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Express trans\Dokumenti\"/>
    </mc:Choice>
  </mc:AlternateContent>
  <bookViews>
    <workbookView xWindow="480" yWindow="12780" windowWidth="7170" windowHeight="1110" firstSheet="1" activeTab="2"/>
  </bookViews>
  <sheets>
    <sheet name="Rezervacije 2020" sheetId="2" r:id="rId1"/>
    <sheet name="Rezervacije polazak" sheetId="3" r:id="rId2"/>
    <sheet name="Rezervacije povratak" sheetId="4" r:id="rId3"/>
    <sheet name="Računi 2020" sheetId="1" r:id="rId4"/>
    <sheet name="Računi 2021" sheetId="6" r:id="rId5"/>
    <sheet name="Računi 2022" sheetId="5" r:id="rId6"/>
  </sheets>
  <definedNames>
    <definedName name="_xlnm.Print_Area" localSheetId="3">'Računi 2020'!$I$4602:$N$4615</definedName>
    <definedName name="_xlnm.Print_Area" localSheetId="4">'Računi 2021'!$A$6115:$G$6167</definedName>
    <definedName name="_xlnm.Print_Area" localSheetId="5">'Računi 2022'!$A$4180:$F$4195</definedName>
    <definedName name="_xlnm.Print_Area" localSheetId="1">'Rezervacije polazak'!$A$15674:$F$15721</definedName>
    <definedName name="_xlnm.Print_Area" localSheetId="2">'Rezervacije povratak'!$A$9048:$F$9136</definedName>
  </definedNames>
  <calcPr calcId="162913"/>
</workbook>
</file>

<file path=xl/calcChain.xml><?xml version="1.0" encoding="utf-8"?>
<calcChain xmlns="http://schemas.openxmlformats.org/spreadsheetml/2006/main">
  <c r="L4219" i="5" l="1"/>
  <c r="M4204" i="5"/>
  <c r="N4209" i="5" s="1"/>
  <c r="O4192" i="5"/>
  <c r="O4178" i="5"/>
  <c r="C4187" i="5"/>
  <c r="D4192" i="5" s="1"/>
  <c r="B4202" i="5"/>
  <c r="E4175" i="5"/>
  <c r="E4157" i="5"/>
  <c r="L4103" i="5"/>
  <c r="M4088" i="5"/>
  <c r="N4093" i="5" s="1"/>
  <c r="O4076" i="5"/>
  <c r="O4055" i="5"/>
  <c r="B4130" i="5"/>
  <c r="C4115" i="5"/>
  <c r="D4120" i="5" s="1"/>
  <c r="E4103" i="5"/>
  <c r="E4058" i="5"/>
  <c r="N4194" i="5" l="1"/>
  <c r="O4194" i="5" s="1"/>
  <c r="D4177" i="5"/>
  <c r="D4191" i="5" s="1"/>
  <c r="N4078" i="5"/>
  <c r="N4092" i="5" s="1"/>
  <c r="D4105" i="5"/>
  <c r="D4119" i="5" s="1"/>
  <c r="L4022" i="5"/>
  <c r="M4007" i="5"/>
  <c r="N4012" i="5" s="1"/>
  <c r="O3995" i="5"/>
  <c r="O3985" i="5"/>
  <c r="B4032" i="5"/>
  <c r="C4017" i="5"/>
  <c r="D4022" i="5" s="1"/>
  <c r="E4005" i="5"/>
  <c r="E3981" i="5"/>
  <c r="L3960" i="5"/>
  <c r="M3945" i="5"/>
  <c r="N3950" i="5" s="1"/>
  <c r="O3933" i="5"/>
  <c r="O3908" i="5"/>
  <c r="B3949" i="5"/>
  <c r="C3934" i="5"/>
  <c r="D3939" i="5" s="1"/>
  <c r="E3922" i="5"/>
  <c r="E3909" i="5"/>
  <c r="L3880" i="5"/>
  <c r="M3865" i="5"/>
  <c r="N3870" i="5" s="1"/>
  <c r="O3853" i="5"/>
  <c r="O3835" i="5"/>
  <c r="N4208" i="5" l="1"/>
  <c r="O4208" i="5" s="1"/>
  <c r="N4219" i="5" s="1"/>
  <c r="D4193" i="5"/>
  <c r="E4191" i="5"/>
  <c r="D4202" i="5" s="1"/>
  <c r="E4177" i="5"/>
  <c r="O4078" i="5"/>
  <c r="O4092" i="5"/>
  <c r="N4103" i="5" s="1"/>
  <c r="N4094" i="5"/>
  <c r="E4105" i="5"/>
  <c r="E4119" i="5"/>
  <c r="D4130" i="5" s="1"/>
  <c r="D4121" i="5"/>
  <c r="N3997" i="5"/>
  <c r="N4011" i="5" s="1"/>
  <c r="D3924" i="5"/>
  <c r="E3924" i="5" s="1"/>
  <c r="D4007" i="5"/>
  <c r="E4007" i="5" s="1"/>
  <c r="N3935" i="5"/>
  <c r="N3949" i="5" s="1"/>
  <c r="N3855" i="5"/>
  <c r="O3855" i="5" s="1"/>
  <c r="B3861" i="5"/>
  <c r="C3846" i="5"/>
  <c r="D3851" i="5" s="1"/>
  <c r="E3834" i="5"/>
  <c r="E3823" i="5"/>
  <c r="L3808" i="5"/>
  <c r="M3793" i="5"/>
  <c r="N3798" i="5" s="1"/>
  <c r="O3781" i="5"/>
  <c r="O3748" i="5"/>
  <c r="B3807" i="5"/>
  <c r="C3792" i="5"/>
  <c r="D3797" i="5" s="1"/>
  <c r="E3780" i="5"/>
  <c r="E3750" i="5"/>
  <c r="N4210" i="5" l="1"/>
  <c r="O4219" i="5"/>
  <c r="P4219" i="5" s="1"/>
  <c r="E4202" i="5"/>
  <c r="F4202" i="5" s="1"/>
  <c r="D3938" i="5"/>
  <c r="D3940" i="5" s="1"/>
  <c r="O4103" i="5"/>
  <c r="P4103" i="5" s="1"/>
  <c r="E4130" i="5"/>
  <c r="F4130" i="5" s="1"/>
  <c r="D4021" i="5"/>
  <c r="E4021" i="5" s="1"/>
  <c r="D4032" i="5" s="1"/>
  <c r="O3997" i="5"/>
  <c r="N4013" i="5"/>
  <c r="O4011" i="5"/>
  <c r="N4022" i="5" s="1"/>
  <c r="D4023" i="5"/>
  <c r="O3935" i="5"/>
  <c r="N3951" i="5"/>
  <c r="O3949" i="5"/>
  <c r="N3960" i="5" s="1"/>
  <c r="N3869" i="5"/>
  <c r="N3871" i="5" s="1"/>
  <c r="D3836" i="5"/>
  <c r="E3836" i="5" s="1"/>
  <c r="N3783" i="5"/>
  <c r="O3783" i="5" s="1"/>
  <c r="D3782" i="5"/>
  <c r="E3782" i="5" s="1"/>
  <c r="E878" i="4"/>
  <c r="E3938" i="5" l="1"/>
  <c r="D3949" i="5" s="1"/>
  <c r="E3949" i="5" s="1"/>
  <c r="F3949" i="5" s="1"/>
  <c r="O4022" i="5"/>
  <c r="P4022" i="5" s="1"/>
  <c r="E4032" i="5"/>
  <c r="F4032" i="5" s="1"/>
  <c r="D3850" i="5"/>
  <c r="D3852" i="5" s="1"/>
  <c r="O3960" i="5"/>
  <c r="P3960" i="5" s="1"/>
  <c r="O3869" i="5"/>
  <c r="N3880" i="5" s="1"/>
  <c r="O3880" i="5" s="1"/>
  <c r="P3880" i="5" s="1"/>
  <c r="N3797" i="5"/>
  <c r="O3797" i="5" s="1"/>
  <c r="N3808" i="5" s="1"/>
  <c r="D3796" i="5"/>
  <c r="D3798" i="5" s="1"/>
  <c r="B3713" i="5"/>
  <c r="E3701" i="5"/>
  <c r="E3704" i="5" s="1"/>
  <c r="L3673" i="5"/>
  <c r="O3662" i="5"/>
  <c r="O3664" i="5" s="1"/>
  <c r="E3850" i="5" l="1"/>
  <c r="D3861" i="5" s="1"/>
  <c r="E3861" i="5" s="1"/>
  <c r="F3861" i="5" s="1"/>
  <c r="N3799" i="5"/>
  <c r="O3808" i="5"/>
  <c r="P3808" i="5" s="1"/>
  <c r="E3796" i="5"/>
  <c r="D3807" i="5" s="1"/>
  <c r="E3807" i="5" s="1"/>
  <c r="F3807" i="5" s="1"/>
  <c r="D3707" i="5"/>
  <c r="E3707" i="5" s="1"/>
  <c r="D3712" i="5" s="1"/>
  <c r="F3704" i="5"/>
  <c r="P3664" i="5"/>
  <c r="N3667" i="5"/>
  <c r="O3667" i="5" s="1"/>
  <c r="N3672" i="5" s="1"/>
  <c r="B3689" i="5"/>
  <c r="E3678" i="5"/>
  <c r="E3680" i="5" s="1"/>
  <c r="E3712" i="5" l="1"/>
  <c r="F3712" i="5" s="1"/>
  <c r="O3672" i="5"/>
  <c r="P3672" i="5" s="1"/>
  <c r="D3683" i="5"/>
  <c r="E3683" i="5" s="1"/>
  <c r="D3688" i="5" s="1"/>
  <c r="F3680" i="5"/>
  <c r="E3688" i="5" l="1"/>
  <c r="F3688" i="5" s="1"/>
  <c r="L3642" i="5" l="1"/>
  <c r="M3627" i="5"/>
  <c r="N3632" i="5" s="1"/>
  <c r="O3615" i="5"/>
  <c r="O3602" i="5"/>
  <c r="B3649" i="5"/>
  <c r="C3634" i="5"/>
  <c r="D3639" i="5" s="1"/>
  <c r="E3622" i="5"/>
  <c r="E3597" i="5"/>
  <c r="L3552" i="5"/>
  <c r="M3537" i="5"/>
  <c r="N3542" i="5" s="1"/>
  <c r="O3525" i="5"/>
  <c r="O3507" i="5"/>
  <c r="B3579" i="5"/>
  <c r="C3564" i="5"/>
  <c r="D3569" i="5" s="1"/>
  <c r="E3552" i="5"/>
  <c r="E3510" i="5"/>
  <c r="N3527" i="5" l="1"/>
  <c r="N3541" i="5" s="1"/>
  <c r="D3624" i="5"/>
  <c r="D3638" i="5" s="1"/>
  <c r="N3617" i="5"/>
  <c r="N3631" i="5" s="1"/>
  <c r="D3554" i="5"/>
  <c r="E3554" i="5" s="1"/>
  <c r="L3487" i="5"/>
  <c r="M3472" i="5"/>
  <c r="N3477" i="5" s="1"/>
  <c r="O3460" i="5"/>
  <c r="O3449" i="5"/>
  <c r="B3484" i="5"/>
  <c r="C3469" i="5"/>
  <c r="D3474" i="5" s="1"/>
  <c r="E3457" i="5"/>
  <c r="E3439" i="5"/>
  <c r="L3404" i="5"/>
  <c r="M3389" i="5"/>
  <c r="N3394" i="5" s="1"/>
  <c r="O3377" i="5"/>
  <c r="O3361" i="5"/>
  <c r="O3527" i="5" l="1"/>
  <c r="O3617" i="5"/>
  <c r="E3624" i="5"/>
  <c r="N3633" i="5"/>
  <c r="O3631" i="5"/>
  <c r="N3642" i="5" s="1"/>
  <c r="D3640" i="5"/>
  <c r="E3638" i="5"/>
  <c r="D3649" i="5" s="1"/>
  <c r="D3568" i="5"/>
  <c r="D3570" i="5" s="1"/>
  <c r="O3541" i="5"/>
  <c r="N3552" i="5" s="1"/>
  <c r="N3543" i="5"/>
  <c r="N3462" i="5"/>
  <c r="N3476" i="5" s="1"/>
  <c r="D3459" i="5"/>
  <c r="D3473" i="5" s="1"/>
  <c r="N3379" i="5"/>
  <c r="O3379" i="5" s="1"/>
  <c r="B3421" i="5"/>
  <c r="C3406" i="5"/>
  <c r="D3411" i="5" s="1"/>
  <c r="E3394" i="5"/>
  <c r="E3372" i="5"/>
  <c r="O3309" i="5"/>
  <c r="L3336" i="5"/>
  <c r="M3321" i="5"/>
  <c r="N3326" i="5" s="1"/>
  <c r="O3297" i="5"/>
  <c r="O3642" i="5" l="1"/>
  <c r="P3642" i="5" s="1"/>
  <c r="E3568" i="5"/>
  <c r="D3579" i="5" s="1"/>
  <c r="E3579" i="5" s="1"/>
  <c r="F3579" i="5" s="1"/>
  <c r="E3649" i="5"/>
  <c r="F3649" i="5" s="1"/>
  <c r="O3552" i="5"/>
  <c r="P3552" i="5" s="1"/>
  <c r="O3462" i="5"/>
  <c r="O3476" i="5"/>
  <c r="N3487" i="5" s="1"/>
  <c r="N3478" i="5"/>
  <c r="E3459" i="5"/>
  <c r="E3473" i="5"/>
  <c r="D3484" i="5" s="1"/>
  <c r="D3475" i="5"/>
  <c r="D3396" i="5"/>
  <c r="E3396" i="5" s="1"/>
  <c r="N3393" i="5"/>
  <c r="N3395" i="5" s="1"/>
  <c r="N3311" i="5"/>
  <c r="N3325" i="5" s="1"/>
  <c r="N3327" i="5" s="1"/>
  <c r="B3338" i="5"/>
  <c r="C3323" i="5"/>
  <c r="D3328" i="5" s="1"/>
  <c r="E3311" i="5"/>
  <c r="E3292" i="5"/>
  <c r="L3263" i="5"/>
  <c r="M3248" i="5"/>
  <c r="N3253" i="5" s="1"/>
  <c r="O3236" i="5"/>
  <c r="O3211" i="5"/>
  <c r="B3267" i="5"/>
  <c r="C3252" i="5"/>
  <c r="D3257" i="5" s="1"/>
  <c r="E3240" i="5"/>
  <c r="E3226" i="5"/>
  <c r="O3487" i="5" l="1"/>
  <c r="P3487" i="5" s="1"/>
  <c r="E3484" i="5"/>
  <c r="F3484" i="5" s="1"/>
  <c r="D3410" i="5"/>
  <c r="E3410" i="5" s="1"/>
  <c r="D3421" i="5" s="1"/>
  <c r="O3393" i="5"/>
  <c r="N3404" i="5" s="1"/>
  <c r="O3404" i="5" s="1"/>
  <c r="P3404" i="5" s="1"/>
  <c r="O3311" i="5"/>
  <c r="O3325" i="5"/>
  <c r="N3336" i="5" s="1"/>
  <c r="O3336" i="5" s="1"/>
  <c r="P3336" i="5" s="1"/>
  <c r="D3313" i="5"/>
  <c r="E3313" i="5" s="1"/>
  <c r="N3238" i="5"/>
  <c r="N3252" i="5" s="1"/>
  <c r="D3242" i="5"/>
  <c r="E3242" i="5" s="1"/>
  <c r="L3185" i="5"/>
  <c r="M3170" i="5"/>
  <c r="N3175" i="5" s="1"/>
  <c r="O3158" i="5"/>
  <c r="O3140" i="5"/>
  <c r="B3178" i="5"/>
  <c r="C3163" i="5"/>
  <c r="D3168" i="5" s="1"/>
  <c r="E3151" i="5"/>
  <c r="E3135" i="5"/>
  <c r="L3084" i="5"/>
  <c r="M3069" i="5"/>
  <c r="N3074" i="5" s="1"/>
  <c r="O3057" i="5"/>
  <c r="O3048" i="5"/>
  <c r="B3114" i="5"/>
  <c r="C3099" i="5"/>
  <c r="D3104" i="5" s="1"/>
  <c r="E3087" i="5"/>
  <c r="E3056" i="5"/>
  <c r="D3412" i="5" l="1"/>
  <c r="E3421" i="5"/>
  <c r="F3421" i="5" s="1"/>
  <c r="D3327" i="5"/>
  <c r="D3329" i="5" s="1"/>
  <c r="O3238" i="5"/>
  <c r="O3252" i="5"/>
  <c r="N3263" i="5" s="1"/>
  <c r="N3254" i="5"/>
  <c r="D3256" i="5"/>
  <c r="D3258" i="5" s="1"/>
  <c r="N3160" i="5"/>
  <c r="N3174" i="5" s="1"/>
  <c r="D3153" i="5"/>
  <c r="D3167" i="5" s="1"/>
  <c r="N3059" i="5"/>
  <c r="N3073" i="5" s="1"/>
  <c r="D3089" i="5"/>
  <c r="E3089" i="5" s="1"/>
  <c r="L3023" i="5"/>
  <c r="O3011" i="5"/>
  <c r="O3014" i="5" s="1"/>
  <c r="B3024" i="5"/>
  <c r="E3012" i="5"/>
  <c r="E3015" i="5" s="1"/>
  <c r="L2998" i="5"/>
  <c r="O2986" i="5"/>
  <c r="O2989" i="5" s="1"/>
  <c r="E2990" i="5"/>
  <c r="E2992" i="5" s="1"/>
  <c r="B3001" i="5"/>
  <c r="E3327" i="5" l="1"/>
  <c r="D3338" i="5" s="1"/>
  <c r="E3338" i="5" s="1"/>
  <c r="F3338" i="5" s="1"/>
  <c r="O3263" i="5"/>
  <c r="P3263" i="5" s="1"/>
  <c r="E3256" i="5"/>
  <c r="D3267" i="5" s="1"/>
  <c r="E3267" i="5" s="1"/>
  <c r="F3267" i="5" s="1"/>
  <c r="O3160" i="5"/>
  <c r="O3174" i="5"/>
  <c r="N3185" i="5" s="1"/>
  <c r="N3176" i="5"/>
  <c r="E3153" i="5"/>
  <c r="E3167" i="5"/>
  <c r="D3178" i="5" s="1"/>
  <c r="D3169" i="5"/>
  <c r="O3059" i="5"/>
  <c r="O3073" i="5"/>
  <c r="N3084" i="5" s="1"/>
  <c r="N3075" i="5"/>
  <c r="D3103" i="5"/>
  <c r="D3105" i="5" s="1"/>
  <c r="N3017" i="5"/>
  <c r="O3017" i="5" s="1"/>
  <c r="N3022" i="5" s="1"/>
  <c r="P3014" i="5"/>
  <c r="D3018" i="5"/>
  <c r="E3018" i="5" s="1"/>
  <c r="D3023" i="5" s="1"/>
  <c r="F3015" i="5"/>
  <c r="N2992" i="5"/>
  <c r="O2992" i="5" s="1"/>
  <c r="N2997" i="5" s="1"/>
  <c r="P2989" i="5"/>
  <c r="D2995" i="5"/>
  <c r="E2995" i="5" s="1"/>
  <c r="D3000" i="5" s="1"/>
  <c r="F2992" i="5"/>
  <c r="L2957" i="5"/>
  <c r="M2942" i="5"/>
  <c r="N2947" i="5" s="1"/>
  <c r="O2930" i="5"/>
  <c r="O2910" i="5"/>
  <c r="O3185" i="5" l="1"/>
  <c r="P3185" i="5" s="1"/>
  <c r="E3178" i="5"/>
  <c r="F3178" i="5" s="1"/>
  <c r="O3084" i="5"/>
  <c r="P3084" i="5" s="1"/>
  <c r="E3103" i="5"/>
  <c r="D3114" i="5" s="1"/>
  <c r="E3114" i="5" s="1"/>
  <c r="F3114" i="5" s="1"/>
  <c r="O3022" i="5"/>
  <c r="P3022" i="5" s="1"/>
  <c r="E3023" i="5"/>
  <c r="F3023" i="5" s="1"/>
  <c r="O2997" i="5"/>
  <c r="P2997" i="5" s="1"/>
  <c r="E3000" i="5"/>
  <c r="F3000" i="5" s="1"/>
  <c r="N2932" i="5"/>
  <c r="N2946" i="5" s="1"/>
  <c r="B2974" i="5"/>
  <c r="C2959" i="5"/>
  <c r="D2964" i="5" s="1"/>
  <c r="E2947" i="5"/>
  <c r="E2904" i="5"/>
  <c r="O2932" i="5" l="1"/>
  <c r="D2949" i="5"/>
  <c r="D2963" i="5" s="1"/>
  <c r="O2946" i="5"/>
  <c r="N2957" i="5" s="1"/>
  <c r="N2948" i="5"/>
  <c r="L2880" i="5"/>
  <c r="M2865" i="5"/>
  <c r="N2870" i="5" s="1"/>
  <c r="O2853" i="5"/>
  <c r="O2816" i="5"/>
  <c r="B2863" i="5"/>
  <c r="C2848" i="5"/>
  <c r="D2853" i="5" s="1"/>
  <c r="E2836" i="5"/>
  <c r="E2812" i="5"/>
  <c r="L2787" i="5"/>
  <c r="M2772" i="5"/>
  <c r="N2777" i="5" s="1"/>
  <c r="O2760" i="5"/>
  <c r="O2743" i="5"/>
  <c r="B2768" i="5"/>
  <c r="C2753" i="5"/>
  <c r="D2758" i="5" s="1"/>
  <c r="E2741" i="5"/>
  <c r="E2730" i="5"/>
  <c r="E2949" i="5" l="1"/>
  <c r="O2957" i="5"/>
  <c r="P2957" i="5" s="1"/>
  <c r="E2963" i="5"/>
  <c r="D2974" i="5" s="1"/>
  <c r="D2965" i="5"/>
  <c r="D2743" i="5"/>
  <c r="D2757" i="5" s="1"/>
  <c r="N2855" i="5"/>
  <c r="O2855" i="5" s="1"/>
  <c r="D2838" i="5"/>
  <c r="E2838" i="5" s="1"/>
  <c r="N2762" i="5"/>
  <c r="O2762" i="5" s="1"/>
  <c r="M2683" i="5"/>
  <c r="N2688" i="5" s="1"/>
  <c r="L2698" i="5"/>
  <c r="O2671" i="5"/>
  <c r="O2638" i="5"/>
  <c r="B2702" i="5"/>
  <c r="C2687" i="5"/>
  <c r="D2692" i="5" s="1"/>
  <c r="E2675" i="5"/>
  <c r="E2653" i="5"/>
  <c r="L2607" i="5"/>
  <c r="M2592" i="5"/>
  <c r="N2597" i="5" s="1"/>
  <c r="O2580" i="5"/>
  <c r="O2570" i="5"/>
  <c r="B2610" i="5"/>
  <c r="C2595" i="5"/>
  <c r="D2600" i="5" s="1"/>
  <c r="E2583" i="5"/>
  <c r="E2544" i="5"/>
  <c r="E2974" i="5" l="1"/>
  <c r="F2974" i="5" s="1"/>
  <c r="N2869" i="5"/>
  <c r="N2871" i="5" s="1"/>
  <c r="E2743" i="5"/>
  <c r="D2852" i="5"/>
  <c r="E2852" i="5" s="1"/>
  <c r="D2863" i="5" s="1"/>
  <c r="N2776" i="5"/>
  <c r="N2778" i="5" s="1"/>
  <c r="E2757" i="5"/>
  <c r="D2768" i="5" s="1"/>
  <c r="D2759" i="5"/>
  <c r="N2673" i="5"/>
  <c r="O2673" i="5" s="1"/>
  <c r="N2582" i="5"/>
  <c r="O2582" i="5" s="1"/>
  <c r="D2677" i="5"/>
  <c r="E2677" i="5" s="1"/>
  <c r="D2585" i="5"/>
  <c r="D2599" i="5" s="1"/>
  <c r="D2601" i="5" s="1"/>
  <c r="O2499" i="5"/>
  <c r="N2502" i="5" s="1"/>
  <c r="L2527" i="5"/>
  <c r="M2512" i="5"/>
  <c r="N2517" i="5" s="1"/>
  <c r="B2523" i="5"/>
  <c r="C2508" i="5"/>
  <c r="D2513" i="5" s="1"/>
  <c r="E2496" i="5"/>
  <c r="E2479" i="5"/>
  <c r="L2467" i="5"/>
  <c r="M2452" i="5"/>
  <c r="N2457" i="5" s="1"/>
  <c r="O2440" i="5"/>
  <c r="O2400" i="5"/>
  <c r="O2869" i="5" l="1"/>
  <c r="N2880" i="5" s="1"/>
  <c r="O2880" i="5" s="1"/>
  <c r="P2880" i="5" s="1"/>
  <c r="D2854" i="5"/>
  <c r="E2863" i="5"/>
  <c r="F2863" i="5" s="1"/>
  <c r="O2776" i="5"/>
  <c r="N2787" i="5" s="1"/>
  <c r="O2787" i="5" s="1"/>
  <c r="P2787" i="5" s="1"/>
  <c r="E2768" i="5"/>
  <c r="F2768" i="5" s="1"/>
  <c r="N2596" i="5"/>
  <c r="N2598" i="5" s="1"/>
  <c r="N2687" i="5"/>
  <c r="N2689" i="5" s="1"/>
  <c r="D2691" i="5"/>
  <c r="E2691" i="5" s="1"/>
  <c r="D2702" i="5" s="1"/>
  <c r="E2585" i="5"/>
  <c r="E2599" i="5"/>
  <c r="D2610" i="5" s="1"/>
  <c r="E2610" i="5" s="1"/>
  <c r="F2610" i="5" s="1"/>
  <c r="N2516" i="5"/>
  <c r="O2502" i="5"/>
  <c r="D2498" i="5"/>
  <c r="D2512" i="5" s="1"/>
  <c r="N2442" i="5"/>
  <c r="O2442" i="5" s="1"/>
  <c r="B2450" i="5"/>
  <c r="C2435" i="5"/>
  <c r="D2440" i="5" s="1"/>
  <c r="E2423" i="5"/>
  <c r="E2404" i="5"/>
  <c r="L2381" i="5"/>
  <c r="M2366" i="5"/>
  <c r="N2371" i="5" s="1"/>
  <c r="O2354" i="5"/>
  <c r="O2335" i="5"/>
  <c r="O2596" i="5" l="1"/>
  <c r="N2607" i="5" s="1"/>
  <c r="O2607" i="5" s="1"/>
  <c r="P2607" i="5" s="1"/>
  <c r="O2687" i="5"/>
  <c r="N2698" i="5" s="1"/>
  <c r="O2698" i="5" s="1"/>
  <c r="P2698" i="5" s="1"/>
  <c r="D2693" i="5"/>
  <c r="E2702" i="5"/>
  <c r="F2702" i="5" s="1"/>
  <c r="O2516" i="5"/>
  <c r="N2527" i="5" s="1"/>
  <c r="N2518" i="5"/>
  <c r="E2498" i="5"/>
  <c r="E2512" i="5"/>
  <c r="D2523" i="5" s="1"/>
  <c r="D2514" i="5"/>
  <c r="N2456" i="5"/>
  <c r="N2458" i="5" s="1"/>
  <c r="D2425" i="5"/>
  <c r="E2425" i="5" s="1"/>
  <c r="N2356" i="5"/>
  <c r="O2356" i="5" s="1"/>
  <c r="B2380" i="5"/>
  <c r="C2365" i="5"/>
  <c r="D2370" i="5" s="1"/>
  <c r="E2353" i="5"/>
  <c r="E2327" i="5"/>
  <c r="L2312" i="5"/>
  <c r="M2296" i="5"/>
  <c r="N2301" i="5" s="1"/>
  <c r="O2284" i="5"/>
  <c r="O2256" i="5"/>
  <c r="B2310" i="5"/>
  <c r="C2294" i="5"/>
  <c r="D2299" i="5" s="1"/>
  <c r="E2282" i="5"/>
  <c r="E2259" i="5"/>
  <c r="O2527" i="5" l="1"/>
  <c r="P2527" i="5" s="1"/>
  <c r="E2523" i="5"/>
  <c r="F2523" i="5" s="1"/>
  <c r="O2456" i="5"/>
  <c r="N2467" i="5" s="1"/>
  <c r="O2467" i="5" s="1"/>
  <c r="P2467" i="5" s="1"/>
  <c r="D2439" i="5"/>
  <c r="E2439" i="5" s="1"/>
  <c r="D2450" i="5" s="1"/>
  <c r="N2370" i="5"/>
  <c r="N2372" i="5" s="1"/>
  <c r="D2355" i="5"/>
  <c r="D2369" i="5" s="1"/>
  <c r="N2286" i="5"/>
  <c r="N2300" i="5" s="1"/>
  <c r="D2284" i="5"/>
  <c r="E2284" i="5" s="1"/>
  <c r="L2219" i="5"/>
  <c r="O2207" i="5"/>
  <c r="O2210" i="5" s="1"/>
  <c r="B2232" i="5"/>
  <c r="E2220" i="5"/>
  <c r="E2223" i="5" s="1"/>
  <c r="D2441" i="5" l="1"/>
  <c r="E2450" i="5"/>
  <c r="F2450" i="5" s="1"/>
  <c r="O2370" i="5"/>
  <c r="N2381" i="5" s="1"/>
  <c r="O2381" i="5" s="1"/>
  <c r="P2381" i="5" s="1"/>
  <c r="E2355" i="5"/>
  <c r="E2369" i="5"/>
  <c r="D2380" i="5" s="1"/>
  <c r="D2371" i="5"/>
  <c r="O2286" i="5"/>
  <c r="O2300" i="5"/>
  <c r="N2312" i="5" s="1"/>
  <c r="N2302" i="5"/>
  <c r="D2298" i="5"/>
  <c r="E2298" i="5" s="1"/>
  <c r="D2310" i="5" s="1"/>
  <c r="P2210" i="5"/>
  <c r="N2213" i="5"/>
  <c r="O2213" i="5" s="1"/>
  <c r="N2218" i="5" s="1"/>
  <c r="D2226" i="5"/>
  <c r="E2226" i="5" s="1"/>
  <c r="D2231" i="5" s="1"/>
  <c r="F2223" i="5"/>
  <c r="L2194" i="5"/>
  <c r="M2178" i="5"/>
  <c r="N2183" i="5" s="1"/>
  <c r="O2166" i="5"/>
  <c r="O2146" i="5"/>
  <c r="E2380" i="5" l="1"/>
  <c r="F2380" i="5" s="1"/>
  <c r="O2312" i="5"/>
  <c r="P2312" i="5" s="1"/>
  <c r="D2300" i="5"/>
  <c r="E2310" i="5"/>
  <c r="F2310" i="5" s="1"/>
  <c r="O2218" i="5"/>
  <c r="P2218" i="5" s="1"/>
  <c r="E2231" i="5"/>
  <c r="F2231" i="5" s="1"/>
  <c r="N2168" i="5"/>
  <c r="O2168" i="5" s="1"/>
  <c r="B2193" i="5"/>
  <c r="C2177" i="5"/>
  <c r="D2182" i="5" s="1"/>
  <c r="E2165" i="5"/>
  <c r="E2142" i="5"/>
  <c r="L2111" i="5"/>
  <c r="M2095" i="5"/>
  <c r="N2100" i="5" s="1"/>
  <c r="O2083" i="5"/>
  <c r="O2062" i="5"/>
  <c r="B2119" i="5"/>
  <c r="C2103" i="5"/>
  <c r="D2108" i="5" s="1"/>
  <c r="E2091" i="5"/>
  <c r="E2070" i="5"/>
  <c r="N2182" i="5" l="1"/>
  <c r="N2184" i="5" s="1"/>
  <c r="D2167" i="5"/>
  <c r="E2167" i="5" s="1"/>
  <c r="N2085" i="5"/>
  <c r="O2085" i="5" s="1"/>
  <c r="D2093" i="5"/>
  <c r="E2093" i="5" s="1"/>
  <c r="L2038" i="5"/>
  <c r="M2022" i="5"/>
  <c r="N2027" i="5" s="1"/>
  <c r="O2010" i="5"/>
  <c r="O1999" i="5"/>
  <c r="B2036" i="5"/>
  <c r="C2020" i="5"/>
  <c r="D2025" i="5" s="1"/>
  <c r="E2008" i="5"/>
  <c r="E1988" i="5"/>
  <c r="L1959" i="5"/>
  <c r="M1943" i="5"/>
  <c r="N1948" i="5" s="1"/>
  <c r="O1931" i="5"/>
  <c r="O1910" i="5"/>
  <c r="D2181" i="5" l="1"/>
  <c r="D2183" i="5" s="1"/>
  <c r="O2182" i="5"/>
  <c r="N2194" i="5" s="1"/>
  <c r="O2194" i="5" s="1"/>
  <c r="P2194" i="5" s="1"/>
  <c r="N2099" i="5"/>
  <c r="N2101" i="5" s="1"/>
  <c r="N2012" i="5"/>
  <c r="N2026" i="5" s="1"/>
  <c r="D2107" i="5"/>
  <c r="D2109" i="5" s="1"/>
  <c r="D2010" i="5"/>
  <c r="E2010" i="5" s="1"/>
  <c r="N1933" i="5"/>
  <c r="N1947" i="5" s="1"/>
  <c r="B1969" i="5"/>
  <c r="C1953" i="5"/>
  <c r="D1958" i="5" s="1"/>
  <c r="E1941" i="5"/>
  <c r="E1912" i="5"/>
  <c r="L1892" i="5"/>
  <c r="M1876" i="5"/>
  <c r="N1881" i="5" s="1"/>
  <c r="O1864" i="5"/>
  <c r="O1850" i="5"/>
  <c r="E2181" i="5" l="1"/>
  <c r="D2193" i="5" s="1"/>
  <c r="E2193" i="5" s="1"/>
  <c r="F2193" i="5" s="1"/>
  <c r="O2012" i="5"/>
  <c r="O2099" i="5"/>
  <c r="N2111" i="5" s="1"/>
  <c r="O2111" i="5" s="1"/>
  <c r="P2111" i="5" s="1"/>
  <c r="E2107" i="5"/>
  <c r="D2119" i="5" s="1"/>
  <c r="E2119" i="5" s="1"/>
  <c r="F2119" i="5" s="1"/>
  <c r="O2026" i="5"/>
  <c r="N2038" i="5" s="1"/>
  <c r="N2028" i="5"/>
  <c r="D2024" i="5"/>
  <c r="D2026" i="5" s="1"/>
  <c r="O1933" i="5"/>
  <c r="O1947" i="5"/>
  <c r="N1959" i="5" s="1"/>
  <c r="N1949" i="5"/>
  <c r="D1943" i="5"/>
  <c r="E1943" i="5" s="1"/>
  <c r="N1866" i="5"/>
  <c r="O1866" i="5" s="1"/>
  <c r="B1893" i="5"/>
  <c r="C1877" i="5"/>
  <c r="D1882" i="5" s="1"/>
  <c r="E1865" i="5"/>
  <c r="E1830" i="5"/>
  <c r="L1804" i="5"/>
  <c r="M1788" i="5"/>
  <c r="N1793" i="5" s="1"/>
  <c r="O1776" i="5"/>
  <c r="O1757" i="5"/>
  <c r="B1816" i="5"/>
  <c r="C1800" i="5"/>
  <c r="D1805" i="5" s="1"/>
  <c r="E1788" i="5"/>
  <c r="E1770" i="5"/>
  <c r="O2038" i="5" l="1"/>
  <c r="P2038" i="5" s="1"/>
  <c r="E2024" i="5"/>
  <c r="D2036" i="5" s="1"/>
  <c r="E2036" i="5" s="1"/>
  <c r="F2036" i="5" s="1"/>
  <c r="O1959" i="5"/>
  <c r="P1959" i="5" s="1"/>
  <c r="D1957" i="5"/>
  <c r="D1959" i="5" s="1"/>
  <c r="N1880" i="5"/>
  <c r="O1880" i="5" s="1"/>
  <c r="N1892" i="5" s="1"/>
  <c r="D1867" i="5"/>
  <c r="D1881" i="5" s="1"/>
  <c r="N1778" i="5"/>
  <c r="N1792" i="5" s="1"/>
  <c r="D1790" i="5"/>
  <c r="E1790" i="5" s="1"/>
  <c r="L1732" i="5"/>
  <c r="O1719" i="5"/>
  <c r="O1721" i="5" s="1"/>
  <c r="L1707" i="5"/>
  <c r="O1696" i="5"/>
  <c r="O1698" i="5" s="1"/>
  <c r="E1957" i="5" l="1"/>
  <c r="D1969" i="5" s="1"/>
  <c r="E1969" i="5" s="1"/>
  <c r="F1969" i="5" s="1"/>
  <c r="N1882" i="5"/>
  <c r="O1892" i="5"/>
  <c r="P1892" i="5" s="1"/>
  <c r="E1867" i="5"/>
  <c r="E1881" i="5"/>
  <c r="D1893" i="5" s="1"/>
  <c r="D1883" i="5"/>
  <c r="O1778" i="5"/>
  <c r="D1804" i="5"/>
  <c r="D1806" i="5" s="1"/>
  <c r="N1794" i="5"/>
  <c r="O1792" i="5"/>
  <c r="N1804" i="5" s="1"/>
  <c r="N1724" i="5"/>
  <c r="O1724" i="5" s="1"/>
  <c r="N1731" i="5" s="1"/>
  <c r="P1721" i="5"/>
  <c r="N1701" i="5"/>
  <c r="O1701" i="5" s="1"/>
  <c r="N1706" i="5" s="1"/>
  <c r="O1706" i="5" s="1"/>
  <c r="P1706" i="5" s="1"/>
  <c r="P1698" i="5"/>
  <c r="B1742" i="5"/>
  <c r="C1726" i="5"/>
  <c r="D1731" i="5" s="1"/>
  <c r="E1714" i="5"/>
  <c r="E1703" i="5"/>
  <c r="E1893" i="5" l="1"/>
  <c r="F1893" i="5" s="1"/>
  <c r="E1804" i="5"/>
  <c r="D1816" i="5" s="1"/>
  <c r="E1816" i="5" s="1"/>
  <c r="F1816" i="5" s="1"/>
  <c r="D1716" i="5"/>
  <c r="E1716" i="5" s="1"/>
  <c r="O1804" i="5"/>
  <c r="P1804" i="5" s="1"/>
  <c r="O1731" i="5"/>
  <c r="P1731" i="5" s="1"/>
  <c r="L1673" i="5"/>
  <c r="M1657" i="5"/>
  <c r="N1662" i="5" s="1"/>
  <c r="O1645" i="5"/>
  <c r="O1625" i="5"/>
  <c r="B1680" i="5"/>
  <c r="C1664" i="5"/>
  <c r="D1669" i="5" s="1"/>
  <c r="E1652" i="5"/>
  <c r="E1629" i="5"/>
  <c r="L1604" i="5"/>
  <c r="M1588" i="5"/>
  <c r="N1593" i="5" s="1"/>
  <c r="O1576" i="5"/>
  <c r="O1553" i="5"/>
  <c r="D1730" i="5" l="1"/>
  <c r="E1730" i="5" s="1"/>
  <c r="D1742" i="5" s="1"/>
  <c r="N1647" i="5"/>
  <c r="N1661" i="5" s="1"/>
  <c r="D1654" i="5"/>
  <c r="E1654" i="5" s="1"/>
  <c r="N1578" i="5"/>
  <c r="N1592" i="5" s="1"/>
  <c r="B1544" i="5"/>
  <c r="E1532" i="5"/>
  <c r="E1535" i="5" s="1"/>
  <c r="L1467" i="5"/>
  <c r="O1455" i="5"/>
  <c r="O1458" i="5" s="1"/>
  <c r="D1732" i="5" l="1"/>
  <c r="E1742" i="5"/>
  <c r="F1742" i="5" s="1"/>
  <c r="O1647" i="5"/>
  <c r="O1661" i="5"/>
  <c r="N1673" i="5" s="1"/>
  <c r="N1663" i="5"/>
  <c r="D1668" i="5"/>
  <c r="D1670" i="5" s="1"/>
  <c r="O1578" i="5"/>
  <c r="N1594" i="5"/>
  <c r="O1592" i="5"/>
  <c r="N1604" i="5" s="1"/>
  <c r="F1535" i="5"/>
  <c r="D1538" i="5"/>
  <c r="E1538" i="5" s="1"/>
  <c r="D1543" i="5" s="1"/>
  <c r="P1458" i="5"/>
  <c r="N1461" i="5"/>
  <c r="O1461" i="5" s="1"/>
  <c r="N1466" i="5" s="1"/>
  <c r="B1517" i="5"/>
  <c r="C1501" i="5"/>
  <c r="D1506" i="5" s="1"/>
  <c r="E1489" i="5"/>
  <c r="E1473" i="5"/>
  <c r="O1673" i="5" l="1"/>
  <c r="P1673" i="5" s="1"/>
  <c r="E1668" i="5"/>
  <c r="D1680" i="5" s="1"/>
  <c r="E1680" i="5" s="1"/>
  <c r="F1680" i="5" s="1"/>
  <c r="D1491" i="5"/>
  <c r="D1505" i="5" s="1"/>
  <c r="O1604" i="5"/>
  <c r="P1604" i="5" s="1"/>
  <c r="E1543" i="5"/>
  <c r="F1543" i="5" s="1"/>
  <c r="O1466" i="5"/>
  <c r="P1466" i="5" s="1"/>
  <c r="L1421" i="5"/>
  <c r="M1405" i="5"/>
  <c r="N1410" i="5" s="1"/>
  <c r="O1393" i="5"/>
  <c r="O1372" i="5"/>
  <c r="B1431" i="5"/>
  <c r="C1415" i="5"/>
  <c r="D1420" i="5" s="1"/>
  <c r="E1403" i="5"/>
  <c r="E1380" i="5"/>
  <c r="L1356" i="5"/>
  <c r="M1340" i="5"/>
  <c r="N1345" i="5" s="1"/>
  <c r="O1328" i="5"/>
  <c r="O1310" i="5"/>
  <c r="E1491" i="5" l="1"/>
  <c r="N1330" i="5"/>
  <c r="O1330" i="5" s="1"/>
  <c r="N1395" i="5"/>
  <c r="N1409" i="5" s="1"/>
  <c r="D1507" i="5"/>
  <c r="E1505" i="5"/>
  <c r="D1517" i="5" s="1"/>
  <c r="D1405" i="5"/>
  <c r="D1419" i="5" s="1"/>
  <c r="B1351" i="5"/>
  <c r="C1335" i="5"/>
  <c r="D1340" i="5" s="1"/>
  <c r="E1323" i="5"/>
  <c r="E1310" i="5"/>
  <c r="L1284" i="5"/>
  <c r="M1268" i="5"/>
  <c r="N1273" i="5" s="1"/>
  <c r="O1256" i="5"/>
  <c r="O1234" i="5"/>
  <c r="B1282" i="5"/>
  <c r="C1266" i="5"/>
  <c r="D1271" i="5" s="1"/>
  <c r="E1254" i="5"/>
  <c r="E1229" i="5"/>
  <c r="L1200" i="5"/>
  <c r="M1184" i="5"/>
  <c r="N1189" i="5" s="1"/>
  <c r="O1172" i="5"/>
  <c r="O1160" i="5"/>
  <c r="E1174" i="5"/>
  <c r="E1184" i="5"/>
  <c r="C1196" i="5"/>
  <c r="D1201" i="5" s="1"/>
  <c r="B1212" i="5"/>
  <c r="O1395" i="5" l="1"/>
  <c r="N1344" i="5"/>
  <c r="O1344" i="5" s="1"/>
  <c r="N1356" i="5" s="1"/>
  <c r="E1517" i="5"/>
  <c r="F1517" i="5" s="1"/>
  <c r="E1405" i="5"/>
  <c r="O1409" i="5"/>
  <c r="N1421" i="5" s="1"/>
  <c r="N1411" i="5"/>
  <c r="D1421" i="5"/>
  <c r="E1419" i="5"/>
  <c r="D1431" i="5" s="1"/>
  <c r="D1325" i="5"/>
  <c r="D1339" i="5" s="1"/>
  <c r="N1258" i="5"/>
  <c r="O1258" i="5" s="1"/>
  <c r="D1256" i="5"/>
  <c r="D1270" i="5" s="1"/>
  <c r="D1186" i="5"/>
  <c r="D1200" i="5" s="1"/>
  <c r="N1174" i="5"/>
  <c r="N1188" i="5" s="1"/>
  <c r="L1136" i="5"/>
  <c r="M1120" i="5"/>
  <c r="N1125" i="5" s="1"/>
  <c r="O1108" i="5"/>
  <c r="O1092" i="5"/>
  <c r="B1133" i="5"/>
  <c r="C1117" i="5"/>
  <c r="D1122" i="5" s="1"/>
  <c r="E1105" i="5"/>
  <c r="E1093" i="5"/>
  <c r="L1077" i="5"/>
  <c r="M1061" i="5"/>
  <c r="N1066" i="5" s="1"/>
  <c r="O1049" i="5"/>
  <c r="O1032" i="5"/>
  <c r="N1346" i="5" l="1"/>
  <c r="O1421" i="5"/>
  <c r="P1421" i="5" s="1"/>
  <c r="E1325" i="5"/>
  <c r="E1431" i="5"/>
  <c r="F1431" i="5" s="1"/>
  <c r="O1356" i="5"/>
  <c r="P1356" i="5" s="1"/>
  <c r="E1339" i="5"/>
  <c r="D1351" i="5" s="1"/>
  <c r="D1341" i="5"/>
  <c r="N1272" i="5"/>
  <c r="N1274" i="5" s="1"/>
  <c r="O1174" i="5"/>
  <c r="E1256" i="5"/>
  <c r="E1186" i="5"/>
  <c r="E1270" i="5"/>
  <c r="D1282" i="5" s="1"/>
  <c r="D1272" i="5"/>
  <c r="D1107" i="5"/>
  <c r="D1121" i="5" s="1"/>
  <c r="N1190" i="5"/>
  <c r="O1188" i="5"/>
  <c r="N1200" i="5" s="1"/>
  <c r="E1200" i="5"/>
  <c r="D1212" i="5" s="1"/>
  <c r="D1202" i="5"/>
  <c r="N1110" i="5"/>
  <c r="N1124" i="5" s="1"/>
  <c r="N1051" i="5"/>
  <c r="N1065" i="5" s="1"/>
  <c r="N1067" i="5" s="1"/>
  <c r="B1072" i="5"/>
  <c r="C1056" i="5"/>
  <c r="D1061" i="5" s="1"/>
  <c r="E1044" i="5"/>
  <c r="E1038" i="5"/>
  <c r="E1351" i="5" l="1"/>
  <c r="F1351" i="5" s="1"/>
  <c r="O1272" i="5"/>
  <c r="N1284" i="5" s="1"/>
  <c r="O1284" i="5" s="1"/>
  <c r="P1284" i="5" s="1"/>
  <c r="E1107" i="5"/>
  <c r="E1282" i="5"/>
  <c r="F1282" i="5" s="1"/>
  <c r="O1200" i="5"/>
  <c r="P1200" i="5" s="1"/>
  <c r="E1212" i="5"/>
  <c r="F1212" i="5" s="1"/>
  <c r="O1110" i="5"/>
  <c r="O1124" i="5"/>
  <c r="N1136" i="5" s="1"/>
  <c r="N1126" i="5"/>
  <c r="E1121" i="5"/>
  <c r="D1133" i="5" s="1"/>
  <c r="D1123" i="5"/>
  <c r="O1051" i="5"/>
  <c r="O1065" i="5"/>
  <c r="N1077" i="5" s="1"/>
  <c r="O1077" i="5" s="1"/>
  <c r="P1077" i="5" s="1"/>
  <c r="D1046" i="5"/>
  <c r="D1060" i="5" s="1"/>
  <c r="L1003" i="5"/>
  <c r="M987" i="5"/>
  <c r="N992" i="5" s="1"/>
  <c r="O975" i="5"/>
  <c r="O960" i="5"/>
  <c r="B1008" i="5"/>
  <c r="C992" i="5"/>
  <c r="D997" i="5" s="1"/>
  <c r="E980" i="5"/>
  <c r="E962" i="5"/>
  <c r="D982" i="5" l="1"/>
  <c r="E982" i="5" s="1"/>
  <c r="N977" i="5"/>
  <c r="O977" i="5" s="1"/>
  <c r="O1136" i="5"/>
  <c r="P1136" i="5" s="1"/>
  <c r="E1133" i="5"/>
  <c r="F1133" i="5" s="1"/>
  <c r="E1046" i="5"/>
  <c r="E1060" i="5"/>
  <c r="D1072" i="5" s="1"/>
  <c r="D1062" i="5"/>
  <c r="L939" i="5"/>
  <c r="O926" i="5"/>
  <c r="O928" i="5" s="1"/>
  <c r="E935" i="5"/>
  <c r="E937" i="5" s="1"/>
  <c r="B948" i="5"/>
  <c r="D996" i="5" l="1"/>
  <c r="E996" i="5" s="1"/>
  <c r="D1008" i="5" s="1"/>
  <c r="N991" i="5"/>
  <c r="N993" i="5" s="1"/>
  <c r="E1072" i="5"/>
  <c r="F1072" i="5" s="1"/>
  <c r="P928" i="5"/>
  <c r="N931" i="5"/>
  <c r="O931" i="5" s="1"/>
  <c r="N938" i="5" s="1"/>
  <c r="D940" i="5"/>
  <c r="E940" i="5" s="1"/>
  <c r="D947" i="5" s="1"/>
  <c r="F937" i="5"/>
  <c r="L915" i="5"/>
  <c r="M899" i="5"/>
  <c r="N904" i="5" s="1"/>
  <c r="O887" i="5"/>
  <c r="O870" i="5"/>
  <c r="D998" i="5" l="1"/>
  <c r="O991" i="5"/>
  <c r="N1003" i="5" s="1"/>
  <c r="O1003" i="5" s="1"/>
  <c r="P1003" i="5" s="1"/>
  <c r="N889" i="5"/>
  <c r="N903" i="5" s="1"/>
  <c r="E1008" i="5"/>
  <c r="F1008" i="5" s="1"/>
  <c r="O938" i="5"/>
  <c r="P938" i="5" s="1"/>
  <c r="E947" i="5"/>
  <c r="F947" i="5" s="1"/>
  <c r="O889" i="5" l="1"/>
  <c r="O903" i="5"/>
  <c r="N915" i="5" s="1"/>
  <c r="N905" i="5"/>
  <c r="O915" i="5" l="1"/>
  <c r="P915" i="5" s="1"/>
  <c r="B914" i="5" l="1"/>
  <c r="C898" i="5"/>
  <c r="D903" i="5" s="1"/>
  <c r="E886" i="5"/>
  <c r="E880" i="5"/>
  <c r="L847" i="5"/>
  <c r="M831" i="5"/>
  <c r="N836" i="5" s="1"/>
  <c r="O819" i="5"/>
  <c r="O806" i="5"/>
  <c r="B849" i="5"/>
  <c r="C833" i="5"/>
  <c r="D838" i="5" s="1"/>
  <c r="E821" i="5"/>
  <c r="E808" i="5"/>
  <c r="O744" i="5"/>
  <c r="O760" i="5"/>
  <c r="M772" i="5"/>
  <c r="N777" i="5" s="1"/>
  <c r="L788" i="5"/>
  <c r="N821" i="5" l="1"/>
  <c r="N835" i="5" s="1"/>
  <c r="D888" i="5"/>
  <c r="D902" i="5" s="1"/>
  <c r="D823" i="5"/>
  <c r="E823" i="5" s="1"/>
  <c r="N762" i="5"/>
  <c r="N776" i="5" s="1"/>
  <c r="E749" i="5"/>
  <c r="O821" i="5" l="1"/>
  <c r="E888" i="5"/>
  <c r="E902" i="5"/>
  <c r="D914" i="5" s="1"/>
  <c r="D904" i="5"/>
  <c r="O835" i="5"/>
  <c r="N847" i="5" s="1"/>
  <c r="N837" i="5"/>
  <c r="D837" i="5"/>
  <c r="D839" i="5" s="1"/>
  <c r="O762" i="5"/>
  <c r="N778" i="5"/>
  <c r="O776" i="5"/>
  <c r="N788" i="5" s="1"/>
  <c r="B761" i="5"/>
  <c r="E752" i="5"/>
  <c r="E914" i="5" l="1"/>
  <c r="F914" i="5" s="1"/>
  <c r="O847" i="5"/>
  <c r="P847" i="5" s="1"/>
  <c r="E837" i="5"/>
  <c r="D849" i="5" s="1"/>
  <c r="E849" i="5" s="1"/>
  <c r="F849" i="5" s="1"/>
  <c r="O788" i="5"/>
  <c r="P788" i="5" s="1"/>
  <c r="D755" i="5"/>
  <c r="E755" i="5" s="1"/>
  <c r="D760" i="5" s="1"/>
  <c r="F752" i="5"/>
  <c r="E760" i="5" l="1"/>
  <c r="F760" i="5" s="1"/>
  <c r="L727" i="5" l="1"/>
  <c r="M711" i="5"/>
  <c r="N716" i="5" s="1"/>
  <c r="O699" i="5"/>
  <c r="O685" i="5"/>
  <c r="B721" i="5"/>
  <c r="C705" i="5"/>
  <c r="D710" i="5" s="1"/>
  <c r="E693" i="5"/>
  <c r="E678" i="5"/>
  <c r="L656" i="5"/>
  <c r="M640" i="5"/>
  <c r="N645" i="5" s="1"/>
  <c r="O628" i="5"/>
  <c r="O620" i="5"/>
  <c r="D695" i="5" l="1"/>
  <c r="D709" i="5" s="1"/>
  <c r="N701" i="5"/>
  <c r="O701" i="5" s="1"/>
  <c r="N630" i="5"/>
  <c r="O630" i="5" s="1"/>
  <c r="B663" i="5"/>
  <c r="C647" i="5"/>
  <c r="D652" i="5" s="1"/>
  <c r="E635" i="5"/>
  <c r="E627" i="5"/>
  <c r="L597" i="5"/>
  <c r="M582" i="5"/>
  <c r="N587" i="5" s="1"/>
  <c r="O570" i="5"/>
  <c r="O561" i="5"/>
  <c r="E695" i="5" l="1"/>
  <c r="N715" i="5"/>
  <c r="O715" i="5" s="1"/>
  <c r="N727" i="5" s="1"/>
  <c r="E709" i="5"/>
  <c r="D721" i="5" s="1"/>
  <c r="D711" i="5"/>
  <c r="N644" i="5"/>
  <c r="O644" i="5" s="1"/>
  <c r="N656" i="5" s="1"/>
  <c r="D637" i="5"/>
  <c r="E637" i="5" s="1"/>
  <c r="N572" i="5"/>
  <c r="O572" i="5" s="1"/>
  <c r="B581" i="5"/>
  <c r="C566" i="5"/>
  <c r="D571" i="5" s="1"/>
  <c r="E554" i="5"/>
  <c r="E535" i="5"/>
  <c r="L524" i="5"/>
  <c r="M509" i="5"/>
  <c r="N514" i="5" s="1"/>
  <c r="O497" i="5"/>
  <c r="O482" i="5"/>
  <c r="N717" i="5" l="1"/>
  <c r="O727" i="5"/>
  <c r="P727" i="5" s="1"/>
  <c r="E721" i="5"/>
  <c r="F721" i="5" s="1"/>
  <c r="N646" i="5"/>
  <c r="O656" i="5"/>
  <c r="P656" i="5" s="1"/>
  <c r="D651" i="5"/>
  <c r="D653" i="5" s="1"/>
  <c r="N586" i="5"/>
  <c r="O586" i="5" s="1"/>
  <c r="N597" i="5" s="1"/>
  <c r="D556" i="5"/>
  <c r="D570" i="5" s="1"/>
  <c r="N499" i="5"/>
  <c r="N513" i="5" s="1"/>
  <c r="O513" i="5" s="1"/>
  <c r="N524" i="5" s="1"/>
  <c r="B515" i="5"/>
  <c r="C500" i="5"/>
  <c r="D505" i="5" s="1"/>
  <c r="E488" i="5"/>
  <c r="E475" i="5"/>
  <c r="N588" i="5" l="1"/>
  <c r="E556" i="5"/>
  <c r="E651" i="5"/>
  <c r="D663" i="5" s="1"/>
  <c r="E663" i="5" s="1"/>
  <c r="O597" i="5"/>
  <c r="P597" i="5" s="1"/>
  <c r="E570" i="5"/>
  <c r="D581" i="5" s="1"/>
  <c r="D572" i="5"/>
  <c r="D490" i="5"/>
  <c r="D504" i="5" s="1"/>
  <c r="N515" i="5"/>
  <c r="O499" i="5"/>
  <c r="O524" i="5"/>
  <c r="P524" i="5" s="1"/>
  <c r="B456" i="5"/>
  <c r="E443" i="5"/>
  <c r="E445" i="5" s="1"/>
  <c r="E490" i="5" l="1"/>
  <c r="F663" i="5"/>
  <c r="E581" i="5"/>
  <c r="F581" i="5" s="1"/>
  <c r="D506" i="5"/>
  <c r="E504" i="5"/>
  <c r="D515" i="5" s="1"/>
  <c r="D448" i="5"/>
  <c r="E448" i="5" s="1"/>
  <c r="D455" i="5" s="1"/>
  <c r="F445" i="5"/>
  <c r="L429" i="5"/>
  <c r="M414" i="5"/>
  <c r="N419" i="5" s="1"/>
  <c r="O402" i="5"/>
  <c r="O382" i="5"/>
  <c r="B398" i="5"/>
  <c r="C383" i="5"/>
  <c r="D388" i="5" s="1"/>
  <c r="E371" i="5"/>
  <c r="E356" i="5"/>
  <c r="D373" i="5" l="1"/>
  <c r="E373" i="5" s="1"/>
  <c r="N404" i="5"/>
  <c r="N418" i="5" s="1"/>
  <c r="E515" i="5"/>
  <c r="F515" i="5" s="1"/>
  <c r="E455" i="5"/>
  <c r="F455" i="5" s="1"/>
  <c r="L327" i="5"/>
  <c r="M312" i="5"/>
  <c r="N317" i="5" s="1"/>
  <c r="O300" i="5"/>
  <c r="O288" i="5"/>
  <c r="B333" i="5"/>
  <c r="C318" i="5"/>
  <c r="D323" i="5" s="1"/>
  <c r="E306" i="5"/>
  <c r="E298" i="5"/>
  <c r="B255" i="5"/>
  <c r="C239" i="5"/>
  <c r="D244" i="5" s="1"/>
  <c r="E229" i="5"/>
  <c r="D243" i="5" s="1"/>
  <c r="L232" i="5"/>
  <c r="M217" i="5"/>
  <c r="N222" i="5" s="1"/>
  <c r="O205" i="5"/>
  <c r="O192" i="5"/>
  <c r="B194" i="5"/>
  <c r="C178" i="5"/>
  <c r="D183" i="5" s="1"/>
  <c r="E166" i="5"/>
  <c r="E155" i="5"/>
  <c r="L127" i="5"/>
  <c r="M111" i="5"/>
  <c r="N116" i="5" s="1"/>
  <c r="O100" i="5"/>
  <c r="O94" i="5"/>
  <c r="D387" i="5" l="1"/>
  <c r="E387" i="5" s="1"/>
  <c r="D398" i="5" s="1"/>
  <c r="O404" i="5"/>
  <c r="O418" i="5"/>
  <c r="N429" i="5" s="1"/>
  <c r="N420" i="5"/>
  <c r="N302" i="5"/>
  <c r="O302" i="5" s="1"/>
  <c r="D308" i="5"/>
  <c r="E308" i="5" s="1"/>
  <c r="N207" i="5"/>
  <c r="O207" i="5" s="1"/>
  <c r="D168" i="5"/>
  <c r="E168" i="5" s="1"/>
  <c r="N102" i="5"/>
  <c r="O102" i="5" s="1"/>
  <c r="D389" i="5" l="1"/>
  <c r="O429" i="5"/>
  <c r="P429" i="5" s="1"/>
  <c r="E398" i="5"/>
  <c r="F398" i="5" s="1"/>
  <c r="N316" i="5"/>
  <c r="O316" i="5" s="1"/>
  <c r="N327" i="5" s="1"/>
  <c r="D322" i="5"/>
  <c r="E322" i="5" s="1"/>
  <c r="D333" i="5" s="1"/>
  <c r="E243" i="5"/>
  <c r="D255" i="5" s="1"/>
  <c r="D245" i="5"/>
  <c r="N221" i="5"/>
  <c r="O221" i="5" s="1"/>
  <c r="N232" i="5" s="1"/>
  <c r="D182" i="5"/>
  <c r="E182" i="5" s="1"/>
  <c r="D194" i="5" s="1"/>
  <c r="N115" i="5"/>
  <c r="O115" i="5" s="1"/>
  <c r="N127" i="5" s="1"/>
  <c r="D324" i="5" l="1"/>
  <c r="N318" i="5"/>
  <c r="O327" i="5"/>
  <c r="P327" i="5" s="1"/>
  <c r="E333" i="5"/>
  <c r="F333" i="5" s="1"/>
  <c r="E255" i="5"/>
  <c r="F255" i="5" s="1"/>
  <c r="N223" i="5"/>
  <c r="N117" i="5"/>
  <c r="O232" i="5"/>
  <c r="P232" i="5" s="1"/>
  <c r="D184" i="5"/>
  <c r="E194" i="5"/>
  <c r="F194" i="5" s="1"/>
  <c r="O127" i="5"/>
  <c r="P127" i="5" s="1"/>
  <c r="B137" i="5" l="1"/>
  <c r="C121" i="5"/>
  <c r="D126" i="5" s="1"/>
  <c r="E109" i="5"/>
  <c r="E95" i="5"/>
  <c r="D111" i="5" l="1"/>
  <c r="E111" i="5" s="1"/>
  <c r="L51" i="5"/>
  <c r="M35" i="5"/>
  <c r="N40" i="5" s="1"/>
  <c r="O23" i="5"/>
  <c r="O16" i="5"/>
  <c r="B70" i="5"/>
  <c r="C54" i="5"/>
  <c r="D59" i="5" s="1"/>
  <c r="E42" i="5"/>
  <c r="E24" i="5"/>
  <c r="B6164" i="6"/>
  <c r="C6148" i="6"/>
  <c r="D6153" i="6" s="1"/>
  <c r="E6136" i="6"/>
  <c r="E6124" i="6"/>
  <c r="N25" i="5" l="1"/>
  <c r="N39" i="5" s="1"/>
  <c r="D125" i="5"/>
  <c r="D127" i="5" s="1"/>
  <c r="D44" i="5"/>
  <c r="E44" i="5" s="1"/>
  <c r="D6138" i="6"/>
  <c r="E6138" i="6" s="1"/>
  <c r="L6111" i="6"/>
  <c r="M6095" i="6"/>
  <c r="N6100" i="6" s="1"/>
  <c r="O6083" i="6"/>
  <c r="O6046" i="6"/>
  <c r="E125" i="5" l="1"/>
  <c r="D137" i="5" s="1"/>
  <c r="E137" i="5" s="1"/>
  <c r="F137" i="5" s="1"/>
  <c r="O25" i="5"/>
  <c r="O39" i="5"/>
  <c r="N51" i="5" s="1"/>
  <c r="N41" i="5"/>
  <c r="D58" i="5"/>
  <c r="E58" i="5" s="1"/>
  <c r="D70" i="5" s="1"/>
  <c r="D6152" i="6"/>
  <c r="D6154" i="6" s="1"/>
  <c r="N6085" i="6"/>
  <c r="O6085" i="6" s="1"/>
  <c r="B6089" i="6"/>
  <c r="C6073" i="6"/>
  <c r="D6078" i="6" s="1"/>
  <c r="E6061" i="6"/>
  <c r="E6045" i="6"/>
  <c r="O5965" i="6"/>
  <c r="L6006" i="6"/>
  <c r="M5990" i="6"/>
  <c r="N5995" i="6" s="1"/>
  <c r="O5978" i="6"/>
  <c r="B6029" i="6"/>
  <c r="C6013" i="6"/>
  <c r="D6018" i="6" s="1"/>
  <c r="E6001" i="6"/>
  <c r="E5959" i="6"/>
  <c r="L5947" i="6"/>
  <c r="M5931" i="6"/>
  <c r="N5936" i="6" s="1"/>
  <c r="O5919" i="6"/>
  <c r="O5898" i="6"/>
  <c r="O51" i="5" l="1"/>
  <c r="P51" i="5" s="1"/>
  <c r="D60" i="5"/>
  <c r="E70" i="5"/>
  <c r="F70" i="5" s="1"/>
  <c r="E6152" i="6"/>
  <c r="D6164" i="6" s="1"/>
  <c r="E6164" i="6" s="1"/>
  <c r="F6164" i="6" s="1"/>
  <c r="N6099" i="6"/>
  <c r="O6099" i="6" s="1"/>
  <c r="N6111" i="6" s="1"/>
  <c r="N5980" i="6"/>
  <c r="O5980" i="6" s="1"/>
  <c r="D6063" i="6"/>
  <c r="D6077" i="6" s="1"/>
  <c r="D6003" i="6"/>
  <c r="D6017" i="6" s="1"/>
  <c r="N5921" i="6"/>
  <c r="N5935" i="6" s="1"/>
  <c r="B5950" i="6"/>
  <c r="C5934" i="6"/>
  <c r="D5939" i="6" s="1"/>
  <c r="E5922" i="6"/>
  <c r="E5895" i="6"/>
  <c r="L5886" i="6"/>
  <c r="M5870" i="6"/>
  <c r="N5875" i="6" s="1"/>
  <c r="O5858" i="6"/>
  <c r="O5813" i="6"/>
  <c r="B5860" i="6"/>
  <c r="C5844" i="6"/>
  <c r="D5849" i="6" s="1"/>
  <c r="E5832" i="6"/>
  <c r="E5813" i="6"/>
  <c r="N5994" i="6" l="1"/>
  <c r="O5994" i="6" s="1"/>
  <c r="N6006" i="6" s="1"/>
  <c r="N6101" i="6"/>
  <c r="O6111" i="6"/>
  <c r="P6111" i="6" s="1"/>
  <c r="E6063" i="6"/>
  <c r="E6077" i="6"/>
  <c r="D6089" i="6" s="1"/>
  <c r="D6079" i="6"/>
  <c r="E6003" i="6"/>
  <c r="D6019" i="6"/>
  <c r="E6017" i="6"/>
  <c r="D6029" i="6" s="1"/>
  <c r="O5921" i="6"/>
  <c r="D5924" i="6"/>
  <c r="D5938" i="6" s="1"/>
  <c r="O5935" i="6"/>
  <c r="N5947" i="6" s="1"/>
  <c r="N5937" i="6"/>
  <c r="N5860" i="6"/>
  <c r="N5874" i="6" s="1"/>
  <c r="D5834" i="6"/>
  <c r="E5834" i="6" s="1"/>
  <c r="L5800" i="6"/>
  <c r="M5784" i="6"/>
  <c r="N5789" i="6" s="1"/>
  <c r="O5772" i="6"/>
  <c r="O5742" i="6"/>
  <c r="E5773" i="6"/>
  <c r="B5801" i="6"/>
  <c r="C5785" i="6"/>
  <c r="D5790" i="6" s="1"/>
  <c r="E5743" i="6"/>
  <c r="N5996" i="6" l="1"/>
  <c r="E6089" i="6"/>
  <c r="F6089" i="6" s="1"/>
  <c r="O6006" i="6"/>
  <c r="P6006" i="6" s="1"/>
  <c r="E6029" i="6"/>
  <c r="F6029" i="6" s="1"/>
  <c r="E5924" i="6"/>
  <c r="O5947" i="6"/>
  <c r="P5947" i="6" s="1"/>
  <c r="E5938" i="6"/>
  <c r="D5950" i="6" s="1"/>
  <c r="D5940" i="6"/>
  <c r="O5860" i="6"/>
  <c r="O5874" i="6"/>
  <c r="N5886" i="6" s="1"/>
  <c r="N5876" i="6"/>
  <c r="D5848" i="6"/>
  <c r="D5850" i="6" s="1"/>
  <c r="N5774" i="6"/>
  <c r="O5774" i="6" s="1"/>
  <c r="D5775" i="6"/>
  <c r="E5775" i="6" s="1"/>
  <c r="L5726" i="6"/>
  <c r="M5711" i="6"/>
  <c r="N5716" i="6" s="1"/>
  <c r="O5699" i="6"/>
  <c r="O5674" i="6"/>
  <c r="E5950" i="6" l="1"/>
  <c r="F5950" i="6" s="1"/>
  <c r="N5701" i="6"/>
  <c r="O5701" i="6" s="1"/>
  <c r="O5886" i="6"/>
  <c r="P5886" i="6" s="1"/>
  <c r="E5848" i="6"/>
  <c r="D5860" i="6" s="1"/>
  <c r="E5860" i="6" s="1"/>
  <c r="F5860" i="6" s="1"/>
  <c r="N5788" i="6"/>
  <c r="N5790" i="6" s="1"/>
  <c r="D5789" i="6"/>
  <c r="D5791" i="6" s="1"/>
  <c r="B5710" i="6"/>
  <c r="C5695" i="6"/>
  <c r="D5700" i="6" s="1"/>
  <c r="E5683" i="6"/>
  <c r="E5672" i="6"/>
  <c r="N5715" i="6" l="1"/>
  <c r="O5715" i="6" s="1"/>
  <c r="N5726" i="6" s="1"/>
  <c r="O5788" i="6"/>
  <c r="N5800" i="6" s="1"/>
  <c r="O5800" i="6" s="1"/>
  <c r="P5800" i="6" s="1"/>
  <c r="E5789" i="6"/>
  <c r="D5801" i="6" s="1"/>
  <c r="E5801" i="6" s="1"/>
  <c r="F5801" i="6" s="1"/>
  <c r="D5685" i="6"/>
  <c r="D5699" i="6" s="1"/>
  <c r="N5717" i="6"/>
  <c r="E5685" i="6" l="1"/>
  <c r="O5726" i="6"/>
  <c r="P5726" i="6" s="1"/>
  <c r="D5701" i="6"/>
  <c r="E5699" i="6"/>
  <c r="D5710" i="6" s="1"/>
  <c r="E5710" i="6" l="1"/>
  <c r="F5710" i="6" s="1"/>
  <c r="L5659" i="6" l="1"/>
  <c r="M5644" i="6"/>
  <c r="N5649" i="6" s="1"/>
  <c r="O5632" i="6"/>
  <c r="O5621" i="6"/>
  <c r="B5660" i="6"/>
  <c r="C5645" i="6"/>
  <c r="D5650" i="6" s="1"/>
  <c r="E5633" i="6"/>
  <c r="E5619" i="6"/>
  <c r="N5634" i="6" l="1"/>
  <c r="O5634" i="6" s="1"/>
  <c r="D5635" i="6"/>
  <c r="D5649" i="6" s="1"/>
  <c r="L5594" i="6"/>
  <c r="O5581" i="6"/>
  <c r="O5583" i="6" s="1"/>
  <c r="O5560" i="6"/>
  <c r="O5562" i="6" s="1"/>
  <c r="L5573" i="6"/>
  <c r="E5635" i="6" l="1"/>
  <c r="N5648" i="6"/>
  <c r="N5650" i="6" s="1"/>
  <c r="E5649" i="6"/>
  <c r="D5660" i="6" s="1"/>
  <c r="D5651" i="6"/>
  <c r="N5586" i="6"/>
  <c r="O5586" i="6" s="1"/>
  <c r="N5593" i="6" s="1"/>
  <c r="P5583" i="6"/>
  <c r="N5565" i="6"/>
  <c r="O5565" i="6" s="1"/>
  <c r="N5572" i="6" s="1"/>
  <c r="P5562" i="6"/>
  <c r="B5606" i="6"/>
  <c r="C5591" i="6"/>
  <c r="D5596" i="6" s="1"/>
  <c r="E5579" i="6"/>
  <c r="E5567" i="6"/>
  <c r="O5648" i="6" l="1"/>
  <c r="N5659" i="6" s="1"/>
  <c r="O5659" i="6" s="1"/>
  <c r="P5659" i="6" s="1"/>
  <c r="E5660" i="6"/>
  <c r="F5660" i="6" s="1"/>
  <c r="O5593" i="6"/>
  <c r="P5593" i="6" s="1"/>
  <c r="O5572" i="6"/>
  <c r="P5572" i="6" s="1"/>
  <c r="D5581" i="6"/>
  <c r="E5581" i="6" s="1"/>
  <c r="D5595" i="6" l="1"/>
  <c r="E5595" i="6" s="1"/>
  <c r="D5606" i="6" s="1"/>
  <c r="D5597" i="6" l="1"/>
  <c r="E5606" i="6"/>
  <c r="F5606" i="6" s="1"/>
  <c r="L5547" i="6" l="1"/>
  <c r="M5532" i="6"/>
  <c r="N5537" i="6" s="1"/>
  <c r="O5520" i="6"/>
  <c r="O5506" i="6"/>
  <c r="N5522" i="6" l="1"/>
  <c r="N5536" i="6" s="1"/>
  <c r="B5543" i="6"/>
  <c r="C5528" i="6"/>
  <c r="D5533" i="6" s="1"/>
  <c r="E5516" i="6"/>
  <c r="E5506" i="6"/>
  <c r="L5489" i="6"/>
  <c r="M5474" i="6"/>
  <c r="N5479" i="6" s="1"/>
  <c r="O5462" i="6"/>
  <c r="O5450" i="6"/>
  <c r="B5490" i="6"/>
  <c r="C5475" i="6"/>
  <c r="D5480" i="6" s="1"/>
  <c r="E5463" i="6"/>
  <c r="E5451" i="6"/>
  <c r="O5522" i="6" l="1"/>
  <c r="D5465" i="6"/>
  <c r="E5465" i="6" s="1"/>
  <c r="N5464" i="6"/>
  <c r="O5464" i="6" s="1"/>
  <c r="O5536" i="6"/>
  <c r="N5547" i="6" s="1"/>
  <c r="N5538" i="6"/>
  <c r="D5518" i="6"/>
  <c r="D5532" i="6" s="1"/>
  <c r="L5435" i="6"/>
  <c r="O5423" i="6"/>
  <c r="O5426" i="6" s="1"/>
  <c r="B5434" i="6"/>
  <c r="E5422" i="6"/>
  <c r="E5425" i="6" s="1"/>
  <c r="N5478" i="6" l="1"/>
  <c r="N5480" i="6" s="1"/>
  <c r="D5479" i="6"/>
  <c r="D5481" i="6" s="1"/>
  <c r="O5547" i="6"/>
  <c r="P5547" i="6" s="1"/>
  <c r="E5518" i="6"/>
  <c r="E5532" i="6"/>
  <c r="D5543" i="6" s="1"/>
  <c r="D5534" i="6"/>
  <c r="N5429" i="6"/>
  <c r="O5429" i="6" s="1"/>
  <c r="N5434" i="6" s="1"/>
  <c r="P5426" i="6"/>
  <c r="D5428" i="6"/>
  <c r="E5428" i="6" s="1"/>
  <c r="D5433" i="6" s="1"/>
  <c r="F5425" i="6"/>
  <c r="O5478" i="6" l="1"/>
  <c r="N5489" i="6" s="1"/>
  <c r="O5489" i="6" s="1"/>
  <c r="P5489" i="6" s="1"/>
  <c r="E5479" i="6"/>
  <c r="D5490" i="6" s="1"/>
  <c r="E5490" i="6" s="1"/>
  <c r="F5490" i="6" s="1"/>
  <c r="E5543" i="6"/>
  <c r="F5543" i="6" s="1"/>
  <c r="O5434" i="6"/>
  <c r="P5434" i="6" s="1"/>
  <c r="E5433" i="6"/>
  <c r="F5433" i="6" s="1"/>
  <c r="L5409" i="6" l="1"/>
  <c r="M5394" i="6"/>
  <c r="N5399" i="6" s="1"/>
  <c r="O5382" i="6"/>
  <c r="O5374" i="6"/>
  <c r="B5404" i="6"/>
  <c r="C5389" i="6"/>
  <c r="D5394" i="6" s="1"/>
  <c r="E5377" i="6"/>
  <c r="E5363" i="6"/>
  <c r="L5347" i="6"/>
  <c r="M5332" i="6"/>
  <c r="N5337" i="6" s="1"/>
  <c r="O5320" i="6"/>
  <c r="O5303" i="6"/>
  <c r="B5331" i="6"/>
  <c r="C5316" i="6"/>
  <c r="D5321" i="6" s="1"/>
  <c r="E5304" i="6"/>
  <c r="E5295" i="6"/>
  <c r="D5306" i="6" l="1"/>
  <c r="E5306" i="6" s="1"/>
  <c r="D5379" i="6"/>
  <c r="E5379" i="6" s="1"/>
  <c r="N5384" i="6"/>
  <c r="N5398" i="6" s="1"/>
  <c r="N5322" i="6"/>
  <c r="O5322" i="6" s="1"/>
  <c r="L5273" i="6"/>
  <c r="O5260" i="6"/>
  <c r="O5262" i="6" s="1"/>
  <c r="B5275" i="6"/>
  <c r="E5262" i="6"/>
  <c r="E5264" i="6" s="1"/>
  <c r="D5267" i="6" s="1"/>
  <c r="E5267" i="6" s="1"/>
  <c r="O5384" i="6" l="1"/>
  <c r="D5393" i="6"/>
  <c r="D5395" i="6" s="1"/>
  <c r="D5320" i="6"/>
  <c r="D5322" i="6" s="1"/>
  <c r="N5400" i="6"/>
  <c r="O5398" i="6"/>
  <c r="N5409" i="6" s="1"/>
  <c r="N5336" i="6"/>
  <c r="N5338" i="6" s="1"/>
  <c r="D5274" i="6"/>
  <c r="E5274" i="6" s="1"/>
  <c r="F5274" i="6" s="1"/>
  <c r="P5262" i="6"/>
  <c r="N5265" i="6"/>
  <c r="O5265" i="6" s="1"/>
  <c r="N5272" i="6" s="1"/>
  <c r="F5264" i="6"/>
  <c r="E5393" i="6" l="1"/>
  <c r="D5404" i="6" s="1"/>
  <c r="E5404" i="6" s="1"/>
  <c r="F5404" i="6" s="1"/>
  <c r="E5320" i="6"/>
  <c r="D5331" i="6" s="1"/>
  <c r="E5331" i="6" s="1"/>
  <c r="F5331" i="6" s="1"/>
  <c r="O5409" i="6"/>
  <c r="P5409" i="6" s="1"/>
  <c r="O5336" i="6"/>
  <c r="N5347" i="6" s="1"/>
  <c r="O5347" i="6" s="1"/>
  <c r="P5347" i="6" s="1"/>
  <c r="O5272" i="6"/>
  <c r="P5272" i="6" s="1"/>
  <c r="L5250" i="6" l="1"/>
  <c r="M5235" i="6"/>
  <c r="N5240" i="6" s="1"/>
  <c r="O5223" i="6"/>
  <c r="O5214" i="6"/>
  <c r="N5225" i="6" l="1"/>
  <c r="N5239" i="6" s="1"/>
  <c r="B5246" i="6"/>
  <c r="C5231" i="6"/>
  <c r="D5236" i="6" s="1"/>
  <c r="E5219" i="6"/>
  <c r="E5202" i="6"/>
  <c r="L5190" i="6"/>
  <c r="M5175" i="6"/>
  <c r="N5180" i="6" s="1"/>
  <c r="O5163" i="6"/>
  <c r="O5146" i="6"/>
  <c r="B5186" i="6"/>
  <c r="C5171" i="6"/>
  <c r="D5176" i="6" s="1"/>
  <c r="E5159" i="6"/>
  <c r="E5139" i="6"/>
  <c r="L5121" i="6"/>
  <c r="M5106" i="6"/>
  <c r="N5111" i="6" s="1"/>
  <c r="O5093" i="6"/>
  <c r="O5088" i="6"/>
  <c r="O5225" i="6" l="1"/>
  <c r="D5221" i="6"/>
  <c r="D5235" i="6" s="1"/>
  <c r="O5239" i="6"/>
  <c r="N5250" i="6" s="1"/>
  <c r="N5241" i="6"/>
  <c r="N5165" i="6"/>
  <c r="N5179" i="6" s="1"/>
  <c r="N5095" i="6"/>
  <c r="O5095" i="6" s="1"/>
  <c r="D5161" i="6"/>
  <c r="E5161" i="6" s="1"/>
  <c r="B5122" i="6"/>
  <c r="C5107" i="6"/>
  <c r="D5112" i="6" s="1"/>
  <c r="E5094" i="6"/>
  <c r="E5076" i="6"/>
  <c r="L5046" i="6"/>
  <c r="M5031" i="6"/>
  <c r="N5036" i="6" s="1"/>
  <c r="O5018" i="6"/>
  <c r="O5003" i="6"/>
  <c r="B5059" i="6"/>
  <c r="C5044" i="6"/>
  <c r="D5049" i="6" s="1"/>
  <c r="E5031" i="6"/>
  <c r="E5013" i="6"/>
  <c r="E5221" i="6" l="1"/>
  <c r="O5250" i="6"/>
  <c r="P5250" i="6" s="1"/>
  <c r="E5235" i="6"/>
  <c r="D5246" i="6" s="1"/>
  <c r="D5237" i="6"/>
  <c r="N5110" i="6"/>
  <c r="N5112" i="6" s="1"/>
  <c r="O5165" i="6"/>
  <c r="D5175" i="6"/>
  <c r="E5175" i="6" s="1"/>
  <c r="D5186" i="6" s="1"/>
  <c r="N5181" i="6"/>
  <c r="O5179" i="6"/>
  <c r="N5190" i="6" s="1"/>
  <c r="N5020" i="6"/>
  <c r="O5020" i="6" s="1"/>
  <c r="D5096" i="6"/>
  <c r="D5111" i="6" s="1"/>
  <c r="D5033" i="6"/>
  <c r="E5033" i="6" s="1"/>
  <c r="L4984" i="6"/>
  <c r="M4969" i="6"/>
  <c r="N4974" i="6" s="1"/>
  <c r="O4956" i="6"/>
  <c r="O4947" i="6"/>
  <c r="E5246" i="6" l="1"/>
  <c r="F5246" i="6" s="1"/>
  <c r="N5035" i="6"/>
  <c r="N5037" i="6" s="1"/>
  <c r="O5110" i="6"/>
  <c r="N5121" i="6" s="1"/>
  <c r="O5121" i="6" s="1"/>
  <c r="P5121" i="6" s="1"/>
  <c r="D5177" i="6"/>
  <c r="O5190" i="6"/>
  <c r="P5190" i="6" s="1"/>
  <c r="E5186" i="6"/>
  <c r="F5186" i="6" s="1"/>
  <c r="N4958" i="6"/>
  <c r="N4973" i="6" s="1"/>
  <c r="E5096" i="6"/>
  <c r="D5113" i="6"/>
  <c r="E5111" i="6"/>
  <c r="D5122" i="6" s="1"/>
  <c r="D5048" i="6"/>
  <c r="D5050" i="6" s="1"/>
  <c r="O5035" i="6" l="1"/>
  <c r="N5046" i="6" s="1"/>
  <c r="O5046" i="6" s="1"/>
  <c r="P5046" i="6" s="1"/>
  <c r="O4958" i="6"/>
  <c r="E5122" i="6"/>
  <c r="F5122" i="6" s="1"/>
  <c r="E5048" i="6"/>
  <c r="D5059" i="6" s="1"/>
  <c r="E5059" i="6" s="1"/>
  <c r="F5059" i="6" s="1"/>
  <c r="N4975" i="6"/>
  <c r="O4973" i="6"/>
  <c r="N4984" i="6" s="1"/>
  <c r="O4984" i="6" l="1"/>
  <c r="P4984" i="6" s="1"/>
  <c r="B4984" i="6" l="1"/>
  <c r="C4969" i="6"/>
  <c r="D4974" i="6" s="1"/>
  <c r="E4956" i="6"/>
  <c r="E4938" i="6"/>
  <c r="L4915" i="6"/>
  <c r="M4900" i="6"/>
  <c r="N4905" i="6" s="1"/>
  <c r="O4887" i="6"/>
  <c r="O4876" i="6"/>
  <c r="B4912" i="6"/>
  <c r="C4897" i="6"/>
  <c r="D4902" i="6" s="1"/>
  <c r="E4884" i="6"/>
  <c r="E4866" i="6"/>
  <c r="N4889" i="6" l="1"/>
  <c r="N4904" i="6" s="1"/>
  <c r="D4958" i="6"/>
  <c r="E4958" i="6" s="1"/>
  <c r="D4886" i="6"/>
  <c r="D4901" i="6" s="1"/>
  <c r="L4826" i="6"/>
  <c r="M4811" i="6"/>
  <c r="N4816" i="6" s="1"/>
  <c r="O4798" i="6"/>
  <c r="O4788" i="6"/>
  <c r="O4889" i="6" l="1"/>
  <c r="D4973" i="6"/>
  <c r="E4973" i="6" s="1"/>
  <c r="D4984" i="6" s="1"/>
  <c r="N4800" i="6"/>
  <c r="N4815" i="6" s="1"/>
  <c r="O4904" i="6"/>
  <c r="N4915" i="6" s="1"/>
  <c r="N4906" i="6"/>
  <c r="E4886" i="6"/>
  <c r="E4901" i="6"/>
  <c r="D4912" i="6" s="1"/>
  <c r="D4903" i="6"/>
  <c r="B4852" i="6"/>
  <c r="C4837" i="6"/>
  <c r="D4842" i="6" s="1"/>
  <c r="E4824" i="6"/>
  <c r="E4788" i="6"/>
  <c r="L4769" i="6"/>
  <c r="M4754" i="6"/>
  <c r="N4759" i="6" s="1"/>
  <c r="O4741" i="6"/>
  <c r="O4719" i="6"/>
  <c r="D4975" i="6" l="1"/>
  <c r="E4984" i="6"/>
  <c r="F4984" i="6" s="1"/>
  <c r="O4800" i="6"/>
  <c r="O4915" i="6"/>
  <c r="P4915" i="6" s="1"/>
  <c r="E4912" i="6"/>
  <c r="F4912" i="6" s="1"/>
  <c r="D4826" i="6"/>
  <c r="D4841" i="6" s="1"/>
  <c r="O4815" i="6"/>
  <c r="N4826" i="6" s="1"/>
  <c r="N4817" i="6"/>
  <c r="N4743" i="6"/>
  <c r="N4758" i="6" s="1"/>
  <c r="B4761" i="6"/>
  <c r="E4749" i="6"/>
  <c r="E4752" i="6" s="1"/>
  <c r="O4689" i="6"/>
  <c r="O4692" i="6" s="1"/>
  <c r="W4685" i="6"/>
  <c r="L4701" i="6"/>
  <c r="E4826" i="6" l="1"/>
  <c r="O4826" i="6"/>
  <c r="P4826" i="6" s="1"/>
  <c r="E4841" i="6"/>
  <c r="D4852" i="6" s="1"/>
  <c r="D4843" i="6"/>
  <c r="O4743" i="6"/>
  <c r="O4758" i="6"/>
  <c r="N4769" i="6" s="1"/>
  <c r="N4760" i="6"/>
  <c r="D4755" i="6"/>
  <c r="E4755" i="6" s="1"/>
  <c r="D4760" i="6" s="1"/>
  <c r="F4752" i="6"/>
  <c r="N4695" i="6"/>
  <c r="O4695" i="6" s="1"/>
  <c r="N4700" i="6" s="1"/>
  <c r="P4692" i="6"/>
  <c r="B4737" i="6"/>
  <c r="C4722" i="6"/>
  <c r="D4727" i="6" s="1"/>
  <c r="E4709" i="6"/>
  <c r="E4693" i="6"/>
  <c r="E4852" i="6" l="1"/>
  <c r="F4852" i="6" s="1"/>
  <c r="O4769" i="6"/>
  <c r="P4769" i="6" s="1"/>
  <c r="E4760" i="6"/>
  <c r="F4760" i="6" s="1"/>
  <c r="O4700" i="6"/>
  <c r="P4700" i="6" s="1"/>
  <c r="D4711" i="6"/>
  <c r="D4726" i="6" s="1"/>
  <c r="E4711" i="6" l="1"/>
  <c r="D4728" i="6"/>
  <c r="E4726" i="6"/>
  <c r="D4737" i="6" s="1"/>
  <c r="E4737" i="6" l="1"/>
  <c r="F4737" i="6" s="1"/>
  <c r="L4673" i="6" l="1"/>
  <c r="M4658" i="6"/>
  <c r="N4663" i="6" s="1"/>
  <c r="O4645" i="6"/>
  <c r="O4634" i="6"/>
  <c r="N4647" i="6" l="1"/>
  <c r="N4662" i="6" s="1"/>
  <c r="N4664" i="6" s="1"/>
  <c r="B4667" i="6"/>
  <c r="C4652" i="6"/>
  <c r="D4657" i="6" s="1"/>
  <c r="E4639" i="6"/>
  <c r="E4628" i="6"/>
  <c r="L4608" i="6"/>
  <c r="M4593" i="6"/>
  <c r="N4598" i="6" s="1"/>
  <c r="O4580" i="6"/>
  <c r="O4555" i="6"/>
  <c r="B4594" i="6"/>
  <c r="C4579" i="6"/>
  <c r="D4584" i="6" s="1"/>
  <c r="E4566" i="6"/>
  <c r="E4553" i="6"/>
  <c r="O4662" i="6" l="1"/>
  <c r="N4673" i="6" s="1"/>
  <c r="O4673" i="6" s="1"/>
  <c r="P4673" i="6" s="1"/>
  <c r="D4641" i="6"/>
  <c r="E4641" i="6" s="1"/>
  <c r="O4647" i="6"/>
  <c r="N4582" i="6"/>
  <c r="N4597" i="6" s="1"/>
  <c r="D4568" i="6"/>
  <c r="E4568" i="6" s="1"/>
  <c r="L4533" i="6"/>
  <c r="M4518" i="6"/>
  <c r="N4523" i="6" s="1"/>
  <c r="O4505" i="6"/>
  <c r="O4496" i="6"/>
  <c r="D4656" i="6" l="1"/>
  <c r="E4656" i="6" s="1"/>
  <c r="D4667" i="6" s="1"/>
  <c r="O4582" i="6"/>
  <c r="N4507" i="6"/>
  <c r="N4522" i="6" s="1"/>
  <c r="O4597" i="6"/>
  <c r="N4608" i="6" s="1"/>
  <c r="N4599" i="6"/>
  <c r="D4583" i="6"/>
  <c r="D4585" i="6" s="1"/>
  <c r="B4532" i="6"/>
  <c r="C4517" i="6"/>
  <c r="D4522" i="6" s="1"/>
  <c r="E4504" i="6"/>
  <c r="E4477" i="6"/>
  <c r="L4459" i="6"/>
  <c r="M4444" i="6"/>
  <c r="N4449" i="6" s="1"/>
  <c r="O4431" i="6"/>
  <c r="O4414" i="6"/>
  <c r="B4454" i="6"/>
  <c r="C4439" i="6"/>
  <c r="D4444" i="6" s="1"/>
  <c r="E4426" i="6"/>
  <c r="E4409" i="6"/>
  <c r="D4658" i="6" l="1"/>
  <c r="E4667" i="6"/>
  <c r="F4667" i="6" s="1"/>
  <c r="E4583" i="6"/>
  <c r="D4594" i="6" s="1"/>
  <c r="E4594" i="6" s="1"/>
  <c r="F4594" i="6" s="1"/>
  <c r="O4507" i="6"/>
  <c r="O4608" i="6"/>
  <c r="P4608" i="6" s="1"/>
  <c r="N4433" i="6"/>
  <c r="N4448" i="6" s="1"/>
  <c r="D4506" i="6"/>
  <c r="D4521" i="6" s="1"/>
  <c r="O4522" i="6"/>
  <c r="N4533" i="6" s="1"/>
  <c r="N4524" i="6"/>
  <c r="D4428" i="6"/>
  <c r="E4428" i="6" s="1"/>
  <c r="E4377" i="6"/>
  <c r="E4379" i="6" s="1"/>
  <c r="B4390" i="6"/>
  <c r="O4433" i="6" l="1"/>
  <c r="E4506" i="6"/>
  <c r="O4533" i="6"/>
  <c r="P4533" i="6" s="1"/>
  <c r="D4523" i="6"/>
  <c r="E4521" i="6"/>
  <c r="D4532" i="6" s="1"/>
  <c r="N4450" i="6"/>
  <c r="O4448" i="6"/>
  <c r="N4459" i="6" s="1"/>
  <c r="D4443" i="6"/>
  <c r="E4443" i="6" s="1"/>
  <c r="D4454" i="6" s="1"/>
  <c r="D4382" i="6"/>
  <c r="E4382" i="6" s="1"/>
  <c r="D4389" i="6" s="1"/>
  <c r="F4379" i="6"/>
  <c r="L4328" i="6"/>
  <c r="O4315" i="6"/>
  <c r="O4317" i="6" s="1"/>
  <c r="D4445" i="6" l="1"/>
  <c r="E4532" i="6"/>
  <c r="F4532" i="6" s="1"/>
  <c r="O4459" i="6"/>
  <c r="P4459" i="6" s="1"/>
  <c r="E4454" i="6"/>
  <c r="F4454" i="6" s="1"/>
  <c r="E4389" i="6"/>
  <c r="F4389" i="6" s="1"/>
  <c r="N4320" i="6"/>
  <c r="O4320" i="6" s="1"/>
  <c r="N4327" i="6" s="1"/>
  <c r="P4317" i="6"/>
  <c r="O4327" i="6" l="1"/>
  <c r="P4327" i="6" s="1"/>
  <c r="B4361" i="6" l="1"/>
  <c r="C4346" i="6"/>
  <c r="D4351" i="6" s="1"/>
  <c r="E4334" i="6"/>
  <c r="E4324" i="6"/>
  <c r="D4336" i="6" l="1"/>
  <c r="D4350" i="6" s="1"/>
  <c r="L4301" i="6"/>
  <c r="M4286" i="6"/>
  <c r="N4291" i="6" s="1"/>
  <c r="O4273" i="6"/>
  <c r="O4244" i="6"/>
  <c r="B4289" i="6"/>
  <c r="C4274" i="6"/>
  <c r="D4279" i="6" s="1"/>
  <c r="E4261" i="6"/>
  <c r="E4245" i="6"/>
  <c r="L4224" i="6"/>
  <c r="M4209" i="6"/>
  <c r="N4214" i="6" s="1"/>
  <c r="O4196" i="6"/>
  <c r="O4183" i="6"/>
  <c r="E4336" i="6" l="1"/>
  <c r="E4350" i="6"/>
  <c r="D4361" i="6" s="1"/>
  <c r="D4352" i="6"/>
  <c r="N4275" i="6"/>
  <c r="N4290" i="6" s="1"/>
  <c r="D4263" i="6"/>
  <c r="D4278" i="6" s="1"/>
  <c r="N4198" i="6"/>
  <c r="N4213" i="6" s="1"/>
  <c r="N4215" i="6" s="1"/>
  <c r="B4230" i="6"/>
  <c r="C4215" i="6"/>
  <c r="D4220" i="6" s="1"/>
  <c r="E4202" i="6"/>
  <c r="E4193" i="6"/>
  <c r="L4168" i="6"/>
  <c r="M4153" i="6"/>
  <c r="N4158" i="6" s="1"/>
  <c r="O4140" i="6"/>
  <c r="O4114" i="6"/>
  <c r="B4162" i="6"/>
  <c r="C4147" i="6"/>
  <c r="D4152" i="6" s="1"/>
  <c r="E4134" i="6"/>
  <c r="E4116" i="6"/>
  <c r="E4361" i="6" l="1"/>
  <c r="F4361" i="6" s="1"/>
  <c r="O4275" i="6"/>
  <c r="O4290" i="6"/>
  <c r="N4301" i="6" s="1"/>
  <c r="N4292" i="6"/>
  <c r="E4263" i="6"/>
  <c r="E4278" i="6"/>
  <c r="D4289" i="6" s="1"/>
  <c r="D4280" i="6"/>
  <c r="O4198" i="6"/>
  <c r="O4213" i="6"/>
  <c r="N4224" i="6" s="1"/>
  <c r="O4224" i="6" s="1"/>
  <c r="P4224" i="6" s="1"/>
  <c r="D4204" i="6"/>
  <c r="D4219" i="6" s="1"/>
  <c r="N4142" i="6"/>
  <c r="N4157" i="6" s="1"/>
  <c r="D4136" i="6"/>
  <c r="E4136" i="6" s="1"/>
  <c r="L4090" i="6"/>
  <c r="O4078" i="6"/>
  <c r="O4081" i="6" s="1"/>
  <c r="O4301" i="6" l="1"/>
  <c r="P4301" i="6" s="1"/>
  <c r="E4289" i="6"/>
  <c r="F4289" i="6" s="1"/>
  <c r="E4204" i="6"/>
  <c r="E4219" i="6"/>
  <c r="D4230" i="6" s="1"/>
  <c r="D4221" i="6"/>
  <c r="O4142" i="6"/>
  <c r="O4157" i="6"/>
  <c r="N4168" i="6" s="1"/>
  <c r="N4159" i="6"/>
  <c r="D4151" i="6"/>
  <c r="D4153" i="6" s="1"/>
  <c r="N4084" i="6"/>
  <c r="O4084" i="6" s="1"/>
  <c r="N4089" i="6" s="1"/>
  <c r="P4081" i="6"/>
  <c r="E4084" i="6"/>
  <c r="E4087" i="6" s="1"/>
  <c r="B4096" i="6"/>
  <c r="E4230" i="6" l="1"/>
  <c r="F4230" i="6" s="1"/>
  <c r="O4168" i="6"/>
  <c r="P4168" i="6" s="1"/>
  <c r="E4151" i="6"/>
  <c r="D4162" i="6" s="1"/>
  <c r="E4162" i="6" s="1"/>
  <c r="F4162" i="6" s="1"/>
  <c r="O4089" i="6"/>
  <c r="P4089" i="6" s="1"/>
  <c r="F4087" i="6"/>
  <c r="D4090" i="6"/>
  <c r="E4090" i="6" s="1"/>
  <c r="D4095" i="6" s="1"/>
  <c r="L4063" i="6"/>
  <c r="M4048" i="6"/>
  <c r="N4053" i="6" s="1"/>
  <c r="O4035" i="6"/>
  <c r="O4015" i="6"/>
  <c r="B4067" i="6"/>
  <c r="C4052" i="6"/>
  <c r="D4056" i="6" s="1"/>
  <c r="E4038" i="6"/>
  <c r="E4026" i="6"/>
  <c r="B3998" i="6"/>
  <c r="C3983" i="6"/>
  <c r="D3987" i="6" s="1"/>
  <c r="E3969" i="6"/>
  <c r="E3950" i="6"/>
  <c r="L3974" i="6"/>
  <c r="M3958" i="6"/>
  <c r="N3962" i="6" s="1"/>
  <c r="O3944" i="6"/>
  <c r="O3926" i="6"/>
  <c r="L3898" i="6"/>
  <c r="M3884" i="6"/>
  <c r="N3887" i="6" s="1"/>
  <c r="O3870" i="6"/>
  <c r="O3854" i="6"/>
  <c r="E4095" i="6" l="1"/>
  <c r="F4095" i="6" s="1"/>
  <c r="N4037" i="6"/>
  <c r="N4052" i="6" s="1"/>
  <c r="D4040" i="6"/>
  <c r="D4055" i="6" s="1"/>
  <c r="D3971" i="6"/>
  <c r="E3971" i="6" s="1"/>
  <c r="N3946" i="6"/>
  <c r="N3961" i="6" s="1"/>
  <c r="N3872" i="6"/>
  <c r="O3872" i="6" s="1"/>
  <c r="B3936" i="6"/>
  <c r="E3923" i="6"/>
  <c r="E3925" i="6" s="1"/>
  <c r="O4037" i="6" l="1"/>
  <c r="O4052" i="6"/>
  <c r="N4063" i="6" s="1"/>
  <c r="N4054" i="6"/>
  <c r="E4040" i="6"/>
  <c r="D4057" i="6"/>
  <c r="E4055" i="6"/>
  <c r="D4066" i="6" s="1"/>
  <c r="D3986" i="6"/>
  <c r="E3986" i="6" s="1"/>
  <c r="D3997" i="6" s="1"/>
  <c r="O3946" i="6"/>
  <c r="N3963" i="6"/>
  <c r="O3961" i="6"/>
  <c r="N3973" i="6" s="1"/>
  <c r="N3886" i="6"/>
  <c r="N3888" i="6" s="1"/>
  <c r="F3925" i="6"/>
  <c r="D3928" i="6"/>
  <c r="E3928" i="6" s="1"/>
  <c r="D3935" i="6" s="1"/>
  <c r="O4063" i="6" l="1"/>
  <c r="P4063" i="6" s="1"/>
  <c r="E4066" i="6"/>
  <c r="F4066" i="6" s="1"/>
  <c r="D3988" i="6"/>
  <c r="E3997" i="6"/>
  <c r="F3997" i="6" s="1"/>
  <c r="O3973" i="6"/>
  <c r="P3973" i="6" s="1"/>
  <c r="O3886" i="6"/>
  <c r="N3897" i="6" s="1"/>
  <c r="O3897" i="6" s="1"/>
  <c r="P3897" i="6" s="1"/>
  <c r="E3935" i="6"/>
  <c r="F3935" i="6" s="1"/>
  <c r="B3906" i="6" l="1"/>
  <c r="C3892" i="6"/>
  <c r="D3895" i="6" s="1"/>
  <c r="E3878" i="6"/>
  <c r="E3869" i="6"/>
  <c r="L3830" i="6"/>
  <c r="M3816" i="6"/>
  <c r="N3819" i="6" s="1"/>
  <c r="O3802" i="6"/>
  <c r="O3789" i="6"/>
  <c r="B3840" i="6"/>
  <c r="C3826" i="6"/>
  <c r="D3829" i="6" s="1"/>
  <c r="E3812" i="6"/>
  <c r="E3789" i="6"/>
  <c r="D3880" i="6" l="1"/>
  <c r="D3894" i="6" s="1"/>
  <c r="N3804" i="6"/>
  <c r="O3804" i="6" s="1"/>
  <c r="D3814" i="6"/>
  <c r="D3828" i="6" s="1"/>
  <c r="L3759" i="6"/>
  <c r="M3746" i="6"/>
  <c r="N3749" i="6" s="1"/>
  <c r="O3732" i="6"/>
  <c r="O3712" i="6"/>
  <c r="E3880" i="6" l="1"/>
  <c r="E3894" i="6"/>
  <c r="D3905" i="6" s="1"/>
  <c r="D3896" i="6"/>
  <c r="N3818" i="6"/>
  <c r="O3818" i="6" s="1"/>
  <c r="N3829" i="6" s="1"/>
  <c r="E3814" i="6"/>
  <c r="E3828" i="6"/>
  <c r="D3839" i="6" s="1"/>
  <c r="D3830" i="6"/>
  <c r="N3734" i="6"/>
  <c r="O3734" i="6" s="1"/>
  <c r="B3769" i="6"/>
  <c r="C3756" i="6"/>
  <c r="D3760" i="6" s="1"/>
  <c r="E3743" i="6"/>
  <c r="E3733" i="6"/>
  <c r="L3689" i="6"/>
  <c r="M3676" i="6"/>
  <c r="N3680" i="6" s="1"/>
  <c r="O3663" i="6"/>
  <c r="O3651" i="6"/>
  <c r="B3686" i="6"/>
  <c r="C3673" i="6"/>
  <c r="D3677" i="6" s="1"/>
  <c r="E3660" i="6"/>
  <c r="E3648" i="6"/>
  <c r="N3820" i="6" l="1"/>
  <c r="E3905" i="6"/>
  <c r="F3905" i="6" s="1"/>
  <c r="O3829" i="6"/>
  <c r="P3829" i="6" s="1"/>
  <c r="E3839" i="6"/>
  <c r="F3839" i="6" s="1"/>
  <c r="N3748" i="6"/>
  <c r="O3748" i="6" s="1"/>
  <c r="N3758" i="6" s="1"/>
  <c r="D3745" i="6"/>
  <c r="D3759" i="6" s="1"/>
  <c r="D3662" i="6"/>
  <c r="E3662" i="6" s="1"/>
  <c r="N3665" i="6"/>
  <c r="N3679" i="6" s="1"/>
  <c r="L3627" i="6"/>
  <c r="M3614" i="6"/>
  <c r="N3618" i="6" s="1"/>
  <c r="O3601" i="6"/>
  <c r="O3583" i="6"/>
  <c r="N3750" i="6" l="1"/>
  <c r="O3758" i="6"/>
  <c r="P3758" i="6" s="1"/>
  <c r="E3745" i="6"/>
  <c r="D3676" i="6"/>
  <c r="D3678" i="6" s="1"/>
  <c r="O3665" i="6"/>
  <c r="E3759" i="6"/>
  <c r="D3769" i="6" s="1"/>
  <c r="D3761" i="6"/>
  <c r="O3679" i="6"/>
  <c r="N3689" i="6" s="1"/>
  <c r="N3681" i="6"/>
  <c r="N3603" i="6"/>
  <c r="N3617" i="6" s="1"/>
  <c r="B3629" i="6"/>
  <c r="C3616" i="6"/>
  <c r="D3620" i="6" s="1"/>
  <c r="E3603" i="6"/>
  <c r="E3592" i="6"/>
  <c r="L3544" i="6"/>
  <c r="M3531" i="6"/>
  <c r="N3535" i="6" s="1"/>
  <c r="O3518" i="6"/>
  <c r="O3503" i="6"/>
  <c r="E3676" i="6" l="1"/>
  <c r="D3686" i="6" s="1"/>
  <c r="E3686" i="6" s="1"/>
  <c r="F3686" i="6" s="1"/>
  <c r="E3769" i="6"/>
  <c r="F3769" i="6" s="1"/>
  <c r="O3689" i="6"/>
  <c r="P3689" i="6" s="1"/>
  <c r="O3603" i="6"/>
  <c r="O3617" i="6"/>
  <c r="N3627" i="6" s="1"/>
  <c r="N3619" i="6"/>
  <c r="D3605" i="6"/>
  <c r="D3619" i="6" s="1"/>
  <c r="N3520" i="6"/>
  <c r="O3520" i="6" s="1"/>
  <c r="O3627" i="6" l="1"/>
  <c r="P3627" i="6" s="1"/>
  <c r="E3605" i="6"/>
  <c r="D3621" i="6"/>
  <c r="E3619" i="6"/>
  <c r="D3629" i="6" s="1"/>
  <c r="N3534" i="6"/>
  <c r="N3536" i="6" s="1"/>
  <c r="E3629" i="6" l="1"/>
  <c r="F3629" i="6" s="1"/>
  <c r="O3534" i="6"/>
  <c r="N3544" i="6" s="1"/>
  <c r="O3544" i="6" s="1"/>
  <c r="P3544" i="6" s="1"/>
  <c r="B3562" i="6" l="1"/>
  <c r="C3549" i="6"/>
  <c r="D3553" i="6" s="1"/>
  <c r="E3536" i="6"/>
  <c r="E3509" i="6"/>
  <c r="D3538" i="6" l="1"/>
  <c r="D3552" i="6" s="1"/>
  <c r="O3445" i="6"/>
  <c r="O3464" i="6"/>
  <c r="L3490" i="6"/>
  <c r="M3477" i="6"/>
  <c r="N3481" i="6" s="1"/>
  <c r="E3538" i="6" l="1"/>
  <c r="D3554" i="6"/>
  <c r="E3552" i="6"/>
  <c r="D3562" i="6" s="1"/>
  <c r="N3466" i="6"/>
  <c r="N3480" i="6" s="1"/>
  <c r="B3448" i="6"/>
  <c r="E3436" i="6"/>
  <c r="E3439" i="6" s="1"/>
  <c r="E3562" i="6" l="1"/>
  <c r="F3562" i="6" s="1"/>
  <c r="O3466" i="6"/>
  <c r="N3482" i="6"/>
  <c r="O3480" i="6"/>
  <c r="N3490" i="6" s="1"/>
  <c r="D3442" i="6"/>
  <c r="E3442" i="6" s="1"/>
  <c r="D3447" i="6" s="1"/>
  <c r="F3439" i="6"/>
  <c r="L3418" i="6"/>
  <c r="M3405" i="6"/>
  <c r="N3409" i="6" s="1"/>
  <c r="O3392" i="6"/>
  <c r="O3384" i="6"/>
  <c r="O3490" i="6" l="1"/>
  <c r="P3490" i="6" s="1"/>
  <c r="E3447" i="6"/>
  <c r="F3447" i="6" s="1"/>
  <c r="N3394" i="6"/>
  <c r="O3394" i="6" s="1"/>
  <c r="B3420" i="6"/>
  <c r="C3407" i="6"/>
  <c r="D3411" i="6" s="1"/>
  <c r="E3394" i="6"/>
  <c r="E3374" i="6"/>
  <c r="L3346" i="6"/>
  <c r="M3333" i="6"/>
  <c r="N3337" i="6" s="1"/>
  <c r="O3320" i="6"/>
  <c r="O3296" i="6"/>
  <c r="N3408" i="6" l="1"/>
  <c r="O3408" i="6" s="1"/>
  <c r="N3418" i="6" s="1"/>
  <c r="D3396" i="6"/>
  <c r="E3396" i="6" s="1"/>
  <c r="N3322" i="6"/>
  <c r="N3336" i="6" s="1"/>
  <c r="E3313" i="6"/>
  <c r="B3339" i="6"/>
  <c r="C3326" i="6"/>
  <c r="D3330" i="6" s="1"/>
  <c r="E3293" i="6"/>
  <c r="D3410" i="6" l="1"/>
  <c r="E3410" i="6" s="1"/>
  <c r="D3420" i="6" s="1"/>
  <c r="N3410" i="6"/>
  <c r="O3418" i="6"/>
  <c r="P3418" i="6" s="1"/>
  <c r="O3322" i="6"/>
  <c r="O3336" i="6"/>
  <c r="N3346" i="6" s="1"/>
  <c r="N3338" i="6"/>
  <c r="D3315" i="6"/>
  <c r="D3329" i="6" s="1"/>
  <c r="D3412" i="6" l="1"/>
  <c r="E3315" i="6"/>
  <c r="E3420" i="6"/>
  <c r="F3420" i="6" s="1"/>
  <c r="O3346" i="6"/>
  <c r="P3346" i="6" s="1"/>
  <c r="D3331" i="6"/>
  <c r="E3329" i="6"/>
  <c r="D3339" i="6" s="1"/>
  <c r="E3339" i="6" l="1"/>
  <c r="F3339" i="6" s="1"/>
  <c r="L3274" i="6" l="1"/>
  <c r="M3261" i="6"/>
  <c r="N3265" i="6" s="1"/>
  <c r="O3248" i="6"/>
  <c r="O3239" i="6"/>
  <c r="N3250" i="6" l="1"/>
  <c r="N3264" i="6" s="1"/>
  <c r="O3250" i="6" l="1"/>
  <c r="N3266" i="6"/>
  <c r="O3264" i="6"/>
  <c r="N3274" i="6" s="1"/>
  <c r="O3274" i="6" l="1"/>
  <c r="P3274" i="6" s="1"/>
  <c r="E3231" i="6" l="1"/>
  <c r="B3278" i="6"/>
  <c r="C3265" i="6"/>
  <c r="D3269" i="6" s="1"/>
  <c r="E3252" i="6"/>
  <c r="L3194" i="6"/>
  <c r="M3181" i="6"/>
  <c r="N3185" i="6" s="1"/>
  <c r="O3168" i="6"/>
  <c r="O3153" i="6"/>
  <c r="D3254" i="6" l="1"/>
  <c r="E3254" i="6" s="1"/>
  <c r="N3170" i="6"/>
  <c r="N3184" i="6" s="1"/>
  <c r="N3186" i="6" s="1"/>
  <c r="D3268" i="6" l="1"/>
  <c r="D3270" i="6" s="1"/>
  <c r="O3170" i="6"/>
  <c r="O3184" i="6"/>
  <c r="N3194" i="6" s="1"/>
  <c r="O3194" i="6" s="1"/>
  <c r="P3194" i="6" s="1"/>
  <c r="E3268" i="6" l="1"/>
  <c r="D3278" i="6" s="1"/>
  <c r="E3278" i="6" s="1"/>
  <c r="F3278" i="6" s="1"/>
  <c r="E3177" i="6" l="1"/>
  <c r="B3203" i="6"/>
  <c r="C3190" i="6"/>
  <c r="D3194" i="6" s="1"/>
  <c r="E3159" i="6"/>
  <c r="D3179" i="6" l="1"/>
  <c r="D3193" i="6" s="1"/>
  <c r="O3090" i="6"/>
  <c r="L3133" i="6"/>
  <c r="M3120" i="6"/>
  <c r="N3124" i="6" s="1"/>
  <c r="O3107" i="6"/>
  <c r="E3179" i="6" l="1"/>
  <c r="D3195" i="6"/>
  <c r="E3193" i="6"/>
  <c r="D3203" i="6" s="1"/>
  <c r="N3109" i="6"/>
  <c r="O3109" i="6" s="1"/>
  <c r="B3116" i="6"/>
  <c r="C3103" i="6"/>
  <c r="D3107" i="6" s="1"/>
  <c r="E3090" i="6"/>
  <c r="E3062" i="6"/>
  <c r="L3034" i="6"/>
  <c r="M3021" i="6"/>
  <c r="N3025" i="6" s="1"/>
  <c r="O3008" i="6"/>
  <c r="O2990" i="6"/>
  <c r="E3203" i="6" l="1"/>
  <c r="F3203" i="6" s="1"/>
  <c r="N3123" i="6"/>
  <c r="O3123" i="6" s="1"/>
  <c r="N3133" i="6" s="1"/>
  <c r="O3133" i="6" s="1"/>
  <c r="P3133" i="6" s="1"/>
  <c r="D3092" i="6"/>
  <c r="E3092" i="6" s="1"/>
  <c r="N3010" i="6"/>
  <c r="O3010" i="6" s="1"/>
  <c r="B3049" i="6"/>
  <c r="C3036" i="6"/>
  <c r="D3040" i="6" s="1"/>
  <c r="E3023" i="6"/>
  <c r="E3000" i="6"/>
  <c r="N3125" i="6" l="1"/>
  <c r="D3106" i="6"/>
  <c r="E3106" i="6" s="1"/>
  <c r="D3116" i="6" s="1"/>
  <c r="N3024" i="6"/>
  <c r="O3024" i="6" s="1"/>
  <c r="N3034" i="6" s="1"/>
  <c r="D3025" i="6"/>
  <c r="E3025" i="6" s="1"/>
  <c r="O2960" i="6"/>
  <c r="O2963" i="6" s="1"/>
  <c r="L2974" i="6"/>
  <c r="B2968" i="6"/>
  <c r="E2954" i="6"/>
  <c r="E2957" i="6" s="1"/>
  <c r="D3108" i="6" l="1"/>
  <c r="E3116" i="6"/>
  <c r="F3116" i="6" s="1"/>
  <c r="N3026" i="6"/>
  <c r="O3034" i="6"/>
  <c r="P3034" i="6" s="1"/>
  <c r="D3039" i="6"/>
  <c r="D3041" i="6" s="1"/>
  <c r="N2966" i="6"/>
  <c r="O2966" i="6" s="1"/>
  <c r="N2973" i="6" s="1"/>
  <c r="P2963" i="6"/>
  <c r="D2960" i="6"/>
  <c r="E2960" i="6" s="1"/>
  <c r="D2967" i="6" s="1"/>
  <c r="F2957" i="6"/>
  <c r="L2929" i="6"/>
  <c r="M2916" i="6"/>
  <c r="N2920" i="6" s="1"/>
  <c r="O2903" i="6"/>
  <c r="O2891" i="6"/>
  <c r="N2905" i="6" l="1"/>
  <c r="N2919" i="6" s="1"/>
  <c r="E3039" i="6"/>
  <c r="D3049" i="6" s="1"/>
  <c r="E3049" i="6" s="1"/>
  <c r="F3049" i="6" s="1"/>
  <c r="O2973" i="6"/>
  <c r="P2973" i="6" s="1"/>
  <c r="E2967" i="6"/>
  <c r="F2967" i="6" s="1"/>
  <c r="B2944" i="6"/>
  <c r="C2931" i="6"/>
  <c r="D2935" i="6" s="1"/>
  <c r="E2918" i="6"/>
  <c r="E2891" i="6"/>
  <c r="O2905" i="6" l="1"/>
  <c r="D2920" i="6"/>
  <c r="E2920" i="6" s="1"/>
  <c r="O2919" i="6"/>
  <c r="N2929" i="6" s="1"/>
  <c r="N2921" i="6"/>
  <c r="D2934" i="6" l="1"/>
  <c r="E2934" i="6" s="1"/>
  <c r="D2944" i="6" s="1"/>
  <c r="O2929" i="6"/>
  <c r="P2929" i="6" s="1"/>
  <c r="D2936" i="6" l="1"/>
  <c r="E2944" i="6"/>
  <c r="F2944" i="6" s="1"/>
  <c r="L2871" i="6" l="1"/>
  <c r="M2859" i="6"/>
  <c r="N2863" i="6" s="1"/>
  <c r="O2846" i="6"/>
  <c r="O2813" i="6"/>
  <c r="N2848" i="6" l="1"/>
  <c r="O2848" i="6" s="1"/>
  <c r="B2858" i="6"/>
  <c r="C2846" i="6"/>
  <c r="D2850" i="6" s="1"/>
  <c r="E2833" i="6"/>
  <c r="E2812" i="6"/>
  <c r="N2862" i="6" l="1"/>
  <c r="N2864" i="6" s="1"/>
  <c r="D2835" i="6"/>
  <c r="E2835" i="6" s="1"/>
  <c r="L2776" i="6"/>
  <c r="O2764" i="6"/>
  <c r="O2767" i="6" s="1"/>
  <c r="L2746" i="6"/>
  <c r="O2734" i="6"/>
  <c r="O2737" i="6" s="1"/>
  <c r="O2862" i="6" l="1"/>
  <c r="N2871" i="6" s="1"/>
  <c r="O2871" i="6" s="1"/>
  <c r="P2871" i="6" s="1"/>
  <c r="D2849" i="6"/>
  <c r="E2849" i="6" s="1"/>
  <c r="D2858" i="6" s="1"/>
  <c r="P2767" i="6"/>
  <c r="N2770" i="6"/>
  <c r="O2770" i="6" s="1"/>
  <c r="N2775" i="6" s="1"/>
  <c r="N2740" i="6"/>
  <c r="O2740" i="6" s="1"/>
  <c r="N2745" i="6" s="1"/>
  <c r="P2737" i="6"/>
  <c r="D2851" i="6" l="1"/>
  <c r="E2858" i="6"/>
  <c r="F2858" i="6" s="1"/>
  <c r="O2775" i="6"/>
  <c r="P2775" i="6" s="1"/>
  <c r="O2745" i="6"/>
  <c r="P2745" i="6" s="1"/>
  <c r="B2794" i="6" l="1"/>
  <c r="C2782" i="6"/>
  <c r="D2786" i="6" s="1"/>
  <c r="E2769" i="6"/>
  <c r="E2749" i="6"/>
  <c r="D2771" i="6" l="1"/>
  <c r="E2771" i="6" s="1"/>
  <c r="L2722" i="6"/>
  <c r="M2710" i="6"/>
  <c r="N2714" i="6" s="1"/>
  <c r="O2697" i="6"/>
  <c r="O2667" i="6"/>
  <c r="B2715" i="6"/>
  <c r="C2703" i="6"/>
  <c r="D2707" i="6" s="1"/>
  <c r="E2690" i="6"/>
  <c r="E2659" i="6"/>
  <c r="D2785" i="6" l="1"/>
  <c r="E2785" i="6" s="1"/>
  <c r="D2794" i="6" s="1"/>
  <c r="N2699" i="6"/>
  <c r="N2713" i="6" s="1"/>
  <c r="D2692" i="6"/>
  <c r="D2706" i="6" s="1"/>
  <c r="L2647" i="6"/>
  <c r="M2635" i="6"/>
  <c r="N2639" i="6" s="1"/>
  <c r="O2622" i="6"/>
  <c r="O2590" i="6"/>
  <c r="D2787" i="6" l="1"/>
  <c r="E2692" i="6"/>
  <c r="E2794" i="6"/>
  <c r="F2794" i="6" s="1"/>
  <c r="O2699" i="6"/>
  <c r="O2713" i="6"/>
  <c r="N2722" i="6" s="1"/>
  <c r="N2715" i="6"/>
  <c r="E2706" i="6"/>
  <c r="D2715" i="6" s="1"/>
  <c r="D2708" i="6"/>
  <c r="N2624" i="6"/>
  <c r="N2638" i="6" s="1"/>
  <c r="O2722" i="6" l="1"/>
  <c r="P2722" i="6" s="1"/>
  <c r="E2715" i="6"/>
  <c r="F2715" i="6" s="1"/>
  <c r="O2624" i="6"/>
  <c r="O2638" i="6"/>
  <c r="N2647" i="6" s="1"/>
  <c r="N2640" i="6"/>
  <c r="O2647" i="6" l="1"/>
  <c r="P2647" i="6" s="1"/>
  <c r="B2636" i="6" l="1"/>
  <c r="C2624" i="6"/>
  <c r="D2628" i="6" s="1"/>
  <c r="E2611" i="6"/>
  <c r="E2601" i="6"/>
  <c r="D2613" i="6" l="1"/>
  <c r="E2613" i="6" s="1"/>
  <c r="L2574" i="6"/>
  <c r="M2562" i="6"/>
  <c r="N2566" i="6" s="1"/>
  <c r="O2549" i="6"/>
  <c r="O2520" i="6"/>
  <c r="D2627" i="6" l="1"/>
  <c r="E2627" i="6" s="1"/>
  <c r="D2636" i="6" s="1"/>
  <c r="N2551" i="6"/>
  <c r="O2551" i="6" s="1"/>
  <c r="D2629" i="6" l="1"/>
  <c r="E2636" i="6"/>
  <c r="F2636" i="6" s="1"/>
  <c r="N2565" i="6"/>
  <c r="N2567" i="6" s="1"/>
  <c r="O2565" i="6" l="1"/>
  <c r="N2574" i="6" s="1"/>
  <c r="O2574" i="6" s="1"/>
  <c r="P2574" i="6" s="1"/>
  <c r="B2557" i="6" l="1"/>
  <c r="C2545" i="6"/>
  <c r="D2549" i="6" s="1"/>
  <c r="E2532" i="6"/>
  <c r="E2520" i="6"/>
  <c r="D2534" i="6" l="1"/>
  <c r="D2548" i="6" s="1"/>
  <c r="L2490" i="6"/>
  <c r="M2478" i="6"/>
  <c r="N2482" i="6" s="1"/>
  <c r="O2465" i="6"/>
  <c r="O2452" i="6"/>
  <c r="O2374" i="6"/>
  <c r="E2534" i="6" l="1"/>
  <c r="E2548" i="6"/>
  <c r="D2557" i="6" s="1"/>
  <c r="D2550" i="6"/>
  <c r="N2467" i="6"/>
  <c r="O2467" i="6" s="1"/>
  <c r="B2505" i="6"/>
  <c r="C2493" i="6"/>
  <c r="D2497" i="6" s="1"/>
  <c r="E2480" i="6"/>
  <c r="E2457" i="6"/>
  <c r="L2388" i="6"/>
  <c r="O2377" i="6"/>
  <c r="E2557" i="6" l="1"/>
  <c r="F2557" i="6" s="1"/>
  <c r="N2481" i="6"/>
  <c r="O2481" i="6" s="1"/>
  <c r="N2490" i="6" s="1"/>
  <c r="D2482" i="6"/>
  <c r="E2482" i="6" s="1"/>
  <c r="P2377" i="6"/>
  <c r="N2380" i="6"/>
  <c r="O2380" i="6" s="1"/>
  <c r="N2387" i="6" s="1"/>
  <c r="N2483" i="6" l="1"/>
  <c r="O2490" i="6"/>
  <c r="P2490" i="6" s="1"/>
  <c r="D2496" i="6"/>
  <c r="E2496" i="6" s="1"/>
  <c r="D2505" i="6" s="1"/>
  <c r="O2387" i="6"/>
  <c r="P2387" i="6" s="1"/>
  <c r="D2498" i="6" l="1"/>
  <c r="E2505" i="6"/>
  <c r="F2505" i="6" s="1"/>
  <c r="B2434" i="6" l="1"/>
  <c r="C2422" i="6"/>
  <c r="D2426" i="6" s="1"/>
  <c r="E2409" i="6"/>
  <c r="E2386" i="6"/>
  <c r="D2411" i="6" l="1"/>
  <c r="D2425" i="6" s="1"/>
  <c r="E2411" i="6" l="1"/>
  <c r="D2427" i="6"/>
  <c r="E2425" i="6"/>
  <c r="D2434" i="6" s="1"/>
  <c r="E2434" i="6" l="1"/>
  <c r="F2434" i="6" s="1"/>
  <c r="L2359" i="6" l="1"/>
  <c r="M2347" i="6"/>
  <c r="N2351" i="6" s="1"/>
  <c r="O2334" i="6"/>
  <c r="O2315" i="6"/>
  <c r="N2336" i="6" l="1"/>
  <c r="N2350" i="6" s="1"/>
  <c r="B2363" i="6"/>
  <c r="C2351" i="6"/>
  <c r="D2355" i="6" s="1"/>
  <c r="E2338" i="6"/>
  <c r="E2315" i="6"/>
  <c r="O2336" i="6" l="1"/>
  <c r="O2350" i="6"/>
  <c r="N2359" i="6" s="1"/>
  <c r="N2352" i="6"/>
  <c r="D2340" i="6"/>
  <c r="D2354" i="6" s="1"/>
  <c r="O2359" i="6" l="1"/>
  <c r="P2359" i="6" s="1"/>
  <c r="E2340" i="6"/>
  <c r="E2354" i="6"/>
  <c r="D2363" i="6" s="1"/>
  <c r="D2356" i="6"/>
  <c r="L2298" i="6"/>
  <c r="M2286" i="6"/>
  <c r="N2290" i="6" s="1"/>
  <c r="O2273" i="6"/>
  <c r="O2259" i="6"/>
  <c r="E2363" i="6" l="1"/>
  <c r="F2363" i="6" s="1"/>
  <c r="N2275" i="6"/>
  <c r="O2275" i="6" s="1"/>
  <c r="C2276" i="6"/>
  <c r="D2264" i="6"/>
  <c r="E2268" i="6" s="1"/>
  <c r="F2251" i="6"/>
  <c r="F2235" i="6"/>
  <c r="N2289" i="6" l="1"/>
  <c r="E2253" i="6"/>
  <c r="E2267" i="6" s="1"/>
  <c r="F2267" i="6" s="1"/>
  <c r="E2276" i="6" s="1"/>
  <c r="O2289" i="6" l="1"/>
  <c r="N2298" i="6" s="1"/>
  <c r="O2298" i="6" s="1"/>
  <c r="P2298" i="6" s="1"/>
  <c r="N2291" i="6"/>
  <c r="F2253" i="6"/>
  <c r="E2269" i="6"/>
  <c r="F2276" i="6"/>
  <c r="G2276" i="6" s="1"/>
  <c r="L2216" i="6" l="1"/>
  <c r="M2204" i="6"/>
  <c r="N2208" i="6" s="1"/>
  <c r="O2191" i="6"/>
  <c r="O2171" i="6"/>
  <c r="N2193" i="6" l="1"/>
  <c r="O2193" i="6" s="1"/>
  <c r="C2219" i="6"/>
  <c r="D2207" i="6"/>
  <c r="E2211" i="6" s="1"/>
  <c r="F2194" i="6"/>
  <c r="F2172" i="6"/>
  <c r="N2207" i="6" l="1"/>
  <c r="N2209" i="6" s="1"/>
  <c r="E2196" i="6"/>
  <c r="F2196" i="6" s="1"/>
  <c r="L2160" i="6"/>
  <c r="M2148" i="6"/>
  <c r="N2152" i="6" s="1"/>
  <c r="O2135" i="6"/>
  <c r="O2125" i="6"/>
  <c r="O2207" i="6" l="1"/>
  <c r="N2216" i="6" s="1"/>
  <c r="O2216" i="6" s="1"/>
  <c r="P2216" i="6" s="1"/>
  <c r="E2210" i="6"/>
  <c r="E2212" i="6" s="1"/>
  <c r="N2137" i="6"/>
  <c r="N2151" i="6" s="1"/>
  <c r="C2156" i="6"/>
  <c r="D2144" i="6"/>
  <c r="E2148" i="6" s="1"/>
  <c r="F2131" i="6"/>
  <c r="F2113" i="6"/>
  <c r="F2210" i="6" l="1"/>
  <c r="E2219" i="6" s="1"/>
  <c r="F2219" i="6" s="1"/>
  <c r="G2219" i="6" s="1"/>
  <c r="O2137" i="6"/>
  <c r="O2151" i="6"/>
  <c r="N2160" i="6" s="1"/>
  <c r="N2153" i="6"/>
  <c r="E2133" i="6"/>
  <c r="F2133" i="6" s="1"/>
  <c r="O2046" i="6"/>
  <c r="O2030" i="6"/>
  <c r="O2160" i="6" l="1"/>
  <c r="P2160" i="6" s="1"/>
  <c r="E2147" i="6"/>
  <c r="F2147" i="6" s="1"/>
  <c r="E2156" i="6" s="1"/>
  <c r="F2074" i="6"/>
  <c r="F2077" i="6" s="1"/>
  <c r="C2086" i="6"/>
  <c r="L2071" i="6"/>
  <c r="M2059" i="6"/>
  <c r="N2063" i="6" s="1"/>
  <c r="E2149" i="6" l="1"/>
  <c r="F2156" i="6"/>
  <c r="G2156" i="6" s="1"/>
  <c r="N2048" i="6"/>
  <c r="N2062" i="6" s="1"/>
  <c r="E2080" i="6"/>
  <c r="F2080" i="6" s="1"/>
  <c r="E2085" i="6" s="1"/>
  <c r="G2077" i="6"/>
  <c r="O2048" i="6" l="1"/>
  <c r="F2085" i="6"/>
  <c r="G2085" i="6" s="1"/>
  <c r="N2064" i="6"/>
  <c r="O2062" i="6"/>
  <c r="N2071" i="6" s="1"/>
  <c r="O2071" i="6" l="1"/>
  <c r="P2071" i="6" s="1"/>
  <c r="C2054" i="6" l="1"/>
  <c r="D2042" i="6"/>
  <c r="E2046" i="6" s="1"/>
  <c r="F2029" i="6"/>
  <c r="F2004" i="6"/>
  <c r="E2031" i="6" l="1"/>
  <c r="F2031" i="6" s="1"/>
  <c r="L1982" i="6"/>
  <c r="M1970" i="6"/>
  <c r="N1974" i="6" s="1"/>
  <c r="O1957" i="6"/>
  <c r="O1934" i="6"/>
  <c r="E2045" i="6" l="1"/>
  <c r="E2047" i="6" s="1"/>
  <c r="N1959" i="6"/>
  <c r="N1973" i="6" s="1"/>
  <c r="C1984" i="6"/>
  <c r="D1972" i="6"/>
  <c r="E1976" i="6" s="1"/>
  <c r="F1959" i="6"/>
  <c r="F1930" i="6"/>
  <c r="F2045" i="6" l="1"/>
  <c r="E2054" i="6" s="1"/>
  <c r="F2054" i="6" s="1"/>
  <c r="G2054" i="6" s="1"/>
  <c r="O1959" i="6"/>
  <c r="N1975" i="6"/>
  <c r="O1973" i="6"/>
  <c r="N1982" i="6" s="1"/>
  <c r="E1961" i="6"/>
  <c r="F1961" i="6" s="1"/>
  <c r="O1982" i="6" l="1"/>
  <c r="P1982" i="6" s="1"/>
  <c r="E1975" i="6"/>
  <c r="E1977" i="6" s="1"/>
  <c r="F1975" i="6" l="1"/>
  <c r="E1984" i="6" s="1"/>
  <c r="F1984" i="6" s="1"/>
  <c r="G1984" i="6" s="1"/>
  <c r="L1895" i="6" l="1"/>
  <c r="M1883" i="6"/>
  <c r="N1887" i="6" s="1"/>
  <c r="O1870" i="6"/>
  <c r="O1861" i="6"/>
  <c r="N1872" i="6" l="1"/>
  <c r="N1886" i="6" s="1"/>
  <c r="C1908" i="6"/>
  <c r="D1896" i="6"/>
  <c r="E1900" i="6" s="1"/>
  <c r="F1883" i="6"/>
  <c r="F1861" i="6"/>
  <c r="O1872" i="6" l="1"/>
  <c r="N1888" i="6"/>
  <c r="O1886" i="6"/>
  <c r="N1895" i="6" s="1"/>
  <c r="E1885" i="6"/>
  <c r="E1899" i="6" s="1"/>
  <c r="O1895" i="6" l="1"/>
  <c r="P1895" i="6" s="1"/>
  <c r="F1885" i="6"/>
  <c r="F1899" i="6"/>
  <c r="E1908" i="6" s="1"/>
  <c r="E1901" i="6"/>
  <c r="F1908" i="6" l="1"/>
  <c r="G1908" i="6" s="1"/>
  <c r="L1841" i="6" l="1"/>
  <c r="M1829" i="6"/>
  <c r="N1833" i="6" s="1"/>
  <c r="O1816" i="6"/>
  <c r="O1801" i="6"/>
  <c r="N1818" i="6" l="1"/>
  <c r="O1818" i="6" s="1"/>
  <c r="N1832" i="6" l="1"/>
  <c r="O1832" i="6" s="1"/>
  <c r="N1841" i="6" s="1"/>
  <c r="N1834" i="6" l="1"/>
  <c r="O1841" i="6"/>
  <c r="P1841" i="6" s="1"/>
  <c r="F1786" i="6" l="1"/>
  <c r="C1811" i="6"/>
  <c r="D1799" i="6"/>
  <c r="E1803" i="6" s="1"/>
  <c r="F1772" i="6"/>
  <c r="E1788" i="6" l="1"/>
  <c r="F1788" i="6" s="1"/>
  <c r="O1712" i="6"/>
  <c r="L1754" i="6"/>
  <c r="M1742" i="6"/>
  <c r="N1746" i="6" s="1"/>
  <c r="O1729" i="6"/>
  <c r="E1802" i="6" l="1"/>
  <c r="E1804" i="6" s="1"/>
  <c r="N1731" i="6"/>
  <c r="N1745" i="6" s="1"/>
  <c r="F1802" i="6" l="1"/>
  <c r="E1811" i="6" s="1"/>
  <c r="F1811" i="6" s="1"/>
  <c r="G1811" i="6" s="1"/>
  <c r="O1731" i="6"/>
  <c r="N1747" i="6"/>
  <c r="O1745" i="6"/>
  <c r="N1754" i="6" s="1"/>
  <c r="O1754" i="6" l="1"/>
  <c r="P1754" i="6" s="1"/>
  <c r="C1703" i="6" l="1"/>
  <c r="F1691" i="6"/>
  <c r="F1694" i="6" s="1"/>
  <c r="E1697" i="6" l="1"/>
  <c r="F1697" i="6" s="1"/>
  <c r="E1702" i="6" s="1"/>
  <c r="G1694" i="6"/>
  <c r="L1681" i="6"/>
  <c r="M1669" i="6"/>
  <c r="N1673" i="6" s="1"/>
  <c r="O1656" i="6"/>
  <c r="O1629" i="6"/>
  <c r="F1702" i="6" l="1"/>
  <c r="G1702" i="6" s="1"/>
  <c r="N1658" i="6"/>
  <c r="O1658" i="6" s="1"/>
  <c r="N1672" i="6" l="1"/>
  <c r="O1672" i="6" s="1"/>
  <c r="N1681" i="6" s="1"/>
  <c r="N1674" i="6" l="1"/>
  <c r="O1681" i="6"/>
  <c r="P1681" i="6" s="1"/>
  <c r="C1671" i="6" l="1"/>
  <c r="D1659" i="6"/>
  <c r="E1663" i="6" s="1"/>
  <c r="F1646" i="6"/>
  <c r="F1631" i="6"/>
  <c r="E1648" i="6" l="1"/>
  <c r="E1662" i="6" s="1"/>
  <c r="L1557" i="6"/>
  <c r="O1543" i="6"/>
  <c r="O1546" i="6" s="1"/>
  <c r="F1648" i="6" l="1"/>
  <c r="E1664" i="6"/>
  <c r="F1662" i="6"/>
  <c r="E1671" i="6" s="1"/>
  <c r="N1549" i="6"/>
  <c r="O1549" i="6" s="1"/>
  <c r="N1556" i="6" s="1"/>
  <c r="P1546" i="6"/>
  <c r="F1552" i="6"/>
  <c r="F1585" i="6"/>
  <c r="F1671" i="6" l="1"/>
  <c r="G1671" i="6" s="1"/>
  <c r="O1556" i="6"/>
  <c r="P1556" i="6" s="1"/>
  <c r="C1610" i="6"/>
  <c r="D1598" i="6"/>
  <c r="E1602" i="6" s="1"/>
  <c r="E1587" i="6" l="1"/>
  <c r="E1601" i="6" s="1"/>
  <c r="F1601" i="6" s="1"/>
  <c r="E1610" i="6" s="1"/>
  <c r="L1533" i="6"/>
  <c r="M1521" i="6"/>
  <c r="N1525" i="6" s="1"/>
  <c r="O1508" i="6"/>
  <c r="O1490" i="6"/>
  <c r="E1603" i="6" l="1"/>
  <c r="F1587" i="6"/>
  <c r="F1610" i="6"/>
  <c r="G1610" i="6" s="1"/>
  <c r="N1510" i="6"/>
  <c r="N1524" i="6" s="1"/>
  <c r="C1519" i="6"/>
  <c r="D1507" i="6"/>
  <c r="E1511" i="6" s="1"/>
  <c r="F1494" i="6"/>
  <c r="F1482" i="6"/>
  <c r="O1510" i="6" l="1"/>
  <c r="N1526" i="6"/>
  <c r="O1524" i="6"/>
  <c r="N1533" i="6" s="1"/>
  <c r="E1496" i="6"/>
  <c r="F1496" i="6" s="1"/>
  <c r="O1533" i="6" l="1"/>
  <c r="P1533" i="6" s="1"/>
  <c r="E1510" i="6"/>
  <c r="F1510" i="6" s="1"/>
  <c r="E1519" i="6" s="1"/>
  <c r="E1512" i="6" l="1"/>
  <c r="F1519" i="6"/>
  <c r="G1519" i="6" s="1"/>
  <c r="L1462" i="6" l="1"/>
  <c r="O1418" i="6"/>
  <c r="M1450" i="6"/>
  <c r="N1454" i="6" s="1"/>
  <c r="O1437" i="6"/>
  <c r="N1439" i="6" l="1"/>
  <c r="N1453" i="6" s="1"/>
  <c r="O1439" i="6" l="1"/>
  <c r="O1453" i="6"/>
  <c r="N1462" i="6" s="1"/>
  <c r="O1462" i="6" s="1"/>
  <c r="P1462" i="6" s="1"/>
  <c r="N1455" i="6"/>
  <c r="C1435" i="6" l="1"/>
  <c r="D1422" i="6"/>
  <c r="E1426" i="6" s="1"/>
  <c r="F1409" i="6"/>
  <c r="F1395" i="6"/>
  <c r="E1411" i="6" l="1"/>
  <c r="E1425" i="6" s="1"/>
  <c r="F1411" i="6" l="1"/>
  <c r="E1427" i="6"/>
  <c r="F1425" i="6"/>
  <c r="E1435" i="6" s="1"/>
  <c r="F1435" i="6" l="1"/>
  <c r="G1435" i="6" s="1"/>
  <c r="L1357" i="6" l="1"/>
  <c r="M1344" i="6"/>
  <c r="N1348" i="6" s="1"/>
  <c r="O1331" i="6"/>
  <c r="O1315" i="6"/>
  <c r="N1333" i="6" l="1"/>
  <c r="N1347" i="6" s="1"/>
  <c r="C1374" i="6"/>
  <c r="D1361" i="6"/>
  <c r="E1365" i="6" s="1"/>
  <c r="F1348" i="6"/>
  <c r="F1315" i="6"/>
  <c r="O1333" i="6" l="1"/>
  <c r="N1349" i="6"/>
  <c r="O1347" i="6"/>
  <c r="N1357" i="6" s="1"/>
  <c r="E1350" i="6"/>
  <c r="F1350" i="6" s="1"/>
  <c r="O1357" i="6" l="1"/>
  <c r="P1357" i="6" s="1"/>
  <c r="E1364" i="6"/>
  <c r="E1366" i="6" s="1"/>
  <c r="F1364" i="6" l="1"/>
  <c r="E1374" i="6" s="1"/>
  <c r="F1374" i="6" s="1"/>
  <c r="G1374" i="6" s="1"/>
  <c r="L1252" i="6" l="1"/>
  <c r="O1240" i="6"/>
  <c r="O1243" i="6" s="1"/>
  <c r="N1246" i="6" l="1"/>
  <c r="O1246" i="6" s="1"/>
  <c r="N1251" i="6" s="1"/>
  <c r="P1243" i="6"/>
  <c r="F1246" i="6"/>
  <c r="C1295" i="6"/>
  <c r="D1282" i="6"/>
  <c r="E1286" i="6" s="1"/>
  <c r="F1269" i="6"/>
  <c r="O1251" i="6" l="1"/>
  <c r="P1251" i="6" s="1"/>
  <c r="E1271" i="6"/>
  <c r="F1271" i="6" s="1"/>
  <c r="O1201" i="6"/>
  <c r="L1227" i="6"/>
  <c r="M1214" i="6"/>
  <c r="N1218" i="6" s="1"/>
  <c r="O1182" i="6"/>
  <c r="E1285" i="6" l="1"/>
  <c r="E1287" i="6" s="1"/>
  <c r="N1203" i="6"/>
  <c r="O1203" i="6" s="1"/>
  <c r="N1217" i="6" l="1"/>
  <c r="O1217" i="6" s="1"/>
  <c r="N1227" i="6" s="1"/>
  <c r="F1285" i="6"/>
  <c r="E1295" i="6" s="1"/>
  <c r="F1295" i="6" s="1"/>
  <c r="G1295" i="6" s="1"/>
  <c r="N1219" i="6" l="1"/>
  <c r="O1227" i="6"/>
  <c r="P1227" i="6" s="1"/>
  <c r="C1228" i="6" l="1"/>
  <c r="D1215" i="6"/>
  <c r="E1219" i="6" s="1"/>
  <c r="F1202" i="6"/>
  <c r="F1185" i="6"/>
  <c r="E1204" i="6" l="1"/>
  <c r="F1204" i="6" s="1"/>
  <c r="O1136" i="6"/>
  <c r="L1162" i="6"/>
  <c r="M1149" i="6"/>
  <c r="N1153" i="6" s="1"/>
  <c r="O1120" i="6"/>
  <c r="E1218" i="6" l="1"/>
  <c r="E1220" i="6" s="1"/>
  <c r="N1138" i="6"/>
  <c r="O1138" i="6" s="1"/>
  <c r="F1132" i="6"/>
  <c r="C1167" i="6"/>
  <c r="D1154" i="6"/>
  <c r="E1158" i="6" s="1"/>
  <c r="F1141" i="6"/>
  <c r="F1218" i="6" l="1"/>
  <c r="E1228" i="6" s="1"/>
  <c r="F1228" i="6" s="1"/>
  <c r="G1228" i="6" s="1"/>
  <c r="N1152" i="6"/>
  <c r="O1152" i="6" s="1"/>
  <c r="N1162" i="6" s="1"/>
  <c r="E1143" i="6"/>
  <c r="F1143" i="6" s="1"/>
  <c r="F1056" i="6"/>
  <c r="F1059" i="6" s="1"/>
  <c r="C1070" i="6"/>
  <c r="L1103" i="6"/>
  <c r="M1090" i="6"/>
  <c r="N1094" i="6" s="1"/>
  <c r="O1077" i="6"/>
  <c r="O1063" i="6"/>
  <c r="N1154" i="6" l="1"/>
  <c r="O1162" i="6"/>
  <c r="P1162" i="6" s="1"/>
  <c r="E1157" i="6"/>
  <c r="F1157" i="6" s="1"/>
  <c r="E1167" i="6" s="1"/>
  <c r="N1079" i="6"/>
  <c r="O1079" i="6" s="1"/>
  <c r="E1062" i="6"/>
  <c r="F1062" i="6" s="1"/>
  <c r="E1069" i="6" s="1"/>
  <c r="G1059" i="6"/>
  <c r="E1159" i="6" l="1"/>
  <c r="N1093" i="6"/>
  <c r="N1095" i="6" s="1"/>
  <c r="F1167" i="6"/>
  <c r="G1167" i="6" s="1"/>
  <c r="F1069" i="6"/>
  <c r="G1069" i="6" s="1"/>
  <c r="O1007" i="6"/>
  <c r="O1019" i="6"/>
  <c r="L1045" i="6"/>
  <c r="M1032" i="6"/>
  <c r="N1036" i="6" s="1"/>
  <c r="O1093" i="6" l="1"/>
  <c r="N1103" i="6" s="1"/>
  <c r="O1103" i="6" s="1"/>
  <c r="P1103" i="6" s="1"/>
  <c r="N1021" i="6"/>
  <c r="O1021" i="6" s="1"/>
  <c r="C1042" i="6"/>
  <c r="D1029" i="6"/>
  <c r="E1033" i="6" s="1"/>
  <c r="F1016" i="6"/>
  <c r="F1002" i="6"/>
  <c r="N1035" i="6" l="1"/>
  <c r="O1035" i="6" s="1"/>
  <c r="N1045" i="6" s="1"/>
  <c r="E1018" i="6"/>
  <c r="F1018" i="6" s="1"/>
  <c r="N1037" i="6" l="1"/>
  <c r="O1045" i="6"/>
  <c r="P1045" i="6" s="1"/>
  <c r="E1032" i="6"/>
  <c r="E1034" i="6" s="1"/>
  <c r="F1032" i="6" l="1"/>
  <c r="E1042" i="6" s="1"/>
  <c r="F1042" i="6" s="1"/>
  <c r="G1042" i="6" s="1"/>
  <c r="L988" i="6" l="1"/>
  <c r="M975" i="6"/>
  <c r="N979" i="6" s="1"/>
  <c r="O962" i="6"/>
  <c r="O938" i="6"/>
  <c r="N964" i="6" l="1"/>
  <c r="O964" i="6" s="1"/>
  <c r="N978" i="6" l="1"/>
  <c r="N980" i="6" s="1"/>
  <c r="O978" i="6" l="1"/>
  <c r="N988" i="6" s="1"/>
  <c r="O988" i="6" s="1"/>
  <c r="P988" i="6" s="1"/>
  <c r="F956" i="6" l="1"/>
  <c r="C982" i="6"/>
  <c r="D969" i="6"/>
  <c r="E973" i="6" s="1"/>
  <c r="F935" i="6"/>
  <c r="E958" i="6" l="1"/>
  <c r="E972" i="6" s="1"/>
  <c r="L904" i="6"/>
  <c r="M891" i="6"/>
  <c r="N895" i="6" s="1"/>
  <c r="O878" i="6"/>
  <c r="O870" i="6"/>
  <c r="F958" i="6" l="1"/>
  <c r="F972" i="6"/>
  <c r="E982" i="6" s="1"/>
  <c r="E974" i="6"/>
  <c r="N880" i="6"/>
  <c r="O880" i="6" s="1"/>
  <c r="C911" i="6"/>
  <c r="D898" i="6"/>
  <c r="E902" i="6" s="1"/>
  <c r="F885" i="6"/>
  <c r="F873" i="6"/>
  <c r="N894" i="6" l="1"/>
  <c r="O894" i="6" s="1"/>
  <c r="N904" i="6" s="1"/>
  <c r="F982" i="6"/>
  <c r="G982" i="6" s="1"/>
  <c r="E887" i="6"/>
  <c r="E901" i="6" s="1"/>
  <c r="L849" i="6"/>
  <c r="M836" i="6"/>
  <c r="N840" i="6" s="1"/>
  <c r="O823" i="6"/>
  <c r="O813" i="6"/>
  <c r="N896" i="6" l="1"/>
  <c r="F887" i="6"/>
  <c r="O904" i="6"/>
  <c r="P904" i="6" s="1"/>
  <c r="E903" i="6"/>
  <c r="F901" i="6"/>
  <c r="E911" i="6" s="1"/>
  <c r="N825" i="6"/>
  <c r="N839" i="6" s="1"/>
  <c r="C851" i="6"/>
  <c r="D838" i="6"/>
  <c r="E842" i="6" s="1"/>
  <c r="F825" i="6"/>
  <c r="F815" i="6"/>
  <c r="F911" i="6" l="1"/>
  <c r="G911" i="6" s="1"/>
  <c r="O825" i="6"/>
  <c r="O839" i="6"/>
  <c r="N849" i="6" s="1"/>
  <c r="N841" i="6"/>
  <c r="E827" i="6"/>
  <c r="F827" i="6" s="1"/>
  <c r="L791" i="6"/>
  <c r="M778" i="6"/>
  <c r="N782" i="6" s="1"/>
  <c r="O765" i="6"/>
  <c r="O752" i="6"/>
  <c r="C755" i="6"/>
  <c r="F741" i="6"/>
  <c r="F744" i="6" s="1"/>
  <c r="O849" i="6" l="1"/>
  <c r="P849" i="6" s="1"/>
  <c r="E841" i="6"/>
  <c r="F841" i="6" s="1"/>
  <c r="E851" i="6" s="1"/>
  <c r="N767" i="6"/>
  <c r="O767" i="6" s="1"/>
  <c r="E747" i="6"/>
  <c r="F747" i="6" s="1"/>
  <c r="E754" i="6" s="1"/>
  <c r="G744" i="6"/>
  <c r="O699" i="6"/>
  <c r="L725" i="6"/>
  <c r="M712" i="6"/>
  <c r="N716" i="6" s="1"/>
  <c r="O687" i="6"/>
  <c r="E843" i="6" l="1"/>
  <c r="N781" i="6"/>
  <c r="N783" i="6" s="1"/>
  <c r="F851" i="6"/>
  <c r="G851" i="6" s="1"/>
  <c r="F754" i="6"/>
  <c r="G754" i="6" s="1"/>
  <c r="N701" i="6"/>
  <c r="O701" i="6" s="1"/>
  <c r="F691" i="6"/>
  <c r="O781" i="6" l="1"/>
  <c r="N791" i="6" s="1"/>
  <c r="O791" i="6" s="1"/>
  <c r="P791" i="6" s="1"/>
  <c r="N715" i="6"/>
  <c r="O715" i="6" s="1"/>
  <c r="N725" i="6" s="1"/>
  <c r="C728" i="6"/>
  <c r="D715" i="6"/>
  <c r="E719" i="6" s="1"/>
  <c r="F702" i="6"/>
  <c r="N717" i="6" l="1"/>
  <c r="O725" i="6"/>
  <c r="P725" i="6" s="1"/>
  <c r="E704" i="6"/>
  <c r="E718" i="6" s="1"/>
  <c r="L638" i="6"/>
  <c r="O626" i="6"/>
  <c r="O629" i="6" s="1"/>
  <c r="F704" i="6" l="1"/>
  <c r="F718" i="6"/>
  <c r="E728" i="6" s="1"/>
  <c r="E720" i="6"/>
  <c r="N632" i="6"/>
  <c r="O632" i="6" s="1"/>
  <c r="N637" i="6" s="1"/>
  <c r="P629" i="6"/>
  <c r="F638" i="6"/>
  <c r="C664" i="6"/>
  <c r="D651" i="6"/>
  <c r="E655" i="6" s="1"/>
  <c r="F626" i="6"/>
  <c r="F728" i="6" l="1"/>
  <c r="G728" i="6" s="1"/>
  <c r="O637" i="6"/>
  <c r="P637" i="6" s="1"/>
  <c r="E640" i="6"/>
  <c r="E654" i="6" s="1"/>
  <c r="O581" i="6"/>
  <c r="L614" i="6"/>
  <c r="M601" i="6"/>
  <c r="N605" i="6" s="1"/>
  <c r="O588" i="6"/>
  <c r="F640" i="6" l="1"/>
  <c r="F654" i="6"/>
  <c r="E664" i="6" s="1"/>
  <c r="E656" i="6"/>
  <c r="N590" i="6"/>
  <c r="N604" i="6" s="1"/>
  <c r="F569" i="6"/>
  <c r="F583" i="6"/>
  <c r="C609" i="6"/>
  <c r="D596" i="6"/>
  <c r="E600" i="6" s="1"/>
  <c r="F664" i="6" l="1"/>
  <c r="G664" i="6" s="1"/>
  <c r="O590" i="6"/>
  <c r="N606" i="6"/>
  <c r="O604" i="6"/>
  <c r="N614" i="6" s="1"/>
  <c r="E585" i="6"/>
  <c r="F585" i="6" s="1"/>
  <c r="O527" i="6"/>
  <c r="L553" i="6"/>
  <c r="M540" i="6"/>
  <c r="N544" i="6" s="1"/>
  <c r="O519" i="6"/>
  <c r="E599" i="6" l="1"/>
  <c r="F599" i="6" s="1"/>
  <c r="E609" i="6" s="1"/>
  <c r="O614" i="6"/>
  <c r="P614" i="6" s="1"/>
  <c r="N529" i="6"/>
  <c r="O529" i="6" s="1"/>
  <c r="L464" i="6"/>
  <c r="O450" i="6"/>
  <c r="O453" i="6" s="1"/>
  <c r="E601" i="6" l="1"/>
  <c r="F609" i="6"/>
  <c r="G609" i="6" s="1"/>
  <c r="N543" i="6"/>
  <c r="N545" i="6" s="1"/>
  <c r="N456" i="6"/>
  <c r="O456" i="6" s="1"/>
  <c r="N463" i="6" s="1"/>
  <c r="P453" i="6"/>
  <c r="F516" i="6"/>
  <c r="C554" i="6"/>
  <c r="D541" i="6"/>
  <c r="E545" i="6" s="1"/>
  <c r="F528" i="6"/>
  <c r="O543" i="6" l="1"/>
  <c r="N553" i="6" s="1"/>
  <c r="O553" i="6" s="1"/>
  <c r="P553" i="6" s="1"/>
  <c r="O463" i="6"/>
  <c r="P463" i="6" s="1"/>
  <c r="E530" i="6"/>
  <c r="E544" i="6" s="1"/>
  <c r="C496" i="6"/>
  <c r="D483" i="6"/>
  <c r="E487" i="6" s="1"/>
  <c r="F470" i="6"/>
  <c r="F455" i="6"/>
  <c r="F530" i="6" l="1"/>
  <c r="F544" i="6"/>
  <c r="E554" i="6" s="1"/>
  <c r="E546" i="6"/>
  <c r="E472" i="6"/>
  <c r="E486" i="6" s="1"/>
  <c r="L433" i="6"/>
  <c r="M420" i="6"/>
  <c r="N424" i="6" s="1"/>
  <c r="O407" i="6"/>
  <c r="O396" i="6"/>
  <c r="C429" i="6"/>
  <c r="D416" i="6"/>
  <c r="E420" i="6" s="1"/>
  <c r="F403" i="6"/>
  <c r="F395" i="6"/>
  <c r="F472" i="6" l="1"/>
  <c r="F554" i="6"/>
  <c r="G554" i="6" s="1"/>
  <c r="E488" i="6"/>
  <c r="F486" i="6"/>
  <c r="E496" i="6" s="1"/>
  <c r="N409" i="6"/>
  <c r="N423" i="6" s="1"/>
  <c r="O423" i="6" s="1"/>
  <c r="N433" i="6" s="1"/>
  <c r="E405" i="6"/>
  <c r="E419" i="6" s="1"/>
  <c r="L378" i="6"/>
  <c r="M365" i="6"/>
  <c r="N369" i="6" s="1"/>
  <c r="O352" i="6"/>
  <c r="O340" i="6"/>
  <c r="F496" i="6" l="1"/>
  <c r="G496" i="6" s="1"/>
  <c r="N425" i="6"/>
  <c r="O409" i="6"/>
  <c r="O433" i="6"/>
  <c r="P433" i="6" s="1"/>
  <c r="F405" i="6"/>
  <c r="E421" i="6"/>
  <c r="F419" i="6"/>
  <c r="E429" i="6" s="1"/>
  <c r="N354" i="6"/>
  <c r="N368" i="6" s="1"/>
  <c r="F429" i="6" l="1"/>
  <c r="G429" i="6" s="1"/>
  <c r="O354" i="6"/>
  <c r="N370" i="6"/>
  <c r="O368" i="6"/>
  <c r="N378" i="6" s="1"/>
  <c r="O378" i="6" l="1"/>
  <c r="P378" i="6" s="1"/>
  <c r="C346" i="6" l="1"/>
  <c r="F334" i="6"/>
  <c r="F337" i="6" s="1"/>
  <c r="G337" i="6" l="1"/>
  <c r="E340" i="6"/>
  <c r="F340" i="6" s="1"/>
  <c r="E345" i="6" s="1"/>
  <c r="O281" i="6"/>
  <c r="L318" i="6"/>
  <c r="M305" i="6"/>
  <c r="N309" i="6" s="1"/>
  <c r="O292" i="6"/>
  <c r="F345" i="6" l="1"/>
  <c r="G345" i="6" s="1"/>
  <c r="N294" i="6"/>
  <c r="O294" i="6" s="1"/>
  <c r="F274" i="6"/>
  <c r="F291" i="6"/>
  <c r="C317" i="6"/>
  <c r="D304" i="6"/>
  <c r="E308" i="6" s="1"/>
  <c r="N308" i="6" l="1"/>
  <c r="N310" i="6" s="1"/>
  <c r="E293" i="6"/>
  <c r="E307" i="6" s="1"/>
  <c r="O223" i="6"/>
  <c r="L254" i="6"/>
  <c r="M241" i="6"/>
  <c r="N245" i="6" s="1"/>
  <c r="O228" i="6"/>
  <c r="O308" i="6" l="1"/>
  <c r="N318" i="6" s="1"/>
  <c r="O318" i="6" s="1"/>
  <c r="P318" i="6" s="1"/>
  <c r="F293" i="6"/>
  <c r="E309" i="6"/>
  <c r="F307" i="6"/>
  <c r="E317" i="6" s="1"/>
  <c r="N230" i="6"/>
  <c r="N244" i="6" s="1"/>
  <c r="C224" i="6"/>
  <c r="F210" i="6"/>
  <c r="F213" i="6" s="1"/>
  <c r="O230" i="6" l="1"/>
  <c r="F317" i="6"/>
  <c r="G317" i="6" s="1"/>
  <c r="O244" i="6"/>
  <c r="N254" i="6" s="1"/>
  <c r="N246" i="6"/>
  <c r="G213" i="6"/>
  <c r="E216" i="6"/>
  <c r="F216" i="6" s="1"/>
  <c r="E223" i="6" s="1"/>
  <c r="L173" i="6"/>
  <c r="M160" i="6"/>
  <c r="N164" i="6" s="1"/>
  <c r="O147" i="6"/>
  <c r="O137" i="6"/>
  <c r="O254" i="6" l="1"/>
  <c r="P254" i="6" s="1"/>
  <c r="F223" i="6"/>
  <c r="G223" i="6" s="1"/>
  <c r="N149" i="6"/>
  <c r="N163" i="6" s="1"/>
  <c r="O163" i="6" s="1"/>
  <c r="N173" i="6" s="1"/>
  <c r="C196" i="6"/>
  <c r="D183" i="6"/>
  <c r="E187" i="6" s="1"/>
  <c r="F170" i="6"/>
  <c r="F163" i="6"/>
  <c r="N165" i="6" l="1"/>
  <c r="O149" i="6"/>
  <c r="O173" i="6"/>
  <c r="P173" i="6" s="1"/>
  <c r="E172" i="6"/>
  <c r="E186" i="6" s="1"/>
  <c r="L116" i="6"/>
  <c r="M103" i="6"/>
  <c r="N107" i="6" s="1"/>
  <c r="O89" i="6"/>
  <c r="N92" i="6" s="1"/>
  <c r="C108" i="6"/>
  <c r="D95" i="6"/>
  <c r="E99" i="6" s="1"/>
  <c r="F82" i="6"/>
  <c r="F75" i="6"/>
  <c r="F172" i="6" l="1"/>
  <c r="E188" i="6"/>
  <c r="F186" i="6"/>
  <c r="E196" i="6" s="1"/>
  <c r="F196" i="6" s="1"/>
  <c r="G196" i="6" s="1"/>
  <c r="N106" i="6"/>
  <c r="O106" i="6" s="1"/>
  <c r="N116" i="6" s="1"/>
  <c r="O92" i="6"/>
  <c r="E84" i="6"/>
  <c r="E98" i="6" s="1"/>
  <c r="F98" i="6" s="1"/>
  <c r="E108" i="6" s="1"/>
  <c r="O18" i="6"/>
  <c r="L54" i="6"/>
  <c r="M41" i="6"/>
  <c r="N45" i="6" s="1"/>
  <c r="O28" i="6"/>
  <c r="N108" i="6" l="1"/>
  <c r="O116" i="6"/>
  <c r="P116" i="6" s="1"/>
  <c r="E100" i="6"/>
  <c r="F84" i="6"/>
  <c r="F108" i="6"/>
  <c r="G108" i="6" s="1"/>
  <c r="N30" i="6"/>
  <c r="N44" i="6" s="1"/>
  <c r="N46" i="6" s="1"/>
  <c r="C50" i="6"/>
  <c r="D37" i="6"/>
  <c r="E41" i="6" s="1"/>
  <c r="F24" i="6"/>
  <c r="F13" i="6"/>
  <c r="O44" i="6" l="1"/>
  <c r="N54" i="6" s="1"/>
  <c r="O54" i="6" s="1"/>
  <c r="P54" i="6" s="1"/>
  <c r="O30" i="6"/>
  <c r="E26" i="6"/>
  <c r="E40" i="6" s="1"/>
  <c r="F40" i="6" s="1"/>
  <c r="E50" i="6" s="1"/>
  <c r="E42" i="6" l="1"/>
  <c r="F26" i="6"/>
  <c r="F50" i="6"/>
  <c r="G50" i="6" s="1"/>
  <c r="M4578" i="1" l="1"/>
  <c r="M4596" i="1"/>
  <c r="J4622" i="1" l="1"/>
  <c r="K4609" i="1"/>
  <c r="L4613" i="1" s="1"/>
  <c r="L4598" i="1" l="1"/>
  <c r="L4612" i="1" s="1"/>
  <c r="L4614" i="1" s="1"/>
  <c r="B4615" i="1"/>
  <c r="C4602" i="1"/>
  <c r="D4606" i="1" s="1"/>
  <c r="E4589" i="1"/>
  <c r="E4574" i="1"/>
  <c r="M4598" i="1" l="1"/>
  <c r="M4612" i="1"/>
  <c r="L4622" i="1" s="1"/>
  <c r="M4622" i="1" s="1"/>
  <c r="N4622" i="1" s="1"/>
  <c r="D4591" i="1"/>
  <c r="D4605" i="1" s="1"/>
  <c r="J4560" i="1"/>
  <c r="K4547" i="1"/>
  <c r="L4551" i="1" s="1"/>
  <c r="M4534" i="1"/>
  <c r="M4505" i="1"/>
  <c r="E4591" i="1" l="1"/>
  <c r="E4605" i="1"/>
  <c r="D4615" i="1" s="1"/>
  <c r="D4607" i="1"/>
  <c r="L4536" i="1"/>
  <c r="M4536" i="1" s="1"/>
  <c r="B4546" i="1"/>
  <c r="C4533" i="1"/>
  <c r="D4537" i="1" s="1"/>
  <c r="E4520" i="1"/>
  <c r="D4522" i="1" s="1"/>
  <c r="J4475" i="1"/>
  <c r="K4462" i="1"/>
  <c r="L4466" i="1" s="1"/>
  <c r="M4449" i="1"/>
  <c r="L4451" i="1" s="1"/>
  <c r="E4615" i="1" l="1"/>
  <c r="F4615" i="1" s="1"/>
  <c r="L4550" i="1"/>
  <c r="L4552" i="1" s="1"/>
  <c r="D4536" i="1"/>
  <c r="M4451" i="1"/>
  <c r="L4465" i="1"/>
  <c r="B4488" i="1"/>
  <c r="C4475" i="1"/>
  <c r="D4479" i="1" s="1"/>
  <c r="E4462" i="1"/>
  <c r="E4431" i="1"/>
  <c r="M4550" i="1" l="1"/>
  <c r="L4560" i="1" s="1"/>
  <c r="M4560" i="1" s="1"/>
  <c r="N4560" i="1" s="1"/>
  <c r="E4536" i="1"/>
  <c r="D4546" i="1" s="1"/>
  <c r="D4538" i="1"/>
  <c r="L4467" i="1"/>
  <c r="M4465" i="1"/>
  <c r="L4475" i="1" s="1"/>
  <c r="D4464" i="1"/>
  <c r="E4464" i="1" s="1"/>
  <c r="J4410" i="1"/>
  <c r="K4397" i="1"/>
  <c r="L4401" i="1" s="1"/>
  <c r="M4384" i="1"/>
  <c r="M4359" i="1"/>
  <c r="E4546" i="1" l="1"/>
  <c r="F4546" i="1" s="1"/>
  <c r="M4475" i="1"/>
  <c r="N4475" i="1" s="1"/>
  <c r="D4478" i="1"/>
  <c r="D4480" i="1" s="1"/>
  <c r="L4386" i="1"/>
  <c r="M4386" i="1" s="1"/>
  <c r="B4401" i="1"/>
  <c r="C4388" i="1"/>
  <c r="D4392" i="1" s="1"/>
  <c r="E4375" i="1"/>
  <c r="E4360" i="1"/>
  <c r="E4478" i="1" l="1"/>
  <c r="D4488" i="1" s="1"/>
  <c r="E4488" i="1" s="1"/>
  <c r="F4488" i="1" s="1"/>
  <c r="L4400" i="1"/>
  <c r="L4402" i="1" s="1"/>
  <c r="D4377" i="1"/>
  <c r="E4377" i="1" s="1"/>
  <c r="J4337" i="1"/>
  <c r="K4324" i="1"/>
  <c r="L4328" i="1" s="1"/>
  <c r="M4311" i="1"/>
  <c r="M4301" i="1"/>
  <c r="M4400" i="1" l="1"/>
  <c r="L4410" i="1" s="1"/>
  <c r="M4410" i="1" s="1"/>
  <c r="N4410" i="1" s="1"/>
  <c r="L4313" i="1"/>
  <c r="M4313" i="1" s="1"/>
  <c r="D4391" i="1"/>
  <c r="D4393" i="1" s="1"/>
  <c r="B4344" i="1"/>
  <c r="C4331" i="1"/>
  <c r="D4335" i="1" s="1"/>
  <c r="E4318" i="1"/>
  <c r="E4301" i="1"/>
  <c r="L4327" i="1" l="1"/>
  <c r="M4327" i="1" s="1"/>
  <c r="L4337" i="1" s="1"/>
  <c r="E4391" i="1"/>
  <c r="D4401" i="1" s="1"/>
  <c r="E4401" i="1" s="1"/>
  <c r="F4401" i="1" s="1"/>
  <c r="D4320" i="1"/>
  <c r="D4334" i="1" s="1"/>
  <c r="E4334" i="1" s="1"/>
  <c r="D4344" i="1" s="1"/>
  <c r="J4246" i="1"/>
  <c r="M4234" i="1"/>
  <c r="M4237" i="1" s="1"/>
  <c r="L4329" i="1" l="1"/>
  <c r="M4337" i="1"/>
  <c r="N4337" i="1" s="1"/>
  <c r="D4336" i="1"/>
  <c r="E4320" i="1"/>
  <c r="E4344" i="1"/>
  <c r="F4344" i="1" s="1"/>
  <c r="L4240" i="1"/>
  <c r="M4240" i="1" s="1"/>
  <c r="L4245" i="1" s="1"/>
  <c r="N4237" i="1"/>
  <c r="B4283" i="1"/>
  <c r="C4270" i="1"/>
  <c r="D4274" i="1" s="1"/>
  <c r="E4257" i="1"/>
  <c r="E4238" i="1"/>
  <c r="M4245" i="1" l="1"/>
  <c r="N4245" i="1" s="1"/>
  <c r="D4259" i="1"/>
  <c r="E4259" i="1" s="1"/>
  <c r="J4223" i="1"/>
  <c r="K4210" i="1"/>
  <c r="L4214" i="1" s="1"/>
  <c r="M4197" i="1"/>
  <c r="M4190" i="1"/>
  <c r="D4273" i="1" l="1"/>
  <c r="D4275" i="1" s="1"/>
  <c r="L4199" i="1"/>
  <c r="L4213" i="1" s="1"/>
  <c r="B4216" i="1"/>
  <c r="C4203" i="1"/>
  <c r="D4207" i="1" s="1"/>
  <c r="E4190" i="1"/>
  <c r="E4178" i="1"/>
  <c r="E4273" i="1" l="1"/>
  <c r="D4283" i="1" s="1"/>
  <c r="E4283" i="1" s="1"/>
  <c r="F4283" i="1" s="1"/>
  <c r="M4199" i="1"/>
  <c r="M4213" i="1"/>
  <c r="L4223" i="1" s="1"/>
  <c r="L4215" i="1"/>
  <c r="D4192" i="1"/>
  <c r="D4206" i="1" s="1"/>
  <c r="E4206" i="1" s="1"/>
  <c r="D4216" i="1" s="1"/>
  <c r="J4163" i="1"/>
  <c r="K4150" i="1"/>
  <c r="L4154" i="1" s="1"/>
  <c r="M4137" i="1"/>
  <c r="M4127" i="1"/>
  <c r="M4223" i="1" l="1"/>
  <c r="N4223" i="1" s="1"/>
  <c r="D4208" i="1"/>
  <c r="E4192" i="1"/>
  <c r="E4216" i="1"/>
  <c r="F4216" i="1" s="1"/>
  <c r="L4139" i="1"/>
  <c r="L4153" i="1" s="1"/>
  <c r="L4155" i="1" s="1"/>
  <c r="B4162" i="1"/>
  <c r="C4149" i="1"/>
  <c r="D4153" i="1" s="1"/>
  <c r="E4136" i="1"/>
  <c r="E4121" i="1"/>
  <c r="M4139" i="1" l="1"/>
  <c r="M4153" i="1"/>
  <c r="L4163" i="1" s="1"/>
  <c r="M4163" i="1" s="1"/>
  <c r="N4163" i="1" s="1"/>
  <c r="D4138" i="1"/>
  <c r="D4152" i="1" s="1"/>
  <c r="M4068" i="1"/>
  <c r="J4106" i="1"/>
  <c r="K4093" i="1"/>
  <c r="L4097" i="1" s="1"/>
  <c r="M4080" i="1"/>
  <c r="E4138" i="1" l="1"/>
  <c r="D4154" i="1"/>
  <c r="E4152" i="1"/>
  <c r="D4162" i="1" s="1"/>
  <c r="L4082" i="1"/>
  <c r="L4096" i="1" s="1"/>
  <c r="L4098" i="1" s="1"/>
  <c r="B4103" i="1"/>
  <c r="C4090" i="1"/>
  <c r="D4094" i="1" s="1"/>
  <c r="E4077" i="1"/>
  <c r="E4065" i="1"/>
  <c r="J4024" i="1"/>
  <c r="K4011" i="1"/>
  <c r="L4015" i="1" s="1"/>
  <c r="M3998" i="1"/>
  <c r="M3983" i="1"/>
  <c r="E4162" i="1" l="1"/>
  <c r="F4162" i="1" s="1"/>
  <c r="M4096" i="1"/>
  <c r="L4106" i="1" s="1"/>
  <c r="M4106" i="1" s="1"/>
  <c r="N4106" i="1" s="1"/>
  <c r="M4082" i="1"/>
  <c r="D4079" i="1"/>
  <c r="D4093" i="1" s="1"/>
  <c r="L4000" i="1"/>
  <c r="L4014" i="1" s="1"/>
  <c r="E4010" i="1"/>
  <c r="B4047" i="1"/>
  <c r="C4034" i="1"/>
  <c r="D4038" i="1" s="1"/>
  <c r="E4021" i="1"/>
  <c r="M4000" i="1" l="1"/>
  <c r="E4079" i="1"/>
  <c r="E4093" i="1"/>
  <c r="D4103" i="1" s="1"/>
  <c r="D4095" i="1"/>
  <c r="L4016" i="1"/>
  <c r="M4014" i="1"/>
  <c r="L4024" i="1" s="1"/>
  <c r="D4023" i="1"/>
  <c r="D4037" i="1" s="1"/>
  <c r="J3968" i="1"/>
  <c r="K3955" i="1"/>
  <c r="L3959" i="1" s="1"/>
  <c r="M3942" i="1"/>
  <c r="M3928" i="1"/>
  <c r="E4103" i="1" l="1"/>
  <c r="F4103" i="1" s="1"/>
  <c r="M4024" i="1"/>
  <c r="N4024" i="1" s="1"/>
  <c r="E4023" i="1"/>
  <c r="D4039" i="1"/>
  <c r="E4037" i="1"/>
  <c r="D4047" i="1" s="1"/>
  <c r="L3944" i="1"/>
  <c r="M3944" i="1" s="1"/>
  <c r="B3950" i="1"/>
  <c r="E3938" i="1"/>
  <c r="E3941" i="1" s="1"/>
  <c r="L3958" i="1" l="1"/>
  <c r="L3960" i="1" s="1"/>
  <c r="E4047" i="1"/>
  <c r="F4047" i="1" s="1"/>
  <c r="D3944" i="1"/>
  <c r="E3944" i="1" s="1"/>
  <c r="D3949" i="1" s="1"/>
  <c r="F3941" i="1"/>
  <c r="J3911" i="1"/>
  <c r="K3898" i="1"/>
  <c r="L3902" i="1" s="1"/>
  <c r="M3885" i="1"/>
  <c r="M3861" i="1"/>
  <c r="M3958" i="1" l="1"/>
  <c r="L3968" i="1" s="1"/>
  <c r="M3968" i="1" s="1"/>
  <c r="N3968" i="1" s="1"/>
  <c r="E3949" i="1"/>
  <c r="F3949" i="1" s="1"/>
  <c r="L3887" i="1"/>
  <c r="M3887" i="1" s="1"/>
  <c r="B3894" i="1"/>
  <c r="C3881" i="1"/>
  <c r="D3885" i="1" s="1"/>
  <c r="E3868" i="1"/>
  <c r="E3853" i="1"/>
  <c r="L3901" i="1" l="1"/>
  <c r="M3901" i="1" s="1"/>
  <c r="L3911" i="1" s="1"/>
  <c r="D3870" i="1"/>
  <c r="E3870" i="1" s="1"/>
  <c r="J3841" i="1"/>
  <c r="K3828" i="1"/>
  <c r="L3832" i="1" s="1"/>
  <c r="M3815" i="1"/>
  <c r="M3805" i="1"/>
  <c r="B3836" i="1"/>
  <c r="C3823" i="1"/>
  <c r="D3827" i="1" s="1"/>
  <c r="E3810" i="1"/>
  <c r="E3801" i="1"/>
  <c r="L3903" i="1" l="1"/>
  <c r="M3911" i="1"/>
  <c r="N3911" i="1" s="1"/>
  <c r="D3884" i="1"/>
  <c r="D3886" i="1" s="1"/>
  <c r="L3817" i="1"/>
  <c r="M3817" i="1" s="1"/>
  <c r="D3812" i="1"/>
  <c r="E3812" i="1" s="1"/>
  <c r="J3785" i="1"/>
  <c r="K3772" i="1"/>
  <c r="L3776" i="1" s="1"/>
  <c r="M3759" i="1"/>
  <c r="M3751" i="1"/>
  <c r="E3884" i="1" l="1"/>
  <c r="D3894" i="1" s="1"/>
  <c r="E3894" i="1" s="1"/>
  <c r="F3894" i="1" s="1"/>
  <c r="L3761" i="1"/>
  <c r="L3775" i="1" s="1"/>
  <c r="L3777" i="1" s="1"/>
  <c r="L3831" i="1"/>
  <c r="L3833" i="1" s="1"/>
  <c r="D3826" i="1"/>
  <c r="E3826" i="1" s="1"/>
  <c r="D3836" i="1" s="1"/>
  <c r="B3783" i="1"/>
  <c r="C3770" i="1"/>
  <c r="D3774" i="1" s="1"/>
  <c r="E3757" i="1"/>
  <c r="E3742" i="1"/>
  <c r="M3775" i="1" l="1"/>
  <c r="L3785" i="1" s="1"/>
  <c r="M3785" i="1" s="1"/>
  <c r="N3785" i="1" s="1"/>
  <c r="M3761" i="1"/>
  <c r="M3831" i="1"/>
  <c r="L3841" i="1" s="1"/>
  <c r="M3841" i="1" s="1"/>
  <c r="N3841" i="1" s="1"/>
  <c r="D3828" i="1"/>
  <c r="E3836" i="1"/>
  <c r="F3836" i="1" s="1"/>
  <c r="D3759" i="1"/>
  <c r="D3773" i="1" s="1"/>
  <c r="D3775" i="1" s="1"/>
  <c r="J3718" i="1"/>
  <c r="K3705" i="1"/>
  <c r="L3709" i="1" s="1"/>
  <c r="M3692" i="1"/>
  <c r="M3681" i="1"/>
  <c r="E3759" i="1" l="1"/>
  <c r="E3773" i="1"/>
  <c r="D3783" i="1" s="1"/>
  <c r="E3783" i="1" s="1"/>
  <c r="F3783" i="1" s="1"/>
  <c r="L3694" i="1"/>
  <c r="L3708" i="1" s="1"/>
  <c r="M3708" i="1" s="1"/>
  <c r="L3718" i="1" s="1"/>
  <c r="B3729" i="1"/>
  <c r="C3716" i="1"/>
  <c r="D3720" i="1" s="1"/>
  <c r="E3703" i="1"/>
  <c r="E3690" i="1"/>
  <c r="L3710" i="1" l="1"/>
  <c r="M3694" i="1"/>
  <c r="M3718" i="1"/>
  <c r="N3718" i="1" s="1"/>
  <c r="D3705" i="1"/>
  <c r="E3705" i="1" s="1"/>
  <c r="J3644" i="1"/>
  <c r="K3631" i="1"/>
  <c r="L3635" i="1" s="1"/>
  <c r="M3618" i="1"/>
  <c r="M3610" i="1"/>
  <c r="B3658" i="1"/>
  <c r="C3645" i="1"/>
  <c r="D3649" i="1" s="1"/>
  <c r="E3632" i="1"/>
  <c r="E3616" i="1"/>
  <c r="D3719" i="1" l="1"/>
  <c r="D3721" i="1" s="1"/>
  <c r="L3620" i="1"/>
  <c r="M3620" i="1" s="1"/>
  <c r="D3634" i="1"/>
  <c r="E3634" i="1" s="1"/>
  <c r="K3581" i="1"/>
  <c r="L3634" i="1" l="1"/>
  <c r="M3634" i="1" s="1"/>
  <c r="L3644" i="1" s="1"/>
  <c r="E3719" i="1"/>
  <c r="D3729" i="1" s="1"/>
  <c r="E3729" i="1" s="1"/>
  <c r="F3729" i="1" s="1"/>
  <c r="D3648" i="1"/>
  <c r="D3650" i="1" s="1"/>
  <c r="J3594" i="1"/>
  <c r="L3585" i="1"/>
  <c r="M3568" i="1"/>
  <c r="M3559" i="1"/>
  <c r="L3636" i="1" l="1"/>
  <c r="M3644" i="1"/>
  <c r="N3644" i="1" s="1"/>
  <c r="E3648" i="1"/>
  <c r="D3658" i="1" s="1"/>
  <c r="E3658" i="1" s="1"/>
  <c r="F3658" i="1" s="1"/>
  <c r="L3570" i="1"/>
  <c r="M3570" i="1" s="1"/>
  <c r="E3550" i="1"/>
  <c r="E3553" i="1" s="1"/>
  <c r="B3564" i="1"/>
  <c r="L3584" i="1" l="1"/>
  <c r="M3584" i="1" s="1"/>
  <c r="L3594" i="1" s="1"/>
  <c r="D3556" i="1"/>
  <c r="E3556" i="1" s="1"/>
  <c r="D3563" i="1" s="1"/>
  <c r="F3553" i="1"/>
  <c r="J3515" i="1"/>
  <c r="K3502" i="1"/>
  <c r="L3506" i="1" s="1"/>
  <c r="M3489" i="1"/>
  <c r="M3477" i="1"/>
  <c r="L3586" i="1" l="1"/>
  <c r="M3594" i="1"/>
  <c r="N3594" i="1" s="1"/>
  <c r="E3563" i="1"/>
  <c r="F3563" i="1" s="1"/>
  <c r="L3491" i="1"/>
  <c r="L3505" i="1" s="1"/>
  <c r="E3510" i="1"/>
  <c r="E3493" i="1"/>
  <c r="B3536" i="1"/>
  <c r="C3523" i="1"/>
  <c r="D3527" i="1" s="1"/>
  <c r="M3491" i="1" l="1"/>
  <c r="M3505" i="1"/>
  <c r="L3515" i="1" s="1"/>
  <c r="L3507" i="1"/>
  <c r="D3512" i="1"/>
  <c r="D3526" i="1" s="1"/>
  <c r="J3425" i="1"/>
  <c r="M3413" i="1"/>
  <c r="M3416" i="1" s="1"/>
  <c r="M3515" i="1" l="1"/>
  <c r="N3515" i="1" s="1"/>
  <c r="E3512" i="1"/>
  <c r="D3528" i="1"/>
  <c r="E3526" i="1"/>
  <c r="D3536" i="1" s="1"/>
  <c r="L3419" i="1"/>
  <c r="M3419" i="1" s="1"/>
  <c r="L3424" i="1" s="1"/>
  <c r="M3424" i="1" s="1"/>
  <c r="N3424" i="1" s="1"/>
  <c r="N3416" i="1"/>
  <c r="B3464" i="1"/>
  <c r="C3451" i="1"/>
  <c r="D3455" i="1" s="1"/>
  <c r="E3438" i="1"/>
  <c r="E3424" i="1"/>
  <c r="E3536" i="1" l="1"/>
  <c r="F3536" i="1" s="1"/>
  <c r="D3440" i="1"/>
  <c r="E3440" i="1" s="1"/>
  <c r="J3399" i="1"/>
  <c r="K3386" i="1"/>
  <c r="L3390" i="1" s="1"/>
  <c r="M3373" i="1"/>
  <c r="M3360" i="1"/>
  <c r="D3454" i="1" l="1"/>
  <c r="E3454" i="1" s="1"/>
  <c r="D3464" i="1" s="1"/>
  <c r="L3375" i="1"/>
  <c r="L3389" i="1" s="1"/>
  <c r="L3391" i="1" s="1"/>
  <c r="B3390" i="1"/>
  <c r="C3377" i="1"/>
  <c r="D3381" i="1" s="1"/>
  <c r="E3364" i="1"/>
  <c r="E3357" i="1"/>
  <c r="D3456" i="1" l="1"/>
  <c r="E3464" i="1"/>
  <c r="F3464" i="1" s="1"/>
  <c r="M3375" i="1"/>
  <c r="M3389" i="1"/>
  <c r="L3399" i="1" s="1"/>
  <c r="M3399" i="1" s="1"/>
  <c r="N3399" i="1" s="1"/>
  <c r="D3366" i="1"/>
  <c r="D3380" i="1" s="1"/>
  <c r="E3380" i="1" s="1"/>
  <c r="D3390" i="1" s="1"/>
  <c r="J3343" i="1"/>
  <c r="K3330" i="1"/>
  <c r="L3334" i="1" s="1"/>
  <c r="M3317" i="1"/>
  <c r="M3299" i="1"/>
  <c r="B3338" i="1"/>
  <c r="C3325" i="1"/>
  <c r="D3329" i="1" s="1"/>
  <c r="E3312" i="1"/>
  <c r="E3296" i="1"/>
  <c r="D3382" i="1" l="1"/>
  <c r="E3366" i="1"/>
  <c r="E3390" i="1"/>
  <c r="F3390" i="1" s="1"/>
  <c r="L3319" i="1"/>
  <c r="M3319" i="1" s="1"/>
  <c r="D3314" i="1"/>
  <c r="D3328" i="1" s="1"/>
  <c r="J3282" i="1"/>
  <c r="K3269" i="1"/>
  <c r="L3273" i="1" s="1"/>
  <c r="M3256" i="1"/>
  <c r="M3244" i="1"/>
  <c r="L3333" i="1" l="1"/>
  <c r="M3333" i="1" s="1"/>
  <c r="L3343" i="1" s="1"/>
  <c r="E3314" i="1"/>
  <c r="D3330" i="1"/>
  <c r="E3328" i="1"/>
  <c r="D3338" i="1" s="1"/>
  <c r="L3258" i="1"/>
  <c r="M3258" i="1" s="1"/>
  <c r="E3234" i="1"/>
  <c r="E3237" i="1" s="1"/>
  <c r="B3248" i="1"/>
  <c r="L3335" i="1" l="1"/>
  <c r="M3343" i="1"/>
  <c r="N3343" i="1" s="1"/>
  <c r="E3338" i="1"/>
  <c r="F3338" i="1" s="1"/>
  <c r="L3272" i="1"/>
  <c r="L3274" i="1" s="1"/>
  <c r="D3240" i="1"/>
  <c r="E3240" i="1" s="1"/>
  <c r="D3247" i="1" s="1"/>
  <c r="F3237" i="1"/>
  <c r="J3223" i="1"/>
  <c r="K3210" i="1"/>
  <c r="L3214" i="1" s="1"/>
  <c r="M3197" i="1"/>
  <c r="M3183" i="1"/>
  <c r="M3272" i="1" l="1"/>
  <c r="L3282" i="1" s="1"/>
  <c r="M3282" i="1" s="1"/>
  <c r="N3282" i="1" s="1"/>
  <c r="E3247" i="1"/>
  <c r="F3247" i="1" s="1"/>
  <c r="L3199" i="1"/>
  <c r="L3213" i="1" s="1"/>
  <c r="B3222" i="1"/>
  <c r="C3209" i="1"/>
  <c r="D3213" i="1" s="1"/>
  <c r="E3196" i="1"/>
  <c r="E3181" i="1"/>
  <c r="M3199" i="1" l="1"/>
  <c r="M3213" i="1"/>
  <c r="L3223" i="1" s="1"/>
  <c r="L3215" i="1"/>
  <c r="D3198" i="1"/>
  <c r="D3212" i="1" s="1"/>
  <c r="J3161" i="1"/>
  <c r="K3148" i="1"/>
  <c r="L3152" i="1" s="1"/>
  <c r="M3135" i="1"/>
  <c r="M3127" i="1"/>
  <c r="E3198" i="1" l="1"/>
  <c r="M3223" i="1"/>
  <c r="N3223" i="1" s="1"/>
  <c r="E3212" i="1"/>
  <c r="D3222" i="1" s="1"/>
  <c r="D3214" i="1"/>
  <c r="L3137" i="1"/>
  <c r="M3137" i="1" s="1"/>
  <c r="B3153" i="1"/>
  <c r="C3140" i="1"/>
  <c r="D3144" i="1" s="1"/>
  <c r="E3127" i="1"/>
  <c r="E3115" i="1"/>
  <c r="E3222" i="1" l="1"/>
  <c r="F3222" i="1" s="1"/>
  <c r="L3151" i="1"/>
  <c r="M3151" i="1" s="1"/>
  <c r="L3161" i="1" s="1"/>
  <c r="D3129" i="1"/>
  <c r="E3129" i="1" s="1"/>
  <c r="J3089" i="1"/>
  <c r="K3076" i="1"/>
  <c r="L3080" i="1" s="1"/>
  <c r="M3063" i="1"/>
  <c r="M3054" i="1"/>
  <c r="L3153" i="1" l="1"/>
  <c r="M3161" i="1"/>
  <c r="N3161" i="1" s="1"/>
  <c r="D3143" i="1"/>
  <c r="D3145" i="1" s="1"/>
  <c r="L3065" i="1"/>
  <c r="L3079" i="1" s="1"/>
  <c r="B3095" i="1"/>
  <c r="C3082" i="1"/>
  <c r="D3086" i="1" s="1"/>
  <c r="E3069" i="1"/>
  <c r="E3053" i="1"/>
  <c r="M3065" i="1" l="1"/>
  <c r="E3143" i="1"/>
  <c r="D3153" i="1" s="1"/>
  <c r="E3153" i="1" s="1"/>
  <c r="F3153" i="1" s="1"/>
  <c r="M3079" i="1"/>
  <c r="L3089" i="1" s="1"/>
  <c r="L3081" i="1"/>
  <c r="D3071" i="1"/>
  <c r="D3085" i="1" s="1"/>
  <c r="E3085" i="1" s="1"/>
  <c r="D3095" i="1" s="1"/>
  <c r="J3001" i="1"/>
  <c r="M2987" i="1"/>
  <c r="M2990" i="1" s="1"/>
  <c r="M3089" i="1" l="1"/>
  <c r="N3089" i="1" s="1"/>
  <c r="D3087" i="1"/>
  <c r="E3071" i="1"/>
  <c r="E3095" i="1"/>
  <c r="F3095" i="1" s="1"/>
  <c r="L2993" i="1"/>
  <c r="M2993" i="1" s="1"/>
  <c r="L3000" i="1" s="1"/>
  <c r="N2990" i="1"/>
  <c r="B3031" i="1"/>
  <c r="C3018" i="1"/>
  <c r="D3022" i="1" s="1"/>
  <c r="E3005" i="1"/>
  <c r="E2992" i="1"/>
  <c r="J2977" i="1"/>
  <c r="K2964" i="1"/>
  <c r="L2968" i="1" s="1"/>
  <c r="M2951" i="1"/>
  <c r="M2936" i="1"/>
  <c r="M3000" i="1" l="1"/>
  <c r="N3000" i="1" s="1"/>
  <c r="D3007" i="1"/>
  <c r="D3021" i="1" s="1"/>
  <c r="D3023" i="1" s="1"/>
  <c r="L2953" i="1"/>
  <c r="M2953" i="1" s="1"/>
  <c r="B2970" i="1"/>
  <c r="C2957" i="1"/>
  <c r="D2961" i="1" s="1"/>
  <c r="E2944" i="1"/>
  <c r="E2932" i="1"/>
  <c r="E3007" i="1" l="1"/>
  <c r="E3021" i="1"/>
  <c r="D3031" i="1" s="1"/>
  <c r="E3031" i="1" s="1"/>
  <c r="F3031" i="1" s="1"/>
  <c r="L2967" i="1"/>
  <c r="M2967" i="1" s="1"/>
  <c r="L2977" i="1" s="1"/>
  <c r="D2946" i="1"/>
  <c r="D2960" i="1" s="1"/>
  <c r="D2962" i="1" s="1"/>
  <c r="J2900" i="1"/>
  <c r="K2887" i="1"/>
  <c r="L2891" i="1" s="1"/>
  <c r="M2874" i="1"/>
  <c r="M2857" i="1"/>
  <c r="B2913" i="1"/>
  <c r="C2900" i="1"/>
  <c r="D2904" i="1" s="1"/>
  <c r="E2887" i="1"/>
  <c r="E2865" i="1"/>
  <c r="L2969" i="1" l="1"/>
  <c r="M2977" i="1"/>
  <c r="N2977" i="1" s="1"/>
  <c r="E2946" i="1"/>
  <c r="E2960" i="1"/>
  <c r="D2970" i="1" s="1"/>
  <c r="E2970" i="1" s="1"/>
  <c r="F2970" i="1" s="1"/>
  <c r="L2876" i="1"/>
  <c r="M2876" i="1" s="1"/>
  <c r="D2889" i="1"/>
  <c r="D2903" i="1" s="1"/>
  <c r="D2905" i="1" s="1"/>
  <c r="J2846" i="1"/>
  <c r="K2833" i="1"/>
  <c r="L2837" i="1" s="1"/>
  <c r="M2820" i="1"/>
  <c r="M2812" i="1"/>
  <c r="L2890" i="1" l="1"/>
  <c r="M2890" i="1" s="1"/>
  <c r="L2900" i="1" s="1"/>
  <c r="E2889" i="1"/>
  <c r="E2903" i="1"/>
  <c r="D2913" i="1" s="1"/>
  <c r="E2913" i="1" s="1"/>
  <c r="F2913" i="1" s="1"/>
  <c r="L2822" i="1"/>
  <c r="L2836" i="1" s="1"/>
  <c r="L2838" i="1" s="1"/>
  <c r="B2836" i="1"/>
  <c r="C2823" i="1"/>
  <c r="D2827" i="1" s="1"/>
  <c r="E2810" i="1"/>
  <c r="E2801" i="1"/>
  <c r="J2788" i="1"/>
  <c r="K2775" i="1"/>
  <c r="L2779" i="1" s="1"/>
  <c r="M2762" i="1"/>
  <c r="M2749" i="1"/>
  <c r="B2777" i="1"/>
  <c r="C2764" i="1"/>
  <c r="D2768" i="1" s="1"/>
  <c r="E2751" i="1"/>
  <c r="E2739" i="1"/>
  <c r="L2892" i="1" l="1"/>
  <c r="M2900" i="1"/>
  <c r="N2900" i="1" s="1"/>
  <c r="M2822" i="1"/>
  <c r="M2836" i="1"/>
  <c r="L2846" i="1" s="1"/>
  <c r="M2846" i="1" s="1"/>
  <c r="N2846" i="1" s="1"/>
  <c r="D2812" i="1"/>
  <c r="E2812" i="1" s="1"/>
  <c r="L2764" i="1"/>
  <c r="L2778" i="1" s="1"/>
  <c r="D2753" i="1"/>
  <c r="D2767" i="1" s="1"/>
  <c r="E2767" i="1" s="1"/>
  <c r="D2777" i="1" s="1"/>
  <c r="M2690" i="1"/>
  <c r="M2693" i="1" s="1"/>
  <c r="J2704" i="1"/>
  <c r="D2826" i="1" l="1"/>
  <c r="E2826" i="1" s="1"/>
  <c r="D2836" i="1" s="1"/>
  <c r="M2764" i="1"/>
  <c r="L2780" i="1"/>
  <c r="M2778" i="1"/>
  <c r="L2788" i="1" s="1"/>
  <c r="D2769" i="1"/>
  <c r="E2753" i="1"/>
  <c r="E2777" i="1"/>
  <c r="F2777" i="1" s="1"/>
  <c r="L2696" i="1"/>
  <c r="N2693" i="1"/>
  <c r="B2719" i="1"/>
  <c r="C2706" i="1"/>
  <c r="D2710" i="1" s="1"/>
  <c r="E2693" i="1"/>
  <c r="E2681" i="1"/>
  <c r="M2696" i="1" l="1"/>
  <c r="L2703" i="1" s="1"/>
  <c r="M2703" i="1" s="1"/>
  <c r="N2703" i="1" s="1"/>
  <c r="D2828" i="1"/>
  <c r="E2836" i="1"/>
  <c r="F2836" i="1" s="1"/>
  <c r="M2788" i="1"/>
  <c r="N2788" i="1" s="1"/>
  <c r="D2695" i="1"/>
  <c r="E2695" i="1" s="1"/>
  <c r="J2657" i="1"/>
  <c r="K2644" i="1"/>
  <c r="L2648" i="1" s="1"/>
  <c r="M2631" i="1"/>
  <c r="M2621" i="1"/>
  <c r="E2624" i="1"/>
  <c r="E2641" i="1"/>
  <c r="B2667" i="1"/>
  <c r="C2654" i="1"/>
  <c r="D2658" i="1" s="1"/>
  <c r="J2595" i="1"/>
  <c r="K2582" i="1"/>
  <c r="L2586" i="1" s="1"/>
  <c r="L2569" i="1"/>
  <c r="M2550" i="1"/>
  <c r="D2709" i="1" l="1"/>
  <c r="D2711" i="1" s="1"/>
  <c r="L2633" i="1"/>
  <c r="M2633" i="1" s="1"/>
  <c r="D2643" i="1"/>
  <c r="E2643" i="1" s="1"/>
  <c r="L2571" i="1"/>
  <c r="L2585" i="1" s="1"/>
  <c r="E2709" i="1" l="1"/>
  <c r="D2719" i="1" s="1"/>
  <c r="E2719" i="1" s="1"/>
  <c r="F2719" i="1" s="1"/>
  <c r="D2657" i="1"/>
  <c r="E2657" i="1" s="1"/>
  <c r="D2667" i="1" s="1"/>
  <c r="L2647" i="1"/>
  <c r="L2649" i="1" s="1"/>
  <c r="M2571" i="1"/>
  <c r="L2587" i="1"/>
  <c r="M2585" i="1"/>
  <c r="L2595" i="1" s="1"/>
  <c r="D2659" i="1" l="1"/>
  <c r="M2647" i="1"/>
  <c r="L2657" i="1" s="1"/>
  <c r="M2657" i="1" s="1"/>
  <c r="N2657" i="1" s="1"/>
  <c r="E2667" i="1"/>
  <c r="F2667" i="1" s="1"/>
  <c r="M2595" i="1"/>
  <c r="N2595" i="1" s="1"/>
  <c r="E2554" i="1" l="1"/>
  <c r="B2595" i="1"/>
  <c r="C2582" i="1"/>
  <c r="D2586" i="1" s="1"/>
  <c r="D2569" i="1"/>
  <c r="D2571" i="1" l="1"/>
  <c r="D2585" i="1" s="1"/>
  <c r="J2535" i="1"/>
  <c r="K2522" i="1"/>
  <c r="L2526" i="1" s="1"/>
  <c r="L2509" i="1"/>
  <c r="M2495" i="1"/>
  <c r="E2571" i="1" l="1"/>
  <c r="D2587" i="1"/>
  <c r="E2585" i="1"/>
  <c r="D2595" i="1" s="1"/>
  <c r="L2511" i="1"/>
  <c r="L2525" i="1" s="1"/>
  <c r="L2527" i="1" s="1"/>
  <c r="B2527" i="1"/>
  <c r="C2514" i="1"/>
  <c r="D2518" i="1" s="1"/>
  <c r="D2501" i="1"/>
  <c r="E2482" i="1"/>
  <c r="J2462" i="1"/>
  <c r="K2449" i="1"/>
  <c r="L2453" i="1" s="1"/>
  <c r="M2436" i="1"/>
  <c r="M2422" i="1"/>
  <c r="E2595" i="1" l="1"/>
  <c r="F2595" i="1" s="1"/>
  <c r="M2511" i="1"/>
  <c r="M2525" i="1"/>
  <c r="L2535" i="1" s="1"/>
  <c r="M2535" i="1" s="1"/>
  <c r="N2535" i="1" s="1"/>
  <c r="D2503" i="1"/>
  <c r="D2517" i="1" s="1"/>
  <c r="E2517" i="1" s="1"/>
  <c r="D2527" i="1" s="1"/>
  <c r="L2438" i="1"/>
  <c r="M2438" i="1" s="1"/>
  <c r="B2463" i="1"/>
  <c r="C2450" i="1"/>
  <c r="D2454" i="1" s="1"/>
  <c r="E2437" i="1"/>
  <c r="E2429" i="1"/>
  <c r="D2519" i="1" l="1"/>
  <c r="E2503" i="1"/>
  <c r="E2527" i="1"/>
  <c r="F2527" i="1" s="1"/>
  <c r="L2452" i="1"/>
  <c r="M2452" i="1" s="1"/>
  <c r="L2462" i="1" s="1"/>
  <c r="D2439" i="1"/>
  <c r="D2453" i="1" s="1"/>
  <c r="D2455" i="1" s="1"/>
  <c r="M2367" i="1"/>
  <c r="J2393" i="1"/>
  <c r="K2380" i="1"/>
  <c r="L2384" i="1" s="1"/>
  <c r="M2357" i="1"/>
  <c r="L2454" i="1" l="1"/>
  <c r="M2462" i="1"/>
  <c r="N2462" i="1" s="1"/>
  <c r="E2453" i="1"/>
  <c r="D2463" i="1" s="1"/>
  <c r="E2463" i="1" s="1"/>
  <c r="F2463" i="1" s="1"/>
  <c r="E2439" i="1"/>
  <c r="L2369" i="1"/>
  <c r="M2369" i="1" s="1"/>
  <c r="C2385" i="1"/>
  <c r="D2389" i="1" s="1"/>
  <c r="E2372" i="1"/>
  <c r="E2358" i="1"/>
  <c r="B2398" i="1"/>
  <c r="L2383" i="1" l="1"/>
  <c r="L2385" i="1" s="1"/>
  <c r="D2374" i="1"/>
  <c r="D2388" i="1" s="1"/>
  <c r="D2390" i="1" s="1"/>
  <c r="E2303" i="1"/>
  <c r="E2308" i="1"/>
  <c r="M2252" i="1"/>
  <c r="M2308" i="1"/>
  <c r="M2321" i="1"/>
  <c r="J2347" i="1"/>
  <c r="K2334" i="1"/>
  <c r="M2383" i="1" l="1"/>
  <c r="L2393" i="1" s="1"/>
  <c r="M2393" i="1" s="1"/>
  <c r="N2393" i="1" s="1"/>
  <c r="E2388" i="1"/>
  <c r="D2398" i="1" s="1"/>
  <c r="E2398" i="1" s="1"/>
  <c r="F2398" i="1" s="1"/>
  <c r="E2374" i="1"/>
  <c r="L2323" i="1"/>
  <c r="B2334" i="1"/>
  <c r="C2321" i="1"/>
  <c r="M2323" i="1" l="1"/>
  <c r="L2337" i="1"/>
  <c r="D2310" i="1"/>
  <c r="J2278" i="1"/>
  <c r="K2265" i="1"/>
  <c r="L2269" i="1" s="1"/>
  <c r="M2242" i="1"/>
  <c r="M2254" i="1" s="1"/>
  <c r="M2337" i="1" l="1"/>
  <c r="L2347" i="1" s="1"/>
  <c r="M2347" i="1" s="1"/>
  <c r="N2347" i="1" s="1"/>
  <c r="L2339" i="1"/>
  <c r="D2324" i="1"/>
  <c r="D2326" i="1" s="1"/>
  <c r="E2310" i="1"/>
  <c r="N2254" i="1"/>
  <c r="J2224" i="1"/>
  <c r="K2211" i="1"/>
  <c r="L2215" i="1" s="1"/>
  <c r="L2198" i="1"/>
  <c r="M2183" i="1"/>
  <c r="B2279" i="1"/>
  <c r="C2266" i="1"/>
  <c r="D2270" i="1" s="1"/>
  <c r="E2253" i="1"/>
  <c r="E2238" i="1"/>
  <c r="E2324" i="1" l="1"/>
  <c r="D2334" i="1" s="1"/>
  <c r="E2334" i="1" s="1"/>
  <c r="F2334" i="1" s="1"/>
  <c r="L2200" i="1"/>
  <c r="L2214" i="1" s="1"/>
  <c r="M2214" i="1" s="1"/>
  <c r="L2224" i="1" s="1"/>
  <c r="L2268" i="1"/>
  <c r="D2255" i="1"/>
  <c r="D2269" i="1" s="1"/>
  <c r="B2216" i="1"/>
  <c r="C2203" i="1"/>
  <c r="D2207" i="1" s="1"/>
  <c r="D2190" i="1"/>
  <c r="E2179" i="1"/>
  <c r="L2216" i="1" l="1"/>
  <c r="M2200" i="1"/>
  <c r="M2268" i="1"/>
  <c r="L2278" i="1" s="1"/>
  <c r="M2278" i="1" s="1"/>
  <c r="N2278" i="1" s="1"/>
  <c r="L2270" i="1"/>
  <c r="M2224" i="1"/>
  <c r="N2224" i="1" s="1"/>
  <c r="E2255" i="1"/>
  <c r="D2271" i="1"/>
  <c r="E2269" i="1"/>
  <c r="D2279" i="1" s="1"/>
  <c r="D2192" i="1"/>
  <c r="B2156" i="1"/>
  <c r="C2143" i="1"/>
  <c r="D2147" i="1" s="1"/>
  <c r="D2130" i="1"/>
  <c r="E2116" i="1"/>
  <c r="E2279" i="1" l="1"/>
  <c r="F2279" i="1" s="1"/>
  <c r="E2192" i="1"/>
  <c r="D2206" i="1"/>
  <c r="D2132" i="1"/>
  <c r="M2070" i="1"/>
  <c r="M2051" i="1"/>
  <c r="J2096" i="1"/>
  <c r="K2083" i="1"/>
  <c r="L2087" i="1" s="1"/>
  <c r="D2208" i="1" l="1"/>
  <c r="E2206" i="1"/>
  <c r="D2216" i="1" s="1"/>
  <c r="E2216" i="1" s="1"/>
  <c r="F2216" i="1" s="1"/>
  <c r="E2132" i="1"/>
  <c r="D2146" i="1"/>
  <c r="E2146" i="1" s="1"/>
  <c r="D2156" i="1" s="1"/>
  <c r="L2086" i="1"/>
  <c r="M2086" i="1" s="1"/>
  <c r="L2096" i="1" s="1"/>
  <c r="M2072" i="1"/>
  <c r="N2072" i="1" s="1"/>
  <c r="E2068" i="1"/>
  <c r="B2094" i="1"/>
  <c r="C2081" i="1"/>
  <c r="D2085" i="1" s="1"/>
  <c r="E2050" i="1"/>
  <c r="E2156" i="1" l="1"/>
  <c r="F2156" i="1" s="1"/>
  <c r="L2088" i="1"/>
  <c r="M2096" i="1"/>
  <c r="N2096" i="1" s="1"/>
  <c r="D2084" i="1"/>
  <c r="E2070" i="1"/>
  <c r="F2070" i="1" s="1"/>
  <c r="M2004" i="1"/>
  <c r="J2037" i="1"/>
  <c r="K2024" i="1"/>
  <c r="L2028" i="1" s="1"/>
  <c r="M2011" i="1"/>
  <c r="E2084" i="1" l="1"/>
  <c r="D2094" i="1" s="1"/>
  <c r="E2094" i="1" s="1"/>
  <c r="F2094" i="1" s="1"/>
  <c r="D2086" i="1"/>
  <c r="M2013" i="1"/>
  <c r="N2013" i="1" s="1"/>
  <c r="L2027" i="1"/>
  <c r="E2005" i="1"/>
  <c r="E1990" i="1"/>
  <c r="B2031" i="1"/>
  <c r="C2018" i="1"/>
  <c r="D2022" i="1" s="1"/>
  <c r="D2021" i="1" l="1"/>
  <c r="D2023" i="1" s="1"/>
  <c r="D2024" i="1" s="1"/>
  <c r="L2029" i="1"/>
  <c r="L2030" i="1" s="1"/>
  <c r="M2027" i="1"/>
  <c r="L2037" i="1" s="1"/>
  <c r="E2007" i="1"/>
  <c r="F2007" i="1" s="1"/>
  <c r="J1968" i="1"/>
  <c r="K1955" i="1"/>
  <c r="L1959" i="1" s="1"/>
  <c r="M1942" i="1"/>
  <c r="M1931" i="1"/>
  <c r="E2021" i="1" l="1"/>
  <c r="D2031" i="1" s="1"/>
  <c r="E2031" i="1" s="1"/>
  <c r="F2031" i="1" s="1"/>
  <c r="M2037" i="1"/>
  <c r="N2037" i="1" s="1"/>
  <c r="M1944" i="1"/>
  <c r="N1944" i="1" s="1"/>
  <c r="L1958" i="1"/>
  <c r="E1934" i="1"/>
  <c r="E1947" i="1"/>
  <c r="B1973" i="1"/>
  <c r="C1960" i="1"/>
  <c r="D1964" i="1" s="1"/>
  <c r="M1958" i="1" l="1"/>
  <c r="L1968" i="1" s="1"/>
  <c r="L1960" i="1"/>
  <c r="L1961" i="1" s="1"/>
  <c r="E1949" i="1"/>
  <c r="F1949" i="1" s="1"/>
  <c r="D1963" i="1"/>
  <c r="D1965" i="1" s="1"/>
  <c r="M1968" i="1" l="1"/>
  <c r="N1968" i="1" s="1"/>
  <c r="D1966" i="1"/>
  <c r="E1963" i="1"/>
  <c r="D1973" i="1" s="1"/>
  <c r="E1973" i="1" l="1"/>
  <c r="F1973" i="1" s="1"/>
  <c r="J1895" i="1" l="1"/>
  <c r="K1882" i="1"/>
  <c r="L1886" i="1" s="1"/>
  <c r="L1869" i="1"/>
  <c r="M1857" i="1"/>
  <c r="L1885" i="1" l="1"/>
  <c r="M1885" i="1" s="1"/>
  <c r="L1895" i="1" s="1"/>
  <c r="M1871" i="1"/>
  <c r="N1871" i="1" s="1"/>
  <c r="B1912" i="1"/>
  <c r="C1899" i="1"/>
  <c r="D1903" i="1" s="1"/>
  <c r="D1886" i="1"/>
  <c r="E1858" i="1"/>
  <c r="L1887" i="1" l="1"/>
  <c r="L1888" i="1" s="1"/>
  <c r="D1902" i="1"/>
  <c r="M1895" i="1"/>
  <c r="N1895" i="1" s="1"/>
  <c r="E1888" i="1"/>
  <c r="F1888" i="1" s="1"/>
  <c r="E1818" i="1"/>
  <c r="E1821" i="1" s="1"/>
  <c r="B1832" i="1"/>
  <c r="E1902" i="1" l="1"/>
  <c r="D1912" i="1" s="1"/>
  <c r="E1912" i="1" s="1"/>
  <c r="F1912" i="1" s="1"/>
  <c r="D1904" i="1"/>
  <c r="D1905" i="1" s="1"/>
  <c r="D1824" i="1"/>
  <c r="E1824" i="1" s="1"/>
  <c r="D1831" i="1" s="1"/>
  <c r="F1821" i="1"/>
  <c r="E1831" i="1" l="1"/>
  <c r="F1831" i="1" s="1"/>
  <c r="J1755" i="1" l="1"/>
  <c r="M1741" i="1"/>
  <c r="M1744" i="1" s="1"/>
  <c r="L1747" i="1" s="1"/>
  <c r="N1744" i="1" l="1"/>
  <c r="B1794" i="1"/>
  <c r="C1781" i="1"/>
  <c r="D1785" i="1" s="1"/>
  <c r="D1768" i="1"/>
  <c r="E1742" i="1"/>
  <c r="M1747" i="1" l="1"/>
  <c r="L1754" i="1" s="1"/>
  <c r="E1770" i="1"/>
  <c r="F1770" i="1" s="1"/>
  <c r="D1784" i="1"/>
  <c r="J1709" i="1"/>
  <c r="K1696" i="1"/>
  <c r="L1700" i="1" s="1"/>
  <c r="L1683" i="1"/>
  <c r="M1667" i="1"/>
  <c r="M1754" i="1" l="1"/>
  <c r="N1754" i="1" s="1"/>
  <c r="E1784" i="1"/>
  <c r="D1794" i="1" s="1"/>
  <c r="D1786" i="1"/>
  <c r="D1787" i="1" s="1"/>
  <c r="L1699" i="1"/>
  <c r="L1701" i="1" s="1"/>
  <c r="L1702" i="1" s="1"/>
  <c r="M1685" i="1"/>
  <c r="N1685" i="1" s="1"/>
  <c r="E1794" i="1" l="1"/>
  <c r="F1794" i="1" s="1"/>
  <c r="M1699" i="1"/>
  <c r="L1709" i="1" s="1"/>
  <c r="M1709" i="1" s="1"/>
  <c r="N1709" i="1" s="1"/>
  <c r="B1724" i="1" l="1"/>
  <c r="C1711" i="1"/>
  <c r="D1715" i="1" s="1"/>
  <c r="D1698" i="1"/>
  <c r="E1667" i="1"/>
  <c r="E1700" i="1" l="1"/>
  <c r="F1700" i="1" s="1"/>
  <c r="D1714" i="1"/>
  <c r="J1633" i="1"/>
  <c r="K1620" i="1"/>
  <c r="L1624" i="1" s="1"/>
  <c r="L1607" i="1"/>
  <c r="M1592" i="1"/>
  <c r="E1714" i="1" l="1"/>
  <c r="D1724" i="1" s="1"/>
  <c r="D1716" i="1"/>
  <c r="D1717" i="1" s="1"/>
  <c r="M1609" i="1"/>
  <c r="N1609" i="1" s="1"/>
  <c r="L1623" i="1"/>
  <c r="B1643" i="1"/>
  <c r="C1630" i="1"/>
  <c r="D1634" i="1" s="1"/>
  <c r="D1617" i="1"/>
  <c r="E1599" i="1"/>
  <c r="E1724" i="1" l="1"/>
  <c r="F1724" i="1" s="1"/>
  <c r="M1623" i="1"/>
  <c r="L1633" i="1" s="1"/>
  <c r="L1625" i="1"/>
  <c r="L1626" i="1" s="1"/>
  <c r="E1619" i="1"/>
  <c r="F1619" i="1" s="1"/>
  <c r="D1633" i="1"/>
  <c r="M1633" i="1" l="1"/>
  <c r="N1633" i="1" s="1"/>
  <c r="E1633" i="1"/>
  <c r="D1643" i="1" s="1"/>
  <c r="D1635" i="1"/>
  <c r="D1636" i="1" s="1"/>
  <c r="E1643" i="1" l="1"/>
  <c r="F1643" i="1" s="1"/>
  <c r="J1572" i="1" l="1"/>
  <c r="K1559" i="1"/>
  <c r="L1563" i="1" s="1"/>
  <c r="L1546" i="1"/>
  <c r="M1535" i="1"/>
  <c r="L1562" i="1" l="1"/>
  <c r="M1562" i="1" s="1"/>
  <c r="L1572" i="1" s="1"/>
  <c r="M1548" i="1"/>
  <c r="N1548" i="1" s="1"/>
  <c r="L1564" i="1" l="1"/>
  <c r="L1565" i="1" s="1"/>
  <c r="M1572" i="1"/>
  <c r="N1572" i="1" s="1"/>
  <c r="B1554" i="1" l="1"/>
  <c r="C1541" i="1"/>
  <c r="D1545" i="1" s="1"/>
  <c r="D1528" i="1"/>
  <c r="E1514" i="1"/>
  <c r="E1530" i="1" l="1"/>
  <c r="F1530" i="1" s="1"/>
  <c r="D1544" i="1"/>
  <c r="J1494" i="1"/>
  <c r="K1481" i="1"/>
  <c r="L1485" i="1" s="1"/>
  <c r="L1464" i="1"/>
  <c r="M1443" i="1"/>
  <c r="E1544" i="1" l="1"/>
  <c r="D1554" i="1" s="1"/>
  <c r="D1546" i="1"/>
  <c r="D1547" i="1" s="1"/>
  <c r="L1484" i="1"/>
  <c r="L1486" i="1" s="1"/>
  <c r="L1487" i="1" s="1"/>
  <c r="M1466" i="1"/>
  <c r="N1466" i="1" s="1"/>
  <c r="B1499" i="1"/>
  <c r="C1486" i="1"/>
  <c r="D1490" i="1" s="1"/>
  <c r="D1473" i="1"/>
  <c r="E1442" i="1"/>
  <c r="E1554" i="1" l="1"/>
  <c r="F1554" i="1" s="1"/>
  <c r="M1484" i="1"/>
  <c r="L1494" i="1" s="1"/>
  <c r="M1494" i="1" s="1"/>
  <c r="E1475" i="1"/>
  <c r="F1475" i="1" s="1"/>
  <c r="D1489" i="1"/>
  <c r="N1494" i="1" l="1"/>
  <c r="E1489" i="1"/>
  <c r="D1499" i="1" s="1"/>
  <c r="D1491" i="1"/>
  <c r="D1492" i="1" s="1"/>
  <c r="E1499" i="1" l="1"/>
  <c r="F1499" i="1" s="1"/>
  <c r="J1395" i="1" l="1"/>
  <c r="K1383" i="1"/>
  <c r="L1386" i="1" s="1"/>
  <c r="M1372" i="1"/>
  <c r="M1373" i="1" s="1"/>
  <c r="L1385" i="1" l="1"/>
  <c r="L1387" i="1" s="1"/>
  <c r="L1390" i="1" s="1"/>
  <c r="L1391" i="1" s="1"/>
  <c r="M1391" i="1" s="1"/>
  <c r="L1395" i="1" s="1"/>
  <c r="C1407" i="1"/>
  <c r="D1410" i="1" s="1"/>
  <c r="B1419" i="1"/>
  <c r="E1396" i="1"/>
  <c r="E1397" i="1" s="1"/>
  <c r="M1395" i="1" l="1"/>
  <c r="N1395" i="1" s="1"/>
  <c r="D1409" i="1"/>
  <c r="D1411" i="1" s="1"/>
  <c r="D1414" i="1" s="1"/>
  <c r="D1415" i="1" s="1"/>
  <c r="E1415" i="1" s="1"/>
  <c r="D1419" i="1" s="1"/>
  <c r="K1335" i="1"/>
  <c r="E1419" i="1" l="1"/>
  <c r="F1419" i="1" s="1"/>
  <c r="L1324" i="1"/>
  <c r="M1308" i="1"/>
  <c r="J1348" i="1"/>
  <c r="L1339" i="1"/>
  <c r="M1326" i="1" l="1"/>
  <c r="L1338" i="1" s="1"/>
  <c r="M1338" i="1" l="1"/>
  <c r="L1348" i="1" s="1"/>
  <c r="L1340" i="1"/>
  <c r="L1341" i="1" s="1"/>
  <c r="M1348" i="1" l="1"/>
  <c r="N1348" i="1" s="1"/>
  <c r="B1352" i="1" l="1"/>
  <c r="C1339" i="1"/>
  <c r="D1343" i="1" s="1"/>
  <c r="D1326" i="1"/>
  <c r="E1286" i="1"/>
  <c r="E1328" i="1" l="1"/>
  <c r="F1328" i="1" s="1"/>
  <c r="D1342" i="1"/>
  <c r="E1342" i="1" l="1"/>
  <c r="D1352" i="1" s="1"/>
  <c r="D1344" i="1"/>
  <c r="D1345" i="1" s="1"/>
  <c r="E1352" i="1" l="1"/>
  <c r="F1352" i="1" s="1"/>
  <c r="J1248" i="1" l="1"/>
  <c r="K1235" i="1"/>
  <c r="L1239" i="1" s="1"/>
  <c r="L1224" i="1"/>
  <c r="M1201" i="1"/>
  <c r="M1226" i="1" l="1"/>
  <c r="N1226" i="1" s="1"/>
  <c r="L1238" i="1"/>
  <c r="B1267" i="1"/>
  <c r="C1254" i="1"/>
  <c r="D1258" i="1" s="1"/>
  <c r="D1243" i="1"/>
  <c r="E1211" i="1"/>
  <c r="E1245" i="1" l="1"/>
  <c r="F1245" i="1" s="1"/>
  <c r="M1238" i="1"/>
  <c r="L1248" i="1" s="1"/>
  <c r="L1240" i="1"/>
  <c r="L1241" i="1" s="1"/>
  <c r="D1257" i="1"/>
  <c r="E1257" i="1" s="1"/>
  <c r="D1267" i="1" s="1"/>
  <c r="M1248" i="1" l="1"/>
  <c r="N1248" i="1" s="1"/>
  <c r="D1259" i="1"/>
  <c r="D1260" i="1" s="1"/>
  <c r="E1267" i="1"/>
  <c r="F1267" i="1" s="1"/>
  <c r="J1173" i="1" l="1"/>
  <c r="K1160" i="1"/>
  <c r="L1164" i="1" s="1"/>
  <c r="L1149" i="1"/>
  <c r="L1150" i="1" s="1"/>
  <c r="M1137" i="1"/>
  <c r="L1163" i="1" l="1"/>
  <c r="L1165" i="1" s="1"/>
  <c r="L1166" i="1" s="1"/>
  <c r="M1151" i="1"/>
  <c r="N1151" i="1" s="1"/>
  <c r="M1163" i="1" l="1"/>
  <c r="L1173" i="1" s="1"/>
  <c r="M1173" i="1" s="1"/>
  <c r="N1173" i="1" s="1"/>
  <c r="B1163" i="1" l="1"/>
  <c r="C1150" i="1"/>
  <c r="D1154" i="1" s="1"/>
  <c r="D1134" i="1"/>
  <c r="D1135" i="1" s="1"/>
  <c r="E1117" i="1"/>
  <c r="E1118" i="1" s="1"/>
  <c r="E1136" i="1" l="1"/>
  <c r="F1136" i="1" s="1"/>
  <c r="D1153" i="1"/>
  <c r="J1099" i="1"/>
  <c r="K1086" i="1"/>
  <c r="L1090" i="1" s="1"/>
  <c r="L1075" i="1"/>
  <c r="M1047" i="1"/>
  <c r="M1048" i="1" s="1"/>
  <c r="D1155" i="1" l="1"/>
  <c r="D1156" i="1" s="1"/>
  <c r="E1153" i="1"/>
  <c r="D1163" i="1" s="1"/>
  <c r="L1089" i="1"/>
  <c r="L1091" i="1" s="1"/>
  <c r="L1092" i="1" s="1"/>
  <c r="L1076" i="1"/>
  <c r="M1077" i="1" s="1"/>
  <c r="N1077" i="1" s="1"/>
  <c r="C1088" i="1"/>
  <c r="D1092" i="1" s="1"/>
  <c r="E1077" i="1"/>
  <c r="E1078" i="1" s="1"/>
  <c r="B1101" i="1"/>
  <c r="E1055" i="1"/>
  <c r="E1056" i="1" s="1"/>
  <c r="E1163" i="1" l="1"/>
  <c r="F1163" i="1" s="1"/>
  <c r="M1089" i="1"/>
  <c r="L1099" i="1" s="1"/>
  <c r="M1099" i="1" s="1"/>
  <c r="N1099" i="1" s="1"/>
  <c r="E1079" i="1"/>
  <c r="F1079" i="1" s="1"/>
  <c r="D1091" i="1"/>
  <c r="M977" i="1"/>
  <c r="E1091" i="1" l="1"/>
  <c r="D1101" i="1" s="1"/>
  <c r="D1093" i="1"/>
  <c r="D1094" i="1" s="1"/>
  <c r="M978" i="1"/>
  <c r="J1016" i="1"/>
  <c r="K1004" i="1"/>
  <c r="L1007" i="1" s="1"/>
  <c r="M993" i="1"/>
  <c r="M994" i="1" s="1"/>
  <c r="E1101" i="1" l="1"/>
  <c r="F1101" i="1" s="1"/>
  <c r="M995" i="1"/>
  <c r="N995" i="1" s="1"/>
  <c r="L1006" i="1"/>
  <c r="L1008" i="1" s="1"/>
  <c r="L1011" i="1" s="1"/>
  <c r="L1012" i="1" s="1"/>
  <c r="M1012" i="1" s="1"/>
  <c r="B997" i="1"/>
  <c r="C985" i="1"/>
  <c r="D988" i="1" s="1"/>
  <c r="E974" i="1"/>
  <c r="E956" i="1"/>
  <c r="E957" i="1" s="1"/>
  <c r="M1006" i="1" l="1"/>
  <c r="L1016" i="1" s="1"/>
  <c r="M1016" i="1" s="1"/>
  <c r="N1016" i="1" s="1"/>
  <c r="D987" i="1"/>
  <c r="D989" i="1" s="1"/>
  <c r="D992" i="1" s="1"/>
  <c r="D993" i="1" s="1"/>
  <c r="E993" i="1" s="1"/>
  <c r="E975" i="1"/>
  <c r="E976" i="1" s="1"/>
  <c r="F976" i="1" s="1"/>
  <c r="M881" i="1"/>
  <c r="M882" i="1" s="1"/>
  <c r="M913" i="1"/>
  <c r="M914" i="1" s="1"/>
  <c r="J936" i="1"/>
  <c r="K924" i="1"/>
  <c r="L927" i="1" s="1"/>
  <c r="E987" i="1" l="1"/>
  <c r="D997" i="1" s="1"/>
  <c r="E997" i="1" s="1"/>
  <c r="F997" i="1" s="1"/>
  <c r="M915" i="1"/>
  <c r="L926" i="1"/>
  <c r="B936" i="1"/>
  <c r="C924" i="1"/>
  <c r="D927" i="1" s="1"/>
  <c r="E913" i="1"/>
  <c r="E914" i="1" s="1"/>
  <c r="E895" i="1"/>
  <c r="L928" i="1" l="1"/>
  <c r="L931" i="1" s="1"/>
  <c r="L932" i="1" s="1"/>
  <c r="M932" i="1" s="1"/>
  <c r="M926" i="1"/>
  <c r="L936" i="1" s="1"/>
  <c r="D926" i="1"/>
  <c r="E896" i="1"/>
  <c r="E915" i="1" s="1"/>
  <c r="D928" i="1" l="1"/>
  <c r="D931" i="1" s="1"/>
  <c r="D932" i="1" s="1"/>
  <c r="E932" i="1" s="1"/>
  <c r="E926" i="1"/>
  <c r="D936" i="1" s="1"/>
  <c r="E936" i="1" s="1"/>
  <c r="F936" i="1" s="1"/>
  <c r="M936" i="1"/>
  <c r="N936" i="1" s="1"/>
  <c r="J840" i="1" l="1"/>
  <c r="K828" i="1"/>
  <c r="L831" i="1" s="1"/>
  <c r="M817" i="1"/>
  <c r="L830" i="1" s="1"/>
  <c r="L832" i="1" l="1"/>
  <c r="L835" i="1" s="1"/>
  <c r="L836" i="1" s="1"/>
  <c r="M836" i="1" s="1"/>
  <c r="L840" i="1" s="1"/>
  <c r="M840" i="1" s="1"/>
  <c r="N840" i="1" s="1"/>
  <c r="M818" i="1"/>
  <c r="E821" i="1"/>
  <c r="E822" i="1" s="1"/>
  <c r="B863" i="1"/>
  <c r="C851" i="1"/>
  <c r="D854" i="1" s="1"/>
  <c r="E840" i="1"/>
  <c r="F842" i="1" l="1"/>
  <c r="E841" i="1"/>
  <c r="E842" i="1" s="1"/>
  <c r="D853" i="1"/>
  <c r="D855" i="1" l="1"/>
  <c r="D858" i="1" s="1"/>
  <c r="D859" i="1" s="1"/>
  <c r="E859" i="1" s="1"/>
  <c r="E853" i="1"/>
  <c r="D863" i="1" s="1"/>
  <c r="E863" i="1" s="1"/>
  <c r="F863" i="1" s="1"/>
  <c r="M768" i="1" l="1"/>
  <c r="M769" i="1" s="1"/>
  <c r="J791" i="1"/>
  <c r="K779" i="1"/>
  <c r="L782" i="1" s="1"/>
  <c r="M743" i="1"/>
  <c r="M744" i="1" s="1"/>
  <c r="M770" i="1" l="1"/>
  <c r="N770" i="1"/>
  <c r="L781" i="1"/>
  <c r="B795" i="1"/>
  <c r="C783" i="1"/>
  <c r="D786" i="1" s="1"/>
  <c r="E772" i="1"/>
  <c r="E773" i="1" s="1"/>
  <c r="E747" i="1"/>
  <c r="L783" i="1" l="1"/>
  <c r="L786" i="1" s="1"/>
  <c r="L787" i="1" s="1"/>
  <c r="M787" i="1" s="1"/>
  <c r="M781" i="1"/>
  <c r="L791" i="1" s="1"/>
  <c r="M791" i="1" s="1"/>
  <c r="N791" i="1" s="1"/>
  <c r="D785" i="1"/>
  <c r="F774" i="1"/>
  <c r="E748" i="1"/>
  <c r="E774" i="1" s="1"/>
  <c r="J690" i="1"/>
  <c r="K678" i="1"/>
  <c r="L681" i="1" s="1"/>
  <c r="M667" i="1"/>
  <c r="M668" i="1" s="1"/>
  <c r="M656" i="1"/>
  <c r="D787" i="1" l="1"/>
  <c r="D790" i="1" s="1"/>
  <c r="D791" i="1" s="1"/>
  <c r="E791" i="1" s="1"/>
  <c r="E785" i="1"/>
  <c r="D795" i="1" s="1"/>
  <c r="E795" i="1" s="1"/>
  <c r="F795" i="1" s="1"/>
  <c r="N669" i="1"/>
  <c r="M657" i="1"/>
  <c r="M669" i="1" s="1"/>
  <c r="L680" i="1"/>
  <c r="E678" i="1"/>
  <c r="L682" i="1" l="1"/>
  <c r="L685" i="1" s="1"/>
  <c r="L686" i="1" s="1"/>
  <c r="M686" i="1" s="1"/>
  <c r="M680" i="1"/>
  <c r="L690" i="1" s="1"/>
  <c r="B715" i="1"/>
  <c r="C703" i="1"/>
  <c r="D706" i="1" s="1"/>
  <c r="E692" i="1"/>
  <c r="E679" i="1"/>
  <c r="M690" i="1" l="1"/>
  <c r="N690" i="1" s="1"/>
  <c r="F694" i="1"/>
  <c r="E693" i="1"/>
  <c r="E694" i="1" s="1"/>
  <c r="D705" i="1"/>
  <c r="J621" i="1"/>
  <c r="K609" i="1"/>
  <c r="L612" i="1" s="1"/>
  <c r="M598" i="1"/>
  <c r="M580" i="1"/>
  <c r="M581" i="1" s="1"/>
  <c r="D707" i="1" l="1"/>
  <c r="D710" i="1" s="1"/>
  <c r="D711" i="1" s="1"/>
  <c r="E711" i="1" s="1"/>
  <c r="E705" i="1"/>
  <c r="D715" i="1" s="1"/>
  <c r="E715" i="1" s="1"/>
  <c r="F715" i="1" s="1"/>
  <c r="N600" i="1"/>
  <c r="L611" i="1"/>
  <c r="M599" i="1"/>
  <c r="M600" i="1" s="1"/>
  <c r="B624" i="1"/>
  <c r="C612" i="1"/>
  <c r="D615" i="1" s="1"/>
  <c r="E601" i="1"/>
  <c r="E577" i="1"/>
  <c r="E578" i="1" s="1"/>
  <c r="L613" i="1" l="1"/>
  <c r="L616" i="1" s="1"/>
  <c r="L617" i="1" s="1"/>
  <c r="M617" i="1" s="1"/>
  <c r="M611" i="1"/>
  <c r="L621" i="1" s="1"/>
  <c r="D614" i="1"/>
  <c r="D616" i="1" s="1"/>
  <c r="D619" i="1" s="1"/>
  <c r="D620" i="1" s="1"/>
  <c r="E620" i="1" s="1"/>
  <c r="D624" i="1" s="1"/>
  <c r="E602" i="1"/>
  <c r="E603" i="1" s="1"/>
  <c r="F603" i="1"/>
  <c r="M621" i="1" l="1"/>
  <c r="N621" i="1" s="1"/>
  <c r="E624" i="1"/>
  <c r="F624" i="1" s="1"/>
  <c r="J553" i="1" l="1"/>
  <c r="K541" i="1"/>
  <c r="L544" i="1" s="1"/>
  <c r="M530" i="1"/>
  <c r="L543" i="1" s="1"/>
  <c r="E535" i="1"/>
  <c r="D548" i="1" s="1"/>
  <c r="B558" i="1"/>
  <c r="C546" i="1"/>
  <c r="D549" i="1" s="1"/>
  <c r="E536" i="1" l="1"/>
  <c r="L545" i="1"/>
  <c r="L548" i="1" s="1"/>
  <c r="L549" i="1" s="1"/>
  <c r="M549" i="1" s="1"/>
  <c r="L553" i="1" s="1"/>
  <c r="M553" i="1" s="1"/>
  <c r="M531" i="1"/>
  <c r="D550" i="1"/>
  <c r="D553" i="1" s="1"/>
  <c r="D554" i="1" s="1"/>
  <c r="E554" i="1" s="1"/>
  <c r="D558" i="1" s="1"/>
  <c r="E558" i="1" s="1"/>
  <c r="F558" i="1" s="1"/>
  <c r="J508" i="1"/>
  <c r="K496" i="1"/>
  <c r="L499" i="1" s="1"/>
  <c r="M485" i="1"/>
  <c r="M486" i="1" s="1"/>
  <c r="M471" i="1"/>
  <c r="N553" i="1" l="1"/>
  <c r="L498" i="1"/>
  <c r="L500" i="1" s="1"/>
  <c r="L503" i="1" s="1"/>
  <c r="L504" i="1" s="1"/>
  <c r="M504" i="1" s="1"/>
  <c r="L508" i="1" s="1"/>
  <c r="M508" i="1" s="1"/>
  <c r="N508" i="1" s="1"/>
  <c r="M472" i="1"/>
  <c r="M487" i="1" s="1"/>
  <c r="N487" i="1"/>
  <c r="B512" i="1" l="1"/>
  <c r="C500" i="1"/>
  <c r="D503" i="1" s="1"/>
  <c r="E489" i="1"/>
  <c r="E490" i="1" s="1"/>
  <c r="E481" i="1"/>
  <c r="E482" i="1" s="1"/>
  <c r="E491" i="1" l="1"/>
  <c r="F491" i="1"/>
  <c r="D502" i="1"/>
  <c r="D504" i="1" s="1"/>
  <c r="D507" i="1" s="1"/>
  <c r="D508" i="1" s="1"/>
  <c r="E508" i="1" s="1"/>
  <c r="D512" i="1" s="1"/>
  <c r="E512" i="1" l="1"/>
  <c r="F512" i="1" s="1"/>
  <c r="J425" i="1" l="1"/>
  <c r="K413" i="1"/>
  <c r="L416" i="1" s="1"/>
  <c r="M402" i="1"/>
  <c r="M403" i="1" s="1"/>
  <c r="M380" i="1"/>
  <c r="L415" i="1" l="1"/>
  <c r="L417" i="1" s="1"/>
  <c r="L420" i="1" s="1"/>
  <c r="L421" i="1" s="1"/>
  <c r="M421" i="1" s="1"/>
  <c r="L425" i="1" s="1"/>
  <c r="M381" i="1"/>
  <c r="M404" i="1" s="1"/>
  <c r="N404" i="1"/>
  <c r="M425" i="1" l="1"/>
  <c r="N425" i="1" s="1"/>
  <c r="B435" i="1" l="1"/>
  <c r="C423" i="1"/>
  <c r="D426" i="1" s="1"/>
  <c r="E412" i="1"/>
  <c r="E413" i="1" s="1"/>
  <c r="E389" i="1"/>
  <c r="E390" i="1" s="1"/>
  <c r="E414" i="1" l="1"/>
  <c r="D425" i="1"/>
  <c r="D427" i="1" s="1"/>
  <c r="D430" i="1" s="1"/>
  <c r="D431" i="1" s="1"/>
  <c r="E431" i="1" s="1"/>
  <c r="D435" i="1" s="1"/>
  <c r="E435" i="1" s="1"/>
  <c r="F435" i="1" s="1"/>
  <c r="F414" i="1"/>
  <c r="J338" i="1"/>
  <c r="K326" i="1"/>
  <c r="L329" i="1" s="1"/>
  <c r="M315" i="1"/>
  <c r="M316" i="1" s="1"/>
  <c r="M301" i="1"/>
  <c r="M302" i="1" s="1"/>
  <c r="M317" i="1" l="1"/>
  <c r="N317" i="1"/>
  <c r="L328" i="1"/>
  <c r="L330" i="1" s="1"/>
  <c r="L333" i="1" s="1"/>
  <c r="L334" i="1" s="1"/>
  <c r="M334" i="1" s="1"/>
  <c r="L338" i="1" s="1"/>
  <c r="M338" i="1" l="1"/>
  <c r="N338" i="1" s="1"/>
  <c r="E323" i="1" l="1"/>
  <c r="E324" i="1" s="1"/>
  <c r="B357" i="1"/>
  <c r="C345" i="1"/>
  <c r="D348" i="1" s="1"/>
  <c r="E334" i="1"/>
  <c r="D347" i="1" l="1"/>
  <c r="D349" i="1" s="1"/>
  <c r="D352" i="1" s="1"/>
  <c r="D353" i="1" s="1"/>
  <c r="E353" i="1" s="1"/>
  <c r="D357" i="1" s="1"/>
  <c r="E357" i="1" s="1"/>
  <c r="F357" i="1" s="1"/>
  <c r="F336" i="1"/>
  <c r="E335" i="1"/>
  <c r="E336" i="1" s="1"/>
  <c r="J273" i="1"/>
  <c r="K261" i="1"/>
  <c r="L264" i="1" s="1"/>
  <c r="M250" i="1"/>
  <c r="M213" i="1"/>
  <c r="M214" i="1" s="1"/>
  <c r="N252" i="1" l="1"/>
  <c r="M251" i="1"/>
  <c r="M252" i="1" s="1"/>
  <c r="L263" i="1"/>
  <c r="L265" i="1" s="1"/>
  <c r="L268" i="1" s="1"/>
  <c r="L269" i="1" s="1"/>
  <c r="M269" i="1" s="1"/>
  <c r="L273" i="1" s="1"/>
  <c r="B273" i="1"/>
  <c r="C261" i="1"/>
  <c r="D264" i="1" s="1"/>
  <c r="E250" i="1"/>
  <c r="E231" i="1"/>
  <c r="E232" i="1" s="1"/>
  <c r="M273" i="1" l="1"/>
  <c r="N273" i="1" s="1"/>
  <c r="F252" i="1"/>
  <c r="E251" i="1"/>
  <c r="E252" i="1" s="1"/>
  <c r="D263" i="1"/>
  <c r="D265" i="1" s="1"/>
  <c r="D268" i="1" s="1"/>
  <c r="D269" i="1" s="1"/>
  <c r="E269" i="1" s="1"/>
  <c r="D273" i="1" s="1"/>
  <c r="E273" i="1" l="1"/>
  <c r="F273" i="1" s="1"/>
  <c r="J190" i="1" l="1"/>
  <c r="K178" i="1"/>
  <c r="L181" i="1" s="1"/>
  <c r="M167" i="1"/>
  <c r="M168" i="1" s="1"/>
  <c r="M154" i="1"/>
  <c r="M155" i="1" s="1"/>
  <c r="N169" i="1" l="1"/>
  <c r="M169" i="1"/>
  <c r="L180" i="1"/>
  <c r="L182" i="1" s="1"/>
  <c r="L185" i="1" s="1"/>
  <c r="L186" i="1" s="1"/>
  <c r="M186" i="1" s="1"/>
  <c r="L190" i="1" s="1"/>
  <c r="G48" i="3"/>
  <c r="G46" i="3"/>
  <c r="G43" i="3"/>
  <c r="G40" i="3"/>
  <c r="G38" i="3"/>
  <c r="G36" i="3"/>
  <c r="G26" i="3"/>
  <c r="G12" i="3"/>
  <c r="G10" i="3"/>
  <c r="M190" i="1" l="1"/>
  <c r="N190" i="1" s="1"/>
  <c r="H49" i="3"/>
  <c r="E160" i="1" l="1"/>
  <c r="E161" i="1" s="1"/>
  <c r="B196" i="1" l="1"/>
  <c r="C184" i="1"/>
  <c r="D187" i="1" s="1"/>
  <c r="E173" i="1"/>
  <c r="E174" i="1" s="1"/>
  <c r="E175" i="1" l="1"/>
  <c r="D186" i="1"/>
  <c r="D188" i="1" s="1"/>
  <c r="D191" i="1" s="1"/>
  <c r="D192" i="1" s="1"/>
  <c r="E192" i="1" s="1"/>
  <c r="D196" i="1" s="1"/>
  <c r="E196" i="1" l="1"/>
  <c r="F196" i="1" s="1"/>
  <c r="J83" i="1" l="1"/>
  <c r="K71" i="1"/>
  <c r="L74" i="1" s="1"/>
  <c r="M60" i="1"/>
  <c r="M61" i="1" l="1"/>
  <c r="L73" i="1" s="1"/>
  <c r="L75" i="1" s="1"/>
  <c r="L78" i="1" s="1"/>
  <c r="L79" i="1" s="1"/>
  <c r="M79" i="1" s="1"/>
  <c r="L83" i="1" s="1"/>
  <c r="M83" i="1" s="1"/>
  <c r="N83" i="1" l="1"/>
  <c r="B80" i="1"/>
  <c r="C68" i="1" l="1"/>
  <c r="D71" i="1" s="1"/>
  <c r="E57" i="1"/>
  <c r="E58" i="1" s="1"/>
  <c r="D70" i="1" s="1"/>
  <c r="D72" i="1" l="1"/>
  <c r="D75" i="1" s="1"/>
  <c r="D76" i="1" s="1"/>
  <c r="E76" i="1" s="1"/>
  <c r="D80" i="1" s="1"/>
  <c r="E80" i="1" l="1"/>
  <c r="F80" i="1" s="1"/>
</calcChain>
</file>

<file path=xl/sharedStrings.xml><?xml version="1.0" encoding="utf-8"?>
<sst xmlns="http://schemas.openxmlformats.org/spreadsheetml/2006/main" count="116389" uniqueCount="18169">
  <si>
    <t>Nedelja</t>
  </si>
  <si>
    <t>Ponedeljak</t>
  </si>
  <si>
    <t>1</t>
  </si>
  <si>
    <t>Slavica Vujicic</t>
  </si>
  <si>
    <t>Nurnberg</t>
  </si>
  <si>
    <t>Gradiška</t>
  </si>
  <si>
    <t>2</t>
  </si>
  <si>
    <t>Djekic</t>
  </si>
  <si>
    <t>Eben</t>
  </si>
  <si>
    <t>Prnjavor</t>
  </si>
  <si>
    <t>Utorak</t>
  </si>
  <si>
    <t>Meri Milanovic</t>
  </si>
  <si>
    <t>Laktaši</t>
  </si>
  <si>
    <t>Frankfurt</t>
  </si>
  <si>
    <t>Aleksandrovac</t>
  </si>
  <si>
    <t>Dalibor Žigić</t>
  </si>
  <si>
    <t xml:space="preserve">Doboj </t>
  </si>
  <si>
    <t>Erlangen</t>
  </si>
  <si>
    <t>066/048-016</t>
  </si>
  <si>
    <t>Lidija Vranjes</t>
  </si>
  <si>
    <t>Banja Luka</t>
  </si>
  <si>
    <t>Minhen</t>
  </si>
  <si>
    <t>Wiesbaden</t>
  </si>
  <si>
    <t>Jadranka Palackovic</t>
  </si>
  <si>
    <t xml:space="preserve">Srijeda </t>
  </si>
  <si>
    <t>Nenad Suzic</t>
  </si>
  <si>
    <t>Svetislav Antic</t>
  </si>
  <si>
    <t>Vesna Paspalj</t>
  </si>
  <si>
    <t>Wurzburg</t>
  </si>
  <si>
    <t>066/194-461</t>
  </si>
  <si>
    <t>Jelena Djuric</t>
  </si>
  <si>
    <t>Dragisa Jovanic</t>
  </si>
  <si>
    <t>3</t>
  </si>
  <si>
    <t>Igor Kremenović</t>
  </si>
  <si>
    <t>Rajka Koljancic</t>
  </si>
  <si>
    <t>Petrol</t>
  </si>
  <si>
    <t>Kamerić</t>
  </si>
  <si>
    <t>Đorđe Ivanic</t>
  </si>
  <si>
    <t>Ana Ivanic</t>
  </si>
  <si>
    <t>Tanja Grbić</t>
  </si>
  <si>
    <t>Drazen Petković</t>
  </si>
  <si>
    <t>Derventa</t>
  </si>
  <si>
    <t>Kod Apoteke</t>
  </si>
  <si>
    <t>Petak</t>
  </si>
  <si>
    <t>Stela Paripović</t>
  </si>
  <si>
    <t>Četvrtak</t>
  </si>
  <si>
    <t>Dijana Bozić</t>
  </si>
  <si>
    <t xml:space="preserve">Gradiška 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</si>
  <si>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</si>
  <si>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</si>
  <si>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</si>
  <si>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</si>
  <si>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</si>
  <si>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</si>
  <si>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</si>
  <si>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</si>
  <si>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</si>
  <si>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</si>
  <si>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</si>
  <si>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</si>
  <si>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</si>
  <si>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</si>
  <si>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</si>
  <si>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Subota</t>
  </si>
  <si>
    <t>19</t>
  </si>
  <si>
    <t>Špirić</t>
  </si>
  <si>
    <t>20</t>
  </si>
  <si>
    <t>21</t>
  </si>
  <si>
    <t>Manda Marković</t>
  </si>
  <si>
    <t>066/741-887</t>
  </si>
  <si>
    <t xml:space="preserve">Marija </t>
  </si>
  <si>
    <t>Plitvice</t>
  </si>
  <si>
    <t>Ingolstadt</t>
  </si>
  <si>
    <t>Krapina benzinska Ina</t>
  </si>
  <si>
    <t>Siniša Guska</t>
  </si>
  <si>
    <t xml:space="preserve">Banja Luka </t>
  </si>
  <si>
    <t>Aleksandar Bokur</t>
  </si>
  <si>
    <t>Cvijetic</t>
  </si>
  <si>
    <t>Ljubo Stokić</t>
  </si>
  <si>
    <t>Nada Dimić</t>
  </si>
  <si>
    <t>Golling</t>
  </si>
  <si>
    <t>+4366565126581</t>
  </si>
  <si>
    <t>Mirjana Bojić</t>
  </si>
  <si>
    <t>Aleksandar Bojic</t>
  </si>
  <si>
    <t>Rada Klaubert</t>
  </si>
  <si>
    <t>Kojin Han</t>
  </si>
  <si>
    <t>Petar Vuković</t>
  </si>
  <si>
    <t>Sendi</t>
  </si>
  <si>
    <t>3 red na lijevu stranu</t>
  </si>
  <si>
    <t>Ajka Šehić</t>
  </si>
  <si>
    <t>Amir Šehić</t>
  </si>
  <si>
    <t>Semitimes 22385</t>
  </si>
  <si>
    <t>Marina Drnić</t>
  </si>
  <si>
    <t>Momčilo Sekulić</t>
  </si>
  <si>
    <t>Vozač</t>
  </si>
  <si>
    <t>Datum</t>
  </si>
  <si>
    <t>Doboj-Wiesbaden</t>
  </si>
  <si>
    <t>R. broj</t>
  </si>
  <si>
    <t>Ime i prezime</t>
  </si>
  <si>
    <t>Iz</t>
  </si>
  <si>
    <t>Za</t>
  </si>
  <si>
    <t>Cijena</t>
  </si>
  <si>
    <t>Karta</t>
  </si>
  <si>
    <t>Broj karte</t>
  </si>
  <si>
    <t>UKUPNO:</t>
  </si>
  <si>
    <t>Povratna</t>
  </si>
  <si>
    <t>Zemlja</t>
  </si>
  <si>
    <t>Trošak</t>
  </si>
  <si>
    <t>Hrvatska</t>
  </si>
  <si>
    <t>Slovenija</t>
  </si>
  <si>
    <t>Austrija</t>
  </si>
  <si>
    <t>Njemačka</t>
  </si>
  <si>
    <t>Naplatio:</t>
  </si>
  <si>
    <t>Troškovi:</t>
  </si>
  <si>
    <t>Za isplatiti:</t>
  </si>
  <si>
    <t>Zadužio:</t>
  </si>
  <si>
    <t>Ukupno KM</t>
  </si>
  <si>
    <t>Ukupno:</t>
  </si>
  <si>
    <t xml:space="preserve">Ukupno </t>
  </si>
  <si>
    <t>Osnovica</t>
  </si>
  <si>
    <t>PDV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</si>
  <si>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</si>
  <si>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</si>
  <si>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</si>
  <si>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</si>
  <si>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</si>
  <si>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</si>
  <si>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</si>
  <si>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</si>
  <si>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</si>
  <si>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</si>
  <si>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</si>
  <si>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</si>
  <si>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</si>
  <si>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</si>
  <si>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</si>
  <si>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</si>
  <si>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</si>
  <si>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</si>
  <si>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</si>
  <si>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</si>
  <si>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</si>
  <si>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</si>
  <si>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</si>
  <si>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</si>
  <si>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</si>
  <si>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</si>
  <si>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</si>
  <si>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</si>
  <si>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</si>
  <si>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</si>
  <si>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</si>
  <si>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Aničić Jovica</t>
  </si>
  <si>
    <t>RAČUN 12</t>
  </si>
  <si>
    <t>Zoran R</t>
  </si>
  <si>
    <t>Doboj</t>
  </si>
  <si>
    <t>009762</t>
  </si>
  <si>
    <t>Simić B</t>
  </si>
  <si>
    <t xml:space="preserve">Prnjavor </t>
  </si>
  <si>
    <t>009763</t>
  </si>
  <si>
    <t>Simić Lj</t>
  </si>
  <si>
    <t>009764</t>
  </si>
  <si>
    <t>Nović P</t>
  </si>
  <si>
    <t>009765</t>
  </si>
  <si>
    <t>Đuraš M</t>
  </si>
  <si>
    <t>009766</t>
  </si>
  <si>
    <t>Rada M</t>
  </si>
  <si>
    <t>009767</t>
  </si>
  <si>
    <t>Borka N</t>
  </si>
  <si>
    <t>009768</t>
  </si>
  <si>
    <t>Gunjević</t>
  </si>
  <si>
    <t>Jedan smjer</t>
  </si>
  <si>
    <t>009769</t>
  </si>
  <si>
    <t>Vrhovac N</t>
  </si>
  <si>
    <t>009770</t>
  </si>
  <si>
    <t>Rauković Z</t>
  </si>
  <si>
    <t>009771</t>
  </si>
  <si>
    <t>Fina I</t>
  </si>
  <si>
    <t>009772</t>
  </si>
  <si>
    <t>Petković</t>
  </si>
  <si>
    <t>009773</t>
  </si>
  <si>
    <t>Ivanović B</t>
  </si>
  <si>
    <t>009774</t>
  </si>
  <si>
    <t>Savić Z</t>
  </si>
  <si>
    <t>009775</t>
  </si>
  <si>
    <t>Samardžija M</t>
  </si>
  <si>
    <t>009726</t>
  </si>
  <si>
    <t>Simić J</t>
  </si>
  <si>
    <t>009727</t>
  </si>
  <si>
    <t>Bukovica T</t>
  </si>
  <si>
    <t>009728</t>
  </si>
  <si>
    <t>Novaković</t>
  </si>
  <si>
    <t>009729</t>
  </si>
  <si>
    <t>Suvajac M</t>
  </si>
  <si>
    <t>009730</t>
  </si>
  <si>
    <t>Suvajac G</t>
  </si>
  <si>
    <t>009731</t>
  </si>
  <si>
    <t>Knežević D</t>
  </si>
  <si>
    <t>009732</t>
  </si>
  <si>
    <t>Kisić Č</t>
  </si>
  <si>
    <t>009733</t>
  </si>
  <si>
    <t>Biserčić M</t>
  </si>
  <si>
    <t>009734</t>
  </si>
  <si>
    <t>Knežević M</t>
  </si>
  <si>
    <t>009735</t>
  </si>
  <si>
    <t>Kovačević J</t>
  </si>
  <si>
    <t>009736</t>
  </si>
  <si>
    <t>Vidović G</t>
  </si>
  <si>
    <t>009738</t>
  </si>
  <si>
    <t>Kondić D</t>
  </si>
  <si>
    <t>009737</t>
  </si>
  <si>
    <t>Kostić D</t>
  </si>
  <si>
    <t>009739</t>
  </si>
  <si>
    <t>Eremija G</t>
  </si>
  <si>
    <t>009740</t>
  </si>
  <si>
    <t>Mrđa D</t>
  </si>
  <si>
    <t>009741</t>
  </si>
  <si>
    <t>Stevanić R</t>
  </si>
  <si>
    <t>009742</t>
  </si>
  <si>
    <t>009743</t>
  </si>
  <si>
    <t>Maćković</t>
  </si>
  <si>
    <t>009744</t>
  </si>
  <si>
    <t>Miličević</t>
  </si>
  <si>
    <t>009745</t>
  </si>
  <si>
    <t>Simić N</t>
  </si>
  <si>
    <t>009078</t>
  </si>
  <si>
    <t>Simić</t>
  </si>
  <si>
    <t>009079</t>
  </si>
  <si>
    <t>Gašić D</t>
  </si>
  <si>
    <t>009266</t>
  </si>
  <si>
    <t>Mirela R</t>
  </si>
  <si>
    <t>009268</t>
  </si>
  <si>
    <t>Brborović</t>
  </si>
  <si>
    <t>009384</t>
  </si>
  <si>
    <t>Dragiša Trivalić</t>
  </si>
  <si>
    <t>009496</t>
  </si>
  <si>
    <t xml:space="preserve">Aleksandar </t>
  </si>
  <si>
    <t>009561</t>
  </si>
  <si>
    <t>Račić</t>
  </si>
  <si>
    <t>009574</t>
  </si>
  <si>
    <t>Nemanja</t>
  </si>
  <si>
    <t>009575</t>
  </si>
  <si>
    <t>Danijela Malinović</t>
  </si>
  <si>
    <t>009587</t>
  </si>
  <si>
    <t>Minel Rahmanović</t>
  </si>
  <si>
    <t>009592</t>
  </si>
  <si>
    <t>Branimir</t>
  </si>
  <si>
    <t>010780</t>
  </si>
  <si>
    <t>Radovan Tepić</t>
  </si>
  <si>
    <t>010870</t>
  </si>
  <si>
    <t>Marinković V</t>
  </si>
  <si>
    <t>010871</t>
  </si>
  <si>
    <t>010883</t>
  </si>
  <si>
    <t>Milan Kušeta</t>
  </si>
  <si>
    <t>Agencijska</t>
  </si>
  <si>
    <t>00761</t>
  </si>
  <si>
    <t>Boris Kobas</t>
  </si>
  <si>
    <t>00767</t>
  </si>
  <si>
    <t>Borislav Kobas</t>
  </si>
  <si>
    <t>00768</t>
  </si>
  <si>
    <t>Radetić N</t>
  </si>
  <si>
    <t>Petrović A</t>
  </si>
  <si>
    <t>Nebojša Zubić</t>
  </si>
  <si>
    <t>Račun 12</t>
  </si>
  <si>
    <t>Aničić J</t>
  </si>
  <si>
    <t>RAČUN 13</t>
  </si>
  <si>
    <t>53</t>
  </si>
  <si>
    <t>54</t>
  </si>
  <si>
    <t>55</t>
  </si>
  <si>
    <t>Jovana Mišković</t>
  </si>
  <si>
    <t>Maglajani, kod kaldera</t>
  </si>
  <si>
    <t>066/022-327</t>
  </si>
  <si>
    <t>Nemanja Mitric</t>
  </si>
  <si>
    <t>Božunović</t>
  </si>
  <si>
    <t>009092</t>
  </si>
  <si>
    <t>009091</t>
  </si>
  <si>
    <t>009093</t>
  </si>
  <si>
    <t>Knežević</t>
  </si>
  <si>
    <t>009094</t>
  </si>
  <si>
    <t>Vrhovac</t>
  </si>
  <si>
    <t>009095</t>
  </si>
  <si>
    <t>Todorović</t>
  </si>
  <si>
    <t>Frankfrut</t>
  </si>
  <si>
    <t>009096</t>
  </si>
  <si>
    <t>Tomašević</t>
  </si>
  <si>
    <t>009097</t>
  </si>
  <si>
    <t>Topić D</t>
  </si>
  <si>
    <t>009098</t>
  </si>
  <si>
    <t>Đukić Č</t>
  </si>
  <si>
    <t>009099</t>
  </si>
  <si>
    <t>Milan Cvijić</t>
  </si>
  <si>
    <t>Slijepčević</t>
  </si>
  <si>
    <t>009100</t>
  </si>
  <si>
    <t>Aleksić P</t>
  </si>
  <si>
    <t>009305</t>
  </si>
  <si>
    <t>Nastić B</t>
  </si>
  <si>
    <t>009306</t>
  </si>
  <si>
    <t>Lovrić</t>
  </si>
  <si>
    <t>009307</t>
  </si>
  <si>
    <t>Jakupović</t>
  </si>
  <si>
    <t>009308</t>
  </si>
  <si>
    <t>009309</t>
  </si>
  <si>
    <t>Gligorić</t>
  </si>
  <si>
    <t>009310</t>
  </si>
  <si>
    <t>009311</t>
  </si>
  <si>
    <t>Tomić</t>
  </si>
  <si>
    <t>009312</t>
  </si>
  <si>
    <t>Ivanović</t>
  </si>
  <si>
    <t>009326</t>
  </si>
  <si>
    <t>Aksentić</t>
  </si>
  <si>
    <t>009327</t>
  </si>
  <si>
    <t>Gavrić</t>
  </si>
  <si>
    <t>009328</t>
  </si>
  <si>
    <t>Došen Jovo</t>
  </si>
  <si>
    <t>009329</t>
  </si>
  <si>
    <t>Kesić</t>
  </si>
  <si>
    <t>009330</t>
  </si>
  <si>
    <t>Gajić</t>
  </si>
  <si>
    <t>009331</t>
  </si>
  <si>
    <t>009332</t>
  </si>
  <si>
    <t>Ćurčija</t>
  </si>
  <si>
    <t>009333</t>
  </si>
  <si>
    <t>Trivić</t>
  </si>
  <si>
    <t>009334</t>
  </si>
  <si>
    <t>Blagojević</t>
  </si>
  <si>
    <t>009335</t>
  </si>
  <si>
    <t>Brkić</t>
  </si>
  <si>
    <t>009336</t>
  </si>
  <si>
    <t>Suvajac</t>
  </si>
  <si>
    <t>009337</t>
  </si>
  <si>
    <t>Barać</t>
  </si>
  <si>
    <t>009338</t>
  </si>
  <si>
    <t>007910</t>
  </si>
  <si>
    <t>Knežević V</t>
  </si>
  <si>
    <t>Radivoje</t>
  </si>
  <si>
    <t>008666</t>
  </si>
  <si>
    <t>Suvajac Ž</t>
  </si>
  <si>
    <t>009053</t>
  </si>
  <si>
    <t>Garonja S</t>
  </si>
  <si>
    <t>009073</t>
  </si>
  <si>
    <t>Milošević</t>
  </si>
  <si>
    <t>Jelena Vukajlovic</t>
  </si>
  <si>
    <t>Trivičević</t>
  </si>
  <si>
    <t>Liezen</t>
  </si>
  <si>
    <t>009260</t>
  </si>
  <si>
    <t>Dragojević</t>
  </si>
  <si>
    <t>009270</t>
  </si>
  <si>
    <t>Kukolj</t>
  </si>
  <si>
    <t>009385</t>
  </si>
  <si>
    <t>009381</t>
  </si>
  <si>
    <t>Brđanin</t>
  </si>
  <si>
    <t>009390</t>
  </si>
  <si>
    <t>Željko D</t>
  </si>
  <si>
    <t>009391</t>
  </si>
  <si>
    <t>Vuković S</t>
  </si>
  <si>
    <t>009423</t>
  </si>
  <si>
    <t xml:space="preserve">Drljić </t>
  </si>
  <si>
    <t>009528</t>
  </si>
  <si>
    <t>Nikolina</t>
  </si>
  <si>
    <t>009554</t>
  </si>
  <si>
    <t>Đekić</t>
  </si>
  <si>
    <t>009569</t>
  </si>
  <si>
    <t>Adrijana</t>
  </si>
  <si>
    <t>009571</t>
  </si>
  <si>
    <t>Željko</t>
  </si>
  <si>
    <t>010096</t>
  </si>
  <si>
    <t>Ostojić</t>
  </si>
  <si>
    <t>010128</t>
  </si>
  <si>
    <t>Milenko</t>
  </si>
  <si>
    <t>010787</t>
  </si>
  <si>
    <t>Mirjana</t>
  </si>
  <si>
    <t>010788</t>
  </si>
  <si>
    <t>Goran</t>
  </si>
  <si>
    <t>010794</t>
  </si>
  <si>
    <t>Dragičević</t>
  </si>
  <si>
    <t>010906</t>
  </si>
  <si>
    <t>Sigi Dicht</t>
  </si>
  <si>
    <t>010987</t>
  </si>
  <si>
    <t>Malinović</t>
  </si>
  <si>
    <t>010996</t>
  </si>
  <si>
    <t>Mirko Galić</t>
  </si>
  <si>
    <t>Stanica BL</t>
  </si>
  <si>
    <t>4429266</t>
  </si>
  <si>
    <t>Rakic</t>
  </si>
  <si>
    <t>Stritvald</t>
  </si>
  <si>
    <t>Topola</t>
  </si>
  <si>
    <t>Kosana Slavnic</t>
  </si>
  <si>
    <t>Vranjes</t>
  </si>
  <si>
    <t>Brešo</t>
  </si>
  <si>
    <t>Kovacevic</t>
  </si>
  <si>
    <t>Kočić</t>
  </si>
  <si>
    <t>Ana Kosovac</t>
  </si>
  <si>
    <t>Jedan smijer</t>
  </si>
  <si>
    <t>Wiesbaden-Doboj</t>
  </si>
  <si>
    <t>RAČUN 14</t>
  </si>
  <si>
    <t>Popović D</t>
  </si>
  <si>
    <t>56</t>
  </si>
  <si>
    <t>57</t>
  </si>
  <si>
    <t>58</t>
  </si>
  <si>
    <t>59</t>
  </si>
  <si>
    <t>Željka Fina</t>
  </si>
  <si>
    <t>009289</t>
  </si>
  <si>
    <t>009290</t>
  </si>
  <si>
    <t>Slaviša U</t>
  </si>
  <si>
    <t>Vlajić Z</t>
  </si>
  <si>
    <t xml:space="preserve">Derventa </t>
  </si>
  <si>
    <t>009291</t>
  </si>
  <si>
    <t>Jutrić S</t>
  </si>
  <si>
    <t>009292</t>
  </si>
  <si>
    <t>Suvajac L</t>
  </si>
  <si>
    <t>009293</t>
  </si>
  <si>
    <t>Ratkovac D</t>
  </si>
  <si>
    <t>009294</t>
  </si>
  <si>
    <t xml:space="preserve">Kuzmanović </t>
  </si>
  <si>
    <t>009295</t>
  </si>
  <si>
    <t>Milutinović Ž</t>
  </si>
  <si>
    <t>009296</t>
  </si>
  <si>
    <t>Senad A</t>
  </si>
  <si>
    <t>009297</t>
  </si>
  <si>
    <t>Đukić A</t>
  </si>
  <si>
    <t>009298</t>
  </si>
  <si>
    <t>Vidović M</t>
  </si>
  <si>
    <t>009299</t>
  </si>
  <si>
    <t>Blatešić D</t>
  </si>
  <si>
    <t>009300</t>
  </si>
  <si>
    <t>Duško M</t>
  </si>
  <si>
    <t>009226</t>
  </si>
  <si>
    <t>Samardžija Ž</t>
  </si>
  <si>
    <t>009227</t>
  </si>
  <si>
    <t>Suvajac V</t>
  </si>
  <si>
    <t>009228</t>
  </si>
  <si>
    <t>Jolaić S</t>
  </si>
  <si>
    <t>009229</t>
  </si>
  <si>
    <t xml:space="preserve">Tovilović </t>
  </si>
  <si>
    <t>009230</t>
  </si>
  <si>
    <t>Slavulj D</t>
  </si>
  <si>
    <t>009231</t>
  </si>
  <si>
    <t>Čedo Vrhovac</t>
  </si>
  <si>
    <t>009232</t>
  </si>
  <si>
    <t>Sladojević O</t>
  </si>
  <si>
    <t>009233</t>
  </si>
  <si>
    <t>Tomičić N</t>
  </si>
  <si>
    <t>009234</t>
  </si>
  <si>
    <t>Sarić R</t>
  </si>
  <si>
    <t>009235</t>
  </si>
  <si>
    <t>Sarić S</t>
  </si>
  <si>
    <t>009236</t>
  </si>
  <si>
    <t>Ljubojević D</t>
  </si>
  <si>
    <t>009237</t>
  </si>
  <si>
    <t>Fina P</t>
  </si>
  <si>
    <t>009238</t>
  </si>
  <si>
    <t>Ivanić B</t>
  </si>
  <si>
    <t>009239</t>
  </si>
  <si>
    <t xml:space="preserve">Šikman </t>
  </si>
  <si>
    <t>009240</t>
  </si>
  <si>
    <t>Lujić R</t>
  </si>
  <si>
    <t>009241</t>
  </si>
  <si>
    <t>009242</t>
  </si>
  <si>
    <t>Lujić S</t>
  </si>
  <si>
    <t>009243</t>
  </si>
  <si>
    <t>009244</t>
  </si>
  <si>
    <t>Klincov S</t>
  </si>
  <si>
    <t>009245</t>
  </si>
  <si>
    <t>Slavo R</t>
  </si>
  <si>
    <t>009246</t>
  </si>
  <si>
    <t>Vasiljević B</t>
  </si>
  <si>
    <t>009247</t>
  </si>
  <si>
    <t>Gajić R</t>
  </si>
  <si>
    <t>009248</t>
  </si>
  <si>
    <t>Zarić V</t>
  </si>
  <si>
    <t>009056</t>
  </si>
  <si>
    <t>Sijerić S</t>
  </si>
  <si>
    <t>009057</t>
  </si>
  <si>
    <t>Suvajac D</t>
  </si>
  <si>
    <t>009058</t>
  </si>
  <si>
    <t>Fina D</t>
  </si>
  <si>
    <t>009377</t>
  </si>
  <si>
    <t>Radomir L</t>
  </si>
  <si>
    <t>009388</t>
  </si>
  <si>
    <t>Filipović D</t>
  </si>
  <si>
    <t>009389</t>
  </si>
  <si>
    <t>Vračević B</t>
  </si>
  <si>
    <t>009447</t>
  </si>
  <si>
    <t>Slavko Miladinović</t>
  </si>
  <si>
    <t>009489</t>
  </si>
  <si>
    <t>Vinko Tošić</t>
  </si>
  <si>
    <t>009493</t>
  </si>
  <si>
    <t>Slavko Rudakijević</t>
  </si>
  <si>
    <t>009494</t>
  </si>
  <si>
    <t>Gavranović</t>
  </si>
  <si>
    <t>010330</t>
  </si>
  <si>
    <t>Trivalić</t>
  </si>
  <si>
    <t>010509</t>
  </si>
  <si>
    <t>Vukašin Đurić</t>
  </si>
  <si>
    <t>Nedeljko Milić</t>
  </si>
  <si>
    <t>Saša Dušanić</t>
  </si>
  <si>
    <t>Agencijska 2</t>
  </si>
  <si>
    <t>00762</t>
  </si>
  <si>
    <t>Dalibor Sukunda</t>
  </si>
  <si>
    <t>00763</t>
  </si>
  <si>
    <t>Nedžad Garibović</t>
  </si>
  <si>
    <t>00764</t>
  </si>
  <si>
    <t>Bojan Džida</t>
  </si>
  <si>
    <t>00765</t>
  </si>
  <si>
    <t>Senad Muminović</t>
  </si>
  <si>
    <t>00766</t>
  </si>
  <si>
    <t>Radenko Bojić</t>
  </si>
  <si>
    <t>00770</t>
  </si>
  <si>
    <t>Mladen Petrović</t>
  </si>
  <si>
    <t>00771</t>
  </si>
  <si>
    <t>Goran Praštalo</t>
  </si>
  <si>
    <t>00869</t>
  </si>
  <si>
    <t>Duško Gavranović</t>
  </si>
  <si>
    <t>00872</t>
  </si>
  <si>
    <t>Zoran Đurić</t>
  </si>
  <si>
    <t>00873</t>
  </si>
  <si>
    <t>Boro Lisica</t>
  </si>
  <si>
    <t>00875</t>
  </si>
  <si>
    <t>Dejan Rudakijević</t>
  </si>
  <si>
    <t>00881</t>
  </si>
  <si>
    <t>Rašeta N</t>
  </si>
  <si>
    <t>009249</t>
  </si>
  <si>
    <t>Antić S</t>
  </si>
  <si>
    <t>009250</t>
  </si>
  <si>
    <t>Šušak N</t>
  </si>
  <si>
    <t>009201</t>
  </si>
  <si>
    <t>Dragica D</t>
  </si>
  <si>
    <t>009202</t>
  </si>
  <si>
    <t>Đekić Lj</t>
  </si>
  <si>
    <t>009203</t>
  </si>
  <si>
    <t>Samardžija B</t>
  </si>
  <si>
    <t>009519</t>
  </si>
  <si>
    <t>010519</t>
  </si>
  <si>
    <t>Vujičić</t>
  </si>
  <si>
    <t>010801</t>
  </si>
  <si>
    <t>Rn 14</t>
  </si>
  <si>
    <t>Popović Dejan</t>
  </si>
  <si>
    <t>Dobrinka Blagojević</t>
  </si>
  <si>
    <t>Kremenović Igor</t>
  </si>
  <si>
    <t>Rade Novaković</t>
  </si>
  <si>
    <t>Živana Novaković</t>
  </si>
  <si>
    <t>Srđan Čolić</t>
  </si>
  <si>
    <t>Dragan Čolić</t>
  </si>
  <si>
    <t>Zora Trivunović</t>
  </si>
  <si>
    <t>Vasilija Gačić</t>
  </si>
  <si>
    <t>Dario Blagojević</t>
  </si>
  <si>
    <t>Biljana Vujmilovic</t>
  </si>
  <si>
    <t>Klašnjice</t>
  </si>
  <si>
    <t>Sanja Krajišnik</t>
  </si>
  <si>
    <t>Ranko Lujic</t>
  </si>
  <si>
    <t>Milica Lugonjic</t>
  </si>
  <si>
    <t>Nenad Lazic</t>
  </si>
  <si>
    <t>Oroz</t>
  </si>
  <si>
    <t>Nedeljko Maskimović</t>
  </si>
  <si>
    <t>Muharem Habibović</t>
  </si>
  <si>
    <t>Mala stanica kod Centruma</t>
  </si>
  <si>
    <t>Dušan Praštalo</t>
  </si>
  <si>
    <t>Tatjana Škorić</t>
  </si>
  <si>
    <t>Trn</t>
  </si>
  <si>
    <t>Nis pumpa iz BL prema Laktaši</t>
  </si>
  <si>
    <t>065/680-579</t>
  </si>
  <si>
    <t>Vladimir Kostić</t>
  </si>
  <si>
    <t>Dragomir Kostić</t>
  </si>
  <si>
    <t>Jadranko Tošić</t>
  </si>
  <si>
    <t>Dražen Ljubojević</t>
  </si>
  <si>
    <t>Vinka Krstovic</t>
  </si>
  <si>
    <t>Kadrija Mahmutović</t>
  </si>
  <si>
    <t>Unijat -M</t>
  </si>
  <si>
    <t>Semir Husejnović</t>
  </si>
  <si>
    <t>Mehmed Saliović</t>
  </si>
  <si>
    <t>Miodrag Dragicevic</t>
  </si>
  <si>
    <t>Rade Krneta</t>
  </si>
  <si>
    <t>Čulić</t>
  </si>
  <si>
    <t>Goling</t>
  </si>
  <si>
    <t>Cvijetić</t>
  </si>
  <si>
    <t>Bojan</t>
  </si>
  <si>
    <t>Ime i  prezime</t>
  </si>
  <si>
    <t>Do mjesta</t>
  </si>
  <si>
    <t>Telefom</t>
  </si>
  <si>
    <t>Napomena</t>
  </si>
  <si>
    <t>R. Br.</t>
  </si>
  <si>
    <t>Suzana Graorac</t>
  </si>
  <si>
    <t>Tanja Graorac</t>
  </si>
  <si>
    <t>Robert Đurić</t>
  </si>
  <si>
    <t>Mladen Miladić</t>
  </si>
  <si>
    <t>Bojana Bauk</t>
  </si>
  <si>
    <t xml:space="preserve">Minhen </t>
  </si>
  <si>
    <t>Nađa Bauk</t>
  </si>
  <si>
    <t>Nova Varos</t>
  </si>
  <si>
    <t>Baković pumpa</t>
  </si>
  <si>
    <t>Stipan Davidović</t>
  </si>
  <si>
    <t>Srijeda</t>
  </si>
  <si>
    <t>Arnada Šešić</t>
  </si>
  <si>
    <t>Kerim Halilić</t>
  </si>
  <si>
    <t>Milenko Raljić</t>
  </si>
  <si>
    <t>Radovan Ivanović</t>
  </si>
  <si>
    <t>Đurđević</t>
  </si>
  <si>
    <t>Žarko Vuković</t>
  </si>
  <si>
    <t>Milutinović</t>
  </si>
  <si>
    <t>Mjesto 3-4 red</t>
  </si>
  <si>
    <t>Borislav Knežević</t>
  </si>
  <si>
    <t>Borislav Bošković</t>
  </si>
  <si>
    <t>061/949-436</t>
  </si>
  <si>
    <t>061/586-060</t>
  </si>
  <si>
    <t>Krapina</t>
  </si>
  <si>
    <t>Kod apoteke</t>
  </si>
  <si>
    <t>Gordana Jovanic</t>
  </si>
  <si>
    <t>Boban Savković</t>
  </si>
  <si>
    <t>Vickovic</t>
  </si>
  <si>
    <t>Rada Kocic</t>
  </si>
  <si>
    <t>Varnava Gavric</t>
  </si>
  <si>
    <t>Ruzic</t>
  </si>
  <si>
    <t>Vasic Nedeljko</t>
  </si>
  <si>
    <t>Vesna Rudić</t>
  </si>
  <si>
    <t>RAČUN 23</t>
  </si>
  <si>
    <t>Ćetojević D</t>
  </si>
  <si>
    <t>Jelena Ilić</t>
  </si>
  <si>
    <t>009593</t>
  </si>
  <si>
    <t>Andrea Mikanović</t>
  </si>
  <si>
    <t>009594</t>
  </si>
  <si>
    <t>Slaven Stanišić</t>
  </si>
  <si>
    <t>009595</t>
  </si>
  <si>
    <t>Dario Mikić</t>
  </si>
  <si>
    <t>009596</t>
  </si>
  <si>
    <t>Dragomir Bjelosević</t>
  </si>
  <si>
    <t>009597</t>
  </si>
  <si>
    <t>Darko Panić</t>
  </si>
  <si>
    <t>009598</t>
  </si>
  <si>
    <t>009599</t>
  </si>
  <si>
    <t>Đorđe Lukić</t>
  </si>
  <si>
    <t>009600</t>
  </si>
  <si>
    <t>Petar Đalić</t>
  </si>
  <si>
    <t>009776</t>
  </si>
  <si>
    <t>Predrag Vasiljević</t>
  </si>
  <si>
    <t>009777</t>
  </si>
  <si>
    <t>Dražen Simić</t>
  </si>
  <si>
    <t>009778</t>
  </si>
  <si>
    <t>Simo Gajić</t>
  </si>
  <si>
    <t>009779</t>
  </si>
  <si>
    <t>Dragomir Đaković</t>
  </si>
  <si>
    <t>009780</t>
  </si>
  <si>
    <t>Stevo Đekić</t>
  </si>
  <si>
    <t>009781</t>
  </si>
  <si>
    <t>Zlatko Kuzmanović</t>
  </si>
  <si>
    <t>009782</t>
  </si>
  <si>
    <t>Mirko Novaković</t>
  </si>
  <si>
    <t>009783</t>
  </si>
  <si>
    <t>Mira Tešanović</t>
  </si>
  <si>
    <t>009784</t>
  </si>
  <si>
    <t>Vladimir Tešanović</t>
  </si>
  <si>
    <t>009785</t>
  </si>
  <si>
    <t>Sretko Grubač</t>
  </si>
  <si>
    <t>009786</t>
  </si>
  <si>
    <t>Ognjen Pačarva</t>
  </si>
  <si>
    <t>009787</t>
  </si>
  <si>
    <t>Basara Dragan</t>
  </si>
  <si>
    <t>009788</t>
  </si>
  <si>
    <t>Irena Bukovica</t>
  </si>
  <si>
    <t>009789</t>
  </si>
  <si>
    <t>Ratko Baškalo</t>
  </si>
  <si>
    <t>009790</t>
  </si>
  <si>
    <t>Marković D</t>
  </si>
  <si>
    <t>008212</t>
  </si>
  <si>
    <t xml:space="preserve">Denis </t>
  </si>
  <si>
    <t>009042</t>
  </si>
  <si>
    <t>Vukman Đ</t>
  </si>
  <si>
    <t>009059</t>
  </si>
  <si>
    <t>009064</t>
  </si>
  <si>
    <t>Luka Tešanović</t>
  </si>
  <si>
    <t>009177</t>
  </si>
  <si>
    <t>Milivojević</t>
  </si>
  <si>
    <t>009369</t>
  </si>
  <si>
    <t>Stanišić</t>
  </si>
  <si>
    <t>009376</t>
  </si>
  <si>
    <t>Dabić</t>
  </si>
  <si>
    <t>009378</t>
  </si>
  <si>
    <t>Danijel P</t>
  </si>
  <si>
    <t>009392</t>
  </si>
  <si>
    <t>Ćurić</t>
  </si>
  <si>
    <t>009421</t>
  </si>
  <si>
    <t>Stanisić</t>
  </si>
  <si>
    <t>009425</t>
  </si>
  <si>
    <t>Mario Kuzmanović</t>
  </si>
  <si>
    <t>009490</t>
  </si>
  <si>
    <t>Jovo Zec</t>
  </si>
  <si>
    <t>009492</t>
  </si>
  <si>
    <t>Anto Barić</t>
  </si>
  <si>
    <t>009495</t>
  </si>
  <si>
    <t>Edin</t>
  </si>
  <si>
    <t>009566</t>
  </si>
  <si>
    <t>Ivanka Milošev</t>
  </si>
  <si>
    <t>009577</t>
  </si>
  <si>
    <t>Velibor Spasojević</t>
  </si>
  <si>
    <t>009578</t>
  </si>
  <si>
    <t>Mile Kerezović</t>
  </si>
  <si>
    <t>010641</t>
  </si>
  <si>
    <t>Kerezović</t>
  </si>
  <si>
    <t>010642</t>
  </si>
  <si>
    <t>Mirko M</t>
  </si>
  <si>
    <t>010500</t>
  </si>
  <si>
    <t>Mićo Čikojević</t>
  </si>
  <si>
    <t>010671</t>
  </si>
  <si>
    <t>Đukić</t>
  </si>
  <si>
    <t>010675</t>
  </si>
  <si>
    <t>Zoran</t>
  </si>
  <si>
    <t>010755</t>
  </si>
  <si>
    <t>Milovan</t>
  </si>
  <si>
    <t>010760</t>
  </si>
  <si>
    <t>Drinić</t>
  </si>
  <si>
    <t>010790</t>
  </si>
  <si>
    <t xml:space="preserve">Darko </t>
  </si>
  <si>
    <t>010797</t>
  </si>
  <si>
    <t>Ljubinka</t>
  </si>
  <si>
    <t>010798</t>
  </si>
  <si>
    <t>Anja Ćurić</t>
  </si>
  <si>
    <t>010800</t>
  </si>
  <si>
    <t>Konstantin Lakić</t>
  </si>
  <si>
    <t>00899</t>
  </si>
  <si>
    <t>Marinko Šukalo</t>
  </si>
  <si>
    <t>4428551</t>
  </si>
  <si>
    <t>Sanja Višekruna</t>
  </si>
  <si>
    <t>009791</t>
  </si>
  <si>
    <t>Jelena Đurić</t>
  </si>
  <si>
    <t>009792</t>
  </si>
  <si>
    <t>Predrag Čolić</t>
  </si>
  <si>
    <t>Wisbaden</t>
  </si>
  <si>
    <t>009793</t>
  </si>
  <si>
    <t>Dragan Rakić</t>
  </si>
  <si>
    <t>009794</t>
  </si>
  <si>
    <t>009795</t>
  </si>
  <si>
    <t>Radmila Klaubert</t>
  </si>
  <si>
    <t>009796</t>
  </si>
  <si>
    <t>Željko Đuranović</t>
  </si>
  <si>
    <t>009797</t>
  </si>
  <si>
    <t>Borka Menjuk</t>
  </si>
  <si>
    <t>009798</t>
  </si>
  <si>
    <t>Rn 23</t>
  </si>
  <si>
    <t>Ćetojević Dragan</t>
  </si>
  <si>
    <t>Drago Signal</t>
  </si>
  <si>
    <t>Dragan Tešić</t>
  </si>
  <si>
    <t>RAČUN 29</t>
  </si>
  <si>
    <t>Bukovica D</t>
  </si>
  <si>
    <t>009635</t>
  </si>
  <si>
    <t>009636</t>
  </si>
  <si>
    <t>Marija Adžić</t>
  </si>
  <si>
    <t>009637</t>
  </si>
  <si>
    <t>009638</t>
  </si>
  <si>
    <t>Tamara Grbić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</si>
  <si>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</si>
  <si>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</si>
  <si>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</si>
  <si>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</si>
  <si>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</si>
  <si>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</si>
  <si>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</si>
  <si>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</si>
  <si>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Aleksandar Bojić</t>
  </si>
  <si>
    <t>Jovana Višković</t>
  </si>
  <si>
    <t>Smilja Zogarac</t>
  </si>
  <si>
    <t>Zdravka Š</t>
  </si>
  <si>
    <t>Ivanić</t>
  </si>
  <si>
    <t>008699</t>
  </si>
  <si>
    <t>Žigić D</t>
  </si>
  <si>
    <t>009261</t>
  </si>
  <si>
    <t>Jovanić D</t>
  </si>
  <si>
    <t>009269</t>
  </si>
  <si>
    <t>009380</t>
  </si>
  <si>
    <t>Vuković P</t>
  </si>
  <si>
    <t>009449</t>
  </si>
  <si>
    <t>Meri Milanović</t>
  </si>
  <si>
    <t>009512</t>
  </si>
  <si>
    <t>Jadranka</t>
  </si>
  <si>
    <t>009529</t>
  </si>
  <si>
    <t>Rajka</t>
  </si>
  <si>
    <t>009572</t>
  </si>
  <si>
    <t>009579</t>
  </si>
  <si>
    <t>Lidija Vranješ</t>
  </si>
  <si>
    <t>009589</t>
  </si>
  <si>
    <t>Cvetković</t>
  </si>
  <si>
    <t>009759</t>
  </si>
  <si>
    <t>Cvijić</t>
  </si>
  <si>
    <t>009761</t>
  </si>
  <si>
    <t xml:space="preserve">Nenad </t>
  </si>
  <si>
    <t>010772</t>
  </si>
  <si>
    <t>Marina Zrnic</t>
  </si>
  <si>
    <t>4431886</t>
  </si>
  <si>
    <t>Semitimes 15948</t>
  </si>
  <si>
    <t>Semitimes</t>
  </si>
  <si>
    <t>22385</t>
  </si>
  <si>
    <t>Borislav Sarajlić</t>
  </si>
  <si>
    <t>009533</t>
  </si>
  <si>
    <t>Veselin Vidović</t>
  </si>
  <si>
    <t>009534</t>
  </si>
  <si>
    <t>Stanko Gvero</t>
  </si>
  <si>
    <t>009535</t>
  </si>
  <si>
    <t>Dušan Prastalo</t>
  </si>
  <si>
    <t>009536</t>
  </si>
  <si>
    <t>Anto Oroz</t>
  </si>
  <si>
    <t>009537</t>
  </si>
  <si>
    <t xml:space="preserve">Wesbaden </t>
  </si>
  <si>
    <t>Ljubojević</t>
  </si>
  <si>
    <t>Došen J</t>
  </si>
  <si>
    <t>Gasić V</t>
  </si>
  <si>
    <t xml:space="preserve">Wiesbaden </t>
  </si>
  <si>
    <t>009525</t>
  </si>
  <si>
    <t>Teodora</t>
  </si>
  <si>
    <t>010738</t>
  </si>
  <si>
    <t>Filip</t>
  </si>
  <si>
    <t>010739</t>
  </si>
  <si>
    <t xml:space="preserve">Jelena </t>
  </si>
  <si>
    <t>010740</t>
  </si>
  <si>
    <t>Dijana</t>
  </si>
  <si>
    <t>010741</t>
  </si>
  <si>
    <t>Milica</t>
  </si>
  <si>
    <t>010814</t>
  </si>
  <si>
    <t>Rn 29</t>
  </si>
  <si>
    <t>Henri Ruzman</t>
  </si>
  <si>
    <t>Hukarević</t>
  </si>
  <si>
    <t>RAČUN 30</t>
  </si>
  <si>
    <t>Đurđević S</t>
  </si>
  <si>
    <t>009204</t>
  </si>
  <si>
    <t>Sendi P</t>
  </si>
  <si>
    <t>009205</t>
  </si>
  <si>
    <t>Srđan Č</t>
  </si>
  <si>
    <t>009206</t>
  </si>
  <si>
    <t>009207</t>
  </si>
  <si>
    <t>009208</t>
  </si>
  <si>
    <t>Dragan Č</t>
  </si>
  <si>
    <t>Lazić</t>
  </si>
  <si>
    <t>009031</t>
  </si>
  <si>
    <t>Slavnić</t>
  </si>
  <si>
    <t>009043</t>
  </si>
  <si>
    <t>009286</t>
  </si>
  <si>
    <t>Šehić A</t>
  </si>
  <si>
    <t>010781</t>
  </si>
  <si>
    <t>Bojan Stanić</t>
  </si>
  <si>
    <t>4434814</t>
  </si>
  <si>
    <t>Simić Ž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</si>
  <si>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</si>
  <si>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</si>
  <si>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</si>
  <si>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</si>
  <si>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</si>
  <si>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</si>
  <si>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</si>
  <si>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</si>
  <si>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</si>
  <si>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</si>
  <si>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</si>
  <si>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</si>
  <si>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</si>
  <si>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</si>
  <si>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Kočić R</t>
  </si>
  <si>
    <t>Račić B</t>
  </si>
  <si>
    <t>Gordana K</t>
  </si>
  <si>
    <t>Kreljić Z</t>
  </si>
  <si>
    <t>Sokolović K</t>
  </si>
  <si>
    <t>Milinović</t>
  </si>
  <si>
    <t>Suvajac J</t>
  </si>
  <si>
    <t>Suvajac K</t>
  </si>
  <si>
    <t>Vujmilović LJ</t>
  </si>
  <si>
    <t>Vujmilović B</t>
  </si>
  <si>
    <t>Bauk B</t>
  </si>
  <si>
    <t>008317</t>
  </si>
  <si>
    <t>Bauk N</t>
  </si>
  <si>
    <t>008318</t>
  </si>
  <si>
    <t>Knezić M</t>
  </si>
  <si>
    <t>009351</t>
  </si>
  <si>
    <t>009362</t>
  </si>
  <si>
    <t>009363</t>
  </si>
  <si>
    <t>Fina Ž</t>
  </si>
  <si>
    <t>Ađulović</t>
  </si>
  <si>
    <t>009398</t>
  </si>
  <si>
    <t>Radman M</t>
  </si>
  <si>
    <t>009399</t>
  </si>
  <si>
    <t>009400</t>
  </si>
  <si>
    <t xml:space="preserve">Sanja </t>
  </si>
  <si>
    <t>Kovačević K</t>
  </si>
  <si>
    <t>010955</t>
  </si>
  <si>
    <t>Živanić</t>
  </si>
  <si>
    <t>011000</t>
  </si>
  <si>
    <t>Rn 30</t>
  </si>
  <si>
    <t>Šešlije</t>
  </si>
  <si>
    <t>Stojanka Novaković</t>
  </si>
  <si>
    <t>065/200-246</t>
  </si>
  <si>
    <t>Gordana Kukić</t>
  </si>
  <si>
    <t>Dragan Blagojević</t>
  </si>
  <si>
    <t>Mile Kasapović</t>
  </si>
  <si>
    <t>Petrol prijedorska petlja</t>
  </si>
  <si>
    <t>065/080-637</t>
  </si>
  <si>
    <t>Nirnberg</t>
  </si>
  <si>
    <t>Karolina</t>
  </si>
  <si>
    <t>Seudin Gazibegović</t>
  </si>
  <si>
    <t>066/728-029</t>
  </si>
  <si>
    <t>Mladen Marčeta</t>
  </si>
  <si>
    <t>Delić</t>
  </si>
  <si>
    <t>Pero Jaguzović</t>
  </si>
  <si>
    <t>Nikolina Kukrić</t>
  </si>
  <si>
    <t>Mala stanica kod centruma</t>
  </si>
  <si>
    <t>Milijan Civcic</t>
  </si>
  <si>
    <t>Nis pumpa BL-Laktaši</t>
  </si>
  <si>
    <t>Daliborka Živković</t>
  </si>
  <si>
    <t>Slavica Desić</t>
  </si>
  <si>
    <t>Makarić</t>
  </si>
  <si>
    <t>Slaviša Mišković</t>
  </si>
  <si>
    <t>Maglajani</t>
  </si>
  <si>
    <t>065/652-938</t>
  </si>
  <si>
    <t>Miro Vrsajkovic</t>
  </si>
  <si>
    <t>Stanica</t>
  </si>
  <si>
    <t>Elvira Fajković</t>
  </si>
  <si>
    <t>Dubrave</t>
  </si>
  <si>
    <t>Dragan Lukić</t>
  </si>
  <si>
    <t>Od mjesta</t>
  </si>
  <si>
    <t>065/914-983</t>
  </si>
  <si>
    <t>Lujić</t>
  </si>
  <si>
    <t>Ostoja</t>
  </si>
  <si>
    <t>Brane Vujic</t>
  </si>
  <si>
    <t>Jelena Stolic</t>
  </si>
  <si>
    <t>RAČUN 33</t>
  </si>
  <si>
    <t>009799</t>
  </si>
  <si>
    <t>Jelena Vukajlović</t>
  </si>
  <si>
    <t>009800</t>
  </si>
  <si>
    <t>009801</t>
  </si>
  <si>
    <t>009802</t>
  </si>
  <si>
    <t>009803</t>
  </si>
  <si>
    <t>009804</t>
  </si>
  <si>
    <t>Mara Simić</t>
  </si>
  <si>
    <t>009805</t>
  </si>
  <si>
    <t>009806</t>
  </si>
  <si>
    <t>009807</t>
  </si>
  <si>
    <t>009808</t>
  </si>
  <si>
    <t>Vinka Krstović</t>
  </si>
  <si>
    <t>009809</t>
  </si>
  <si>
    <t>009810</t>
  </si>
  <si>
    <t>009811</t>
  </si>
  <si>
    <t>009812</t>
  </si>
  <si>
    <t>Boris Vujinović</t>
  </si>
  <si>
    <t xml:space="preserve">Laktaši </t>
  </si>
  <si>
    <t>009813</t>
  </si>
  <si>
    <t>Smiljka Tatić</t>
  </si>
  <si>
    <t>009814</t>
  </si>
  <si>
    <t>Vinka Cvijetić</t>
  </si>
  <si>
    <t>009815</t>
  </si>
  <si>
    <t>Arnad Šešić</t>
  </si>
  <si>
    <t>009816</t>
  </si>
  <si>
    <t>Subotić M</t>
  </si>
  <si>
    <t>008499</t>
  </si>
  <si>
    <t>Raljić A</t>
  </si>
  <si>
    <t>009026</t>
  </si>
  <si>
    <t>Bošković</t>
  </si>
  <si>
    <t>009045</t>
  </si>
  <si>
    <t>Jovanić</t>
  </si>
  <si>
    <t>009081</t>
  </si>
  <si>
    <t>Dragisa D</t>
  </si>
  <si>
    <t>Špirić M</t>
  </si>
  <si>
    <t>009275</t>
  </si>
  <si>
    <t>Špirić N</t>
  </si>
  <si>
    <t>009276</t>
  </si>
  <si>
    <t>Marija</t>
  </si>
  <si>
    <t>009283</t>
  </si>
  <si>
    <t>009588</t>
  </si>
  <si>
    <t>Glavić</t>
  </si>
  <si>
    <t>009386</t>
  </si>
  <si>
    <t>Milinčić</t>
  </si>
  <si>
    <t>009414</t>
  </si>
  <si>
    <t>009424</t>
  </si>
  <si>
    <t>009586</t>
  </si>
  <si>
    <t>Nemanja Mitrić</t>
  </si>
  <si>
    <t>010971</t>
  </si>
  <si>
    <t>00774</t>
  </si>
  <si>
    <t>Semir Husejinović</t>
  </si>
  <si>
    <t>00775</t>
  </si>
  <si>
    <t>00776</t>
  </si>
  <si>
    <t>Miodrag Dragičević</t>
  </si>
  <si>
    <t>00777</t>
  </si>
  <si>
    <t>Danijela Salic</t>
  </si>
  <si>
    <t>4438123</t>
  </si>
  <si>
    <t>Dusan Peuraca</t>
  </si>
  <si>
    <t>4438188</t>
  </si>
  <si>
    <t>009817</t>
  </si>
  <si>
    <t>Jurišić Željko</t>
  </si>
  <si>
    <t>009818</t>
  </si>
  <si>
    <t>Marijana Gavrić</t>
  </si>
  <si>
    <t>009819</t>
  </si>
  <si>
    <t>Dukić M</t>
  </si>
  <si>
    <t>Mitrović</t>
  </si>
  <si>
    <t>010734</t>
  </si>
  <si>
    <t>Zeljko Janjić</t>
  </si>
  <si>
    <t>Draženka Kesić</t>
  </si>
  <si>
    <t>Slobodan Vučenović</t>
  </si>
  <si>
    <t>Rn 33</t>
  </si>
  <si>
    <t>Antić</t>
  </si>
  <si>
    <t>Milovan Rujić</t>
  </si>
  <si>
    <t>Zorka Rujić</t>
  </si>
  <si>
    <t>Petar Vrućinić</t>
  </si>
  <si>
    <t>065/338-717</t>
  </si>
  <si>
    <t>Stajalište kod fortune</t>
  </si>
  <si>
    <t>Daliborka Bukara</t>
  </si>
  <si>
    <t>Schladming</t>
  </si>
  <si>
    <t>Weisbaden</t>
  </si>
  <si>
    <t>Miro Ljubas</t>
  </si>
  <si>
    <t>Miroslav Novaković</t>
  </si>
  <si>
    <t>Radmila Klauber</t>
  </si>
  <si>
    <t>Mire Vuković</t>
  </si>
  <si>
    <t>Nis pumpa iz pravca BL prema Laktašima</t>
  </si>
  <si>
    <t>065/947-699</t>
  </si>
  <si>
    <t>Ignjatić</t>
  </si>
  <si>
    <t>Ljiljana Panic</t>
  </si>
  <si>
    <t>Traboch</t>
  </si>
  <si>
    <t>Hasan Ćejvan</t>
  </si>
  <si>
    <t>065/867-034</t>
  </si>
  <si>
    <t>Viber</t>
  </si>
  <si>
    <t>Nedeljko Šušak</t>
  </si>
  <si>
    <t>Dražen Popović</t>
  </si>
  <si>
    <t>065/733-755</t>
  </si>
  <si>
    <t>Božidar Popović</t>
  </si>
  <si>
    <t>Slobodanka Lugonjic</t>
  </si>
  <si>
    <t>Borislav Bijelic</t>
  </si>
  <si>
    <t>Damir Vrućinić</t>
  </si>
  <si>
    <t>Nikolina Krpić</t>
  </si>
  <si>
    <t>Filip Krpić</t>
  </si>
  <si>
    <t>Bogdan Bogdanović</t>
  </si>
  <si>
    <t>Simić D</t>
  </si>
  <si>
    <t>009313</t>
  </si>
  <si>
    <t>Radanović</t>
  </si>
  <si>
    <t>009314</t>
  </si>
  <si>
    <t>Subić</t>
  </si>
  <si>
    <t>009315</t>
  </si>
  <si>
    <t>Vukovic</t>
  </si>
  <si>
    <t>009316</t>
  </si>
  <si>
    <t>Varnava G</t>
  </si>
  <si>
    <t>009317</t>
  </si>
  <si>
    <t>Kozijević</t>
  </si>
  <si>
    <t>009318</t>
  </si>
  <si>
    <t>009319</t>
  </si>
  <si>
    <t>Dinić</t>
  </si>
  <si>
    <t>009320</t>
  </si>
  <si>
    <t>Nedeljko V</t>
  </si>
  <si>
    <t>007125</t>
  </si>
  <si>
    <t>Habibović</t>
  </si>
  <si>
    <t>007832</t>
  </si>
  <si>
    <t>Stjepan</t>
  </si>
  <si>
    <t>009030</t>
  </si>
  <si>
    <t>Krneta R</t>
  </si>
  <si>
    <t>009256</t>
  </si>
  <si>
    <t>Branković</t>
  </si>
  <si>
    <t>009259</t>
  </si>
  <si>
    <t xml:space="preserve">Dušan </t>
  </si>
  <si>
    <t>Dijana Božić</t>
  </si>
  <si>
    <t>009585</t>
  </si>
  <si>
    <t>Vesna Rudic</t>
  </si>
  <si>
    <t>4437965</t>
  </si>
  <si>
    <t>Maksimović</t>
  </si>
  <si>
    <t>009339</t>
  </si>
  <si>
    <t>Ukarević</t>
  </si>
  <si>
    <t>009340</t>
  </si>
  <si>
    <t>Mainct</t>
  </si>
  <si>
    <t>009341</t>
  </si>
  <si>
    <t>009342</t>
  </si>
  <si>
    <t>Blagojević D</t>
  </si>
  <si>
    <t>Pero J</t>
  </si>
  <si>
    <t>009983</t>
  </si>
  <si>
    <t>Vicanović</t>
  </si>
  <si>
    <t>010748</t>
  </si>
  <si>
    <t>010749</t>
  </si>
  <si>
    <t>010750</t>
  </si>
  <si>
    <t>010824</t>
  </si>
  <si>
    <t>Marinković Borislava</t>
  </si>
  <si>
    <t>Dusanovo</t>
  </si>
  <si>
    <t>Delta</t>
  </si>
  <si>
    <t>Milomir Bjelonić</t>
  </si>
  <si>
    <t>Dejan Dejanović</t>
  </si>
  <si>
    <t>Željko Vinčić</t>
  </si>
  <si>
    <t>Knezević</t>
  </si>
  <si>
    <t>Marijan Gavrić</t>
  </si>
  <si>
    <t>Vrsajković Radovan</t>
  </si>
  <si>
    <t>Vlado Petrović</t>
  </si>
  <si>
    <t>GIP-GRADIS</t>
  </si>
  <si>
    <t>Milenko Novaković</t>
  </si>
  <si>
    <t>Milenko Đukić</t>
  </si>
  <si>
    <t>Vero Stanković</t>
  </si>
  <si>
    <t>Goran Duronjic</t>
  </si>
  <si>
    <t>Rifet Mumić</t>
  </si>
  <si>
    <t>Rusmir Osmanović</t>
  </si>
  <si>
    <t>061/866-814</t>
  </si>
  <si>
    <t>Unijat-M</t>
  </si>
  <si>
    <t>Nebojša Samaradžija</t>
  </si>
  <si>
    <t>Željko Kragić</t>
  </si>
  <si>
    <t>Stojčević Božana</t>
  </si>
  <si>
    <t xml:space="preserve">Ćetojević </t>
  </si>
  <si>
    <t>Rade Vuković</t>
  </si>
  <si>
    <t>065/193-928</t>
  </si>
  <si>
    <t>Panto Jović</t>
  </si>
  <si>
    <t>Velibor Petrović</t>
  </si>
  <si>
    <t>Vasilic</t>
  </si>
  <si>
    <t>Dušanka Kremenović</t>
  </si>
  <si>
    <t>Ćedomir Đukić</t>
  </si>
  <si>
    <t>Robert Helmer</t>
  </si>
  <si>
    <t>Zoran Polić</t>
  </si>
  <si>
    <t>Darko Lončar</t>
  </si>
  <si>
    <t>066/497789</t>
  </si>
  <si>
    <t>061/996-056</t>
  </si>
  <si>
    <t>Momir Piljagić</t>
  </si>
  <si>
    <t>Benzinska pumpa Baković</t>
  </si>
  <si>
    <t>Nova Varoš</t>
  </si>
  <si>
    <t>Igor Stojčić</t>
  </si>
  <si>
    <t>Karolina Alibasic</t>
  </si>
  <si>
    <t>066/809-985</t>
  </si>
  <si>
    <t>Ljubinka Jutric</t>
  </si>
  <si>
    <t>Knezevic</t>
  </si>
  <si>
    <t>Darko Košpić</t>
  </si>
  <si>
    <t>Gordana Garisng</t>
  </si>
  <si>
    <t>Đuka Vasić</t>
  </si>
  <si>
    <t>Modriča</t>
  </si>
  <si>
    <t>Erlagen</t>
  </si>
  <si>
    <t>065/180-053</t>
  </si>
  <si>
    <t>RAČUN 47</t>
  </si>
  <si>
    <t>Rn 38</t>
  </si>
  <si>
    <t>RAČUN 38</t>
  </si>
  <si>
    <t>009976</t>
  </si>
  <si>
    <t>009977</t>
  </si>
  <si>
    <t>Robert Đ</t>
  </si>
  <si>
    <t>009978</t>
  </si>
  <si>
    <t>Makarić S</t>
  </si>
  <si>
    <t>009979</t>
  </si>
  <si>
    <t>Suzana S</t>
  </si>
  <si>
    <t>009980</t>
  </si>
  <si>
    <t>Tanja S</t>
  </si>
  <si>
    <t>009981</t>
  </si>
  <si>
    <t>Miljan Č</t>
  </si>
  <si>
    <t>009982</t>
  </si>
  <si>
    <t>Mišković S</t>
  </si>
  <si>
    <t>009984</t>
  </si>
  <si>
    <t>Ružman N</t>
  </si>
  <si>
    <t>009985</t>
  </si>
  <si>
    <t>Vrsajković</t>
  </si>
  <si>
    <t>009986</t>
  </si>
  <si>
    <t>009223</t>
  </si>
  <si>
    <t>Mile K</t>
  </si>
  <si>
    <t>009224</t>
  </si>
  <si>
    <t>Mladen M</t>
  </si>
  <si>
    <t>009225</t>
  </si>
  <si>
    <t>Delić D</t>
  </si>
  <si>
    <t>008167</t>
  </si>
  <si>
    <t>008168</t>
  </si>
  <si>
    <t xml:space="preserve">Delić </t>
  </si>
  <si>
    <t>009046</t>
  </si>
  <si>
    <t>009047</t>
  </si>
  <si>
    <t>009258</t>
  </si>
  <si>
    <t>009583</t>
  </si>
  <si>
    <t>Grubić</t>
  </si>
  <si>
    <t>010201</t>
  </si>
  <si>
    <t>Čolić D</t>
  </si>
  <si>
    <t>009987</t>
  </si>
  <si>
    <t>Čolić S</t>
  </si>
  <si>
    <t>009988</t>
  </si>
  <si>
    <t>Deanović D</t>
  </si>
  <si>
    <t>009989</t>
  </si>
  <si>
    <t>Bjelonić M</t>
  </si>
  <si>
    <t>009990</t>
  </si>
  <si>
    <t>009991</t>
  </si>
  <si>
    <t>Martina K</t>
  </si>
  <si>
    <t>009992</t>
  </si>
  <si>
    <t>Praštalo D</t>
  </si>
  <si>
    <t>009993</t>
  </si>
  <si>
    <t>Smiljanić D</t>
  </si>
  <si>
    <t>009994</t>
  </si>
  <si>
    <t>Boris K</t>
  </si>
  <si>
    <t>009995</t>
  </si>
  <si>
    <t>009996</t>
  </si>
  <si>
    <t>Kovačević S</t>
  </si>
  <si>
    <t>Slobodanka L</t>
  </si>
  <si>
    <t>009997</t>
  </si>
  <si>
    <t>Luka Čolić</t>
  </si>
  <si>
    <t>009998</t>
  </si>
  <si>
    <t>008514</t>
  </si>
  <si>
    <t>008515</t>
  </si>
  <si>
    <t>008280</t>
  </si>
  <si>
    <t>Rn 47</t>
  </si>
  <si>
    <t>RAČUN 48</t>
  </si>
  <si>
    <t>Šušak Branka</t>
  </si>
  <si>
    <t>009820</t>
  </si>
  <si>
    <t>Ljiljana Panić</t>
  </si>
  <si>
    <t>009821</t>
  </si>
  <si>
    <t>009822</t>
  </si>
  <si>
    <t>009823</t>
  </si>
  <si>
    <t>009824</t>
  </si>
  <si>
    <t>009825</t>
  </si>
  <si>
    <t>Slavka Desić</t>
  </si>
  <si>
    <t>Dragan Ignjatić</t>
  </si>
  <si>
    <t>Svetislav Antić</t>
  </si>
  <si>
    <t>009876</t>
  </si>
  <si>
    <t>009877</t>
  </si>
  <si>
    <t>Tešić</t>
  </si>
  <si>
    <t>009257</t>
  </si>
  <si>
    <t>009581</t>
  </si>
  <si>
    <t>010553</t>
  </si>
  <si>
    <t>Janjić</t>
  </si>
  <si>
    <t>Vuković</t>
  </si>
  <si>
    <t>010827</t>
  </si>
  <si>
    <t>Nenad Suzić</t>
  </si>
  <si>
    <t>009878</t>
  </si>
  <si>
    <t>Nikola Pilipović</t>
  </si>
  <si>
    <t>009879</t>
  </si>
  <si>
    <t>009880</t>
  </si>
  <si>
    <t>009881</t>
  </si>
  <si>
    <t>009882</t>
  </si>
  <si>
    <t>009883</t>
  </si>
  <si>
    <t>009884</t>
  </si>
  <si>
    <t>009885</t>
  </si>
  <si>
    <t>Laura Albašić</t>
  </si>
  <si>
    <t>Slavko Božić</t>
  </si>
  <si>
    <t>Kristina Švraka</t>
  </si>
  <si>
    <t>Đorđe Vuković</t>
  </si>
  <si>
    <t>Veseljko Jokić</t>
  </si>
  <si>
    <t>Milan Ćelić</t>
  </si>
  <si>
    <t>Jelena Stolić</t>
  </si>
  <si>
    <t>008911</t>
  </si>
  <si>
    <t>Vidović</t>
  </si>
  <si>
    <t>Bijelić</t>
  </si>
  <si>
    <t>009632</t>
  </si>
  <si>
    <t>Rn 48</t>
  </si>
  <si>
    <t>Radenko Vukelić</t>
  </si>
  <si>
    <t>Vladić</t>
  </si>
  <si>
    <t>Okucani</t>
  </si>
  <si>
    <t>Siniša Šatara</t>
  </si>
  <si>
    <t>Slavica Stojčić</t>
  </si>
  <si>
    <t>Mile Tomic</t>
  </si>
  <si>
    <t>Dragan Bašara</t>
  </si>
  <si>
    <t>Živana Čapljak</t>
  </si>
  <si>
    <t>Mile Vučenović</t>
  </si>
  <si>
    <t>Po mogučnosti treći red</t>
  </si>
  <si>
    <t>Slađana Kitić</t>
  </si>
  <si>
    <t>Sevudin</t>
  </si>
  <si>
    <t>Nirberg</t>
  </si>
  <si>
    <t>Lena Albreht</t>
  </si>
  <si>
    <t>Nirnberga</t>
  </si>
  <si>
    <t>Dalibor Trivunović</t>
  </si>
  <si>
    <t>Nikolina Simić</t>
  </si>
  <si>
    <t>RAČUN 53</t>
  </si>
  <si>
    <t>Rulić Z</t>
  </si>
  <si>
    <t>009321</t>
  </si>
  <si>
    <t>009322</t>
  </si>
  <si>
    <t>Petrović</t>
  </si>
  <si>
    <t>009323</t>
  </si>
  <si>
    <t>009324</t>
  </si>
  <si>
    <t>009325</t>
  </si>
  <si>
    <t>Đurić M</t>
  </si>
  <si>
    <t>Vrućinić</t>
  </si>
  <si>
    <t>009343</t>
  </si>
  <si>
    <t>Vinčić Ž</t>
  </si>
  <si>
    <t>009344</t>
  </si>
  <si>
    <t>009345</t>
  </si>
  <si>
    <t>009346</t>
  </si>
  <si>
    <t>009347</t>
  </si>
  <si>
    <t>009348</t>
  </si>
  <si>
    <t>009349</t>
  </si>
  <si>
    <t>009350</t>
  </si>
  <si>
    <t>Ćeivan</t>
  </si>
  <si>
    <t>Kremenović</t>
  </si>
  <si>
    <t>Bogdanović</t>
  </si>
  <si>
    <t>Vujić B</t>
  </si>
  <si>
    <t>Popović</t>
  </si>
  <si>
    <t>Radovan Vrsajković</t>
  </si>
  <si>
    <t>008338</t>
  </si>
  <si>
    <t>Vranješ Z</t>
  </si>
  <si>
    <t>009089</t>
  </si>
  <si>
    <t>Milovan Rulić</t>
  </si>
  <si>
    <t>009186</t>
  </si>
  <si>
    <t>009476</t>
  </si>
  <si>
    <t>Gvero</t>
  </si>
  <si>
    <t>009580</t>
  </si>
  <si>
    <t>010968</t>
  </si>
  <si>
    <t>010972</t>
  </si>
  <si>
    <t>Polić</t>
  </si>
  <si>
    <t>010694</t>
  </si>
  <si>
    <t>010795</t>
  </si>
  <si>
    <t>010796</t>
  </si>
  <si>
    <t>00772</t>
  </si>
  <si>
    <t>00773</t>
  </si>
  <si>
    <t>00778</t>
  </si>
  <si>
    <t>00779</t>
  </si>
  <si>
    <t>Trivunović</t>
  </si>
  <si>
    <t>009451</t>
  </si>
  <si>
    <t>010747</t>
  </si>
  <si>
    <t>Daliborka</t>
  </si>
  <si>
    <t>009532</t>
  </si>
  <si>
    <t>Rn 53</t>
  </si>
  <si>
    <t>Išao u Doboj</t>
  </si>
  <si>
    <t>Predrag Gajić</t>
  </si>
  <si>
    <t>Mara Todorović</t>
  </si>
  <si>
    <t>Dunja Simić</t>
  </si>
  <si>
    <t>066/354-241</t>
  </si>
  <si>
    <t>Nikola Gajić</t>
  </si>
  <si>
    <t>Duško Čolić</t>
  </si>
  <si>
    <t>RAČUN 54</t>
  </si>
  <si>
    <t>Jović P</t>
  </si>
  <si>
    <t>009999</t>
  </si>
  <si>
    <t>Samardžija N</t>
  </si>
  <si>
    <t>010000</t>
  </si>
  <si>
    <t>Bojić V</t>
  </si>
  <si>
    <t>009951</t>
  </si>
  <si>
    <t>Piljagić M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</si>
  <si>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</si>
  <si>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</si>
  <si>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</si>
  <si>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</si>
  <si>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</si>
  <si>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</si>
  <si>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</si>
  <si>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</si>
  <si>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</si>
  <si>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</si>
  <si>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</si>
  <si>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</si>
  <si>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</si>
  <si>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</si>
  <si>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Ćetojević Ž</t>
  </si>
  <si>
    <t>Oroz A</t>
  </si>
  <si>
    <t>Vasilić</t>
  </si>
  <si>
    <t>Duronjić S</t>
  </si>
  <si>
    <t>Rade V</t>
  </si>
  <si>
    <t>Robert</t>
  </si>
  <si>
    <t>Marica P</t>
  </si>
  <si>
    <t>Lončar D</t>
  </si>
  <si>
    <t>Stipan D</t>
  </si>
  <si>
    <t>Sandić I</t>
  </si>
  <si>
    <t>009072</t>
  </si>
  <si>
    <t xml:space="preserve">Milinović </t>
  </si>
  <si>
    <t>Kristina O</t>
  </si>
  <si>
    <t>009514</t>
  </si>
  <si>
    <t>009271</t>
  </si>
  <si>
    <t xml:space="preserve">Oroz </t>
  </si>
  <si>
    <t>Deanović</t>
  </si>
  <si>
    <t>Stojčić</t>
  </si>
  <si>
    <t>010187</t>
  </si>
  <si>
    <t>010468</t>
  </si>
  <si>
    <t>Božana</t>
  </si>
  <si>
    <t>010503</t>
  </si>
  <si>
    <t>Dragisa Savić</t>
  </si>
  <si>
    <t>4448824</t>
  </si>
  <si>
    <t>Sekulić M</t>
  </si>
  <si>
    <t>Ivanić R</t>
  </si>
  <si>
    <t>Vrsaković</t>
  </si>
  <si>
    <t>Vuković D</t>
  </si>
  <si>
    <t>Čeivan</t>
  </si>
  <si>
    <t>Zdravka</t>
  </si>
  <si>
    <t>Alagić A</t>
  </si>
  <si>
    <t>010203</t>
  </si>
  <si>
    <t>Rn 54</t>
  </si>
  <si>
    <t>Nebojša Knežević</t>
  </si>
  <si>
    <t>Slađana Knežević</t>
  </si>
  <si>
    <t>Petrol, zajedno mjesto</t>
  </si>
  <si>
    <t>Lazo Čolić</t>
  </si>
  <si>
    <t>Mlađan Nerak</t>
  </si>
  <si>
    <t>Dragiša Grumić</t>
  </si>
  <si>
    <t>Dobrivoje Grujić</t>
  </si>
  <si>
    <t>Novak Jovanić</t>
  </si>
  <si>
    <t>Panto</t>
  </si>
  <si>
    <t>Ostoja Sladojević</t>
  </si>
  <si>
    <t>Vinka Miler</t>
  </si>
  <si>
    <t>066/263-160</t>
  </si>
  <si>
    <t>Kod Binga</t>
  </si>
  <si>
    <t>Ljubica</t>
  </si>
  <si>
    <t>Stainach</t>
  </si>
  <si>
    <t>Verica Agatic</t>
  </si>
  <si>
    <t>+436677972591</t>
  </si>
  <si>
    <t>Boro Sarajlic</t>
  </si>
  <si>
    <t>Zoran Dumonjić</t>
  </si>
  <si>
    <t>Dražen Topić</t>
  </si>
  <si>
    <t>Željko Dojčinović</t>
  </si>
  <si>
    <t>Mladen Suvajac</t>
  </si>
  <si>
    <t>Radmila Unković</t>
  </si>
  <si>
    <t>Slavko Novaković</t>
  </si>
  <si>
    <t>Nedeljka Novakovic</t>
  </si>
  <si>
    <t>Milka Eskic</t>
  </si>
  <si>
    <t>Malkić</t>
  </si>
  <si>
    <t>Boškovići</t>
  </si>
  <si>
    <t>Bagrem, odma poslije Tutnjevca</t>
  </si>
  <si>
    <t>065/541-202</t>
  </si>
  <si>
    <t>Božo Topalović</t>
  </si>
  <si>
    <t>066/188-807</t>
  </si>
  <si>
    <t>Rakić</t>
  </si>
  <si>
    <t>066/488-657</t>
  </si>
  <si>
    <t>Milan Topić</t>
  </si>
  <si>
    <t>Žarko Rajković</t>
  </si>
  <si>
    <t>Mladen Cvijanović</t>
  </si>
  <si>
    <t>Darko Cvijanović</t>
  </si>
  <si>
    <t>Miškovci</t>
  </si>
  <si>
    <t>065/304-322</t>
  </si>
  <si>
    <t>Veselka Čolić</t>
  </si>
  <si>
    <t>066/305-349</t>
  </si>
  <si>
    <t>Radmila Kalkan</t>
  </si>
  <si>
    <t>Rade Topić</t>
  </si>
  <si>
    <t>Dragana Stojakovć</t>
  </si>
  <si>
    <t>Petrol, ostaviti mjesto u drugom redu</t>
  </si>
  <si>
    <t>Milenko Vidović</t>
  </si>
  <si>
    <t>Goran Ćutković</t>
  </si>
  <si>
    <t>Miladin Božunović</t>
  </si>
  <si>
    <t>Slobodanka Lugonjić</t>
  </si>
  <si>
    <t>Sadeta Menz</t>
  </si>
  <si>
    <t>Slavica Subić</t>
  </si>
  <si>
    <t>065/738-446</t>
  </si>
  <si>
    <t>Draženka Kesic</t>
  </si>
  <si>
    <t>Henri Rizman</t>
  </si>
  <si>
    <t>Sara Basta</t>
  </si>
  <si>
    <t>Miroslav Djukic</t>
  </si>
  <si>
    <t>Ivica Vladic</t>
  </si>
  <si>
    <t>Okučani</t>
  </si>
  <si>
    <t>Naplatne kućice</t>
  </si>
  <si>
    <t>Dalibor Pilipović</t>
  </si>
  <si>
    <t>0644112896</t>
  </si>
  <si>
    <t>Radoslav Lujić</t>
  </si>
  <si>
    <t>Dragan Smiljanić</t>
  </si>
  <si>
    <t>Kod hotela Ćetojević</t>
  </si>
  <si>
    <t>Rebaček</t>
  </si>
  <si>
    <t>Srđan Trubajić</t>
  </si>
  <si>
    <t>Kuzmanović</t>
  </si>
  <si>
    <t>Draženko Prerad</t>
  </si>
  <si>
    <t>Duško Marković</t>
  </si>
  <si>
    <t>Kod apoteke, traži mjesto naprijed</t>
  </si>
  <si>
    <t>Mladen Božunović</t>
  </si>
  <si>
    <t>Telefon</t>
  </si>
  <si>
    <t>Siniša Simić</t>
  </si>
  <si>
    <t>Milan Mirnic</t>
  </si>
  <si>
    <t>Dunja Simic</t>
  </si>
  <si>
    <t>Bojan Golemovic</t>
  </si>
  <si>
    <t>Malkic</t>
  </si>
  <si>
    <t>Anđelko Štrkalj</t>
  </si>
  <si>
    <t>Stojičević</t>
  </si>
  <si>
    <t>Čedo Milojević</t>
  </si>
  <si>
    <t>Cvijo Karan</t>
  </si>
  <si>
    <t>066/923-628</t>
  </si>
  <si>
    <t>Ribic</t>
  </si>
  <si>
    <t>Tomislav Anic</t>
  </si>
  <si>
    <t>Nis pumpa Bl prema Laktaši</t>
  </si>
  <si>
    <t>Željko Turjačanin</t>
  </si>
  <si>
    <t>065/805-721</t>
  </si>
  <si>
    <t>RAČUN 55</t>
  </si>
  <si>
    <t>Firma</t>
  </si>
  <si>
    <t>Muamer Aganović</t>
  </si>
  <si>
    <t>00760</t>
  </si>
  <si>
    <t>Miroslav Knežević</t>
  </si>
  <si>
    <t>00769</t>
  </si>
  <si>
    <t>Novak Simić</t>
  </si>
  <si>
    <t>Mira Stupar</t>
  </si>
  <si>
    <t>Adamović</t>
  </si>
  <si>
    <t>Palačkovci</t>
  </si>
  <si>
    <t>066/880-795</t>
  </si>
  <si>
    <t>RAČUN 56</t>
  </si>
  <si>
    <t>00756</t>
  </si>
  <si>
    <t>Radojka Preradović</t>
  </si>
  <si>
    <t>Goran Đurđević</t>
  </si>
  <si>
    <t>Milan Salapura</t>
  </si>
  <si>
    <t>Marinko Đukić</t>
  </si>
  <si>
    <t>Nenad Babić</t>
  </si>
  <si>
    <t>Danko Živković</t>
  </si>
  <si>
    <t>RAČUN 67</t>
  </si>
  <si>
    <t>Rn 67</t>
  </si>
  <si>
    <t>Lukić D</t>
  </si>
  <si>
    <t>009746</t>
  </si>
  <si>
    <t>Jutrić LJ</t>
  </si>
  <si>
    <t>009747</t>
  </si>
  <si>
    <t>Đukić M</t>
  </si>
  <si>
    <t>009748</t>
  </si>
  <si>
    <t xml:space="preserve">Šatar </t>
  </si>
  <si>
    <t>009088</t>
  </si>
  <si>
    <t>Laura Alibašić</t>
  </si>
  <si>
    <t>Ljubas M</t>
  </si>
  <si>
    <t>009749</t>
  </si>
  <si>
    <t>Samardžija</t>
  </si>
  <si>
    <t>009750</t>
  </si>
  <si>
    <t>Vučanović M</t>
  </si>
  <si>
    <t>009851</t>
  </si>
  <si>
    <t>Novarlić R</t>
  </si>
  <si>
    <t>009852</t>
  </si>
  <si>
    <t>Ivica Vladić</t>
  </si>
  <si>
    <t>009853</t>
  </si>
  <si>
    <t>Malešević D</t>
  </si>
  <si>
    <t>009854</t>
  </si>
  <si>
    <t>009855</t>
  </si>
  <si>
    <t>Dumonjić Z</t>
  </si>
  <si>
    <t>009856</t>
  </si>
  <si>
    <t>Malinović D</t>
  </si>
  <si>
    <t>009857</t>
  </si>
  <si>
    <t>Radaković R</t>
  </si>
  <si>
    <t>009858</t>
  </si>
  <si>
    <t>Agatić</t>
  </si>
  <si>
    <t>009859</t>
  </si>
  <si>
    <t>Dinić N</t>
  </si>
  <si>
    <t xml:space="preserve">Wurzbrug </t>
  </si>
  <si>
    <t>Kitić</t>
  </si>
  <si>
    <t>009375</t>
  </si>
  <si>
    <t>Dragan Basara</t>
  </si>
  <si>
    <t>010544</t>
  </si>
  <si>
    <t>010822</t>
  </si>
  <si>
    <t>Ajla Mušinović</t>
  </si>
  <si>
    <t>TUV-Njemačka</t>
  </si>
  <si>
    <t>Borka Ristić</t>
  </si>
  <si>
    <t>Mlađa Kojčinović</t>
  </si>
  <si>
    <t>Čekaće na stanici, treba joj dati agencijsku kartu</t>
  </si>
  <si>
    <t>Savo Cvijanović</t>
  </si>
  <si>
    <t>065/561-741</t>
  </si>
  <si>
    <t>Đuro</t>
  </si>
  <si>
    <t>Lišnja</t>
  </si>
  <si>
    <t>Zukančić</t>
  </si>
  <si>
    <t>Bjelonić</t>
  </si>
  <si>
    <t>Đoko Vuković</t>
  </si>
  <si>
    <t>Drago Slavulj</t>
  </si>
  <si>
    <t>Pejašinović</t>
  </si>
  <si>
    <t>Vladimir Trivić</t>
  </si>
  <si>
    <t>Rade Banović</t>
  </si>
  <si>
    <t>Aleksandra Nikolić</t>
  </si>
  <si>
    <t>Vladimir Bjeloskurski</t>
  </si>
  <si>
    <t>Milijana Bjeloskurski</t>
  </si>
  <si>
    <t>Janko Grbavac</t>
  </si>
  <si>
    <t>RAČUN 70</t>
  </si>
  <si>
    <t>Bukovica Dejan</t>
  </si>
  <si>
    <t>30,01,2020</t>
  </si>
  <si>
    <t>01,02,2020</t>
  </si>
  <si>
    <t>Vukelic Radenko</t>
  </si>
  <si>
    <t>009647</t>
  </si>
  <si>
    <t>Darko Kospic</t>
  </si>
  <si>
    <t>009648</t>
  </si>
  <si>
    <t>Berić Nada</t>
  </si>
  <si>
    <t>009649</t>
  </si>
  <si>
    <t>Rena Albrecht</t>
  </si>
  <si>
    <t>009650</t>
  </si>
  <si>
    <t>Simić Dunja</t>
  </si>
  <si>
    <t>009651</t>
  </si>
  <si>
    <t>009652</t>
  </si>
  <si>
    <t>Čolić D.</t>
  </si>
  <si>
    <t>008226</t>
  </si>
  <si>
    <t xml:space="preserve">Simić </t>
  </si>
  <si>
    <t>009372</t>
  </si>
  <si>
    <t>Čapljak Živana</t>
  </si>
  <si>
    <t>009518</t>
  </si>
  <si>
    <t>Čolić Lazo</t>
  </si>
  <si>
    <t>009538</t>
  </si>
  <si>
    <t>Djukić Aleksandar</t>
  </si>
  <si>
    <t>009539</t>
  </si>
  <si>
    <t>Ilija Sandić</t>
  </si>
  <si>
    <t>009540</t>
  </si>
  <si>
    <t>Todorović Mara</t>
  </si>
  <si>
    <t>009541</t>
  </si>
  <si>
    <t>Eskić Miljka</t>
  </si>
  <si>
    <t>009542</t>
  </si>
  <si>
    <t>Djukic Danko</t>
  </si>
  <si>
    <t>009543</t>
  </si>
  <si>
    <t>Djukić Mira</t>
  </si>
  <si>
    <t>009544</t>
  </si>
  <si>
    <t>Aleksić Radenko</t>
  </si>
  <si>
    <t>009545</t>
  </si>
  <si>
    <t>Bobana Vejić</t>
  </si>
  <si>
    <t>009546</t>
  </si>
  <si>
    <t>Tomić Milka</t>
  </si>
  <si>
    <t>009521</t>
  </si>
  <si>
    <t>Nović</t>
  </si>
  <si>
    <t>Ružman</t>
  </si>
  <si>
    <t>Rn 70</t>
  </si>
  <si>
    <t>03,02,2020</t>
  </si>
  <si>
    <t>Zec</t>
  </si>
  <si>
    <t>Pumpa</t>
  </si>
  <si>
    <t>3.</t>
  </si>
  <si>
    <t>Poturović</t>
  </si>
  <si>
    <t>Miodrag Suvajac</t>
  </si>
  <si>
    <t>Zlatko Hadžizdravković</t>
  </si>
  <si>
    <t>i pas</t>
  </si>
  <si>
    <t>Ozana Hadžizdravković</t>
  </si>
  <si>
    <t>Sandra Drljić</t>
  </si>
  <si>
    <t>Živanić Duško</t>
  </si>
  <si>
    <t>Munchen</t>
  </si>
  <si>
    <t>Ruža Smoljan</t>
  </si>
  <si>
    <t>Andja Brtan</t>
  </si>
  <si>
    <t>Siniša Lović</t>
  </si>
  <si>
    <t>010341</t>
  </si>
  <si>
    <t>Cvijetić D</t>
  </si>
  <si>
    <t>007243</t>
  </si>
  <si>
    <t>Vesna V</t>
  </si>
  <si>
    <t>007244</t>
  </si>
  <si>
    <t>Štrkalj Anđelka</t>
  </si>
  <si>
    <t>04345</t>
  </si>
  <si>
    <t>Basta Sara</t>
  </si>
  <si>
    <t>04346</t>
  </si>
  <si>
    <t>Kospić D.</t>
  </si>
  <si>
    <t>008324</t>
  </si>
  <si>
    <t>Dunić M.</t>
  </si>
  <si>
    <t>Dunić F.</t>
  </si>
  <si>
    <t>010342</t>
  </si>
  <si>
    <t>wiesbaden</t>
  </si>
  <si>
    <t xml:space="preserve">agencijska </t>
  </si>
  <si>
    <t>Enisa Džamastagić</t>
  </si>
  <si>
    <t>Ninberga</t>
  </si>
  <si>
    <t>viber</t>
  </si>
  <si>
    <t xml:space="preserve">Traboch </t>
  </si>
  <si>
    <t>jedan smjer</t>
  </si>
  <si>
    <t>009466</t>
  </si>
  <si>
    <t>Milaković</t>
  </si>
  <si>
    <t>009464</t>
  </si>
  <si>
    <t>Vasić K.</t>
  </si>
  <si>
    <t>009452</t>
  </si>
  <si>
    <t>Muler V.</t>
  </si>
  <si>
    <t>009453</t>
  </si>
  <si>
    <t>Tomić M.</t>
  </si>
  <si>
    <t>povratna</t>
  </si>
  <si>
    <t>009454</t>
  </si>
  <si>
    <t>4.</t>
  </si>
  <si>
    <t>Vidović M.</t>
  </si>
  <si>
    <t>009455</t>
  </si>
  <si>
    <t>5.</t>
  </si>
  <si>
    <t>Topalović</t>
  </si>
  <si>
    <t>009456</t>
  </si>
  <si>
    <t>6.</t>
  </si>
  <si>
    <t>Topić M.</t>
  </si>
  <si>
    <t>009457</t>
  </si>
  <si>
    <t>7.</t>
  </si>
  <si>
    <t>Topić R.</t>
  </si>
  <si>
    <t>009458</t>
  </si>
  <si>
    <t>8.</t>
  </si>
  <si>
    <t>Cvijanović</t>
  </si>
  <si>
    <t>009459</t>
  </si>
  <si>
    <t>9,</t>
  </si>
  <si>
    <t>009460</t>
  </si>
  <si>
    <t>10.</t>
  </si>
  <si>
    <t>009461</t>
  </si>
  <si>
    <t>11.</t>
  </si>
  <si>
    <t>009462</t>
  </si>
  <si>
    <t>12.</t>
  </si>
  <si>
    <t>Subić S.</t>
  </si>
  <si>
    <t>009463</t>
  </si>
  <si>
    <t>13.</t>
  </si>
  <si>
    <t>14.</t>
  </si>
  <si>
    <t xml:space="preserve">Gajić </t>
  </si>
  <si>
    <t>009465</t>
  </si>
  <si>
    <t>15.</t>
  </si>
  <si>
    <t>Prerad D.</t>
  </si>
  <si>
    <t>16.</t>
  </si>
  <si>
    <t>Marković</t>
  </si>
  <si>
    <t>009467</t>
  </si>
  <si>
    <t>17.</t>
  </si>
  <si>
    <t>Rajković</t>
  </si>
  <si>
    <t>009468</t>
  </si>
  <si>
    <t>18.</t>
  </si>
  <si>
    <t xml:space="preserve">Ritan </t>
  </si>
  <si>
    <t>009469</t>
  </si>
  <si>
    <t>19.</t>
  </si>
  <si>
    <t>Maletić</t>
  </si>
  <si>
    <t>009470</t>
  </si>
  <si>
    <t>20.</t>
  </si>
  <si>
    <t>009471</t>
  </si>
  <si>
    <t>21.</t>
  </si>
  <si>
    <t>009472</t>
  </si>
  <si>
    <t>22.</t>
  </si>
  <si>
    <t>009473</t>
  </si>
  <si>
    <t>23.</t>
  </si>
  <si>
    <t>Dojčinović</t>
  </si>
  <si>
    <t>009474</t>
  </si>
  <si>
    <t>24.</t>
  </si>
  <si>
    <t>Marinković</t>
  </si>
  <si>
    <t>009475</t>
  </si>
  <si>
    <t>25.</t>
  </si>
  <si>
    <t>Vasić Đuka</t>
  </si>
  <si>
    <t>007567</t>
  </si>
  <si>
    <t>26.</t>
  </si>
  <si>
    <t>Majncm</t>
  </si>
  <si>
    <t>27.</t>
  </si>
  <si>
    <t>Gajić Nikola</t>
  </si>
  <si>
    <t>009488</t>
  </si>
  <si>
    <t>28.</t>
  </si>
  <si>
    <t>Sarajlić</t>
  </si>
  <si>
    <t>Wurcburg</t>
  </si>
  <si>
    <t>29.</t>
  </si>
  <si>
    <t>Rakić Dragan</t>
  </si>
  <si>
    <t>30.</t>
  </si>
  <si>
    <t>Grasing</t>
  </si>
  <si>
    <t>009901</t>
  </si>
  <si>
    <t>31.</t>
  </si>
  <si>
    <t>Sladojević</t>
  </si>
  <si>
    <t>32.</t>
  </si>
  <si>
    <t>Smiljanić</t>
  </si>
  <si>
    <t>33.</t>
  </si>
  <si>
    <t>010653</t>
  </si>
  <si>
    <t>34.</t>
  </si>
  <si>
    <t>Čolić</t>
  </si>
  <si>
    <t>010763</t>
  </si>
  <si>
    <t>35.</t>
  </si>
  <si>
    <t>00780</t>
  </si>
  <si>
    <t>00781</t>
  </si>
  <si>
    <t>37.</t>
  </si>
  <si>
    <t>00782</t>
  </si>
  <si>
    <t>1.</t>
  </si>
  <si>
    <t>Erak Mlađan</t>
  </si>
  <si>
    <t>Vozio iz Modriče</t>
  </si>
  <si>
    <t>RN 71</t>
  </si>
  <si>
    <t>RAČUN  71</t>
  </si>
  <si>
    <t>Šušak N.</t>
  </si>
  <si>
    <t>Knežević Đuro</t>
  </si>
  <si>
    <t>Glamočanin Suzana</t>
  </si>
  <si>
    <t>Dragičević Nenad</t>
  </si>
  <si>
    <t>Vuković Hamza</t>
  </si>
  <si>
    <t>38.</t>
  </si>
  <si>
    <t>Trubaić Srđan</t>
  </si>
  <si>
    <t>stanica Bl</t>
  </si>
  <si>
    <t>4455828</t>
  </si>
  <si>
    <t>39.</t>
  </si>
  <si>
    <t>Duško Marinović</t>
  </si>
  <si>
    <t>4456563</t>
  </si>
  <si>
    <t>40.</t>
  </si>
  <si>
    <t>Brđanin Radenko</t>
  </si>
  <si>
    <t>4456516</t>
  </si>
  <si>
    <t>Halilić</t>
  </si>
  <si>
    <t>Slavica Grujić</t>
  </si>
  <si>
    <t>Ostaviti mjesto u drugom redu</t>
  </si>
  <si>
    <t>Prodanovic</t>
  </si>
  <si>
    <t>RAČUN  76</t>
  </si>
  <si>
    <t>Bojanović A</t>
  </si>
  <si>
    <t>Stojan Janjić</t>
  </si>
  <si>
    <t>Kuzmanović M</t>
  </si>
  <si>
    <t>007914</t>
  </si>
  <si>
    <t>Malkić Petar</t>
  </si>
  <si>
    <t>007915</t>
  </si>
  <si>
    <t>Malkić Zorka</t>
  </si>
  <si>
    <t>007916</t>
  </si>
  <si>
    <t>Ćeprkalo M.</t>
  </si>
  <si>
    <t>007917</t>
  </si>
  <si>
    <t>Stojaković D.</t>
  </si>
  <si>
    <t>007918</t>
  </si>
  <si>
    <t>Radmila K.</t>
  </si>
  <si>
    <t>007919</t>
  </si>
  <si>
    <t>Lujić Radoslav</t>
  </si>
  <si>
    <t>007920</t>
  </si>
  <si>
    <t>Dalibor P.</t>
  </si>
  <si>
    <t>Ingolstat</t>
  </si>
  <si>
    <t>007921</t>
  </si>
  <si>
    <t>008101</t>
  </si>
  <si>
    <t>Rahmanović</t>
  </si>
  <si>
    <t>008102</t>
  </si>
  <si>
    <t>Pejašinović Z.</t>
  </si>
  <si>
    <t>008103</t>
  </si>
  <si>
    <t>Živanić D.</t>
  </si>
  <si>
    <t>008104</t>
  </si>
  <si>
    <t>Knežević M.</t>
  </si>
  <si>
    <t>008105</t>
  </si>
  <si>
    <t xml:space="preserve">Milić </t>
  </si>
  <si>
    <t>04267</t>
  </si>
  <si>
    <t>Simić S.</t>
  </si>
  <si>
    <t>009001</t>
  </si>
  <si>
    <t>Vučanović</t>
  </si>
  <si>
    <t>009051</t>
  </si>
  <si>
    <t>Ljubas</t>
  </si>
  <si>
    <t>Novarlić</t>
  </si>
  <si>
    <t>Pilipović Nikola</t>
  </si>
  <si>
    <t>Lugonić</t>
  </si>
  <si>
    <t>Dragana Šušak</t>
  </si>
  <si>
    <t>Jovičić D</t>
  </si>
  <si>
    <t>Todić Mirko</t>
  </si>
  <si>
    <t>Gradiska</t>
  </si>
  <si>
    <t>04268</t>
  </si>
  <si>
    <t>Popović Dana</t>
  </si>
  <si>
    <t>04269</t>
  </si>
  <si>
    <t>Krcmanović</t>
  </si>
  <si>
    <t>RN 76</t>
  </si>
  <si>
    <t>Bojanović A.</t>
  </si>
  <si>
    <t>Jadranko Dragoljić</t>
  </si>
  <si>
    <t>Gip-Gradis</t>
  </si>
  <si>
    <t>Siniša Džaja</t>
  </si>
  <si>
    <t>Jadranko Ribić</t>
  </si>
  <si>
    <t>Novica Verić</t>
  </si>
  <si>
    <t>Slavica Tipic</t>
  </si>
  <si>
    <t>Nis pumpa pravac BL-Laktasi</t>
  </si>
  <si>
    <t>Sandić Ilija</t>
  </si>
  <si>
    <t>Nešo Vučić</t>
  </si>
  <si>
    <t>Dragan Knežević</t>
  </si>
  <si>
    <t>Stipan Davidovic</t>
  </si>
  <si>
    <t xml:space="preserve">Nova Varos </t>
  </si>
  <si>
    <t>Bakovic</t>
  </si>
  <si>
    <t xml:space="preserve">Halilić Merima </t>
  </si>
  <si>
    <t xml:space="preserve">Lišnja </t>
  </si>
  <si>
    <t>Benzinska</t>
  </si>
  <si>
    <t>Ružela Đuro</t>
  </si>
  <si>
    <t>Vrhovac Vinka</t>
  </si>
  <si>
    <t>Tatjana Skorić</t>
  </si>
  <si>
    <t>Jutrić</t>
  </si>
  <si>
    <t>Sever Ljubica</t>
  </si>
  <si>
    <t>Račun 83</t>
  </si>
  <si>
    <t>Živković Darko</t>
  </si>
  <si>
    <t>009653</t>
  </si>
  <si>
    <t>Zukančić Nijaz</t>
  </si>
  <si>
    <t>009654</t>
  </si>
  <si>
    <t>Cvijanović Savo</t>
  </si>
  <si>
    <t>009655</t>
  </si>
  <si>
    <t>Panić Tomislav</t>
  </si>
  <si>
    <t>009656</t>
  </si>
  <si>
    <t>009657</t>
  </si>
  <si>
    <t xml:space="preserve">Stojičević </t>
  </si>
  <si>
    <t>009658</t>
  </si>
  <si>
    <t>Turjačanin</t>
  </si>
  <si>
    <t>Ninberg</t>
  </si>
  <si>
    <t>009659</t>
  </si>
  <si>
    <t>Simić M.</t>
  </si>
  <si>
    <t>008300</t>
  </si>
  <si>
    <t>009054</t>
  </si>
  <si>
    <t>Slavulj</t>
  </si>
  <si>
    <t>Sabić Zumra</t>
  </si>
  <si>
    <t>Aleksić</t>
  </si>
  <si>
    <t>naprijed mjesto</t>
  </si>
  <si>
    <t>Stojčić S.</t>
  </si>
  <si>
    <t>010828</t>
  </si>
  <si>
    <t>00783</t>
  </si>
  <si>
    <t>00784</t>
  </si>
  <si>
    <t>00785</t>
  </si>
  <si>
    <t>00786</t>
  </si>
  <si>
    <t>00788</t>
  </si>
  <si>
    <t>Đurđević Boško</t>
  </si>
  <si>
    <t>4459321</t>
  </si>
  <si>
    <t>Topić Stanimir</t>
  </si>
  <si>
    <t>009547</t>
  </si>
  <si>
    <t>Mirnić Milan</t>
  </si>
  <si>
    <t>009548</t>
  </si>
  <si>
    <t>Lovrić Siniša</t>
  </si>
  <si>
    <t>009680</t>
  </si>
  <si>
    <t>Pejić Petko</t>
  </si>
  <si>
    <t>009549</t>
  </si>
  <si>
    <t>Vučanović Jela</t>
  </si>
  <si>
    <t>009550</t>
  </si>
  <si>
    <t>Drljić Sandra</t>
  </si>
  <si>
    <t>009676</t>
  </si>
  <si>
    <t>Robert Novarlić</t>
  </si>
  <si>
    <t>009677</t>
  </si>
  <si>
    <t>009678</t>
  </si>
  <si>
    <t>Grujić Slavica</t>
  </si>
  <si>
    <t>009679</t>
  </si>
  <si>
    <t>Zec Suad</t>
  </si>
  <si>
    <t>009681</t>
  </si>
  <si>
    <t>Mikerević Biljana</t>
  </si>
  <si>
    <t>009682</t>
  </si>
  <si>
    <t>Kitić Brane</t>
  </si>
  <si>
    <t>009683</t>
  </si>
  <si>
    <t>Slaviša Peulić</t>
  </si>
  <si>
    <t>009684</t>
  </si>
  <si>
    <t>Ilić Slaven</t>
  </si>
  <si>
    <t>009685</t>
  </si>
  <si>
    <t>Đukić Miodrag</t>
  </si>
  <si>
    <t>009686</t>
  </si>
  <si>
    <t>Malkić P.</t>
  </si>
  <si>
    <t>Malkić Z.</t>
  </si>
  <si>
    <t xml:space="preserve">Došenj </t>
  </si>
  <si>
    <t>Panić Ljiljana</t>
  </si>
  <si>
    <t>Ružela Ljubo</t>
  </si>
  <si>
    <t>010495</t>
  </si>
  <si>
    <t>010812</t>
  </si>
  <si>
    <t>Bukovica D.</t>
  </si>
  <si>
    <t>Milan Jungić</t>
  </si>
  <si>
    <t xml:space="preserve">Zoran Cvijić </t>
  </si>
  <si>
    <t>RN 83</t>
  </si>
  <si>
    <t>Račun 84</t>
  </si>
  <si>
    <t>Popović D.</t>
  </si>
  <si>
    <t>Zec Ajla</t>
  </si>
  <si>
    <t>009966</t>
  </si>
  <si>
    <t>Bijelonić Lj.</t>
  </si>
  <si>
    <t>009967</t>
  </si>
  <si>
    <t>009968</t>
  </si>
  <si>
    <t>009969</t>
  </si>
  <si>
    <t>Milijana B.</t>
  </si>
  <si>
    <t>Vladimir B.</t>
  </si>
  <si>
    <t>009970</t>
  </si>
  <si>
    <t>Unković R.</t>
  </si>
  <si>
    <t>Kesić D.</t>
  </si>
  <si>
    <t>009971</t>
  </si>
  <si>
    <t>009972</t>
  </si>
  <si>
    <t>Knežević A</t>
  </si>
  <si>
    <t>009973</t>
  </si>
  <si>
    <t>Knežević S</t>
  </si>
  <si>
    <t>009974</t>
  </si>
  <si>
    <t>Vuković D.</t>
  </si>
  <si>
    <t>009975</t>
  </si>
  <si>
    <t>009926</t>
  </si>
  <si>
    <t>Vuković M.</t>
  </si>
  <si>
    <t>Mirsad R.</t>
  </si>
  <si>
    <t>009927</t>
  </si>
  <si>
    <t>Denis R.</t>
  </si>
  <si>
    <t>009928</t>
  </si>
  <si>
    <t>Siniša</t>
  </si>
  <si>
    <t>010513</t>
  </si>
  <si>
    <t>Ozana</t>
  </si>
  <si>
    <t>010672</t>
  </si>
  <si>
    <t>Zlatko</t>
  </si>
  <si>
    <t>010673</t>
  </si>
  <si>
    <t>Luka Suvajac</t>
  </si>
  <si>
    <t>009929</t>
  </si>
  <si>
    <t>Sreten V.</t>
  </si>
  <si>
    <t>009930</t>
  </si>
  <si>
    <t>Dijana V.</t>
  </si>
  <si>
    <t>009931</t>
  </si>
  <si>
    <t>Radoslav M.</t>
  </si>
  <si>
    <t>009932</t>
  </si>
  <si>
    <t>Glamončanin</t>
  </si>
  <si>
    <t>009933</t>
  </si>
  <si>
    <t>Adamović S.</t>
  </si>
  <si>
    <t>009934</t>
  </si>
  <si>
    <t>Dragana Š.</t>
  </si>
  <si>
    <t>009935</t>
  </si>
  <si>
    <t>Goran Đ.</t>
  </si>
  <si>
    <t>009936</t>
  </si>
  <si>
    <t>Hamza V.</t>
  </si>
  <si>
    <t>009937</t>
  </si>
  <si>
    <t>Radoslav P.</t>
  </si>
  <si>
    <t>009938</t>
  </si>
  <si>
    <t>Dragičević D.</t>
  </si>
  <si>
    <t>009939</t>
  </si>
  <si>
    <t>009940</t>
  </si>
  <si>
    <t xml:space="preserve">Suvajac </t>
  </si>
  <si>
    <t xml:space="preserve">Barać </t>
  </si>
  <si>
    <t>Branka Usorac</t>
  </si>
  <si>
    <t>Branka  Usorac</t>
  </si>
  <si>
    <t xml:space="preserve">Vekić </t>
  </si>
  <si>
    <t>010681</t>
  </si>
  <si>
    <t xml:space="preserve">Halilić </t>
  </si>
  <si>
    <t>010809</t>
  </si>
  <si>
    <t>RN 84</t>
  </si>
  <si>
    <t>Draška Miloševic</t>
  </si>
  <si>
    <t>Halilić Muharem</t>
  </si>
  <si>
    <t>Milena Đuraš</t>
  </si>
  <si>
    <t>Malinović Goran</t>
  </si>
  <si>
    <t>Dejan Malinović</t>
  </si>
  <si>
    <t>Ivan Vrhovac</t>
  </si>
  <si>
    <t>Draženko Stakić</t>
  </si>
  <si>
    <t>Zoran Milojević</t>
  </si>
  <si>
    <t>009860</t>
  </si>
  <si>
    <t>Kitić S.</t>
  </si>
  <si>
    <t>009861</t>
  </si>
  <si>
    <t>Krsmanović S.</t>
  </si>
  <si>
    <t>009862</t>
  </si>
  <si>
    <t>Knežević Đ.</t>
  </si>
  <si>
    <t>009863</t>
  </si>
  <si>
    <t xml:space="preserve">Kojčinović </t>
  </si>
  <si>
    <t>009864</t>
  </si>
  <si>
    <t>Trivić V.</t>
  </si>
  <si>
    <t>009865</t>
  </si>
  <si>
    <t>Erak M.</t>
  </si>
  <si>
    <t>009025</t>
  </si>
  <si>
    <t>Pejašinović Živko</t>
  </si>
  <si>
    <t>009195</t>
  </si>
  <si>
    <t>Ilija</t>
  </si>
  <si>
    <t>Grbavac J.</t>
  </si>
  <si>
    <t>010205</t>
  </si>
  <si>
    <t>agencijska</t>
  </si>
  <si>
    <t>00789</t>
  </si>
  <si>
    <t>00790</t>
  </si>
  <si>
    <t>00791</t>
  </si>
  <si>
    <t>Novka Verić</t>
  </si>
  <si>
    <t>00792</t>
  </si>
  <si>
    <t>00793</t>
  </si>
  <si>
    <t>Jovičić M.</t>
  </si>
  <si>
    <t>009866</t>
  </si>
  <si>
    <t>Golemović Bojan</t>
  </si>
  <si>
    <t>009867</t>
  </si>
  <si>
    <t>Nikolić A.</t>
  </si>
  <si>
    <t>009868</t>
  </si>
  <si>
    <t>009869</t>
  </si>
  <si>
    <t>Popović J.</t>
  </si>
  <si>
    <t>009870</t>
  </si>
  <si>
    <t>009871</t>
  </si>
  <si>
    <t>Malešević R.</t>
  </si>
  <si>
    <t>009872</t>
  </si>
  <si>
    <t>Jokić V.</t>
  </si>
  <si>
    <t>009873</t>
  </si>
  <si>
    <t>Lena</t>
  </si>
  <si>
    <t>Panić</t>
  </si>
  <si>
    <t>010306</t>
  </si>
  <si>
    <t>Smoljan Ruza</t>
  </si>
  <si>
    <t>autobuska</t>
  </si>
  <si>
    <t>4463663</t>
  </si>
  <si>
    <t>RN 85</t>
  </si>
  <si>
    <t>Aničić</t>
  </si>
  <si>
    <t>Izmir Klokić</t>
  </si>
  <si>
    <t>Sakib</t>
  </si>
  <si>
    <t>Svjetlana Voruna</t>
  </si>
  <si>
    <t>Nis Pumpa pravac BL-Laktaši</t>
  </si>
  <si>
    <t>Đuro Vukman</t>
  </si>
  <si>
    <t>Diht Vuka</t>
  </si>
  <si>
    <t>Diht Zigi</t>
  </si>
  <si>
    <t>Bijelonić</t>
  </si>
  <si>
    <t>Milka Eskić</t>
  </si>
  <si>
    <t>Nebojsa Ćorić</t>
  </si>
  <si>
    <t>Nebojša Špirić</t>
  </si>
  <si>
    <t>RAČUN 88</t>
  </si>
  <si>
    <t>Respect d.o.o.</t>
  </si>
  <si>
    <t>Volaš Saša</t>
  </si>
  <si>
    <t>4416965</t>
  </si>
  <si>
    <t>Ahmetović Emir</t>
  </si>
  <si>
    <t>4417070</t>
  </si>
  <si>
    <t>Todorović Silvana</t>
  </si>
  <si>
    <t>4417071</t>
  </si>
  <si>
    <t>Gavrilović Njegoš</t>
  </si>
  <si>
    <t>4418388</t>
  </si>
  <si>
    <t>Sukalo Marinko</t>
  </si>
  <si>
    <t>Galić Mirko</t>
  </si>
  <si>
    <t>Zrnić Marina</t>
  </si>
  <si>
    <t>Stanić Bojan</t>
  </si>
  <si>
    <t>Rudić Vesna</t>
  </si>
  <si>
    <t>Peuraca Dušan</t>
  </si>
  <si>
    <t>Savić Dragiša</t>
  </si>
  <si>
    <t>Bočić</t>
  </si>
  <si>
    <t>Zorka Bojić</t>
  </si>
  <si>
    <t>Miladin Aleksić</t>
  </si>
  <si>
    <t>Bergen</t>
  </si>
  <si>
    <t>Barać Milorad</t>
  </si>
  <si>
    <t>Marija Škrobonja</t>
  </si>
  <si>
    <t>Minchen</t>
  </si>
  <si>
    <t>Saša Bjelovuk</t>
  </si>
  <si>
    <t>Anić Saša</t>
  </si>
  <si>
    <t>Slavni</t>
  </si>
  <si>
    <t>Zoran Radić</t>
  </si>
  <si>
    <t>Kesić Dobrivoje</t>
  </si>
  <si>
    <t>Goran Suvajac</t>
  </si>
  <si>
    <t>Gruba</t>
  </si>
  <si>
    <t>Milojko Dušanić</t>
  </si>
  <si>
    <t>Dragiša Tomašević</t>
  </si>
  <si>
    <t>Branka Plavsic</t>
  </si>
  <si>
    <t>Sinisa Brnic</t>
  </si>
  <si>
    <t>Nenad Ninic</t>
  </si>
  <si>
    <t>Dean Kozijevic</t>
  </si>
  <si>
    <t>Zlatko Saric</t>
  </si>
  <si>
    <t>Željko Gatarić</t>
  </si>
  <si>
    <t>Miladin Petrić</t>
  </si>
  <si>
    <t>Hamza Vuković</t>
  </si>
  <si>
    <t>Saša Čereković</t>
  </si>
  <si>
    <t>Suad Zec</t>
  </si>
  <si>
    <t>Breso</t>
  </si>
  <si>
    <t>Dragojevic</t>
  </si>
  <si>
    <t>Malesevic</t>
  </si>
  <si>
    <t>Mikulovic</t>
  </si>
  <si>
    <t>Pejić</t>
  </si>
  <si>
    <t>Nedeljko Prerad</t>
  </si>
  <si>
    <t>Sasa Malešević</t>
  </si>
  <si>
    <t>Suzana Glamočanin</t>
  </si>
  <si>
    <t>Darko Šljivić</t>
  </si>
  <si>
    <t>Mišković</t>
  </si>
  <si>
    <t>Jelena Burgić</t>
  </si>
  <si>
    <t>Walseberg</t>
  </si>
  <si>
    <t>Veselko Bozić</t>
  </si>
  <si>
    <t>Goran Mijatović</t>
  </si>
  <si>
    <t>Slozna braca</t>
  </si>
  <si>
    <t>Dusko Suvajac</t>
  </si>
  <si>
    <t>Ostaviti mjesto naprijed</t>
  </si>
  <si>
    <t>Walaerberg</t>
  </si>
  <si>
    <t>Barnjak Milena</t>
  </si>
  <si>
    <t>Bjelošević</t>
  </si>
  <si>
    <t>Ljubomir Tešić</t>
  </si>
  <si>
    <t>065/363-616</t>
  </si>
  <si>
    <t>Ifeta</t>
  </si>
  <si>
    <t>Jelenko Suvajac</t>
  </si>
  <si>
    <t>Wirzburg</t>
  </si>
  <si>
    <t>Todorovic Mara</t>
  </si>
  <si>
    <t>Račun 96</t>
  </si>
  <si>
    <t>Vozač:</t>
  </si>
  <si>
    <t>Bukovica</t>
  </si>
  <si>
    <t>Slobodanka Popović</t>
  </si>
  <si>
    <t>Nada Vidović</t>
  </si>
  <si>
    <t>Erlangena</t>
  </si>
  <si>
    <t>Zemun Ljubo</t>
  </si>
  <si>
    <t>009660</t>
  </si>
  <si>
    <t>Preradović Radojka</t>
  </si>
  <si>
    <t>009661</t>
  </si>
  <si>
    <t>Jokić Lucija</t>
  </si>
  <si>
    <t>009662</t>
  </si>
  <si>
    <t>009663</t>
  </si>
  <si>
    <t>Halilić Merima</t>
  </si>
  <si>
    <t>009664</t>
  </si>
  <si>
    <t>Janić Stojan</t>
  </si>
  <si>
    <t>009665</t>
  </si>
  <si>
    <t>Prerad Dosta</t>
  </si>
  <si>
    <t>009666</t>
  </si>
  <si>
    <t>Jovo Dosen</t>
  </si>
  <si>
    <t>009667</t>
  </si>
  <si>
    <t>Lazić Dragomir</t>
  </si>
  <si>
    <t>009668</t>
  </si>
  <si>
    <t>Lazić Neđo</t>
  </si>
  <si>
    <t>009669</t>
  </si>
  <si>
    <t>Vučić Mišo</t>
  </si>
  <si>
    <t>009670</t>
  </si>
  <si>
    <t>Živanić d.</t>
  </si>
  <si>
    <t>Ristić</t>
  </si>
  <si>
    <t>008260</t>
  </si>
  <si>
    <t>Biljana</t>
  </si>
  <si>
    <t xml:space="preserve">Ilić </t>
  </si>
  <si>
    <t>Slaviša</t>
  </si>
  <si>
    <t>Stipan D.</t>
  </si>
  <si>
    <t>Branko Cubra</t>
  </si>
  <si>
    <t>4463970</t>
  </si>
  <si>
    <t>Smiljanić Anja</t>
  </si>
  <si>
    <t>009671</t>
  </si>
  <si>
    <t>Neđo Bačić</t>
  </si>
  <si>
    <t>009672</t>
  </si>
  <si>
    <t>009687</t>
  </si>
  <si>
    <t>Novković Verica</t>
  </si>
  <si>
    <t>009688</t>
  </si>
  <si>
    <t>Tepić M.</t>
  </si>
  <si>
    <t>009063</t>
  </si>
  <si>
    <t>009383</t>
  </si>
  <si>
    <t xml:space="preserve">Knežević </t>
  </si>
  <si>
    <t>Bogdanović Gojko</t>
  </si>
  <si>
    <t>010876</t>
  </si>
  <si>
    <t>RN 96</t>
  </si>
  <si>
    <t xml:space="preserve"> Stan Wiesbaden</t>
  </si>
  <si>
    <t>Račun 87</t>
  </si>
  <si>
    <t>Račun 97</t>
  </si>
  <si>
    <t>Milojević Z.</t>
  </si>
  <si>
    <t>009902</t>
  </si>
  <si>
    <t>Marković M.</t>
  </si>
  <si>
    <t>009906</t>
  </si>
  <si>
    <t>Škorić T.</t>
  </si>
  <si>
    <t>009905</t>
  </si>
  <si>
    <t>009903</t>
  </si>
  <si>
    <t>Stakić D.</t>
  </si>
  <si>
    <t>009904</t>
  </si>
  <si>
    <t>Cvijić Z.</t>
  </si>
  <si>
    <t>009907</t>
  </si>
  <si>
    <t>Radoslav</t>
  </si>
  <si>
    <t>Drljić</t>
  </si>
  <si>
    <t>Đekić S.</t>
  </si>
  <si>
    <t>011051</t>
  </si>
  <si>
    <t>Brnić S.</t>
  </si>
  <si>
    <t>011052</t>
  </si>
  <si>
    <t>Bjelovuk S.</t>
  </si>
  <si>
    <t>011053</t>
  </si>
  <si>
    <t>Jeftić Lj.</t>
  </si>
  <si>
    <t>011054</t>
  </si>
  <si>
    <t>Vrhovac V.</t>
  </si>
  <si>
    <t>011055</t>
  </si>
  <si>
    <t>Anić S.</t>
  </si>
  <si>
    <t>011056</t>
  </si>
  <si>
    <t>Raljić N.</t>
  </si>
  <si>
    <t>011057</t>
  </si>
  <si>
    <t>Ilić</t>
  </si>
  <si>
    <t>011058</t>
  </si>
  <si>
    <t>Đukić M.</t>
  </si>
  <si>
    <t>011059</t>
  </si>
  <si>
    <t>Sejdić</t>
  </si>
  <si>
    <t>011060</t>
  </si>
  <si>
    <t>Oroz K.</t>
  </si>
  <si>
    <t>011061</t>
  </si>
  <si>
    <t>Oroz A.</t>
  </si>
  <si>
    <t>011062</t>
  </si>
  <si>
    <t>Drago Jelić</t>
  </si>
  <si>
    <t>011063</t>
  </si>
  <si>
    <t>Mikulović</t>
  </si>
  <si>
    <t>011064</t>
  </si>
  <si>
    <t>011065</t>
  </si>
  <si>
    <t>Barač</t>
  </si>
  <si>
    <t>011066</t>
  </si>
  <si>
    <t>011067</t>
  </si>
  <si>
    <t>Smiljanić S.</t>
  </si>
  <si>
    <t>011068</t>
  </si>
  <si>
    <t>Vinčić Ž.</t>
  </si>
  <si>
    <t>Vučić</t>
  </si>
  <si>
    <t>Radić</t>
  </si>
  <si>
    <t>Milić Nedeljko</t>
  </si>
  <si>
    <t>Đurić Vukašin</t>
  </si>
  <si>
    <t>Malešević</t>
  </si>
  <si>
    <t>Bijelonić S.</t>
  </si>
  <si>
    <t>Čavkić Ensa</t>
  </si>
  <si>
    <t>010514</t>
  </si>
  <si>
    <t>Čorić Nebojša</t>
  </si>
  <si>
    <t>010868</t>
  </si>
  <si>
    <t>RN 97</t>
  </si>
  <si>
    <t>Račun 98</t>
  </si>
  <si>
    <t>Bojanović</t>
  </si>
  <si>
    <t>Trkulja Milan</t>
  </si>
  <si>
    <t>Gajić Aleksandar</t>
  </si>
  <si>
    <t>Galešić Milan</t>
  </si>
  <si>
    <t>Stančić Đorđo</t>
  </si>
  <si>
    <t>Sančanin Goran</t>
  </si>
  <si>
    <t>Lidija Kos</t>
  </si>
  <si>
    <t>Džamastagić W.</t>
  </si>
  <si>
    <t>009152</t>
  </si>
  <si>
    <t>Boćić Šekib</t>
  </si>
  <si>
    <t>Wizburg</t>
  </si>
  <si>
    <t>009151</t>
  </si>
  <si>
    <t>Kudrić G.</t>
  </si>
  <si>
    <t>01199</t>
  </si>
  <si>
    <t>Milojević</t>
  </si>
  <si>
    <t>04270</t>
  </si>
  <si>
    <t>Savić Branko</t>
  </si>
  <si>
    <t>04271</t>
  </si>
  <si>
    <t>04272</t>
  </si>
  <si>
    <t>009126</t>
  </si>
  <si>
    <t>009127</t>
  </si>
  <si>
    <t>Stakić</t>
  </si>
  <si>
    <t>Zemun</t>
  </si>
  <si>
    <t>Grubač Sretko</t>
  </si>
  <si>
    <t>Kos</t>
  </si>
  <si>
    <t>010005</t>
  </si>
  <si>
    <t>Bubnjević Zoran</t>
  </si>
  <si>
    <t>Papak Draško</t>
  </si>
  <si>
    <t>Zoran Vranjić</t>
  </si>
  <si>
    <t>RN 98</t>
  </si>
  <si>
    <t>Kondić Draženko</t>
  </si>
  <si>
    <t>Slavica Arsenijević</t>
  </si>
  <si>
    <t>Vinka</t>
  </si>
  <si>
    <t>Stajgervald pumpa</t>
  </si>
  <si>
    <t>Krečar Brankica</t>
  </si>
  <si>
    <t>Jovica Kovačević</t>
  </si>
  <si>
    <t>Cvijeta Kondić</t>
  </si>
  <si>
    <t>Miro Vrsajković</t>
  </si>
  <si>
    <t>Ostaviti naprijed mjesto</t>
  </si>
  <si>
    <t>Djujić</t>
  </si>
  <si>
    <t>Dicht Sigi</t>
  </si>
  <si>
    <t>Račun 101</t>
  </si>
  <si>
    <t>009701</t>
  </si>
  <si>
    <t>Bojić Zorka</t>
  </si>
  <si>
    <t>009702</t>
  </si>
  <si>
    <t>009703</t>
  </si>
  <si>
    <t>Đorđe Janković</t>
  </si>
  <si>
    <t>066/396-953</t>
  </si>
  <si>
    <t>Čolić Darijo</t>
  </si>
  <si>
    <t>009704</t>
  </si>
  <si>
    <t>Voruna Svjetlan</t>
  </si>
  <si>
    <t>009705</t>
  </si>
  <si>
    <t>Marija Skrobonja</t>
  </si>
  <si>
    <t>009706</t>
  </si>
  <si>
    <t>Stupar Mira</t>
  </si>
  <si>
    <t>009707</t>
  </si>
  <si>
    <t>009708</t>
  </si>
  <si>
    <t>009709</t>
  </si>
  <si>
    <t>Aleksić Miladin</t>
  </si>
  <si>
    <t>009673</t>
  </si>
  <si>
    <t>009674</t>
  </si>
  <si>
    <t>009675</t>
  </si>
  <si>
    <t xml:space="preserve">Eskić </t>
  </si>
  <si>
    <t>Šušak</t>
  </si>
  <si>
    <t>Suvajac L.</t>
  </si>
  <si>
    <t>Čolić S.</t>
  </si>
  <si>
    <t>Kasapović</t>
  </si>
  <si>
    <t>010512</t>
  </si>
  <si>
    <t>Prerad N.</t>
  </si>
  <si>
    <t>010901</t>
  </si>
  <si>
    <t>Zlatko Sarić</t>
  </si>
  <si>
    <t>00794</t>
  </si>
  <si>
    <t>00795</t>
  </si>
  <si>
    <t>Malesevic Ristana</t>
  </si>
  <si>
    <t>00796</t>
  </si>
  <si>
    <t>Veselko Božić</t>
  </si>
  <si>
    <t>00797</t>
  </si>
  <si>
    <t>00894</t>
  </si>
  <si>
    <t>Gavrilović Obrenko</t>
  </si>
  <si>
    <t>009689</t>
  </si>
  <si>
    <t>Bjeloskurski Milijana</t>
  </si>
  <si>
    <t>009690</t>
  </si>
  <si>
    <t>Radošević Nemanja</t>
  </si>
  <si>
    <t>009691</t>
  </si>
  <si>
    <t>Nenad Ninić</t>
  </si>
  <si>
    <t>009692</t>
  </si>
  <si>
    <t>Đekić Ljubisava</t>
  </si>
  <si>
    <t>009694</t>
  </si>
  <si>
    <t>Nevena P.</t>
  </si>
  <si>
    <t>009695</t>
  </si>
  <si>
    <t>RN 101</t>
  </si>
  <si>
    <t>Nalamić B.</t>
  </si>
  <si>
    <t>01193</t>
  </si>
  <si>
    <t>Ćaprkalo M.</t>
  </si>
  <si>
    <t>010742</t>
  </si>
  <si>
    <t>Suvajac Novak</t>
  </si>
  <si>
    <t>009693</t>
  </si>
  <si>
    <t>Savčić V.</t>
  </si>
  <si>
    <t>010944</t>
  </si>
  <si>
    <t>Nebojša Amić</t>
  </si>
  <si>
    <t>091/7535681-viber</t>
  </si>
  <si>
    <t>Vuka Dicht</t>
  </si>
  <si>
    <t>Elma Jugo</t>
  </si>
  <si>
    <t xml:space="preserve">Subota </t>
  </si>
  <si>
    <t>Željana</t>
  </si>
  <si>
    <t>065/619-722</t>
  </si>
  <si>
    <t>Jakovljević Vojislav</t>
  </si>
  <si>
    <t>Jakovljević Dušanka</t>
  </si>
  <si>
    <t>Branka Vasic</t>
  </si>
  <si>
    <t>Walzaberg</t>
  </si>
  <si>
    <t>Pandža</t>
  </si>
  <si>
    <t>Kudrić Miljka</t>
  </si>
  <si>
    <t xml:space="preserve">  </t>
  </si>
  <si>
    <t>Račun 103</t>
  </si>
  <si>
    <t>Sabić S.</t>
  </si>
  <si>
    <t>009826</t>
  </si>
  <si>
    <t>Sabić Z.</t>
  </si>
  <si>
    <t>009827</t>
  </si>
  <si>
    <t>009828</t>
  </si>
  <si>
    <t>009829</t>
  </si>
  <si>
    <t>Malinović D.</t>
  </si>
  <si>
    <t>009830</t>
  </si>
  <si>
    <t>Suvajac D.</t>
  </si>
  <si>
    <t>009831</t>
  </si>
  <si>
    <t>Đurđević M.</t>
  </si>
  <si>
    <t>009832</t>
  </si>
  <si>
    <t>Suvajac M.</t>
  </si>
  <si>
    <t>009833</t>
  </si>
  <si>
    <t>Suvajac G.</t>
  </si>
  <si>
    <t>009834</t>
  </si>
  <si>
    <t>Novaković D.</t>
  </si>
  <si>
    <t>009835</t>
  </si>
  <si>
    <t>Čorolović S.</t>
  </si>
  <si>
    <t>009836</t>
  </si>
  <si>
    <t>Milošević D.</t>
  </si>
  <si>
    <t>009837</t>
  </si>
  <si>
    <t>Vuka D.</t>
  </si>
  <si>
    <t>009838</t>
  </si>
  <si>
    <t>Sendy</t>
  </si>
  <si>
    <t>009874</t>
  </si>
  <si>
    <t>Pejić G.</t>
  </si>
  <si>
    <t>009875</t>
  </si>
  <si>
    <t>Šljivić D.</t>
  </si>
  <si>
    <t>008453</t>
  </si>
  <si>
    <t xml:space="preserve">Pejić </t>
  </si>
  <si>
    <t>Verica</t>
  </si>
  <si>
    <t>Sigi Diht</t>
  </si>
  <si>
    <t>Jokić Veseljko</t>
  </si>
  <si>
    <t>Zoran D.</t>
  </si>
  <si>
    <t xml:space="preserve">Dragojević </t>
  </si>
  <si>
    <t>Brešo G.</t>
  </si>
  <si>
    <t>Jović Z.</t>
  </si>
  <si>
    <t>009839</t>
  </si>
  <si>
    <t>Kondić C.</t>
  </si>
  <si>
    <t>009840</t>
  </si>
  <si>
    <t>Cesar M.</t>
  </si>
  <si>
    <t>009841</t>
  </si>
  <si>
    <t>Vukoman M.</t>
  </si>
  <si>
    <t>009842</t>
  </si>
  <si>
    <t>009843</t>
  </si>
  <si>
    <t>Krečar B.</t>
  </si>
  <si>
    <t>009844</t>
  </si>
  <si>
    <t>Đukić Đ.</t>
  </si>
  <si>
    <t>009845</t>
  </si>
  <si>
    <t>009846</t>
  </si>
  <si>
    <t>Bećo V.</t>
  </si>
  <si>
    <t>009847</t>
  </si>
  <si>
    <t>Živković</t>
  </si>
  <si>
    <t>Aleksandar Desić</t>
  </si>
  <si>
    <t>Sakib Bocić</t>
  </si>
  <si>
    <t>Buzaković Rada</t>
  </si>
  <si>
    <t>Knežević V.</t>
  </si>
  <si>
    <t>009848</t>
  </si>
  <si>
    <t>Galić M.</t>
  </si>
  <si>
    <t>009849</t>
  </si>
  <si>
    <t xml:space="preserve">Kondić </t>
  </si>
  <si>
    <t>Ignjatić Dragan</t>
  </si>
  <si>
    <t>Ćetojević</t>
  </si>
  <si>
    <t>010394</t>
  </si>
  <si>
    <t>Aulić</t>
  </si>
  <si>
    <t>010925</t>
  </si>
  <si>
    <t>Ruža Ančić</t>
  </si>
  <si>
    <t>RN 103</t>
  </si>
  <si>
    <t>Ančić</t>
  </si>
  <si>
    <t>Veseljka Lugonjić</t>
  </si>
  <si>
    <t>Keser Slađan</t>
  </si>
  <si>
    <t>Zadužio</t>
  </si>
  <si>
    <t>Ostalo</t>
  </si>
  <si>
    <t>Mile Marjanović</t>
  </si>
  <si>
    <t>Milan Miladić</t>
  </si>
  <si>
    <t>Trivić D.</t>
  </si>
  <si>
    <t>Dejan Palackovic</t>
  </si>
  <si>
    <t>Đjukic Gojko</t>
  </si>
  <si>
    <t>Đukic Milos</t>
  </si>
  <si>
    <t>Marina</t>
  </si>
  <si>
    <t>065/717-289</t>
  </si>
  <si>
    <t>Slijepčević Ignjatije</t>
  </si>
  <si>
    <t>Milan Vekić</t>
  </si>
  <si>
    <t>Josipović Miroslav</t>
  </si>
  <si>
    <t>Kerez Dragan</t>
  </si>
  <si>
    <t xml:space="preserve">Liezena </t>
  </si>
  <si>
    <t>Dragana Ristić</t>
  </si>
  <si>
    <t>066/866-637</t>
  </si>
  <si>
    <t>Đujić</t>
  </si>
  <si>
    <t>Brčko Gas</t>
  </si>
  <si>
    <t>Dragisa Grumic</t>
  </si>
  <si>
    <t>Dragana Vasić</t>
  </si>
  <si>
    <t>Mjesto naprijed</t>
  </si>
  <si>
    <t>066/072-597</t>
  </si>
  <si>
    <t>Marjanović</t>
  </si>
  <si>
    <t>Draško Papak</t>
  </si>
  <si>
    <t>Djurić</t>
  </si>
  <si>
    <t>Milić</t>
  </si>
  <si>
    <t>Ivan Komljenović</t>
  </si>
  <si>
    <t>Jelena Cvijetinovic</t>
  </si>
  <si>
    <t>Nedeljko Eremija</t>
  </si>
  <si>
    <t>GIP-Gradis</t>
  </si>
  <si>
    <t>MInhen</t>
  </si>
  <si>
    <t>Anka Mačković</t>
  </si>
  <si>
    <t>Nebojša Raljić</t>
  </si>
  <si>
    <t>Savić Zoran</t>
  </si>
  <si>
    <t>Jakovljević Boris</t>
  </si>
  <si>
    <t>ostaviti mjesto naprijed,Petrol</t>
  </si>
  <si>
    <t>Ćurčija Dalibor</t>
  </si>
  <si>
    <t>065/214-694-viber Petrol</t>
  </si>
  <si>
    <t>Marić Marko</t>
  </si>
  <si>
    <t>Sasa Bjelouk</t>
  </si>
  <si>
    <t>Račun 110</t>
  </si>
  <si>
    <t>Vidović N.</t>
  </si>
  <si>
    <t>011069</t>
  </si>
  <si>
    <t>Blatešić P.</t>
  </si>
  <si>
    <t>011070</t>
  </si>
  <si>
    <t>Stojčić M.</t>
  </si>
  <si>
    <t>011071</t>
  </si>
  <si>
    <t>Kerezović D.</t>
  </si>
  <si>
    <t>011072</t>
  </si>
  <si>
    <t>Šavija M.</t>
  </si>
  <si>
    <t>011073</t>
  </si>
  <si>
    <t>Misković</t>
  </si>
  <si>
    <t>011074</t>
  </si>
  <si>
    <t>Tešić Lj.</t>
  </si>
  <si>
    <t>011075</t>
  </si>
  <si>
    <t xml:space="preserve">Jokanović </t>
  </si>
  <si>
    <t>009090</t>
  </si>
  <si>
    <t>009568</t>
  </si>
  <si>
    <t>Romanić Stefan</t>
  </si>
  <si>
    <t>Đordje Đuričić</t>
  </si>
  <si>
    <t>010715</t>
  </si>
  <si>
    <t>Suvajac J.</t>
  </si>
  <si>
    <t>010950</t>
  </si>
  <si>
    <t>Tomić Dragan</t>
  </si>
  <si>
    <t>4475527</t>
  </si>
  <si>
    <t>Milan Trkulja</t>
  </si>
  <si>
    <t>00798</t>
  </si>
  <si>
    <t>Aleksandar Gajić</t>
  </si>
  <si>
    <t>00799</t>
  </si>
  <si>
    <t>Milan Galešić</t>
  </si>
  <si>
    <t>00800</t>
  </si>
  <si>
    <t>Đorđo Stančić</t>
  </si>
  <si>
    <t>00902</t>
  </si>
  <si>
    <t>Goran Sančanin</t>
  </si>
  <si>
    <t>00903</t>
  </si>
  <si>
    <t>Kudra B.</t>
  </si>
  <si>
    <t>009908</t>
  </si>
  <si>
    <t>009909</t>
  </si>
  <si>
    <t>Cvjetinović</t>
  </si>
  <si>
    <t>009910</t>
  </si>
  <si>
    <t>Ratkovac Ž.</t>
  </si>
  <si>
    <t>009911</t>
  </si>
  <si>
    <t>Moravac M.</t>
  </si>
  <si>
    <t>009912</t>
  </si>
  <si>
    <t>Janjić G.</t>
  </si>
  <si>
    <t>009913</t>
  </si>
  <si>
    <t>009914</t>
  </si>
  <si>
    <t>Ilić S.</t>
  </si>
  <si>
    <t>009915</t>
  </si>
  <si>
    <t>Ćerketa M.</t>
  </si>
  <si>
    <t>009916</t>
  </si>
  <si>
    <t>Peulić S.</t>
  </si>
  <si>
    <t>009917</t>
  </si>
  <si>
    <t>Vuković Z.</t>
  </si>
  <si>
    <t>Lončar</t>
  </si>
  <si>
    <t>Jovo</t>
  </si>
  <si>
    <t>Guska Srđan</t>
  </si>
  <si>
    <t>010176</t>
  </si>
  <si>
    <t>010476</t>
  </si>
  <si>
    <t>Jakovljević D.</t>
  </si>
  <si>
    <t>010477</t>
  </si>
  <si>
    <t xml:space="preserve">Živković </t>
  </si>
  <si>
    <t>010782</t>
  </si>
  <si>
    <t>Smoljan Ruža</t>
  </si>
  <si>
    <t>semitimes</t>
  </si>
  <si>
    <t>22499/1</t>
  </si>
  <si>
    <t>RN 110</t>
  </si>
  <si>
    <t>Vozio sa Šešlija</t>
  </si>
  <si>
    <t>12.03.2020.</t>
  </si>
  <si>
    <t>14.03.2020.</t>
  </si>
  <si>
    <t>15.03.2020.</t>
  </si>
  <si>
    <t>17.03.2020.</t>
  </si>
  <si>
    <t>19.03.2020.</t>
  </si>
  <si>
    <t>21.03.2020.</t>
  </si>
  <si>
    <t>22.03.2020.</t>
  </si>
  <si>
    <t>26.03.2020.</t>
  </si>
  <si>
    <t>28.03.2020.</t>
  </si>
  <si>
    <t>29.03.2020.</t>
  </si>
  <si>
    <t>02.03.2020.</t>
  </si>
  <si>
    <t>04.03.2020.</t>
  </si>
  <si>
    <t>06.03.2020.</t>
  </si>
  <si>
    <t>07.03.2020.</t>
  </si>
  <si>
    <t>09.03.2020.</t>
  </si>
  <si>
    <t>11.03.2020.</t>
  </si>
  <si>
    <t>13.03.2020.</t>
  </si>
  <si>
    <t>16.03.2020.</t>
  </si>
  <si>
    <t>18.03.2020.</t>
  </si>
  <si>
    <t>23.03.2020.</t>
  </si>
  <si>
    <t>27.03.2020.</t>
  </si>
  <si>
    <t>Trbojević Zora</t>
  </si>
  <si>
    <t>Spajić Danijela</t>
  </si>
  <si>
    <t>Vukelić Zorka</t>
  </si>
  <si>
    <t>Račun 111</t>
  </si>
  <si>
    <t>Vasilije Savić</t>
  </si>
  <si>
    <t>009710</t>
  </si>
  <si>
    <t>Ančić Ružica</t>
  </si>
  <si>
    <t>009711</t>
  </si>
  <si>
    <t>Amić Nebojša</t>
  </si>
  <si>
    <t>009712</t>
  </si>
  <si>
    <t>Krečar</t>
  </si>
  <si>
    <t>o</t>
  </si>
  <si>
    <t>010507</t>
  </si>
  <si>
    <t>22.02.2020.</t>
  </si>
  <si>
    <t>Rada Buzaković</t>
  </si>
  <si>
    <t>009696</t>
  </si>
  <si>
    <t>Almir Zvekić</t>
  </si>
  <si>
    <t>009697</t>
  </si>
  <si>
    <t>Kozuević Radmila</t>
  </si>
  <si>
    <t>009698</t>
  </si>
  <si>
    <t>Đurić Ognjen</t>
  </si>
  <si>
    <t>009699</t>
  </si>
  <si>
    <t>Đurić Olivera</t>
  </si>
  <si>
    <t>009700</t>
  </si>
  <si>
    <t>Damjan Simić</t>
  </si>
  <si>
    <t>011176</t>
  </si>
  <si>
    <t>Boškan Radomir</t>
  </si>
  <si>
    <t>011177</t>
  </si>
  <si>
    <t>011178</t>
  </si>
  <si>
    <t>Gunić Siniša</t>
  </si>
  <si>
    <t>011179</t>
  </si>
  <si>
    <t>Smilja</t>
  </si>
  <si>
    <t>Bocić</t>
  </si>
  <si>
    <t>Nebojša</t>
  </si>
  <si>
    <t>RN 111</t>
  </si>
  <si>
    <t>Spajić</t>
  </si>
  <si>
    <t>Desanka Zemun</t>
  </si>
  <si>
    <t>Milan Marjanović</t>
  </si>
  <si>
    <t>Darko Knežević</t>
  </si>
  <si>
    <t>Ljubinko Ivanković</t>
  </si>
  <si>
    <t>Ratko Baskalo</t>
  </si>
  <si>
    <t>Subotić Miroslav</t>
  </si>
  <si>
    <t xml:space="preserve">Milasinovic </t>
  </si>
  <si>
    <t>naprijed mjesto ostaviti</t>
  </si>
  <si>
    <t>Lončar Jelka</t>
  </si>
  <si>
    <t>Zvjezdan Ratkovac</t>
  </si>
  <si>
    <t>Dusko Trivic</t>
  </si>
  <si>
    <t>Račun 113</t>
  </si>
  <si>
    <t>Jadranko Miodanić</t>
  </si>
  <si>
    <t>Vesna Miodanić</t>
  </si>
  <si>
    <t>Gordana Grasig</t>
  </si>
  <si>
    <t>Wiesbadena</t>
  </si>
  <si>
    <t>Vranješ</t>
  </si>
  <si>
    <t>Kovačević Slavko</t>
  </si>
  <si>
    <t>Gip-Gradis 066/051-933</t>
  </si>
  <si>
    <t>Brkić Risto</t>
  </si>
  <si>
    <t>Šikić Trifun</t>
  </si>
  <si>
    <t>Jović Marinko</t>
  </si>
  <si>
    <t xml:space="preserve">Gip-Gradis </t>
  </si>
  <si>
    <t>Milijasevic dane</t>
  </si>
  <si>
    <t>25.02.2020.</t>
  </si>
  <si>
    <t>Kudrić Slavko</t>
  </si>
  <si>
    <t>Vasić D.</t>
  </si>
  <si>
    <t>011201</t>
  </si>
  <si>
    <t>Đukić Danijel</t>
  </si>
  <si>
    <t>011202</t>
  </si>
  <si>
    <t>011203</t>
  </si>
  <si>
    <t>Radić Z.</t>
  </si>
  <si>
    <t>Dijana Stojnić</t>
  </si>
  <si>
    <t>011204</t>
  </si>
  <si>
    <t>Vasić B</t>
  </si>
  <si>
    <t>011205</t>
  </si>
  <si>
    <t>011206</t>
  </si>
  <si>
    <t>Đurić V.</t>
  </si>
  <si>
    <t>011207</t>
  </si>
  <si>
    <t>Raljić H.</t>
  </si>
  <si>
    <t>011208</t>
  </si>
  <si>
    <t>Kudrić M</t>
  </si>
  <si>
    <t>011209</t>
  </si>
  <si>
    <t>Simić Nedeljko</t>
  </si>
  <si>
    <t>011210</t>
  </si>
  <si>
    <t>Vekić M.</t>
  </si>
  <si>
    <t>011211</t>
  </si>
  <si>
    <t>Grumić D.</t>
  </si>
  <si>
    <t>011212</t>
  </si>
  <si>
    <t>Dosić A.</t>
  </si>
  <si>
    <t>Jugović Milorad</t>
  </si>
  <si>
    <t>011213</t>
  </si>
  <si>
    <t>Garibović M.</t>
  </si>
  <si>
    <t>011214</t>
  </si>
  <si>
    <t>Kerez S.</t>
  </si>
  <si>
    <t>011215</t>
  </si>
  <si>
    <t>Vranić Z.</t>
  </si>
  <si>
    <t>011216</t>
  </si>
  <si>
    <t>Mačković A.</t>
  </si>
  <si>
    <t>011217</t>
  </si>
  <si>
    <t xml:space="preserve">Vuković </t>
  </si>
  <si>
    <t>011218</t>
  </si>
  <si>
    <t>Subić Vesna</t>
  </si>
  <si>
    <t>009850</t>
  </si>
  <si>
    <t>Papak</t>
  </si>
  <si>
    <t>010138</t>
  </si>
  <si>
    <t>Janković</t>
  </si>
  <si>
    <t>010914</t>
  </si>
  <si>
    <t>010924</t>
  </si>
  <si>
    <t>00904</t>
  </si>
  <si>
    <t>24.02.2020.</t>
  </si>
  <si>
    <t>Milošević S.</t>
  </si>
  <si>
    <t>011219</t>
  </si>
  <si>
    <t>Petrović R.</t>
  </si>
  <si>
    <t>011220</t>
  </si>
  <si>
    <t>011221</t>
  </si>
  <si>
    <t>Bukva S.</t>
  </si>
  <si>
    <t>011222</t>
  </si>
  <si>
    <t>Bojić</t>
  </si>
  <si>
    <t>Dicht</t>
  </si>
  <si>
    <t>Suvajac Čedo</t>
  </si>
  <si>
    <t>009886</t>
  </si>
  <si>
    <t>RN 113</t>
  </si>
  <si>
    <t>Mirjana Balta</t>
  </si>
  <si>
    <t>Tina Ljubojević</t>
  </si>
  <si>
    <t>Dojčinović Željko</t>
  </si>
  <si>
    <t>Mile Vucanović</t>
  </si>
  <si>
    <t>ostaviti mjesto naprijed</t>
  </si>
  <si>
    <t>Zdenka Masic</t>
  </si>
  <si>
    <t>Cvijo Čubrilo</t>
  </si>
  <si>
    <t>Skoric Zdravka</t>
  </si>
  <si>
    <t>Bojan Golenović</t>
  </si>
  <si>
    <t>Gojko Kovačević</t>
  </si>
  <si>
    <t>Slavica Arsenijevic</t>
  </si>
  <si>
    <t>Janjić Gabrijel</t>
  </si>
  <si>
    <t>Vesna Wengler</t>
  </si>
  <si>
    <t>Ćulum Ana-Marija</t>
  </si>
  <si>
    <t>Gordana Milinović</t>
  </si>
  <si>
    <t>Prodanović</t>
  </si>
  <si>
    <t>Filipović Slavko</t>
  </si>
  <si>
    <t>Tolilović Slavko</t>
  </si>
  <si>
    <t>Trkulj</t>
  </si>
  <si>
    <t>Čerketa Milisav</t>
  </si>
  <si>
    <t>Vuković Dragica</t>
  </si>
  <si>
    <t>Mihaljčić Mirko</t>
  </si>
  <si>
    <t>Račun 118</t>
  </si>
  <si>
    <t>Desić Darko</t>
  </si>
  <si>
    <t>009887</t>
  </si>
  <si>
    <t>Ristić Branislav</t>
  </si>
  <si>
    <t>009888</t>
  </si>
  <si>
    <t>Parnjar Milena</t>
  </si>
  <si>
    <t>009889</t>
  </si>
  <si>
    <t>Malinović Jovana</t>
  </si>
  <si>
    <t>009890</t>
  </si>
  <si>
    <t>Lugonjić Veseljka</t>
  </si>
  <si>
    <t>009891</t>
  </si>
  <si>
    <t>009892</t>
  </si>
  <si>
    <t>Đukić Miloš</t>
  </si>
  <si>
    <t>009893</t>
  </si>
  <si>
    <t>009894</t>
  </si>
  <si>
    <t>Igor Jokanović</t>
  </si>
  <si>
    <t>009895</t>
  </si>
  <si>
    <t>Đukić Gojko</t>
  </si>
  <si>
    <t>009896</t>
  </si>
  <si>
    <t>009897</t>
  </si>
  <si>
    <t>Nataša Milovanović</t>
  </si>
  <si>
    <t>009898</t>
  </si>
  <si>
    <t>Jokanović Radojko</t>
  </si>
  <si>
    <t>009899</t>
  </si>
  <si>
    <t>Čaušević Adnan</t>
  </si>
  <si>
    <t>009900</t>
  </si>
  <si>
    <t>011226</t>
  </si>
  <si>
    <t>Ilić Slavko</t>
  </si>
  <si>
    <t>Peulić</t>
  </si>
  <si>
    <t>Trivalić P.</t>
  </si>
  <si>
    <t>009037</t>
  </si>
  <si>
    <t>Goran M.</t>
  </si>
  <si>
    <t>Vranjković S.</t>
  </si>
  <si>
    <t>009590</t>
  </si>
  <si>
    <t>Smiljenić</t>
  </si>
  <si>
    <t>Ćesal</t>
  </si>
  <si>
    <t>26.02.2020.</t>
  </si>
  <si>
    <t>011227</t>
  </si>
  <si>
    <t>011228</t>
  </si>
  <si>
    <t>Ljubinko Marković</t>
  </si>
  <si>
    <t>011229</t>
  </si>
  <si>
    <t>Stojnić Dijana</t>
  </si>
  <si>
    <t>011230</t>
  </si>
  <si>
    <t>Kuzmanović M.</t>
  </si>
  <si>
    <t>011231</t>
  </si>
  <si>
    <t>Samardžia Vesna</t>
  </si>
  <si>
    <t>011232</t>
  </si>
  <si>
    <t>Marinković Vujadin</t>
  </si>
  <si>
    <t>011233</t>
  </si>
  <si>
    <t>Fajković Elvira</t>
  </si>
  <si>
    <t>011234</t>
  </si>
  <si>
    <t>Antić Bojan</t>
  </si>
  <si>
    <t>011235</t>
  </si>
  <si>
    <t>011236</t>
  </si>
  <si>
    <t>Tepić Radovan</t>
  </si>
  <si>
    <t>011237</t>
  </si>
  <si>
    <t>Spajić D.</t>
  </si>
  <si>
    <t>009069</t>
  </si>
  <si>
    <t>Džamastagić</t>
  </si>
  <si>
    <t>Uručinić</t>
  </si>
  <si>
    <t>Kovačević</t>
  </si>
  <si>
    <t>Fina L.</t>
  </si>
  <si>
    <t>Savić</t>
  </si>
  <si>
    <t>Marković Nenad</t>
  </si>
  <si>
    <t>Vladimir</t>
  </si>
  <si>
    <t>Tromeđa</t>
  </si>
  <si>
    <t>Vračević</t>
  </si>
  <si>
    <t>066/219-330</t>
  </si>
  <si>
    <t xml:space="preserve">Zec Ajla </t>
  </si>
  <si>
    <t>Bošnjak</t>
  </si>
  <si>
    <t>010878</t>
  </si>
  <si>
    <t>RN 118</t>
  </si>
  <si>
    <t>27.02.2020.</t>
  </si>
  <si>
    <t>Danko Brkić</t>
  </si>
  <si>
    <t>Milan Kukolj</t>
  </si>
  <si>
    <t>Klasić Mira</t>
  </si>
  <si>
    <t>Knežević Vitomir</t>
  </si>
  <si>
    <t>Dejan Grbić</t>
  </si>
  <si>
    <t>Nenad Matijević</t>
  </si>
  <si>
    <t>Živanić Gojko</t>
  </si>
  <si>
    <t>Goran Jovčić</t>
  </si>
  <si>
    <t>Gojković Branislav</t>
  </si>
  <si>
    <t>Lakić Dragan</t>
  </si>
  <si>
    <t>Drljača Marinko</t>
  </si>
  <si>
    <t>Luka Jakupović</t>
  </si>
  <si>
    <t>Eskić</t>
  </si>
  <si>
    <t>Željko Malinović</t>
  </si>
  <si>
    <t>Marković Manda</t>
  </si>
  <si>
    <t>Dragica Suvajac</t>
  </si>
  <si>
    <t>Simić Ljubica</t>
  </si>
  <si>
    <t>Janjić Stojan</t>
  </si>
  <si>
    <t>Jokić Nedeljko</t>
  </si>
  <si>
    <t>Vucenović Suzana</t>
  </si>
  <si>
    <t>Vučenović Marko</t>
  </si>
  <si>
    <t>Vucenović Dušan</t>
  </si>
  <si>
    <t>Cubrilo Cvijo</t>
  </si>
  <si>
    <t>Ostojić Zdravko</t>
  </si>
  <si>
    <t>Tovilović Cvijo</t>
  </si>
  <si>
    <t>Aleksić Velimir</t>
  </si>
  <si>
    <t>Gip-Gradis 065/699-276</t>
  </si>
  <si>
    <t>Doslo Željko</t>
  </si>
  <si>
    <t>Gip-Gradis 065/580-960</t>
  </si>
  <si>
    <t>Marko Vukoman</t>
  </si>
  <si>
    <t>Bukva</t>
  </si>
  <si>
    <t>Ćetojević Živojin</t>
  </si>
  <si>
    <t>Mile Vucanovic</t>
  </si>
  <si>
    <t>Ostaviti u 3-4 red</t>
  </si>
  <si>
    <t>Draženko Kondić</t>
  </si>
  <si>
    <t>Vojo Slavulj</t>
  </si>
  <si>
    <t>Slobodan Slavulj</t>
  </si>
  <si>
    <t>Umkovic</t>
  </si>
  <si>
    <t>Traže mjesta naprijed</t>
  </si>
  <si>
    <t>Hajrić</t>
  </si>
  <si>
    <t>Gačić Velibor</t>
  </si>
  <si>
    <t>Simić Mara</t>
  </si>
  <si>
    <t>Slobodanka Ignjatić</t>
  </si>
  <si>
    <t xml:space="preserve">Čeka kod ulaza u Grad.kod groblja </t>
  </si>
  <si>
    <t>Miodanić</t>
  </si>
  <si>
    <t>Račun 121</t>
  </si>
  <si>
    <t>Milijašević D.</t>
  </si>
  <si>
    <t>009941</t>
  </si>
  <si>
    <t>Jakovljević B.</t>
  </si>
  <si>
    <t>009942</t>
  </si>
  <si>
    <t>009943</t>
  </si>
  <si>
    <t>Duško T.</t>
  </si>
  <si>
    <t>009944</t>
  </si>
  <si>
    <t>Arsenijević S.</t>
  </si>
  <si>
    <t>009945</t>
  </si>
  <si>
    <t>Marko M.</t>
  </si>
  <si>
    <t>009946</t>
  </si>
  <si>
    <t>008297</t>
  </si>
  <si>
    <t>Juljović M.</t>
  </si>
  <si>
    <t>009036</t>
  </si>
  <si>
    <t>Slijepčević Ignjatia</t>
  </si>
  <si>
    <t>009189</t>
  </si>
  <si>
    <t>Nenad</t>
  </si>
  <si>
    <t>Ratkovac</t>
  </si>
  <si>
    <t>Đorđe Đuričić</t>
  </si>
  <si>
    <t>010492</t>
  </si>
  <si>
    <t>Bjelorus S.</t>
  </si>
  <si>
    <t>4486723</t>
  </si>
  <si>
    <t>00905</t>
  </si>
  <si>
    <t>00906</t>
  </si>
  <si>
    <t>00907</t>
  </si>
  <si>
    <t>00908</t>
  </si>
  <si>
    <t>28.02.2020.</t>
  </si>
  <si>
    <t>009947</t>
  </si>
  <si>
    <t>Kukolj M.</t>
  </si>
  <si>
    <t>Ignjatić M.</t>
  </si>
  <si>
    <t>009948</t>
  </si>
  <si>
    <t>Milica M.</t>
  </si>
  <si>
    <t>009949</t>
  </si>
  <si>
    <t>Josipa B.</t>
  </si>
  <si>
    <t>009950</t>
  </si>
  <si>
    <t>Damir F.</t>
  </si>
  <si>
    <t>011076</t>
  </si>
  <si>
    <t>011077</t>
  </si>
  <si>
    <t>Bukovica T.</t>
  </si>
  <si>
    <t>011078</t>
  </si>
  <si>
    <t>Bobar N.</t>
  </si>
  <si>
    <t>011079</t>
  </si>
  <si>
    <t>Gojko L.</t>
  </si>
  <si>
    <t>011080</t>
  </si>
  <si>
    <t>Nović J.</t>
  </si>
  <si>
    <t>011081</t>
  </si>
  <si>
    <t>Vrhovac S.</t>
  </si>
  <si>
    <t>011082</t>
  </si>
  <si>
    <t>Milutninović B.</t>
  </si>
  <si>
    <t>011083</t>
  </si>
  <si>
    <t xml:space="preserve">Aksentić </t>
  </si>
  <si>
    <t>Brkić D.</t>
  </si>
  <si>
    <t>Palačković</t>
  </si>
  <si>
    <t>009409</t>
  </si>
  <si>
    <t>Voruna</t>
  </si>
  <si>
    <t xml:space="preserve">Vučenović </t>
  </si>
  <si>
    <t>Balta</t>
  </si>
  <si>
    <t>010682</t>
  </si>
  <si>
    <t>RN 121</t>
  </si>
  <si>
    <t xml:space="preserve">Jovana Duronjić </t>
  </si>
  <si>
    <t>Milankovic Vojko</t>
  </si>
  <si>
    <t>Izmir Klokic</t>
  </si>
  <si>
    <t>Račun 122</t>
  </si>
  <si>
    <t>011223</t>
  </si>
  <si>
    <t>011224</t>
  </si>
  <si>
    <t>Živković M.</t>
  </si>
  <si>
    <t>011225</t>
  </si>
  <si>
    <t xml:space="preserve">Ljubojević </t>
  </si>
  <si>
    <t>011276</t>
  </si>
  <si>
    <t>011277</t>
  </si>
  <si>
    <t>Miodanić J.</t>
  </si>
  <si>
    <t>Miodanić V.</t>
  </si>
  <si>
    <t>011278</t>
  </si>
  <si>
    <t>Vengler</t>
  </si>
  <si>
    <t xml:space="preserve">Kudrić </t>
  </si>
  <si>
    <t>009401</t>
  </si>
  <si>
    <t>010449</t>
  </si>
  <si>
    <t>Ivan</t>
  </si>
  <si>
    <t>010654</t>
  </si>
  <si>
    <t>29.02.2020.</t>
  </si>
  <si>
    <t>Miholjčić</t>
  </si>
  <si>
    <t>011279</t>
  </si>
  <si>
    <t>Mašić Z.</t>
  </si>
  <si>
    <t>011280</t>
  </si>
  <si>
    <t>Janjić Ž.</t>
  </si>
  <si>
    <t>011281</t>
  </si>
  <si>
    <t>Komljenović</t>
  </si>
  <si>
    <t>011282</t>
  </si>
  <si>
    <t>011283</t>
  </si>
  <si>
    <t>Praštalo</t>
  </si>
  <si>
    <t>011284</t>
  </si>
  <si>
    <t>Karić V.</t>
  </si>
  <si>
    <t>011285</t>
  </si>
  <si>
    <t>011286</t>
  </si>
  <si>
    <t>011287</t>
  </si>
  <si>
    <t>Skorić</t>
  </si>
  <si>
    <t>Raljić Zorica</t>
  </si>
  <si>
    <t>Munichen</t>
  </si>
  <si>
    <t>011288</t>
  </si>
  <si>
    <t>011289</t>
  </si>
  <si>
    <t>011290</t>
  </si>
  <si>
    <t>Simić M</t>
  </si>
  <si>
    <t>011291</t>
  </si>
  <si>
    <t>011292</t>
  </si>
  <si>
    <t>011293</t>
  </si>
  <si>
    <t>011294</t>
  </si>
  <si>
    <t>011295</t>
  </si>
  <si>
    <t>011296</t>
  </si>
  <si>
    <t>Jokić</t>
  </si>
  <si>
    <t>011297</t>
  </si>
  <si>
    <t>Grbavac Đ.</t>
  </si>
  <si>
    <t>008217</t>
  </si>
  <si>
    <t>009032</t>
  </si>
  <si>
    <t>Suvajac V.</t>
  </si>
  <si>
    <t>Vlajić Z.</t>
  </si>
  <si>
    <t>Sarić R.</t>
  </si>
  <si>
    <t>Stojan</t>
  </si>
  <si>
    <t>Nataša M.</t>
  </si>
  <si>
    <t>Parnjak Milena</t>
  </si>
  <si>
    <t xml:space="preserve">Malešević </t>
  </si>
  <si>
    <t>010070</t>
  </si>
  <si>
    <t xml:space="preserve">Nastić </t>
  </si>
  <si>
    <t>010847</t>
  </si>
  <si>
    <t>Vranić</t>
  </si>
  <si>
    <t>Mehmed Sahović</t>
  </si>
  <si>
    <t>Siniša Maletić</t>
  </si>
  <si>
    <t>00893</t>
  </si>
  <si>
    <t>RN 122</t>
  </si>
  <si>
    <t>Petrović Nenad</t>
  </si>
  <si>
    <t>Kudrić Milojka</t>
  </si>
  <si>
    <t>Ristić Zoran</t>
  </si>
  <si>
    <t>Kukolj Milan</t>
  </si>
  <si>
    <t>Panić Milijana</t>
  </si>
  <si>
    <t>Aksentić Zoran</t>
  </si>
  <si>
    <t>Siniša Gajić</t>
  </si>
  <si>
    <t>Kalajdžić</t>
  </si>
  <si>
    <t>Mira Ljubas</t>
  </si>
  <si>
    <t>Frnkfurt</t>
  </si>
  <si>
    <t>Trivalić Srđan</t>
  </si>
  <si>
    <t>Zoran Tepić</t>
  </si>
  <si>
    <t>065/621-217 viber</t>
  </si>
  <si>
    <t>Račun 129</t>
  </si>
  <si>
    <t>008106</t>
  </si>
  <si>
    <t>Jovičić Goran</t>
  </si>
  <si>
    <t>008107</t>
  </si>
  <si>
    <t>008108</t>
  </si>
  <si>
    <t xml:space="preserve">Matijević </t>
  </si>
  <si>
    <t>008109</t>
  </si>
  <si>
    <t>Vukić M.</t>
  </si>
  <si>
    <t>008110</t>
  </si>
  <si>
    <t>008111</t>
  </si>
  <si>
    <t>Tovilović S.</t>
  </si>
  <si>
    <t>Tovilović Z.</t>
  </si>
  <si>
    <t>008112</t>
  </si>
  <si>
    <t>008113</t>
  </si>
  <si>
    <t>Dragan Lakić</t>
  </si>
  <si>
    <t>008114</t>
  </si>
  <si>
    <t>Koldić D.</t>
  </si>
  <si>
    <t>008115</t>
  </si>
  <si>
    <t>04273</t>
  </si>
  <si>
    <t xml:space="preserve">Marković </t>
  </si>
  <si>
    <t>04274</t>
  </si>
  <si>
    <t>Grbić Dejan</t>
  </si>
  <si>
    <t>04276</t>
  </si>
  <si>
    <t>04275</t>
  </si>
  <si>
    <t>Vladimir V.</t>
  </si>
  <si>
    <t>Kotur Vojo</t>
  </si>
  <si>
    <t>04277</t>
  </si>
  <si>
    <t>008368</t>
  </si>
  <si>
    <t>Golemović</t>
  </si>
  <si>
    <t>Željko Petrović</t>
  </si>
  <si>
    <t>010967</t>
  </si>
  <si>
    <t>Damjan</t>
  </si>
  <si>
    <t>Ristić Borka</t>
  </si>
  <si>
    <t>007922</t>
  </si>
  <si>
    <t>Marić Momčilo</t>
  </si>
  <si>
    <t>007923</t>
  </si>
  <si>
    <t>Danijela M.</t>
  </si>
  <si>
    <t>007924</t>
  </si>
  <si>
    <t>Hajrić Emira</t>
  </si>
  <si>
    <t>04278</t>
  </si>
  <si>
    <t>Velaga Gordana</t>
  </si>
  <si>
    <t>04279</t>
  </si>
  <si>
    <t>008455</t>
  </si>
  <si>
    <t>Vukelić</t>
  </si>
  <si>
    <t>010669</t>
  </si>
  <si>
    <t>4491947</t>
  </si>
  <si>
    <t>Trkulja Goran</t>
  </si>
  <si>
    <t>4491998</t>
  </si>
  <si>
    <t>Došlo Željko</t>
  </si>
  <si>
    <t>00913</t>
  </si>
  <si>
    <t>00912</t>
  </si>
  <si>
    <t>Čubrilo Cvijo</t>
  </si>
  <si>
    <t>00909</t>
  </si>
  <si>
    <t>00910</t>
  </si>
  <si>
    <t>Sladjana Đekić</t>
  </si>
  <si>
    <t>065/296-090</t>
  </si>
  <si>
    <t>00911</t>
  </si>
  <si>
    <t>00914</t>
  </si>
  <si>
    <t>00915</t>
  </si>
  <si>
    <t>RN 129</t>
  </si>
  <si>
    <t xml:space="preserve">Mira </t>
  </si>
  <si>
    <t xml:space="preserve"> Mirela Rahmanović</t>
  </si>
  <si>
    <t>RAČUN 125</t>
  </si>
  <si>
    <t>Ostojic Zdravko</t>
  </si>
  <si>
    <t>RAČUN 132</t>
  </si>
  <si>
    <t>05.03.2020.</t>
  </si>
  <si>
    <t>Tpomic Dragan</t>
  </si>
  <si>
    <t>Darko Pantoš</t>
  </si>
  <si>
    <t>Mihajlo Menjuk</t>
  </si>
  <si>
    <t>Čorle</t>
  </si>
  <si>
    <t>Jelena Gegić</t>
  </si>
  <si>
    <t>Vinka Milinčić</t>
  </si>
  <si>
    <t>Drago Milinićić</t>
  </si>
  <si>
    <t>Brankica Ignjić</t>
  </si>
  <si>
    <t>Nedeljko Malkić</t>
  </si>
  <si>
    <t>Krsmanović</t>
  </si>
  <si>
    <t>Drago Kneževič</t>
  </si>
  <si>
    <t>066/725-079</t>
  </si>
  <si>
    <t xml:space="preserve">Nevena Galić </t>
  </si>
  <si>
    <t>Račun 133</t>
  </si>
  <si>
    <t>01.03.2020.</t>
  </si>
  <si>
    <t>Samardžija Zdravko</t>
  </si>
  <si>
    <t>009713</t>
  </si>
  <si>
    <t>Simić Siniša</t>
  </si>
  <si>
    <t>009714</t>
  </si>
  <si>
    <t>009715</t>
  </si>
  <si>
    <t>Malinović Željko</t>
  </si>
  <si>
    <t>009716</t>
  </si>
  <si>
    <t>Jovo Došen</t>
  </si>
  <si>
    <t>009717</t>
  </si>
  <si>
    <t>Mile Vučanović</t>
  </si>
  <si>
    <t>009718</t>
  </si>
  <si>
    <t>009719</t>
  </si>
  <si>
    <t>009720</t>
  </si>
  <si>
    <t>009721</t>
  </si>
  <si>
    <t>Ćetrketa</t>
  </si>
  <si>
    <t>Vukoman</t>
  </si>
  <si>
    <t>Samardžija Vesna</t>
  </si>
  <si>
    <t>Umković Daniel</t>
  </si>
  <si>
    <t>011180</t>
  </si>
  <si>
    <t>Edin Krupić</t>
  </si>
  <si>
    <t>011181</t>
  </si>
  <si>
    <t>Vračević Stanko</t>
  </si>
  <si>
    <t>011182</t>
  </si>
  <si>
    <t>011183</t>
  </si>
  <si>
    <t>011184</t>
  </si>
  <si>
    <t>011185</t>
  </si>
  <si>
    <t>Gajanin Dragan</t>
  </si>
  <si>
    <t>Smiljanić Dragan</t>
  </si>
  <si>
    <t>011187</t>
  </si>
  <si>
    <t>Suvajac Dragica</t>
  </si>
  <si>
    <t>011188</t>
  </si>
  <si>
    <t>Savković Nemanja</t>
  </si>
  <si>
    <t>011189</t>
  </si>
  <si>
    <t>Španić Danijel</t>
  </si>
  <si>
    <t>011190</t>
  </si>
  <si>
    <t>Vukić Slavica</t>
  </si>
  <si>
    <t>011191</t>
  </si>
  <si>
    <t>Jovanović Slađan</t>
  </si>
  <si>
    <t>011192</t>
  </si>
  <si>
    <t>Matijević N</t>
  </si>
  <si>
    <t>Klasić</t>
  </si>
  <si>
    <t>Piljagić B.</t>
  </si>
  <si>
    <t>Umković R.</t>
  </si>
  <si>
    <t>Kudrić</t>
  </si>
  <si>
    <t>RN 133</t>
  </si>
  <si>
    <t>Đurić Srđan</t>
  </si>
  <si>
    <t>Vrhovac Nedo</t>
  </si>
  <si>
    <t>Vlajić</t>
  </si>
  <si>
    <t>Banović Mladen</t>
  </si>
  <si>
    <t>Radulović Mira</t>
  </si>
  <si>
    <t>Gligić Nebojša</t>
  </si>
  <si>
    <t>Kevac Dragana</t>
  </si>
  <si>
    <t>Stojaković Dragana</t>
  </si>
  <si>
    <t>Ostaviti drugo mjesto</t>
  </si>
  <si>
    <t>Vučić Borka</t>
  </si>
  <si>
    <t>Milijaš Zlatan</t>
  </si>
  <si>
    <t>Jokanović Nedeljko</t>
  </si>
  <si>
    <t>Grujičić Draženko</t>
  </si>
  <si>
    <t xml:space="preserve">nova Varos </t>
  </si>
  <si>
    <t>Bakovic pumpa</t>
  </si>
  <si>
    <t>Djordje Slijepčević</t>
  </si>
  <si>
    <t>Nedjo Lazic</t>
  </si>
  <si>
    <t>Halilic</t>
  </si>
  <si>
    <t>Stasen</t>
  </si>
  <si>
    <t>Danijela Maric</t>
  </si>
  <si>
    <t>Momcilo Maric</t>
  </si>
  <si>
    <t>Darko Loncar</t>
  </si>
  <si>
    <t>066/497-787, Viber</t>
  </si>
  <si>
    <t>Radojčić</t>
  </si>
  <si>
    <t>Gordana Đukić</t>
  </si>
  <si>
    <t>Dalibor Malesevic</t>
  </si>
  <si>
    <t>Račun 139</t>
  </si>
  <si>
    <t>Simić Lj.</t>
  </si>
  <si>
    <t>011298</t>
  </si>
  <si>
    <t>Vučenović</t>
  </si>
  <si>
    <t>011299</t>
  </si>
  <si>
    <t>Vučenović S.</t>
  </si>
  <si>
    <t>011300</t>
  </si>
  <si>
    <t>Vučenović M.</t>
  </si>
  <si>
    <t>Ristić Z.</t>
  </si>
  <si>
    <t>011326</t>
  </si>
  <si>
    <t>Marić A.</t>
  </si>
  <si>
    <t>011327</t>
  </si>
  <si>
    <t>009368</t>
  </si>
  <si>
    <t>Raljić</t>
  </si>
  <si>
    <t>Gačić</t>
  </si>
  <si>
    <t>010518</t>
  </si>
  <si>
    <t>Radomi Franjo</t>
  </si>
  <si>
    <t>4495124</t>
  </si>
  <si>
    <t>Popović Marko</t>
  </si>
  <si>
    <t>00916</t>
  </si>
  <si>
    <t>Kalajdžić M.</t>
  </si>
  <si>
    <t>011328</t>
  </si>
  <si>
    <t>011329</t>
  </si>
  <si>
    <t>Ivanović Z.</t>
  </si>
  <si>
    <t>011330</t>
  </si>
  <si>
    <t>Tubak S.</t>
  </si>
  <si>
    <t>011331</t>
  </si>
  <si>
    <t>011332</t>
  </si>
  <si>
    <t>Đekić A.</t>
  </si>
  <si>
    <t>011333</t>
  </si>
  <si>
    <t>Radulović M.</t>
  </si>
  <si>
    <t>011334</t>
  </si>
  <si>
    <t>Barać B.</t>
  </si>
  <si>
    <t>011335</t>
  </si>
  <si>
    <t>Kovčić Mirela</t>
  </si>
  <si>
    <t>009370</t>
  </si>
  <si>
    <t>Paspalj</t>
  </si>
  <si>
    <t>Zdravko</t>
  </si>
  <si>
    <t>Arsenijević</t>
  </si>
  <si>
    <t>Banović</t>
  </si>
  <si>
    <t>010535</t>
  </si>
  <si>
    <t>Ignjić</t>
  </si>
  <si>
    <t>010823</t>
  </si>
  <si>
    <t>RN 139</t>
  </si>
  <si>
    <t>Dragica Božunović</t>
  </si>
  <si>
    <t>Račun 140</t>
  </si>
  <si>
    <t>Milanković</t>
  </si>
  <si>
    <t>009918</t>
  </si>
  <si>
    <t>Mihajlo</t>
  </si>
  <si>
    <t>010300</t>
  </si>
  <si>
    <t>Milešević</t>
  </si>
  <si>
    <t>Klokić</t>
  </si>
  <si>
    <t>Čupić Stanislav</t>
  </si>
  <si>
    <t>Radić Mlađen</t>
  </si>
  <si>
    <t>4497365</t>
  </si>
  <si>
    <t>Pejčić V.</t>
  </si>
  <si>
    <t>009919</t>
  </si>
  <si>
    <t>Gavrić M.</t>
  </si>
  <si>
    <t>009920</t>
  </si>
  <si>
    <t>Vrhovac N.</t>
  </si>
  <si>
    <t>009921</t>
  </si>
  <si>
    <t>009922</t>
  </si>
  <si>
    <t>Stojčević</t>
  </si>
  <si>
    <t>009923</t>
  </si>
  <si>
    <t xml:space="preserve">Vrhovac </t>
  </si>
  <si>
    <t>009924</t>
  </si>
  <si>
    <t>Pwtrović</t>
  </si>
  <si>
    <t>009925</t>
  </si>
  <si>
    <t>Makarić S.</t>
  </si>
  <si>
    <t>010183</t>
  </si>
  <si>
    <t>010194</t>
  </si>
  <si>
    <t>RN 140</t>
  </si>
  <si>
    <t>Maksimović Nedeljko</t>
  </si>
  <si>
    <t>Panić Ljilana</t>
  </si>
  <si>
    <t>Veselin Božić</t>
  </si>
  <si>
    <t>Vujić Ranko</t>
  </si>
  <si>
    <t>Vukašin Pećo</t>
  </si>
  <si>
    <t>Suzana</t>
  </si>
  <si>
    <t xml:space="preserve">Frankfurt </t>
  </si>
  <si>
    <t>Kovačević Savka</t>
  </si>
  <si>
    <t>Njenjić Dragan</t>
  </si>
  <si>
    <t>Vojo Adamović</t>
  </si>
  <si>
    <t>Močić Željko</t>
  </si>
  <si>
    <t>Gostimirović Miladin</t>
  </si>
  <si>
    <t>Račun 141</t>
  </si>
  <si>
    <t>Radišković</t>
  </si>
  <si>
    <t>Halilić Suada</t>
  </si>
  <si>
    <t>009722</t>
  </si>
  <si>
    <t>Halilić Ibrahim</t>
  </si>
  <si>
    <t>009723</t>
  </si>
  <si>
    <t>Milinčić Drago</t>
  </si>
  <si>
    <t>009724</t>
  </si>
  <si>
    <t>Milinčić Vinka</t>
  </si>
  <si>
    <t>009725</t>
  </si>
  <si>
    <t>011151</t>
  </si>
  <si>
    <t>Krsmanović Nebojša</t>
  </si>
  <si>
    <t>011152</t>
  </si>
  <si>
    <t>Krsmanović Anđela</t>
  </si>
  <si>
    <t>011153</t>
  </si>
  <si>
    <t>Vlajić Zoran</t>
  </si>
  <si>
    <t>011154</t>
  </si>
  <si>
    <t>Sarić Radovan</t>
  </si>
  <si>
    <t>011155</t>
  </si>
  <si>
    <t>Ćulum Ana Marija</t>
  </si>
  <si>
    <t>011156</t>
  </si>
  <si>
    <t>Pantoš Darko</t>
  </si>
  <si>
    <t>011157</t>
  </si>
  <si>
    <t>011158</t>
  </si>
  <si>
    <t>Lončar Stevka</t>
  </si>
  <si>
    <t>011159</t>
  </si>
  <si>
    <t>Milašinović Jelena</t>
  </si>
  <si>
    <t>011160</t>
  </si>
  <si>
    <t>Dunović Jovana</t>
  </si>
  <si>
    <t>011161</t>
  </si>
  <si>
    <t>011162</t>
  </si>
  <si>
    <t>Tepić Zoran</t>
  </si>
  <si>
    <t>011163</t>
  </si>
  <si>
    <t>Đurić</t>
  </si>
  <si>
    <t>010685</t>
  </si>
  <si>
    <t xml:space="preserve">Petković </t>
  </si>
  <si>
    <t>Janić</t>
  </si>
  <si>
    <t>Zarić</t>
  </si>
  <si>
    <t>Nedeljko Jokanović</t>
  </si>
  <si>
    <t>00917</t>
  </si>
  <si>
    <t>Draženko Grujičić</t>
  </si>
  <si>
    <t>00918</t>
  </si>
  <si>
    <t>Zlatan Milijaš</t>
  </si>
  <si>
    <t>00919</t>
  </si>
  <si>
    <t>Dragana Kevac</t>
  </si>
  <si>
    <t>011193</t>
  </si>
  <si>
    <t>Lazić Nenad</t>
  </si>
  <si>
    <t>011194</t>
  </si>
  <si>
    <t>Šušak Nedeljko</t>
  </si>
  <si>
    <t>011195</t>
  </si>
  <si>
    <t>Dragojević Nenad</t>
  </si>
  <si>
    <t>011196</t>
  </si>
  <si>
    <t xml:space="preserve">Kesić </t>
  </si>
  <si>
    <t>011345</t>
  </si>
  <si>
    <t>RN 141</t>
  </si>
  <si>
    <t>Marko Munjiza</t>
  </si>
  <si>
    <t>Čolić Sergej</t>
  </si>
  <si>
    <t>Čolić Nikola</t>
  </si>
  <si>
    <t>Balta Milja</t>
  </si>
  <si>
    <t>Bauk Bojana</t>
  </si>
  <si>
    <t>Bauk Nađa</t>
  </si>
  <si>
    <t>Mirko Mihaljčić</t>
  </si>
  <si>
    <t>Piljagić</t>
  </si>
  <si>
    <t>Grumić Dragisa</t>
  </si>
  <si>
    <t>08.03.2020.</t>
  </si>
  <si>
    <t>011336</t>
  </si>
  <si>
    <t>Stasen Lj.</t>
  </si>
  <si>
    <t>Slijepčević Đ.</t>
  </si>
  <si>
    <t>011337</t>
  </si>
  <si>
    <t>Galibegović</t>
  </si>
  <si>
    <t>011338</t>
  </si>
  <si>
    <t>Jović D.</t>
  </si>
  <si>
    <t>011339</t>
  </si>
  <si>
    <t>Sekulić S.</t>
  </si>
  <si>
    <t>011340</t>
  </si>
  <si>
    <t>Ćirko D.</t>
  </si>
  <si>
    <t>011341</t>
  </si>
  <si>
    <t>Kalkan T.</t>
  </si>
  <si>
    <t>011342</t>
  </si>
  <si>
    <t>Marić M.</t>
  </si>
  <si>
    <t>011343</t>
  </si>
  <si>
    <t>Malešević D.</t>
  </si>
  <si>
    <t>011344</t>
  </si>
  <si>
    <t>Radojčić S.</t>
  </si>
  <si>
    <t>Lončar D.</t>
  </si>
  <si>
    <t>011346</t>
  </si>
  <si>
    <t>Davidović</t>
  </si>
  <si>
    <t>011347</t>
  </si>
  <si>
    <t>Stojaković</t>
  </si>
  <si>
    <t>Radišković D.</t>
  </si>
  <si>
    <t>011348</t>
  </si>
  <si>
    <t>Janković Đ.</t>
  </si>
  <si>
    <t>011349</t>
  </si>
  <si>
    <t>011350</t>
  </si>
  <si>
    <t>Milinčić M.</t>
  </si>
  <si>
    <t>011376</t>
  </si>
  <si>
    <t>Petrović M.</t>
  </si>
  <si>
    <t>011377</t>
  </si>
  <si>
    <t>Komlenić</t>
  </si>
  <si>
    <t>011378</t>
  </si>
  <si>
    <t>Stojičić</t>
  </si>
  <si>
    <t>011379</t>
  </si>
  <si>
    <t>Grujičić</t>
  </si>
  <si>
    <t>011380</t>
  </si>
  <si>
    <t>Đukić G.</t>
  </si>
  <si>
    <t>011381</t>
  </si>
  <si>
    <t>Medić M.</t>
  </si>
  <si>
    <t>009015</t>
  </si>
  <si>
    <t>Amidžić Nedeljko</t>
  </si>
  <si>
    <t>009191</t>
  </si>
  <si>
    <t>Biserčić</t>
  </si>
  <si>
    <t>Mrđa</t>
  </si>
  <si>
    <t>Shladming</t>
  </si>
  <si>
    <t>Branislav Ristić</t>
  </si>
  <si>
    <t>Barać Boris</t>
  </si>
  <si>
    <t>Milinčić Mladenko</t>
  </si>
  <si>
    <t>Petrol 066/379-286</t>
  </si>
  <si>
    <t>Zoran Slijepčevic</t>
  </si>
  <si>
    <t>065/890-508 kod pijace</t>
  </si>
  <si>
    <t>Vekić Milan</t>
  </si>
  <si>
    <t>Vicković</t>
  </si>
  <si>
    <t>Marko Đajić</t>
  </si>
  <si>
    <t xml:space="preserve">Branko Vujić </t>
  </si>
  <si>
    <t xml:space="preserve">Lončar Stevka </t>
  </si>
  <si>
    <t>Komljenić Mile</t>
  </si>
  <si>
    <t>Račun 144</t>
  </si>
  <si>
    <t>RN 144</t>
  </si>
  <si>
    <t>traboch</t>
  </si>
  <si>
    <t>Jokanić Sanja</t>
  </si>
  <si>
    <t>065/386-444</t>
  </si>
  <si>
    <t>Bojan Kovcić</t>
  </si>
  <si>
    <t>065-089-086 kod apoteke</t>
  </si>
  <si>
    <t>Pavlović Gospana</t>
  </si>
  <si>
    <t>Bojan Nišević</t>
  </si>
  <si>
    <t>Živko Pejašinović</t>
  </si>
  <si>
    <t>Stefan Rakic</t>
  </si>
  <si>
    <t>066/210-670</t>
  </si>
  <si>
    <t>Radovan Kalamanda</t>
  </si>
  <si>
    <t>Kod pijace</t>
  </si>
  <si>
    <t>Nemanja Radojević</t>
  </si>
  <si>
    <t>065/155-896</t>
  </si>
  <si>
    <t>Milana Javorac</t>
  </si>
  <si>
    <t>065/984-420</t>
  </si>
  <si>
    <t>Amidžić</t>
  </si>
  <si>
    <t>0644440512</t>
  </si>
  <si>
    <t>Darko Mrda</t>
  </si>
  <si>
    <t>Treći red, lijeva strana</t>
  </si>
  <si>
    <t>Vinka Vrhovac</t>
  </si>
  <si>
    <t>Dedić</t>
  </si>
  <si>
    <t>Milica Živković</t>
  </si>
  <si>
    <t>Sladming</t>
  </si>
  <si>
    <t>Šućur Željka</t>
  </si>
  <si>
    <t>Račun 149</t>
  </si>
  <si>
    <t>RN 149</t>
  </si>
  <si>
    <t>Čapljak</t>
  </si>
  <si>
    <t>011251</t>
  </si>
  <si>
    <t>011252</t>
  </si>
  <si>
    <t>011253</t>
  </si>
  <si>
    <t>011254</t>
  </si>
  <si>
    <t>Ninić M.</t>
  </si>
  <si>
    <t>011255</t>
  </si>
  <si>
    <t>Bauk B.</t>
  </si>
  <si>
    <t>011256</t>
  </si>
  <si>
    <t>Maja Nedić</t>
  </si>
  <si>
    <t>066/271-639</t>
  </si>
  <si>
    <t>Bauk N.</t>
  </si>
  <si>
    <t>011257</t>
  </si>
  <si>
    <t>011258</t>
  </si>
  <si>
    <t>Milić A.</t>
  </si>
  <si>
    <t>011259</t>
  </si>
  <si>
    <t xml:space="preserve">Đajić </t>
  </si>
  <si>
    <t>011260</t>
  </si>
  <si>
    <t>Đajić G.</t>
  </si>
  <si>
    <t>011261</t>
  </si>
  <si>
    <t>Zemun D.</t>
  </si>
  <si>
    <t>011262</t>
  </si>
  <si>
    <t>Živanić D</t>
  </si>
  <si>
    <t>011263</t>
  </si>
  <si>
    <t>Jokanić S.</t>
  </si>
  <si>
    <t>011264</t>
  </si>
  <si>
    <t>Krminac J.</t>
  </si>
  <si>
    <t>009038</t>
  </si>
  <si>
    <t>Kostić</t>
  </si>
  <si>
    <t>Jelena</t>
  </si>
  <si>
    <t>066-633-648</t>
  </si>
  <si>
    <t>Graz</t>
  </si>
  <si>
    <t>011085</t>
  </si>
  <si>
    <t>Seković</t>
  </si>
  <si>
    <t>065-777-003</t>
  </si>
  <si>
    <t>Aleksandra Lučić</t>
  </si>
  <si>
    <t>Račun 148</t>
  </si>
  <si>
    <t>Adamović Vojo</t>
  </si>
  <si>
    <t>011084</t>
  </si>
  <si>
    <t>Jelena G.</t>
  </si>
  <si>
    <t>Veselin B.</t>
  </si>
  <si>
    <t>011086</t>
  </si>
  <si>
    <t>011087</t>
  </si>
  <si>
    <t>Balta Mirjana</t>
  </si>
  <si>
    <t>011088</t>
  </si>
  <si>
    <t>Sajić Siniša</t>
  </si>
  <si>
    <t>011089</t>
  </si>
  <si>
    <t>Čupić S.</t>
  </si>
  <si>
    <t>011090</t>
  </si>
  <si>
    <t>Vukašin P.</t>
  </si>
  <si>
    <t>011091</t>
  </si>
  <si>
    <t xml:space="preserve">Smiljanić </t>
  </si>
  <si>
    <t>00920</t>
  </si>
  <si>
    <t>00921</t>
  </si>
  <si>
    <t>Drljić Ranko</t>
  </si>
  <si>
    <t>011092</t>
  </si>
  <si>
    <t>Vicković S.</t>
  </si>
  <si>
    <t>011093</t>
  </si>
  <si>
    <t>011094</t>
  </si>
  <si>
    <t>Plavšić M.</t>
  </si>
  <si>
    <t>011095</t>
  </si>
  <si>
    <t>Marjanović P.</t>
  </si>
  <si>
    <t>011096</t>
  </si>
  <si>
    <t>Lazić S.</t>
  </si>
  <si>
    <t>011097</t>
  </si>
  <si>
    <t>Jokić B.</t>
  </si>
  <si>
    <t>011098</t>
  </si>
  <si>
    <t>Mirjana R.</t>
  </si>
  <si>
    <t>011099</t>
  </si>
  <si>
    <t>Vesna T.</t>
  </si>
  <si>
    <t>011100</t>
  </si>
  <si>
    <t>011401</t>
  </si>
  <si>
    <t>Borka M.</t>
  </si>
  <si>
    <t>011402</t>
  </si>
  <si>
    <t>Mladen B.</t>
  </si>
  <si>
    <t>011403</t>
  </si>
  <si>
    <t>Dražen Č.</t>
  </si>
  <si>
    <t>011404</t>
  </si>
  <si>
    <t>Tihomir B.</t>
  </si>
  <si>
    <t>011405</t>
  </si>
  <si>
    <t>Ivana T.</t>
  </si>
  <si>
    <t>011406</t>
  </si>
  <si>
    <t>Lidija B.</t>
  </si>
  <si>
    <t>011407</t>
  </si>
  <si>
    <t>Tomić Z.</t>
  </si>
  <si>
    <t>011408</t>
  </si>
  <si>
    <t>Pešker M.</t>
  </si>
  <si>
    <t>011409</t>
  </si>
  <si>
    <t>Slavica D.</t>
  </si>
  <si>
    <t>011410</t>
  </si>
  <si>
    <t>Dario V.</t>
  </si>
  <si>
    <t>011411</t>
  </si>
  <si>
    <t xml:space="preserve">Lončina </t>
  </si>
  <si>
    <t>011412</t>
  </si>
  <si>
    <t>Dragan S.</t>
  </si>
  <si>
    <t>011413</t>
  </si>
  <si>
    <t>Bobar</t>
  </si>
  <si>
    <t>Jadranko Simić</t>
  </si>
  <si>
    <t>RN 148</t>
  </si>
  <si>
    <t>Dragan Babić</t>
  </si>
  <si>
    <t>Divna Radman</t>
  </si>
  <si>
    <t>Škorić Tatjana</t>
  </si>
  <si>
    <t>Erkić Milenko</t>
  </si>
  <si>
    <t>Radić Zoran</t>
  </si>
  <si>
    <t>Rauković Zlatko</t>
  </si>
  <si>
    <t>Petrović Jovica</t>
  </si>
  <si>
    <t>Dalibor Gaka</t>
  </si>
  <si>
    <t>Kondić Jovo</t>
  </si>
  <si>
    <t>Račun 153</t>
  </si>
  <si>
    <t>Tepić Slobodan</t>
  </si>
  <si>
    <t>011238</t>
  </si>
  <si>
    <t>Škorić Ivana</t>
  </si>
  <si>
    <t>011239</t>
  </si>
  <si>
    <t>Škorić Dajana</t>
  </si>
  <si>
    <t>011240</t>
  </si>
  <si>
    <t>Škorić Elena</t>
  </si>
  <si>
    <t>011241</t>
  </si>
  <si>
    <t>Škorić David</t>
  </si>
  <si>
    <t>011242</t>
  </si>
  <si>
    <t>Marko Bešver</t>
  </si>
  <si>
    <t>011243</t>
  </si>
  <si>
    <t>Radojević</t>
  </si>
  <si>
    <t>010770</t>
  </si>
  <si>
    <t>Mihajlović</t>
  </si>
  <si>
    <t>Radulović</t>
  </si>
  <si>
    <t>Barac</t>
  </si>
  <si>
    <t>Komlenović</t>
  </si>
  <si>
    <t>Tomić Miroslav</t>
  </si>
  <si>
    <t>011244</t>
  </si>
  <si>
    <t>Brkić Danko</t>
  </si>
  <si>
    <t>011245</t>
  </si>
  <si>
    <t>011246</t>
  </si>
  <si>
    <t>Đukić Nenad</t>
  </si>
  <si>
    <t>011247</t>
  </si>
  <si>
    <t>Tatić Danijel</t>
  </si>
  <si>
    <t>011248</t>
  </si>
  <si>
    <t>Tatić Mirjana</t>
  </si>
  <si>
    <t>011249</t>
  </si>
  <si>
    <t>Šućur Željana</t>
  </si>
  <si>
    <t>011250</t>
  </si>
  <si>
    <t>Šućur Ružica</t>
  </si>
  <si>
    <t>009601</t>
  </si>
  <si>
    <t>Gospana Milić</t>
  </si>
  <si>
    <t>009602</t>
  </si>
  <si>
    <t xml:space="preserve">Đurić </t>
  </si>
  <si>
    <t>010077</t>
  </si>
  <si>
    <t>RN 153</t>
  </si>
  <si>
    <t>Veris Dejan</t>
  </si>
  <si>
    <t>Veris Dajana</t>
  </si>
  <si>
    <t>Violeta Stojcević</t>
  </si>
  <si>
    <t>Danijela Lončar</t>
  </si>
  <si>
    <t>Lizen</t>
  </si>
  <si>
    <t>Muris Ahmić</t>
  </si>
  <si>
    <t>Željka Agatić</t>
  </si>
  <si>
    <t>Jelena Prodanović</t>
  </si>
  <si>
    <t>Lazekić Darko</t>
  </si>
  <si>
    <t>Tulić</t>
  </si>
  <si>
    <t>Brankica</t>
  </si>
  <si>
    <t>Pelingić</t>
  </si>
  <si>
    <t>Dragica Vuković</t>
  </si>
  <si>
    <t>065/635-432</t>
  </si>
  <si>
    <t>Račun 157</t>
  </si>
  <si>
    <t>Munjiza</t>
  </si>
  <si>
    <t>011387</t>
  </si>
  <si>
    <t>011386</t>
  </si>
  <si>
    <t>Rakić S.</t>
  </si>
  <si>
    <t>011382</t>
  </si>
  <si>
    <t>011383</t>
  </si>
  <si>
    <t>011384</t>
  </si>
  <si>
    <t>Mrđa D.</t>
  </si>
  <si>
    <t>011385</t>
  </si>
  <si>
    <t>Neđo Bobar</t>
  </si>
  <si>
    <t xml:space="preserve">Prodanović </t>
  </si>
  <si>
    <t>011351</t>
  </si>
  <si>
    <t>Veris D.</t>
  </si>
  <si>
    <t>011352</t>
  </si>
  <si>
    <t xml:space="preserve">Veris </t>
  </si>
  <si>
    <t>011353</t>
  </si>
  <si>
    <t>011388</t>
  </si>
  <si>
    <t>011389</t>
  </si>
  <si>
    <t>011390</t>
  </si>
  <si>
    <t>Gak D.</t>
  </si>
  <si>
    <t>011391</t>
  </si>
  <si>
    <t>Kondić</t>
  </si>
  <si>
    <t>011392</t>
  </si>
  <si>
    <t>Erkić</t>
  </si>
  <si>
    <t>011393</t>
  </si>
  <si>
    <t>Jelić</t>
  </si>
  <si>
    <t>011394</t>
  </si>
  <si>
    <t>011395</t>
  </si>
  <si>
    <t>011396</t>
  </si>
  <si>
    <t>011397</t>
  </si>
  <si>
    <t>011398</t>
  </si>
  <si>
    <t>Vasić B.</t>
  </si>
  <si>
    <t>011399</t>
  </si>
  <si>
    <t>Ahmić</t>
  </si>
  <si>
    <t>011400</t>
  </si>
  <si>
    <t>Radman</t>
  </si>
  <si>
    <t>009367</t>
  </si>
  <si>
    <t>Rauković</t>
  </si>
  <si>
    <t>RN 157</t>
  </si>
  <si>
    <t>Račun 171</t>
  </si>
  <si>
    <t>Respect</t>
  </si>
  <si>
    <t>Marko Popović</t>
  </si>
  <si>
    <t>Željko Močić</t>
  </si>
  <si>
    <t>Miladin Gostimirović</t>
  </si>
  <si>
    <t>Račun 176</t>
  </si>
  <si>
    <t>Mladjen Radic</t>
  </si>
  <si>
    <t>Nedjo Bobar</t>
  </si>
  <si>
    <t>4509306</t>
  </si>
  <si>
    <t>Ivan Koljenović</t>
  </si>
  <si>
    <t>C5LXN3G3T</t>
  </si>
  <si>
    <t>Nikolina Tomaš</t>
  </si>
  <si>
    <t>Tomislav Tomaš</t>
  </si>
  <si>
    <t>066/665-153</t>
  </si>
  <si>
    <t>B2182238</t>
  </si>
  <si>
    <t>HRV075685330</t>
  </si>
  <si>
    <t>Vuka Diht</t>
  </si>
  <si>
    <t>Munhen</t>
  </si>
  <si>
    <t>066/661-998</t>
  </si>
  <si>
    <t>B1305286</t>
  </si>
  <si>
    <t>CH1H94PJ5</t>
  </si>
  <si>
    <t>Simić Novak</t>
  </si>
  <si>
    <t>B1148826</t>
  </si>
  <si>
    <t>Nada Zvonar</t>
  </si>
  <si>
    <t>B1452691</t>
  </si>
  <si>
    <t>Nenad Lazić</t>
  </si>
  <si>
    <t>Brane Kitić</t>
  </si>
  <si>
    <t>B1236591</t>
  </si>
  <si>
    <t>B1271531</t>
  </si>
  <si>
    <t>Ostoja Eskić</t>
  </si>
  <si>
    <t>Enver Dedukić</t>
  </si>
  <si>
    <t>B1377635</t>
  </si>
  <si>
    <t>B0714218</t>
  </si>
  <si>
    <t xml:space="preserve">Milan Kuseta </t>
  </si>
  <si>
    <t>B1131488</t>
  </si>
  <si>
    <t>Đorđo Vuković</t>
  </si>
  <si>
    <t>B0782513</t>
  </si>
  <si>
    <t>Marko Kovačević</t>
  </si>
  <si>
    <t>B0692464</t>
  </si>
  <si>
    <t>Darko Kovačević</t>
  </si>
  <si>
    <t>B1058510</t>
  </si>
  <si>
    <t>Rade Ljubojević</t>
  </si>
  <si>
    <t>Zorica Ljubojević</t>
  </si>
  <si>
    <t>B1214007</t>
  </si>
  <si>
    <t>B1214976</t>
  </si>
  <si>
    <t>Ružica Aničić</t>
  </si>
  <si>
    <t>B2578413</t>
  </si>
  <si>
    <t>Mirko Brešo</t>
  </si>
  <si>
    <t>B1345715</t>
  </si>
  <si>
    <t>Emina Spreizer</t>
  </si>
  <si>
    <t>B1495441</t>
  </si>
  <si>
    <t>Milorad Gašić</t>
  </si>
  <si>
    <t>B1488718</t>
  </si>
  <si>
    <t>Gordana Ristić</t>
  </si>
  <si>
    <t>B1552629</t>
  </si>
  <si>
    <t>Sandra Birkwald</t>
  </si>
  <si>
    <t>B 1479719</t>
  </si>
  <si>
    <t>Ivan Teško</t>
  </si>
  <si>
    <t>B1800034</t>
  </si>
  <si>
    <t>B1797921</t>
  </si>
  <si>
    <t>Zorka Ignjatić</t>
  </si>
  <si>
    <t>B1243785</t>
  </si>
  <si>
    <t>B2464761</t>
  </si>
  <si>
    <t>B1685072</t>
  </si>
  <si>
    <t>Sinisa Vincic</t>
  </si>
  <si>
    <t>Bojan Nastić</t>
  </si>
  <si>
    <t>B1773017</t>
  </si>
  <si>
    <t>B0919122</t>
  </si>
  <si>
    <t>Zora Vasić</t>
  </si>
  <si>
    <t>B1621762</t>
  </si>
  <si>
    <t>Sandra Bojanović</t>
  </si>
  <si>
    <t>Nenad Bojanović</t>
  </si>
  <si>
    <t>B1529457</t>
  </si>
  <si>
    <t>B1465364</t>
  </si>
  <si>
    <t>Zumra Sabic</t>
  </si>
  <si>
    <t>B1343195</t>
  </si>
  <si>
    <t>Sadik Sabic</t>
  </si>
  <si>
    <t>B1328331</t>
  </si>
  <si>
    <t>Adrijana Voruna</t>
  </si>
  <si>
    <t>Vučija Jovič</t>
  </si>
  <si>
    <t>21.06.2020.</t>
  </si>
  <si>
    <t>065/694-211</t>
  </si>
  <si>
    <t>Emina Šprajcer</t>
  </si>
  <si>
    <t>051/663-770</t>
  </si>
  <si>
    <t>Nikolija Božić</t>
  </si>
  <si>
    <t>Šešlija</t>
  </si>
  <si>
    <t>065/466-834</t>
  </si>
  <si>
    <t xml:space="preserve">Erlangen </t>
  </si>
  <si>
    <t>Ozana Hadžikarić</t>
  </si>
  <si>
    <t>Zlatko Hadžikarić</t>
  </si>
  <si>
    <t>Ognjen Djuric</t>
  </si>
  <si>
    <t>Ljubica Novaković</t>
  </si>
  <si>
    <t>Aleksandra Novaković</t>
  </si>
  <si>
    <t>066/639-497</t>
  </si>
  <si>
    <t>Zorka Rulić</t>
  </si>
  <si>
    <t>20.06.2020.</t>
  </si>
  <si>
    <t>22.06.2020.</t>
  </si>
  <si>
    <t>26.06.2020.</t>
  </si>
  <si>
    <t>Milka Dragic</t>
  </si>
  <si>
    <t>Sasa Smiljanic</t>
  </si>
  <si>
    <t>Dejan Mijatović</t>
  </si>
  <si>
    <t>Stojan Sumonja</t>
  </si>
  <si>
    <t>ili 26.6 ???</t>
  </si>
  <si>
    <t>Emira Delalić</t>
  </si>
  <si>
    <t>066/856-964</t>
  </si>
  <si>
    <t>Kod pijace. Pirgo</t>
  </si>
  <si>
    <t>Slobodan Čutura</t>
  </si>
  <si>
    <t>065/920-723</t>
  </si>
  <si>
    <t>Nedeljko Simić</t>
  </si>
  <si>
    <t>Ljubica Simić</t>
  </si>
  <si>
    <t>Mihajlo Ćesal</t>
  </si>
  <si>
    <t>Radomir Lekić</t>
  </si>
  <si>
    <t>065/032-351</t>
  </si>
  <si>
    <t>Živojin Ćetojević</t>
  </si>
  <si>
    <t>Sanja Đurić</t>
  </si>
  <si>
    <t>Platiće muž kartu u Wiesbaden-u</t>
  </si>
  <si>
    <t>Viber najava</t>
  </si>
  <si>
    <t>Simeuna Jović</t>
  </si>
  <si>
    <t>051/684-679</t>
  </si>
  <si>
    <t>Desanka Matias</t>
  </si>
  <si>
    <t>Dusanka Vukovic</t>
  </si>
  <si>
    <t>Dušan Miladinović</t>
  </si>
  <si>
    <t>Ljubisa Dujaković</t>
  </si>
  <si>
    <t>Nikolina Kuđelić</t>
  </si>
  <si>
    <t>Mladenko Milinčić</t>
  </si>
  <si>
    <t>Veselko Gačić</t>
  </si>
  <si>
    <t>Subić Petko</t>
  </si>
  <si>
    <t>Dragiša Jovanić</t>
  </si>
  <si>
    <t>Grozda Tomašević</t>
  </si>
  <si>
    <t>065/486-094</t>
  </si>
  <si>
    <t>Radovan</t>
  </si>
  <si>
    <t>066/350-844</t>
  </si>
  <si>
    <t>Čekaće kod tržnice</t>
  </si>
  <si>
    <t>Ostoja Kekić</t>
  </si>
  <si>
    <t>066/180-032</t>
  </si>
  <si>
    <t>Zoran Novaković</t>
  </si>
  <si>
    <t>Rade Filipović</t>
  </si>
  <si>
    <t>Dragan Galic</t>
  </si>
  <si>
    <t>Goran Sancanin</t>
  </si>
  <si>
    <t xml:space="preserve">Oroz Jelena </t>
  </si>
  <si>
    <t xml:space="preserve">Vranjes </t>
  </si>
  <si>
    <t>Tomislav Rauković</t>
  </si>
  <si>
    <t>065/244-919</t>
  </si>
  <si>
    <t>Sanda Barać</t>
  </si>
  <si>
    <t>Tomislav Tomas</t>
  </si>
  <si>
    <t>Nikolina Tomas</t>
  </si>
  <si>
    <t>+385995181851</t>
  </si>
  <si>
    <t>Nikola Lazarević</t>
  </si>
  <si>
    <t>Anđa Lazarević</t>
  </si>
  <si>
    <t>066/842-064</t>
  </si>
  <si>
    <t>Kod tržnice</t>
  </si>
  <si>
    <t>Ljiljana Vještica</t>
  </si>
  <si>
    <t>Cedo Milojević</t>
  </si>
  <si>
    <t>Sretko Jutric</t>
  </si>
  <si>
    <t>Čekaće kod apoteke</t>
  </si>
  <si>
    <t>Siniša Garonja</t>
  </si>
  <si>
    <t>Lucija Jovic</t>
  </si>
  <si>
    <t>Simeuna Jovic</t>
  </si>
  <si>
    <t>Nedeljko Malijević</t>
  </si>
  <si>
    <t>Milena Marković</t>
  </si>
  <si>
    <t>Vuk Škorić</t>
  </si>
  <si>
    <t>Elvis Zukančić</t>
  </si>
  <si>
    <t>Račun 246</t>
  </si>
  <si>
    <t>Božić N</t>
  </si>
  <si>
    <t>011265</t>
  </si>
  <si>
    <t>Šprajcer E</t>
  </si>
  <si>
    <t>011266</t>
  </si>
  <si>
    <t>Desić D</t>
  </si>
  <si>
    <t>011267</t>
  </si>
  <si>
    <t>Dujaković Lj</t>
  </si>
  <si>
    <t>011268</t>
  </si>
  <si>
    <t>Dujaković S</t>
  </si>
  <si>
    <t>011269</t>
  </si>
  <si>
    <t>Đurić S</t>
  </si>
  <si>
    <t>011270</t>
  </si>
  <si>
    <t>Nikolić A</t>
  </si>
  <si>
    <t>011271</t>
  </si>
  <si>
    <t>Hadžikarić O</t>
  </si>
  <si>
    <t>011272</t>
  </si>
  <si>
    <t>Hadžikarić Z</t>
  </si>
  <si>
    <t>011273</t>
  </si>
  <si>
    <t>Filip Vranješ</t>
  </si>
  <si>
    <t>Dječija J</t>
  </si>
  <si>
    <t>011274</t>
  </si>
  <si>
    <t>Vranješ T</t>
  </si>
  <si>
    <t>011275</t>
  </si>
  <si>
    <t>Vranješ J</t>
  </si>
  <si>
    <t>011301</t>
  </si>
  <si>
    <t>011302</t>
  </si>
  <si>
    <t>Voruna A</t>
  </si>
  <si>
    <t>011303</t>
  </si>
  <si>
    <t>Šešić A</t>
  </si>
  <si>
    <t>011304</t>
  </si>
  <si>
    <t>Kovčić B</t>
  </si>
  <si>
    <t>011305</t>
  </si>
  <si>
    <t xml:space="preserve">Filipović S </t>
  </si>
  <si>
    <t>011306</t>
  </si>
  <si>
    <t>Ćesal M</t>
  </si>
  <si>
    <t>011307</t>
  </si>
  <si>
    <t>Tovilović S</t>
  </si>
  <si>
    <t>Tovilović Z</t>
  </si>
  <si>
    <t>Rulić Ž</t>
  </si>
  <si>
    <t>Topić</t>
  </si>
  <si>
    <t>Milijašević</t>
  </si>
  <si>
    <t>Duško</t>
  </si>
  <si>
    <t>010448</t>
  </si>
  <si>
    <t xml:space="preserve">Signal </t>
  </si>
  <si>
    <t>Vraćena karta i prevoz Doboj</t>
  </si>
  <si>
    <t>Doplata za kartu</t>
  </si>
  <si>
    <t>Stojko Čančak</t>
  </si>
  <si>
    <t>065/370-725</t>
  </si>
  <si>
    <t>Ljubica Blatešić</t>
  </si>
  <si>
    <t>Tomislav Drinic</t>
  </si>
  <si>
    <t>Risto Brkić</t>
  </si>
  <si>
    <t>Slavko Kovačević</t>
  </si>
  <si>
    <t>Ili petak</t>
  </si>
  <si>
    <t>Mile Jelic</t>
  </si>
  <si>
    <t>Ostaviti 3-4red invalidna je osoba</t>
  </si>
  <si>
    <t>Vahdet Halilić</t>
  </si>
  <si>
    <t>Siniša Đukić</t>
  </si>
  <si>
    <t>065/463-692</t>
  </si>
  <si>
    <t>Ljubomir Savanović</t>
  </si>
  <si>
    <t>Zorka Savanović</t>
  </si>
  <si>
    <t>29.06.2020.</t>
  </si>
  <si>
    <t>03.07.2020.</t>
  </si>
  <si>
    <t>Violeta Malesević</t>
  </si>
  <si>
    <t>051/740-021</t>
  </si>
  <si>
    <t>Saša Makarić</t>
  </si>
  <si>
    <t>Radovan Makarić</t>
  </si>
  <si>
    <t>Zoran Tomašević</t>
  </si>
  <si>
    <t>Boban Milačak</t>
  </si>
  <si>
    <t>Dragica Maric</t>
  </si>
  <si>
    <t>Amel Burzić</t>
  </si>
  <si>
    <t>0603116127</t>
  </si>
  <si>
    <t>Mile Komlenić</t>
  </si>
  <si>
    <t>Petko Subić</t>
  </si>
  <si>
    <t>RN 246</t>
  </si>
  <si>
    <t>Račun 247</t>
  </si>
  <si>
    <t>011164</t>
  </si>
  <si>
    <t>011165</t>
  </si>
  <si>
    <t>011166</t>
  </si>
  <si>
    <t>011167</t>
  </si>
  <si>
    <t>011168</t>
  </si>
  <si>
    <t>Daliborka B</t>
  </si>
  <si>
    <t>Smail Pašić</t>
  </si>
  <si>
    <t>011197</t>
  </si>
  <si>
    <t>011198</t>
  </si>
  <si>
    <t>011199</t>
  </si>
  <si>
    <t>011200</t>
  </si>
  <si>
    <t>Milka Dragić</t>
  </si>
  <si>
    <t>011126</t>
  </si>
  <si>
    <t>Jelena Oroz</t>
  </si>
  <si>
    <t>011127</t>
  </si>
  <si>
    <t>011128</t>
  </si>
  <si>
    <t>Malešević N</t>
  </si>
  <si>
    <t>008116</t>
  </si>
  <si>
    <t>RN 247</t>
  </si>
  <si>
    <t>Cvijo Cubrilo</t>
  </si>
  <si>
    <t>Radoslav Prodanović</t>
  </si>
  <si>
    <t>Igor Predojević</t>
  </si>
  <si>
    <t>Duško Malić</t>
  </si>
  <si>
    <t>Kojić</t>
  </si>
  <si>
    <t xml:space="preserve">Desanka Matijas </t>
  </si>
  <si>
    <t>Drago Tešanović</t>
  </si>
  <si>
    <t>+381638962099</t>
  </si>
  <si>
    <t>Rajko Tripić</t>
  </si>
  <si>
    <t>066/693-225</t>
  </si>
  <si>
    <t>Gordana Lukić</t>
  </si>
  <si>
    <t>Cvijo Tovilović</t>
  </si>
  <si>
    <t>Nurnburg</t>
  </si>
  <si>
    <t>Račun 250</t>
  </si>
  <si>
    <t>Kalamanda R</t>
  </si>
  <si>
    <t>008117</t>
  </si>
  <si>
    <t>008118</t>
  </si>
  <si>
    <t>Ostoja Kikić</t>
  </si>
  <si>
    <t>008119</t>
  </si>
  <si>
    <t>007925</t>
  </si>
  <si>
    <t>04280</t>
  </si>
  <si>
    <t>04281</t>
  </si>
  <si>
    <t>Dragomir Bjelošević</t>
  </si>
  <si>
    <t>Tomislav Drinić</t>
  </si>
  <si>
    <t>Desanka Matijas</t>
  </si>
  <si>
    <t>008120</t>
  </si>
  <si>
    <t>Lucija Jokić</t>
  </si>
  <si>
    <t>008121</t>
  </si>
  <si>
    <t>04283</t>
  </si>
  <si>
    <t>Marjan Perić</t>
  </si>
  <si>
    <t>04284</t>
  </si>
  <si>
    <t>Dusanka Vuković</t>
  </si>
  <si>
    <t>04285</t>
  </si>
  <si>
    <t>Doplata povratne karte</t>
  </si>
  <si>
    <t>RN 250</t>
  </si>
  <si>
    <t>Božana Stojčević</t>
  </si>
  <si>
    <t>Bojan Kovčić</t>
  </si>
  <si>
    <t>065/089-086</t>
  </si>
  <si>
    <t>Mirela Kovčić</t>
  </si>
  <si>
    <t>Puskar</t>
  </si>
  <si>
    <t>Rifat Momić</t>
  </si>
  <si>
    <t>Vedran Malinovic</t>
  </si>
  <si>
    <t>Slobodan Subić</t>
  </si>
  <si>
    <t>Nedža Gariborić</t>
  </si>
  <si>
    <t>Elma Kovačević</t>
  </si>
  <si>
    <t>Dalibor Kostić</t>
  </si>
  <si>
    <t>Radoslav Ćetojević</t>
  </si>
  <si>
    <t>Zagorka Ćetojević</t>
  </si>
  <si>
    <t>Kristina Oroz</t>
  </si>
  <si>
    <t>Suzana Bosnic</t>
  </si>
  <si>
    <t>065/338-576</t>
  </si>
  <si>
    <t>06.07.2020.</t>
  </si>
  <si>
    <t>08.07.2020.</t>
  </si>
  <si>
    <t>Petra Tomic</t>
  </si>
  <si>
    <t>Drazen Ćorić</t>
  </si>
  <si>
    <t>Aleksandar Glavić</t>
  </si>
  <si>
    <t>Račun 255</t>
  </si>
  <si>
    <t>009603</t>
  </si>
  <si>
    <t>009604</t>
  </si>
  <si>
    <t>009605</t>
  </si>
  <si>
    <t>Saša Smiljanić</t>
  </si>
  <si>
    <t>009606</t>
  </si>
  <si>
    <t>Violeta Malešević</t>
  </si>
  <si>
    <t>009607</t>
  </si>
  <si>
    <t>009608</t>
  </si>
  <si>
    <t>009609</t>
  </si>
  <si>
    <t>009610</t>
  </si>
  <si>
    <t>009611</t>
  </si>
  <si>
    <t>Jović D</t>
  </si>
  <si>
    <t>Kalamandar R</t>
  </si>
  <si>
    <t>RN 255</t>
  </si>
  <si>
    <t>Sinisa Simić</t>
  </si>
  <si>
    <t>Biljana Todorović</t>
  </si>
  <si>
    <t>Azra Džaferović</t>
  </si>
  <si>
    <t>Amela Džaferović</t>
  </si>
  <si>
    <t>Rosenheim</t>
  </si>
  <si>
    <t>Račun 256</t>
  </si>
  <si>
    <t>011169</t>
  </si>
  <si>
    <t>011170</t>
  </si>
  <si>
    <t>011171</t>
  </si>
  <si>
    <t>Gojić D</t>
  </si>
  <si>
    <t>008296</t>
  </si>
  <si>
    <t>011129</t>
  </si>
  <si>
    <t>011130</t>
  </si>
  <si>
    <t>011131</t>
  </si>
  <si>
    <t>Dragica Marić</t>
  </si>
  <si>
    <t>011132</t>
  </si>
  <si>
    <t>011133</t>
  </si>
  <si>
    <t>Mile Jelić</t>
  </si>
  <si>
    <t>011134</t>
  </si>
  <si>
    <t>Dražen Ćorić</t>
  </si>
  <si>
    <t>011135</t>
  </si>
  <si>
    <t>Predojević</t>
  </si>
  <si>
    <t>009627</t>
  </si>
  <si>
    <t>Cvijo Ćubrilo</t>
  </si>
  <si>
    <t>RN 256</t>
  </si>
  <si>
    <t>Slađana Đuranović</t>
  </si>
  <si>
    <t>065/408-114</t>
  </si>
  <si>
    <t>Nis pumpa</t>
  </si>
  <si>
    <t>Račun 257</t>
  </si>
  <si>
    <t>Vedran M</t>
  </si>
  <si>
    <t>011414</t>
  </si>
  <si>
    <t>Čančar S</t>
  </si>
  <si>
    <t>011415</t>
  </si>
  <si>
    <t>Blatešić Lj</t>
  </si>
  <si>
    <t>011416</t>
  </si>
  <si>
    <t>Sančanin S</t>
  </si>
  <si>
    <t>011417</t>
  </si>
  <si>
    <t>011418</t>
  </si>
  <si>
    <t>Drago T</t>
  </si>
  <si>
    <t>011419</t>
  </si>
  <si>
    <t>Puškar T</t>
  </si>
  <si>
    <t>011420</t>
  </si>
  <si>
    <t>Tripić R</t>
  </si>
  <si>
    <t>011421</t>
  </si>
  <si>
    <t>Neđad G</t>
  </si>
  <si>
    <t>011422</t>
  </si>
  <si>
    <t xml:space="preserve">Tomašević </t>
  </si>
  <si>
    <t>011423</t>
  </si>
  <si>
    <t>Đukić S</t>
  </si>
  <si>
    <t>011424</t>
  </si>
  <si>
    <t>Desanka M</t>
  </si>
  <si>
    <t>David Kojić</t>
  </si>
  <si>
    <t>011425</t>
  </si>
  <si>
    <t>Drljača M</t>
  </si>
  <si>
    <t>Sigi D</t>
  </si>
  <si>
    <t>Doplata na karte</t>
  </si>
  <si>
    <t>RN 257</t>
  </si>
  <si>
    <t>Dejan Rudakević</t>
  </si>
  <si>
    <t>Emira Delalic</t>
  </si>
  <si>
    <t>Waiskirchen</t>
  </si>
  <si>
    <t>Cekaće iza pumpe desno</t>
  </si>
  <si>
    <t>Dubravko</t>
  </si>
  <si>
    <t>Drago Božunović</t>
  </si>
  <si>
    <t>Bisosa</t>
  </si>
  <si>
    <t>Milosava Stanković</t>
  </si>
  <si>
    <t>Ivan Tesko</t>
  </si>
  <si>
    <t>Jadranko Ribic</t>
  </si>
  <si>
    <t>Dražen Srdić</t>
  </si>
  <si>
    <t>Aleksandar Mijatović</t>
  </si>
  <si>
    <t>Daliborka Krajišnik</t>
  </si>
  <si>
    <t>10.07.2020.</t>
  </si>
  <si>
    <t>Mićo Lakić</t>
  </si>
  <si>
    <t>Miladin Aulić</t>
  </si>
  <si>
    <t>Potočani</t>
  </si>
  <si>
    <t>065/822-388</t>
  </si>
  <si>
    <t>15.07.2020.</t>
  </si>
  <si>
    <t>Bozo Ćebić</t>
  </si>
  <si>
    <t>Blatešić</t>
  </si>
  <si>
    <t>Račun 260</t>
  </si>
  <si>
    <t>Simić Dragan</t>
  </si>
  <si>
    <t>Bojanović S</t>
  </si>
  <si>
    <t>011308</t>
  </si>
  <si>
    <t>Prodanović R</t>
  </si>
  <si>
    <t>011309</t>
  </si>
  <si>
    <t>Stojčević B</t>
  </si>
  <si>
    <t>Savanović Lj</t>
  </si>
  <si>
    <t>011451</t>
  </si>
  <si>
    <t>Savanović Z</t>
  </si>
  <si>
    <t>011452</t>
  </si>
  <si>
    <t>Rudakević D</t>
  </si>
  <si>
    <t>011453</t>
  </si>
  <si>
    <t>Hanumša Bisch</t>
  </si>
  <si>
    <t>011454</t>
  </si>
  <si>
    <t>Kršić M</t>
  </si>
  <si>
    <t>011455</t>
  </si>
  <si>
    <t>Đokić D</t>
  </si>
  <si>
    <t>011456</t>
  </si>
  <si>
    <t>Lukić G</t>
  </si>
  <si>
    <t>011457</t>
  </si>
  <si>
    <t>Lazarević N</t>
  </si>
  <si>
    <t>011458</t>
  </si>
  <si>
    <t>Lazarević A</t>
  </si>
  <si>
    <t>011459</t>
  </si>
  <si>
    <t>Wengler V</t>
  </si>
  <si>
    <t>011460</t>
  </si>
  <si>
    <t>011461</t>
  </si>
  <si>
    <t>Jadranko Bibić</t>
  </si>
  <si>
    <t>RN 260</t>
  </si>
  <si>
    <t xml:space="preserve">Ognjen </t>
  </si>
  <si>
    <t>Olja</t>
  </si>
  <si>
    <t>Bogdan Belenzada</t>
  </si>
  <si>
    <t>Marko Bendra</t>
  </si>
  <si>
    <t>Kutina</t>
  </si>
  <si>
    <t>Nedeljka Sandić</t>
  </si>
  <si>
    <t>Senad</t>
  </si>
  <si>
    <t>Dragomir Trivalić</t>
  </si>
  <si>
    <t>Momčilo Đurđević</t>
  </si>
  <si>
    <t>07.08.2020.</t>
  </si>
  <si>
    <t>Dragan Milicevic</t>
  </si>
  <si>
    <t>Merima Kebić</t>
  </si>
  <si>
    <t>Momčilo</t>
  </si>
  <si>
    <t>Danijela</t>
  </si>
  <si>
    <t>Aleksandar Pančić</t>
  </si>
  <si>
    <t xml:space="preserve">Kosovac Ana </t>
  </si>
  <si>
    <t>Račun 265</t>
  </si>
  <si>
    <t>Danko Z</t>
  </si>
  <si>
    <t>011354</t>
  </si>
  <si>
    <t>Božić S</t>
  </si>
  <si>
    <t>011355</t>
  </si>
  <si>
    <t>011356</t>
  </si>
  <si>
    <t>Đaferović A</t>
  </si>
  <si>
    <t>011357</t>
  </si>
  <si>
    <t>Gubić S</t>
  </si>
  <si>
    <t>011358</t>
  </si>
  <si>
    <t>R Osmanović</t>
  </si>
  <si>
    <t>Kesić P</t>
  </si>
  <si>
    <t>Blatešić P</t>
  </si>
  <si>
    <t xml:space="preserve">Simić  </t>
  </si>
  <si>
    <t xml:space="preserve">Blatešić  </t>
  </si>
  <si>
    <t>Cikojević M</t>
  </si>
  <si>
    <t>011359</t>
  </si>
  <si>
    <t>011360</t>
  </si>
  <si>
    <t xml:space="preserve">Aleksić D </t>
  </si>
  <si>
    <t>011361</t>
  </si>
  <si>
    <t>Glavić A</t>
  </si>
  <si>
    <t>011362</t>
  </si>
  <si>
    <t xml:space="preserve">Todorović B </t>
  </si>
  <si>
    <t>011363</t>
  </si>
  <si>
    <t>Lakić M</t>
  </si>
  <si>
    <t>011364</t>
  </si>
  <si>
    <t>011365</t>
  </si>
  <si>
    <t>RN 265</t>
  </si>
  <si>
    <t xml:space="preserve">Trn </t>
  </si>
  <si>
    <t>066/073-603</t>
  </si>
  <si>
    <t>Milorad Đurđević</t>
  </si>
  <si>
    <t>Danko Živanić</t>
  </si>
  <si>
    <t>Vitko Lazić</t>
  </si>
  <si>
    <t>053/241-179</t>
  </si>
  <si>
    <t>Simo Slađojević</t>
  </si>
  <si>
    <t>Maći Milanović</t>
  </si>
  <si>
    <t>Složna braća</t>
  </si>
  <si>
    <t>Račun 268</t>
  </si>
  <si>
    <t>Daliborka K</t>
  </si>
  <si>
    <t>011551</t>
  </si>
  <si>
    <t>Mijatović A</t>
  </si>
  <si>
    <t>011552</t>
  </si>
  <si>
    <t>Dražen S</t>
  </si>
  <si>
    <t>011553</t>
  </si>
  <si>
    <t>Čutura S</t>
  </si>
  <si>
    <t>011554</t>
  </si>
  <si>
    <t>Sehad</t>
  </si>
  <si>
    <t>Popović Slobodanka</t>
  </si>
  <si>
    <t>Popović Dražen</t>
  </si>
  <si>
    <t>011555</t>
  </si>
  <si>
    <t>Marko B</t>
  </si>
  <si>
    <t>011556</t>
  </si>
  <si>
    <t xml:space="preserve"> Teško Ivan</t>
  </si>
  <si>
    <t>011557</t>
  </si>
  <si>
    <t>Sehdi</t>
  </si>
  <si>
    <t>011558</t>
  </si>
  <si>
    <t xml:space="preserve">Sandić </t>
  </si>
  <si>
    <t>011559</t>
  </si>
  <si>
    <t>011560</t>
  </si>
  <si>
    <t xml:space="preserve">Kovačević </t>
  </si>
  <si>
    <t>011561</t>
  </si>
  <si>
    <t>Dezalić</t>
  </si>
  <si>
    <t>RN 268</t>
  </si>
  <si>
    <t>Račun 269</t>
  </si>
  <si>
    <t>Jovićić D</t>
  </si>
  <si>
    <t>011462</t>
  </si>
  <si>
    <t>Ljiljana V</t>
  </si>
  <si>
    <t>011463</t>
  </si>
  <si>
    <t>011464</t>
  </si>
  <si>
    <t>Zec Jovo</t>
  </si>
  <si>
    <t>011465</t>
  </si>
  <si>
    <t xml:space="preserve">Milošević </t>
  </si>
  <si>
    <t>011466</t>
  </si>
  <si>
    <t>Tešanović</t>
  </si>
  <si>
    <t>011467</t>
  </si>
  <si>
    <t>Rothermel M</t>
  </si>
  <si>
    <t>011468</t>
  </si>
  <si>
    <t>011469</t>
  </si>
  <si>
    <t>Marić M</t>
  </si>
  <si>
    <t>011470</t>
  </si>
  <si>
    <t>Marić D</t>
  </si>
  <si>
    <t>011471</t>
  </si>
  <si>
    <t>Vratio kartu</t>
  </si>
  <si>
    <t>Prevoz Doboj</t>
  </si>
  <si>
    <t>RN 269</t>
  </si>
  <si>
    <t>N.N.</t>
  </si>
  <si>
    <t>Marinko Drljača</t>
  </si>
  <si>
    <t>Nis pumpa iz pravca BL prema Laktaši</t>
  </si>
  <si>
    <t>065/499-387</t>
  </si>
  <si>
    <t>Edin Mustafić</t>
  </si>
  <si>
    <t>Maribor</t>
  </si>
  <si>
    <t>Dragan Rašeta</t>
  </si>
  <si>
    <t>+385989435134</t>
  </si>
  <si>
    <t>Dario Janković</t>
  </si>
  <si>
    <t>Nevena Mandosa</t>
  </si>
  <si>
    <t>066/451-640</t>
  </si>
  <si>
    <t>Danijel Dragojević</t>
  </si>
  <si>
    <t>Darko Novaković</t>
  </si>
  <si>
    <t>Mladen Bogdanić</t>
  </si>
  <si>
    <t>Zorica Tošić</t>
  </si>
  <si>
    <t>Zivojin Ćetojević</t>
  </si>
  <si>
    <t>066/892-967</t>
  </si>
  <si>
    <t>Aulić Miladin</t>
  </si>
  <si>
    <t>011101</t>
  </si>
  <si>
    <t>Đuranović Slađana</t>
  </si>
  <si>
    <t>011102</t>
  </si>
  <si>
    <t>Bosnić Suzana</t>
  </si>
  <si>
    <t>011172</t>
  </si>
  <si>
    <t>011173</t>
  </si>
  <si>
    <t>Trivalić Dragomir</t>
  </si>
  <si>
    <t>011174</t>
  </si>
  <si>
    <t>Bojić Radenko</t>
  </si>
  <si>
    <t>011175</t>
  </si>
  <si>
    <t>Malić</t>
  </si>
  <si>
    <t>008414</t>
  </si>
  <si>
    <t>011136</t>
  </si>
  <si>
    <t>Ljubica Vučen</t>
  </si>
  <si>
    <t>011137</t>
  </si>
  <si>
    <t>011138</t>
  </si>
  <si>
    <t>Božo Ćebić</t>
  </si>
  <si>
    <t>011139</t>
  </si>
  <si>
    <t>011140</t>
  </si>
  <si>
    <t>Tomić Petra</t>
  </si>
  <si>
    <t>011141</t>
  </si>
  <si>
    <t>Porča B</t>
  </si>
  <si>
    <t>011142</t>
  </si>
  <si>
    <t>Usorac</t>
  </si>
  <si>
    <t>Nuenberg</t>
  </si>
  <si>
    <t>Čahčar</t>
  </si>
  <si>
    <t>Račun 272</t>
  </si>
  <si>
    <t>RN 272</t>
  </si>
  <si>
    <t>Senad Alić</t>
  </si>
  <si>
    <t>062/924-859</t>
  </si>
  <si>
    <t>Kosta Vasić</t>
  </si>
  <si>
    <t>Renata Ađulović</t>
  </si>
  <si>
    <t>Arijan Ađulović</t>
  </si>
  <si>
    <t>065773704</t>
  </si>
  <si>
    <t>Amela Kovačević</t>
  </si>
  <si>
    <t>Cekace kod Roguljica iz pravca BL</t>
  </si>
  <si>
    <t>Merima Halilić</t>
  </si>
  <si>
    <t>Milenko Vujančević</t>
  </si>
  <si>
    <t>Dragica Plimacher</t>
  </si>
  <si>
    <t>Velibor Vasić</t>
  </si>
  <si>
    <t>17.07.2020.</t>
  </si>
  <si>
    <t>24.07.2020.</t>
  </si>
  <si>
    <t>Ljubomir Tesic</t>
  </si>
  <si>
    <t>22.07.2020.</t>
  </si>
  <si>
    <t>Mirko Vranjković</t>
  </si>
  <si>
    <t>Macinkovic</t>
  </si>
  <si>
    <t xml:space="preserve">Plitvice </t>
  </si>
  <si>
    <t>Račun 276</t>
  </si>
  <si>
    <t>Račun 277</t>
  </si>
  <si>
    <t>Vozač: Simić Dragan</t>
  </si>
  <si>
    <t>Malešević M</t>
  </si>
  <si>
    <t>011475</t>
  </si>
  <si>
    <t>Đurić O</t>
  </si>
  <si>
    <t>011474</t>
  </si>
  <si>
    <t>011473</t>
  </si>
  <si>
    <t>Lazić V</t>
  </si>
  <si>
    <t>011472</t>
  </si>
  <si>
    <t>Janković D</t>
  </si>
  <si>
    <t>011312</t>
  </si>
  <si>
    <t>011311</t>
  </si>
  <si>
    <t>011310</t>
  </si>
  <si>
    <t>Kovćić Mirela</t>
  </si>
  <si>
    <t>011316</t>
  </si>
  <si>
    <t>Barić A</t>
  </si>
  <si>
    <t>011315</t>
  </si>
  <si>
    <t>Mikanović A</t>
  </si>
  <si>
    <t>011314</t>
  </si>
  <si>
    <t>Dragojević D</t>
  </si>
  <si>
    <t>011313</t>
  </si>
  <si>
    <t>Čupić S</t>
  </si>
  <si>
    <t>RN 277</t>
  </si>
  <si>
    <t>Vida Raljić</t>
  </si>
  <si>
    <t>Savo Lepir</t>
  </si>
  <si>
    <t>066/183-406</t>
  </si>
  <si>
    <t>Nedeljko Jeremija</t>
  </si>
  <si>
    <t>Dzenan</t>
  </si>
  <si>
    <t>Ljubomir Radić</t>
  </si>
  <si>
    <t>066/055-678</t>
  </si>
  <si>
    <t>Simo Sladojević</t>
  </si>
  <si>
    <t>Seehamer see</t>
  </si>
  <si>
    <t>Veselko Kuzmanović</t>
  </si>
  <si>
    <t>Zoran Pejaković</t>
  </si>
  <si>
    <t>Milenko Vucen</t>
  </si>
  <si>
    <t>Dragan Vujnović</t>
  </si>
  <si>
    <t>Elvis Lović</t>
  </si>
  <si>
    <t>Rajo Prodanović</t>
  </si>
  <si>
    <t>Račun 278</t>
  </si>
  <si>
    <t>Vozač: Dejan Bukovica</t>
  </si>
  <si>
    <t>Tošić Zorica</t>
  </si>
  <si>
    <t>011103</t>
  </si>
  <si>
    <t>011104</t>
  </si>
  <si>
    <t>011105</t>
  </si>
  <si>
    <t>011106</t>
  </si>
  <si>
    <t>011107</t>
  </si>
  <si>
    <t>Arnan Ađulović</t>
  </si>
  <si>
    <t>011108</t>
  </si>
  <si>
    <t>Ćesak M</t>
  </si>
  <si>
    <t>Ivan T</t>
  </si>
  <si>
    <t>Stanković Milosava</t>
  </si>
  <si>
    <t>4531633</t>
  </si>
  <si>
    <t>Durić Srđan</t>
  </si>
  <si>
    <t>4531616</t>
  </si>
  <si>
    <t>stanica BL</t>
  </si>
  <si>
    <t>065304322</t>
  </si>
  <si>
    <t>Kod škole</t>
  </si>
  <si>
    <t>Bisof</t>
  </si>
  <si>
    <t>Marko Adamović</t>
  </si>
  <si>
    <t>Kos Ostoja</t>
  </si>
  <si>
    <t>05.08.2020.</t>
  </si>
  <si>
    <t>Dajana Brđanin</t>
  </si>
  <si>
    <t>Stanislav Ćupić</t>
  </si>
  <si>
    <t>Poslati kartu</t>
  </si>
  <si>
    <t>Dragana Špirić</t>
  </si>
  <si>
    <t>Ilija Špirić</t>
  </si>
  <si>
    <t>Kod merkatora prije ulaska u Laktaši</t>
  </si>
  <si>
    <t>Račun 284</t>
  </si>
  <si>
    <t>Vozač: Popović Dejan</t>
  </si>
  <si>
    <t>Ljubica Kurjak</t>
  </si>
  <si>
    <t>065-292-599</t>
  </si>
  <si>
    <t>Dragica P</t>
  </si>
  <si>
    <t>011566</t>
  </si>
  <si>
    <t>011567</t>
  </si>
  <si>
    <t>Novaković B</t>
  </si>
  <si>
    <t>011568</t>
  </si>
  <si>
    <t>Novaković S</t>
  </si>
  <si>
    <t>011569</t>
  </si>
  <si>
    <t>Ljilja R</t>
  </si>
  <si>
    <t>011570</t>
  </si>
  <si>
    <t>Bogdanić M</t>
  </si>
  <si>
    <t>011571</t>
  </si>
  <si>
    <t>Kuzmanović V</t>
  </si>
  <si>
    <t>011572</t>
  </si>
  <si>
    <t>Sehad Aličić</t>
  </si>
  <si>
    <t>011562</t>
  </si>
  <si>
    <t>Milenko V</t>
  </si>
  <si>
    <t>011563</t>
  </si>
  <si>
    <t>Aleksandar K</t>
  </si>
  <si>
    <t>011564</t>
  </si>
  <si>
    <t>Dubravko G</t>
  </si>
  <si>
    <t>011565</t>
  </si>
  <si>
    <t>Halilić M</t>
  </si>
  <si>
    <t>009157</t>
  </si>
  <si>
    <t>Zukančić Elvis</t>
  </si>
  <si>
    <t>Halilić Vahret</t>
  </si>
  <si>
    <t>Sandić</t>
  </si>
  <si>
    <t>RN 284</t>
  </si>
  <si>
    <t>Dragan Balta</t>
  </si>
  <si>
    <t>Đrođe Balta</t>
  </si>
  <si>
    <t>RN 278</t>
  </si>
  <si>
    <t>Čikojević</t>
  </si>
  <si>
    <t>Stanari</t>
  </si>
  <si>
    <t>Pumpa Vukajlović</t>
  </si>
  <si>
    <t>066/071-502</t>
  </si>
  <si>
    <t>Marko Skrbo</t>
  </si>
  <si>
    <t>Dragoljub Ratkovac</t>
  </si>
  <si>
    <t>Goran Eremija</t>
  </si>
  <si>
    <t>065/460-285</t>
  </si>
  <si>
    <t>Preko puta hotela kaldera</t>
  </si>
  <si>
    <t>065/614-089</t>
  </si>
  <si>
    <t>065/986-871</t>
  </si>
  <si>
    <t>065/952-003</t>
  </si>
  <si>
    <t>Danijela Marić</t>
  </si>
  <si>
    <t>066/541-306</t>
  </si>
  <si>
    <t>Ozren Oljača</t>
  </si>
  <si>
    <t>051/744-428</t>
  </si>
  <si>
    <t>Veljko Zdrnja</t>
  </si>
  <si>
    <t>Bedrija Porca</t>
  </si>
  <si>
    <t>Grac</t>
  </si>
  <si>
    <t>Aleksandar Savić</t>
  </si>
  <si>
    <t>Goran Jovičić</t>
  </si>
  <si>
    <t>Maja Milasinovic</t>
  </si>
  <si>
    <t>Branislava Petković</t>
  </si>
  <si>
    <t>Jadranka Palačković</t>
  </si>
  <si>
    <t>+4915175316919</t>
  </si>
  <si>
    <t>Momčilo Marić</t>
  </si>
  <si>
    <t>Zvezdan Ratkovac</t>
  </si>
  <si>
    <t>Jović</t>
  </si>
  <si>
    <t>Račun 287</t>
  </si>
  <si>
    <t>Katarina Mačinković</t>
  </si>
  <si>
    <t>011321</t>
  </si>
  <si>
    <t>Usorac Slaviša</t>
  </si>
  <si>
    <t>011319</t>
  </si>
  <si>
    <t>011320</t>
  </si>
  <si>
    <t>Sarić Z</t>
  </si>
  <si>
    <t>011318</t>
  </si>
  <si>
    <t>Kitić Dušan</t>
  </si>
  <si>
    <t>011317</t>
  </si>
  <si>
    <t>Dragan Raseta</t>
  </si>
  <si>
    <t>stanica Banja Luka</t>
  </si>
  <si>
    <t>4529395</t>
  </si>
  <si>
    <t>Radić Ljubomir</t>
  </si>
  <si>
    <t>4532701</t>
  </si>
  <si>
    <t>Vranković M</t>
  </si>
  <si>
    <t>Lisica Boro</t>
  </si>
  <si>
    <t>011578</t>
  </si>
  <si>
    <t>Trivičević S</t>
  </si>
  <si>
    <t>011577</t>
  </si>
  <si>
    <t>Prijević M</t>
  </si>
  <si>
    <t>011325</t>
  </si>
  <si>
    <t>011576</t>
  </si>
  <si>
    <t>Rulić M</t>
  </si>
  <si>
    <t>Kovačevič A</t>
  </si>
  <si>
    <t>011324</t>
  </si>
  <si>
    <t>Vučen Milenko</t>
  </si>
  <si>
    <t>011323</t>
  </si>
  <si>
    <t>011322</t>
  </si>
  <si>
    <t>Eremija</t>
  </si>
  <si>
    <t>RN 287</t>
  </si>
  <si>
    <t>Račun 288</t>
  </si>
  <si>
    <t>Cvijanović Darko</t>
  </si>
  <si>
    <t>011109</t>
  </si>
  <si>
    <t>011143</t>
  </si>
  <si>
    <t>Lović Elvis</t>
  </si>
  <si>
    <t>RN 288</t>
  </si>
  <si>
    <t>Dejan Bukovica</t>
  </si>
  <si>
    <t>Signal</t>
  </si>
  <si>
    <t>Sanela</t>
  </si>
  <si>
    <t>Rajko Udovčić</t>
  </si>
  <si>
    <t>Gospa Subić</t>
  </si>
  <si>
    <t>Slavisa Peulic</t>
  </si>
  <si>
    <t>Brankica Sarajlić</t>
  </si>
  <si>
    <t>Zoran Nisevic</t>
  </si>
  <si>
    <t>Krstana Dragosav</t>
  </si>
  <si>
    <t>Mirjana Rothelmer</t>
  </si>
  <si>
    <t>Ljubinka Jovanić</t>
  </si>
  <si>
    <t>Radivoje Jovanić</t>
  </si>
  <si>
    <t>051/655-602</t>
  </si>
  <si>
    <t>29.07.2020.</t>
  </si>
  <si>
    <t>Radmila Vekić</t>
  </si>
  <si>
    <t>Danijel Đokić</t>
  </si>
  <si>
    <t>065/434-528</t>
  </si>
  <si>
    <t>Fabijan Bedra</t>
  </si>
  <si>
    <t>Milica Bedra</t>
  </si>
  <si>
    <t>Radmila</t>
  </si>
  <si>
    <t>Dragica Vejić</t>
  </si>
  <si>
    <t>Mira Jovanić</t>
  </si>
  <si>
    <t>Mirko Jovanić</t>
  </si>
  <si>
    <t>Esma Kusuran</t>
  </si>
  <si>
    <t>Milica Tatić</t>
  </si>
  <si>
    <t>Milijana Tatić</t>
  </si>
  <si>
    <t>Taborin</t>
  </si>
  <si>
    <t>Predrag Malić</t>
  </si>
  <si>
    <t>Račun 297</t>
  </si>
  <si>
    <t>Nedeljko A</t>
  </si>
  <si>
    <t>011573</t>
  </si>
  <si>
    <t>011547</t>
  </si>
  <si>
    <t>Đorđe Balta</t>
  </si>
  <si>
    <t>011575</t>
  </si>
  <si>
    <t>Dragan V</t>
  </si>
  <si>
    <t>011526</t>
  </si>
  <si>
    <t>Micanović Meri</t>
  </si>
  <si>
    <t>011529</t>
  </si>
  <si>
    <t>011528</t>
  </si>
  <si>
    <t>Kesić D</t>
  </si>
  <si>
    <t>011527</t>
  </si>
  <si>
    <t>Božo</t>
  </si>
  <si>
    <t>Ana K</t>
  </si>
  <si>
    <t>009155</t>
  </si>
  <si>
    <t>Sladojević S</t>
  </si>
  <si>
    <t>009153</t>
  </si>
  <si>
    <t>Bischof</t>
  </si>
  <si>
    <t>Ljubica Kurijak</t>
  </si>
  <si>
    <t>4535193</t>
  </si>
  <si>
    <t>Dević</t>
  </si>
  <si>
    <t>011532</t>
  </si>
  <si>
    <t>Zora S</t>
  </si>
  <si>
    <t>011531</t>
  </si>
  <si>
    <t>Sretko S</t>
  </si>
  <si>
    <t>Wisebaden</t>
  </si>
  <si>
    <t>011530</t>
  </si>
  <si>
    <t>RN 297</t>
  </si>
  <si>
    <t>Dejan Popović</t>
  </si>
  <si>
    <t>Vitomir Knežević</t>
  </si>
  <si>
    <t>Mladen Simić</t>
  </si>
  <si>
    <t>31.07.2020.</t>
  </si>
  <si>
    <t>Armin Aličević</t>
  </si>
  <si>
    <t>Đuraš</t>
  </si>
  <si>
    <t>Gojko Novaković</t>
  </si>
  <si>
    <t>Ostoja Kos</t>
  </si>
  <si>
    <t>Nišević</t>
  </si>
  <si>
    <t>Aleksandar Pavlović</t>
  </si>
  <si>
    <t>Nemanja Kalamanda</t>
  </si>
  <si>
    <t>Milenko Prijević</t>
  </si>
  <si>
    <t>Nermin Halilić</t>
  </si>
  <si>
    <t>Željka Marjanović</t>
  </si>
  <si>
    <t>Petrol, Stritvald</t>
  </si>
  <si>
    <t xml:space="preserve"> Petrol, prijedorska petlja</t>
  </si>
  <si>
    <t>Nada Simić</t>
  </si>
  <si>
    <t>Aleksandar Ivanović</t>
  </si>
  <si>
    <t>kod apoteke</t>
  </si>
  <si>
    <t>065/091-676</t>
  </si>
  <si>
    <t>Račun 303</t>
  </si>
  <si>
    <t>011583</t>
  </si>
  <si>
    <t>Milašinović M</t>
  </si>
  <si>
    <t>011582</t>
  </si>
  <si>
    <t>Subić G</t>
  </si>
  <si>
    <t>011581</t>
  </si>
  <si>
    <t>Ratkovac Z</t>
  </si>
  <si>
    <t>011580</t>
  </si>
  <si>
    <t>Dragoslav K</t>
  </si>
  <si>
    <t>011579</t>
  </si>
  <si>
    <t>Malić Predrag</t>
  </si>
  <si>
    <t>011584</t>
  </si>
  <si>
    <t>Zvekić Almir</t>
  </si>
  <si>
    <t>011585</t>
  </si>
  <si>
    <t>Sarajlić B</t>
  </si>
  <si>
    <t>011586</t>
  </si>
  <si>
    <t>Tešić Lj</t>
  </si>
  <si>
    <t>011587</t>
  </si>
  <si>
    <t>Mišević Z</t>
  </si>
  <si>
    <t>011588</t>
  </si>
  <si>
    <t>Kojčinović D</t>
  </si>
  <si>
    <t>011589</t>
  </si>
  <si>
    <t>Peulić S</t>
  </si>
  <si>
    <t>Simić Dražen</t>
  </si>
  <si>
    <t>011590</t>
  </si>
  <si>
    <t>011591</t>
  </si>
  <si>
    <t>Modić A</t>
  </si>
  <si>
    <t>011592</t>
  </si>
  <si>
    <t>RN 303</t>
  </si>
  <si>
    <t>Račun 304</t>
  </si>
  <si>
    <t>Porča V</t>
  </si>
  <si>
    <t>011110</t>
  </si>
  <si>
    <t>Bošković Borislav</t>
  </si>
  <si>
    <t>011111</t>
  </si>
  <si>
    <t>Šljivić Darko</t>
  </si>
  <si>
    <t>011112</t>
  </si>
  <si>
    <t>Veljko Žornja</t>
  </si>
  <si>
    <t>011113</t>
  </si>
  <si>
    <t>Oljača Ozren</t>
  </si>
  <si>
    <t>011114</t>
  </si>
  <si>
    <t>Jovičić G</t>
  </si>
  <si>
    <t>Kusuran Esma</t>
  </si>
  <si>
    <t>011145</t>
  </si>
  <si>
    <t>Bendra Fabian</t>
  </si>
  <si>
    <t>011146</t>
  </si>
  <si>
    <t>Bendra Milica</t>
  </si>
  <si>
    <t>011147</t>
  </si>
  <si>
    <t>Kerezović Mile</t>
  </si>
  <si>
    <t>011148</t>
  </si>
  <si>
    <t>Kerezović Mileva</t>
  </si>
  <si>
    <t>011149</t>
  </si>
  <si>
    <t>Špirić Dragana</t>
  </si>
  <si>
    <t>011150</t>
  </si>
  <si>
    <t>Špirić Ilija</t>
  </si>
  <si>
    <t>011476</t>
  </si>
  <si>
    <t>Jovanić Mirko</t>
  </si>
  <si>
    <t>011477</t>
  </si>
  <si>
    <t>Jovanić Mira</t>
  </si>
  <si>
    <t>011478</t>
  </si>
  <si>
    <t>Sanela Miljković</t>
  </si>
  <si>
    <t>011479</t>
  </si>
  <si>
    <t>Petković Branislava</t>
  </si>
  <si>
    <t>011480</t>
  </si>
  <si>
    <t>011481</t>
  </si>
  <si>
    <t>011482</t>
  </si>
  <si>
    <t>011483</t>
  </si>
  <si>
    <t>Ljubojević Zorica</t>
  </si>
  <si>
    <t>Ljubojević Rade</t>
  </si>
  <si>
    <t>RN 304</t>
  </si>
  <si>
    <t>Dujaković</t>
  </si>
  <si>
    <t>Vinko Tosić</t>
  </si>
  <si>
    <t>Milenko Vučen</t>
  </si>
  <si>
    <t>Mirjana Legin</t>
  </si>
  <si>
    <t>Darko Mrđa</t>
  </si>
  <si>
    <t>Hamdija Sejdić</t>
  </si>
  <si>
    <t>065/934-757</t>
  </si>
  <si>
    <t>Gordana Vasiljević</t>
  </si>
  <si>
    <t>066/154-011</t>
  </si>
  <si>
    <t>Drenka Majstorović</t>
  </si>
  <si>
    <t>065/903-533</t>
  </si>
  <si>
    <t>Dejan Nedić</t>
  </si>
  <si>
    <t>Goran Stolić</t>
  </si>
  <si>
    <t>Marijana Karić</t>
  </si>
  <si>
    <t>Po mogućnosti, mjesta naprijed</t>
  </si>
  <si>
    <t>Rajko Božić</t>
  </si>
  <si>
    <t>Miladin Tešanović</t>
  </si>
  <si>
    <t>Dragica Plimaher</t>
  </si>
  <si>
    <t>Složna Braca</t>
  </si>
  <si>
    <t xml:space="preserve">Sendy </t>
  </si>
  <si>
    <t>Dejan Filipović</t>
  </si>
  <si>
    <t>065/905-190</t>
  </si>
  <si>
    <t>Željko Tošić</t>
  </si>
  <si>
    <t>065/242-966</t>
  </si>
  <si>
    <t>Račun 315</t>
  </si>
  <si>
    <t>Smiljka</t>
  </si>
  <si>
    <t>011533</t>
  </si>
  <si>
    <t>Jovanić R</t>
  </si>
  <si>
    <t>011534</t>
  </si>
  <si>
    <t>Jovanić Lj</t>
  </si>
  <si>
    <t>011535</t>
  </si>
  <si>
    <t>Novaković Lj</t>
  </si>
  <si>
    <t>011536</t>
  </si>
  <si>
    <t>Đuraš D</t>
  </si>
  <si>
    <t>011537</t>
  </si>
  <si>
    <t>Palačković J</t>
  </si>
  <si>
    <t>011538</t>
  </si>
  <si>
    <t>Lepir S</t>
  </si>
  <si>
    <t>011539</t>
  </si>
  <si>
    <t>Wengler</t>
  </si>
  <si>
    <t>Rothermler</t>
  </si>
  <si>
    <t>Mikanović</t>
  </si>
  <si>
    <t>Lisica B</t>
  </si>
  <si>
    <t>Pejaković</t>
  </si>
  <si>
    <t>Novka</t>
  </si>
  <si>
    <t>gratis</t>
  </si>
  <si>
    <t>0636</t>
  </si>
  <si>
    <t>Radomir M</t>
  </si>
  <si>
    <t>011545</t>
  </si>
  <si>
    <t>Tomašević D</t>
  </si>
  <si>
    <t>011544</t>
  </si>
  <si>
    <t>Rajić D</t>
  </si>
  <si>
    <t>011543</t>
  </si>
  <si>
    <t>011542</t>
  </si>
  <si>
    <t>Rade S</t>
  </si>
  <si>
    <t>011541</t>
  </si>
  <si>
    <t>011540</t>
  </si>
  <si>
    <t>Tošić</t>
  </si>
  <si>
    <t>0671</t>
  </si>
  <si>
    <t>RN 315</t>
  </si>
  <si>
    <t>Milomir Mirković</t>
  </si>
  <si>
    <t>Slobodan Simić</t>
  </si>
  <si>
    <t>Vesna Ugrenović</t>
  </si>
  <si>
    <t>Miloš Đuranović</t>
  </si>
  <si>
    <t>Maja Đuranović</t>
  </si>
  <si>
    <t>Nikolina Kuđeljić</t>
  </si>
  <si>
    <t>14.08.2020.</t>
  </si>
  <si>
    <t>Saša Malešević</t>
  </si>
  <si>
    <t xml:space="preserve">Milan </t>
  </si>
  <si>
    <t>066396953</t>
  </si>
  <si>
    <t>Aleksandra Tutnilović</t>
  </si>
  <si>
    <t>066/670964</t>
  </si>
  <si>
    <t>Mladen Ristić</t>
  </si>
  <si>
    <t>Vesna Martić</t>
  </si>
  <si>
    <t>Radonic</t>
  </si>
  <si>
    <t>Petak Vukovic</t>
  </si>
  <si>
    <t>Muhamed Hukić</t>
  </si>
  <si>
    <t>Račun 316</t>
  </si>
  <si>
    <t>Jović S</t>
  </si>
  <si>
    <t>011593</t>
  </si>
  <si>
    <t>Halilić N</t>
  </si>
  <si>
    <t>011594</t>
  </si>
  <si>
    <t>011595</t>
  </si>
  <si>
    <t>Taborin V</t>
  </si>
  <si>
    <t>011596</t>
  </si>
  <si>
    <t>Pavlović A</t>
  </si>
  <si>
    <t>011597</t>
  </si>
  <si>
    <t>Kalamanda</t>
  </si>
  <si>
    <t>011598</t>
  </si>
  <si>
    <t>Tatić M</t>
  </si>
  <si>
    <t>011599</t>
  </si>
  <si>
    <t>011600</t>
  </si>
  <si>
    <t>Đokić</t>
  </si>
  <si>
    <t>Gratis</t>
  </si>
  <si>
    <t>Milić N</t>
  </si>
  <si>
    <t>011626</t>
  </si>
  <si>
    <t>Aličević A</t>
  </si>
  <si>
    <t>011627</t>
  </si>
  <si>
    <t>011628</t>
  </si>
  <si>
    <t>Sendy Birkenwald</t>
  </si>
  <si>
    <t>011629</t>
  </si>
  <si>
    <t>Medić D</t>
  </si>
  <si>
    <t>011630</t>
  </si>
  <si>
    <t>Sjedić N</t>
  </si>
  <si>
    <t>011631</t>
  </si>
  <si>
    <t>011632</t>
  </si>
  <si>
    <t>Vujančević</t>
  </si>
  <si>
    <t>011633</t>
  </si>
  <si>
    <t>Doboj i Modriča</t>
  </si>
  <si>
    <t>RN 316</t>
  </si>
  <si>
    <t>Safija Delentalic</t>
  </si>
  <si>
    <t>Rade Stevanić</t>
  </si>
  <si>
    <t>Stevka Novaković</t>
  </si>
  <si>
    <t>12.08.2020.</t>
  </si>
  <si>
    <t>19.08.2020.</t>
  </si>
  <si>
    <t>21.08.2020.</t>
  </si>
  <si>
    <t>26.08.2020.</t>
  </si>
  <si>
    <t>28.08.2020.</t>
  </si>
  <si>
    <t>Milan Gvozdenović</t>
  </si>
  <si>
    <t>065/832-469</t>
  </si>
  <si>
    <t>Senad Zec</t>
  </si>
  <si>
    <t>Biljana Topić</t>
  </si>
  <si>
    <t>Stritwald</t>
  </si>
  <si>
    <t>Borislav Ožegović</t>
  </si>
  <si>
    <t>Ignjatija Slijepcevic</t>
  </si>
  <si>
    <t>Miladin Vidović</t>
  </si>
  <si>
    <t>Slobodanka Novaković</t>
  </si>
  <si>
    <t>Bogdan Novaković</t>
  </si>
  <si>
    <t>066/070-527</t>
  </si>
  <si>
    <t>Nevena Mendosa</t>
  </si>
  <si>
    <t>Toša Todorović</t>
  </si>
  <si>
    <t>Bedra</t>
  </si>
  <si>
    <t>Dragi Golić</t>
  </si>
  <si>
    <t>Veseljko Bačić</t>
  </si>
  <si>
    <t>Račun 319</t>
  </si>
  <si>
    <t>009612</t>
  </si>
  <si>
    <t>Edvin Zerić</t>
  </si>
  <si>
    <t>4541935</t>
  </si>
  <si>
    <t>Amir Iftić</t>
  </si>
  <si>
    <t>4541934</t>
  </si>
  <si>
    <t>Velimir Šain</t>
  </si>
  <si>
    <t>009613</t>
  </si>
  <si>
    <t>009614</t>
  </si>
  <si>
    <t>009615</t>
  </si>
  <si>
    <t>009616</t>
  </si>
  <si>
    <t>009617</t>
  </si>
  <si>
    <t>Viktor Karać</t>
  </si>
  <si>
    <t>009618</t>
  </si>
  <si>
    <t>Stefan Karić</t>
  </si>
  <si>
    <t>009619</t>
  </si>
  <si>
    <t>Mirjana Karać</t>
  </si>
  <si>
    <t>009620</t>
  </si>
  <si>
    <t>009621</t>
  </si>
  <si>
    <t>Rade Laketić</t>
  </si>
  <si>
    <t>009622</t>
  </si>
  <si>
    <t>Zorica Jevtić</t>
  </si>
  <si>
    <t>009623</t>
  </si>
  <si>
    <t>Renata</t>
  </si>
  <si>
    <t>Arijan</t>
  </si>
  <si>
    <t>Ćetojević  D</t>
  </si>
  <si>
    <t>RN 319</t>
  </si>
  <si>
    <t>Račun 322</t>
  </si>
  <si>
    <t>Dejan</t>
  </si>
  <si>
    <t>Drago Ratkovac</t>
  </si>
  <si>
    <t>011115</t>
  </si>
  <si>
    <t>011116</t>
  </si>
  <si>
    <t>011117</t>
  </si>
  <si>
    <t>011118</t>
  </si>
  <si>
    <t xml:space="preserve">Lović </t>
  </si>
  <si>
    <t>011144</t>
  </si>
  <si>
    <t>Milena Vučen</t>
  </si>
  <si>
    <t>Malić P</t>
  </si>
  <si>
    <t>4543125</t>
  </si>
  <si>
    <t>Ljubica Milutinović</t>
  </si>
  <si>
    <t>011484</t>
  </si>
  <si>
    <t>Živorad Milutinović</t>
  </si>
  <si>
    <t>011485</t>
  </si>
  <si>
    <t>Vujadin Savičić</t>
  </si>
  <si>
    <t>011486</t>
  </si>
  <si>
    <t>Ilija Radonić</t>
  </si>
  <si>
    <t>011487</t>
  </si>
  <si>
    <t>Mirjana Radonić</t>
  </si>
  <si>
    <t>011488</t>
  </si>
  <si>
    <t>011489</t>
  </si>
  <si>
    <t>011490</t>
  </si>
  <si>
    <t>David Cvijetić</t>
  </si>
  <si>
    <t>011491</t>
  </si>
  <si>
    <t>Damjan Cvijetić</t>
  </si>
  <si>
    <t>011492</t>
  </si>
  <si>
    <t>RN 322</t>
  </si>
  <si>
    <t>Evo Bus</t>
  </si>
  <si>
    <t>Igor Ševa</t>
  </si>
  <si>
    <t>Slađan Keser</t>
  </si>
  <si>
    <t>Neven Bojić</t>
  </si>
  <si>
    <t>066/359-333</t>
  </si>
  <si>
    <t>Račun 323</t>
  </si>
  <si>
    <t>011366</t>
  </si>
  <si>
    <t>011367</t>
  </si>
  <si>
    <t>Simić S</t>
  </si>
  <si>
    <t>011368</t>
  </si>
  <si>
    <t>Tošić Z</t>
  </si>
  <si>
    <t>011369</t>
  </si>
  <si>
    <t>Ninić M</t>
  </si>
  <si>
    <t>011370</t>
  </si>
  <si>
    <t>Zvekić A</t>
  </si>
  <si>
    <t>Rudakijević S</t>
  </si>
  <si>
    <t>011371</t>
  </si>
  <si>
    <t>011372</t>
  </si>
  <si>
    <t>Gvozdenović</t>
  </si>
  <si>
    <t>011373</t>
  </si>
  <si>
    <t>Granulić</t>
  </si>
  <si>
    <t>011374</t>
  </si>
  <si>
    <t>011375</t>
  </si>
  <si>
    <t>Popović B</t>
  </si>
  <si>
    <t>RN 323</t>
  </si>
  <si>
    <t>Nis pumpa pravac BL-Laktaši</t>
  </si>
  <si>
    <t>065/185-697</t>
  </si>
  <si>
    <t>Dusko Marković</t>
  </si>
  <si>
    <t>Marijana Karac</t>
  </si>
  <si>
    <t>Damjan Kojčinović</t>
  </si>
  <si>
    <t>Zdravka Štaler</t>
  </si>
  <si>
    <t>Koljani</t>
  </si>
  <si>
    <t>Račun 324</t>
  </si>
  <si>
    <t>009160</t>
  </si>
  <si>
    <t>008126</t>
  </si>
  <si>
    <t>008127</t>
  </si>
  <si>
    <t>008128</t>
  </si>
  <si>
    <t>Milojević B</t>
  </si>
  <si>
    <t>008129</t>
  </si>
  <si>
    <t>Vladimir Sarić</t>
  </si>
  <si>
    <t>008130</t>
  </si>
  <si>
    <t>Ugrenović</t>
  </si>
  <si>
    <t>008131</t>
  </si>
  <si>
    <t>008132</t>
  </si>
  <si>
    <t>Gordana</t>
  </si>
  <si>
    <t>Ševo</t>
  </si>
  <si>
    <t>RN 324</t>
  </si>
  <si>
    <t>Gordana Gvozden</t>
  </si>
  <si>
    <t>Treći red</t>
  </si>
  <si>
    <t>Račun 325</t>
  </si>
  <si>
    <t>065967356</t>
  </si>
  <si>
    <t>Plava pumpa</t>
  </si>
  <si>
    <t>Dragana Raseta</t>
  </si>
  <si>
    <t>Srdan Duric</t>
  </si>
  <si>
    <t>Račun 332</t>
  </si>
  <si>
    <t>Mira Đukić</t>
  </si>
  <si>
    <t>Vasić Petar</t>
  </si>
  <si>
    <t>011125</t>
  </si>
  <si>
    <t>Pavlović Dragan</t>
  </si>
  <si>
    <t>011124</t>
  </si>
  <si>
    <t>011123</t>
  </si>
  <si>
    <t>Stevanić Rade</t>
  </si>
  <si>
    <t>011122</t>
  </si>
  <si>
    <t>Majstorović D</t>
  </si>
  <si>
    <t>011121</t>
  </si>
  <si>
    <t>Kuđeljić Nikolina</t>
  </si>
  <si>
    <t>Novarlić Stefan</t>
  </si>
  <si>
    <t>011119</t>
  </si>
  <si>
    <t>011120</t>
  </si>
  <si>
    <t>Jevtić Zorica</t>
  </si>
  <si>
    <t>Stojičić Igor</t>
  </si>
  <si>
    <t>011499</t>
  </si>
  <si>
    <t>Vujančević Mirjana</t>
  </si>
  <si>
    <t>011498</t>
  </si>
  <si>
    <t>011497</t>
  </si>
  <si>
    <t>011496</t>
  </si>
  <si>
    <t>Cvijić Milan</t>
  </si>
  <si>
    <t>011495</t>
  </si>
  <si>
    <t>Martinović Vesna</t>
  </si>
  <si>
    <t>011494</t>
  </si>
  <si>
    <t>Marković Vinka</t>
  </si>
  <si>
    <t>011493</t>
  </si>
  <si>
    <t>Marković M</t>
  </si>
  <si>
    <t>Gorivo</t>
  </si>
  <si>
    <t>RN 332</t>
  </si>
  <si>
    <t>Račun 333</t>
  </si>
  <si>
    <t>Hukić M</t>
  </si>
  <si>
    <t>011641</t>
  </si>
  <si>
    <t>Perić M</t>
  </si>
  <si>
    <t>011640</t>
  </si>
  <si>
    <t>Petrović D</t>
  </si>
  <si>
    <t>011639</t>
  </si>
  <si>
    <t>Mirković M</t>
  </si>
  <si>
    <t>011638</t>
  </si>
  <si>
    <t>Ahmić Dž</t>
  </si>
  <si>
    <t>011637</t>
  </si>
  <si>
    <t>Milijaš Z</t>
  </si>
  <si>
    <t>011636</t>
  </si>
  <si>
    <t>Sarić B</t>
  </si>
  <si>
    <t>011635</t>
  </si>
  <si>
    <t>Kršić D</t>
  </si>
  <si>
    <t>011634</t>
  </si>
  <si>
    <t>Nišević Z</t>
  </si>
  <si>
    <t>Sanela M</t>
  </si>
  <si>
    <t>Kovačević G</t>
  </si>
  <si>
    <t>011647</t>
  </si>
  <si>
    <t>011646</t>
  </si>
  <si>
    <t>Ožegović B</t>
  </si>
  <si>
    <t>011645</t>
  </si>
  <si>
    <t>Lekić R</t>
  </si>
  <si>
    <t>011644</t>
  </si>
  <si>
    <t>011643</t>
  </si>
  <si>
    <t>Golić D</t>
  </si>
  <si>
    <t>011642</t>
  </si>
  <si>
    <t>RN 333</t>
  </si>
  <si>
    <t>Račun 334</t>
  </si>
  <si>
    <t>RN 334</t>
  </si>
  <si>
    <t>011601</t>
  </si>
  <si>
    <t>Pačarva</t>
  </si>
  <si>
    <t>011602</t>
  </si>
  <si>
    <t xml:space="preserve">Doboj  </t>
  </si>
  <si>
    <t>Nenad S</t>
  </si>
  <si>
    <t>Radović Lj</t>
  </si>
  <si>
    <t>011606</t>
  </si>
  <si>
    <t>Topić B</t>
  </si>
  <si>
    <t>011605</t>
  </si>
  <si>
    <t>011604</t>
  </si>
  <si>
    <t>Markovič D</t>
  </si>
  <si>
    <t>011603</t>
  </si>
  <si>
    <t>agencijski</t>
  </si>
  <si>
    <t>Dragiša Malešević</t>
  </si>
  <si>
    <t>Mala stanica kod kružnog toka</t>
  </si>
  <si>
    <t>Wiesabaden</t>
  </si>
  <si>
    <t>065/733-750</t>
  </si>
  <si>
    <t>Jovana Redžić</t>
  </si>
  <si>
    <t>Račun 335</t>
  </si>
  <si>
    <t>011651</t>
  </si>
  <si>
    <t>Safija</t>
  </si>
  <si>
    <t>011652</t>
  </si>
  <si>
    <t>Miroslav H</t>
  </si>
  <si>
    <t>011653</t>
  </si>
  <si>
    <t>011654</t>
  </si>
  <si>
    <t>Božo K</t>
  </si>
  <si>
    <t>011655</t>
  </si>
  <si>
    <t>Kusuran</t>
  </si>
  <si>
    <t>Tešanović M</t>
  </si>
  <si>
    <t>Bendra</t>
  </si>
  <si>
    <t>Nevena M</t>
  </si>
  <si>
    <t>009154</t>
  </si>
  <si>
    <t>Šain Velimir</t>
  </si>
  <si>
    <t>Čavić Z</t>
  </si>
  <si>
    <t>011656</t>
  </si>
  <si>
    <t>Dušanka Tošić</t>
  </si>
  <si>
    <t>011657</t>
  </si>
  <si>
    <t>Trokić</t>
  </si>
  <si>
    <t>009429</t>
  </si>
  <si>
    <t>RN 335</t>
  </si>
  <si>
    <t>Radislav Lujić</t>
  </si>
  <si>
    <t>Gordana Lukic</t>
  </si>
  <si>
    <t>066/365-256</t>
  </si>
  <si>
    <t xml:space="preserve">Cvijanović </t>
  </si>
  <si>
    <t>Savo Milisic</t>
  </si>
  <si>
    <t>066/324-241</t>
  </si>
  <si>
    <t>Božana Todorović</t>
  </si>
  <si>
    <t>Danijela Todorović</t>
  </si>
  <si>
    <t>Spasoje Dražić</t>
  </si>
  <si>
    <t>Nebojša Pajić</t>
  </si>
  <si>
    <t>Slavko Rudakević</t>
  </si>
  <si>
    <t>Gordana Kević</t>
  </si>
  <si>
    <t>+4917673870664</t>
  </si>
  <si>
    <t>Parking Žu-ŽU</t>
  </si>
  <si>
    <t>Andrej Popravak</t>
  </si>
  <si>
    <t>West petrol</t>
  </si>
  <si>
    <t>Zora Vranješ</t>
  </si>
  <si>
    <t>Miroslav Petrović</t>
  </si>
  <si>
    <t>066/006-481</t>
  </si>
  <si>
    <t>Stara autobuska</t>
  </si>
  <si>
    <t>Mina Vučenović</t>
  </si>
  <si>
    <t>065/641-050</t>
  </si>
  <si>
    <t>Savka Petković</t>
  </si>
  <si>
    <t>Račun 341</t>
  </si>
  <si>
    <t>Senad Z</t>
  </si>
  <si>
    <t>011650</t>
  </si>
  <si>
    <t>Alić S</t>
  </si>
  <si>
    <t>011649</t>
  </si>
  <si>
    <t>Staler Z</t>
  </si>
  <si>
    <t>011648</t>
  </si>
  <si>
    <t>011727</t>
  </si>
  <si>
    <t>Gvozden S</t>
  </si>
  <si>
    <t>011726</t>
  </si>
  <si>
    <t>Ostoja K</t>
  </si>
  <si>
    <t>Maja</t>
  </si>
  <si>
    <t>Miloš</t>
  </si>
  <si>
    <t>Kojčinović</t>
  </si>
  <si>
    <t>Brešo G</t>
  </si>
  <si>
    <t>011737</t>
  </si>
  <si>
    <t>Trivalić S</t>
  </si>
  <si>
    <t>011736</t>
  </si>
  <si>
    <t>Glamočić R</t>
  </si>
  <si>
    <t>011734</t>
  </si>
  <si>
    <t>Stojanović</t>
  </si>
  <si>
    <t>011733</t>
  </si>
  <si>
    <t>Svjetlanović</t>
  </si>
  <si>
    <t>011732</t>
  </si>
  <si>
    <t>Čebić Božo</t>
  </si>
  <si>
    <t>011731</t>
  </si>
  <si>
    <t>Gajić N</t>
  </si>
  <si>
    <t>011730</t>
  </si>
  <si>
    <t>Brnić B</t>
  </si>
  <si>
    <t>011729</t>
  </si>
  <si>
    <t xml:space="preserve">Kočić </t>
  </si>
  <si>
    <t>011728</t>
  </si>
  <si>
    <t xml:space="preserve">Tepić </t>
  </si>
  <si>
    <t xml:space="preserve">stanica Banja Luka </t>
  </si>
  <si>
    <t>RN 341</t>
  </si>
  <si>
    <t>0672</t>
  </si>
  <si>
    <t>0673</t>
  </si>
  <si>
    <t>0674</t>
  </si>
  <si>
    <t>Račun 342</t>
  </si>
  <si>
    <t>Stupar B</t>
  </si>
  <si>
    <t>008143</t>
  </si>
  <si>
    <t>Savo M</t>
  </si>
  <si>
    <t>008142</t>
  </si>
  <si>
    <t>008141</t>
  </si>
  <si>
    <t>Popović S</t>
  </si>
  <si>
    <t>008140</t>
  </si>
  <si>
    <t>Todorović T</t>
  </si>
  <si>
    <t>008139</t>
  </si>
  <si>
    <t>Moravac Miloš</t>
  </si>
  <si>
    <t>008138</t>
  </si>
  <si>
    <t>Dražić Spasoje</t>
  </si>
  <si>
    <t>008137</t>
  </si>
  <si>
    <t>008136</t>
  </si>
  <si>
    <t>Zeljko K</t>
  </si>
  <si>
    <t>008135</t>
  </si>
  <si>
    <t>Todorović B</t>
  </si>
  <si>
    <t>008134</t>
  </si>
  <si>
    <t>Todorović Danijel</t>
  </si>
  <si>
    <t>008133</t>
  </si>
  <si>
    <t>Džamstagić</t>
  </si>
  <si>
    <t>Tešanovič Mira</t>
  </si>
  <si>
    <t>RN 342</t>
  </si>
  <si>
    <t>Spajić dao za poštu</t>
  </si>
  <si>
    <t>BiH</t>
  </si>
  <si>
    <t>Plavka Ritan</t>
  </si>
  <si>
    <t>Vesna Vengler</t>
  </si>
  <si>
    <t>Sanja Kovačević</t>
  </si>
  <si>
    <t>066/517-340</t>
  </si>
  <si>
    <t>Ivona Spajić</t>
  </si>
  <si>
    <t>Srđan Spajić</t>
  </si>
  <si>
    <t>Rajko Ugrenović</t>
  </si>
  <si>
    <t>065/449-782</t>
  </si>
  <si>
    <t>Stanoje Ivanović</t>
  </si>
  <si>
    <t>Vesna Knežević</t>
  </si>
  <si>
    <t>Gojko Krkeljaš</t>
  </si>
  <si>
    <t>065/642-915</t>
  </si>
  <si>
    <t>Dajana Marić</t>
  </si>
  <si>
    <t>Dragomir Djakovic</t>
  </si>
  <si>
    <t>Marinko</t>
  </si>
  <si>
    <t>Valentina Pezerović</t>
  </si>
  <si>
    <t>Ana Vidovic</t>
  </si>
  <si>
    <t>Gašić</t>
  </si>
  <si>
    <t>Marinko Sukalo</t>
  </si>
  <si>
    <t>Jasna Jelic</t>
  </si>
  <si>
    <t>065/166-562</t>
  </si>
  <si>
    <t>Miroslav Bjelošević</t>
  </si>
  <si>
    <t>065/820-462</t>
  </si>
  <si>
    <t>Radivoje Glamočić</t>
  </si>
  <si>
    <t>Račun 348</t>
  </si>
  <si>
    <t>RN 348</t>
  </si>
  <si>
    <t>Popravak</t>
  </si>
  <si>
    <t>011743</t>
  </si>
  <si>
    <t>011742</t>
  </si>
  <si>
    <t>011739</t>
  </si>
  <si>
    <t>011738</t>
  </si>
  <si>
    <t>Pajić N</t>
  </si>
  <si>
    <t>011741</t>
  </si>
  <si>
    <t>Redžić</t>
  </si>
  <si>
    <t>011740</t>
  </si>
  <si>
    <t>00922</t>
  </si>
  <si>
    <t>Ivanović S</t>
  </si>
  <si>
    <t>011748</t>
  </si>
  <si>
    <t>011744</t>
  </si>
  <si>
    <t>011749</t>
  </si>
  <si>
    <t>Janković Đ</t>
  </si>
  <si>
    <t>011747</t>
  </si>
  <si>
    <t>Pezerović V</t>
  </si>
  <si>
    <t>011746</t>
  </si>
  <si>
    <t>Salapura</t>
  </si>
  <si>
    <t>011745</t>
  </si>
  <si>
    <t>Zdravko Ostojić</t>
  </si>
  <si>
    <t>Nina Vučenović</t>
  </si>
  <si>
    <t>02.09.2020.</t>
  </si>
  <si>
    <t>04.09.2020.</t>
  </si>
  <si>
    <t>09.09.2020.</t>
  </si>
  <si>
    <t>11.09.2020.</t>
  </si>
  <si>
    <t>16.09.2020.</t>
  </si>
  <si>
    <t>18.09.2020.</t>
  </si>
  <si>
    <t>23.09.2020.</t>
  </si>
  <si>
    <t>25.09.2020.</t>
  </si>
  <si>
    <t>Gordana Đekić</t>
  </si>
  <si>
    <t>Darko Živanić</t>
  </si>
  <si>
    <t>Dario Drinić</t>
  </si>
  <si>
    <t>Igor Karakaš</t>
  </si>
  <si>
    <t>Dejan Tutnilović</t>
  </si>
  <si>
    <t>Nova stanica</t>
  </si>
  <si>
    <t>Dusan Stojaković</t>
  </si>
  <si>
    <t>Miso Gvero</t>
  </si>
  <si>
    <t>stara stanica</t>
  </si>
  <si>
    <t>065-089-086</t>
  </si>
  <si>
    <t>066-139-957</t>
  </si>
  <si>
    <t>Ivan Radić</t>
  </si>
  <si>
    <t>065954845</t>
  </si>
  <si>
    <t>Milos Moravac</t>
  </si>
  <si>
    <t>Krčmar</t>
  </si>
  <si>
    <t>Savanović</t>
  </si>
  <si>
    <t>Dusanka Kremenović</t>
  </si>
  <si>
    <t>Medić</t>
  </si>
  <si>
    <t>Milana Culic</t>
  </si>
  <si>
    <t>Majstorović Drenka</t>
  </si>
  <si>
    <t>Račun 354</t>
  </si>
  <si>
    <t>Popović Božidar</t>
  </si>
  <si>
    <t>011504</t>
  </si>
  <si>
    <t>011503</t>
  </si>
  <si>
    <t>011502</t>
  </si>
  <si>
    <t>Čubrilo C</t>
  </si>
  <si>
    <t>011501</t>
  </si>
  <si>
    <t>Tošić D</t>
  </si>
  <si>
    <t>Vulović</t>
  </si>
  <si>
    <t>Rudaković</t>
  </si>
  <si>
    <t>011500</t>
  </si>
  <si>
    <t>Jelić Jasna</t>
  </si>
  <si>
    <t>011683</t>
  </si>
  <si>
    <t>Dušan S</t>
  </si>
  <si>
    <t>011682</t>
  </si>
  <si>
    <t>Gvero M</t>
  </si>
  <si>
    <t>011681</t>
  </si>
  <si>
    <t>Aulić M</t>
  </si>
  <si>
    <t>011680</t>
  </si>
  <si>
    <t>Dalibor M</t>
  </si>
  <si>
    <t>011679</t>
  </si>
  <si>
    <t>Lovrić Gojko</t>
  </si>
  <si>
    <t>011678</t>
  </si>
  <si>
    <t>Božunović M</t>
  </si>
  <si>
    <t>011677</t>
  </si>
  <si>
    <t>Marija Belli</t>
  </si>
  <si>
    <t>011676</t>
  </si>
  <si>
    <t>Dragomir</t>
  </si>
  <si>
    <t>RN 354</t>
  </si>
  <si>
    <t>Račun 355</t>
  </si>
  <si>
    <t>011750</t>
  </si>
  <si>
    <t>Petrović M</t>
  </si>
  <si>
    <t>008931</t>
  </si>
  <si>
    <t>Ritan P</t>
  </si>
  <si>
    <t>008930</t>
  </si>
  <si>
    <t>008929</t>
  </si>
  <si>
    <t xml:space="preserve">Simić D </t>
  </si>
  <si>
    <t>008928</t>
  </si>
  <si>
    <t>Krkeljaš</t>
  </si>
  <si>
    <t>008927</t>
  </si>
  <si>
    <t>008926</t>
  </si>
  <si>
    <t>Birkenwald</t>
  </si>
  <si>
    <t>008938</t>
  </si>
  <si>
    <t>008937</t>
  </si>
  <si>
    <t>008936</t>
  </si>
  <si>
    <t>Albrecht A</t>
  </si>
  <si>
    <t>Albrecht L</t>
  </si>
  <si>
    <t>008935</t>
  </si>
  <si>
    <t>008934</t>
  </si>
  <si>
    <t>Dušanić S</t>
  </si>
  <si>
    <t>008933</t>
  </si>
  <si>
    <t xml:space="preserve">Malinić </t>
  </si>
  <si>
    <t>008932</t>
  </si>
  <si>
    <t>009253</t>
  </si>
  <si>
    <t>Šukalo M</t>
  </si>
  <si>
    <t>0675</t>
  </si>
  <si>
    <t>RN 355</t>
  </si>
  <si>
    <t>Gašić R</t>
  </si>
  <si>
    <t>Nevenko Kosić</t>
  </si>
  <si>
    <t>Jelena Koljančić</t>
  </si>
  <si>
    <t>Zoran Radic</t>
  </si>
  <si>
    <t>Nedo Vrhovac</t>
  </si>
  <si>
    <t>Borka Šakić</t>
  </si>
  <si>
    <t>Dubravko Lolic</t>
  </si>
  <si>
    <t>Drazenka Kesic</t>
  </si>
  <si>
    <t>Djordje Borojević</t>
  </si>
  <si>
    <t>Petko Simić</t>
  </si>
  <si>
    <t>066/266-329</t>
  </si>
  <si>
    <t>Dušan Stojaković</t>
  </si>
  <si>
    <t>Duško Jovčić</t>
  </si>
  <si>
    <t>Račun 358</t>
  </si>
  <si>
    <t>Agrencijska 2</t>
  </si>
  <si>
    <t xml:space="preserve">Vida </t>
  </si>
  <si>
    <t>Nestro pumpa</t>
  </si>
  <si>
    <t>Miloš Kršić</t>
  </si>
  <si>
    <t>066/641-052</t>
  </si>
  <si>
    <t>Sretenka Pazurević</t>
  </si>
  <si>
    <t>Željko Lugić</t>
  </si>
  <si>
    <t>Doplata 60 eur, zato što je karta od januara</t>
  </si>
  <si>
    <t>Račun 359</t>
  </si>
  <si>
    <t>Božić Veselko</t>
  </si>
  <si>
    <t>011505</t>
  </si>
  <si>
    <t>011506</t>
  </si>
  <si>
    <t>Petrović Mladen</t>
  </si>
  <si>
    <t>011507</t>
  </si>
  <si>
    <t>Karakaš Igor</t>
  </si>
  <si>
    <t>011508</t>
  </si>
  <si>
    <t>Trivić Darijo</t>
  </si>
  <si>
    <t>Deventa</t>
  </si>
  <si>
    <t>011509</t>
  </si>
  <si>
    <t>Živanić Darko</t>
  </si>
  <si>
    <t>011510</t>
  </si>
  <si>
    <t>Bjelošević M</t>
  </si>
  <si>
    <t>011511</t>
  </si>
  <si>
    <t>Golić</t>
  </si>
  <si>
    <t>Kragić</t>
  </si>
  <si>
    <t>Todorović Nikola</t>
  </si>
  <si>
    <t>011684</t>
  </si>
  <si>
    <t>Šakić Borka</t>
  </si>
  <si>
    <t>011685</t>
  </si>
  <si>
    <t>011686</t>
  </si>
  <si>
    <t>Aleksandra M</t>
  </si>
  <si>
    <t>011687</t>
  </si>
  <si>
    <t>011688</t>
  </si>
  <si>
    <t>011689</t>
  </si>
  <si>
    <t>Skrobonja M</t>
  </si>
  <si>
    <t>011690</t>
  </si>
  <si>
    <t>Stojnić D</t>
  </si>
  <si>
    <t>011691</t>
  </si>
  <si>
    <t>011692</t>
  </si>
  <si>
    <t>Majstorović</t>
  </si>
  <si>
    <t xml:space="preserve">Dušanka </t>
  </si>
  <si>
    <t>011546</t>
  </si>
  <si>
    <t>RN 359</t>
  </si>
  <si>
    <t>Drago</t>
  </si>
  <si>
    <t>Dragomir Djaković</t>
  </si>
  <si>
    <t>Vuka Ulbricht</t>
  </si>
  <si>
    <t>Mićo Vasić</t>
  </si>
  <si>
    <t>Atos</t>
  </si>
  <si>
    <t>065/797-033</t>
  </si>
  <si>
    <t>Mjesta u 2-3 redu</t>
  </si>
  <si>
    <t>Dubravko Gelemanović</t>
  </si>
  <si>
    <t>Složne Braće</t>
  </si>
  <si>
    <t>Dana Smiljanić</t>
  </si>
  <si>
    <t>Račun 364</t>
  </si>
  <si>
    <t>RN 364</t>
  </si>
  <si>
    <t>Dušanka K</t>
  </si>
  <si>
    <t>Spajić S</t>
  </si>
  <si>
    <t>Spajić I</t>
  </si>
  <si>
    <t>011548</t>
  </si>
  <si>
    <t xml:space="preserve">Verić </t>
  </si>
  <si>
    <t>011549</t>
  </si>
  <si>
    <t>Plavšić D</t>
  </si>
  <si>
    <t>011550</t>
  </si>
  <si>
    <t>Savka P</t>
  </si>
  <si>
    <t>011658</t>
  </si>
  <si>
    <t>Moravac M</t>
  </si>
  <si>
    <t>Pezerović</t>
  </si>
  <si>
    <t>Nenad Krpić</t>
  </si>
  <si>
    <t>011659</t>
  </si>
  <si>
    <t>Đekanović</t>
  </si>
  <si>
    <t>011660</t>
  </si>
  <si>
    <t>Radun Goran</t>
  </si>
  <si>
    <t>011661</t>
  </si>
  <si>
    <t>Đekić Gordana</t>
  </si>
  <si>
    <t>011662</t>
  </si>
  <si>
    <t>Lugić Z</t>
  </si>
  <si>
    <t>009087</t>
  </si>
  <si>
    <t>Račun 365</t>
  </si>
  <si>
    <t>RN 365</t>
  </si>
  <si>
    <t>011512</t>
  </si>
  <si>
    <t>Vrhovac Neđo</t>
  </si>
  <si>
    <t>011513</t>
  </si>
  <si>
    <t>011514</t>
  </si>
  <si>
    <t>Đurđević Andrea</t>
  </si>
  <si>
    <t>Đurđević Aleksandra</t>
  </si>
  <si>
    <t>011515</t>
  </si>
  <si>
    <t>Đurđević Lazar</t>
  </si>
  <si>
    <t>011516</t>
  </si>
  <si>
    <t>Koljančić Jelena</t>
  </si>
  <si>
    <t>011517</t>
  </si>
  <si>
    <t>Todorović Božana</t>
  </si>
  <si>
    <t>Todorović D</t>
  </si>
  <si>
    <t>Pejaković Z</t>
  </si>
  <si>
    <t>011693</t>
  </si>
  <si>
    <t>Azurević S</t>
  </si>
  <si>
    <t>011694</t>
  </si>
  <si>
    <t>Adamović M</t>
  </si>
  <si>
    <t>011695</t>
  </si>
  <si>
    <t>Borka Noellenburg</t>
  </si>
  <si>
    <t>011696</t>
  </si>
  <si>
    <t>Zvonar Nada</t>
  </si>
  <si>
    <t>011697</t>
  </si>
  <si>
    <t>Suvajac Mladen</t>
  </si>
  <si>
    <t>011698</t>
  </si>
  <si>
    <t>Ulbricht V</t>
  </si>
  <si>
    <t>011699</t>
  </si>
  <si>
    <t>70Eur jedan smjer</t>
  </si>
  <si>
    <t>Kafana Bagrem</t>
  </si>
  <si>
    <t>065541202</t>
  </si>
  <si>
    <t>Slavko Klincov</t>
  </si>
  <si>
    <t xml:space="preserve">Ozana </t>
  </si>
  <si>
    <t>Zora Smiljanić</t>
  </si>
  <si>
    <t>Sretko Smiljanić</t>
  </si>
  <si>
    <t>Wiesabedan</t>
  </si>
  <si>
    <t>066/211-393</t>
  </si>
  <si>
    <t>Anđelko Dakić</t>
  </si>
  <si>
    <t>Asima Kurtović</t>
  </si>
  <si>
    <t>Fatima Puskar</t>
  </si>
  <si>
    <t>Ruzica Šućur</t>
  </si>
  <si>
    <t>Novak Stojaković</t>
  </si>
  <si>
    <t>Kunešević M</t>
  </si>
  <si>
    <t>011663</t>
  </si>
  <si>
    <t>Vidović Milenko</t>
  </si>
  <si>
    <t>011664</t>
  </si>
  <si>
    <t>Subić P</t>
  </si>
  <si>
    <t>011665</t>
  </si>
  <si>
    <t xml:space="preserve">Suzana </t>
  </si>
  <si>
    <t>011666</t>
  </si>
  <si>
    <t>011667</t>
  </si>
  <si>
    <t>Kosić</t>
  </si>
  <si>
    <t>011668</t>
  </si>
  <si>
    <t>Đaković</t>
  </si>
  <si>
    <t>011669</t>
  </si>
  <si>
    <t>011670</t>
  </si>
  <si>
    <t>011671</t>
  </si>
  <si>
    <t>Ljubiša Š</t>
  </si>
  <si>
    <t>011672</t>
  </si>
  <si>
    <t>Radovan K</t>
  </si>
  <si>
    <t>011673</t>
  </si>
  <si>
    <t>Uljrenović R</t>
  </si>
  <si>
    <t>011674</t>
  </si>
  <si>
    <t>Gašić M</t>
  </si>
  <si>
    <t>009252</t>
  </si>
  <si>
    <t>Kršić Miloš</t>
  </si>
  <si>
    <t>Tošić Vinko</t>
  </si>
  <si>
    <t>Ćebić B</t>
  </si>
  <si>
    <t>Bojić Dejan</t>
  </si>
  <si>
    <t>011675</t>
  </si>
  <si>
    <t>011751</t>
  </si>
  <si>
    <t>Račun 376</t>
  </si>
  <si>
    <t>RN 376</t>
  </si>
  <si>
    <t>Jasna Jelić</t>
  </si>
  <si>
    <t>065/449-744</t>
  </si>
  <si>
    <t>Pekara ŽU-ŽU, stara autobuska</t>
  </si>
  <si>
    <t>Milenko Grujić</t>
  </si>
  <si>
    <t>Dobrivoje Kesić</t>
  </si>
  <si>
    <t>Sretko Simić</t>
  </si>
  <si>
    <t>Složna Braća</t>
  </si>
  <si>
    <t>+38535372182</t>
  </si>
  <si>
    <t>Složna braca</t>
  </si>
  <si>
    <t>Radonjić</t>
  </si>
  <si>
    <t>066/538-518</t>
  </si>
  <si>
    <t>30.09.2020.</t>
  </si>
  <si>
    <t>Milijana Bjeskurski</t>
  </si>
  <si>
    <t>Vrućinić D</t>
  </si>
  <si>
    <t>011752</t>
  </si>
  <si>
    <t>011753</t>
  </si>
  <si>
    <t>011754</t>
  </si>
  <si>
    <t>Stanković A</t>
  </si>
  <si>
    <t>011755</t>
  </si>
  <si>
    <t>Marković R</t>
  </si>
  <si>
    <t>011756</t>
  </si>
  <si>
    <t>Marković Rada</t>
  </si>
  <si>
    <t>011757</t>
  </si>
  <si>
    <t>Čikojević Mićo</t>
  </si>
  <si>
    <t>Šakić</t>
  </si>
  <si>
    <t>Drazić S</t>
  </si>
  <si>
    <t>Vuka</t>
  </si>
  <si>
    <t>Zlatko Hadžihadžić</t>
  </si>
  <si>
    <t>4567999</t>
  </si>
  <si>
    <t>Ozana Hadžihadžić</t>
  </si>
  <si>
    <t>4567998</t>
  </si>
  <si>
    <t>011758</t>
  </si>
  <si>
    <t>Puškar Fatima</t>
  </si>
  <si>
    <t>Wiesbden</t>
  </si>
  <si>
    <t>011759</t>
  </si>
  <si>
    <t>Mitrović M</t>
  </si>
  <si>
    <t>011760</t>
  </si>
  <si>
    <t>Boljdah B</t>
  </si>
  <si>
    <t>011761</t>
  </si>
  <si>
    <t>011762</t>
  </si>
  <si>
    <t>011763</t>
  </si>
  <si>
    <t>Vuka D</t>
  </si>
  <si>
    <t>011764</t>
  </si>
  <si>
    <t>011765</t>
  </si>
  <si>
    <t>Brđanin A</t>
  </si>
  <si>
    <t>011766</t>
  </si>
  <si>
    <t>Ružica Š</t>
  </si>
  <si>
    <t>011767</t>
  </si>
  <si>
    <t>011768</t>
  </si>
  <si>
    <t>Račun 381</t>
  </si>
  <si>
    <t>RN 381</t>
  </si>
  <si>
    <t>Vesna Martinović</t>
  </si>
  <si>
    <t>053-430-140</t>
  </si>
  <si>
    <t>066-629-736</t>
  </si>
  <si>
    <t>Branka Vuković</t>
  </si>
  <si>
    <t>Pekara Žu Žu</t>
  </si>
  <si>
    <t>Račun 380</t>
  </si>
  <si>
    <t>Dragan Simić</t>
  </si>
  <si>
    <t>Oroz K</t>
  </si>
  <si>
    <t>008939</t>
  </si>
  <si>
    <t>008940</t>
  </si>
  <si>
    <t>Gajanin R</t>
  </si>
  <si>
    <t>008941</t>
  </si>
  <si>
    <t>Gajanin S</t>
  </si>
  <si>
    <t>008942</t>
  </si>
  <si>
    <t>011735</t>
  </si>
  <si>
    <t>Dušan</t>
  </si>
  <si>
    <t>Borojević</t>
  </si>
  <si>
    <t>008943</t>
  </si>
  <si>
    <t>Lolić D</t>
  </si>
  <si>
    <t>008944</t>
  </si>
  <si>
    <t>Pančić A</t>
  </si>
  <si>
    <t>008945</t>
  </si>
  <si>
    <t>008946</t>
  </si>
  <si>
    <t>Lovrič G</t>
  </si>
  <si>
    <t>008947</t>
  </si>
  <si>
    <t>008948</t>
  </si>
  <si>
    <t>008949</t>
  </si>
  <si>
    <t>Malkić Z</t>
  </si>
  <si>
    <t xml:space="preserve">Malkić  </t>
  </si>
  <si>
    <t>RN 380</t>
  </si>
  <si>
    <t>Milenko Maletić</t>
  </si>
  <si>
    <t>Darko Bereta</t>
  </si>
  <si>
    <t>Mijo Ivaštanin</t>
  </si>
  <si>
    <t>Branislav</t>
  </si>
  <si>
    <t>Nis pumpa iz pravca Prnjavor prema BL</t>
  </si>
  <si>
    <t>066/263-732</t>
  </si>
  <si>
    <t>Račun 386</t>
  </si>
  <si>
    <t>Stolic Goran</t>
  </si>
  <si>
    <t>Stolic Jelena</t>
  </si>
  <si>
    <t>4543126</t>
  </si>
  <si>
    <t>Darko Panic</t>
  </si>
  <si>
    <t>065/638-494</t>
  </si>
  <si>
    <t>Borka Noleburg</t>
  </si>
  <si>
    <t>Radinko Đukić</t>
  </si>
  <si>
    <t>Dubravko Lolić</t>
  </si>
  <si>
    <t>Asmira Kurtović</t>
  </si>
  <si>
    <t>Svjetlana Marić</t>
  </si>
  <si>
    <t>Nada Jović</t>
  </si>
  <si>
    <t>Račun 394</t>
  </si>
  <si>
    <t>RN 394</t>
  </si>
  <si>
    <t>008950</t>
  </si>
  <si>
    <t>Prerad Z</t>
  </si>
  <si>
    <t>008951</t>
  </si>
  <si>
    <t>Stipan Z</t>
  </si>
  <si>
    <t>008952</t>
  </si>
  <si>
    <t>Zvonar</t>
  </si>
  <si>
    <t>Tucikešić Lj</t>
  </si>
  <si>
    <t>008953</t>
  </si>
  <si>
    <t>Simikić B</t>
  </si>
  <si>
    <t>008954</t>
  </si>
  <si>
    <t>Rothermel</t>
  </si>
  <si>
    <t>008955</t>
  </si>
  <si>
    <t>Vekić</t>
  </si>
  <si>
    <t>008956</t>
  </si>
  <si>
    <t>008957</t>
  </si>
  <si>
    <t>Momir Malešević</t>
  </si>
  <si>
    <t>Miki</t>
  </si>
  <si>
    <t>Zlatko Suvajac</t>
  </si>
  <si>
    <t>Polic</t>
  </si>
  <si>
    <t>Wiesba</t>
  </si>
  <si>
    <t>Pero Marić</t>
  </si>
  <si>
    <t>02.10.2020.</t>
  </si>
  <si>
    <t>Pejčić</t>
  </si>
  <si>
    <t xml:space="preserve">Ljubas </t>
  </si>
  <si>
    <t>Džakula</t>
  </si>
  <si>
    <t>066/211-433</t>
  </si>
  <si>
    <t>Račun 397</t>
  </si>
  <si>
    <t>Smiljić Sretko</t>
  </si>
  <si>
    <t>011518</t>
  </si>
  <si>
    <t>Smiljić Zora</t>
  </si>
  <si>
    <t>011519</t>
  </si>
  <si>
    <t>011520</t>
  </si>
  <si>
    <t>Ljubiša Novković</t>
  </si>
  <si>
    <t>011521</t>
  </si>
  <si>
    <t>Ishak Mihael</t>
  </si>
  <si>
    <t>009624</t>
  </si>
  <si>
    <t>009625</t>
  </si>
  <si>
    <t>Jakovljević Z</t>
  </si>
  <si>
    <t>011426</t>
  </si>
  <si>
    <t>Ranko Kojčinović</t>
  </si>
  <si>
    <t>011427</t>
  </si>
  <si>
    <t>Bobar Nedeljko</t>
  </si>
  <si>
    <t>04348</t>
  </si>
  <si>
    <t>04347</t>
  </si>
  <si>
    <t>Ivaštanin</t>
  </si>
  <si>
    <t>008959</t>
  </si>
  <si>
    <t>010674</t>
  </si>
  <si>
    <t>Klincov</t>
  </si>
  <si>
    <t>Panić Darko</t>
  </si>
  <si>
    <t>RN 397</t>
  </si>
  <si>
    <t>Račun 398</t>
  </si>
  <si>
    <t>008960</t>
  </si>
  <si>
    <t>Đekić A</t>
  </si>
  <si>
    <t>008958</t>
  </si>
  <si>
    <t>Radonić</t>
  </si>
  <si>
    <t>Khan M</t>
  </si>
  <si>
    <t>008961</t>
  </si>
  <si>
    <t>Teško I</t>
  </si>
  <si>
    <t>008962</t>
  </si>
  <si>
    <t>Vladušić S</t>
  </si>
  <si>
    <t>008963</t>
  </si>
  <si>
    <t>Marić P</t>
  </si>
  <si>
    <t>008964</t>
  </si>
  <si>
    <t>008965</t>
  </si>
  <si>
    <t>008966</t>
  </si>
  <si>
    <t>008967</t>
  </si>
  <si>
    <t>Miljić M</t>
  </si>
  <si>
    <t>008968</t>
  </si>
  <si>
    <t>Vidović V</t>
  </si>
  <si>
    <t>008969</t>
  </si>
  <si>
    <t>Smiljić</t>
  </si>
  <si>
    <t>Tomislav</t>
  </si>
  <si>
    <t>RN 398</t>
  </si>
  <si>
    <t>Brane Ivanić</t>
  </si>
  <si>
    <t>Ranko Lujić</t>
  </si>
  <si>
    <t>Miki Klasić</t>
  </si>
  <si>
    <t>Stevan Iličić</t>
  </si>
  <si>
    <t>Živko Iličić</t>
  </si>
  <si>
    <t>Slavica Ilićić</t>
  </si>
  <si>
    <t>iza WC mjesto</t>
  </si>
  <si>
    <t>066/793-117</t>
  </si>
  <si>
    <t xml:space="preserve">Topola </t>
  </si>
  <si>
    <t>Banja Luke</t>
  </si>
  <si>
    <t>Umanjiti za 20eur povratnu kartu</t>
  </si>
  <si>
    <t>Žika Ćetojević</t>
  </si>
  <si>
    <t>Petra Tomić</t>
  </si>
  <si>
    <t>Branislav Gojković</t>
  </si>
  <si>
    <t>Tamara Đurić</t>
  </si>
  <si>
    <t>Drugo ili treće Mjesto</t>
  </si>
  <si>
    <t>Tomislav Guslov</t>
  </si>
  <si>
    <t>Vitko Lazic</t>
  </si>
  <si>
    <t>Boro Milivojević</t>
  </si>
  <si>
    <t>Zoran Juric</t>
  </si>
  <si>
    <t xml:space="preserve">Slobodan </t>
  </si>
  <si>
    <t>Leonig Grgić</t>
  </si>
  <si>
    <t>Leonid Grgić</t>
  </si>
  <si>
    <t>Marija Savković</t>
  </si>
  <si>
    <t>Račun 404</t>
  </si>
  <si>
    <t>Ratković Dobrica</t>
  </si>
  <si>
    <t>011522</t>
  </si>
  <si>
    <t>Martinović</t>
  </si>
  <si>
    <t>Puškar</t>
  </si>
  <si>
    <t>Asima K</t>
  </si>
  <si>
    <t>00923</t>
  </si>
  <si>
    <t>00924</t>
  </si>
  <si>
    <t>Nikola P</t>
  </si>
  <si>
    <t>04349</t>
  </si>
  <si>
    <t>Fiha</t>
  </si>
  <si>
    <t>011769</t>
  </si>
  <si>
    <t>Miki K</t>
  </si>
  <si>
    <t>0637</t>
  </si>
  <si>
    <t>RN 404</t>
  </si>
  <si>
    <t>Dijelovi</t>
  </si>
  <si>
    <t>Ivan Tomac</t>
  </si>
  <si>
    <t>Milanka Krajišnik</t>
  </si>
  <si>
    <t>Minja Culic</t>
  </si>
  <si>
    <t>Ćorić</t>
  </si>
  <si>
    <t>04286</t>
  </si>
  <si>
    <t>Ajmir Kebić</t>
  </si>
  <si>
    <t>04287</t>
  </si>
  <si>
    <t>Milanović</t>
  </si>
  <si>
    <t>04288</t>
  </si>
  <si>
    <t>Mačković</t>
  </si>
  <si>
    <t>Merima Halilović</t>
  </si>
  <si>
    <t>Smiljka Vrhovac</t>
  </si>
  <si>
    <t>Vladimir Taborin</t>
  </si>
  <si>
    <t>Vasić K</t>
  </si>
  <si>
    <t>009158</t>
  </si>
  <si>
    <t>009159</t>
  </si>
  <si>
    <t>009156</t>
  </si>
  <si>
    <t>Zlatko Simić</t>
  </si>
  <si>
    <t>Slobodan Tepić</t>
  </si>
  <si>
    <t>Miroslav Bošnjak</t>
  </si>
  <si>
    <t>Ljubisa Tucekesić</t>
  </si>
  <si>
    <t>Čupeljić</t>
  </si>
  <si>
    <t>Račun 407</t>
  </si>
  <si>
    <t>Fiha Dragan</t>
  </si>
  <si>
    <t xml:space="preserve">Jović </t>
  </si>
  <si>
    <t>011770</t>
  </si>
  <si>
    <t>011771</t>
  </si>
  <si>
    <t>Đukić R</t>
  </si>
  <si>
    <t>011772</t>
  </si>
  <si>
    <t>Polić Z</t>
  </si>
  <si>
    <t>011773</t>
  </si>
  <si>
    <t>Božo S</t>
  </si>
  <si>
    <t>Bešić</t>
  </si>
  <si>
    <t>011774</t>
  </si>
  <si>
    <t>011775</t>
  </si>
  <si>
    <t xml:space="preserve">Lolić </t>
  </si>
  <si>
    <t>Tripić</t>
  </si>
  <si>
    <t>Drpa Miodrag</t>
  </si>
  <si>
    <t>autobuska BL</t>
  </si>
  <si>
    <t>4575795</t>
  </si>
  <si>
    <t>011801</t>
  </si>
  <si>
    <t>011802</t>
  </si>
  <si>
    <t>Saša T</t>
  </si>
  <si>
    <t>011803</t>
  </si>
  <si>
    <t>Gojković B</t>
  </si>
  <si>
    <t>011804</t>
  </si>
  <si>
    <t>Jurić Z</t>
  </si>
  <si>
    <t>011805</t>
  </si>
  <si>
    <t>Slavulj S</t>
  </si>
  <si>
    <t>011806</t>
  </si>
  <si>
    <t>Malešević S</t>
  </si>
  <si>
    <t>RN 407</t>
  </si>
  <si>
    <t>03.10.2020.</t>
  </si>
  <si>
    <t>Dragana P</t>
  </si>
  <si>
    <t>Račun 410</t>
  </si>
  <si>
    <t>Sarić Zlatko</t>
  </si>
  <si>
    <t>011523</t>
  </si>
  <si>
    <t>Rulić Zorka</t>
  </si>
  <si>
    <t>011524</t>
  </si>
  <si>
    <t>Milivojević Boro</t>
  </si>
  <si>
    <t>011525</t>
  </si>
  <si>
    <t>Džakula S</t>
  </si>
  <si>
    <t>011026</t>
  </si>
  <si>
    <t>Pejić Miodrag</t>
  </si>
  <si>
    <t>04350</t>
  </si>
  <si>
    <t>Dragić</t>
  </si>
  <si>
    <t>Borka</t>
  </si>
  <si>
    <t>Tamara</t>
  </si>
  <si>
    <t>Pašić S</t>
  </si>
  <si>
    <t>00926</t>
  </si>
  <si>
    <t>Čutura Slobodan</t>
  </si>
  <si>
    <t>007245</t>
  </si>
  <si>
    <t>007246</t>
  </si>
  <si>
    <t>Guslov Tomislav</t>
  </si>
  <si>
    <t>007247</t>
  </si>
  <si>
    <t>Grgić Leonid</t>
  </si>
  <si>
    <t>007248</t>
  </si>
  <si>
    <t>Minja Čulić</t>
  </si>
  <si>
    <t>007249</t>
  </si>
  <si>
    <t>Đaferović</t>
  </si>
  <si>
    <t>RN 410</t>
  </si>
  <si>
    <t>dopuna</t>
  </si>
  <si>
    <t>07.10.2020.</t>
  </si>
  <si>
    <t>09.10.2020.</t>
  </si>
  <si>
    <t>10.10.2020.</t>
  </si>
  <si>
    <t>14.10.2020.</t>
  </si>
  <si>
    <t>16.10.2020.</t>
  </si>
  <si>
    <t>17.10.2020.</t>
  </si>
  <si>
    <t>21.10.2020.</t>
  </si>
  <si>
    <t>23.10.2020.</t>
  </si>
  <si>
    <t>24.10.2020.</t>
  </si>
  <si>
    <t>28.10.2020.</t>
  </si>
  <si>
    <t>30.10.2020.</t>
  </si>
  <si>
    <t>31.10.2020.</t>
  </si>
  <si>
    <t>Slobodanka Stanišić</t>
  </si>
  <si>
    <t xml:space="preserve">Zumra </t>
  </si>
  <si>
    <t>Vesko Vidović</t>
  </si>
  <si>
    <t>Veselko Vaselic</t>
  </si>
  <si>
    <t>Trabok</t>
  </si>
  <si>
    <t>Ivan Vicanović</t>
  </si>
  <si>
    <t>Ivana Vicanović</t>
  </si>
  <si>
    <t>Gostimirović</t>
  </si>
  <si>
    <t>Nikola Bibic</t>
  </si>
  <si>
    <t>Kafana kod Tihe</t>
  </si>
  <si>
    <t>Račun 416</t>
  </si>
  <si>
    <t>00925</t>
  </si>
  <si>
    <t>GIP GRADIS</t>
  </si>
  <si>
    <t>Aleksandar Vidovic</t>
  </si>
  <si>
    <t>Salzburg</t>
  </si>
  <si>
    <t>Dragana Milinčić</t>
  </si>
  <si>
    <t>Slobodan Oljača</t>
  </si>
  <si>
    <t>Dragan Petrović</t>
  </si>
  <si>
    <t>Hrvaćani</t>
  </si>
  <si>
    <t>Predrag Ristić</t>
  </si>
  <si>
    <t>065/975-036</t>
  </si>
  <si>
    <t>Račun 417</t>
  </si>
  <si>
    <t>Vozač: A Bojanović</t>
  </si>
  <si>
    <t>A Bojanović</t>
  </si>
  <si>
    <t>RN 417</t>
  </si>
  <si>
    <t>Bajrić E</t>
  </si>
  <si>
    <t>011807</t>
  </si>
  <si>
    <t>Savković M</t>
  </si>
  <si>
    <t>011808</t>
  </si>
  <si>
    <t>Krajišnik M</t>
  </si>
  <si>
    <t>011809</t>
  </si>
  <si>
    <t>011810</t>
  </si>
  <si>
    <t>Čelenka</t>
  </si>
  <si>
    <t>011811</t>
  </si>
  <si>
    <t>Mehić B</t>
  </si>
  <si>
    <t>011812</t>
  </si>
  <si>
    <t>Muljanović E</t>
  </si>
  <si>
    <t>011813</t>
  </si>
  <si>
    <t>011814</t>
  </si>
  <si>
    <t xml:space="preserve">Iličić </t>
  </si>
  <si>
    <t>011815</t>
  </si>
  <si>
    <t>Iličić Slavica</t>
  </si>
  <si>
    <t>011816</t>
  </si>
  <si>
    <t>Iličić Ž</t>
  </si>
  <si>
    <t>011817</t>
  </si>
  <si>
    <t>Pančić</t>
  </si>
  <si>
    <t>Pejaković Zoran</t>
  </si>
  <si>
    <t xml:space="preserve">Wengler </t>
  </si>
  <si>
    <t>Ishak M</t>
  </si>
  <si>
    <t>Tucikešić</t>
  </si>
  <si>
    <t>Teško</t>
  </si>
  <si>
    <t>Slobodanka</t>
  </si>
  <si>
    <t>011818</t>
  </si>
  <si>
    <t>011819</t>
  </si>
  <si>
    <t>Jovčić</t>
  </si>
  <si>
    <t>011820</t>
  </si>
  <si>
    <t>Cvijanović S</t>
  </si>
  <si>
    <t>011821</t>
  </si>
  <si>
    <t xml:space="preserve">Miladin </t>
  </si>
  <si>
    <t>011822</t>
  </si>
  <si>
    <t>011823</t>
  </si>
  <si>
    <t>011824</t>
  </si>
  <si>
    <t>Veselić</t>
  </si>
  <si>
    <t>011825</t>
  </si>
  <si>
    <t>Milijana</t>
  </si>
  <si>
    <t>Žarko</t>
  </si>
  <si>
    <t>Ivan Mamić</t>
  </si>
  <si>
    <t>Vaso Suvajac</t>
  </si>
  <si>
    <t>Drazen Popović</t>
  </si>
  <si>
    <t>Borislava Žujić</t>
  </si>
  <si>
    <t>Jakša Taborin</t>
  </si>
  <si>
    <t>065/246-676</t>
  </si>
  <si>
    <t>Dragica Đukić</t>
  </si>
  <si>
    <t>Brnić</t>
  </si>
  <si>
    <t>Dragana Kudrić</t>
  </si>
  <si>
    <t>Sadika Halilić</t>
  </si>
  <si>
    <t>Dursum Ramić</t>
  </si>
  <si>
    <t>Goran Prastalo</t>
  </si>
  <si>
    <t>GIP-GRADIS, Petrol prijedorska petlja</t>
  </si>
  <si>
    <t>Mirko Katić</t>
  </si>
  <si>
    <t>GIP-GRADIS, plava pumpa</t>
  </si>
  <si>
    <t>065/042-427</t>
  </si>
  <si>
    <t>Admir Alagić</t>
  </si>
  <si>
    <t>051/741-288</t>
  </si>
  <si>
    <t>Račun 426</t>
  </si>
  <si>
    <t>RN 426</t>
  </si>
  <si>
    <t>011826</t>
  </si>
  <si>
    <t>Čikojević M</t>
  </si>
  <si>
    <t>Marko H</t>
  </si>
  <si>
    <t>011827</t>
  </si>
  <si>
    <t>Parezanović</t>
  </si>
  <si>
    <t>011828</t>
  </si>
  <si>
    <t>Ristić P</t>
  </si>
  <si>
    <t>011829</t>
  </si>
  <si>
    <t>Vidović A</t>
  </si>
  <si>
    <t>011830</t>
  </si>
  <si>
    <t>011831</t>
  </si>
  <si>
    <t xml:space="preserve">Dedukić </t>
  </si>
  <si>
    <t>011832</t>
  </si>
  <si>
    <t>011833</t>
  </si>
  <si>
    <t>Dubravka Đaković</t>
  </si>
  <si>
    <t>Nova Gradiška</t>
  </si>
  <si>
    <t>Dragica Pajić</t>
  </si>
  <si>
    <t>Prastalo</t>
  </si>
  <si>
    <t>Sanja Ilišković</t>
  </si>
  <si>
    <t>Mara Tomaš</t>
  </si>
  <si>
    <t>Miodrag Drpa</t>
  </si>
  <si>
    <t>Ozana Hadzihadzić</t>
  </si>
  <si>
    <t>Zlatko Hadzihadzić</t>
  </si>
  <si>
    <t>Zoran  Milojević</t>
  </si>
  <si>
    <t>065/564-459</t>
  </si>
  <si>
    <t>Sameberg</t>
  </si>
  <si>
    <t>Biljana Vujmilović</t>
  </si>
  <si>
    <t>Verica Agatić</t>
  </si>
  <si>
    <t>Dragišić Mladen</t>
  </si>
  <si>
    <t>065/586-844</t>
  </si>
  <si>
    <t>Aleksandra Klepić</t>
  </si>
  <si>
    <t>sjedište drugi red</t>
  </si>
  <si>
    <t>066/400-349</t>
  </si>
  <si>
    <t>Milorad Kaurin</t>
  </si>
  <si>
    <t>Nis pumpa iz pravca Laktaša prema BL GIP GRADIS</t>
  </si>
  <si>
    <t>Brankica Simić</t>
  </si>
  <si>
    <t>Nikolina Tubak</t>
  </si>
  <si>
    <t>Račun 438</t>
  </si>
  <si>
    <t>Vozač: Dragan Simić</t>
  </si>
  <si>
    <t>RN 438</t>
  </si>
  <si>
    <t>Tepić S</t>
  </si>
  <si>
    <t>011781</t>
  </si>
  <si>
    <t>Suvajac B</t>
  </si>
  <si>
    <t>011782</t>
  </si>
  <si>
    <t>Panić D</t>
  </si>
  <si>
    <t>011783</t>
  </si>
  <si>
    <t>Katić M</t>
  </si>
  <si>
    <t>011784</t>
  </si>
  <si>
    <t>011785</t>
  </si>
  <si>
    <t xml:space="preserve">Popović </t>
  </si>
  <si>
    <t>Grgić L</t>
  </si>
  <si>
    <t>00930</t>
  </si>
  <si>
    <t>00929</t>
  </si>
  <si>
    <t>00931</t>
  </si>
  <si>
    <t>00928</t>
  </si>
  <si>
    <t>Kosovac A</t>
  </si>
  <si>
    <t>011786</t>
  </si>
  <si>
    <t>Praštalo M</t>
  </si>
  <si>
    <t>011787</t>
  </si>
  <si>
    <t>Ritan Ž</t>
  </si>
  <si>
    <t>011788</t>
  </si>
  <si>
    <t>011789</t>
  </si>
  <si>
    <t>Mladen Desić</t>
  </si>
  <si>
    <t>Borislav Vasiljević</t>
  </si>
  <si>
    <t>065/052-107</t>
  </si>
  <si>
    <t xml:space="preserve">Kojin Han </t>
  </si>
  <si>
    <t xml:space="preserve">Fina </t>
  </si>
  <si>
    <t>Danijel Vrhovac</t>
  </si>
  <si>
    <t>Kod tihe</t>
  </si>
  <si>
    <t>Željko Janjić</t>
  </si>
  <si>
    <t>Milena Edenbauer</t>
  </si>
  <si>
    <t>Račun 441</t>
  </si>
  <si>
    <t>011790</t>
  </si>
  <si>
    <t>011791</t>
  </si>
  <si>
    <t>011792</t>
  </si>
  <si>
    <t>011793</t>
  </si>
  <si>
    <t>011794</t>
  </si>
  <si>
    <t>011795</t>
  </si>
  <si>
    <t>011796</t>
  </si>
  <si>
    <t>Milinčić D</t>
  </si>
  <si>
    <t>011428</t>
  </si>
  <si>
    <t>Žujić B</t>
  </si>
  <si>
    <t>011429</t>
  </si>
  <si>
    <t>Taborin J</t>
  </si>
  <si>
    <t>001430</t>
  </si>
  <si>
    <t>011778</t>
  </si>
  <si>
    <t>Jurić</t>
  </si>
  <si>
    <t>Goran R</t>
  </si>
  <si>
    <t>00927</t>
  </si>
  <si>
    <t>010886</t>
  </si>
  <si>
    <t>Galić Dragan</t>
  </si>
  <si>
    <t>010887</t>
  </si>
  <si>
    <t>Ljubiša Plavšić</t>
  </si>
  <si>
    <t>010888</t>
  </si>
  <si>
    <t>Panić M</t>
  </si>
  <si>
    <t>010889</t>
  </si>
  <si>
    <t>Grujić Milenko</t>
  </si>
  <si>
    <t>010890</t>
  </si>
  <si>
    <t>010891</t>
  </si>
  <si>
    <t>Verica A</t>
  </si>
  <si>
    <t>010892</t>
  </si>
  <si>
    <t>Jevtić Smilja</t>
  </si>
  <si>
    <t>010893</t>
  </si>
  <si>
    <t>Simić Petko</t>
  </si>
  <si>
    <t>007250</t>
  </si>
  <si>
    <t>008970</t>
  </si>
  <si>
    <t>Vekić M</t>
  </si>
  <si>
    <t>Krajišnik</t>
  </si>
  <si>
    <t>RN 441</t>
  </si>
  <si>
    <t>Račun 442</t>
  </si>
  <si>
    <t>Dragišić M</t>
  </si>
  <si>
    <t>Šabić Z</t>
  </si>
  <si>
    <t>Šabič S</t>
  </si>
  <si>
    <t xml:space="preserve">Đukić </t>
  </si>
  <si>
    <t>Stanišić S</t>
  </si>
  <si>
    <t>Đaković D</t>
  </si>
  <si>
    <t>Tubak N</t>
  </si>
  <si>
    <t>Pejičić N</t>
  </si>
  <si>
    <t>po</t>
  </si>
  <si>
    <t>RN 442</t>
  </si>
  <si>
    <t>Milan Mrđa</t>
  </si>
  <si>
    <t xml:space="preserve">Petrol </t>
  </si>
  <si>
    <t>Božo Kojić</t>
  </si>
  <si>
    <t>Petrol iz pravca Laktaša prema BL</t>
  </si>
  <si>
    <t>Mara Tomas</t>
  </si>
  <si>
    <t>Ana Panić</t>
  </si>
  <si>
    <t>Mirjana Kerezović</t>
  </si>
  <si>
    <t>Krsic</t>
  </si>
  <si>
    <t>Mirko Babić</t>
  </si>
  <si>
    <t>Dajana Blagojević</t>
  </si>
  <si>
    <t>Milena Petković</t>
  </si>
  <si>
    <t>Hotel Atos</t>
  </si>
  <si>
    <t>065/377-341</t>
  </si>
  <si>
    <t>Dimitrije Preradović</t>
  </si>
  <si>
    <t xml:space="preserve">Dragan Kerez </t>
  </si>
  <si>
    <t>Nina Topić</t>
  </si>
  <si>
    <t>Zoran Vlajić</t>
  </si>
  <si>
    <t>Račun 447</t>
  </si>
  <si>
    <t>RN 447</t>
  </si>
  <si>
    <t>011431</t>
  </si>
  <si>
    <t>Vasić Zora</t>
  </si>
  <si>
    <t>Desić M</t>
  </si>
  <si>
    <t>011432</t>
  </si>
  <si>
    <t>011433</t>
  </si>
  <si>
    <t>Perica F</t>
  </si>
  <si>
    <t>011434</t>
  </si>
  <si>
    <t>Vrhovac D</t>
  </si>
  <si>
    <t>011435</t>
  </si>
  <si>
    <t>Brankica S</t>
  </si>
  <si>
    <t>011436</t>
  </si>
  <si>
    <t>011437</t>
  </si>
  <si>
    <t>Anka M</t>
  </si>
  <si>
    <t>011438</t>
  </si>
  <si>
    <t>Haris H</t>
  </si>
  <si>
    <t>011439</t>
  </si>
  <si>
    <t>Merima H</t>
  </si>
  <si>
    <t>011440</t>
  </si>
  <si>
    <t>011441</t>
  </si>
  <si>
    <t>Rotjermel</t>
  </si>
  <si>
    <t>Pajić</t>
  </si>
  <si>
    <t>Ranko</t>
  </si>
  <si>
    <t>00934</t>
  </si>
  <si>
    <t>00935</t>
  </si>
  <si>
    <t>00933</t>
  </si>
  <si>
    <t>Aleksandar Klepić</t>
  </si>
  <si>
    <t>4589215</t>
  </si>
  <si>
    <t>010894</t>
  </si>
  <si>
    <t>010895</t>
  </si>
  <si>
    <t>010896</t>
  </si>
  <si>
    <t>Nikola S</t>
  </si>
  <si>
    <t>010897</t>
  </si>
  <si>
    <t>010898</t>
  </si>
  <si>
    <t>Bukva S</t>
  </si>
  <si>
    <t>010899</t>
  </si>
  <si>
    <t>010900</t>
  </si>
  <si>
    <t>011442</t>
  </si>
  <si>
    <t>Slavoljub Sarić</t>
  </si>
  <si>
    <t>Aco Vidovic</t>
  </si>
  <si>
    <t>066/023-615</t>
  </si>
  <si>
    <t>065/373-657</t>
  </si>
  <si>
    <t>Miroslav Subotić</t>
  </si>
  <si>
    <t>Miloš Mitrović</t>
  </si>
  <si>
    <t>Obrenko Gavrilović</t>
  </si>
  <si>
    <t>Milorad Malenčić</t>
  </si>
  <si>
    <t>066/818-299</t>
  </si>
  <si>
    <t>Drasko Papak</t>
  </si>
  <si>
    <t>Nada pumpa</t>
  </si>
  <si>
    <t>Račun 455</t>
  </si>
  <si>
    <t>Vozač: Dejan Popović</t>
  </si>
  <si>
    <t>011840</t>
  </si>
  <si>
    <t>011839</t>
  </si>
  <si>
    <t>011838</t>
  </si>
  <si>
    <t>Oroz Ante</t>
  </si>
  <si>
    <t>011837</t>
  </si>
  <si>
    <t>011836</t>
  </si>
  <si>
    <t>011835</t>
  </si>
  <si>
    <t>Tomaš M</t>
  </si>
  <si>
    <t>011834</t>
  </si>
  <si>
    <t>008972</t>
  </si>
  <si>
    <t>008971</t>
  </si>
  <si>
    <t>Belehzada</t>
  </si>
  <si>
    <t>Kerezović M</t>
  </si>
  <si>
    <t>011843</t>
  </si>
  <si>
    <t>011842</t>
  </si>
  <si>
    <t>011846</t>
  </si>
  <si>
    <t>011845</t>
  </si>
  <si>
    <t>Dajana B</t>
  </si>
  <si>
    <t>011844</t>
  </si>
  <si>
    <t>011841</t>
  </si>
  <si>
    <t>RN 455</t>
  </si>
  <si>
    <t xml:space="preserve">Ivan Komljenović </t>
  </si>
  <si>
    <t>Svjetlana Bukva</t>
  </si>
  <si>
    <t>Račun 456</t>
  </si>
  <si>
    <t>Preradović D</t>
  </si>
  <si>
    <t>011443</t>
  </si>
  <si>
    <t>Gojko</t>
  </si>
  <si>
    <t>011926</t>
  </si>
  <si>
    <t>Panić Ana</t>
  </si>
  <si>
    <t>011927</t>
  </si>
  <si>
    <t>Nina T</t>
  </si>
  <si>
    <t>011928</t>
  </si>
  <si>
    <t>Zoran Milinović</t>
  </si>
  <si>
    <t>011929</t>
  </si>
  <si>
    <t>011930</t>
  </si>
  <si>
    <t>Papak D</t>
  </si>
  <si>
    <t>011931</t>
  </si>
  <si>
    <t>011932</t>
  </si>
  <si>
    <t>RN 456</t>
  </si>
  <si>
    <t>BiH-gorivo</t>
  </si>
  <si>
    <t>Stojko Kančar</t>
  </si>
  <si>
    <t>Savković</t>
  </si>
  <si>
    <t>Mile Jović</t>
  </si>
  <si>
    <t>Nevena</t>
  </si>
  <si>
    <t>Zumra</t>
  </si>
  <si>
    <t>Bosiljka Đokić</t>
  </si>
  <si>
    <t>Sanda Grumić</t>
  </si>
  <si>
    <t>Sarić</t>
  </si>
  <si>
    <t>Biljana Mikić</t>
  </si>
  <si>
    <t>Fidajeta</t>
  </si>
  <si>
    <t>Boro Vračević</t>
  </si>
  <si>
    <t>00385995181851</t>
  </si>
  <si>
    <t xml:space="preserve"> </t>
  </si>
  <si>
    <t>Janjić Željko</t>
  </si>
  <si>
    <t>Đuro Radulović</t>
  </si>
  <si>
    <t>Jagoda Lazić</t>
  </si>
  <si>
    <t>Menjuk</t>
  </si>
  <si>
    <t>Račun 462</t>
  </si>
  <si>
    <t>RN 462</t>
  </si>
  <si>
    <t>Kerez D</t>
  </si>
  <si>
    <t>011848</t>
  </si>
  <si>
    <t>011849</t>
  </si>
  <si>
    <t>Aleksandar V</t>
  </si>
  <si>
    <t>011850</t>
  </si>
  <si>
    <t>011847</t>
  </si>
  <si>
    <t>00938</t>
  </si>
  <si>
    <t>Milenko Đurić</t>
  </si>
  <si>
    <t>00939</t>
  </si>
  <si>
    <t>00940</t>
  </si>
  <si>
    <t>00932</t>
  </si>
  <si>
    <t>00937</t>
  </si>
  <si>
    <t>00936</t>
  </si>
  <si>
    <t>011901</t>
  </si>
  <si>
    <t>Vesha W</t>
  </si>
  <si>
    <t>011902</t>
  </si>
  <si>
    <t>Koič B</t>
  </si>
  <si>
    <t>Dejan Ahmić</t>
  </si>
  <si>
    <t>Milorad Čeprkalo</t>
  </si>
  <si>
    <t>Miroslav Jovišić</t>
  </si>
  <si>
    <t>Eremija Nedeljko</t>
  </si>
  <si>
    <t>Živana Čapljaka</t>
  </si>
  <si>
    <t>Račun 468</t>
  </si>
  <si>
    <t>Vozač: Simić D</t>
  </si>
  <si>
    <t>RN 468</t>
  </si>
  <si>
    <t>011797</t>
  </si>
  <si>
    <t>Vladimir Ćurguz</t>
  </si>
  <si>
    <t xml:space="preserve">Malić Duško </t>
  </si>
  <si>
    <t>011799</t>
  </si>
  <si>
    <t>011798</t>
  </si>
  <si>
    <t>Gajić D</t>
  </si>
  <si>
    <t>Edelbaver M</t>
  </si>
  <si>
    <t>011800</t>
  </si>
  <si>
    <t>011776</t>
  </si>
  <si>
    <t>Mendonza</t>
  </si>
  <si>
    <t>011851</t>
  </si>
  <si>
    <t>Lazić A</t>
  </si>
  <si>
    <t>011852</t>
  </si>
  <si>
    <t xml:space="preserve">Lazić  </t>
  </si>
  <si>
    <t>011853</t>
  </si>
  <si>
    <t>Menjuš</t>
  </si>
  <si>
    <t>011855</t>
  </si>
  <si>
    <t>011854</t>
  </si>
  <si>
    <t>Račun 469</t>
  </si>
  <si>
    <t>Vozač: Bojanović A</t>
  </si>
  <si>
    <t>RN 469</t>
  </si>
  <si>
    <t>009161</t>
  </si>
  <si>
    <t>009162</t>
  </si>
  <si>
    <t>009163</t>
  </si>
  <si>
    <t>Elvira F</t>
  </si>
  <si>
    <t>009164</t>
  </si>
  <si>
    <t>Savčić</t>
  </si>
  <si>
    <t>Grumić S</t>
  </si>
  <si>
    <t>008144</t>
  </si>
  <si>
    <t>Miroslav J</t>
  </si>
  <si>
    <t>008145</t>
  </si>
  <si>
    <t>Mikić B</t>
  </si>
  <si>
    <t>008146</t>
  </si>
  <si>
    <t>008147</t>
  </si>
  <si>
    <t>Sarić V</t>
  </si>
  <si>
    <t>Draginović</t>
  </si>
  <si>
    <t>Dragana Sarić</t>
  </si>
  <si>
    <t>Maja Prcać</t>
  </si>
  <si>
    <t>Iva Prcać</t>
  </si>
  <si>
    <t>Petrol, Sećija</t>
  </si>
  <si>
    <t>Dujaković Milijana</t>
  </si>
  <si>
    <t>065/812-360</t>
  </si>
  <si>
    <t>Nenad Petrović</t>
  </si>
  <si>
    <t>Dragiša Topić</t>
  </si>
  <si>
    <t>Aleksandar Petrušić</t>
  </si>
  <si>
    <t>Dragan Dronjić</t>
  </si>
  <si>
    <t>Jelenko Bogojević</t>
  </si>
  <si>
    <t>Dejan Palačković</t>
  </si>
  <si>
    <t>Ljubiša Dragoljić</t>
  </si>
  <si>
    <t>Ranko Kuzmić</t>
  </si>
  <si>
    <t>Vladimir Gligorić</t>
  </si>
  <si>
    <t>Predrag Marčeta</t>
  </si>
  <si>
    <t>Mile Komljenić</t>
  </si>
  <si>
    <t>Savo Milinović</t>
  </si>
  <si>
    <t>EMP</t>
  </si>
  <si>
    <t>Verić</t>
  </si>
  <si>
    <t>Ćurković</t>
  </si>
  <si>
    <t>Ljiljana Vujmilović</t>
  </si>
  <si>
    <t>066/296-362</t>
  </si>
  <si>
    <t>Milan Radanović</t>
  </si>
  <si>
    <t>EMP, ???</t>
  </si>
  <si>
    <t>Stojan Vasić</t>
  </si>
  <si>
    <t>064/4031890</t>
  </si>
  <si>
    <t>04.11.2020.</t>
  </si>
  <si>
    <t>Dragana Živković</t>
  </si>
  <si>
    <t>Radstadt</t>
  </si>
  <si>
    <t>Grgić Marija</t>
  </si>
  <si>
    <t>Nevena Uletilović</t>
  </si>
  <si>
    <t>Alisa Halilic</t>
  </si>
  <si>
    <t>Lisnja</t>
  </si>
  <si>
    <t>Slavko Kuzmanović</t>
  </si>
  <si>
    <t>Juro Mutić</t>
  </si>
  <si>
    <t>Živko Marković</t>
  </si>
  <si>
    <t>066 314 578</t>
  </si>
  <si>
    <t>066 524 126</t>
  </si>
  <si>
    <t>065 313 103</t>
  </si>
  <si>
    <t>Lazarević</t>
  </si>
  <si>
    <t>11.11.2020.</t>
  </si>
  <si>
    <t>18.11.2020.</t>
  </si>
  <si>
    <t>Milka Milić</t>
  </si>
  <si>
    <t>Rober Đurić</t>
  </si>
  <si>
    <t>Bosiljka Đukić</t>
  </si>
  <si>
    <t>Ili sledeća subota</t>
  </si>
  <si>
    <t>fz</t>
  </si>
  <si>
    <t>Grozda Popović</t>
  </si>
  <si>
    <t>Slavko Popović</t>
  </si>
  <si>
    <t>Stajalište kod Fortune</t>
  </si>
  <si>
    <t>063/487-852</t>
  </si>
  <si>
    <t>Nada Vasić</t>
  </si>
  <si>
    <t>Danijel Savić</t>
  </si>
  <si>
    <t>065/225-365</t>
  </si>
  <si>
    <t>Račun 476</t>
  </si>
  <si>
    <t>RN 476</t>
  </si>
  <si>
    <t>Zemun D</t>
  </si>
  <si>
    <t>011856</t>
  </si>
  <si>
    <t>011857</t>
  </si>
  <si>
    <t>Tespić A</t>
  </si>
  <si>
    <t>011858</t>
  </si>
  <si>
    <t>Stanković M</t>
  </si>
  <si>
    <t>011859</t>
  </si>
  <si>
    <t>011860</t>
  </si>
  <si>
    <t>Đukić B</t>
  </si>
  <si>
    <t>011861</t>
  </si>
  <si>
    <t>Boros Ž</t>
  </si>
  <si>
    <t>011862</t>
  </si>
  <si>
    <t>Smiljanić V</t>
  </si>
  <si>
    <t>011863</t>
  </si>
  <si>
    <t>Šabić</t>
  </si>
  <si>
    <t>Edelbaver</t>
  </si>
  <si>
    <t>Svjetlana Milaković</t>
  </si>
  <si>
    <t>Sumrak</t>
  </si>
  <si>
    <t>Drugovići</t>
  </si>
  <si>
    <t>Kod Braća Đukić</t>
  </si>
  <si>
    <t>065/497-561</t>
  </si>
  <si>
    <t>Blasko Samardzija</t>
  </si>
  <si>
    <t>Račun 480</t>
  </si>
  <si>
    <t>Čeprkalo M</t>
  </si>
  <si>
    <t>011444</t>
  </si>
  <si>
    <t>Brešo Mirko</t>
  </si>
  <si>
    <t>011445</t>
  </si>
  <si>
    <t>Jeremija</t>
  </si>
  <si>
    <t>011446</t>
  </si>
  <si>
    <t>011447</t>
  </si>
  <si>
    <t>011448</t>
  </si>
  <si>
    <t>011449</t>
  </si>
  <si>
    <t>Dalibor Mijović</t>
  </si>
  <si>
    <t>011450</t>
  </si>
  <si>
    <t xml:space="preserve">Mirko Babić </t>
  </si>
  <si>
    <t>011933</t>
  </si>
  <si>
    <t>Stevka</t>
  </si>
  <si>
    <t>Grujić</t>
  </si>
  <si>
    <t>Zoran M</t>
  </si>
  <si>
    <t>Sanja V</t>
  </si>
  <si>
    <t xml:space="preserve">Wiesbaden  </t>
  </si>
  <si>
    <t>011701</t>
  </si>
  <si>
    <t>Nina V</t>
  </si>
  <si>
    <t>011702</t>
  </si>
  <si>
    <t>Eskić O</t>
  </si>
  <si>
    <t>011703</t>
  </si>
  <si>
    <t>Eskić M</t>
  </si>
  <si>
    <t>011704</t>
  </si>
  <si>
    <t>011705</t>
  </si>
  <si>
    <t>Duško J</t>
  </si>
  <si>
    <t>011706</t>
  </si>
  <si>
    <t>011707</t>
  </si>
  <si>
    <t>011708</t>
  </si>
  <si>
    <t>Malić D</t>
  </si>
  <si>
    <t>011709</t>
  </si>
  <si>
    <t xml:space="preserve">Vujmilović </t>
  </si>
  <si>
    <t>011710</t>
  </si>
  <si>
    <t>011711</t>
  </si>
  <si>
    <t>Milić M</t>
  </si>
  <si>
    <t>011712</t>
  </si>
  <si>
    <t>Sančanin</t>
  </si>
  <si>
    <t>Božić</t>
  </si>
  <si>
    <t>Vozač: Bukovica Dejan</t>
  </si>
  <si>
    <t>RN 480</t>
  </si>
  <si>
    <t>Račun 482</t>
  </si>
  <si>
    <t xml:space="preserve">Agencijska </t>
  </si>
  <si>
    <t>00941</t>
  </si>
  <si>
    <t>00942</t>
  </si>
  <si>
    <t>00943</t>
  </si>
  <si>
    <t>065/778-706</t>
  </si>
  <si>
    <t>Grumić Sanda</t>
  </si>
  <si>
    <t>Uletilović</t>
  </si>
  <si>
    <t>011864</t>
  </si>
  <si>
    <t>011865</t>
  </si>
  <si>
    <t>Račun 481</t>
  </si>
  <si>
    <t>RN 481</t>
  </si>
  <si>
    <t>Sarić D</t>
  </si>
  <si>
    <t>011866</t>
  </si>
  <si>
    <t>011867</t>
  </si>
  <si>
    <t>Bilandžić</t>
  </si>
  <si>
    <t>011868</t>
  </si>
  <si>
    <t>011869</t>
  </si>
  <si>
    <t>Grgić M</t>
  </si>
  <si>
    <t>011870</t>
  </si>
  <si>
    <t>Šarić M</t>
  </si>
  <si>
    <t>011871</t>
  </si>
  <si>
    <t>Gajić Siniša</t>
  </si>
  <si>
    <t>011872</t>
  </si>
  <si>
    <t>Maglov</t>
  </si>
  <si>
    <t>011873</t>
  </si>
  <si>
    <t>011874</t>
  </si>
  <si>
    <t>011875</t>
  </si>
  <si>
    <t>011876</t>
  </si>
  <si>
    <t xml:space="preserve">Nedeljko </t>
  </si>
  <si>
    <t>Savicic</t>
  </si>
  <si>
    <t>Stojko Čančar</t>
  </si>
  <si>
    <t>Nis pumpa iz pravca Bl prema Laktaši</t>
  </si>
  <si>
    <t>066/531-958</t>
  </si>
  <si>
    <t>066/142-472</t>
  </si>
  <si>
    <t>Dragana Parezanović</t>
  </si>
  <si>
    <t>Vozač: Aničić Jovica</t>
  </si>
  <si>
    <t>Tara P</t>
  </si>
  <si>
    <t>011951</t>
  </si>
  <si>
    <t>Iva P</t>
  </si>
  <si>
    <t>Zoran Grujić</t>
  </si>
  <si>
    <t>011952</t>
  </si>
  <si>
    <t>Petar Blatešić</t>
  </si>
  <si>
    <t>011607</t>
  </si>
  <si>
    <t>011608</t>
  </si>
  <si>
    <t>Ćurguz</t>
  </si>
  <si>
    <t>011609</t>
  </si>
  <si>
    <t>Kršić</t>
  </si>
  <si>
    <t>011610</t>
  </si>
  <si>
    <t>011611</t>
  </si>
  <si>
    <t>Petrušić</t>
  </si>
  <si>
    <t>011612</t>
  </si>
  <si>
    <t>011613</t>
  </si>
  <si>
    <t>011614</t>
  </si>
  <si>
    <t>011615</t>
  </si>
  <si>
    <t>Vasić</t>
  </si>
  <si>
    <t>011616</t>
  </si>
  <si>
    <t>Pronjić</t>
  </si>
  <si>
    <t>011617</t>
  </si>
  <si>
    <t>Dragoljić</t>
  </si>
  <si>
    <t>011618</t>
  </si>
  <si>
    <t>Savić D</t>
  </si>
  <si>
    <t>011619</t>
  </si>
  <si>
    <t>Marčeta</t>
  </si>
  <si>
    <t>011620</t>
  </si>
  <si>
    <t>011621</t>
  </si>
  <si>
    <t>011622</t>
  </si>
  <si>
    <t>011623</t>
  </si>
  <si>
    <t>Lakić</t>
  </si>
  <si>
    <t>011624</t>
  </si>
  <si>
    <t>Prcać</t>
  </si>
  <si>
    <t>011625</t>
  </si>
  <si>
    <t>Jovišić M</t>
  </si>
  <si>
    <t>Vesna</t>
  </si>
  <si>
    <t>011953</t>
  </si>
  <si>
    <t>011954</t>
  </si>
  <si>
    <t>011955</t>
  </si>
  <si>
    <t xml:space="preserve">Čeprkalo </t>
  </si>
  <si>
    <t>Ljubica Kuri</t>
  </si>
  <si>
    <t>Račun 490</t>
  </si>
  <si>
    <t>RN 490</t>
  </si>
  <si>
    <t>Slobodan</t>
  </si>
  <si>
    <t>Predrag Kovačević</t>
  </si>
  <si>
    <t>Račun 498</t>
  </si>
  <si>
    <t>RN 498</t>
  </si>
  <si>
    <t>Samardić B</t>
  </si>
  <si>
    <t>008122</t>
  </si>
  <si>
    <t>Mladen S</t>
  </si>
  <si>
    <t>008123</t>
  </si>
  <si>
    <t>008124</t>
  </si>
  <si>
    <t>Filipović Dejan</t>
  </si>
  <si>
    <t>009165</t>
  </si>
  <si>
    <t>009166</t>
  </si>
  <si>
    <t>Milan D</t>
  </si>
  <si>
    <t>009167</t>
  </si>
  <si>
    <t>Simić Nada</t>
  </si>
  <si>
    <t>009168</t>
  </si>
  <si>
    <t>Čančar</t>
  </si>
  <si>
    <t>Enisa Mamur</t>
  </si>
  <si>
    <t>Ilić Mirjana</t>
  </si>
  <si>
    <t>0278</t>
  </si>
  <si>
    <t>Saša Zorić</t>
  </si>
  <si>
    <t>0279</t>
  </si>
  <si>
    <t>Zvjezdan T</t>
  </si>
  <si>
    <t>0280</t>
  </si>
  <si>
    <t>0281</t>
  </si>
  <si>
    <t>Zumra K</t>
  </si>
  <si>
    <t>0282</t>
  </si>
  <si>
    <t>Račun 499</t>
  </si>
  <si>
    <t>011956</t>
  </si>
  <si>
    <t>011957</t>
  </si>
  <si>
    <t>Vasić Đ</t>
  </si>
  <si>
    <t>Grujić Z</t>
  </si>
  <si>
    <t>011958</t>
  </si>
  <si>
    <t>011959</t>
  </si>
  <si>
    <t>Jokanović</t>
  </si>
  <si>
    <t>011960</t>
  </si>
  <si>
    <t>Samardžić</t>
  </si>
  <si>
    <t>Bilandzić</t>
  </si>
  <si>
    <t>RN 499</t>
  </si>
  <si>
    <t>Ruža Tomić</t>
  </si>
  <si>
    <t>Stamenko Garić</t>
  </si>
  <si>
    <t>Josip Golubović</t>
  </si>
  <si>
    <t>Ili složna braća</t>
  </si>
  <si>
    <t>Dušanka Grbavac</t>
  </si>
  <si>
    <t>051/385769</t>
  </si>
  <si>
    <t>Alisa Tolimir Kosorić</t>
  </si>
  <si>
    <t>066/359-406</t>
  </si>
  <si>
    <t>5 Torbi</t>
  </si>
  <si>
    <t>Dragisa Jovanić</t>
  </si>
  <si>
    <t>066/210-900</t>
  </si>
  <si>
    <t xml:space="preserve">Goran Popović </t>
  </si>
  <si>
    <t>Račun 502</t>
  </si>
  <si>
    <t>Halilić A</t>
  </si>
  <si>
    <t>011877</t>
  </si>
  <si>
    <t>011883</t>
  </si>
  <si>
    <t>011884</t>
  </si>
  <si>
    <t>Vasić N</t>
  </si>
  <si>
    <t>011879</t>
  </si>
  <si>
    <t>011885</t>
  </si>
  <si>
    <t>Elvis</t>
  </si>
  <si>
    <t>011886</t>
  </si>
  <si>
    <t>011887</t>
  </si>
  <si>
    <t>011888</t>
  </si>
  <si>
    <t>Baćić V</t>
  </si>
  <si>
    <t>011878</t>
  </si>
  <si>
    <t>011880</t>
  </si>
  <si>
    <t xml:space="preserve">Škorić </t>
  </si>
  <si>
    <t>011881</t>
  </si>
  <si>
    <t>011882</t>
  </si>
  <si>
    <t xml:space="preserve">Ćirić </t>
  </si>
  <si>
    <t>00944</t>
  </si>
  <si>
    <t>Predrag D</t>
  </si>
  <si>
    <t>Jovičić</t>
  </si>
  <si>
    <t>Uletilovič</t>
  </si>
  <si>
    <t>RN 502</t>
  </si>
  <si>
    <t>Mićo Modić</t>
  </si>
  <si>
    <t>Ljubisa Ivanković</t>
  </si>
  <si>
    <t>065721197</t>
  </si>
  <si>
    <t>Ljubinka Malicevic</t>
  </si>
  <si>
    <t>Marija Živković</t>
  </si>
  <si>
    <t>Račun 503</t>
  </si>
  <si>
    <t>RN 503</t>
  </si>
  <si>
    <t>Dugonja S</t>
  </si>
  <si>
    <t>009169</t>
  </si>
  <si>
    <t>Rasim J</t>
  </si>
  <si>
    <t>009170</t>
  </si>
  <si>
    <t>Tomić R</t>
  </si>
  <si>
    <t>008125</t>
  </si>
  <si>
    <t>povratn</t>
  </si>
  <si>
    <t>Ratkovac R</t>
  </si>
  <si>
    <t>008148</t>
  </si>
  <si>
    <t>008149</t>
  </si>
  <si>
    <t>Popović G</t>
  </si>
  <si>
    <t>008150</t>
  </si>
  <si>
    <t>Dragan S</t>
  </si>
  <si>
    <t>009171</t>
  </si>
  <si>
    <t>009172</t>
  </si>
  <si>
    <t>Malićević M</t>
  </si>
  <si>
    <t>009173</t>
  </si>
  <si>
    <t>Darko</t>
  </si>
  <si>
    <t>009174</t>
  </si>
  <si>
    <t>Stamenko</t>
  </si>
  <si>
    <t>009175</t>
  </si>
  <si>
    <t>Škorić</t>
  </si>
  <si>
    <t>Škorić V</t>
  </si>
  <si>
    <t xml:space="preserve">Radmila Kalkan </t>
  </si>
  <si>
    <t>Jeka Krminac</t>
  </si>
  <si>
    <t>Marko Šarić</t>
  </si>
  <si>
    <t>Nikola Bibić</t>
  </si>
  <si>
    <t>Aleksandar Vidović</t>
  </si>
  <si>
    <t>Dean Radisic</t>
  </si>
  <si>
    <t>Željka Grujić</t>
  </si>
  <si>
    <t>Jovani Ilić</t>
  </si>
  <si>
    <t>Parking Motel Dvor</t>
  </si>
  <si>
    <t>065/783-301</t>
  </si>
  <si>
    <t>065/403-926</t>
  </si>
  <si>
    <t>Račun 519</t>
  </si>
  <si>
    <t>RN 519</t>
  </si>
  <si>
    <t>011889</t>
  </si>
  <si>
    <t>Tolimir</t>
  </si>
  <si>
    <t>011890</t>
  </si>
  <si>
    <t>Modić M</t>
  </si>
  <si>
    <t>011891</t>
  </si>
  <si>
    <t>Ivanković</t>
  </si>
  <si>
    <t>011892</t>
  </si>
  <si>
    <t>Grbavac</t>
  </si>
  <si>
    <t>011893</t>
  </si>
  <si>
    <t>011894</t>
  </si>
  <si>
    <t>Kuzmić</t>
  </si>
  <si>
    <t>011895</t>
  </si>
  <si>
    <t>011896</t>
  </si>
  <si>
    <t>012076</t>
  </si>
  <si>
    <t>011897</t>
  </si>
  <si>
    <t>011898</t>
  </si>
  <si>
    <t>Bibić</t>
  </si>
  <si>
    <t>Dragan Stanišić</t>
  </si>
  <si>
    <t>011899</t>
  </si>
  <si>
    <t>011900</t>
  </si>
  <si>
    <t>Roguljić iz pravca Bl prema Laktašima</t>
  </si>
  <si>
    <t>Maličević</t>
  </si>
  <si>
    <t>Saša Kevac</t>
  </si>
  <si>
    <t>Ljiljana Barać</t>
  </si>
  <si>
    <t>Dejan Barać</t>
  </si>
  <si>
    <t>Nis iz pravca BL prema Laktašima</t>
  </si>
  <si>
    <t>02.12.2020.</t>
  </si>
  <si>
    <t>09.12.2020.</t>
  </si>
  <si>
    <t>16.12.2020.</t>
  </si>
  <si>
    <t>23.12.2020.</t>
  </si>
  <si>
    <t>Zora Malinović</t>
  </si>
  <si>
    <t>RN 522</t>
  </si>
  <si>
    <t>Radišić D</t>
  </si>
  <si>
    <t>012077</t>
  </si>
  <si>
    <t>012078</t>
  </si>
  <si>
    <t>Mendowca</t>
  </si>
  <si>
    <t>Saša K</t>
  </si>
  <si>
    <t>012079</t>
  </si>
  <si>
    <t>Stojnić</t>
  </si>
  <si>
    <t>012080</t>
  </si>
  <si>
    <t>012081</t>
  </si>
  <si>
    <t>Segić</t>
  </si>
  <si>
    <t>012082</t>
  </si>
  <si>
    <t>Dalibor</t>
  </si>
  <si>
    <t>Kalkan</t>
  </si>
  <si>
    <t>Račun 512</t>
  </si>
  <si>
    <t>Predrag Kuzmanović</t>
  </si>
  <si>
    <t>25.11.2020.</t>
  </si>
  <si>
    <t>Enver Kursum</t>
  </si>
  <si>
    <t>Milutin Dragic</t>
  </si>
  <si>
    <t>Nebojša Petković</t>
  </si>
  <si>
    <t>Minhnen</t>
  </si>
  <si>
    <t>Račun 526</t>
  </si>
  <si>
    <t>Ilić Jovan</t>
  </si>
  <si>
    <t>009128</t>
  </si>
  <si>
    <t>009129</t>
  </si>
  <si>
    <t>Prerad Draženko</t>
  </si>
  <si>
    <t>009130</t>
  </si>
  <si>
    <t>Jeka K</t>
  </si>
  <si>
    <t>009131</t>
  </si>
  <si>
    <t>Adrijana V</t>
  </si>
  <si>
    <t>009132</t>
  </si>
  <si>
    <t>Šušnjara</t>
  </si>
  <si>
    <t>009133</t>
  </si>
  <si>
    <t>Branimir M</t>
  </si>
  <si>
    <t>009134</t>
  </si>
  <si>
    <t>Budić M</t>
  </si>
  <si>
    <t>009135</t>
  </si>
  <si>
    <t>Milijević</t>
  </si>
  <si>
    <t>Enver Kusur</t>
  </si>
  <si>
    <t>012126</t>
  </si>
  <si>
    <t>Milorad Đ</t>
  </si>
  <si>
    <t>012127</t>
  </si>
  <si>
    <t>RN 526</t>
  </si>
  <si>
    <t>vraćena karta</t>
  </si>
  <si>
    <t xml:space="preserve">Milena </t>
  </si>
  <si>
    <t xml:space="preserve">Branko </t>
  </si>
  <si>
    <t>Anđela Đekić</t>
  </si>
  <si>
    <t>Causevic</t>
  </si>
  <si>
    <t>Jovana Malinović</t>
  </si>
  <si>
    <t>Milorad Malešević</t>
  </si>
  <si>
    <t>Suzana Sekulic</t>
  </si>
  <si>
    <t>Mihail Oliverić</t>
  </si>
  <si>
    <t>Miljka Eskić</t>
  </si>
  <si>
    <t>Račun 527</t>
  </si>
  <si>
    <t>012083</t>
  </si>
  <si>
    <t>012084</t>
  </si>
  <si>
    <t>012085</t>
  </si>
  <si>
    <t>012086</t>
  </si>
  <si>
    <t>012087</t>
  </si>
  <si>
    <t>012088</t>
  </si>
  <si>
    <t>012089</t>
  </si>
  <si>
    <t>012090</t>
  </si>
  <si>
    <t>012091</t>
  </si>
  <si>
    <t>012092</t>
  </si>
  <si>
    <t>012093</t>
  </si>
  <si>
    <t>Bibić N</t>
  </si>
  <si>
    <t>Pavlović</t>
  </si>
  <si>
    <t>Tomaš B</t>
  </si>
  <si>
    <t>Gojković</t>
  </si>
  <si>
    <t>Zavrtanik</t>
  </si>
  <si>
    <t>Lakić D</t>
  </si>
  <si>
    <t>Tovicović</t>
  </si>
  <si>
    <t>Filipović</t>
  </si>
  <si>
    <t>012094</t>
  </si>
  <si>
    <t>012095</t>
  </si>
  <si>
    <t>Tovilović</t>
  </si>
  <si>
    <t>012096</t>
  </si>
  <si>
    <t>012097</t>
  </si>
  <si>
    <t>Drljača</t>
  </si>
  <si>
    <t xml:space="preserve">Zemun </t>
  </si>
  <si>
    <t>RN 527</t>
  </si>
  <si>
    <t>Račun 531</t>
  </si>
  <si>
    <t>Sretko Jutrić</t>
  </si>
  <si>
    <t>Cvija Kusić</t>
  </si>
  <si>
    <t>Tea</t>
  </si>
  <si>
    <t>Jovana Malinovic</t>
  </si>
  <si>
    <t>Enver Kusuran</t>
  </si>
  <si>
    <t>Račun 536</t>
  </si>
  <si>
    <t>011713</t>
  </si>
  <si>
    <t>Danko Ž</t>
  </si>
  <si>
    <t>011714</t>
  </si>
  <si>
    <t>011715</t>
  </si>
  <si>
    <t>Oliverić m</t>
  </si>
  <si>
    <t>011716</t>
  </si>
  <si>
    <t>Milena E</t>
  </si>
  <si>
    <t>011717</t>
  </si>
  <si>
    <t>Ignjatija</t>
  </si>
  <si>
    <t>011718</t>
  </si>
  <si>
    <t>011934</t>
  </si>
  <si>
    <t>011935</t>
  </si>
  <si>
    <t>Slijepčević I</t>
  </si>
  <si>
    <t>011936</t>
  </si>
  <si>
    <t>011937</t>
  </si>
  <si>
    <t>Tepić Milomir</t>
  </si>
  <si>
    <t>011938</t>
  </si>
  <si>
    <t>Kusić Cvija</t>
  </si>
  <si>
    <t>011939</t>
  </si>
  <si>
    <t>RN 536</t>
  </si>
  <si>
    <t>Sasa Aničić</t>
  </si>
  <si>
    <t>Dusan Dabic</t>
  </si>
  <si>
    <t>Fina Pero</t>
  </si>
  <si>
    <t>Danijel Djukić</t>
  </si>
  <si>
    <t>Miroslav Adamović</t>
  </si>
  <si>
    <t>Vujadin Savčić</t>
  </si>
  <si>
    <t>Milenko Tomić</t>
  </si>
  <si>
    <t>Račun 541</t>
  </si>
  <si>
    <t>Vozač: Bojanović Aleksandar</t>
  </si>
  <si>
    <t>RN 541</t>
  </si>
  <si>
    <t>Jovana M</t>
  </si>
  <si>
    <t>012128</t>
  </si>
  <si>
    <t>Kovačević T</t>
  </si>
  <si>
    <t>012129</t>
  </si>
  <si>
    <t>Mihajlo K</t>
  </si>
  <si>
    <t>009136</t>
  </si>
  <si>
    <t>009137</t>
  </si>
  <si>
    <t>Nada D</t>
  </si>
  <si>
    <t>009138</t>
  </si>
  <si>
    <t>Brane K</t>
  </si>
  <si>
    <t>009139</t>
  </si>
  <si>
    <t>Anka</t>
  </si>
  <si>
    <t>Ivan Zadro</t>
  </si>
  <si>
    <t>Miodrag Djukić</t>
  </si>
  <si>
    <t>Grozda</t>
  </si>
  <si>
    <t>3 ili 4 red</t>
  </si>
  <si>
    <t>Milena</t>
  </si>
  <si>
    <t>017661673391</t>
  </si>
  <si>
    <t>Račun 550</t>
  </si>
  <si>
    <t>RN 550</t>
  </si>
  <si>
    <t>012099</t>
  </si>
  <si>
    <t>012100</t>
  </si>
  <si>
    <t>012098</t>
  </si>
  <si>
    <t>Kusur E</t>
  </si>
  <si>
    <t>Vučen</t>
  </si>
  <si>
    <t>012101</t>
  </si>
  <si>
    <t>Čelenka H</t>
  </si>
  <si>
    <t>012102</t>
  </si>
  <si>
    <t>Jusić</t>
  </si>
  <si>
    <t>012103</t>
  </si>
  <si>
    <t>Zadro</t>
  </si>
  <si>
    <t>012104</t>
  </si>
  <si>
    <t>012105</t>
  </si>
  <si>
    <t>Saša A</t>
  </si>
  <si>
    <t>012106</t>
  </si>
  <si>
    <t>012107</t>
  </si>
  <si>
    <t>Gorivo Nestro</t>
  </si>
  <si>
    <t>Marko Marić</t>
  </si>
  <si>
    <t>Aleksandar</t>
  </si>
  <si>
    <t>Srđan</t>
  </si>
  <si>
    <t>Zvjezdan</t>
  </si>
  <si>
    <t>Tomislav Bukovica</t>
  </si>
  <si>
    <t>Rade Miljević</t>
  </si>
  <si>
    <t>Saška Macak</t>
  </si>
  <si>
    <t>Jović Milorad</t>
  </si>
  <si>
    <t>Slobodan Kondić</t>
  </si>
  <si>
    <t>Goran Stojnić</t>
  </si>
  <si>
    <t>Maja Rosić</t>
  </si>
  <si>
    <t>Predrag Subašić</t>
  </si>
  <si>
    <t>Branka Mocic</t>
  </si>
  <si>
    <t>Zorka Rulic</t>
  </si>
  <si>
    <t>Milovan Rulic</t>
  </si>
  <si>
    <t>065/068-688</t>
  </si>
  <si>
    <t>Miroslav Subić</t>
  </si>
  <si>
    <t>Darko Sančanin</t>
  </si>
  <si>
    <t>Račun 553</t>
  </si>
  <si>
    <t>Nastić Bojan</t>
  </si>
  <si>
    <t>011941</t>
  </si>
  <si>
    <t>Tomić M</t>
  </si>
  <si>
    <t>011940</t>
  </si>
  <si>
    <t>Vrejić Lj</t>
  </si>
  <si>
    <t>012176</t>
  </si>
  <si>
    <t>012177</t>
  </si>
  <si>
    <t>Danijel Đukić</t>
  </si>
  <si>
    <t>012178</t>
  </si>
  <si>
    <t>012179</t>
  </si>
  <si>
    <t>Adamović S</t>
  </si>
  <si>
    <t>012180</t>
  </si>
  <si>
    <t>Dubravko S</t>
  </si>
  <si>
    <t>012181</t>
  </si>
  <si>
    <t>Bošković B</t>
  </si>
  <si>
    <t>012182</t>
  </si>
  <si>
    <t>Srđan A</t>
  </si>
  <si>
    <t>012183</t>
  </si>
  <si>
    <t>Gavrić A</t>
  </si>
  <si>
    <t>012184</t>
  </si>
  <si>
    <t>Marko M</t>
  </si>
  <si>
    <t>012185</t>
  </si>
  <si>
    <t>Snježana M</t>
  </si>
  <si>
    <t>011719</t>
  </si>
  <si>
    <t>011720</t>
  </si>
  <si>
    <t>011721</t>
  </si>
  <si>
    <t>Tomašević Z</t>
  </si>
  <si>
    <t>011722</t>
  </si>
  <si>
    <t xml:space="preserve">Šemsudin </t>
  </si>
  <si>
    <t>011723</t>
  </si>
  <si>
    <t>011724</t>
  </si>
  <si>
    <t>Željko P</t>
  </si>
  <si>
    <t>011725</t>
  </si>
  <si>
    <t>011780</t>
  </si>
  <si>
    <t>RN 553</t>
  </si>
  <si>
    <t>Miodrag Kaurin</t>
  </si>
  <si>
    <t>Jovanka Simić</t>
  </si>
  <si>
    <t>Rajko Grbić</t>
  </si>
  <si>
    <t>Strietwald</t>
  </si>
  <si>
    <t>Milanko Vidović</t>
  </si>
  <si>
    <t>01623311999</t>
  </si>
  <si>
    <t>Kuzmanovič</t>
  </si>
  <si>
    <t>Malovcic</t>
  </si>
  <si>
    <t>Visnja Trivic</t>
  </si>
  <si>
    <t>Dragan Fina</t>
  </si>
  <si>
    <t>Veseljko Bacic</t>
  </si>
  <si>
    <t>Irsemberg</t>
  </si>
  <si>
    <t>Irsemberg pumpa</t>
  </si>
  <si>
    <t>Stefan Sarić</t>
  </si>
  <si>
    <t>Željko Debeljak</t>
  </si>
  <si>
    <t>Milojka Bisler</t>
  </si>
  <si>
    <t>Josip Belanovic</t>
  </si>
  <si>
    <t>Rade Stevanic</t>
  </si>
  <si>
    <t>Elvis Zukorlic</t>
  </si>
  <si>
    <t>Josipa Blazevic</t>
  </si>
  <si>
    <t>Sasa Mazgalj</t>
  </si>
  <si>
    <t>Dijana Buzakov</t>
  </si>
  <si>
    <t>Andrej Buzakov</t>
  </si>
  <si>
    <t>Andreja Đurđević</t>
  </si>
  <si>
    <t>Igor Lončar</t>
  </si>
  <si>
    <t>Dalibor Surlan</t>
  </si>
  <si>
    <t>Zoran Prerad</t>
  </si>
  <si>
    <t>Miroslav Tomić</t>
  </si>
  <si>
    <t>Gordana Đokić</t>
  </si>
  <si>
    <t>015124314456</t>
  </si>
  <si>
    <t>+436764223008</t>
  </si>
  <si>
    <t>Panajetković Negosava</t>
  </si>
  <si>
    <t>Zarko Vikovic</t>
  </si>
  <si>
    <t>Đorđe Lukic</t>
  </si>
  <si>
    <t>Slavica Simić</t>
  </si>
  <si>
    <t>Račun 563</t>
  </si>
  <si>
    <t>Jović M</t>
  </si>
  <si>
    <t>009140</t>
  </si>
  <si>
    <t>Zvjezdan R</t>
  </si>
  <si>
    <t>009141</t>
  </si>
  <si>
    <t>009142</t>
  </si>
  <si>
    <t>Maja R</t>
  </si>
  <si>
    <t>009143</t>
  </si>
  <si>
    <t>Vedrana M</t>
  </si>
  <si>
    <t>009144</t>
  </si>
  <si>
    <t>Slobodan M</t>
  </si>
  <si>
    <t>009145</t>
  </si>
  <si>
    <t>Subašić P</t>
  </si>
  <si>
    <t>009146</t>
  </si>
  <si>
    <t>009147</t>
  </si>
  <si>
    <t>Miljević</t>
  </si>
  <si>
    <t>009148</t>
  </si>
  <si>
    <t>Lončar I</t>
  </si>
  <si>
    <t>012130</t>
  </si>
  <si>
    <t>012131</t>
  </si>
  <si>
    <t>Šurlan D</t>
  </si>
  <si>
    <t>012132</t>
  </si>
  <si>
    <t>Jovičić Duško</t>
  </si>
  <si>
    <t>012133</t>
  </si>
  <si>
    <t>Savić S</t>
  </si>
  <si>
    <t>012134</t>
  </si>
  <si>
    <t>Ljubojević R</t>
  </si>
  <si>
    <t>012135</t>
  </si>
  <si>
    <t>Ljubojebić Z</t>
  </si>
  <si>
    <t>012136</t>
  </si>
  <si>
    <t xml:space="preserve">Vučanović </t>
  </si>
  <si>
    <t>012137</t>
  </si>
  <si>
    <t>012138</t>
  </si>
  <si>
    <t>Boro V</t>
  </si>
  <si>
    <t>012139</t>
  </si>
  <si>
    <t>012140</t>
  </si>
  <si>
    <t>012141</t>
  </si>
  <si>
    <t>Petrović V</t>
  </si>
  <si>
    <t>012142</t>
  </si>
  <si>
    <t>Bačić V</t>
  </si>
  <si>
    <t>012143</t>
  </si>
  <si>
    <t>Dijana B</t>
  </si>
  <si>
    <t>009149</t>
  </si>
  <si>
    <t>Andreja B</t>
  </si>
  <si>
    <t>009150</t>
  </si>
  <si>
    <t>Fina</t>
  </si>
  <si>
    <t>RN 563</t>
  </si>
  <si>
    <t>Sanja Gegić</t>
  </si>
  <si>
    <t>Gojko Krkeljas</t>
  </si>
  <si>
    <t>Branko Savić</t>
  </si>
  <si>
    <t>066/533-488</t>
  </si>
  <si>
    <t xml:space="preserve">Mikanović </t>
  </si>
  <si>
    <t>Radovan Kretic</t>
  </si>
  <si>
    <t>Ivana Zadro</t>
  </si>
  <si>
    <t>Zeljko Janjic</t>
  </si>
  <si>
    <t>Račun 568</t>
  </si>
  <si>
    <t xml:space="preserve">Zec Jovo </t>
  </si>
  <si>
    <t>012108</t>
  </si>
  <si>
    <t>012109</t>
  </si>
  <si>
    <t>012110</t>
  </si>
  <si>
    <t>Dabić D</t>
  </si>
  <si>
    <t>012111</t>
  </si>
  <si>
    <t>Grbić R</t>
  </si>
  <si>
    <t>012112</t>
  </si>
  <si>
    <t>Zukić R</t>
  </si>
  <si>
    <t>012113</t>
  </si>
  <si>
    <t>012114</t>
  </si>
  <si>
    <t>012115</t>
  </si>
  <si>
    <t>012116</t>
  </si>
  <si>
    <t>012117</t>
  </si>
  <si>
    <t>012144</t>
  </si>
  <si>
    <t>Simić Mladen</t>
  </si>
  <si>
    <t>012145</t>
  </si>
  <si>
    <t>Vinklbauer</t>
  </si>
  <si>
    <t>012146</t>
  </si>
  <si>
    <t xml:space="preserve">Aleksić </t>
  </si>
  <si>
    <t>012147</t>
  </si>
  <si>
    <t>Debeljak</t>
  </si>
  <si>
    <t>012148</t>
  </si>
  <si>
    <t>Blažević J</t>
  </si>
  <si>
    <t>012149</t>
  </si>
  <si>
    <t>Stevanić</t>
  </si>
  <si>
    <t>Alič S</t>
  </si>
  <si>
    <t xml:space="preserve">Rulić  </t>
  </si>
  <si>
    <t>Đursum Ramić</t>
  </si>
  <si>
    <t>RN 568</t>
  </si>
  <si>
    <t>Vozač: Bojanović A i Simić</t>
  </si>
  <si>
    <t>Račun 569</t>
  </si>
  <si>
    <t>RN 569</t>
  </si>
  <si>
    <t>012201</t>
  </si>
  <si>
    <t>012202</t>
  </si>
  <si>
    <t>Kasagić</t>
  </si>
  <si>
    <t>012203</t>
  </si>
  <si>
    <t>012204</t>
  </si>
  <si>
    <t>Kretić</t>
  </si>
  <si>
    <t>012205</t>
  </si>
  <si>
    <t>012206</t>
  </si>
  <si>
    <t>Panajetković</t>
  </si>
  <si>
    <t>012207</t>
  </si>
  <si>
    <t>Burgić</t>
  </si>
  <si>
    <t>012208</t>
  </si>
  <si>
    <t>Gajić S</t>
  </si>
  <si>
    <t>012118</t>
  </si>
  <si>
    <t>Trivić V</t>
  </si>
  <si>
    <t>012119</t>
  </si>
  <si>
    <t>012120</t>
  </si>
  <si>
    <t>Bišler</t>
  </si>
  <si>
    <t>012121</t>
  </si>
  <si>
    <t>012122</t>
  </si>
  <si>
    <t>Čupić</t>
  </si>
  <si>
    <t>012123</t>
  </si>
  <si>
    <t>012124</t>
  </si>
  <si>
    <t xml:space="preserve">Lukić </t>
  </si>
  <si>
    <t>012125</t>
  </si>
  <si>
    <t>Tamara Gajić</t>
  </si>
  <si>
    <t>Andrija Gajić</t>
  </si>
  <si>
    <t>Radenko Vukelic</t>
  </si>
  <si>
    <t>Dalibor Spanić</t>
  </si>
  <si>
    <t>Perica Lazikić</t>
  </si>
  <si>
    <t>Dušan Tešanović</t>
  </si>
  <si>
    <t>Igor Kolcic</t>
  </si>
  <si>
    <t>Slađana Vranjković</t>
  </si>
  <si>
    <t>Snježana Milešević</t>
  </si>
  <si>
    <t>Željko Čivčić</t>
  </si>
  <si>
    <t>Mileva Kerezović</t>
  </si>
  <si>
    <t>30.12.2020.</t>
  </si>
  <si>
    <t>Vedrana Milinović</t>
  </si>
  <si>
    <t xml:space="preserve">Dijana </t>
  </si>
  <si>
    <t>Vesna Lejić</t>
  </si>
  <si>
    <t>Mala stanica kod Centrum</t>
  </si>
  <si>
    <t>Stevan Ilicic</t>
  </si>
  <si>
    <t>Zivko Ilicic</t>
  </si>
  <si>
    <t>Slavica Ilicic</t>
  </si>
  <si>
    <t>Slavica Cvetkovic</t>
  </si>
  <si>
    <t>Račun 576</t>
  </si>
  <si>
    <t>Veljko Delić</t>
  </si>
  <si>
    <t>04289</t>
  </si>
  <si>
    <t>Dejan Delić</t>
  </si>
  <si>
    <t>04290</t>
  </si>
  <si>
    <t>Nikolina Delić</t>
  </si>
  <si>
    <t>04291</t>
  </si>
  <si>
    <t>012150</t>
  </si>
  <si>
    <t>012276</t>
  </si>
  <si>
    <t>Ljilja I</t>
  </si>
  <si>
    <t>012277</t>
  </si>
  <si>
    <t>Boris I</t>
  </si>
  <si>
    <t>012278</t>
  </si>
  <si>
    <t>Miroslav N</t>
  </si>
  <si>
    <t>012279</t>
  </si>
  <si>
    <t>Sanja</t>
  </si>
  <si>
    <t>012280</t>
  </si>
  <si>
    <t>012281</t>
  </si>
  <si>
    <t>Miroslav M</t>
  </si>
  <si>
    <t>012282</t>
  </si>
  <si>
    <t>Perica</t>
  </si>
  <si>
    <t>012283</t>
  </si>
  <si>
    <t>012284</t>
  </si>
  <si>
    <t>012285</t>
  </si>
  <si>
    <t>Aleksandar M</t>
  </si>
  <si>
    <t>012286</t>
  </si>
  <si>
    <t>Marić B</t>
  </si>
  <si>
    <t>012287</t>
  </si>
  <si>
    <t>Vuković Ž</t>
  </si>
  <si>
    <t>012288</t>
  </si>
  <si>
    <t>012289</t>
  </si>
  <si>
    <t>012290</t>
  </si>
  <si>
    <t>Sančanin D</t>
  </si>
  <si>
    <t>04292</t>
  </si>
  <si>
    <t>Vranjković</t>
  </si>
  <si>
    <t>04293</t>
  </si>
  <si>
    <t>Danijel Španić</t>
  </si>
  <si>
    <t>04294</t>
  </si>
  <si>
    <t>Tešanović D</t>
  </si>
  <si>
    <t>04295</t>
  </si>
  <si>
    <t>04296</t>
  </si>
  <si>
    <t>Mujanović</t>
  </si>
  <si>
    <t>RN 576</t>
  </si>
  <si>
    <t>066/045-042</t>
  </si>
  <si>
    <t>Srđan Guska</t>
  </si>
  <si>
    <t>Goran Brnić</t>
  </si>
  <si>
    <t>Sabina Gvožđar</t>
  </si>
  <si>
    <t>Elvir Gvožđar</t>
  </si>
  <si>
    <t>Rosa Gašić</t>
  </si>
  <si>
    <t>Dijana Granolić</t>
  </si>
  <si>
    <t>Račun 580</t>
  </si>
  <si>
    <t>RN 580</t>
  </si>
  <si>
    <t>Slavica A</t>
  </si>
  <si>
    <t>011942</t>
  </si>
  <si>
    <t>Pajanetković</t>
  </si>
  <si>
    <t>Čivčić Željko</t>
  </si>
  <si>
    <t>012186</t>
  </si>
  <si>
    <t>012187</t>
  </si>
  <si>
    <t>012188</t>
  </si>
  <si>
    <t>Cvetković S</t>
  </si>
  <si>
    <t>012189</t>
  </si>
  <si>
    <t>Danijela M</t>
  </si>
  <si>
    <t>012190</t>
  </si>
  <si>
    <t>Lučić A</t>
  </si>
  <si>
    <t>012191</t>
  </si>
  <si>
    <t>Jarić D</t>
  </si>
  <si>
    <t>012192</t>
  </si>
  <si>
    <t>Jarić A</t>
  </si>
  <si>
    <t>012193</t>
  </si>
  <si>
    <t>Miljić G</t>
  </si>
  <si>
    <t>012194</t>
  </si>
  <si>
    <t>012195</t>
  </si>
  <si>
    <t xml:space="preserve">Vedrana </t>
  </si>
  <si>
    <t>Visnja Trivić</t>
  </si>
  <si>
    <t>Bojan Dumonjić</t>
  </si>
  <si>
    <t>Boris Ignjić</t>
  </si>
  <si>
    <t>Ljilja Ignjić</t>
  </si>
  <si>
    <t>Nazvati i dogovoriti gdje da čekaju</t>
  </si>
  <si>
    <t>Irena Rodic</t>
  </si>
  <si>
    <t xml:space="preserve">Sendi </t>
  </si>
  <si>
    <t>Stojanka Pantelić</t>
  </si>
  <si>
    <t>065/246-936</t>
  </si>
  <si>
    <t>065/842-834</t>
  </si>
  <si>
    <t>06.01.2021.</t>
  </si>
  <si>
    <t>13.01.2021.</t>
  </si>
  <si>
    <t>20.01.2021.</t>
  </si>
  <si>
    <t>27.01.2021.</t>
  </si>
  <si>
    <t>Čedomir Kisić</t>
  </si>
  <si>
    <t>066/704-475</t>
  </si>
  <si>
    <t>Slađana Maričić</t>
  </si>
  <si>
    <t>066/255-858</t>
  </si>
  <si>
    <t>Račun 581</t>
  </si>
  <si>
    <t xml:space="preserve">Habibović </t>
  </si>
  <si>
    <t>012209</t>
  </si>
  <si>
    <t>012210</t>
  </si>
  <si>
    <t>Gajić T</t>
  </si>
  <si>
    <t>012211</t>
  </si>
  <si>
    <t>Gajić A</t>
  </si>
  <si>
    <t>dječija</t>
  </si>
  <si>
    <t>012212</t>
  </si>
  <si>
    <t>Barać LJ</t>
  </si>
  <si>
    <t>012213</t>
  </si>
  <si>
    <t>Barać D</t>
  </si>
  <si>
    <t>012214</t>
  </si>
  <si>
    <t>0283</t>
  </si>
  <si>
    <t>Željko Grujić</t>
  </si>
  <si>
    <t>0284</t>
  </si>
  <si>
    <t>Zoran Buvač</t>
  </si>
  <si>
    <t>Iličić S</t>
  </si>
  <si>
    <t>012215</t>
  </si>
  <si>
    <t>012216</t>
  </si>
  <si>
    <t>012217</t>
  </si>
  <si>
    <t>Keser S</t>
  </si>
  <si>
    <t>012218</t>
  </si>
  <si>
    <t>Brnić G</t>
  </si>
  <si>
    <t>012219</t>
  </si>
  <si>
    <t>Guska S</t>
  </si>
  <si>
    <t>012220</t>
  </si>
  <si>
    <t>Rodić I</t>
  </si>
  <si>
    <t>012221</t>
  </si>
  <si>
    <t>012222</t>
  </si>
  <si>
    <t>012223</t>
  </si>
  <si>
    <t>012224</t>
  </si>
  <si>
    <t>Leonid</t>
  </si>
  <si>
    <t>012225</t>
  </si>
  <si>
    <t>012226</t>
  </si>
  <si>
    <t>Dumović B</t>
  </si>
  <si>
    <t>012227</t>
  </si>
  <si>
    <t>Vozio u laktaše, dug od prije</t>
  </si>
  <si>
    <t>RN 581</t>
  </si>
  <si>
    <t>Djordje Lukić</t>
  </si>
  <si>
    <t>Račun 1</t>
  </si>
  <si>
    <t>Dijana Smiljić</t>
  </si>
  <si>
    <t>04297</t>
  </si>
  <si>
    <t>Vesna L</t>
  </si>
  <si>
    <t>Petrović Vladimir</t>
  </si>
  <si>
    <t>Edita Pečetković</t>
  </si>
  <si>
    <t>04298</t>
  </si>
  <si>
    <t>Granulić Dijana</t>
  </si>
  <si>
    <t>04299</t>
  </si>
  <si>
    <t>Goran Radulović</t>
  </si>
  <si>
    <t>04300</t>
  </si>
  <si>
    <t>Kostrešević M</t>
  </si>
  <si>
    <t>012301</t>
  </si>
  <si>
    <t>Vukelić Radenko</t>
  </si>
  <si>
    <t>012302</t>
  </si>
  <si>
    <t>Jovanić Dragiša</t>
  </si>
  <si>
    <t>012303</t>
  </si>
  <si>
    <t>RN 1</t>
  </si>
  <si>
    <t>Dragišan Trivalić</t>
  </si>
  <si>
    <t>Andrea Đurđević</t>
  </si>
  <si>
    <t>Jasenka Stojković</t>
  </si>
  <si>
    <t>Nenad Drinić</t>
  </si>
  <si>
    <t>Anto Jozić</t>
  </si>
  <si>
    <t>062/451-721</t>
  </si>
  <si>
    <t>Čedomir Đukić</t>
  </si>
  <si>
    <t>065/240-311</t>
  </si>
  <si>
    <t>Konsantin Lakić</t>
  </si>
  <si>
    <t>Biljana Marić</t>
  </si>
  <si>
    <t>Stjepan Lj</t>
  </si>
  <si>
    <t>066/721-197</t>
  </si>
  <si>
    <t>Mersada</t>
  </si>
  <si>
    <t>Borka Nolemburg</t>
  </si>
  <si>
    <t>Radivoje Seslija</t>
  </si>
  <si>
    <t>+381645269215</t>
  </si>
  <si>
    <t>Jelenko Nović</t>
  </si>
  <si>
    <t>Ljiljana Nikić</t>
  </si>
  <si>
    <t>066/350-306</t>
  </si>
  <si>
    <t>Platiće kartu u Wiesbadenu</t>
  </si>
  <si>
    <t>Slavisa Usorac</t>
  </si>
  <si>
    <t>065/080-833</t>
  </si>
  <si>
    <t>Krstan Vidović</t>
  </si>
  <si>
    <t>066/683-976</t>
  </si>
  <si>
    <t>Radovan Kretić</t>
  </si>
  <si>
    <t>Sara Smiljanić</t>
  </si>
  <si>
    <t>Anja Smiljanić</t>
  </si>
  <si>
    <t>Miloš Kos</t>
  </si>
  <si>
    <t>Irena Rodić</t>
  </si>
  <si>
    <t>Perica Fina</t>
  </si>
  <si>
    <t>Dušan Dabić</t>
  </si>
  <si>
    <t>066/071-883</t>
  </si>
  <si>
    <t>065/939-899</t>
  </si>
  <si>
    <t>Stanislav Čupić</t>
  </si>
  <si>
    <t>065/736-232</t>
  </si>
  <si>
    <t>Željka Nastić</t>
  </si>
  <si>
    <t>Stritvald, NAPRIJED MJESTO</t>
  </si>
  <si>
    <t>Petra Đalić</t>
  </si>
  <si>
    <t>Nis pumpa iz pravca Laktaša prema BL</t>
  </si>
  <si>
    <t>Borislav Kudra</t>
  </si>
  <si>
    <t>Milomir Tepić</t>
  </si>
  <si>
    <t>Veljko Vrhovac</t>
  </si>
  <si>
    <t>Dragomir Sladojević</t>
  </si>
  <si>
    <t>Slobodan Milić</t>
  </si>
  <si>
    <t>Vujadin Zarić</t>
  </si>
  <si>
    <t>Marinko Jokanović</t>
  </si>
  <si>
    <t>065/768-877</t>
  </si>
  <si>
    <t>065/815-270</t>
  </si>
  <si>
    <t>065/671-669</t>
  </si>
  <si>
    <t>065/828-803</t>
  </si>
  <si>
    <t>065/492-799</t>
  </si>
  <si>
    <t>066/314-578</t>
  </si>
  <si>
    <t>065/313-103</t>
  </si>
  <si>
    <t>066/524-126</t>
  </si>
  <si>
    <t>065/255-129</t>
  </si>
  <si>
    <t>066/349-356</t>
  </si>
  <si>
    <t>066/826-594</t>
  </si>
  <si>
    <t>065/413-296</t>
  </si>
  <si>
    <t>065/385-352</t>
  </si>
  <si>
    <t>065/353-611</t>
  </si>
  <si>
    <t>066/012-247</t>
  </si>
  <si>
    <t>065/710-404</t>
  </si>
  <si>
    <t>065/368-760</t>
  </si>
  <si>
    <t>065/562-379</t>
  </si>
  <si>
    <t>065/023-615</t>
  </si>
  <si>
    <t>066/606-961</t>
  </si>
  <si>
    <t>Tihina kafana</t>
  </si>
  <si>
    <t>Račun 5</t>
  </si>
  <si>
    <t>02.01.2021.</t>
  </si>
  <si>
    <t>012228</t>
  </si>
  <si>
    <t>Gvožđar E</t>
  </si>
  <si>
    <t>Bjeloskurski</t>
  </si>
  <si>
    <t>012230</t>
  </si>
  <si>
    <t>Rekić A</t>
  </si>
  <si>
    <t>012231</t>
  </si>
  <si>
    <t>Ćejvanović</t>
  </si>
  <si>
    <t xml:space="preserve">Gvožđar </t>
  </si>
  <si>
    <t>012229</t>
  </si>
  <si>
    <t>012232</t>
  </si>
  <si>
    <t>Badnjević</t>
  </si>
  <si>
    <t>012233</t>
  </si>
  <si>
    <t>Noleburg</t>
  </si>
  <si>
    <t>012234</t>
  </si>
  <si>
    <t>Horvat D</t>
  </si>
  <si>
    <t>012235</t>
  </si>
  <si>
    <t>012236</t>
  </si>
  <si>
    <t>Levaković</t>
  </si>
  <si>
    <t>08.01.2021.</t>
  </si>
  <si>
    <t>RN 5</t>
  </si>
  <si>
    <t>Zorica Ritan</t>
  </si>
  <si>
    <t>Đorđe Ivanić</t>
  </si>
  <si>
    <t>Danijel Spanić</t>
  </si>
  <si>
    <t>Slavica Cvjetković</t>
  </si>
  <si>
    <t>065/584-648</t>
  </si>
  <si>
    <t>051/483-055</t>
  </si>
  <si>
    <t>Račun 14</t>
  </si>
  <si>
    <t>07.01.2021.</t>
  </si>
  <si>
    <t>09.01.2021.</t>
  </si>
  <si>
    <t>012292</t>
  </si>
  <si>
    <t>Pantelić Stojanka</t>
  </si>
  <si>
    <t>012291</t>
  </si>
  <si>
    <t>Đurđević Andreja</t>
  </si>
  <si>
    <t>012293</t>
  </si>
  <si>
    <t>Đurđević Marija</t>
  </si>
  <si>
    <t>Komljelović Ivan</t>
  </si>
  <si>
    <t>012294</t>
  </si>
  <si>
    <t>Jozić Anto</t>
  </si>
  <si>
    <t>012295</t>
  </si>
  <si>
    <t>Adžić</t>
  </si>
  <si>
    <t>Komljelović</t>
  </si>
  <si>
    <t>RN 14</t>
  </si>
  <si>
    <t>Bojanović Aleksandar</t>
  </si>
  <si>
    <t>Račun 15</t>
  </si>
  <si>
    <t>Vozač: Vasić Željko</t>
  </si>
  <si>
    <t>10.01.2021.</t>
  </si>
  <si>
    <t>Doboj-Minhen</t>
  </si>
  <si>
    <t>009101</t>
  </si>
  <si>
    <t>Milić Slobodan</t>
  </si>
  <si>
    <t>009102</t>
  </si>
  <si>
    <t>Sladojević Dragomir</t>
  </si>
  <si>
    <t>009103</t>
  </si>
  <si>
    <t>Vukman Đuro</t>
  </si>
  <si>
    <t>009104</t>
  </si>
  <si>
    <t>Kudra Borislav</t>
  </si>
  <si>
    <t>jedan smijer</t>
  </si>
  <si>
    <t>009105</t>
  </si>
  <si>
    <t>009106</t>
  </si>
  <si>
    <t>Marković Živko</t>
  </si>
  <si>
    <t>009107</t>
  </si>
  <si>
    <t>Đalić Petar</t>
  </si>
  <si>
    <t>009108</t>
  </si>
  <si>
    <t>Kuzmanović Slavko</t>
  </si>
  <si>
    <t>009109</t>
  </si>
  <si>
    <t>Vrhovac Veljko</t>
  </si>
  <si>
    <t>009110</t>
  </si>
  <si>
    <t>Ivanić Brane</t>
  </si>
  <si>
    <t>009111</t>
  </si>
  <si>
    <t>Jokanović Marinko</t>
  </si>
  <si>
    <t>009113</t>
  </si>
  <si>
    <t>009112</t>
  </si>
  <si>
    <t>009114</t>
  </si>
  <si>
    <t>009115</t>
  </si>
  <si>
    <t>Vrsajković Vidosava</t>
  </si>
  <si>
    <t>009116</t>
  </si>
  <si>
    <t>Malenčić Milorad</t>
  </si>
  <si>
    <t>009117</t>
  </si>
  <si>
    <t>00945</t>
  </si>
  <si>
    <t>00946</t>
  </si>
  <si>
    <t>00947</t>
  </si>
  <si>
    <t>RN 15</t>
  </si>
  <si>
    <t>Vasić Željko</t>
  </si>
  <si>
    <t>066/523-722</t>
  </si>
  <si>
    <t>Mirković</t>
  </si>
  <si>
    <t>065/893-434</t>
  </si>
  <si>
    <t>Danijela Petrović</t>
  </si>
  <si>
    <t>Đorđe Slijepčević</t>
  </si>
  <si>
    <t>Jovan Ilić</t>
  </si>
  <si>
    <t>Motel Mandić</t>
  </si>
  <si>
    <t>Željko Kurjačanin</t>
  </si>
  <si>
    <t>012237</t>
  </si>
  <si>
    <t>Moravac</t>
  </si>
  <si>
    <t>012238</t>
  </si>
  <si>
    <t>Vidović K</t>
  </si>
  <si>
    <t>012239</t>
  </si>
  <si>
    <t>ŠeŠlija</t>
  </si>
  <si>
    <t>012240</t>
  </si>
  <si>
    <t>012241</t>
  </si>
  <si>
    <t>012242</t>
  </si>
  <si>
    <t>Stojković</t>
  </si>
  <si>
    <t>012243</t>
  </si>
  <si>
    <t>012244</t>
  </si>
  <si>
    <t>012245</t>
  </si>
  <si>
    <t>Kisić</t>
  </si>
  <si>
    <t>012246</t>
  </si>
  <si>
    <t>Belenzada</t>
  </si>
  <si>
    <t>012247</t>
  </si>
  <si>
    <t>Drinić N</t>
  </si>
  <si>
    <t>012248</t>
  </si>
  <si>
    <t>Nović J</t>
  </si>
  <si>
    <t>012249</t>
  </si>
  <si>
    <t>012250</t>
  </si>
  <si>
    <t>012251</t>
  </si>
  <si>
    <t>Dursum R</t>
  </si>
  <si>
    <t>012252</t>
  </si>
  <si>
    <t>Alagić</t>
  </si>
  <si>
    <t>012253</t>
  </si>
  <si>
    <t>012254</t>
  </si>
  <si>
    <t>012255</t>
  </si>
  <si>
    <t>Nikić Lj</t>
  </si>
  <si>
    <t>012256</t>
  </si>
  <si>
    <t>Buvač</t>
  </si>
  <si>
    <t>012257</t>
  </si>
  <si>
    <t>012258</t>
  </si>
  <si>
    <t>Račun 20</t>
  </si>
  <si>
    <t>Trivalić D</t>
  </si>
  <si>
    <t>Lukić Đ</t>
  </si>
  <si>
    <t>Aleksić M</t>
  </si>
  <si>
    <t>Ana</t>
  </si>
  <si>
    <t>Kretić R</t>
  </si>
  <si>
    <t>Dumonić</t>
  </si>
  <si>
    <t>Novaković M</t>
  </si>
  <si>
    <t xml:space="preserve">Mikanović A </t>
  </si>
  <si>
    <t>Mikanović M</t>
  </si>
  <si>
    <t>Stanica Banja Luka</t>
  </si>
  <si>
    <t>4640728</t>
  </si>
  <si>
    <t>012259</t>
  </si>
  <si>
    <t>Nastić Ž</t>
  </si>
  <si>
    <t>012260</t>
  </si>
  <si>
    <t>RN 20</t>
  </si>
  <si>
    <t>15.01.2021.</t>
  </si>
  <si>
    <t>Mile Cvetković</t>
  </si>
  <si>
    <t>Aleksandar Gajanin</t>
  </si>
  <si>
    <t>Rudanka</t>
  </si>
  <si>
    <t>066/340-835</t>
  </si>
  <si>
    <t>Super petrol</t>
  </si>
  <si>
    <t>Osman Amidžić</t>
  </si>
  <si>
    <t>066/278-752</t>
  </si>
  <si>
    <t>Ili Petrol Banja Luka</t>
  </si>
  <si>
    <t>Račun 25</t>
  </si>
  <si>
    <t>14.01.2021.</t>
  </si>
  <si>
    <t>19.01.2021.</t>
  </si>
  <si>
    <t>RN 25</t>
  </si>
  <si>
    <t>012261</t>
  </si>
  <si>
    <t>012262</t>
  </si>
  <si>
    <t>012263</t>
  </si>
  <si>
    <t>012264</t>
  </si>
  <si>
    <t>Španić</t>
  </si>
  <si>
    <t>012265</t>
  </si>
  <si>
    <t>Ivanić Đ</t>
  </si>
  <si>
    <t>012266</t>
  </si>
  <si>
    <t>Garonja</t>
  </si>
  <si>
    <t>012267</t>
  </si>
  <si>
    <t>012268</t>
  </si>
  <si>
    <t>Cvetković Slavica</t>
  </si>
  <si>
    <t>Kuđeljić</t>
  </si>
  <si>
    <t>012269</t>
  </si>
  <si>
    <t>Ritan Z</t>
  </si>
  <si>
    <t>012270</t>
  </si>
  <si>
    <t>Turjačanin Ž</t>
  </si>
  <si>
    <t>012271</t>
  </si>
  <si>
    <t>Stojčić I</t>
  </si>
  <si>
    <t>012272</t>
  </si>
  <si>
    <t>012273</t>
  </si>
  <si>
    <t>Zoran Nišević</t>
  </si>
  <si>
    <t>Lidija Todorić</t>
  </si>
  <si>
    <t>066/266-050</t>
  </si>
  <si>
    <t>03.02.2021.</t>
  </si>
  <si>
    <t>066/838-830</t>
  </si>
  <si>
    <t>Račun 429</t>
  </si>
  <si>
    <t>Račun 28</t>
  </si>
  <si>
    <t>4636850</t>
  </si>
  <si>
    <t>Borka Jovanić</t>
  </si>
  <si>
    <t>065/222-453</t>
  </si>
  <si>
    <t>065/716-469</t>
  </si>
  <si>
    <t>Gordana Jokić</t>
  </si>
  <si>
    <t>051/580-238</t>
  </si>
  <si>
    <t>Dijana Vidović</t>
  </si>
  <si>
    <t>Sanda Birkewald</t>
  </si>
  <si>
    <t>Srđan Kasapović</t>
  </si>
  <si>
    <t>Milijana Bjeskorski</t>
  </si>
  <si>
    <t>Jovanka Ilinčić</t>
  </si>
  <si>
    <t>Zoran Ilišković</t>
  </si>
  <si>
    <t>Darko Sancanin</t>
  </si>
  <si>
    <t>Zeljka Nastić</t>
  </si>
  <si>
    <t>Janjilović</t>
  </si>
  <si>
    <t>Aulic</t>
  </si>
  <si>
    <t>Marija Adzić</t>
  </si>
  <si>
    <t>10.02.2021.</t>
  </si>
  <si>
    <t>17.02.2021.</t>
  </si>
  <si>
    <t>24.02.2021.</t>
  </si>
  <si>
    <t>Rudanović</t>
  </si>
  <si>
    <t>065/496-664</t>
  </si>
  <si>
    <t>Pozvati</t>
  </si>
  <si>
    <t>Radovan Sarić</t>
  </si>
  <si>
    <t>065/803-778</t>
  </si>
  <si>
    <t>Račun 29</t>
  </si>
  <si>
    <t>012296</t>
  </si>
  <si>
    <t>012297</t>
  </si>
  <si>
    <t>012298</t>
  </si>
  <si>
    <t>012299</t>
  </si>
  <si>
    <t>012300</t>
  </si>
  <si>
    <t>012304</t>
  </si>
  <si>
    <t>012305</t>
  </si>
  <si>
    <t>Mirković J</t>
  </si>
  <si>
    <t>012306</t>
  </si>
  <si>
    <t>Mirković N</t>
  </si>
  <si>
    <t>012307</t>
  </si>
  <si>
    <t>012308</t>
  </si>
  <si>
    <t>Noleburg B</t>
  </si>
  <si>
    <t>Jovanić B</t>
  </si>
  <si>
    <t>012026</t>
  </si>
  <si>
    <t>RN 29</t>
  </si>
  <si>
    <t>Račun 30</t>
  </si>
  <si>
    <t>012027</t>
  </si>
  <si>
    <t>012028</t>
  </si>
  <si>
    <t>Gorana Simić</t>
  </si>
  <si>
    <t>012029</t>
  </si>
  <si>
    <t>Irnes Jakupović</t>
  </si>
  <si>
    <t>0285</t>
  </si>
  <si>
    <t>Mehanović H</t>
  </si>
  <si>
    <t>0286</t>
  </si>
  <si>
    <t>Gojko Savić</t>
  </si>
  <si>
    <t>0287</t>
  </si>
  <si>
    <t>Trebovac D</t>
  </si>
  <si>
    <t>0288</t>
  </si>
  <si>
    <t>Aleksandra Blagojević</t>
  </si>
  <si>
    <t>012309</t>
  </si>
  <si>
    <t>Mihaela Blagojević</t>
  </si>
  <si>
    <t>012310</t>
  </si>
  <si>
    <t>Miloš Blagojević</t>
  </si>
  <si>
    <t>012311</t>
  </si>
  <si>
    <t>Aleksandar G</t>
  </si>
  <si>
    <t>012312</t>
  </si>
  <si>
    <t>012313</t>
  </si>
  <si>
    <t>012314</t>
  </si>
  <si>
    <t>Dajana M</t>
  </si>
  <si>
    <t>012315</t>
  </si>
  <si>
    <t>Franfkfurt</t>
  </si>
  <si>
    <t>RN 30</t>
  </si>
  <si>
    <t>Ljubinko Ostojić</t>
  </si>
  <si>
    <t>Snježana Pačarva</t>
  </si>
  <si>
    <t>Milan Simić</t>
  </si>
  <si>
    <t>Djordje Janković</t>
  </si>
  <si>
    <t>065/396-953</t>
  </si>
  <si>
    <t>Račun 41</t>
  </si>
  <si>
    <t>Cvjetković</t>
  </si>
  <si>
    <t>012274</t>
  </si>
  <si>
    <t>012275</t>
  </si>
  <si>
    <t>Kasapović S</t>
  </si>
  <si>
    <t>012051</t>
  </si>
  <si>
    <t>012052</t>
  </si>
  <si>
    <t>012053</t>
  </si>
  <si>
    <t>012054</t>
  </si>
  <si>
    <t>012055</t>
  </si>
  <si>
    <t>Đokić G</t>
  </si>
  <si>
    <t>Lazekić P</t>
  </si>
  <si>
    <t>Aulić A</t>
  </si>
  <si>
    <t>012056</t>
  </si>
  <si>
    <t>Ilić J</t>
  </si>
  <si>
    <t>012057</t>
  </si>
  <si>
    <t>012058</t>
  </si>
  <si>
    <t>012059</t>
  </si>
  <si>
    <t>Savčić F</t>
  </si>
  <si>
    <t>012060</t>
  </si>
  <si>
    <t>Bjeloskurski M</t>
  </si>
  <si>
    <t>RN 41</t>
  </si>
  <si>
    <t>Gorivo BiH</t>
  </si>
  <si>
    <t>Snježana Milesević</t>
  </si>
  <si>
    <t>065/332-202</t>
  </si>
  <si>
    <t>15.09.1983,Berliner strasse 259 Erbenheim, 01787333430</t>
  </si>
  <si>
    <t>Račun 44</t>
  </si>
  <si>
    <t>Račun 45</t>
  </si>
  <si>
    <t>012061</t>
  </si>
  <si>
    <t xml:space="preserve">Nišević </t>
  </si>
  <si>
    <t>012062</t>
  </si>
  <si>
    <t>Zgonjanin</t>
  </si>
  <si>
    <t>0601</t>
  </si>
  <si>
    <t>0602</t>
  </si>
  <si>
    <t>Prerad</t>
  </si>
  <si>
    <t>0603</t>
  </si>
  <si>
    <t>0604</t>
  </si>
  <si>
    <t>0605</t>
  </si>
  <si>
    <t>012063</t>
  </si>
  <si>
    <t>Milešević S</t>
  </si>
  <si>
    <t>012064</t>
  </si>
  <si>
    <t>Frencel M</t>
  </si>
  <si>
    <t>012065</t>
  </si>
  <si>
    <t xml:space="preserve">Novaković </t>
  </si>
  <si>
    <t>012066</t>
  </si>
  <si>
    <t>Malešević K</t>
  </si>
  <si>
    <t>012067</t>
  </si>
  <si>
    <t>012068</t>
  </si>
  <si>
    <t>012069</t>
  </si>
  <si>
    <t>Filip Savčić</t>
  </si>
  <si>
    <t>RN 45</t>
  </si>
  <si>
    <t>VD turs</t>
  </si>
  <si>
    <t>4 red</t>
  </si>
  <si>
    <t>Slobodan Vucenovic</t>
  </si>
  <si>
    <t>Stefan Knežević</t>
  </si>
  <si>
    <t>Danko Knežević</t>
  </si>
  <si>
    <t>066/520-356</t>
  </si>
  <si>
    <t>Mihael Blagojević</t>
  </si>
  <si>
    <t>Miloš Blagojevič</t>
  </si>
  <si>
    <t>Nada Soprenić</t>
  </si>
  <si>
    <t>Miodrag Pejić</t>
  </si>
  <si>
    <t>Slobodan Adamović</t>
  </si>
  <si>
    <t>065/902-559</t>
  </si>
  <si>
    <t>Račun 56</t>
  </si>
  <si>
    <t>Malesević M</t>
  </si>
  <si>
    <t>012316</t>
  </si>
  <si>
    <t>Radovan S</t>
  </si>
  <si>
    <t>012317</t>
  </si>
  <si>
    <t>012318</t>
  </si>
  <si>
    <t>012319</t>
  </si>
  <si>
    <t xml:space="preserve">Snjezana </t>
  </si>
  <si>
    <t>012320</t>
  </si>
  <si>
    <t>Nada Radić</t>
  </si>
  <si>
    <t>012321</t>
  </si>
  <si>
    <t>012030</t>
  </si>
  <si>
    <t>012031</t>
  </si>
  <si>
    <t>012032</t>
  </si>
  <si>
    <t>Rn 56</t>
  </si>
  <si>
    <t>Milan Dabić</t>
  </si>
  <si>
    <t>012322</t>
  </si>
  <si>
    <t>012323</t>
  </si>
  <si>
    <t>Mara Ančić</t>
  </si>
  <si>
    <t>012324</t>
  </si>
  <si>
    <t>Anđela Prošić</t>
  </si>
  <si>
    <t>012325</t>
  </si>
  <si>
    <t>Haidi Bokić</t>
  </si>
  <si>
    <t>012033</t>
  </si>
  <si>
    <t>Ljuban Garonja</t>
  </si>
  <si>
    <t>0290</t>
  </si>
  <si>
    <t>Mirović S</t>
  </si>
  <si>
    <t>0289</t>
  </si>
  <si>
    <t>012034</t>
  </si>
  <si>
    <t>Stefan Knezević</t>
  </si>
  <si>
    <t>012035</t>
  </si>
  <si>
    <t>Martina Kojčinović</t>
  </si>
  <si>
    <t>012036</t>
  </si>
  <si>
    <t>012037</t>
  </si>
  <si>
    <t>012038</t>
  </si>
  <si>
    <t>Đurđević M</t>
  </si>
  <si>
    <t>Račun 57</t>
  </si>
  <si>
    <t>Rn 57</t>
  </si>
  <si>
    <t>VD Tours</t>
  </si>
  <si>
    <t>Stamenka Kukrić</t>
  </si>
  <si>
    <t>Ognjen Novaković</t>
  </si>
  <si>
    <t>Dubravka Kovačević</t>
  </si>
  <si>
    <t>Tea Kovačević</t>
  </si>
  <si>
    <t>Adnan Ćuran</t>
  </si>
  <si>
    <t>Jovana Krejić</t>
  </si>
  <si>
    <t>Račun 61</t>
  </si>
  <si>
    <t>012070</t>
  </si>
  <si>
    <t>Savičić F</t>
  </si>
  <si>
    <t>Blagojević A</t>
  </si>
  <si>
    <t>Mihaela B</t>
  </si>
  <si>
    <t>Miloš B</t>
  </si>
  <si>
    <t>012071</t>
  </si>
  <si>
    <t>012072</t>
  </si>
  <si>
    <t>012073</t>
  </si>
  <si>
    <t>Novković</t>
  </si>
  <si>
    <t>012074</t>
  </si>
  <si>
    <t>012075</t>
  </si>
  <si>
    <t>012151</t>
  </si>
  <si>
    <t>012152</t>
  </si>
  <si>
    <t>Dječija</t>
  </si>
  <si>
    <t>012153</t>
  </si>
  <si>
    <t>012154</t>
  </si>
  <si>
    <t>012155</t>
  </si>
  <si>
    <t>Krčmar D</t>
  </si>
  <si>
    <t>012156</t>
  </si>
  <si>
    <t>Rn 61</t>
  </si>
  <si>
    <t>Milanka Đurić</t>
  </si>
  <si>
    <t>Neda Uletilović</t>
  </si>
  <si>
    <t>Mihail</t>
  </si>
  <si>
    <t>Ranko Drljić</t>
  </si>
  <si>
    <t>Mile Tomić</t>
  </si>
  <si>
    <t>Milan Janković</t>
  </si>
  <si>
    <t>Mara Loznić</t>
  </si>
  <si>
    <t>Dragana Ostojić</t>
  </si>
  <si>
    <t>Račun 65</t>
  </si>
  <si>
    <t>Čapljak Ž</t>
  </si>
  <si>
    <t>012157</t>
  </si>
  <si>
    <t>Rosić M</t>
  </si>
  <si>
    <t>012158</t>
  </si>
  <si>
    <t>Aćam D</t>
  </si>
  <si>
    <t>012159</t>
  </si>
  <si>
    <t xml:space="preserve">Aulić </t>
  </si>
  <si>
    <t xml:space="preserve">Bučinski </t>
  </si>
  <si>
    <t>0606</t>
  </si>
  <si>
    <t>Babić M</t>
  </si>
  <si>
    <t>0607</t>
  </si>
  <si>
    <t>Danijel Savatić</t>
  </si>
  <si>
    <t>0608</t>
  </si>
  <si>
    <t>012160</t>
  </si>
  <si>
    <t>012161</t>
  </si>
  <si>
    <t>Ćuran A</t>
  </si>
  <si>
    <t>012162</t>
  </si>
  <si>
    <t>Vrhovac V</t>
  </si>
  <si>
    <t>012163</t>
  </si>
  <si>
    <t>Hristovska N</t>
  </si>
  <si>
    <t>012164</t>
  </si>
  <si>
    <t>Hristovska M</t>
  </si>
  <si>
    <t>012165</t>
  </si>
  <si>
    <t>Marko Marinković</t>
  </si>
  <si>
    <t>Račun 62</t>
  </si>
  <si>
    <t>Dejan Petrović</t>
  </si>
  <si>
    <t xml:space="preserve">Neda </t>
  </si>
  <si>
    <t>Gordana Jelicic</t>
  </si>
  <si>
    <t>Ivana Railić</t>
  </si>
  <si>
    <t>Zeljka Srdić</t>
  </si>
  <si>
    <t>Danijela Gajić</t>
  </si>
  <si>
    <t>065/805-811</t>
  </si>
  <si>
    <t>Račun 75</t>
  </si>
  <si>
    <t>011903</t>
  </si>
  <si>
    <t>011904</t>
  </si>
  <si>
    <t xml:space="preserve">Kukrić </t>
  </si>
  <si>
    <t>011905</t>
  </si>
  <si>
    <t>011906</t>
  </si>
  <si>
    <t>011907</t>
  </si>
  <si>
    <t xml:space="preserve">Siniša Šatra </t>
  </si>
  <si>
    <t>011908</t>
  </si>
  <si>
    <t>Bojan B</t>
  </si>
  <si>
    <t>011909</t>
  </si>
  <si>
    <t xml:space="preserve">Milešević </t>
  </si>
  <si>
    <t>Zarko Vuković</t>
  </si>
  <si>
    <t>Radmila K</t>
  </si>
  <si>
    <t>011910</t>
  </si>
  <si>
    <t>011911</t>
  </si>
  <si>
    <t>Gordana Simić</t>
  </si>
  <si>
    <t>011912</t>
  </si>
  <si>
    <t>066/826-564</t>
  </si>
  <si>
    <t>Rn 75</t>
  </si>
  <si>
    <t>Rn 65</t>
  </si>
  <si>
    <t>Anka Vukojević</t>
  </si>
  <si>
    <t>Sanja Trkulja</t>
  </si>
  <si>
    <t>065736232</t>
  </si>
  <si>
    <t>065/733-579</t>
  </si>
  <si>
    <t>Sanja Subotić</t>
  </si>
  <si>
    <t>Račun 90</t>
  </si>
  <si>
    <t>Rn 90</t>
  </si>
  <si>
    <t>012039</t>
  </si>
  <si>
    <t>012040</t>
  </si>
  <si>
    <t>Željka Srdić</t>
  </si>
  <si>
    <t>Frencel</t>
  </si>
  <si>
    <t>012376</t>
  </si>
  <si>
    <t>012041</t>
  </si>
  <si>
    <t>012377</t>
  </si>
  <si>
    <t>Lara Railić</t>
  </si>
  <si>
    <t>012378</t>
  </si>
  <si>
    <t>012379</t>
  </si>
  <si>
    <t>Siniša Rikman</t>
  </si>
  <si>
    <t>012380</t>
  </si>
  <si>
    <t>Denis D</t>
  </si>
  <si>
    <t>012381</t>
  </si>
  <si>
    <t>Rasim Habibović</t>
  </si>
  <si>
    <t>012382</t>
  </si>
  <si>
    <t>012383</t>
  </si>
  <si>
    <t>Ivanović Radovan</t>
  </si>
  <si>
    <t>012384</t>
  </si>
  <si>
    <t>Nemanja Blagojević</t>
  </si>
  <si>
    <t>Srđan Đurić</t>
  </si>
  <si>
    <t>Sanda Birkwald</t>
  </si>
  <si>
    <t>Radislav Tošić</t>
  </si>
  <si>
    <t>Račun 95</t>
  </si>
  <si>
    <t>012166</t>
  </si>
  <si>
    <t>Vukojević A</t>
  </si>
  <si>
    <t>012167</t>
  </si>
  <si>
    <t>012168</t>
  </si>
  <si>
    <t>Tepić</t>
  </si>
  <si>
    <t>012169</t>
  </si>
  <si>
    <t>012170</t>
  </si>
  <si>
    <t>Lazendić M</t>
  </si>
  <si>
    <t>012171</t>
  </si>
  <si>
    <t>012172</t>
  </si>
  <si>
    <t>Pećo V</t>
  </si>
  <si>
    <t>012173</t>
  </si>
  <si>
    <t>Đuro V</t>
  </si>
  <si>
    <t>Kusić</t>
  </si>
  <si>
    <t>Hristovska</t>
  </si>
  <si>
    <t>Zoran Jurić</t>
  </si>
  <si>
    <t>012174</t>
  </si>
  <si>
    <t>Jeličić G</t>
  </si>
  <si>
    <t>012175</t>
  </si>
  <si>
    <t>012326</t>
  </si>
  <si>
    <t>Rn 95</t>
  </si>
  <si>
    <t>Duško Jovičić</t>
  </si>
  <si>
    <t xml:space="preserve">Milenko </t>
  </si>
  <si>
    <t>Zoran Ciković</t>
  </si>
  <si>
    <t>Slavica Kitić</t>
  </si>
  <si>
    <t>Kukrić</t>
  </si>
  <si>
    <t>065/433-081</t>
  </si>
  <si>
    <t>064/4091640</t>
  </si>
  <si>
    <t>Baćić</t>
  </si>
  <si>
    <t>Svjetlana Kukolj</t>
  </si>
  <si>
    <t>Kod kaldere</t>
  </si>
  <si>
    <t>051/580-772</t>
  </si>
  <si>
    <t>066/223-699</t>
  </si>
  <si>
    <t>012327</t>
  </si>
  <si>
    <t>Dalibor Popović</t>
  </si>
  <si>
    <t>4666571</t>
  </si>
  <si>
    <t>Kicic</t>
  </si>
  <si>
    <t>012328</t>
  </si>
  <si>
    <t>Živanović</t>
  </si>
  <si>
    <t>012329</t>
  </si>
  <si>
    <t>Živković M</t>
  </si>
  <si>
    <t>012330</t>
  </si>
  <si>
    <t>012331</t>
  </si>
  <si>
    <t>Tošić R</t>
  </si>
  <si>
    <t>012332</t>
  </si>
  <si>
    <t>012333</t>
  </si>
  <si>
    <t>Rn 101</t>
  </si>
  <si>
    <t>Gordana Jelic</t>
  </si>
  <si>
    <t>00951</t>
  </si>
  <si>
    <t>00952</t>
  </si>
  <si>
    <t>Jagoda Pećić</t>
  </si>
  <si>
    <t xml:space="preserve">Adnan Ćuran </t>
  </si>
  <si>
    <t>Stana Bekić</t>
  </si>
  <si>
    <t>Hrvacani</t>
  </si>
  <si>
    <t>Slavisa Bubic</t>
  </si>
  <si>
    <t>Ranka Živanović</t>
  </si>
  <si>
    <t>Aleksandar Rašljić</t>
  </si>
  <si>
    <t>Goran Vejinović</t>
  </si>
  <si>
    <t>Goran Popović</t>
  </si>
  <si>
    <t>Dalibor Acan</t>
  </si>
  <si>
    <t>Račun 102</t>
  </si>
  <si>
    <t>Perica Lazekić</t>
  </si>
  <si>
    <t>012385</t>
  </si>
  <si>
    <t>012386</t>
  </si>
  <si>
    <t>012387</t>
  </si>
  <si>
    <t>Blagojević N</t>
  </si>
  <si>
    <t>012388</t>
  </si>
  <si>
    <t>Subotić S</t>
  </si>
  <si>
    <t>012389</t>
  </si>
  <si>
    <t>Sanja Mitrović</t>
  </si>
  <si>
    <t>012390</t>
  </si>
  <si>
    <t xml:space="preserve">Pejašinović </t>
  </si>
  <si>
    <t>012391</t>
  </si>
  <si>
    <t>012392</t>
  </si>
  <si>
    <t>012393</t>
  </si>
  <si>
    <t>Željko Č</t>
  </si>
  <si>
    <t>012394</t>
  </si>
  <si>
    <t>012395</t>
  </si>
  <si>
    <t>012396</t>
  </si>
  <si>
    <t>012397</t>
  </si>
  <si>
    <t>Slaviša Vukić</t>
  </si>
  <si>
    <t>012398</t>
  </si>
  <si>
    <t>012399</t>
  </si>
  <si>
    <t>Rn 102</t>
  </si>
  <si>
    <t>Smilja Ćetojević</t>
  </si>
  <si>
    <t>Račun 112</t>
  </si>
  <si>
    <t>Rn 112</t>
  </si>
  <si>
    <t>012426</t>
  </si>
  <si>
    <t>Zoran Čiković</t>
  </si>
  <si>
    <t>012427</t>
  </si>
  <si>
    <t>Petrović P</t>
  </si>
  <si>
    <t>012428</t>
  </si>
  <si>
    <t>012429</t>
  </si>
  <si>
    <t>012430</t>
  </si>
  <si>
    <t xml:space="preserve">Stanković </t>
  </si>
  <si>
    <t>Ivanović R</t>
  </si>
  <si>
    <t>Stana Đekić</t>
  </si>
  <si>
    <t>4671356</t>
  </si>
  <si>
    <t>012042</t>
  </si>
  <si>
    <t>Đurić Jelena</t>
  </si>
  <si>
    <t>012043</t>
  </si>
  <si>
    <t>Vučen Ljubica</t>
  </si>
  <si>
    <t>012044</t>
  </si>
  <si>
    <t>Jasmina Jakupović</t>
  </si>
  <si>
    <t>012045</t>
  </si>
  <si>
    <t>012046</t>
  </si>
  <si>
    <t>Simić G</t>
  </si>
  <si>
    <t>Željko Nuttela</t>
  </si>
  <si>
    <t>i vraćena karta</t>
  </si>
  <si>
    <t>Saša</t>
  </si>
  <si>
    <t>Mitrić</t>
  </si>
  <si>
    <t>Dijana Pejić</t>
  </si>
  <si>
    <t>Račun 115</t>
  </si>
  <si>
    <t>Račun 123</t>
  </si>
  <si>
    <t>012334</t>
  </si>
  <si>
    <t>Kuđeljić N</t>
  </si>
  <si>
    <t>012335</t>
  </si>
  <si>
    <t>012336</t>
  </si>
  <si>
    <t>Rašljić A</t>
  </si>
  <si>
    <t>012337</t>
  </si>
  <si>
    <t>Đokić B</t>
  </si>
  <si>
    <t>012338</t>
  </si>
  <si>
    <t>Kovačević D</t>
  </si>
  <si>
    <t>Milanović M</t>
  </si>
  <si>
    <t>Dejan P</t>
  </si>
  <si>
    <t>012339</t>
  </si>
  <si>
    <t>012340</t>
  </si>
  <si>
    <t>Mahalbašić</t>
  </si>
  <si>
    <t>012341</t>
  </si>
  <si>
    <t>Birkenwald S</t>
  </si>
  <si>
    <t>012342</t>
  </si>
  <si>
    <t>Spajić B</t>
  </si>
  <si>
    <t>012343</t>
  </si>
  <si>
    <t>Mitrić S</t>
  </si>
  <si>
    <t>012344</t>
  </si>
  <si>
    <t>Mitrić V</t>
  </si>
  <si>
    <t>012345</t>
  </si>
  <si>
    <t>012346</t>
  </si>
  <si>
    <t>Dragosav K</t>
  </si>
  <si>
    <t>Đžeri od retrovizora</t>
  </si>
  <si>
    <t>Rn 123</t>
  </si>
  <si>
    <t>Vranješ Zora</t>
  </si>
  <si>
    <t>Dario Čolić</t>
  </si>
  <si>
    <t>Nedeljko Vasić</t>
  </si>
  <si>
    <t>Dejan Babić</t>
  </si>
  <si>
    <t>Stefan Babić</t>
  </si>
  <si>
    <t>Winter Tomas</t>
  </si>
  <si>
    <t>Aleksandar Aulić</t>
  </si>
  <si>
    <t xml:space="preserve">Manda Marković </t>
  </si>
  <si>
    <t>Račun 126</t>
  </si>
  <si>
    <t>Rn 126</t>
  </si>
  <si>
    <t>Ćorić D</t>
  </si>
  <si>
    <t>012347</t>
  </si>
  <si>
    <t>012348</t>
  </si>
  <si>
    <t>Muratagić</t>
  </si>
  <si>
    <t>0609</t>
  </si>
  <si>
    <t>Gajić M</t>
  </si>
  <si>
    <t>0610</t>
  </si>
  <si>
    <t>Sasa Soholger</t>
  </si>
  <si>
    <t>4674275</t>
  </si>
  <si>
    <t>Dejanović</t>
  </si>
  <si>
    <t>0611</t>
  </si>
  <si>
    <t>Bešić S</t>
  </si>
  <si>
    <t>0612</t>
  </si>
  <si>
    <t>Ganić S</t>
  </si>
  <si>
    <t>0613</t>
  </si>
  <si>
    <t>Bektašević</t>
  </si>
  <si>
    <t>0614</t>
  </si>
  <si>
    <t>Winter T</t>
  </si>
  <si>
    <t>012349</t>
  </si>
  <si>
    <t xml:space="preserve">Čolić </t>
  </si>
  <si>
    <t>012350</t>
  </si>
  <si>
    <t>012401</t>
  </si>
  <si>
    <t>Slavica K</t>
  </si>
  <si>
    <t>Plata Aničić</t>
  </si>
  <si>
    <t>Plata Simić</t>
  </si>
  <si>
    <t>Siniša VD turs</t>
  </si>
  <si>
    <t>Jokić Miroslav</t>
  </si>
  <si>
    <t>Miloš Đenadić</t>
  </si>
  <si>
    <t>Stojanka Petrić</t>
  </si>
  <si>
    <t>Prvi parking posle Walseberg-a</t>
  </si>
  <si>
    <t>Janjic</t>
  </si>
  <si>
    <t xml:space="preserve">Igor Stojčić </t>
  </si>
  <si>
    <t>Vinka Delibašić</t>
  </si>
  <si>
    <t>Ivana Kljeka</t>
  </si>
  <si>
    <t>Jerka Kljeka</t>
  </si>
  <si>
    <t>Boro Vasiljević</t>
  </si>
  <si>
    <t>Mihaela Drljić</t>
  </si>
  <si>
    <t>Miladinka Drljić</t>
  </si>
  <si>
    <t>Račun 137</t>
  </si>
  <si>
    <t>012431</t>
  </si>
  <si>
    <t>Boro Simić</t>
  </si>
  <si>
    <t>012432</t>
  </si>
  <si>
    <t>012433</t>
  </si>
  <si>
    <t>Slaviša Bubić</t>
  </si>
  <si>
    <t>012434</t>
  </si>
  <si>
    <t>012435</t>
  </si>
  <si>
    <t>012436</t>
  </si>
  <si>
    <t>012400</t>
  </si>
  <si>
    <t>012047</t>
  </si>
  <si>
    <t>012048</t>
  </si>
  <si>
    <t>012049</t>
  </si>
  <si>
    <t>Miroslav Jokić</t>
  </si>
  <si>
    <t>012050</t>
  </si>
  <si>
    <t>Rn 137</t>
  </si>
  <si>
    <t xml:space="preserve">Bojanović </t>
  </si>
  <si>
    <t>Tanja Milošević</t>
  </si>
  <si>
    <t>Makarić Radovan</t>
  </si>
  <si>
    <t xml:space="preserve">Makarić Saša </t>
  </si>
  <si>
    <t xml:space="preserve">Tomašević Zoran </t>
  </si>
  <si>
    <t>Mladen</t>
  </si>
  <si>
    <t>Sabid Huseinović</t>
  </si>
  <si>
    <t>+491776922331</t>
  </si>
  <si>
    <t>Jagoda Marić</t>
  </si>
  <si>
    <t>Maja Đurić</t>
  </si>
  <si>
    <t>012437</t>
  </si>
  <si>
    <t>012438</t>
  </si>
  <si>
    <t>012439</t>
  </si>
  <si>
    <t>Jasmina Vuković</t>
  </si>
  <si>
    <t>012440</t>
  </si>
  <si>
    <t>012441</t>
  </si>
  <si>
    <t>Kukolj S</t>
  </si>
  <si>
    <t>Danilo Bjeljac</t>
  </si>
  <si>
    <t>0291</t>
  </si>
  <si>
    <t>Sabida</t>
  </si>
  <si>
    <t>0292</t>
  </si>
  <si>
    <t>Kuzmanović T</t>
  </si>
  <si>
    <t>012451</t>
  </si>
  <si>
    <t>Ivana Krminac</t>
  </si>
  <si>
    <t>012452</t>
  </si>
  <si>
    <t>012453</t>
  </si>
  <si>
    <t>012454</t>
  </si>
  <si>
    <t>Drljić M</t>
  </si>
  <si>
    <t>012455</t>
  </si>
  <si>
    <t>012456</t>
  </si>
  <si>
    <t>Đuro Knežević</t>
  </si>
  <si>
    <t>012457</t>
  </si>
  <si>
    <t xml:space="preserve">Krminac </t>
  </si>
  <si>
    <t>Rn 140</t>
  </si>
  <si>
    <t>Dalibor Gajić</t>
  </si>
  <si>
    <t>066/741-373</t>
  </si>
  <si>
    <t>Muamer Ahmić</t>
  </si>
  <si>
    <t>Miralem Idrizi</t>
  </si>
  <si>
    <t>Vinka Marković</t>
  </si>
  <si>
    <t>+491792095432</t>
  </si>
  <si>
    <t>Eldin Mujanović</t>
  </si>
  <si>
    <t>Bajro Mehić</t>
  </si>
  <si>
    <t>Ankica Vukojević</t>
  </si>
  <si>
    <t>3-4 red</t>
  </si>
  <si>
    <t>Valentina Slipčević</t>
  </si>
  <si>
    <t>Boris Đumić</t>
  </si>
  <si>
    <t>Marica Đumić</t>
  </si>
  <si>
    <t>Tešo Kuzmanović</t>
  </si>
  <si>
    <t>Dejan Milinčić</t>
  </si>
  <si>
    <t>Boškan</t>
  </si>
  <si>
    <t>012402</t>
  </si>
  <si>
    <t>Makarić R</t>
  </si>
  <si>
    <t>012403</t>
  </si>
  <si>
    <t>012404</t>
  </si>
  <si>
    <t>012405</t>
  </si>
  <si>
    <t>012406</t>
  </si>
  <si>
    <t>Todorović M</t>
  </si>
  <si>
    <t>012407</t>
  </si>
  <si>
    <t>012408</t>
  </si>
  <si>
    <t>Pudić M</t>
  </si>
  <si>
    <t>012409</t>
  </si>
  <si>
    <t>012410</t>
  </si>
  <si>
    <t>Rn 149</t>
  </si>
  <si>
    <t>d</t>
  </si>
  <si>
    <t>Desanka Ostojić</t>
  </si>
  <si>
    <t>Dalibor Samardzija</t>
  </si>
  <si>
    <t>Milojka B</t>
  </si>
  <si>
    <t>066/211-718</t>
  </si>
  <si>
    <t>Sanja Marić</t>
  </si>
  <si>
    <t>Nada Dragusic</t>
  </si>
  <si>
    <t>065806378</t>
  </si>
  <si>
    <t>Mira Simić</t>
  </si>
  <si>
    <t>Račun 154</t>
  </si>
  <si>
    <t>012411</t>
  </si>
  <si>
    <t>012412</t>
  </si>
  <si>
    <t>Milojica D</t>
  </si>
  <si>
    <t>0615</t>
  </si>
  <si>
    <t>0616</t>
  </si>
  <si>
    <t>Kuduzović</t>
  </si>
  <si>
    <t>0617</t>
  </si>
  <si>
    <t>Arambašić</t>
  </si>
  <si>
    <t>0618</t>
  </si>
  <si>
    <t>Vicanović I</t>
  </si>
  <si>
    <t>012413</t>
  </si>
  <si>
    <t>Tamara Ilić</t>
  </si>
  <si>
    <t>012414</t>
  </si>
  <si>
    <t>Slipčević V</t>
  </si>
  <si>
    <t>012415</t>
  </si>
  <si>
    <t>Marković V</t>
  </si>
  <si>
    <t>012416</t>
  </si>
  <si>
    <t>Idriz M</t>
  </si>
  <si>
    <t>012417</t>
  </si>
  <si>
    <t>Idriz E</t>
  </si>
  <si>
    <t>012418</t>
  </si>
  <si>
    <t>Huseinović</t>
  </si>
  <si>
    <t>012419</t>
  </si>
  <si>
    <t>Rena I</t>
  </si>
  <si>
    <t>012420</t>
  </si>
  <si>
    <t>Rener</t>
  </si>
  <si>
    <t>012421</t>
  </si>
  <si>
    <t>012422</t>
  </si>
  <si>
    <t>Đumić M</t>
  </si>
  <si>
    <t>Đumić B</t>
  </si>
  <si>
    <t>012423</t>
  </si>
  <si>
    <t>012424</t>
  </si>
  <si>
    <t>012425</t>
  </si>
  <si>
    <t>Plavšić Đ</t>
  </si>
  <si>
    <t>012476</t>
  </si>
  <si>
    <t>Vukojević</t>
  </si>
  <si>
    <t>Pantelić S</t>
  </si>
  <si>
    <t>Stana Dekic</t>
  </si>
  <si>
    <t>Siniša VD tours</t>
  </si>
  <si>
    <t>Rn 154</t>
  </si>
  <si>
    <t>Haris Mehmedović</t>
  </si>
  <si>
    <t>Franci</t>
  </si>
  <si>
    <t>015758695486</t>
  </si>
  <si>
    <t>Plavsic</t>
  </si>
  <si>
    <t>Đulić</t>
  </si>
  <si>
    <t>Mladen Todorović</t>
  </si>
  <si>
    <t>+4915782361991</t>
  </si>
  <si>
    <t>Ana Klincov</t>
  </si>
  <si>
    <t>+491774709227</t>
  </si>
  <si>
    <t>Danijel Topić</t>
  </si>
  <si>
    <t>Siniša Petrović</t>
  </si>
  <si>
    <t>Belma Ibrahimagić</t>
  </si>
  <si>
    <t>Boban Simić</t>
  </si>
  <si>
    <t>Isidora Smiljanić</t>
  </si>
  <si>
    <t>Radmila Savković</t>
  </si>
  <si>
    <t>065/813-230</t>
  </si>
  <si>
    <t>012458</t>
  </si>
  <si>
    <t>012442</t>
  </si>
  <si>
    <t>012443</t>
  </si>
  <si>
    <t>Uletilović N</t>
  </si>
  <si>
    <t>012444</t>
  </si>
  <si>
    <t>012445</t>
  </si>
  <si>
    <t>012446</t>
  </si>
  <si>
    <t>012447</t>
  </si>
  <si>
    <t>Eldin M</t>
  </si>
  <si>
    <t>012448</t>
  </si>
  <si>
    <t>012449</t>
  </si>
  <si>
    <t>012450</t>
  </si>
  <si>
    <t>Nada Dragušić</t>
  </si>
  <si>
    <t>Vranješ Zoran</t>
  </si>
  <si>
    <t>012551</t>
  </si>
  <si>
    <t>012552</t>
  </si>
  <si>
    <t>012553</t>
  </si>
  <si>
    <t>012554</t>
  </si>
  <si>
    <t>012555</t>
  </si>
  <si>
    <t>Dalibor S</t>
  </si>
  <si>
    <t>012556</t>
  </si>
  <si>
    <t>012557</t>
  </si>
  <si>
    <t>012558</t>
  </si>
  <si>
    <t>012559</t>
  </si>
  <si>
    <t>Pelma Ibrahimović</t>
  </si>
  <si>
    <t>012560</t>
  </si>
  <si>
    <t>012561</t>
  </si>
  <si>
    <t>012562</t>
  </si>
  <si>
    <t>012563</t>
  </si>
  <si>
    <t>012564</t>
  </si>
  <si>
    <t>Milanković Mariela</t>
  </si>
  <si>
    <t>012565</t>
  </si>
  <si>
    <t>012566</t>
  </si>
  <si>
    <t>Anđela M</t>
  </si>
  <si>
    <t>012567</t>
  </si>
  <si>
    <t>Ćuran M</t>
  </si>
  <si>
    <t>012568</t>
  </si>
  <si>
    <t>Vučenović M</t>
  </si>
  <si>
    <t>Djordje S</t>
  </si>
  <si>
    <t>Rn 157</t>
  </si>
  <si>
    <t>Aleksandar Nunić</t>
  </si>
  <si>
    <t>Dalibor Jović</t>
  </si>
  <si>
    <t>Anja Dobrić</t>
  </si>
  <si>
    <t>Valentina Slipcevic</t>
  </si>
  <si>
    <t>Račun 163</t>
  </si>
  <si>
    <t>012569</t>
  </si>
  <si>
    <t>Bišler M</t>
  </si>
  <si>
    <t>Nenad Stupar</t>
  </si>
  <si>
    <t>0293</t>
  </si>
  <si>
    <t>Nikolina V</t>
  </si>
  <si>
    <t>0294</t>
  </si>
  <si>
    <t>012459</t>
  </si>
  <si>
    <t>Kostrešević N</t>
  </si>
  <si>
    <t>012460</t>
  </si>
  <si>
    <t>Todorević M</t>
  </si>
  <si>
    <t>012461</t>
  </si>
  <si>
    <t>Todorević Stela</t>
  </si>
  <si>
    <t>012462</t>
  </si>
  <si>
    <t>012463</t>
  </si>
  <si>
    <t>Dara Prodanović</t>
  </si>
  <si>
    <t>012464</t>
  </si>
  <si>
    <t>Oroz J</t>
  </si>
  <si>
    <t>012465</t>
  </si>
  <si>
    <t>Fahreta Bećirović</t>
  </si>
  <si>
    <t>012466</t>
  </si>
  <si>
    <t>Amela Djafirović</t>
  </si>
  <si>
    <t>012467</t>
  </si>
  <si>
    <t>Rn 163</t>
  </si>
  <si>
    <t>Riko Renes</t>
  </si>
  <si>
    <t>Ismeta Renes</t>
  </si>
  <si>
    <t>Fajko</t>
  </si>
  <si>
    <t>Mario Čančar</t>
  </si>
  <si>
    <t>Stanko Tomić</t>
  </si>
  <si>
    <t>Radojka Tutundzic</t>
  </si>
  <si>
    <t>Selma Ibrahimagić</t>
  </si>
  <si>
    <t>066/022-633</t>
  </si>
  <si>
    <t>Iva Vicanović</t>
  </si>
  <si>
    <t>Milena Ederbauer</t>
  </si>
  <si>
    <t>Licen</t>
  </si>
  <si>
    <t>Borjana Grimpe</t>
  </si>
  <si>
    <t>Miloš Dulović</t>
  </si>
  <si>
    <t>Dragica Savković</t>
  </si>
  <si>
    <t>Railic</t>
  </si>
  <si>
    <t>065/404-776</t>
  </si>
  <si>
    <t>Ljubisava</t>
  </si>
  <si>
    <t>Lidija Andzić</t>
  </si>
  <si>
    <t xml:space="preserve">Šajinović </t>
  </si>
  <si>
    <t>012477</t>
  </si>
  <si>
    <t>012478</t>
  </si>
  <si>
    <t>Koljančić J</t>
  </si>
  <si>
    <t>012479</t>
  </si>
  <si>
    <t xml:space="preserve">Plavšić </t>
  </si>
  <si>
    <t>00953</t>
  </si>
  <si>
    <t>Ahmić M</t>
  </si>
  <si>
    <t>012480</t>
  </si>
  <si>
    <t>Božić R</t>
  </si>
  <si>
    <t>012481</t>
  </si>
  <si>
    <t>Čančar M</t>
  </si>
  <si>
    <t>012482</t>
  </si>
  <si>
    <t>Čančar D</t>
  </si>
  <si>
    <t>012483</t>
  </si>
  <si>
    <t>012484</t>
  </si>
  <si>
    <t>Nikić</t>
  </si>
  <si>
    <t>Manda M</t>
  </si>
  <si>
    <t>Račun 164</t>
  </si>
  <si>
    <t>Rn 164</t>
  </si>
  <si>
    <t>Azra Zolic</t>
  </si>
  <si>
    <t>Vućić</t>
  </si>
  <si>
    <t>Račun 170</t>
  </si>
  <si>
    <t>012485</t>
  </si>
  <si>
    <t>012486</t>
  </si>
  <si>
    <t>Slipčević</t>
  </si>
  <si>
    <t>Danijela T</t>
  </si>
  <si>
    <t>Haris M</t>
  </si>
  <si>
    <t>Ibrahimović</t>
  </si>
  <si>
    <t>Grimpe B</t>
  </si>
  <si>
    <t>012487</t>
  </si>
  <si>
    <t>Jelić G</t>
  </si>
  <si>
    <t>012488</t>
  </si>
  <si>
    <t>Jelić T</t>
  </si>
  <si>
    <t>012489</t>
  </si>
  <si>
    <t>012490</t>
  </si>
  <si>
    <t>Tutundžić</t>
  </si>
  <si>
    <t>012491</t>
  </si>
  <si>
    <t xml:space="preserve">Koljančić </t>
  </si>
  <si>
    <t>Rn 170</t>
  </si>
  <si>
    <t>Nikola</t>
  </si>
  <si>
    <t>065/525-874</t>
  </si>
  <si>
    <t>Nedeljko Stanić</t>
  </si>
  <si>
    <t>065/748-134</t>
  </si>
  <si>
    <t>Branko Kudrić</t>
  </si>
  <si>
    <t>Ljiljana Kudrić</t>
  </si>
  <si>
    <t>Mirjana Kos</t>
  </si>
  <si>
    <t>Alić</t>
  </si>
  <si>
    <t>Zora Trivunić</t>
  </si>
  <si>
    <t>066/751-662</t>
  </si>
  <si>
    <t>Zoran Leburić</t>
  </si>
  <si>
    <t>Račun 165</t>
  </si>
  <si>
    <t>Mersada P</t>
  </si>
  <si>
    <t>061/888-040</t>
  </si>
  <si>
    <t>Pumpa Nada</t>
  </si>
  <si>
    <t>065/197-376</t>
  </si>
  <si>
    <t>Branislava Petrović</t>
  </si>
  <si>
    <t>Željko Kupresak</t>
  </si>
  <si>
    <t>Račun 182</t>
  </si>
  <si>
    <t>012526</t>
  </si>
  <si>
    <t>012527</t>
  </si>
  <si>
    <t>012528</t>
  </si>
  <si>
    <t>012529</t>
  </si>
  <si>
    <t>012530</t>
  </si>
  <si>
    <t>Jevrosim Milanković</t>
  </si>
  <si>
    <t>012531</t>
  </si>
  <si>
    <t>Milanković M</t>
  </si>
  <si>
    <t>012532</t>
  </si>
  <si>
    <t>Milanković A</t>
  </si>
  <si>
    <t>012533</t>
  </si>
  <si>
    <t>012534</t>
  </si>
  <si>
    <t>Šainović</t>
  </si>
  <si>
    <t>012535</t>
  </si>
  <si>
    <t>Miloš Dubović</t>
  </si>
  <si>
    <t>012536</t>
  </si>
  <si>
    <t>012537</t>
  </si>
  <si>
    <t>012538</t>
  </si>
  <si>
    <t>012539</t>
  </si>
  <si>
    <t>Ljubisava Mandić</t>
  </si>
  <si>
    <t>012540</t>
  </si>
  <si>
    <t>00954</t>
  </si>
  <si>
    <t>Mujo Mujanić</t>
  </si>
  <si>
    <t>012541</t>
  </si>
  <si>
    <t>Rasema Mujanić</t>
  </si>
  <si>
    <t>012542</t>
  </si>
  <si>
    <t>Nebojša Trifunović</t>
  </si>
  <si>
    <t>012543</t>
  </si>
  <si>
    <t>012549</t>
  </si>
  <si>
    <t>Savković R</t>
  </si>
  <si>
    <t>Rn 182</t>
  </si>
  <si>
    <t>Račun 183</t>
  </si>
  <si>
    <t>Nikola Čanić</t>
  </si>
  <si>
    <t>012570</t>
  </si>
  <si>
    <t>012571</t>
  </si>
  <si>
    <t>012572</t>
  </si>
  <si>
    <t>012573</t>
  </si>
  <si>
    <t>Dzamastagić E</t>
  </si>
  <si>
    <t>012574</t>
  </si>
  <si>
    <t>Edina Djinić</t>
  </si>
  <si>
    <t>012575</t>
  </si>
  <si>
    <t>012550</t>
  </si>
  <si>
    <t>Borjana G</t>
  </si>
  <si>
    <t>012576</t>
  </si>
  <si>
    <t>012577</t>
  </si>
  <si>
    <t>012578</t>
  </si>
  <si>
    <t>Azra Zolić</t>
  </si>
  <si>
    <t>012579</t>
  </si>
  <si>
    <t>012580</t>
  </si>
  <si>
    <t>012581</t>
  </si>
  <si>
    <t>Miodrag Đukić</t>
  </si>
  <si>
    <t>012582</t>
  </si>
  <si>
    <t>Rebaček Jozefka</t>
  </si>
  <si>
    <t>012583</t>
  </si>
  <si>
    <t xml:space="preserve">Nirnberg </t>
  </si>
  <si>
    <t>Jovanić LJ</t>
  </si>
  <si>
    <t>Komljenović I</t>
  </si>
  <si>
    <t>Rn 183</t>
  </si>
  <si>
    <t>Milanka Zimonja</t>
  </si>
  <si>
    <t>Tanja Ćebić</t>
  </si>
  <si>
    <t>Goran Jovanić</t>
  </si>
  <si>
    <t xml:space="preserve">Novak </t>
  </si>
  <si>
    <t>Ćetojević hotel</t>
  </si>
  <si>
    <t>Dajana Banović</t>
  </si>
  <si>
    <t>Boris Banović</t>
  </si>
  <si>
    <t>066/358-836</t>
  </si>
  <si>
    <t>Vinko Simić</t>
  </si>
  <si>
    <t>Varnava Gavrić</t>
  </si>
  <si>
    <t>Zora Sabić</t>
  </si>
  <si>
    <t>Dragiša Kerezović</t>
  </si>
  <si>
    <t>Branko Homešin</t>
  </si>
  <si>
    <t>Dejan Biljecki</t>
  </si>
  <si>
    <t>Đuro Jevtić</t>
  </si>
  <si>
    <t>Račun 193</t>
  </si>
  <si>
    <t>Badnjević M</t>
  </si>
  <si>
    <t>012492</t>
  </si>
  <si>
    <t>012493</t>
  </si>
  <si>
    <t>Milijaš M</t>
  </si>
  <si>
    <t>012494</t>
  </si>
  <si>
    <t>Kojić B</t>
  </si>
  <si>
    <t>012495</t>
  </si>
  <si>
    <t>Darijan Kos</t>
  </si>
  <si>
    <t>4690671</t>
  </si>
  <si>
    <t>Stojčić S</t>
  </si>
  <si>
    <t>012496</t>
  </si>
  <si>
    <t>012497</t>
  </si>
  <si>
    <t>Zimonjić M</t>
  </si>
  <si>
    <t>012498</t>
  </si>
  <si>
    <t>Vještica Lj</t>
  </si>
  <si>
    <t>012499</t>
  </si>
  <si>
    <t>Gavrić V</t>
  </si>
  <si>
    <t>012500</t>
  </si>
  <si>
    <t>Jović N</t>
  </si>
  <si>
    <t>012501</t>
  </si>
  <si>
    <t>012502</t>
  </si>
  <si>
    <t>Jovanić N</t>
  </si>
  <si>
    <t>012503</t>
  </si>
  <si>
    <t>Jovanić G</t>
  </si>
  <si>
    <t>012504</t>
  </si>
  <si>
    <t>012505</t>
  </si>
  <si>
    <t>Maden S</t>
  </si>
  <si>
    <t>Babić S</t>
  </si>
  <si>
    <t>Babić D</t>
  </si>
  <si>
    <t>0619</t>
  </si>
  <si>
    <t>0620</t>
  </si>
  <si>
    <t>Rn 193</t>
  </si>
  <si>
    <t>Mitar V</t>
  </si>
  <si>
    <t>Gratis Frankfurt</t>
  </si>
  <si>
    <t>Slavica Leburić</t>
  </si>
  <si>
    <t>Ognjen Novković</t>
  </si>
  <si>
    <t>Milomir Čergić</t>
  </si>
  <si>
    <t>Đorđe Savić</t>
  </si>
  <si>
    <t>Marko Tejić</t>
  </si>
  <si>
    <t>+4915903173112</t>
  </si>
  <si>
    <t>Dijana Čančar</t>
  </si>
  <si>
    <t>065/827-347</t>
  </si>
  <si>
    <t>Račun 203</t>
  </si>
  <si>
    <t>Rn 203</t>
  </si>
  <si>
    <t>Simić V</t>
  </si>
  <si>
    <t>012506</t>
  </si>
  <si>
    <t>012507</t>
  </si>
  <si>
    <t>Božić P</t>
  </si>
  <si>
    <t>Šipka D</t>
  </si>
  <si>
    <t>012508</t>
  </si>
  <si>
    <t>Stokić Lj</t>
  </si>
  <si>
    <t>012509</t>
  </si>
  <si>
    <t>Novković O</t>
  </si>
  <si>
    <t>012510</t>
  </si>
  <si>
    <t>Petković B</t>
  </si>
  <si>
    <t>Ingostadt</t>
  </si>
  <si>
    <t>012511</t>
  </si>
  <si>
    <t>012512</t>
  </si>
  <si>
    <t>Vuković A</t>
  </si>
  <si>
    <t>012513</t>
  </si>
  <si>
    <t>012514</t>
  </si>
  <si>
    <t>Noleburg Borka</t>
  </si>
  <si>
    <t>012515</t>
  </si>
  <si>
    <t>Tomić P</t>
  </si>
  <si>
    <t>012516</t>
  </si>
  <si>
    <t>012517</t>
  </si>
  <si>
    <t>012518</t>
  </si>
  <si>
    <t xml:space="preserve">Mačković </t>
  </si>
  <si>
    <t>Vinka D</t>
  </si>
  <si>
    <t>066/605-078</t>
  </si>
  <si>
    <t>Saša market</t>
  </si>
  <si>
    <t>Dragan Spasojević</t>
  </si>
  <si>
    <t>Radmila Ćetojević</t>
  </si>
  <si>
    <t>Mira Ćetojević</t>
  </si>
  <si>
    <t>Rada Gvozdenović</t>
  </si>
  <si>
    <t>Ljubinko J</t>
  </si>
  <si>
    <t>Dragoslav Topić</t>
  </si>
  <si>
    <t>Milorad Djurdjevic</t>
  </si>
  <si>
    <t>Vesna Subic</t>
  </si>
  <si>
    <t>Aleksandar Vuković</t>
  </si>
  <si>
    <t>Tubić</t>
  </si>
  <si>
    <t>Zoran Janković</t>
  </si>
  <si>
    <t>Borislav Sladojević</t>
  </si>
  <si>
    <t>Brankica Vejsilagić</t>
  </si>
  <si>
    <t>Anđa Duvnjak</t>
  </si>
  <si>
    <t>Aleksandar Petrović</t>
  </si>
  <si>
    <t>Zorica Stanković</t>
  </si>
  <si>
    <t>Bojan Balaban</t>
  </si>
  <si>
    <t>Željko Majstorović</t>
  </si>
  <si>
    <t>Drago Jelic</t>
  </si>
  <si>
    <t xml:space="preserve">Stojko </t>
  </si>
  <si>
    <t>Nirnberb</t>
  </si>
  <si>
    <t>Mira Malić</t>
  </si>
  <si>
    <t>066/822-136</t>
  </si>
  <si>
    <t>Račun 211</t>
  </si>
  <si>
    <t>012544</t>
  </si>
  <si>
    <t>Ognjen Aleksić</t>
  </si>
  <si>
    <t>Branko O</t>
  </si>
  <si>
    <t>012546</t>
  </si>
  <si>
    <t>012545</t>
  </si>
  <si>
    <t>Jevtić P</t>
  </si>
  <si>
    <t>012547</t>
  </si>
  <si>
    <t>012548</t>
  </si>
  <si>
    <t>Vještica LJ</t>
  </si>
  <si>
    <t>Goran Janković</t>
  </si>
  <si>
    <t>012584</t>
  </si>
  <si>
    <t>Mihajlo Savić</t>
  </si>
  <si>
    <t>012585</t>
  </si>
  <si>
    <t>Mirjana Vinčić</t>
  </si>
  <si>
    <t>012586</t>
  </si>
  <si>
    <t>012587</t>
  </si>
  <si>
    <t>012588</t>
  </si>
  <si>
    <t>012589</t>
  </si>
  <si>
    <t>012590</t>
  </si>
  <si>
    <t>Boza Ćetojević</t>
  </si>
  <si>
    <t>012591</t>
  </si>
  <si>
    <t>Nedeljko Vuković</t>
  </si>
  <si>
    <t>012592</t>
  </si>
  <si>
    <t>Nedeljko Amidžić</t>
  </si>
  <si>
    <t>012593</t>
  </si>
  <si>
    <t>Miloš Tubić</t>
  </si>
  <si>
    <t>012594</t>
  </si>
  <si>
    <t>Brankica Veisilagić</t>
  </si>
  <si>
    <t>012595</t>
  </si>
  <si>
    <t xml:space="preserve">Rada Gvozderac </t>
  </si>
  <si>
    <t>012596</t>
  </si>
  <si>
    <t>012597</t>
  </si>
  <si>
    <t>Vesna Subić</t>
  </si>
  <si>
    <t>012598</t>
  </si>
  <si>
    <t>Enisa Dž</t>
  </si>
  <si>
    <t>Rn 211</t>
  </si>
  <si>
    <t>Aleksandar Popović</t>
  </si>
  <si>
    <t>Dragica Janković</t>
  </si>
  <si>
    <t>Račun 215</t>
  </si>
  <si>
    <t>Samir Bratić</t>
  </si>
  <si>
    <t>061/630-302</t>
  </si>
  <si>
    <t>065/565-179</t>
  </si>
  <si>
    <t>Stana Stupar</t>
  </si>
  <si>
    <t>Dragana Blagojević</t>
  </si>
  <si>
    <t>Adis Pandza</t>
  </si>
  <si>
    <t>Ljubomir  Savanović</t>
  </si>
  <si>
    <t>Nis pumpa iz pravca Bl prema Laktašima</t>
  </si>
  <si>
    <t>Mirsada Badnivic</t>
  </si>
  <si>
    <t>066/709-066</t>
  </si>
  <si>
    <t>Račun 216</t>
  </si>
  <si>
    <t>Panić LJ</t>
  </si>
  <si>
    <t>012519</t>
  </si>
  <si>
    <t>Leburić Z</t>
  </si>
  <si>
    <t>012520</t>
  </si>
  <si>
    <t>Leburić S</t>
  </si>
  <si>
    <t>012521</t>
  </si>
  <si>
    <t>Gojko K</t>
  </si>
  <si>
    <t>0625</t>
  </si>
  <si>
    <t xml:space="preserve">Novka </t>
  </si>
  <si>
    <t>0624</t>
  </si>
  <si>
    <t>0621</t>
  </si>
  <si>
    <t>0622</t>
  </si>
  <si>
    <t>0623</t>
  </si>
  <si>
    <t>Janjić Ž</t>
  </si>
  <si>
    <t>012522</t>
  </si>
  <si>
    <t>012523</t>
  </si>
  <si>
    <t>Vučen M</t>
  </si>
  <si>
    <t>012524</t>
  </si>
  <si>
    <t>Knežević B</t>
  </si>
  <si>
    <t>012525</t>
  </si>
  <si>
    <t xml:space="preserve">Sladojević </t>
  </si>
  <si>
    <t>012601</t>
  </si>
  <si>
    <t xml:space="preserve">Komljenović </t>
  </si>
  <si>
    <t>012602</t>
  </si>
  <si>
    <t>012603</t>
  </si>
  <si>
    <t>Kragić Ž</t>
  </si>
  <si>
    <t>012604</t>
  </si>
  <si>
    <t>012605</t>
  </si>
  <si>
    <t>012606</t>
  </si>
  <si>
    <t>012607</t>
  </si>
  <si>
    <t>Subić S</t>
  </si>
  <si>
    <t>012608</t>
  </si>
  <si>
    <t>Biljecki D</t>
  </si>
  <si>
    <t>012609</t>
  </si>
  <si>
    <t>Tejić M</t>
  </si>
  <si>
    <t>012610</t>
  </si>
  <si>
    <t>Savić Đ</t>
  </si>
  <si>
    <t>012611</t>
  </si>
  <si>
    <t xml:space="preserve">Gojković </t>
  </si>
  <si>
    <t>012612</t>
  </si>
  <si>
    <t>Ugrenović R</t>
  </si>
  <si>
    <t>012613</t>
  </si>
  <si>
    <t>012614</t>
  </si>
  <si>
    <t>Ćetojević M</t>
  </si>
  <si>
    <t>012615</t>
  </si>
  <si>
    <t>Popović A</t>
  </si>
  <si>
    <t>012616</t>
  </si>
  <si>
    <t>012617</t>
  </si>
  <si>
    <t>012618</t>
  </si>
  <si>
    <t>012619</t>
  </si>
  <si>
    <t>012620</t>
  </si>
  <si>
    <t>Usorac S</t>
  </si>
  <si>
    <t xml:space="preserve">Blagojević </t>
  </si>
  <si>
    <t>Rn 216</t>
  </si>
  <si>
    <t>VD tours</t>
  </si>
  <si>
    <t>Signal GmbH</t>
  </si>
  <si>
    <t>Bogdan Prtenjak</t>
  </si>
  <si>
    <t>Dalibor Petrović</t>
  </si>
  <si>
    <t>Radovan Marijanović</t>
  </si>
  <si>
    <t>Salih Vejsilagić</t>
  </si>
  <si>
    <t>066/922-632</t>
  </si>
  <si>
    <t>Schrasi Antonija</t>
  </si>
  <si>
    <t xml:space="preserve">Jelić Jasna </t>
  </si>
  <si>
    <t>Dusanka Jungerman</t>
  </si>
  <si>
    <t>Mirjana Veinović</t>
  </si>
  <si>
    <t>Ljubiša Šipka</t>
  </si>
  <si>
    <t>Vladimir Đalić</t>
  </si>
  <si>
    <t>Mladen Galić</t>
  </si>
  <si>
    <t>Dragan Topić</t>
  </si>
  <si>
    <t>Željka Janjić</t>
  </si>
  <si>
    <t>Jasminka Mirković</t>
  </si>
  <si>
    <t>Milena Grujić</t>
  </si>
  <si>
    <t>Milanka</t>
  </si>
  <si>
    <t>Danijel Vasić</t>
  </si>
  <si>
    <t>Lazar Vidović</t>
  </si>
  <si>
    <t>Račun 223</t>
  </si>
  <si>
    <t>Miladin A</t>
  </si>
  <si>
    <t>011913</t>
  </si>
  <si>
    <t>Stojanović S</t>
  </si>
  <si>
    <t>011914</t>
  </si>
  <si>
    <t>011915</t>
  </si>
  <si>
    <t>Jelić D</t>
  </si>
  <si>
    <t>Jozefka Rebaček</t>
  </si>
  <si>
    <t>Lozić Š</t>
  </si>
  <si>
    <t>066/889-865</t>
  </si>
  <si>
    <t>Subić V</t>
  </si>
  <si>
    <t>011916</t>
  </si>
  <si>
    <t xml:space="preserve">Slavica </t>
  </si>
  <si>
    <t>011917</t>
  </si>
  <si>
    <t>Bogdan N</t>
  </si>
  <si>
    <t>011918</t>
  </si>
  <si>
    <t>011919</t>
  </si>
  <si>
    <t>Slijepčević Đ</t>
  </si>
  <si>
    <t>011920</t>
  </si>
  <si>
    <t>011921</t>
  </si>
  <si>
    <t>011922</t>
  </si>
  <si>
    <t>Igor Miljatović</t>
  </si>
  <si>
    <t>011923</t>
  </si>
  <si>
    <t xml:space="preserve">Badnjević </t>
  </si>
  <si>
    <t>Rn 223</t>
  </si>
  <si>
    <t>Račun 226</t>
  </si>
  <si>
    <t>011924</t>
  </si>
  <si>
    <t>Zumra Sadik</t>
  </si>
  <si>
    <t>011925</t>
  </si>
  <si>
    <t>Salih V</t>
  </si>
  <si>
    <t>012351</t>
  </si>
  <si>
    <t>Samir Batić</t>
  </si>
  <si>
    <t>012352</t>
  </si>
  <si>
    <t>Mirjana V</t>
  </si>
  <si>
    <t>012353</t>
  </si>
  <si>
    <t>012354</t>
  </si>
  <si>
    <t>012355</t>
  </si>
  <si>
    <t>Velisilagić B</t>
  </si>
  <si>
    <t>012356</t>
  </si>
  <si>
    <t>012357</t>
  </si>
  <si>
    <t>Maja Frenzel</t>
  </si>
  <si>
    <t>012358</t>
  </si>
  <si>
    <t xml:space="preserve">Siniša Šatara </t>
  </si>
  <si>
    <t>012359</t>
  </si>
  <si>
    <t>012360</t>
  </si>
  <si>
    <t>012361</t>
  </si>
  <si>
    <t>Antonija L</t>
  </si>
  <si>
    <t>012362</t>
  </si>
  <si>
    <t>Branka Ivanović</t>
  </si>
  <si>
    <t>Fahret Halilić</t>
  </si>
  <si>
    <t>012363</t>
  </si>
  <si>
    <t xml:space="preserve">Nović </t>
  </si>
  <si>
    <t>Starter sprej</t>
  </si>
  <si>
    <t>Rn 226</t>
  </si>
  <si>
    <t>Božana Balta</t>
  </si>
  <si>
    <t>Mirjana Savić</t>
  </si>
  <si>
    <t>Mihailo Trivic</t>
  </si>
  <si>
    <t>Antonija Charafi</t>
  </si>
  <si>
    <t>Snjezana Njezic</t>
  </si>
  <si>
    <t>Zeljka Srdic</t>
  </si>
  <si>
    <t>Stevo Mitrić</t>
  </si>
  <si>
    <t>Gordana Jeličić</t>
  </si>
  <si>
    <t>Branislav Petković</t>
  </si>
  <si>
    <t>Dubravka</t>
  </si>
  <si>
    <t>Neđo Šušak</t>
  </si>
  <si>
    <t>Rada Gvozderac</t>
  </si>
  <si>
    <t>Milijana Vuković</t>
  </si>
  <si>
    <t>Suzana Poletanović</t>
  </si>
  <si>
    <t>064/4535149</t>
  </si>
  <si>
    <t>Predrag Gatić</t>
  </si>
  <si>
    <t>Tomirslav Drinić</t>
  </si>
  <si>
    <t>065/315-764</t>
  </si>
  <si>
    <t>Gojko Vasić</t>
  </si>
  <si>
    <t>Račun 236</t>
  </si>
  <si>
    <t>Savković S</t>
  </si>
  <si>
    <t>012621</t>
  </si>
  <si>
    <t>012622</t>
  </si>
  <si>
    <t>012623</t>
  </si>
  <si>
    <t>012624</t>
  </si>
  <si>
    <t>012625</t>
  </si>
  <si>
    <t>Vasić D</t>
  </si>
  <si>
    <t>012651</t>
  </si>
  <si>
    <t>012652</t>
  </si>
  <si>
    <t xml:space="preserve">Prtenjak </t>
  </si>
  <si>
    <t>012653</t>
  </si>
  <si>
    <t>Grujić M</t>
  </si>
  <si>
    <t>012654</t>
  </si>
  <si>
    <t>012655</t>
  </si>
  <si>
    <t>Galić M</t>
  </si>
  <si>
    <t>012656</t>
  </si>
  <si>
    <t>Marjanović R</t>
  </si>
  <si>
    <t>012657</t>
  </si>
  <si>
    <t>012658</t>
  </si>
  <si>
    <t>012659</t>
  </si>
  <si>
    <t>Šipka Lj</t>
  </si>
  <si>
    <t>012660</t>
  </si>
  <si>
    <t>Čavić V</t>
  </si>
  <si>
    <t>012661</t>
  </si>
  <si>
    <t>Gajić P</t>
  </si>
  <si>
    <t>012662</t>
  </si>
  <si>
    <t>Jelić J</t>
  </si>
  <si>
    <t>012663</t>
  </si>
  <si>
    <t>Zimonjić</t>
  </si>
  <si>
    <t>Nolenburg B</t>
  </si>
  <si>
    <t>Spasojević D</t>
  </si>
  <si>
    <t>Tejić</t>
  </si>
  <si>
    <t>Srdić Ž</t>
  </si>
  <si>
    <t>012664</t>
  </si>
  <si>
    <t>Bischler M</t>
  </si>
  <si>
    <t>012665</t>
  </si>
  <si>
    <t>012666</t>
  </si>
  <si>
    <t>Rothermer</t>
  </si>
  <si>
    <t>Zec A</t>
  </si>
  <si>
    <t>012667</t>
  </si>
  <si>
    <t>012668</t>
  </si>
  <si>
    <t>012669</t>
  </si>
  <si>
    <t>012670</t>
  </si>
  <si>
    <t>Vuković N</t>
  </si>
  <si>
    <t>012671</t>
  </si>
  <si>
    <t>Gavrić M</t>
  </si>
  <si>
    <t>012672</t>
  </si>
  <si>
    <t>Vujčić M</t>
  </si>
  <si>
    <t>012673</t>
  </si>
  <si>
    <t>012674</t>
  </si>
  <si>
    <t>012675</t>
  </si>
  <si>
    <t>Rn 236</t>
  </si>
  <si>
    <t>Nemanja Ignjić</t>
  </si>
  <si>
    <t>Jelena Jurinvuic</t>
  </si>
  <si>
    <t>Popovaca</t>
  </si>
  <si>
    <t>00385915924758</t>
  </si>
  <si>
    <t>Mario Đukarić</t>
  </si>
  <si>
    <t>Huska</t>
  </si>
  <si>
    <t>Legin</t>
  </si>
  <si>
    <t>Mujanić Mujo</t>
  </si>
  <si>
    <t>066/297-499</t>
  </si>
  <si>
    <t>Račun 240</t>
  </si>
  <si>
    <t>Dubravko Ilišković</t>
  </si>
  <si>
    <t>012468</t>
  </si>
  <si>
    <t>Adisa Pandza</t>
  </si>
  <si>
    <t>012469</t>
  </si>
  <si>
    <t>012470</t>
  </si>
  <si>
    <t>012471</t>
  </si>
  <si>
    <t>Atonija</t>
  </si>
  <si>
    <t>Rasema Ilić</t>
  </si>
  <si>
    <t>0295</t>
  </si>
  <si>
    <t>Ale Ičić</t>
  </si>
  <si>
    <t>0296</t>
  </si>
  <si>
    <t>Marko Bera</t>
  </si>
  <si>
    <t>0297</t>
  </si>
  <si>
    <t>Snježana Đurić</t>
  </si>
  <si>
    <t>0298</t>
  </si>
  <si>
    <t>012726</t>
  </si>
  <si>
    <t>012727</t>
  </si>
  <si>
    <t>012728</t>
  </si>
  <si>
    <t>Drazenka Kesić</t>
  </si>
  <si>
    <t>012729</t>
  </si>
  <si>
    <t>012730</t>
  </si>
  <si>
    <t>Rn 240</t>
  </si>
  <si>
    <t xml:space="preserve">Slovenija-DARS </t>
  </si>
  <si>
    <t>Anela Novković</t>
  </si>
  <si>
    <t>Milena Subic</t>
  </si>
  <si>
    <t>Marko Subic</t>
  </si>
  <si>
    <t>Sabija Subić</t>
  </si>
  <si>
    <t>Zivojin Milutinovic</t>
  </si>
  <si>
    <t>Ljubica Milutinovic</t>
  </si>
  <si>
    <t>Traže četvrti red</t>
  </si>
  <si>
    <t>Suzana Jović</t>
  </si>
  <si>
    <t>Dubravka Ilisković</t>
  </si>
  <si>
    <t>Božo Janković</t>
  </si>
  <si>
    <t>Saša Vujančević</t>
  </si>
  <si>
    <t>Pero Sančananin</t>
  </si>
  <si>
    <t>Štajnah</t>
  </si>
  <si>
    <t>Marija Kuđelić</t>
  </si>
  <si>
    <t>Milan Janjić</t>
  </si>
  <si>
    <t>Milena Edenbauerg</t>
  </si>
  <si>
    <t>Leburić</t>
  </si>
  <si>
    <t>Dušanka Jungerman</t>
  </si>
  <si>
    <t>Svjetlana Milanković</t>
  </si>
  <si>
    <t>3-4 red trazi</t>
  </si>
  <si>
    <t>Račun 245</t>
  </si>
  <si>
    <t>012701</t>
  </si>
  <si>
    <t>012702</t>
  </si>
  <si>
    <t>Đukarić M</t>
  </si>
  <si>
    <t>012703</t>
  </si>
  <si>
    <t>012704</t>
  </si>
  <si>
    <t>012705</t>
  </si>
  <si>
    <t>012706</t>
  </si>
  <si>
    <t>Legin M</t>
  </si>
  <si>
    <t>012707</t>
  </si>
  <si>
    <t>Vasić G</t>
  </si>
  <si>
    <t>012708</t>
  </si>
  <si>
    <t>012709</t>
  </si>
  <si>
    <t>Drinić T</t>
  </si>
  <si>
    <t>Lozić Hesef</t>
  </si>
  <si>
    <t>012710</t>
  </si>
  <si>
    <t>Gatić P</t>
  </si>
  <si>
    <t>012711</t>
  </si>
  <si>
    <t>Kočić A</t>
  </si>
  <si>
    <t>012712</t>
  </si>
  <si>
    <t>Vidović L</t>
  </si>
  <si>
    <t>012713</t>
  </si>
  <si>
    <t>Oljača O</t>
  </si>
  <si>
    <t>012714</t>
  </si>
  <si>
    <t>Barać Lj</t>
  </si>
  <si>
    <t>012715</t>
  </si>
  <si>
    <t>Petkovic B</t>
  </si>
  <si>
    <t>Rada G</t>
  </si>
  <si>
    <t>Stanić N</t>
  </si>
  <si>
    <t>012716</t>
  </si>
  <si>
    <t>Jungermann</t>
  </si>
  <si>
    <t>012718</t>
  </si>
  <si>
    <t>012717</t>
  </si>
  <si>
    <t>012719</t>
  </si>
  <si>
    <t>012720</t>
  </si>
  <si>
    <t>012721</t>
  </si>
  <si>
    <t>012722</t>
  </si>
  <si>
    <t>012723</t>
  </si>
  <si>
    <t>Spasić A</t>
  </si>
  <si>
    <t>012724</t>
  </si>
  <si>
    <t>012725</t>
  </si>
  <si>
    <t>012751</t>
  </si>
  <si>
    <t>Ilišković D</t>
  </si>
  <si>
    <t>Radivoje Šešlija</t>
  </si>
  <si>
    <t>Rn 245</t>
  </si>
  <si>
    <t>Ključ</t>
  </si>
  <si>
    <t>Jelena Bunić</t>
  </si>
  <si>
    <t>30eur jedan smjer, 50 eur povratna</t>
  </si>
  <si>
    <t>Vujadin Cvijetić</t>
  </si>
  <si>
    <t>Tina Ćirić</t>
  </si>
  <si>
    <t>Kuđelić</t>
  </si>
  <si>
    <t>Sinisa Gajić</t>
  </si>
  <si>
    <t xml:space="preserve">Mio </t>
  </si>
  <si>
    <t>Rulić</t>
  </si>
  <si>
    <t>Račun 248</t>
  </si>
  <si>
    <t>012752</t>
  </si>
  <si>
    <t>Mujanović E</t>
  </si>
  <si>
    <t>012753</t>
  </si>
  <si>
    <t>Omeragić D</t>
  </si>
  <si>
    <t>012754</t>
  </si>
  <si>
    <t>Kostrešević</t>
  </si>
  <si>
    <t>012755</t>
  </si>
  <si>
    <t>Dabić M</t>
  </si>
  <si>
    <t>012756</t>
  </si>
  <si>
    <t>Sinanović S</t>
  </si>
  <si>
    <t>012757</t>
  </si>
  <si>
    <t>Mujanić M</t>
  </si>
  <si>
    <t>Savić M</t>
  </si>
  <si>
    <t xml:space="preserve">Miloš Kos </t>
  </si>
  <si>
    <t>012758</t>
  </si>
  <si>
    <t>012759</t>
  </si>
  <si>
    <t>Kuđeljić M</t>
  </si>
  <si>
    <t>012760</t>
  </si>
  <si>
    <t>Milaković S</t>
  </si>
  <si>
    <t>012761</t>
  </si>
  <si>
    <t>012762</t>
  </si>
  <si>
    <t>Draško D</t>
  </si>
  <si>
    <t>012763</t>
  </si>
  <si>
    <t>Draško M</t>
  </si>
  <si>
    <t>012764</t>
  </si>
  <si>
    <t>Vranješ F</t>
  </si>
  <si>
    <t>012765</t>
  </si>
  <si>
    <t>012766</t>
  </si>
  <si>
    <t>012767</t>
  </si>
  <si>
    <t>012768</t>
  </si>
  <si>
    <t>Škorić Lj</t>
  </si>
  <si>
    <t>012769</t>
  </si>
  <si>
    <t>012770</t>
  </si>
  <si>
    <t>012771</t>
  </si>
  <si>
    <t>012772</t>
  </si>
  <si>
    <t>Sumrak V</t>
  </si>
  <si>
    <t>012773</t>
  </si>
  <si>
    <t>Vujančević M</t>
  </si>
  <si>
    <t>012774</t>
  </si>
  <si>
    <t>012775</t>
  </si>
  <si>
    <t>012776</t>
  </si>
  <si>
    <t>Kalamanda N</t>
  </si>
  <si>
    <t>012777</t>
  </si>
  <si>
    <t>012778</t>
  </si>
  <si>
    <t>Subić M</t>
  </si>
  <si>
    <t>012779</t>
  </si>
  <si>
    <t>012780</t>
  </si>
  <si>
    <t>Agatić V</t>
  </si>
  <si>
    <t>012781</t>
  </si>
  <si>
    <t>Šešlija R</t>
  </si>
  <si>
    <t>Kisić Ć</t>
  </si>
  <si>
    <t>Panić Lj</t>
  </si>
  <si>
    <t>Leburić Ž</t>
  </si>
  <si>
    <t>Rn 248</t>
  </si>
  <si>
    <t>Nutella</t>
  </si>
  <si>
    <t>Emir Delalić</t>
  </si>
  <si>
    <t>066/856-965</t>
  </si>
  <si>
    <t>Račun 251</t>
  </si>
  <si>
    <t>Popovača</t>
  </si>
  <si>
    <t>Mira Klasić</t>
  </si>
  <si>
    <t>Miloš Travar</t>
  </si>
  <si>
    <t>Jadranka Moćić</t>
  </si>
  <si>
    <t>065/794-592</t>
  </si>
  <si>
    <t>Trebava express</t>
  </si>
  <si>
    <t xml:space="preserve">Lazarević </t>
  </si>
  <si>
    <t>Tanja Ćirić</t>
  </si>
  <si>
    <t>Gospava Breso</t>
  </si>
  <si>
    <t>Edmina Suhonjić</t>
  </si>
  <si>
    <t>Vladimir Čavić</t>
  </si>
  <si>
    <t>Miloš  Kršić</t>
  </si>
  <si>
    <t>Dušanka Kršić</t>
  </si>
  <si>
    <t>Jevtić</t>
  </si>
  <si>
    <t>Kod 10 jula</t>
  </si>
  <si>
    <t>Boro</t>
  </si>
  <si>
    <t>Račun 258</t>
  </si>
  <si>
    <t>Novković A</t>
  </si>
  <si>
    <t>011961</t>
  </si>
  <si>
    <t>Janjić M</t>
  </si>
  <si>
    <t>011962</t>
  </si>
  <si>
    <t>011963</t>
  </si>
  <si>
    <t xml:space="preserve">Janković </t>
  </si>
  <si>
    <t>011964</t>
  </si>
  <si>
    <t>Jelena Bunic</t>
  </si>
  <si>
    <t>011965</t>
  </si>
  <si>
    <t>Vujančević S</t>
  </si>
  <si>
    <t>011966</t>
  </si>
  <si>
    <t>Trbojević Z</t>
  </si>
  <si>
    <t>011967</t>
  </si>
  <si>
    <t>011968</t>
  </si>
  <si>
    <t>Ađulović R</t>
  </si>
  <si>
    <t>011969</t>
  </si>
  <si>
    <t>Ađulović A</t>
  </si>
  <si>
    <t>011970</t>
  </si>
  <si>
    <t>011971</t>
  </si>
  <si>
    <t>Ćirić T</t>
  </si>
  <si>
    <t>011972</t>
  </si>
  <si>
    <t>Lazendić J</t>
  </si>
  <si>
    <t>011973</t>
  </si>
  <si>
    <t>011974</t>
  </si>
  <si>
    <t>011975</t>
  </si>
  <si>
    <t>Miloš Đ</t>
  </si>
  <si>
    <t>Rn 258</t>
  </si>
  <si>
    <t>Mitar</t>
  </si>
  <si>
    <t>Drago-Signal</t>
  </si>
  <si>
    <t>Miroslav Marković</t>
  </si>
  <si>
    <t>066/823-100</t>
  </si>
  <si>
    <t>Milorad Maglov</t>
  </si>
  <si>
    <t>Milanković Gina</t>
  </si>
  <si>
    <t>Slađan Gavrić</t>
  </si>
  <si>
    <t>Amela Novković</t>
  </si>
  <si>
    <t>Jelena Cvijanović</t>
  </si>
  <si>
    <t>Slobodan Blatešić</t>
  </si>
  <si>
    <t>Nikola Todorović</t>
  </si>
  <si>
    <t>Naprijed mjesto</t>
  </si>
  <si>
    <t>Maja Malić</t>
  </si>
  <si>
    <t>Miloš Đukić</t>
  </si>
  <si>
    <t>Račun 264</t>
  </si>
  <si>
    <t>Jadranka Močić</t>
  </si>
  <si>
    <t>012731</t>
  </si>
  <si>
    <t>Zorka Jevtić</t>
  </si>
  <si>
    <t>012732</t>
  </si>
  <si>
    <t>012733</t>
  </si>
  <si>
    <t>012734</t>
  </si>
  <si>
    <t>012735</t>
  </si>
  <si>
    <t>012736</t>
  </si>
  <si>
    <t>Jurinvuić J</t>
  </si>
  <si>
    <t>012737</t>
  </si>
  <si>
    <t>012626</t>
  </si>
  <si>
    <t>012627</t>
  </si>
  <si>
    <t>012628</t>
  </si>
  <si>
    <t>012629</t>
  </si>
  <si>
    <t>Mladen Samardžija</t>
  </si>
  <si>
    <t>012630</t>
  </si>
  <si>
    <t>012631</t>
  </si>
  <si>
    <t>012632</t>
  </si>
  <si>
    <t>Miodrag špirić</t>
  </si>
  <si>
    <t>012633</t>
  </si>
  <si>
    <t>Nikolina Špirić</t>
  </si>
  <si>
    <t>012634</t>
  </si>
  <si>
    <t>Elvir Gvoždar</t>
  </si>
  <si>
    <t>012635</t>
  </si>
  <si>
    <t>Miroslav Kremenović</t>
  </si>
  <si>
    <t>012636</t>
  </si>
  <si>
    <t>Luka Makivić</t>
  </si>
  <si>
    <t>012637</t>
  </si>
  <si>
    <t>Cvjetinović S</t>
  </si>
  <si>
    <t>012638</t>
  </si>
  <si>
    <t>012639</t>
  </si>
  <si>
    <t>009373</t>
  </si>
  <si>
    <t>Jelena B</t>
  </si>
  <si>
    <t>Ljubisava M</t>
  </si>
  <si>
    <t>Rn 264</t>
  </si>
  <si>
    <t>Mihajlo Trivić</t>
  </si>
  <si>
    <t>Račun 267</t>
  </si>
  <si>
    <t>Miroslav Maglov</t>
  </si>
  <si>
    <t>00955</t>
  </si>
  <si>
    <t>Gordana Nešić</t>
  </si>
  <si>
    <t xml:space="preserve">Rudanka </t>
  </si>
  <si>
    <t>065/054-938</t>
  </si>
  <si>
    <t>064/44 34 543</t>
  </si>
  <si>
    <t>Dalibor Knežević</t>
  </si>
  <si>
    <t>00491794996931</t>
  </si>
  <si>
    <t>Daca Bukara</t>
  </si>
  <si>
    <t>Baca</t>
  </si>
  <si>
    <t>Tamara Djukić</t>
  </si>
  <si>
    <t>Motel Dvor</t>
  </si>
  <si>
    <t>065/706-855</t>
  </si>
  <si>
    <t>Luka Tucikesić</t>
  </si>
  <si>
    <t>Duša Ritan</t>
  </si>
  <si>
    <t>Milovan Stojčević</t>
  </si>
  <si>
    <t>Aleksandra Mrđa</t>
  </si>
  <si>
    <t>Tamara Đukić</t>
  </si>
  <si>
    <t>012782</t>
  </si>
  <si>
    <t>012783</t>
  </si>
  <si>
    <t>012784</t>
  </si>
  <si>
    <t>012785</t>
  </si>
  <si>
    <t>Delalić</t>
  </si>
  <si>
    <t>012786</t>
  </si>
  <si>
    <t>MarkoVić</t>
  </si>
  <si>
    <t>012787</t>
  </si>
  <si>
    <t>Grgić</t>
  </si>
  <si>
    <t>Ljubojević Z</t>
  </si>
  <si>
    <t>Kitić B</t>
  </si>
  <si>
    <t>012788</t>
  </si>
  <si>
    <t>012789</t>
  </si>
  <si>
    <t>012790</t>
  </si>
  <si>
    <t>Topić M</t>
  </si>
  <si>
    <t>012791</t>
  </si>
  <si>
    <t>Kovačević N</t>
  </si>
  <si>
    <t>012792</t>
  </si>
  <si>
    <t>012793</t>
  </si>
  <si>
    <t>Dragić M</t>
  </si>
  <si>
    <t>012794</t>
  </si>
  <si>
    <t>012795</t>
  </si>
  <si>
    <t>012796</t>
  </si>
  <si>
    <t>Dojčinović V</t>
  </si>
  <si>
    <t>012797</t>
  </si>
  <si>
    <t>Jurinbuič</t>
  </si>
  <si>
    <t>Rn 268</t>
  </si>
  <si>
    <t>Željko Samardžija</t>
  </si>
  <si>
    <t>Dicht Vuka</t>
  </si>
  <si>
    <t>Milica Blaženović</t>
  </si>
  <si>
    <t>Milan Zubojević</t>
  </si>
  <si>
    <t>012798</t>
  </si>
  <si>
    <t>012799</t>
  </si>
  <si>
    <t>Đukić T</t>
  </si>
  <si>
    <t>012800</t>
  </si>
  <si>
    <t xml:space="preserve">Bukara </t>
  </si>
  <si>
    <t>012801</t>
  </si>
  <si>
    <t>Trivić M</t>
  </si>
  <si>
    <t>012802</t>
  </si>
  <si>
    <t>Rothelmer</t>
  </si>
  <si>
    <t>012803</t>
  </si>
  <si>
    <t>Todorović N</t>
  </si>
  <si>
    <t>012804</t>
  </si>
  <si>
    <t>012805</t>
  </si>
  <si>
    <t>Malić M</t>
  </si>
  <si>
    <t>012806</t>
  </si>
  <si>
    <t>012807</t>
  </si>
  <si>
    <t>Suhonjić E</t>
  </si>
  <si>
    <t>012808</t>
  </si>
  <si>
    <t>Tucikesić L</t>
  </si>
  <si>
    <t>012810</t>
  </si>
  <si>
    <t>Ritan D</t>
  </si>
  <si>
    <t>012809</t>
  </si>
  <si>
    <t>Janjić D</t>
  </si>
  <si>
    <t>012811</t>
  </si>
  <si>
    <t>Rn 277</t>
  </si>
  <si>
    <t>Edvina Suhonjić</t>
  </si>
  <si>
    <t>066/223-319</t>
  </si>
  <si>
    <t>Rajko Rakić</t>
  </si>
  <si>
    <t>Mirza Idriz</t>
  </si>
  <si>
    <t>Mišo Stanisljević</t>
  </si>
  <si>
    <t>Zdenka Stekovic</t>
  </si>
  <si>
    <t>Ivan Komjenović</t>
  </si>
  <si>
    <t>Snjezana Milesevic</t>
  </si>
  <si>
    <t>Globus</t>
  </si>
  <si>
    <t>Ribarska priča</t>
  </si>
  <si>
    <t>Stevan Ilinčić</t>
  </si>
  <si>
    <t>Milan Kočić</t>
  </si>
  <si>
    <t>Vranješ M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</si>
  <si>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</si>
  <si>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</si>
  <si>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</si>
  <si>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</si>
  <si>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</si>
  <si>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</si>
  <si>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</si>
  <si>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</si>
  <si>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</si>
  <si>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</si>
  <si>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</si>
  <si>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</si>
  <si>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</si>
  <si>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Pejić M</t>
  </si>
  <si>
    <t>Lugić V</t>
  </si>
  <si>
    <t>Knezović</t>
  </si>
  <si>
    <t>Knezović S</t>
  </si>
  <si>
    <t>Zubović</t>
  </si>
  <si>
    <t>Stanković</t>
  </si>
  <si>
    <t>Čupil S</t>
  </si>
  <si>
    <t>Milaković M</t>
  </si>
  <si>
    <t>00956</t>
  </si>
  <si>
    <t>00957</t>
  </si>
  <si>
    <t>011989</t>
  </si>
  <si>
    <t>Blazenović</t>
  </si>
  <si>
    <t>011990</t>
  </si>
  <si>
    <t>011991</t>
  </si>
  <si>
    <t>011992</t>
  </si>
  <si>
    <t>011993</t>
  </si>
  <si>
    <t>Kečanin A</t>
  </si>
  <si>
    <t>011995</t>
  </si>
  <si>
    <t>Peronić M</t>
  </si>
  <si>
    <t>011996</t>
  </si>
  <si>
    <t>Đukarić</t>
  </si>
  <si>
    <t>011997</t>
  </si>
  <si>
    <t>011998</t>
  </si>
  <si>
    <t>Mrđa A</t>
  </si>
  <si>
    <t>011994</t>
  </si>
  <si>
    <t>Rn 278</t>
  </si>
  <si>
    <t>Slađana Đekić</t>
  </si>
  <si>
    <t>Almir Hamzić</t>
  </si>
  <si>
    <t>Restoran Koktel</t>
  </si>
  <si>
    <t>066/034-636</t>
  </si>
  <si>
    <t xml:space="preserve">Dragoljub Ratkovac </t>
  </si>
  <si>
    <t>Slaviša Trivalić</t>
  </si>
  <si>
    <t>065/821-652</t>
  </si>
  <si>
    <t>GIP-GRADIS, tromeđa</t>
  </si>
  <si>
    <t>Oroz Kristina</t>
  </si>
  <si>
    <t>Mirko Jarić</t>
  </si>
  <si>
    <t>Jelena Cvjetinović</t>
  </si>
  <si>
    <t>Tanja Milosević</t>
  </si>
  <si>
    <t>012640</t>
  </si>
  <si>
    <t>012641</t>
  </si>
  <si>
    <t>Stevan iličić</t>
  </si>
  <si>
    <t>012642</t>
  </si>
  <si>
    <t>012643</t>
  </si>
  <si>
    <t>Stevo Stanisavac</t>
  </si>
  <si>
    <t>012644</t>
  </si>
  <si>
    <t xml:space="preserve">Biljecki </t>
  </si>
  <si>
    <t>Jungerman</t>
  </si>
  <si>
    <t>Suhonjić</t>
  </si>
  <si>
    <t>012472</t>
  </si>
  <si>
    <t>012473</t>
  </si>
  <si>
    <t>012474</t>
  </si>
  <si>
    <t>012475</t>
  </si>
  <si>
    <t>012599</t>
  </si>
  <si>
    <t>012600</t>
  </si>
  <si>
    <t>Branka Šušak</t>
  </si>
  <si>
    <t>012645</t>
  </si>
  <si>
    <t>012646</t>
  </si>
  <si>
    <t>012647</t>
  </si>
  <si>
    <t>Petar D</t>
  </si>
  <si>
    <t>012648</t>
  </si>
  <si>
    <t>012649</t>
  </si>
  <si>
    <t>012650</t>
  </si>
  <si>
    <t>Besić Ahmić</t>
  </si>
  <si>
    <t>012738</t>
  </si>
  <si>
    <t>012739</t>
  </si>
  <si>
    <t>012740</t>
  </si>
  <si>
    <t>012741</t>
  </si>
  <si>
    <t xml:space="preserve">Borislav </t>
  </si>
  <si>
    <t>012742</t>
  </si>
  <si>
    <t>Rn 288</t>
  </si>
  <si>
    <t>Vjekoslav Borojević</t>
  </si>
  <si>
    <t>Kod Tihe</t>
  </si>
  <si>
    <t>Milan Stanković</t>
  </si>
  <si>
    <t>Siniša Smiljanić</t>
  </si>
  <si>
    <t>Iris Smiljanić</t>
  </si>
  <si>
    <t>Bogdan Rakić</t>
  </si>
  <si>
    <t>065/034-240</t>
  </si>
  <si>
    <t>Davor Filipović</t>
  </si>
  <si>
    <t>Kata Stanković</t>
  </si>
  <si>
    <t xml:space="preserve">Vesna </t>
  </si>
  <si>
    <t>Darko Subotić</t>
  </si>
  <si>
    <t xml:space="preserve">Anka </t>
  </si>
  <si>
    <t>Plavla Runjić</t>
  </si>
  <si>
    <t>Slavisa Bubić</t>
  </si>
  <si>
    <t>Budak</t>
  </si>
  <si>
    <t>Semijada Ahmić</t>
  </si>
  <si>
    <t>Srbo Grbić</t>
  </si>
  <si>
    <t>Aschafenburg</t>
  </si>
  <si>
    <t>Petrol, naprijed mjesto treći red</t>
  </si>
  <si>
    <t>Mujo Dunić</t>
  </si>
  <si>
    <t>Hamzić</t>
  </si>
  <si>
    <t>Ranko Bijelić</t>
  </si>
  <si>
    <t>Borislav Vračević</t>
  </si>
  <si>
    <t>Gip Gradis</t>
  </si>
  <si>
    <t>Lukić</t>
  </si>
  <si>
    <t>Milica Kos</t>
  </si>
  <si>
    <t>Anđelko Vasilić</t>
  </si>
  <si>
    <t>Račun 294</t>
  </si>
  <si>
    <t>Hamzić A</t>
  </si>
  <si>
    <t>012812</t>
  </si>
  <si>
    <t>Miloš Stjepanović</t>
  </si>
  <si>
    <t>012813</t>
  </si>
  <si>
    <t>Habibović M</t>
  </si>
  <si>
    <t>012814</t>
  </si>
  <si>
    <t>00958</t>
  </si>
  <si>
    <t>00959</t>
  </si>
  <si>
    <t>00960</t>
  </si>
  <si>
    <t>00961</t>
  </si>
  <si>
    <t>00962</t>
  </si>
  <si>
    <t>00963</t>
  </si>
  <si>
    <t>012815</t>
  </si>
  <si>
    <t>Đekić S</t>
  </si>
  <si>
    <t>012816</t>
  </si>
  <si>
    <t>Filipovič D</t>
  </si>
  <si>
    <t>012817</t>
  </si>
  <si>
    <t>Rn 294</t>
  </si>
  <si>
    <t>Račun 300</t>
  </si>
  <si>
    <t>Goran Budak</t>
  </si>
  <si>
    <t>012364</t>
  </si>
  <si>
    <t>Brankica Budak</t>
  </si>
  <si>
    <t>012365</t>
  </si>
  <si>
    <t>Bojanić A</t>
  </si>
  <si>
    <t>012366</t>
  </si>
  <si>
    <t>012367</t>
  </si>
  <si>
    <t>Vesna S</t>
  </si>
  <si>
    <t>012368</t>
  </si>
  <si>
    <t>Iris Smiljanič</t>
  </si>
  <si>
    <t>012369</t>
  </si>
  <si>
    <t>Siniša S</t>
  </si>
  <si>
    <t>012370</t>
  </si>
  <si>
    <t>Borojević V</t>
  </si>
  <si>
    <t>012371</t>
  </si>
  <si>
    <t>Nikolina špirić</t>
  </si>
  <si>
    <t>012372</t>
  </si>
  <si>
    <t>012373</t>
  </si>
  <si>
    <t>Kontantin L</t>
  </si>
  <si>
    <t>012374</t>
  </si>
  <si>
    <t>Keserović A</t>
  </si>
  <si>
    <t>012375</t>
  </si>
  <si>
    <t>012676</t>
  </si>
  <si>
    <t>Milanović J</t>
  </si>
  <si>
    <t>012677</t>
  </si>
  <si>
    <t>012678</t>
  </si>
  <si>
    <t>012679</t>
  </si>
  <si>
    <t>012680</t>
  </si>
  <si>
    <t>012681</t>
  </si>
  <si>
    <t>Janko Bijelić</t>
  </si>
  <si>
    <t>012682</t>
  </si>
  <si>
    <t xml:space="preserve">Slavko </t>
  </si>
  <si>
    <t>012683</t>
  </si>
  <si>
    <t>012684</t>
  </si>
  <si>
    <t>012685</t>
  </si>
  <si>
    <t>Slaviša B</t>
  </si>
  <si>
    <t>012686</t>
  </si>
  <si>
    <t>012687</t>
  </si>
  <si>
    <t>Ahmić S</t>
  </si>
  <si>
    <t>012688</t>
  </si>
  <si>
    <t>012689</t>
  </si>
  <si>
    <t>012690</t>
  </si>
  <si>
    <t>012691</t>
  </si>
  <si>
    <t>012692</t>
  </si>
  <si>
    <t>Budak G</t>
  </si>
  <si>
    <t>Budak B</t>
  </si>
  <si>
    <t>Rn 300</t>
  </si>
  <si>
    <t>Stojanović Savica</t>
  </si>
  <si>
    <t>Ashcaffenburg</t>
  </si>
  <si>
    <t>Maja Stanić</t>
  </si>
  <si>
    <t>Zuhreta Begić</t>
  </si>
  <si>
    <t>Đuro Pavlović</t>
  </si>
  <si>
    <t>Antonia</t>
  </si>
  <si>
    <t>Aranđelović</t>
  </si>
  <si>
    <t>Dabrak</t>
  </si>
  <si>
    <t>Tubonic</t>
  </si>
  <si>
    <t xml:space="preserve">Hari </t>
  </si>
  <si>
    <t>Jarić</t>
  </si>
  <si>
    <t>Tiho kafana</t>
  </si>
  <si>
    <t>Gavrilo Kerezović</t>
  </si>
  <si>
    <t>Anđelko Subotić</t>
  </si>
  <si>
    <t>Zoran Tovilović</t>
  </si>
  <si>
    <t>Slavko Tovilović</t>
  </si>
  <si>
    <t>Miladin Deanović</t>
  </si>
  <si>
    <t>Gojko Živanić</t>
  </si>
  <si>
    <t>Radovan Ratkovac</t>
  </si>
  <si>
    <t>Dejan Jutrić</t>
  </si>
  <si>
    <t>066/811-070</t>
  </si>
  <si>
    <t>Ljubica Inđić</t>
  </si>
  <si>
    <t>Zoran Inđić</t>
  </si>
  <si>
    <t>Petrol, naprijed mjesto</t>
  </si>
  <si>
    <t xml:space="preserve">Ponedeljak </t>
  </si>
  <si>
    <t>Milos Milisić</t>
  </si>
  <si>
    <t>Brankica Vesilagić</t>
  </si>
  <si>
    <t>Gordana Bašek</t>
  </si>
  <si>
    <t>Tanja Savić</t>
  </si>
  <si>
    <t xml:space="preserve">Elma Jugo </t>
  </si>
  <si>
    <t>Besim Ahmić</t>
  </si>
  <si>
    <t>Račun 309</t>
  </si>
  <si>
    <t>012876</t>
  </si>
  <si>
    <t>Krstana D</t>
  </si>
  <si>
    <t>012877</t>
  </si>
  <si>
    <t>012878</t>
  </si>
  <si>
    <t>Aleksandar kočić</t>
  </si>
  <si>
    <t>012879</t>
  </si>
  <si>
    <t>Plavka Runjić</t>
  </si>
  <si>
    <t>012880</t>
  </si>
  <si>
    <t>012881</t>
  </si>
  <si>
    <t>012882</t>
  </si>
  <si>
    <t>Dragica Grbić</t>
  </si>
  <si>
    <t>012883</t>
  </si>
  <si>
    <t>012884</t>
  </si>
  <si>
    <t>Bogdan Topić</t>
  </si>
  <si>
    <t>012885</t>
  </si>
  <si>
    <t>Mujo Duljić</t>
  </si>
  <si>
    <t>012886</t>
  </si>
  <si>
    <t>Mitar Kuzmanović</t>
  </si>
  <si>
    <t>00964</t>
  </si>
  <si>
    <t>00965</t>
  </si>
  <si>
    <t>012901</t>
  </si>
  <si>
    <t>Amar O</t>
  </si>
  <si>
    <t>012902</t>
  </si>
  <si>
    <t>Milorad Đukić</t>
  </si>
  <si>
    <t>012903</t>
  </si>
  <si>
    <t>Mira Marić</t>
  </si>
  <si>
    <t>012904</t>
  </si>
  <si>
    <t>012905</t>
  </si>
  <si>
    <t>012906</t>
  </si>
  <si>
    <t>Kalazaković N</t>
  </si>
  <si>
    <t>012907</t>
  </si>
  <si>
    <t>Kalazarović A</t>
  </si>
  <si>
    <t>012908</t>
  </si>
  <si>
    <t>012909</t>
  </si>
  <si>
    <t>012910</t>
  </si>
  <si>
    <t>Matula Kosa</t>
  </si>
  <si>
    <t>012911</t>
  </si>
  <si>
    <t>012912</t>
  </si>
  <si>
    <t>Nešić Gordana</t>
  </si>
  <si>
    <t>Rečap Begić</t>
  </si>
  <si>
    <t>0351</t>
  </si>
  <si>
    <t>Rajfa Begić</t>
  </si>
  <si>
    <t>0352</t>
  </si>
  <si>
    <t>Gratis karte</t>
  </si>
  <si>
    <t>Rn 309</t>
  </si>
  <si>
    <t>Denis Okanović</t>
  </si>
  <si>
    <t>061/435-536</t>
  </si>
  <si>
    <t>Asima Kurtovic</t>
  </si>
  <si>
    <t>Boris Starcevic</t>
  </si>
  <si>
    <t>Nirnbeg</t>
  </si>
  <si>
    <t>Veselko Vaselić</t>
  </si>
  <si>
    <t>Restoran Makić</t>
  </si>
  <si>
    <t>Goran Trivković</t>
  </si>
  <si>
    <t>Jasminka Hofen</t>
  </si>
  <si>
    <t>Ignjatija Slijepčević</t>
  </si>
  <si>
    <t>Račun 317</t>
  </si>
  <si>
    <t>012743</t>
  </si>
  <si>
    <t>012744</t>
  </si>
  <si>
    <t>012745</t>
  </si>
  <si>
    <t>Vanja Dobrnjac</t>
  </si>
  <si>
    <t>012746</t>
  </si>
  <si>
    <t>Branka Š</t>
  </si>
  <si>
    <t>4740050</t>
  </si>
  <si>
    <t>Ritan Plavka</t>
  </si>
  <si>
    <t>012887</t>
  </si>
  <si>
    <t>Božo Savić</t>
  </si>
  <si>
    <t>012888</t>
  </si>
  <si>
    <t>Dražen Tubonjić</t>
  </si>
  <si>
    <t>012889</t>
  </si>
  <si>
    <t>Novka Tubonjić</t>
  </si>
  <si>
    <t>012890</t>
  </si>
  <si>
    <t>012891</t>
  </si>
  <si>
    <t>012893</t>
  </si>
  <si>
    <t>Antonia Charafi</t>
  </si>
  <si>
    <t>012894</t>
  </si>
  <si>
    <t>Milinković Lj</t>
  </si>
  <si>
    <t>012895</t>
  </si>
  <si>
    <t>Almir Alagić</t>
  </si>
  <si>
    <t>012896</t>
  </si>
  <si>
    <t>012897</t>
  </si>
  <si>
    <t>012899</t>
  </si>
  <si>
    <t>012898</t>
  </si>
  <si>
    <t>012900</t>
  </si>
  <si>
    <t>012747</t>
  </si>
  <si>
    <t>Rn 317</t>
  </si>
  <si>
    <t>Zora Trbojević</t>
  </si>
  <si>
    <t>Mirjana Đokić</t>
  </si>
  <si>
    <t>Dajana Knežević</t>
  </si>
  <si>
    <t>Petrol, kod autoputa</t>
  </si>
  <si>
    <t>066/191-434</t>
  </si>
  <si>
    <t>Savo Mićanović</t>
  </si>
  <si>
    <t>Idrizi Mirza</t>
  </si>
  <si>
    <t>065/254-659</t>
  </si>
  <si>
    <t>Predrag Majkić</t>
  </si>
  <si>
    <t>Ljubinka Milinković</t>
  </si>
  <si>
    <t>Lejla</t>
  </si>
  <si>
    <t>Jadranka Lejić</t>
  </si>
  <si>
    <t>065/769-719</t>
  </si>
  <si>
    <t>Rn 323</t>
  </si>
  <si>
    <t>Dragojla Milinčić</t>
  </si>
  <si>
    <t>Petrol, ostaviti mjesto 2-3 red</t>
  </si>
  <si>
    <t>065/565-965</t>
  </si>
  <si>
    <t>Slađana Todorović</t>
  </si>
  <si>
    <t>Martina Todorović</t>
  </si>
  <si>
    <t>Katarina Todorović</t>
  </si>
  <si>
    <t>Boro Šimić</t>
  </si>
  <si>
    <t>Živanić G</t>
  </si>
  <si>
    <t>012818</t>
  </si>
  <si>
    <t>Pavlović Đ</t>
  </si>
  <si>
    <t>012819</t>
  </si>
  <si>
    <t>Pavlović V</t>
  </si>
  <si>
    <t>012820</t>
  </si>
  <si>
    <t>012821</t>
  </si>
  <si>
    <t>012822</t>
  </si>
  <si>
    <t>012823</t>
  </si>
  <si>
    <t>Ravković T</t>
  </si>
  <si>
    <t>012824</t>
  </si>
  <si>
    <t>Jutrić D</t>
  </si>
  <si>
    <t>012825</t>
  </si>
  <si>
    <t>012826</t>
  </si>
  <si>
    <t>012827</t>
  </si>
  <si>
    <t>Ajla Zec</t>
  </si>
  <si>
    <t>012828</t>
  </si>
  <si>
    <t>Brešo M</t>
  </si>
  <si>
    <t>012829</t>
  </si>
  <si>
    <t>012830</t>
  </si>
  <si>
    <t>012831</t>
  </si>
  <si>
    <t>012832</t>
  </si>
  <si>
    <t>012833</t>
  </si>
  <si>
    <t>012834</t>
  </si>
  <si>
    <t>012835</t>
  </si>
  <si>
    <t>012836</t>
  </si>
  <si>
    <t>Kerezović G</t>
  </si>
  <si>
    <t>Wurzbrug</t>
  </si>
  <si>
    <t>012837</t>
  </si>
  <si>
    <t>012838</t>
  </si>
  <si>
    <t>Madžar</t>
  </si>
  <si>
    <t>012839</t>
  </si>
  <si>
    <t>012840</t>
  </si>
  <si>
    <t>012841</t>
  </si>
  <si>
    <t>Tepić Z</t>
  </si>
  <si>
    <t>012842</t>
  </si>
  <si>
    <t xml:space="preserve">Džamastagić </t>
  </si>
  <si>
    <t>012843</t>
  </si>
  <si>
    <t>012844</t>
  </si>
  <si>
    <t xml:space="preserve">Brešo </t>
  </si>
  <si>
    <t>M. Jarić</t>
  </si>
  <si>
    <t>Neso radić</t>
  </si>
  <si>
    <t>4741674</t>
  </si>
  <si>
    <t>Puštar F</t>
  </si>
  <si>
    <t>012845</t>
  </si>
  <si>
    <t>Kurtović A</t>
  </si>
  <si>
    <t>012846</t>
  </si>
  <si>
    <t>Jugo E</t>
  </si>
  <si>
    <t>012847</t>
  </si>
  <si>
    <t>012848</t>
  </si>
  <si>
    <t>Živković D</t>
  </si>
  <si>
    <t>012849</t>
  </si>
  <si>
    <t>012850</t>
  </si>
  <si>
    <t>012851</t>
  </si>
  <si>
    <t>Vaseljić V</t>
  </si>
  <si>
    <t>012852</t>
  </si>
  <si>
    <t>Bojanić</t>
  </si>
  <si>
    <t>Marko Maletić</t>
  </si>
  <si>
    <t>066/724-497</t>
  </si>
  <si>
    <t>Tanja Đukić</t>
  </si>
  <si>
    <t>Dragan Gavrić</t>
  </si>
  <si>
    <t>Klasnjice</t>
  </si>
  <si>
    <t>Danijel Filipić</t>
  </si>
  <si>
    <t>Tanja Višekruna</t>
  </si>
  <si>
    <t>065/633-721</t>
  </si>
  <si>
    <t>Borislav Čolić</t>
  </si>
  <si>
    <t>Biljana Podraščić</t>
  </si>
  <si>
    <t>Zora Đaković</t>
  </si>
  <si>
    <t>David Božanović</t>
  </si>
  <si>
    <t>Dijana Vukman</t>
  </si>
  <si>
    <t>066/200-714</t>
  </si>
  <si>
    <t>Cica</t>
  </si>
  <si>
    <t>Dubravka Vučenović</t>
  </si>
  <si>
    <t>Mirko Mikulić</t>
  </si>
  <si>
    <t>066/534-041</t>
  </si>
  <si>
    <t>Miladin Božanović</t>
  </si>
  <si>
    <t>Petrić</t>
  </si>
  <si>
    <t>066/787-653</t>
  </si>
  <si>
    <t>Rada Švarc</t>
  </si>
  <si>
    <t>Mirjana Veba</t>
  </si>
  <si>
    <t>Gordana Keljić</t>
  </si>
  <si>
    <t>Dragica Puce</t>
  </si>
  <si>
    <t>Gegić</t>
  </si>
  <si>
    <t>Goran Lepir</t>
  </si>
  <si>
    <t>Račun 330</t>
  </si>
  <si>
    <t>Duljić Mujo</t>
  </si>
  <si>
    <t>Okanović D</t>
  </si>
  <si>
    <t>Ančić Jovica</t>
  </si>
  <si>
    <t>01.07.2021.</t>
  </si>
  <si>
    <t>011999</t>
  </si>
  <si>
    <t>012000</t>
  </si>
  <si>
    <t>Đokić M</t>
  </si>
  <si>
    <t>012001</t>
  </si>
  <si>
    <t>Dajana K</t>
  </si>
  <si>
    <t>012002</t>
  </si>
  <si>
    <t>012003</t>
  </si>
  <si>
    <t>Vidović D</t>
  </si>
  <si>
    <t>012004</t>
  </si>
  <si>
    <t>Majkić P</t>
  </si>
  <si>
    <t>012005</t>
  </si>
  <si>
    <t>012006</t>
  </si>
  <si>
    <t>012007</t>
  </si>
  <si>
    <t>Ranđelović Ivan</t>
  </si>
  <si>
    <t>012008</t>
  </si>
  <si>
    <t>Kos M</t>
  </si>
  <si>
    <t>03.07.2021.</t>
  </si>
  <si>
    <t>Tomić S</t>
  </si>
  <si>
    <t>012009</t>
  </si>
  <si>
    <t>Hofem J</t>
  </si>
  <si>
    <t>012010</t>
  </si>
  <si>
    <t>012012</t>
  </si>
  <si>
    <t>Josipović M</t>
  </si>
  <si>
    <t>012011</t>
  </si>
  <si>
    <t>012013</t>
  </si>
  <si>
    <t>Lukić L</t>
  </si>
  <si>
    <t>012014</t>
  </si>
  <si>
    <t>Božić D</t>
  </si>
  <si>
    <t>012015</t>
  </si>
  <si>
    <t>012016</t>
  </si>
  <si>
    <t xml:space="preserve">Dubočanin </t>
  </si>
  <si>
    <t>012017</t>
  </si>
  <si>
    <t>012018</t>
  </si>
  <si>
    <t>012019</t>
  </si>
  <si>
    <t>012020</t>
  </si>
  <si>
    <t>Vučić D</t>
  </si>
  <si>
    <t>012021</t>
  </si>
  <si>
    <t>Rn 330</t>
  </si>
  <si>
    <t>Antonia Schrafi</t>
  </si>
  <si>
    <t xml:space="preserve">Janjić </t>
  </si>
  <si>
    <t>Bojanovic Aleksandar</t>
  </si>
  <si>
    <t>Ignjić Brankica</t>
  </si>
  <si>
    <t>012976</t>
  </si>
  <si>
    <t>012977</t>
  </si>
  <si>
    <t>Lesić Jadranka</t>
  </si>
  <si>
    <t>012978</t>
  </si>
  <si>
    <t>012979</t>
  </si>
  <si>
    <t>Simić Boro</t>
  </si>
  <si>
    <t>012980</t>
  </si>
  <si>
    <t>Boris Starčević</t>
  </si>
  <si>
    <t>012981</t>
  </si>
  <si>
    <t>012982</t>
  </si>
  <si>
    <t>012983</t>
  </si>
  <si>
    <t>012984</t>
  </si>
  <si>
    <t>Kosić Nevenko</t>
  </si>
  <si>
    <t>012985</t>
  </si>
  <si>
    <t>Maletić Marko</t>
  </si>
  <si>
    <t>012986</t>
  </si>
  <si>
    <t>012987</t>
  </si>
  <si>
    <t>012988</t>
  </si>
  <si>
    <t>Čaprkalo</t>
  </si>
  <si>
    <t>012989</t>
  </si>
  <si>
    <t>012990</t>
  </si>
  <si>
    <t>Slađana T</t>
  </si>
  <si>
    <t>012991</t>
  </si>
  <si>
    <t>Martina T</t>
  </si>
  <si>
    <t>012992</t>
  </si>
  <si>
    <t>Katarina T</t>
  </si>
  <si>
    <t>012993</t>
  </si>
  <si>
    <t>Sljepčević</t>
  </si>
  <si>
    <t>012994</t>
  </si>
  <si>
    <t>Idriz Mirza</t>
  </si>
  <si>
    <t>Gordana B</t>
  </si>
  <si>
    <t>Kragić Željko</t>
  </si>
  <si>
    <t>012892</t>
  </si>
  <si>
    <t>Milišić Miloš</t>
  </si>
  <si>
    <t>012748</t>
  </si>
  <si>
    <t>012749</t>
  </si>
  <si>
    <t>012750</t>
  </si>
  <si>
    <t>012913</t>
  </si>
  <si>
    <t>Ranđelović</t>
  </si>
  <si>
    <t>V Dobrnjac</t>
  </si>
  <si>
    <t>Prokić</t>
  </si>
  <si>
    <t>Savković Srećko</t>
  </si>
  <si>
    <t>Šarić</t>
  </si>
  <si>
    <t>Panić Nedo</t>
  </si>
  <si>
    <t>Jeličić Gordana</t>
  </si>
  <si>
    <t>Dujaković Radojica</t>
  </si>
  <si>
    <t>Gašić Duškanka</t>
  </si>
  <si>
    <t>+436601837009</t>
  </si>
  <si>
    <t>Aleksandar Bojanović</t>
  </si>
  <si>
    <t>Rn 332</t>
  </si>
  <si>
    <t>Vujadin Marinković</t>
  </si>
  <si>
    <t xml:space="preserve"> Minhen</t>
  </si>
  <si>
    <t>Miloš Miličić</t>
  </si>
  <si>
    <t xml:space="preserve">Drugovići </t>
  </si>
  <si>
    <t xml:space="preserve">Liezen </t>
  </si>
  <si>
    <t>Svjetalana Kurdum</t>
  </si>
  <si>
    <t>Višnja Trivić</t>
  </si>
  <si>
    <t>Mira Dejanović</t>
  </si>
  <si>
    <t>Keserović</t>
  </si>
  <si>
    <t>Rn 333</t>
  </si>
  <si>
    <t>Kitić S</t>
  </si>
  <si>
    <t>012853</t>
  </si>
  <si>
    <t>012854</t>
  </si>
  <si>
    <t>012855</t>
  </si>
  <si>
    <t>012856</t>
  </si>
  <si>
    <t>Trbojević</t>
  </si>
  <si>
    <t>012857</t>
  </si>
  <si>
    <t>012858</t>
  </si>
  <si>
    <t>012859</t>
  </si>
  <si>
    <t>Vukman D</t>
  </si>
  <si>
    <t>012860</t>
  </si>
  <si>
    <t>Vukman K</t>
  </si>
  <si>
    <t>012861</t>
  </si>
  <si>
    <t>012862</t>
  </si>
  <si>
    <t>012863</t>
  </si>
  <si>
    <t>Bojić R</t>
  </si>
  <si>
    <t>012864</t>
  </si>
  <si>
    <t>012865</t>
  </si>
  <si>
    <t>Trokić E</t>
  </si>
  <si>
    <t>012866</t>
  </si>
  <si>
    <t>Jotić D</t>
  </si>
  <si>
    <t>012867</t>
  </si>
  <si>
    <t>Panić N</t>
  </si>
  <si>
    <t>012868</t>
  </si>
  <si>
    <t>Vukman</t>
  </si>
  <si>
    <t>Ćebić T</t>
  </si>
  <si>
    <t>Džamastag</t>
  </si>
  <si>
    <t>Bogdan T</t>
  </si>
  <si>
    <t>Kosić Nevenka</t>
  </si>
  <si>
    <t>EvoBus</t>
  </si>
  <si>
    <t>Tomislav Bulov</t>
  </si>
  <si>
    <t>Dane Čavić</t>
  </si>
  <si>
    <t>Slaviša Ristanović</t>
  </si>
  <si>
    <t>066/211-520</t>
  </si>
  <si>
    <t>Zehno Halvadžić</t>
  </si>
  <si>
    <t>062/777-622</t>
  </si>
  <si>
    <t>Darko Blatešić</t>
  </si>
  <si>
    <t>066/308-992</t>
  </si>
  <si>
    <t>Dejan Rudakevic</t>
  </si>
  <si>
    <t>066/762-321</t>
  </si>
  <si>
    <t>Boris Gavrić</t>
  </si>
  <si>
    <t>066/967-051</t>
  </si>
  <si>
    <t>065/175-137</t>
  </si>
  <si>
    <t>Omer Mehić</t>
  </si>
  <si>
    <t>061/258-460</t>
  </si>
  <si>
    <t>Petrol Derventski lug, GIP-GRADIS</t>
  </si>
  <si>
    <t>065/630-104</t>
  </si>
  <si>
    <t>Dragan Miljević</t>
  </si>
  <si>
    <t>065/887-037</t>
  </si>
  <si>
    <t>066/670-964</t>
  </si>
  <si>
    <t>Joka Cvijetić</t>
  </si>
  <si>
    <t>Bojan Radukić</t>
  </si>
  <si>
    <t>Jelena Marjanović</t>
  </si>
  <si>
    <t>Simo Marjanović</t>
  </si>
  <si>
    <t>Bojana Vasiljević</t>
  </si>
  <si>
    <t>Ljilja Grujić</t>
  </si>
  <si>
    <t>Delalic</t>
  </si>
  <si>
    <t>Waischkirchen</t>
  </si>
  <si>
    <t>Pumpa turm</t>
  </si>
  <si>
    <t>Pločnik</t>
  </si>
  <si>
    <t>Mass Light</t>
  </si>
  <si>
    <t>066/269-292</t>
  </si>
  <si>
    <t>Vučenović Darko</t>
  </si>
  <si>
    <t>petrol</t>
  </si>
  <si>
    <t>Radomir Mićić</t>
  </si>
  <si>
    <t>066/318-770</t>
  </si>
  <si>
    <t>Sead Bečić</t>
  </si>
  <si>
    <t>065/286-934</t>
  </si>
  <si>
    <t>Koktel</t>
  </si>
  <si>
    <t>Kristina Perić</t>
  </si>
  <si>
    <t>Pumpa nada</t>
  </si>
  <si>
    <t>Legoš</t>
  </si>
  <si>
    <t>Mladen Karić</t>
  </si>
  <si>
    <t>Zumra Sabić</t>
  </si>
  <si>
    <t>Sabik Sabic</t>
  </si>
  <si>
    <t>Martinović Slobodanka</t>
  </si>
  <si>
    <t>Račun 340</t>
  </si>
  <si>
    <t>Bozanović M</t>
  </si>
  <si>
    <t>012022</t>
  </si>
  <si>
    <t>012023</t>
  </si>
  <si>
    <t>Podroščić B</t>
  </si>
  <si>
    <t>012024</t>
  </si>
  <si>
    <t>Jokić L</t>
  </si>
  <si>
    <t>012025</t>
  </si>
  <si>
    <t>Stanojević M</t>
  </si>
  <si>
    <t>013051</t>
  </si>
  <si>
    <t>013052</t>
  </si>
  <si>
    <t>013053</t>
  </si>
  <si>
    <t>013054</t>
  </si>
  <si>
    <t>Legoš Z</t>
  </si>
  <si>
    <t>013055</t>
  </si>
  <si>
    <t>013056</t>
  </si>
  <si>
    <t>Radukić B</t>
  </si>
  <si>
    <t>013057</t>
  </si>
  <si>
    <t>013058</t>
  </si>
  <si>
    <t>013059</t>
  </si>
  <si>
    <t>podraščić</t>
  </si>
  <si>
    <t>Bukara D</t>
  </si>
  <si>
    <t>Slađna T</t>
  </si>
  <si>
    <t>Segić D</t>
  </si>
  <si>
    <t>Rn 340</t>
  </si>
  <si>
    <t>Kursović Atima</t>
  </si>
  <si>
    <t>Golić Dragi</t>
  </si>
  <si>
    <t>Račun 343</t>
  </si>
  <si>
    <t>Rn 343</t>
  </si>
  <si>
    <t>Vanja Dobrljac</t>
  </si>
  <si>
    <t>012995</t>
  </si>
  <si>
    <t>Savić Dejan</t>
  </si>
  <si>
    <t>012996</t>
  </si>
  <si>
    <t>Mikulić Mirko</t>
  </si>
  <si>
    <t>012997</t>
  </si>
  <si>
    <t>Charafi Antonija</t>
  </si>
  <si>
    <t>1155811</t>
  </si>
  <si>
    <t>Gegić Sanja</t>
  </si>
  <si>
    <t>012914</t>
  </si>
  <si>
    <t>Marko Bojanić</t>
  </si>
  <si>
    <t>012915</t>
  </si>
  <si>
    <t>Milan Bojanić</t>
  </si>
  <si>
    <t>012916</t>
  </si>
  <si>
    <t>Mitrović Miloš</t>
  </si>
  <si>
    <t>012917</t>
  </si>
  <si>
    <t>012918</t>
  </si>
  <si>
    <t xml:space="preserve">Duško Trivić </t>
  </si>
  <si>
    <t>012919</t>
  </si>
  <si>
    <t>Veba Mirjana</t>
  </si>
  <si>
    <t>012920</t>
  </si>
  <si>
    <t>012921</t>
  </si>
  <si>
    <t>Milić Dalibor</t>
  </si>
  <si>
    <t>012922</t>
  </si>
  <si>
    <t xml:space="preserve">Jokić </t>
  </si>
  <si>
    <t>Ritan Zorica</t>
  </si>
  <si>
    <t>Stanica Grad.</t>
  </si>
  <si>
    <t>Radojka Vranjković</t>
  </si>
  <si>
    <t>Bojana Uletilović</t>
  </si>
  <si>
    <t>Radojević Dragan</t>
  </si>
  <si>
    <t>Žuka Vasić</t>
  </si>
  <si>
    <t>Daca</t>
  </si>
  <si>
    <t>Aleksić Ognjen</t>
  </si>
  <si>
    <t>Rađenović</t>
  </si>
  <si>
    <t>Macaičić Milorad</t>
  </si>
  <si>
    <t>Kondić Nada</t>
  </si>
  <si>
    <t>Vučenović Renata</t>
  </si>
  <si>
    <t>Kuzmanović Mario</t>
  </si>
  <si>
    <t>Kuzmanović Mitar</t>
  </si>
  <si>
    <t>Dragana Savić</t>
  </si>
  <si>
    <t>Dijana Vukoman</t>
  </si>
  <si>
    <t>Kalina Vukoman</t>
  </si>
  <si>
    <t>Đukić Dijana</t>
  </si>
  <si>
    <t>Đukić David</t>
  </si>
  <si>
    <t>Švarc Rada</t>
  </si>
  <si>
    <t>Žižak Sretko</t>
  </si>
  <si>
    <t>Mitraković Jovana</t>
  </si>
  <si>
    <t>Dragan Vučić</t>
  </si>
  <si>
    <t>Račun 345</t>
  </si>
  <si>
    <t>Rn 345</t>
  </si>
  <si>
    <t>Vicanović Ivan</t>
  </si>
  <si>
    <t>Bečić S</t>
  </si>
  <si>
    <t>012869</t>
  </si>
  <si>
    <t>012870</t>
  </si>
  <si>
    <t>012871</t>
  </si>
  <si>
    <t>Teško D</t>
  </si>
  <si>
    <t>012872</t>
  </si>
  <si>
    <t>Mićić R</t>
  </si>
  <si>
    <t>012873</t>
  </si>
  <si>
    <t>012874</t>
  </si>
  <si>
    <t>Kardum S</t>
  </si>
  <si>
    <t>012875</t>
  </si>
  <si>
    <t>013026</t>
  </si>
  <si>
    <t>013027</t>
  </si>
  <si>
    <t xml:space="preserve"> Čavić D</t>
  </si>
  <si>
    <t>013028</t>
  </si>
  <si>
    <t>Miladin Gavrić</t>
  </si>
  <si>
    <t>Čekaće na ulazu u autobusku stanicu kod pijace</t>
  </si>
  <si>
    <t>013029</t>
  </si>
  <si>
    <t>Bukara</t>
  </si>
  <si>
    <t>013030</t>
  </si>
  <si>
    <t>013031</t>
  </si>
  <si>
    <t>Guslov</t>
  </si>
  <si>
    <t>013032</t>
  </si>
  <si>
    <t>Dakić A</t>
  </si>
  <si>
    <t>N. Borka</t>
  </si>
  <si>
    <t>Slaviša Kistanović</t>
  </si>
  <si>
    <t>Lehno Halvadžić</t>
  </si>
  <si>
    <t>Omer Mahić</t>
  </si>
  <si>
    <t>Badnjević Mersada</t>
  </si>
  <si>
    <t>4755421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</si>
  <si>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</si>
  <si>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</si>
  <si>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</si>
  <si>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</si>
  <si>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</si>
  <si>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</si>
  <si>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</si>
  <si>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</si>
  <si>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</si>
  <si>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</si>
  <si>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</si>
  <si>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</si>
  <si>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</si>
  <si>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Uletilović B</t>
  </si>
  <si>
    <t>013033</t>
  </si>
  <si>
    <t>013034</t>
  </si>
  <si>
    <t>Vasić Kosta</t>
  </si>
  <si>
    <t>013035</t>
  </si>
  <si>
    <t>Radojević D</t>
  </si>
  <si>
    <t>013036</t>
  </si>
  <si>
    <t>Švarc R</t>
  </si>
  <si>
    <t>013037</t>
  </si>
  <si>
    <t>Lepir G</t>
  </si>
  <si>
    <t>013038</t>
  </si>
  <si>
    <t>013039</t>
  </si>
  <si>
    <t>Grujić Lj</t>
  </si>
  <si>
    <t>013040</t>
  </si>
  <si>
    <t>013041</t>
  </si>
  <si>
    <t>Knežević Đ</t>
  </si>
  <si>
    <t>Ostojić Saša</t>
  </si>
  <si>
    <t>Barać Dejan</t>
  </si>
  <si>
    <t>Slavica Ćetković</t>
  </si>
  <si>
    <t>Kresovejić</t>
  </si>
  <si>
    <t>Lela</t>
  </si>
  <si>
    <t>Ćorić Dražen</t>
  </si>
  <si>
    <t>Vidović Vladimir</t>
  </si>
  <si>
    <t>Ljutić Elvir</t>
  </si>
  <si>
    <t>Spasojević Dragan</t>
  </si>
  <si>
    <t>065 868 047</t>
  </si>
  <si>
    <t xml:space="preserve">Dalibor Milić </t>
  </si>
  <si>
    <t>Mujčin Saša</t>
  </si>
  <si>
    <t>pumpa nada</t>
  </si>
  <si>
    <t>Safet Porobić</t>
  </si>
  <si>
    <t>Rahman Djemailović</t>
  </si>
  <si>
    <t>066 195 492</t>
  </si>
  <si>
    <t>kod pumpe Nada</t>
  </si>
  <si>
    <t>Nada Lang</t>
  </si>
  <si>
    <t>Savković Branka</t>
  </si>
  <si>
    <t>Račun 349</t>
  </si>
  <si>
    <t>Krmpot Cvita</t>
  </si>
  <si>
    <t>Ninoslav Kuzmanović</t>
  </si>
  <si>
    <t>Rn 349</t>
  </si>
  <si>
    <t>Marijanović S</t>
  </si>
  <si>
    <t>013060</t>
  </si>
  <si>
    <t>Marijanović</t>
  </si>
  <si>
    <t>013061</t>
  </si>
  <si>
    <t>Marihilović</t>
  </si>
  <si>
    <t>Stanojević</t>
  </si>
  <si>
    <t>013062</t>
  </si>
  <si>
    <t>013063</t>
  </si>
  <si>
    <t>Božić M</t>
  </si>
  <si>
    <t>013064</t>
  </si>
  <si>
    <t>013065</t>
  </si>
  <si>
    <t>013066</t>
  </si>
  <si>
    <t>Zadro I</t>
  </si>
  <si>
    <t>013067</t>
  </si>
  <si>
    <t>013068</t>
  </si>
  <si>
    <t>Tešanović L</t>
  </si>
  <si>
    <t>013069</t>
  </si>
  <si>
    <t>Šajle S</t>
  </si>
  <si>
    <t>013070</t>
  </si>
  <si>
    <t>013071</t>
  </si>
  <si>
    <t xml:space="preserve">Tomić </t>
  </si>
  <si>
    <t>013072</t>
  </si>
  <si>
    <t>Bozanović D</t>
  </si>
  <si>
    <t>013073</t>
  </si>
  <si>
    <t>Chiara</t>
  </si>
  <si>
    <t>013074</t>
  </si>
  <si>
    <t>Trivunović Drago</t>
  </si>
  <si>
    <t>013075</t>
  </si>
  <si>
    <t>Šadik</t>
  </si>
  <si>
    <t>Sadik</t>
  </si>
  <si>
    <t>Delalić Ž</t>
  </si>
  <si>
    <t>Slavko P</t>
  </si>
  <si>
    <t>Grozda P</t>
  </si>
  <si>
    <t>Zec Munjira</t>
  </si>
  <si>
    <t>Savić Jelena</t>
  </si>
  <si>
    <t>Gavranović Drena</t>
  </si>
  <si>
    <t>Edita Fajković</t>
  </si>
  <si>
    <t>Žilić Elvis</t>
  </si>
  <si>
    <t>Luka Gajić</t>
  </si>
  <si>
    <t>Pajić Dragica</t>
  </si>
  <si>
    <t>065488995</t>
  </si>
  <si>
    <t>petrol prijedorska petlja</t>
  </si>
  <si>
    <t>Tuckesic Ljubiša</t>
  </si>
  <si>
    <t>Dijana Bozic</t>
  </si>
  <si>
    <t>065/843-721</t>
  </si>
  <si>
    <t>Zuco Milorad</t>
  </si>
  <si>
    <t>Dujić</t>
  </si>
  <si>
    <t>Goran Ćuso</t>
  </si>
  <si>
    <t>Vlado Sarić</t>
  </si>
  <si>
    <t>Ćetković Slavica</t>
  </si>
  <si>
    <t>Mišić Tijana</t>
  </si>
  <si>
    <t>Runjić Slavka</t>
  </si>
  <si>
    <t>Đorđe Marinković</t>
  </si>
  <si>
    <t>Mladen Gavrić</t>
  </si>
  <si>
    <t>Jedan Smijer</t>
  </si>
  <si>
    <t>012923</t>
  </si>
  <si>
    <t>012924</t>
  </si>
  <si>
    <t>012998</t>
  </si>
  <si>
    <t>012999</t>
  </si>
  <si>
    <t>Lizak Sretko</t>
  </si>
  <si>
    <t>013000</t>
  </si>
  <si>
    <t>Ožegović Ranko</t>
  </si>
  <si>
    <t>4756795</t>
  </si>
  <si>
    <t>Dalibor Drakulić</t>
  </si>
  <si>
    <t>4758118</t>
  </si>
  <si>
    <t>Ivan Pecanović</t>
  </si>
  <si>
    <t>013101</t>
  </si>
  <si>
    <t>Mile Ignjić</t>
  </si>
  <si>
    <t>Fajković Edita</t>
  </si>
  <si>
    <t>013102</t>
  </si>
  <si>
    <t>Lejs Kebo</t>
  </si>
  <si>
    <t>013103</t>
  </si>
  <si>
    <t>Gavranović D</t>
  </si>
  <si>
    <t>013104</t>
  </si>
  <si>
    <t>Ćuso Goran</t>
  </si>
  <si>
    <t>013105</t>
  </si>
  <si>
    <t>Aleksandar P</t>
  </si>
  <si>
    <t>013106</t>
  </si>
  <si>
    <t>Dušanović Amir</t>
  </si>
  <si>
    <t>013107</t>
  </si>
  <si>
    <t>013108</t>
  </si>
  <si>
    <t>Latifović Bahrija</t>
  </si>
  <si>
    <t>013109</t>
  </si>
  <si>
    <t>013110</t>
  </si>
  <si>
    <t>Grbić Momir</t>
  </si>
  <si>
    <t>013111</t>
  </si>
  <si>
    <t>Aleksandar Amidžić</t>
  </si>
  <si>
    <t>013112</t>
  </si>
  <si>
    <t>013113</t>
  </si>
  <si>
    <t>013114</t>
  </si>
  <si>
    <t>013115</t>
  </si>
  <si>
    <t>Račun 352</t>
  </si>
  <si>
    <t>Rn 352</t>
  </si>
  <si>
    <t>Andrej</t>
  </si>
  <si>
    <t>Malešević G</t>
  </si>
  <si>
    <t>013042</t>
  </si>
  <si>
    <t xml:space="preserve">Kresojević </t>
  </si>
  <si>
    <t>013043</t>
  </si>
  <si>
    <t>Đukić D</t>
  </si>
  <si>
    <t>013044</t>
  </si>
  <si>
    <t>013045</t>
  </si>
  <si>
    <t>013046</t>
  </si>
  <si>
    <t>013047</t>
  </si>
  <si>
    <t>Krmpot C</t>
  </si>
  <si>
    <t>013048</t>
  </si>
  <si>
    <t>Milić D</t>
  </si>
  <si>
    <t>013049</t>
  </si>
  <si>
    <t>Porobić S</t>
  </si>
  <si>
    <t>013050</t>
  </si>
  <si>
    <t>Đemajlović</t>
  </si>
  <si>
    <t>013126</t>
  </si>
  <si>
    <t>Kević G</t>
  </si>
  <si>
    <t>013127</t>
  </si>
  <si>
    <t>Uce D</t>
  </si>
  <si>
    <t>013128</t>
  </si>
  <si>
    <t>013129</t>
  </si>
  <si>
    <t>Ignjić M</t>
  </si>
  <si>
    <t>013130</t>
  </si>
  <si>
    <t>Aleksić O</t>
  </si>
  <si>
    <t>013131</t>
  </si>
  <si>
    <t>013132</t>
  </si>
  <si>
    <t>Tanasić</t>
  </si>
  <si>
    <t>013133</t>
  </si>
  <si>
    <t>Dubravka K</t>
  </si>
  <si>
    <t>013134</t>
  </si>
  <si>
    <t>Kovačević M</t>
  </si>
  <si>
    <t>013135</t>
  </si>
  <si>
    <t>013136</t>
  </si>
  <si>
    <t>013137</t>
  </si>
  <si>
    <t>Stanković B</t>
  </si>
  <si>
    <t>013138</t>
  </si>
  <si>
    <t>Vidović U</t>
  </si>
  <si>
    <t>013139</t>
  </si>
  <si>
    <t>Sadik M</t>
  </si>
  <si>
    <t>013140</t>
  </si>
  <si>
    <t>Dobraš M</t>
  </si>
  <si>
    <t>013141</t>
  </si>
  <si>
    <t>Lang Nada</t>
  </si>
  <si>
    <t>013142</t>
  </si>
  <si>
    <t>013143</t>
  </si>
  <si>
    <t>Žilić E</t>
  </si>
  <si>
    <t>013144</t>
  </si>
  <si>
    <t>Badnjević Mersa</t>
  </si>
  <si>
    <t>Ćorić Dobrila</t>
  </si>
  <si>
    <t>N. Topola</t>
  </si>
  <si>
    <t>Rn 353</t>
  </si>
  <si>
    <t>Račun 353</t>
  </si>
  <si>
    <t>065/610-954</t>
  </si>
  <si>
    <t>Nebojša Rasković</t>
  </si>
  <si>
    <t>Hadžikarić</t>
  </si>
  <si>
    <t>Goran Hadžić</t>
  </si>
  <si>
    <t>Goran Malinić</t>
  </si>
  <si>
    <t>Gordana Novaković</t>
  </si>
  <si>
    <t>Dragica Novaković</t>
  </si>
  <si>
    <t>Milorad Blagojević</t>
  </si>
  <si>
    <t>Petrol, mjesto u drugom redu</t>
  </si>
  <si>
    <t>Nemanja Gajić</t>
  </si>
  <si>
    <t>Mara Gajić</t>
  </si>
  <si>
    <t>Bijelić Borislav</t>
  </si>
  <si>
    <t>Hajrudin Zukančić</t>
  </si>
  <si>
    <t>Barbara Šarić</t>
  </si>
  <si>
    <t>065/692-176</t>
  </si>
  <si>
    <t>Amar Ros</t>
  </si>
  <si>
    <t>066/656-710</t>
  </si>
  <si>
    <t>013076</t>
  </si>
  <si>
    <t>Ostojić S</t>
  </si>
  <si>
    <t>013077</t>
  </si>
  <si>
    <t>013078</t>
  </si>
  <si>
    <t>Vasiljević</t>
  </si>
  <si>
    <t>013079</t>
  </si>
  <si>
    <t>013080</t>
  </si>
  <si>
    <t>Mehičić</t>
  </si>
  <si>
    <t>013081</t>
  </si>
  <si>
    <t>013082</t>
  </si>
  <si>
    <t>Mitraković</t>
  </si>
  <si>
    <t>013083</t>
  </si>
  <si>
    <t>Kodnić N</t>
  </si>
  <si>
    <t>013084</t>
  </si>
  <si>
    <t>Ćetojević B</t>
  </si>
  <si>
    <t>Spasojević</t>
  </si>
  <si>
    <t>013085</t>
  </si>
  <si>
    <t>013086</t>
  </si>
  <si>
    <t>013087</t>
  </si>
  <si>
    <t>Duhić M</t>
  </si>
  <si>
    <t>013088</t>
  </si>
  <si>
    <t>Duhić F</t>
  </si>
  <si>
    <t>013089</t>
  </si>
  <si>
    <t>Radonić M</t>
  </si>
  <si>
    <t>013090</t>
  </si>
  <si>
    <t>Radonić I</t>
  </si>
  <si>
    <t>013091</t>
  </si>
  <si>
    <t>Zec M</t>
  </si>
  <si>
    <t>013092</t>
  </si>
  <si>
    <t>Zec S</t>
  </si>
  <si>
    <t>013093</t>
  </si>
  <si>
    <t>Knežević O</t>
  </si>
  <si>
    <t>013094</t>
  </si>
  <si>
    <t>013095</t>
  </si>
  <si>
    <t>013096</t>
  </si>
  <si>
    <t>013097</t>
  </si>
  <si>
    <t>013098</t>
  </si>
  <si>
    <t>Čeprkalo</t>
  </si>
  <si>
    <t>Rn 355</t>
  </si>
  <si>
    <t>Željko Savić</t>
  </si>
  <si>
    <t>Milosava Kotur</t>
  </si>
  <si>
    <t>Milan Kalajdzić</t>
  </si>
  <si>
    <t xml:space="preserve">Željana </t>
  </si>
  <si>
    <t>Miloš Miodanić</t>
  </si>
  <si>
    <t>065/668-702</t>
  </si>
  <si>
    <t>Dušanka Dabić</t>
  </si>
  <si>
    <t>Goran Miljić</t>
  </si>
  <si>
    <t>065/823-599</t>
  </si>
  <si>
    <t>Petrol derventski lug</t>
  </si>
  <si>
    <t>Slavojka Novaković</t>
  </si>
  <si>
    <t>Stefan Novaković</t>
  </si>
  <si>
    <t>Milica Novaković</t>
  </si>
  <si>
    <t xml:space="preserve">Šešlije </t>
  </si>
  <si>
    <t>Sanela Manjić</t>
  </si>
  <si>
    <t>Savka Vujicic</t>
  </si>
  <si>
    <t>Milan Suvajac</t>
  </si>
  <si>
    <t>Latifović</t>
  </si>
  <si>
    <t>065/588-850</t>
  </si>
  <si>
    <t>Borka Aleksić</t>
  </si>
  <si>
    <t>Nešo Radić</t>
  </si>
  <si>
    <t>Mira Đokić</t>
  </si>
  <si>
    <t>Račun 356</t>
  </si>
  <si>
    <t>Danijel Narandžić</t>
  </si>
  <si>
    <t>013116</t>
  </si>
  <si>
    <t>013117</t>
  </si>
  <si>
    <t>Chiara P</t>
  </si>
  <si>
    <t>Božanović</t>
  </si>
  <si>
    <t>013118</t>
  </si>
  <si>
    <t>Slobodan Stanišić</t>
  </si>
  <si>
    <t>013119</t>
  </si>
  <si>
    <t>Nebojša Rajković</t>
  </si>
  <si>
    <t>013120</t>
  </si>
  <si>
    <t>Ozren Jajčanin</t>
  </si>
  <si>
    <t>013121</t>
  </si>
  <si>
    <t>Marina Milinović</t>
  </si>
  <si>
    <t>013122</t>
  </si>
  <si>
    <t>013123</t>
  </si>
  <si>
    <t>Rn 356</t>
  </si>
  <si>
    <t>Lazendic</t>
  </si>
  <si>
    <t>Lezendic</t>
  </si>
  <si>
    <t>Aleksandra Milanović</t>
  </si>
  <si>
    <t>066/434-275</t>
  </si>
  <si>
    <t xml:space="preserve">Vranješ </t>
  </si>
  <si>
    <t xml:space="preserve">Složna braca </t>
  </si>
  <si>
    <t>Zora Gegić</t>
  </si>
  <si>
    <t>Elvis Zilić</t>
  </si>
  <si>
    <t>Danica Božić</t>
  </si>
  <si>
    <t>Spesart Pumpa</t>
  </si>
  <si>
    <t>+4917699228212</t>
  </si>
  <si>
    <t>013145</t>
  </si>
  <si>
    <t>013146</t>
  </si>
  <si>
    <t>013147</t>
  </si>
  <si>
    <t>Vukelić N</t>
  </si>
  <si>
    <t>013148</t>
  </si>
  <si>
    <t>Ćuso G</t>
  </si>
  <si>
    <t>Dakić Marinko</t>
  </si>
  <si>
    <t>4766460</t>
  </si>
  <si>
    <t>013149</t>
  </si>
  <si>
    <t>013150</t>
  </si>
  <si>
    <t>Pajić D</t>
  </si>
  <si>
    <t>013251</t>
  </si>
  <si>
    <t>Kotur M</t>
  </si>
  <si>
    <t>013252</t>
  </si>
  <si>
    <t>013253</t>
  </si>
  <si>
    <t>Halilić Z</t>
  </si>
  <si>
    <t>013254</t>
  </si>
  <si>
    <t>013255</t>
  </si>
  <si>
    <t>Sanja Lukić</t>
  </si>
  <si>
    <t>Vaselić Veselko</t>
  </si>
  <si>
    <t>Traboh</t>
  </si>
  <si>
    <t>Roza Paviluk</t>
  </si>
  <si>
    <t>Kusuran Enver</t>
  </si>
  <si>
    <t>Radovan Jovanić</t>
  </si>
  <si>
    <t>013256</t>
  </si>
  <si>
    <t>Rn 364</t>
  </si>
  <si>
    <t>Samir</t>
  </si>
  <si>
    <t>Rn 365</t>
  </si>
  <si>
    <t>013099</t>
  </si>
  <si>
    <t>Amar</t>
  </si>
  <si>
    <t>013100</t>
  </si>
  <si>
    <t>Krajišnik S</t>
  </si>
  <si>
    <t>013151</t>
  </si>
  <si>
    <t>Rothelmer M</t>
  </si>
  <si>
    <t>Stanica GR</t>
  </si>
  <si>
    <t>1156294</t>
  </si>
  <si>
    <t>Radišić Mladen</t>
  </si>
  <si>
    <t>4769077</t>
  </si>
  <si>
    <t>Ćupić S</t>
  </si>
  <si>
    <t>013152</t>
  </si>
  <si>
    <t>013153</t>
  </si>
  <si>
    <t>Marinković Đ</t>
  </si>
  <si>
    <t>013154</t>
  </si>
  <si>
    <t>Maanić S</t>
  </si>
  <si>
    <t>013155</t>
  </si>
  <si>
    <t>013156</t>
  </si>
  <si>
    <t>013166</t>
  </si>
  <si>
    <t>013157</t>
  </si>
  <si>
    <t>013158</t>
  </si>
  <si>
    <t>Kaladžić M</t>
  </si>
  <si>
    <t>013159</t>
  </si>
  <si>
    <t>013160</t>
  </si>
  <si>
    <t xml:space="preserve">Kerezović </t>
  </si>
  <si>
    <t>013161</t>
  </si>
  <si>
    <t>Novaković D</t>
  </si>
  <si>
    <t>013162</t>
  </si>
  <si>
    <t>Dražić S</t>
  </si>
  <si>
    <t>013163</t>
  </si>
  <si>
    <t>013164</t>
  </si>
  <si>
    <t>Jovanić M</t>
  </si>
  <si>
    <t>013165</t>
  </si>
  <si>
    <t xml:space="preserve">Jovanić </t>
  </si>
  <si>
    <t>Karać</t>
  </si>
  <si>
    <t>013167</t>
  </si>
  <si>
    <t>Molinović Goran</t>
  </si>
  <si>
    <t>013168</t>
  </si>
  <si>
    <t>Novaković G</t>
  </si>
  <si>
    <t>013169</t>
  </si>
  <si>
    <t>Brborović G</t>
  </si>
  <si>
    <t>013170</t>
  </si>
  <si>
    <t>Runjić P</t>
  </si>
  <si>
    <t>Dušanka Gačić</t>
  </si>
  <si>
    <t>Vesna Bretsnjder</t>
  </si>
  <si>
    <t>Dejan Grahovac</t>
  </si>
  <si>
    <t>Cetkovic</t>
  </si>
  <si>
    <t>Smilja Petković</t>
  </si>
  <si>
    <t>Snježana Simić</t>
  </si>
  <si>
    <t>Holzkirchen</t>
  </si>
  <si>
    <t>Škrbo</t>
  </si>
  <si>
    <t>Marina Oparnica</t>
  </si>
  <si>
    <t>Dejan Savić</t>
  </si>
  <si>
    <t>Branka Miljić</t>
  </si>
  <si>
    <t>Račun 370</t>
  </si>
  <si>
    <t>Rn 370</t>
  </si>
  <si>
    <t>013301</t>
  </si>
  <si>
    <t>Kudrić Dijana</t>
  </si>
  <si>
    <t>013302</t>
  </si>
  <si>
    <t>013303</t>
  </si>
  <si>
    <t>013304</t>
  </si>
  <si>
    <t>013305</t>
  </si>
  <si>
    <t>013306</t>
  </si>
  <si>
    <t>013307</t>
  </si>
  <si>
    <t>013308</t>
  </si>
  <si>
    <t>013309</t>
  </si>
  <si>
    <t>Kudrić Branko</t>
  </si>
  <si>
    <t>Dabić Dušanka</t>
  </si>
  <si>
    <t>Petrović Željko</t>
  </si>
  <si>
    <t>Gajić Mara</t>
  </si>
  <si>
    <t>Gajić Nemanja</t>
  </si>
  <si>
    <t>Lazendić Tanja</t>
  </si>
  <si>
    <t>Mateja Regaz</t>
  </si>
  <si>
    <t>013310</t>
  </si>
  <si>
    <t>013311</t>
  </si>
  <si>
    <t>013312</t>
  </si>
  <si>
    <t>Sanja Lazendić</t>
  </si>
  <si>
    <t>Nivaković</t>
  </si>
  <si>
    <t>Miljić</t>
  </si>
  <si>
    <t>Plavić A</t>
  </si>
  <si>
    <t>Latifović B</t>
  </si>
  <si>
    <t>Vidomir Lugić</t>
  </si>
  <si>
    <t>4771713</t>
  </si>
  <si>
    <t>Vranješ Tamara</t>
  </si>
  <si>
    <t>012925</t>
  </si>
  <si>
    <t>A Vranješ</t>
  </si>
  <si>
    <t>013001</t>
  </si>
  <si>
    <t>Miloš Đuraš</t>
  </si>
  <si>
    <t>013002</t>
  </si>
  <si>
    <t>Grbić S</t>
  </si>
  <si>
    <t>Grbić D</t>
  </si>
  <si>
    <t>Asim</t>
  </si>
  <si>
    <t>Drazenka Dobraš</t>
  </si>
  <si>
    <t>Luka Blagojević</t>
  </si>
  <si>
    <t>Palačković Dejan</t>
  </si>
  <si>
    <t>Čaušević</t>
  </si>
  <si>
    <t>Nović Jelenko</t>
  </si>
  <si>
    <t>Zukančić Dalila</t>
  </si>
  <si>
    <t>Vasić Velibor</t>
  </si>
  <si>
    <t>Adžić Pero</t>
  </si>
  <si>
    <t>Engelsman Grozdanka</t>
  </si>
  <si>
    <t>Slavica Trninić</t>
  </si>
  <si>
    <t>Inglostadt</t>
  </si>
  <si>
    <t>066/148-773</t>
  </si>
  <si>
    <t>065/748-671</t>
  </si>
  <si>
    <t>Stokić Ljubo</t>
  </si>
  <si>
    <t>,</t>
  </si>
  <si>
    <t>Topic</t>
  </si>
  <si>
    <t>Stevo Dekić</t>
  </si>
  <si>
    <t>Malesević</t>
  </si>
  <si>
    <t>Vlado Vidović</t>
  </si>
  <si>
    <t>Marić</t>
  </si>
  <si>
    <t>013257</t>
  </si>
  <si>
    <t>Španić D</t>
  </si>
  <si>
    <t>013258</t>
  </si>
  <si>
    <t>Aleksić B</t>
  </si>
  <si>
    <t>013259</t>
  </si>
  <si>
    <t>013260</t>
  </si>
  <si>
    <t>013261</t>
  </si>
  <si>
    <t>Račun 373</t>
  </si>
  <si>
    <t>Rn 373</t>
  </si>
  <si>
    <t>Rajković Ž</t>
  </si>
  <si>
    <t>013262</t>
  </si>
  <si>
    <t>Plumacher D</t>
  </si>
  <si>
    <t>013263</t>
  </si>
  <si>
    <t xml:space="preserve">Čavić </t>
  </si>
  <si>
    <t>Miloš Jović</t>
  </si>
  <si>
    <t>013326</t>
  </si>
  <si>
    <t>Pavluk R</t>
  </si>
  <si>
    <t>013327</t>
  </si>
  <si>
    <t>Brkić M</t>
  </si>
  <si>
    <t>013328</t>
  </si>
  <si>
    <t>Leonid G</t>
  </si>
  <si>
    <t>013329</t>
  </si>
  <si>
    <t>013330</t>
  </si>
  <si>
    <t>Zec Suada</t>
  </si>
  <si>
    <t>013331</t>
  </si>
  <si>
    <t>013332</t>
  </si>
  <si>
    <t>013333</t>
  </si>
  <si>
    <t>013334</t>
  </si>
  <si>
    <t>Plavotić S</t>
  </si>
  <si>
    <t>013335</t>
  </si>
  <si>
    <t>013336</t>
  </si>
  <si>
    <t>Vaselić V</t>
  </si>
  <si>
    <t>013337</t>
  </si>
  <si>
    <t>Dubraković A</t>
  </si>
  <si>
    <t>013264</t>
  </si>
  <si>
    <t>Lukić S</t>
  </si>
  <si>
    <t>013265</t>
  </si>
  <si>
    <t>Grašić D</t>
  </si>
  <si>
    <t>013266</t>
  </si>
  <si>
    <t>Krekeljaš G</t>
  </si>
  <si>
    <t>013267</t>
  </si>
  <si>
    <t>013268</t>
  </si>
  <si>
    <t>013269</t>
  </si>
  <si>
    <t>Kerezović D</t>
  </si>
  <si>
    <t>013270</t>
  </si>
  <si>
    <t>013271</t>
  </si>
  <si>
    <t>013272</t>
  </si>
  <si>
    <t>Gojaković</t>
  </si>
  <si>
    <t>013273</t>
  </si>
  <si>
    <t>Savić Ž</t>
  </si>
  <si>
    <t>013274</t>
  </si>
  <si>
    <t>Bretšnajder</t>
  </si>
  <si>
    <t>013275</t>
  </si>
  <si>
    <t>Suzić Nenad</t>
  </si>
  <si>
    <t>Vinčić Nemanja</t>
  </si>
  <si>
    <t>Đukić Novica</t>
  </si>
  <si>
    <t>Fajtović</t>
  </si>
  <si>
    <t>Avdić</t>
  </si>
  <si>
    <t>Emili Bjelošević</t>
  </si>
  <si>
    <t>Marko Bjelošević</t>
  </si>
  <si>
    <t>Munira Zec</t>
  </si>
  <si>
    <t>Pumpa Slavuljica</t>
  </si>
  <si>
    <t>Nihad Debić</t>
  </si>
  <si>
    <t>0603063882</t>
  </si>
  <si>
    <t>Klječanin</t>
  </si>
  <si>
    <t>Preradović</t>
  </si>
  <si>
    <t>Veliša Vrhovac</t>
  </si>
  <si>
    <t>Slaviša Usorac</t>
  </si>
  <si>
    <t>Kurtović Asima</t>
  </si>
  <si>
    <t>Mirzeta</t>
  </si>
  <si>
    <t>Vicanović Ivana</t>
  </si>
  <si>
    <t>Lazendić</t>
  </si>
  <si>
    <t>Minja</t>
  </si>
  <si>
    <t>Veba</t>
  </si>
  <si>
    <t>Jeftić</t>
  </si>
  <si>
    <t>Preko puta starog sirana će čekati</t>
  </si>
  <si>
    <t>AniČić Jovica</t>
  </si>
  <si>
    <t>013171</t>
  </si>
  <si>
    <t>013172</t>
  </si>
  <si>
    <t>013173</t>
  </si>
  <si>
    <t>Petković S</t>
  </si>
  <si>
    <t>013174</t>
  </si>
  <si>
    <t>013175</t>
  </si>
  <si>
    <t>013276</t>
  </si>
  <si>
    <t>Topić A</t>
  </si>
  <si>
    <t>013277</t>
  </si>
  <si>
    <t>013278</t>
  </si>
  <si>
    <t>Draženka Dobraš</t>
  </si>
  <si>
    <t>013279</t>
  </si>
  <si>
    <t>013280</t>
  </si>
  <si>
    <t>013281</t>
  </si>
  <si>
    <t>Jarić Milorad</t>
  </si>
  <si>
    <t>013282</t>
  </si>
  <si>
    <t>Knežević Luca</t>
  </si>
  <si>
    <t>013283</t>
  </si>
  <si>
    <t>Mišević Zoran</t>
  </si>
  <si>
    <t>013284</t>
  </si>
  <si>
    <t>Mišević Marko</t>
  </si>
  <si>
    <t>013285</t>
  </si>
  <si>
    <t>Blažević</t>
  </si>
  <si>
    <t>013286</t>
  </si>
  <si>
    <t>Marić T</t>
  </si>
  <si>
    <t>013287</t>
  </si>
  <si>
    <t>Vasić V</t>
  </si>
  <si>
    <t>013288</t>
  </si>
  <si>
    <t>Đuričić Đ</t>
  </si>
  <si>
    <t>013289</t>
  </si>
  <si>
    <t>013290</t>
  </si>
  <si>
    <t>Savković D</t>
  </si>
  <si>
    <t>013291</t>
  </si>
  <si>
    <t>Branković D</t>
  </si>
  <si>
    <t>013292</t>
  </si>
  <si>
    <t>013293</t>
  </si>
  <si>
    <t xml:space="preserve">Segić </t>
  </si>
  <si>
    <t>013294</t>
  </si>
  <si>
    <t>Borča M</t>
  </si>
  <si>
    <t>013295</t>
  </si>
  <si>
    <t>Zukančić D</t>
  </si>
  <si>
    <t>013296</t>
  </si>
  <si>
    <t>Adžič M</t>
  </si>
  <si>
    <t>013297</t>
  </si>
  <si>
    <t>Đukić Ć</t>
  </si>
  <si>
    <t>Rn 376</t>
  </si>
  <si>
    <t>Račun 377</t>
  </si>
  <si>
    <t>Rn 377</t>
  </si>
  <si>
    <t>013003</t>
  </si>
  <si>
    <t>Novaković Slavojka</t>
  </si>
  <si>
    <t>013004</t>
  </si>
  <si>
    <t>013005</t>
  </si>
  <si>
    <t>013006</t>
  </si>
  <si>
    <t>Jakupović Abaz</t>
  </si>
  <si>
    <t>013007</t>
  </si>
  <si>
    <t>Tanja Jakupović</t>
  </si>
  <si>
    <t>013008</t>
  </si>
  <si>
    <t>Ljubo S</t>
  </si>
  <si>
    <t>Milinović M</t>
  </si>
  <si>
    <t xml:space="preserve">Trivić Višnja </t>
  </si>
  <si>
    <t>013313</t>
  </si>
  <si>
    <t>Gegić Zora</t>
  </si>
  <si>
    <t>013314</t>
  </si>
  <si>
    <t>Berak Zoran</t>
  </si>
  <si>
    <t>013315</t>
  </si>
  <si>
    <t>013316</t>
  </si>
  <si>
    <t>013317</t>
  </si>
  <si>
    <t>Sarić Vladimir</t>
  </si>
  <si>
    <t>013318</t>
  </si>
  <si>
    <t>Blagojević Neđo</t>
  </si>
  <si>
    <t>013319</t>
  </si>
  <si>
    <t>Blagojević Smiljka</t>
  </si>
  <si>
    <t>013320</t>
  </si>
  <si>
    <t>Blagojević Ivan</t>
  </si>
  <si>
    <t>013321</t>
  </si>
  <si>
    <t>Mihajlo Č</t>
  </si>
  <si>
    <t>013322</t>
  </si>
  <si>
    <t>Nenad Surić</t>
  </si>
  <si>
    <t>013323</t>
  </si>
  <si>
    <t>Ritan Dragan</t>
  </si>
  <si>
    <t>013176</t>
  </si>
  <si>
    <t>Mustadaganić</t>
  </si>
  <si>
    <t>013177</t>
  </si>
  <si>
    <t>Željana Š</t>
  </si>
  <si>
    <t>013178</t>
  </si>
  <si>
    <t>013179</t>
  </si>
  <si>
    <t>Graorac Dejan</t>
  </si>
  <si>
    <t>013180</t>
  </si>
  <si>
    <t>013181</t>
  </si>
  <si>
    <t>Radovan M</t>
  </si>
  <si>
    <t>013182</t>
  </si>
  <si>
    <t>Makarić V</t>
  </si>
  <si>
    <t>013183</t>
  </si>
  <si>
    <t>Stamenko Smiljanić</t>
  </si>
  <si>
    <t>013184</t>
  </si>
  <si>
    <t>Klječanin Adam</t>
  </si>
  <si>
    <t>013185</t>
  </si>
  <si>
    <t>Šajinović</t>
  </si>
  <si>
    <t>Mateja R</t>
  </si>
  <si>
    <t>Maličević Darko</t>
  </si>
  <si>
    <t xml:space="preserve">Kutina </t>
  </si>
  <si>
    <t>Dragana Palačković</t>
  </si>
  <si>
    <t>Nikola Palačković</t>
  </si>
  <si>
    <t>Biserka Majstorović</t>
  </si>
  <si>
    <t>Zujić Borislava</t>
  </si>
  <si>
    <t>Goran Milanović</t>
  </si>
  <si>
    <t>Žuna Jasna</t>
  </si>
  <si>
    <t>Glamočić</t>
  </si>
  <si>
    <t>Zoran Beuković</t>
  </si>
  <si>
    <t>Božić Danica</t>
  </si>
  <si>
    <t>Spessart</t>
  </si>
  <si>
    <t>Zec Sauda</t>
  </si>
  <si>
    <t>Brđanin Dajana</t>
  </si>
  <si>
    <t>Pavluk Rosa</t>
  </si>
  <si>
    <t>Zukančić Hajrudin</t>
  </si>
  <si>
    <t>Cvijeta</t>
  </si>
  <si>
    <t>Vrhovac M</t>
  </si>
  <si>
    <t>013338</t>
  </si>
  <si>
    <t>013339</t>
  </si>
  <si>
    <t>013340</t>
  </si>
  <si>
    <t>Đukić N</t>
  </si>
  <si>
    <t>013341</t>
  </si>
  <si>
    <t xml:space="preserve">Gatarić </t>
  </si>
  <si>
    <t>013342</t>
  </si>
  <si>
    <t>Kukrić S</t>
  </si>
  <si>
    <t>013343</t>
  </si>
  <si>
    <t>Miljić B</t>
  </si>
  <si>
    <t>013344</t>
  </si>
  <si>
    <t>013345</t>
  </si>
  <si>
    <t>013346</t>
  </si>
  <si>
    <t>Ćurković G</t>
  </si>
  <si>
    <t>013347</t>
  </si>
  <si>
    <t>Čavić</t>
  </si>
  <si>
    <t>013348</t>
  </si>
  <si>
    <t>Trivunić Z</t>
  </si>
  <si>
    <t>013349</t>
  </si>
  <si>
    <t>013350</t>
  </si>
  <si>
    <t>Barić</t>
  </si>
  <si>
    <t>4774593</t>
  </si>
  <si>
    <t>Vranjković Radojka</t>
  </si>
  <si>
    <t>4777186</t>
  </si>
  <si>
    <t>00979</t>
  </si>
  <si>
    <t>013351</t>
  </si>
  <si>
    <t>013352</t>
  </si>
  <si>
    <t>013353</t>
  </si>
  <si>
    <t>013354</t>
  </si>
  <si>
    <t>013355</t>
  </si>
  <si>
    <t>013356</t>
  </si>
  <si>
    <t>013357</t>
  </si>
  <si>
    <t>013358</t>
  </si>
  <si>
    <t>Bijelić E</t>
  </si>
  <si>
    <t>013359</t>
  </si>
  <si>
    <t>Albrecht R</t>
  </si>
  <si>
    <t>013360</t>
  </si>
  <si>
    <t>Birkwald Sendy</t>
  </si>
  <si>
    <t>013361</t>
  </si>
  <si>
    <t>Fajković E</t>
  </si>
  <si>
    <t>013362</t>
  </si>
  <si>
    <t>Barnjak J</t>
  </si>
  <si>
    <t>013363</t>
  </si>
  <si>
    <t>Bijelić B</t>
  </si>
  <si>
    <t>K Mahmutović</t>
  </si>
  <si>
    <t>Rn 383</t>
  </si>
  <si>
    <t>Račun 383</t>
  </si>
  <si>
    <t>Milenko Prijović</t>
  </si>
  <si>
    <t>Bojana Milačak</t>
  </si>
  <si>
    <t>066 639 204</t>
  </si>
  <si>
    <t>Barać Ljiljana</t>
  </si>
  <si>
    <t>Račun 382</t>
  </si>
  <si>
    <t>UNIJAT-M</t>
  </si>
  <si>
    <t>Dejana Bjelošević</t>
  </si>
  <si>
    <t>Milica Ratković</t>
  </si>
  <si>
    <t>065675022</t>
  </si>
  <si>
    <t>Tomašević Dragišsa</t>
  </si>
  <si>
    <t>Jakšić</t>
  </si>
  <si>
    <t>Kitić Slaviša</t>
  </si>
  <si>
    <t>Čvorić</t>
  </si>
  <si>
    <t>Pejčić Neđo</t>
  </si>
  <si>
    <t>Simić Zoran</t>
  </si>
  <si>
    <t>Dragoljub Milašinović</t>
  </si>
  <si>
    <t>Kostrešević Anisa</t>
  </si>
  <si>
    <t>Petko Gavrilović</t>
  </si>
  <si>
    <t>Nenad Jelic</t>
  </si>
  <si>
    <t>065842876</t>
  </si>
  <si>
    <t>Marina Vasić</t>
  </si>
  <si>
    <t>Kostrešević Ninoslav</t>
  </si>
  <si>
    <t>Aleksandar Malić</t>
  </si>
  <si>
    <t>Pesić Ž</t>
  </si>
  <si>
    <t>013298</t>
  </si>
  <si>
    <t>013299</t>
  </si>
  <si>
    <t>Subić U</t>
  </si>
  <si>
    <t>013300</t>
  </si>
  <si>
    <t>Mikulić M</t>
  </si>
  <si>
    <t>013401</t>
  </si>
  <si>
    <t>013402</t>
  </si>
  <si>
    <t>013403</t>
  </si>
  <si>
    <t>013404</t>
  </si>
  <si>
    <t>013405</t>
  </si>
  <si>
    <t>Trbojović</t>
  </si>
  <si>
    <t>013406</t>
  </si>
  <si>
    <t>013407</t>
  </si>
  <si>
    <t>013408</t>
  </si>
  <si>
    <t>Žunatruger</t>
  </si>
  <si>
    <t>013409</t>
  </si>
  <si>
    <t>Vejsilagić S</t>
  </si>
  <si>
    <t>013410</t>
  </si>
  <si>
    <t>Vejsilagić B</t>
  </si>
  <si>
    <t>013411</t>
  </si>
  <si>
    <t>013412</t>
  </si>
  <si>
    <t>Zec Adil</t>
  </si>
  <si>
    <t>013413</t>
  </si>
  <si>
    <t>Bischof M</t>
  </si>
  <si>
    <t>013414</t>
  </si>
  <si>
    <t>Veslagić B</t>
  </si>
  <si>
    <t>Rn 392</t>
  </si>
  <si>
    <t>Račun 392</t>
  </si>
  <si>
    <t>Stanimir Stojanović</t>
  </si>
  <si>
    <t>Ahmić Besim</t>
  </si>
  <si>
    <t>Miloš Milisić</t>
  </si>
  <si>
    <t>065/625-332</t>
  </si>
  <si>
    <t>Čekaće na ulazu u stanicu</t>
  </si>
  <si>
    <t>Njegoš Škorić</t>
  </si>
  <si>
    <t>Mira Djokić</t>
  </si>
  <si>
    <t>Gatarić</t>
  </si>
  <si>
    <t>Miroslav Gelbhaus</t>
  </si>
  <si>
    <t xml:space="preserve">Bergen </t>
  </si>
  <si>
    <t>Ljubiša Subotić</t>
  </si>
  <si>
    <t>Mirko Vujičić</t>
  </si>
  <si>
    <t>Snježana Milinčić</t>
  </si>
  <si>
    <t>Ljubiša Tucikesić</t>
  </si>
  <si>
    <t>40 eur jedan smjer</t>
  </si>
  <si>
    <t>Cvijeta Lukić</t>
  </si>
  <si>
    <t>Goca Mitraković</t>
  </si>
  <si>
    <t>Gordana Kudrić</t>
  </si>
  <si>
    <t>Diht Sigi</t>
  </si>
  <si>
    <t>013186</t>
  </si>
  <si>
    <t>Topić Milan</t>
  </si>
  <si>
    <t>013187</t>
  </si>
  <si>
    <t>Suada Zec</t>
  </si>
  <si>
    <t>013188</t>
  </si>
  <si>
    <t>Ključin Emina</t>
  </si>
  <si>
    <t>013189</t>
  </si>
  <si>
    <t>013190</t>
  </si>
  <si>
    <t>013191</t>
  </si>
  <si>
    <t>Milica Oparnica</t>
  </si>
  <si>
    <t>013192</t>
  </si>
  <si>
    <t>013193</t>
  </si>
  <si>
    <t>Nemanja Vinčić</t>
  </si>
  <si>
    <t>013324</t>
  </si>
  <si>
    <t>Vrhovac Veliša</t>
  </si>
  <si>
    <t>013325</t>
  </si>
  <si>
    <t>013426</t>
  </si>
  <si>
    <t>013427</t>
  </si>
  <si>
    <t>Ana Lukić</t>
  </si>
  <si>
    <t>013428</t>
  </si>
  <si>
    <t>Nadia Kaltak</t>
  </si>
  <si>
    <t>013429</t>
  </si>
  <si>
    <t>Botić Ismail</t>
  </si>
  <si>
    <t>013430</t>
  </si>
  <si>
    <t>013431</t>
  </si>
  <si>
    <t>Jović Nedeljko</t>
  </si>
  <si>
    <t>013432</t>
  </si>
  <si>
    <t>Suvajac Bojan</t>
  </si>
  <si>
    <t>013433</t>
  </si>
  <si>
    <t>Dale Svetlanović</t>
  </si>
  <si>
    <t>013434</t>
  </si>
  <si>
    <t>Imamović</t>
  </si>
  <si>
    <t>013435</t>
  </si>
  <si>
    <t>Brešo Gospava</t>
  </si>
  <si>
    <t>013436</t>
  </si>
  <si>
    <t>013437</t>
  </si>
  <si>
    <t>013438</t>
  </si>
  <si>
    <t>Rebaćak</t>
  </si>
  <si>
    <t>013439</t>
  </si>
  <si>
    <t>013440</t>
  </si>
  <si>
    <t>Živko Glamočić</t>
  </si>
  <si>
    <t>013441</t>
  </si>
  <si>
    <t>Savković V</t>
  </si>
  <si>
    <t>013442</t>
  </si>
  <si>
    <t>013443</t>
  </si>
  <si>
    <t>Milašinović D</t>
  </si>
  <si>
    <t>013444</t>
  </si>
  <si>
    <t>Đokić Bosiljka</t>
  </si>
  <si>
    <t>013445</t>
  </si>
  <si>
    <t>013446</t>
  </si>
  <si>
    <t>Simić Boban</t>
  </si>
  <si>
    <t>013447</t>
  </si>
  <si>
    <t>Hafizović Neđo</t>
  </si>
  <si>
    <t>013448</t>
  </si>
  <si>
    <t>013450</t>
  </si>
  <si>
    <t>Jakupović A</t>
  </si>
  <si>
    <t>Jakupović T</t>
  </si>
  <si>
    <t>Rn 398</t>
  </si>
  <si>
    <t>Račun 399</t>
  </si>
  <si>
    <t>Rn 399</t>
  </si>
  <si>
    <t>Kostrešević Enesa</t>
  </si>
  <si>
    <t>012693</t>
  </si>
  <si>
    <t>Deana B</t>
  </si>
  <si>
    <t>012694</t>
  </si>
  <si>
    <t>012695</t>
  </si>
  <si>
    <t>012696</t>
  </si>
  <si>
    <t>Nada Lečković</t>
  </si>
  <si>
    <t>012697</t>
  </si>
  <si>
    <t>Veba M</t>
  </si>
  <si>
    <t>Pejčić N</t>
  </si>
  <si>
    <t>Leljih Mirjana</t>
  </si>
  <si>
    <t>012698</t>
  </si>
  <si>
    <t>Dražen Čvorić</t>
  </si>
  <si>
    <t>012699</t>
  </si>
  <si>
    <t>Dijana Čvorić</t>
  </si>
  <si>
    <t>012700</t>
  </si>
  <si>
    <t>Jurić Miloš</t>
  </si>
  <si>
    <t>013201</t>
  </si>
  <si>
    <t>013202</t>
  </si>
  <si>
    <t>Darko Maličević</t>
  </si>
  <si>
    <t>013203</t>
  </si>
  <si>
    <t>013204</t>
  </si>
  <si>
    <t>013205</t>
  </si>
  <si>
    <t>Stanković Dušan</t>
  </si>
  <si>
    <t>013206</t>
  </si>
  <si>
    <t>Cvijanović M</t>
  </si>
  <si>
    <t>013207</t>
  </si>
  <si>
    <t>Dragana Jakšić</t>
  </si>
  <si>
    <t>013208</t>
  </si>
  <si>
    <t>013209</t>
  </si>
  <si>
    <t>D Palačković</t>
  </si>
  <si>
    <t>013210</t>
  </si>
  <si>
    <t>Sipić M</t>
  </si>
  <si>
    <t>013211</t>
  </si>
  <si>
    <t>013212</t>
  </si>
  <si>
    <t>Cvijetić David</t>
  </si>
  <si>
    <t>013213</t>
  </si>
  <si>
    <t>Momić Slobodan</t>
  </si>
  <si>
    <t>013214</t>
  </si>
  <si>
    <t>Trakilović Rado</t>
  </si>
  <si>
    <t>013215</t>
  </si>
  <si>
    <t>013216</t>
  </si>
  <si>
    <t>0638</t>
  </si>
  <si>
    <t>Tanja</t>
  </si>
  <si>
    <t>Stojan Ćurčija</t>
  </si>
  <si>
    <t>Ilija Fina</t>
  </si>
  <si>
    <t>Čedomir Vrhovac</t>
  </si>
  <si>
    <t>065/972-683</t>
  </si>
  <si>
    <t>065/964-051</t>
  </si>
  <si>
    <t>Dragomir Čivčić</t>
  </si>
  <si>
    <t>Nis pumpa iz BL prema Laktašima</t>
  </si>
  <si>
    <t>Milica Panić</t>
  </si>
  <si>
    <t>Mujkić</t>
  </si>
  <si>
    <t>Nedeljka Vasić</t>
  </si>
  <si>
    <t>Pavle Vasić</t>
  </si>
  <si>
    <t>Nada Lecković</t>
  </si>
  <si>
    <t>Zoran Cuculovic</t>
  </si>
  <si>
    <t>Boris Blažević</t>
  </si>
  <si>
    <t>Mirela Jašarević</t>
  </si>
  <si>
    <t>013415</t>
  </si>
  <si>
    <t>Klimlov A</t>
  </si>
  <si>
    <t>013416</t>
  </si>
  <si>
    <t>013417</t>
  </si>
  <si>
    <t>Engelsmann</t>
  </si>
  <si>
    <t>013418</t>
  </si>
  <si>
    <t>013419</t>
  </si>
  <si>
    <t>013420</t>
  </si>
  <si>
    <t>Vujičić Mirko</t>
  </si>
  <si>
    <t>4784706</t>
  </si>
  <si>
    <t>Maričić Cvijeta</t>
  </si>
  <si>
    <t>4784732</t>
  </si>
  <si>
    <t>00980</t>
  </si>
  <si>
    <t>Vuković M</t>
  </si>
  <si>
    <t>013421</t>
  </si>
  <si>
    <t>013422</t>
  </si>
  <si>
    <t>Emily</t>
  </si>
  <si>
    <t>013423</t>
  </si>
  <si>
    <t>013424</t>
  </si>
  <si>
    <t>013425</t>
  </si>
  <si>
    <t>013501</t>
  </si>
  <si>
    <t>Đorić</t>
  </si>
  <si>
    <t>Rn 400</t>
  </si>
  <si>
    <t>Račun 400</t>
  </si>
  <si>
    <t>Bogdan</t>
  </si>
  <si>
    <t>Račun 401</t>
  </si>
  <si>
    <t>Račun 402</t>
  </si>
  <si>
    <t>Vitomir Lugić</t>
  </si>
  <si>
    <t>Milena Lazić</t>
  </si>
  <si>
    <t>066/137-843</t>
  </si>
  <si>
    <t>Gizela</t>
  </si>
  <si>
    <t>013449</t>
  </si>
  <si>
    <t>Nuzdić</t>
  </si>
  <si>
    <t>Topić Biljana</t>
  </si>
  <si>
    <t>Đorđe</t>
  </si>
  <si>
    <t>Ignjić Ljilja</t>
  </si>
  <si>
    <t>Slavko Popovič</t>
  </si>
  <si>
    <t>Klašnice</t>
  </si>
  <si>
    <t>Mehinović</t>
  </si>
  <si>
    <t>3. red</t>
  </si>
  <si>
    <t>Čereković</t>
  </si>
  <si>
    <t>Kršić Dušanka</t>
  </si>
  <si>
    <t>Grabovac Miljana</t>
  </si>
  <si>
    <t>Simić Toda</t>
  </si>
  <si>
    <t>Nikola Kuđeljić</t>
  </si>
  <si>
    <t>Slađana Kočić</t>
  </si>
  <si>
    <t>Milenko Kovačević</t>
  </si>
  <si>
    <t>Biljana Kovačević</t>
  </si>
  <si>
    <t>Milanka Zimonjić</t>
  </si>
  <si>
    <t>Milašinović Dragoljub</t>
  </si>
  <si>
    <t>Željko Simić</t>
  </si>
  <si>
    <t>Aleksandar Vukelić</t>
  </si>
  <si>
    <t>Lozić Sešef</t>
  </si>
  <si>
    <t>Ismeta</t>
  </si>
  <si>
    <t>Božana Nježić</t>
  </si>
  <si>
    <t>Majstorović Biserka</t>
  </si>
  <si>
    <t>Vladan Railić</t>
  </si>
  <si>
    <t>013451</t>
  </si>
  <si>
    <t>Jelić N</t>
  </si>
  <si>
    <t>013452</t>
  </si>
  <si>
    <t>013453</t>
  </si>
  <si>
    <t>Amela Z</t>
  </si>
  <si>
    <t>013454</t>
  </si>
  <si>
    <t>013455</t>
  </si>
  <si>
    <t>013456</t>
  </si>
  <si>
    <t>Brđanin N</t>
  </si>
  <si>
    <t>013457</t>
  </si>
  <si>
    <t>013458</t>
  </si>
  <si>
    <t>Branković T</t>
  </si>
  <si>
    <t>013459</t>
  </si>
  <si>
    <t>Tucikesić</t>
  </si>
  <si>
    <t>Ćupić</t>
  </si>
  <si>
    <t>Ahmić B</t>
  </si>
  <si>
    <t>Kudrić G</t>
  </si>
  <si>
    <t>013460</t>
  </si>
  <si>
    <t>013461</t>
  </si>
  <si>
    <t>Belenrad B</t>
  </si>
  <si>
    <t>013462</t>
  </si>
  <si>
    <t>Barjaktović A</t>
  </si>
  <si>
    <t>013463</t>
  </si>
  <si>
    <t>Slavnić N</t>
  </si>
  <si>
    <t>013464</t>
  </si>
  <si>
    <t>Nuždić</t>
  </si>
  <si>
    <t>013465</t>
  </si>
  <si>
    <t>013466</t>
  </si>
  <si>
    <t>Leper D</t>
  </si>
  <si>
    <t>013467</t>
  </si>
  <si>
    <t>Cerić M</t>
  </si>
  <si>
    <t>013468</t>
  </si>
  <si>
    <t>013469</t>
  </si>
  <si>
    <t>Đuranović M</t>
  </si>
  <si>
    <t>013470</t>
  </si>
  <si>
    <t>013471</t>
  </si>
  <si>
    <t>Tomić D</t>
  </si>
  <si>
    <t>013472</t>
  </si>
  <si>
    <t>Maden Cijanović</t>
  </si>
  <si>
    <t>013473</t>
  </si>
  <si>
    <t>Lečković</t>
  </si>
  <si>
    <t>Grujić Aleksandar</t>
  </si>
  <si>
    <t>Rn 405</t>
  </si>
  <si>
    <t>Račun 405</t>
  </si>
  <si>
    <t>Dijana Čorić</t>
  </si>
  <si>
    <t>Dražen Čorić</t>
  </si>
  <si>
    <t>Zijad Halilić</t>
  </si>
  <si>
    <t>Munira Halilić</t>
  </si>
  <si>
    <t>Ljubica Jakovljević</t>
  </si>
  <si>
    <t>Zoran Niseviš</t>
  </si>
  <si>
    <t>Dragic</t>
  </si>
  <si>
    <t>Martic</t>
  </si>
  <si>
    <t>066/148-874</t>
  </si>
  <si>
    <t>Duško Trivić</t>
  </si>
  <si>
    <t>Ljubomir Jakovljević</t>
  </si>
  <si>
    <t>Vito Ivanović</t>
  </si>
  <si>
    <t>Slavenko Bjelac</t>
  </si>
  <si>
    <t>Mirjana Milijaš</t>
  </si>
  <si>
    <t>Rajka Sejmanović</t>
  </si>
  <si>
    <t>Marko Djajić</t>
  </si>
  <si>
    <t>Veiselagić Salih</t>
  </si>
  <si>
    <t>Sucur</t>
  </si>
  <si>
    <t>Schaldming</t>
  </si>
  <si>
    <t>Petra Grabovac</t>
  </si>
  <si>
    <t>Ljubinka Čančar</t>
  </si>
  <si>
    <t>053/440-022</t>
  </si>
  <si>
    <t>Miodrag Lazendić</t>
  </si>
  <si>
    <t>Rada Kočić</t>
  </si>
  <si>
    <t>Dražić</t>
  </si>
  <si>
    <t>Mancin</t>
  </si>
  <si>
    <t>Ljubiša Aleksić</t>
  </si>
  <si>
    <t>013217</t>
  </si>
  <si>
    <t>Fiha Ilija</t>
  </si>
  <si>
    <t>013218</t>
  </si>
  <si>
    <t>Blaženović B</t>
  </si>
  <si>
    <t>013219</t>
  </si>
  <si>
    <t>Jurić Zoran</t>
  </si>
  <si>
    <t>013220</t>
  </si>
  <si>
    <t>Duško Drinić</t>
  </si>
  <si>
    <t>013221</t>
  </si>
  <si>
    <t>Milišić M</t>
  </si>
  <si>
    <t>M Radovan</t>
  </si>
  <si>
    <t>00981</t>
  </si>
  <si>
    <t>00982</t>
  </si>
  <si>
    <t>Subotić Sanja</t>
  </si>
  <si>
    <t>013222</t>
  </si>
  <si>
    <t>Subotić Ljubiša</t>
  </si>
  <si>
    <t>013223</t>
  </si>
  <si>
    <t>013224</t>
  </si>
  <si>
    <t>Brankica Dujaković</t>
  </si>
  <si>
    <t>013225</t>
  </si>
  <si>
    <t>Stefan Dujaković</t>
  </si>
  <si>
    <t>013226</t>
  </si>
  <si>
    <t>Sipić Enes</t>
  </si>
  <si>
    <t>013227</t>
  </si>
  <si>
    <t>Milinović Marina</t>
  </si>
  <si>
    <t>013228</t>
  </si>
  <si>
    <t>Novaković Darko</t>
  </si>
  <si>
    <t>013229</t>
  </si>
  <si>
    <t>Aleksandra</t>
  </si>
  <si>
    <t>Račun 406</t>
  </si>
  <si>
    <t>Rn 406</t>
  </si>
  <si>
    <t>Rn 407</t>
  </si>
  <si>
    <t>Čivčir D</t>
  </si>
  <si>
    <t>013474</t>
  </si>
  <si>
    <t>Ignjić Lj</t>
  </si>
  <si>
    <t>013475</t>
  </si>
  <si>
    <t>Lazić M</t>
  </si>
  <si>
    <t>013476</t>
  </si>
  <si>
    <t>Maletić Radoslav</t>
  </si>
  <si>
    <t>4788317</t>
  </si>
  <si>
    <t>Gatarić N</t>
  </si>
  <si>
    <t>013477</t>
  </si>
  <si>
    <t>Gatarić Dj</t>
  </si>
  <si>
    <t>013478</t>
  </si>
  <si>
    <t>Rakić M</t>
  </si>
  <si>
    <t>013479</t>
  </si>
  <si>
    <t>Dragojević M</t>
  </si>
  <si>
    <t>013480</t>
  </si>
  <si>
    <t>013481</t>
  </si>
  <si>
    <t>Ćaćulović</t>
  </si>
  <si>
    <t>013482</t>
  </si>
  <si>
    <t>013483</t>
  </si>
  <si>
    <t>Lejić</t>
  </si>
  <si>
    <t>013484</t>
  </si>
  <si>
    <t xml:space="preserve">Reinhold </t>
  </si>
  <si>
    <t>013485</t>
  </si>
  <si>
    <t>013486</t>
  </si>
  <si>
    <t>Jakovljević</t>
  </si>
  <si>
    <t>013487</t>
  </si>
  <si>
    <t>Iovanović Vitomir</t>
  </si>
  <si>
    <t>013488</t>
  </si>
  <si>
    <t>Dumonjić Zoran</t>
  </si>
  <si>
    <t>013489</t>
  </si>
  <si>
    <t>Živković N</t>
  </si>
  <si>
    <t>013490</t>
  </si>
  <si>
    <t>Barać S</t>
  </si>
  <si>
    <t>013491</t>
  </si>
  <si>
    <t>Mujkić M</t>
  </si>
  <si>
    <t>013492</t>
  </si>
  <si>
    <t>Mujkić A</t>
  </si>
  <si>
    <t>013493</t>
  </si>
  <si>
    <t>013494</t>
  </si>
  <si>
    <t>Graorac</t>
  </si>
  <si>
    <t>013495</t>
  </si>
  <si>
    <t>Bijelac S</t>
  </si>
  <si>
    <t>013496</t>
  </si>
  <si>
    <t>Gelthaus</t>
  </si>
  <si>
    <t>013497</t>
  </si>
  <si>
    <t>D Trivić</t>
  </si>
  <si>
    <t>Bojan K</t>
  </si>
  <si>
    <t>Radojka Tutudnžić</t>
  </si>
  <si>
    <t>Samberg</t>
  </si>
  <si>
    <t>Sabina Džaferović</t>
  </si>
  <si>
    <t>Hasan Džaferović</t>
  </si>
  <si>
    <t>Radojević Nemanja</t>
  </si>
  <si>
    <t>Hana</t>
  </si>
  <si>
    <t>Radivoje Glamoćić</t>
  </si>
  <si>
    <t>Petar Vasić</t>
  </si>
  <si>
    <t>Josipović</t>
  </si>
  <si>
    <t>Bosiljka</t>
  </si>
  <si>
    <t>Klepić</t>
  </si>
  <si>
    <t>Slađana Tadić</t>
  </si>
  <si>
    <t>Tanja Janjić</t>
  </si>
  <si>
    <t>Daliborka Kljajić</t>
  </si>
  <si>
    <t>Račun 408</t>
  </si>
  <si>
    <t>Majstorović J</t>
  </si>
  <si>
    <t>013502</t>
  </si>
  <si>
    <t>013503</t>
  </si>
  <si>
    <t>013504</t>
  </si>
  <si>
    <t>013505</t>
  </si>
  <si>
    <t>013506</t>
  </si>
  <si>
    <t>Prtenjak</t>
  </si>
  <si>
    <t>013507</t>
  </si>
  <si>
    <t>Paskanović</t>
  </si>
  <si>
    <t>013508</t>
  </si>
  <si>
    <t>013509</t>
  </si>
  <si>
    <t>Jašareviš M</t>
  </si>
  <si>
    <t>013510</t>
  </si>
  <si>
    <t>Janjić T</t>
  </si>
  <si>
    <t>013511</t>
  </si>
  <si>
    <t>Đajić M</t>
  </si>
  <si>
    <t>013512</t>
  </si>
  <si>
    <t>Mandić M</t>
  </si>
  <si>
    <t>013513</t>
  </si>
  <si>
    <t>Milošević T</t>
  </si>
  <si>
    <t>013514</t>
  </si>
  <si>
    <t>Vrelić A</t>
  </si>
  <si>
    <t>013515</t>
  </si>
  <si>
    <t>Lolić H</t>
  </si>
  <si>
    <t>013516</t>
  </si>
  <si>
    <t>Dević D</t>
  </si>
  <si>
    <t>013517</t>
  </si>
  <si>
    <t>Martić Z</t>
  </si>
  <si>
    <t>013518</t>
  </si>
  <si>
    <t>Halilić R</t>
  </si>
  <si>
    <t>00983</t>
  </si>
  <si>
    <t>Davor Dancic</t>
  </si>
  <si>
    <t>4788433</t>
  </si>
  <si>
    <t>Branković R</t>
  </si>
  <si>
    <t>013519</t>
  </si>
  <si>
    <t>Grabovac P</t>
  </si>
  <si>
    <t>013520</t>
  </si>
  <si>
    <t>013521</t>
  </si>
  <si>
    <t>Sejmanović R</t>
  </si>
  <si>
    <t>013523</t>
  </si>
  <si>
    <t>Jakovljević Lj</t>
  </si>
  <si>
    <t>013522</t>
  </si>
  <si>
    <t>Budiša B</t>
  </si>
  <si>
    <t>013524</t>
  </si>
  <si>
    <t>Zekić R</t>
  </si>
  <si>
    <t>013525</t>
  </si>
  <si>
    <t>Vasić S</t>
  </si>
  <si>
    <t>Dijete</t>
  </si>
  <si>
    <t>013551</t>
  </si>
  <si>
    <t>Šućur R</t>
  </si>
  <si>
    <t>013552</t>
  </si>
  <si>
    <t>013553</t>
  </si>
  <si>
    <t>Rn 408</t>
  </si>
  <si>
    <t>Dumonjić Bojan</t>
  </si>
  <si>
    <t>Boris Kljajić</t>
  </si>
  <si>
    <t>Veiselagić</t>
  </si>
  <si>
    <t>Rado Trakilović</t>
  </si>
  <si>
    <t>Enes Sipić</t>
  </si>
  <si>
    <t>Puraći</t>
  </si>
  <si>
    <t>Na autobuska stanici više nadvožnjak</t>
  </si>
  <si>
    <t>Vukajlović pumpa</t>
  </si>
  <si>
    <t>Vesna Janković</t>
  </si>
  <si>
    <t>Željka Tadić</t>
  </si>
  <si>
    <t>Simikić</t>
  </si>
  <si>
    <t>Rade Dujaković</t>
  </si>
  <si>
    <t>Cvijeta Sarić</t>
  </si>
  <si>
    <t>Gordana Breso</t>
  </si>
  <si>
    <t>Račun 409</t>
  </si>
  <si>
    <t>Goran Seizović</t>
  </si>
  <si>
    <t>Biljana Đaković</t>
  </si>
  <si>
    <t>013364</t>
  </si>
  <si>
    <t>013365</t>
  </si>
  <si>
    <t>Kros M</t>
  </si>
  <si>
    <t>013366</t>
  </si>
  <si>
    <t>Railić V</t>
  </si>
  <si>
    <t>013367</t>
  </si>
  <si>
    <t>013368</t>
  </si>
  <si>
    <t>Čereković S</t>
  </si>
  <si>
    <t>013369</t>
  </si>
  <si>
    <t>013370</t>
  </si>
  <si>
    <t>013371</t>
  </si>
  <si>
    <t>013372</t>
  </si>
  <si>
    <t>Vasić P</t>
  </si>
  <si>
    <t>013373</t>
  </si>
  <si>
    <t>Milašinović</t>
  </si>
  <si>
    <t>013374</t>
  </si>
  <si>
    <t>Dicht S</t>
  </si>
  <si>
    <t>013375</t>
  </si>
  <si>
    <t>Amidđić A</t>
  </si>
  <si>
    <t>0327</t>
  </si>
  <si>
    <t>Begović Š</t>
  </si>
  <si>
    <t>013376</t>
  </si>
  <si>
    <t>Stanišić D</t>
  </si>
  <si>
    <t>013377</t>
  </si>
  <si>
    <t>013378</t>
  </si>
  <si>
    <t>Miljić A</t>
  </si>
  <si>
    <t>013379</t>
  </si>
  <si>
    <t>Renna I</t>
  </si>
  <si>
    <t>013380</t>
  </si>
  <si>
    <t>Renna Rico</t>
  </si>
  <si>
    <t>013381</t>
  </si>
  <si>
    <t>Tulić S</t>
  </si>
  <si>
    <t>013382</t>
  </si>
  <si>
    <t xml:space="preserve">Rađenović </t>
  </si>
  <si>
    <t>013383</t>
  </si>
  <si>
    <t>013384</t>
  </si>
  <si>
    <t>Deronjić M</t>
  </si>
  <si>
    <t>013385</t>
  </si>
  <si>
    <t>013386</t>
  </si>
  <si>
    <t>Hana Partna</t>
  </si>
  <si>
    <t>0328</t>
  </si>
  <si>
    <t>Rn 409</t>
  </si>
  <si>
    <t>Cvita Krmpot</t>
  </si>
  <si>
    <t>Minja-Tura</t>
  </si>
  <si>
    <t>Gratis karta</t>
  </si>
  <si>
    <t>Novak</t>
  </si>
  <si>
    <t>Dejan Đelić</t>
  </si>
  <si>
    <t>Arijana</t>
  </si>
  <si>
    <t>Kuzijević</t>
  </si>
  <si>
    <t>Miroslav Vuković</t>
  </si>
  <si>
    <t>Dragana Vučenović</t>
  </si>
  <si>
    <t>Novica Đukić</t>
  </si>
  <si>
    <t>Goran Brnjić</t>
  </si>
  <si>
    <t>Radmila Lekić</t>
  </si>
  <si>
    <t>Grujić A</t>
  </si>
  <si>
    <t>Milačak</t>
  </si>
  <si>
    <t>013498</t>
  </si>
  <si>
    <t>013499</t>
  </si>
  <si>
    <t>Graorac Ljiljana</t>
  </si>
  <si>
    <t>Zoran Martić</t>
  </si>
  <si>
    <t>Vladimir Popović</t>
  </si>
  <si>
    <t>Marijanović J</t>
  </si>
  <si>
    <t>013500</t>
  </si>
  <si>
    <t>Mitraković G</t>
  </si>
  <si>
    <t>Laštaši</t>
  </si>
  <si>
    <t>013576</t>
  </si>
  <si>
    <t>Radojević N</t>
  </si>
  <si>
    <t>013577</t>
  </si>
  <si>
    <t>Čvorič</t>
  </si>
  <si>
    <t>Mikulić</t>
  </si>
  <si>
    <t>Lakendić</t>
  </si>
  <si>
    <t>013578</t>
  </si>
  <si>
    <t>013579</t>
  </si>
  <si>
    <t>Prlić R</t>
  </si>
  <si>
    <t>013580</t>
  </si>
  <si>
    <t>Dujaković R</t>
  </si>
  <si>
    <t>013581</t>
  </si>
  <si>
    <t>Gojić M</t>
  </si>
  <si>
    <t>013582</t>
  </si>
  <si>
    <t>013583</t>
  </si>
  <si>
    <t>013584</t>
  </si>
  <si>
    <t>Kosić D</t>
  </si>
  <si>
    <t>013585</t>
  </si>
  <si>
    <t>Rn 410</t>
  </si>
  <si>
    <t>Račun 411</t>
  </si>
  <si>
    <t>Čančar Lj</t>
  </si>
  <si>
    <t>013554</t>
  </si>
  <si>
    <t>Šugić D</t>
  </si>
  <si>
    <t>013555</t>
  </si>
  <si>
    <t>Šugić M</t>
  </si>
  <si>
    <t>013556</t>
  </si>
  <si>
    <t>Manchi</t>
  </si>
  <si>
    <t>013557</t>
  </si>
  <si>
    <t>013558</t>
  </si>
  <si>
    <t>Džaferović</t>
  </si>
  <si>
    <t>013559</t>
  </si>
  <si>
    <t>013560</t>
  </si>
  <si>
    <t>013561</t>
  </si>
  <si>
    <t>Kljajić B</t>
  </si>
  <si>
    <t>013562</t>
  </si>
  <si>
    <t>Dumonjić B</t>
  </si>
  <si>
    <t>013563</t>
  </si>
  <si>
    <t>Vejsilagić</t>
  </si>
  <si>
    <t>013564</t>
  </si>
  <si>
    <t>013565</t>
  </si>
  <si>
    <t>Klepić A</t>
  </si>
  <si>
    <t>013566</t>
  </si>
  <si>
    <t>013567</t>
  </si>
  <si>
    <t>Majkić M</t>
  </si>
  <si>
    <t>013568</t>
  </si>
  <si>
    <t>013569</t>
  </si>
  <si>
    <t xml:space="preserve">Misimović </t>
  </si>
  <si>
    <t>013570</t>
  </si>
  <si>
    <t>Dragić T</t>
  </si>
  <si>
    <t>013571</t>
  </si>
  <si>
    <t>Malesević V</t>
  </si>
  <si>
    <t>013572</t>
  </si>
  <si>
    <t>013573</t>
  </si>
  <si>
    <t>013574</t>
  </si>
  <si>
    <t>013575</t>
  </si>
  <si>
    <t>Novaković A</t>
  </si>
  <si>
    <t>013676</t>
  </si>
  <si>
    <t>Ivanović N</t>
  </si>
  <si>
    <t>013677</t>
  </si>
  <si>
    <t>013678</t>
  </si>
  <si>
    <t>Karingra</t>
  </si>
  <si>
    <t>013679</t>
  </si>
  <si>
    <t>Cvjeta Maričić</t>
  </si>
  <si>
    <t>Rn 411</t>
  </si>
  <si>
    <t>Mira Kljucanin</t>
  </si>
  <si>
    <t>Dušan Savić</t>
  </si>
  <si>
    <t>Bojan Golemović</t>
  </si>
  <si>
    <t>Viki Lazić</t>
  </si>
  <si>
    <t>Gordana Mitraković</t>
  </si>
  <si>
    <t>Goran Sandić</t>
  </si>
  <si>
    <t>Nikolina Ganić</t>
  </si>
  <si>
    <t>Milica Dobraš</t>
  </si>
  <si>
    <t>Neđo Blagojević</t>
  </si>
  <si>
    <t>Miljka Blagojević</t>
  </si>
  <si>
    <t>Ivan Blagojević</t>
  </si>
  <si>
    <t>Saša Bogdanović</t>
  </si>
  <si>
    <t>Račun 415</t>
  </si>
  <si>
    <t>013387</t>
  </si>
  <si>
    <t>013388</t>
  </si>
  <si>
    <t xml:space="preserve">Stojanović </t>
  </si>
  <si>
    <t>013389</t>
  </si>
  <si>
    <t>013390</t>
  </si>
  <si>
    <t>013391</t>
  </si>
  <si>
    <t>013392</t>
  </si>
  <si>
    <t>013393</t>
  </si>
  <si>
    <t>Kočić S</t>
  </si>
  <si>
    <t>013394</t>
  </si>
  <si>
    <t>Kočić J</t>
  </si>
  <si>
    <t>013395</t>
  </si>
  <si>
    <t>Narić</t>
  </si>
  <si>
    <t>013396</t>
  </si>
  <si>
    <t>Bojić M</t>
  </si>
  <si>
    <t>013397</t>
  </si>
  <si>
    <t>Zubić N</t>
  </si>
  <si>
    <t>013398</t>
  </si>
  <si>
    <t>013399</t>
  </si>
  <si>
    <t>013400</t>
  </si>
  <si>
    <t>013701</t>
  </si>
  <si>
    <t>013702</t>
  </si>
  <si>
    <t>Trakilović</t>
  </si>
  <si>
    <t>Sipić</t>
  </si>
  <si>
    <t>Sipić E</t>
  </si>
  <si>
    <t>Birkwald S</t>
  </si>
  <si>
    <t>Veisilagić</t>
  </si>
  <si>
    <t>Srđan Djurić</t>
  </si>
  <si>
    <t>Gospava Brešo</t>
  </si>
  <si>
    <t>Belenzada B</t>
  </si>
  <si>
    <t>013703</t>
  </si>
  <si>
    <t>Amir</t>
  </si>
  <si>
    <t>013704</t>
  </si>
  <si>
    <t>Dicht V</t>
  </si>
  <si>
    <t>013705</t>
  </si>
  <si>
    <t>013706</t>
  </si>
  <si>
    <t>Rn 415</t>
  </si>
  <si>
    <t>Dušan Ritan</t>
  </si>
  <si>
    <t>Marica Prcac</t>
  </si>
  <si>
    <t>Goca Mitrović</t>
  </si>
  <si>
    <t>Ljiljana Rađević</t>
  </si>
  <si>
    <t>Pavle Rađević</t>
  </si>
  <si>
    <t>Sanja Mujčinović</t>
  </si>
  <si>
    <t>Ruzica Sućur</t>
  </si>
  <si>
    <t>Tatjana Dragić</t>
  </si>
  <si>
    <t>Šćepović</t>
  </si>
  <si>
    <t>Šaban Begović</t>
  </si>
  <si>
    <t>Vida Pavlović</t>
  </si>
  <si>
    <t>Biljana Popović</t>
  </si>
  <si>
    <t>Mirsada Mujkić</t>
  </si>
  <si>
    <t>Almir Mujkić</t>
  </si>
  <si>
    <t>Adijan Mujkić</t>
  </si>
  <si>
    <t>Biljana Nuzdić</t>
  </si>
  <si>
    <t>Jovana Nuždić</t>
  </si>
  <si>
    <t>Goran Ćaćulović</t>
  </si>
  <si>
    <t>Njegoš</t>
  </si>
  <si>
    <t>Dzenan Kurić</t>
  </si>
  <si>
    <t>Natalija Živković</t>
  </si>
  <si>
    <t xml:space="preserve">Pirgo </t>
  </si>
  <si>
    <t>Dorđe Srđić</t>
  </si>
  <si>
    <t>Srafi</t>
  </si>
  <si>
    <t>Duško Suvajac</t>
  </si>
  <si>
    <t>Račun 421</t>
  </si>
  <si>
    <t>Naim Šeperović</t>
  </si>
  <si>
    <t>Gatarić M</t>
  </si>
  <si>
    <t>013586</t>
  </si>
  <si>
    <t>013587</t>
  </si>
  <si>
    <t>013588</t>
  </si>
  <si>
    <t>013589</t>
  </si>
  <si>
    <t>G Radivoje</t>
  </si>
  <si>
    <t>013590</t>
  </si>
  <si>
    <t>Vučenović N</t>
  </si>
  <si>
    <t>013591</t>
  </si>
  <si>
    <t>Mujčinović S</t>
  </si>
  <si>
    <t xml:space="preserve">Wurzburg </t>
  </si>
  <si>
    <t>013592</t>
  </si>
  <si>
    <t>Jenid J</t>
  </si>
  <si>
    <t>013593</t>
  </si>
  <si>
    <t>Toda Simić</t>
  </si>
  <si>
    <t>013594</t>
  </si>
  <si>
    <t>013595</t>
  </si>
  <si>
    <t>013596</t>
  </si>
  <si>
    <t>013597</t>
  </si>
  <si>
    <t>Đukanović M</t>
  </si>
  <si>
    <t>013598</t>
  </si>
  <si>
    <t>013599</t>
  </si>
  <si>
    <t>013600</t>
  </si>
  <si>
    <t>Aleksić D</t>
  </si>
  <si>
    <t>013651</t>
  </si>
  <si>
    <t>Emina Ključin</t>
  </si>
  <si>
    <t>Mirko Vranjsković</t>
  </si>
  <si>
    <t>Rn 421</t>
  </si>
  <si>
    <t>Miloš D</t>
  </si>
  <si>
    <t>Nataša Višekruna</t>
  </si>
  <si>
    <t>Nedeljko Lolić</t>
  </si>
  <si>
    <t>Dražen Ćirić</t>
  </si>
  <si>
    <t>Novak Ivanović</t>
  </si>
  <si>
    <t>Kod picerije</t>
  </si>
  <si>
    <t>Rajko Gatarić</t>
  </si>
  <si>
    <t>066/337-951</t>
  </si>
  <si>
    <t>Damir Kosić</t>
  </si>
  <si>
    <t>Mirko Vranješ</t>
  </si>
  <si>
    <t>Goran Guska</t>
  </si>
  <si>
    <t>Milan Kalajdžić</t>
  </si>
  <si>
    <t>Zeljana Sucur</t>
  </si>
  <si>
    <t>Mira Tejić</t>
  </si>
  <si>
    <t>Ajla Sehić</t>
  </si>
  <si>
    <t>Stanić</t>
  </si>
  <si>
    <t xml:space="preserve">Lugić </t>
  </si>
  <si>
    <t>Zvonko Legoš</t>
  </si>
  <si>
    <t>066/229-019</t>
  </si>
  <si>
    <t>Slađana</t>
  </si>
  <si>
    <t>Ivana Stojčić</t>
  </si>
  <si>
    <t>Pirgo</t>
  </si>
  <si>
    <t>Slavnić Kosana</t>
  </si>
  <si>
    <t>Nenad Crnadak</t>
  </si>
  <si>
    <t>Račun 425</t>
  </si>
  <si>
    <t>Rn 425</t>
  </si>
  <si>
    <t>Suvajac Duško</t>
  </si>
  <si>
    <t>013199</t>
  </si>
  <si>
    <t>013124</t>
  </si>
  <si>
    <t>Kevac Saša</t>
  </si>
  <si>
    <t>013125</t>
  </si>
  <si>
    <t>013194</t>
  </si>
  <si>
    <t>013195</t>
  </si>
  <si>
    <t>Aleksa Kljajić</t>
  </si>
  <si>
    <t>013196</t>
  </si>
  <si>
    <t>Pavle Kljajić</t>
  </si>
  <si>
    <t>013197</t>
  </si>
  <si>
    <t>Jović Suzana</t>
  </si>
  <si>
    <t>013200</t>
  </si>
  <si>
    <t>Zorić Djenan</t>
  </si>
  <si>
    <t>013009</t>
  </si>
  <si>
    <t>Seizović Goran</t>
  </si>
  <si>
    <t>013010</t>
  </si>
  <si>
    <t>013011</t>
  </si>
  <si>
    <t>Grnić Goran</t>
  </si>
  <si>
    <t>013012</t>
  </si>
  <si>
    <t>013013</t>
  </si>
  <si>
    <t>Stojnić Goran</t>
  </si>
  <si>
    <t>013014</t>
  </si>
  <si>
    <t>Sanja Suvajac</t>
  </si>
  <si>
    <t>013015</t>
  </si>
  <si>
    <t>013016</t>
  </si>
  <si>
    <t>013017</t>
  </si>
  <si>
    <t>Stojčić Igor</t>
  </si>
  <si>
    <t>013018</t>
  </si>
  <si>
    <t>Srđan Marić</t>
  </si>
  <si>
    <t>013019</t>
  </si>
  <si>
    <t>Charafi</t>
  </si>
  <si>
    <t>013020</t>
  </si>
  <si>
    <t>Lolić</t>
  </si>
  <si>
    <t>013198</t>
  </si>
  <si>
    <t>Plunacher</t>
  </si>
  <si>
    <t>Martić</t>
  </si>
  <si>
    <t>Darinka Marković</t>
  </si>
  <si>
    <t>065 990 924</t>
  </si>
  <si>
    <t>Rn 426</t>
  </si>
  <si>
    <t>013707</t>
  </si>
  <si>
    <t>013708</t>
  </si>
  <si>
    <t>Rađević</t>
  </si>
  <si>
    <t>013709</t>
  </si>
  <si>
    <t>013710</t>
  </si>
  <si>
    <t>013711</t>
  </si>
  <si>
    <t>013712</t>
  </si>
  <si>
    <t>013713</t>
  </si>
  <si>
    <t>013714</t>
  </si>
  <si>
    <t>Begović</t>
  </si>
  <si>
    <t>Šućur</t>
  </si>
  <si>
    <t>0329</t>
  </si>
  <si>
    <t>Pindović Brano</t>
  </si>
  <si>
    <t>4798575</t>
  </si>
  <si>
    <t>013715</t>
  </si>
  <si>
    <t>013716</t>
  </si>
  <si>
    <t xml:space="preserve">Usorac </t>
  </si>
  <si>
    <t>013717</t>
  </si>
  <si>
    <t>013718</t>
  </si>
  <si>
    <t>013719</t>
  </si>
  <si>
    <t>Ljevar G</t>
  </si>
  <si>
    <t>013720</t>
  </si>
  <si>
    <t>013721</t>
  </si>
  <si>
    <t>013722</t>
  </si>
  <si>
    <t>Seferović</t>
  </si>
  <si>
    <t>013723</t>
  </si>
  <si>
    <t>013724</t>
  </si>
  <si>
    <t>Granatić</t>
  </si>
  <si>
    <t>013725</t>
  </si>
  <si>
    <t>Kojčinović M</t>
  </si>
  <si>
    <t>013801</t>
  </si>
  <si>
    <t>013802</t>
  </si>
  <si>
    <t>013803</t>
  </si>
  <si>
    <t>Martina Piljagić</t>
  </si>
  <si>
    <t>Nis iz pravca Bl prema Laktašima</t>
  </si>
  <si>
    <t xml:space="preserve">Đoko Vuković </t>
  </si>
  <si>
    <t>Super Petrol Pumpa</t>
  </si>
  <si>
    <t>Bosiljka Đukanović</t>
  </si>
  <si>
    <t>Zoran Tomasevic</t>
  </si>
  <si>
    <t>Jasmin Imanović</t>
  </si>
  <si>
    <t>013652</t>
  </si>
  <si>
    <t>013653</t>
  </si>
  <si>
    <t>013654</t>
  </si>
  <si>
    <t>013655</t>
  </si>
  <si>
    <t>013656</t>
  </si>
  <si>
    <t>013657</t>
  </si>
  <si>
    <t>Višekruna</t>
  </si>
  <si>
    <t>013658</t>
  </si>
  <si>
    <t>Vranjev</t>
  </si>
  <si>
    <t>013659</t>
  </si>
  <si>
    <t>Dobraš</t>
  </si>
  <si>
    <t>013660</t>
  </si>
  <si>
    <t>Bogdanović S</t>
  </si>
  <si>
    <t>013661</t>
  </si>
  <si>
    <t>Subotić</t>
  </si>
  <si>
    <t>Ćaculović</t>
  </si>
  <si>
    <t>Radislav Preradović</t>
  </si>
  <si>
    <t>4800003</t>
  </si>
  <si>
    <t>Grahovac</t>
  </si>
  <si>
    <t>013662</t>
  </si>
  <si>
    <t>013663</t>
  </si>
  <si>
    <t>013664</t>
  </si>
  <si>
    <t>Krmotić</t>
  </si>
  <si>
    <t>Račun 431</t>
  </si>
  <si>
    <t>Rn 431</t>
  </si>
  <si>
    <t>Knežević Željko</t>
  </si>
  <si>
    <t>Džejna Milaković</t>
  </si>
  <si>
    <t>Biljana Talic</t>
  </si>
  <si>
    <t>Goran Cvijetić</t>
  </si>
  <si>
    <t>Aleksandar Glavic</t>
  </si>
  <si>
    <t>Slavko Sebez</t>
  </si>
  <si>
    <t>Dragana Kozac</t>
  </si>
  <si>
    <t>Šeperović</t>
  </si>
  <si>
    <t>066/426-412</t>
  </si>
  <si>
    <t>Račun 432</t>
  </si>
  <si>
    <t>Rene</t>
  </si>
  <si>
    <t>Scharafi</t>
  </si>
  <si>
    <t>Draginja Berendika</t>
  </si>
  <si>
    <t>Nagraisalović</t>
  </si>
  <si>
    <t>Ranko Josipović</t>
  </si>
  <si>
    <t>Milan Vučičević</t>
  </si>
  <si>
    <t>Ana Vučičević</t>
  </si>
  <si>
    <t>Ostaviti mjesto da budu jedno kraj drugog</t>
  </si>
  <si>
    <t>Dušanka Pavlović</t>
  </si>
  <si>
    <t>Milovan Grujić</t>
  </si>
  <si>
    <t>Račun 435</t>
  </si>
  <si>
    <t>Rn 435</t>
  </si>
  <si>
    <t>013601</t>
  </si>
  <si>
    <t xml:space="preserve">Majstorović </t>
  </si>
  <si>
    <t>013602</t>
  </si>
  <si>
    <t>Guska Goran</t>
  </si>
  <si>
    <t>013603</t>
  </si>
  <si>
    <t>013604</t>
  </si>
  <si>
    <t>013605</t>
  </si>
  <si>
    <t>Zvonko Legos</t>
  </si>
  <si>
    <t>013606</t>
  </si>
  <si>
    <t>Jelena Blagojević</t>
  </si>
  <si>
    <t>013607</t>
  </si>
  <si>
    <t>Budiša</t>
  </si>
  <si>
    <t>Karin G</t>
  </si>
  <si>
    <t>013526</t>
  </si>
  <si>
    <t>Slavko Šebez</t>
  </si>
  <si>
    <t>013527</t>
  </si>
  <si>
    <t>013528</t>
  </si>
  <si>
    <t>013529</t>
  </si>
  <si>
    <t>013530</t>
  </si>
  <si>
    <t>013531</t>
  </si>
  <si>
    <t>013532</t>
  </si>
  <si>
    <t>Radojko Stanković</t>
  </si>
  <si>
    <t>013533</t>
  </si>
  <si>
    <t>Slađan Stanković</t>
  </si>
  <si>
    <t>013534</t>
  </si>
  <si>
    <t>Stanković Boris</t>
  </si>
  <si>
    <t>013535</t>
  </si>
  <si>
    <t>Čavić D</t>
  </si>
  <si>
    <t>0299</t>
  </si>
  <si>
    <t>Marić dnevnica</t>
  </si>
  <si>
    <t>Drinić Tomislav</t>
  </si>
  <si>
    <t>Bogdan Dević</t>
  </si>
  <si>
    <t>Goran Jotić</t>
  </si>
  <si>
    <t>Dragan Čergić</t>
  </si>
  <si>
    <t xml:space="preserve">Kotur </t>
  </si>
  <si>
    <t>Curcic</t>
  </si>
  <si>
    <t>Petrol, zajedno da sjede</t>
  </si>
  <si>
    <t>Nada Lank</t>
  </si>
  <si>
    <t>Naprijed mjesto, kod apoteke</t>
  </si>
  <si>
    <t>Svjetlana Prcać</t>
  </si>
  <si>
    <t>Željka Krpić</t>
  </si>
  <si>
    <t>Mjesto u trećem redu</t>
  </si>
  <si>
    <t>Gabrijela Janjić</t>
  </si>
  <si>
    <t>Traži 2-3 red</t>
  </si>
  <si>
    <t>Radica Bojić</t>
  </si>
  <si>
    <t>066/146-846</t>
  </si>
  <si>
    <t>Rn 438</t>
  </si>
  <si>
    <t>Ćebić</t>
  </si>
  <si>
    <t>013804</t>
  </si>
  <si>
    <t>013805</t>
  </si>
  <si>
    <t>013806</t>
  </si>
  <si>
    <t>013807</t>
  </si>
  <si>
    <t>013808</t>
  </si>
  <si>
    <t>013809</t>
  </si>
  <si>
    <t>013810</t>
  </si>
  <si>
    <t>013811</t>
  </si>
  <si>
    <t>Lugić</t>
  </si>
  <si>
    <t>Talić B</t>
  </si>
  <si>
    <t>013812</t>
  </si>
  <si>
    <t>013813</t>
  </si>
  <si>
    <t>Đorđević</t>
  </si>
  <si>
    <t>013814</t>
  </si>
  <si>
    <t>013815</t>
  </si>
  <si>
    <t>013816</t>
  </si>
  <si>
    <t>Plavić</t>
  </si>
  <si>
    <t>013817</t>
  </si>
  <si>
    <t>013818</t>
  </si>
  <si>
    <t>Tomac</t>
  </si>
  <si>
    <t>013819</t>
  </si>
  <si>
    <t>013820</t>
  </si>
  <si>
    <t>Lišković</t>
  </si>
  <si>
    <t>013821</t>
  </si>
  <si>
    <t>013822</t>
  </si>
  <si>
    <t>013823</t>
  </si>
  <si>
    <t>013824</t>
  </si>
  <si>
    <t>013825</t>
  </si>
  <si>
    <t>013826</t>
  </si>
  <si>
    <t>013827</t>
  </si>
  <si>
    <t>013828</t>
  </si>
  <si>
    <t>013829</t>
  </si>
  <si>
    <t>Račun 445</t>
  </si>
  <si>
    <t>Rn 445</t>
  </si>
  <si>
    <t>013665</t>
  </si>
  <si>
    <t>Ganić</t>
  </si>
  <si>
    <t>013666</t>
  </si>
  <si>
    <t>013667</t>
  </si>
  <si>
    <t>013668</t>
  </si>
  <si>
    <t>013669</t>
  </si>
  <si>
    <t>013670</t>
  </si>
  <si>
    <t>013671</t>
  </si>
  <si>
    <t>013672</t>
  </si>
  <si>
    <t>Birkwald</t>
  </si>
  <si>
    <t>013673</t>
  </si>
  <si>
    <t>013674</t>
  </si>
  <si>
    <t>Nagrajsalović</t>
  </si>
  <si>
    <t>013675</t>
  </si>
  <si>
    <t>Mikaličić</t>
  </si>
  <si>
    <t>013776</t>
  </si>
  <si>
    <t>013777</t>
  </si>
  <si>
    <t>013778</t>
  </si>
  <si>
    <t>Račun 446</t>
  </si>
  <si>
    <t>Rn 446</t>
  </si>
  <si>
    <t>Đukanović</t>
  </si>
  <si>
    <t>013626</t>
  </si>
  <si>
    <t>Dragojav</t>
  </si>
  <si>
    <t>013627</t>
  </si>
  <si>
    <t>Crnadak</t>
  </si>
  <si>
    <t>013628</t>
  </si>
  <si>
    <t>013629</t>
  </si>
  <si>
    <t>Nježić</t>
  </si>
  <si>
    <t>013630</t>
  </si>
  <si>
    <t>Antonija</t>
  </si>
  <si>
    <t>Renna</t>
  </si>
  <si>
    <t>Pero</t>
  </si>
  <si>
    <t>Dragan Cergic</t>
  </si>
  <si>
    <t>4804303</t>
  </si>
  <si>
    <t>Rahmad</t>
  </si>
  <si>
    <t>013021</t>
  </si>
  <si>
    <t>Safet</t>
  </si>
  <si>
    <t>013022</t>
  </si>
  <si>
    <t>Mualhaus</t>
  </si>
  <si>
    <t>013023</t>
  </si>
  <si>
    <t>Dragan</t>
  </si>
  <si>
    <t>013024</t>
  </si>
  <si>
    <t>Builara</t>
  </si>
  <si>
    <t>Stevo Gončin</t>
  </si>
  <si>
    <t>Ratko Trivunović</t>
  </si>
  <si>
    <t>Džahir M</t>
  </si>
  <si>
    <t>Branimir Stojanović</t>
  </si>
  <si>
    <t>Seperović</t>
  </si>
  <si>
    <t>Jelena Milašinović</t>
  </si>
  <si>
    <t>Darjan Malenčić</t>
  </si>
  <si>
    <t>Zoran Milijaš</t>
  </si>
  <si>
    <t>Miloš Moravac</t>
  </si>
  <si>
    <t>Momić</t>
  </si>
  <si>
    <t xml:space="preserve">Gasić </t>
  </si>
  <si>
    <t>Marija Lengelenski</t>
  </si>
  <si>
    <t>Draga Mitrović</t>
  </si>
  <si>
    <t>065/625-627</t>
  </si>
  <si>
    <t>Denis Džinić</t>
  </si>
  <si>
    <t xml:space="preserve">Rada </t>
  </si>
  <si>
    <t>Ljilja</t>
  </si>
  <si>
    <t>Pero Vasić</t>
  </si>
  <si>
    <t>Marko Škrbo</t>
  </si>
  <si>
    <t>065/657-454</t>
  </si>
  <si>
    <t>Adis Smajić</t>
  </si>
  <si>
    <t>Siniša Lovrić</t>
  </si>
  <si>
    <t>065/957-150</t>
  </si>
  <si>
    <t>066/681-874</t>
  </si>
  <si>
    <t>Jotić G</t>
  </si>
  <si>
    <t>013830</t>
  </si>
  <si>
    <t>013831</t>
  </si>
  <si>
    <t>013832</t>
  </si>
  <si>
    <t>Tofil A</t>
  </si>
  <si>
    <t>013833</t>
  </si>
  <si>
    <t>013834</t>
  </si>
  <si>
    <t>013835</t>
  </si>
  <si>
    <t>013836</t>
  </si>
  <si>
    <t>013837</t>
  </si>
  <si>
    <t>4804839</t>
  </si>
  <si>
    <t>013838</t>
  </si>
  <si>
    <t>013839</t>
  </si>
  <si>
    <t>013840</t>
  </si>
  <si>
    <t>013841</t>
  </si>
  <si>
    <t>013842</t>
  </si>
  <si>
    <t>013843</t>
  </si>
  <si>
    <t>Šušnjar</t>
  </si>
  <si>
    <t>013844</t>
  </si>
  <si>
    <t>013845</t>
  </si>
  <si>
    <t>013846</t>
  </si>
  <si>
    <t>Gončin</t>
  </si>
  <si>
    <t>013847</t>
  </si>
  <si>
    <t xml:space="preserve">Lučić </t>
  </si>
  <si>
    <t>013848</t>
  </si>
  <si>
    <t>Patzak</t>
  </si>
  <si>
    <t>013849</t>
  </si>
  <si>
    <t>Rn 452</t>
  </si>
  <si>
    <t>Račun 452</t>
  </si>
  <si>
    <t>Brankica Nikolić</t>
  </si>
  <si>
    <t>Zoran Nikolić</t>
  </si>
  <si>
    <t>Drasko Vranješ</t>
  </si>
  <si>
    <t>Vucanovic</t>
  </si>
  <si>
    <t>Veseljka Kuzmanović</t>
  </si>
  <si>
    <t>Gojko Ljevar</t>
  </si>
  <si>
    <t>Velibor Milanković</t>
  </si>
  <si>
    <t>Damjan Šćepović</t>
  </si>
  <si>
    <t>Vesna Novaković</t>
  </si>
  <si>
    <t>Slavica Milačak</t>
  </si>
  <si>
    <t xml:space="preserve">Kos </t>
  </si>
  <si>
    <t>Slavica Kurtjak</t>
  </si>
  <si>
    <t>Novka Knežević</t>
  </si>
  <si>
    <t>Vida Jelić</t>
  </si>
  <si>
    <t>Neđo Granulić</t>
  </si>
  <si>
    <t>Mustafa Dunjić</t>
  </si>
  <si>
    <t>Goran Vuković</t>
  </si>
  <si>
    <t>Petrol, prijedorska petlja</t>
  </si>
  <si>
    <t>Krejić Tomica</t>
  </si>
  <si>
    <t>PTSP sindrom</t>
  </si>
  <si>
    <t>Cvjetinović Jelena</t>
  </si>
  <si>
    <t>013779</t>
  </si>
  <si>
    <t>Mujanić</t>
  </si>
  <si>
    <t>013780</t>
  </si>
  <si>
    <t>013781</t>
  </si>
  <si>
    <t>Simaković</t>
  </si>
  <si>
    <t>013782</t>
  </si>
  <si>
    <t>Barjaktović</t>
  </si>
  <si>
    <t>Đuranović</t>
  </si>
  <si>
    <t>Krneta</t>
  </si>
  <si>
    <t>013783</t>
  </si>
  <si>
    <t>Rebacek</t>
  </si>
  <si>
    <t>013784</t>
  </si>
  <si>
    <t>013785</t>
  </si>
  <si>
    <t>013786</t>
  </si>
  <si>
    <t xml:space="preserve">Stojčić </t>
  </si>
  <si>
    <t>013787</t>
  </si>
  <si>
    <t>Rn 457</t>
  </si>
  <si>
    <t>Račun 457</t>
  </si>
  <si>
    <t>Sanjin Preradović</t>
  </si>
  <si>
    <t>Nataša Preradović</t>
  </si>
  <si>
    <t>Račun 458</t>
  </si>
  <si>
    <t>Rn 458</t>
  </si>
  <si>
    <t>Berendika</t>
  </si>
  <si>
    <t>013680</t>
  </si>
  <si>
    <t>Plumachez</t>
  </si>
  <si>
    <t>013681</t>
  </si>
  <si>
    <t>013682</t>
  </si>
  <si>
    <t>Emeragić</t>
  </si>
  <si>
    <t>013683</t>
  </si>
  <si>
    <t>013684</t>
  </si>
  <si>
    <t>Matula</t>
  </si>
  <si>
    <t>Lang</t>
  </si>
  <si>
    <t>Ćuran</t>
  </si>
  <si>
    <t>Pajić Milena</t>
  </si>
  <si>
    <t>013685</t>
  </si>
  <si>
    <t>013686</t>
  </si>
  <si>
    <t>013687</t>
  </si>
  <si>
    <t>013689</t>
  </si>
  <si>
    <t>Milijaš</t>
  </si>
  <si>
    <t>013690</t>
  </si>
  <si>
    <t>Nikolić</t>
  </si>
  <si>
    <t>013691</t>
  </si>
  <si>
    <t>013692</t>
  </si>
  <si>
    <t>013688</t>
  </si>
  <si>
    <t>Sopavović</t>
  </si>
  <si>
    <t>Račun 459</t>
  </si>
  <si>
    <t>Rn 459</t>
  </si>
  <si>
    <t>013850</t>
  </si>
  <si>
    <t>013851</t>
  </si>
  <si>
    <t>013852</t>
  </si>
  <si>
    <t>Draško</t>
  </si>
  <si>
    <t>013854</t>
  </si>
  <si>
    <t>013864</t>
  </si>
  <si>
    <t>Gašič</t>
  </si>
  <si>
    <t>013855</t>
  </si>
  <si>
    <t>Džinić</t>
  </si>
  <si>
    <t>013853</t>
  </si>
  <si>
    <t>013856</t>
  </si>
  <si>
    <t>013857</t>
  </si>
  <si>
    <t>Wengelens</t>
  </si>
  <si>
    <t>013858</t>
  </si>
  <si>
    <t>013859</t>
  </si>
  <si>
    <t>013860</t>
  </si>
  <si>
    <t>013861</t>
  </si>
  <si>
    <t>013862</t>
  </si>
  <si>
    <t>Vučićević</t>
  </si>
  <si>
    <t>013863</t>
  </si>
  <si>
    <t>00984</t>
  </si>
  <si>
    <t>00985</t>
  </si>
  <si>
    <t>00986</t>
  </si>
  <si>
    <t>00987</t>
  </si>
  <si>
    <t>00988</t>
  </si>
  <si>
    <t>00989</t>
  </si>
  <si>
    <t>Srbo Marko</t>
  </si>
  <si>
    <t>4808652</t>
  </si>
  <si>
    <t>4808651</t>
  </si>
  <si>
    <t>Neđo Granolić</t>
  </si>
  <si>
    <t>4808653</t>
  </si>
  <si>
    <t>013865</t>
  </si>
  <si>
    <t>013866</t>
  </si>
  <si>
    <t xml:space="preserve">Ignjić </t>
  </si>
  <si>
    <t>013867</t>
  </si>
  <si>
    <t>Kelemanović</t>
  </si>
  <si>
    <t>013868</t>
  </si>
  <si>
    <t>Nježić Božana</t>
  </si>
  <si>
    <t>Seizović</t>
  </si>
  <si>
    <t>0330</t>
  </si>
  <si>
    <t>Gratis karta FR-MI</t>
  </si>
  <si>
    <t>Stojanka Savčić</t>
  </si>
  <si>
    <t>Malic</t>
  </si>
  <si>
    <t xml:space="preserve">Bojić </t>
  </si>
  <si>
    <t>Ljeposava Colić</t>
  </si>
  <si>
    <t>Mirsada Zec</t>
  </si>
  <si>
    <t>Daniel Janjic</t>
  </si>
  <si>
    <t>065742038</t>
  </si>
  <si>
    <t>Anett Werner</t>
  </si>
  <si>
    <t>Danijel Narancic</t>
  </si>
  <si>
    <t>066/794-468</t>
  </si>
  <si>
    <t>Jasna Žuna Truger</t>
  </si>
  <si>
    <t>Jelena Savić</t>
  </si>
  <si>
    <t>Rn 462</t>
  </si>
  <si>
    <t>Mitrović D</t>
  </si>
  <si>
    <t>013788</t>
  </si>
  <si>
    <t>013789</t>
  </si>
  <si>
    <t>013790</t>
  </si>
  <si>
    <t>013791</t>
  </si>
  <si>
    <t>013792</t>
  </si>
  <si>
    <t>013793</t>
  </si>
  <si>
    <t>013794</t>
  </si>
  <si>
    <t>Abibović</t>
  </si>
  <si>
    <t>013795</t>
  </si>
  <si>
    <t>013796</t>
  </si>
  <si>
    <t>013797</t>
  </si>
  <si>
    <t>Davidović Stipan</t>
  </si>
  <si>
    <t>013798</t>
  </si>
  <si>
    <t>Mualhauss Rada</t>
  </si>
  <si>
    <t>Savić Danijel</t>
  </si>
  <si>
    <t>013799</t>
  </si>
  <si>
    <t>Bijelić Dobrila</t>
  </si>
  <si>
    <t>013800</t>
  </si>
  <si>
    <t>013876</t>
  </si>
  <si>
    <t>Kuzmanović Vasiljk</t>
  </si>
  <si>
    <t>013877</t>
  </si>
  <si>
    <t>013878</t>
  </si>
  <si>
    <t>Rakić Bogdan</t>
  </si>
  <si>
    <t>013879</t>
  </si>
  <si>
    <t>Slavica Malić</t>
  </si>
  <si>
    <t>013880</t>
  </si>
  <si>
    <t>Radmila Malić</t>
  </si>
  <si>
    <t>013881</t>
  </si>
  <si>
    <t>Slavko Malić</t>
  </si>
  <si>
    <t>013882</t>
  </si>
  <si>
    <t>Vuković Goran</t>
  </si>
  <si>
    <t>013883</t>
  </si>
  <si>
    <t>Trivić Goran</t>
  </si>
  <si>
    <t>013884</t>
  </si>
  <si>
    <t>Narančić Danijel</t>
  </si>
  <si>
    <t>013885</t>
  </si>
  <si>
    <t>Dunić</t>
  </si>
  <si>
    <t>Inlostadt</t>
  </si>
  <si>
    <t>Rodoljub Stevanović</t>
  </si>
  <si>
    <t>Biljana Talić</t>
  </si>
  <si>
    <t>Saša Sumonja</t>
  </si>
  <si>
    <t>Radivoje Spasenić</t>
  </si>
  <si>
    <t>Fatima Pendža</t>
  </si>
  <si>
    <t>Novak Kostić</t>
  </si>
  <si>
    <t>Radmila Janjić</t>
  </si>
  <si>
    <t>Jadranka Mocic</t>
  </si>
  <si>
    <t>Trebava Express</t>
  </si>
  <si>
    <t>065/601-626</t>
  </si>
  <si>
    <t>Magdalena Draško</t>
  </si>
  <si>
    <t>Vucanović</t>
  </si>
  <si>
    <t>Radan Petrović</t>
  </si>
  <si>
    <t xml:space="preserve">Dujaković </t>
  </si>
  <si>
    <t>Marko Mihaljčić</t>
  </si>
  <si>
    <t>Dzejna Milaković</t>
  </si>
  <si>
    <t>Miroslav Lazić</t>
  </si>
  <si>
    <t>Slaviša Simić</t>
  </si>
  <si>
    <t>Mirjana Simić</t>
  </si>
  <si>
    <t>065/017-632</t>
  </si>
  <si>
    <t>065/289-521</t>
  </si>
  <si>
    <t>Radmila Malešević</t>
  </si>
  <si>
    <t>Savo Stanić</t>
  </si>
  <si>
    <t>Jagoda Pecic</t>
  </si>
  <si>
    <t>Jovana Marinković</t>
  </si>
  <si>
    <t>Duško Dragoljević</t>
  </si>
  <si>
    <t>066/742-626</t>
  </si>
  <si>
    <t>Đorđe Srdić</t>
  </si>
  <si>
    <t>Kada Jasarevic</t>
  </si>
  <si>
    <t>Goran Raljić</t>
  </si>
  <si>
    <t>Fajković</t>
  </si>
  <si>
    <t>Slavisa Simić</t>
  </si>
  <si>
    <t>Rn 472</t>
  </si>
  <si>
    <t>Račun 472</t>
  </si>
  <si>
    <t>Kros</t>
  </si>
  <si>
    <t>013693</t>
  </si>
  <si>
    <t>013694</t>
  </si>
  <si>
    <t>Novaković-Pivaš V</t>
  </si>
  <si>
    <t>Pivaš</t>
  </si>
  <si>
    <t>013695</t>
  </si>
  <si>
    <t>013696</t>
  </si>
  <si>
    <t>013697</t>
  </si>
  <si>
    <t>Vidić D</t>
  </si>
  <si>
    <t>013698</t>
  </si>
  <si>
    <t>Krejić</t>
  </si>
  <si>
    <t>013699</t>
  </si>
  <si>
    <t>013700</t>
  </si>
  <si>
    <t>Spasemić R</t>
  </si>
  <si>
    <t>013901</t>
  </si>
  <si>
    <t>013902</t>
  </si>
  <si>
    <t>013903</t>
  </si>
  <si>
    <t>Majkić</t>
  </si>
  <si>
    <t>013904</t>
  </si>
  <si>
    <t>013905</t>
  </si>
  <si>
    <t>Omanović</t>
  </si>
  <si>
    <t>013906</t>
  </si>
  <si>
    <t>Šikman</t>
  </si>
  <si>
    <t>013907</t>
  </si>
  <si>
    <t>013908</t>
  </si>
  <si>
    <t>Simić P</t>
  </si>
  <si>
    <t>013909</t>
  </si>
  <si>
    <t>013910</t>
  </si>
  <si>
    <t>Sumonja</t>
  </si>
  <si>
    <t>013911</t>
  </si>
  <si>
    <t>013912</t>
  </si>
  <si>
    <t>Branko Podgorac</t>
  </si>
  <si>
    <t>Račun 473</t>
  </si>
  <si>
    <t>Rn 473</t>
  </si>
  <si>
    <t>Milačak Slavica</t>
  </si>
  <si>
    <t>013230</t>
  </si>
  <si>
    <t>Esad Mujkić</t>
  </si>
  <si>
    <t>013231</t>
  </si>
  <si>
    <t>013232</t>
  </si>
  <si>
    <t>013233</t>
  </si>
  <si>
    <t>Duraković Šejla</t>
  </si>
  <si>
    <t>013234</t>
  </si>
  <si>
    <t>Janković Đorđe</t>
  </si>
  <si>
    <t>Ehuer K</t>
  </si>
  <si>
    <t>Stanica Gradiška</t>
  </si>
  <si>
    <t>1158501</t>
  </si>
  <si>
    <t>1158502</t>
  </si>
  <si>
    <t>0326</t>
  </si>
  <si>
    <t>013235</t>
  </si>
  <si>
    <t>Jutrić Sretko</t>
  </si>
  <si>
    <t>013236</t>
  </si>
  <si>
    <t>Teško Ivan</t>
  </si>
  <si>
    <t>013237</t>
  </si>
  <si>
    <t>013238</t>
  </si>
  <si>
    <t>Verner Anet</t>
  </si>
  <si>
    <t>013239</t>
  </si>
  <si>
    <t>Patak Draško</t>
  </si>
  <si>
    <t>013240</t>
  </si>
  <si>
    <t>Plavšić Ljubiša</t>
  </si>
  <si>
    <t>013241</t>
  </si>
  <si>
    <t>Panić Marinko</t>
  </si>
  <si>
    <t>013242</t>
  </si>
  <si>
    <t>Petrović Dragan</t>
  </si>
  <si>
    <t>013243</t>
  </si>
  <si>
    <t>Simić Slaviša</t>
  </si>
  <si>
    <t>013886</t>
  </si>
  <si>
    <t>Simić Mirjana</t>
  </si>
  <si>
    <t>013887</t>
  </si>
  <si>
    <t>Močić Jadranka</t>
  </si>
  <si>
    <t>013888</t>
  </si>
  <si>
    <t>Kurtijak Slavica</t>
  </si>
  <si>
    <t>013889</t>
  </si>
  <si>
    <t>Stevanović</t>
  </si>
  <si>
    <t>013890</t>
  </si>
  <si>
    <t>013891</t>
  </si>
  <si>
    <t>Draškov M</t>
  </si>
  <si>
    <t>013892</t>
  </si>
  <si>
    <t>Minaljčić Marko</t>
  </si>
  <si>
    <t>013893</t>
  </si>
  <si>
    <t>Preradović Nataša</t>
  </si>
  <si>
    <t>013894</t>
  </si>
  <si>
    <t>Preradović Sanjin</t>
  </si>
  <si>
    <t>013895</t>
  </si>
  <si>
    <t>Jelena C</t>
  </si>
  <si>
    <t>Talić</t>
  </si>
  <si>
    <t>4811003</t>
  </si>
  <si>
    <t>Đekić Slađana</t>
  </si>
  <si>
    <t>013896</t>
  </si>
  <si>
    <t>Janković V</t>
  </si>
  <si>
    <t>Račun 477</t>
  </si>
  <si>
    <t>Rn 477</t>
  </si>
  <si>
    <t>Huskić Dika</t>
  </si>
  <si>
    <t>065/990-578</t>
  </si>
  <si>
    <t>Fatima Puška</t>
  </si>
  <si>
    <t xml:space="preserve">Papak </t>
  </si>
  <si>
    <t>066360110</t>
  </si>
  <si>
    <t>Vinko Kosić</t>
  </si>
  <si>
    <t>Zoran Berak</t>
  </si>
  <si>
    <t>Željko Jovanić</t>
  </si>
  <si>
    <t>Svjetlana Prcac</t>
  </si>
  <si>
    <t>Aljoša Špirić</t>
  </si>
  <si>
    <t>Tarik Jakupović</t>
  </si>
  <si>
    <t>Željana Paspalj</t>
  </si>
  <si>
    <t>Dražen Momić</t>
  </si>
  <si>
    <t>Srđan Agić</t>
  </si>
  <si>
    <t>Raković</t>
  </si>
  <si>
    <t>Kristijan Bliznac</t>
  </si>
  <si>
    <t>Ritan</t>
  </si>
  <si>
    <t>Hari</t>
  </si>
  <si>
    <t>Traži 2 mjesto</t>
  </si>
  <si>
    <t>Nedeljko Jurišić</t>
  </si>
  <si>
    <t>Meliha Zukančić</t>
  </si>
  <si>
    <t>Žana Mihajlović</t>
  </si>
  <si>
    <t>Kovčić</t>
  </si>
  <si>
    <t>Marijana Kljajić</t>
  </si>
  <si>
    <t>Jelena Karanović</t>
  </si>
  <si>
    <t>Gazibegović</t>
  </si>
  <si>
    <t>065/019-663</t>
  </si>
  <si>
    <t>Braća Đukić</t>
  </si>
  <si>
    <t>Žujić</t>
  </si>
  <si>
    <t>065/188-872</t>
  </si>
  <si>
    <t>Račun 485</t>
  </si>
  <si>
    <t>Radoslav Maletić</t>
  </si>
  <si>
    <t>Davor Danicic</t>
  </si>
  <si>
    <t>Brano Pindovic</t>
  </si>
  <si>
    <t>Petrol pumpa derventski lug</t>
  </si>
  <si>
    <t>Saša Batara</t>
  </si>
  <si>
    <t>Stefan Koprena</t>
  </si>
  <si>
    <t>065/203-765</t>
  </si>
  <si>
    <t>Savka Vujčić</t>
  </si>
  <si>
    <t>Nikola Parava</t>
  </si>
  <si>
    <t>065006276</t>
  </si>
  <si>
    <t>Vladan Lukić</t>
  </si>
  <si>
    <t>Srećko Savković</t>
  </si>
  <si>
    <t>Boris Spanic</t>
  </si>
  <si>
    <t>Milinković</t>
  </si>
  <si>
    <t>Danica Bahtovski</t>
  </si>
  <si>
    <t>Marija Prcać</t>
  </si>
  <si>
    <t>066/328-882</t>
  </si>
  <si>
    <t>Mirsada Trešnjić</t>
  </si>
  <si>
    <t>Kosana Panić</t>
  </si>
  <si>
    <t>Tomislav Malešević</t>
  </si>
  <si>
    <t>Brenaski</t>
  </si>
  <si>
    <t>Hamzic</t>
  </si>
  <si>
    <t>Kod koktela</t>
  </si>
  <si>
    <t xml:space="preserve">Bojana </t>
  </si>
  <si>
    <t xml:space="preserve">Trivalić </t>
  </si>
  <si>
    <t>013913</t>
  </si>
  <si>
    <t>Zuna Truger</t>
  </si>
  <si>
    <t>Kusuran E</t>
  </si>
  <si>
    <t>013914</t>
  </si>
  <si>
    <t>Dojčinović M</t>
  </si>
  <si>
    <t>013915</t>
  </si>
  <si>
    <t>Duraković</t>
  </si>
  <si>
    <t>013916</t>
  </si>
  <si>
    <t>Pelić J</t>
  </si>
  <si>
    <t>013917</t>
  </si>
  <si>
    <t>013918</t>
  </si>
  <si>
    <t>Saloimović</t>
  </si>
  <si>
    <t>013919</t>
  </si>
  <si>
    <t>Momčilović</t>
  </si>
  <si>
    <t>013920</t>
  </si>
  <si>
    <t>Grabovac Petra</t>
  </si>
  <si>
    <t>Račun 488</t>
  </si>
  <si>
    <t>Rn 488</t>
  </si>
  <si>
    <t>Račun 489</t>
  </si>
  <si>
    <t>Rn 489</t>
  </si>
  <si>
    <t>Malešević R</t>
  </si>
  <si>
    <t>013869</t>
  </si>
  <si>
    <t>Podgorac</t>
  </si>
  <si>
    <t>013870</t>
  </si>
  <si>
    <t>013871</t>
  </si>
  <si>
    <t>Stanić Savo</t>
  </si>
  <si>
    <t>013872</t>
  </si>
  <si>
    <t>Marinković M</t>
  </si>
  <si>
    <t>013873</t>
  </si>
  <si>
    <t>Marinković J</t>
  </si>
  <si>
    <t>013874</t>
  </si>
  <si>
    <t>Berak Z</t>
  </si>
  <si>
    <t>013875</t>
  </si>
  <si>
    <t>013926</t>
  </si>
  <si>
    <t>013927</t>
  </si>
  <si>
    <t>Abdić A</t>
  </si>
  <si>
    <t>013928</t>
  </si>
  <si>
    <t>013929</t>
  </si>
  <si>
    <t>013930</t>
  </si>
  <si>
    <t>013931</t>
  </si>
  <si>
    <t>013932</t>
  </si>
  <si>
    <t>Boris S</t>
  </si>
  <si>
    <t>Rn 490</t>
  </si>
  <si>
    <t xml:space="preserve">Dragoljević </t>
  </si>
  <si>
    <t>013897</t>
  </si>
  <si>
    <t>Stojčić Milutin</t>
  </si>
  <si>
    <t>013898</t>
  </si>
  <si>
    <t>Stojčić Zagorka</t>
  </si>
  <si>
    <t>013899</t>
  </si>
  <si>
    <t>Jašarević Rada</t>
  </si>
  <si>
    <t>013900</t>
  </si>
  <si>
    <t>Patak</t>
  </si>
  <si>
    <t>Zimonja Vladimir</t>
  </si>
  <si>
    <t>013976</t>
  </si>
  <si>
    <t>013977</t>
  </si>
  <si>
    <t>Jakupović Tarik</t>
  </si>
  <si>
    <t>013978</t>
  </si>
  <si>
    <t>013979</t>
  </si>
  <si>
    <t>Agić Srđan</t>
  </si>
  <si>
    <t>013980</t>
  </si>
  <si>
    <t>Dubočanin Davor</t>
  </si>
  <si>
    <t>013981</t>
  </si>
  <si>
    <t>Stojaković Boris</t>
  </si>
  <si>
    <t>013982</t>
  </si>
  <si>
    <t>013983</t>
  </si>
  <si>
    <t>Nikola Radivojac</t>
  </si>
  <si>
    <t>013984</t>
  </si>
  <si>
    <t>Vida Kufner</t>
  </si>
  <si>
    <t>Spirić Aljoša</t>
  </si>
  <si>
    <t>013951</t>
  </si>
  <si>
    <t>013952</t>
  </si>
  <si>
    <t>013953</t>
  </si>
  <si>
    <t>013954</t>
  </si>
  <si>
    <t>Savković Marija</t>
  </si>
  <si>
    <t>Verher</t>
  </si>
  <si>
    <t>00992</t>
  </si>
  <si>
    <t>00993</t>
  </si>
  <si>
    <t>Danijel Janjić</t>
  </si>
  <si>
    <t>013025</t>
  </si>
  <si>
    <t>Vasiljević Jovan</t>
  </si>
  <si>
    <t>013608</t>
  </si>
  <si>
    <t>013609</t>
  </si>
  <si>
    <t>Slađana K</t>
  </si>
  <si>
    <t>Vidić</t>
  </si>
  <si>
    <t>Račun 495</t>
  </si>
  <si>
    <t>Rn 495</t>
  </si>
  <si>
    <t>Rn 502</t>
  </si>
  <si>
    <t>013933</t>
  </si>
  <si>
    <t>013934</t>
  </si>
  <si>
    <t>012927</t>
  </si>
  <si>
    <t>Šobot M</t>
  </si>
  <si>
    <t>013935</t>
  </si>
  <si>
    <t>013936</t>
  </si>
  <si>
    <t>Kljajić M</t>
  </si>
  <si>
    <t>013937</t>
  </si>
  <si>
    <t>Karanović J</t>
  </si>
  <si>
    <t>013938</t>
  </si>
  <si>
    <t>013939</t>
  </si>
  <si>
    <t>Milinčić V</t>
  </si>
  <si>
    <t>013940</t>
  </si>
  <si>
    <t>013941</t>
  </si>
  <si>
    <t>013942</t>
  </si>
  <si>
    <t>013943</t>
  </si>
  <si>
    <t>013944</t>
  </si>
  <si>
    <t>013945</t>
  </si>
  <si>
    <t>Veselinović V</t>
  </si>
  <si>
    <t>013946</t>
  </si>
  <si>
    <t>Lukić V</t>
  </si>
  <si>
    <t>013947</t>
  </si>
  <si>
    <t>Deana</t>
  </si>
  <si>
    <t>Ratković</t>
  </si>
  <si>
    <t>Krpić</t>
  </si>
  <si>
    <t>Danijela Krminac</t>
  </si>
  <si>
    <t xml:space="preserve">Nada </t>
  </si>
  <si>
    <t>Dragan Galić</t>
  </si>
  <si>
    <t>00990</t>
  </si>
  <si>
    <t>00991</t>
  </si>
  <si>
    <t>Gordana Topić</t>
  </si>
  <si>
    <t>Samir Zec</t>
  </si>
  <si>
    <t>Račun 504</t>
  </si>
  <si>
    <t>Roseinheim</t>
  </si>
  <si>
    <t>065/540-184</t>
  </si>
  <si>
    <t>065/717-309</t>
  </si>
  <si>
    <t>Derina Klolakovic</t>
  </si>
  <si>
    <t>Rada Mulhojzer</t>
  </si>
  <si>
    <t>Igor Cenabdzija</t>
  </si>
  <si>
    <t xml:space="preserve">Adamović </t>
  </si>
  <si>
    <t xml:space="preserve">Momir </t>
  </si>
  <si>
    <t>Snježana Karać</t>
  </si>
  <si>
    <t>Nataša Tadič</t>
  </si>
  <si>
    <t>Rada</t>
  </si>
  <si>
    <t>Sabić</t>
  </si>
  <si>
    <t>Kukić</t>
  </si>
  <si>
    <t>Anja Umićević</t>
  </si>
  <si>
    <t>Pećić Jagoda</t>
  </si>
  <si>
    <t>Ravković Tomislav</t>
  </si>
  <si>
    <t>013985</t>
  </si>
  <si>
    <t>Zukančić Meliha</t>
  </si>
  <si>
    <t>013986</t>
  </si>
  <si>
    <t>Jevtić Đuro</t>
  </si>
  <si>
    <t>013987</t>
  </si>
  <si>
    <t>Bojić Radica</t>
  </si>
  <si>
    <t>013988</t>
  </si>
  <si>
    <t>Elena Albrecht</t>
  </si>
  <si>
    <t>013989</t>
  </si>
  <si>
    <t>013990</t>
  </si>
  <si>
    <t>013991</t>
  </si>
  <si>
    <t>Savčić Stojanka</t>
  </si>
  <si>
    <t>013992</t>
  </si>
  <si>
    <t>Vujčić Savka</t>
  </si>
  <si>
    <t>013993</t>
  </si>
  <si>
    <t>013994</t>
  </si>
  <si>
    <t>Malešević Tomislav</t>
  </si>
  <si>
    <t>013995</t>
  </si>
  <si>
    <t>Vuković Petar</t>
  </si>
  <si>
    <t>013996</t>
  </si>
  <si>
    <t>Krkeljaš Gojko</t>
  </si>
  <si>
    <t>013997</t>
  </si>
  <si>
    <t>013998</t>
  </si>
  <si>
    <t>Dragojević Radimir</t>
  </si>
  <si>
    <t>013999</t>
  </si>
  <si>
    <t>Mišković Igor</t>
  </si>
  <si>
    <t>014000</t>
  </si>
  <si>
    <t>Bernacki Vlado</t>
  </si>
  <si>
    <t>014076</t>
  </si>
  <si>
    <t>Nović Miloš</t>
  </si>
  <si>
    <t>014077</t>
  </si>
  <si>
    <t>Maletić M</t>
  </si>
  <si>
    <t>Račun 508</t>
  </si>
  <si>
    <t>Rn 508</t>
  </si>
  <si>
    <t>Račun 509</t>
  </si>
  <si>
    <t>Rn 509</t>
  </si>
  <si>
    <t>Koprivna Stefan</t>
  </si>
  <si>
    <t>013955</t>
  </si>
  <si>
    <t>Marica Prcać</t>
  </si>
  <si>
    <t>013956</t>
  </si>
  <si>
    <t>Nikola Paravac</t>
  </si>
  <si>
    <t>013957</t>
  </si>
  <si>
    <t>Tamara Paravac</t>
  </si>
  <si>
    <t>013958</t>
  </si>
  <si>
    <t>Kaufner Vida</t>
  </si>
  <si>
    <t>013610</t>
  </si>
  <si>
    <t>Čupeljić Zoran</t>
  </si>
  <si>
    <t>013611</t>
  </si>
  <si>
    <t>Garulja Siniša</t>
  </si>
  <si>
    <t>013612</t>
  </si>
  <si>
    <t>Čenabđija Igor</t>
  </si>
  <si>
    <t>013613</t>
  </si>
  <si>
    <t>Tomašević Zoran</t>
  </si>
  <si>
    <t>013614</t>
  </si>
  <si>
    <t>013615</t>
  </si>
  <si>
    <t>013616</t>
  </si>
  <si>
    <t>Bojić Nikolija</t>
  </si>
  <si>
    <t>013617</t>
  </si>
  <si>
    <t>Baktovska Danica</t>
  </si>
  <si>
    <t>013618</t>
  </si>
  <si>
    <t>Krilac Danijela</t>
  </si>
  <si>
    <t>013619</t>
  </si>
  <si>
    <t>Trešnjić Mirsada</t>
  </si>
  <si>
    <t>013620</t>
  </si>
  <si>
    <t>Dragan Stanić</t>
  </si>
  <si>
    <t>013621</t>
  </si>
  <si>
    <t>Malinović Danijela</t>
  </si>
  <si>
    <t>013622</t>
  </si>
  <si>
    <t>Milhoizer Rada</t>
  </si>
  <si>
    <t>013623</t>
  </si>
  <si>
    <t>Cetković Pera</t>
  </si>
  <si>
    <t>013624</t>
  </si>
  <si>
    <t>013625</t>
  </si>
  <si>
    <t>Račun 510</t>
  </si>
  <si>
    <t>Rn 510</t>
  </si>
  <si>
    <t>013244</t>
  </si>
  <si>
    <t>013245</t>
  </si>
  <si>
    <t>013246</t>
  </si>
  <si>
    <t>Momir Cvetić</t>
  </si>
  <si>
    <t>013247</t>
  </si>
  <si>
    <t>013248</t>
  </si>
  <si>
    <t>Milorad Ljašič</t>
  </si>
  <si>
    <t>013249</t>
  </si>
  <si>
    <t>Panić Kosana</t>
  </si>
  <si>
    <t>013250</t>
  </si>
  <si>
    <t>Popović Grozda</t>
  </si>
  <si>
    <t>013726</t>
  </si>
  <si>
    <t>Grabovac</t>
  </si>
  <si>
    <t>Kusuram</t>
  </si>
  <si>
    <t>Saša Duronjić</t>
  </si>
  <si>
    <t>00994</t>
  </si>
  <si>
    <t>00995</t>
  </si>
  <si>
    <t>00996</t>
  </si>
  <si>
    <t>Berina K</t>
  </si>
  <si>
    <t>013727</t>
  </si>
  <si>
    <t>Lučić Borislavka</t>
  </si>
  <si>
    <t>013728</t>
  </si>
  <si>
    <t>Tadić Nataša</t>
  </si>
  <si>
    <t>013729</t>
  </si>
  <si>
    <t>Ivanović Đurđija</t>
  </si>
  <si>
    <t>013730</t>
  </si>
  <si>
    <t xml:space="preserve">Milenko Vučen </t>
  </si>
  <si>
    <t>Dragoslav topić</t>
  </si>
  <si>
    <t>Esmir Valjevac</t>
  </si>
  <si>
    <t>Dragorka Mandic</t>
  </si>
  <si>
    <t xml:space="preserve">Jasna </t>
  </si>
  <si>
    <t>Novo</t>
  </si>
  <si>
    <t>Lozić</t>
  </si>
  <si>
    <t>Sasa Batar</t>
  </si>
  <si>
    <t>Mirela Jasarević</t>
  </si>
  <si>
    <t>Jovan Vasiljević</t>
  </si>
  <si>
    <t>Gorana Ignjić</t>
  </si>
  <si>
    <t>Dragana Strkalj</t>
  </si>
  <si>
    <t>Boris Blaženović</t>
  </si>
  <si>
    <t>Milica Mandić</t>
  </si>
  <si>
    <t>Krstana</t>
  </si>
  <si>
    <t>Miroslav Petrovcic</t>
  </si>
  <si>
    <t>Dragan Stojković</t>
  </si>
  <si>
    <t>Kosana Slavnić</t>
  </si>
  <si>
    <t>Danica Bahtovska</t>
  </si>
  <si>
    <t>065/301-015</t>
  </si>
  <si>
    <t>Radimir Dragojević</t>
  </si>
  <si>
    <t>Nikolina Bjelonić</t>
  </si>
  <si>
    <t>Siniša Vrhovac</t>
  </si>
  <si>
    <t>Vildana Porca</t>
  </si>
  <si>
    <t>Pera Cvetković</t>
  </si>
  <si>
    <t>Hesef Lozić</t>
  </si>
  <si>
    <t>Blaženović</t>
  </si>
  <si>
    <t xml:space="preserve">Vrsajković </t>
  </si>
  <si>
    <t>2-3 red</t>
  </si>
  <si>
    <t>Savo Lepić</t>
  </si>
  <si>
    <t xml:space="preserve">Đuro Vukman </t>
  </si>
  <si>
    <t>Ljubinka Jovanič</t>
  </si>
  <si>
    <t>Ratkovac Dragoljub</t>
  </si>
  <si>
    <t>014078</t>
  </si>
  <si>
    <t>Ratkovac Radovan</t>
  </si>
  <si>
    <t>014079</t>
  </si>
  <si>
    <t>014080</t>
  </si>
  <si>
    <t>014081</t>
  </si>
  <si>
    <t>Zec Samir</t>
  </si>
  <si>
    <t>014082</t>
  </si>
  <si>
    <t>014083</t>
  </si>
  <si>
    <t>Zimonja vladimir</t>
  </si>
  <si>
    <t>Marinković Đorđe</t>
  </si>
  <si>
    <t>014084</t>
  </si>
  <si>
    <t>Topić Dragoslav</t>
  </si>
  <si>
    <t>014085</t>
  </si>
  <si>
    <t>Lazić Varadinka</t>
  </si>
  <si>
    <t>014086</t>
  </si>
  <si>
    <t>014087</t>
  </si>
  <si>
    <t>Saša Batar</t>
  </si>
  <si>
    <t>014088</t>
  </si>
  <si>
    <t>014089</t>
  </si>
  <si>
    <t>Savković Jovo</t>
  </si>
  <si>
    <t>014090</t>
  </si>
  <si>
    <t>Račun 529</t>
  </si>
  <si>
    <t>Rn 529</t>
  </si>
  <si>
    <t>Račun 530</t>
  </si>
  <si>
    <t>Rn 530</t>
  </si>
  <si>
    <t>013921</t>
  </si>
  <si>
    <t>013922</t>
  </si>
  <si>
    <t>Brnić Goran</t>
  </si>
  <si>
    <t>Slavko malić</t>
  </si>
  <si>
    <t>Mandić Z</t>
  </si>
  <si>
    <t>013923</t>
  </si>
  <si>
    <t>013924</t>
  </si>
  <si>
    <t>013925</t>
  </si>
  <si>
    <t>Sarić U</t>
  </si>
  <si>
    <t>014026</t>
  </si>
  <si>
    <t>014027</t>
  </si>
  <si>
    <t xml:space="preserve">Šabić </t>
  </si>
  <si>
    <t>014028</t>
  </si>
  <si>
    <t>014029</t>
  </si>
  <si>
    <t>014030</t>
  </si>
  <si>
    <t>014031</t>
  </si>
  <si>
    <t>014032</t>
  </si>
  <si>
    <t>014033</t>
  </si>
  <si>
    <t>014034</t>
  </si>
  <si>
    <t>013948</t>
  </si>
  <si>
    <t>013949</t>
  </si>
  <si>
    <t>013950</t>
  </si>
  <si>
    <t>Pecić</t>
  </si>
  <si>
    <t>014101</t>
  </si>
  <si>
    <t>Zimonja V</t>
  </si>
  <si>
    <t>014102</t>
  </si>
  <si>
    <t>014107</t>
  </si>
  <si>
    <t>014108</t>
  </si>
  <si>
    <t>014109</t>
  </si>
  <si>
    <t>Kukić N</t>
  </si>
  <si>
    <t>014103</t>
  </si>
  <si>
    <t>Nuždić Z</t>
  </si>
  <si>
    <t>014104</t>
  </si>
  <si>
    <t>Miodanić J</t>
  </si>
  <si>
    <t>014105</t>
  </si>
  <si>
    <t>Miodanić M</t>
  </si>
  <si>
    <t>014106</t>
  </si>
  <si>
    <t>Štrkalj D</t>
  </si>
  <si>
    <t xml:space="preserve">Blaženović </t>
  </si>
  <si>
    <t xml:space="preserve">Mitrović 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</si>
  <si>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</si>
  <si>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</si>
  <si>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</si>
  <si>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</si>
  <si>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</si>
  <si>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</si>
  <si>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</si>
  <si>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</si>
  <si>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</si>
  <si>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</si>
  <si>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014121</t>
  </si>
  <si>
    <t>Ignjić G</t>
  </si>
  <si>
    <t>Karać S</t>
  </si>
  <si>
    <t>Karan B</t>
  </si>
  <si>
    <t>014120</t>
  </si>
  <si>
    <t>Milić G</t>
  </si>
  <si>
    <t>014122</t>
  </si>
  <si>
    <t>Bjelonić N</t>
  </si>
  <si>
    <t>014123</t>
  </si>
  <si>
    <t>014124</t>
  </si>
  <si>
    <t>Jašarević Kada</t>
  </si>
  <si>
    <t>Rn 531</t>
  </si>
  <si>
    <t>Jašarević Mirela</t>
  </si>
  <si>
    <t>014091</t>
  </si>
  <si>
    <t>Šimić Nedeljko</t>
  </si>
  <si>
    <t>014092</t>
  </si>
  <si>
    <t>014093</t>
  </si>
  <si>
    <t>014094</t>
  </si>
  <si>
    <t>014095</t>
  </si>
  <si>
    <t>014096</t>
  </si>
  <si>
    <t>014097</t>
  </si>
  <si>
    <t>014098</t>
  </si>
  <si>
    <t>014099</t>
  </si>
  <si>
    <t>Simić Goran</t>
  </si>
  <si>
    <t>Valievac Esmir</t>
  </si>
  <si>
    <t>Anja Umicević</t>
  </si>
  <si>
    <t>Puzić Radenko</t>
  </si>
  <si>
    <t>Kostrešević Slađana</t>
  </si>
  <si>
    <t>Kostrešević Anđela</t>
  </si>
  <si>
    <t>Vrsajković Vidoje</t>
  </si>
  <si>
    <t>014100</t>
  </si>
  <si>
    <t>014130</t>
  </si>
  <si>
    <t>Stojčević M</t>
  </si>
  <si>
    <t>014126</t>
  </si>
  <si>
    <t>014127</t>
  </si>
  <si>
    <t>00997</t>
  </si>
  <si>
    <t>4823428</t>
  </si>
  <si>
    <t>Srdić Željka</t>
  </si>
  <si>
    <t>014128</t>
  </si>
  <si>
    <t>Vencler Vesna</t>
  </si>
  <si>
    <t>014129</t>
  </si>
  <si>
    <t>Račun 532</t>
  </si>
  <si>
    <t>Rn 532</t>
  </si>
  <si>
    <t xml:space="preserve">Senad </t>
  </si>
  <si>
    <t>Stanko Kalaba</t>
  </si>
  <si>
    <t>Jana Kalaba</t>
  </si>
  <si>
    <t>Goran Spanić</t>
  </si>
  <si>
    <t>Renata Vučenović</t>
  </si>
  <si>
    <t>Vanja Gavranović</t>
  </si>
  <si>
    <t>Zoran Predojević</t>
  </si>
  <si>
    <t>Imaće 4-5 torbi</t>
  </si>
  <si>
    <t>Vesna Vučković</t>
  </si>
  <si>
    <t>2-3 red desna strana</t>
  </si>
  <si>
    <t>Koler</t>
  </si>
  <si>
    <t>P4 posle Walseberga prvi parking</t>
  </si>
  <si>
    <t>Bozidar Popović</t>
  </si>
  <si>
    <t>Dragisa Kerezović</t>
  </si>
  <si>
    <t>Dragana Čereković</t>
  </si>
  <si>
    <t>Ilić Snjezana</t>
  </si>
  <si>
    <t>Mirzeta Sipić</t>
  </si>
  <si>
    <t>Poslije nadvožnjaka stajalište</t>
  </si>
  <si>
    <t>Frankurt</t>
  </si>
  <si>
    <t>Gojko Đurić</t>
  </si>
  <si>
    <t>Račun 535</t>
  </si>
  <si>
    <t>Marko Strbo</t>
  </si>
  <si>
    <t>Nedjo Granolić</t>
  </si>
  <si>
    <t>Vesna Đurič</t>
  </si>
  <si>
    <t>Teofilović</t>
  </si>
  <si>
    <t>Branka Knežević</t>
  </si>
  <si>
    <t>Bojan Suvajac</t>
  </si>
  <si>
    <t>David Milanović</t>
  </si>
  <si>
    <t>Kotur</t>
  </si>
  <si>
    <t>Kod Elektrona na lugu</t>
  </si>
  <si>
    <t>Pavlović-Turs</t>
  </si>
  <si>
    <t>Mladenko Prcac</t>
  </si>
  <si>
    <t>Darko Đajić</t>
  </si>
  <si>
    <t>Saša Vučić</t>
  </si>
  <si>
    <t>Miroslav</t>
  </si>
  <si>
    <t>Sladojević Borislav</t>
  </si>
  <si>
    <t>Nenad Lukić</t>
  </si>
  <si>
    <t>051/453-882</t>
  </si>
  <si>
    <t>Jand Lukić</t>
  </si>
  <si>
    <t>Dragan Mitrović</t>
  </si>
  <si>
    <t>Dino Duratović</t>
  </si>
  <si>
    <t>Plus Hund</t>
  </si>
  <si>
    <t>066/268-168</t>
  </si>
  <si>
    <t>Mira Maletić</t>
  </si>
  <si>
    <t>Složna Brača</t>
  </si>
  <si>
    <t>066780710</t>
  </si>
  <si>
    <t>Rada Milhojzer</t>
  </si>
  <si>
    <t xml:space="preserve">Biljana </t>
  </si>
  <si>
    <t>Slavica Kutrjak</t>
  </si>
  <si>
    <t>053-420-080</t>
  </si>
  <si>
    <t>Monika Todorivć</t>
  </si>
  <si>
    <t>Goran Spanic</t>
  </si>
  <si>
    <t>Dragan Štrkalj</t>
  </si>
  <si>
    <t>Bojanović Aleksanadar</t>
  </si>
  <si>
    <t>Segić Dragan</t>
  </si>
  <si>
    <t>013536</t>
  </si>
  <si>
    <t>013537</t>
  </si>
  <si>
    <t>013538</t>
  </si>
  <si>
    <t>Vrhovac Siniša</t>
  </si>
  <si>
    <t>013539</t>
  </si>
  <si>
    <t>Vukajlović Jelena</t>
  </si>
  <si>
    <t>013540</t>
  </si>
  <si>
    <t>Bajić Milivoje</t>
  </si>
  <si>
    <t>013541</t>
  </si>
  <si>
    <t>Ćetković Pera</t>
  </si>
  <si>
    <t>Dragojević R</t>
  </si>
  <si>
    <t>013959</t>
  </si>
  <si>
    <t>013960</t>
  </si>
  <si>
    <t>Antonija Barjakorić</t>
  </si>
  <si>
    <t>013961</t>
  </si>
  <si>
    <t>013962</t>
  </si>
  <si>
    <t>Kerezović Dragiša</t>
  </si>
  <si>
    <t>013963</t>
  </si>
  <si>
    <t>Darko Novković</t>
  </si>
  <si>
    <t>013964</t>
  </si>
  <si>
    <t>013965</t>
  </si>
  <si>
    <t>Goran Španić</t>
  </si>
  <si>
    <t>013966</t>
  </si>
  <si>
    <t>Aleksandar Lučić</t>
  </si>
  <si>
    <t>013967</t>
  </si>
  <si>
    <t>013968</t>
  </si>
  <si>
    <t>Vujmilović Ljiljana</t>
  </si>
  <si>
    <t>013969</t>
  </si>
  <si>
    <t>Staniva BL</t>
  </si>
  <si>
    <t>Rn 551</t>
  </si>
  <si>
    <t>Račun 551</t>
  </si>
  <si>
    <t>Račun 552</t>
  </si>
  <si>
    <t>Rn 552</t>
  </si>
  <si>
    <t>Troškovi granice</t>
  </si>
  <si>
    <t>Ivana Vujnić</t>
  </si>
  <si>
    <t>Nikolina Stolić</t>
  </si>
  <si>
    <t>Ilić S</t>
  </si>
  <si>
    <t>014051</t>
  </si>
  <si>
    <t>014052</t>
  </si>
  <si>
    <t>014057</t>
  </si>
  <si>
    <t>014058</t>
  </si>
  <si>
    <t>014059</t>
  </si>
  <si>
    <t>Savčić V</t>
  </si>
  <si>
    <t>014053</t>
  </si>
  <si>
    <t>014125</t>
  </si>
  <si>
    <t>00998</t>
  </si>
  <si>
    <t>Đajić D</t>
  </si>
  <si>
    <t>014054</t>
  </si>
  <si>
    <t>Lazendić R</t>
  </si>
  <si>
    <t>014055</t>
  </si>
  <si>
    <t>014056</t>
  </si>
  <si>
    <t>Dević B</t>
  </si>
  <si>
    <t>Sanković V</t>
  </si>
  <si>
    <t>Malić S</t>
  </si>
  <si>
    <t>014060</t>
  </si>
  <si>
    <t>014131</t>
  </si>
  <si>
    <t>Kalaba Stanko</t>
  </si>
  <si>
    <t>014132</t>
  </si>
  <si>
    <t>Kalaba Sana</t>
  </si>
  <si>
    <t>014133</t>
  </si>
  <si>
    <t>Đurić Bojko</t>
  </si>
  <si>
    <t>014134</t>
  </si>
  <si>
    <t>Savković Slavko</t>
  </si>
  <si>
    <t>014135</t>
  </si>
  <si>
    <t>Subotić Dragan</t>
  </si>
  <si>
    <t>014136</t>
  </si>
  <si>
    <t>Hamzić Senad</t>
  </si>
  <si>
    <t>014137</t>
  </si>
  <si>
    <t>Gavranović Vanja</t>
  </si>
  <si>
    <t>014138</t>
  </si>
  <si>
    <t>Vučković Vesna</t>
  </si>
  <si>
    <t>014139</t>
  </si>
  <si>
    <t>Samac Novka</t>
  </si>
  <si>
    <t>0376</t>
  </si>
  <si>
    <t>Porča Vildana</t>
  </si>
  <si>
    <t>014140</t>
  </si>
  <si>
    <t>014141</t>
  </si>
  <si>
    <t>Đekanović Dragoslav</t>
  </si>
  <si>
    <t>014142</t>
  </si>
  <si>
    <t>Đeraković Stanimir</t>
  </si>
  <si>
    <t>014143</t>
  </si>
  <si>
    <t>014144</t>
  </si>
  <si>
    <t>Vurlišević Duško</t>
  </si>
  <si>
    <t>014145</t>
  </si>
  <si>
    <t>Gavranović Dragan</t>
  </si>
  <si>
    <t>014146</t>
  </si>
  <si>
    <t>Vučić Saša</t>
  </si>
  <si>
    <t>014147</t>
  </si>
  <si>
    <t>Đurić Vesna</t>
  </si>
  <si>
    <t>014148</t>
  </si>
  <si>
    <t>Sandić Nedeljka</t>
  </si>
  <si>
    <t>014149</t>
  </si>
  <si>
    <t>Predojević Zoran</t>
  </si>
  <si>
    <t>014150</t>
  </si>
  <si>
    <t>Nolemburg Borka</t>
  </si>
  <si>
    <t>014276</t>
  </si>
  <si>
    <t>014277</t>
  </si>
  <si>
    <t>Lazić Vitko</t>
  </si>
  <si>
    <t>014278</t>
  </si>
  <si>
    <t>Stojčević Milovan</t>
  </si>
  <si>
    <t>Rn 553</t>
  </si>
  <si>
    <t>Adil Zec</t>
  </si>
  <si>
    <t>Mjesto u 2 redu</t>
  </si>
  <si>
    <t>Aleksandra Kalinić</t>
  </si>
  <si>
    <t>Duško Kalaba</t>
  </si>
  <si>
    <t>Manuela Drljić</t>
  </si>
  <si>
    <t>Jovana Lekić</t>
  </si>
  <si>
    <t>065/933-012</t>
  </si>
  <si>
    <t>Ostaviti drugi red</t>
  </si>
  <si>
    <t>Safeta Vadušić</t>
  </si>
  <si>
    <t>Ulaz na petrol</t>
  </si>
  <si>
    <t>Momčilo Dabić</t>
  </si>
  <si>
    <t xml:space="preserve">Nataša </t>
  </si>
  <si>
    <t>Jovo Nikolić</t>
  </si>
  <si>
    <t>Macanović</t>
  </si>
  <si>
    <t>Micic</t>
  </si>
  <si>
    <t>Zeljko Vajić</t>
  </si>
  <si>
    <t>Marina Figurić</t>
  </si>
  <si>
    <t>Anja Klašnja</t>
  </si>
  <si>
    <t>Čereković D</t>
  </si>
  <si>
    <t>014035</t>
  </si>
  <si>
    <t>Gavrić B</t>
  </si>
  <si>
    <t>014036</t>
  </si>
  <si>
    <t>014037</t>
  </si>
  <si>
    <t>014047</t>
  </si>
  <si>
    <t>Repić Lj</t>
  </si>
  <si>
    <t>014038</t>
  </si>
  <si>
    <t>014039</t>
  </si>
  <si>
    <t>014040</t>
  </si>
  <si>
    <t>Prcać M</t>
  </si>
  <si>
    <t>014041</t>
  </si>
  <si>
    <t>Račun 554</t>
  </si>
  <si>
    <t>Rn 554</t>
  </si>
  <si>
    <t>014042</t>
  </si>
  <si>
    <t>Stanivuković D</t>
  </si>
  <si>
    <t>014043</t>
  </si>
  <si>
    <t>014044</t>
  </si>
  <si>
    <t>Maćilović A</t>
  </si>
  <si>
    <t>014045</t>
  </si>
  <si>
    <t>Milanović D</t>
  </si>
  <si>
    <t>014046</t>
  </si>
  <si>
    <t>Milena Edenbaver</t>
  </si>
  <si>
    <t>Klauber</t>
  </si>
  <si>
    <t>Baktovska D</t>
  </si>
  <si>
    <t>Dragosav</t>
  </si>
  <si>
    <t xml:space="preserve">Miodanić </t>
  </si>
  <si>
    <t>014048</t>
  </si>
  <si>
    <t xml:space="preserve">Sarić </t>
  </si>
  <si>
    <t>Zdravko Čavić</t>
  </si>
  <si>
    <t>Zagorka Mandić</t>
  </si>
  <si>
    <t>Goran Ignjić</t>
  </si>
  <si>
    <t>Slobodanka Lazić</t>
  </si>
  <si>
    <t>Sonja Dumonjić</t>
  </si>
  <si>
    <t>Zoran Miljuš</t>
  </si>
  <si>
    <t>Dragan Gavranović</t>
  </si>
  <si>
    <t>Na stanici</t>
  </si>
  <si>
    <t>Vito Lazić</t>
  </si>
  <si>
    <t>Jakuš Ursula</t>
  </si>
  <si>
    <t>Andreja Mikanović</t>
  </si>
  <si>
    <t>065 630 104</t>
  </si>
  <si>
    <t>Mićo Runjić</t>
  </si>
  <si>
    <t>Runjić</t>
  </si>
  <si>
    <t>Sužnjević</t>
  </si>
  <si>
    <t>Goca</t>
  </si>
  <si>
    <t>Srećko Simić</t>
  </si>
  <si>
    <t>Nikola Pezer</t>
  </si>
  <si>
    <t>Vinko Muller</t>
  </si>
  <si>
    <t>Tijana Todorović</t>
  </si>
  <si>
    <t>Brankica Todorović</t>
  </si>
  <si>
    <t>Snježana Spasojević</t>
  </si>
  <si>
    <t>Ivana Špirić</t>
  </si>
  <si>
    <t>Dujdup</t>
  </si>
  <si>
    <t>Goran Malinović</t>
  </si>
  <si>
    <t>014061</t>
  </si>
  <si>
    <t>Đekić B</t>
  </si>
  <si>
    <t>014062</t>
  </si>
  <si>
    <t>014063</t>
  </si>
  <si>
    <t>014064</t>
  </si>
  <si>
    <t>014065</t>
  </si>
  <si>
    <t>Lučić Aleksandar</t>
  </si>
  <si>
    <t>Borković</t>
  </si>
  <si>
    <t>014066</t>
  </si>
  <si>
    <t>014067</t>
  </si>
  <si>
    <t>014068</t>
  </si>
  <si>
    <t>Edelbauer</t>
  </si>
  <si>
    <t>014069</t>
  </si>
  <si>
    <t>Siminić</t>
  </si>
  <si>
    <t>Lepir</t>
  </si>
  <si>
    <t>014283</t>
  </si>
  <si>
    <t>Račun 566</t>
  </si>
  <si>
    <t>Rn 566</t>
  </si>
  <si>
    <t>Račun 567</t>
  </si>
  <si>
    <t>Rn 567</t>
  </si>
  <si>
    <t>Marko Čančar</t>
  </si>
  <si>
    <t>014279</t>
  </si>
  <si>
    <t>Marija Čančar</t>
  </si>
  <si>
    <t>014280</t>
  </si>
  <si>
    <t>Španić Goran</t>
  </si>
  <si>
    <t>014281</t>
  </si>
  <si>
    <t>Dajana Kovačević</t>
  </si>
  <si>
    <t>014282</t>
  </si>
  <si>
    <t>Malić Mira</t>
  </si>
  <si>
    <t>014284</t>
  </si>
  <si>
    <t>Mulhoizer Rada</t>
  </si>
  <si>
    <t>1159412</t>
  </si>
  <si>
    <t>1159413</t>
  </si>
  <si>
    <t>Jana Lukić</t>
  </si>
  <si>
    <t>Milaković Svjetlana</t>
  </si>
  <si>
    <t>014285</t>
  </si>
  <si>
    <t>Dabić Momčilo</t>
  </si>
  <si>
    <t>014286</t>
  </si>
  <si>
    <t>Komlienović Ivan</t>
  </si>
  <si>
    <t>014287</t>
  </si>
  <si>
    <t>Figurić Marina</t>
  </si>
  <si>
    <t>014288</t>
  </si>
  <si>
    <t>Vladušić Safeta</t>
  </si>
  <si>
    <t>014289</t>
  </si>
  <si>
    <t>Vlaić Željko</t>
  </si>
  <si>
    <t>014290</t>
  </si>
  <si>
    <t>Čavić Zdravko</t>
  </si>
  <si>
    <t>014291</t>
  </si>
  <si>
    <t>Mićić Radomir</t>
  </si>
  <si>
    <t>014292</t>
  </si>
  <si>
    <t>Petrović Borjana</t>
  </si>
  <si>
    <t>014293</t>
  </si>
  <si>
    <t>014294</t>
  </si>
  <si>
    <t>Ćetojević Smilja</t>
  </si>
  <si>
    <t>014295</t>
  </si>
  <si>
    <t>014296</t>
  </si>
  <si>
    <t>Rebaček Juzefka</t>
  </si>
  <si>
    <t>014297</t>
  </si>
  <si>
    <t>Nikolić Jovo</t>
  </si>
  <si>
    <t>014298</t>
  </si>
  <si>
    <t>Macanović Slavoljub</t>
  </si>
  <si>
    <t>014299</t>
  </si>
  <si>
    <t>Duronić Sanja</t>
  </si>
  <si>
    <t>014300</t>
  </si>
  <si>
    <t>Tutundžić Radojka</t>
  </si>
  <si>
    <t>012951</t>
  </si>
  <si>
    <t>Božunović Perka</t>
  </si>
  <si>
    <t>012952</t>
  </si>
  <si>
    <t>Božunović Bojan</t>
  </si>
  <si>
    <t>012953</t>
  </si>
  <si>
    <t>Rn 568</t>
  </si>
  <si>
    <t>013631</t>
  </si>
  <si>
    <t>Slađana Adamović</t>
  </si>
  <si>
    <t>103632</t>
  </si>
  <si>
    <t>013633</t>
  </si>
  <si>
    <t>Diho Duratović</t>
  </si>
  <si>
    <t>013634</t>
  </si>
  <si>
    <t>Abdić Alaga</t>
  </si>
  <si>
    <t>00999</t>
  </si>
  <si>
    <t>Suzana Adamović</t>
  </si>
  <si>
    <t>0300</t>
  </si>
  <si>
    <t>Snjezana Adamović</t>
  </si>
  <si>
    <t>0353</t>
  </si>
  <si>
    <t>Mehidžić Lejla</t>
  </si>
  <si>
    <t>013542</t>
  </si>
  <si>
    <t>Piljagić Momir</t>
  </si>
  <si>
    <t>013543</t>
  </si>
  <si>
    <t>Veronika Knežević</t>
  </si>
  <si>
    <t>013544</t>
  </si>
  <si>
    <t>Vidović Miladin</t>
  </si>
  <si>
    <t>013545</t>
  </si>
  <si>
    <t>Đukić Grozda</t>
  </si>
  <si>
    <t>013546</t>
  </si>
  <si>
    <t>Kulaga</t>
  </si>
  <si>
    <t>Nura</t>
  </si>
  <si>
    <t>066396963</t>
  </si>
  <si>
    <t xml:space="preserve">Dragisa </t>
  </si>
  <si>
    <t>Milena Ignjatić</t>
  </si>
  <si>
    <t>Ljilja Cvijanović</t>
  </si>
  <si>
    <t>Dražan Simić</t>
  </si>
  <si>
    <t>3 red sa lijeve strane</t>
  </si>
  <si>
    <t>Dragana Berendika</t>
  </si>
  <si>
    <t>Brankica Bilbija</t>
  </si>
  <si>
    <t>014070</t>
  </si>
  <si>
    <t>014071</t>
  </si>
  <si>
    <t>014072</t>
  </si>
  <si>
    <t>014073</t>
  </si>
  <si>
    <t>Lekić J</t>
  </si>
  <si>
    <t>014074</t>
  </si>
  <si>
    <t>014075</t>
  </si>
  <si>
    <t>Grubić N</t>
  </si>
  <si>
    <t>014176</t>
  </si>
  <si>
    <t>014177</t>
  </si>
  <si>
    <t>014178</t>
  </si>
  <si>
    <t>Ivana Vujinović</t>
  </si>
  <si>
    <t>014179</t>
  </si>
  <si>
    <t>014180</t>
  </si>
  <si>
    <t>Rudanović M</t>
  </si>
  <si>
    <t>014181</t>
  </si>
  <si>
    <t>014182</t>
  </si>
  <si>
    <t>014183</t>
  </si>
  <si>
    <t>014184</t>
  </si>
  <si>
    <t>Rn 569</t>
  </si>
  <si>
    <t>Nutela</t>
  </si>
  <si>
    <t>Račun 573</t>
  </si>
  <si>
    <t>012954</t>
  </si>
  <si>
    <t>Vitomir Sarić</t>
  </si>
  <si>
    <t>012955</t>
  </si>
  <si>
    <t>012956</t>
  </si>
  <si>
    <t>Ana Klašnja</t>
  </si>
  <si>
    <t>012957</t>
  </si>
  <si>
    <t>012958</t>
  </si>
  <si>
    <t>Antonija B</t>
  </si>
  <si>
    <t>Miloš Nović</t>
  </si>
  <si>
    <t>Sandra Schaffer</t>
  </si>
  <si>
    <t>4831472</t>
  </si>
  <si>
    <t>012959</t>
  </si>
  <si>
    <t>012960</t>
  </si>
  <si>
    <t>012961</t>
  </si>
  <si>
    <t>Jasminko Ivanović</t>
  </si>
  <si>
    <t>012962</t>
  </si>
  <si>
    <t>Dragica Dujdup</t>
  </si>
  <si>
    <t>012963</t>
  </si>
  <si>
    <t>Duško Kostić</t>
  </si>
  <si>
    <t>012964</t>
  </si>
  <si>
    <t>Dragana Milaković</t>
  </si>
  <si>
    <t>012965</t>
  </si>
  <si>
    <t>Dragica Grujić</t>
  </si>
  <si>
    <t>012966</t>
  </si>
  <si>
    <t>Zoran Miliuš</t>
  </si>
  <si>
    <t>012967</t>
  </si>
  <si>
    <t>Dunjić</t>
  </si>
  <si>
    <t>Rn 573</t>
  </si>
  <si>
    <t>065/621-494</t>
  </si>
  <si>
    <t>Stamenka Lazić</t>
  </si>
  <si>
    <t>066/481-049</t>
  </si>
  <si>
    <t>Vejzilović</t>
  </si>
  <si>
    <t>Jovanović</t>
  </si>
  <si>
    <t>066/534-642</t>
  </si>
  <si>
    <t>Dragan Kovačević</t>
  </si>
  <si>
    <t>066/779-953</t>
  </si>
  <si>
    <t>Dijana Đekić</t>
  </si>
  <si>
    <t>065/523-033</t>
  </si>
  <si>
    <t>Stajalište prije Petrola iz pravca Prnjavora prema BL</t>
  </si>
  <si>
    <t>Đorđe Sužnjević</t>
  </si>
  <si>
    <t>Dragan Pašajlija</t>
  </si>
  <si>
    <t>Branko Pašajlija</t>
  </si>
  <si>
    <t>065/623-334</t>
  </si>
  <si>
    <t>Nedeljko Vučić</t>
  </si>
  <si>
    <t>Borka Vučić</t>
  </si>
  <si>
    <t>Zoran Simić</t>
  </si>
  <si>
    <t>parking br 4</t>
  </si>
  <si>
    <t>Dalibor Ivanović</t>
  </si>
  <si>
    <t>066/638-226</t>
  </si>
  <si>
    <t>Duško Živanić</t>
  </si>
  <si>
    <t>065/179-676</t>
  </si>
  <si>
    <t>Nikola Janković</t>
  </si>
  <si>
    <t>01002</t>
  </si>
  <si>
    <t>Račun 582</t>
  </si>
  <si>
    <t>Račun 583</t>
  </si>
  <si>
    <t>01001</t>
  </si>
  <si>
    <t>Smilja Simić</t>
  </si>
  <si>
    <t>Kod elektrona</t>
  </si>
  <si>
    <t>066/953-887</t>
  </si>
  <si>
    <t>013547</t>
  </si>
  <si>
    <t>Mačinović</t>
  </si>
  <si>
    <t>013548</t>
  </si>
  <si>
    <t>Sandić Nedeljko</t>
  </si>
  <si>
    <t>Janosev Bogdan</t>
  </si>
  <si>
    <t>4832700</t>
  </si>
  <si>
    <t>Vedran Podgorac</t>
  </si>
  <si>
    <t>013635</t>
  </si>
  <si>
    <t>013636</t>
  </si>
  <si>
    <t>Bogdanović Saša</t>
  </si>
  <si>
    <t>013637</t>
  </si>
  <si>
    <t>Jozo Jeličić</t>
  </si>
  <si>
    <t>013638</t>
  </si>
  <si>
    <t>Blagojević Nedjo</t>
  </si>
  <si>
    <t>013639</t>
  </si>
  <si>
    <t>Berendika Dragilja</t>
  </si>
  <si>
    <t>013640</t>
  </si>
  <si>
    <t>Shamonik Milena</t>
  </si>
  <si>
    <t>013641</t>
  </si>
  <si>
    <t>013642</t>
  </si>
  <si>
    <t>013643</t>
  </si>
  <si>
    <t>013644</t>
  </si>
  <si>
    <t>Dević Bogdan</t>
  </si>
  <si>
    <t>013645</t>
  </si>
  <si>
    <t>Oliver Miličević</t>
  </si>
  <si>
    <t>013646</t>
  </si>
  <si>
    <t>Milinović Zoran</t>
  </si>
  <si>
    <t>013647</t>
  </si>
  <si>
    <t>013648</t>
  </si>
  <si>
    <t>Bilbija Brankica</t>
  </si>
  <si>
    <t>013649</t>
  </si>
  <si>
    <t>Račun 584</t>
  </si>
  <si>
    <t>Rn 584</t>
  </si>
  <si>
    <t>Račun 585</t>
  </si>
  <si>
    <t>Karta stanica BL</t>
  </si>
  <si>
    <t>014185</t>
  </si>
  <si>
    <t>014186</t>
  </si>
  <si>
    <t>014187</t>
  </si>
  <si>
    <t>014188</t>
  </si>
  <si>
    <t>Kulaga D</t>
  </si>
  <si>
    <t>014189</t>
  </si>
  <si>
    <t>Zec Senad</t>
  </si>
  <si>
    <t>014190</t>
  </si>
  <si>
    <t>Čavkić E</t>
  </si>
  <si>
    <t>014191</t>
  </si>
  <si>
    <t>014192</t>
  </si>
  <si>
    <t xml:space="preserve">Stojčević </t>
  </si>
  <si>
    <t>014193</t>
  </si>
  <si>
    <t>Mandić</t>
  </si>
  <si>
    <t>Simić Dražan</t>
  </si>
  <si>
    <t>Frakfurt</t>
  </si>
  <si>
    <t>Cvijić D</t>
  </si>
  <si>
    <t>014194</t>
  </si>
  <si>
    <t>Spasojević S</t>
  </si>
  <si>
    <t>014195</t>
  </si>
  <si>
    <t>014196</t>
  </si>
  <si>
    <t>Marković S</t>
  </si>
  <si>
    <t>014197</t>
  </si>
  <si>
    <t>Biladžić M</t>
  </si>
  <si>
    <t>014198</t>
  </si>
  <si>
    <t>014199</t>
  </si>
  <si>
    <t>Đokić S</t>
  </si>
  <si>
    <t>014200</t>
  </si>
  <si>
    <t>014201</t>
  </si>
  <si>
    <t>Šarić Marica</t>
  </si>
  <si>
    <t>014202</t>
  </si>
  <si>
    <t>014203</t>
  </si>
  <si>
    <t>Nović M</t>
  </si>
  <si>
    <t>014204</t>
  </si>
  <si>
    <t>014205</t>
  </si>
  <si>
    <t>Sužnjević Đ</t>
  </si>
  <si>
    <t>014206</t>
  </si>
  <si>
    <t>Sužnjević A</t>
  </si>
  <si>
    <t>014207</t>
  </si>
  <si>
    <t>Sužnjević N</t>
  </si>
  <si>
    <t>014208</t>
  </si>
  <si>
    <t>014209</t>
  </si>
  <si>
    <t>014210</t>
  </si>
  <si>
    <t>014211</t>
  </si>
  <si>
    <t>014212</t>
  </si>
  <si>
    <t>Vejsilović S</t>
  </si>
  <si>
    <t>014213</t>
  </si>
  <si>
    <t>Vejsilović</t>
  </si>
  <si>
    <t>014214</t>
  </si>
  <si>
    <t>014215</t>
  </si>
  <si>
    <t>014216</t>
  </si>
  <si>
    <t>Malbašić Z</t>
  </si>
  <si>
    <t>014217</t>
  </si>
  <si>
    <t>Lazić R</t>
  </si>
  <si>
    <t>014218</t>
  </si>
  <si>
    <t>Batar S</t>
  </si>
  <si>
    <t>014219</t>
  </si>
  <si>
    <t>014220</t>
  </si>
  <si>
    <t>Rn 585</t>
  </si>
  <si>
    <t>Vinka Muller</t>
  </si>
  <si>
    <t>014001</t>
  </si>
  <si>
    <t>Subić Gospa</t>
  </si>
  <si>
    <t>014002</t>
  </si>
  <si>
    <t>014003</t>
  </si>
  <si>
    <t>Simić Srećko</t>
  </si>
  <si>
    <t>014004</t>
  </si>
  <si>
    <t>014005</t>
  </si>
  <si>
    <t>Ivana Spirić</t>
  </si>
  <si>
    <t>014006</t>
  </si>
  <si>
    <t>014007</t>
  </si>
  <si>
    <t>Krminac D</t>
  </si>
  <si>
    <t>Vučenović R</t>
  </si>
  <si>
    <t>Jovanović Miloš</t>
  </si>
  <si>
    <t>013970</t>
  </si>
  <si>
    <t>Raljić Nebojša</t>
  </si>
  <si>
    <t>013971</t>
  </si>
  <si>
    <t>Karanović Danijel</t>
  </si>
  <si>
    <t>013972</t>
  </si>
  <si>
    <t>Simić Gorana</t>
  </si>
  <si>
    <t>Rn 588</t>
  </si>
  <si>
    <t>Račun 588</t>
  </si>
  <si>
    <t>Zorka Vukelić</t>
  </si>
  <si>
    <t>Gozda Popović</t>
  </si>
  <si>
    <t>Ilišković</t>
  </si>
  <si>
    <t>Vujmilović</t>
  </si>
  <si>
    <t>Monika Todorović</t>
  </si>
  <si>
    <t>Gozda Tomašević</t>
  </si>
  <si>
    <t>+49 1639866337</t>
  </si>
  <si>
    <t>Dejan Rudakijevic</t>
  </si>
  <si>
    <t>Vito Sumrak</t>
  </si>
  <si>
    <t>Dobrila</t>
  </si>
  <si>
    <t>Marko Bedra</t>
  </si>
  <si>
    <t>015251780320</t>
  </si>
  <si>
    <t>Mihal Sulema</t>
  </si>
  <si>
    <t>Željana Samet</t>
  </si>
  <si>
    <t>Slobodan Todić</t>
  </si>
  <si>
    <t>066/136-197</t>
  </si>
  <si>
    <t>Nešković</t>
  </si>
  <si>
    <t>Šešić Arnada</t>
  </si>
  <si>
    <t>Slobodan Kajtez</t>
  </si>
  <si>
    <t>Kosana Panic</t>
  </si>
  <si>
    <t>Kresojević</t>
  </si>
  <si>
    <t>Sinisa Cvijetic</t>
  </si>
  <si>
    <t>Katic</t>
  </si>
  <si>
    <t>Zdenko Branković</t>
  </si>
  <si>
    <t>Anđela Lučić</t>
  </si>
  <si>
    <t>Joka Lazendić</t>
  </si>
  <si>
    <t>065/988-663</t>
  </si>
  <si>
    <t>Perica Lazendić</t>
  </si>
  <si>
    <t>Miroslav Biserčić</t>
  </si>
  <si>
    <t>066/296-371</t>
  </si>
  <si>
    <t xml:space="preserve">Dragomir Bjelošević </t>
  </si>
  <si>
    <t>Miroslav Berić</t>
  </si>
  <si>
    <t>Marinko Oljača</t>
  </si>
  <si>
    <t>065/829-962</t>
  </si>
  <si>
    <t>GIP-GRADIS, Viber</t>
  </si>
  <si>
    <t>Nebojša Kovačević</t>
  </si>
  <si>
    <t>Dušanka Kovačević</t>
  </si>
  <si>
    <t>065/637-988</t>
  </si>
  <si>
    <t>Željko Beograd</t>
  </si>
  <si>
    <t>Ignjatić Milena</t>
  </si>
  <si>
    <t>013731</t>
  </si>
  <si>
    <t>013732</t>
  </si>
  <si>
    <t>013733</t>
  </si>
  <si>
    <t>013734</t>
  </si>
  <si>
    <t>013735</t>
  </si>
  <si>
    <t>Čikojević Milorad</t>
  </si>
  <si>
    <t>013736</t>
  </si>
  <si>
    <t>Damir Čupić</t>
  </si>
  <si>
    <t>013737</t>
  </si>
  <si>
    <t>Hamik</t>
  </si>
  <si>
    <t>013738</t>
  </si>
  <si>
    <t>013739</t>
  </si>
  <si>
    <t>Ristić Mira</t>
  </si>
  <si>
    <t>013740</t>
  </si>
  <si>
    <t>Vojmilović Ljiljana</t>
  </si>
  <si>
    <t>013741</t>
  </si>
  <si>
    <t>Knežević Vesna</t>
  </si>
  <si>
    <t>013742</t>
  </si>
  <si>
    <t>Knežević Bratislav</t>
  </si>
  <si>
    <t>013743</t>
  </si>
  <si>
    <t>Šamec Željana</t>
  </si>
  <si>
    <t>Račun 601</t>
  </si>
  <si>
    <t>Rn 601</t>
  </si>
  <si>
    <t>Račun 602</t>
  </si>
  <si>
    <t>Rn 602</t>
  </si>
  <si>
    <t>Vučić N</t>
  </si>
  <si>
    <t>014221</t>
  </si>
  <si>
    <t>Vučić B</t>
  </si>
  <si>
    <t>014222</t>
  </si>
  <si>
    <t>Božić V</t>
  </si>
  <si>
    <t>014223</t>
  </si>
  <si>
    <t>014224</t>
  </si>
  <si>
    <t>014225</t>
  </si>
  <si>
    <t>Janjuš V</t>
  </si>
  <si>
    <t>014326</t>
  </si>
  <si>
    <t>014327</t>
  </si>
  <si>
    <t>014328</t>
  </si>
  <si>
    <t>014329</t>
  </si>
  <si>
    <t>Lazić S</t>
  </si>
  <si>
    <t>Trokić F</t>
  </si>
  <si>
    <t>Oliver Milićević</t>
  </si>
  <si>
    <t>1160019</t>
  </si>
  <si>
    <t>Pavlović M</t>
  </si>
  <si>
    <t>Jurić J</t>
  </si>
  <si>
    <t>014330</t>
  </si>
  <si>
    <t>014331</t>
  </si>
  <si>
    <t>Simić Z</t>
  </si>
  <si>
    <t>014332</t>
  </si>
  <si>
    <t>Kosić Nedeljko</t>
  </si>
  <si>
    <t>Račun 603</t>
  </si>
  <si>
    <t>Rn 603</t>
  </si>
  <si>
    <t>Vraćeno za kartu</t>
  </si>
  <si>
    <t>012968</t>
  </si>
  <si>
    <t>Ivanović Dalibor</t>
  </si>
  <si>
    <t>012969</t>
  </si>
  <si>
    <t>Ljubas Mira</t>
  </si>
  <si>
    <t>Ljubas Miro</t>
  </si>
  <si>
    <t>Dujdup Dragica</t>
  </si>
  <si>
    <t>Vengler Vesna</t>
  </si>
  <si>
    <t>012970</t>
  </si>
  <si>
    <t>012971</t>
  </si>
  <si>
    <t>012972</t>
  </si>
  <si>
    <t>012973</t>
  </si>
  <si>
    <t>Danijela Ninić</t>
  </si>
  <si>
    <t>012974</t>
  </si>
  <si>
    <t>Ninić Željana</t>
  </si>
  <si>
    <t>012975</t>
  </si>
  <si>
    <t>Milačav</t>
  </si>
  <si>
    <t>Panić K</t>
  </si>
  <si>
    <t>Drljić Manuela</t>
  </si>
  <si>
    <t>Divaš</t>
  </si>
  <si>
    <t>Račun 604</t>
  </si>
  <si>
    <t>Rn 604</t>
  </si>
  <si>
    <t>Željko Grujić i Žižak</t>
  </si>
  <si>
    <t>Dragica Čajić</t>
  </si>
  <si>
    <t>Miloš Martinović</t>
  </si>
  <si>
    <t>Snježana Kahvedzić</t>
  </si>
  <si>
    <t>Ljubisa Aleksić</t>
  </si>
  <si>
    <t>Vlado Burkuš</t>
  </si>
  <si>
    <t>Dobrila Ćorić</t>
  </si>
  <si>
    <t>Borka Kneževič</t>
  </si>
  <si>
    <t>065/512-658</t>
  </si>
  <si>
    <t>Vjekoslav Kovačević</t>
  </si>
  <si>
    <t>Kahrić</t>
  </si>
  <si>
    <t>Mijatović</t>
  </si>
  <si>
    <t>013744</t>
  </si>
  <si>
    <t>Slobodan K</t>
  </si>
  <si>
    <t>013745</t>
  </si>
  <si>
    <t>Todić Slobodan</t>
  </si>
  <si>
    <t>013746</t>
  </si>
  <si>
    <t>Gavro Malešević</t>
  </si>
  <si>
    <t>013747</t>
  </si>
  <si>
    <t>Marić Ljiljana</t>
  </si>
  <si>
    <t>013748</t>
  </si>
  <si>
    <t>Kresojević Siniša</t>
  </si>
  <si>
    <t>013749</t>
  </si>
  <si>
    <t>013750</t>
  </si>
  <si>
    <t>Sanja Lazentić</t>
  </si>
  <si>
    <t>014251</t>
  </si>
  <si>
    <t>014252</t>
  </si>
  <si>
    <t>Željana Šamec</t>
  </si>
  <si>
    <t>014253</t>
  </si>
  <si>
    <t>Mehidjić Leila</t>
  </si>
  <si>
    <t>MilinovićZoran</t>
  </si>
  <si>
    <t>4836737</t>
  </si>
  <si>
    <t>4836774</t>
  </si>
  <si>
    <t>014254</t>
  </si>
  <si>
    <t>Marina Blatešić</t>
  </si>
  <si>
    <t>014255</t>
  </si>
  <si>
    <t>014256</t>
  </si>
  <si>
    <t>014257</t>
  </si>
  <si>
    <t>014335</t>
  </si>
  <si>
    <t>Brane Milosevic</t>
  </si>
  <si>
    <t>Miroslav Bek</t>
  </si>
  <si>
    <t>Miodrag Dragićević</t>
  </si>
  <si>
    <t>Ignjatija Mikić</t>
  </si>
  <si>
    <t>Miroslav Kojić</t>
  </si>
  <si>
    <t>Zoran Marčeta</t>
  </si>
  <si>
    <t>065/154-247</t>
  </si>
  <si>
    <t>Unijat-M, Viber</t>
  </si>
  <si>
    <t>065/324-172</t>
  </si>
  <si>
    <t>066/457-900</t>
  </si>
  <si>
    <t>065/644-880</t>
  </si>
  <si>
    <t>Mladen Prcac</t>
  </si>
  <si>
    <t>Danijel Filipović</t>
  </si>
  <si>
    <t>Leonardo Tadić</t>
  </si>
  <si>
    <t>065/633-011</t>
  </si>
  <si>
    <t>Rada Zeljić</t>
  </si>
  <si>
    <t>065/422-816</t>
  </si>
  <si>
    <t>Stankovic</t>
  </si>
  <si>
    <t>Milka Majkić</t>
  </si>
  <si>
    <t>066/532-297</t>
  </si>
  <si>
    <t xml:space="preserve">Breso </t>
  </si>
  <si>
    <t>Berezovski</t>
  </si>
  <si>
    <t>Drazić</t>
  </si>
  <si>
    <t>Ratko Vučen</t>
  </si>
  <si>
    <t>065/596-744</t>
  </si>
  <si>
    <t>Danijela Palačković</t>
  </si>
  <si>
    <t>Miroslav Josipović</t>
  </si>
  <si>
    <t>Danijel Narančić</t>
  </si>
  <si>
    <t>Ljubisa</t>
  </si>
  <si>
    <t>Oljaca</t>
  </si>
  <si>
    <t>GIP GRADIS, VIBER</t>
  </si>
  <si>
    <t>Mile Ignjatic</t>
  </si>
  <si>
    <t>066272985</t>
  </si>
  <si>
    <t>Kostresevic</t>
  </si>
  <si>
    <t>Elmin Prlja</t>
  </si>
  <si>
    <t>Kudric</t>
  </si>
  <si>
    <t>Milenko Kondic</t>
  </si>
  <si>
    <t xml:space="preserve">                                                                            </t>
  </si>
  <si>
    <t xml:space="preserve">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</si>
  <si>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</si>
  <si>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</t>
  </si>
  <si>
    <t xml:space="preserve">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</si>
  <si>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</si>
  <si>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014333</t>
  </si>
  <si>
    <t>014334</t>
  </si>
  <si>
    <t>014336</t>
  </si>
  <si>
    <t>014337</t>
  </si>
  <si>
    <t>014338</t>
  </si>
  <si>
    <t>014339</t>
  </si>
  <si>
    <t>Ćeranič E</t>
  </si>
  <si>
    <t>014340</t>
  </si>
  <si>
    <t xml:space="preserve">Branković </t>
  </si>
  <si>
    <t>014341</t>
  </si>
  <si>
    <t>Pašajlija</t>
  </si>
  <si>
    <t>014342</t>
  </si>
  <si>
    <t>014343</t>
  </si>
  <si>
    <t>014344</t>
  </si>
  <si>
    <t>Mihal</t>
  </si>
  <si>
    <t>014345</t>
  </si>
  <si>
    <t xml:space="preserve">Vejsilović </t>
  </si>
  <si>
    <t>Martinović M</t>
  </si>
  <si>
    <t>014346</t>
  </si>
  <si>
    <t>014347</t>
  </si>
  <si>
    <t>014348</t>
  </si>
  <si>
    <t>Mijatović K</t>
  </si>
  <si>
    <t>014349</t>
  </si>
  <si>
    <t>014350</t>
  </si>
  <si>
    <t>014380</t>
  </si>
  <si>
    <t>Karan J</t>
  </si>
  <si>
    <t>014351</t>
  </si>
  <si>
    <t>Čajić B</t>
  </si>
  <si>
    <t>014352</t>
  </si>
  <si>
    <t>014353</t>
  </si>
  <si>
    <t>014354</t>
  </si>
  <si>
    <t>Aleksić Lj</t>
  </si>
  <si>
    <t>014355</t>
  </si>
  <si>
    <t>Čapljak Ivana</t>
  </si>
  <si>
    <t>Rn 618</t>
  </si>
  <si>
    <t>Račun 618</t>
  </si>
  <si>
    <t>Račun 619</t>
  </si>
  <si>
    <t>Rn 619</t>
  </si>
  <si>
    <t>Halilić Almir</t>
  </si>
  <si>
    <t>014301</t>
  </si>
  <si>
    <t>014302</t>
  </si>
  <si>
    <t>Lazikić Perica</t>
  </si>
  <si>
    <t>014303</t>
  </si>
  <si>
    <t>014304</t>
  </si>
  <si>
    <t>Biserčić Miroslav</t>
  </si>
  <si>
    <t>014305</t>
  </si>
  <si>
    <t>014306</t>
  </si>
  <si>
    <t>014307</t>
  </si>
  <si>
    <t>Milošević Brane</t>
  </si>
  <si>
    <t>014308</t>
  </si>
  <si>
    <t>014309</t>
  </si>
  <si>
    <t>Glavić Aleksandar</t>
  </si>
  <si>
    <t>014310</t>
  </si>
  <si>
    <t>Jovana Kalaba</t>
  </si>
  <si>
    <t>014311</t>
  </si>
  <si>
    <t>Gatarić Željko</t>
  </si>
  <si>
    <t>014312</t>
  </si>
  <si>
    <t>Venić</t>
  </si>
  <si>
    <t>Račun 620</t>
  </si>
  <si>
    <t>Rn 620</t>
  </si>
  <si>
    <t>Bojanić Ankica</t>
  </si>
  <si>
    <t>014008</t>
  </si>
  <si>
    <t>Savković Radmila</t>
  </si>
  <si>
    <t>014009</t>
  </si>
  <si>
    <t>Vlado Vukaš</t>
  </si>
  <si>
    <t>014010</t>
  </si>
  <si>
    <t>Kahardžić Snježana</t>
  </si>
  <si>
    <t>014011</t>
  </si>
  <si>
    <t>Bosiljka Plavšić</t>
  </si>
  <si>
    <t>014012</t>
  </si>
  <si>
    <t>Miroslav Perić</t>
  </si>
  <si>
    <t>014013</t>
  </si>
  <si>
    <t>Radenko Marjanović</t>
  </si>
  <si>
    <t>013973</t>
  </si>
  <si>
    <t>013974</t>
  </si>
  <si>
    <t>Ljubiša Surlan</t>
  </si>
  <si>
    <t>013975</t>
  </si>
  <si>
    <t>Slavoljub Stanišić</t>
  </si>
  <si>
    <t>014376</t>
  </si>
  <si>
    <t>Ivanović Branka</t>
  </si>
  <si>
    <t>014377</t>
  </si>
  <si>
    <t>014378</t>
  </si>
  <si>
    <t>Bojčić Ivana</t>
  </si>
  <si>
    <t>014379</t>
  </si>
  <si>
    <t>Drljić Zdravko</t>
  </si>
  <si>
    <t>Dević Miladin</t>
  </si>
  <si>
    <t>014381</t>
  </si>
  <si>
    <t>Gurkuš Vlado</t>
  </si>
  <si>
    <t>014382</t>
  </si>
  <si>
    <t>Marica Prlać</t>
  </si>
  <si>
    <t>Perka Božinovič</t>
  </si>
  <si>
    <t>Damir Lović</t>
  </si>
  <si>
    <t>Elvira Lović</t>
  </si>
  <si>
    <t>Breso Gospa</t>
  </si>
  <si>
    <t>Snježana Adamović</t>
  </si>
  <si>
    <t>066/044-320</t>
  </si>
  <si>
    <t>Biljana Savić</t>
  </si>
  <si>
    <t>Čekaće na stanici</t>
  </si>
  <si>
    <t>066/092-034</t>
  </si>
  <si>
    <t>Radenko Vučkovac</t>
  </si>
  <si>
    <t>Prijedorska petlja</t>
  </si>
  <si>
    <t>Milenko Jovičić</t>
  </si>
  <si>
    <t>Čivčić</t>
  </si>
  <si>
    <t>Lipovljani</t>
  </si>
  <si>
    <t>Draško Kos</t>
  </si>
  <si>
    <t>066/719-023</t>
  </si>
  <si>
    <t>065/587-038</t>
  </si>
  <si>
    <t>065/769-981</t>
  </si>
  <si>
    <t>Zdravko Kekić</t>
  </si>
  <si>
    <t>Danijela Spajić</t>
  </si>
  <si>
    <t>Ursula</t>
  </si>
  <si>
    <t>Sladjana Bozic</t>
  </si>
  <si>
    <t>Vesna Žujić</t>
  </si>
  <si>
    <t>065/520-833</t>
  </si>
  <si>
    <t>Nikola Kerezović</t>
  </si>
  <si>
    <t>Radosava Miloradović</t>
  </si>
  <si>
    <t>065/317-526</t>
  </si>
  <si>
    <t>Veselinović</t>
  </si>
  <si>
    <t>Račun 621</t>
  </si>
  <si>
    <t>Rn 621</t>
  </si>
  <si>
    <t>Lazić N</t>
  </si>
  <si>
    <t>014356</t>
  </si>
  <si>
    <t>014357</t>
  </si>
  <si>
    <t>Tadić L</t>
  </si>
  <si>
    <t>014358</t>
  </si>
  <si>
    <t>Zeljić R</t>
  </si>
  <si>
    <t>014359</t>
  </si>
  <si>
    <t>014360</t>
  </si>
  <si>
    <t xml:space="preserve">Kahrić </t>
  </si>
  <si>
    <t>014361</t>
  </si>
  <si>
    <t>014371</t>
  </si>
  <si>
    <t>Rebaček J</t>
  </si>
  <si>
    <t>01003</t>
  </si>
  <si>
    <t>01004</t>
  </si>
  <si>
    <t>01005</t>
  </si>
  <si>
    <t>Miroslav Kodić</t>
  </si>
  <si>
    <t>01006</t>
  </si>
  <si>
    <t>01007</t>
  </si>
  <si>
    <t>01008</t>
  </si>
  <si>
    <t>Mihal S</t>
  </si>
  <si>
    <t>Rn 629</t>
  </si>
  <si>
    <t>Račun 629</t>
  </si>
  <si>
    <t>Borka Knežević</t>
  </si>
  <si>
    <t>014314</t>
  </si>
  <si>
    <t>Amić Besim</t>
  </si>
  <si>
    <t>014313</t>
  </si>
  <si>
    <t>014315</t>
  </si>
  <si>
    <t>Momcilo</t>
  </si>
  <si>
    <t>Ignjić Mile</t>
  </si>
  <si>
    <t>014316</t>
  </si>
  <si>
    <t>014317</t>
  </si>
  <si>
    <t>Ignjić Boris</t>
  </si>
  <si>
    <t>014318</t>
  </si>
  <si>
    <t>Gašić Rosa</t>
  </si>
  <si>
    <t>014319</t>
  </si>
  <si>
    <t>Smiljanić Isidora</t>
  </si>
  <si>
    <t>014320</t>
  </si>
  <si>
    <t>014321</t>
  </si>
  <si>
    <t>Piljagić Boba</t>
  </si>
  <si>
    <t>014322</t>
  </si>
  <si>
    <t>Milinčić Veselko</t>
  </si>
  <si>
    <t>014323</t>
  </si>
  <si>
    <t>014324</t>
  </si>
  <si>
    <t>014325</t>
  </si>
  <si>
    <t>Berezovski Toni</t>
  </si>
  <si>
    <t>012926</t>
  </si>
  <si>
    <t>Gospova Brešo</t>
  </si>
  <si>
    <t xml:space="preserve">Gašić </t>
  </si>
  <si>
    <t xml:space="preserve">Ivanović </t>
  </si>
  <si>
    <t>Račun 630</t>
  </si>
  <si>
    <t>Rn 630</t>
  </si>
  <si>
    <t>Petrović Rade</t>
  </si>
  <si>
    <t>014014</t>
  </si>
  <si>
    <t>Kovačević Nebojša</t>
  </si>
  <si>
    <t>014015</t>
  </si>
  <si>
    <t>Kovačević Dušanka</t>
  </si>
  <si>
    <t>014016</t>
  </si>
  <si>
    <t>014017</t>
  </si>
  <si>
    <t>Vukmir Đuro</t>
  </si>
  <si>
    <t>014018</t>
  </si>
  <si>
    <t>Palačković Danijela</t>
  </si>
  <si>
    <t>014019</t>
  </si>
  <si>
    <t>Kovačević Vjekoslav</t>
  </si>
  <si>
    <t>014020</t>
  </si>
  <si>
    <t>014151</t>
  </si>
  <si>
    <t>Nunoslav Kostrešević</t>
  </si>
  <si>
    <t>014152</t>
  </si>
  <si>
    <t>014153</t>
  </si>
  <si>
    <t>014154</t>
  </si>
  <si>
    <t>014155</t>
  </si>
  <si>
    <t>Malešević Saša</t>
  </si>
  <si>
    <t>014156</t>
  </si>
  <si>
    <t>014157</t>
  </si>
  <si>
    <t>014158</t>
  </si>
  <si>
    <t>Sitničić Danijela</t>
  </si>
  <si>
    <t>Gradiša</t>
  </si>
  <si>
    <t>014159</t>
  </si>
  <si>
    <t>Kondić Milenko</t>
  </si>
  <si>
    <t>014160</t>
  </si>
  <si>
    <t>0354</t>
  </si>
  <si>
    <t>Račun 631</t>
  </si>
  <si>
    <t>Rn 631</t>
  </si>
  <si>
    <t>Patzakt</t>
  </si>
  <si>
    <t>014362</t>
  </si>
  <si>
    <t>Ličić A</t>
  </si>
  <si>
    <t>014363</t>
  </si>
  <si>
    <t>Prlja E</t>
  </si>
  <si>
    <t>014364</t>
  </si>
  <si>
    <t>014365</t>
  </si>
  <si>
    <t>Sančanin P</t>
  </si>
  <si>
    <t>014366</t>
  </si>
  <si>
    <t>Čivčić Ž</t>
  </si>
  <si>
    <t>014368</t>
  </si>
  <si>
    <t>014367</t>
  </si>
  <si>
    <t>014369</t>
  </si>
  <si>
    <t>Barjaktarjar</t>
  </si>
  <si>
    <t>Španić G</t>
  </si>
  <si>
    <t>014370</t>
  </si>
  <si>
    <t>Lović D</t>
  </si>
  <si>
    <t>Lović E</t>
  </si>
  <si>
    <t>014372</t>
  </si>
  <si>
    <t>014373</t>
  </si>
  <si>
    <t>Rohini Gupta</t>
  </si>
  <si>
    <t>Tadić</t>
  </si>
  <si>
    <t>Ritan Dušan</t>
  </si>
  <si>
    <t>Vojo Kotur</t>
  </si>
  <si>
    <t>Whatapp</t>
  </si>
  <si>
    <t>Rn 639</t>
  </si>
  <si>
    <t>Račun 639</t>
  </si>
  <si>
    <t>012928</t>
  </si>
  <si>
    <t>012929</t>
  </si>
  <si>
    <t>012930</t>
  </si>
  <si>
    <t>Savić Biljana</t>
  </si>
  <si>
    <t>012931</t>
  </si>
  <si>
    <t>Ćetojević Rade</t>
  </si>
  <si>
    <t>012932</t>
  </si>
  <si>
    <t>012933</t>
  </si>
  <si>
    <t>012934</t>
  </si>
  <si>
    <t>Dobrila Čorić</t>
  </si>
  <si>
    <t>01009</t>
  </si>
  <si>
    <t>01010</t>
  </si>
  <si>
    <t>012935</t>
  </si>
  <si>
    <t>Vuičić Miloš</t>
  </si>
  <si>
    <t>012936</t>
  </si>
  <si>
    <t>Đukić Milorad</t>
  </si>
  <si>
    <t>012937</t>
  </si>
  <si>
    <t>Božić Slavko</t>
  </si>
  <si>
    <t>012938</t>
  </si>
  <si>
    <t>Dvije gratis karte</t>
  </si>
  <si>
    <t>Milen Đukić</t>
  </si>
  <si>
    <t>Drago Vojvodić</t>
  </si>
  <si>
    <t>Rosa Pavluk</t>
  </si>
  <si>
    <t>Miloš Tešić</t>
  </si>
  <si>
    <t>Snježana</t>
  </si>
  <si>
    <t>Dragan Ritan</t>
  </si>
  <si>
    <t>Nis pumpa iz pravca B Luke</t>
  </si>
  <si>
    <t>Vico Veselinovič</t>
  </si>
  <si>
    <t>Rajko</t>
  </si>
  <si>
    <t>Ninoslav Kostrešević</t>
  </si>
  <si>
    <t>Jasmina</t>
  </si>
  <si>
    <t>Račun 637</t>
  </si>
  <si>
    <t>Bogdan Janosev</t>
  </si>
  <si>
    <t>Enisa Cavkic</t>
  </si>
  <si>
    <t>4833714</t>
  </si>
  <si>
    <t>Račun 638</t>
  </si>
  <si>
    <t>Stanko Marković</t>
  </si>
  <si>
    <t>+43 6677810264</t>
  </si>
  <si>
    <t>065/675-022</t>
  </si>
  <si>
    <t>Biljana Zvonarić</t>
  </si>
  <si>
    <t>Boro Milojević</t>
  </si>
  <si>
    <t>Stefan</t>
  </si>
  <si>
    <t>Vučkovac</t>
  </si>
  <si>
    <t xml:space="preserve">Tanja Keser </t>
  </si>
  <si>
    <t>065/794-041</t>
  </si>
  <si>
    <t>Vučkovac R</t>
  </si>
  <si>
    <t>014374</t>
  </si>
  <si>
    <t>Vergić Marko</t>
  </si>
  <si>
    <t>4846309</t>
  </si>
  <si>
    <t xml:space="preserve">Veselinović </t>
  </si>
  <si>
    <t>014375</t>
  </si>
  <si>
    <t>Spajić D</t>
  </si>
  <si>
    <t>014401</t>
  </si>
  <si>
    <t>Razlika od prošli put</t>
  </si>
  <si>
    <t>Rn 648</t>
  </si>
  <si>
    <t>Račun 648</t>
  </si>
  <si>
    <t>Nataša Vasić</t>
  </si>
  <si>
    <t>Račun 649</t>
  </si>
  <si>
    <t>Rn 649</t>
  </si>
  <si>
    <t>Subić Slavica</t>
  </si>
  <si>
    <t>014161</t>
  </si>
  <si>
    <t>Biljetski Dejan</t>
  </si>
  <si>
    <t>014162</t>
  </si>
  <si>
    <t>014163</t>
  </si>
  <si>
    <t>014164</t>
  </si>
  <si>
    <t>014165</t>
  </si>
  <si>
    <t>014166</t>
  </si>
  <si>
    <t>014167</t>
  </si>
  <si>
    <t>014168</t>
  </si>
  <si>
    <t>014169</t>
  </si>
  <si>
    <t>Huska Siniša</t>
  </si>
  <si>
    <t>DraŠko Kos</t>
  </si>
  <si>
    <t>Biljana Radetić</t>
  </si>
  <si>
    <t>Ivana Tulas</t>
  </si>
  <si>
    <t>014170</t>
  </si>
  <si>
    <t>014171</t>
  </si>
  <si>
    <t>Božić Slađan</t>
  </si>
  <si>
    <t>014172</t>
  </si>
  <si>
    <t>Turjačanin Mirjana</t>
  </si>
  <si>
    <t>014173</t>
  </si>
  <si>
    <t>014383</t>
  </si>
  <si>
    <t>Snježana Jokanović</t>
  </si>
  <si>
    <t>014384</t>
  </si>
  <si>
    <t>Tešić Miloš</t>
  </si>
  <si>
    <t>014385</t>
  </si>
  <si>
    <t>Saša Bjelivuk</t>
  </si>
  <si>
    <t>014386</t>
  </si>
  <si>
    <t>014387</t>
  </si>
  <si>
    <t>014388</t>
  </si>
  <si>
    <t>014389</t>
  </si>
  <si>
    <t>Vojvodić Drago</t>
  </si>
  <si>
    <t>014390</t>
  </si>
  <si>
    <t>014391</t>
  </si>
  <si>
    <t>Račun 650</t>
  </si>
  <si>
    <t>Đokić Savo</t>
  </si>
  <si>
    <t>012939</t>
  </si>
  <si>
    <t>Đokić Mira</t>
  </si>
  <si>
    <t>012940</t>
  </si>
  <si>
    <t>Žujić Vesna</t>
  </si>
  <si>
    <t>012941</t>
  </si>
  <si>
    <t>Majkić Milka</t>
  </si>
  <si>
    <t>012942</t>
  </si>
  <si>
    <t xml:space="preserve">Krmpot </t>
  </si>
  <si>
    <t>012943</t>
  </si>
  <si>
    <t>012944</t>
  </si>
  <si>
    <t>012945</t>
  </si>
  <si>
    <t>Gavrilo Malešević</t>
  </si>
  <si>
    <t>012946</t>
  </si>
  <si>
    <t>Lugić Željko</t>
  </si>
  <si>
    <t>012947</t>
  </si>
  <si>
    <t>Pavlur Roza</t>
  </si>
  <si>
    <t>012948</t>
  </si>
  <si>
    <t>Jakuš</t>
  </si>
  <si>
    <t>Tajić L</t>
  </si>
  <si>
    <t>gratis karta</t>
  </si>
  <si>
    <t>Rn 650</t>
  </si>
  <si>
    <t>Račun 651</t>
  </si>
  <si>
    <t>Rn 651</t>
  </si>
  <si>
    <t>Maksimović S</t>
  </si>
  <si>
    <t>014413</t>
  </si>
  <si>
    <t>014414</t>
  </si>
  <si>
    <t>Keić S</t>
  </si>
  <si>
    <t>014415</t>
  </si>
  <si>
    <t>Smiljanić A</t>
  </si>
  <si>
    <t>014402</t>
  </si>
  <si>
    <t>014403</t>
  </si>
  <si>
    <t>014404</t>
  </si>
  <si>
    <t>014405</t>
  </si>
  <si>
    <t>Kalaba J</t>
  </si>
  <si>
    <t>014406</t>
  </si>
  <si>
    <t>014407</t>
  </si>
  <si>
    <t>014408</t>
  </si>
  <si>
    <t>Kerezović N</t>
  </si>
  <si>
    <t>014409</t>
  </si>
  <si>
    <t>Miloradović R</t>
  </si>
  <si>
    <t>014410</t>
  </si>
  <si>
    <t>Krminac J</t>
  </si>
  <si>
    <t>014411</t>
  </si>
  <si>
    <t>Šamel Ž</t>
  </si>
  <si>
    <t>014412</t>
  </si>
  <si>
    <t>01011</t>
  </si>
  <si>
    <t>Stajalište, iz pravca Prnjavor prema BL</t>
  </si>
  <si>
    <t>Mira Duronjić</t>
  </si>
  <si>
    <t>Njegoslav Panajetković</t>
  </si>
  <si>
    <t>Bojan Malešević</t>
  </si>
  <si>
    <t>Željko Romić</t>
  </si>
  <si>
    <t>Jovan Dragojević</t>
  </si>
  <si>
    <t>066/378-962</t>
  </si>
  <si>
    <t>Vesna Zujic</t>
  </si>
  <si>
    <t>Milan Kondic</t>
  </si>
  <si>
    <t>Ivana</t>
  </si>
  <si>
    <t>Zorana</t>
  </si>
  <si>
    <t>Bojana Milacak</t>
  </si>
  <si>
    <t>Dragana</t>
  </si>
  <si>
    <t>Edina Džinić</t>
  </si>
  <si>
    <t>Spomenka Milutinović</t>
  </si>
  <si>
    <t>Momir Cvijetić</t>
  </si>
  <si>
    <t>Brankica Veselinović</t>
  </si>
  <si>
    <t>Dalibor Todić</t>
  </si>
  <si>
    <t>Biljana Džaferović</t>
  </si>
  <si>
    <t>066/087-422</t>
  </si>
  <si>
    <t>Sara Slavnić</t>
  </si>
  <si>
    <t>Račun 657</t>
  </si>
  <si>
    <t>Račun 658</t>
  </si>
  <si>
    <t>Stajalište kod Tropica</t>
  </si>
  <si>
    <t>Prašak</t>
  </si>
  <si>
    <t>Marković Stanko</t>
  </si>
  <si>
    <t>014258</t>
  </si>
  <si>
    <t>Zvoharić Biljana</t>
  </si>
  <si>
    <t>014259</t>
  </si>
  <si>
    <t>014260</t>
  </si>
  <si>
    <t>014261</t>
  </si>
  <si>
    <t>Šakić Draško</t>
  </si>
  <si>
    <t>014262</t>
  </si>
  <si>
    <t>Borak Zlatko</t>
  </si>
  <si>
    <t>014263</t>
  </si>
  <si>
    <t>014264</t>
  </si>
  <si>
    <t>Pahaetković</t>
  </si>
  <si>
    <t>014265</t>
  </si>
  <si>
    <t>014266</t>
  </si>
  <si>
    <t>Miljević Dragan</t>
  </si>
  <si>
    <t>Račun 664</t>
  </si>
  <si>
    <t>Rn 664</t>
  </si>
  <si>
    <t>Račun 665</t>
  </si>
  <si>
    <t>Rn 665</t>
  </si>
  <si>
    <t>Šelić J</t>
  </si>
  <si>
    <t>014417</t>
  </si>
  <si>
    <t>014416</t>
  </si>
  <si>
    <t>Malešević B</t>
  </si>
  <si>
    <t>Vasić Nataša</t>
  </si>
  <si>
    <t>0332</t>
  </si>
  <si>
    <t>Segić David</t>
  </si>
  <si>
    <t>0333</t>
  </si>
  <si>
    <t>014418</t>
  </si>
  <si>
    <t>014419</t>
  </si>
  <si>
    <t>Milačak S</t>
  </si>
  <si>
    <t>014420</t>
  </si>
  <si>
    <t>014421</t>
  </si>
  <si>
    <t>014422</t>
  </si>
  <si>
    <t>014423</t>
  </si>
  <si>
    <t>dug</t>
  </si>
  <si>
    <t>Račun 666</t>
  </si>
  <si>
    <t>Rn 666</t>
  </si>
  <si>
    <t>Edina Đinić</t>
  </si>
  <si>
    <t>014267</t>
  </si>
  <si>
    <t>014268</t>
  </si>
  <si>
    <t>014269</t>
  </si>
  <si>
    <t>014270</t>
  </si>
  <si>
    <t>Jovan D</t>
  </si>
  <si>
    <t>014271</t>
  </si>
  <si>
    <t>014272</t>
  </si>
  <si>
    <t>Milan Kondić</t>
  </si>
  <si>
    <t>014273</t>
  </si>
  <si>
    <t>Duronjić Mira</t>
  </si>
  <si>
    <t>Wiesnaden</t>
  </si>
  <si>
    <t>014274</t>
  </si>
  <si>
    <t>Slavnić Sara</t>
  </si>
  <si>
    <t>014275</t>
  </si>
  <si>
    <t>Milutinović Spomenka</t>
  </si>
  <si>
    <t>014226</t>
  </si>
  <si>
    <t>Veselinović B</t>
  </si>
  <si>
    <t>014227</t>
  </si>
  <si>
    <t>Spasojevic</t>
  </si>
  <si>
    <t>Zora Mitraković</t>
  </si>
  <si>
    <t>Toni Berezovski</t>
  </si>
  <si>
    <t>Ljubisava Đekić</t>
  </si>
  <si>
    <t xml:space="preserve">Zec </t>
  </si>
  <si>
    <t>Preko puta Župljanke</t>
  </si>
  <si>
    <t>Tomic</t>
  </si>
  <si>
    <t>Goran Pranić</t>
  </si>
  <si>
    <t>Kod Vujića</t>
  </si>
  <si>
    <t>Račun 667</t>
  </si>
  <si>
    <t>Rn 667</t>
  </si>
  <si>
    <t>Đukić Milenko</t>
  </si>
  <si>
    <t>012949</t>
  </si>
  <si>
    <t>Tanja Keser</t>
  </si>
  <si>
    <t>012950</t>
  </si>
  <si>
    <t>Deana Bjelošević</t>
  </si>
  <si>
    <t>014451</t>
  </si>
  <si>
    <t>Polić Zoran</t>
  </si>
  <si>
    <t>014452</t>
  </si>
  <si>
    <t>014453</t>
  </si>
  <si>
    <t>Šahman Begzada</t>
  </si>
  <si>
    <t>014454</t>
  </si>
  <si>
    <t>Malešević Dalibor</t>
  </si>
  <si>
    <t>014455</t>
  </si>
  <si>
    <t>Mišković Jovana</t>
  </si>
  <si>
    <t>014456</t>
  </si>
  <si>
    <t>014466</t>
  </si>
  <si>
    <t>014457</t>
  </si>
  <si>
    <t>014458</t>
  </si>
  <si>
    <t>Milić Milka</t>
  </si>
  <si>
    <t>014459</t>
  </si>
  <si>
    <t>Ignjatić Kosava</t>
  </si>
  <si>
    <t>014460</t>
  </si>
  <si>
    <t>Račun 669</t>
  </si>
  <si>
    <t>Rn 669</t>
  </si>
  <si>
    <t>Đuraš Velibor</t>
  </si>
  <si>
    <t>014461</t>
  </si>
  <si>
    <t>Suvajac Goran</t>
  </si>
  <si>
    <t>014462</t>
  </si>
  <si>
    <t>014464</t>
  </si>
  <si>
    <t>014465</t>
  </si>
  <si>
    <t>014467</t>
  </si>
  <si>
    <t>Suvajac Milorad</t>
  </si>
  <si>
    <t>014463</t>
  </si>
  <si>
    <t>Tošić Željko</t>
  </si>
  <si>
    <t>Ilze Grbavac</t>
  </si>
  <si>
    <t>Pahaetović</t>
  </si>
  <si>
    <t>Džaferović Biljana</t>
  </si>
  <si>
    <t>4853077</t>
  </si>
  <si>
    <t>Cvijanović Mladen</t>
  </si>
  <si>
    <t>Lena Albrecht</t>
  </si>
  <si>
    <t>014468</t>
  </si>
  <si>
    <t>Sarić Vitomir</t>
  </si>
  <si>
    <t>014469</t>
  </si>
  <si>
    <t>Nuždić Siniša</t>
  </si>
  <si>
    <t>014470</t>
  </si>
  <si>
    <t>Kod tropika</t>
  </si>
  <si>
    <t xml:space="preserve">Danijela S </t>
  </si>
  <si>
    <t>Vesna Bretšnajder</t>
  </si>
  <si>
    <t>Alisa Halilić</t>
  </si>
  <si>
    <t>Trabock</t>
  </si>
  <si>
    <t>Goran Stanković</t>
  </si>
  <si>
    <t>Slavisa Uletilović</t>
  </si>
  <si>
    <t>Slobodan Vasiljević</t>
  </si>
  <si>
    <t>Zoran Vasiljević</t>
  </si>
  <si>
    <t>Milka Milic</t>
  </si>
  <si>
    <t>Dragan Kerez</t>
  </si>
  <si>
    <t>Liezeb</t>
  </si>
  <si>
    <t>Vedran Gakic</t>
  </si>
  <si>
    <t>Sejla Romanic</t>
  </si>
  <si>
    <t>Miki Vukić</t>
  </si>
  <si>
    <t>Mevlida Kvakić</t>
  </si>
  <si>
    <t>Dijana Spajić</t>
  </si>
  <si>
    <t>Goran Pranjić</t>
  </si>
  <si>
    <t>Vjekoslav Jokić</t>
  </si>
  <si>
    <t>Milica Pejaković</t>
  </si>
  <si>
    <t>Hadzikarić</t>
  </si>
  <si>
    <t>Sinisa Djukic</t>
  </si>
  <si>
    <t>Dragoslav Culibrk</t>
  </si>
  <si>
    <t>Todić</t>
  </si>
  <si>
    <t>Goran Cacunović</t>
  </si>
  <si>
    <t>Miladin Dejanović</t>
  </si>
  <si>
    <t>Goran Knežević</t>
  </si>
  <si>
    <t>Gordan Ćurković</t>
  </si>
  <si>
    <t>Marko Pavlović</t>
  </si>
  <si>
    <t>Slavisa Trivalić</t>
  </si>
  <si>
    <t>Mirko Vranković</t>
  </si>
  <si>
    <t>Dejan Lazić</t>
  </si>
  <si>
    <t>Račun 679</t>
  </si>
  <si>
    <t>Dragan Radojević</t>
  </si>
  <si>
    <t>Marko Vergić</t>
  </si>
  <si>
    <t>Račun 680</t>
  </si>
  <si>
    <t>Stanica GRA</t>
  </si>
  <si>
    <t>Račun 684</t>
  </si>
  <si>
    <t>Rn 684</t>
  </si>
  <si>
    <t>Raseta Dragan</t>
  </si>
  <si>
    <t>4853921</t>
  </si>
  <si>
    <t>014424</t>
  </si>
  <si>
    <t>Keser T</t>
  </si>
  <si>
    <t>014425</t>
  </si>
  <si>
    <t>014475</t>
  </si>
  <si>
    <t>Ratković M</t>
  </si>
  <si>
    <t>014426</t>
  </si>
  <si>
    <t>014427</t>
  </si>
  <si>
    <t>014428</t>
  </si>
  <si>
    <t>Knežević R</t>
  </si>
  <si>
    <t>014429</t>
  </si>
  <si>
    <t>014430</t>
  </si>
  <si>
    <t>014431</t>
  </si>
  <si>
    <t>Račun 685</t>
  </si>
  <si>
    <t>Rn 685</t>
  </si>
  <si>
    <t>Slavnić Rosava</t>
  </si>
  <si>
    <t>014021</t>
  </si>
  <si>
    <t>Pranjić Goran</t>
  </si>
  <si>
    <t>014174</t>
  </si>
  <si>
    <t>Barjakotivć Antonija</t>
  </si>
  <si>
    <t>014175</t>
  </si>
  <si>
    <t>Slavnič Sara</t>
  </si>
  <si>
    <t>014392</t>
  </si>
  <si>
    <t>014393</t>
  </si>
  <si>
    <t>014394</t>
  </si>
  <si>
    <t>014395</t>
  </si>
  <si>
    <t>014396</t>
  </si>
  <si>
    <t>Radmila Vuković</t>
  </si>
  <si>
    <t>Račun 686</t>
  </si>
  <si>
    <t>Rn 686</t>
  </si>
  <si>
    <t>Mirhat Mujaković</t>
  </si>
  <si>
    <t>062 083 559</t>
  </si>
  <si>
    <t>014471</t>
  </si>
  <si>
    <t>014472</t>
  </si>
  <si>
    <t>Burgić Jelena</t>
  </si>
  <si>
    <t>4856103</t>
  </si>
  <si>
    <t>014473</t>
  </si>
  <si>
    <t>Uletilović Slaviša</t>
  </si>
  <si>
    <t>014474</t>
  </si>
  <si>
    <t>Vasiljević Slobodan</t>
  </si>
  <si>
    <t>Vasiljević Zoran</t>
  </si>
  <si>
    <t>014526</t>
  </si>
  <si>
    <t>Stanković Goran</t>
  </si>
  <si>
    <t>014527</t>
  </si>
  <si>
    <t>Milka Šišić</t>
  </si>
  <si>
    <t>Stokić</t>
  </si>
  <si>
    <t>Sinisa Kresojević</t>
  </si>
  <si>
    <t>Edin Kruško</t>
  </si>
  <si>
    <t>Dražen Aksentić</t>
  </si>
  <si>
    <t>Željko Vlajić</t>
  </si>
  <si>
    <t>SPISAK</t>
  </si>
  <si>
    <t>Milan Mihajlović</t>
  </si>
  <si>
    <t>Sefan Koprena</t>
  </si>
  <si>
    <t>065/978-215</t>
  </si>
  <si>
    <t>065/978-225</t>
  </si>
  <si>
    <t>Edo</t>
  </si>
  <si>
    <t>Nemanja Račić</t>
  </si>
  <si>
    <t>Saša Marić</t>
  </si>
  <si>
    <t>Predrag Marčetić</t>
  </si>
  <si>
    <t>Dajana Kasagić</t>
  </si>
  <si>
    <t>Račun 689</t>
  </si>
  <si>
    <t>Rn 689</t>
  </si>
  <si>
    <t>014432</t>
  </si>
  <si>
    <t>014433</t>
  </si>
  <si>
    <t>014434</t>
  </si>
  <si>
    <t>Kukavica B</t>
  </si>
  <si>
    <t>014435</t>
  </si>
  <si>
    <t>014436</t>
  </si>
  <si>
    <t>Vukić M</t>
  </si>
  <si>
    <t>014437</t>
  </si>
  <si>
    <t>014438</t>
  </si>
  <si>
    <t>josipović M</t>
  </si>
  <si>
    <t>014439</t>
  </si>
  <si>
    <t>014440</t>
  </si>
  <si>
    <t>014441</t>
  </si>
  <si>
    <t>Kruško E</t>
  </si>
  <si>
    <t>014442</t>
  </si>
  <si>
    <t>Pejič G</t>
  </si>
  <si>
    <t>014443</t>
  </si>
  <si>
    <t>Aksentić D</t>
  </si>
  <si>
    <t>014444</t>
  </si>
  <si>
    <t>Nikolić M</t>
  </si>
  <si>
    <t>014445</t>
  </si>
  <si>
    <t>Todić Dalibor</t>
  </si>
  <si>
    <t>014446</t>
  </si>
  <si>
    <t>014447</t>
  </si>
  <si>
    <t>Mihaličić Marko</t>
  </si>
  <si>
    <t>014049</t>
  </si>
  <si>
    <t>Valjevac Esmir</t>
  </si>
  <si>
    <t>Ružica Šućur</t>
  </si>
  <si>
    <t>Dragan Vrhovac</t>
  </si>
  <si>
    <t xml:space="preserve">Marko </t>
  </si>
  <si>
    <t>Slavko Milić</t>
  </si>
  <si>
    <t>Marinko Šuškalo</t>
  </si>
  <si>
    <t>Milorad</t>
  </si>
  <si>
    <t>Mićo</t>
  </si>
  <si>
    <t>Mienko Vranješ</t>
  </si>
  <si>
    <t>Ignjatić Ruža</t>
  </si>
  <si>
    <t>Jukić</t>
  </si>
  <si>
    <t>Rade Ćetojević</t>
  </si>
  <si>
    <t>Slavko</t>
  </si>
  <si>
    <t>Zeljko Gatarić</t>
  </si>
  <si>
    <t>Hesen Lozić</t>
  </si>
  <si>
    <t>Miroslav Brkić</t>
  </si>
  <si>
    <t>Gospa Breso</t>
  </si>
  <si>
    <t>Igor Hemun</t>
  </si>
  <si>
    <t>Slavko Dušanić</t>
  </si>
  <si>
    <t>Rifat Mumić</t>
  </si>
  <si>
    <t>Zehro Halvadzić</t>
  </si>
  <si>
    <t>Bojana V</t>
  </si>
  <si>
    <t>Boško Delić</t>
  </si>
  <si>
    <t>Aisa Keranović</t>
  </si>
  <si>
    <t>Antonia Slavnić</t>
  </si>
  <si>
    <t>Senad Keranović</t>
  </si>
  <si>
    <t>Radivoje Glamocic</t>
  </si>
  <si>
    <t>Biljana Nikolic</t>
  </si>
  <si>
    <t>066/870-313</t>
  </si>
  <si>
    <t>Rada Gvozdarac</t>
  </si>
  <si>
    <t>Miodrag Bokan</t>
  </si>
  <si>
    <t>Gina Milanković</t>
  </si>
  <si>
    <t>Trebovac</t>
  </si>
  <si>
    <t>Mjesto u drugom redu</t>
  </si>
  <si>
    <t>Edina Karić</t>
  </si>
  <si>
    <t>Račun 700</t>
  </si>
  <si>
    <t>Rn 700</t>
  </si>
  <si>
    <t>013549</t>
  </si>
  <si>
    <t>013550</t>
  </si>
  <si>
    <t>013650</t>
  </si>
  <si>
    <t>Mitraković Zora</t>
  </si>
  <si>
    <t>014022</t>
  </si>
  <si>
    <t>Djamastagić Enisa</t>
  </si>
  <si>
    <t>014023</t>
  </si>
  <si>
    <t>Djamastagić Ilma</t>
  </si>
  <si>
    <t>014024</t>
  </si>
  <si>
    <t>Djamastagić Lukman</t>
  </si>
  <si>
    <t>014025</t>
  </si>
  <si>
    <t>Dubravko Lj</t>
  </si>
  <si>
    <t>014397</t>
  </si>
  <si>
    <t>Krešimir Marjanović</t>
  </si>
  <si>
    <t>014398</t>
  </si>
  <si>
    <t>Kudrić Gordana</t>
  </si>
  <si>
    <t>014399</t>
  </si>
  <si>
    <t>Boris Gajić</t>
  </si>
  <si>
    <t>014400</t>
  </si>
  <si>
    <t>Šišić Milka</t>
  </si>
  <si>
    <t>014476</t>
  </si>
  <si>
    <t>Bjelošević Miroslav</t>
  </si>
  <si>
    <t>014477</t>
  </si>
  <si>
    <t>Aleksandar Teofil</t>
  </si>
  <si>
    <t>014478</t>
  </si>
  <si>
    <t>Ante Barić</t>
  </si>
  <si>
    <t>014479</t>
  </si>
  <si>
    <t>014480</t>
  </si>
  <si>
    <t xml:space="preserve">Jovičić </t>
  </si>
  <si>
    <t>014481</t>
  </si>
  <si>
    <t>Koprena Stefan</t>
  </si>
  <si>
    <t>014482</t>
  </si>
  <si>
    <t>014483</t>
  </si>
  <si>
    <t>Mljanović Šefik</t>
  </si>
  <si>
    <t>014484</t>
  </si>
  <si>
    <t>Belmin Halep</t>
  </si>
  <si>
    <t>014485</t>
  </si>
  <si>
    <t>Marčeta Predrag</t>
  </si>
  <si>
    <t>014486</t>
  </si>
  <si>
    <t>Marić Saša</t>
  </si>
  <si>
    <t>014487</t>
  </si>
  <si>
    <t>Nemanja Raćić</t>
  </si>
  <si>
    <t>014488</t>
  </si>
  <si>
    <t>014489</t>
  </si>
  <si>
    <t>Prijević Milenko</t>
  </si>
  <si>
    <t>014490</t>
  </si>
  <si>
    <t>014491</t>
  </si>
  <si>
    <t>Krstan Mijatović</t>
  </si>
  <si>
    <t>014492</t>
  </si>
  <si>
    <t>karta 996 razlika</t>
  </si>
  <si>
    <t>Račun 701</t>
  </si>
  <si>
    <t>Budak Goran</t>
  </si>
  <si>
    <t>014528</t>
  </si>
  <si>
    <t>Budak Brankica</t>
  </si>
  <si>
    <t>014529</t>
  </si>
  <si>
    <t>Mujaković Midnat</t>
  </si>
  <si>
    <t>014530</t>
  </si>
  <si>
    <t>Ćulidrk Dragoslav</t>
  </si>
  <si>
    <t>014531</t>
  </si>
  <si>
    <t>014532</t>
  </si>
  <si>
    <t>014533</t>
  </si>
  <si>
    <t>Psilak Jože</t>
  </si>
  <si>
    <t>0381</t>
  </si>
  <si>
    <t>Rn 701</t>
  </si>
  <si>
    <t>Mihajlović Milan</t>
  </si>
  <si>
    <t>014534</t>
  </si>
  <si>
    <t>Šukalo Marinko</t>
  </si>
  <si>
    <t>014535</t>
  </si>
  <si>
    <t>014536</t>
  </si>
  <si>
    <t>014537</t>
  </si>
  <si>
    <t>Bendra Mosko</t>
  </si>
  <si>
    <t>014538</t>
  </si>
  <si>
    <t>014539</t>
  </si>
  <si>
    <t>014540</t>
  </si>
  <si>
    <t>014541</t>
  </si>
  <si>
    <t>Knežević Borislav</t>
  </si>
  <si>
    <t>014542</t>
  </si>
  <si>
    <t>014543</t>
  </si>
  <si>
    <t>Jović Dalibor</t>
  </si>
  <si>
    <t>014544</t>
  </si>
  <si>
    <t>Ćaćulović Goran</t>
  </si>
  <si>
    <t>014545</t>
  </si>
  <si>
    <t>Ćesal Mihajlo</t>
  </si>
  <si>
    <t>014546</t>
  </si>
  <si>
    <t>A Milanković</t>
  </si>
  <si>
    <t>014547</t>
  </si>
  <si>
    <t>Malić Slavica</t>
  </si>
  <si>
    <t>014548</t>
  </si>
  <si>
    <t>Goran Zemun</t>
  </si>
  <si>
    <t>014549</t>
  </si>
  <si>
    <t>014550</t>
  </si>
  <si>
    <t>Zvjezdana Đurđević</t>
  </si>
  <si>
    <t>014626</t>
  </si>
  <si>
    <t>Mojaković Midnat</t>
  </si>
  <si>
    <t>Dorsum Ranić</t>
  </si>
  <si>
    <t>Vojo Trbić</t>
  </si>
  <si>
    <t>Refik Bajrić</t>
  </si>
  <si>
    <t>Alexander Muller</t>
  </si>
  <si>
    <t>Hamza Awad</t>
  </si>
  <si>
    <t>Svjetlana Kantar</t>
  </si>
  <si>
    <t>Kenan Trešnjić</t>
  </si>
  <si>
    <t>Jelena Srdić</t>
  </si>
  <si>
    <t>065/301-586</t>
  </si>
  <si>
    <t>Ivana Vicanovic</t>
  </si>
  <si>
    <t>Adelisa Zec</t>
  </si>
  <si>
    <t xml:space="preserve">Krepo </t>
  </si>
  <si>
    <t>Brankica Veiselagić</t>
  </si>
  <si>
    <t>Gojko Krpeljaš</t>
  </si>
  <si>
    <t>014448</t>
  </si>
  <si>
    <t>Prnja E</t>
  </si>
  <si>
    <t>014449</t>
  </si>
  <si>
    <t>014450</t>
  </si>
  <si>
    <t>014501</t>
  </si>
  <si>
    <t>Kalender</t>
  </si>
  <si>
    <t>014502</t>
  </si>
  <si>
    <t>014503</t>
  </si>
  <si>
    <t>014504</t>
  </si>
  <si>
    <t>014505</t>
  </si>
  <si>
    <t>014506</t>
  </si>
  <si>
    <t>014507</t>
  </si>
  <si>
    <t>Mujanić R</t>
  </si>
  <si>
    <t>014508</t>
  </si>
  <si>
    <t>Račun 706</t>
  </si>
  <si>
    <t>Rn 706</t>
  </si>
  <si>
    <t>Račun 707</t>
  </si>
  <si>
    <t>Rn 707</t>
  </si>
  <si>
    <t>014228</t>
  </si>
  <si>
    <t>Nikolina Kudrić</t>
  </si>
  <si>
    <t>014229</t>
  </si>
  <si>
    <t>Čolić Veselka</t>
  </si>
  <si>
    <t>014230</t>
  </si>
  <si>
    <t>Romanić Žana</t>
  </si>
  <si>
    <t>014231</t>
  </si>
  <si>
    <t>014232</t>
  </si>
  <si>
    <t>014233</t>
  </si>
  <si>
    <t>014234</t>
  </si>
  <si>
    <t>014235</t>
  </si>
  <si>
    <t>014236</t>
  </si>
  <si>
    <t>Antonia Barjakterić</t>
  </si>
  <si>
    <t>014237</t>
  </si>
  <si>
    <t>Dekić Stevo</t>
  </si>
  <si>
    <t>014238</t>
  </si>
  <si>
    <t>014239</t>
  </si>
  <si>
    <t>Novaković Aleksandra</t>
  </si>
  <si>
    <t>014240</t>
  </si>
  <si>
    <t>Dejanović Miladin</t>
  </si>
  <si>
    <t>014241</t>
  </si>
  <si>
    <t>014242</t>
  </si>
  <si>
    <t>014243</t>
  </si>
  <si>
    <t>Dragica Vrhovac</t>
  </si>
  <si>
    <t>014244</t>
  </si>
  <si>
    <t>Čavić Dane</t>
  </si>
  <si>
    <t>014245</t>
  </si>
  <si>
    <t>014246</t>
  </si>
  <si>
    <t>014247</t>
  </si>
  <si>
    <t>014248</t>
  </si>
  <si>
    <t>Gatić Katarina</t>
  </si>
  <si>
    <t>Gatić Predrag</t>
  </si>
  <si>
    <t>014249</t>
  </si>
  <si>
    <t>Iva Rosa Gatić</t>
  </si>
  <si>
    <t>014250</t>
  </si>
  <si>
    <t>Cvijanović D</t>
  </si>
  <si>
    <t>013751</t>
  </si>
  <si>
    <t>013752</t>
  </si>
  <si>
    <t>013753</t>
  </si>
  <si>
    <t>013754</t>
  </si>
  <si>
    <t>013755</t>
  </si>
  <si>
    <t>Suvajac S</t>
  </si>
  <si>
    <t>Guslov T</t>
  </si>
  <si>
    <t>Račun 708</t>
  </si>
  <si>
    <t>Rn 708</t>
  </si>
  <si>
    <t>Aleksandra Kejić</t>
  </si>
  <si>
    <t>014627</t>
  </si>
  <si>
    <t>Bašeg Gordana</t>
  </si>
  <si>
    <t>014628</t>
  </si>
  <si>
    <t>Kitić Slavica</t>
  </si>
  <si>
    <t>014629</t>
  </si>
  <si>
    <t>Trebovac Dragoslav</t>
  </si>
  <si>
    <t>014630</t>
  </si>
  <si>
    <t>Trebovac Snježana</t>
  </si>
  <si>
    <t>014631</t>
  </si>
  <si>
    <t>014632</t>
  </si>
  <si>
    <t>014633</t>
  </si>
  <si>
    <t>Blagojević Milorad</t>
  </si>
  <si>
    <t>014634</t>
  </si>
  <si>
    <t>Dušanić Milojko</t>
  </si>
  <si>
    <t>014635</t>
  </si>
  <si>
    <t>Hemun Igor</t>
  </si>
  <si>
    <t>014636</t>
  </si>
  <si>
    <t>014637</t>
  </si>
  <si>
    <t>Malinović Slavko</t>
  </si>
  <si>
    <t>014638</t>
  </si>
  <si>
    <t>Modić Mićo</t>
  </si>
  <si>
    <t>014639</t>
  </si>
  <si>
    <t>Nvladimir Bajić</t>
  </si>
  <si>
    <t>014640</t>
  </si>
  <si>
    <t>Hemun Slavko</t>
  </si>
  <si>
    <t>014641</t>
  </si>
  <si>
    <t>Jokić Vjekoslav</t>
  </si>
  <si>
    <t>014642</t>
  </si>
  <si>
    <t>014643</t>
  </si>
  <si>
    <t>014644</t>
  </si>
  <si>
    <t>014645</t>
  </si>
  <si>
    <t>Vujančević Milenko</t>
  </si>
  <si>
    <t>014646</t>
  </si>
  <si>
    <t>Zukančić Milena</t>
  </si>
  <si>
    <t>Miloš Malešević</t>
  </si>
  <si>
    <t>Dragan Miličević</t>
  </si>
  <si>
    <t>Batan</t>
  </si>
  <si>
    <t>Ruza Ignjatić</t>
  </si>
  <si>
    <t>Mladen Karać</t>
  </si>
  <si>
    <t>Milan Vukosavljević</t>
  </si>
  <si>
    <t>Nataša Dumonjić</t>
  </si>
  <si>
    <t>Marko Dumonjić</t>
  </si>
  <si>
    <t>Dragana Marić</t>
  </si>
  <si>
    <t>Željka Prpić</t>
  </si>
  <si>
    <t>Nis pumpa pravac Laktaši-Banja Luka</t>
  </si>
  <si>
    <t>Branislava Simić</t>
  </si>
  <si>
    <t>Borko Simić</t>
  </si>
  <si>
    <t>Slavka Stanković</t>
  </si>
  <si>
    <t>Dijana Gajanin</t>
  </si>
  <si>
    <t>Goran Ćećulović</t>
  </si>
  <si>
    <t>Drugi red, Vukina ćerka</t>
  </si>
  <si>
    <t>Drugi red, Vukin unuk</t>
  </si>
  <si>
    <t>Danijela Blažić</t>
  </si>
  <si>
    <t>Ljubinka Maličević</t>
  </si>
  <si>
    <t>Alisa</t>
  </si>
  <si>
    <t>Siniša Kovačević</t>
  </si>
  <si>
    <t>Bosa Đukić</t>
  </si>
  <si>
    <t>066/415-299</t>
  </si>
  <si>
    <t>Stajalište</t>
  </si>
  <si>
    <t>Alma Solo</t>
  </si>
  <si>
    <t>Račun 711</t>
  </si>
  <si>
    <t>Rn 711</t>
  </si>
  <si>
    <t>Ignjatić R</t>
  </si>
  <si>
    <t>014509</t>
  </si>
  <si>
    <t>014050</t>
  </si>
  <si>
    <t>Čupeljić D</t>
  </si>
  <si>
    <t>014510</t>
  </si>
  <si>
    <t>Šainović V</t>
  </si>
  <si>
    <t>014511</t>
  </si>
  <si>
    <t>014512</t>
  </si>
  <si>
    <t>Keranović S</t>
  </si>
  <si>
    <t>014513</t>
  </si>
  <si>
    <t>Keranović A</t>
  </si>
  <si>
    <t>014514</t>
  </si>
  <si>
    <t>014515</t>
  </si>
  <si>
    <t>Bajrić R</t>
  </si>
  <si>
    <t>014516</t>
  </si>
  <si>
    <t xml:space="preserve">Ignjatić </t>
  </si>
  <si>
    <t>014517</t>
  </si>
  <si>
    <t>Miličević D</t>
  </si>
  <si>
    <t>014518</t>
  </si>
  <si>
    <t>014519</t>
  </si>
  <si>
    <t>014520</t>
  </si>
  <si>
    <t>Račun 712</t>
  </si>
  <si>
    <t>Rn 712</t>
  </si>
  <si>
    <t>013756</t>
  </si>
  <si>
    <t>Hamzić Almir</t>
  </si>
  <si>
    <t>013757</t>
  </si>
  <si>
    <t>Latifović Eldin</t>
  </si>
  <si>
    <t>013758</t>
  </si>
  <si>
    <t>013759</t>
  </si>
  <si>
    <t>013760</t>
  </si>
  <si>
    <t>Lozić Hešef</t>
  </si>
  <si>
    <t>013761</t>
  </si>
  <si>
    <t>013762</t>
  </si>
  <si>
    <t>Kovačević Elma</t>
  </si>
  <si>
    <t>013763</t>
  </si>
  <si>
    <t>013764</t>
  </si>
  <si>
    <t>Kasagić Dajana</t>
  </si>
  <si>
    <t>013765</t>
  </si>
  <si>
    <t>013766</t>
  </si>
  <si>
    <t>Bogadn Belehzada</t>
  </si>
  <si>
    <t>013767</t>
  </si>
  <si>
    <t>Topić Danijel</t>
  </si>
  <si>
    <t>013768</t>
  </si>
  <si>
    <t>Vesna Leić</t>
  </si>
  <si>
    <t>013769</t>
  </si>
  <si>
    <t>013770</t>
  </si>
  <si>
    <t>013771</t>
  </si>
  <si>
    <t>013772</t>
  </si>
  <si>
    <t>013773</t>
  </si>
  <si>
    <t>013774</t>
  </si>
  <si>
    <t>Aleksa Krminac</t>
  </si>
  <si>
    <t>013775</t>
  </si>
  <si>
    <t>014701</t>
  </si>
  <si>
    <t>014702</t>
  </si>
  <si>
    <t>014703</t>
  </si>
  <si>
    <t>014704</t>
  </si>
  <si>
    <t>Sipić Mirzeta</t>
  </si>
  <si>
    <t>014705</t>
  </si>
  <si>
    <t>Slozdernc Rada</t>
  </si>
  <si>
    <t>014706</t>
  </si>
  <si>
    <t>Cvijetić Damjan</t>
  </si>
  <si>
    <t>014707</t>
  </si>
  <si>
    <t>Simić Jovanka</t>
  </si>
  <si>
    <t>014708</t>
  </si>
  <si>
    <t>Todorović Brankica</t>
  </si>
  <si>
    <t>014709</t>
  </si>
  <si>
    <t>014710</t>
  </si>
  <si>
    <t>Milanković Ina</t>
  </si>
  <si>
    <t>014711</t>
  </si>
  <si>
    <t>Stojadinović R</t>
  </si>
  <si>
    <t>014712</t>
  </si>
  <si>
    <t>Nataša Dumunjić</t>
  </si>
  <si>
    <t>014713</t>
  </si>
  <si>
    <t>Marko Dumunjić</t>
  </si>
  <si>
    <t>014714</t>
  </si>
  <si>
    <t>Lepir Goran</t>
  </si>
  <si>
    <t>014715</t>
  </si>
  <si>
    <t>Kantar Svjetlana</t>
  </si>
  <si>
    <t>014716</t>
  </si>
  <si>
    <t>Petrović Miroslav</t>
  </si>
  <si>
    <t>014717</t>
  </si>
  <si>
    <t>014718</t>
  </si>
  <si>
    <t>Bokan Miodrag</t>
  </si>
  <si>
    <t>014719</t>
  </si>
  <si>
    <t>Rn 713</t>
  </si>
  <si>
    <t>Račun 713</t>
  </si>
  <si>
    <t>014647</t>
  </si>
  <si>
    <t>Adamović Snježana</t>
  </si>
  <si>
    <t>014648</t>
  </si>
  <si>
    <t>Docić Zoran</t>
  </si>
  <si>
    <t>014649</t>
  </si>
  <si>
    <t>Docić Marko</t>
  </si>
  <si>
    <t>014650</t>
  </si>
  <si>
    <t>Renata Radić</t>
  </si>
  <si>
    <t>014730</t>
  </si>
  <si>
    <t>Romanić Šejla</t>
  </si>
  <si>
    <t>014726</t>
  </si>
  <si>
    <t>Mila Romanić</t>
  </si>
  <si>
    <t>014727</t>
  </si>
  <si>
    <t>Romanić Minaela</t>
  </si>
  <si>
    <t>014728</t>
  </si>
  <si>
    <t>Čorić Dobrila</t>
  </si>
  <si>
    <t>014729</t>
  </si>
  <si>
    <t>Rn 714</t>
  </si>
  <si>
    <t>Račun 714</t>
  </si>
  <si>
    <t>014521</t>
  </si>
  <si>
    <t>014522</t>
  </si>
  <si>
    <t>014555</t>
  </si>
  <si>
    <t>Nikolić B</t>
  </si>
  <si>
    <t>014523</t>
  </si>
  <si>
    <t>014524</t>
  </si>
  <si>
    <t>014525</t>
  </si>
  <si>
    <t>Prpić Ž</t>
  </si>
  <si>
    <t>Prpić M</t>
  </si>
  <si>
    <t>014551</t>
  </si>
  <si>
    <t>Srdić J</t>
  </si>
  <si>
    <t>014552</t>
  </si>
  <si>
    <t>Pejčić Bojan</t>
  </si>
  <si>
    <t>4863673</t>
  </si>
  <si>
    <t>014553</t>
  </si>
  <si>
    <t>014554</t>
  </si>
  <si>
    <t>Trbić V</t>
  </si>
  <si>
    <t xml:space="preserve">Vukosavljević </t>
  </si>
  <si>
    <t>014556</t>
  </si>
  <si>
    <t>014557</t>
  </si>
  <si>
    <t>014558</t>
  </si>
  <si>
    <t>014559</t>
  </si>
  <si>
    <t>Lovrić M</t>
  </si>
  <si>
    <t>014560</t>
  </si>
  <si>
    <t>Lovrić T</t>
  </si>
  <si>
    <t>014561</t>
  </si>
  <si>
    <t>Rifanović M</t>
  </si>
  <si>
    <t>014562</t>
  </si>
  <si>
    <t>014563</t>
  </si>
  <si>
    <t>Kolkić</t>
  </si>
  <si>
    <t>Bojan Usorac</t>
  </si>
  <si>
    <t>Zeljana Samet</t>
  </si>
  <si>
    <t>Ljilja Simić</t>
  </si>
  <si>
    <t>Dragoslav Ćulibrk</t>
  </si>
  <si>
    <t>066/447-672</t>
  </si>
  <si>
    <t>Milivoj Ilišić</t>
  </si>
  <si>
    <t>Željko Makarić</t>
  </si>
  <si>
    <t>Nebojša Milojević</t>
  </si>
  <si>
    <t>Kod tropik</t>
  </si>
  <si>
    <t>Slađana Dujaković</t>
  </si>
  <si>
    <t>Borjana</t>
  </si>
  <si>
    <t>Zare Sobat</t>
  </si>
  <si>
    <t>Sanja Ivanović</t>
  </si>
  <si>
    <t>Račun 715</t>
  </si>
  <si>
    <t>Rn 715</t>
  </si>
  <si>
    <t>Slavica Čolić</t>
  </si>
  <si>
    <t>014493</t>
  </si>
  <si>
    <t>Simić Dragiša</t>
  </si>
  <si>
    <t>014494</t>
  </si>
  <si>
    <t>014495</t>
  </si>
  <si>
    <t>014496</t>
  </si>
  <si>
    <t>Denis Topić</t>
  </si>
  <si>
    <t>014497</t>
  </si>
  <si>
    <t>014498</t>
  </si>
  <si>
    <t>014499</t>
  </si>
  <si>
    <t>Hadžikarić Ozana</t>
  </si>
  <si>
    <t>014500</t>
  </si>
  <si>
    <t>Hadžikarić Zlatko</t>
  </si>
  <si>
    <t>014576</t>
  </si>
  <si>
    <t>Garonja Siniša</t>
  </si>
  <si>
    <t>014577</t>
  </si>
  <si>
    <t>014578</t>
  </si>
  <si>
    <t>014579</t>
  </si>
  <si>
    <t>014589</t>
  </si>
  <si>
    <t>014599</t>
  </si>
  <si>
    <t>014580</t>
  </si>
  <si>
    <t>014590</t>
  </si>
  <si>
    <t>Simić Borko</t>
  </si>
  <si>
    <t>014581</t>
  </si>
  <si>
    <t>Branislav Simić</t>
  </si>
  <si>
    <t>014582</t>
  </si>
  <si>
    <t>014583</t>
  </si>
  <si>
    <t>Vejsilović Brankica</t>
  </si>
  <si>
    <t>014584</t>
  </si>
  <si>
    <t>Vuktor Mićević</t>
  </si>
  <si>
    <t>014585</t>
  </si>
  <si>
    <t>Bojan Đukić</t>
  </si>
  <si>
    <t>014586</t>
  </si>
  <si>
    <t>kokić Mladen</t>
  </si>
  <si>
    <t>014587</t>
  </si>
  <si>
    <t>Marko Zec</t>
  </si>
  <si>
    <t>014588</t>
  </si>
  <si>
    <t>Milan Grbić</t>
  </si>
  <si>
    <t>Radulj Nikola</t>
  </si>
  <si>
    <t>014591</t>
  </si>
  <si>
    <t>Đurić Borislav</t>
  </si>
  <si>
    <t>014592</t>
  </si>
  <si>
    <t>Milenko Leper</t>
  </si>
  <si>
    <t>014593</t>
  </si>
  <si>
    <t>014594</t>
  </si>
  <si>
    <t>Majstorović Jovan</t>
  </si>
  <si>
    <t>014595</t>
  </si>
  <si>
    <t>014596</t>
  </si>
  <si>
    <t>Vujičić Bojana</t>
  </si>
  <si>
    <t>014597</t>
  </si>
  <si>
    <t>Vujčić Sofija</t>
  </si>
  <si>
    <t>014598</t>
  </si>
  <si>
    <t>014600</t>
  </si>
  <si>
    <t>Ninoslav Kostresević</t>
  </si>
  <si>
    <t>Dobrila Ćosić</t>
  </si>
  <si>
    <t>Slađana Mitrić</t>
  </si>
  <si>
    <t>Marko Mitrić</t>
  </si>
  <si>
    <t>Halvadžić Zehro</t>
  </si>
  <si>
    <t>Jovana Lejić</t>
  </si>
  <si>
    <t>Aleksandar Muller</t>
  </si>
  <si>
    <t>Teaghes Armela</t>
  </si>
  <si>
    <t>Hodžić</t>
  </si>
  <si>
    <t>Milka Vuković</t>
  </si>
  <si>
    <t>Milan Bilbija</t>
  </si>
  <si>
    <t>Ili Prnjavor</t>
  </si>
  <si>
    <t>Miroslav Ticevic</t>
  </si>
  <si>
    <t>Danijel Topic</t>
  </si>
  <si>
    <t>Ulaz na Petrol</t>
  </si>
  <si>
    <t>Danijel Vujasinović</t>
  </si>
  <si>
    <t>Mira Kondić</t>
  </si>
  <si>
    <t>065/633-717</t>
  </si>
  <si>
    <t>Stajalište kod bivše Fortune</t>
  </si>
  <si>
    <t>Siniša VD</t>
  </si>
  <si>
    <t>David Grimpe</t>
  </si>
  <si>
    <t>Music</t>
  </si>
  <si>
    <t>Račun 720</t>
  </si>
  <si>
    <t>Kovačević Siniša</t>
  </si>
  <si>
    <t>014731</t>
  </si>
  <si>
    <t>014732</t>
  </si>
  <si>
    <t>Marko D</t>
  </si>
  <si>
    <t>Nataša d</t>
  </si>
  <si>
    <t>Makarić Marinko</t>
  </si>
  <si>
    <t>014733</t>
  </si>
  <si>
    <t>Grimpe David</t>
  </si>
  <si>
    <t>014734</t>
  </si>
  <si>
    <t>Grimpe Borjan</t>
  </si>
  <si>
    <t>014735</t>
  </si>
  <si>
    <t>014736</t>
  </si>
  <si>
    <t>Marić Tomislav</t>
  </si>
  <si>
    <t>014737</t>
  </si>
  <si>
    <t>Vračević Milan</t>
  </si>
  <si>
    <t>014738</t>
  </si>
  <si>
    <t>Željko Vrhovac</t>
  </si>
  <si>
    <t>Rn 720</t>
  </si>
  <si>
    <t>Rn 1</t>
  </si>
  <si>
    <t xml:space="preserve">Milanković  </t>
  </si>
  <si>
    <t>014720</t>
  </si>
  <si>
    <t>Alisa Tolimir</t>
  </si>
  <si>
    <t>014721</t>
  </si>
  <si>
    <t>014781</t>
  </si>
  <si>
    <t>Slađana Đurić</t>
  </si>
  <si>
    <t>014722</t>
  </si>
  <si>
    <t>014723</t>
  </si>
  <si>
    <t>014724</t>
  </si>
  <si>
    <t>Gajić Tamara</t>
  </si>
  <si>
    <t>014725</t>
  </si>
  <si>
    <t>Gajić Andrija</t>
  </si>
  <si>
    <t>014801</t>
  </si>
  <si>
    <t>Gajanin Dejana</t>
  </si>
  <si>
    <t>014802</t>
  </si>
  <si>
    <t>Nova Ković</t>
  </si>
  <si>
    <t>Zorić Vjekoslav</t>
  </si>
  <si>
    <t>01012</t>
  </si>
  <si>
    <t>Vučen Leontina</t>
  </si>
  <si>
    <t>0639</t>
  </si>
  <si>
    <t>Mladen Bjelac</t>
  </si>
  <si>
    <t>0640</t>
  </si>
  <si>
    <t>Ranka Bjelac</t>
  </si>
  <si>
    <t>0641</t>
  </si>
  <si>
    <t>Ivona Bjelac</t>
  </si>
  <si>
    <t>0642</t>
  </si>
  <si>
    <t>014803</t>
  </si>
  <si>
    <t>Guska Siniša</t>
  </si>
  <si>
    <t>014804</t>
  </si>
  <si>
    <t>014805</t>
  </si>
  <si>
    <t>014806</t>
  </si>
  <si>
    <t>Simić Ljilja</t>
  </si>
  <si>
    <t>014807</t>
  </si>
  <si>
    <t>Bobana Veić</t>
  </si>
  <si>
    <t>014808</t>
  </si>
  <si>
    <t>014809</t>
  </si>
  <si>
    <t>Milojević Nebojša</t>
  </si>
  <si>
    <t>014810</t>
  </si>
  <si>
    <t>Dujaković Radoslav</t>
  </si>
  <si>
    <t>014811</t>
  </si>
  <si>
    <t>014812</t>
  </si>
  <si>
    <t>Makarić Željko</t>
  </si>
  <si>
    <t>014813</t>
  </si>
  <si>
    <t>Marsel Bisof</t>
  </si>
  <si>
    <t>014814</t>
  </si>
  <si>
    <t>Ćulibrk Dragoslav</t>
  </si>
  <si>
    <t>4 gratis karte</t>
  </si>
  <si>
    <t>Rn 2</t>
  </si>
  <si>
    <t>Račun 2</t>
  </si>
  <si>
    <t>Ivanović Sanja</t>
  </si>
  <si>
    <t>014776</t>
  </si>
  <si>
    <t>Vučkovac Radenko</t>
  </si>
  <si>
    <t>014777</t>
  </si>
  <si>
    <t>014778</t>
  </si>
  <si>
    <t>Šobat Zare</t>
  </si>
  <si>
    <t>014779</t>
  </si>
  <si>
    <t>014780</t>
  </si>
  <si>
    <t>Gašić Vasilija</t>
  </si>
  <si>
    <t>Milhojzer Rada</t>
  </si>
  <si>
    <t>014782</t>
  </si>
  <si>
    <t>Lozić Hešer</t>
  </si>
  <si>
    <t>Prpić</t>
  </si>
  <si>
    <t>Simić Draža</t>
  </si>
  <si>
    <t>Draško Račić</t>
  </si>
  <si>
    <t>066/238-032</t>
  </si>
  <si>
    <t>Duško Vuklišević</t>
  </si>
  <si>
    <t>066/311-245</t>
  </si>
  <si>
    <t>Bogoljub Radić</t>
  </si>
  <si>
    <t>065/053-400</t>
  </si>
  <si>
    <t>Šejla Romanić</t>
  </si>
  <si>
    <t>Brane Ivanović</t>
  </si>
  <si>
    <t>Branko Šušnjara</t>
  </si>
  <si>
    <t>Ana Brkljač</t>
  </si>
  <si>
    <t>Dunja Brkljač</t>
  </si>
  <si>
    <t>Milorad Brkljač</t>
  </si>
  <si>
    <t>065/630-776</t>
  </si>
  <si>
    <t>Andrej Legin</t>
  </si>
  <si>
    <t>Želimir Miličević</t>
  </si>
  <si>
    <t>Milorad Pejić</t>
  </si>
  <si>
    <t>Saša Malesević</t>
  </si>
  <si>
    <t>Siniša Karać</t>
  </si>
  <si>
    <t>Boban Vejić</t>
  </si>
  <si>
    <t>Đoko Georgijevski</t>
  </si>
  <si>
    <t>051/942-171</t>
  </si>
  <si>
    <t>Slavko Hemun</t>
  </si>
  <si>
    <t>Dijana Čakaravić</t>
  </si>
  <si>
    <t>Filip Čakarević</t>
  </si>
  <si>
    <t>Kušljić</t>
  </si>
  <si>
    <t>Marica Rikanović</t>
  </si>
  <si>
    <t>Petrol pumpa</t>
  </si>
  <si>
    <t>Tatjana</t>
  </si>
  <si>
    <t>Vladimir Bajić</t>
  </si>
  <si>
    <t>Angelina Albrecht</t>
  </si>
  <si>
    <t xml:space="preserve">Dajana </t>
  </si>
  <si>
    <t>Nedeljko Jović</t>
  </si>
  <si>
    <t>Darko Vučanović</t>
  </si>
  <si>
    <t>066/177-806</t>
  </si>
  <si>
    <t>GIP-GRADIS, Petrol</t>
  </si>
  <si>
    <t>Momak, Stanica</t>
  </si>
  <si>
    <t>Zajedno mjesto naprijed</t>
  </si>
  <si>
    <t>Lučić</t>
  </si>
  <si>
    <t>Suzana Mišić</t>
  </si>
  <si>
    <t>Kragulj</t>
  </si>
  <si>
    <t>Hrvačani</t>
  </si>
  <si>
    <t>Župljanka</t>
  </si>
  <si>
    <t>Naprijed mjesto , kod tropika</t>
  </si>
  <si>
    <t>Mira Zujic</t>
  </si>
  <si>
    <t>Brane Marković</t>
  </si>
  <si>
    <t>Veronika Mitrić</t>
  </si>
  <si>
    <t>Vesna Bretsnajder</t>
  </si>
  <si>
    <t>Obrad Stanišić</t>
  </si>
  <si>
    <t>Borislav Kudrav</t>
  </si>
  <si>
    <t>Srđan Gašić</t>
  </si>
  <si>
    <t>Danko Golić</t>
  </si>
  <si>
    <t>Veselko Bozic</t>
  </si>
  <si>
    <t>Vladimir Kalkan</t>
  </si>
  <si>
    <t>Salih Veiselagić</t>
  </si>
  <si>
    <t>Smilja Zagorac</t>
  </si>
  <si>
    <t>Predrag Gačić</t>
  </si>
  <si>
    <t>Katarina Gačić</t>
  </si>
  <si>
    <t>Iva Rosa Gačić</t>
  </si>
  <si>
    <t>Svjetlana Đukanović</t>
  </si>
  <si>
    <t>+436606339866</t>
  </si>
  <si>
    <t>Nikola Krivošija</t>
  </si>
  <si>
    <t>Duško Dabić</t>
  </si>
  <si>
    <t>Mjesto na šarugama</t>
  </si>
  <si>
    <t xml:space="preserve">Lena </t>
  </si>
  <si>
    <t>Mira Vračević</t>
  </si>
  <si>
    <t>Helena Zečević</t>
  </si>
  <si>
    <t>Miloš Šljivić</t>
  </si>
  <si>
    <t>Dragica Čavić</t>
  </si>
  <si>
    <t>Wailbach</t>
  </si>
  <si>
    <t>Srboljub Krsmanović</t>
  </si>
  <si>
    <t>Goran Figurić</t>
  </si>
  <si>
    <t>Gordanda Bašek</t>
  </si>
  <si>
    <t>Ljubomir  Lazarević</t>
  </si>
  <si>
    <t>065/768492</t>
  </si>
  <si>
    <t>Mirela Radulović</t>
  </si>
  <si>
    <t>065/633-393</t>
  </si>
  <si>
    <t>Cupic</t>
  </si>
  <si>
    <t>Milenko Vujancevic</t>
  </si>
  <si>
    <t>Ulaz na pijacu</t>
  </si>
  <si>
    <t>Nebojša Rašković</t>
  </si>
  <si>
    <t>Saša Maksimović</t>
  </si>
  <si>
    <t>Brane Varnica</t>
  </si>
  <si>
    <t>Edin Musić</t>
  </si>
  <si>
    <t>Amela Musić</t>
  </si>
  <si>
    <t>Goran Mehić</t>
  </si>
  <si>
    <t>Cvijeta Kovačević</t>
  </si>
  <si>
    <t>Krstana Mijatović</t>
  </si>
  <si>
    <t>Mahovljani</t>
  </si>
  <si>
    <t>Grozda Đenadić</t>
  </si>
  <si>
    <t>Dragan Velimir</t>
  </si>
  <si>
    <t>Saša Vukadinović</t>
  </si>
  <si>
    <t>Milena Stanojević</t>
  </si>
  <si>
    <t>Aleksandar Filipović</t>
  </si>
  <si>
    <t>Svjetlana Dane</t>
  </si>
  <si>
    <t>Tutundžic</t>
  </si>
  <si>
    <t>Uglješa</t>
  </si>
  <si>
    <t>Biljana Đekić</t>
  </si>
  <si>
    <t>Dejan Erceg</t>
  </si>
  <si>
    <t>065/977-743</t>
  </si>
  <si>
    <t>065/698-089</t>
  </si>
  <si>
    <t xml:space="preserve">Agići </t>
  </si>
  <si>
    <t>Luka Brkić</t>
  </si>
  <si>
    <t>Milan Predojević</t>
  </si>
  <si>
    <t>Rade Vukajlović</t>
  </si>
  <si>
    <t>Kod apoteka</t>
  </si>
  <si>
    <t>Suzana Dabić</t>
  </si>
  <si>
    <t>Luka Miličević</t>
  </si>
  <si>
    <t>Vedrana Miličević</t>
  </si>
  <si>
    <t>Jelena Jurin</t>
  </si>
  <si>
    <t>Rn 12</t>
  </si>
  <si>
    <t>Metrić Slađana</t>
  </si>
  <si>
    <t>014739</t>
  </si>
  <si>
    <t>Metrić Marko</t>
  </si>
  <si>
    <t>014740</t>
  </si>
  <si>
    <t>Jotić Goran</t>
  </si>
  <si>
    <t>014741</t>
  </si>
  <si>
    <t>014742</t>
  </si>
  <si>
    <t>Ilišić Milivoj</t>
  </si>
  <si>
    <t>014743</t>
  </si>
  <si>
    <t>Leonid Grbić</t>
  </si>
  <si>
    <t>0382</t>
  </si>
  <si>
    <t>Miroslav Tutundžić</t>
  </si>
  <si>
    <t>Dajana Lejić</t>
  </si>
  <si>
    <t>014651</t>
  </si>
  <si>
    <t>014744</t>
  </si>
  <si>
    <t>Mihajlo Jamedžija</t>
  </si>
  <si>
    <t>014745</t>
  </si>
  <si>
    <t>Armella Schramm</t>
  </si>
  <si>
    <t>014746</t>
  </si>
  <si>
    <t>Antonija Buturović</t>
  </si>
  <si>
    <t>014747</t>
  </si>
  <si>
    <t>014748</t>
  </si>
  <si>
    <t>Matija Cigić</t>
  </si>
  <si>
    <t>014749</t>
  </si>
  <si>
    <t>Varadinka Lazić</t>
  </si>
  <si>
    <t>014750</t>
  </si>
  <si>
    <t>0383</t>
  </si>
  <si>
    <t>Račun 13</t>
  </si>
  <si>
    <t>Rn 13</t>
  </si>
  <si>
    <t>2 gratis karte</t>
  </si>
  <si>
    <t>014815</t>
  </si>
  <si>
    <t>014816</t>
  </si>
  <si>
    <t>Hođić Izet</t>
  </si>
  <si>
    <t>Hođić Fehrija</t>
  </si>
  <si>
    <t>014817</t>
  </si>
  <si>
    <t>Mahmutović Almedin</t>
  </si>
  <si>
    <t>014818</t>
  </si>
  <si>
    <t>Kalender Ajla</t>
  </si>
  <si>
    <t>014819</t>
  </si>
  <si>
    <t>Milan B</t>
  </si>
  <si>
    <t>014820</t>
  </si>
  <si>
    <t>Vuković Milka</t>
  </si>
  <si>
    <t>014821</t>
  </si>
  <si>
    <t>Kondić Mira</t>
  </si>
  <si>
    <t>014822</t>
  </si>
  <si>
    <t>Lekić</t>
  </si>
  <si>
    <t>Krmihac</t>
  </si>
  <si>
    <t>014783</t>
  </si>
  <si>
    <t>014784</t>
  </si>
  <si>
    <t>Musić Edina</t>
  </si>
  <si>
    <t>014785</t>
  </si>
  <si>
    <t>Musić Amela</t>
  </si>
  <si>
    <t>014786</t>
  </si>
  <si>
    <t>Vujmilović Miroljub</t>
  </si>
  <si>
    <t>014876</t>
  </si>
  <si>
    <t>Maličević Ljubinka</t>
  </si>
  <si>
    <t>014877</t>
  </si>
  <si>
    <t>siniša Karać</t>
  </si>
  <si>
    <t>Tatjana Ćebić</t>
  </si>
  <si>
    <t>014879</t>
  </si>
  <si>
    <t>014880</t>
  </si>
  <si>
    <t>Rn 15</t>
  </si>
  <si>
    <t>014652</t>
  </si>
  <si>
    <t>014653</t>
  </si>
  <si>
    <t>014654</t>
  </si>
  <si>
    <t>014655</t>
  </si>
  <si>
    <t>Halvadđić Zihro</t>
  </si>
  <si>
    <t>014656</t>
  </si>
  <si>
    <t>014666</t>
  </si>
  <si>
    <t>014676</t>
  </si>
  <si>
    <t>014657</t>
  </si>
  <si>
    <t>014757</t>
  </si>
  <si>
    <t>Dumonić Zoran</t>
  </si>
  <si>
    <t>014658</t>
  </si>
  <si>
    <t>014659</t>
  </si>
  <si>
    <t>Mirić Ignjatija</t>
  </si>
  <si>
    <t>014660</t>
  </si>
  <si>
    <t>Suzana Nišić</t>
  </si>
  <si>
    <t>014661</t>
  </si>
  <si>
    <t>Pačavra Ognjen</t>
  </si>
  <si>
    <t>014662</t>
  </si>
  <si>
    <t>Snježana Pačavra</t>
  </si>
  <si>
    <t>014663</t>
  </si>
  <si>
    <t>Đukić Bosa</t>
  </si>
  <si>
    <t>014664</t>
  </si>
  <si>
    <t>Šušnjar Branko</t>
  </si>
  <si>
    <t>014665</t>
  </si>
  <si>
    <t>Alagić Admir</t>
  </si>
  <si>
    <t>Đoko Dirđevski</t>
  </si>
  <si>
    <t>014667</t>
  </si>
  <si>
    <t>014668</t>
  </si>
  <si>
    <t>Draženka Dobraj</t>
  </si>
  <si>
    <t>014669</t>
  </si>
  <si>
    <t>Milorad Drljač</t>
  </si>
  <si>
    <t>014670</t>
  </si>
  <si>
    <t>014671</t>
  </si>
  <si>
    <t>014672</t>
  </si>
  <si>
    <t>Knežević Goran</t>
  </si>
  <si>
    <t>014673</t>
  </si>
  <si>
    <t>Calić Dragan</t>
  </si>
  <si>
    <t>014674</t>
  </si>
  <si>
    <t>Lozić A</t>
  </si>
  <si>
    <t>Trešnjić</t>
  </si>
  <si>
    <t>Rudakević</t>
  </si>
  <si>
    <t>Bendra Marko</t>
  </si>
  <si>
    <t>Kosovac</t>
  </si>
  <si>
    <t>01013</t>
  </si>
  <si>
    <t>01014</t>
  </si>
  <si>
    <t>01015</t>
  </si>
  <si>
    <t>01016</t>
  </si>
  <si>
    <t>4871846</t>
  </si>
  <si>
    <t>014675</t>
  </si>
  <si>
    <t>Nada Grbić</t>
  </si>
  <si>
    <t>014926</t>
  </si>
  <si>
    <t>Tešanović Vladislav</t>
  </si>
  <si>
    <t>014927</t>
  </si>
  <si>
    <t>Žujić Mira</t>
  </si>
  <si>
    <t>014928</t>
  </si>
  <si>
    <t>Mitrić Veronika</t>
  </si>
  <si>
    <t>014929</t>
  </si>
  <si>
    <t>Roberto Babij</t>
  </si>
  <si>
    <t>014930</t>
  </si>
  <si>
    <t>Zdravko Dragoslav</t>
  </si>
  <si>
    <t>014931</t>
  </si>
  <si>
    <t>Račun 16</t>
  </si>
  <si>
    <t>Rn 16</t>
  </si>
  <si>
    <t>Gačić Božana</t>
  </si>
  <si>
    <t>014823</t>
  </si>
  <si>
    <t>Gačić Vesna</t>
  </si>
  <si>
    <t>014824</t>
  </si>
  <si>
    <t>Gačić dajana</t>
  </si>
  <si>
    <t>014825</t>
  </si>
  <si>
    <t>Danijela Malihović</t>
  </si>
  <si>
    <t>014826</t>
  </si>
  <si>
    <t>014827</t>
  </si>
  <si>
    <t>Kalaba Jovana</t>
  </si>
  <si>
    <t>014828</t>
  </si>
  <si>
    <t>Simić Branislava</t>
  </si>
  <si>
    <t>014829</t>
  </si>
  <si>
    <t>014830</t>
  </si>
  <si>
    <t>Samardžija Mladen</t>
  </si>
  <si>
    <t>014831</t>
  </si>
  <si>
    <t>014832</t>
  </si>
  <si>
    <t>014833</t>
  </si>
  <si>
    <t>014834</t>
  </si>
  <si>
    <t>Kremenović Miroslav</t>
  </si>
  <si>
    <t>014835</t>
  </si>
  <si>
    <t>Pević Bogdan</t>
  </si>
  <si>
    <t>014836</t>
  </si>
  <si>
    <t>Rikanović</t>
  </si>
  <si>
    <t>Hemon Slavko</t>
  </si>
  <si>
    <t>Brimpe Borjana</t>
  </si>
  <si>
    <t>Veić B</t>
  </si>
  <si>
    <t>Račun 17</t>
  </si>
  <si>
    <t>Rn 17</t>
  </si>
  <si>
    <t>014564</t>
  </si>
  <si>
    <t>014565</t>
  </si>
  <si>
    <t>Suvajac Z</t>
  </si>
  <si>
    <t>014566</t>
  </si>
  <si>
    <t>Legun A</t>
  </si>
  <si>
    <t>014567</t>
  </si>
  <si>
    <t>014568</t>
  </si>
  <si>
    <t>Tošić V</t>
  </si>
  <si>
    <t>014569</t>
  </si>
  <si>
    <t>014570</t>
  </si>
  <si>
    <t>014571</t>
  </si>
  <si>
    <t>Trivalić J</t>
  </si>
  <si>
    <t>014572</t>
  </si>
  <si>
    <t>014573</t>
  </si>
  <si>
    <t>Jovičić M</t>
  </si>
  <si>
    <t>014574</t>
  </si>
  <si>
    <t>Thinius L</t>
  </si>
  <si>
    <t>014575</t>
  </si>
  <si>
    <t>014751</t>
  </si>
  <si>
    <t>014752</t>
  </si>
  <si>
    <t>014753</t>
  </si>
  <si>
    <t>014754</t>
  </si>
  <si>
    <t>014755</t>
  </si>
  <si>
    <t>014756</t>
  </si>
  <si>
    <t>Žujić J</t>
  </si>
  <si>
    <t>014758</t>
  </si>
  <si>
    <t>014759</t>
  </si>
  <si>
    <t>Panić A</t>
  </si>
  <si>
    <t>014760</t>
  </si>
  <si>
    <t>Vrsajković V</t>
  </si>
  <si>
    <t>Patzak T</t>
  </si>
  <si>
    <t>Aleksandra Kerver</t>
  </si>
  <si>
    <t>4872155</t>
  </si>
  <si>
    <t>4872156</t>
  </si>
  <si>
    <t>Kapuranović Mišo</t>
  </si>
  <si>
    <t>4872160</t>
  </si>
  <si>
    <t>Blagojević M</t>
  </si>
  <si>
    <t>014761</t>
  </si>
  <si>
    <t>Vujasinović</t>
  </si>
  <si>
    <t>014762</t>
  </si>
  <si>
    <t>014763</t>
  </si>
  <si>
    <t>Račun 18</t>
  </si>
  <si>
    <t>Rn 18</t>
  </si>
  <si>
    <t>Danica Vuković</t>
  </si>
  <si>
    <t>Radić Biljana</t>
  </si>
  <si>
    <t>014837</t>
  </si>
  <si>
    <t>Marić Božana</t>
  </si>
  <si>
    <t>014838</t>
  </si>
  <si>
    <t>014839</t>
  </si>
  <si>
    <t>014840</t>
  </si>
  <si>
    <t>014841</t>
  </si>
  <si>
    <t>014842</t>
  </si>
  <si>
    <t>Gašić Srđan</t>
  </si>
  <si>
    <t>014843</t>
  </si>
  <si>
    <t>Čakarević Dijana</t>
  </si>
  <si>
    <t>014844</t>
  </si>
  <si>
    <t>Čakarević Filip</t>
  </si>
  <si>
    <t>014845</t>
  </si>
  <si>
    <t>014846</t>
  </si>
  <si>
    <t>Vučanović Darko</t>
  </si>
  <si>
    <t>014847</t>
  </si>
  <si>
    <t>014848</t>
  </si>
  <si>
    <t>simić Dražen</t>
  </si>
  <si>
    <t>014849</t>
  </si>
  <si>
    <t>Marković Dane</t>
  </si>
  <si>
    <t>014850</t>
  </si>
  <si>
    <t xml:space="preserve">Mujanić </t>
  </si>
  <si>
    <t>Gvozderac</t>
  </si>
  <si>
    <t>01017</t>
  </si>
  <si>
    <t>Malešević Zlatiborka</t>
  </si>
  <si>
    <t>014677</t>
  </si>
  <si>
    <t>Zečević Helena</t>
  </si>
  <si>
    <t>014678</t>
  </si>
  <si>
    <t>Čavić Dragica</t>
  </si>
  <si>
    <t>014679</t>
  </si>
  <si>
    <t>014680</t>
  </si>
  <si>
    <t>Saša Cvijanović</t>
  </si>
  <si>
    <t>Oliver Ćević</t>
  </si>
  <si>
    <t>065 667 373</t>
  </si>
  <si>
    <t>014681</t>
  </si>
  <si>
    <t>Dragana Lovrić</t>
  </si>
  <si>
    <t>014682</t>
  </si>
  <si>
    <t>Rajka Janjić</t>
  </si>
  <si>
    <t>Ranka Marić</t>
  </si>
  <si>
    <t>Milan M</t>
  </si>
  <si>
    <t>Stajalište kod Kolektora</t>
  </si>
  <si>
    <t>Bojan Pejčić</t>
  </si>
  <si>
    <t>Kupeljić</t>
  </si>
  <si>
    <t>Račun 21</t>
  </si>
  <si>
    <t>Rn 21</t>
  </si>
  <si>
    <t>Vesna Bretschneider</t>
  </si>
  <si>
    <t>014932</t>
  </si>
  <si>
    <t>Šljivić Miloš</t>
  </si>
  <si>
    <t>014933</t>
  </si>
  <si>
    <t>Golić Danko</t>
  </si>
  <si>
    <t>014934</t>
  </si>
  <si>
    <t>014935</t>
  </si>
  <si>
    <t>Šipka Ljubiša</t>
  </si>
  <si>
    <t>014936</t>
  </si>
  <si>
    <t>014937</t>
  </si>
  <si>
    <t>Gatić</t>
  </si>
  <si>
    <t>Stonić Lj</t>
  </si>
  <si>
    <t>Vejsilović Branka</t>
  </si>
  <si>
    <t>Borislav Ludra</t>
  </si>
  <si>
    <t>Eldvina Modić</t>
  </si>
  <si>
    <t>014938</t>
  </si>
  <si>
    <t>Katić Tatjana</t>
  </si>
  <si>
    <t>014939</t>
  </si>
  <si>
    <t>Kovačević Cvijeta</t>
  </si>
  <si>
    <t>014940</t>
  </si>
  <si>
    <t>Čigoja Milan</t>
  </si>
  <si>
    <t>014941</t>
  </si>
  <si>
    <t>Slavuzi Slobodan</t>
  </si>
  <si>
    <t>014942</t>
  </si>
  <si>
    <t>014943</t>
  </si>
  <si>
    <t>014944</t>
  </si>
  <si>
    <t>Softić Mura</t>
  </si>
  <si>
    <t>014945</t>
  </si>
  <si>
    <t>Softić Edvin</t>
  </si>
  <si>
    <t>014946</t>
  </si>
  <si>
    <t>Račun 22</t>
  </si>
  <si>
    <t>Rn 22</t>
  </si>
  <si>
    <t>Vračević Mira</t>
  </si>
  <si>
    <t>014901</t>
  </si>
  <si>
    <t>Dabić Dušan</t>
  </si>
  <si>
    <t>014902</t>
  </si>
  <si>
    <t>014908</t>
  </si>
  <si>
    <t>014909</t>
  </si>
  <si>
    <t>Melek Suzana</t>
  </si>
  <si>
    <t>014903</t>
  </si>
  <si>
    <t>Trivalić Dragiša</t>
  </si>
  <si>
    <t>014904</t>
  </si>
  <si>
    <t>Krsmanović Srboljub</t>
  </si>
  <si>
    <t>014905</t>
  </si>
  <si>
    <t>Kušljić Stanoje</t>
  </si>
  <si>
    <t>014906</t>
  </si>
  <si>
    <t>014907</t>
  </si>
  <si>
    <t>Bojić Veselko</t>
  </si>
  <si>
    <t>014910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</si>
  <si>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</si>
  <si>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</si>
  <si>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</si>
  <si>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</si>
  <si>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</si>
  <si>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</si>
  <si>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</si>
  <si>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</si>
  <si>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014919</t>
  </si>
  <si>
    <t>014920</t>
  </si>
  <si>
    <t>014921</t>
  </si>
  <si>
    <t>014922</t>
  </si>
  <si>
    <t>014923</t>
  </si>
  <si>
    <t>Dakić Anđelko</t>
  </si>
  <si>
    <t>Marko Mihalčić</t>
  </si>
  <si>
    <t>Kos Miloš</t>
  </si>
  <si>
    <t>Radulović Mirela</t>
  </si>
  <si>
    <t>Marko Džajić</t>
  </si>
  <si>
    <t>Vranješ Mirko</t>
  </si>
  <si>
    <t>Radić Nešo</t>
  </si>
  <si>
    <t>Kojadinović Saša</t>
  </si>
  <si>
    <t>Miličević Želimir</t>
  </si>
  <si>
    <t>Slavić</t>
  </si>
  <si>
    <t>Vujančević Milanka</t>
  </si>
  <si>
    <t>01018</t>
  </si>
  <si>
    <t>Svjetlanović Dane</t>
  </si>
  <si>
    <t>4875454</t>
  </si>
  <si>
    <t>1162047</t>
  </si>
  <si>
    <t>014881</t>
  </si>
  <si>
    <t>014882</t>
  </si>
  <si>
    <t>014887</t>
  </si>
  <si>
    <t>014888</t>
  </si>
  <si>
    <t>014883</t>
  </si>
  <si>
    <t>Nebojša Bajić</t>
  </si>
  <si>
    <t>014884</t>
  </si>
  <si>
    <t>Erceg Dejan</t>
  </si>
  <si>
    <t>014885</t>
  </si>
  <si>
    <t>014886</t>
  </si>
  <si>
    <t>Olbricht Vuka</t>
  </si>
  <si>
    <t>Bilbija</t>
  </si>
  <si>
    <t>gorivo</t>
  </si>
  <si>
    <t>Damir Sladaković</t>
  </si>
  <si>
    <t>+491631712523</t>
  </si>
  <si>
    <t>Whahsapp</t>
  </si>
  <si>
    <t>Radomir Devura</t>
  </si>
  <si>
    <t>065/713-463</t>
  </si>
  <si>
    <t>Danijel Cvijetić</t>
  </si>
  <si>
    <t>065/378-348</t>
  </si>
  <si>
    <t>Račun 23</t>
  </si>
  <si>
    <t>Biljana Dzaferović</t>
  </si>
  <si>
    <t>Biljana Vojmilović</t>
  </si>
  <si>
    <t>Mio</t>
  </si>
  <si>
    <t>065/053-244</t>
  </si>
  <si>
    <t>065/490-313</t>
  </si>
  <si>
    <t>+491788120317</t>
  </si>
  <si>
    <t>Račun 26</t>
  </si>
  <si>
    <t>Rn 26</t>
  </si>
  <si>
    <t>kreme</t>
  </si>
  <si>
    <t>Đukanović S</t>
  </si>
  <si>
    <t>014683</t>
  </si>
  <si>
    <t>Nikolina Gajić</t>
  </si>
  <si>
    <t>014684</t>
  </si>
  <si>
    <t>Filipović A</t>
  </si>
  <si>
    <t>014685</t>
  </si>
  <si>
    <t>014686</t>
  </si>
  <si>
    <t>Krstan M</t>
  </si>
  <si>
    <t>Ljubomir Lazarević</t>
  </si>
  <si>
    <t>01019</t>
  </si>
  <si>
    <t>Blagojević Suzana</t>
  </si>
  <si>
    <t>014687</t>
  </si>
  <si>
    <t>Vedran Miličević</t>
  </si>
  <si>
    <t>014688</t>
  </si>
  <si>
    <t>014689</t>
  </si>
  <si>
    <t>Marijela Milanković</t>
  </si>
  <si>
    <t>014690</t>
  </si>
  <si>
    <t>Tomić Milorad</t>
  </si>
  <si>
    <t>014691</t>
  </si>
  <si>
    <t>Jokanović Milenko</t>
  </si>
  <si>
    <t>014692</t>
  </si>
  <si>
    <t>014693</t>
  </si>
  <si>
    <t>Melnek Suzana</t>
  </si>
  <si>
    <t>+4917623723443</t>
  </si>
  <si>
    <t>Tatjana Katić</t>
  </si>
  <si>
    <t>Dragan Kijanović</t>
  </si>
  <si>
    <t>Romanić</t>
  </si>
  <si>
    <t>Milovoje Popović</t>
  </si>
  <si>
    <t>Dalibor Ulezak</t>
  </si>
  <si>
    <t>Darko Branković</t>
  </si>
  <si>
    <t>+4915778483347</t>
  </si>
  <si>
    <t>065/567-298</t>
  </si>
  <si>
    <t>Srđan Božić</t>
  </si>
  <si>
    <t>Elma Balić</t>
  </si>
  <si>
    <t>Gasić</t>
  </si>
  <si>
    <t xml:space="preserve">Radmila </t>
  </si>
  <si>
    <t>065/468-304</t>
  </si>
  <si>
    <t xml:space="preserve">Maja </t>
  </si>
  <si>
    <t xml:space="preserve">Goran </t>
  </si>
  <si>
    <t>Nebojša Simić</t>
  </si>
  <si>
    <t>Račun 37</t>
  </si>
  <si>
    <t>Rn 37</t>
  </si>
  <si>
    <t>014764</t>
  </si>
  <si>
    <t>014766</t>
  </si>
  <si>
    <t xml:space="preserve">Tutundžić </t>
  </si>
  <si>
    <t>014767</t>
  </si>
  <si>
    <t>014768</t>
  </si>
  <si>
    <t>Rašanović N</t>
  </si>
  <si>
    <t>014769</t>
  </si>
  <si>
    <t>Vukajlović R</t>
  </si>
  <si>
    <t>014765</t>
  </si>
  <si>
    <t>014770</t>
  </si>
  <si>
    <t>Varnica B</t>
  </si>
  <si>
    <t>014771</t>
  </si>
  <si>
    <t>Đenadić G</t>
  </si>
  <si>
    <t>014772</t>
  </si>
  <si>
    <t>Lugić Ž</t>
  </si>
  <si>
    <t>0355</t>
  </si>
  <si>
    <t>014773</t>
  </si>
  <si>
    <t>Pezer N</t>
  </si>
  <si>
    <t>014774</t>
  </si>
  <si>
    <t>Trifković M</t>
  </si>
  <si>
    <t>014775</t>
  </si>
  <si>
    <t>Raljić R</t>
  </si>
  <si>
    <t>014951</t>
  </si>
  <si>
    <t>014952</t>
  </si>
  <si>
    <t>014953</t>
  </si>
  <si>
    <t>014954</t>
  </si>
  <si>
    <t>Jurin Jelena</t>
  </si>
  <si>
    <t>014955</t>
  </si>
  <si>
    <t>Račun 38</t>
  </si>
  <si>
    <t>Ljilja Panić</t>
  </si>
  <si>
    <t>014889</t>
  </si>
  <si>
    <t>Đukarić Mario</t>
  </si>
  <si>
    <t>014890</t>
  </si>
  <si>
    <t>014891</t>
  </si>
  <si>
    <t>Mujazinović Hanifa</t>
  </si>
  <si>
    <t>014787</t>
  </si>
  <si>
    <t>Tešanović Mira</t>
  </si>
  <si>
    <t>014892</t>
  </si>
  <si>
    <t>014898</t>
  </si>
  <si>
    <t>014899</t>
  </si>
  <si>
    <t>014893</t>
  </si>
  <si>
    <t>014894</t>
  </si>
  <si>
    <t>014895</t>
  </si>
  <si>
    <t>Vasilija Malešević</t>
  </si>
  <si>
    <t>014896</t>
  </si>
  <si>
    <t>Petar Malešević</t>
  </si>
  <si>
    <t>014897</t>
  </si>
  <si>
    <t>Šahbaz Amel</t>
  </si>
  <si>
    <t>Dević Petar</t>
  </si>
  <si>
    <t>014900</t>
  </si>
  <si>
    <t>Miroslav Bisercic</t>
  </si>
  <si>
    <t>Bogdana Rapajić</t>
  </si>
  <si>
    <t>Bojana Delibašić Bjelić</t>
  </si>
  <si>
    <t>065/698-235</t>
  </si>
  <si>
    <t>Savka Kovačević</t>
  </si>
  <si>
    <t>014694</t>
  </si>
  <si>
    <t>014695</t>
  </si>
  <si>
    <t>Aco Tofić</t>
  </si>
  <si>
    <t>014696</t>
  </si>
  <si>
    <t>Nježić Ljubiša</t>
  </si>
  <si>
    <t>014697</t>
  </si>
  <si>
    <t>Nježić Dragana</t>
  </si>
  <si>
    <t>014698</t>
  </si>
  <si>
    <t>Kijahović Dragana</t>
  </si>
  <si>
    <t>014699</t>
  </si>
  <si>
    <t>Stojčić Slavica</t>
  </si>
  <si>
    <t>014700</t>
  </si>
  <si>
    <t>015001</t>
  </si>
  <si>
    <t>Makarić Saša</t>
  </si>
  <si>
    <t>015002</t>
  </si>
  <si>
    <t>Zoran Marčita</t>
  </si>
  <si>
    <t>015003</t>
  </si>
  <si>
    <t>015004</t>
  </si>
  <si>
    <t>Mile Kasupović</t>
  </si>
  <si>
    <t>015005</t>
  </si>
  <si>
    <t>015007</t>
  </si>
  <si>
    <t>01020</t>
  </si>
  <si>
    <t>01021</t>
  </si>
  <si>
    <t>01022</t>
  </si>
  <si>
    <t>Jelenko Glamočić</t>
  </si>
  <si>
    <t>01024</t>
  </si>
  <si>
    <t>4878810</t>
  </si>
  <si>
    <t>4878811</t>
  </si>
  <si>
    <t>Momir Vranješ</t>
  </si>
  <si>
    <t>015008</t>
  </si>
  <si>
    <t>015009</t>
  </si>
  <si>
    <t>Malešević Desanka</t>
  </si>
  <si>
    <t>015010</t>
  </si>
  <si>
    <t>015011</t>
  </si>
  <si>
    <t>014947</t>
  </si>
  <si>
    <t>Račun 43</t>
  </si>
  <si>
    <t>Rn 43</t>
  </si>
  <si>
    <t>Rn 44</t>
  </si>
  <si>
    <t>Oliver Ćebić</t>
  </si>
  <si>
    <t>014948</t>
  </si>
  <si>
    <t>Ivanić Đorđe</t>
  </si>
  <si>
    <t>014949</t>
  </si>
  <si>
    <t>Vuković Žarko</t>
  </si>
  <si>
    <t>014950</t>
  </si>
  <si>
    <t>Popović Milivoj</t>
  </si>
  <si>
    <t>015051</t>
  </si>
  <si>
    <t>Dane Sladaković</t>
  </si>
  <si>
    <t>015052</t>
  </si>
  <si>
    <t>Trbić Vojo</t>
  </si>
  <si>
    <t>015053</t>
  </si>
  <si>
    <t>Vojmilović Biljana</t>
  </si>
  <si>
    <t>015054</t>
  </si>
  <si>
    <t>015055</t>
  </si>
  <si>
    <t>Zoran Knežević</t>
  </si>
  <si>
    <t>015056</t>
  </si>
  <si>
    <t>Komljenović Ivan</t>
  </si>
  <si>
    <t>Guska</t>
  </si>
  <si>
    <t>Mirić Veronika</t>
  </si>
  <si>
    <t>Slavulj Slobodan</t>
  </si>
  <si>
    <t>01023</t>
  </si>
  <si>
    <t>4879009</t>
  </si>
  <si>
    <t>1162265</t>
  </si>
  <si>
    <t>Simić Nebojša</t>
  </si>
  <si>
    <t>014924</t>
  </si>
  <si>
    <t>Raduslav Lujić</t>
  </si>
  <si>
    <t>doplata karta</t>
  </si>
  <si>
    <t>+4915758705463</t>
  </si>
  <si>
    <t>Zlatko Popović</t>
  </si>
  <si>
    <t>Bilja Đekić</t>
  </si>
  <si>
    <t>065/696-627</t>
  </si>
  <si>
    <t>Drago Milinčić</t>
  </si>
  <si>
    <t>Mladenko Trifković</t>
  </si>
  <si>
    <t>066/498-643</t>
  </si>
  <si>
    <t>Radan Zeljič</t>
  </si>
  <si>
    <t>Kresić</t>
  </si>
  <si>
    <t xml:space="preserve">Šaban </t>
  </si>
  <si>
    <t>Anela Novaković</t>
  </si>
  <si>
    <t>066/420-747</t>
  </si>
  <si>
    <t>David Đukić</t>
  </si>
  <si>
    <t>Dijana Đukić</t>
  </si>
  <si>
    <t>+4915756112093</t>
  </si>
  <si>
    <t>Slađan Božić</t>
  </si>
  <si>
    <t>Aleksandar Moravac</t>
  </si>
  <si>
    <t>Vidosava Malinović</t>
  </si>
  <si>
    <t>Mira Ćebić</t>
  </si>
  <si>
    <t xml:space="preserve">Daca Bukara </t>
  </si>
  <si>
    <t>Dejan Bubić</t>
  </si>
  <si>
    <t>066/699-126</t>
  </si>
  <si>
    <t>Dosta Prerad</t>
  </si>
  <si>
    <t>051/355-988</t>
  </si>
  <si>
    <t>Račun 53</t>
  </si>
  <si>
    <t>014788</t>
  </si>
  <si>
    <t>014789</t>
  </si>
  <si>
    <t>Branković Darko</t>
  </si>
  <si>
    <t>014790</t>
  </si>
  <si>
    <t>Popović Goran</t>
  </si>
  <si>
    <t>014791</t>
  </si>
  <si>
    <t>Šmitran Ilija</t>
  </si>
  <si>
    <t>014792</t>
  </si>
  <si>
    <t>Goran Tišma</t>
  </si>
  <si>
    <t>014793</t>
  </si>
  <si>
    <t>Tijana Tatić</t>
  </si>
  <si>
    <t>014925</t>
  </si>
  <si>
    <t>Dragan Velemir</t>
  </si>
  <si>
    <t>01025</t>
  </si>
  <si>
    <t>014601</t>
  </si>
  <si>
    <t>014602</t>
  </si>
  <si>
    <t>Račun 54</t>
  </si>
  <si>
    <t>Močić J</t>
  </si>
  <si>
    <t>014956</t>
  </si>
  <si>
    <t>014957</t>
  </si>
  <si>
    <t>Rajka Janjič</t>
  </si>
  <si>
    <t>014958</t>
  </si>
  <si>
    <t>014959</t>
  </si>
  <si>
    <t>Stojčić Dejan</t>
  </si>
  <si>
    <t>0334</t>
  </si>
  <si>
    <t>014960</t>
  </si>
  <si>
    <t>Pejčić B</t>
  </si>
  <si>
    <t>014961</t>
  </si>
  <si>
    <t>Rapaić B</t>
  </si>
  <si>
    <t>014962</t>
  </si>
  <si>
    <t>014963</t>
  </si>
  <si>
    <t>014964</t>
  </si>
  <si>
    <t>014965</t>
  </si>
  <si>
    <t>Drljaša M</t>
  </si>
  <si>
    <t>014966</t>
  </si>
  <si>
    <t>014967</t>
  </si>
  <si>
    <t>014968</t>
  </si>
  <si>
    <t>015062</t>
  </si>
  <si>
    <t>Popović Zlatko</t>
  </si>
  <si>
    <t>015063</t>
  </si>
  <si>
    <t>Lazekić Perica</t>
  </si>
  <si>
    <t>015064</t>
  </si>
  <si>
    <t>015065</t>
  </si>
  <si>
    <t>Bojana Delibašić</t>
  </si>
  <si>
    <t>015066</t>
  </si>
  <si>
    <t>Špirić Ivana</t>
  </si>
  <si>
    <t>015067</t>
  </si>
  <si>
    <t>Trifrović Mladenko</t>
  </si>
  <si>
    <t>015068</t>
  </si>
  <si>
    <t>Stanimir Sojanović</t>
  </si>
  <si>
    <t>015069</t>
  </si>
  <si>
    <t>015070</t>
  </si>
  <si>
    <t>015071</t>
  </si>
  <si>
    <t>Željić Radan</t>
  </si>
  <si>
    <t>4881747</t>
  </si>
  <si>
    <t>4881742</t>
  </si>
  <si>
    <t>Stojaković Slobodan</t>
  </si>
  <si>
    <t>0385</t>
  </si>
  <si>
    <t>Gratis Šaban</t>
  </si>
  <si>
    <t>Cvijić Jelena</t>
  </si>
  <si>
    <t>014851</t>
  </si>
  <si>
    <t>Cvijić Konstantin</t>
  </si>
  <si>
    <t>014852</t>
  </si>
  <si>
    <t>015072</t>
  </si>
  <si>
    <t>015073</t>
  </si>
  <si>
    <t>015074</t>
  </si>
  <si>
    <t>Nikola Čakarević</t>
  </si>
  <si>
    <t>015075</t>
  </si>
  <si>
    <t>Nježić Lj</t>
  </si>
  <si>
    <t>Nježić D</t>
  </si>
  <si>
    <t>Stevo Loljić</t>
  </si>
  <si>
    <t>Radojka Knežević</t>
  </si>
  <si>
    <t>065/869-226</t>
  </si>
  <si>
    <t>Srđan Aleksič</t>
  </si>
  <si>
    <t>Srđan Aleksić</t>
  </si>
  <si>
    <t>Nedeljko Kozomara</t>
  </si>
  <si>
    <t>Jelena Cvijić</t>
  </si>
  <si>
    <t>Dragana Rašeta</t>
  </si>
  <si>
    <t>053/296/513</t>
  </si>
  <si>
    <t>Račun 55</t>
  </si>
  <si>
    <t>Zlatko Baškalo</t>
  </si>
  <si>
    <t>Radomir Deruva</t>
  </si>
  <si>
    <t>Juro Matić</t>
  </si>
  <si>
    <t>Vidaković</t>
  </si>
  <si>
    <t>Dušanka Kršič</t>
  </si>
  <si>
    <t>Amela Zukančić</t>
  </si>
  <si>
    <t>066/611-957</t>
  </si>
  <si>
    <t>Radoslav Ateljević</t>
  </si>
  <si>
    <t>066/862-637</t>
  </si>
  <si>
    <t>065/353-954</t>
  </si>
  <si>
    <t>065/671-378</t>
  </si>
  <si>
    <t>Damjan Petrović</t>
  </si>
  <si>
    <t>Viber, prijedorska petlja</t>
  </si>
  <si>
    <t>Lejla Kalen</t>
  </si>
  <si>
    <t>066/160-363</t>
  </si>
  <si>
    <t>Zdravka Panić</t>
  </si>
  <si>
    <t xml:space="preserve">Dubravka </t>
  </si>
  <si>
    <t>+4915752664261</t>
  </si>
  <si>
    <t>Kod picerije, naprijed mjesto</t>
  </si>
  <si>
    <t>064/4434-543</t>
  </si>
  <si>
    <t>Danijel Knežević</t>
  </si>
  <si>
    <t>Račun 63</t>
  </si>
  <si>
    <t>Rn 63</t>
  </si>
  <si>
    <t>Simić Mira</t>
  </si>
  <si>
    <t>014794</t>
  </si>
  <si>
    <t>Radmila Glaubez</t>
  </si>
  <si>
    <t>014795</t>
  </si>
  <si>
    <t>Smitran Miloranka</t>
  </si>
  <si>
    <t>Gtadiška</t>
  </si>
  <si>
    <t>014796</t>
  </si>
  <si>
    <t>Smitran Vesna</t>
  </si>
  <si>
    <t>014797</t>
  </si>
  <si>
    <t>Vojmilović LJ</t>
  </si>
  <si>
    <t>015061</t>
  </si>
  <si>
    <t>Klincov Slavko</t>
  </si>
  <si>
    <t>4881902</t>
  </si>
  <si>
    <t>014603</t>
  </si>
  <si>
    <t>014604</t>
  </si>
  <si>
    <t>014605</t>
  </si>
  <si>
    <t>014606</t>
  </si>
  <si>
    <t>014607</t>
  </si>
  <si>
    <t>014608</t>
  </si>
  <si>
    <t>Rodanović Miro</t>
  </si>
  <si>
    <t>014609</t>
  </si>
  <si>
    <t>Zutić Radenko</t>
  </si>
  <si>
    <t>014610</t>
  </si>
  <si>
    <t>014611</t>
  </si>
  <si>
    <t>015013</t>
  </si>
  <si>
    <t>Račun 64</t>
  </si>
  <si>
    <t>Rn 64</t>
  </si>
  <si>
    <t>015012</t>
  </si>
  <si>
    <t>Malešević Momir</t>
  </si>
  <si>
    <t>015014</t>
  </si>
  <si>
    <t>Milinović Vidoslava</t>
  </si>
  <si>
    <t>015015</t>
  </si>
  <si>
    <t>015016</t>
  </si>
  <si>
    <t>Milienko Jovičić</t>
  </si>
  <si>
    <t>015017</t>
  </si>
  <si>
    <t>015018</t>
  </si>
  <si>
    <t>Novaković Anesa</t>
  </si>
  <si>
    <t>015019</t>
  </si>
  <si>
    <t>Novaković Gordana</t>
  </si>
  <si>
    <t>015020</t>
  </si>
  <si>
    <t>Božić slađan</t>
  </si>
  <si>
    <t>015058</t>
  </si>
  <si>
    <t>Nikić Vlastimir</t>
  </si>
  <si>
    <t>015021</t>
  </si>
  <si>
    <t>Nikić Stana</t>
  </si>
  <si>
    <t>015022</t>
  </si>
  <si>
    <t>Spasojević Velimir</t>
  </si>
  <si>
    <t>015023</t>
  </si>
  <si>
    <t>Nihad Šaldić</t>
  </si>
  <si>
    <t>015024</t>
  </si>
  <si>
    <t>015025</t>
  </si>
  <si>
    <t>Janjić R</t>
  </si>
  <si>
    <t>Kalen Ljelja</t>
  </si>
  <si>
    <t>0644</t>
  </si>
  <si>
    <t>014853</t>
  </si>
  <si>
    <t>014854</t>
  </si>
  <si>
    <t>Aleksić Srđan</t>
  </si>
  <si>
    <t>014859</t>
  </si>
  <si>
    <t>014860</t>
  </si>
  <si>
    <t>014861</t>
  </si>
  <si>
    <t>014862</t>
  </si>
  <si>
    <t>Sindral Miladinka</t>
  </si>
  <si>
    <t>014863</t>
  </si>
  <si>
    <t>Pavlović Slađana</t>
  </si>
  <si>
    <t>014864</t>
  </si>
  <si>
    <t>Nolenburg Borka</t>
  </si>
  <si>
    <t>014865</t>
  </si>
  <si>
    <t>Ćebić Mira</t>
  </si>
  <si>
    <t>014866</t>
  </si>
  <si>
    <t>Simić Slavica</t>
  </si>
  <si>
    <t>014867</t>
  </si>
  <si>
    <t>Rašeta Dragan</t>
  </si>
  <si>
    <t>014856</t>
  </si>
  <si>
    <t>Ivaković Nevenko</t>
  </si>
  <si>
    <t>Ljoljić Stevo</t>
  </si>
  <si>
    <t>014858</t>
  </si>
  <si>
    <t>Račun 66</t>
  </si>
  <si>
    <t>Rn 66</t>
  </si>
  <si>
    <t>014855</t>
  </si>
  <si>
    <t>014857</t>
  </si>
  <si>
    <t>Kozamara Nedeljko</t>
  </si>
  <si>
    <t>015151</t>
  </si>
  <si>
    <t>015152</t>
  </si>
  <si>
    <t>015155</t>
  </si>
  <si>
    <t>015156</t>
  </si>
  <si>
    <t>015157</t>
  </si>
  <si>
    <t>015158</t>
  </si>
  <si>
    <t>015153</t>
  </si>
  <si>
    <t>Kudrić Brako</t>
  </si>
  <si>
    <t>015154</t>
  </si>
  <si>
    <t>Nikola Babić</t>
  </si>
  <si>
    <t>015059</t>
  </si>
  <si>
    <t>Damjan Perović</t>
  </si>
  <si>
    <t>01027</t>
  </si>
  <si>
    <t>01028</t>
  </si>
  <si>
    <t>01029</t>
  </si>
  <si>
    <t>01030</t>
  </si>
  <si>
    <t>01031</t>
  </si>
  <si>
    <t>Panić Zdravka</t>
  </si>
  <si>
    <t>014798</t>
  </si>
  <si>
    <t>4884714</t>
  </si>
  <si>
    <t>Broz</t>
  </si>
  <si>
    <t>Macelj</t>
  </si>
  <si>
    <t>Niaz Zukančić</t>
  </si>
  <si>
    <t>Danijel Batar</t>
  </si>
  <si>
    <t>Nataša Batar</t>
  </si>
  <si>
    <t>Ćebić O</t>
  </si>
  <si>
    <t>014969</t>
  </si>
  <si>
    <t>014970</t>
  </si>
  <si>
    <t>014971</t>
  </si>
  <si>
    <t>014972</t>
  </si>
  <si>
    <t>Topić Dragiša</t>
  </si>
  <si>
    <t>014973</t>
  </si>
  <si>
    <t>Amela</t>
  </si>
  <si>
    <t>01026</t>
  </si>
  <si>
    <t>014974</t>
  </si>
  <si>
    <t>014975</t>
  </si>
  <si>
    <t>015026</t>
  </si>
  <si>
    <t>Živanić N</t>
  </si>
  <si>
    <t>015027</t>
  </si>
  <si>
    <t>015028</t>
  </si>
  <si>
    <t>015029</t>
  </si>
  <si>
    <t>015030</t>
  </si>
  <si>
    <t>Vučanović G</t>
  </si>
  <si>
    <t>015031</t>
  </si>
  <si>
    <t>Rn 72</t>
  </si>
  <si>
    <t>Račun 72</t>
  </si>
  <si>
    <t>Biljana Radekić</t>
  </si>
  <si>
    <t>065481867</t>
  </si>
  <si>
    <t>Cebić</t>
  </si>
  <si>
    <t>Luca Knežević</t>
  </si>
  <si>
    <t>Aleksandar Kuzmić</t>
  </si>
  <si>
    <t>Jovana Kreić</t>
  </si>
  <si>
    <t>Zoran Kreic</t>
  </si>
  <si>
    <t>Jelena Vranješ</t>
  </si>
  <si>
    <t>Mijo</t>
  </si>
  <si>
    <t>Zoran Slijepčević</t>
  </si>
  <si>
    <t>065/823-959</t>
  </si>
  <si>
    <t>066/152-205</t>
  </si>
  <si>
    <t>065/890-508</t>
  </si>
  <si>
    <t>065/827-130</t>
  </si>
  <si>
    <t>Nikola Kusac</t>
  </si>
  <si>
    <t>Nihad Saldić</t>
  </si>
  <si>
    <t>0603149629</t>
  </si>
  <si>
    <t>Dejana Bjelosević</t>
  </si>
  <si>
    <t>066/839-429</t>
  </si>
  <si>
    <t>066/839-439</t>
  </si>
  <si>
    <t>Zlatko Mihajlović</t>
  </si>
  <si>
    <t>065/762-772</t>
  </si>
  <si>
    <t>066/960-892</t>
  </si>
  <si>
    <t>Račun 69</t>
  </si>
  <si>
    <t>Aleksandra Kever</t>
  </si>
  <si>
    <t>Slavica Iličić</t>
  </si>
  <si>
    <t>Mjesto kod WC</t>
  </si>
  <si>
    <t>Miso Kapuranović</t>
  </si>
  <si>
    <t>Dane Svjetlanović</t>
  </si>
  <si>
    <t>Radan Zeljić</t>
  </si>
  <si>
    <t>Račun 80</t>
  </si>
  <si>
    <t>Pavlović Turs</t>
  </si>
  <si>
    <t>Dragan Dobraš</t>
  </si>
  <si>
    <t>+38651780036</t>
  </si>
  <si>
    <t>065/413-806</t>
  </si>
  <si>
    <t>Mira</t>
  </si>
  <si>
    <t>Ostaviti mjesto u drugom red</t>
  </si>
  <si>
    <t>Snježana Stojković</t>
  </si>
  <si>
    <t>Robert Graorac</t>
  </si>
  <si>
    <t>Darija Vujičić</t>
  </si>
  <si>
    <t>065/287-232</t>
  </si>
  <si>
    <t>014868</t>
  </si>
  <si>
    <t>Dijana S</t>
  </si>
  <si>
    <t>Ljelja K</t>
  </si>
  <si>
    <t>Kovačević Dubravko</t>
  </si>
  <si>
    <t>014869</t>
  </si>
  <si>
    <t>014870</t>
  </si>
  <si>
    <t>Kuzmić Aleksandar</t>
  </si>
  <si>
    <t>014871</t>
  </si>
  <si>
    <t>014872</t>
  </si>
  <si>
    <t>014873</t>
  </si>
  <si>
    <t>Biljetki Dean</t>
  </si>
  <si>
    <t>014874</t>
  </si>
  <si>
    <t>Broz Franjo</t>
  </si>
  <si>
    <t>014875</t>
  </si>
  <si>
    <t>015126</t>
  </si>
  <si>
    <t>Suvajac Miodrag</t>
  </si>
  <si>
    <t>015127</t>
  </si>
  <si>
    <t>015658</t>
  </si>
  <si>
    <t>Ranko Škorić</t>
  </si>
  <si>
    <t>Rn 83</t>
  </si>
  <si>
    <t>Rn 84</t>
  </si>
  <si>
    <t>Pirgo Prosić</t>
  </si>
  <si>
    <t>014799</t>
  </si>
  <si>
    <t>014800</t>
  </si>
  <si>
    <t>Nikola Pušac</t>
  </si>
  <si>
    <t>015159</t>
  </si>
  <si>
    <t>Babić Milan</t>
  </si>
  <si>
    <t>015160</t>
  </si>
  <si>
    <t>015161</t>
  </si>
  <si>
    <t>Eskić Ostoja</t>
  </si>
  <si>
    <t>015162</t>
  </si>
  <si>
    <t>015163</t>
  </si>
  <si>
    <t>Zoran Krejić</t>
  </si>
  <si>
    <t>015164</t>
  </si>
  <si>
    <t>015165</t>
  </si>
  <si>
    <t>Danijela Ahmić</t>
  </si>
  <si>
    <t>015166</t>
  </si>
  <si>
    <t>015167</t>
  </si>
  <si>
    <t>Milenko Simić</t>
  </si>
  <si>
    <t>065/483-505</t>
  </si>
  <si>
    <t>Dragan Kos</t>
  </si>
  <si>
    <t>Đorđe Gajić</t>
  </si>
  <si>
    <t>Dražena Tubonjic</t>
  </si>
  <si>
    <t>Vidaković Ljubica</t>
  </si>
  <si>
    <t>015201</t>
  </si>
  <si>
    <t>Vidaković Vladimir</t>
  </si>
  <si>
    <t>015202</t>
  </si>
  <si>
    <t>Vildana Odobašić</t>
  </si>
  <si>
    <t>015203</t>
  </si>
  <si>
    <t>015204</t>
  </si>
  <si>
    <t>015205</t>
  </si>
  <si>
    <t>015206</t>
  </si>
  <si>
    <t>015207</t>
  </si>
  <si>
    <t>015208</t>
  </si>
  <si>
    <t>015209</t>
  </si>
  <si>
    <t>Malić Milena</t>
  </si>
  <si>
    <t>01032</t>
  </si>
  <si>
    <t>01033</t>
  </si>
  <si>
    <t>01034</t>
  </si>
  <si>
    <t>01035</t>
  </si>
  <si>
    <t>01036</t>
  </si>
  <si>
    <t>01037</t>
  </si>
  <si>
    <t>Baresić Božo</t>
  </si>
  <si>
    <t>4887338</t>
  </si>
  <si>
    <t>Gojko Smiljanić</t>
  </si>
  <si>
    <t>doplata na kartu</t>
  </si>
  <si>
    <t>Rn 85</t>
  </si>
  <si>
    <t>Račun 85</t>
  </si>
  <si>
    <t>Zorica Raljić</t>
  </si>
  <si>
    <t>Mileva Popović</t>
  </si>
  <si>
    <t>Bojana Bešlić</t>
  </si>
  <si>
    <t>Sreten Vuković</t>
  </si>
  <si>
    <t>Gvozđar</t>
  </si>
  <si>
    <t>Viktor Popović</t>
  </si>
  <si>
    <t>Gordana Vukelić</t>
  </si>
  <si>
    <t>Siniša Kos</t>
  </si>
  <si>
    <t>065/945-447</t>
  </si>
  <si>
    <t>066/974-932</t>
  </si>
  <si>
    <t>Zoran Marić</t>
  </si>
  <si>
    <t>Maskim Ponjević</t>
  </si>
  <si>
    <t>Radoslav Kodzo</t>
  </si>
  <si>
    <t>Krstan Radoš</t>
  </si>
  <si>
    <t>Milan Dragičević</t>
  </si>
  <si>
    <t>UNIJAT M</t>
  </si>
  <si>
    <t>Kozomara</t>
  </si>
  <si>
    <t>Aleksandar Rasljić</t>
  </si>
  <si>
    <t>Gordana Burić</t>
  </si>
  <si>
    <t>Dušan Kapor</t>
  </si>
  <si>
    <t>Unijat M</t>
  </si>
  <si>
    <t>Brankica Pejić</t>
  </si>
  <si>
    <t xml:space="preserve">Nirberg </t>
  </si>
  <si>
    <t>Nikola Pusac</t>
  </si>
  <si>
    <t>Milan Babić</t>
  </si>
  <si>
    <t>Walsberg</t>
  </si>
  <si>
    <t>Milena Malić</t>
  </si>
  <si>
    <t>Milutin Stanić</t>
  </si>
  <si>
    <t>Zdravka Stanić</t>
  </si>
  <si>
    <t>Saldić Nihad</t>
  </si>
  <si>
    <t>015128</t>
  </si>
  <si>
    <t>015129</t>
  </si>
  <si>
    <t>015130</t>
  </si>
  <si>
    <t>Rudanović Milena</t>
  </si>
  <si>
    <t>015131</t>
  </si>
  <si>
    <t>015132</t>
  </si>
  <si>
    <t>Batar Danijela</t>
  </si>
  <si>
    <t>015133</t>
  </si>
  <si>
    <t>Batar Nataša</t>
  </si>
  <si>
    <t>015134</t>
  </si>
  <si>
    <t>duško Kostić</t>
  </si>
  <si>
    <t>Rudanović Miro</t>
  </si>
  <si>
    <t>Radetić Biljana</t>
  </si>
  <si>
    <t>015135</t>
  </si>
  <si>
    <t>Dražena Tubonjić</t>
  </si>
  <si>
    <t>015136</t>
  </si>
  <si>
    <t>Savić Dean</t>
  </si>
  <si>
    <t>015137</t>
  </si>
  <si>
    <t>015138</t>
  </si>
  <si>
    <t>015139</t>
  </si>
  <si>
    <t>Ilos Dragan</t>
  </si>
  <si>
    <t>015140</t>
  </si>
  <si>
    <t>Vlaić Zoran</t>
  </si>
  <si>
    <t>015141</t>
  </si>
  <si>
    <t>Zvonović Biljana</t>
  </si>
  <si>
    <t>015142</t>
  </si>
  <si>
    <t>Đurić Milorad</t>
  </si>
  <si>
    <t>015353</t>
  </si>
  <si>
    <t>Zlatko Mihalović</t>
  </si>
  <si>
    <t>Rn 99</t>
  </si>
  <si>
    <t>Račun 99</t>
  </si>
  <si>
    <t>Račun 100</t>
  </si>
  <si>
    <t>Kovjenić Goran</t>
  </si>
  <si>
    <t>Rn 100</t>
  </si>
  <si>
    <t>015351</t>
  </si>
  <si>
    <t>Vera Balckij</t>
  </si>
  <si>
    <t>015352</t>
  </si>
  <si>
    <t>015354</t>
  </si>
  <si>
    <t>Biljana Kovjenić</t>
  </si>
  <si>
    <t>0308</t>
  </si>
  <si>
    <t>015355</t>
  </si>
  <si>
    <t>Kosada Slavnić</t>
  </si>
  <si>
    <t>015356</t>
  </si>
  <si>
    <t>Antonija Barjaktarević</t>
  </si>
  <si>
    <t>015357</t>
  </si>
  <si>
    <t>015358</t>
  </si>
  <si>
    <t>015359</t>
  </si>
  <si>
    <t>015360</t>
  </si>
  <si>
    <t>Filipić</t>
  </si>
  <si>
    <t>015032</t>
  </si>
  <si>
    <t>015033</t>
  </si>
  <si>
    <t>Klašnja A</t>
  </si>
  <si>
    <t>015034</t>
  </si>
  <si>
    <t xml:space="preserve">Stojković </t>
  </si>
  <si>
    <t>015035</t>
  </si>
  <si>
    <t>4890261</t>
  </si>
  <si>
    <t>Popović V</t>
  </si>
  <si>
    <t>015036</t>
  </si>
  <si>
    <t>015037</t>
  </si>
  <si>
    <t>Vukelić G</t>
  </si>
  <si>
    <t>015038</t>
  </si>
  <si>
    <t>015039</t>
  </si>
  <si>
    <t>015040</t>
  </si>
  <si>
    <t>Gvožđar</t>
  </si>
  <si>
    <t>015041</t>
  </si>
  <si>
    <t>Kantar S</t>
  </si>
  <si>
    <t>015042</t>
  </si>
  <si>
    <t>015043</t>
  </si>
  <si>
    <t>Kozomara Nedeljko</t>
  </si>
  <si>
    <t>015143</t>
  </si>
  <si>
    <t>Vučić Neđo</t>
  </si>
  <si>
    <t>015144</t>
  </si>
  <si>
    <t>Bojana Belšić</t>
  </si>
  <si>
    <t>015145</t>
  </si>
  <si>
    <t>Bjelošević Dragan</t>
  </si>
  <si>
    <t>015146</t>
  </si>
  <si>
    <t>Đurić Bosiljka</t>
  </si>
  <si>
    <t>015147</t>
  </si>
  <si>
    <t>Suvajac Zlatko</t>
  </si>
  <si>
    <t>015148</t>
  </si>
  <si>
    <t>Iličić Stevan</t>
  </si>
  <si>
    <t>015149</t>
  </si>
  <si>
    <t>015150</t>
  </si>
  <si>
    <t>Iličić Živko</t>
  </si>
  <si>
    <t>015276</t>
  </si>
  <si>
    <t>Dragojević Dani</t>
  </si>
  <si>
    <t>015277</t>
  </si>
  <si>
    <t>015278</t>
  </si>
  <si>
    <t>Mikalić Mirko</t>
  </si>
  <si>
    <t>015279</t>
  </si>
  <si>
    <t>015280</t>
  </si>
  <si>
    <t>01038</t>
  </si>
  <si>
    <t>Maksim Ponjević</t>
  </si>
  <si>
    <t>01039</t>
  </si>
  <si>
    <t>Radoslav Kodžo</t>
  </si>
  <si>
    <t>01040</t>
  </si>
  <si>
    <t>01041</t>
  </si>
  <si>
    <t>01042</t>
  </si>
  <si>
    <t>01043</t>
  </si>
  <si>
    <t>Kos Siniša</t>
  </si>
  <si>
    <t>4891577</t>
  </si>
  <si>
    <t>015281</t>
  </si>
  <si>
    <t>Cvita Krpot</t>
  </si>
  <si>
    <t>015282</t>
  </si>
  <si>
    <t>Peić Brankica</t>
  </si>
  <si>
    <t>015283</t>
  </si>
  <si>
    <t>Đukić Predrag</t>
  </si>
  <si>
    <t>015284</t>
  </si>
  <si>
    <t>Mira Todić</t>
  </si>
  <si>
    <t>Đorđe Rakić</t>
  </si>
  <si>
    <t>Safeta Vladusic</t>
  </si>
  <si>
    <t>Slaven Jejina</t>
  </si>
  <si>
    <t>Dragica Jurisic</t>
  </si>
  <si>
    <t>Milos Malesevic</t>
  </si>
  <si>
    <t>Vedran Kresojević</t>
  </si>
  <si>
    <t xml:space="preserve">Budak </t>
  </si>
  <si>
    <t>Alen Topić</t>
  </si>
  <si>
    <t>065/419-970</t>
  </si>
  <si>
    <t>065/623-941</t>
  </si>
  <si>
    <t>Mira Bilandžija</t>
  </si>
  <si>
    <t>Odmorište Lipovljani</t>
  </si>
  <si>
    <t>+385915582249</t>
  </si>
  <si>
    <t>Čekaće na ulazu u pijacu</t>
  </si>
  <si>
    <t>Anita Baric</t>
  </si>
  <si>
    <t>Slađana Kostrešević</t>
  </si>
  <si>
    <t>065/933-757</t>
  </si>
  <si>
    <t>Senada Rahimić</t>
  </si>
  <si>
    <t>Milena Dabić</t>
  </si>
  <si>
    <t>Emira Elkazovic</t>
  </si>
  <si>
    <t>Petrol kod prijedorske petlje</t>
  </si>
  <si>
    <t>Željko Grbić</t>
  </si>
  <si>
    <t>Slavica Vujičić</t>
  </si>
  <si>
    <t>Katarina Milešević</t>
  </si>
  <si>
    <t>Mithat Mujaković</t>
  </si>
  <si>
    <t>062/083559</t>
  </si>
  <si>
    <t>Milovan Malešević</t>
  </si>
  <si>
    <t>065/310-772</t>
  </si>
  <si>
    <t xml:space="preserve">Dragan Kos </t>
  </si>
  <si>
    <t>Elvir Gvozdar</t>
  </si>
  <si>
    <t>Tanja Lazarević</t>
  </si>
  <si>
    <t>Ranko Todić</t>
  </si>
  <si>
    <t>Mikerević</t>
  </si>
  <si>
    <t>Aleksandar Rasljic</t>
  </si>
  <si>
    <t>Milojka Bischler</t>
  </si>
  <si>
    <t>Kartu će platiti gore, zajedno sjede</t>
  </si>
  <si>
    <t>Stefan Grbavac</t>
  </si>
  <si>
    <t>Siniša Jokanović</t>
  </si>
  <si>
    <t>066/073-753</t>
  </si>
  <si>
    <t>Mirjana Turjačanin</t>
  </si>
  <si>
    <t>+491629875135</t>
  </si>
  <si>
    <t>N.N</t>
  </si>
  <si>
    <t>065/595-282</t>
  </si>
  <si>
    <t>Dijana Bilanović</t>
  </si>
  <si>
    <t>065/120-644</t>
  </si>
  <si>
    <t>065/979-123</t>
  </si>
  <si>
    <t>GIP GRADIS, Viber</t>
  </si>
  <si>
    <t>Račun 114</t>
  </si>
  <si>
    <t>Rn 114</t>
  </si>
  <si>
    <t>015168</t>
  </si>
  <si>
    <t>015169</t>
  </si>
  <si>
    <t>Todorović Monika</t>
  </si>
  <si>
    <t>015170</t>
  </si>
  <si>
    <t>015171</t>
  </si>
  <si>
    <t>Slavalj slobodan</t>
  </si>
  <si>
    <t>Bogdan Delić</t>
  </si>
  <si>
    <t>1163068</t>
  </si>
  <si>
    <t>Dajana Kovjenić</t>
  </si>
  <si>
    <t>0356</t>
  </si>
  <si>
    <t>Vladišić Safeta</t>
  </si>
  <si>
    <t>014612</t>
  </si>
  <si>
    <t>014613</t>
  </si>
  <si>
    <t>014614</t>
  </si>
  <si>
    <t>014615</t>
  </si>
  <si>
    <t>Radislav Ateljević</t>
  </si>
  <si>
    <t>Rn 115</t>
  </si>
  <si>
    <t>015210</t>
  </si>
  <si>
    <t>Graorac Robert</t>
  </si>
  <si>
    <t>015211</t>
  </si>
  <si>
    <t>Daria Vujičić</t>
  </si>
  <si>
    <t>015212</t>
  </si>
  <si>
    <t>Pejčić Nećo</t>
  </si>
  <si>
    <t>Vlaić zoran</t>
  </si>
  <si>
    <t>Zvonarić Biljana</t>
  </si>
  <si>
    <t>Katarina Malešević</t>
  </si>
  <si>
    <t>014976</t>
  </si>
  <si>
    <t>014977</t>
  </si>
  <si>
    <t>015213</t>
  </si>
  <si>
    <t>Mitrović Daliborka</t>
  </si>
  <si>
    <t>015214</t>
  </si>
  <si>
    <t>015215</t>
  </si>
  <si>
    <t>015216</t>
  </si>
  <si>
    <t>015217</t>
  </si>
  <si>
    <t>015218</t>
  </si>
  <si>
    <t>015219</t>
  </si>
  <si>
    <t>Branković Zdenko</t>
  </si>
  <si>
    <t>Jurešić Dragica</t>
  </si>
  <si>
    <t>Aleksandar Pašljić</t>
  </si>
  <si>
    <t>015220</t>
  </si>
  <si>
    <t>Kristina Aksentić</t>
  </si>
  <si>
    <t>015221</t>
  </si>
  <si>
    <t>Diana Aksentić</t>
  </si>
  <si>
    <t>015222</t>
  </si>
  <si>
    <t>Ana Aksentić</t>
  </si>
  <si>
    <t>015223</t>
  </si>
  <si>
    <t>Milanković Anđela</t>
  </si>
  <si>
    <t>015224</t>
  </si>
  <si>
    <t>015225</t>
  </si>
  <si>
    <t>Bazar Danijela</t>
  </si>
  <si>
    <t>Bazar Nataša</t>
  </si>
  <si>
    <t>Račun 116</t>
  </si>
  <si>
    <t>Rn 116</t>
  </si>
  <si>
    <t>015285</t>
  </si>
  <si>
    <t>015286</t>
  </si>
  <si>
    <t>015287</t>
  </si>
  <si>
    <t>Vasilić Anđelko</t>
  </si>
  <si>
    <t>015288</t>
  </si>
  <si>
    <t>015289</t>
  </si>
  <si>
    <t>Živković Dragana</t>
  </si>
  <si>
    <t>015290</t>
  </si>
  <si>
    <t>Malešević Miloš</t>
  </si>
  <si>
    <t>015291</t>
  </si>
  <si>
    <t>Starčević Boris</t>
  </si>
  <si>
    <t>015292</t>
  </si>
  <si>
    <t>015293</t>
  </si>
  <si>
    <t>Ljubinka Milanković</t>
  </si>
  <si>
    <t>01044</t>
  </si>
  <si>
    <t>Lejla Dedic</t>
  </si>
  <si>
    <t>4893973</t>
  </si>
  <si>
    <t>Šikman Željko</t>
  </si>
  <si>
    <t>015294</t>
  </si>
  <si>
    <t>015295</t>
  </si>
  <si>
    <t>Ratković Marinka</t>
  </si>
  <si>
    <t>015296</t>
  </si>
  <si>
    <t>Dabić Milena</t>
  </si>
  <si>
    <t>015297</t>
  </si>
  <si>
    <t>Rahmić Senada</t>
  </si>
  <si>
    <t>015298</t>
  </si>
  <si>
    <t>Vaković Radmila</t>
  </si>
  <si>
    <t>015299</t>
  </si>
  <si>
    <t>015300</t>
  </si>
  <si>
    <t>015401</t>
  </si>
  <si>
    <t>Simić Branislav</t>
  </si>
  <si>
    <t>015402</t>
  </si>
  <si>
    <t>Savičić Stojanka</t>
  </si>
  <si>
    <t>Rašković N</t>
  </si>
  <si>
    <t>Bjelošević Dragomir</t>
  </si>
  <si>
    <t>Zvjezda Ratkovac</t>
  </si>
  <si>
    <t>Vule</t>
  </si>
  <si>
    <t>Željko Granatić</t>
  </si>
  <si>
    <t>+4917672543799</t>
  </si>
  <si>
    <t>Jelena Stjepanović</t>
  </si>
  <si>
    <t>Nada Momić</t>
  </si>
  <si>
    <t>Gojko Lukić</t>
  </si>
  <si>
    <t>Bilandžija Mira</t>
  </si>
  <si>
    <t>Halilić Venita</t>
  </si>
  <si>
    <t>Mujaković Nihad</t>
  </si>
  <si>
    <t>014616</t>
  </si>
  <si>
    <t>Jovadić Radivoje</t>
  </si>
  <si>
    <t>014617</t>
  </si>
  <si>
    <t>Jovadić Ljubinka</t>
  </si>
  <si>
    <t>014618</t>
  </si>
  <si>
    <t>014619</t>
  </si>
  <si>
    <t>014620</t>
  </si>
  <si>
    <t>Gajić siniša</t>
  </si>
  <si>
    <t>014621</t>
  </si>
  <si>
    <t>014622</t>
  </si>
  <si>
    <t>Kresojević Vedran</t>
  </si>
  <si>
    <t>014623</t>
  </si>
  <si>
    <t>Babović Anita</t>
  </si>
  <si>
    <t>014624</t>
  </si>
  <si>
    <t>Mira B</t>
  </si>
  <si>
    <t>014625</t>
  </si>
  <si>
    <t>Kos Dragan</t>
  </si>
  <si>
    <t>Knežević Luka</t>
  </si>
  <si>
    <t>01045</t>
  </si>
  <si>
    <t>Jejina Slaven</t>
  </si>
  <si>
    <t>4895273</t>
  </si>
  <si>
    <t>015076</t>
  </si>
  <si>
    <t>Dragomirović Vitomir</t>
  </si>
  <si>
    <t>015077</t>
  </si>
  <si>
    <t>Keić Slađana</t>
  </si>
  <si>
    <t>015078</t>
  </si>
  <si>
    <t>Savković Dragica</t>
  </si>
  <si>
    <t>015079</t>
  </si>
  <si>
    <t>015080</t>
  </si>
  <si>
    <t>Rn 121</t>
  </si>
  <si>
    <t xml:space="preserve">065 173 950 </t>
  </si>
  <si>
    <t xml:space="preserve">Ranković </t>
  </si>
  <si>
    <t>Vladana Subić</t>
  </si>
  <si>
    <t>Gordana Mikanović</t>
  </si>
  <si>
    <t>Mira Duronjic</t>
  </si>
  <si>
    <t>Stanica iz pravca Prnj prema BL kod mosta</t>
  </si>
  <si>
    <t>Adrijana Jovanić</t>
  </si>
  <si>
    <t>Gruji</t>
  </si>
  <si>
    <t>Stefan Markanović</t>
  </si>
  <si>
    <t>Slaviša Mihajlović</t>
  </si>
  <si>
    <t>Draško Kremenović</t>
  </si>
  <si>
    <t>Jasmin Marinković</t>
  </si>
  <si>
    <t>Pejo Trifunović</t>
  </si>
  <si>
    <t>Almin Sjanić</t>
  </si>
  <si>
    <t>065/456-807</t>
  </si>
  <si>
    <t>065/319-838</t>
  </si>
  <si>
    <t>Milkica Blagojević</t>
  </si>
  <si>
    <t>Mira Malic</t>
  </si>
  <si>
    <t>Saša Vujičić</t>
  </si>
  <si>
    <t>Andjela Milanković</t>
  </si>
  <si>
    <t>Gojko Majstorović</t>
  </si>
  <si>
    <t>+491632674945</t>
  </si>
  <si>
    <t>Vanja Spajić</t>
  </si>
  <si>
    <t>Ema Konig</t>
  </si>
  <si>
    <t>Smilja Bencuz</t>
  </si>
  <si>
    <t>065/307-451</t>
  </si>
  <si>
    <t>Branko Bočiluk</t>
  </si>
  <si>
    <t>065/527-465</t>
  </si>
  <si>
    <t>065/745-610</t>
  </si>
  <si>
    <t>Predraga Ristić</t>
  </si>
  <si>
    <t>065/002-922</t>
  </si>
  <si>
    <t>Bilanović</t>
  </si>
  <si>
    <t>Jelena Obradović</t>
  </si>
  <si>
    <t>Zora Smiljić</t>
  </si>
  <si>
    <t xml:space="preserve">Eben </t>
  </si>
  <si>
    <t>Nedeljko Bobar</t>
  </si>
  <si>
    <t>Dragana Stojaković</t>
  </si>
  <si>
    <t>065/291-196</t>
  </si>
  <si>
    <t>Viber, naprijed mjesto</t>
  </si>
  <si>
    <t>Botić Ibrahim</t>
  </si>
  <si>
    <t>060/3538151</t>
  </si>
  <si>
    <t>Petrol prijedorska petlja, naprijed mjesto</t>
  </si>
  <si>
    <t>014978</t>
  </si>
  <si>
    <t>Vinčić Željko</t>
  </si>
  <si>
    <t>014979</t>
  </si>
  <si>
    <t>014980</t>
  </si>
  <si>
    <t>Slavica Vasić</t>
  </si>
  <si>
    <t>014981</t>
  </si>
  <si>
    <t>Dejan Vasić</t>
  </si>
  <si>
    <t>014982</t>
  </si>
  <si>
    <t>Vuković Jovo</t>
  </si>
  <si>
    <t>014983</t>
  </si>
  <si>
    <t>014984</t>
  </si>
  <si>
    <t>014985</t>
  </si>
  <si>
    <t>Vujičić Slavica</t>
  </si>
  <si>
    <t>014986</t>
  </si>
  <si>
    <t>Slobodana Popović</t>
  </si>
  <si>
    <t>Čolić Skavica</t>
  </si>
  <si>
    <t>014987</t>
  </si>
  <si>
    <t>Bischler Milojka</t>
  </si>
  <si>
    <t>014988</t>
  </si>
  <si>
    <t>014989</t>
  </si>
  <si>
    <t>014990</t>
  </si>
  <si>
    <t>014991</t>
  </si>
  <si>
    <t>Edin Dedić</t>
  </si>
  <si>
    <t>014992</t>
  </si>
  <si>
    <t>Simić Slobodan</t>
  </si>
  <si>
    <t>014993</t>
  </si>
  <si>
    <t>Vuleta Dušan</t>
  </si>
  <si>
    <t>014994</t>
  </si>
  <si>
    <t>Vasiljević Ljubinko</t>
  </si>
  <si>
    <t>014995</t>
  </si>
  <si>
    <t>Turjačanin M</t>
  </si>
  <si>
    <t>Lejla Dedić</t>
  </si>
  <si>
    <t>Račun 127</t>
  </si>
  <si>
    <t>Rn 127</t>
  </si>
  <si>
    <t>Račun 128</t>
  </si>
  <si>
    <t>Rn 128</t>
  </si>
  <si>
    <t>Leić Dajana</t>
  </si>
  <si>
    <t>015403</t>
  </si>
  <si>
    <t>015404</t>
  </si>
  <si>
    <t>Halilić Dževad</t>
  </si>
  <si>
    <t>015405</t>
  </si>
  <si>
    <t>Elkazević Emira</t>
  </si>
  <si>
    <t>015406</t>
  </si>
  <si>
    <t>Jovičić Milenko</t>
  </si>
  <si>
    <t>015407</t>
  </si>
  <si>
    <t>Grbić Željko</t>
  </si>
  <si>
    <t>015408</t>
  </si>
  <si>
    <t>Duronjić M</t>
  </si>
  <si>
    <t>01046</t>
  </si>
  <si>
    <t>01047</t>
  </si>
  <si>
    <t>01048</t>
  </si>
  <si>
    <t>015409</t>
  </si>
  <si>
    <t>Suzana Kos</t>
  </si>
  <si>
    <t>015410</t>
  </si>
  <si>
    <t>Mijatović Krstan</t>
  </si>
  <si>
    <t>015411</t>
  </si>
  <si>
    <t>015412</t>
  </si>
  <si>
    <t>Veisilagić Brankica</t>
  </si>
  <si>
    <t>015413</t>
  </si>
  <si>
    <t>Andiana Jovanović</t>
  </si>
  <si>
    <t>015414</t>
  </si>
  <si>
    <t>015415</t>
  </si>
  <si>
    <t>Kovačević Dragan</t>
  </si>
  <si>
    <t>015416</t>
  </si>
  <si>
    <t>015417</t>
  </si>
  <si>
    <t>015418</t>
  </si>
  <si>
    <t>Vasić Stefan</t>
  </si>
  <si>
    <t>015419</t>
  </si>
  <si>
    <t>015420</t>
  </si>
  <si>
    <t>015421</t>
  </si>
  <si>
    <t>Šušnjar Dean</t>
  </si>
  <si>
    <t>015422</t>
  </si>
  <si>
    <t>Popović Radoica</t>
  </si>
  <si>
    <t>015423</t>
  </si>
  <si>
    <t>Radmila Klavber</t>
  </si>
  <si>
    <t>0386</t>
  </si>
  <si>
    <t>Grujić Željka</t>
  </si>
  <si>
    <t>0387</t>
  </si>
  <si>
    <t>Rn 129</t>
  </si>
  <si>
    <t>015172</t>
  </si>
  <si>
    <t>015176</t>
  </si>
  <si>
    <t>015177</t>
  </si>
  <si>
    <t>Nedeljko Pejić</t>
  </si>
  <si>
    <t>015178</t>
  </si>
  <si>
    <t>Panić Drako</t>
  </si>
  <si>
    <t>015179</t>
  </si>
  <si>
    <t>015180</t>
  </si>
  <si>
    <t>Kukić Gordana</t>
  </si>
  <si>
    <t>015181</t>
  </si>
  <si>
    <t>Alilić Sedika</t>
  </si>
  <si>
    <t>Slobodanka Vidović</t>
  </si>
  <si>
    <t>015183</t>
  </si>
  <si>
    <t>015182</t>
  </si>
  <si>
    <t>Plavšić Milenko</t>
  </si>
  <si>
    <t>015184</t>
  </si>
  <si>
    <t>Dragan Kvrgić</t>
  </si>
  <si>
    <t>015185</t>
  </si>
  <si>
    <t>015186</t>
  </si>
  <si>
    <t>Kostrešević Slađan</t>
  </si>
  <si>
    <t>Milorad Dukić</t>
  </si>
  <si>
    <t>065/066-128</t>
  </si>
  <si>
    <t>Miroslav Momčilović</t>
  </si>
  <si>
    <t>Antonija Scharaf</t>
  </si>
  <si>
    <t>Milenko Kosić</t>
  </si>
  <si>
    <t>Zdravko Stanić</t>
  </si>
  <si>
    <t>Kalaba</t>
  </si>
  <si>
    <t>Nevena Arua</t>
  </si>
  <si>
    <t>Telefo</t>
  </si>
  <si>
    <t>Račun 130</t>
  </si>
  <si>
    <t>Rn 130</t>
  </si>
  <si>
    <t xml:space="preserve">Stjepanović </t>
  </si>
  <si>
    <t>015044</t>
  </si>
  <si>
    <t>015045</t>
  </si>
  <si>
    <t>015046</t>
  </si>
  <si>
    <t>015047</t>
  </si>
  <si>
    <t>015048</t>
  </si>
  <si>
    <t>015049</t>
  </si>
  <si>
    <t>015050</t>
  </si>
  <si>
    <t>Kosić N</t>
  </si>
  <si>
    <t>015251</t>
  </si>
  <si>
    <t>015252</t>
  </si>
  <si>
    <t>015253</t>
  </si>
  <si>
    <t>Bilanović D</t>
  </si>
  <si>
    <t>015254</t>
  </si>
  <si>
    <t>015255</t>
  </si>
  <si>
    <t>Momić N</t>
  </si>
  <si>
    <t>015256</t>
  </si>
  <si>
    <t>Rašlić</t>
  </si>
  <si>
    <t>Dejo Trifunović</t>
  </si>
  <si>
    <t>01049</t>
  </si>
  <si>
    <t>01050</t>
  </si>
  <si>
    <t>Stefan Marković</t>
  </si>
  <si>
    <t>01051</t>
  </si>
  <si>
    <t>01052</t>
  </si>
  <si>
    <t>01053</t>
  </si>
  <si>
    <t>01054</t>
  </si>
  <si>
    <t>Bilanović Aleksandar</t>
  </si>
  <si>
    <t>4898788</t>
  </si>
  <si>
    <t>015257</t>
  </si>
  <si>
    <t>Keljar Emina</t>
  </si>
  <si>
    <t>015258</t>
  </si>
  <si>
    <t>Dedukić</t>
  </si>
  <si>
    <t>015259</t>
  </si>
  <si>
    <t>015260</t>
  </si>
  <si>
    <t>015261</t>
  </si>
  <si>
    <t>Obradović J</t>
  </si>
  <si>
    <t>015262</t>
  </si>
  <si>
    <t>Marjanac Radivoj</t>
  </si>
  <si>
    <t>4898996</t>
  </si>
  <si>
    <t>Novic Đukić</t>
  </si>
  <si>
    <t>Račun 119</t>
  </si>
  <si>
    <t>Račun 120</t>
  </si>
  <si>
    <t>Boro Bajić</t>
  </si>
  <si>
    <t>Amel Bursić</t>
  </si>
  <si>
    <t>Vedran Mihaljević</t>
  </si>
  <si>
    <t>Drago Novaković</t>
  </si>
  <si>
    <t>066/525-274</t>
  </si>
  <si>
    <t>Marković Boris</t>
  </si>
  <si>
    <t>Dragan Miladić</t>
  </si>
  <si>
    <t>Rosa Rakić</t>
  </si>
  <si>
    <t>Miroslav Đukić</t>
  </si>
  <si>
    <t>065/847-761</t>
  </si>
  <si>
    <t>Ljiljana Živanić</t>
  </si>
  <si>
    <t>Vera Nikolić</t>
  </si>
  <si>
    <t xml:space="preserve">Gordana </t>
  </si>
  <si>
    <t>Ranka</t>
  </si>
  <si>
    <t>Traži mjesto naprijed</t>
  </si>
  <si>
    <t>Miloš Jurić</t>
  </si>
  <si>
    <t>Anabela Jovičić</t>
  </si>
  <si>
    <t>066/187-388</t>
  </si>
  <si>
    <t>VIBER</t>
  </si>
  <si>
    <t>Marko Miletić</t>
  </si>
  <si>
    <t>066/304-850</t>
  </si>
  <si>
    <t>Dragan Sarić</t>
  </si>
  <si>
    <t>Almin Đanić</t>
  </si>
  <si>
    <t>Estela Muminović</t>
  </si>
  <si>
    <t>Željko Knežević</t>
  </si>
  <si>
    <t>015424</t>
  </si>
  <si>
    <t>015425</t>
  </si>
  <si>
    <t>015426</t>
  </si>
  <si>
    <t>Đurić Stanoje</t>
  </si>
  <si>
    <t>015427</t>
  </si>
  <si>
    <t>Smiljanić Sara</t>
  </si>
  <si>
    <t>015428</t>
  </si>
  <si>
    <t>015429</t>
  </si>
  <si>
    <t>015430</t>
  </si>
  <si>
    <t>Bogojević Jelenko</t>
  </si>
  <si>
    <t>015431</t>
  </si>
  <si>
    <t>Prđanin Dajana</t>
  </si>
  <si>
    <t>015432</t>
  </si>
  <si>
    <t>Spojić Vanja</t>
  </si>
  <si>
    <t>015433</t>
  </si>
  <si>
    <t>Koneg Ena</t>
  </si>
  <si>
    <t>015434</t>
  </si>
  <si>
    <t>Vučić Dragan</t>
  </si>
  <si>
    <t>015435</t>
  </si>
  <si>
    <t>Lukić Gojko</t>
  </si>
  <si>
    <t>015436</t>
  </si>
  <si>
    <t>Bencuz Smilja</t>
  </si>
  <si>
    <t>015437</t>
  </si>
  <si>
    <t>Bencuz Novo</t>
  </si>
  <si>
    <t>015438</t>
  </si>
  <si>
    <t>Kozijević Dean</t>
  </si>
  <si>
    <t>015439</t>
  </si>
  <si>
    <t>Adriana Jovanović</t>
  </si>
  <si>
    <t>Krajišnik Veselko</t>
  </si>
  <si>
    <t>01055</t>
  </si>
  <si>
    <t>Baltić Branko</t>
  </si>
  <si>
    <t>4898994</t>
  </si>
  <si>
    <t>015440</t>
  </si>
  <si>
    <t>Radonjić Nebojša</t>
  </si>
  <si>
    <t>015441</t>
  </si>
  <si>
    <t>015442</t>
  </si>
  <si>
    <t>Malešević Nenad</t>
  </si>
  <si>
    <t>015443</t>
  </si>
  <si>
    <t>015444</t>
  </si>
  <si>
    <t>015445</t>
  </si>
  <si>
    <t>015446</t>
  </si>
  <si>
    <t>015447</t>
  </si>
  <si>
    <t>Ždrnja Veljko</t>
  </si>
  <si>
    <t>015448</t>
  </si>
  <si>
    <t>015449</t>
  </si>
  <si>
    <t>015450</t>
  </si>
  <si>
    <t>Kostić N</t>
  </si>
  <si>
    <t>015361</t>
  </si>
  <si>
    <t>Ristić Predrag</t>
  </si>
  <si>
    <t>015362</t>
  </si>
  <si>
    <t>Malivojević Goran</t>
  </si>
  <si>
    <t>015363</t>
  </si>
  <si>
    <t>Račun 146</t>
  </si>
  <si>
    <t>Rn 146</t>
  </si>
  <si>
    <t>Račun 147</t>
  </si>
  <si>
    <t>Rn 147</t>
  </si>
  <si>
    <t>Vejsilagić Salih</t>
  </si>
  <si>
    <t>015365</t>
  </si>
  <si>
    <t>015366</t>
  </si>
  <si>
    <t>Vuleta</t>
  </si>
  <si>
    <t>Trivundžić Neđo</t>
  </si>
  <si>
    <t>015364</t>
  </si>
  <si>
    <t>01056</t>
  </si>
  <si>
    <t>01057</t>
  </si>
  <si>
    <t>Novaković Drago</t>
  </si>
  <si>
    <t>015367</t>
  </si>
  <si>
    <t>Murzić Amel</t>
  </si>
  <si>
    <t>015368</t>
  </si>
  <si>
    <t>Mihaljević Vedran</t>
  </si>
  <si>
    <t>015369</t>
  </si>
  <si>
    <t>Nevena A</t>
  </si>
  <si>
    <t>015370</t>
  </si>
  <si>
    <t>015371</t>
  </si>
  <si>
    <t>Rakić Rosa</t>
  </si>
  <si>
    <t>015372</t>
  </si>
  <si>
    <t>Rodić Irena</t>
  </si>
  <si>
    <t>015373</t>
  </si>
  <si>
    <t>015374</t>
  </si>
  <si>
    <t>015375</t>
  </si>
  <si>
    <t>Đurđrvić Miodrag</t>
  </si>
  <si>
    <t>015326</t>
  </si>
  <si>
    <t>Cehar Antonija</t>
  </si>
  <si>
    <t>015327</t>
  </si>
  <si>
    <t>Popović Vladimir</t>
  </si>
  <si>
    <t>015328</t>
  </si>
  <si>
    <t>Ratkovac Zvjezdan</t>
  </si>
  <si>
    <t>015329</t>
  </si>
  <si>
    <t>Tošić Novak</t>
  </si>
  <si>
    <t>015330</t>
  </si>
  <si>
    <t>Šamec Ž</t>
  </si>
  <si>
    <t>Rn 148</t>
  </si>
  <si>
    <t>Lepir M</t>
  </si>
  <si>
    <t>015263</t>
  </si>
  <si>
    <t>Smiljić S</t>
  </si>
  <si>
    <t>015264</t>
  </si>
  <si>
    <t>Smiljić Z</t>
  </si>
  <si>
    <t>015265</t>
  </si>
  <si>
    <t>015266</t>
  </si>
  <si>
    <t>Vukosavljević</t>
  </si>
  <si>
    <t>4899908</t>
  </si>
  <si>
    <t>015267</t>
  </si>
  <si>
    <t>Bajić B</t>
  </si>
  <si>
    <t>015268</t>
  </si>
  <si>
    <t>015269</t>
  </si>
  <si>
    <t>Karakaš D</t>
  </si>
  <si>
    <t>015270</t>
  </si>
  <si>
    <t>Vujičić Darija</t>
  </si>
  <si>
    <t>015271</t>
  </si>
  <si>
    <t>015272</t>
  </si>
  <si>
    <t>Erleg N</t>
  </si>
  <si>
    <t>015273</t>
  </si>
  <si>
    <t>015274</t>
  </si>
  <si>
    <t>015275</t>
  </si>
  <si>
    <t>015451</t>
  </si>
  <si>
    <t>Đenadić</t>
  </si>
  <si>
    <t>VIBER; Hit ING</t>
  </si>
  <si>
    <t>Adis Smaić</t>
  </si>
  <si>
    <t xml:space="preserve">Vera </t>
  </si>
  <si>
    <t>Mileva Stojanović</t>
  </si>
  <si>
    <t>Gorica Aksentić</t>
  </si>
  <si>
    <t>Miladin Stjepanović</t>
  </si>
  <si>
    <t>Goran Ćirković</t>
  </si>
  <si>
    <t>Vujadin Zaric</t>
  </si>
  <si>
    <t>Milorad Malencic</t>
  </si>
  <si>
    <t>Siniša Zrnić</t>
  </si>
  <si>
    <t>065/673-360</t>
  </si>
  <si>
    <t>Edvina Malić</t>
  </si>
  <si>
    <t>Antonio Scharafi</t>
  </si>
  <si>
    <t>015476</t>
  </si>
  <si>
    <t>Sarić Dragana</t>
  </si>
  <si>
    <t>015477</t>
  </si>
  <si>
    <t>Miladić Dragan</t>
  </si>
  <si>
    <t>015478</t>
  </si>
  <si>
    <t>015479</t>
  </si>
  <si>
    <t>015480</t>
  </si>
  <si>
    <t>Stojaković Dragan</t>
  </si>
  <si>
    <t>015481</t>
  </si>
  <si>
    <t>015482</t>
  </si>
  <si>
    <t>Botić Bahrija</t>
  </si>
  <si>
    <t>015483</t>
  </si>
  <si>
    <t>015484</t>
  </si>
  <si>
    <t>Miletić Marko</t>
  </si>
  <si>
    <t>015485</t>
  </si>
  <si>
    <t>Milijaš Dragan</t>
  </si>
  <si>
    <t>Jelena Cvijetinović</t>
  </si>
  <si>
    <t>015486</t>
  </si>
  <si>
    <t>015487</t>
  </si>
  <si>
    <t>015488</t>
  </si>
  <si>
    <t>015489</t>
  </si>
  <si>
    <t>Đujić Stanoje</t>
  </si>
  <si>
    <t>Ljubo Zemun</t>
  </si>
  <si>
    <t>Keserovic</t>
  </si>
  <si>
    <t>Ilija Arla</t>
  </si>
  <si>
    <t>Račun 150</t>
  </si>
  <si>
    <t>Bozo Baresic</t>
  </si>
  <si>
    <t>Sinisa Kos</t>
  </si>
  <si>
    <t>Račun 151</t>
  </si>
  <si>
    <t>Danijela B</t>
  </si>
  <si>
    <t>Aleksandar Kos</t>
  </si>
  <si>
    <t>GIP GRADIS VIBER</t>
  </si>
  <si>
    <t>Danijel Tovilović</t>
  </si>
  <si>
    <t>065/371-253</t>
  </si>
  <si>
    <t>Borislav Petković</t>
  </si>
  <si>
    <t>066/379-057</t>
  </si>
  <si>
    <t>066/882-551</t>
  </si>
  <si>
    <t>065/281-559</t>
  </si>
  <si>
    <t>Glušac</t>
  </si>
  <si>
    <t>Novo Bencuz</t>
  </si>
  <si>
    <t>Dragana Banjac</t>
  </si>
  <si>
    <t>Velibor Đuraš</t>
  </si>
  <si>
    <t>GRATIS KARTA</t>
  </si>
  <si>
    <t>Kod Župljanke</t>
  </si>
  <si>
    <t>Gegić Manojlo</t>
  </si>
  <si>
    <t xml:space="preserve">Ranka </t>
  </si>
  <si>
    <t>Slaviša Grujić</t>
  </si>
  <si>
    <t>Kojih Hab</t>
  </si>
  <si>
    <t>Mjesto samom</t>
  </si>
  <si>
    <t>Marina Guslac</t>
  </si>
  <si>
    <t xml:space="preserve">Miljana Civcic </t>
  </si>
  <si>
    <t>Dobrila Kalaba</t>
  </si>
  <si>
    <t>Sonja Duronjić</t>
  </si>
  <si>
    <t>Hana Velić</t>
  </si>
  <si>
    <t>Dobrila Kukolj</t>
  </si>
  <si>
    <t>065/932-143</t>
  </si>
  <si>
    <t>Ranko Moconja</t>
  </si>
  <si>
    <t>Kasalović Snježanja</t>
  </si>
  <si>
    <t>065/096-362</t>
  </si>
  <si>
    <t>Milovan Novaković</t>
  </si>
  <si>
    <t>Andrija Jovanić</t>
  </si>
  <si>
    <t>Neda Kuzmanović</t>
  </si>
  <si>
    <t>066/418-955</t>
  </si>
  <si>
    <t>Mira Galić</t>
  </si>
  <si>
    <t>015331</t>
  </si>
  <si>
    <t>Jovičić Anabela</t>
  </si>
  <si>
    <t>015332</t>
  </si>
  <si>
    <t>Živanić Ljiljana</t>
  </si>
  <si>
    <t>015333</t>
  </si>
  <si>
    <t>Tomašević Dragiša</t>
  </si>
  <si>
    <t>015334</t>
  </si>
  <si>
    <t>Mićić Marina</t>
  </si>
  <si>
    <t>015335</t>
  </si>
  <si>
    <t>015336</t>
  </si>
  <si>
    <t>015337</t>
  </si>
  <si>
    <t>015338</t>
  </si>
  <si>
    <t>Golić J</t>
  </si>
  <si>
    <t>015464</t>
  </si>
  <si>
    <t>Veljko Ž</t>
  </si>
  <si>
    <t>Piljagić Monika</t>
  </si>
  <si>
    <t>015339</t>
  </si>
  <si>
    <t>Babić Nikola</t>
  </si>
  <si>
    <t>015340</t>
  </si>
  <si>
    <t>015341</t>
  </si>
  <si>
    <t>Milovanović Jovo</t>
  </si>
  <si>
    <t>015342</t>
  </si>
  <si>
    <t>Nenad KaRuzović</t>
  </si>
  <si>
    <t>015343</t>
  </si>
  <si>
    <t>015344</t>
  </si>
  <si>
    <t>Mirko Banjac</t>
  </si>
  <si>
    <t>015345</t>
  </si>
  <si>
    <t>015346</t>
  </si>
  <si>
    <t>Ivanković Nedeljko</t>
  </si>
  <si>
    <t>015347</t>
  </si>
  <si>
    <t>Đekić Biljana</t>
  </si>
  <si>
    <t>Balicki V</t>
  </si>
  <si>
    <t>Franfurt</t>
  </si>
  <si>
    <t>Rn 165</t>
  </si>
  <si>
    <t>Für</t>
  </si>
  <si>
    <t>015452</t>
  </si>
  <si>
    <t>015453</t>
  </si>
  <si>
    <t>01058</t>
  </si>
  <si>
    <t>Malić Edvina</t>
  </si>
  <si>
    <t>015454</t>
  </si>
  <si>
    <t>015455</t>
  </si>
  <si>
    <t>015456</t>
  </si>
  <si>
    <t>Višić D</t>
  </si>
  <si>
    <t>015457</t>
  </si>
  <si>
    <t>Slavuj S</t>
  </si>
  <si>
    <t>015458</t>
  </si>
  <si>
    <t>015459</t>
  </si>
  <si>
    <t>015460</t>
  </si>
  <si>
    <t>015461</t>
  </si>
  <si>
    <t>Dragić D</t>
  </si>
  <si>
    <t>Zvjezdan Đurđević</t>
  </si>
  <si>
    <t>015462</t>
  </si>
  <si>
    <t>Mičić Marina</t>
  </si>
  <si>
    <t>Dragovir Kostić</t>
  </si>
  <si>
    <t>Dane Popović</t>
  </si>
  <si>
    <t>Račun 166</t>
  </si>
  <si>
    <t>Knežević željko</t>
  </si>
  <si>
    <t>Rn 166</t>
  </si>
  <si>
    <t>Aksentić Gorica</t>
  </si>
  <si>
    <t>Siniša Crljić</t>
  </si>
  <si>
    <t>Miljana</t>
  </si>
  <si>
    <t>Snježana Mihajlović</t>
  </si>
  <si>
    <t>Tihomir Puca</t>
  </si>
  <si>
    <t>Ulaz složna braća</t>
  </si>
  <si>
    <t>Vito Panić</t>
  </si>
  <si>
    <t>Dejan Majstorović</t>
  </si>
  <si>
    <t>Danijel Bojić</t>
  </si>
  <si>
    <t>Dragana Galić</t>
  </si>
  <si>
    <t>Stevka Lončar</t>
  </si>
  <si>
    <t>Sanija Halilić</t>
  </si>
  <si>
    <t>Biljana Plavsić</t>
  </si>
  <si>
    <t>Milkica Lepić</t>
  </si>
  <si>
    <t>Mala stanica kod stanice</t>
  </si>
  <si>
    <t>Jovica Knežević</t>
  </si>
  <si>
    <t>Gavrilo Malesevic</t>
  </si>
  <si>
    <t>015490</t>
  </si>
  <si>
    <t>Kalaba Dobrila</t>
  </si>
  <si>
    <t>015491</t>
  </si>
  <si>
    <t>Jarić Miloš</t>
  </si>
  <si>
    <t>015492</t>
  </si>
  <si>
    <t>Glušac Ranko</t>
  </si>
  <si>
    <t>015493</t>
  </si>
  <si>
    <t>Dragić Vinko</t>
  </si>
  <si>
    <t>015494</t>
  </si>
  <si>
    <t>Keserović Asifa</t>
  </si>
  <si>
    <t>015495</t>
  </si>
  <si>
    <t>Trifković Mladenko</t>
  </si>
  <si>
    <t>015496</t>
  </si>
  <si>
    <t>Rudakević Dean</t>
  </si>
  <si>
    <t>015497</t>
  </si>
  <si>
    <t>015498</t>
  </si>
  <si>
    <t>Gašić Milorad</t>
  </si>
  <si>
    <t>015499</t>
  </si>
  <si>
    <t>Knežević Neđo</t>
  </si>
  <si>
    <t>015500</t>
  </si>
  <si>
    <t>015501</t>
  </si>
  <si>
    <t>Dejanović Milojica</t>
  </si>
  <si>
    <t>015502</t>
  </si>
  <si>
    <t>Lena Albrech</t>
  </si>
  <si>
    <t>015503</t>
  </si>
  <si>
    <t>Marelj Gordan</t>
  </si>
  <si>
    <t>015504</t>
  </si>
  <si>
    <t>Lugonjić Slobodanka</t>
  </si>
  <si>
    <t>015505</t>
  </si>
  <si>
    <t>Vrhovac Čedomir</t>
  </si>
  <si>
    <t>015506</t>
  </si>
  <si>
    <t>Malešević Violeta</t>
  </si>
  <si>
    <t>015507</t>
  </si>
  <si>
    <t>Malešević Petar</t>
  </si>
  <si>
    <t>015508</t>
  </si>
  <si>
    <t>janjić Goran</t>
  </si>
  <si>
    <t>015509</t>
  </si>
  <si>
    <t>Đekić Svetomir</t>
  </si>
  <si>
    <t>015510</t>
  </si>
  <si>
    <t>Avram Milan</t>
  </si>
  <si>
    <t>015511</t>
  </si>
  <si>
    <t>Kijanović</t>
  </si>
  <si>
    <t>Račun 167</t>
  </si>
  <si>
    <t>Rn 167</t>
  </si>
  <si>
    <t>Bojanović Alkesandar</t>
  </si>
  <si>
    <t>015081</t>
  </si>
  <si>
    <t>Manojlo Gegić</t>
  </si>
  <si>
    <t>015082</t>
  </si>
  <si>
    <t>015083</t>
  </si>
  <si>
    <t>015084</t>
  </si>
  <si>
    <t>015085</t>
  </si>
  <si>
    <t>015086</t>
  </si>
  <si>
    <t>015087</t>
  </si>
  <si>
    <t>Janjić Rajka</t>
  </si>
  <si>
    <t>Subić Bosa</t>
  </si>
  <si>
    <t>Mačković Anka</t>
  </si>
  <si>
    <t>Zlako Hadžikarić</t>
  </si>
  <si>
    <t>Snježana adamović</t>
  </si>
  <si>
    <t>Dajan Novak</t>
  </si>
  <si>
    <t>01059</t>
  </si>
  <si>
    <t>01060</t>
  </si>
  <si>
    <t>01061</t>
  </si>
  <si>
    <t>01062</t>
  </si>
  <si>
    <t>01063</t>
  </si>
  <si>
    <t>0357</t>
  </si>
  <si>
    <t>015173</t>
  </si>
  <si>
    <t>015174</t>
  </si>
  <si>
    <t>015175</t>
  </si>
  <si>
    <t>Čolić Ljeposava</t>
  </si>
  <si>
    <t>015187</t>
  </si>
  <si>
    <t>015188</t>
  </si>
  <si>
    <t>Glušac Marina</t>
  </si>
  <si>
    <t>015189</t>
  </si>
  <si>
    <t>Zemun Lj</t>
  </si>
  <si>
    <t>015463</t>
  </si>
  <si>
    <t>Đuraš V</t>
  </si>
  <si>
    <t>015465</t>
  </si>
  <si>
    <t>Palačković D</t>
  </si>
  <si>
    <t>Saša Mujčin</t>
  </si>
  <si>
    <t>Milenko Bobar</t>
  </si>
  <si>
    <t>Dušanka Gašić</t>
  </si>
  <si>
    <t>Goran Bosnić</t>
  </si>
  <si>
    <t>Jelena Malinović</t>
  </si>
  <si>
    <t>Tanja Marković</t>
  </si>
  <si>
    <t>066/640-307</t>
  </si>
  <si>
    <t>065/984-784</t>
  </si>
  <si>
    <t>GIP GRADIS Viber</t>
  </si>
  <si>
    <t>Nikolina Kos</t>
  </si>
  <si>
    <t>065/472-547</t>
  </si>
  <si>
    <t>Borislav Milivojević</t>
  </si>
  <si>
    <t>3 red lijevo</t>
  </si>
  <si>
    <t>Bojana Legenović</t>
  </si>
  <si>
    <t>Bahrija Latifović</t>
  </si>
  <si>
    <t>066/646-859</t>
  </si>
  <si>
    <t>Ivana Komjenović</t>
  </si>
  <si>
    <t>Kresimir Marjanović</t>
  </si>
  <si>
    <t>Jovana Prodanović</t>
  </si>
  <si>
    <t>Gojko Knežević</t>
  </si>
  <si>
    <t>Nada Kukić</t>
  </si>
  <si>
    <t>Račun 177</t>
  </si>
  <si>
    <t>Rn 177</t>
  </si>
  <si>
    <t>015466</t>
  </si>
  <si>
    <t>Mihaljević vedrana</t>
  </si>
  <si>
    <t>Čivčić M</t>
  </si>
  <si>
    <t>015467</t>
  </si>
  <si>
    <t>Rothmaier M</t>
  </si>
  <si>
    <t>015468</t>
  </si>
  <si>
    <t>Kudra B</t>
  </si>
  <si>
    <t>015469</t>
  </si>
  <si>
    <t>015470</t>
  </si>
  <si>
    <t>015471</t>
  </si>
  <si>
    <t>Crljić</t>
  </si>
  <si>
    <t>015472</t>
  </si>
  <si>
    <t>Malinović d</t>
  </si>
  <si>
    <t>015473</t>
  </si>
  <si>
    <t>015474</t>
  </si>
  <si>
    <t>Gatarić Z</t>
  </si>
  <si>
    <t>015475</t>
  </si>
  <si>
    <t>015576</t>
  </si>
  <si>
    <t>015577</t>
  </si>
  <si>
    <t>Živanić Lj</t>
  </si>
  <si>
    <t>015578</t>
  </si>
  <si>
    <t>Živković Lj</t>
  </si>
  <si>
    <t>015579</t>
  </si>
  <si>
    <t>015580</t>
  </si>
  <si>
    <t>Duško mArković</t>
  </si>
  <si>
    <t xml:space="preserve">Vasić </t>
  </si>
  <si>
    <t>Walsarberg</t>
  </si>
  <si>
    <t>Račun 178</t>
  </si>
  <si>
    <t>Rn 178</t>
  </si>
  <si>
    <t>015512</t>
  </si>
  <si>
    <t>Srdić jelena</t>
  </si>
  <si>
    <t>015513</t>
  </si>
  <si>
    <t>Maconja Ranko</t>
  </si>
  <si>
    <t>015514</t>
  </si>
  <si>
    <t>015515</t>
  </si>
  <si>
    <t>đekić Svetomir</t>
  </si>
  <si>
    <t>Sanel Omeragić</t>
  </si>
  <si>
    <t>015516</t>
  </si>
  <si>
    <t>015517</t>
  </si>
  <si>
    <t>015518</t>
  </si>
  <si>
    <t>Lončar Sevka</t>
  </si>
  <si>
    <t>015519</t>
  </si>
  <si>
    <t>Andrijana Jovanović</t>
  </si>
  <si>
    <t>015520</t>
  </si>
  <si>
    <t>Gašić Dušanka</t>
  </si>
  <si>
    <t>015521</t>
  </si>
  <si>
    <t>Blagojević Momčilo</t>
  </si>
  <si>
    <t>015522</t>
  </si>
  <si>
    <t>Živković Milica</t>
  </si>
  <si>
    <t>015523</t>
  </si>
  <si>
    <t>015524</t>
  </si>
  <si>
    <t>Mišković Jovica</t>
  </si>
  <si>
    <t>015525</t>
  </si>
  <si>
    <t>015601</t>
  </si>
  <si>
    <t>Milena Edelbauer</t>
  </si>
  <si>
    <t>015602</t>
  </si>
  <si>
    <t>Račun 179</t>
  </si>
  <si>
    <t>Rn 179</t>
  </si>
  <si>
    <t>Vitko Panić</t>
  </si>
  <si>
    <t>015190</t>
  </si>
  <si>
    <t>015191</t>
  </si>
  <si>
    <t>Dunić Mujo</t>
  </si>
  <si>
    <t>015192</t>
  </si>
  <si>
    <t>Vučkovac radenko</t>
  </si>
  <si>
    <t>015193</t>
  </si>
  <si>
    <t>Pucelj Tihomir</t>
  </si>
  <si>
    <t>015194</t>
  </si>
  <si>
    <t>Hibić Asim</t>
  </si>
  <si>
    <t>015101</t>
  </si>
  <si>
    <t>015102</t>
  </si>
  <si>
    <t>015103</t>
  </si>
  <si>
    <t>Selna Halilić</t>
  </si>
  <si>
    <t>015104</t>
  </si>
  <si>
    <t>015105</t>
  </si>
  <si>
    <t>Dejan Mijić</t>
  </si>
  <si>
    <t>015106</t>
  </si>
  <si>
    <t>Mijatović Marica</t>
  </si>
  <si>
    <t>015107</t>
  </si>
  <si>
    <t>Đuvjić Gojko</t>
  </si>
  <si>
    <t>015108</t>
  </si>
  <si>
    <t>015109</t>
  </si>
  <si>
    <t>Mikić Ignjatija</t>
  </si>
  <si>
    <t>Račun 180</t>
  </si>
  <si>
    <t>Rn 180</t>
  </si>
  <si>
    <t>Čančar Stojko</t>
  </si>
  <si>
    <t>014996</t>
  </si>
  <si>
    <t>Blatešić Ljubica</t>
  </si>
  <si>
    <t>014997</t>
  </si>
  <si>
    <t>014998</t>
  </si>
  <si>
    <t>Tomislav Ravković</t>
  </si>
  <si>
    <t>014999</t>
  </si>
  <si>
    <t>015000</t>
  </si>
  <si>
    <t>Bojić Danijel</t>
  </si>
  <si>
    <t>015226</t>
  </si>
  <si>
    <t>015227</t>
  </si>
  <si>
    <t>015228</t>
  </si>
  <si>
    <t>015229</t>
  </si>
  <si>
    <t>Kasalović Snježana</t>
  </si>
  <si>
    <t>Kukolj Dobric</t>
  </si>
  <si>
    <t>015230</t>
  </si>
  <si>
    <t>Dajana Milaković</t>
  </si>
  <si>
    <t>015231</t>
  </si>
  <si>
    <t>Rothaimer M</t>
  </si>
  <si>
    <t>Glašac Ranko</t>
  </si>
  <si>
    <t>01064</t>
  </si>
  <si>
    <t>01065</t>
  </si>
  <si>
    <t>Kos Aleksandar</t>
  </si>
  <si>
    <t>4904634</t>
  </si>
  <si>
    <t>Bobar Dejan</t>
  </si>
  <si>
    <t>4904635</t>
  </si>
  <si>
    <t>Mihajlović Snježana</t>
  </si>
  <si>
    <t>015232</t>
  </si>
  <si>
    <t>jelena Stefanović</t>
  </si>
  <si>
    <t>015233</t>
  </si>
  <si>
    <t>015234</t>
  </si>
  <si>
    <t>015235</t>
  </si>
  <si>
    <t>015236</t>
  </si>
  <si>
    <t>Boža Č</t>
  </si>
  <si>
    <t>Suzana Miletić</t>
  </si>
  <si>
    <t>Olja Miletić</t>
  </si>
  <si>
    <t>Stojanka Milaković</t>
  </si>
  <si>
    <t>Renata Vučković</t>
  </si>
  <si>
    <t>Daria Đokić</t>
  </si>
  <si>
    <t>Samanta Topić</t>
  </si>
  <si>
    <t>Jovana Mitraković</t>
  </si>
  <si>
    <t>Elma Zukančić</t>
  </si>
  <si>
    <t>Na pumpi</t>
  </si>
  <si>
    <t>Marko Jelčić</t>
  </si>
  <si>
    <t>Oliver Vidović</t>
  </si>
  <si>
    <t>Snježana Malić</t>
  </si>
  <si>
    <t>Drenka Steković</t>
  </si>
  <si>
    <t>Bogdana Martić</t>
  </si>
  <si>
    <t>Almir Halilić</t>
  </si>
  <si>
    <t>Asim Kurtović</t>
  </si>
  <si>
    <t xml:space="preserve">Gojko Krkeljas </t>
  </si>
  <si>
    <t>Stevo Dekic</t>
  </si>
  <si>
    <t>Asim Hibić</t>
  </si>
  <si>
    <t>Rada Lukić</t>
  </si>
  <si>
    <t>Radmila Klauberg</t>
  </si>
  <si>
    <t>Predrag Nović</t>
  </si>
  <si>
    <t>Benzinska pumpa</t>
  </si>
  <si>
    <t>Predrag Erceg</t>
  </si>
  <si>
    <t>065/296-774</t>
  </si>
  <si>
    <t>Preko puta pijaca u dolasku na STANIC</t>
  </si>
  <si>
    <t>Saška Mačak</t>
  </si>
  <si>
    <t>065031248</t>
  </si>
  <si>
    <t>VIBER J</t>
  </si>
  <si>
    <t>Dančić</t>
  </si>
  <si>
    <t>Milenko Đurđevič</t>
  </si>
  <si>
    <t>Dobrila Bijelić</t>
  </si>
  <si>
    <t>Iz pravca BL prema Laktašima</t>
  </si>
  <si>
    <t>Dalibor Đurić</t>
  </si>
  <si>
    <t>Duško Predojević</t>
  </si>
  <si>
    <t>HIT ING, žiralno</t>
  </si>
  <si>
    <t>Sloboda Vasiljević</t>
  </si>
  <si>
    <t>Dajana Dragojević</t>
  </si>
  <si>
    <t>Ljubinka Sjerić</t>
  </si>
  <si>
    <t>065/786-097</t>
  </si>
  <si>
    <t>Stajalište kod kolektora</t>
  </si>
  <si>
    <t>066/427-160</t>
  </si>
  <si>
    <t>Sanja Trkulja-Mitrović</t>
  </si>
  <si>
    <t>Nada Trkulja</t>
  </si>
  <si>
    <t>Petar Božunović</t>
  </si>
  <si>
    <t>Parking br 4</t>
  </si>
  <si>
    <t>Stefan Dojčinović</t>
  </si>
  <si>
    <t>Viber J</t>
  </si>
  <si>
    <t>066/962-312</t>
  </si>
  <si>
    <t>Račun 186</t>
  </si>
  <si>
    <t>Rn 186</t>
  </si>
  <si>
    <t>Aleksić Danica</t>
  </si>
  <si>
    <t>015603</t>
  </si>
  <si>
    <t>Šikarac Dragan</t>
  </si>
  <si>
    <t>015604</t>
  </si>
  <si>
    <t>015605</t>
  </si>
  <si>
    <t>Lugonjić Slobodan</t>
  </si>
  <si>
    <t>015606</t>
  </si>
  <si>
    <t>Tomaš Tomislav</t>
  </si>
  <si>
    <t>015607</t>
  </si>
  <si>
    <t>015608</t>
  </si>
  <si>
    <t>015609</t>
  </si>
  <si>
    <t>Predić Danijela</t>
  </si>
  <si>
    <t>015610</t>
  </si>
  <si>
    <t>Čeprkalo Milorad</t>
  </si>
  <si>
    <t>015611</t>
  </si>
  <si>
    <t>Habibović Muharem</t>
  </si>
  <si>
    <t>015612</t>
  </si>
  <si>
    <t>Habibović Đuka</t>
  </si>
  <si>
    <t>015613</t>
  </si>
  <si>
    <t>Habibović Razia</t>
  </si>
  <si>
    <t>015614</t>
  </si>
  <si>
    <t>015615</t>
  </si>
  <si>
    <t>Adrijana Jovanović</t>
  </si>
  <si>
    <t>015616</t>
  </si>
  <si>
    <t>Marković Milena</t>
  </si>
  <si>
    <t>015617</t>
  </si>
  <si>
    <t>Vidović Milanko</t>
  </si>
  <si>
    <t>015618</t>
  </si>
  <si>
    <t>Topić Bogadn</t>
  </si>
  <si>
    <t>015619</t>
  </si>
  <si>
    <t>Živković Danko</t>
  </si>
  <si>
    <t>015620</t>
  </si>
  <si>
    <t>Gordana Marković</t>
  </si>
  <si>
    <t>015621</t>
  </si>
  <si>
    <t>Kaltah Nihad</t>
  </si>
  <si>
    <t>015622</t>
  </si>
  <si>
    <t>Jović Milan</t>
  </si>
  <si>
    <t>015623</t>
  </si>
  <si>
    <t>Živković Goran</t>
  </si>
  <si>
    <t>015624</t>
  </si>
  <si>
    <t>015625</t>
  </si>
  <si>
    <t>Steković Drenka</t>
  </si>
  <si>
    <t>015676</t>
  </si>
  <si>
    <t>Čaprkalo Milorad</t>
  </si>
  <si>
    <t xml:space="preserve">Saša Mujčin </t>
  </si>
  <si>
    <t>015110</t>
  </si>
  <si>
    <t>015111</t>
  </si>
  <si>
    <t>015112</t>
  </si>
  <si>
    <t>Duronjić Sonja</t>
  </si>
  <si>
    <t>015113</t>
  </si>
  <si>
    <t>015114</t>
  </si>
  <si>
    <t>015115</t>
  </si>
  <si>
    <t>015116</t>
  </si>
  <si>
    <t>Bobar Neđo</t>
  </si>
  <si>
    <t>015117</t>
  </si>
  <si>
    <t>015118</t>
  </si>
  <si>
    <t>015119</t>
  </si>
  <si>
    <t>Latifović Behrija</t>
  </si>
  <si>
    <t>015120</t>
  </si>
  <si>
    <t>Milovanović Leoni</t>
  </si>
  <si>
    <t>015121</t>
  </si>
  <si>
    <t>Halilić Zijad</t>
  </si>
  <si>
    <t>015122</t>
  </si>
  <si>
    <t>Malić Snježana</t>
  </si>
  <si>
    <t>015123</t>
  </si>
  <si>
    <t>Novaković Milovan</t>
  </si>
  <si>
    <t>015124</t>
  </si>
  <si>
    <t>015195</t>
  </si>
  <si>
    <t>015196</t>
  </si>
  <si>
    <t>015197</t>
  </si>
  <si>
    <t>Čapljak Milenko</t>
  </si>
  <si>
    <t>015198</t>
  </si>
  <si>
    <t>Čapljak Nedeljka</t>
  </si>
  <si>
    <t>015199</t>
  </si>
  <si>
    <t>Rudakijević Slavko</t>
  </si>
  <si>
    <t>015200</t>
  </si>
  <si>
    <t>Vučenović r</t>
  </si>
  <si>
    <t>015581</t>
  </si>
  <si>
    <t>Zukančić e</t>
  </si>
  <si>
    <t>015582</t>
  </si>
  <si>
    <t>Topić S</t>
  </si>
  <si>
    <t>015583</t>
  </si>
  <si>
    <t>015584</t>
  </si>
  <si>
    <t>015585</t>
  </si>
  <si>
    <t>015586</t>
  </si>
  <si>
    <t>Petković R</t>
  </si>
  <si>
    <t>015587</t>
  </si>
  <si>
    <t>Blagojević momčilo</t>
  </si>
  <si>
    <t>Teofilović G</t>
  </si>
  <si>
    <t>015588</t>
  </si>
  <si>
    <t>Teofilović V</t>
  </si>
  <si>
    <t>015589</t>
  </si>
  <si>
    <t>Teofilović A</t>
  </si>
  <si>
    <t>015590</t>
  </si>
  <si>
    <t>Fina M</t>
  </si>
  <si>
    <t>015591</t>
  </si>
  <si>
    <t>Pejić B</t>
  </si>
  <si>
    <t>015592</t>
  </si>
  <si>
    <t>015593</t>
  </si>
  <si>
    <t>015594</t>
  </si>
  <si>
    <t>Stanić M</t>
  </si>
  <si>
    <t>015595</t>
  </si>
  <si>
    <t>015596</t>
  </si>
  <si>
    <t>Mahmutović a</t>
  </si>
  <si>
    <t>015597</t>
  </si>
  <si>
    <t>015598</t>
  </si>
  <si>
    <t>015599</t>
  </si>
  <si>
    <t>Zvonarić B</t>
  </si>
  <si>
    <t>015600</t>
  </si>
  <si>
    <t>015626</t>
  </si>
  <si>
    <t>Tošić N</t>
  </si>
  <si>
    <t>015627</t>
  </si>
  <si>
    <t>015628</t>
  </si>
  <si>
    <t>015629</t>
  </si>
  <si>
    <t>015630</t>
  </si>
  <si>
    <t>Zeljko Nuždić</t>
  </si>
  <si>
    <t xml:space="preserve">Keser </t>
  </si>
  <si>
    <t>Mira Tubonjić</t>
  </si>
  <si>
    <t>Josipa Blažević</t>
  </si>
  <si>
    <t>Siniša Popović</t>
  </si>
  <si>
    <t>Račun 202</t>
  </si>
  <si>
    <t>Rn 202</t>
  </si>
  <si>
    <t>Račun 204</t>
  </si>
  <si>
    <t>Rn 204</t>
  </si>
  <si>
    <t>Kuzmanović Neda</t>
  </si>
  <si>
    <t>015677</t>
  </si>
  <si>
    <t>015678</t>
  </si>
  <si>
    <t>015679</t>
  </si>
  <si>
    <t>015680</t>
  </si>
  <si>
    <t>Erceg Predrag</t>
  </si>
  <si>
    <t>015681</t>
  </si>
  <si>
    <t>Kukić Nada</t>
  </si>
  <si>
    <t>015682</t>
  </si>
  <si>
    <t>015683</t>
  </si>
  <si>
    <t>Martić Bogdana</t>
  </si>
  <si>
    <t>015684</t>
  </si>
  <si>
    <t>015685</t>
  </si>
  <si>
    <t>Dragoljub ratkovac</t>
  </si>
  <si>
    <t>01066</t>
  </si>
  <si>
    <t>015686</t>
  </si>
  <si>
    <t>Arala Ilija</t>
  </si>
  <si>
    <t>015687</t>
  </si>
  <si>
    <t>Knežević Borka</t>
  </si>
  <si>
    <t>015688</t>
  </si>
  <si>
    <t>Malić Slavko</t>
  </si>
  <si>
    <t>015689</t>
  </si>
  <si>
    <t>015690</t>
  </si>
  <si>
    <t>Malić Radmila</t>
  </si>
  <si>
    <t>015691</t>
  </si>
  <si>
    <t>015692</t>
  </si>
  <si>
    <t>Banjac Dragana</t>
  </si>
  <si>
    <t>015693</t>
  </si>
  <si>
    <t>015694</t>
  </si>
  <si>
    <t>Stjerić Ljubinka</t>
  </si>
  <si>
    <t>015695</t>
  </si>
  <si>
    <t>Bojić radica</t>
  </si>
  <si>
    <t>Vranjević M</t>
  </si>
  <si>
    <t>Grbić Leonid</t>
  </si>
  <si>
    <t>Dedek</t>
  </si>
  <si>
    <t>Enra Halilić</t>
  </si>
  <si>
    <t>Milivoje Kuzmanović</t>
  </si>
  <si>
    <t>Goran Caculović</t>
  </si>
  <si>
    <t>Elena Vujinović</t>
  </si>
  <si>
    <t>Teodora Vujinović</t>
  </si>
  <si>
    <t>Ako može mjesto naprijed</t>
  </si>
  <si>
    <t>Borislav Suvajac</t>
  </si>
  <si>
    <t>Dobrila Suvajac</t>
  </si>
  <si>
    <t>Fina Ilija</t>
  </si>
  <si>
    <t>Nada Trivić</t>
  </si>
  <si>
    <t>Marica Milutinović</t>
  </si>
  <si>
    <t>065/712-982</t>
  </si>
  <si>
    <t>Аlmir Hukić</t>
  </si>
  <si>
    <t>Esena Mujanić</t>
  </si>
  <si>
    <t>Svjetlana Jovanović</t>
  </si>
  <si>
    <t>051/689-510</t>
  </si>
  <si>
    <t>Marko Jeličić</t>
  </si>
  <si>
    <t>Duško Grkljan</t>
  </si>
  <si>
    <t>Bahrija Latifofić</t>
  </si>
  <si>
    <t>Bicikl</t>
  </si>
  <si>
    <t>Rasko Pevulja</t>
  </si>
  <si>
    <t>065/857-959</t>
  </si>
  <si>
    <t>Dajana Panić</t>
  </si>
  <si>
    <t>Manda Hetrih</t>
  </si>
  <si>
    <t>Dragica Vasilić</t>
  </si>
  <si>
    <t>Slađana Vasić</t>
  </si>
  <si>
    <t>Dalibor Paspalj</t>
  </si>
  <si>
    <t>Ćirić</t>
  </si>
  <si>
    <t>Žarko Ninković</t>
  </si>
  <si>
    <t>Biljana Stanmajer</t>
  </si>
  <si>
    <t>Boskan</t>
  </si>
  <si>
    <t>Dragan Šikarac</t>
  </si>
  <si>
    <t>Nikola Stamenković</t>
  </si>
  <si>
    <t>Milorad Jović</t>
  </si>
  <si>
    <t>Ivan Vicanovic</t>
  </si>
  <si>
    <t>Milka Blagojević</t>
  </si>
  <si>
    <t>Novo Blagojević</t>
  </si>
  <si>
    <t>Sandra Prodanović</t>
  </si>
  <si>
    <t>Račun 189</t>
  </si>
  <si>
    <t>Bajić</t>
  </si>
  <si>
    <t>Davor Jasnić</t>
  </si>
  <si>
    <t>Jasmin Marković</t>
  </si>
  <si>
    <t>Zorka Jejina</t>
  </si>
  <si>
    <t>Račun 190</t>
  </si>
  <si>
    <t>HIT ING</t>
  </si>
  <si>
    <t>Branko Bociluk</t>
  </si>
  <si>
    <t>Viktor Bjelić</t>
  </si>
  <si>
    <t>Mia Bjelić</t>
  </si>
  <si>
    <t>Whatap</t>
  </si>
  <si>
    <t>Toni Brezovski</t>
  </si>
  <si>
    <t>Gvozivodic</t>
  </si>
  <si>
    <t>Ervin Zec</t>
  </si>
  <si>
    <t>Ema Zec</t>
  </si>
  <si>
    <t>Rade Trivalić</t>
  </si>
  <si>
    <t>Mirsad Halilić</t>
  </si>
  <si>
    <t>Slobodan Pušač</t>
  </si>
  <si>
    <t>Vladimir Pelengić</t>
  </si>
  <si>
    <t>Radomir Štrbac</t>
  </si>
  <si>
    <t>Radomir Ratkovac</t>
  </si>
  <si>
    <t>Goran Braborović</t>
  </si>
  <si>
    <t>Brane Dragić</t>
  </si>
  <si>
    <t>Mane Malić</t>
  </si>
  <si>
    <t>Bojan Kukolj</t>
  </si>
  <si>
    <t>Vlado Basic</t>
  </si>
  <si>
    <t>065/294-136</t>
  </si>
  <si>
    <t>Mirko Breso</t>
  </si>
  <si>
    <t>Vitomir Ivanović</t>
  </si>
  <si>
    <t>Vidanka Marić</t>
  </si>
  <si>
    <t>Seiersberg</t>
  </si>
  <si>
    <t>Nenad Radonjić</t>
  </si>
  <si>
    <t>Milovan Vukić</t>
  </si>
  <si>
    <t>Stanoje Kušljić</t>
  </si>
  <si>
    <t>Emir Delić</t>
  </si>
  <si>
    <t>Mihajlo Cesal</t>
  </si>
  <si>
    <t>Darko Bilić</t>
  </si>
  <si>
    <t>065/284-435</t>
  </si>
  <si>
    <t>015348</t>
  </si>
  <si>
    <t>Daničić M</t>
  </si>
  <si>
    <t>015349</t>
  </si>
  <si>
    <t>Malešević momir</t>
  </si>
  <si>
    <t>015350</t>
  </si>
  <si>
    <t>015526</t>
  </si>
  <si>
    <t>015527</t>
  </si>
  <si>
    <t>Dedukić E</t>
  </si>
  <si>
    <t>015528</t>
  </si>
  <si>
    <t>Klaubert</t>
  </si>
  <si>
    <t>015529</t>
  </si>
  <si>
    <t>Mašak Saška</t>
  </si>
  <si>
    <t>015530</t>
  </si>
  <si>
    <t>Batak Saša</t>
  </si>
  <si>
    <t>015532</t>
  </si>
  <si>
    <t>Ivan Komligović</t>
  </si>
  <si>
    <t>015057</t>
  </si>
  <si>
    <t>Đurđević Milorad</t>
  </si>
  <si>
    <t>Šteković Dernka</t>
  </si>
  <si>
    <t>Voruna Adrijana</t>
  </si>
  <si>
    <t>015531</t>
  </si>
  <si>
    <t>4913420</t>
  </si>
  <si>
    <t>Đelmo Simo</t>
  </si>
  <si>
    <t>4913416</t>
  </si>
  <si>
    <t>Mačinković Ivan</t>
  </si>
  <si>
    <t>015533</t>
  </si>
  <si>
    <t>Komjenović Ivan</t>
  </si>
  <si>
    <t>015534</t>
  </si>
  <si>
    <t>Vujanović Jovan</t>
  </si>
  <si>
    <t>015535</t>
  </si>
  <si>
    <t>015536</t>
  </si>
  <si>
    <t>015537</t>
  </si>
  <si>
    <t>015538</t>
  </si>
  <si>
    <t>Žujić Biljana</t>
  </si>
  <si>
    <t>015539</t>
  </si>
  <si>
    <t>Žujić T</t>
  </si>
  <si>
    <t>015540</t>
  </si>
  <si>
    <t>015541</t>
  </si>
  <si>
    <t>Popović Siniša</t>
  </si>
  <si>
    <t>015542</t>
  </si>
  <si>
    <t>Milanović Boja</t>
  </si>
  <si>
    <t>015543</t>
  </si>
  <si>
    <t>015544</t>
  </si>
  <si>
    <t>Jokić Lulija</t>
  </si>
  <si>
    <t>Dražena tubonjić</t>
  </si>
  <si>
    <t>Deduković E</t>
  </si>
  <si>
    <t>Danijel cvijetić</t>
  </si>
  <si>
    <t>Račun 213</t>
  </si>
  <si>
    <t>Rn 214</t>
  </si>
  <si>
    <t>Rn 215</t>
  </si>
  <si>
    <t>015237</t>
  </si>
  <si>
    <t>Đokić Daria</t>
  </si>
  <si>
    <t>015238</t>
  </si>
  <si>
    <t>Dujaković Duško</t>
  </si>
  <si>
    <t>015239</t>
  </si>
  <si>
    <t>015240</t>
  </si>
  <si>
    <t>015241</t>
  </si>
  <si>
    <t>Sdajana Dragojvić</t>
  </si>
  <si>
    <t>015242</t>
  </si>
  <si>
    <t>015243</t>
  </si>
  <si>
    <t>015244</t>
  </si>
  <si>
    <t>015245</t>
  </si>
  <si>
    <t>015246</t>
  </si>
  <si>
    <t>05247</t>
  </si>
  <si>
    <t>015248</t>
  </si>
  <si>
    <t>015249</t>
  </si>
  <si>
    <t>Đurđević milorad</t>
  </si>
  <si>
    <t>015250</t>
  </si>
  <si>
    <t>015651</t>
  </si>
  <si>
    <t>Grumić Marija</t>
  </si>
  <si>
    <t>015652</t>
  </si>
  <si>
    <t>Vujinović Elena</t>
  </si>
  <si>
    <t>015653</t>
  </si>
  <si>
    <t>Vujinović Teodora</t>
  </si>
  <si>
    <t>015654</t>
  </si>
  <si>
    <t>015655</t>
  </si>
  <si>
    <t>Božunović Petar</t>
  </si>
  <si>
    <t>015656</t>
  </si>
  <si>
    <t>015657</t>
  </si>
  <si>
    <t>Olivera Ostojić</t>
  </si>
  <si>
    <t>015659</t>
  </si>
  <si>
    <t>Plavšić Deana</t>
  </si>
  <si>
    <t>015660</t>
  </si>
  <si>
    <t>Plavšić Danijel</t>
  </si>
  <si>
    <t>015661</t>
  </si>
  <si>
    <t>Plavšić Đorđe</t>
  </si>
  <si>
    <t>015662</t>
  </si>
  <si>
    <t>Vasić Slavica</t>
  </si>
  <si>
    <t>015663</t>
  </si>
  <si>
    <t>zekić Radmila</t>
  </si>
  <si>
    <t>015664</t>
  </si>
  <si>
    <t>Lejić Jadranak</t>
  </si>
  <si>
    <t>015696</t>
  </si>
  <si>
    <t>Suvajac Borislav</t>
  </si>
  <si>
    <t>Suvajac Dobrila</t>
  </si>
  <si>
    <t>015698</t>
  </si>
  <si>
    <t>Miletić Suzana</t>
  </si>
  <si>
    <t>015699</t>
  </si>
  <si>
    <t>Miletić Olja</t>
  </si>
  <si>
    <t>015700</t>
  </si>
  <si>
    <t>Đujić Gojko</t>
  </si>
  <si>
    <t>Vidović Oliver</t>
  </si>
  <si>
    <t>015726</t>
  </si>
  <si>
    <t>015727</t>
  </si>
  <si>
    <t>Legin Maja</t>
  </si>
  <si>
    <t>Dragojević Miloš</t>
  </si>
  <si>
    <t>015728</t>
  </si>
  <si>
    <t>015729</t>
  </si>
  <si>
    <t>015730</t>
  </si>
  <si>
    <t>Đurić dalibor</t>
  </si>
  <si>
    <t>015731</t>
  </si>
  <si>
    <t>Nuždić Željko</t>
  </si>
  <si>
    <t>015732</t>
  </si>
  <si>
    <t>Bašek Gordana</t>
  </si>
  <si>
    <t>015733</t>
  </si>
  <si>
    <t>Miličić Dean</t>
  </si>
  <si>
    <t>015734</t>
  </si>
  <si>
    <t>Miličić Marko</t>
  </si>
  <si>
    <t>015735</t>
  </si>
  <si>
    <t>015736</t>
  </si>
  <si>
    <t>Hana Schmarzach</t>
  </si>
  <si>
    <t>015737</t>
  </si>
  <si>
    <t>Maksimović Milka</t>
  </si>
  <si>
    <t>015738</t>
  </si>
  <si>
    <t>Kozarević Matej</t>
  </si>
  <si>
    <t>015739</t>
  </si>
  <si>
    <t xml:space="preserve">Radojević </t>
  </si>
  <si>
    <t>Kasalović</t>
  </si>
  <si>
    <t>Gordana Preradović</t>
  </si>
  <si>
    <t>Božo Vojvodić</t>
  </si>
  <si>
    <t>Draženko Grujčić</t>
  </si>
  <si>
    <t>Julija Mirović</t>
  </si>
  <si>
    <t>Zoran Tomić</t>
  </si>
  <si>
    <t>Siniša Babić</t>
  </si>
  <si>
    <t>Drenka Grahovac</t>
  </si>
  <si>
    <t>Luka Cvijetić</t>
  </si>
  <si>
    <t>Bojan Starčević</t>
  </si>
  <si>
    <t>Dzamastagić</t>
  </si>
  <si>
    <t>Manda Hetrich</t>
  </si>
  <si>
    <t>Ranko Vidić</t>
  </si>
  <si>
    <t>Zarko Rajković</t>
  </si>
  <si>
    <t>Mihailo Cesalo</t>
  </si>
  <si>
    <t>Neda Bibić</t>
  </si>
  <si>
    <t>Zlatiborka Malešević</t>
  </si>
  <si>
    <t>Zorana Malešević</t>
  </si>
  <si>
    <t>Petar Božić</t>
  </si>
  <si>
    <t>065/870-975</t>
  </si>
  <si>
    <t>GIP-GRADIS Viber</t>
  </si>
  <si>
    <t>Mirjana Rađenović</t>
  </si>
  <si>
    <t>065/776-036</t>
  </si>
  <si>
    <t>Nata Kraljica</t>
  </si>
  <si>
    <t>015697</t>
  </si>
  <si>
    <t>Panić Dajana</t>
  </si>
  <si>
    <t>015701</t>
  </si>
  <si>
    <t>015702</t>
  </si>
  <si>
    <t>015704</t>
  </si>
  <si>
    <t>015705</t>
  </si>
  <si>
    <t>015706</t>
  </si>
  <si>
    <t>015703</t>
  </si>
  <si>
    <t>015095</t>
  </si>
  <si>
    <t>Račun 217</t>
  </si>
  <si>
    <t>Rn 217</t>
  </si>
  <si>
    <t>Topić Bogdan</t>
  </si>
  <si>
    <t>Marković Tanja</t>
  </si>
  <si>
    <t>015088</t>
  </si>
  <si>
    <t>Valentina Marković</t>
  </si>
  <si>
    <t>015089</t>
  </si>
  <si>
    <t>015090</t>
  </si>
  <si>
    <t>Slavko Savković</t>
  </si>
  <si>
    <t>015091</t>
  </si>
  <si>
    <t>015092</t>
  </si>
  <si>
    <t>015093</t>
  </si>
  <si>
    <t>015094</t>
  </si>
  <si>
    <t>Galić Mira</t>
  </si>
  <si>
    <t>015096</t>
  </si>
  <si>
    <t>015097</t>
  </si>
  <si>
    <t>Pejašinović Zoran</t>
  </si>
  <si>
    <t>015098</t>
  </si>
  <si>
    <t>Gogić Aleksandar</t>
  </si>
  <si>
    <t>015099</t>
  </si>
  <si>
    <t>Teodor Antešević</t>
  </si>
  <si>
    <t>Adrijan Simcevic</t>
  </si>
  <si>
    <t>Armin Grbić</t>
  </si>
  <si>
    <t>065 661 354</t>
  </si>
  <si>
    <t>Duško Uklišević</t>
  </si>
  <si>
    <t>Nada Preradović</t>
  </si>
  <si>
    <t>Radivoja Glamočić</t>
  </si>
  <si>
    <t>065/638-009</t>
  </si>
  <si>
    <t>Dragomirović</t>
  </si>
  <si>
    <t>Branko Baltić</t>
  </si>
  <si>
    <t>Admir Mujkić</t>
  </si>
  <si>
    <t>066/422-190</t>
  </si>
  <si>
    <t>Predrag Škorić</t>
  </si>
  <si>
    <t>065/193-070</t>
  </si>
  <si>
    <t>Nenad Škorić</t>
  </si>
  <si>
    <t>Radislav Simić</t>
  </si>
  <si>
    <t>Predrag Gavran</t>
  </si>
  <si>
    <t>Sara Metikoš</t>
  </si>
  <si>
    <t>Marijana Matijaš</t>
  </si>
  <si>
    <t>Armin Hodžić</t>
  </si>
  <si>
    <t>Zoran Tojagić</t>
  </si>
  <si>
    <t>Jasminka Šokčević</t>
  </si>
  <si>
    <t>065/626-031</t>
  </si>
  <si>
    <t>Vasilije Brešo</t>
  </si>
  <si>
    <t>Dimitrije Gavrić</t>
  </si>
  <si>
    <t>Slobodan Pušac</t>
  </si>
  <si>
    <t>065/191-434</t>
  </si>
  <si>
    <t>Dušanka Popović</t>
  </si>
  <si>
    <t>Milivoje Popović</t>
  </si>
  <si>
    <t>Ljiljana Graorac</t>
  </si>
  <si>
    <t>17638050934</t>
  </si>
  <si>
    <t>Đorđe Pivac</t>
  </si>
  <si>
    <t>Vesna Novaković Pivac</t>
  </si>
  <si>
    <t>Viktor Bjelic</t>
  </si>
  <si>
    <t>Mia Bjelic</t>
  </si>
  <si>
    <t>Obrenija Ladić</t>
  </si>
  <si>
    <t>Viber, mjesto do prozora naprijed</t>
  </si>
  <si>
    <t>Draga Vlatković</t>
  </si>
  <si>
    <t>Slavko Vlatković</t>
  </si>
  <si>
    <t>Milena Edenbaur</t>
  </si>
  <si>
    <t>Goran Malić</t>
  </si>
  <si>
    <t>Stojaković Ljiljana</t>
  </si>
  <si>
    <t>Dragan Blažević</t>
  </si>
  <si>
    <t>Suzana Tometić</t>
  </si>
  <si>
    <t>065/475-453</t>
  </si>
  <si>
    <t>Tanja Palačković</t>
  </si>
  <si>
    <t>VIBER P</t>
  </si>
  <si>
    <t>Savo Milišić</t>
  </si>
  <si>
    <t>Viber P</t>
  </si>
  <si>
    <t>Solo</t>
  </si>
  <si>
    <t>Petko Pejić</t>
  </si>
  <si>
    <t>Rastlp Pevalja</t>
  </si>
  <si>
    <t>Ismeta Rena</t>
  </si>
  <si>
    <t>Anka Ristić</t>
  </si>
  <si>
    <t>065/323-991</t>
  </si>
  <si>
    <t>Sinisa Guska</t>
  </si>
  <si>
    <t>064/42 39 115</t>
  </si>
  <si>
    <t>Veljko Milicevic</t>
  </si>
  <si>
    <t>Milenko Jovićić</t>
  </si>
  <si>
    <t>Predrag Kondić</t>
  </si>
  <si>
    <t>065/622-962</t>
  </si>
  <si>
    <t>Veljko Dojčinović</t>
  </si>
  <si>
    <t>066/179-326</t>
  </si>
  <si>
    <t>066/847-225</t>
  </si>
  <si>
    <t>Dragana Bjelonić</t>
  </si>
  <si>
    <t>Angelina Milanković</t>
  </si>
  <si>
    <t>Darko Bilic</t>
  </si>
  <si>
    <t>Milanka Zimonjic</t>
  </si>
  <si>
    <t>Waiskirhen</t>
  </si>
  <si>
    <t>Davor Jasnic</t>
  </si>
  <si>
    <t>Messenger</t>
  </si>
  <si>
    <t>Dragan Bjelonić</t>
  </si>
  <si>
    <t>Radomir Travar</t>
  </si>
  <si>
    <t>065/070-500</t>
  </si>
  <si>
    <t>065333615</t>
  </si>
  <si>
    <t>Joko Georgijevski</t>
  </si>
  <si>
    <t>Dragica Vasilic</t>
  </si>
  <si>
    <t>Ranko Vrhovac</t>
  </si>
  <si>
    <t>Fatima Puškar</t>
  </si>
  <si>
    <t xml:space="preserve">Sumrak </t>
  </si>
  <si>
    <t>Srđan Pančić</t>
  </si>
  <si>
    <t>065/629-682</t>
  </si>
  <si>
    <t>Igor Mišković</t>
  </si>
  <si>
    <t>Pejić Bjelan</t>
  </si>
  <si>
    <t>Momir Bukovica</t>
  </si>
  <si>
    <t>Goran Milivojević</t>
  </si>
  <si>
    <t>Ranko Ristić</t>
  </si>
  <si>
    <t>Mirjana Marić</t>
  </si>
  <si>
    <t>Jelena Karan</t>
  </si>
  <si>
    <t>Svetozar Prodan</t>
  </si>
  <si>
    <t xml:space="preserve">Stojanka </t>
  </si>
  <si>
    <t>066/797-886</t>
  </si>
  <si>
    <t>Hit ING</t>
  </si>
  <si>
    <t>Iličić</t>
  </si>
  <si>
    <t>Sanja Kos</t>
  </si>
  <si>
    <t>Antešević</t>
  </si>
  <si>
    <t>Dalibor Maličević</t>
  </si>
  <si>
    <t>Milan Vuković</t>
  </si>
  <si>
    <t>Nemanja Savić</t>
  </si>
  <si>
    <t>065/353-423</t>
  </si>
  <si>
    <t xml:space="preserve">Ilija </t>
  </si>
  <si>
    <t xml:space="preserve">Anto Barić </t>
  </si>
  <si>
    <t>Vasilić D</t>
  </si>
  <si>
    <t>015631</t>
  </si>
  <si>
    <t>015632</t>
  </si>
  <si>
    <t>Račun 229</t>
  </si>
  <si>
    <t>Rn 229</t>
  </si>
  <si>
    <t>Paspalj D</t>
  </si>
  <si>
    <t>0335</t>
  </si>
  <si>
    <t>015633</t>
  </si>
  <si>
    <t>Preradović G</t>
  </si>
  <si>
    <t>015634</t>
  </si>
  <si>
    <t>Jović d</t>
  </si>
  <si>
    <t>015635</t>
  </si>
  <si>
    <t>Ćaćurović G</t>
  </si>
  <si>
    <t>015636</t>
  </si>
  <si>
    <t>Pušac N</t>
  </si>
  <si>
    <t>015637</t>
  </si>
  <si>
    <t>Barić anto</t>
  </si>
  <si>
    <t>015638</t>
  </si>
  <si>
    <t>Hetrich M</t>
  </si>
  <si>
    <t>015639</t>
  </si>
  <si>
    <t>Ivanović V</t>
  </si>
  <si>
    <t>015640</t>
  </si>
  <si>
    <t>015641</t>
  </si>
  <si>
    <t>015642</t>
  </si>
  <si>
    <t>015643</t>
  </si>
  <si>
    <t>015644</t>
  </si>
  <si>
    <t>Suzić N</t>
  </si>
  <si>
    <t>015645</t>
  </si>
  <si>
    <t>Ćesar M</t>
  </si>
  <si>
    <t>015646</t>
  </si>
  <si>
    <t>Kuzmanović Milivoje</t>
  </si>
  <si>
    <t>015647</t>
  </si>
  <si>
    <t>015648</t>
  </si>
  <si>
    <t>015649</t>
  </si>
  <si>
    <t>Solo A</t>
  </si>
  <si>
    <t>015650</t>
  </si>
  <si>
    <t>Milišić S</t>
  </si>
  <si>
    <t>015801</t>
  </si>
  <si>
    <t>015802</t>
  </si>
  <si>
    <t>Košnjak R</t>
  </si>
  <si>
    <t>015803</t>
  </si>
  <si>
    <t>Kostić V</t>
  </si>
  <si>
    <t>015804</t>
  </si>
  <si>
    <t>Blagojević m</t>
  </si>
  <si>
    <t>015805</t>
  </si>
  <si>
    <t>Tošić d</t>
  </si>
  <si>
    <t>015806</t>
  </si>
  <si>
    <t>Halilić m</t>
  </si>
  <si>
    <t>015807</t>
  </si>
  <si>
    <t>Smiljanić S</t>
  </si>
  <si>
    <t>015808</t>
  </si>
  <si>
    <t>015809</t>
  </si>
  <si>
    <t>Aleksić S</t>
  </si>
  <si>
    <t>015810</t>
  </si>
  <si>
    <t>Šikarac D</t>
  </si>
  <si>
    <t>015811</t>
  </si>
  <si>
    <t>trkula</t>
  </si>
  <si>
    <t>ratkovac Zvjezdan</t>
  </si>
  <si>
    <t>Spajić i Grujić</t>
  </si>
  <si>
    <t>Račun 230</t>
  </si>
  <si>
    <t>Rn 230</t>
  </si>
  <si>
    <t>Nedeljko Pejčić</t>
  </si>
  <si>
    <t>015740</t>
  </si>
  <si>
    <t>Jasnić davor</t>
  </si>
  <si>
    <t>Doplata</t>
  </si>
  <si>
    <t>015741</t>
  </si>
  <si>
    <t>015742</t>
  </si>
  <si>
    <t>Tomić zoran</t>
  </si>
  <si>
    <t>015743</t>
  </si>
  <si>
    <t>Topić Rade</t>
  </si>
  <si>
    <t>015744</t>
  </si>
  <si>
    <t>Stanilović slavko</t>
  </si>
  <si>
    <t>015745</t>
  </si>
  <si>
    <t>Bojić slobodan</t>
  </si>
  <si>
    <t>015746</t>
  </si>
  <si>
    <t>Gazibegović S</t>
  </si>
  <si>
    <t>015747</t>
  </si>
  <si>
    <t>015748</t>
  </si>
  <si>
    <t>015749</t>
  </si>
  <si>
    <t>Blagojević Dragan</t>
  </si>
  <si>
    <t>015750</t>
  </si>
  <si>
    <t>Račun 231</t>
  </si>
  <si>
    <t>Rn 231</t>
  </si>
  <si>
    <t>015926</t>
  </si>
  <si>
    <t>Slavko H</t>
  </si>
  <si>
    <t>015927</t>
  </si>
  <si>
    <t>015937</t>
  </si>
  <si>
    <t>Novaković Zoran</t>
  </si>
  <si>
    <t>015928</t>
  </si>
  <si>
    <t>015929</t>
  </si>
  <si>
    <t>Kušac Slobodan</t>
  </si>
  <si>
    <t>Pelengić Vladimir</t>
  </si>
  <si>
    <t>015930</t>
  </si>
  <si>
    <t>Jankovac Radovan</t>
  </si>
  <si>
    <t>015931</t>
  </si>
  <si>
    <t>015932</t>
  </si>
  <si>
    <t>aleksandar Moravac</t>
  </si>
  <si>
    <t>015933</t>
  </si>
  <si>
    <t>015934</t>
  </si>
  <si>
    <t>015935</t>
  </si>
  <si>
    <t>Brborovi Goran</t>
  </si>
  <si>
    <t>Knežević Darko</t>
  </si>
  <si>
    <t>015936</t>
  </si>
  <si>
    <t>Babić Siniša</t>
  </si>
  <si>
    <t>015938</t>
  </si>
  <si>
    <t>Vojvodić Božo</t>
  </si>
  <si>
    <t>015939</t>
  </si>
  <si>
    <t>015940</t>
  </si>
  <si>
    <t>Jokanović Zoran</t>
  </si>
  <si>
    <t>015941</t>
  </si>
  <si>
    <t>Brešo Vasilije</t>
  </si>
  <si>
    <t>015942</t>
  </si>
  <si>
    <t>015943</t>
  </si>
  <si>
    <t>015944</t>
  </si>
  <si>
    <t>Ilija Slavnić</t>
  </si>
  <si>
    <t>Đorđo Slavnić</t>
  </si>
  <si>
    <t>066/464-379</t>
  </si>
  <si>
    <t>50 eur jedan smjer, 80 Povratna</t>
  </si>
  <si>
    <t>Duško Brkljač</t>
  </si>
  <si>
    <t>Jotanović</t>
  </si>
  <si>
    <t>Elvis Žilić</t>
  </si>
  <si>
    <t>Ognjen</t>
  </si>
  <si>
    <t>Ratko Miljković</t>
  </si>
  <si>
    <t>Cedo Vrhovac</t>
  </si>
  <si>
    <t>Vildan Odobasic</t>
  </si>
  <si>
    <t>Marina Stevanović</t>
  </si>
  <si>
    <t>Dragan Vujinović</t>
  </si>
  <si>
    <t>Desanka Trivić</t>
  </si>
  <si>
    <t>Vidoslav Trivić</t>
  </si>
  <si>
    <t>065/967-101</t>
  </si>
  <si>
    <t>015665</t>
  </si>
  <si>
    <t>015666</t>
  </si>
  <si>
    <t>Zec Ervin</t>
  </si>
  <si>
    <t>015667</t>
  </si>
  <si>
    <t>Zec Eman</t>
  </si>
  <si>
    <t>015668</t>
  </si>
  <si>
    <t>Bjelić Viktor</t>
  </si>
  <si>
    <t>015669</t>
  </si>
  <si>
    <t>015670</t>
  </si>
  <si>
    <t>Rastko Pevulja</t>
  </si>
  <si>
    <t>015671</t>
  </si>
  <si>
    <t>015672</t>
  </si>
  <si>
    <t>Petković Ljiljana</t>
  </si>
  <si>
    <t>015673</t>
  </si>
  <si>
    <t>Vukić Milovan</t>
  </si>
  <si>
    <t>015674</t>
  </si>
  <si>
    <t>015675</t>
  </si>
  <si>
    <t>Antešević Teodor</t>
  </si>
  <si>
    <t>015876</t>
  </si>
  <si>
    <t>Ćupeljić Drago</t>
  </si>
  <si>
    <t>015877</t>
  </si>
  <si>
    <t>Šainović Velimir</t>
  </si>
  <si>
    <t>015878</t>
  </si>
  <si>
    <t>015879</t>
  </si>
  <si>
    <t>015880</t>
  </si>
  <si>
    <t>015881</t>
  </si>
  <si>
    <t>Vidić Ranko</t>
  </si>
  <si>
    <t>015882</t>
  </si>
  <si>
    <t>015883</t>
  </si>
  <si>
    <t>015884</t>
  </si>
  <si>
    <t>015885</t>
  </si>
  <si>
    <t>015886</t>
  </si>
  <si>
    <t>015887</t>
  </si>
  <si>
    <t>Snaković Branislav</t>
  </si>
  <si>
    <t>015888</t>
  </si>
  <si>
    <t>015889</t>
  </si>
  <si>
    <t>015890</t>
  </si>
  <si>
    <t>Blagojević Miljka</t>
  </si>
  <si>
    <t>015891</t>
  </si>
  <si>
    <t>Đoko Georgievski</t>
  </si>
  <si>
    <t>015892</t>
  </si>
  <si>
    <t>015893</t>
  </si>
  <si>
    <t>015894</t>
  </si>
  <si>
    <t>Sivčelić Adrijana</t>
  </si>
  <si>
    <t>015895</t>
  </si>
  <si>
    <t>Hajrić Z</t>
  </si>
  <si>
    <t>015896</t>
  </si>
  <si>
    <t>015897</t>
  </si>
  <si>
    <t>015898</t>
  </si>
  <si>
    <t>015899</t>
  </si>
  <si>
    <t>Miloš Marić</t>
  </si>
  <si>
    <t>015900</t>
  </si>
  <si>
    <t>Juro Mitrić</t>
  </si>
  <si>
    <t>Račun 232</t>
  </si>
  <si>
    <t>Rn 232</t>
  </si>
  <si>
    <t>Dane i Grujić</t>
  </si>
  <si>
    <t>Malešević Z</t>
  </si>
  <si>
    <t>015812</t>
  </si>
  <si>
    <t>015813</t>
  </si>
  <si>
    <t>015814</t>
  </si>
  <si>
    <t>Sančanin Ž</t>
  </si>
  <si>
    <t>015815</t>
  </si>
  <si>
    <t>Kresojević S</t>
  </si>
  <si>
    <t>015816</t>
  </si>
  <si>
    <t>Brkljač D</t>
  </si>
  <si>
    <t>015817</t>
  </si>
  <si>
    <t>015818</t>
  </si>
  <si>
    <t>Bilić D</t>
  </si>
  <si>
    <t>015819</t>
  </si>
  <si>
    <t>015919</t>
  </si>
  <si>
    <t>015820</t>
  </si>
  <si>
    <t>Matijaš S</t>
  </si>
  <si>
    <t>Matijaš M</t>
  </si>
  <si>
    <t>015821</t>
  </si>
  <si>
    <t>015822</t>
  </si>
  <si>
    <t>Vuković Đ</t>
  </si>
  <si>
    <t>015823</t>
  </si>
  <si>
    <t>015824</t>
  </si>
  <si>
    <t>Đamastagić</t>
  </si>
  <si>
    <t>015825</t>
  </si>
  <si>
    <t>015826</t>
  </si>
  <si>
    <t>Trivić N</t>
  </si>
  <si>
    <t>015827</t>
  </si>
  <si>
    <t>Vuković B</t>
  </si>
  <si>
    <t>015828</t>
  </si>
  <si>
    <t>Plavšić</t>
  </si>
  <si>
    <t>Plavšić A</t>
  </si>
  <si>
    <t>Hanah Schmarzal</t>
  </si>
  <si>
    <t>Somić</t>
  </si>
  <si>
    <t>Hadžić Željko</t>
  </si>
  <si>
    <t>01067</t>
  </si>
  <si>
    <t>01068</t>
  </si>
  <si>
    <t>Sokčević Jasminka</t>
  </si>
  <si>
    <t>Sranica BL</t>
  </si>
  <si>
    <t>4921595</t>
  </si>
  <si>
    <t>0336</t>
  </si>
  <si>
    <t>Radoš B</t>
  </si>
  <si>
    <t>015829</t>
  </si>
  <si>
    <t>Milhojzer</t>
  </si>
  <si>
    <t>015830</t>
  </si>
  <si>
    <t>Wegler V</t>
  </si>
  <si>
    <t>015831</t>
  </si>
  <si>
    <t>015832</t>
  </si>
  <si>
    <t>Rn 233</t>
  </si>
  <si>
    <t>Račun 233</t>
  </si>
  <si>
    <t>Račun 234</t>
  </si>
  <si>
    <t>Rn 234</t>
  </si>
  <si>
    <t>015776</t>
  </si>
  <si>
    <t>015777</t>
  </si>
  <si>
    <t>015778</t>
  </si>
  <si>
    <t>015779</t>
  </si>
  <si>
    <t>015780</t>
  </si>
  <si>
    <t>Baltić Ranko</t>
  </si>
  <si>
    <t>015781</t>
  </si>
  <si>
    <t>Čereković Dragana</t>
  </si>
  <si>
    <t>015782</t>
  </si>
  <si>
    <t>015783</t>
  </si>
  <si>
    <t>015784</t>
  </si>
  <si>
    <t>Simić Radislav</t>
  </si>
  <si>
    <t>015785</t>
  </si>
  <si>
    <t>015786</t>
  </si>
  <si>
    <t>Brešo D</t>
  </si>
  <si>
    <t>015787</t>
  </si>
  <si>
    <t>015788</t>
  </si>
  <si>
    <t>015789</t>
  </si>
  <si>
    <t>Žđurđević</t>
  </si>
  <si>
    <t>Česar</t>
  </si>
  <si>
    <t>Boškan R</t>
  </si>
  <si>
    <t>Tojagić Zoran</t>
  </si>
  <si>
    <t>4921901</t>
  </si>
  <si>
    <t>Škorić Predrag</t>
  </si>
  <si>
    <t>4921894</t>
  </si>
  <si>
    <t>Hodžić Armin</t>
  </si>
  <si>
    <t>4921892</t>
  </si>
  <si>
    <t>4921895</t>
  </si>
  <si>
    <t>Travar Radomir</t>
  </si>
  <si>
    <t>015707</t>
  </si>
  <si>
    <t>Subić Ljubinka</t>
  </si>
  <si>
    <t>015708</t>
  </si>
  <si>
    <t>015709</t>
  </si>
  <si>
    <t>Petar Čartolomni</t>
  </si>
  <si>
    <t>015710</t>
  </si>
  <si>
    <t>015711</t>
  </si>
  <si>
    <t>015712</t>
  </si>
  <si>
    <t>Popović Milivoje</t>
  </si>
  <si>
    <t>015713</t>
  </si>
  <si>
    <t>015913</t>
  </si>
  <si>
    <t>015714</t>
  </si>
  <si>
    <t>Igor Mišović</t>
  </si>
  <si>
    <t>015715</t>
  </si>
  <si>
    <t>Radan Sandra</t>
  </si>
  <si>
    <t>015716</t>
  </si>
  <si>
    <t>015717</t>
  </si>
  <si>
    <t>015718</t>
  </si>
  <si>
    <t>Lazić Obrenija</t>
  </si>
  <si>
    <t>015719</t>
  </si>
  <si>
    <t>Viktor</t>
  </si>
  <si>
    <t>Mitrović Nenad</t>
  </si>
  <si>
    <t>015901</t>
  </si>
  <si>
    <t>015902</t>
  </si>
  <si>
    <t>015903</t>
  </si>
  <si>
    <t>Grahovac Drenka</t>
  </si>
  <si>
    <t>015904</t>
  </si>
  <si>
    <t>Rađenović Mirjana</t>
  </si>
  <si>
    <t>015905</t>
  </si>
  <si>
    <t>Popović Dušanka</t>
  </si>
  <si>
    <t>015906</t>
  </si>
  <si>
    <t>Grajčić Draženko</t>
  </si>
  <si>
    <t>015907</t>
  </si>
  <si>
    <t>Savčić Vujadin</t>
  </si>
  <si>
    <t>015908</t>
  </si>
  <si>
    <t>Ćaćurović</t>
  </si>
  <si>
    <t>Pelangić Vladimir</t>
  </si>
  <si>
    <t>Brborović Goran</t>
  </si>
  <si>
    <t>Vuković sreten</t>
  </si>
  <si>
    <t>015909</t>
  </si>
  <si>
    <t>Čereković Saša</t>
  </si>
  <si>
    <t>015910</t>
  </si>
  <si>
    <t>015911</t>
  </si>
  <si>
    <t>Kosana Slavić</t>
  </si>
  <si>
    <t>015912</t>
  </si>
  <si>
    <t>Barjaktarić Antonija</t>
  </si>
  <si>
    <t>015914</t>
  </si>
  <si>
    <t>Kosovac ana</t>
  </si>
  <si>
    <t>015915</t>
  </si>
  <si>
    <t>Radovan Vesić</t>
  </si>
  <si>
    <t>015916</t>
  </si>
  <si>
    <t>Cvišić Slobodan</t>
  </si>
  <si>
    <t>015917</t>
  </si>
  <si>
    <t>Goran Balta</t>
  </si>
  <si>
    <t>015918</t>
  </si>
  <si>
    <t>015920</t>
  </si>
  <si>
    <t>015921</t>
  </si>
  <si>
    <t>Preradović S</t>
  </si>
  <si>
    <t>015922</t>
  </si>
  <si>
    <t>Preradović Nataš</t>
  </si>
  <si>
    <t>015923</t>
  </si>
  <si>
    <t>015924</t>
  </si>
  <si>
    <t>015925</t>
  </si>
  <si>
    <t>Stojanović Nataša</t>
  </si>
  <si>
    <t>015301</t>
  </si>
  <si>
    <t>015302</t>
  </si>
  <si>
    <t>015303</t>
  </si>
  <si>
    <t>Klaubert K</t>
  </si>
  <si>
    <t>Neđo B</t>
  </si>
  <si>
    <t>Čereković dragana</t>
  </si>
  <si>
    <t>Vuković đ</t>
  </si>
  <si>
    <t>065 831 158</t>
  </si>
  <si>
    <t>Boža Ćetojević</t>
  </si>
  <si>
    <t>Dragica Plumacher</t>
  </si>
  <si>
    <t>Jelenko Vukelic</t>
  </si>
  <si>
    <t>Novica Simić</t>
  </si>
  <si>
    <t>Stanislav Cupic</t>
  </si>
  <si>
    <t>Savkovic</t>
  </si>
  <si>
    <t>Vladimir Spasojević</t>
  </si>
  <si>
    <t>065/605-862</t>
  </si>
  <si>
    <t>Miki Mikanović</t>
  </si>
  <si>
    <t>Danijela Miljković</t>
  </si>
  <si>
    <t>Ajša Keranović</t>
  </si>
  <si>
    <t>066/722-714</t>
  </si>
  <si>
    <t>Nada Jokić</t>
  </si>
  <si>
    <t>+491725120297</t>
  </si>
  <si>
    <t>Bosiljka Stjepanović</t>
  </si>
  <si>
    <t>Rada Marković</t>
  </si>
  <si>
    <t>Parking br. 4</t>
  </si>
  <si>
    <t>Milijana Milić</t>
  </si>
  <si>
    <t>Jovica Petrović</t>
  </si>
  <si>
    <t>065206307</t>
  </si>
  <si>
    <t>Hanifa Mujazinović</t>
  </si>
  <si>
    <t>+49 17662424644</t>
  </si>
  <si>
    <t>Rajković Žarko</t>
  </si>
  <si>
    <t>065/890-076</t>
  </si>
  <si>
    <t>Marić zoran</t>
  </si>
  <si>
    <t>015851</t>
  </si>
  <si>
    <t>015852</t>
  </si>
  <si>
    <t>Cvijetić Da,jan</t>
  </si>
  <si>
    <t>015853</t>
  </si>
  <si>
    <t>Suzana Tomelić</t>
  </si>
  <si>
    <t>015854</t>
  </si>
  <si>
    <t>015855</t>
  </si>
  <si>
    <t>015856</t>
  </si>
  <si>
    <t>Stanković Miloja</t>
  </si>
  <si>
    <t>Marković Valentina</t>
  </si>
  <si>
    <t>4922540</t>
  </si>
  <si>
    <t>Miličević Veljko</t>
  </si>
  <si>
    <t>015857</t>
  </si>
  <si>
    <t>Halilić Vahtet</t>
  </si>
  <si>
    <t>015858</t>
  </si>
  <si>
    <t>Halilić Riseka</t>
  </si>
  <si>
    <t>015859</t>
  </si>
  <si>
    <t>Rastko</t>
  </si>
  <si>
    <t>Dojčinović Goran</t>
  </si>
  <si>
    <t>Račun 249</t>
  </si>
  <si>
    <t>Rn 249</t>
  </si>
  <si>
    <t>Rn 250</t>
  </si>
  <si>
    <t>015545</t>
  </si>
  <si>
    <t>015546</t>
  </si>
  <si>
    <t>015547</t>
  </si>
  <si>
    <t>Vasić Zoka</t>
  </si>
  <si>
    <t>015548</t>
  </si>
  <si>
    <t>Jovanović Svjetlana</t>
  </si>
  <si>
    <t>015549</t>
  </si>
  <si>
    <t>015550</t>
  </si>
  <si>
    <t>015551</t>
  </si>
  <si>
    <t>Bjelonić Dragana</t>
  </si>
  <si>
    <t>015552</t>
  </si>
  <si>
    <t>Dedek Slavojka</t>
  </si>
  <si>
    <t>015553</t>
  </si>
  <si>
    <t>Suvajac Ratko</t>
  </si>
  <si>
    <t>015554</t>
  </si>
  <si>
    <t>Mutić Jovo</t>
  </si>
  <si>
    <t>015555</t>
  </si>
  <si>
    <t>Flagić Admir</t>
  </si>
  <si>
    <t>015556</t>
  </si>
  <si>
    <t>015557</t>
  </si>
  <si>
    <t>Vlatković Slavko</t>
  </si>
  <si>
    <t>Vlatković Draga</t>
  </si>
  <si>
    <t>015558</t>
  </si>
  <si>
    <t>Travar Radojica</t>
  </si>
  <si>
    <t>015559</t>
  </si>
  <si>
    <t>015560</t>
  </si>
  <si>
    <t>Lepir Savo</t>
  </si>
  <si>
    <t>015561</t>
  </si>
  <si>
    <t>suzić N</t>
  </si>
  <si>
    <t>Đurić Dalibor</t>
  </si>
  <si>
    <t>015562</t>
  </si>
  <si>
    <t>015563</t>
  </si>
  <si>
    <t>Pazurević Sretenka</t>
  </si>
  <si>
    <t>015564</t>
  </si>
  <si>
    <t>015565</t>
  </si>
  <si>
    <t>Sumrak Vito</t>
  </si>
  <si>
    <t>015566</t>
  </si>
  <si>
    <t>Berezovski T</t>
  </si>
  <si>
    <t>015567</t>
  </si>
  <si>
    <t>015568</t>
  </si>
  <si>
    <t>015569</t>
  </si>
  <si>
    <t>Cvijanović Saša</t>
  </si>
  <si>
    <t>015570</t>
  </si>
  <si>
    <t>Rn 251</t>
  </si>
  <si>
    <t>015305</t>
  </si>
  <si>
    <t>015304</t>
  </si>
  <si>
    <t>Jasnić Davor</t>
  </si>
  <si>
    <t>Gazibegović Sevudin</t>
  </si>
  <si>
    <t>Vojvodić Bojo</t>
  </si>
  <si>
    <t>015306</t>
  </si>
  <si>
    <t>015307</t>
  </si>
  <si>
    <t>Vučen Ratko</t>
  </si>
  <si>
    <t>015308</t>
  </si>
  <si>
    <t>015309</t>
  </si>
  <si>
    <t>Peičić Nedeljko</t>
  </si>
  <si>
    <t>015310</t>
  </si>
  <si>
    <t>015311</t>
  </si>
  <si>
    <t>015312</t>
  </si>
  <si>
    <t>Salih Hopić</t>
  </si>
  <si>
    <t>015313</t>
  </si>
  <si>
    <t>Sido Muharem</t>
  </si>
  <si>
    <t>015314</t>
  </si>
  <si>
    <t>015315</t>
  </si>
  <si>
    <t>Spaić Danijela</t>
  </si>
  <si>
    <t>015316</t>
  </si>
  <si>
    <t>Kosan Jelena</t>
  </si>
  <si>
    <t>015317</t>
  </si>
  <si>
    <t>Vranješ Jelka</t>
  </si>
  <si>
    <t>Tomić Zoran</t>
  </si>
  <si>
    <t>Tomecić</t>
  </si>
  <si>
    <t>Konkić Predrag</t>
  </si>
  <si>
    <t>4926603</t>
  </si>
  <si>
    <t>4926602</t>
  </si>
  <si>
    <t>Dojčinović Veljko</t>
  </si>
  <si>
    <t>4926604</t>
  </si>
  <si>
    <t>4926601</t>
  </si>
  <si>
    <t>Rn 252</t>
  </si>
  <si>
    <t>Račun 252</t>
  </si>
  <si>
    <t>Fina B</t>
  </si>
  <si>
    <t>015833</t>
  </si>
  <si>
    <t>Pančić S</t>
  </si>
  <si>
    <t>015834</t>
  </si>
  <si>
    <t>Novaković V</t>
  </si>
  <si>
    <t>015835</t>
  </si>
  <si>
    <t>Vivać Đ</t>
  </si>
  <si>
    <t>015836</t>
  </si>
  <si>
    <t>015837</t>
  </si>
  <si>
    <t>015838</t>
  </si>
  <si>
    <t>Georgevski</t>
  </si>
  <si>
    <t>Trivunović Nevenko</t>
  </si>
  <si>
    <t>4927948</t>
  </si>
  <si>
    <t>4927941</t>
  </si>
  <si>
    <t>Radić Ilija</t>
  </si>
  <si>
    <t>4927947</t>
  </si>
  <si>
    <t>1165605</t>
  </si>
  <si>
    <t>Kočić Milan</t>
  </si>
  <si>
    <t>015839</t>
  </si>
  <si>
    <t>015840</t>
  </si>
  <si>
    <t>015841</t>
  </si>
  <si>
    <t>Maličević D</t>
  </si>
  <si>
    <t>015842</t>
  </si>
  <si>
    <t>Manjiža M</t>
  </si>
  <si>
    <t>015843</t>
  </si>
  <si>
    <t>Zrljić R</t>
  </si>
  <si>
    <t>015844</t>
  </si>
  <si>
    <t>015845</t>
  </si>
  <si>
    <t>015846</t>
  </si>
  <si>
    <t>015847</t>
  </si>
  <si>
    <t>Gatić K</t>
  </si>
  <si>
    <t>015848</t>
  </si>
  <si>
    <t>Gatić Ivarossa</t>
  </si>
  <si>
    <t>015849</t>
  </si>
  <si>
    <t>015850</t>
  </si>
  <si>
    <t>015951</t>
  </si>
  <si>
    <t>015952</t>
  </si>
  <si>
    <t>015953</t>
  </si>
  <si>
    <t>015954</t>
  </si>
  <si>
    <t>015955</t>
  </si>
  <si>
    <t>015956</t>
  </si>
  <si>
    <t>015957</t>
  </si>
  <si>
    <t>Vuković R</t>
  </si>
  <si>
    <t>015958</t>
  </si>
  <si>
    <t>015959</t>
  </si>
  <si>
    <t>015960</t>
  </si>
  <si>
    <t xml:space="preserve">Dunjić </t>
  </si>
  <si>
    <t>015961</t>
  </si>
  <si>
    <t>Dinjić F</t>
  </si>
  <si>
    <t>015962</t>
  </si>
  <si>
    <t>Kos S</t>
  </si>
  <si>
    <t>015963</t>
  </si>
  <si>
    <t>015964</t>
  </si>
  <si>
    <t>0337</t>
  </si>
  <si>
    <t>Trivunović Neven</t>
  </si>
  <si>
    <t>Slavnić Đorđo</t>
  </si>
  <si>
    <t>015100</t>
  </si>
  <si>
    <t>Vrsaljković Vidosava</t>
  </si>
  <si>
    <t>015125</t>
  </si>
  <si>
    <t>015720</t>
  </si>
  <si>
    <t>Bukovica Momir</t>
  </si>
  <si>
    <t>015721</t>
  </si>
  <si>
    <t>Vuković Milan</t>
  </si>
  <si>
    <t>015722</t>
  </si>
  <si>
    <t>Savić Nemanja</t>
  </si>
  <si>
    <t>015723</t>
  </si>
  <si>
    <t>015724</t>
  </si>
  <si>
    <t>015725</t>
  </si>
  <si>
    <t>Slavnić Ilija</t>
  </si>
  <si>
    <t>015945</t>
  </si>
  <si>
    <t>Sendi Birkenwald</t>
  </si>
  <si>
    <t>01069</t>
  </si>
  <si>
    <t>4929123</t>
  </si>
  <si>
    <t>015751</t>
  </si>
  <si>
    <t>015752</t>
  </si>
  <si>
    <t>015753</t>
  </si>
  <si>
    <t>015754</t>
  </si>
  <si>
    <t>Lakraši</t>
  </si>
  <si>
    <t>015755</t>
  </si>
  <si>
    <t>015756</t>
  </si>
  <si>
    <t>Spasojević Snježana</t>
  </si>
  <si>
    <t>015757</t>
  </si>
  <si>
    <t>Knežević Radojka</t>
  </si>
  <si>
    <t>015758</t>
  </si>
  <si>
    <t>Vukelić Gordana</t>
  </si>
  <si>
    <t>015759</t>
  </si>
  <si>
    <t>Prodan Svetozar</t>
  </si>
  <si>
    <t>015760</t>
  </si>
  <si>
    <t>Čuso Tode</t>
  </si>
  <si>
    <t>015761</t>
  </si>
  <si>
    <t>Roberto Baby</t>
  </si>
  <si>
    <t>015762</t>
  </si>
  <si>
    <t>015763</t>
  </si>
  <si>
    <t>015764</t>
  </si>
  <si>
    <t>Zec Munira</t>
  </si>
  <si>
    <t>015765</t>
  </si>
  <si>
    <t>015766</t>
  </si>
  <si>
    <t>015767</t>
  </si>
  <si>
    <t>Zegić Elvis</t>
  </si>
  <si>
    <t>015768</t>
  </si>
  <si>
    <t>015769</t>
  </si>
  <si>
    <t>015770</t>
  </si>
  <si>
    <t>015771</t>
  </si>
  <si>
    <t>Klincov Slavica</t>
  </si>
  <si>
    <t>Mitrović Jovana</t>
  </si>
  <si>
    <t>Bojić Slobodan</t>
  </si>
  <si>
    <t xml:space="preserve">Ado Ćuran </t>
  </si>
  <si>
    <t>Stojanka Savicic</t>
  </si>
  <si>
    <t>Miomir Nagraisalovic</t>
  </si>
  <si>
    <t>Davor Ritan</t>
  </si>
  <si>
    <t>Ljubiša Simić</t>
  </si>
  <si>
    <t>015318</t>
  </si>
  <si>
    <t>Miljković Ratko</t>
  </si>
  <si>
    <t>015319</t>
  </si>
  <si>
    <t>Bukovica Tomislav</t>
  </si>
  <si>
    <t>015320</t>
  </si>
  <si>
    <t>015321</t>
  </si>
  <si>
    <t>Šobot Žare</t>
  </si>
  <si>
    <t>015322</t>
  </si>
  <si>
    <t>Dragan Vuinović</t>
  </si>
  <si>
    <t>015323</t>
  </si>
  <si>
    <t>Ramić Željko</t>
  </si>
  <si>
    <t>015324</t>
  </si>
  <si>
    <t>015325</t>
  </si>
  <si>
    <t>Ugrenović Radoslav</t>
  </si>
  <si>
    <t>016076</t>
  </si>
  <si>
    <t>Figurić Goran</t>
  </si>
  <si>
    <t>016077</t>
  </si>
  <si>
    <t>Milivoje Marković</t>
  </si>
  <si>
    <t>016078</t>
  </si>
  <si>
    <t>015247</t>
  </si>
  <si>
    <t>Kosovac Ana</t>
  </si>
  <si>
    <t>4930918</t>
  </si>
  <si>
    <t>Ćupić Stanislav</t>
  </si>
  <si>
    <t>016079</t>
  </si>
  <si>
    <t>016080</t>
  </si>
  <si>
    <t>016081</t>
  </si>
  <si>
    <t>Jovišić Miroslav</t>
  </si>
  <si>
    <t>016082</t>
  </si>
  <si>
    <t>Klepić Aleksandar</t>
  </si>
  <si>
    <t>016083</t>
  </si>
  <si>
    <t>Blažević Boris</t>
  </si>
  <si>
    <t>016084</t>
  </si>
  <si>
    <t>Zimonjić Milana</t>
  </si>
  <si>
    <t>016085</t>
  </si>
  <si>
    <t>Stevanović Marina</t>
  </si>
  <si>
    <t>016086</t>
  </si>
  <si>
    <t>Šibar Duška</t>
  </si>
  <si>
    <t>016087</t>
  </si>
  <si>
    <t>Rikanović Marica</t>
  </si>
  <si>
    <t>016088</t>
  </si>
  <si>
    <t>Rikanović Miki</t>
  </si>
  <si>
    <t>016089</t>
  </si>
  <si>
    <t>016090</t>
  </si>
  <si>
    <t>Petrović Aleksandar</t>
  </si>
  <si>
    <t>016091</t>
  </si>
  <si>
    <t>Vojo Kotor</t>
  </si>
  <si>
    <t>Đarić Bosilja</t>
  </si>
  <si>
    <t>Srdić Jelena</t>
  </si>
  <si>
    <t>Rn 267</t>
  </si>
  <si>
    <t>Duško Gajić</t>
  </si>
  <si>
    <t>Zora Gajić</t>
  </si>
  <si>
    <t>065/823599</t>
  </si>
  <si>
    <t>viber J</t>
  </si>
  <si>
    <t>065/239-928</t>
  </si>
  <si>
    <t>Dado Hamzić</t>
  </si>
  <si>
    <t>Dragana Spasojević</t>
  </si>
  <si>
    <t>Rada Mandić</t>
  </si>
  <si>
    <t>Dajana Moravac</t>
  </si>
  <si>
    <t>Radmila Kovač</t>
  </si>
  <si>
    <t>Radojica Popović</t>
  </si>
  <si>
    <t>Elvir Žilić</t>
  </si>
  <si>
    <t>3 red desna strana</t>
  </si>
  <si>
    <t>Dragana Zarić</t>
  </si>
  <si>
    <t>Bojana Zarić</t>
  </si>
  <si>
    <t>Miloš Milinčić</t>
  </si>
  <si>
    <t>Slavojka Dedek</t>
  </si>
  <si>
    <t>Ana Smiljanić</t>
  </si>
  <si>
    <t>Lunjic</t>
  </si>
  <si>
    <t>Vera Kos</t>
  </si>
  <si>
    <t>065/849-076</t>
  </si>
  <si>
    <t>Milkica Lepir</t>
  </si>
  <si>
    <t>Račun 228</t>
  </si>
  <si>
    <t>Slaviša Uletilović</t>
  </si>
  <si>
    <t>Srđan Ćulafić</t>
  </si>
  <si>
    <t>Račun 261</t>
  </si>
  <si>
    <t>Račun 262</t>
  </si>
  <si>
    <t>06/071-502</t>
  </si>
  <si>
    <t>Dragica Sekulic</t>
  </si>
  <si>
    <t>Drago Milinćić</t>
  </si>
  <si>
    <t>Branka Stojičić</t>
  </si>
  <si>
    <t>Nataša Eskić</t>
  </si>
  <si>
    <t>Kljećanin</t>
  </si>
  <si>
    <t>Mirjana Petković</t>
  </si>
  <si>
    <t>Ozren Oljaca</t>
  </si>
  <si>
    <t>Milovan Stajcuc</t>
  </si>
  <si>
    <t>Makivic</t>
  </si>
  <si>
    <t>Živanka Jovanić</t>
  </si>
  <si>
    <t>Zoran Slatinac</t>
  </si>
  <si>
    <t>Borislavka Milošević</t>
  </si>
  <si>
    <t>066/491-633</t>
  </si>
  <si>
    <t>Duska Sibar</t>
  </si>
  <si>
    <t xml:space="preserve">Zorka </t>
  </si>
  <si>
    <t>Gina</t>
  </si>
  <si>
    <t>Rn 276</t>
  </si>
  <si>
    <t>Dane dnevnica</t>
  </si>
  <si>
    <t>Blagojević Gordana</t>
  </si>
  <si>
    <t>015860</t>
  </si>
  <si>
    <t>Ćetojević Boža</t>
  </si>
  <si>
    <t>015861</t>
  </si>
  <si>
    <t>Simić Novica</t>
  </si>
  <si>
    <t>015862</t>
  </si>
  <si>
    <t>Vukelić Jelenko</t>
  </si>
  <si>
    <t>015863</t>
  </si>
  <si>
    <t>Vrhovac Ranko</t>
  </si>
  <si>
    <t>015864</t>
  </si>
  <si>
    <t>Nemanja Sajić</t>
  </si>
  <si>
    <t>015865</t>
  </si>
  <si>
    <t>Jungić Ognjen</t>
  </si>
  <si>
    <t>015866</t>
  </si>
  <si>
    <t>Ostojić Željko</t>
  </si>
  <si>
    <t>015867</t>
  </si>
  <si>
    <t>015868</t>
  </si>
  <si>
    <t>stojčević Milovan</t>
  </si>
  <si>
    <t>015869</t>
  </si>
  <si>
    <t>015870</t>
  </si>
  <si>
    <t>Ratko Boškalo</t>
  </si>
  <si>
    <t>015871</t>
  </si>
  <si>
    <t>Guska siniša</t>
  </si>
  <si>
    <t>0645</t>
  </si>
  <si>
    <t>Miloš Jotanović</t>
  </si>
  <si>
    <t>016001</t>
  </si>
  <si>
    <t>016002</t>
  </si>
  <si>
    <t>Miljković Danijela</t>
  </si>
  <si>
    <t>016003</t>
  </si>
  <si>
    <t>Savčić Jovanka</t>
  </si>
  <si>
    <t>016004</t>
  </si>
  <si>
    <t>016005</t>
  </si>
  <si>
    <t>Kovačević Gojko</t>
  </si>
  <si>
    <t>016006</t>
  </si>
  <si>
    <t>Janković Goran</t>
  </si>
  <si>
    <t>016007</t>
  </si>
  <si>
    <t>016008</t>
  </si>
  <si>
    <t>Sanel Modronja</t>
  </si>
  <si>
    <t>016009</t>
  </si>
  <si>
    <t>Mujazinović H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</si>
  <si>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</si>
  <si>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</si>
  <si>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</si>
  <si>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</si>
  <si>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</si>
  <si>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</si>
  <si>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</si>
  <si>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</si>
  <si>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</si>
  <si>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</si>
  <si>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</si>
  <si>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</si>
  <si>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</si>
  <si>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Jokić Nada</t>
  </si>
  <si>
    <t>Stjepanović Bosilja</t>
  </si>
  <si>
    <t>Slavko Bojić</t>
  </si>
  <si>
    <t>Jovana Preradović</t>
  </si>
  <si>
    <t>Đšipka Ljubiša</t>
  </si>
  <si>
    <t>015872</t>
  </si>
  <si>
    <t>Milivoje Jalisić</t>
  </si>
  <si>
    <t>015873</t>
  </si>
  <si>
    <t>015874</t>
  </si>
  <si>
    <t>015875</t>
  </si>
  <si>
    <t>Grujić Željko</t>
  </si>
  <si>
    <t>0646</t>
  </si>
  <si>
    <t>015790</t>
  </si>
  <si>
    <t>015791</t>
  </si>
  <si>
    <t>015792</t>
  </si>
  <si>
    <t>015793</t>
  </si>
  <si>
    <t>015794</t>
  </si>
  <si>
    <t>Tanja Kovačević</t>
  </si>
  <si>
    <t>015795</t>
  </si>
  <si>
    <t>015796</t>
  </si>
  <si>
    <t>Ćuso Tode</t>
  </si>
  <si>
    <t>Uletilović S</t>
  </si>
  <si>
    <t>01070</t>
  </si>
  <si>
    <t>01071</t>
  </si>
  <si>
    <t>015772</t>
  </si>
  <si>
    <t>015797</t>
  </si>
  <si>
    <t>015798</t>
  </si>
  <si>
    <t>015799</t>
  </si>
  <si>
    <t>Igor Misković</t>
  </si>
  <si>
    <t>015800</t>
  </si>
  <si>
    <t>Škorić Ranko</t>
  </si>
  <si>
    <t>016101</t>
  </si>
  <si>
    <t>016102</t>
  </si>
  <si>
    <t>016103</t>
  </si>
  <si>
    <t>016104</t>
  </si>
  <si>
    <t>016105</t>
  </si>
  <si>
    <t>Keramović Sehad</t>
  </si>
  <si>
    <t>016106</t>
  </si>
  <si>
    <t>Keramović A</t>
  </si>
  <si>
    <t>016107</t>
  </si>
  <si>
    <t>4932970</t>
  </si>
  <si>
    <t>016108</t>
  </si>
  <si>
    <t>016109</t>
  </si>
  <si>
    <t>Brljić Goran</t>
  </si>
  <si>
    <t>016110</t>
  </si>
  <si>
    <t>Đorić Gorana</t>
  </si>
  <si>
    <t>016111</t>
  </si>
  <si>
    <t>Krejić Jovana</t>
  </si>
  <si>
    <t>016112</t>
  </si>
  <si>
    <t>Dražić Spasoja</t>
  </si>
  <si>
    <t>016113</t>
  </si>
  <si>
    <t>Danijel Bauk</t>
  </si>
  <si>
    <t>016114</t>
  </si>
  <si>
    <t>Hajkut</t>
  </si>
  <si>
    <t>016115</t>
  </si>
  <si>
    <t>Sarić Vlado</t>
  </si>
  <si>
    <t>016117</t>
  </si>
  <si>
    <t>Odobašić V</t>
  </si>
  <si>
    <t>Račun 279</t>
  </si>
  <si>
    <t>Rn 279</t>
  </si>
  <si>
    <t>Nagrajisalović</t>
  </si>
  <si>
    <t>Dane</t>
  </si>
  <si>
    <t>Za kartu 016007</t>
  </si>
  <si>
    <t>Grozdana Popović</t>
  </si>
  <si>
    <t>Simo Škorić</t>
  </si>
  <si>
    <t>Slijepčević Zoran</t>
  </si>
  <si>
    <t>Mahmutović A</t>
  </si>
  <si>
    <t>Kočić M</t>
  </si>
  <si>
    <t>Gdragana Kerezović</t>
  </si>
  <si>
    <t>4935749</t>
  </si>
  <si>
    <t>015976</t>
  </si>
  <si>
    <t>Bašić Bakir</t>
  </si>
  <si>
    <t>015977</t>
  </si>
  <si>
    <t>015978</t>
  </si>
  <si>
    <t>015979</t>
  </si>
  <si>
    <t>Makić Željko</t>
  </si>
  <si>
    <t>016023</t>
  </si>
  <si>
    <t>Majula Kosa</t>
  </si>
  <si>
    <t>016024</t>
  </si>
  <si>
    <t>Misimović Radosava</t>
  </si>
  <si>
    <t>016025</t>
  </si>
  <si>
    <t>Dajana</t>
  </si>
  <si>
    <t>Deana Bjelašević</t>
  </si>
  <si>
    <t>Lukanović</t>
  </si>
  <si>
    <t>Djenadić</t>
  </si>
  <si>
    <t>Keranović</t>
  </si>
  <si>
    <t>Bojana</t>
  </si>
  <si>
    <t>Vinko Dragić</t>
  </si>
  <si>
    <t>065/245-692</t>
  </si>
  <si>
    <t>Snjezana Malić</t>
  </si>
  <si>
    <t>Đorđe Ivanović</t>
  </si>
  <si>
    <t>Slavica Čiloć</t>
  </si>
  <si>
    <t>Rade Babnović</t>
  </si>
  <si>
    <t>Dajana Jotanović</t>
  </si>
  <si>
    <t>066/957-479</t>
  </si>
  <si>
    <t>Viber, HIT ING</t>
  </si>
  <si>
    <t>Milenko Kondić</t>
  </si>
  <si>
    <t>Sinisa Panic</t>
  </si>
  <si>
    <t>Jelena Delibašić</t>
  </si>
  <si>
    <t>Kadrija</t>
  </si>
  <si>
    <t>Prodanović Radoslav</t>
  </si>
  <si>
    <t>015571</t>
  </si>
  <si>
    <t>Blagojević Milkica</t>
  </si>
  <si>
    <t>015572</t>
  </si>
  <si>
    <t>Simić Gordana</t>
  </si>
  <si>
    <t>015573</t>
  </si>
  <si>
    <t>Lončar Igor</t>
  </si>
  <si>
    <t>015574</t>
  </si>
  <si>
    <t>Milanović Radovan</t>
  </si>
  <si>
    <t>015575</t>
  </si>
  <si>
    <t>Živanić Mladen</t>
  </si>
  <si>
    <t>016026</t>
  </si>
  <si>
    <t>016027</t>
  </si>
  <si>
    <t>Mandić Radana</t>
  </si>
  <si>
    <t>016028</t>
  </si>
  <si>
    <t>016029</t>
  </si>
  <si>
    <t>016030</t>
  </si>
  <si>
    <t>Tovilović Slavko</t>
  </si>
  <si>
    <t>016031</t>
  </si>
  <si>
    <t>016032</t>
  </si>
  <si>
    <t>Franjković Mirko</t>
  </si>
  <si>
    <t>016033</t>
  </si>
  <si>
    <t>016034</t>
  </si>
  <si>
    <t>Hdiht Sigi</t>
  </si>
  <si>
    <t>016035</t>
  </si>
  <si>
    <t>Savčić S</t>
  </si>
  <si>
    <t xml:space="preserve">Vujančić </t>
  </si>
  <si>
    <t>4936036</t>
  </si>
  <si>
    <t>1166067</t>
  </si>
  <si>
    <t>1166068</t>
  </si>
  <si>
    <t>1166069</t>
  </si>
  <si>
    <t>0309</t>
  </si>
  <si>
    <t>0310</t>
  </si>
  <si>
    <t>016036</t>
  </si>
  <si>
    <t>016037</t>
  </si>
  <si>
    <t>Stojčić Branka</t>
  </si>
  <si>
    <t>016038</t>
  </si>
  <si>
    <t>Miličić Drago</t>
  </si>
  <si>
    <t>016039</t>
  </si>
  <si>
    <t>Marjanović Jelena</t>
  </si>
  <si>
    <t>016040</t>
  </si>
  <si>
    <t>Marjanović Simo</t>
  </si>
  <si>
    <t>016041</t>
  </si>
  <si>
    <t>016042</t>
  </si>
  <si>
    <t>016043</t>
  </si>
  <si>
    <t>Adan K</t>
  </si>
  <si>
    <t>016044</t>
  </si>
  <si>
    <t>Deder Slavojka</t>
  </si>
  <si>
    <t>Aco za dovoz putnika</t>
  </si>
  <si>
    <t>Rn 280</t>
  </si>
  <si>
    <t>Račun 280</t>
  </si>
  <si>
    <t>Mujanović Mujo</t>
  </si>
  <si>
    <t>016118</t>
  </si>
  <si>
    <t>Mujanović Rasem</t>
  </si>
  <si>
    <t>016119</t>
  </si>
  <si>
    <t>016120</t>
  </si>
  <si>
    <t>016121</t>
  </si>
  <si>
    <t>Grumić Sretko</t>
  </si>
  <si>
    <t>016122</t>
  </si>
  <si>
    <t>Gaić Željko</t>
  </si>
  <si>
    <t>016123</t>
  </si>
  <si>
    <t>Vuklišević</t>
  </si>
  <si>
    <t>016124</t>
  </si>
  <si>
    <t>016125</t>
  </si>
  <si>
    <t>Ivanović Vitomir</t>
  </si>
  <si>
    <t>016176</t>
  </si>
  <si>
    <t>Zilić Elvis</t>
  </si>
  <si>
    <t>Ančić Milka</t>
  </si>
  <si>
    <t>016177</t>
  </si>
  <si>
    <t>Makivić Slaviša</t>
  </si>
  <si>
    <t>016178</t>
  </si>
  <si>
    <t>Eskić Nataša</t>
  </si>
  <si>
    <t>016179</t>
  </si>
  <si>
    <t>Zarić Dragana</t>
  </si>
  <si>
    <t>016180</t>
  </si>
  <si>
    <t>Zarić Bojana</t>
  </si>
  <si>
    <t>016181</t>
  </si>
  <si>
    <t>016182</t>
  </si>
  <si>
    <t>016183</t>
  </si>
  <si>
    <t>016184</t>
  </si>
  <si>
    <t>Milanković Đina</t>
  </si>
  <si>
    <t>016185</t>
  </si>
  <si>
    <t>Ritan Željko</t>
  </si>
  <si>
    <t>016186</t>
  </si>
  <si>
    <t>Žujić Jovo</t>
  </si>
  <si>
    <t>016187</t>
  </si>
  <si>
    <t>Bosnić Goran</t>
  </si>
  <si>
    <t>016188</t>
  </si>
  <si>
    <t>Vinović Dijana</t>
  </si>
  <si>
    <t>Račun 289</t>
  </si>
  <si>
    <t>Rn 289</t>
  </si>
  <si>
    <t>Račun 290</t>
  </si>
  <si>
    <t>Rn 290</t>
  </si>
  <si>
    <t>Vukelić R</t>
  </si>
  <si>
    <t>015965</t>
  </si>
  <si>
    <t>015966</t>
  </si>
  <si>
    <t>Radić N</t>
  </si>
  <si>
    <t>015967</t>
  </si>
  <si>
    <t>015968</t>
  </si>
  <si>
    <t>015969</t>
  </si>
  <si>
    <t>Kos Vera</t>
  </si>
  <si>
    <t>015970</t>
  </si>
  <si>
    <t>Gatić I</t>
  </si>
  <si>
    <t>Denger N</t>
  </si>
  <si>
    <t>015971</t>
  </si>
  <si>
    <t>Bliznac M</t>
  </si>
  <si>
    <t>015972</t>
  </si>
  <si>
    <t>015973</t>
  </si>
  <si>
    <t>Sekuzić D</t>
  </si>
  <si>
    <t>015974</t>
  </si>
  <si>
    <t>Munjiza D</t>
  </si>
  <si>
    <t>015975</t>
  </si>
  <si>
    <t>016226</t>
  </si>
  <si>
    <t>016227</t>
  </si>
  <si>
    <t>Šušak B</t>
  </si>
  <si>
    <t>016228</t>
  </si>
  <si>
    <t>016229</t>
  </si>
  <si>
    <t>016230</t>
  </si>
  <si>
    <t>Spraitzer Em</t>
  </si>
  <si>
    <t>016231</t>
  </si>
  <si>
    <t>Kremenović M</t>
  </si>
  <si>
    <t>016232</t>
  </si>
  <si>
    <t>Dragan Gdzic</t>
  </si>
  <si>
    <t>Brane Djerman</t>
  </si>
  <si>
    <t>Stanislav Stojanović</t>
  </si>
  <si>
    <t>Sinisa Jokanović</t>
  </si>
  <si>
    <t>Sprajzer Emina</t>
  </si>
  <si>
    <t>065958660</t>
  </si>
  <si>
    <t>Sreten Mičić</t>
  </si>
  <si>
    <t>Milisic</t>
  </si>
  <si>
    <t>Sladjana Djekic</t>
  </si>
  <si>
    <t>Milena Petrović</t>
  </si>
  <si>
    <t>Andjelko Đekić</t>
  </si>
  <si>
    <t>065/463-075</t>
  </si>
  <si>
    <t>Omeragić</t>
  </si>
  <si>
    <t>016233</t>
  </si>
  <si>
    <t>Lukić B</t>
  </si>
  <si>
    <t>016234</t>
  </si>
  <si>
    <t>016235</t>
  </si>
  <si>
    <t>Debukić Enver</t>
  </si>
  <si>
    <t>016099</t>
  </si>
  <si>
    <t>Kerahović S</t>
  </si>
  <si>
    <t>Kerahović A</t>
  </si>
  <si>
    <t>016126</t>
  </si>
  <si>
    <t>016127</t>
  </si>
  <si>
    <t>016128</t>
  </si>
  <si>
    <t>016129</t>
  </si>
  <si>
    <t>Dragič Vinko</t>
  </si>
  <si>
    <t>016130</t>
  </si>
  <si>
    <t>016131</t>
  </si>
  <si>
    <t>Milošević Borislavka</t>
  </si>
  <si>
    <t>016132</t>
  </si>
  <si>
    <t>Šibar Dušanka</t>
  </si>
  <si>
    <t>Zoran Malšef</t>
  </si>
  <si>
    <t>Rn 296</t>
  </si>
  <si>
    <t>Račun 296</t>
  </si>
  <si>
    <t>Zemun Desanka</t>
  </si>
  <si>
    <t>016092</t>
  </si>
  <si>
    <t>Milen Kuzmanović</t>
  </si>
  <si>
    <t>Jovanić Živanka</t>
  </si>
  <si>
    <t>016093</t>
  </si>
  <si>
    <t>Cakanović Marko</t>
  </si>
  <si>
    <t>016094</t>
  </si>
  <si>
    <t>016095</t>
  </si>
  <si>
    <t>016096</t>
  </si>
  <si>
    <t>016097</t>
  </si>
  <si>
    <t>016098</t>
  </si>
  <si>
    <t>Debaković Enver</t>
  </si>
  <si>
    <t>Brđanin Milica</t>
  </si>
  <si>
    <t>016100</t>
  </si>
  <si>
    <t>Milisavić Vaso</t>
  </si>
  <si>
    <t>016051</t>
  </si>
  <si>
    <t>016052</t>
  </si>
  <si>
    <t>016053</t>
  </si>
  <si>
    <t>Vukeljić Gordana</t>
  </si>
  <si>
    <t>Damjen Bauk</t>
  </si>
  <si>
    <t>Aničić Milka</t>
  </si>
  <si>
    <t>Boran Bojnić</t>
  </si>
  <si>
    <t>Dagušić Nada</t>
  </si>
  <si>
    <t>01203</t>
  </si>
  <si>
    <t>Subić Miroslav</t>
  </si>
  <si>
    <t>4940498</t>
  </si>
  <si>
    <t>4940485</t>
  </si>
  <si>
    <t>1166352</t>
  </si>
  <si>
    <t>Barešić Roma</t>
  </si>
  <si>
    <t>4940490</t>
  </si>
  <si>
    <t>016054</t>
  </si>
  <si>
    <t>Marko Marčeta</t>
  </si>
  <si>
    <t>016055</t>
  </si>
  <si>
    <t>Đerman Brane</t>
  </si>
  <si>
    <t>016056</t>
  </si>
  <si>
    <t>Gadžić Drago</t>
  </si>
  <si>
    <t>016057</t>
  </si>
  <si>
    <t>Delibašić jelena</t>
  </si>
  <si>
    <t>016058</t>
  </si>
  <si>
    <t>Romanić Milan</t>
  </si>
  <si>
    <t>016059</t>
  </si>
  <si>
    <t>Romanić Pavle</t>
  </si>
  <si>
    <t>016060</t>
  </si>
  <si>
    <t>Gvozdenac Vladimir</t>
  </si>
  <si>
    <t>016061</t>
  </si>
  <si>
    <t>016062</t>
  </si>
  <si>
    <t>Tošić Radislav</t>
  </si>
  <si>
    <t>016063</t>
  </si>
  <si>
    <t>016064</t>
  </si>
  <si>
    <t>016237</t>
  </si>
  <si>
    <t>065/868-047</t>
  </si>
  <si>
    <t>Palacković</t>
  </si>
  <si>
    <t>Sandra Radan</t>
  </si>
  <si>
    <t>Agići</t>
  </si>
  <si>
    <t>065/003-213</t>
  </si>
  <si>
    <t>Račun 291</t>
  </si>
  <si>
    <t>Rn 291</t>
  </si>
  <si>
    <t>066/026-947</t>
  </si>
  <si>
    <t>Senka Bjelovuk</t>
  </si>
  <si>
    <t>Senka Bjelivuk</t>
  </si>
  <si>
    <t>066/541-247</t>
  </si>
  <si>
    <t>Benjamin Bjelošević</t>
  </si>
  <si>
    <t>066/019-715</t>
  </si>
  <si>
    <t>065/175-520</t>
  </si>
  <si>
    <t>Bojan Ratković</t>
  </si>
  <si>
    <t>Goran Pevulja</t>
  </si>
  <si>
    <t>Slađan Ostojić</t>
  </si>
  <si>
    <t>Biljana Pekez</t>
  </si>
  <si>
    <t>Jovo Zujić</t>
  </si>
  <si>
    <t>Mario Klaser</t>
  </si>
  <si>
    <t>Dušan Munjiza</t>
  </si>
  <si>
    <t xml:space="preserve">Viber </t>
  </si>
  <si>
    <t>065/973-760</t>
  </si>
  <si>
    <t>Lug</t>
  </si>
  <si>
    <t>065/775-331</t>
  </si>
  <si>
    <t>Ljubiša Milanković</t>
  </si>
  <si>
    <t>Milorad Marić</t>
  </si>
  <si>
    <t>Figurić</t>
  </si>
  <si>
    <t>Ozana Hadzikaric</t>
  </si>
  <si>
    <t>Glorija</t>
  </si>
  <si>
    <t>Vlado Kozijević</t>
  </si>
  <si>
    <t>Veselko Vasilic</t>
  </si>
  <si>
    <t>gorivo od obračuna 252</t>
  </si>
  <si>
    <t>016236</t>
  </si>
  <si>
    <t>016238</t>
  </si>
  <si>
    <t>Danijela Prebić</t>
  </si>
  <si>
    <t>Schlandming</t>
  </si>
  <si>
    <t>Mihajlović S</t>
  </si>
  <si>
    <t>016239</t>
  </si>
  <si>
    <t>Kahrić H</t>
  </si>
  <si>
    <t>016240</t>
  </si>
  <si>
    <t>Petković M</t>
  </si>
  <si>
    <t>016241</t>
  </si>
  <si>
    <t>01072</t>
  </si>
  <si>
    <t>Čurić B</t>
  </si>
  <si>
    <t>016242</t>
  </si>
  <si>
    <t>016243</t>
  </si>
  <si>
    <t>Radošević M</t>
  </si>
  <si>
    <t>016244</t>
  </si>
  <si>
    <t xml:space="preserve">Jovanović </t>
  </si>
  <si>
    <t>016245</t>
  </si>
  <si>
    <t>Brđanin D</t>
  </si>
  <si>
    <t>016246</t>
  </si>
  <si>
    <t>016247</t>
  </si>
  <si>
    <t>Malinović S</t>
  </si>
  <si>
    <t>016248</t>
  </si>
  <si>
    <t>Dević P</t>
  </si>
  <si>
    <t>016249</t>
  </si>
  <si>
    <t>016250</t>
  </si>
  <si>
    <t>Rn 305</t>
  </si>
  <si>
    <t>Račun 305</t>
  </si>
  <si>
    <t>Račun 306</t>
  </si>
  <si>
    <t>Rn 306</t>
  </si>
  <si>
    <t>015946</t>
  </si>
  <si>
    <t>Omeragić Samel</t>
  </si>
  <si>
    <t>015947</t>
  </si>
  <si>
    <t>Zimonjić Milanka</t>
  </si>
  <si>
    <t>0358</t>
  </si>
  <si>
    <t>0359</t>
  </si>
  <si>
    <t>Stupar Nenad</t>
  </si>
  <si>
    <t>0360</t>
  </si>
  <si>
    <t>Savanović Zorka</t>
  </si>
  <si>
    <t>016151</t>
  </si>
  <si>
    <t>016152</t>
  </si>
  <si>
    <t>teško Ivan</t>
  </si>
  <si>
    <t>016153</t>
  </si>
  <si>
    <t>016154</t>
  </si>
  <si>
    <t>Rothermer Mirjana</t>
  </si>
  <si>
    <t>016155</t>
  </si>
  <si>
    <t>Trokić Emir</t>
  </si>
  <si>
    <t>016156</t>
  </si>
  <si>
    <t>Marijo Klaser</t>
  </si>
  <si>
    <t>016157</t>
  </si>
  <si>
    <t>016158</t>
  </si>
  <si>
    <t>Gunjić Ljubiša</t>
  </si>
  <si>
    <t>016159</t>
  </si>
  <si>
    <t>Gunjić Malina</t>
  </si>
  <si>
    <t>016160</t>
  </si>
  <si>
    <t>Jovanić Ž</t>
  </si>
  <si>
    <t>Račun 307</t>
  </si>
  <si>
    <t>Rn 307</t>
  </si>
  <si>
    <t>Lepir Milkica</t>
  </si>
  <si>
    <t>016065</t>
  </si>
  <si>
    <t>Ćetojević Mira</t>
  </si>
  <si>
    <t>016066</t>
  </si>
  <si>
    <t>Majsotović dean</t>
  </si>
  <si>
    <t>016067</t>
  </si>
  <si>
    <t>Slatinac Zoran</t>
  </si>
  <si>
    <t>016068</t>
  </si>
  <si>
    <t>016069</t>
  </si>
  <si>
    <t>Pevulja Goran</t>
  </si>
  <si>
    <t>016070</t>
  </si>
  <si>
    <t>Gaić Nemanja</t>
  </si>
  <si>
    <t>016071</t>
  </si>
  <si>
    <t>Pušac Nikola</t>
  </si>
  <si>
    <t>016072</t>
  </si>
  <si>
    <t>babić Milan</t>
  </si>
  <si>
    <t>016073</t>
  </si>
  <si>
    <t>Bavrlić Rde</t>
  </si>
  <si>
    <t>016074</t>
  </si>
  <si>
    <t>Tešanović Luka</t>
  </si>
  <si>
    <t>benjamin Bjelošević</t>
  </si>
  <si>
    <t>4944759</t>
  </si>
  <si>
    <t>Nidal Aličević</t>
  </si>
  <si>
    <t>4944616</t>
  </si>
  <si>
    <t>4944758</t>
  </si>
  <si>
    <t>016075</t>
  </si>
  <si>
    <t>dejan Bilaeki</t>
  </si>
  <si>
    <t>016301</t>
  </si>
  <si>
    <t>016302</t>
  </si>
  <si>
    <t>Keić Aleksandar</t>
  </si>
  <si>
    <t>016303</t>
  </si>
  <si>
    <t>Radila Vuković</t>
  </si>
  <si>
    <t>016304</t>
  </si>
  <si>
    <t>Gajić Zora</t>
  </si>
  <si>
    <t>Jure Mutić</t>
  </si>
  <si>
    <t>Snježana Lugić</t>
  </si>
  <si>
    <t>Damir Tokić</t>
  </si>
  <si>
    <t>Selma Tokić</t>
  </si>
  <si>
    <t>2-3red</t>
  </si>
  <si>
    <t>Saša Kukolj</t>
  </si>
  <si>
    <t>Zorica Raljic</t>
  </si>
  <si>
    <t>Daliborka Suvajac</t>
  </si>
  <si>
    <t>Sretko Grumić</t>
  </si>
  <si>
    <t>Ognjen Jungić</t>
  </si>
  <si>
    <t>Sara Udovčić</t>
  </si>
  <si>
    <t>065/825-452</t>
  </si>
  <si>
    <t>Dalibor Lolić</t>
  </si>
  <si>
    <t>Veselko Krajisnik</t>
  </si>
  <si>
    <t>Marina Mitić</t>
  </si>
  <si>
    <t>Danijela Kosić</t>
  </si>
  <si>
    <t>Nikolina Ritan</t>
  </si>
  <si>
    <t>Petar Raduljević</t>
  </si>
  <si>
    <t>Verica Kuzmanović</t>
  </si>
  <si>
    <t>Zoran Blagojević</t>
  </si>
  <si>
    <t>Slaviša Vasić</t>
  </si>
  <si>
    <t>051/645-724</t>
  </si>
  <si>
    <t>Dušan Đombić</t>
  </si>
  <si>
    <t>Radovanka Đombić</t>
  </si>
  <si>
    <t>Dragiša Adžić</t>
  </si>
  <si>
    <t>065/798-106</t>
  </si>
  <si>
    <t>Nedeljko Novaković</t>
  </si>
  <si>
    <t>Peranović</t>
  </si>
  <si>
    <t>Miloš Todorović</t>
  </si>
  <si>
    <t>066/779-679</t>
  </si>
  <si>
    <t>Nemanja Todorović</t>
  </si>
  <si>
    <t>Slavica Poletanović</t>
  </si>
  <si>
    <t>064/4085350</t>
  </si>
  <si>
    <t>Malešević Radmila</t>
  </si>
  <si>
    <t>015980</t>
  </si>
  <si>
    <t xml:space="preserve">Ostojić </t>
  </si>
  <si>
    <t>015981</t>
  </si>
  <si>
    <t>015982</t>
  </si>
  <si>
    <t>Pelez Biljana</t>
  </si>
  <si>
    <t>015983</t>
  </si>
  <si>
    <t>015984</t>
  </si>
  <si>
    <t>Kondić Milemko</t>
  </si>
  <si>
    <t>Pupanović</t>
  </si>
  <si>
    <t>015988</t>
  </si>
  <si>
    <t>015998</t>
  </si>
  <si>
    <t>Spreitzere</t>
  </si>
  <si>
    <t>Kremenović Draško</t>
  </si>
  <si>
    <t>4944969</t>
  </si>
  <si>
    <t>Petrović Milena</t>
  </si>
  <si>
    <t>015985</t>
  </si>
  <si>
    <t>Sančanin Dragica</t>
  </si>
  <si>
    <t>015986</t>
  </si>
  <si>
    <t>015987</t>
  </si>
  <si>
    <t>Knežević Danijela</t>
  </si>
  <si>
    <t>015989</t>
  </si>
  <si>
    <t>015990</t>
  </si>
  <si>
    <t>015991</t>
  </si>
  <si>
    <t>Marić Milorad</t>
  </si>
  <si>
    <t>015992</t>
  </si>
  <si>
    <t>Vračar Stojan</t>
  </si>
  <si>
    <t>015993</t>
  </si>
  <si>
    <t>Đuić Gojko</t>
  </si>
  <si>
    <t>015994</t>
  </si>
  <si>
    <t>015995</t>
  </si>
  <si>
    <t>Bašić Besim</t>
  </si>
  <si>
    <t>015996</t>
  </si>
  <si>
    <t>015997</t>
  </si>
  <si>
    <t>Vukadin Sergej</t>
  </si>
  <si>
    <t>zijad Krpo</t>
  </si>
  <si>
    <t>015999</t>
  </si>
  <si>
    <t>Blasojević M</t>
  </si>
  <si>
    <t>016000</t>
  </si>
  <si>
    <t>Repić Ljubiša</t>
  </si>
  <si>
    <t>016351</t>
  </si>
  <si>
    <t>016352</t>
  </si>
  <si>
    <t>Mićić Sreten</t>
  </si>
  <si>
    <t>016353</t>
  </si>
  <si>
    <t>Vasilić Veselko</t>
  </si>
  <si>
    <t>016354</t>
  </si>
  <si>
    <t>Mutić J</t>
  </si>
  <si>
    <t>Milan dragičević</t>
  </si>
  <si>
    <t>Rn 319</t>
  </si>
  <si>
    <t>Račun 320</t>
  </si>
  <si>
    <t>Rn 320</t>
  </si>
  <si>
    <t>Dnevnica Dane</t>
  </si>
  <si>
    <t>radan Sandra</t>
  </si>
  <si>
    <t>016161</t>
  </si>
  <si>
    <t>Sjerić Ljubinka</t>
  </si>
  <si>
    <t>016162</t>
  </si>
  <si>
    <t>Lujić Radislav</t>
  </si>
  <si>
    <t>016163</t>
  </si>
  <si>
    <t>lujić Danilo</t>
  </si>
  <si>
    <t>016164</t>
  </si>
  <si>
    <t>016165</t>
  </si>
  <si>
    <t>016166</t>
  </si>
  <si>
    <t>Klaser Mario</t>
  </si>
  <si>
    <t>016167</t>
  </si>
  <si>
    <t>Kozijević Vlado</t>
  </si>
  <si>
    <t>016168</t>
  </si>
  <si>
    <t>Bjelovuk Senka</t>
  </si>
  <si>
    <t>016169</t>
  </si>
  <si>
    <t>Gajić Predrag</t>
  </si>
  <si>
    <t>4946459</t>
  </si>
  <si>
    <t>Topić Žljko</t>
  </si>
  <si>
    <t>016170</t>
  </si>
  <si>
    <t>Glorna Kuzmanović</t>
  </si>
  <si>
    <t>016171</t>
  </si>
  <si>
    <t>016172</t>
  </si>
  <si>
    <t>Milutinović Ljubica</t>
  </si>
  <si>
    <t>016173</t>
  </si>
  <si>
    <t>016174</t>
  </si>
  <si>
    <t>Ritan Zoran</t>
  </si>
  <si>
    <t>016175</t>
  </si>
  <si>
    <t>016276</t>
  </si>
  <si>
    <t>Ajnur Kebić</t>
  </si>
  <si>
    <t>016277</t>
  </si>
  <si>
    <t>016278</t>
  </si>
  <si>
    <t>Jovač Milan</t>
  </si>
  <si>
    <t>016279</t>
  </si>
  <si>
    <t>Smiljanić sara</t>
  </si>
  <si>
    <t>016280</t>
  </si>
  <si>
    <t>Grumić sretko</t>
  </si>
  <si>
    <t>016281</t>
  </si>
  <si>
    <t>016282</t>
  </si>
  <si>
    <t>Marija Lukić</t>
  </si>
  <si>
    <t>Račun 321</t>
  </si>
  <si>
    <t>Rn 321</t>
  </si>
  <si>
    <t>Tokić Selma</t>
  </si>
  <si>
    <t>016305</t>
  </si>
  <si>
    <t>Tokić Damir</t>
  </si>
  <si>
    <t>016306</t>
  </si>
  <si>
    <t>016307</t>
  </si>
  <si>
    <t>Lugić snježana</t>
  </si>
  <si>
    <t>016308</t>
  </si>
  <si>
    <t>016309</t>
  </si>
  <si>
    <t>Vicanović slavica</t>
  </si>
  <si>
    <t>016310</t>
  </si>
  <si>
    <t>Bogojević Željka</t>
  </si>
  <si>
    <t>016311</t>
  </si>
  <si>
    <t>016312</t>
  </si>
  <si>
    <t>Miladinović Dušan</t>
  </si>
  <si>
    <t>016313</t>
  </si>
  <si>
    <t>Marić Pero</t>
  </si>
  <si>
    <t>016314</t>
  </si>
  <si>
    <t>suvajac Daliborka</t>
  </si>
  <si>
    <t>016315</t>
  </si>
  <si>
    <t>Lučar Božo</t>
  </si>
  <si>
    <t>016316</t>
  </si>
  <si>
    <t>vujčić Mirko</t>
  </si>
  <si>
    <t>016317</t>
  </si>
  <si>
    <t>016318</t>
  </si>
  <si>
    <t>Moconja Ranko</t>
  </si>
  <si>
    <t>Alagić Admira</t>
  </si>
  <si>
    <t>Jejina Zorka</t>
  </si>
  <si>
    <t>Majer Dragica</t>
  </si>
  <si>
    <t>Prantner Željka</t>
  </si>
  <si>
    <t>Prantner Hana</t>
  </si>
  <si>
    <t>Bavrlić Rade</t>
  </si>
  <si>
    <t>Milošević Borislav</t>
  </si>
  <si>
    <t>Lugić Snježana</t>
  </si>
  <si>
    <t>Rn 322</t>
  </si>
  <si>
    <t>ratkovac D</t>
  </si>
  <si>
    <t>016251</t>
  </si>
  <si>
    <t>016252</t>
  </si>
  <si>
    <t>016253</t>
  </si>
  <si>
    <t>016256</t>
  </si>
  <si>
    <t>016257</t>
  </si>
  <si>
    <t>016258</t>
  </si>
  <si>
    <t>016259</t>
  </si>
  <si>
    <t>016254</t>
  </si>
  <si>
    <t>Đurić Z</t>
  </si>
  <si>
    <t>016255</t>
  </si>
  <si>
    <t>Ritan N</t>
  </si>
  <si>
    <t>ratkovac B</t>
  </si>
  <si>
    <t>Jungić</t>
  </si>
  <si>
    <t>vuković</t>
  </si>
  <si>
    <t>4949145</t>
  </si>
  <si>
    <t>Peranović R</t>
  </si>
  <si>
    <t>016260</t>
  </si>
  <si>
    <t>016261</t>
  </si>
  <si>
    <t>016262</t>
  </si>
  <si>
    <t>Kelečević D</t>
  </si>
  <si>
    <t>Pekez B</t>
  </si>
  <si>
    <t>Bjelivuk Senka</t>
  </si>
  <si>
    <t>Radmila Malesević</t>
  </si>
  <si>
    <t>Brane Živković</t>
  </si>
  <si>
    <t>Ifeta Poturović</t>
  </si>
  <si>
    <t>065/422-243</t>
  </si>
  <si>
    <t>Slavica Grujic</t>
  </si>
  <si>
    <t>Branka Đuraš</t>
  </si>
  <si>
    <t>Bogdana Matić</t>
  </si>
  <si>
    <t>Lazar Ružnar</t>
  </si>
  <si>
    <t>Mira Stanković</t>
  </si>
  <si>
    <t>Zdravka Stahler</t>
  </si>
  <si>
    <t>Poslije Hrvaćana</t>
  </si>
  <si>
    <t>065/220-580</t>
  </si>
  <si>
    <t>Račun 286</t>
  </si>
  <si>
    <t>Simo Djelmo</t>
  </si>
  <si>
    <t>Vladimir Zimonja</t>
  </si>
  <si>
    <t>Jasminka Sokcevic</t>
  </si>
  <si>
    <t>Armin Hodzić</t>
  </si>
  <si>
    <t>Predrag Skorić</t>
  </si>
  <si>
    <t>Goran Dojčiović</t>
  </si>
  <si>
    <t>Zeljko Dojcinović</t>
  </si>
  <si>
    <t>Aleksandar Gogić</t>
  </si>
  <si>
    <t>Ilija Radić</t>
  </si>
  <si>
    <t>Nevenko Trivunović</t>
  </si>
  <si>
    <t>Vojo Mikić</t>
  </si>
  <si>
    <t>Daliborka Vasiljković</t>
  </si>
  <si>
    <t>Seva Romanic</t>
  </si>
  <si>
    <t>Mihajla Romanić</t>
  </si>
  <si>
    <t>Aleksandar Tanasić</t>
  </si>
  <si>
    <t>+491779605371</t>
  </si>
  <si>
    <t>Bogojević</t>
  </si>
  <si>
    <t>Gavrilović</t>
  </si>
  <si>
    <t>Darko Grujič</t>
  </si>
  <si>
    <t>Slobodan Pandza</t>
  </si>
  <si>
    <t>Vida Grabovac</t>
  </si>
  <si>
    <t>066807068</t>
  </si>
  <si>
    <t xml:space="preserve">VIBER </t>
  </si>
  <si>
    <t>Dragica Sekulić</t>
  </si>
  <si>
    <t>Željko Vaskrsić</t>
  </si>
  <si>
    <t>Novo Gojković</t>
  </si>
  <si>
    <t>Željana Samec</t>
  </si>
  <si>
    <t>Teodora Vasiljević</t>
  </si>
  <si>
    <t>Aleksandar Basić</t>
  </si>
  <si>
    <t>065/346-800</t>
  </si>
  <si>
    <t>Siniša Cvijanović</t>
  </si>
  <si>
    <t>Daliborka Vasiljević</t>
  </si>
  <si>
    <t>Ostaviti dva mjesta za Raju</t>
  </si>
  <si>
    <t>Dubravko Helemanović</t>
  </si>
  <si>
    <t>Nikol Ćućuzović</t>
  </si>
  <si>
    <t>Petra Matošević</t>
  </si>
  <si>
    <t>Dalibor Savić</t>
  </si>
  <si>
    <t>Vaskrsija Perković</t>
  </si>
  <si>
    <t>Novak Milovac</t>
  </si>
  <si>
    <t>Verica Kos</t>
  </si>
  <si>
    <t>Stoja Burić</t>
  </si>
  <si>
    <t>Nevena Burić</t>
  </si>
  <si>
    <t>Madling</t>
  </si>
  <si>
    <t>Dobrila Popović</t>
  </si>
  <si>
    <t>NN</t>
  </si>
  <si>
    <t xml:space="preserve">Males </t>
  </si>
  <si>
    <t>Dragiša Čapljak</t>
  </si>
  <si>
    <t>Kod silosa</t>
  </si>
  <si>
    <t>Stanislava Čapljak</t>
  </si>
  <si>
    <t>dnevnica Dane</t>
  </si>
  <si>
    <t>016283</t>
  </si>
  <si>
    <t>016284</t>
  </si>
  <si>
    <t>016285</t>
  </si>
  <si>
    <t>016286</t>
  </si>
  <si>
    <t>016287</t>
  </si>
  <si>
    <t>016288</t>
  </si>
  <si>
    <t>016289</t>
  </si>
  <si>
    <t>016290</t>
  </si>
  <si>
    <t>016291</t>
  </si>
  <si>
    <t>Lukić Bosa</t>
  </si>
  <si>
    <t>016292</t>
  </si>
  <si>
    <t>Čupeljić Drago</t>
  </si>
  <si>
    <t>Krekeljaš</t>
  </si>
  <si>
    <t>jelena Đarić</t>
  </si>
  <si>
    <t>Mičić S</t>
  </si>
  <si>
    <t>Tejić Mira</t>
  </si>
  <si>
    <t>016426</t>
  </si>
  <si>
    <t>Kuzmanović Zorica</t>
  </si>
  <si>
    <t>016427</t>
  </si>
  <si>
    <t>016428</t>
  </si>
  <si>
    <t>Kukoz Saša</t>
  </si>
  <si>
    <t>016429</t>
  </si>
  <si>
    <t>016430</t>
  </si>
  <si>
    <t>Bragojević Zoran</t>
  </si>
  <si>
    <t>016431</t>
  </si>
  <si>
    <t>Blagojević Svjetlana</t>
  </si>
  <si>
    <t>016432</t>
  </si>
  <si>
    <t>Blagojević Sandra</t>
  </si>
  <si>
    <t>016433</t>
  </si>
  <si>
    <t>016434</t>
  </si>
  <si>
    <t>016435</t>
  </si>
  <si>
    <t>016436</t>
  </si>
  <si>
    <t>Željko Silkić</t>
  </si>
  <si>
    <t>016437</t>
  </si>
  <si>
    <t>Dragojca Lazić</t>
  </si>
  <si>
    <t>016438</t>
  </si>
  <si>
    <t>Đuraš Branka</t>
  </si>
  <si>
    <t>016439</t>
  </si>
  <si>
    <t>016440</t>
  </si>
  <si>
    <t>Knežević Dragutin</t>
  </si>
  <si>
    <t>Bakal Bojan</t>
  </si>
  <si>
    <t>016442</t>
  </si>
  <si>
    <t>016441</t>
  </si>
  <si>
    <t>Đurđica Bakal</t>
  </si>
  <si>
    <t>016443</t>
  </si>
  <si>
    <t>Vračević Boro</t>
  </si>
  <si>
    <t>016444</t>
  </si>
  <si>
    <t>016445</t>
  </si>
  <si>
    <t>0388</t>
  </si>
  <si>
    <t>Rn 334</t>
  </si>
  <si>
    <t>Rn 335</t>
  </si>
  <si>
    <t>Novaković Nedeljko</t>
  </si>
  <si>
    <t>016319</t>
  </si>
  <si>
    <t>016320</t>
  </si>
  <si>
    <t>petrović Velibor</t>
  </si>
  <si>
    <t>016321</t>
  </si>
  <si>
    <t>016322</t>
  </si>
  <si>
    <t>Boro Račević</t>
  </si>
  <si>
    <t>016323</t>
  </si>
  <si>
    <t>sarić Zlatko</t>
  </si>
  <si>
    <t>016324</t>
  </si>
  <si>
    <t>016325</t>
  </si>
  <si>
    <t>016376</t>
  </si>
  <si>
    <t>Mitrović Zora</t>
  </si>
  <si>
    <t>016377</t>
  </si>
  <si>
    <t>016378</t>
  </si>
  <si>
    <t>016379</t>
  </si>
  <si>
    <t>Bogojević Zoran</t>
  </si>
  <si>
    <t>016380</t>
  </si>
  <si>
    <t>Petar Raduljčić</t>
  </si>
  <si>
    <t>016381</t>
  </si>
  <si>
    <t>016382</t>
  </si>
  <si>
    <t>Raduljčić Kristijan</t>
  </si>
  <si>
    <t>016383</t>
  </si>
  <si>
    <t>Raduljčić Leona</t>
  </si>
  <si>
    <t>016384</t>
  </si>
  <si>
    <t>Todorović Nemanja</t>
  </si>
  <si>
    <t>4950899</t>
  </si>
  <si>
    <t>Todorović Miloš</t>
  </si>
  <si>
    <t>4950898</t>
  </si>
  <si>
    <t>Dragičević Milan</t>
  </si>
  <si>
    <t>4950892</t>
  </si>
  <si>
    <t>Ponjević Maksim</t>
  </si>
  <si>
    <t>4950894</t>
  </si>
  <si>
    <t>Radoš Krstan</t>
  </si>
  <si>
    <t>4950895</t>
  </si>
  <si>
    <t>0389</t>
  </si>
  <si>
    <t>0390</t>
  </si>
  <si>
    <t>Mayer Dragica</t>
  </si>
  <si>
    <t>0391</t>
  </si>
  <si>
    <t>Žuvanić Dean</t>
  </si>
  <si>
    <t>Raduljčoć svjetlana</t>
  </si>
  <si>
    <t>Dubočanin Milenko</t>
  </si>
  <si>
    <t>016385</t>
  </si>
  <si>
    <t>016386</t>
  </si>
  <si>
    <t>Milaković slobodan</t>
  </si>
  <si>
    <t>016387</t>
  </si>
  <si>
    <t>Čereković Dragan</t>
  </si>
  <si>
    <t>016388</t>
  </si>
  <si>
    <t>016389</t>
  </si>
  <si>
    <t>Lukić Marija</t>
  </si>
  <si>
    <t>016390</t>
  </si>
  <si>
    <t>Gojković Novo</t>
  </si>
  <si>
    <t>016391</t>
  </si>
  <si>
    <t>016392</t>
  </si>
  <si>
    <t>Krstić Aleksandar</t>
  </si>
  <si>
    <t>016393</t>
  </si>
  <si>
    <t>Žuić Jovo</t>
  </si>
  <si>
    <t>016394</t>
  </si>
  <si>
    <t>Vasiljević Daliborka</t>
  </si>
  <si>
    <t>016395</t>
  </si>
  <si>
    <t>Đekić Tijana</t>
  </si>
  <si>
    <t>016396</t>
  </si>
  <si>
    <t>016397</t>
  </si>
  <si>
    <t>Popravak Andrej</t>
  </si>
  <si>
    <t>016398</t>
  </si>
  <si>
    <t>016399</t>
  </si>
  <si>
    <t>Lukanović Marko</t>
  </si>
  <si>
    <t>simić Branislav</t>
  </si>
  <si>
    <t>Amar Rus</t>
  </si>
  <si>
    <t>motel Dvor</t>
  </si>
  <si>
    <t>Račun 336</t>
  </si>
  <si>
    <t>Rn 336</t>
  </si>
  <si>
    <t>Kovačević Sanja</t>
  </si>
  <si>
    <t>016355</t>
  </si>
  <si>
    <t>Štaler Zdravka</t>
  </si>
  <si>
    <t>016356</t>
  </si>
  <si>
    <t>Ifeta Poturević</t>
  </si>
  <si>
    <t>016357</t>
  </si>
  <si>
    <t xml:space="preserve">Milić Miljana </t>
  </si>
  <si>
    <t>016358</t>
  </si>
  <si>
    <t>Lazar Ruzman</t>
  </si>
  <si>
    <t>016359</t>
  </si>
  <si>
    <t>016360</t>
  </si>
  <si>
    <t>Kovačević Vjekosav</t>
  </si>
  <si>
    <t>016361</t>
  </si>
  <si>
    <t>016362</t>
  </si>
  <si>
    <t>Mikić Vojo</t>
  </si>
  <si>
    <t>016363</t>
  </si>
  <si>
    <t>Aco Gogić</t>
  </si>
  <si>
    <t>016364</t>
  </si>
  <si>
    <t>Zoran Bogojević</t>
  </si>
  <si>
    <t>Ili Gradiška</t>
  </si>
  <si>
    <t>Duško Tepić</t>
  </si>
  <si>
    <t>Nemanja Bogojev</t>
  </si>
  <si>
    <t>Damir Lolić</t>
  </si>
  <si>
    <t>Milan Gatarić</t>
  </si>
  <si>
    <t>Gordana Duronjić</t>
  </si>
  <si>
    <t>Ostaviti mjesto za Raju zbog noge</t>
  </si>
  <si>
    <t xml:space="preserve">Sigi </t>
  </si>
  <si>
    <t>Klasic</t>
  </si>
  <si>
    <t>2 red</t>
  </si>
  <si>
    <t>Biljana Mikerević</t>
  </si>
  <si>
    <t>Siniša Drljić</t>
  </si>
  <si>
    <t>Slađana Ignjatić</t>
  </si>
  <si>
    <t>Dejan Pušac</t>
  </si>
  <si>
    <t>Zorica Kuzmanović</t>
  </si>
  <si>
    <t>Dejan Živanić</t>
  </si>
  <si>
    <t>Vojin Marković</t>
  </si>
  <si>
    <t xml:space="preserve">Utorak </t>
  </si>
  <si>
    <t>Ivana Bjeloskurski</t>
  </si>
  <si>
    <t>Slađana Keić</t>
  </si>
  <si>
    <t>Lazekić</t>
  </si>
  <si>
    <t>Samenberg</t>
  </si>
  <si>
    <t>Bašić</t>
  </si>
  <si>
    <t>Safeta Vladušić</t>
  </si>
  <si>
    <t>Catrak</t>
  </si>
  <si>
    <t>Miro Vujmilović</t>
  </si>
  <si>
    <t>Antonija Sarafi</t>
  </si>
  <si>
    <t>Milorad Nježić</t>
  </si>
  <si>
    <t>Gadzić</t>
  </si>
  <si>
    <t>Nada</t>
  </si>
  <si>
    <t>Sejla Romanić</t>
  </si>
  <si>
    <t>Đorđe Leburić</t>
  </si>
  <si>
    <t>Bakal</t>
  </si>
  <si>
    <t>Sonja Duronić</t>
  </si>
  <si>
    <t>Izdata kod Jungića</t>
  </si>
  <si>
    <t>Stajalište iz pravca Prnjavor prema BL</t>
  </si>
  <si>
    <t>Račun 337</t>
  </si>
  <si>
    <t>Rn 337</t>
  </si>
  <si>
    <t>Poletanović Slavica</t>
  </si>
  <si>
    <t>016133</t>
  </si>
  <si>
    <t>016134</t>
  </si>
  <si>
    <t>Ahmić Danijela</t>
  </si>
  <si>
    <t>016135</t>
  </si>
  <si>
    <t>016136</t>
  </si>
  <si>
    <t>016137</t>
  </si>
  <si>
    <t>Milivojević Borislav</t>
  </si>
  <si>
    <t>016138</t>
  </si>
  <si>
    <t>Nagraisalović Radmila</t>
  </si>
  <si>
    <t>016139</t>
  </si>
  <si>
    <t>Mijomir Nagraisalović</t>
  </si>
  <si>
    <t>016140</t>
  </si>
  <si>
    <t>016141</t>
  </si>
  <si>
    <t>016142</t>
  </si>
  <si>
    <t>Vicanović Slavica</t>
  </si>
  <si>
    <t>Bogojević Željko</t>
  </si>
  <si>
    <t>Milan Cigoja</t>
  </si>
  <si>
    <t>4953582</t>
  </si>
  <si>
    <t>Vasiljević Bojana</t>
  </si>
  <si>
    <t>015948</t>
  </si>
  <si>
    <t>Vasiljević Teodora</t>
  </si>
  <si>
    <t>015949</t>
  </si>
  <si>
    <t>sejla Romanić</t>
  </si>
  <si>
    <t>015950</t>
  </si>
  <si>
    <t>Romanić Mila</t>
  </si>
  <si>
    <t>015773</t>
  </si>
  <si>
    <t>Romanić Mihajela</t>
  </si>
  <si>
    <t>015774</t>
  </si>
  <si>
    <t>Fajković Ilira</t>
  </si>
  <si>
    <t>015775</t>
  </si>
  <si>
    <t>065 893 434</t>
  </si>
  <si>
    <t>Kitić Slađana</t>
  </si>
  <si>
    <t>016293</t>
  </si>
  <si>
    <t>016294</t>
  </si>
  <si>
    <t>Božić Milenko</t>
  </si>
  <si>
    <t>016446</t>
  </si>
  <si>
    <t>Stoja Božić</t>
  </si>
  <si>
    <t>016447</t>
  </si>
  <si>
    <t>Džombić Dušan</t>
  </si>
  <si>
    <t>016448</t>
  </si>
  <si>
    <t>Radovanka Džombić</t>
  </si>
  <si>
    <t>016449</t>
  </si>
  <si>
    <t>016450</t>
  </si>
  <si>
    <t>Rn 354</t>
  </si>
  <si>
    <t>016189</t>
  </si>
  <si>
    <t>Dimitkova Teodora</t>
  </si>
  <si>
    <t>016190</t>
  </si>
  <si>
    <t>016191</t>
  </si>
  <si>
    <t>016192</t>
  </si>
  <si>
    <t>Ivanović Jasminko</t>
  </si>
  <si>
    <t>016193</t>
  </si>
  <si>
    <t>Bašić Aleksandar</t>
  </si>
  <si>
    <t>016194</t>
  </si>
  <si>
    <t>Bajić K</t>
  </si>
  <si>
    <t>016195</t>
  </si>
  <si>
    <t>Jukić Zoran</t>
  </si>
  <si>
    <t>016196</t>
  </si>
  <si>
    <t>Sekulić N</t>
  </si>
  <si>
    <t>Čereković Drago</t>
  </si>
  <si>
    <t>Barišić Romana</t>
  </si>
  <si>
    <t>4954418</t>
  </si>
  <si>
    <t>Jovičić Borivoj</t>
  </si>
  <si>
    <t>4954402</t>
  </si>
  <si>
    <t>016197</t>
  </si>
  <si>
    <t>016198</t>
  </si>
  <si>
    <t>Maleš S</t>
  </si>
  <si>
    <t>016199</t>
  </si>
  <si>
    <t>016200</t>
  </si>
  <si>
    <t>Malagić Nermin</t>
  </si>
  <si>
    <t>016451</t>
  </si>
  <si>
    <t>016452</t>
  </si>
  <si>
    <t>prašak</t>
  </si>
  <si>
    <t>Mujkić S</t>
  </si>
  <si>
    <t>016263</t>
  </si>
  <si>
    <t>Mujkić L</t>
  </si>
  <si>
    <t>016264</t>
  </si>
  <si>
    <t>016265</t>
  </si>
  <si>
    <t>Radetić B</t>
  </si>
  <si>
    <t>016266</t>
  </si>
  <si>
    <t>Milovac N</t>
  </si>
  <si>
    <t>016267</t>
  </si>
  <si>
    <t>Berlović V</t>
  </si>
  <si>
    <t>016268</t>
  </si>
  <si>
    <t>016269</t>
  </si>
  <si>
    <t>016270</t>
  </si>
  <si>
    <t>016271</t>
  </si>
  <si>
    <t>Nikol Č</t>
  </si>
  <si>
    <t>016272</t>
  </si>
  <si>
    <t>Matošević Petra</t>
  </si>
  <si>
    <t>016273</t>
  </si>
  <si>
    <t>Kustić D</t>
  </si>
  <si>
    <t>016274</t>
  </si>
  <si>
    <t>016275</t>
  </si>
  <si>
    <t>016401</t>
  </si>
  <si>
    <t>016402</t>
  </si>
  <si>
    <t>Česal M</t>
  </si>
  <si>
    <t>016403</t>
  </si>
  <si>
    <t>Mikerević B</t>
  </si>
  <si>
    <t>016404</t>
  </si>
  <si>
    <t>016405</t>
  </si>
  <si>
    <t>016406</t>
  </si>
  <si>
    <t>016407</t>
  </si>
  <si>
    <t>016408</t>
  </si>
  <si>
    <t>016409</t>
  </si>
  <si>
    <t>016410</t>
  </si>
  <si>
    <t>Prodanović M</t>
  </si>
  <si>
    <t>016411</t>
  </si>
  <si>
    <t>016412</t>
  </si>
  <si>
    <t>Mičić M</t>
  </si>
  <si>
    <t>016413</t>
  </si>
  <si>
    <t>Dragiša T</t>
  </si>
  <si>
    <t>Prodanović Radislav</t>
  </si>
  <si>
    <t>Kos V</t>
  </si>
  <si>
    <t>danijela Kostić</t>
  </si>
  <si>
    <t>016143</t>
  </si>
  <si>
    <t>Novaković Slobodanka</t>
  </si>
  <si>
    <t>016144</t>
  </si>
  <si>
    <t>016145</t>
  </si>
  <si>
    <t>Burić Stoja</t>
  </si>
  <si>
    <t>Čapljak Dragiša</t>
  </si>
  <si>
    <t>016146</t>
  </si>
  <si>
    <t>Čapljak Stanislavka</t>
  </si>
  <si>
    <t>016147</t>
  </si>
  <si>
    <t>016148</t>
  </si>
  <si>
    <t>016149</t>
  </si>
  <si>
    <t>Zec samir</t>
  </si>
  <si>
    <t>016150</t>
  </si>
  <si>
    <t>Maletić Milenko</t>
  </si>
  <si>
    <t>016295</t>
  </si>
  <si>
    <t>delibašić Jelena</t>
  </si>
  <si>
    <t>016201</t>
  </si>
  <si>
    <t>016202</t>
  </si>
  <si>
    <t>Marko tepić</t>
  </si>
  <si>
    <t>016203</t>
  </si>
  <si>
    <t>Savković srećko</t>
  </si>
  <si>
    <t>016204</t>
  </si>
  <si>
    <t>016205</t>
  </si>
  <si>
    <t>Dijana Vranješ</t>
  </si>
  <si>
    <t>016206</t>
  </si>
  <si>
    <t>016207</t>
  </si>
  <si>
    <t>Boban Vučanović</t>
  </si>
  <si>
    <t>016208</t>
  </si>
  <si>
    <t>Tepić Duško</t>
  </si>
  <si>
    <t>016209</t>
  </si>
  <si>
    <t>Vuk Đurić</t>
  </si>
  <si>
    <t>016210</t>
  </si>
  <si>
    <t>Maja Legin</t>
  </si>
  <si>
    <t>016296</t>
  </si>
  <si>
    <t>Hadikarić Zlatko</t>
  </si>
  <si>
    <t>016297</t>
  </si>
  <si>
    <t>Pelić Bjelen</t>
  </si>
  <si>
    <t>016298</t>
  </si>
  <si>
    <t>016299</t>
  </si>
  <si>
    <t>016300</t>
  </si>
  <si>
    <t>Petar Đ</t>
  </si>
  <si>
    <t>dalibor Popović</t>
  </si>
  <si>
    <t>Milanković Inga</t>
  </si>
  <si>
    <t>016365</t>
  </si>
  <si>
    <t>016366</t>
  </si>
  <si>
    <t>016367</t>
  </si>
  <si>
    <t>Dejan Pušač</t>
  </si>
  <si>
    <t>016368</t>
  </si>
  <si>
    <t>Udovčić Sara</t>
  </si>
  <si>
    <t>016369</t>
  </si>
  <si>
    <t>Slaviša Miladinović</t>
  </si>
  <si>
    <t>016370</t>
  </si>
  <si>
    <t>Kaurina Milorad</t>
  </si>
  <si>
    <t>016371</t>
  </si>
  <si>
    <t>Ignjatić Slađana</t>
  </si>
  <si>
    <t>016372</t>
  </si>
  <si>
    <t>016373</t>
  </si>
  <si>
    <t>016374</t>
  </si>
  <si>
    <t>Bjlelonić D</t>
  </si>
  <si>
    <t>Živanić Dean</t>
  </si>
  <si>
    <t>016326</t>
  </si>
  <si>
    <t>016327</t>
  </si>
  <si>
    <t>016328</t>
  </si>
  <si>
    <t>016329</t>
  </si>
  <si>
    <t>Duško Pančić</t>
  </si>
  <si>
    <t>016375</t>
  </si>
  <si>
    <t>Vesna Bretschnider</t>
  </si>
  <si>
    <t>Rada Stojković</t>
  </si>
  <si>
    <t>Dubravka Ritan</t>
  </si>
  <si>
    <t>Julijali Dojčinović</t>
  </si>
  <si>
    <t>Teodor Dojčinović</t>
  </si>
  <si>
    <t>+4917632421819</t>
  </si>
  <si>
    <t>Slavko Hemon</t>
  </si>
  <si>
    <t>Danijela Sitničić</t>
  </si>
  <si>
    <t>066/621-494</t>
  </si>
  <si>
    <t>Dalibor Kudrić</t>
  </si>
  <si>
    <t>Borinka Burić</t>
  </si>
  <si>
    <t>Jovan Milanović</t>
  </si>
  <si>
    <t>+4915124786838</t>
  </si>
  <si>
    <t>Ratko Trivunić</t>
  </si>
  <si>
    <t>Dragana Đurić</t>
  </si>
  <si>
    <t>Milorad Rajlić</t>
  </si>
  <si>
    <t>Borislav Đukelić</t>
  </si>
  <si>
    <t>066/527-376</t>
  </si>
  <si>
    <t>Dejan Dragić</t>
  </si>
  <si>
    <t>Miloš Janjetović</t>
  </si>
  <si>
    <t>066/418-809</t>
  </si>
  <si>
    <t>065/282-546</t>
  </si>
  <si>
    <t>GIP-GRADIS VIBER</t>
  </si>
  <si>
    <t>065/922-355</t>
  </si>
  <si>
    <t>Željko Šikman</t>
  </si>
  <si>
    <t>Ilišković Sanja</t>
  </si>
  <si>
    <t>066/378962</t>
  </si>
  <si>
    <t>Dietmar Pikos</t>
  </si>
  <si>
    <t>Restoran Atos</t>
  </si>
  <si>
    <t>Pedrag Erceg</t>
  </si>
  <si>
    <t>Drugi red</t>
  </si>
  <si>
    <t>Ili kod garaže</t>
  </si>
  <si>
    <t>Snježana Malic</t>
  </si>
  <si>
    <t>Milana Topo</t>
  </si>
  <si>
    <t>066/545-599</t>
  </si>
  <si>
    <t>Marija Mičić</t>
  </si>
  <si>
    <t>Radomir Dragojević</t>
  </si>
  <si>
    <t>Ranka Kresojević</t>
  </si>
  <si>
    <t>Zdravka Staler</t>
  </si>
  <si>
    <t>Marijana</t>
  </si>
  <si>
    <t>Vida</t>
  </si>
  <si>
    <t>Jovana Živanić</t>
  </si>
  <si>
    <t>Slavica Jovanić</t>
  </si>
  <si>
    <t>Lazar Malešević</t>
  </si>
  <si>
    <t>Lara Malešević</t>
  </si>
  <si>
    <t>Branka Samardžić</t>
  </si>
  <si>
    <t>Peranović Rade</t>
  </si>
  <si>
    <t>Mirjana Nikolić</t>
  </si>
  <si>
    <t>Aleksandar Bašić</t>
  </si>
  <si>
    <t>Račun 357</t>
  </si>
  <si>
    <t>Rn 357</t>
  </si>
  <si>
    <t>016414</t>
  </si>
  <si>
    <t>Šljivić M</t>
  </si>
  <si>
    <t>016415</t>
  </si>
  <si>
    <t>duronjić G</t>
  </si>
  <si>
    <t>016416</t>
  </si>
  <si>
    <t>Puiljagić S</t>
  </si>
  <si>
    <t>016417</t>
  </si>
  <si>
    <t>Piljagić S</t>
  </si>
  <si>
    <t>016418</t>
  </si>
  <si>
    <t>Grabovac V</t>
  </si>
  <si>
    <t>016419</t>
  </si>
  <si>
    <t>016420</t>
  </si>
  <si>
    <t>016421</t>
  </si>
  <si>
    <t>Klasić M</t>
  </si>
  <si>
    <t>016422</t>
  </si>
  <si>
    <t>016423</t>
  </si>
  <si>
    <t>Kuzmanović Z</t>
  </si>
  <si>
    <t>Milivoj Stojanocić</t>
  </si>
  <si>
    <t>4958360</t>
  </si>
  <si>
    <t>016501</t>
  </si>
  <si>
    <t>016502</t>
  </si>
  <si>
    <t>016503</t>
  </si>
  <si>
    <t>016504</t>
  </si>
  <si>
    <t>Cvjetinović J</t>
  </si>
  <si>
    <t>016505</t>
  </si>
  <si>
    <t>gatarić M</t>
  </si>
  <si>
    <t>016506</t>
  </si>
  <si>
    <t>Bašek G</t>
  </si>
  <si>
    <t>016507</t>
  </si>
  <si>
    <t>Jevtić R</t>
  </si>
  <si>
    <t>016508</t>
  </si>
  <si>
    <t>016509</t>
  </si>
  <si>
    <t>Kudrić D</t>
  </si>
  <si>
    <t>016510</t>
  </si>
  <si>
    <t>016512</t>
  </si>
  <si>
    <t>016513</t>
  </si>
  <si>
    <t>016514</t>
  </si>
  <si>
    <t>016515</t>
  </si>
  <si>
    <t>016516</t>
  </si>
  <si>
    <t>016517</t>
  </si>
  <si>
    <t>016518</t>
  </si>
  <si>
    <t>016519</t>
  </si>
  <si>
    <t>016520</t>
  </si>
  <si>
    <t>016521</t>
  </si>
  <si>
    <t>016522</t>
  </si>
  <si>
    <t>016523</t>
  </si>
  <si>
    <t>016524</t>
  </si>
  <si>
    <t>016525</t>
  </si>
  <si>
    <t>016526</t>
  </si>
  <si>
    <t>016527</t>
  </si>
  <si>
    <t>016528</t>
  </si>
  <si>
    <t>016529</t>
  </si>
  <si>
    <t>016530</t>
  </si>
  <si>
    <t>016531</t>
  </si>
  <si>
    <t>016532</t>
  </si>
  <si>
    <t>016511</t>
  </si>
  <si>
    <t>kovačević D</t>
  </si>
  <si>
    <t>Sarić A</t>
  </si>
  <si>
    <t>Samardžić B</t>
  </si>
  <si>
    <t>Milić S</t>
  </si>
  <si>
    <t>Charafi A</t>
  </si>
  <si>
    <t>kitić B</t>
  </si>
  <si>
    <t>Kotur V</t>
  </si>
  <si>
    <t>016424</t>
  </si>
  <si>
    <t>016425</t>
  </si>
  <si>
    <t>brešo D</t>
  </si>
  <si>
    <t>Đuić</t>
  </si>
  <si>
    <t>Čapljak Stanmislav</t>
  </si>
  <si>
    <t>Rn 368</t>
  </si>
  <si>
    <t>Račun 368</t>
  </si>
  <si>
    <t>Račun 369</t>
  </si>
  <si>
    <t>Rn 369</t>
  </si>
  <si>
    <t>Bjeloskurski Ivana</t>
  </si>
  <si>
    <t>016211</t>
  </si>
  <si>
    <t>016212</t>
  </si>
  <si>
    <t>teodora Vujinović</t>
  </si>
  <si>
    <t>016213</t>
  </si>
  <si>
    <t>Vujasinović Vidanka</t>
  </si>
  <si>
    <t>016214</t>
  </si>
  <si>
    <t>016215</t>
  </si>
  <si>
    <t>Usorac Desimir</t>
  </si>
  <si>
    <t>016216</t>
  </si>
  <si>
    <t>Tamara gajić</t>
  </si>
  <si>
    <t>016217</t>
  </si>
  <si>
    <t>016218</t>
  </si>
  <si>
    <t>016219</t>
  </si>
  <si>
    <t>Dđurđija Bakal</t>
  </si>
  <si>
    <t>016220</t>
  </si>
  <si>
    <t>016476</t>
  </si>
  <si>
    <t>Vujmilović Miro</t>
  </si>
  <si>
    <t>016477</t>
  </si>
  <si>
    <t>016478</t>
  </si>
  <si>
    <t>016479</t>
  </si>
  <si>
    <t>Brnić Siniša</t>
  </si>
  <si>
    <t>016480</t>
  </si>
  <si>
    <t>016481</t>
  </si>
  <si>
    <t>016482</t>
  </si>
  <si>
    <t>016483</t>
  </si>
  <si>
    <t>Dragana čereković</t>
  </si>
  <si>
    <t>016484</t>
  </si>
  <si>
    <t>Zujić jovo</t>
  </si>
  <si>
    <t>016485</t>
  </si>
  <si>
    <t>016486</t>
  </si>
  <si>
    <t>016487</t>
  </si>
  <si>
    <t>Đurić dragana</t>
  </si>
  <si>
    <t>016488</t>
  </si>
  <si>
    <t>016455</t>
  </si>
  <si>
    <t>016453</t>
  </si>
  <si>
    <t>016454</t>
  </si>
  <si>
    <t>016456</t>
  </si>
  <si>
    <t>016457</t>
  </si>
  <si>
    <t>016458</t>
  </si>
  <si>
    <t>Đorđe Marić</t>
  </si>
  <si>
    <t>016459</t>
  </si>
  <si>
    <t>016460</t>
  </si>
  <si>
    <t>Topić Samanta</t>
  </si>
  <si>
    <t>016461</t>
  </si>
  <si>
    <t>016462</t>
  </si>
  <si>
    <t>Romanić Mihajla</t>
  </si>
  <si>
    <t>Katarina malešević</t>
  </si>
  <si>
    <t>01073</t>
  </si>
  <si>
    <t>Goran J</t>
  </si>
  <si>
    <t>016463</t>
  </si>
  <si>
    <t>Kragić željko</t>
  </si>
  <si>
    <t>016464</t>
  </si>
  <si>
    <t>016465</t>
  </si>
  <si>
    <t>Ilišković sanja</t>
  </si>
  <si>
    <t>016466</t>
  </si>
  <si>
    <t>Dujaković Rade</t>
  </si>
  <si>
    <t>016467</t>
  </si>
  <si>
    <t>Dragana Bjelonjić</t>
  </si>
  <si>
    <t>016568</t>
  </si>
  <si>
    <t>Slavko E</t>
  </si>
  <si>
    <t>016469</t>
  </si>
  <si>
    <t>kremenović Miroslav</t>
  </si>
  <si>
    <t>016470</t>
  </si>
  <si>
    <t>marić Milorad</t>
  </si>
  <si>
    <t>016471</t>
  </si>
  <si>
    <t>Slavica Poletan</t>
  </si>
  <si>
    <t>Burić</t>
  </si>
  <si>
    <t>Marko Mihaljičić</t>
  </si>
  <si>
    <t>Račun 371</t>
  </si>
  <si>
    <t>Rn 371</t>
  </si>
  <si>
    <t>016547</t>
  </si>
  <si>
    <t>Lang nada</t>
  </si>
  <si>
    <t>016548</t>
  </si>
  <si>
    <t>016549</t>
  </si>
  <si>
    <t>Trivunović S</t>
  </si>
  <si>
    <t>016550</t>
  </si>
  <si>
    <t>Trivunović C</t>
  </si>
  <si>
    <t>016576</t>
  </si>
  <si>
    <t>Štaler</t>
  </si>
  <si>
    <t>armin Grbić</t>
  </si>
  <si>
    <t>Leburić Đ</t>
  </si>
  <si>
    <t>Dojčinović T</t>
  </si>
  <si>
    <t>Vujčić S</t>
  </si>
  <si>
    <t>Đalić P</t>
  </si>
  <si>
    <t>016533</t>
  </si>
  <si>
    <t>016534</t>
  </si>
  <si>
    <t>016535</t>
  </si>
  <si>
    <t>016536</t>
  </si>
  <si>
    <t>Šikman Ž</t>
  </si>
  <si>
    <t>016537</t>
  </si>
  <si>
    <t>Pikos D</t>
  </si>
  <si>
    <t>016538</t>
  </si>
  <si>
    <t>016539</t>
  </si>
  <si>
    <t>Vulin T</t>
  </si>
  <si>
    <t>016540</t>
  </si>
  <si>
    <t>Dragojević J</t>
  </si>
  <si>
    <t>016541</t>
  </si>
  <si>
    <t>016542</t>
  </si>
  <si>
    <t>016543</t>
  </si>
  <si>
    <t>trivunić R</t>
  </si>
  <si>
    <t>016544</t>
  </si>
  <si>
    <t>Đurđević A</t>
  </si>
  <si>
    <t>016545</t>
  </si>
  <si>
    <t>016546</t>
  </si>
  <si>
    <t>Josipović Mirpslav</t>
  </si>
  <si>
    <t>Tijana Vranješ</t>
  </si>
  <si>
    <t>Šeperović N</t>
  </si>
  <si>
    <t>Mikić</t>
  </si>
  <si>
    <t>Biljana Vještica</t>
  </si>
  <si>
    <t>01204</t>
  </si>
  <si>
    <t>01074</t>
  </si>
  <si>
    <t>Novaković Mirko</t>
  </si>
  <si>
    <t>4961195</t>
  </si>
  <si>
    <t>Vesna Samardžić</t>
  </si>
  <si>
    <t>Rado Trajković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</si>
</sst>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-* #,##0.00\ &quot;KM&quot;_-;\-* #,##0.00\ &quot;KM&quot;_-;_-* &quot;-&quot;??\ &quot;KM&quot;_-;_-@_-"/>
    <numFmt numFmtId="43" formatCode="_-* #,##0.00\ _K_M_-;\-* #,##0.00\ _K_M_-;_-* &quot;-&quot;??\ _K_M_-;_-@_-"/>
    <numFmt numFmtId="164" formatCode="#,##0.000\ [$€-1]"/>
    <numFmt numFmtId="165" formatCode="#,##0.00\ \€;\-#,##0.00\ \€"/>
    <numFmt numFmtId="166" formatCode="#,##0.00\ [$€-1]"/>
    <numFmt numFmtId="167" formatCode="#,##0.00\ &quot;KM&quot;"/>
    <numFmt numFmtId="168" formatCode="#,##0.000"/>
    <numFmt numFmtId="169" formatCode="#,##0.00\ [$€-1];\-#,##0.00\ [$€-1]"/>
    <numFmt numFmtId="170" formatCode="_-* #,##0.00\ [$€-1]_-;\-* #,##0.00\ [$€-1]_-;_-* &quot;-&quot;??\ [$€-1]_-;_-@_-"/>
    <numFmt numFmtId="171" formatCode="#,##0.00\ [$€-1];[Red]\-#,##0.00\ [$€-1]"/>
  </numFmts>
  <fonts count="1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sz val="11"/>
      <color theme="1"/>
      <name val="Calibri"/>
      <family val="2"/>
      <charset val="238"/>
    </font>
    <font>
      <sz val="11"/>
      <color rgb="FFFF0000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2"/>
      <color theme="1"/>
      <name val="Times New Roman"/>
      <family val="1"/>
      <charset val="238"/>
    </font>
  </fonts>
  <fills count="2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164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8" fillId="0" borderId="0"/>
  </cellStyleXfs>
  <cellXfs count="837">
    <xf numFmtId="0" fontId="0" fillId="0" borderId="0" xfId="0"/>
    <xf numFmtId="164" fontId="3" fillId="0" borderId="0" xfId="1"/>
    <xf numFmtId="14" fontId="3" fillId="0" borderId="0" xfId="1" applyNumberFormat="1"/>
    <xf numFmtId="164" fontId="3" fillId="0" borderId="1" xfId="1" applyBorder="1"/>
    <xf numFmtId="14" fontId="3" fillId="0" borderId="1" xfId="1" applyNumberFormat="1" applyBorder="1"/>
    <xf numFmtId="49" fontId="3" fillId="0" borderId="1" xfId="1" applyNumberFormat="1" applyBorder="1"/>
    <xf numFmtId="49" fontId="3" fillId="0" borderId="1" xfId="1" applyNumberFormat="1" applyBorder="1" applyAlignment="1">
      <alignment horizontal="center" vertical="center"/>
    </xf>
    <xf numFmtId="49" fontId="3" fillId="0" borderId="0" xfId="1" applyNumberFormat="1"/>
    <xf numFmtId="164" fontId="3" fillId="0" borderId="0" xfId="1" applyFill="1" applyBorder="1"/>
    <xf numFmtId="164" fontId="3" fillId="3" borderId="1" xfId="1" applyFill="1" applyBorder="1"/>
    <xf numFmtId="164" fontId="3" fillId="0" borderId="0" xfId="1" applyBorder="1"/>
    <xf numFmtId="14" fontId="3" fillId="0" borderId="0" xfId="1" applyNumberFormat="1" applyBorder="1"/>
    <xf numFmtId="49" fontId="3" fillId="0" borderId="0" xfId="1" applyNumberFormat="1" applyAlignment="1">
      <alignment horizontal="center" vertical="center"/>
    </xf>
    <xf numFmtId="49" fontId="3" fillId="0" borderId="0" xfId="1" applyNumberFormat="1" applyBorder="1" applyAlignment="1">
      <alignment horizontal="center" vertical="center"/>
    </xf>
    <xf numFmtId="49" fontId="3" fillId="0" borderId="0" xfId="1" applyNumberFormat="1" applyBorder="1"/>
    <xf numFmtId="49" fontId="3" fillId="0" borderId="0" xfId="1" applyNumberFormat="1" applyFill="1" applyBorder="1"/>
    <xf numFmtId="49" fontId="3" fillId="0" borderId="0" xfId="1" applyNumberFormat="1" applyFill="1" applyBorder="1" applyAlignment="1">
      <alignment horizontal="center" vertical="center"/>
    </xf>
    <xf numFmtId="164" fontId="2" fillId="6" borderId="1" xfId="1" applyFont="1" applyFill="1" applyBorder="1"/>
    <xf numFmtId="14" fontId="2" fillId="6" borderId="1" xfId="1" applyNumberFormat="1" applyFont="1" applyFill="1" applyBorder="1"/>
    <xf numFmtId="164" fontId="2" fillId="6" borderId="1" xfId="1" applyNumberFormat="1" applyFont="1" applyFill="1" applyBorder="1"/>
    <xf numFmtId="49" fontId="2" fillId="6" borderId="1" xfId="1" applyNumberFormat="1" applyFont="1" applyFill="1" applyBorder="1"/>
    <xf numFmtId="1" fontId="3" fillId="0" borderId="1" xfId="1" applyNumberFormat="1" applyBorder="1" applyAlignment="1">
      <alignment horizontal="center"/>
    </xf>
    <xf numFmtId="164" fontId="1" fillId="0" borderId="1" xfId="1" applyFont="1" applyFill="1" applyBorder="1"/>
    <xf numFmtId="14" fontId="1" fillId="0" borderId="1" xfId="1" applyNumberFormat="1" applyFont="1" applyFill="1" applyBorder="1"/>
    <xf numFmtId="49" fontId="1" fillId="0" borderId="1" xfId="1" applyNumberFormat="1" applyFont="1" applyFill="1" applyBorder="1"/>
    <xf numFmtId="164" fontId="1" fillId="0" borderId="1" xfId="1" applyNumberFormat="1" applyFont="1" applyFill="1" applyBorder="1"/>
    <xf numFmtId="164" fontId="1" fillId="0" borderId="0" xfId="1" applyFont="1" applyFill="1" applyBorder="1"/>
    <xf numFmtId="14" fontId="1" fillId="0" borderId="0" xfId="1" applyNumberFormat="1" applyFont="1" applyFill="1" applyBorder="1"/>
    <xf numFmtId="164" fontId="1" fillId="0" borderId="0" xfId="1" applyNumberFormat="1" applyFont="1" applyFill="1" applyBorder="1"/>
    <xf numFmtId="49" fontId="1" fillId="0" borderId="0" xfId="1" applyNumberFormat="1" applyFont="1" applyFill="1" applyBorder="1"/>
    <xf numFmtId="14" fontId="2" fillId="5" borderId="1" xfId="1" applyNumberFormat="1" applyFont="1" applyFill="1" applyBorder="1"/>
    <xf numFmtId="164" fontId="2" fillId="5" borderId="1" xfId="1" applyFont="1" applyFill="1" applyBorder="1"/>
    <xf numFmtId="1" fontId="3" fillId="6" borderId="1" xfId="1" applyNumberFormat="1" applyFill="1" applyBorder="1" applyAlignment="1">
      <alignment horizontal="center" vertical="center"/>
    </xf>
    <xf numFmtId="1" fontId="1" fillId="0" borderId="1" xfId="1" applyNumberFormat="1" applyFont="1" applyFill="1" applyBorder="1" applyAlignment="1">
      <alignment horizontal="center" vertical="center"/>
    </xf>
    <xf numFmtId="1" fontId="1" fillId="0" borderId="0" xfId="1" applyNumberFormat="1" applyFont="1" applyFill="1" applyBorder="1" applyAlignment="1">
      <alignment horizontal="center" vertical="center"/>
    </xf>
    <xf numFmtId="164" fontId="2" fillId="7" borderId="1" xfId="1" applyFont="1" applyFill="1" applyBorder="1"/>
    <xf numFmtId="49" fontId="3" fillId="9" borderId="1" xfId="1" applyNumberFormat="1" applyFill="1" applyBorder="1" applyAlignment="1">
      <alignment horizontal="center" vertical="center"/>
    </xf>
    <xf numFmtId="164" fontId="3" fillId="9" borderId="1" xfId="1" applyFill="1" applyBorder="1"/>
    <xf numFmtId="49" fontId="3" fillId="9" borderId="1" xfId="1" applyNumberFormat="1" applyFill="1" applyBorder="1"/>
    <xf numFmtId="164" fontId="2" fillId="9" borderId="1" xfId="1" applyFont="1" applyFill="1" applyBorder="1"/>
    <xf numFmtId="14" fontId="2" fillId="9" borderId="1" xfId="1" applyNumberFormat="1" applyFont="1" applyFill="1" applyBorder="1"/>
    <xf numFmtId="49" fontId="3" fillId="3" borderId="1" xfId="1" applyNumberFormat="1" applyFill="1" applyBorder="1" applyAlignment="1">
      <alignment horizontal="center" vertical="center"/>
    </xf>
    <xf numFmtId="49" fontId="3" fillId="3" borderId="1" xfId="1" applyNumberFormat="1" applyFill="1" applyBorder="1"/>
    <xf numFmtId="164" fontId="2" fillId="3" borderId="1" xfId="1" applyFont="1" applyFill="1" applyBorder="1"/>
    <xf numFmtId="14" fontId="2" fillId="3" borderId="1" xfId="1" applyNumberFormat="1" applyFont="1" applyFill="1" applyBorder="1"/>
    <xf numFmtId="49" fontId="4" fillId="8" borderId="1" xfId="1" applyNumberFormat="1" applyFont="1" applyFill="1" applyBorder="1" applyAlignment="1">
      <alignment horizontal="center" vertical="center"/>
    </xf>
    <xf numFmtId="164" fontId="4" fillId="8" borderId="1" xfId="1" applyFont="1" applyFill="1" applyBorder="1"/>
    <xf numFmtId="49" fontId="4" fillId="8" borderId="1" xfId="1" applyNumberFormat="1" applyFont="1" applyFill="1" applyBorder="1"/>
    <xf numFmtId="164" fontId="5" fillId="8" borderId="1" xfId="1" applyFont="1" applyFill="1" applyBorder="1"/>
    <xf numFmtId="14" fontId="5" fillId="8" borderId="1" xfId="1" applyNumberFormat="1" applyFont="1" applyFill="1" applyBorder="1"/>
    <xf numFmtId="164" fontId="2" fillId="0" borderId="0" xfId="1" applyFont="1" applyFill="1" applyBorder="1"/>
    <xf numFmtId="14" fontId="2" fillId="0" borderId="0" xfId="1" applyNumberFormat="1" applyFont="1" applyFill="1" applyBorder="1"/>
    <xf numFmtId="49" fontId="1" fillId="0" borderId="1" xfId="1" applyNumberFormat="1" applyFont="1" applyFill="1" applyBorder="1" applyAlignment="1">
      <alignment horizontal="center" vertical="center"/>
    </xf>
    <xf numFmtId="1" fontId="1" fillId="5" borderId="1" xfId="1" applyNumberFormat="1" applyFont="1" applyFill="1" applyBorder="1" applyAlignment="1">
      <alignment horizontal="center" vertical="center"/>
    </xf>
    <xf numFmtId="164" fontId="1" fillId="5" borderId="1" xfId="1" applyFont="1" applyFill="1" applyBorder="1"/>
    <xf numFmtId="164" fontId="1" fillId="5" borderId="1" xfId="1" applyNumberFormat="1" applyFont="1" applyFill="1" applyBorder="1"/>
    <xf numFmtId="49" fontId="1" fillId="5" borderId="1" xfId="1" applyNumberFormat="1" applyFont="1" applyFill="1" applyBorder="1"/>
    <xf numFmtId="1" fontId="1" fillId="4" borderId="1" xfId="1" applyNumberFormat="1" applyFont="1" applyFill="1" applyBorder="1" applyAlignment="1">
      <alignment horizontal="center" vertical="center"/>
    </xf>
    <xf numFmtId="164" fontId="1" fillId="4" borderId="1" xfId="1" applyFont="1" applyFill="1" applyBorder="1"/>
    <xf numFmtId="164" fontId="1" fillId="4" borderId="1" xfId="1" applyNumberFormat="1" applyFont="1" applyFill="1" applyBorder="1"/>
    <xf numFmtId="49" fontId="1" fillId="4" borderId="1" xfId="1" applyNumberFormat="1" applyFont="1" applyFill="1" applyBorder="1"/>
    <xf numFmtId="164" fontId="2" fillId="4" borderId="1" xfId="1" applyFont="1" applyFill="1" applyBorder="1"/>
    <xf numFmtId="14" fontId="2" fillId="4" borderId="1" xfId="1" applyNumberFormat="1" applyFont="1" applyFill="1" applyBorder="1"/>
    <xf numFmtId="1" fontId="1" fillId="7" borderId="1" xfId="1" applyNumberFormat="1" applyFont="1" applyFill="1" applyBorder="1" applyAlignment="1">
      <alignment horizontal="center" vertical="center"/>
    </xf>
    <xf numFmtId="14" fontId="2" fillId="7" borderId="1" xfId="1" applyNumberFormat="1" applyFont="1" applyFill="1" applyBorder="1"/>
    <xf numFmtId="164" fontId="1" fillId="7" borderId="1" xfId="1" applyFont="1" applyFill="1" applyBorder="1"/>
    <xf numFmtId="164" fontId="1" fillId="7" borderId="1" xfId="1" applyNumberFormat="1" applyFont="1" applyFill="1" applyBorder="1"/>
    <xf numFmtId="49" fontId="1" fillId="7" borderId="1" xfId="1" applyNumberFormat="1" applyFont="1" applyFill="1" applyBorder="1"/>
    <xf numFmtId="164" fontId="1" fillId="2" borderId="1" xfId="1" applyFont="1" applyFill="1" applyBorder="1"/>
    <xf numFmtId="14" fontId="1" fillId="2" borderId="1" xfId="1" applyNumberFormat="1" applyFont="1" applyFill="1" applyBorder="1"/>
    <xf numFmtId="164" fontId="1" fillId="2" borderId="1" xfId="1" applyNumberFormat="1" applyFont="1" applyFill="1" applyBorder="1"/>
    <xf numFmtId="49" fontId="1" fillId="2" borderId="1" xfId="1" applyNumberFormat="1" applyFont="1" applyFill="1" applyBorder="1"/>
    <xf numFmtId="164" fontId="0" fillId="0" borderId="1" xfId="1" applyFont="1" applyFill="1" applyBorder="1"/>
    <xf numFmtId="14" fontId="0" fillId="0" borderId="1" xfId="1" applyNumberFormat="1" applyFont="1" applyFill="1" applyBorder="1"/>
    <xf numFmtId="1" fontId="1" fillId="0" borderId="1" xfId="1" applyNumberFormat="1" applyFont="1" applyFill="1" applyBorder="1"/>
    <xf numFmtId="49" fontId="0" fillId="0" borderId="1" xfId="1" applyNumberFormat="1" applyFont="1" applyFill="1" applyBorder="1"/>
    <xf numFmtId="49" fontId="1" fillId="0" borderId="0" xfId="1" applyNumberFormat="1" applyFont="1" applyFill="1" applyBorder="1" applyAlignment="1">
      <alignment horizontal="center"/>
    </xf>
    <xf numFmtId="164" fontId="0" fillId="2" borderId="1" xfId="1" applyFont="1" applyFill="1" applyBorder="1"/>
    <xf numFmtId="14" fontId="0" fillId="2" borderId="1" xfId="1" applyNumberFormat="1" applyFont="1" applyFill="1" applyBorder="1"/>
    <xf numFmtId="49" fontId="0" fillId="0" borderId="0" xfId="0" applyNumberFormat="1" applyAlignment="1">
      <alignment horizontal="center" vertical="center"/>
    </xf>
    <xf numFmtId="0" fontId="6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14" fontId="7" fillId="0" borderId="0" xfId="0" applyNumberFormat="1" applyFont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/>
    <xf numFmtId="49" fontId="0" fillId="0" borderId="1" xfId="0" applyNumberFormat="1" applyBorder="1"/>
    <xf numFmtId="164" fontId="9" fillId="0" borderId="1" xfId="4" applyFont="1" applyFill="1" applyBorder="1" applyAlignment="1">
      <alignment wrapText="1"/>
    </xf>
    <xf numFmtId="49" fontId="0" fillId="0" borderId="1" xfId="0" applyNumberFormat="1" applyFill="1" applyBorder="1" applyAlignment="1">
      <alignment horizontal="right" vertical="center"/>
    </xf>
    <xf numFmtId="165" fontId="0" fillId="0" borderId="1" xfId="0" applyNumberFormat="1" applyBorder="1"/>
    <xf numFmtId="44" fontId="0" fillId="0" borderId="0" xfId="0" applyNumberFormat="1" applyAlignment="1">
      <alignment horizontal="right"/>
    </xf>
    <xf numFmtId="44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Fill="1" applyBorder="1"/>
    <xf numFmtId="0" fontId="0" fillId="0" borderId="1" xfId="0" applyFill="1" applyBorder="1" applyAlignment="1">
      <alignment horizontal="right"/>
    </xf>
    <xf numFmtId="166" fontId="0" fillId="0" borderId="1" xfId="0" applyNumberFormat="1" applyBorder="1"/>
    <xf numFmtId="166" fontId="0" fillId="0" borderId="0" xfId="0" applyNumberFormat="1"/>
    <xf numFmtId="0" fontId="0" fillId="0" borderId="1" xfId="0" applyBorder="1" applyAlignment="1">
      <alignment horizontal="right"/>
    </xf>
    <xf numFmtId="167" fontId="0" fillId="0" borderId="1" xfId="0" applyNumberFormat="1" applyBorder="1"/>
    <xf numFmtId="3" fontId="0" fillId="0" borderId="1" xfId="0" applyNumberFormat="1" applyBorder="1"/>
    <xf numFmtId="168" fontId="0" fillId="0" borderId="1" xfId="0" applyNumberFormat="1" applyBorder="1"/>
    <xf numFmtId="167" fontId="0" fillId="0" borderId="1" xfId="0" applyNumberFormat="1" applyBorder="1" applyAlignment="1">
      <alignment horizontal="center"/>
    </xf>
    <xf numFmtId="166" fontId="9" fillId="0" borderId="1" xfId="4" applyNumberFormat="1" applyFont="1" applyFill="1" applyBorder="1" applyAlignment="1">
      <alignment horizontal="right" wrapText="1"/>
    </xf>
    <xf numFmtId="49" fontId="0" fillId="0" borderId="1" xfId="0" applyNumberFormat="1" applyBorder="1" applyAlignment="1">
      <alignment horizontal="left" vertical="center"/>
    </xf>
    <xf numFmtId="166" fontId="0" fillId="0" borderId="0" xfId="0" applyNumberFormat="1" applyAlignment="1">
      <alignment horizontal="right"/>
    </xf>
    <xf numFmtId="0" fontId="2" fillId="0" borderId="0" xfId="0" applyFont="1"/>
    <xf numFmtId="0" fontId="0" fillId="0" borderId="0" xfId="0" applyFont="1"/>
    <xf numFmtId="164" fontId="0" fillId="0" borderId="0" xfId="1" applyFont="1" applyFill="1" applyBorder="1"/>
    <xf numFmtId="14" fontId="0" fillId="0" borderId="0" xfId="1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165" fontId="9" fillId="0" borderId="1" xfId="4" applyNumberFormat="1" applyFont="1" applyFill="1" applyBorder="1" applyAlignment="1">
      <alignment horizontal="right" wrapText="1"/>
    </xf>
    <xf numFmtId="49" fontId="0" fillId="0" borderId="1" xfId="0" applyNumberFormat="1" applyBorder="1" applyAlignment="1">
      <alignment horizontal="center"/>
    </xf>
    <xf numFmtId="164" fontId="0" fillId="0" borderId="1" xfId="0" applyNumberFormat="1" applyBorder="1"/>
    <xf numFmtId="49" fontId="0" fillId="0" borderId="1" xfId="0" applyNumberFormat="1" applyFill="1" applyBorder="1" applyAlignment="1">
      <alignment horizontal="center" vertical="center"/>
    </xf>
    <xf numFmtId="167" fontId="0" fillId="0" borderId="0" xfId="0" applyNumberFormat="1" applyAlignment="1">
      <alignment horizontal="right"/>
    </xf>
    <xf numFmtId="0" fontId="7" fillId="0" borderId="0" xfId="0" applyFont="1"/>
    <xf numFmtId="0" fontId="0" fillId="0" borderId="0" xfId="0" applyBorder="1"/>
    <xf numFmtId="49" fontId="4" fillId="0" borderId="0" xfId="1" applyNumberFormat="1" applyFont="1" applyFill="1" applyBorder="1" applyAlignment="1">
      <alignment horizontal="center" vertical="center"/>
    </xf>
    <xf numFmtId="164" fontId="5" fillId="0" borderId="0" xfId="1" applyFont="1" applyFill="1" applyBorder="1"/>
    <xf numFmtId="14" fontId="5" fillId="0" borderId="0" xfId="1" applyNumberFormat="1" applyFont="1" applyFill="1" applyBorder="1"/>
    <xf numFmtId="164" fontId="4" fillId="0" borderId="0" xfId="1" applyFont="1" applyFill="1" applyBorder="1"/>
    <xf numFmtId="49" fontId="4" fillId="0" borderId="0" xfId="1" applyNumberFormat="1" applyFont="1" applyFill="1" applyBorder="1"/>
    <xf numFmtId="0" fontId="2" fillId="10" borderId="1" xfId="0" applyFont="1" applyFill="1" applyBorder="1"/>
    <xf numFmtId="14" fontId="2" fillId="10" borderId="1" xfId="0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164" fontId="3" fillId="0" borderId="1" xfId="1" applyBorder="1" applyAlignment="1">
      <alignment horizontal="left"/>
    </xf>
    <xf numFmtId="14" fontId="3" fillId="0" borderId="1" xfId="1" applyNumberFormat="1" applyBorder="1" applyAlignment="1">
      <alignment horizontal="left"/>
    </xf>
    <xf numFmtId="49" fontId="3" fillId="0" borderId="3" xfId="1" applyNumberFormat="1" applyBorder="1"/>
    <xf numFmtId="164" fontId="3" fillId="0" borderId="1" xfId="1" applyFill="1" applyBorder="1" applyAlignment="1">
      <alignment horizontal="left"/>
    </xf>
    <xf numFmtId="14" fontId="3" fillId="0" borderId="1" xfId="1" applyNumberFormat="1" applyFill="1" applyBorder="1" applyAlignment="1">
      <alignment horizontal="left"/>
    </xf>
    <xf numFmtId="49" fontId="3" fillId="0" borderId="3" xfId="1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0" xfId="0" applyBorder="1" applyAlignment="1">
      <alignment horizontal="left"/>
    </xf>
    <xf numFmtId="49" fontId="0" fillId="0" borderId="1" xfId="1" applyNumberFormat="1" applyFont="1" applyFill="1" applyBorder="1" applyAlignment="1">
      <alignment horizontal="center" vertical="center"/>
    </xf>
    <xf numFmtId="164" fontId="3" fillId="0" borderId="1" xfId="1" applyFill="1" applyBorder="1"/>
    <xf numFmtId="49" fontId="3" fillId="0" borderId="1" xfId="1" applyNumberFormat="1" applyFill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0" fillId="0" borderId="1" xfId="1" applyNumberFormat="1" applyFont="1" applyFill="1" applyBorder="1" applyAlignment="1">
      <alignment horizontal="center"/>
    </xf>
    <xf numFmtId="49" fontId="3" fillId="0" borderId="1" xfId="1" applyNumberFormat="1" applyFill="1" applyBorder="1" applyAlignment="1">
      <alignment horizontal="center" vertical="center"/>
    </xf>
    <xf numFmtId="164" fontId="2" fillId="0" borderId="1" xfId="1" applyFont="1" applyFill="1" applyBorder="1"/>
    <xf numFmtId="14" fontId="2" fillId="0" borderId="1" xfId="1" applyNumberFormat="1" applyFont="1" applyFill="1" applyBorder="1"/>
    <xf numFmtId="49" fontId="1" fillId="2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" fontId="3" fillId="6" borderId="0" xfId="1" applyNumberFormat="1" applyFill="1" applyBorder="1" applyAlignment="1">
      <alignment horizontal="center" vertical="center"/>
    </xf>
    <xf numFmtId="164" fontId="2" fillId="6" borderId="0" xfId="1" applyFont="1" applyFill="1" applyBorder="1"/>
    <xf numFmtId="14" fontId="2" fillId="6" borderId="0" xfId="1" applyNumberFormat="1" applyFont="1" applyFill="1" applyBorder="1"/>
    <xf numFmtId="164" fontId="2" fillId="6" borderId="0" xfId="1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0" borderId="3" xfId="0" applyBorder="1" applyAlignment="1">
      <alignment horizontal="left"/>
    </xf>
    <xf numFmtId="49" fontId="3" fillId="0" borderId="0" xfId="1" applyNumberFormat="1" applyBorder="1" applyAlignment="1">
      <alignment horizontal="left"/>
    </xf>
    <xf numFmtId="1" fontId="3" fillId="12" borderId="1" xfId="1" applyNumberFormat="1" applyFill="1" applyBorder="1" applyAlignment="1">
      <alignment horizontal="center" vertical="center"/>
    </xf>
    <xf numFmtId="164" fontId="2" fillId="12" borderId="1" xfId="1" applyFont="1" applyFill="1" applyBorder="1"/>
    <xf numFmtId="14" fontId="2" fillId="12" borderId="1" xfId="1" applyNumberFormat="1" applyFont="1" applyFill="1" applyBorder="1"/>
    <xf numFmtId="164" fontId="2" fillId="12" borderId="1" xfId="1" applyNumberFormat="1" applyFont="1" applyFill="1" applyBorder="1"/>
    <xf numFmtId="1" fontId="3" fillId="12" borderId="0" xfId="1" applyNumberFormat="1" applyFill="1" applyBorder="1" applyAlignment="1">
      <alignment horizontal="center" vertical="center"/>
    </xf>
    <xf numFmtId="164" fontId="2" fillId="12" borderId="0" xfId="1" applyFont="1" applyFill="1" applyBorder="1"/>
    <xf numFmtId="14" fontId="2" fillId="12" borderId="0" xfId="1" applyNumberFormat="1" applyFont="1" applyFill="1" applyBorder="1"/>
    <xf numFmtId="164" fontId="2" fillId="12" borderId="0" xfId="1" applyNumberFormat="1" applyFont="1" applyFill="1" applyBorder="1"/>
    <xf numFmtId="1" fontId="3" fillId="13" borderId="1" xfId="1" applyNumberFormat="1" applyFill="1" applyBorder="1" applyAlignment="1">
      <alignment horizontal="center" vertical="center"/>
    </xf>
    <xf numFmtId="164" fontId="2" fillId="13" borderId="1" xfId="1" applyFont="1" applyFill="1" applyBorder="1"/>
    <xf numFmtId="14" fontId="2" fillId="13" borderId="1" xfId="1" applyNumberFormat="1" applyFont="1" applyFill="1" applyBorder="1"/>
    <xf numFmtId="164" fontId="2" fillId="13" borderId="1" xfId="1" applyNumberFormat="1" applyFont="1" applyFill="1" applyBorder="1"/>
    <xf numFmtId="1" fontId="3" fillId="13" borderId="0" xfId="1" applyNumberFormat="1" applyFill="1" applyBorder="1" applyAlignment="1">
      <alignment horizontal="center" vertical="center"/>
    </xf>
    <xf numFmtId="164" fontId="2" fillId="13" borderId="0" xfId="1" applyFont="1" applyFill="1" applyBorder="1"/>
    <xf numFmtId="14" fontId="2" fillId="13" borderId="0" xfId="1" applyNumberFormat="1" applyFont="1" applyFill="1" applyBorder="1"/>
    <xf numFmtId="164" fontId="2" fillId="13" borderId="0" xfId="1" applyNumberFormat="1" applyFont="1" applyFill="1" applyBorder="1"/>
    <xf numFmtId="1" fontId="3" fillId="14" borderId="1" xfId="1" applyNumberFormat="1" applyFill="1" applyBorder="1" applyAlignment="1">
      <alignment horizontal="center" vertical="center"/>
    </xf>
    <xf numFmtId="164" fontId="2" fillId="14" borderId="1" xfId="1" applyFont="1" applyFill="1" applyBorder="1"/>
    <xf numFmtId="14" fontId="2" fillId="14" borderId="1" xfId="1" applyNumberFormat="1" applyFont="1" applyFill="1" applyBorder="1"/>
    <xf numFmtId="164" fontId="2" fillId="14" borderId="1" xfId="1" applyNumberFormat="1" applyFont="1" applyFill="1" applyBorder="1"/>
    <xf numFmtId="1" fontId="3" fillId="14" borderId="0" xfId="1" applyNumberFormat="1" applyFill="1" applyBorder="1" applyAlignment="1">
      <alignment horizontal="center" vertical="center"/>
    </xf>
    <xf numFmtId="164" fontId="2" fillId="14" borderId="0" xfId="1" applyFont="1" applyFill="1" applyBorder="1"/>
    <xf numFmtId="14" fontId="2" fillId="14" borderId="0" xfId="1" applyNumberFormat="1" applyFont="1" applyFill="1" applyBorder="1"/>
    <xf numFmtId="164" fontId="2" fillId="14" borderId="0" xfId="1" applyNumberFormat="1" applyFont="1" applyFill="1" applyBorder="1"/>
    <xf numFmtId="49" fontId="1" fillId="0" borderId="0" xfId="1" applyNumberFormat="1" applyFont="1" applyFill="1" applyBorder="1" applyAlignment="1"/>
    <xf numFmtId="164" fontId="0" fillId="0" borderId="1" xfId="1" applyFont="1" applyFill="1" applyBorder="1" applyAlignment="1"/>
    <xf numFmtId="1" fontId="3" fillId="15" borderId="1" xfId="1" applyNumberFormat="1" applyFill="1" applyBorder="1" applyAlignment="1">
      <alignment horizontal="center" vertical="center"/>
    </xf>
    <xf numFmtId="164" fontId="2" fillId="15" borderId="1" xfId="1" applyFont="1" applyFill="1" applyBorder="1"/>
    <xf numFmtId="14" fontId="2" fillId="15" borderId="1" xfId="1" applyNumberFormat="1" applyFont="1" applyFill="1" applyBorder="1"/>
    <xf numFmtId="164" fontId="2" fillId="15" borderId="1" xfId="1" applyNumberFormat="1" applyFont="1" applyFill="1" applyBorder="1"/>
    <xf numFmtId="1" fontId="3" fillId="15" borderId="0" xfId="1" applyNumberFormat="1" applyFill="1" applyBorder="1" applyAlignment="1">
      <alignment horizontal="center" vertical="center"/>
    </xf>
    <xf numFmtId="164" fontId="2" fillId="15" borderId="0" xfId="1" applyFont="1" applyFill="1" applyBorder="1"/>
    <xf numFmtId="14" fontId="2" fillId="15" borderId="0" xfId="1" applyNumberFormat="1" applyFont="1" applyFill="1" applyBorder="1"/>
    <xf numFmtId="164" fontId="2" fillId="15" borderId="0" xfId="1" applyNumberFormat="1" applyFont="1" applyFill="1" applyBorder="1"/>
    <xf numFmtId="1" fontId="3" fillId="16" borderId="1" xfId="1" applyNumberFormat="1" applyFill="1" applyBorder="1" applyAlignment="1">
      <alignment horizontal="center" vertical="center"/>
    </xf>
    <xf numFmtId="164" fontId="2" fillId="16" borderId="1" xfId="1" applyFont="1" applyFill="1" applyBorder="1"/>
    <xf numFmtId="14" fontId="2" fillId="16" borderId="1" xfId="1" applyNumberFormat="1" applyFont="1" applyFill="1" applyBorder="1"/>
    <xf numFmtId="164" fontId="2" fillId="16" borderId="1" xfId="1" applyNumberFormat="1" applyFont="1" applyFill="1" applyBorder="1"/>
    <xf numFmtId="1" fontId="3" fillId="16" borderId="0" xfId="1" applyNumberFormat="1" applyFill="1" applyBorder="1" applyAlignment="1">
      <alignment horizontal="center" vertical="center"/>
    </xf>
    <xf numFmtId="164" fontId="2" fillId="16" borderId="0" xfId="1" applyFont="1" applyFill="1" applyBorder="1"/>
    <xf numFmtId="14" fontId="2" fillId="16" borderId="0" xfId="1" applyNumberFormat="1" applyFont="1" applyFill="1" applyBorder="1"/>
    <xf numFmtId="164" fontId="2" fillId="16" borderId="0" xfId="1" applyNumberFormat="1" applyFont="1" applyFill="1" applyBorder="1"/>
    <xf numFmtId="1" fontId="3" fillId="17" borderId="1" xfId="1" applyNumberFormat="1" applyFill="1" applyBorder="1" applyAlignment="1">
      <alignment horizontal="center" vertical="center"/>
    </xf>
    <xf numFmtId="164" fontId="2" fillId="17" borderId="1" xfId="1" applyFont="1" applyFill="1" applyBorder="1"/>
    <xf numFmtId="14" fontId="2" fillId="17" borderId="1" xfId="1" applyNumberFormat="1" applyFont="1" applyFill="1" applyBorder="1"/>
    <xf numFmtId="164" fontId="2" fillId="17" borderId="1" xfId="1" applyNumberFormat="1" applyFont="1" applyFill="1" applyBorder="1"/>
    <xf numFmtId="1" fontId="3" fillId="17" borderId="0" xfId="1" applyNumberFormat="1" applyFill="1" applyBorder="1" applyAlignment="1">
      <alignment horizontal="center" vertical="center"/>
    </xf>
    <xf numFmtId="164" fontId="2" fillId="17" borderId="0" xfId="1" applyFont="1" applyFill="1" applyBorder="1"/>
    <xf numFmtId="14" fontId="2" fillId="17" borderId="0" xfId="1" applyNumberFormat="1" applyFont="1" applyFill="1" applyBorder="1"/>
    <xf numFmtId="164" fontId="2" fillId="17" borderId="0" xfId="1" applyNumberFormat="1" applyFont="1" applyFill="1" applyBorder="1"/>
    <xf numFmtId="169" fontId="0" fillId="0" borderId="0" xfId="0" applyNumberFormat="1"/>
    <xf numFmtId="49" fontId="0" fillId="0" borderId="1" xfId="1" applyNumberFormat="1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164" fontId="0" fillId="0" borderId="1" xfId="1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49" fontId="0" fillId="0" borderId="1" xfId="0" applyNumberFormat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4" fontId="0" fillId="13" borderId="1" xfId="1" applyFont="1" applyFill="1" applyBorder="1"/>
    <xf numFmtId="14" fontId="0" fillId="13" borderId="1" xfId="1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0" fontId="0" fillId="0" borderId="0" xfId="0" applyFill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0" fillId="5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1" xfId="1" applyFont="1" applyFill="1" applyBorder="1" applyAlignment="1">
      <alignment horizontal="left"/>
    </xf>
    <xf numFmtId="14" fontId="0" fillId="0" borderId="1" xfId="1" applyNumberFormat="1" applyFont="1" applyFill="1" applyBorder="1" applyAlignment="1">
      <alignment horizontal="left"/>
    </xf>
    <xf numFmtId="164" fontId="1" fillId="0" borderId="1" xfId="1" applyFont="1" applyFill="1" applyBorder="1" applyAlignment="1">
      <alignment horizontal="left"/>
    </xf>
    <xf numFmtId="49" fontId="1" fillId="0" borderId="1" xfId="1" applyNumberFormat="1" applyFont="1" applyFill="1" applyBorder="1" applyAlignment="1">
      <alignment horizontal="left"/>
    </xf>
    <xf numFmtId="164" fontId="0" fillId="18" borderId="1" xfId="1" applyNumberFormat="1" applyFont="1" applyFill="1" applyBorder="1"/>
    <xf numFmtId="0" fontId="0" fillId="18" borderId="1" xfId="0" applyFill="1" applyBorder="1" applyAlignment="1">
      <alignment horizontal="left"/>
    </xf>
    <xf numFmtId="0" fontId="0" fillId="13" borderId="1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0" fillId="0" borderId="3" xfId="0" applyFill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/>
    <xf numFmtId="49" fontId="0" fillId="0" borderId="4" xfId="0" applyNumberFormat="1" applyBorder="1"/>
    <xf numFmtId="0" fontId="0" fillId="0" borderId="3" xfId="0" applyBorder="1"/>
    <xf numFmtId="49" fontId="1" fillId="0" borderId="1" xfId="1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5" xfId="0" applyNumberFormat="1" applyBorder="1" applyAlignment="1">
      <alignment horizontal="center" vertical="center"/>
    </xf>
    <xf numFmtId="0" fontId="0" fillId="0" borderId="5" xfId="0" applyBorder="1"/>
    <xf numFmtId="166" fontId="0" fillId="0" borderId="5" xfId="0" applyNumberFormat="1" applyBorder="1"/>
    <xf numFmtId="49" fontId="0" fillId="0" borderId="0" xfId="0" applyNumberFormat="1" applyBorder="1" applyAlignment="1">
      <alignment horizontal="center" vertical="center"/>
    </xf>
    <xf numFmtId="166" fontId="0" fillId="0" borderId="0" xfId="0" applyNumberFormat="1" applyBorder="1"/>
    <xf numFmtId="49" fontId="1" fillId="0" borderId="1" xfId="1" applyNumberFormat="1" applyFont="1" applyFill="1" applyBorder="1" applyAlignment="1">
      <alignment horizontal="center"/>
    </xf>
    <xf numFmtId="0" fontId="0" fillId="13" borderId="1" xfId="0" applyFill="1" applyBorder="1"/>
    <xf numFmtId="49" fontId="0" fillId="0" borderId="5" xfId="0" applyNumberFormat="1" applyFill="1" applyBorder="1" applyAlignment="1">
      <alignment horizontal="right" vertical="center"/>
    </xf>
    <xf numFmtId="165" fontId="0" fillId="0" borderId="5" xfId="0" applyNumberFormat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/>
    <xf numFmtId="0" fontId="0" fillId="0" borderId="4" xfId="0" applyBorder="1" applyAlignment="1">
      <alignment horizontal="left"/>
    </xf>
    <xf numFmtId="49" fontId="0" fillId="0" borderId="6" xfId="0" applyNumberFormat="1" applyFont="1" applyBorder="1"/>
    <xf numFmtId="0" fontId="6" fillId="0" borderId="1" xfId="0" applyFont="1" applyBorder="1"/>
    <xf numFmtId="14" fontId="7" fillId="0" borderId="1" xfId="0" applyNumberFormat="1" applyFont="1" applyBorder="1" applyAlignment="1">
      <alignment horizontal="center" vertical="center"/>
    </xf>
    <xf numFmtId="49" fontId="1" fillId="0" borderId="1" xfId="1" applyNumberFormat="1" applyFont="1" applyFill="1" applyBorder="1" applyAlignment="1">
      <alignment horizontal="center"/>
    </xf>
    <xf numFmtId="49" fontId="0" fillId="13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7" fontId="0" fillId="0" borderId="0" xfId="0" applyNumberFormat="1"/>
    <xf numFmtId="0" fontId="6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49" fontId="0" fillId="0" borderId="0" xfId="0" applyNumberFormat="1" applyBorder="1"/>
    <xf numFmtId="164" fontId="0" fillId="0" borderId="1" xfId="1" applyNumberFormat="1" applyFont="1" applyFill="1" applyBorder="1" applyAlignment="1">
      <alignment horizontal="center"/>
    </xf>
    <xf numFmtId="49" fontId="0" fillId="0" borderId="5" xfId="0" applyNumberFormat="1" applyBorder="1"/>
    <xf numFmtId="49" fontId="1" fillId="0" borderId="1" xfId="1" applyNumberFormat="1" applyFont="1" applyFill="1" applyBorder="1" applyAlignment="1">
      <alignment horizontal="center"/>
    </xf>
    <xf numFmtId="1" fontId="3" fillId="19" borderId="1" xfId="1" applyNumberFormat="1" applyFill="1" applyBorder="1" applyAlignment="1">
      <alignment horizontal="center" vertical="center"/>
    </xf>
    <xf numFmtId="164" fontId="2" fillId="19" borderId="1" xfId="1" applyFont="1" applyFill="1" applyBorder="1"/>
    <xf numFmtId="14" fontId="2" fillId="19" borderId="1" xfId="1" applyNumberFormat="1" applyFont="1" applyFill="1" applyBorder="1"/>
    <xf numFmtId="164" fontId="2" fillId="19" borderId="1" xfId="1" applyNumberFormat="1" applyFont="1" applyFill="1" applyBorder="1"/>
    <xf numFmtId="1" fontId="3" fillId="19" borderId="0" xfId="1" applyNumberFormat="1" applyFill="1" applyBorder="1" applyAlignment="1">
      <alignment horizontal="center" vertical="center"/>
    </xf>
    <xf numFmtId="164" fontId="2" fillId="19" borderId="0" xfId="1" applyFont="1" applyFill="1" applyBorder="1"/>
    <xf numFmtId="14" fontId="2" fillId="19" borderId="0" xfId="1" applyNumberFormat="1" applyFont="1" applyFill="1" applyBorder="1"/>
    <xf numFmtId="164" fontId="2" fillId="19" borderId="0" xfId="1" applyNumberFormat="1" applyFont="1" applyFill="1" applyBorder="1"/>
    <xf numFmtId="168" fontId="0" fillId="0" borderId="0" xfId="0" applyNumberFormat="1" applyBorder="1"/>
    <xf numFmtId="167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righ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0" xfId="0" applyNumberFormat="1" applyFont="1" applyBorder="1"/>
    <xf numFmtId="49" fontId="0" fillId="0" borderId="2" xfId="0" applyNumberFormat="1" applyBorder="1"/>
    <xf numFmtId="49" fontId="0" fillId="0" borderId="2" xfId="0" applyNumberFormat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7" fillId="0" borderId="0" xfId="0" applyNumberFormat="1" applyFont="1"/>
    <xf numFmtId="1" fontId="3" fillId="4" borderId="1" xfId="1" applyNumberFormat="1" applyFill="1" applyBorder="1" applyAlignment="1">
      <alignment horizontal="center" vertical="center"/>
    </xf>
    <xf numFmtId="164" fontId="2" fillId="4" borderId="1" xfId="1" applyNumberFormat="1" applyFont="1" applyFill="1" applyBorder="1"/>
    <xf numFmtId="1" fontId="3" fillId="4" borderId="0" xfId="1" applyNumberFormat="1" applyFill="1" applyBorder="1" applyAlignment="1">
      <alignment horizontal="center" vertical="center"/>
    </xf>
    <xf numFmtId="164" fontId="2" fillId="4" borderId="0" xfId="1" applyFont="1" applyFill="1" applyBorder="1"/>
    <xf numFmtId="14" fontId="2" fillId="4" borderId="0" xfId="1" applyNumberFormat="1" applyFont="1" applyFill="1" applyBorder="1"/>
    <xf numFmtId="164" fontId="2" fillId="4" borderId="0" xfId="1" applyNumberFormat="1" applyFont="1" applyFill="1" applyBorder="1"/>
    <xf numFmtId="1" fontId="3" fillId="5" borderId="1" xfId="1" applyNumberFormat="1" applyFill="1" applyBorder="1" applyAlignment="1">
      <alignment horizontal="center" vertical="center"/>
    </xf>
    <xf numFmtId="164" fontId="2" fillId="5" borderId="1" xfId="1" applyNumberFormat="1" applyFont="1" applyFill="1" applyBorder="1"/>
    <xf numFmtId="1" fontId="3" fillId="5" borderId="0" xfId="1" applyNumberFormat="1" applyFill="1" applyBorder="1" applyAlignment="1">
      <alignment horizontal="center" vertical="center"/>
    </xf>
    <xf numFmtId="164" fontId="2" fillId="5" borderId="0" xfId="1" applyFont="1" applyFill="1" applyBorder="1"/>
    <xf numFmtId="14" fontId="2" fillId="5" borderId="0" xfId="1" applyNumberFormat="1" applyFont="1" applyFill="1" applyBorder="1"/>
    <xf numFmtId="164" fontId="2" fillId="5" borderId="0" xfId="1" applyNumberFormat="1" applyFont="1" applyFill="1" applyBorder="1"/>
    <xf numFmtId="49" fontId="0" fillId="0" borderId="0" xfId="0" applyNumberFormat="1" applyFill="1" applyBorder="1" applyAlignment="1">
      <alignment horizontal="right" vertical="center"/>
    </xf>
    <xf numFmtId="165" fontId="0" fillId="0" borderId="0" xfId="0" applyNumberFormat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4" fontId="0" fillId="0" borderId="1" xfId="1" applyNumberFormat="1" applyFont="1" applyFill="1" applyBorder="1" applyAlignment="1">
      <alignment horizontal="left"/>
    </xf>
    <xf numFmtId="49" fontId="3" fillId="0" borderId="1" xfId="1" applyNumberFormat="1" applyBorder="1" applyAlignment="1">
      <alignment horizontal="left"/>
    </xf>
    <xf numFmtId="0" fontId="0" fillId="0" borderId="10" xfId="0" applyBorder="1" applyAlignment="1">
      <alignment horizontal="left"/>
    </xf>
    <xf numFmtId="49" fontId="0" fillId="0" borderId="10" xfId="0" applyNumberFormat="1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10" xfId="0" applyBorder="1"/>
    <xf numFmtId="49" fontId="1" fillId="0" borderId="1" xfId="1" applyNumberFormat="1" applyFont="1" applyFill="1" applyBorder="1" applyAlignment="1">
      <alignment horizontal="center"/>
    </xf>
    <xf numFmtId="1" fontId="3" fillId="20" borderId="1" xfId="1" applyNumberFormat="1" applyFill="1" applyBorder="1" applyAlignment="1">
      <alignment horizontal="center" vertical="center"/>
    </xf>
    <xf numFmtId="164" fontId="2" fillId="20" borderId="1" xfId="1" applyFont="1" applyFill="1" applyBorder="1"/>
    <xf numFmtId="14" fontId="2" fillId="20" borderId="1" xfId="1" applyNumberFormat="1" applyFont="1" applyFill="1" applyBorder="1"/>
    <xf numFmtId="164" fontId="2" fillId="20" borderId="1" xfId="1" applyNumberFormat="1" applyFont="1" applyFill="1" applyBorder="1"/>
    <xf numFmtId="1" fontId="3" fillId="20" borderId="0" xfId="1" applyNumberFormat="1" applyFill="1" applyBorder="1" applyAlignment="1">
      <alignment horizontal="center" vertical="center"/>
    </xf>
    <xf numFmtId="164" fontId="2" fillId="20" borderId="0" xfId="1" applyFont="1" applyFill="1" applyBorder="1"/>
    <xf numFmtId="14" fontId="2" fillId="20" borderId="0" xfId="1" applyNumberFormat="1" applyFont="1" applyFill="1" applyBorder="1"/>
    <xf numFmtId="164" fontId="2" fillId="20" borderId="0" xfId="1" applyNumberFormat="1" applyFont="1" applyFill="1" applyBorder="1"/>
    <xf numFmtId="0" fontId="0" fillId="21" borderId="1" xfId="0" applyFill="1" applyBorder="1" applyAlignment="1"/>
    <xf numFmtId="49" fontId="1" fillId="0" borderId="1" xfId="1" applyNumberFormat="1" applyFon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1" xfId="0" applyFill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49" fontId="0" fillId="0" borderId="5" xfId="0" applyNumberFormat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0" fillId="18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3" fillId="0" borderId="0" xfId="1" applyNumberFormat="1" applyFill="1" applyBorder="1" applyAlignment="1">
      <alignment horizontal="center" vertical="center"/>
    </xf>
    <xf numFmtId="164" fontId="2" fillId="0" borderId="0" xfId="1" applyNumberFormat="1" applyFont="1" applyFill="1" applyBorder="1"/>
    <xf numFmtId="0" fontId="0" fillId="0" borderId="0" xfId="0" applyFill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70" fontId="0" fillId="0" borderId="1" xfId="0" applyNumberFormat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" fontId="3" fillId="14" borderId="5" xfId="1" applyNumberFormat="1" applyFill="1" applyBorder="1" applyAlignment="1">
      <alignment horizontal="center" vertical="center"/>
    </xf>
    <xf numFmtId="164" fontId="2" fillId="14" borderId="5" xfId="1" applyFont="1" applyFill="1" applyBorder="1"/>
    <xf numFmtId="14" fontId="2" fillId="14" borderId="5" xfId="1" applyNumberFormat="1" applyFont="1" applyFill="1" applyBorder="1"/>
    <xf numFmtId="164" fontId="2" fillId="14" borderId="5" xfId="1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71" fontId="0" fillId="0" borderId="1" xfId="0" applyNumberFormat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4" fontId="0" fillId="0" borderId="10" xfId="1" applyFont="1" applyFill="1" applyBorder="1"/>
    <xf numFmtId="14" fontId="0" fillId="0" borderId="10" xfId="1" applyNumberFormat="1" applyFont="1" applyFill="1" applyBorder="1"/>
    <xf numFmtId="49" fontId="1" fillId="0" borderId="10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169" fontId="0" fillId="0" borderId="1" xfId="0" applyNumberFormat="1" applyBorder="1"/>
    <xf numFmtId="164" fontId="0" fillId="0" borderId="4" xfId="1" applyFont="1" applyFill="1" applyBorder="1"/>
    <xf numFmtId="14" fontId="0" fillId="0" borderId="4" xfId="1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4" fontId="0" fillId="0" borderId="1" xfId="1" applyFont="1" applyFill="1" applyBorder="1" applyAlignment="1">
      <alignment horizontal="center"/>
    </xf>
    <xf numFmtId="164" fontId="2" fillId="17" borderId="1" xfId="1" applyFont="1" applyFill="1" applyBorder="1" applyAlignment="1">
      <alignment horizontal="center"/>
    </xf>
    <xf numFmtId="14" fontId="2" fillId="17" borderId="1" xfId="1" applyNumberFormat="1" applyFont="1" applyFill="1" applyBorder="1" applyAlignment="1">
      <alignment horizontal="center"/>
    </xf>
    <xf numFmtId="164" fontId="2" fillId="17" borderId="1" xfId="1" applyNumberFormat="1" applyFont="1" applyFill="1" applyBorder="1" applyAlignment="1">
      <alignment horizontal="center"/>
    </xf>
    <xf numFmtId="164" fontId="2" fillId="17" borderId="0" xfId="1" applyFont="1" applyFill="1" applyBorder="1" applyAlignment="1">
      <alignment horizontal="center"/>
    </xf>
    <xf numFmtId="14" fontId="2" fillId="17" borderId="0" xfId="1" applyNumberFormat="1" applyFont="1" applyFill="1" applyBorder="1" applyAlignment="1">
      <alignment horizontal="center"/>
    </xf>
    <xf numFmtId="164" fontId="2" fillId="17" borderId="0" xfId="1" applyNumberFormat="1" applyFont="1" applyFill="1" applyBorder="1" applyAlignment="1">
      <alignment horizontal="center"/>
    </xf>
    <xf numFmtId="14" fontId="0" fillId="0" borderId="1" xfId="1" applyNumberFormat="1" applyFont="1" applyFill="1" applyBorder="1" applyAlignment="1">
      <alignment horizontal="center"/>
    </xf>
    <xf numFmtId="164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4" fontId="0" fillId="0" borderId="10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" fontId="3" fillId="23" borderId="1" xfId="1" applyNumberFormat="1" applyFill="1" applyBorder="1" applyAlignment="1">
      <alignment horizontal="center" vertical="center"/>
    </xf>
    <xf numFmtId="164" fontId="2" fillId="23" borderId="1" xfId="1" applyFont="1" applyFill="1" applyBorder="1"/>
    <xf numFmtId="14" fontId="2" fillId="23" borderId="1" xfId="1" applyNumberFormat="1" applyFont="1" applyFill="1" applyBorder="1"/>
    <xf numFmtId="164" fontId="2" fillId="23" borderId="1" xfId="1" applyNumberFormat="1" applyFont="1" applyFill="1" applyBorder="1"/>
    <xf numFmtId="1" fontId="3" fillId="23" borderId="0" xfId="1" applyNumberFormat="1" applyFill="1" applyBorder="1" applyAlignment="1">
      <alignment horizontal="center" vertical="center"/>
    </xf>
    <xf numFmtId="164" fontId="2" fillId="23" borderId="0" xfId="1" applyFont="1" applyFill="1" applyBorder="1"/>
    <xf numFmtId="14" fontId="2" fillId="23" borderId="0" xfId="1" applyNumberFormat="1" applyFont="1" applyFill="1" applyBorder="1"/>
    <xf numFmtId="164" fontId="2" fillId="23" borderId="0" xfId="1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4" fontId="0" fillId="14" borderId="1" xfId="1" applyFont="1" applyFill="1" applyBorder="1"/>
    <xf numFmtId="164" fontId="0" fillId="14" borderId="1" xfId="1" applyFont="1" applyFill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0" fillId="0" borderId="1" xfId="0" applyNumberFormat="1" applyFill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10" fillId="0" borderId="1" xfId="0" applyFont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13" xfId="0" applyFill="1" applyBorder="1"/>
    <xf numFmtId="0" fontId="0" fillId="0" borderId="2" xfId="0" applyBorder="1"/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0" fillId="0" borderId="0" xfId="0" applyNumberFormat="1" applyFill="1" applyBorder="1"/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4" fontId="0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" fontId="3" fillId="24" borderId="1" xfId="1" applyNumberFormat="1" applyFill="1" applyBorder="1" applyAlignment="1">
      <alignment horizontal="center" vertical="center"/>
    </xf>
    <xf numFmtId="164" fontId="2" fillId="24" borderId="1" xfId="1" applyFont="1" applyFill="1" applyBorder="1"/>
    <xf numFmtId="14" fontId="2" fillId="24" borderId="1" xfId="1" applyNumberFormat="1" applyFont="1" applyFill="1" applyBorder="1"/>
    <xf numFmtId="164" fontId="2" fillId="24" borderId="1" xfId="1" applyNumberFormat="1" applyFont="1" applyFill="1" applyBorder="1"/>
    <xf numFmtId="1" fontId="3" fillId="24" borderId="0" xfId="1" applyNumberFormat="1" applyFill="1" applyBorder="1" applyAlignment="1">
      <alignment horizontal="center" vertical="center"/>
    </xf>
    <xf numFmtId="164" fontId="2" fillId="24" borderId="0" xfId="1" applyFont="1" applyFill="1" applyBorder="1"/>
    <xf numFmtId="14" fontId="2" fillId="24" borderId="0" xfId="1" applyNumberFormat="1" applyFont="1" applyFill="1" applyBorder="1"/>
    <xf numFmtId="164" fontId="2" fillId="24" borderId="0" xfId="1" applyNumberFormat="1" applyFont="1" applyFill="1" applyBorder="1"/>
    <xf numFmtId="1" fontId="3" fillId="25" borderId="1" xfId="1" applyNumberFormat="1" applyFill="1" applyBorder="1" applyAlignment="1">
      <alignment horizontal="center" vertical="center"/>
    </xf>
    <xf numFmtId="164" fontId="2" fillId="25" borderId="1" xfId="1" applyFont="1" applyFill="1" applyBorder="1"/>
    <xf numFmtId="14" fontId="2" fillId="25" borderId="1" xfId="1" applyNumberFormat="1" applyFont="1" applyFill="1" applyBorder="1"/>
    <xf numFmtId="164" fontId="2" fillId="25" borderId="1" xfId="1" applyNumberFormat="1" applyFont="1" applyFill="1" applyBorder="1"/>
    <xf numFmtId="0" fontId="11" fillId="22" borderId="1" xfId="0" applyFont="1" applyFill="1" applyBorder="1" applyAlignment="1">
      <alignment horizontal="center"/>
    </xf>
    <xf numFmtId="0" fontId="11" fillId="22" borderId="1" xfId="0" applyFont="1" applyFill="1" applyBorder="1"/>
    <xf numFmtId="0" fontId="12" fillId="22" borderId="1" xfId="0" applyFont="1" applyFill="1" applyBorder="1"/>
    <xf numFmtId="0" fontId="0" fillId="22" borderId="0" xfId="0" applyFill="1"/>
    <xf numFmtId="0" fontId="0" fillId="22" borderId="0" xfId="0" applyFill="1" applyAlignment="1">
      <alignment horizontal="right"/>
    </xf>
    <xf numFmtId="0" fontId="0" fillId="22" borderId="2" xfId="0" applyFill="1" applyBorder="1" applyAlignment="1">
      <alignment horizontal="center"/>
    </xf>
    <xf numFmtId="0" fontId="0" fillId="22" borderId="4" xfId="0" applyFill="1" applyBorder="1"/>
    <xf numFmtId="0" fontId="0" fillId="22" borderId="3" xfId="0" applyFill="1" applyBorder="1"/>
    <xf numFmtId="0" fontId="0" fillId="22" borderId="4" xfId="0" applyFill="1" applyBorder="1" applyAlignment="1">
      <alignment horizontal="right"/>
    </xf>
    <xf numFmtId="0" fontId="0" fillId="21" borderId="1" xfId="0" applyFill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0" fillId="22" borderId="0" xfId="0" applyFill="1" applyBorder="1"/>
    <xf numFmtId="0" fontId="0" fillId="22" borderId="11" xfId="0" applyFill="1" applyBorder="1" applyAlignment="1">
      <alignment horizontal="right"/>
    </xf>
    <xf numFmtId="0" fontId="0" fillId="22" borderId="6" xfId="0" applyFill="1" applyBorder="1"/>
    <xf numFmtId="0" fontId="0" fillId="22" borderId="12" xfId="0" applyFill="1" applyBorder="1"/>
    <xf numFmtId="0" fontId="0" fillId="22" borderId="2" xfId="0" applyFill="1" applyBorder="1" applyAlignment="1">
      <alignment horizontal="center"/>
    </xf>
    <xf numFmtId="0" fontId="0" fillId="22" borderId="4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1" borderId="4" xfId="0" applyFill="1" applyBorder="1"/>
    <xf numFmtId="14" fontId="0" fillId="11" borderId="4" xfId="1" applyNumberFormat="1" applyFont="1" applyFill="1" applyBorder="1"/>
    <xf numFmtId="0" fontId="0" fillId="11" borderId="3" xfId="0" applyFill="1" applyBorder="1"/>
    <xf numFmtId="164" fontId="0" fillId="11" borderId="4" xfId="1" applyFont="1" applyFill="1" applyBorder="1" applyAlignment="1">
      <alignment horizontal="right"/>
    </xf>
    <xf numFmtId="49" fontId="1" fillId="0" borderId="1" xfId="1" applyNumberFormat="1" applyFont="1" applyFill="1" applyBorder="1" applyAlignment="1">
      <alignment horizontal="center"/>
    </xf>
    <xf numFmtId="0" fontId="0" fillId="22" borderId="2" xfId="0" applyFill="1" applyBorder="1" applyAlignment="1">
      <alignment horizontal="center"/>
    </xf>
    <xf numFmtId="49" fontId="2" fillId="6" borderId="0" xfId="1" applyNumberFormat="1" applyFont="1" applyFill="1" applyBorder="1"/>
    <xf numFmtId="49" fontId="2" fillId="16" borderId="1" xfId="1" applyNumberFormat="1" applyFont="1" applyFill="1" applyBorder="1"/>
    <xf numFmtId="49" fontId="2" fillId="16" borderId="0" xfId="1" applyNumberFormat="1" applyFont="1" applyFill="1" applyBorder="1"/>
    <xf numFmtId="49" fontId="0" fillId="11" borderId="1" xfId="0" applyNumberFormat="1" applyFill="1" applyBorder="1" applyAlignment="1">
      <alignment horizontal="center"/>
    </xf>
    <xf numFmtId="49" fontId="2" fillId="15" borderId="1" xfId="1" applyNumberFormat="1" applyFont="1" applyFill="1" applyBorder="1"/>
    <xf numFmtId="49" fontId="2" fillId="15" borderId="0" xfId="1" applyNumberFormat="1" applyFont="1" applyFill="1" applyBorder="1"/>
    <xf numFmtId="49" fontId="2" fillId="17" borderId="1" xfId="1" applyNumberFormat="1" applyFont="1" applyFill="1" applyBorder="1"/>
    <xf numFmtId="49" fontId="2" fillId="17" borderId="0" xfId="1" applyNumberFormat="1" applyFont="1" applyFill="1" applyBorder="1"/>
    <xf numFmtId="49" fontId="0" fillId="13" borderId="1" xfId="1" applyNumberFormat="1" applyFont="1" applyFill="1" applyBorder="1"/>
    <xf numFmtId="49" fontId="0" fillId="13" borderId="1" xfId="0" applyNumberFormat="1" applyFill="1" applyBorder="1" applyAlignment="1">
      <alignment horizontal="left"/>
    </xf>
    <xf numFmtId="49" fontId="0" fillId="0" borderId="4" xfId="0" applyNumberFormat="1" applyFill="1" applyBorder="1" applyAlignment="1">
      <alignment horizontal="left"/>
    </xf>
    <xf numFmtId="49" fontId="0" fillId="0" borderId="1" xfId="0" applyNumberFormat="1" applyFill="1" applyBorder="1" applyAlignment="1">
      <alignment horizontal="center"/>
    </xf>
    <xf numFmtId="49" fontId="0" fillId="0" borderId="1" xfId="0" applyNumberFormat="1" applyFill="1" applyBorder="1" applyAlignment="1"/>
    <xf numFmtId="49" fontId="2" fillId="19" borderId="1" xfId="1" applyNumberFormat="1" applyFont="1" applyFill="1" applyBorder="1"/>
    <xf numFmtId="49" fontId="2" fillId="19" borderId="0" xfId="1" applyNumberFormat="1" applyFont="1" applyFill="1" applyBorder="1"/>
    <xf numFmtId="49" fontId="2" fillId="4" borderId="1" xfId="1" applyNumberFormat="1" applyFont="1" applyFill="1" applyBorder="1"/>
    <xf numFmtId="49" fontId="2" fillId="4" borderId="0" xfId="1" applyNumberFormat="1" applyFont="1" applyFill="1" applyBorder="1"/>
    <xf numFmtId="49" fontId="0" fillId="0" borderId="10" xfId="0" applyNumberFormat="1" applyBorder="1"/>
    <xf numFmtId="49" fontId="2" fillId="20" borderId="1" xfId="1" applyNumberFormat="1" applyFont="1" applyFill="1" applyBorder="1"/>
    <xf numFmtId="49" fontId="2" fillId="20" borderId="0" xfId="1" applyNumberFormat="1" applyFont="1" applyFill="1" applyBorder="1"/>
    <xf numFmtId="49" fontId="1" fillId="0" borderId="10" xfId="1" applyNumberFormat="1" applyFont="1" applyFill="1" applyBorder="1"/>
    <xf numFmtId="49" fontId="1" fillId="0" borderId="4" xfId="1" applyNumberFormat="1" applyFont="1" applyFill="1" applyBorder="1"/>
    <xf numFmtId="49" fontId="2" fillId="17" borderId="1" xfId="1" applyNumberFormat="1" applyFont="1" applyFill="1" applyBorder="1" applyAlignment="1">
      <alignment horizontal="center"/>
    </xf>
    <xf numFmtId="49" fontId="2" fillId="17" borderId="0" xfId="1" applyNumberFormat="1" applyFont="1" applyFill="1" applyBorder="1" applyAlignment="1">
      <alignment horizontal="center"/>
    </xf>
    <xf numFmtId="49" fontId="2" fillId="0" borderId="0" xfId="1" applyNumberFormat="1" applyFont="1" applyFill="1" applyBorder="1"/>
    <xf numFmtId="49" fontId="0" fillId="0" borderId="1" xfId="0" applyNumberFormat="1" applyFont="1" applyBorder="1"/>
    <xf numFmtId="49" fontId="0" fillId="0" borderId="0" xfId="0" applyNumberFormat="1" applyFont="1"/>
    <xf numFmtId="49" fontId="2" fillId="5" borderId="1" xfId="1" applyNumberFormat="1" applyFont="1" applyFill="1" applyBorder="1"/>
    <xf numFmtId="49" fontId="2" fillId="5" borderId="0" xfId="1" applyNumberFormat="1" applyFont="1" applyFill="1" applyBorder="1"/>
    <xf numFmtId="49" fontId="2" fillId="23" borderId="1" xfId="1" applyNumberFormat="1" applyFont="1" applyFill="1" applyBorder="1"/>
    <xf numFmtId="49" fontId="2" fillId="23" borderId="0" xfId="1" applyNumberFormat="1" applyFont="1" applyFill="1" applyBorder="1"/>
    <xf numFmtId="49" fontId="2" fillId="24" borderId="1" xfId="1" applyNumberFormat="1" applyFont="1" applyFill="1" applyBorder="1"/>
    <xf numFmtId="49" fontId="2" fillId="24" borderId="0" xfId="1" applyNumberFormat="1" applyFont="1" applyFill="1" applyBorder="1"/>
    <xf numFmtId="49" fontId="2" fillId="14" borderId="1" xfId="1" applyNumberFormat="1" applyFont="1" applyFill="1" applyBorder="1"/>
    <xf numFmtId="49" fontId="2" fillId="14" borderId="0" xfId="1" applyNumberFormat="1" applyFont="1" applyFill="1" applyBorder="1"/>
    <xf numFmtId="49" fontId="0" fillId="0" borderId="0" xfId="1" applyNumberFormat="1" applyFont="1" applyFill="1" applyBorder="1"/>
    <xf numFmtId="49" fontId="0" fillId="11" borderId="4" xfId="0" applyNumberFormat="1" applyFill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10" fillId="0" borderId="0" xfId="0" applyFont="1"/>
    <xf numFmtId="49" fontId="1" fillId="0" borderId="1" xfId="1" applyNumberFormat="1" applyFont="1" applyFill="1" applyBorder="1" applyAlignment="1">
      <alignment horizontal="center"/>
    </xf>
    <xf numFmtId="0" fontId="0" fillId="11" borderId="2" xfId="0" applyFill="1" applyBorder="1"/>
    <xf numFmtId="0" fontId="0" fillId="11" borderId="4" xfId="0" applyFill="1" applyBorder="1" applyAlignment="1">
      <alignment horizontal="right"/>
    </xf>
    <xf numFmtId="0" fontId="0" fillId="22" borderId="2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4" fontId="3" fillId="0" borderId="4" xfId="1" applyNumberFormat="1" applyBorder="1" applyAlignment="1">
      <alignment horizontal="left"/>
    </xf>
    <xf numFmtId="164" fontId="3" fillId="0" borderId="4" xfId="1" applyBorder="1" applyAlignment="1">
      <alignment horizontal="left"/>
    </xf>
    <xf numFmtId="164" fontId="1" fillId="0" borderId="4" xfId="1" applyFont="1" applyFill="1" applyBorder="1"/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0" fontId="0" fillId="0" borderId="1" xfId="0" applyFont="1" applyBorder="1"/>
    <xf numFmtId="49" fontId="1" fillId="0" borderId="1" xfId="1" applyNumberFormat="1" applyFont="1" applyFill="1" applyBorder="1" applyAlignment="1">
      <alignment horizontal="center"/>
    </xf>
    <xf numFmtId="49" fontId="2" fillId="12" borderId="1" xfId="1" applyNumberFormat="1" applyFont="1" applyFill="1" applyBorder="1"/>
    <xf numFmtId="49" fontId="2" fillId="12" borderId="0" xfId="1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2" fillId="13" borderId="1" xfId="1" applyNumberFormat="1" applyFont="1" applyFill="1" applyBorder="1"/>
    <xf numFmtId="49" fontId="2" fillId="13" borderId="0" xfId="1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" fontId="3" fillId="22" borderId="1" xfId="1" applyNumberFormat="1" applyFill="1" applyBorder="1" applyAlignment="1">
      <alignment horizontal="center" vertical="center"/>
    </xf>
    <xf numFmtId="164" fontId="2" fillId="22" borderId="1" xfId="1" applyFont="1" applyFill="1" applyBorder="1"/>
    <xf numFmtId="14" fontId="2" fillId="22" borderId="1" xfId="1" applyNumberFormat="1" applyFont="1" applyFill="1" applyBorder="1"/>
    <xf numFmtId="49" fontId="2" fillId="22" borderId="1" xfId="1" applyNumberFormat="1" applyFont="1" applyFill="1" applyBorder="1"/>
    <xf numFmtId="164" fontId="2" fillId="22" borderId="1" xfId="1" applyNumberFormat="1" applyFont="1" applyFill="1" applyBorder="1"/>
    <xf numFmtId="1" fontId="3" fillId="22" borderId="0" xfId="1" applyNumberFormat="1" applyFill="1" applyBorder="1" applyAlignment="1">
      <alignment horizontal="center" vertical="center"/>
    </xf>
    <xf numFmtId="164" fontId="2" fillId="22" borderId="0" xfId="1" applyFont="1" applyFill="1" applyBorder="1"/>
    <xf numFmtId="14" fontId="2" fillId="22" borderId="0" xfId="1" applyNumberFormat="1" applyFont="1" applyFill="1" applyBorder="1"/>
    <xf numFmtId="49" fontId="2" fillId="22" borderId="0" xfId="1" applyNumberFormat="1" applyFont="1" applyFill="1" applyBorder="1"/>
    <xf numFmtId="164" fontId="2" fillId="22" borderId="0" xfId="1" applyNumberFormat="1" applyFont="1" applyFill="1" applyBorder="1"/>
    <xf numFmtId="164" fontId="0" fillId="22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164" fontId="0" fillId="13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12" fillId="21" borderId="1" xfId="0" applyFont="1" applyFill="1" applyBorder="1" applyAlignment="1">
      <alignment horizontal="left"/>
    </xf>
    <xf numFmtId="0" fontId="12" fillId="21" borderId="1" xfId="0" applyFont="1" applyFill="1" applyBorder="1" applyAlignment="1">
      <alignment horizontal="center"/>
    </xf>
    <xf numFmtId="49" fontId="12" fillId="21" borderId="1" xfId="0" applyNumberFormat="1" applyFont="1" applyFill="1" applyBorder="1" applyAlignment="1">
      <alignment horizontal="left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4" fontId="0" fillId="1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 vertical="top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13" fillId="0" borderId="0" xfId="0" applyFont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4" fontId="0" fillId="5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4" fontId="0" fillId="16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1" xfId="0" quotePrefix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164" fontId="0" fillId="0" borderId="13" xfId="1" applyFont="1" applyFill="1" applyBorder="1"/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" fontId="0" fillId="0" borderId="1" xfId="0" applyNumberFormat="1" applyBorder="1"/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166" fontId="0" fillId="0" borderId="1" xfId="0" quotePrefix="1" applyNumberFormat="1" applyBorder="1"/>
    <xf numFmtId="164" fontId="12" fillId="5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0" fillId="0" borderId="0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1" fontId="3" fillId="18" borderId="1" xfId="1" applyNumberFormat="1" applyFill="1" applyBorder="1" applyAlignment="1">
      <alignment horizontal="center" vertical="center"/>
    </xf>
    <xf numFmtId="164" fontId="2" fillId="18" borderId="1" xfId="1" applyFont="1" applyFill="1" applyBorder="1"/>
    <xf numFmtId="14" fontId="2" fillId="18" borderId="1" xfId="1" applyNumberFormat="1" applyFont="1" applyFill="1" applyBorder="1"/>
    <xf numFmtId="164" fontId="2" fillId="18" borderId="1" xfId="1" applyNumberFormat="1" applyFont="1" applyFill="1" applyBorder="1"/>
    <xf numFmtId="49" fontId="1" fillId="0" borderId="1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49" fontId="0" fillId="0" borderId="2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164" fontId="0" fillId="0" borderId="2" xfId="1" applyFont="1" applyFill="1" applyBorder="1" applyAlignment="1">
      <alignment horizontal="center"/>
    </xf>
    <xf numFmtId="164" fontId="0" fillId="0" borderId="3" xfId="1" applyFont="1" applyFill="1" applyBorder="1" applyAlignment="1">
      <alignment horizontal="center"/>
    </xf>
    <xf numFmtId="164" fontId="0" fillId="0" borderId="1" xfId="1" applyFont="1" applyFill="1" applyBorder="1" applyAlignment="1">
      <alignment horizontal="center"/>
    </xf>
    <xf numFmtId="164" fontId="1" fillId="0" borderId="1" xfId="1" applyFont="1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11" borderId="2" xfId="0" applyFill="1" applyBorder="1" applyAlignment="1">
      <alignment horizontal="left"/>
    </xf>
    <xf numFmtId="0" fontId="0" fillId="11" borderId="4" xfId="0" applyFill="1" applyBorder="1" applyAlignment="1">
      <alignment horizontal="left"/>
    </xf>
    <xf numFmtId="0" fontId="0" fillId="11" borderId="3" xfId="0" applyFill="1" applyBorder="1" applyAlignment="1">
      <alignment horizontal="left"/>
    </xf>
    <xf numFmtId="49" fontId="1" fillId="0" borderId="2" xfId="1" applyNumberFormat="1" applyFont="1" applyFill="1" applyBorder="1" applyAlignment="1">
      <alignment horizontal="center"/>
    </xf>
    <xf numFmtId="49" fontId="1" fillId="0" borderId="3" xfId="1" applyNumberFormat="1" applyFont="1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1" borderId="11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22" borderId="2" xfId="0" applyFont="1" applyFill="1" applyBorder="1" applyAlignment="1">
      <alignment horizontal="center"/>
    </xf>
    <xf numFmtId="0" fontId="0" fillId="22" borderId="4" xfId="0" applyFont="1" applyFill="1" applyBorder="1" applyAlignment="1">
      <alignment horizontal="center"/>
    </xf>
    <xf numFmtId="0" fontId="0" fillId="22" borderId="3" xfId="0" applyFont="1" applyFill="1" applyBorder="1" applyAlignment="1">
      <alignment horizontal="center"/>
    </xf>
    <xf numFmtId="0" fontId="0" fillId="22" borderId="2" xfId="0" applyFill="1" applyBorder="1" applyAlignment="1">
      <alignment horizontal="center"/>
    </xf>
    <xf numFmtId="0" fontId="0" fillId="22" borderId="4" xfId="0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2" borderId="7" xfId="0" applyFill="1" applyBorder="1" applyAlignment="1">
      <alignment horizontal="center"/>
    </xf>
    <xf numFmtId="0" fontId="0" fillId="22" borderId="8" xfId="0" applyFill="1" applyBorder="1" applyAlignment="1">
      <alignment horizontal="center"/>
    </xf>
    <xf numFmtId="0" fontId="0" fillId="22" borderId="9" xfId="0" applyFill="1" applyBorder="1" applyAlignment="1">
      <alignment horizontal="center"/>
    </xf>
  </cellXfs>
  <cellStyles count="5">
    <cellStyle name="Comma 2" xfId="2"/>
    <cellStyle name="Currency 2" xfId="3"/>
    <cellStyle name="Normal" xfId="0" builtinId="0"/>
    <cellStyle name="Normal 2" xfId="1"/>
    <cellStyle name="Normal_Sheet1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2"/>
  <sheetViews>
    <sheetView topLeftCell="A57" workbookViewId="0">
      <selection activeCell="F67" sqref="F67"/>
    </sheetView>
  </sheetViews>
  <sheetFormatPr defaultRowHeight="15" x14ac:dyDescent="0.25"/>
  <cols>
    <col min="2" max="2" width="18.5703125" bestFit="1" customWidth="1"/>
    <col min="3" max="3" width="10.7109375" bestFit="1" customWidth="1"/>
    <col min="4" max="4" width="11" bestFit="1" customWidth="1"/>
    <col min="5" max="5" width="14.7109375" customWidth="1"/>
    <col min="7" max="7" width="14" bestFit="1" customWidth="1"/>
    <col min="10" max="10" width="20.28515625" bestFit="1" customWidth="1"/>
    <col min="11" max="11" width="11" bestFit="1" customWidth="1"/>
    <col min="12" max="12" width="10.28515625" bestFit="1" customWidth="1"/>
    <col min="18" max="18" width="16.7109375" bestFit="1" customWidth="1"/>
    <col min="19" max="19" width="13.85546875" customWidth="1"/>
    <col min="20" max="20" width="12.7109375" customWidth="1"/>
  </cols>
  <sheetData>
    <row r="1" spans="1:15" hidden="1" x14ac:dyDescent="0.25">
      <c r="A1" s="53"/>
      <c r="B1" s="31" t="s">
        <v>0</v>
      </c>
      <c r="C1" s="30">
        <v>43842</v>
      </c>
      <c r="D1" s="54"/>
      <c r="E1" s="54"/>
      <c r="F1" s="55"/>
      <c r="G1" s="56"/>
      <c r="H1" s="1"/>
      <c r="I1" s="13"/>
      <c r="J1" s="10"/>
      <c r="K1" s="11"/>
      <c r="L1" s="10"/>
      <c r="M1" s="10"/>
      <c r="N1" s="10"/>
      <c r="O1" s="14"/>
    </row>
    <row r="2" spans="1:15" hidden="1" x14ac:dyDescent="0.25">
      <c r="A2" s="33"/>
      <c r="B2" s="22"/>
      <c r="C2" s="23"/>
      <c r="D2" s="22"/>
      <c r="E2" s="22"/>
      <c r="F2" s="25"/>
      <c r="G2" s="24"/>
      <c r="H2" s="1"/>
      <c r="I2" s="13"/>
      <c r="J2" s="10"/>
      <c r="K2" s="11"/>
      <c r="L2" s="10"/>
      <c r="M2" s="10"/>
      <c r="N2" s="10"/>
      <c r="O2" s="14"/>
    </row>
    <row r="3" spans="1:15" hidden="1" x14ac:dyDescent="0.25">
      <c r="A3" s="33"/>
      <c r="B3" s="22"/>
      <c r="C3" s="23"/>
      <c r="D3" s="22"/>
      <c r="E3" s="22"/>
      <c r="F3" s="25"/>
      <c r="G3" s="24"/>
      <c r="H3" s="1"/>
      <c r="I3" s="13"/>
      <c r="J3" s="10"/>
      <c r="K3" s="11"/>
      <c r="L3" s="10"/>
      <c r="M3" s="10"/>
      <c r="N3" s="10"/>
      <c r="O3" s="14"/>
    </row>
    <row r="4" spans="1:15" hidden="1" x14ac:dyDescent="0.25">
      <c r="A4" s="33"/>
      <c r="B4" s="22"/>
      <c r="C4" s="23"/>
      <c r="D4" s="22"/>
      <c r="E4" s="22"/>
      <c r="F4" s="25"/>
      <c r="G4" s="24"/>
      <c r="H4" s="1"/>
      <c r="I4" s="41"/>
      <c r="J4" s="43" t="s">
        <v>1</v>
      </c>
      <c r="K4" s="44">
        <v>43843</v>
      </c>
      <c r="L4" s="9"/>
      <c r="M4" s="9"/>
      <c r="N4" s="9"/>
      <c r="O4" s="42"/>
    </row>
    <row r="5" spans="1:15" hidden="1" x14ac:dyDescent="0.25">
      <c r="A5" s="33"/>
      <c r="B5" s="22"/>
      <c r="C5" s="23"/>
      <c r="D5" s="22"/>
      <c r="E5" s="22"/>
      <c r="F5" s="25"/>
      <c r="G5" s="24"/>
      <c r="H5" s="1"/>
      <c r="I5" s="6" t="s">
        <v>2</v>
      </c>
      <c r="J5" s="3" t="s">
        <v>3</v>
      </c>
      <c r="K5" s="4" t="s">
        <v>4</v>
      </c>
      <c r="L5" s="3" t="s">
        <v>5</v>
      </c>
      <c r="M5" s="3"/>
      <c r="N5" s="3"/>
      <c r="O5" s="5"/>
    </row>
    <row r="6" spans="1:15" hidden="1" x14ac:dyDescent="0.25">
      <c r="A6" s="33"/>
      <c r="B6" s="22"/>
      <c r="C6" s="23"/>
      <c r="D6" s="22"/>
      <c r="E6" s="22"/>
      <c r="F6" s="25"/>
      <c r="G6" s="24"/>
      <c r="H6" s="1"/>
      <c r="I6" s="6" t="s">
        <v>6</v>
      </c>
      <c r="J6" s="3" t="s">
        <v>7</v>
      </c>
      <c r="K6" s="4" t="s">
        <v>8</v>
      </c>
      <c r="L6" s="3" t="s">
        <v>9</v>
      </c>
      <c r="M6" s="3"/>
      <c r="N6" s="3"/>
      <c r="O6" s="5"/>
    </row>
    <row r="7" spans="1:15" hidden="1" x14ac:dyDescent="0.25">
      <c r="A7" s="34"/>
      <c r="B7" s="26"/>
      <c r="C7" s="27"/>
      <c r="D7" s="26"/>
      <c r="E7" s="26"/>
      <c r="F7" s="28"/>
      <c r="G7" s="29"/>
      <c r="H7" s="1"/>
      <c r="I7" s="6"/>
      <c r="J7" s="3"/>
      <c r="K7" s="4"/>
      <c r="L7" s="3"/>
      <c r="M7" s="3"/>
      <c r="N7" s="3"/>
      <c r="O7" s="5"/>
    </row>
    <row r="8" spans="1:15" hidden="1" x14ac:dyDescent="0.25">
      <c r="A8" s="34"/>
      <c r="B8" s="26"/>
      <c r="C8" s="27"/>
      <c r="D8" s="26"/>
      <c r="E8" s="26"/>
      <c r="F8" s="28"/>
      <c r="G8" s="29"/>
      <c r="H8" s="1"/>
      <c r="I8" s="6"/>
      <c r="J8" s="3"/>
      <c r="K8" s="4"/>
      <c r="L8" s="3"/>
      <c r="M8" s="3"/>
      <c r="N8" s="3"/>
      <c r="O8" s="5"/>
    </row>
    <row r="9" spans="1:15" hidden="1" x14ac:dyDescent="0.25">
      <c r="A9" s="34"/>
      <c r="B9" s="26"/>
      <c r="C9" s="27"/>
      <c r="D9" s="26"/>
      <c r="E9" s="26"/>
      <c r="F9" s="28"/>
      <c r="G9" s="29"/>
      <c r="H9" s="1"/>
      <c r="I9" s="6"/>
      <c r="J9" s="3"/>
      <c r="K9" s="4"/>
      <c r="L9" s="3"/>
      <c r="M9" s="3"/>
      <c r="N9" s="3"/>
      <c r="O9" s="5"/>
    </row>
    <row r="10" spans="1:15" hidden="1" x14ac:dyDescent="0.25">
      <c r="A10" s="34"/>
      <c r="B10" s="26"/>
      <c r="C10" s="27"/>
      <c r="D10" s="26"/>
      <c r="E10" s="26"/>
      <c r="F10" s="28"/>
      <c r="G10" s="29"/>
      <c r="H10" s="1"/>
      <c r="I10" s="13"/>
      <c r="J10" s="10"/>
      <c r="K10" s="11"/>
      <c r="L10" s="10"/>
      <c r="M10" s="10"/>
      <c r="N10" s="10"/>
      <c r="O10" s="14"/>
    </row>
    <row r="11" spans="1:15" hidden="1" x14ac:dyDescent="0.25">
      <c r="A11" s="63"/>
      <c r="B11" s="35" t="s">
        <v>10</v>
      </c>
      <c r="C11" s="64">
        <v>43844</v>
      </c>
      <c r="D11" s="65"/>
      <c r="E11" s="65"/>
      <c r="F11" s="66"/>
      <c r="G11" s="67"/>
      <c r="H11" s="1"/>
      <c r="I11" s="13"/>
      <c r="J11" s="10"/>
      <c r="K11" s="11"/>
      <c r="L11" s="10"/>
      <c r="M11" s="10"/>
      <c r="N11" s="10"/>
      <c r="O11" s="14"/>
    </row>
    <row r="12" spans="1:15" hidden="1" x14ac:dyDescent="0.25">
      <c r="A12" s="33">
        <v>1</v>
      </c>
      <c r="B12" s="22" t="s">
        <v>11</v>
      </c>
      <c r="C12" s="23" t="s">
        <v>12</v>
      </c>
      <c r="D12" s="22" t="s">
        <v>13</v>
      </c>
      <c r="E12" s="22"/>
      <c r="F12" s="25"/>
      <c r="G12" s="24" t="s">
        <v>14</v>
      </c>
      <c r="H12" s="1"/>
      <c r="I12" s="13"/>
      <c r="J12" s="10"/>
      <c r="K12" s="11"/>
      <c r="L12" s="10"/>
      <c r="M12" s="10"/>
      <c r="N12" s="10"/>
      <c r="O12" s="14"/>
    </row>
    <row r="13" spans="1:15" hidden="1" x14ac:dyDescent="0.25">
      <c r="A13" s="33">
        <v>2</v>
      </c>
      <c r="B13" s="68" t="s">
        <v>15</v>
      </c>
      <c r="C13" s="69" t="s">
        <v>16</v>
      </c>
      <c r="D13" s="68" t="s">
        <v>17</v>
      </c>
      <c r="E13" s="68" t="s">
        <v>18</v>
      </c>
      <c r="F13" s="70"/>
      <c r="G13" s="71"/>
      <c r="H13" s="1"/>
      <c r="I13" s="13"/>
      <c r="J13" s="10"/>
      <c r="K13" s="11"/>
      <c r="L13" s="10"/>
      <c r="M13" s="10"/>
      <c r="N13" s="10"/>
      <c r="O13" s="14"/>
    </row>
    <row r="14" spans="1:15" hidden="1" x14ac:dyDescent="0.25">
      <c r="A14" s="33">
        <v>3</v>
      </c>
      <c r="B14" s="22" t="s">
        <v>19</v>
      </c>
      <c r="C14" s="23" t="s">
        <v>20</v>
      </c>
      <c r="D14" s="22" t="s">
        <v>21</v>
      </c>
      <c r="E14" s="22"/>
      <c r="F14" s="25"/>
      <c r="G14" s="24"/>
      <c r="H14" s="1"/>
      <c r="I14" s="13"/>
      <c r="J14" s="10"/>
      <c r="K14" s="11"/>
      <c r="L14" s="10"/>
      <c r="M14" s="10"/>
      <c r="N14" s="10"/>
      <c r="O14" s="14"/>
    </row>
    <row r="15" spans="1:15" hidden="1" x14ac:dyDescent="0.25">
      <c r="A15" s="33">
        <v>4</v>
      </c>
      <c r="B15" s="22" t="s">
        <v>23</v>
      </c>
      <c r="C15" s="23" t="s">
        <v>20</v>
      </c>
      <c r="D15" s="22" t="s">
        <v>22</v>
      </c>
      <c r="E15" s="22"/>
      <c r="F15" s="25"/>
      <c r="G15" s="24"/>
      <c r="H15" s="1"/>
      <c r="I15" s="13"/>
      <c r="J15" s="10"/>
      <c r="K15" s="11"/>
      <c r="L15" s="10"/>
      <c r="M15" s="10"/>
      <c r="N15" s="10"/>
      <c r="O15" s="14"/>
    </row>
    <row r="16" spans="1:15" hidden="1" x14ac:dyDescent="0.25">
      <c r="A16" s="33">
        <v>5</v>
      </c>
      <c r="B16" s="22" t="s">
        <v>25</v>
      </c>
      <c r="C16" s="23" t="s">
        <v>20</v>
      </c>
      <c r="D16" s="22" t="s">
        <v>4</v>
      </c>
      <c r="E16" s="22"/>
      <c r="F16" s="25"/>
      <c r="G16" s="24"/>
      <c r="H16" s="1"/>
      <c r="I16" s="13"/>
      <c r="J16" s="10"/>
      <c r="K16" s="11"/>
      <c r="L16" s="10"/>
      <c r="M16" s="10"/>
      <c r="N16" s="10"/>
      <c r="O16" s="14"/>
    </row>
    <row r="17" spans="1:15" hidden="1" x14ac:dyDescent="0.25">
      <c r="A17" s="33">
        <v>6</v>
      </c>
      <c r="B17" s="22" t="s">
        <v>27</v>
      </c>
      <c r="C17" s="23" t="s">
        <v>12</v>
      </c>
      <c r="D17" s="22" t="s">
        <v>28</v>
      </c>
      <c r="E17" s="22" t="s">
        <v>29</v>
      </c>
      <c r="F17" s="25"/>
      <c r="G17" s="24" t="s">
        <v>14</v>
      </c>
      <c r="H17" s="1"/>
      <c r="I17" s="13"/>
      <c r="J17" s="10"/>
      <c r="K17" s="11"/>
      <c r="L17" s="10"/>
      <c r="M17" s="10"/>
      <c r="N17" s="10"/>
      <c r="O17" s="14"/>
    </row>
    <row r="18" spans="1:15" hidden="1" x14ac:dyDescent="0.25">
      <c r="A18" s="33">
        <v>7</v>
      </c>
      <c r="B18" s="72" t="s">
        <v>31</v>
      </c>
      <c r="C18" s="23" t="s">
        <v>9</v>
      </c>
      <c r="D18" s="22" t="s">
        <v>21</v>
      </c>
      <c r="E18" s="22"/>
      <c r="F18" s="25"/>
      <c r="G18" s="24"/>
      <c r="H18" s="1"/>
      <c r="I18" s="13"/>
      <c r="J18" s="10"/>
      <c r="K18" s="11"/>
      <c r="L18" s="10"/>
      <c r="M18" s="10"/>
      <c r="N18" s="10"/>
      <c r="O18" s="14"/>
    </row>
    <row r="19" spans="1:15" hidden="1" x14ac:dyDescent="0.25">
      <c r="A19" s="33">
        <v>8</v>
      </c>
      <c r="B19" s="22" t="s">
        <v>34</v>
      </c>
      <c r="C19" s="23" t="s">
        <v>20</v>
      </c>
      <c r="D19" s="22" t="s">
        <v>28</v>
      </c>
      <c r="E19" s="22"/>
      <c r="F19" s="25"/>
      <c r="G19" s="24" t="s">
        <v>35</v>
      </c>
      <c r="H19" s="1"/>
      <c r="I19" s="13"/>
      <c r="J19" s="10"/>
      <c r="K19" s="11"/>
      <c r="L19" s="10"/>
      <c r="M19" s="10"/>
      <c r="N19" s="10"/>
      <c r="O19" s="14"/>
    </row>
    <row r="20" spans="1:15" hidden="1" x14ac:dyDescent="0.25">
      <c r="A20" s="33">
        <v>9</v>
      </c>
      <c r="B20" s="22" t="s">
        <v>36</v>
      </c>
      <c r="C20" s="23" t="s">
        <v>20</v>
      </c>
      <c r="D20" s="22" t="s">
        <v>28</v>
      </c>
      <c r="E20" s="22"/>
      <c r="F20" s="25"/>
      <c r="G20" s="24"/>
      <c r="H20" s="1"/>
      <c r="I20" s="13"/>
      <c r="J20" s="10"/>
      <c r="K20" s="11"/>
      <c r="L20" s="10"/>
      <c r="M20" s="10"/>
      <c r="N20" s="10"/>
      <c r="O20" s="14"/>
    </row>
    <row r="21" spans="1:15" hidden="1" x14ac:dyDescent="0.25">
      <c r="A21" s="33">
        <v>10</v>
      </c>
      <c r="B21" s="22" t="s">
        <v>37</v>
      </c>
      <c r="C21" s="23" t="s">
        <v>9</v>
      </c>
      <c r="D21" s="22" t="s">
        <v>13</v>
      </c>
      <c r="E21" s="22"/>
      <c r="F21" s="25"/>
      <c r="G21" s="24"/>
      <c r="H21" s="1"/>
      <c r="I21" s="13"/>
      <c r="J21" s="10"/>
      <c r="K21" s="11"/>
      <c r="L21" s="10"/>
      <c r="M21" s="10"/>
      <c r="N21" s="10"/>
      <c r="O21" s="14"/>
    </row>
    <row r="22" spans="1:15" hidden="1" x14ac:dyDescent="0.25">
      <c r="A22" s="33">
        <v>11</v>
      </c>
      <c r="B22" s="22" t="s">
        <v>38</v>
      </c>
      <c r="C22" s="23" t="s">
        <v>9</v>
      </c>
      <c r="D22" s="22" t="s">
        <v>13</v>
      </c>
      <c r="E22" s="22"/>
      <c r="F22" s="25"/>
      <c r="G22" s="24"/>
      <c r="H22" s="1"/>
      <c r="I22" s="13"/>
      <c r="J22" s="10"/>
      <c r="K22" s="11"/>
      <c r="L22" s="10"/>
      <c r="M22" s="10"/>
      <c r="N22" s="10"/>
      <c r="O22" s="14"/>
    </row>
    <row r="23" spans="1:15" hidden="1" x14ac:dyDescent="0.25">
      <c r="A23" s="33">
        <v>12</v>
      </c>
      <c r="B23" s="22" t="s">
        <v>39</v>
      </c>
      <c r="C23" s="23" t="s">
        <v>20</v>
      </c>
      <c r="D23" s="22" t="s">
        <v>13</v>
      </c>
      <c r="E23" s="22"/>
      <c r="F23" s="25"/>
      <c r="G23" s="24" t="s">
        <v>35</v>
      </c>
      <c r="H23" s="1"/>
      <c r="I23" s="13"/>
      <c r="J23" s="10"/>
      <c r="K23" s="11"/>
      <c r="L23" s="10"/>
      <c r="M23" s="10"/>
      <c r="N23" s="10"/>
      <c r="O23" s="14"/>
    </row>
    <row r="24" spans="1:15" hidden="1" x14ac:dyDescent="0.25">
      <c r="A24" s="33">
        <v>13</v>
      </c>
      <c r="B24" s="68" t="s">
        <v>40</v>
      </c>
      <c r="C24" s="69" t="s">
        <v>41</v>
      </c>
      <c r="D24" s="68" t="s">
        <v>13</v>
      </c>
      <c r="E24" s="68"/>
      <c r="F24" s="70"/>
      <c r="G24" s="71" t="s">
        <v>42</v>
      </c>
      <c r="H24" s="1"/>
      <c r="I24" s="13"/>
      <c r="J24" s="10"/>
      <c r="K24" s="11"/>
      <c r="L24" s="10"/>
      <c r="M24" s="10"/>
      <c r="N24" s="10"/>
      <c r="O24" s="14"/>
    </row>
    <row r="25" spans="1:15" hidden="1" x14ac:dyDescent="0.25">
      <c r="A25" s="33">
        <v>14</v>
      </c>
      <c r="B25" s="77" t="s">
        <v>77</v>
      </c>
      <c r="C25" s="78" t="s">
        <v>16</v>
      </c>
      <c r="D25" s="77" t="s">
        <v>17</v>
      </c>
      <c r="E25" s="68" t="s">
        <v>18</v>
      </c>
      <c r="F25" s="70"/>
      <c r="G25" s="71"/>
      <c r="H25" s="1"/>
      <c r="I25" s="13"/>
      <c r="J25" s="10"/>
      <c r="K25" s="11"/>
      <c r="L25" s="10"/>
      <c r="M25" s="10"/>
      <c r="N25" s="10"/>
      <c r="O25" s="14"/>
    </row>
    <row r="26" spans="1:15" hidden="1" x14ac:dyDescent="0.25">
      <c r="A26" s="33">
        <v>15</v>
      </c>
      <c r="B26" s="72" t="s">
        <v>78</v>
      </c>
      <c r="C26" s="73" t="s">
        <v>20</v>
      </c>
      <c r="D26" s="72" t="s">
        <v>13</v>
      </c>
      <c r="E26" s="22"/>
      <c r="F26" s="25"/>
      <c r="G26" s="24"/>
      <c r="H26" s="1"/>
      <c r="I26" s="13"/>
      <c r="J26" s="10"/>
      <c r="K26" s="11"/>
      <c r="L26" s="10"/>
      <c r="M26" s="10"/>
      <c r="N26" s="10"/>
      <c r="O26" s="14"/>
    </row>
    <row r="27" spans="1:15" hidden="1" x14ac:dyDescent="0.25">
      <c r="A27" s="33">
        <v>16</v>
      </c>
      <c r="B27" s="72" t="s">
        <v>82</v>
      </c>
      <c r="C27" s="73" t="s">
        <v>20</v>
      </c>
      <c r="D27" s="72" t="s">
        <v>13</v>
      </c>
      <c r="E27" s="22"/>
      <c r="F27" s="25"/>
      <c r="G27" s="75" t="s">
        <v>35</v>
      </c>
      <c r="H27" s="1"/>
      <c r="I27" s="13"/>
      <c r="J27" s="10"/>
      <c r="K27" s="11"/>
      <c r="L27" s="10"/>
      <c r="M27" s="10"/>
      <c r="N27" s="10"/>
      <c r="O27" s="14"/>
    </row>
    <row r="28" spans="1:15" hidden="1" x14ac:dyDescent="0.25">
      <c r="A28" s="33">
        <v>17</v>
      </c>
      <c r="B28" s="72" t="s">
        <v>83</v>
      </c>
      <c r="C28" s="73" t="s">
        <v>20</v>
      </c>
      <c r="D28" s="72" t="s">
        <v>13</v>
      </c>
      <c r="E28" s="22"/>
      <c r="F28" s="25"/>
      <c r="G28" s="75" t="s">
        <v>35</v>
      </c>
      <c r="H28" s="1"/>
      <c r="I28" s="13"/>
      <c r="J28" s="10"/>
      <c r="K28" s="11"/>
      <c r="L28" s="10"/>
      <c r="M28" s="10"/>
      <c r="N28" s="10"/>
      <c r="O28" s="14"/>
    </row>
    <row r="29" spans="1:15" hidden="1" x14ac:dyDescent="0.25">
      <c r="A29" s="33">
        <v>18</v>
      </c>
      <c r="B29" s="72" t="s">
        <v>86</v>
      </c>
      <c r="C29" s="73" t="s">
        <v>20</v>
      </c>
      <c r="D29" s="72" t="s">
        <v>4</v>
      </c>
      <c r="E29" s="22"/>
      <c r="F29" s="25"/>
      <c r="G29" s="75" t="s">
        <v>35</v>
      </c>
      <c r="H29" s="1"/>
      <c r="I29" s="13"/>
      <c r="J29" s="10"/>
      <c r="K29" s="11"/>
      <c r="L29" s="10"/>
      <c r="M29" s="10"/>
      <c r="N29" s="10"/>
      <c r="O29" s="14"/>
    </row>
    <row r="30" spans="1:15" hidden="1" x14ac:dyDescent="0.25">
      <c r="A30" s="33">
        <v>19</v>
      </c>
      <c r="B30" s="72" t="s">
        <v>87</v>
      </c>
      <c r="C30" s="73" t="s">
        <v>20</v>
      </c>
      <c r="D30" s="72" t="s">
        <v>21</v>
      </c>
      <c r="E30" s="807" t="s">
        <v>88</v>
      </c>
      <c r="F30" s="808"/>
      <c r="G30" s="24"/>
      <c r="H30" s="1"/>
      <c r="I30" s="13"/>
      <c r="J30" s="10"/>
      <c r="K30" s="11"/>
      <c r="L30" s="10"/>
      <c r="M30" s="10"/>
      <c r="N30" s="10"/>
      <c r="O30" s="14"/>
    </row>
    <row r="31" spans="1:15" hidden="1" x14ac:dyDescent="0.25">
      <c r="A31" s="33">
        <v>20</v>
      </c>
      <c r="B31" s="72" t="s">
        <v>91</v>
      </c>
      <c r="C31" s="73" t="s">
        <v>20</v>
      </c>
      <c r="D31" s="72" t="s">
        <v>21</v>
      </c>
      <c r="E31" s="22"/>
      <c r="F31" s="25"/>
      <c r="G31" s="24"/>
      <c r="H31" s="1"/>
      <c r="I31" s="13"/>
      <c r="J31" s="10"/>
      <c r="K31" s="11"/>
      <c r="L31" s="10"/>
      <c r="M31" s="10"/>
      <c r="N31" s="10"/>
      <c r="O31" s="14"/>
    </row>
    <row r="32" spans="1:15" hidden="1" x14ac:dyDescent="0.25">
      <c r="A32" s="33">
        <v>21</v>
      </c>
      <c r="B32" s="72" t="s">
        <v>92</v>
      </c>
      <c r="C32" s="73" t="s">
        <v>20</v>
      </c>
      <c r="D32" s="72" t="s">
        <v>4</v>
      </c>
      <c r="E32" s="22"/>
      <c r="F32" s="25"/>
      <c r="G32" s="24"/>
      <c r="H32" s="1"/>
      <c r="I32" s="13"/>
      <c r="J32" s="10"/>
      <c r="K32" s="11"/>
      <c r="L32" s="10"/>
      <c r="M32" s="10"/>
      <c r="N32" s="10"/>
      <c r="O32" s="14"/>
    </row>
    <row r="33" spans="1:23" hidden="1" x14ac:dyDescent="0.25">
      <c r="A33" s="33">
        <v>22</v>
      </c>
      <c r="B33" s="72" t="s">
        <v>93</v>
      </c>
      <c r="C33" s="73" t="s">
        <v>9</v>
      </c>
      <c r="D33" s="72" t="s">
        <v>13</v>
      </c>
      <c r="E33" s="22"/>
      <c r="F33" s="25"/>
      <c r="G33" s="24"/>
      <c r="H33" s="1"/>
      <c r="I33" s="13"/>
      <c r="J33" s="10"/>
      <c r="K33" s="11"/>
      <c r="L33" s="10"/>
      <c r="M33" s="10"/>
      <c r="N33" s="10"/>
      <c r="O33" s="14"/>
    </row>
    <row r="34" spans="1:23" hidden="1" x14ac:dyDescent="0.25">
      <c r="A34" s="33">
        <v>23</v>
      </c>
      <c r="B34" s="72" t="s">
        <v>262</v>
      </c>
      <c r="C34" s="73" t="s">
        <v>20</v>
      </c>
      <c r="D34" s="72" t="s">
        <v>13</v>
      </c>
      <c r="E34" s="22"/>
      <c r="F34" s="25"/>
      <c r="G34" s="75" t="s">
        <v>35</v>
      </c>
      <c r="H34" s="1"/>
      <c r="I34" s="13"/>
      <c r="J34" s="10"/>
      <c r="K34" s="11"/>
      <c r="L34" s="10"/>
      <c r="M34" s="10"/>
      <c r="N34" s="10"/>
      <c r="O34" s="14"/>
    </row>
    <row r="35" spans="1:23" hidden="1" x14ac:dyDescent="0.25">
      <c r="A35" s="33">
        <v>24</v>
      </c>
      <c r="B35" s="72" t="s">
        <v>269</v>
      </c>
      <c r="C35" s="73" t="s">
        <v>12</v>
      </c>
      <c r="D35" s="72" t="s">
        <v>21</v>
      </c>
      <c r="E35" s="72" t="s">
        <v>271</v>
      </c>
      <c r="F35" s="805" t="s">
        <v>270</v>
      </c>
      <c r="G35" s="806"/>
      <c r="H35" s="1"/>
      <c r="I35" s="13"/>
      <c r="J35" s="10"/>
      <c r="K35" s="11"/>
      <c r="L35" s="10"/>
      <c r="M35" s="10"/>
      <c r="N35" s="10"/>
      <c r="O35" s="14"/>
    </row>
    <row r="36" spans="1:23" hidden="1" x14ac:dyDescent="0.25">
      <c r="A36" s="33">
        <v>25</v>
      </c>
      <c r="B36" s="72" t="s">
        <v>290</v>
      </c>
      <c r="C36" s="73" t="s">
        <v>20</v>
      </c>
      <c r="D36" s="72" t="s">
        <v>8</v>
      </c>
      <c r="E36" s="22"/>
      <c r="F36" s="25"/>
      <c r="G36" s="24"/>
      <c r="H36" s="1"/>
      <c r="I36" s="13"/>
      <c r="J36" s="10"/>
      <c r="K36" s="11"/>
      <c r="L36" s="10"/>
      <c r="M36" s="10"/>
      <c r="N36" s="10"/>
      <c r="O36" s="14"/>
    </row>
    <row r="37" spans="1:23" hidden="1" x14ac:dyDescent="0.25">
      <c r="A37" s="33">
        <v>26</v>
      </c>
      <c r="B37" s="72" t="s">
        <v>342</v>
      </c>
      <c r="C37" s="73" t="s">
        <v>9</v>
      </c>
      <c r="D37" s="72" t="s">
        <v>343</v>
      </c>
      <c r="E37" s="22"/>
      <c r="F37" s="25"/>
      <c r="G37" s="24"/>
      <c r="H37" s="1"/>
      <c r="I37" s="13"/>
      <c r="J37" s="10"/>
      <c r="K37" s="11"/>
      <c r="L37" s="10"/>
      <c r="M37" s="10"/>
      <c r="N37" s="10"/>
      <c r="O37" s="14"/>
    </row>
    <row r="38" spans="1:23" hidden="1" x14ac:dyDescent="0.25">
      <c r="A38" s="33">
        <v>27</v>
      </c>
      <c r="B38" s="72"/>
      <c r="C38" s="73"/>
      <c r="D38" s="72"/>
      <c r="E38" s="22"/>
      <c r="F38" s="25"/>
      <c r="G38" s="24"/>
      <c r="H38" s="1"/>
      <c r="I38" s="13"/>
      <c r="J38" s="10"/>
      <c r="K38" s="11"/>
      <c r="L38" s="10"/>
      <c r="M38" s="10"/>
      <c r="N38" s="10"/>
      <c r="O38" s="14"/>
    </row>
    <row r="39" spans="1:23" hidden="1" x14ac:dyDescent="0.25">
      <c r="A39" s="33">
        <v>28</v>
      </c>
      <c r="B39" s="72"/>
      <c r="C39" s="73"/>
      <c r="D39" s="72"/>
      <c r="E39" s="22"/>
      <c r="F39" s="25"/>
      <c r="G39" s="24"/>
      <c r="H39" s="1"/>
      <c r="I39" s="13"/>
      <c r="J39" s="10"/>
      <c r="K39" s="11"/>
      <c r="L39" s="10"/>
      <c r="M39" s="10"/>
      <c r="N39" s="10"/>
      <c r="O39" s="14"/>
    </row>
    <row r="40" spans="1:23" hidden="1" x14ac:dyDescent="0.25">
      <c r="A40" s="33">
        <v>29</v>
      </c>
      <c r="B40" s="72"/>
      <c r="C40" s="73"/>
      <c r="D40" s="72"/>
      <c r="E40" s="22"/>
      <c r="F40" s="25"/>
      <c r="G40" s="24"/>
      <c r="H40" s="1"/>
      <c r="I40" s="13"/>
      <c r="J40" s="10"/>
      <c r="K40" s="11"/>
      <c r="L40" s="10"/>
      <c r="M40" s="10"/>
      <c r="N40" s="10"/>
      <c r="O40" s="14"/>
    </row>
    <row r="41" spans="1:23" hidden="1" x14ac:dyDescent="0.25">
      <c r="A41" s="33">
        <v>30</v>
      </c>
      <c r="B41" s="72"/>
      <c r="C41" s="73"/>
      <c r="D41" s="72"/>
      <c r="E41" s="22"/>
      <c r="F41" s="25"/>
      <c r="G41" s="24"/>
      <c r="H41" s="1"/>
      <c r="I41" s="13"/>
      <c r="J41" s="10"/>
      <c r="K41" s="11"/>
      <c r="L41" s="10"/>
      <c r="M41" s="10"/>
      <c r="N41" s="10"/>
      <c r="O41" s="14"/>
    </row>
    <row r="42" spans="1:23" hidden="1" x14ac:dyDescent="0.25">
      <c r="A42" s="33">
        <v>31</v>
      </c>
      <c r="B42" s="72"/>
      <c r="C42" s="73"/>
      <c r="D42" s="72"/>
      <c r="E42" s="22"/>
      <c r="F42" s="25"/>
      <c r="G42" s="24"/>
      <c r="H42" s="1"/>
      <c r="I42" s="13"/>
      <c r="J42" s="10"/>
      <c r="K42" s="11"/>
      <c r="L42" s="10"/>
      <c r="M42" s="10"/>
      <c r="N42" s="10"/>
      <c r="O42" s="14"/>
    </row>
    <row r="43" spans="1:23" hidden="1" x14ac:dyDescent="0.25">
      <c r="A43" s="33">
        <v>32</v>
      </c>
      <c r="B43" s="72"/>
      <c r="C43" s="73"/>
      <c r="D43" s="72"/>
      <c r="E43" s="22"/>
      <c r="F43" s="25"/>
      <c r="G43" s="24"/>
      <c r="H43" s="1"/>
      <c r="I43" s="13"/>
      <c r="J43" s="10"/>
      <c r="K43" s="11"/>
      <c r="L43" s="10"/>
      <c r="M43" s="10"/>
      <c r="N43" s="10"/>
      <c r="O43" s="14"/>
    </row>
    <row r="44" spans="1:23" hidden="1" x14ac:dyDescent="0.25">
      <c r="A44" s="34"/>
      <c r="B44" s="108"/>
      <c r="C44" s="109"/>
      <c r="D44" s="108"/>
      <c r="E44" s="26"/>
      <c r="F44" s="28"/>
      <c r="G44" s="29"/>
      <c r="H44" s="1"/>
      <c r="I44" s="13"/>
      <c r="J44" s="10"/>
      <c r="K44" s="11"/>
      <c r="L44" s="10"/>
      <c r="M44" s="10"/>
      <c r="N44" s="10"/>
      <c r="O44" s="14"/>
    </row>
    <row r="45" spans="1:23" x14ac:dyDescent="0.25">
      <c r="A45" s="34"/>
      <c r="B45" s="108"/>
      <c r="C45" s="109"/>
      <c r="D45" s="108"/>
      <c r="E45" s="26"/>
      <c r="F45" s="28"/>
      <c r="G45" s="29"/>
      <c r="H45" s="1"/>
      <c r="I45" s="13"/>
      <c r="J45" s="10"/>
      <c r="K45" s="11"/>
      <c r="L45" s="10"/>
      <c r="M45" s="10"/>
      <c r="N45" s="10"/>
      <c r="O45" s="14"/>
    </row>
    <row r="46" spans="1:23" x14ac:dyDescent="0.25">
      <c r="A46" s="34"/>
      <c r="B46" s="108"/>
      <c r="C46" s="109"/>
      <c r="D46" s="108"/>
      <c r="E46" s="26"/>
      <c r="F46" s="28"/>
      <c r="G46" s="29"/>
      <c r="H46" s="1"/>
      <c r="I46" s="45"/>
      <c r="J46" s="48" t="s">
        <v>24</v>
      </c>
      <c r="K46" s="49">
        <v>43845</v>
      </c>
      <c r="L46" s="46"/>
      <c r="M46" s="46"/>
      <c r="N46" s="46"/>
      <c r="O46" s="47"/>
      <c r="Q46" s="118"/>
      <c r="R46" s="119"/>
      <c r="S46" s="120"/>
      <c r="T46" s="121"/>
      <c r="U46" s="121"/>
      <c r="V46" s="121"/>
      <c r="W46" s="122"/>
    </row>
    <row r="47" spans="1:23" x14ac:dyDescent="0.25">
      <c r="A47" s="34"/>
      <c r="B47" s="108"/>
      <c r="C47" s="109"/>
      <c r="D47" s="108"/>
      <c r="E47" s="26"/>
      <c r="F47" s="28"/>
      <c r="G47" s="29"/>
      <c r="H47" s="1"/>
      <c r="I47" s="6" t="s">
        <v>2</v>
      </c>
      <c r="J47" s="3" t="s">
        <v>26</v>
      </c>
      <c r="K47" s="4" t="s">
        <v>13</v>
      </c>
      <c r="L47" s="3" t="s">
        <v>20</v>
      </c>
      <c r="M47" s="3"/>
      <c r="N47" s="3"/>
      <c r="O47" s="5"/>
      <c r="Q47" s="117"/>
      <c r="R47" s="10"/>
      <c r="S47" s="11"/>
      <c r="T47" s="10"/>
      <c r="U47" s="10"/>
      <c r="V47" s="10"/>
      <c r="W47" s="14"/>
    </row>
    <row r="48" spans="1:23" x14ac:dyDescent="0.25">
      <c r="A48" s="34"/>
      <c r="B48" s="108"/>
      <c r="C48" s="109"/>
      <c r="D48" s="108"/>
      <c r="E48" s="26"/>
      <c r="F48" s="28"/>
      <c r="G48" s="29"/>
      <c r="H48" s="1"/>
      <c r="I48" s="6" t="s">
        <v>6</v>
      </c>
      <c r="J48" s="3" t="s">
        <v>30</v>
      </c>
      <c r="K48" s="4" t="s">
        <v>22</v>
      </c>
      <c r="L48" s="3" t="s">
        <v>20</v>
      </c>
      <c r="M48" s="3"/>
      <c r="N48" s="3"/>
      <c r="O48" s="5"/>
      <c r="Q48" s="117"/>
      <c r="R48" s="10"/>
      <c r="S48" s="11"/>
      <c r="T48" s="10"/>
      <c r="U48" s="10"/>
      <c r="V48" s="10"/>
      <c r="W48" s="14"/>
    </row>
    <row r="49" spans="1:23" x14ac:dyDescent="0.25">
      <c r="A49" s="34"/>
      <c r="B49" s="108"/>
      <c r="C49" s="109"/>
      <c r="D49" s="108"/>
      <c r="E49" s="26"/>
      <c r="F49" s="28"/>
      <c r="G49" s="29"/>
      <c r="H49" s="1"/>
      <c r="I49" s="6" t="s">
        <v>32</v>
      </c>
      <c r="J49" s="3" t="s">
        <v>33</v>
      </c>
      <c r="K49" s="4" t="s">
        <v>28</v>
      </c>
      <c r="L49" s="3" t="s">
        <v>20</v>
      </c>
      <c r="M49" s="3"/>
      <c r="N49" s="3"/>
      <c r="O49" s="5"/>
      <c r="Q49" s="117"/>
      <c r="R49" s="10"/>
      <c r="S49" s="11"/>
      <c r="T49" s="10"/>
      <c r="U49" s="10"/>
      <c r="V49" s="10"/>
      <c r="W49" s="14"/>
    </row>
    <row r="50" spans="1:23" x14ac:dyDescent="0.25">
      <c r="A50" s="34"/>
      <c r="B50" s="108"/>
      <c r="C50" s="109"/>
      <c r="D50" s="108"/>
      <c r="E50" s="26"/>
      <c r="F50" s="28"/>
      <c r="G50" s="29"/>
      <c r="H50" s="1"/>
      <c r="I50" s="6" t="s">
        <v>48</v>
      </c>
      <c r="J50" s="3" t="s">
        <v>84</v>
      </c>
      <c r="K50" s="4" t="s">
        <v>21</v>
      </c>
      <c r="L50" s="3" t="s">
        <v>85</v>
      </c>
      <c r="M50" s="3"/>
      <c r="N50" s="3"/>
      <c r="O50" s="5"/>
      <c r="Q50" s="117"/>
      <c r="R50" s="10"/>
      <c r="S50" s="11"/>
      <c r="T50" s="10"/>
      <c r="U50" s="10"/>
      <c r="V50" s="10"/>
      <c r="W50" s="14"/>
    </row>
    <row r="51" spans="1:23" x14ac:dyDescent="0.25">
      <c r="A51" s="34"/>
      <c r="B51" s="26"/>
      <c r="C51" s="27"/>
      <c r="D51" s="26"/>
      <c r="E51" s="26"/>
      <c r="F51" s="28"/>
      <c r="G51" s="29"/>
      <c r="H51" s="1"/>
      <c r="I51" s="6" t="s">
        <v>49</v>
      </c>
      <c r="J51" s="3" t="s">
        <v>383</v>
      </c>
      <c r="K51" s="4" t="s">
        <v>384</v>
      </c>
      <c r="L51" s="3" t="s">
        <v>385</v>
      </c>
      <c r="M51" s="3"/>
      <c r="N51" s="3"/>
      <c r="O51" s="5"/>
      <c r="Q51" s="117"/>
      <c r="R51" s="10"/>
      <c r="S51" s="11"/>
      <c r="T51" s="10"/>
      <c r="U51" s="10"/>
      <c r="V51" s="10"/>
      <c r="W51" s="14"/>
    </row>
    <row r="52" spans="1:23" x14ac:dyDescent="0.25">
      <c r="A52" s="34"/>
      <c r="B52" s="26"/>
      <c r="C52" s="27"/>
      <c r="D52" s="26"/>
      <c r="E52" s="26"/>
      <c r="F52" s="28"/>
      <c r="G52" s="29"/>
      <c r="H52" s="1"/>
      <c r="I52" s="6" t="s">
        <v>50</v>
      </c>
      <c r="J52" s="3" t="s">
        <v>388</v>
      </c>
      <c r="K52" s="4" t="s">
        <v>21</v>
      </c>
      <c r="L52" s="3" t="s">
        <v>20</v>
      </c>
      <c r="M52" s="3"/>
      <c r="N52" s="3"/>
      <c r="O52" s="5"/>
      <c r="Q52" s="117"/>
      <c r="R52" s="10"/>
      <c r="S52" s="11"/>
      <c r="T52" s="10"/>
      <c r="U52" s="10"/>
      <c r="V52" s="10"/>
      <c r="W52" s="14"/>
    </row>
    <row r="53" spans="1:23" x14ac:dyDescent="0.25">
      <c r="A53" s="57"/>
      <c r="B53" s="61" t="s">
        <v>45</v>
      </c>
      <c r="C53" s="62">
        <v>43846</v>
      </c>
      <c r="D53" s="58"/>
      <c r="E53" s="58"/>
      <c r="F53" s="59"/>
      <c r="G53" s="60"/>
      <c r="H53" s="1"/>
      <c r="I53" s="6"/>
      <c r="J53" s="3"/>
      <c r="K53" s="4"/>
      <c r="L53" s="3"/>
      <c r="M53" s="3"/>
      <c r="N53" s="3"/>
      <c r="O53" s="5"/>
    </row>
    <row r="54" spans="1:23" x14ac:dyDescent="0.25">
      <c r="A54" s="33">
        <v>1</v>
      </c>
      <c r="B54" s="72" t="s">
        <v>89</v>
      </c>
      <c r="C54" s="73" t="s">
        <v>47</v>
      </c>
      <c r="D54" s="72" t="s">
        <v>21</v>
      </c>
      <c r="E54" s="22"/>
      <c r="F54" s="25"/>
      <c r="G54" s="24"/>
      <c r="H54" s="1"/>
      <c r="I54" s="6"/>
      <c r="J54" s="3"/>
      <c r="K54" s="4"/>
      <c r="L54" s="3"/>
      <c r="M54" s="3"/>
      <c r="N54" s="3"/>
      <c r="O54" s="5"/>
    </row>
    <row r="55" spans="1:23" x14ac:dyDescent="0.25">
      <c r="A55" s="33">
        <v>2</v>
      </c>
      <c r="B55" s="72" t="s">
        <v>90</v>
      </c>
      <c r="C55" s="73" t="s">
        <v>47</v>
      </c>
      <c r="D55" s="72" t="s">
        <v>21</v>
      </c>
      <c r="E55" s="22"/>
      <c r="F55" s="25"/>
      <c r="G55" s="24"/>
      <c r="H55" s="1"/>
      <c r="I55" s="13"/>
      <c r="J55" s="10"/>
      <c r="K55" s="11"/>
      <c r="L55" s="10"/>
      <c r="M55" s="10"/>
      <c r="N55" s="10"/>
      <c r="O55" s="14"/>
    </row>
    <row r="56" spans="1:23" x14ac:dyDescent="0.25">
      <c r="A56" s="33">
        <v>3</v>
      </c>
      <c r="B56" s="72" t="s">
        <v>87</v>
      </c>
      <c r="C56" s="73" t="s">
        <v>20</v>
      </c>
      <c r="D56" s="72" t="s">
        <v>21</v>
      </c>
      <c r="E56" s="807" t="s">
        <v>88</v>
      </c>
      <c r="F56" s="808"/>
      <c r="G56" s="24"/>
      <c r="H56" s="1"/>
      <c r="I56" s="13"/>
      <c r="J56" s="10"/>
      <c r="K56" s="11"/>
      <c r="L56" s="10"/>
      <c r="M56" s="10"/>
      <c r="N56" s="10"/>
      <c r="O56" s="14"/>
    </row>
    <row r="57" spans="1:23" x14ac:dyDescent="0.25">
      <c r="A57" s="33">
        <v>4</v>
      </c>
      <c r="B57" s="72" t="s">
        <v>386</v>
      </c>
      <c r="C57" s="73" t="s">
        <v>20</v>
      </c>
      <c r="D57" s="72" t="s">
        <v>13</v>
      </c>
      <c r="E57" s="22"/>
      <c r="F57" s="25"/>
      <c r="G57" s="75" t="s">
        <v>35</v>
      </c>
      <c r="H57" s="1"/>
      <c r="I57" s="13"/>
      <c r="J57" s="10"/>
      <c r="K57" s="11"/>
      <c r="L57" s="10"/>
      <c r="M57" s="10"/>
      <c r="N57" s="10"/>
      <c r="O57" s="14"/>
    </row>
    <row r="58" spans="1:23" x14ac:dyDescent="0.25">
      <c r="A58" s="33">
        <v>5</v>
      </c>
      <c r="B58" s="72" t="s">
        <v>541</v>
      </c>
      <c r="C58" s="73" t="s">
        <v>20</v>
      </c>
      <c r="D58" s="72" t="s">
        <v>13</v>
      </c>
      <c r="E58" s="22"/>
      <c r="F58" s="25"/>
      <c r="G58" s="75" t="s">
        <v>35</v>
      </c>
      <c r="H58" s="1"/>
      <c r="I58" s="12"/>
      <c r="J58" s="1"/>
      <c r="K58" s="2"/>
      <c r="L58" s="1"/>
      <c r="M58" s="1"/>
      <c r="N58" s="1"/>
      <c r="O58" s="7"/>
    </row>
    <row r="59" spans="1:23" x14ac:dyDescent="0.25">
      <c r="A59" s="33">
        <v>6</v>
      </c>
      <c r="B59" s="72" t="s">
        <v>542</v>
      </c>
      <c r="C59" s="73" t="s">
        <v>20</v>
      </c>
      <c r="D59" s="72" t="s">
        <v>13</v>
      </c>
      <c r="E59" s="22"/>
      <c r="F59" s="25"/>
      <c r="G59" s="75" t="s">
        <v>35</v>
      </c>
      <c r="H59" s="1"/>
      <c r="I59" s="36"/>
      <c r="J59" s="39" t="s">
        <v>43</v>
      </c>
      <c r="K59" s="40">
        <v>43847</v>
      </c>
      <c r="L59" s="37"/>
      <c r="M59" s="37"/>
      <c r="N59" s="37"/>
      <c r="O59" s="38"/>
      <c r="Q59" s="36"/>
      <c r="R59" s="39" t="s">
        <v>43</v>
      </c>
      <c r="S59" s="40">
        <v>43847</v>
      </c>
      <c r="T59" s="37"/>
      <c r="U59" s="37"/>
      <c r="V59" s="37"/>
      <c r="W59" s="38"/>
    </row>
    <row r="60" spans="1:23" x14ac:dyDescent="0.25">
      <c r="A60" s="33">
        <v>7</v>
      </c>
      <c r="B60" s="72" t="s">
        <v>551</v>
      </c>
      <c r="C60" s="73" t="s">
        <v>9</v>
      </c>
      <c r="D60" s="72" t="s">
        <v>17</v>
      </c>
      <c r="E60" s="22"/>
      <c r="F60" s="25"/>
      <c r="G60" s="24"/>
      <c r="H60" s="1"/>
      <c r="I60" s="52" t="s">
        <v>2</v>
      </c>
      <c r="J60" s="22" t="s">
        <v>44</v>
      </c>
      <c r="K60" s="23" t="s">
        <v>22</v>
      </c>
      <c r="L60" s="22" t="s">
        <v>5</v>
      </c>
      <c r="M60" s="22"/>
      <c r="N60" s="22"/>
      <c r="O60" s="24"/>
      <c r="Q60" s="52" t="s">
        <v>2</v>
      </c>
      <c r="R60" s="22" t="s">
        <v>44</v>
      </c>
      <c r="S60" s="23" t="s">
        <v>22</v>
      </c>
      <c r="T60" s="22" t="s">
        <v>5</v>
      </c>
      <c r="U60" s="22"/>
      <c r="V60" s="22"/>
      <c r="W60" s="24"/>
    </row>
    <row r="61" spans="1:23" x14ac:dyDescent="0.25">
      <c r="A61" s="34"/>
      <c r="B61" s="26"/>
      <c r="C61" s="27"/>
      <c r="D61" s="26"/>
      <c r="E61" s="26"/>
      <c r="F61" s="28"/>
      <c r="G61" s="29"/>
      <c r="H61" s="1"/>
      <c r="I61" s="52" t="s">
        <v>6</v>
      </c>
      <c r="J61" s="72" t="s">
        <v>387</v>
      </c>
      <c r="K61" s="73" t="s">
        <v>28</v>
      </c>
      <c r="L61" s="72" t="s">
        <v>20</v>
      </c>
      <c r="M61" s="22"/>
      <c r="N61" s="22"/>
      <c r="O61" s="24"/>
      <c r="Q61" s="52" t="s">
        <v>6</v>
      </c>
      <c r="R61" s="72" t="s">
        <v>544</v>
      </c>
      <c r="S61" s="73" t="s">
        <v>22</v>
      </c>
      <c r="T61" s="72" t="s">
        <v>20</v>
      </c>
      <c r="U61" s="22"/>
      <c r="V61" s="22"/>
      <c r="W61" s="24"/>
    </row>
    <row r="62" spans="1:23" x14ac:dyDescent="0.25">
      <c r="A62" s="34"/>
      <c r="B62" s="26"/>
      <c r="C62" s="27"/>
      <c r="D62" s="26"/>
      <c r="E62" s="26"/>
      <c r="F62" s="28"/>
      <c r="G62" s="29"/>
      <c r="H62" s="1"/>
      <c r="I62" s="52" t="s">
        <v>32</v>
      </c>
      <c r="J62" s="72" t="s">
        <v>387</v>
      </c>
      <c r="K62" s="73" t="s">
        <v>28</v>
      </c>
      <c r="L62" s="72" t="s">
        <v>20</v>
      </c>
      <c r="M62" s="22"/>
      <c r="N62" s="22"/>
      <c r="O62" s="24"/>
      <c r="Q62" s="52" t="s">
        <v>32</v>
      </c>
      <c r="R62" s="72" t="s">
        <v>564</v>
      </c>
      <c r="S62" s="73" t="s">
        <v>13</v>
      </c>
      <c r="T62" s="72" t="s">
        <v>9</v>
      </c>
      <c r="U62" s="136"/>
      <c r="V62" s="136"/>
      <c r="W62" s="137"/>
    </row>
    <row r="63" spans="1:23" x14ac:dyDescent="0.25">
      <c r="A63" s="34"/>
      <c r="B63" s="26"/>
      <c r="C63" s="27"/>
      <c r="D63" s="26"/>
      <c r="E63" s="26"/>
      <c r="F63" s="28"/>
      <c r="G63" s="29"/>
      <c r="H63" s="1"/>
      <c r="I63" s="52" t="s">
        <v>48</v>
      </c>
      <c r="J63" s="72" t="s">
        <v>387</v>
      </c>
      <c r="K63" s="73" t="s">
        <v>28</v>
      </c>
      <c r="L63" s="72" t="s">
        <v>20</v>
      </c>
      <c r="M63" s="22"/>
      <c r="N63" s="22"/>
      <c r="O63" s="24"/>
      <c r="Q63" s="52" t="s">
        <v>48</v>
      </c>
      <c r="R63" s="72" t="s">
        <v>387</v>
      </c>
      <c r="S63" s="73" t="s">
        <v>28</v>
      </c>
      <c r="T63" s="72" t="s">
        <v>20</v>
      </c>
      <c r="U63" s="22"/>
      <c r="V63" s="22"/>
      <c r="W63" s="24"/>
    </row>
    <row r="64" spans="1:23" x14ac:dyDescent="0.25">
      <c r="A64" s="34"/>
      <c r="B64" s="26"/>
      <c r="C64" s="27"/>
      <c r="D64" s="26"/>
      <c r="E64" s="26"/>
      <c r="F64" s="28"/>
      <c r="G64" s="29"/>
      <c r="H64" s="1"/>
      <c r="I64" s="52" t="s">
        <v>49</v>
      </c>
      <c r="J64" s="72" t="s">
        <v>387</v>
      </c>
      <c r="K64" s="73" t="s">
        <v>28</v>
      </c>
      <c r="L64" s="72" t="s">
        <v>20</v>
      </c>
      <c r="M64" s="22"/>
      <c r="N64" s="22"/>
      <c r="O64" s="24"/>
      <c r="Q64" s="52" t="s">
        <v>49</v>
      </c>
      <c r="R64" s="72" t="s">
        <v>387</v>
      </c>
      <c r="S64" s="73" t="s">
        <v>28</v>
      </c>
      <c r="T64" s="72" t="s">
        <v>20</v>
      </c>
      <c r="U64" s="22"/>
      <c r="V64" s="22"/>
      <c r="W64" s="24"/>
    </row>
    <row r="65" spans="1:23" x14ac:dyDescent="0.25">
      <c r="A65" s="34"/>
      <c r="B65" s="26"/>
      <c r="C65" s="27"/>
      <c r="D65" s="26"/>
      <c r="E65" s="26"/>
      <c r="F65" s="28"/>
      <c r="G65" s="29"/>
      <c r="I65" s="52" t="s">
        <v>50</v>
      </c>
      <c r="J65" s="72" t="s">
        <v>544</v>
      </c>
      <c r="K65" s="73" t="s">
        <v>22</v>
      </c>
      <c r="L65" s="72" t="s">
        <v>20</v>
      </c>
      <c r="M65" s="22"/>
      <c r="N65" s="22"/>
      <c r="O65" s="24"/>
      <c r="Q65" s="52" t="s">
        <v>50</v>
      </c>
      <c r="R65" s="72" t="s">
        <v>387</v>
      </c>
      <c r="S65" s="73" t="s">
        <v>28</v>
      </c>
      <c r="T65" s="72" t="s">
        <v>20</v>
      </c>
      <c r="U65" s="22"/>
      <c r="V65" s="22"/>
      <c r="W65" s="24"/>
    </row>
    <row r="66" spans="1:23" x14ac:dyDescent="0.25">
      <c r="A66" s="34"/>
      <c r="B66" s="26"/>
      <c r="C66" s="27"/>
      <c r="D66" s="26"/>
      <c r="E66" s="26"/>
      <c r="F66" s="28"/>
      <c r="G66" s="29"/>
      <c r="I66" s="52" t="s">
        <v>51</v>
      </c>
      <c r="J66" s="72" t="s">
        <v>550</v>
      </c>
      <c r="K66" s="73" t="s">
        <v>21</v>
      </c>
      <c r="L66" s="72" t="s">
        <v>9</v>
      </c>
      <c r="M66" s="22"/>
      <c r="N66" s="22"/>
      <c r="O66" s="24"/>
      <c r="Q66" s="52" t="s">
        <v>51</v>
      </c>
      <c r="R66" s="72" t="s">
        <v>387</v>
      </c>
      <c r="S66" s="73" t="s">
        <v>28</v>
      </c>
      <c r="T66" s="72" t="s">
        <v>20</v>
      </c>
      <c r="U66" s="22"/>
      <c r="V66" s="22"/>
      <c r="W66" s="24"/>
    </row>
    <row r="67" spans="1:23" x14ac:dyDescent="0.25">
      <c r="A67" s="34"/>
      <c r="B67" s="26"/>
      <c r="C67" s="27"/>
      <c r="D67" s="26"/>
      <c r="E67" s="26"/>
      <c r="F67" s="28"/>
      <c r="G67" s="29"/>
      <c r="I67" s="52" t="s">
        <v>52</v>
      </c>
      <c r="J67" s="72" t="s">
        <v>552</v>
      </c>
      <c r="K67" s="73" t="s">
        <v>21</v>
      </c>
      <c r="L67" s="72" t="s">
        <v>9</v>
      </c>
      <c r="M67" s="22"/>
      <c r="N67" s="22"/>
      <c r="O67" s="24"/>
      <c r="Q67" s="52" t="s">
        <v>52</v>
      </c>
      <c r="R67" s="72" t="s">
        <v>550</v>
      </c>
      <c r="S67" s="73" t="s">
        <v>21</v>
      </c>
      <c r="T67" s="72" t="s">
        <v>9</v>
      </c>
      <c r="U67" s="22"/>
      <c r="V67" s="22"/>
      <c r="W67" s="24"/>
    </row>
    <row r="68" spans="1:23" x14ac:dyDescent="0.25">
      <c r="A68" s="34"/>
      <c r="B68" s="26"/>
      <c r="C68" s="27"/>
      <c r="D68" s="26"/>
      <c r="E68" s="26"/>
      <c r="F68" s="28"/>
      <c r="G68" s="29"/>
      <c r="I68" s="135" t="s">
        <v>53</v>
      </c>
      <c r="J68" s="72" t="s">
        <v>556</v>
      </c>
      <c r="K68" s="73" t="s">
        <v>21</v>
      </c>
      <c r="L68" s="72" t="s">
        <v>20</v>
      </c>
      <c r="M68" s="136"/>
      <c r="N68" s="136"/>
      <c r="O68" s="137"/>
      <c r="Q68" s="52" t="s">
        <v>53</v>
      </c>
      <c r="R68" s="72" t="s">
        <v>552</v>
      </c>
      <c r="S68" s="73" t="s">
        <v>21</v>
      </c>
      <c r="T68" s="72" t="s">
        <v>9</v>
      </c>
      <c r="U68" s="22"/>
      <c r="V68" s="22"/>
      <c r="W68" s="24"/>
    </row>
    <row r="69" spans="1:23" x14ac:dyDescent="0.25">
      <c r="A69" s="34"/>
      <c r="B69" s="26"/>
      <c r="C69" s="27"/>
      <c r="D69" s="26"/>
      <c r="E69" s="26"/>
      <c r="F69" s="28"/>
      <c r="G69" s="29"/>
      <c r="I69" s="135" t="s">
        <v>54</v>
      </c>
      <c r="J69" s="72" t="s">
        <v>564</v>
      </c>
      <c r="K69" s="73" t="s">
        <v>13</v>
      </c>
      <c r="L69" s="72" t="s">
        <v>9</v>
      </c>
      <c r="M69" s="136"/>
      <c r="N69" s="136"/>
      <c r="O69" s="137"/>
      <c r="Q69" s="52" t="s">
        <v>54</v>
      </c>
      <c r="R69" s="72" t="s">
        <v>556</v>
      </c>
      <c r="S69" s="73" t="s">
        <v>21</v>
      </c>
      <c r="T69" s="72" t="s">
        <v>20</v>
      </c>
      <c r="U69" s="136"/>
      <c r="V69" s="136"/>
      <c r="W69" s="137"/>
    </row>
    <row r="70" spans="1:23" x14ac:dyDescent="0.25">
      <c r="A70" s="34"/>
      <c r="B70" s="26"/>
      <c r="C70" s="27"/>
      <c r="D70" s="26"/>
      <c r="E70" s="26"/>
      <c r="F70" s="28"/>
      <c r="G70" s="29"/>
      <c r="I70" s="141"/>
      <c r="J70" s="142"/>
      <c r="K70" s="143"/>
      <c r="L70" s="136"/>
      <c r="M70" s="136"/>
      <c r="N70" s="136"/>
      <c r="O70" s="137"/>
    </row>
    <row r="71" spans="1:23" x14ac:dyDescent="0.25">
      <c r="A71" s="34"/>
      <c r="B71" s="26"/>
      <c r="C71" s="27"/>
      <c r="D71" s="26"/>
      <c r="E71" s="26"/>
      <c r="F71" s="28"/>
      <c r="G71" s="29"/>
      <c r="I71" s="16"/>
      <c r="J71" s="50"/>
      <c r="K71" s="51"/>
      <c r="L71" s="8"/>
      <c r="M71" s="8"/>
      <c r="N71" s="8"/>
      <c r="O71" s="15"/>
    </row>
    <row r="72" spans="1:23" x14ac:dyDescent="0.25">
      <c r="A72" s="34"/>
      <c r="B72" s="26"/>
      <c r="C72" s="27"/>
      <c r="D72" s="26"/>
      <c r="E72" s="26"/>
      <c r="F72" s="28"/>
      <c r="G72" s="29"/>
      <c r="I72" s="16"/>
      <c r="J72" s="50"/>
      <c r="K72" s="51"/>
      <c r="L72" s="8"/>
      <c r="M72" s="8"/>
      <c r="N72" s="8"/>
      <c r="O72" s="15"/>
    </row>
    <row r="73" spans="1:23" x14ac:dyDescent="0.25">
      <c r="A73" s="32"/>
      <c r="B73" s="17" t="s">
        <v>63</v>
      </c>
      <c r="C73" s="18">
        <v>43848</v>
      </c>
      <c r="D73" s="17"/>
      <c r="E73" s="17"/>
      <c r="F73" s="19"/>
      <c r="G73" s="20"/>
      <c r="I73" s="12"/>
      <c r="J73" s="1"/>
      <c r="K73" s="2"/>
      <c r="L73" s="1"/>
      <c r="M73" s="1"/>
      <c r="N73" s="1"/>
      <c r="O73" s="7"/>
    </row>
    <row r="74" spans="1:23" x14ac:dyDescent="0.25">
      <c r="A74" s="33">
        <v>1</v>
      </c>
      <c r="B74" s="22" t="s">
        <v>65</v>
      </c>
      <c r="C74" s="23" t="s">
        <v>20</v>
      </c>
      <c r="D74" s="22" t="s">
        <v>21</v>
      </c>
      <c r="E74" s="22"/>
      <c r="F74" s="25"/>
      <c r="G74" s="24"/>
      <c r="I74" s="12"/>
      <c r="J74" s="1"/>
      <c r="K74" s="2"/>
      <c r="L74" s="1"/>
      <c r="M74" s="1"/>
      <c r="N74" s="1"/>
      <c r="O74" s="7"/>
    </row>
    <row r="75" spans="1:23" x14ac:dyDescent="0.25">
      <c r="A75" s="33">
        <v>2</v>
      </c>
      <c r="B75" s="22" t="s">
        <v>65</v>
      </c>
      <c r="C75" s="23" t="s">
        <v>20</v>
      </c>
      <c r="D75" s="22" t="s">
        <v>21</v>
      </c>
      <c r="E75" s="22"/>
      <c r="F75" s="25"/>
      <c r="G75" s="24"/>
      <c r="I75" s="32"/>
      <c r="J75" s="17" t="s">
        <v>63</v>
      </c>
      <c r="K75" s="18">
        <v>43848</v>
      </c>
      <c r="L75" s="17"/>
      <c r="M75" s="17"/>
      <c r="N75" s="19"/>
      <c r="O75" s="20"/>
    </row>
    <row r="76" spans="1:23" x14ac:dyDescent="0.25">
      <c r="A76" s="33">
        <v>3</v>
      </c>
      <c r="B76" s="68" t="s">
        <v>68</v>
      </c>
      <c r="C76" s="69" t="s">
        <v>16</v>
      </c>
      <c r="D76" s="68" t="s">
        <v>4</v>
      </c>
      <c r="E76" s="68" t="s">
        <v>69</v>
      </c>
      <c r="F76" s="70"/>
      <c r="G76" s="71"/>
      <c r="I76" s="6" t="s">
        <v>2</v>
      </c>
      <c r="J76" s="126" t="s">
        <v>76</v>
      </c>
      <c r="K76" s="127" t="s">
        <v>13</v>
      </c>
      <c r="L76" s="126" t="s">
        <v>9</v>
      </c>
      <c r="M76" s="126"/>
      <c r="N76" s="126"/>
      <c r="O76" s="128"/>
    </row>
    <row r="77" spans="1:23" x14ac:dyDescent="0.25">
      <c r="A77" s="33">
        <v>4</v>
      </c>
      <c r="B77" s="22" t="s">
        <v>70</v>
      </c>
      <c r="C77" s="23" t="s">
        <v>71</v>
      </c>
      <c r="D77" s="22" t="s">
        <v>72</v>
      </c>
      <c r="E77" s="22"/>
      <c r="F77" s="804" t="s">
        <v>73</v>
      </c>
      <c r="G77" s="804"/>
      <c r="I77" s="6" t="s">
        <v>6</v>
      </c>
      <c r="J77" s="126" t="s">
        <v>389</v>
      </c>
      <c r="K77" s="127" t="s">
        <v>28</v>
      </c>
      <c r="L77" s="126" t="s">
        <v>20</v>
      </c>
      <c r="M77" s="126"/>
      <c r="N77" s="126"/>
      <c r="O77" s="128"/>
    </row>
    <row r="78" spans="1:23" x14ac:dyDescent="0.25">
      <c r="A78" s="33">
        <v>5</v>
      </c>
      <c r="B78" s="72" t="s">
        <v>272</v>
      </c>
      <c r="C78" s="73" t="s">
        <v>20</v>
      </c>
      <c r="D78" s="72" t="s">
        <v>22</v>
      </c>
      <c r="E78" s="22"/>
      <c r="F78" s="110"/>
      <c r="G78" s="110"/>
      <c r="I78" s="6" t="s">
        <v>32</v>
      </c>
      <c r="J78" s="126" t="s">
        <v>390</v>
      </c>
      <c r="K78" s="127" t="s">
        <v>13</v>
      </c>
      <c r="L78" s="126" t="s">
        <v>20</v>
      </c>
      <c r="M78" s="126"/>
      <c r="N78" s="126"/>
      <c r="O78" s="128"/>
    </row>
    <row r="79" spans="1:23" x14ac:dyDescent="0.25">
      <c r="A79" s="33">
        <v>6</v>
      </c>
      <c r="B79" s="72" t="s">
        <v>341</v>
      </c>
      <c r="C79" s="73" t="s">
        <v>9</v>
      </c>
      <c r="D79" s="72" t="s">
        <v>13</v>
      </c>
      <c r="E79" s="22"/>
      <c r="F79" s="110"/>
      <c r="G79" s="110"/>
      <c r="I79" s="6" t="s">
        <v>48</v>
      </c>
      <c r="J79" s="126" t="s">
        <v>539</v>
      </c>
      <c r="K79" s="127" t="s">
        <v>22</v>
      </c>
      <c r="L79" s="126" t="s">
        <v>5</v>
      </c>
      <c r="M79" s="126"/>
      <c r="N79" s="126"/>
      <c r="O79" s="128"/>
    </row>
    <row r="80" spans="1:23" x14ac:dyDescent="0.25">
      <c r="A80" s="33">
        <v>7</v>
      </c>
      <c r="B80" s="72" t="s">
        <v>391</v>
      </c>
      <c r="C80" s="73" t="s">
        <v>5</v>
      </c>
      <c r="D80" s="72" t="s">
        <v>4</v>
      </c>
      <c r="E80" s="22"/>
      <c r="F80" s="125"/>
      <c r="G80" s="125"/>
      <c r="I80" s="6" t="s">
        <v>49</v>
      </c>
      <c r="J80" s="126" t="s">
        <v>540</v>
      </c>
      <c r="K80" s="127" t="s">
        <v>22</v>
      </c>
      <c r="L80" s="126" t="s">
        <v>5</v>
      </c>
      <c r="M80" s="126"/>
      <c r="N80" s="126"/>
      <c r="O80" s="131"/>
    </row>
    <row r="81" spans="1:15" x14ac:dyDescent="0.25">
      <c r="A81" s="33">
        <v>8</v>
      </c>
      <c r="B81" s="72" t="s">
        <v>493</v>
      </c>
      <c r="C81" s="73" t="s">
        <v>9</v>
      </c>
      <c r="D81" s="72" t="s">
        <v>4</v>
      </c>
      <c r="E81" s="22"/>
      <c r="F81" s="125"/>
      <c r="G81" s="125"/>
      <c r="I81" s="93">
        <v>6</v>
      </c>
      <c r="J81" s="129" t="s">
        <v>543</v>
      </c>
      <c r="K81" s="130" t="s">
        <v>384</v>
      </c>
      <c r="L81" s="129" t="s">
        <v>20</v>
      </c>
      <c r="M81" s="132"/>
      <c r="N81" s="132"/>
      <c r="O81" s="153"/>
    </row>
    <row r="82" spans="1:15" x14ac:dyDescent="0.25">
      <c r="A82" s="33">
        <v>9</v>
      </c>
      <c r="B82" s="72" t="s">
        <v>494</v>
      </c>
      <c r="C82" s="73" t="s">
        <v>9</v>
      </c>
      <c r="D82" s="72" t="s">
        <v>4</v>
      </c>
      <c r="E82" s="22"/>
      <c r="F82" s="125"/>
      <c r="G82" s="125"/>
      <c r="I82" s="93">
        <v>7</v>
      </c>
      <c r="J82" s="132" t="s">
        <v>545</v>
      </c>
      <c r="K82" s="132" t="s">
        <v>13</v>
      </c>
      <c r="L82" s="132" t="s">
        <v>155</v>
      </c>
      <c r="M82" s="132"/>
      <c r="N82" s="132"/>
      <c r="O82" s="153"/>
    </row>
    <row r="83" spans="1:15" x14ac:dyDescent="0.25">
      <c r="A83" s="33">
        <v>10</v>
      </c>
      <c r="B83" s="77" t="s">
        <v>226</v>
      </c>
      <c r="C83" s="78" t="s">
        <v>41</v>
      </c>
      <c r="D83" s="77" t="s">
        <v>21</v>
      </c>
      <c r="E83" s="68"/>
      <c r="F83" s="144"/>
      <c r="G83" s="144"/>
      <c r="I83" s="93">
        <v>8</v>
      </c>
      <c r="J83" s="132" t="s">
        <v>545</v>
      </c>
      <c r="K83" s="132" t="s">
        <v>13</v>
      </c>
      <c r="L83" s="132" t="s">
        <v>155</v>
      </c>
      <c r="M83" s="132"/>
      <c r="N83" s="132"/>
      <c r="O83" s="153"/>
    </row>
    <row r="84" spans="1:15" x14ac:dyDescent="0.25">
      <c r="A84" s="33">
        <v>11</v>
      </c>
      <c r="B84" s="72" t="s">
        <v>537</v>
      </c>
      <c r="C84" s="73" t="s">
        <v>9</v>
      </c>
      <c r="D84" s="72" t="s">
        <v>80</v>
      </c>
      <c r="E84" s="22"/>
      <c r="F84" s="138"/>
      <c r="G84" s="138"/>
      <c r="I84" s="133">
        <v>9</v>
      </c>
      <c r="J84" s="132" t="s">
        <v>546</v>
      </c>
      <c r="K84" s="132" t="s">
        <v>80</v>
      </c>
      <c r="L84" s="132" t="s">
        <v>547</v>
      </c>
      <c r="M84" s="132"/>
      <c r="N84" s="132"/>
      <c r="O84" s="153"/>
    </row>
    <row r="85" spans="1:15" x14ac:dyDescent="0.25">
      <c r="A85" s="33">
        <v>12</v>
      </c>
      <c r="B85" s="72" t="s">
        <v>557</v>
      </c>
      <c r="C85" s="73" t="s">
        <v>558</v>
      </c>
      <c r="D85" s="72" t="s">
        <v>4</v>
      </c>
      <c r="E85" s="809" t="s">
        <v>559</v>
      </c>
      <c r="F85" s="810"/>
      <c r="G85" s="140" t="s">
        <v>560</v>
      </c>
      <c r="I85" s="133">
        <v>10</v>
      </c>
      <c r="J85" s="132" t="s">
        <v>546</v>
      </c>
      <c r="K85" s="132" t="s">
        <v>80</v>
      </c>
      <c r="L85" s="132" t="s">
        <v>547</v>
      </c>
      <c r="M85" s="132"/>
      <c r="N85" s="132"/>
      <c r="O85" s="153"/>
    </row>
    <row r="86" spans="1:15" x14ac:dyDescent="0.25">
      <c r="A86" s="33">
        <v>13</v>
      </c>
      <c r="B86" s="72" t="s">
        <v>561</v>
      </c>
      <c r="C86" s="73" t="s">
        <v>20</v>
      </c>
      <c r="D86" s="72" t="s">
        <v>4</v>
      </c>
      <c r="E86" s="22"/>
      <c r="F86" s="138"/>
      <c r="G86" s="140" t="s">
        <v>35</v>
      </c>
      <c r="I86" s="133">
        <v>11</v>
      </c>
      <c r="J86" s="132" t="s">
        <v>548</v>
      </c>
      <c r="K86" s="132" t="s">
        <v>80</v>
      </c>
      <c r="L86" s="132" t="s">
        <v>9</v>
      </c>
      <c r="M86" s="132"/>
      <c r="N86" s="132"/>
      <c r="O86" s="153"/>
    </row>
    <row r="87" spans="1:15" x14ac:dyDescent="0.25">
      <c r="A87" s="33">
        <v>14</v>
      </c>
      <c r="B87" s="72" t="s">
        <v>562</v>
      </c>
      <c r="C87" s="73" t="s">
        <v>20</v>
      </c>
      <c r="D87" s="72" t="s">
        <v>4</v>
      </c>
      <c r="E87" s="22"/>
      <c r="F87" s="138"/>
      <c r="G87" s="140" t="s">
        <v>35</v>
      </c>
      <c r="I87" s="133">
        <v>12</v>
      </c>
      <c r="J87" s="132" t="s">
        <v>549</v>
      </c>
      <c r="K87" s="132" t="s">
        <v>22</v>
      </c>
      <c r="L87" s="132" t="s">
        <v>20</v>
      </c>
      <c r="M87" s="132"/>
      <c r="N87" s="132"/>
      <c r="O87" s="153"/>
    </row>
    <row r="88" spans="1:15" x14ac:dyDescent="0.25">
      <c r="A88" s="33">
        <v>15</v>
      </c>
      <c r="B88" s="72" t="s">
        <v>563</v>
      </c>
      <c r="C88" s="73" t="s">
        <v>9</v>
      </c>
      <c r="D88" s="72" t="s">
        <v>21</v>
      </c>
      <c r="E88" s="22"/>
      <c r="F88" s="139"/>
      <c r="G88" s="139"/>
      <c r="I88" s="93">
        <v>13</v>
      </c>
      <c r="J88" s="132" t="s">
        <v>585</v>
      </c>
      <c r="K88" s="132" t="s">
        <v>586</v>
      </c>
      <c r="L88" s="132" t="s">
        <v>20</v>
      </c>
      <c r="M88" s="132"/>
      <c r="N88" s="132"/>
      <c r="O88" s="153"/>
    </row>
    <row r="89" spans="1:15" x14ac:dyDescent="0.25">
      <c r="A89" s="33">
        <v>16</v>
      </c>
      <c r="B89" s="72" t="s">
        <v>563</v>
      </c>
      <c r="C89" s="73" t="s">
        <v>9</v>
      </c>
      <c r="D89" s="72" t="s">
        <v>21</v>
      </c>
      <c r="E89" s="22"/>
      <c r="F89" s="139"/>
      <c r="G89" s="139"/>
      <c r="I89" s="133">
        <v>14</v>
      </c>
      <c r="J89" s="132" t="s">
        <v>587</v>
      </c>
      <c r="K89" s="132" t="s">
        <v>586</v>
      </c>
      <c r="L89" s="132" t="s">
        <v>20</v>
      </c>
      <c r="M89" s="132"/>
      <c r="N89" s="132"/>
      <c r="O89" s="134"/>
    </row>
    <row r="90" spans="1:15" x14ac:dyDescent="0.25">
      <c r="A90" s="33">
        <v>17</v>
      </c>
      <c r="B90" s="72" t="s">
        <v>565</v>
      </c>
      <c r="C90" s="73" t="s">
        <v>20</v>
      </c>
      <c r="D90" s="72" t="s">
        <v>22</v>
      </c>
      <c r="E90" s="22"/>
      <c r="F90" s="145"/>
      <c r="G90" s="145"/>
      <c r="I90" s="117"/>
      <c r="J90" s="134"/>
      <c r="K90" s="134"/>
      <c r="L90" s="134"/>
      <c r="M90" s="134"/>
      <c r="N90" s="134"/>
      <c r="O90" s="134"/>
    </row>
    <row r="91" spans="1:15" x14ac:dyDescent="0.25">
      <c r="A91" s="33">
        <v>18</v>
      </c>
      <c r="B91" s="72" t="s">
        <v>566</v>
      </c>
      <c r="C91" s="73" t="s">
        <v>16</v>
      </c>
      <c r="D91" s="72" t="s">
        <v>13</v>
      </c>
      <c r="E91" s="22"/>
      <c r="F91" s="145"/>
      <c r="G91" s="140" t="s">
        <v>567</v>
      </c>
      <c r="I91" s="117"/>
      <c r="J91" s="134"/>
      <c r="K91" s="134"/>
      <c r="L91" s="134"/>
      <c r="M91" s="134"/>
      <c r="N91" s="134"/>
      <c r="O91" s="134"/>
    </row>
    <row r="92" spans="1:15" x14ac:dyDescent="0.25">
      <c r="A92" s="33">
        <v>19</v>
      </c>
      <c r="B92" s="72" t="s">
        <v>568</v>
      </c>
      <c r="C92" s="73" t="s">
        <v>16</v>
      </c>
      <c r="D92" s="72" t="s">
        <v>13</v>
      </c>
      <c r="E92" s="22"/>
      <c r="F92" s="145"/>
      <c r="G92" s="140" t="s">
        <v>567</v>
      </c>
      <c r="I92" s="117"/>
      <c r="J92" s="134"/>
      <c r="K92" s="134"/>
      <c r="L92" s="134"/>
      <c r="M92" s="134"/>
      <c r="N92" s="134"/>
      <c r="O92" s="134"/>
    </row>
    <row r="93" spans="1:15" x14ac:dyDescent="0.25">
      <c r="A93" s="33">
        <v>20</v>
      </c>
      <c r="B93" s="72" t="s">
        <v>569</v>
      </c>
      <c r="C93" s="73" t="s">
        <v>16</v>
      </c>
      <c r="D93" s="72" t="s">
        <v>13</v>
      </c>
      <c r="E93" s="22"/>
      <c r="F93" s="145"/>
      <c r="G93" s="140" t="s">
        <v>567</v>
      </c>
      <c r="I93" s="117"/>
      <c r="J93" s="134"/>
      <c r="K93" s="134"/>
      <c r="L93" s="134"/>
      <c r="M93" s="134"/>
      <c r="N93" s="134"/>
      <c r="O93" s="134"/>
    </row>
    <row r="94" spans="1:15" x14ac:dyDescent="0.25">
      <c r="A94" s="33">
        <v>21</v>
      </c>
      <c r="B94" s="72" t="s">
        <v>570</v>
      </c>
      <c r="C94" s="73" t="s">
        <v>16</v>
      </c>
      <c r="D94" s="72" t="s">
        <v>13</v>
      </c>
      <c r="E94" s="22"/>
      <c r="F94" s="145"/>
      <c r="G94" s="140" t="s">
        <v>567</v>
      </c>
      <c r="I94" s="117"/>
      <c r="J94" s="134"/>
      <c r="K94" s="134"/>
      <c r="L94" s="134"/>
      <c r="M94" s="134"/>
      <c r="N94" s="134"/>
      <c r="O94" s="134"/>
    </row>
    <row r="95" spans="1:15" x14ac:dyDescent="0.25">
      <c r="A95" s="33">
        <v>22</v>
      </c>
      <c r="B95" s="72" t="s">
        <v>574</v>
      </c>
      <c r="C95" s="73" t="s">
        <v>385</v>
      </c>
      <c r="D95" s="72" t="s">
        <v>4</v>
      </c>
      <c r="E95" s="22"/>
      <c r="F95" s="146"/>
      <c r="G95" s="146"/>
      <c r="I95" s="117"/>
      <c r="J95" s="134"/>
      <c r="K95" s="134"/>
      <c r="L95" s="134"/>
      <c r="M95" s="134"/>
      <c r="N95" s="134"/>
      <c r="O95" s="134"/>
    </row>
    <row r="96" spans="1:15" x14ac:dyDescent="0.25">
      <c r="A96" s="33">
        <v>23</v>
      </c>
      <c r="B96" s="72" t="s">
        <v>574</v>
      </c>
      <c r="C96" s="73" t="s">
        <v>385</v>
      </c>
      <c r="D96" s="72" t="s">
        <v>4</v>
      </c>
      <c r="E96" s="22"/>
      <c r="F96" s="146"/>
      <c r="G96" s="146"/>
      <c r="I96" s="117"/>
      <c r="J96" s="134"/>
      <c r="K96" s="134"/>
      <c r="L96" s="134"/>
      <c r="M96" s="134"/>
      <c r="N96" s="134"/>
      <c r="O96" s="134"/>
    </row>
    <row r="97" spans="1:15" x14ac:dyDescent="0.25">
      <c r="A97" s="33">
        <v>24</v>
      </c>
      <c r="B97" s="72" t="s">
        <v>575</v>
      </c>
      <c r="C97" s="73" t="s">
        <v>12</v>
      </c>
      <c r="D97" s="72" t="s">
        <v>22</v>
      </c>
      <c r="E97" s="22"/>
      <c r="F97" s="146"/>
      <c r="G97" s="146"/>
      <c r="I97" s="117"/>
      <c r="J97" s="134"/>
      <c r="K97" s="134"/>
      <c r="L97" s="134"/>
      <c r="M97" s="134"/>
      <c r="N97" s="134"/>
      <c r="O97" s="134"/>
    </row>
    <row r="98" spans="1:15" x14ac:dyDescent="0.25">
      <c r="A98" s="33">
        <v>25</v>
      </c>
      <c r="B98" s="72" t="s">
        <v>583</v>
      </c>
      <c r="C98" s="73" t="s">
        <v>20</v>
      </c>
      <c r="D98" s="72" t="s">
        <v>13</v>
      </c>
      <c r="E98" s="22"/>
      <c r="F98" s="146"/>
      <c r="G98" s="140" t="s">
        <v>35</v>
      </c>
      <c r="I98" s="117"/>
      <c r="J98" s="134"/>
      <c r="K98" s="134"/>
      <c r="L98" s="134"/>
      <c r="M98" s="134"/>
      <c r="N98" s="134"/>
      <c r="O98" s="134"/>
    </row>
    <row r="99" spans="1:15" x14ac:dyDescent="0.25">
      <c r="A99" s="33">
        <v>26</v>
      </c>
      <c r="B99" s="72" t="s">
        <v>584</v>
      </c>
      <c r="C99" s="73" t="s">
        <v>20</v>
      </c>
      <c r="D99" s="72" t="s">
        <v>13</v>
      </c>
      <c r="E99" s="22"/>
      <c r="F99" s="146"/>
      <c r="G99" s="140" t="s">
        <v>35</v>
      </c>
      <c r="I99" s="117"/>
      <c r="J99" s="134"/>
      <c r="K99" s="134"/>
      <c r="L99" s="134"/>
      <c r="M99" s="134"/>
      <c r="N99" s="134"/>
      <c r="O99" s="134"/>
    </row>
    <row r="100" spans="1:15" x14ac:dyDescent="0.25">
      <c r="A100" s="34"/>
      <c r="B100" s="26"/>
      <c r="C100" s="27"/>
      <c r="D100" s="26"/>
      <c r="E100" s="26"/>
      <c r="F100" s="28"/>
      <c r="G100" s="29"/>
      <c r="I100" s="117"/>
      <c r="J100" s="134"/>
      <c r="K100" s="134"/>
      <c r="L100" s="134"/>
      <c r="M100" s="134"/>
      <c r="N100" s="134"/>
      <c r="O100" s="134"/>
    </row>
    <row r="101" spans="1:15" x14ac:dyDescent="0.25">
      <c r="A101" s="34"/>
      <c r="B101" s="26"/>
      <c r="C101" s="27"/>
      <c r="D101" s="26"/>
      <c r="E101" s="26"/>
      <c r="F101" s="28"/>
      <c r="G101" s="29"/>
      <c r="I101" s="117"/>
      <c r="J101" s="134"/>
      <c r="K101" s="134"/>
      <c r="L101" s="134"/>
      <c r="M101" s="134"/>
      <c r="N101" s="134"/>
      <c r="O101" s="134"/>
    </row>
    <row r="102" spans="1:15" x14ac:dyDescent="0.25">
      <c r="A102" s="53"/>
      <c r="B102" s="31" t="s">
        <v>0</v>
      </c>
      <c r="C102" s="30">
        <v>43842</v>
      </c>
      <c r="D102" s="54"/>
      <c r="E102" s="54"/>
      <c r="F102" s="55"/>
      <c r="G102" s="56"/>
      <c r="I102" s="117"/>
      <c r="J102" s="134"/>
      <c r="K102" s="134"/>
      <c r="L102" s="134"/>
      <c r="M102" s="134"/>
      <c r="N102" s="134"/>
      <c r="O102" s="134"/>
    </row>
    <row r="103" spans="1:15" x14ac:dyDescent="0.25">
      <c r="A103" s="33">
        <v>1</v>
      </c>
      <c r="B103" s="72" t="s">
        <v>79</v>
      </c>
      <c r="C103" s="23" t="s">
        <v>80</v>
      </c>
      <c r="D103" s="72" t="s">
        <v>13</v>
      </c>
      <c r="E103" s="74">
        <v>49015237600118</v>
      </c>
      <c r="F103" s="25"/>
      <c r="G103" s="75" t="s">
        <v>81</v>
      </c>
    </row>
    <row r="104" spans="1:15" x14ac:dyDescent="0.25">
      <c r="A104" s="33">
        <v>2</v>
      </c>
      <c r="B104" s="22" t="s">
        <v>46</v>
      </c>
      <c r="C104" s="23" t="s">
        <v>47</v>
      </c>
      <c r="D104" s="22" t="s">
        <v>4</v>
      </c>
      <c r="E104" s="22"/>
      <c r="F104" s="25"/>
      <c r="G104" s="24"/>
    </row>
    <row r="105" spans="1:15" x14ac:dyDescent="0.25">
      <c r="A105" s="33">
        <v>3</v>
      </c>
      <c r="B105" s="22" t="s">
        <v>554</v>
      </c>
      <c r="C105" s="73" t="s">
        <v>20</v>
      </c>
      <c r="D105" s="72" t="s">
        <v>21</v>
      </c>
      <c r="E105" s="72" t="s">
        <v>555</v>
      </c>
      <c r="F105" s="25"/>
      <c r="G105" s="24"/>
    </row>
    <row r="106" spans="1:15" x14ac:dyDescent="0.25">
      <c r="A106" s="33">
        <v>4</v>
      </c>
      <c r="B106" s="72" t="s">
        <v>571</v>
      </c>
      <c r="C106" s="73" t="s">
        <v>20</v>
      </c>
      <c r="D106" s="72" t="s">
        <v>13</v>
      </c>
      <c r="E106" s="22"/>
      <c r="F106" s="25"/>
      <c r="G106" s="24"/>
      <c r="I106" s="123"/>
      <c r="J106" s="123" t="s">
        <v>1</v>
      </c>
      <c r="K106" s="124">
        <v>43850</v>
      </c>
      <c r="L106" s="123"/>
      <c r="M106" s="123"/>
      <c r="N106" s="123"/>
      <c r="O106" s="123"/>
    </row>
    <row r="107" spans="1:15" x14ac:dyDescent="0.25">
      <c r="A107" s="33">
        <v>5</v>
      </c>
      <c r="B107" s="72" t="s">
        <v>590</v>
      </c>
      <c r="C107" s="73" t="s">
        <v>588</v>
      </c>
      <c r="D107" s="72" t="s">
        <v>21</v>
      </c>
      <c r="E107" s="22"/>
      <c r="F107" s="25"/>
      <c r="G107" s="75" t="s">
        <v>589</v>
      </c>
      <c r="I107" s="85"/>
      <c r="J107" s="85"/>
      <c r="K107" s="85"/>
      <c r="L107" s="85"/>
      <c r="M107" s="85"/>
      <c r="N107" s="85"/>
      <c r="O107" s="85"/>
    </row>
    <row r="108" spans="1:15" x14ac:dyDescent="0.25">
      <c r="A108" s="33">
        <v>6</v>
      </c>
      <c r="B108" s="22"/>
      <c r="C108" s="23"/>
      <c r="D108" s="22"/>
      <c r="E108" s="22"/>
      <c r="F108" s="25"/>
      <c r="G108" s="24"/>
      <c r="I108" s="85"/>
      <c r="J108" s="85"/>
      <c r="K108" s="85"/>
      <c r="L108" s="85"/>
      <c r="M108" s="85"/>
      <c r="N108" s="85"/>
      <c r="O108" s="85"/>
    </row>
    <row r="109" spans="1:15" x14ac:dyDescent="0.25">
      <c r="A109" s="33">
        <v>7</v>
      </c>
      <c r="B109" s="22"/>
      <c r="C109" s="23"/>
      <c r="D109" s="22"/>
      <c r="E109" s="22"/>
      <c r="F109" s="25"/>
      <c r="G109" s="24"/>
      <c r="I109" s="85"/>
      <c r="J109" s="85"/>
      <c r="K109" s="85"/>
      <c r="L109" s="85"/>
      <c r="M109" s="85"/>
      <c r="N109" s="85"/>
      <c r="O109" s="85"/>
    </row>
    <row r="110" spans="1:15" x14ac:dyDescent="0.25">
      <c r="A110" s="34"/>
      <c r="B110" s="50"/>
      <c r="C110" s="51"/>
      <c r="D110" s="26"/>
      <c r="E110" s="26"/>
      <c r="F110" s="28"/>
      <c r="G110" s="29"/>
      <c r="I110" s="85"/>
      <c r="J110" s="85"/>
      <c r="K110" s="85"/>
      <c r="L110" s="85"/>
      <c r="M110" s="85"/>
      <c r="N110" s="85"/>
      <c r="O110" s="85"/>
    </row>
    <row r="111" spans="1:15" x14ac:dyDescent="0.25">
      <c r="A111" s="34"/>
      <c r="B111" s="26"/>
      <c r="C111" s="27"/>
      <c r="D111" s="26"/>
      <c r="E111" s="26"/>
      <c r="F111" s="28"/>
      <c r="G111" s="29"/>
      <c r="I111" s="85"/>
      <c r="J111" s="85"/>
      <c r="K111" s="85"/>
      <c r="L111" s="85"/>
      <c r="M111" s="85"/>
      <c r="N111" s="85"/>
      <c r="O111" s="85"/>
    </row>
    <row r="112" spans="1:15" x14ac:dyDescent="0.25">
      <c r="A112" s="34"/>
      <c r="B112" s="26"/>
      <c r="C112" s="27"/>
      <c r="D112" s="26"/>
      <c r="E112" s="26"/>
      <c r="F112" s="28"/>
      <c r="G112" s="29"/>
      <c r="I112" s="85"/>
      <c r="J112" s="85"/>
      <c r="K112" s="85"/>
      <c r="L112" s="85"/>
      <c r="M112" s="85"/>
      <c r="N112" s="85"/>
      <c r="O112" s="85"/>
    </row>
    <row r="113" spans="1:15" x14ac:dyDescent="0.25">
      <c r="A113" s="34"/>
      <c r="B113" s="26"/>
      <c r="C113" s="27"/>
      <c r="D113" s="26"/>
      <c r="E113" s="26"/>
      <c r="F113" s="28"/>
      <c r="G113" s="29"/>
      <c r="I113" s="85"/>
      <c r="J113" s="85"/>
      <c r="K113" s="85"/>
      <c r="L113" s="85"/>
      <c r="M113" s="85"/>
      <c r="N113" s="85"/>
      <c r="O113" s="85"/>
    </row>
    <row r="114" spans="1:15" x14ac:dyDescent="0.25">
      <c r="A114" s="34"/>
      <c r="B114" s="26"/>
      <c r="C114" s="27"/>
      <c r="D114" s="26"/>
      <c r="E114" s="26"/>
      <c r="F114" s="28"/>
      <c r="G114" s="29"/>
    </row>
    <row r="115" spans="1:15" x14ac:dyDescent="0.25">
      <c r="A115" s="63"/>
      <c r="B115" s="35" t="s">
        <v>10</v>
      </c>
      <c r="C115" s="64">
        <v>43851</v>
      </c>
      <c r="D115" s="65"/>
      <c r="E115" s="65"/>
      <c r="F115" s="66"/>
      <c r="G115" s="67"/>
    </row>
    <row r="116" spans="1:15" x14ac:dyDescent="0.25">
      <c r="A116" s="21">
        <v>1</v>
      </c>
      <c r="B116" s="3" t="s">
        <v>74</v>
      </c>
      <c r="C116" s="3" t="s">
        <v>75</v>
      </c>
      <c r="D116" s="3" t="s">
        <v>13</v>
      </c>
      <c r="E116" s="3"/>
      <c r="F116" s="3"/>
      <c r="G116" s="3"/>
    </row>
    <row r="117" spans="1:15" x14ac:dyDescent="0.25">
      <c r="A117" s="21">
        <v>2</v>
      </c>
      <c r="B117" s="3" t="s">
        <v>581</v>
      </c>
      <c r="C117" s="3" t="s">
        <v>75</v>
      </c>
      <c r="D117" s="3" t="s">
        <v>21</v>
      </c>
      <c r="E117" s="3"/>
      <c r="F117" s="3"/>
      <c r="G117" s="3" t="s">
        <v>35</v>
      </c>
    </row>
    <row r="118" spans="1:15" x14ac:dyDescent="0.25">
      <c r="A118" s="21">
        <v>3</v>
      </c>
      <c r="B118" s="3" t="s">
        <v>582</v>
      </c>
      <c r="C118" s="3" t="s">
        <v>75</v>
      </c>
      <c r="D118" s="3" t="s">
        <v>21</v>
      </c>
      <c r="E118" s="3"/>
      <c r="F118" s="3"/>
      <c r="G118" s="3" t="s">
        <v>35</v>
      </c>
    </row>
    <row r="119" spans="1:15" x14ac:dyDescent="0.25">
      <c r="A119" s="21">
        <v>4</v>
      </c>
      <c r="B119" s="3"/>
      <c r="C119" s="3"/>
      <c r="D119" s="3"/>
      <c r="E119" s="3"/>
      <c r="F119" s="3"/>
      <c r="G119" s="3"/>
    </row>
    <row r="120" spans="1:15" x14ac:dyDescent="0.25">
      <c r="A120" s="21">
        <v>5</v>
      </c>
      <c r="B120" s="3"/>
      <c r="C120" s="3"/>
      <c r="D120" s="3"/>
      <c r="E120" s="3"/>
      <c r="F120" s="3"/>
      <c r="G120" s="3"/>
      <c r="I120" s="45"/>
      <c r="J120" s="48" t="s">
        <v>24</v>
      </c>
      <c r="K120" s="49">
        <v>43852</v>
      </c>
      <c r="L120" s="46"/>
      <c r="M120" s="46"/>
      <c r="N120" s="46"/>
      <c r="O120" s="47"/>
    </row>
    <row r="121" spans="1:15" x14ac:dyDescent="0.25">
      <c r="A121" s="21">
        <v>6</v>
      </c>
      <c r="B121" s="3"/>
      <c r="C121" s="3"/>
      <c r="D121" s="3"/>
      <c r="E121" s="3"/>
      <c r="F121" s="3"/>
      <c r="G121" s="3"/>
      <c r="I121" s="85">
        <v>1</v>
      </c>
      <c r="J121" s="85" t="s">
        <v>553</v>
      </c>
      <c r="K121" s="85" t="s">
        <v>13</v>
      </c>
      <c r="L121" s="85" t="s">
        <v>9</v>
      </c>
      <c r="M121" s="85"/>
      <c r="N121" s="85"/>
      <c r="O121" s="85"/>
    </row>
    <row r="122" spans="1:15" x14ac:dyDescent="0.25">
      <c r="A122" s="21">
        <v>7</v>
      </c>
      <c r="B122" s="3"/>
      <c r="C122" s="3"/>
      <c r="D122" s="3"/>
      <c r="E122" s="3"/>
      <c r="F122" s="3"/>
      <c r="G122" s="3"/>
      <c r="I122" s="85"/>
      <c r="J122" s="85"/>
      <c r="K122" s="85"/>
      <c r="L122" s="85"/>
      <c r="M122" s="85"/>
      <c r="N122" s="85"/>
      <c r="O122" s="85"/>
    </row>
    <row r="123" spans="1:15" x14ac:dyDescent="0.25">
      <c r="A123" s="21">
        <v>8</v>
      </c>
      <c r="B123" s="3"/>
      <c r="C123" s="3"/>
      <c r="D123" s="3"/>
      <c r="E123" s="3"/>
      <c r="F123" s="3"/>
      <c r="G123" s="3"/>
      <c r="I123" s="85"/>
      <c r="J123" s="85"/>
      <c r="K123" s="85"/>
      <c r="L123" s="85"/>
      <c r="M123" s="85"/>
      <c r="N123" s="85"/>
      <c r="O123" s="85"/>
    </row>
    <row r="124" spans="1:15" x14ac:dyDescent="0.25">
      <c r="A124" s="21">
        <v>9</v>
      </c>
      <c r="B124" s="3"/>
      <c r="C124" s="3"/>
      <c r="D124" s="3"/>
      <c r="E124" s="3"/>
      <c r="F124" s="3"/>
      <c r="G124" s="3"/>
      <c r="I124" s="85"/>
      <c r="J124" s="85"/>
      <c r="K124" s="85"/>
      <c r="L124" s="85"/>
      <c r="M124" s="85"/>
      <c r="N124" s="85"/>
      <c r="O124" s="85"/>
    </row>
    <row r="125" spans="1:15" x14ac:dyDescent="0.25">
      <c r="A125" s="21">
        <v>10</v>
      </c>
      <c r="B125" s="3"/>
      <c r="C125" s="3"/>
      <c r="D125" s="3"/>
      <c r="E125" s="3"/>
      <c r="F125" s="3"/>
      <c r="G125" s="3"/>
      <c r="I125" s="85"/>
      <c r="J125" s="85"/>
      <c r="K125" s="85"/>
      <c r="L125" s="85"/>
      <c r="M125" s="85"/>
      <c r="N125" s="85"/>
      <c r="O125" s="85"/>
    </row>
    <row r="126" spans="1:15" x14ac:dyDescent="0.25">
      <c r="A126" s="21">
        <v>11</v>
      </c>
      <c r="B126" s="3"/>
      <c r="C126" s="3"/>
      <c r="D126" s="3"/>
      <c r="E126" s="3"/>
      <c r="F126" s="3"/>
      <c r="G126" s="3"/>
      <c r="I126" s="85"/>
      <c r="J126" s="85"/>
      <c r="K126" s="85"/>
      <c r="L126" s="85"/>
      <c r="M126" s="85"/>
      <c r="N126" s="85"/>
      <c r="O126" s="85"/>
    </row>
    <row r="127" spans="1:15" x14ac:dyDescent="0.25">
      <c r="A127" s="21">
        <v>12</v>
      </c>
      <c r="B127" s="3"/>
      <c r="C127" s="3"/>
      <c r="D127" s="3"/>
      <c r="E127" s="3"/>
      <c r="F127" s="3"/>
      <c r="G127" s="3"/>
    </row>
    <row r="128" spans="1:15" x14ac:dyDescent="0.25">
      <c r="A128" s="21">
        <v>13</v>
      </c>
      <c r="B128" s="3"/>
      <c r="C128" s="3"/>
      <c r="D128" s="3"/>
      <c r="E128" s="3"/>
      <c r="F128" s="3"/>
      <c r="G128" s="3"/>
    </row>
    <row r="129" spans="1:15" x14ac:dyDescent="0.25">
      <c r="A129" s="21">
        <v>14</v>
      </c>
      <c r="B129" s="3"/>
      <c r="C129" s="3"/>
      <c r="D129" s="3"/>
      <c r="E129" s="3"/>
      <c r="F129" s="3"/>
      <c r="G129" s="3"/>
    </row>
    <row r="131" spans="1:15" x14ac:dyDescent="0.25">
      <c r="I131" s="36"/>
      <c r="J131" s="39" t="s">
        <v>43</v>
      </c>
      <c r="K131" s="40">
        <v>43854</v>
      </c>
      <c r="L131" s="37"/>
      <c r="M131" s="37"/>
      <c r="N131" s="37"/>
      <c r="O131" s="38"/>
    </row>
    <row r="132" spans="1:15" x14ac:dyDescent="0.25">
      <c r="I132" s="85">
        <v>1</v>
      </c>
      <c r="J132" s="85" t="s">
        <v>572</v>
      </c>
      <c r="K132" s="85" t="s">
        <v>573</v>
      </c>
      <c r="L132" s="85" t="s">
        <v>20</v>
      </c>
      <c r="M132" s="85"/>
      <c r="N132" s="85"/>
      <c r="O132" s="85"/>
    </row>
    <row r="133" spans="1:15" x14ac:dyDescent="0.25">
      <c r="I133" s="85">
        <v>2</v>
      </c>
      <c r="J133" s="85" t="s">
        <v>572</v>
      </c>
      <c r="K133" s="85" t="s">
        <v>573</v>
      </c>
      <c r="L133" s="85" t="s">
        <v>20</v>
      </c>
      <c r="M133" s="85"/>
      <c r="N133" s="85"/>
      <c r="O133" s="85"/>
    </row>
    <row r="134" spans="1:15" x14ac:dyDescent="0.25">
      <c r="A134" s="57"/>
      <c r="B134" s="61" t="s">
        <v>45</v>
      </c>
      <c r="C134" s="62">
        <v>43853</v>
      </c>
      <c r="D134" s="58"/>
      <c r="E134" s="58"/>
      <c r="F134" s="59"/>
      <c r="G134" s="60"/>
    </row>
    <row r="135" spans="1:15" x14ac:dyDescent="0.25">
      <c r="A135" s="85">
        <v>1</v>
      </c>
      <c r="B135" s="85" t="s">
        <v>538</v>
      </c>
      <c r="C135" s="85" t="s">
        <v>20</v>
      </c>
      <c r="D135" s="85" t="s">
        <v>28</v>
      </c>
      <c r="E135" s="85"/>
      <c r="F135" s="85"/>
      <c r="G135" s="85"/>
    </row>
    <row r="136" spans="1:15" x14ac:dyDescent="0.25">
      <c r="A136" s="85"/>
      <c r="B136" s="85"/>
      <c r="C136" s="85"/>
      <c r="D136" s="85"/>
      <c r="E136" s="85"/>
      <c r="F136" s="85"/>
      <c r="G136" s="85"/>
    </row>
    <row r="137" spans="1:15" x14ac:dyDescent="0.25">
      <c r="A137" s="85"/>
      <c r="B137" s="85"/>
      <c r="C137" s="85"/>
      <c r="D137" s="85"/>
      <c r="E137" s="85"/>
      <c r="F137" s="85"/>
      <c r="G137" s="85"/>
    </row>
    <row r="138" spans="1:15" x14ac:dyDescent="0.25">
      <c r="A138" s="85"/>
      <c r="B138" s="85"/>
      <c r="C138" s="85"/>
      <c r="D138" s="85"/>
      <c r="E138" s="85"/>
      <c r="F138" s="85"/>
      <c r="G138" s="85"/>
    </row>
    <row r="139" spans="1:15" x14ac:dyDescent="0.25">
      <c r="A139" s="85"/>
      <c r="B139" s="85"/>
      <c r="C139" s="85"/>
      <c r="D139" s="85"/>
      <c r="E139" s="85"/>
      <c r="F139" s="85"/>
      <c r="G139" s="85"/>
    </row>
    <row r="140" spans="1:15" x14ac:dyDescent="0.25">
      <c r="A140" s="85"/>
      <c r="B140" s="85"/>
      <c r="C140" s="85"/>
      <c r="D140" s="85"/>
      <c r="E140" s="85"/>
      <c r="F140" s="85"/>
      <c r="G140" s="85"/>
    </row>
    <row r="141" spans="1:15" x14ac:dyDescent="0.25">
      <c r="A141" s="85"/>
      <c r="B141" s="85"/>
      <c r="C141" s="85"/>
      <c r="D141" s="85"/>
      <c r="E141" s="85"/>
      <c r="F141" s="85"/>
      <c r="G141" s="85"/>
    </row>
    <row r="142" spans="1:15" x14ac:dyDescent="0.25">
      <c r="A142" s="85"/>
      <c r="B142" s="85"/>
      <c r="C142" s="85"/>
      <c r="D142" s="85"/>
      <c r="E142" s="85"/>
      <c r="F142" s="85"/>
      <c r="G142" s="85"/>
    </row>
  </sheetData>
  <mergeCells count="5">
    <mergeCell ref="F77:G77"/>
    <mergeCell ref="F35:G35"/>
    <mergeCell ref="E30:F30"/>
    <mergeCell ref="E56:F56"/>
    <mergeCell ref="E85:F85"/>
  </mergeCells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O16527"/>
  <sheetViews>
    <sheetView topLeftCell="A15767" zoomScale="85" zoomScaleNormal="85" workbookViewId="0">
      <selection activeCell="B15786" sqref="B15786"/>
    </sheetView>
  </sheetViews>
  <sheetFormatPr defaultRowHeight="15" x14ac:dyDescent="0.25"/>
  <cols>
    <col min="1" max="1" width="5" customWidth="1"/>
    <col min="2" max="2" width="21.5703125" bestFit="1" customWidth="1"/>
    <col min="3" max="3" width="14.85546875" customWidth="1"/>
    <col min="4" max="4" width="15.28515625" customWidth="1"/>
    <col min="5" max="5" width="21.5703125" style="81" bestFit="1" customWidth="1"/>
    <col min="6" max="6" width="38" customWidth="1"/>
    <col min="7" max="7" width="11.5703125" bestFit="1" customWidth="1"/>
    <col min="9" max="9" width="7" customWidth="1"/>
    <col min="10" max="10" width="5.5703125" bestFit="1" customWidth="1"/>
    <col min="11" max="11" width="20.42578125" customWidth="1"/>
    <col min="12" max="12" width="17.5703125" customWidth="1"/>
    <col min="13" max="13" width="16.85546875" customWidth="1"/>
    <col min="14" max="14" width="11.5703125" bestFit="1" customWidth="1"/>
    <col min="15" max="15" width="34.7109375" bestFit="1" customWidth="1"/>
  </cols>
  <sheetData>
    <row r="2" spans="1:7" hidden="1" x14ac:dyDescent="0.25"/>
    <row r="3" spans="1:7" hidden="1" x14ac:dyDescent="0.25">
      <c r="A3" s="32"/>
      <c r="B3" s="17" t="s">
        <v>63</v>
      </c>
      <c r="C3" s="18">
        <v>43848</v>
      </c>
      <c r="D3" s="17"/>
      <c r="E3" s="20"/>
      <c r="F3" s="19"/>
    </row>
    <row r="4" spans="1:7" hidden="1" x14ac:dyDescent="0.25">
      <c r="A4" s="147" t="s">
        <v>580</v>
      </c>
      <c r="B4" s="148" t="s">
        <v>576</v>
      </c>
      <c r="C4" s="149"/>
      <c r="D4" s="148" t="s">
        <v>577</v>
      </c>
      <c r="E4" s="569" t="s">
        <v>578</v>
      </c>
      <c r="F4" s="150" t="s">
        <v>579</v>
      </c>
      <c r="G4" s="150" t="s">
        <v>117</v>
      </c>
    </row>
    <row r="5" spans="1:7" hidden="1" x14ac:dyDescent="0.25">
      <c r="A5" s="814" t="s">
        <v>155</v>
      </c>
      <c r="B5" s="814"/>
      <c r="C5" s="814"/>
      <c r="D5" s="814"/>
      <c r="E5" s="814"/>
      <c r="F5" s="814"/>
    </row>
    <row r="6" spans="1:7" hidden="1" x14ac:dyDescent="0.25">
      <c r="A6" s="93">
        <v>1</v>
      </c>
      <c r="B6" s="22" t="s">
        <v>68</v>
      </c>
      <c r="C6" s="23" t="s">
        <v>16</v>
      </c>
      <c r="D6" s="22" t="s">
        <v>4</v>
      </c>
      <c r="E6" s="24" t="s">
        <v>69</v>
      </c>
      <c r="F6" s="25"/>
    </row>
    <row r="7" spans="1:7" hidden="1" x14ac:dyDescent="0.25">
      <c r="A7" s="93">
        <v>2</v>
      </c>
      <c r="B7" s="72" t="s">
        <v>566</v>
      </c>
      <c r="C7" s="73" t="s">
        <v>16</v>
      </c>
      <c r="D7" s="72" t="s">
        <v>13</v>
      </c>
      <c r="E7" s="75" t="s">
        <v>603</v>
      </c>
      <c r="F7" s="140" t="s">
        <v>567</v>
      </c>
    </row>
    <row r="8" spans="1:7" hidden="1" x14ac:dyDescent="0.25">
      <c r="A8" s="93">
        <v>3</v>
      </c>
      <c r="B8" s="72" t="s">
        <v>568</v>
      </c>
      <c r="C8" s="73" t="s">
        <v>16</v>
      </c>
      <c r="D8" s="72" t="s">
        <v>13</v>
      </c>
      <c r="E8" s="75" t="s">
        <v>602</v>
      </c>
      <c r="F8" s="140" t="s">
        <v>567</v>
      </c>
    </row>
    <row r="9" spans="1:7" hidden="1" x14ac:dyDescent="0.25">
      <c r="A9" s="93">
        <v>4</v>
      </c>
      <c r="B9" s="72" t="s">
        <v>569</v>
      </c>
      <c r="C9" s="73" t="s">
        <v>16</v>
      </c>
      <c r="D9" s="72" t="s">
        <v>13</v>
      </c>
      <c r="E9" s="75" t="s">
        <v>602</v>
      </c>
      <c r="F9" s="140" t="s">
        <v>567</v>
      </c>
    </row>
    <row r="10" spans="1:7" hidden="1" x14ac:dyDescent="0.25">
      <c r="A10" s="814" t="s">
        <v>41</v>
      </c>
      <c r="B10" s="814"/>
      <c r="C10" s="814"/>
      <c r="D10" s="814"/>
      <c r="E10" s="814"/>
      <c r="F10" s="814"/>
      <c r="G10">
        <f>COUNT(A6:A9)</f>
        <v>4</v>
      </c>
    </row>
    <row r="11" spans="1:7" hidden="1" x14ac:dyDescent="0.25">
      <c r="A11" s="93">
        <v>1</v>
      </c>
      <c r="B11" s="72" t="s">
        <v>226</v>
      </c>
      <c r="C11" s="73" t="s">
        <v>41</v>
      </c>
      <c r="D11" s="72" t="s">
        <v>13</v>
      </c>
      <c r="E11" s="24"/>
      <c r="F11" s="140" t="s">
        <v>605</v>
      </c>
      <c r="G11" s="76"/>
    </row>
    <row r="12" spans="1:7" hidden="1" x14ac:dyDescent="0.25">
      <c r="A12" s="814" t="s">
        <v>9</v>
      </c>
      <c r="B12" s="814"/>
      <c r="C12" s="814"/>
      <c r="D12" s="814"/>
      <c r="E12" s="814"/>
      <c r="F12" s="814"/>
      <c r="G12" s="117">
        <f>COUNT(A11:A11)</f>
        <v>1</v>
      </c>
    </row>
    <row r="13" spans="1:7" hidden="1" x14ac:dyDescent="0.25">
      <c r="A13" s="93">
        <v>1</v>
      </c>
      <c r="B13" s="72" t="s">
        <v>341</v>
      </c>
      <c r="C13" s="73" t="s">
        <v>9</v>
      </c>
      <c r="D13" s="72" t="s">
        <v>13</v>
      </c>
      <c r="E13" s="24"/>
      <c r="F13" s="146"/>
      <c r="G13" s="117"/>
    </row>
    <row r="14" spans="1:7" hidden="1" x14ac:dyDescent="0.25">
      <c r="A14" s="93">
        <v>2</v>
      </c>
      <c r="B14" s="72" t="s">
        <v>493</v>
      </c>
      <c r="C14" s="73" t="s">
        <v>9</v>
      </c>
      <c r="D14" s="72" t="s">
        <v>4</v>
      </c>
      <c r="E14" s="24"/>
      <c r="F14" s="146"/>
      <c r="G14" s="76"/>
    </row>
    <row r="15" spans="1:7" hidden="1" x14ac:dyDescent="0.25">
      <c r="A15" s="93">
        <v>3</v>
      </c>
      <c r="B15" s="72" t="s">
        <v>494</v>
      </c>
      <c r="C15" s="73" t="s">
        <v>9</v>
      </c>
      <c r="D15" s="72" t="s">
        <v>4</v>
      </c>
      <c r="E15" s="24"/>
      <c r="F15" s="146"/>
      <c r="G15" s="76"/>
    </row>
    <row r="16" spans="1:7" hidden="1" x14ac:dyDescent="0.25">
      <c r="A16" s="93">
        <v>4</v>
      </c>
      <c r="B16" s="72" t="s">
        <v>537</v>
      </c>
      <c r="C16" s="73" t="s">
        <v>9</v>
      </c>
      <c r="D16" s="72" t="s">
        <v>80</v>
      </c>
      <c r="E16" s="24"/>
      <c r="F16" s="146"/>
    </row>
    <row r="17" spans="1:7" hidden="1" x14ac:dyDescent="0.25">
      <c r="A17" s="93">
        <v>5</v>
      </c>
      <c r="B17" s="72" t="s">
        <v>563</v>
      </c>
      <c r="C17" s="73" t="s">
        <v>9</v>
      </c>
      <c r="D17" s="72" t="s">
        <v>21</v>
      </c>
      <c r="E17" s="24"/>
      <c r="F17" s="146"/>
    </row>
    <row r="18" spans="1:7" hidden="1" x14ac:dyDescent="0.25">
      <c r="A18" s="93">
        <v>6</v>
      </c>
      <c r="B18" s="72" t="s">
        <v>563</v>
      </c>
      <c r="C18" s="73" t="s">
        <v>9</v>
      </c>
      <c r="D18" s="72" t="s">
        <v>21</v>
      </c>
      <c r="E18" s="24"/>
      <c r="F18" s="146"/>
    </row>
    <row r="19" spans="1:7" hidden="1" x14ac:dyDescent="0.25">
      <c r="A19" s="93">
        <v>7</v>
      </c>
      <c r="B19" s="72" t="s">
        <v>570</v>
      </c>
      <c r="C19" s="73" t="s">
        <v>9</v>
      </c>
      <c r="D19" s="72" t="s">
        <v>13</v>
      </c>
      <c r="E19" s="24"/>
      <c r="F19" s="140" t="s">
        <v>567</v>
      </c>
    </row>
    <row r="20" spans="1:7" hidden="1" x14ac:dyDescent="0.25">
      <c r="A20" s="93">
        <v>8</v>
      </c>
      <c r="B20" s="72" t="s">
        <v>593</v>
      </c>
      <c r="C20" s="73" t="s">
        <v>9</v>
      </c>
      <c r="D20" s="72" t="s">
        <v>21</v>
      </c>
      <c r="E20" s="24"/>
      <c r="F20" s="146"/>
    </row>
    <row r="21" spans="1:7" hidden="1" x14ac:dyDescent="0.25">
      <c r="A21" s="93">
        <v>9</v>
      </c>
      <c r="B21" s="72" t="s">
        <v>595</v>
      </c>
      <c r="C21" s="73" t="s">
        <v>9</v>
      </c>
      <c r="D21" s="72" t="s">
        <v>21</v>
      </c>
      <c r="E21" s="24"/>
      <c r="F21" s="151"/>
    </row>
    <row r="22" spans="1:7" hidden="1" x14ac:dyDescent="0.25">
      <c r="A22" s="93">
        <v>10</v>
      </c>
      <c r="B22" s="72" t="s">
        <v>600</v>
      </c>
      <c r="C22" s="73" t="s">
        <v>9</v>
      </c>
      <c r="D22" s="72" t="s">
        <v>13</v>
      </c>
      <c r="E22" s="24"/>
      <c r="F22" s="151"/>
    </row>
    <row r="23" spans="1:7" hidden="1" x14ac:dyDescent="0.25">
      <c r="A23" s="93">
        <v>11</v>
      </c>
      <c r="B23" s="72" t="s">
        <v>601</v>
      </c>
      <c r="C23" s="73" t="s">
        <v>9</v>
      </c>
      <c r="D23" s="72" t="s">
        <v>21</v>
      </c>
      <c r="E23" s="24"/>
      <c r="F23" s="151"/>
    </row>
    <row r="24" spans="1:7" hidden="1" x14ac:dyDescent="0.25">
      <c r="A24" s="93">
        <v>12</v>
      </c>
      <c r="B24" s="72" t="s">
        <v>606</v>
      </c>
      <c r="C24" s="73" t="s">
        <v>9</v>
      </c>
      <c r="D24" s="72" t="s">
        <v>21</v>
      </c>
      <c r="E24" s="24"/>
      <c r="F24" s="151"/>
    </row>
    <row r="25" spans="1:7" hidden="1" x14ac:dyDescent="0.25">
      <c r="A25" s="93">
        <v>13</v>
      </c>
      <c r="B25" s="85" t="s">
        <v>607</v>
      </c>
      <c r="C25" s="85" t="s">
        <v>9</v>
      </c>
      <c r="D25" s="85" t="s">
        <v>21</v>
      </c>
      <c r="E25" s="86"/>
      <c r="F25" s="85"/>
    </row>
    <row r="26" spans="1:7" hidden="1" x14ac:dyDescent="0.25">
      <c r="A26" s="811" t="s">
        <v>20</v>
      </c>
      <c r="B26" s="812"/>
      <c r="C26" s="812"/>
      <c r="D26" s="812"/>
      <c r="E26" s="812"/>
      <c r="F26" s="813"/>
      <c r="G26">
        <f>COUNT(A13:A25)</f>
        <v>13</v>
      </c>
    </row>
    <row r="27" spans="1:7" hidden="1" x14ac:dyDescent="0.25">
      <c r="A27" s="93">
        <v>1</v>
      </c>
      <c r="B27" s="22" t="s">
        <v>65</v>
      </c>
      <c r="C27" s="23" t="s">
        <v>20</v>
      </c>
      <c r="D27" s="22" t="s">
        <v>21</v>
      </c>
      <c r="E27" s="24"/>
      <c r="F27" s="25"/>
    </row>
    <row r="28" spans="1:7" hidden="1" x14ac:dyDescent="0.25">
      <c r="A28" s="93">
        <v>2</v>
      </c>
      <c r="B28" s="22" t="s">
        <v>65</v>
      </c>
      <c r="C28" s="23" t="s">
        <v>20</v>
      </c>
      <c r="D28" s="22" t="s">
        <v>21</v>
      </c>
      <c r="E28" s="24"/>
      <c r="F28" s="25"/>
    </row>
    <row r="29" spans="1:7" hidden="1" x14ac:dyDescent="0.25">
      <c r="A29" s="93">
        <v>3</v>
      </c>
      <c r="B29" s="72" t="s">
        <v>272</v>
      </c>
      <c r="C29" s="73" t="s">
        <v>20</v>
      </c>
      <c r="D29" s="72" t="s">
        <v>22</v>
      </c>
      <c r="E29" s="24"/>
      <c r="F29" s="146"/>
    </row>
    <row r="30" spans="1:7" hidden="1" x14ac:dyDescent="0.25">
      <c r="A30" s="93">
        <v>4</v>
      </c>
      <c r="B30" s="72" t="s">
        <v>561</v>
      </c>
      <c r="C30" s="73" t="s">
        <v>20</v>
      </c>
      <c r="D30" s="72" t="s">
        <v>4</v>
      </c>
      <c r="E30" s="24"/>
      <c r="F30" s="140" t="s">
        <v>35</v>
      </c>
    </row>
    <row r="31" spans="1:7" hidden="1" x14ac:dyDescent="0.25">
      <c r="A31" s="93">
        <v>5</v>
      </c>
      <c r="B31" s="72" t="s">
        <v>562</v>
      </c>
      <c r="C31" s="73" t="s">
        <v>20</v>
      </c>
      <c r="D31" s="72" t="s">
        <v>4</v>
      </c>
      <c r="E31" s="24"/>
      <c r="F31" s="140" t="s">
        <v>35</v>
      </c>
    </row>
    <row r="32" spans="1:7" hidden="1" x14ac:dyDescent="0.25">
      <c r="A32" s="93">
        <v>6</v>
      </c>
      <c r="B32" s="72" t="s">
        <v>565</v>
      </c>
      <c r="C32" s="73" t="s">
        <v>20</v>
      </c>
      <c r="D32" s="72" t="s">
        <v>22</v>
      </c>
      <c r="E32" s="24"/>
      <c r="F32" s="146"/>
    </row>
    <row r="33" spans="1:7" hidden="1" x14ac:dyDescent="0.25">
      <c r="A33" s="93">
        <v>7</v>
      </c>
      <c r="B33" s="72" t="s">
        <v>583</v>
      </c>
      <c r="C33" s="73" t="s">
        <v>20</v>
      </c>
      <c r="D33" s="72" t="s">
        <v>13</v>
      </c>
      <c r="E33" s="24"/>
      <c r="F33" s="140" t="s">
        <v>35</v>
      </c>
    </row>
    <row r="34" spans="1:7" hidden="1" x14ac:dyDescent="0.25">
      <c r="A34" s="93">
        <v>8</v>
      </c>
      <c r="B34" s="72" t="s">
        <v>584</v>
      </c>
      <c r="C34" s="73" t="s">
        <v>20</v>
      </c>
      <c r="D34" s="72" t="s">
        <v>13</v>
      </c>
      <c r="E34" s="24"/>
      <c r="F34" s="140" t="s">
        <v>35</v>
      </c>
    </row>
    <row r="35" spans="1:7" hidden="1" x14ac:dyDescent="0.25">
      <c r="A35" s="93">
        <v>9</v>
      </c>
      <c r="B35" s="72" t="s">
        <v>594</v>
      </c>
      <c r="C35" s="73" t="s">
        <v>20</v>
      </c>
      <c r="D35" s="72" t="s">
        <v>21</v>
      </c>
      <c r="E35" s="24"/>
      <c r="F35" s="140" t="s">
        <v>35</v>
      </c>
    </row>
    <row r="36" spans="1:7" hidden="1" x14ac:dyDescent="0.25">
      <c r="A36" s="811" t="s">
        <v>558</v>
      </c>
      <c r="B36" s="812"/>
      <c r="C36" s="812"/>
      <c r="D36" s="812"/>
      <c r="E36" s="812"/>
      <c r="F36" s="813"/>
      <c r="G36">
        <f>COUNT(A27:A35)</f>
        <v>9</v>
      </c>
    </row>
    <row r="37" spans="1:7" hidden="1" x14ac:dyDescent="0.25">
      <c r="A37" s="133">
        <v>1</v>
      </c>
      <c r="B37" s="72" t="s">
        <v>557</v>
      </c>
      <c r="C37" s="73" t="s">
        <v>558</v>
      </c>
      <c r="D37" s="72" t="s">
        <v>4</v>
      </c>
      <c r="E37" s="140" t="s">
        <v>560</v>
      </c>
      <c r="F37" s="180" t="s">
        <v>559</v>
      </c>
    </row>
    <row r="38" spans="1:7" hidden="1" x14ac:dyDescent="0.25">
      <c r="A38" s="811" t="s">
        <v>12</v>
      </c>
      <c r="B38" s="812"/>
      <c r="C38" s="812"/>
      <c r="D38" s="812"/>
      <c r="E38" s="812"/>
      <c r="F38" s="813"/>
      <c r="G38">
        <f>COUNT(A37:A37)</f>
        <v>1</v>
      </c>
    </row>
    <row r="39" spans="1:7" hidden="1" x14ac:dyDescent="0.25">
      <c r="A39" s="93">
        <v>1</v>
      </c>
      <c r="B39" s="72" t="s">
        <v>575</v>
      </c>
      <c r="C39" s="73" t="s">
        <v>12</v>
      </c>
      <c r="D39" s="72" t="s">
        <v>22</v>
      </c>
      <c r="E39" s="24"/>
      <c r="F39" s="146"/>
    </row>
    <row r="40" spans="1:7" hidden="1" x14ac:dyDescent="0.25">
      <c r="A40" s="811" t="s">
        <v>385</v>
      </c>
      <c r="B40" s="812"/>
      <c r="C40" s="812"/>
      <c r="D40" s="812"/>
      <c r="E40" s="812"/>
      <c r="F40" s="813"/>
      <c r="G40">
        <f>COUNT(A39:A39)</f>
        <v>1</v>
      </c>
    </row>
    <row r="41" spans="1:7" hidden="1" x14ac:dyDescent="0.25">
      <c r="A41" s="133">
        <v>1</v>
      </c>
      <c r="B41" s="72" t="s">
        <v>574</v>
      </c>
      <c r="C41" s="73" t="s">
        <v>385</v>
      </c>
      <c r="D41" s="72" t="s">
        <v>4</v>
      </c>
      <c r="E41" s="24"/>
      <c r="F41" s="146"/>
    </row>
    <row r="42" spans="1:7" ht="15" hidden="1" customHeight="1" x14ac:dyDescent="0.25">
      <c r="A42" s="133">
        <v>2</v>
      </c>
      <c r="B42" s="72" t="s">
        <v>574</v>
      </c>
      <c r="C42" s="73" t="s">
        <v>385</v>
      </c>
      <c r="D42" s="72" t="s">
        <v>4</v>
      </c>
      <c r="E42" s="24"/>
      <c r="F42" s="146"/>
    </row>
    <row r="43" spans="1:7" hidden="1" x14ac:dyDescent="0.25">
      <c r="A43" s="811" t="s">
        <v>5</v>
      </c>
      <c r="B43" s="812"/>
      <c r="C43" s="812"/>
      <c r="D43" s="812"/>
      <c r="E43" s="812"/>
      <c r="F43" s="813"/>
      <c r="G43">
        <f>COUNT(A41:A42)</f>
        <v>2</v>
      </c>
    </row>
    <row r="44" spans="1:7" hidden="1" x14ac:dyDescent="0.25">
      <c r="A44" s="93">
        <v>1</v>
      </c>
      <c r="B44" s="72" t="s">
        <v>391</v>
      </c>
      <c r="C44" s="73" t="s">
        <v>5</v>
      </c>
      <c r="D44" s="72" t="s">
        <v>4</v>
      </c>
      <c r="E44" s="24"/>
      <c r="F44" s="146"/>
    </row>
    <row r="45" spans="1:7" hidden="1" x14ac:dyDescent="0.25">
      <c r="A45" s="93">
        <v>2</v>
      </c>
      <c r="B45" s="72" t="s">
        <v>592</v>
      </c>
      <c r="C45" s="73" t="s">
        <v>5</v>
      </c>
      <c r="D45" s="72" t="s">
        <v>17</v>
      </c>
      <c r="E45" s="24"/>
      <c r="F45" s="146"/>
    </row>
    <row r="46" spans="1:7" hidden="1" x14ac:dyDescent="0.25">
      <c r="A46" s="811" t="s">
        <v>604</v>
      </c>
      <c r="B46" s="812"/>
      <c r="C46" s="812"/>
      <c r="D46" s="812"/>
      <c r="E46" s="812"/>
      <c r="F46" s="813"/>
      <c r="G46">
        <f>COUNT(A44:A45)</f>
        <v>2</v>
      </c>
    </row>
    <row r="47" spans="1:7" hidden="1" x14ac:dyDescent="0.25">
      <c r="A47" s="93">
        <v>1</v>
      </c>
      <c r="B47" s="22" t="s">
        <v>70</v>
      </c>
      <c r="C47" s="73" t="s">
        <v>604</v>
      </c>
      <c r="D47" s="22" t="s">
        <v>72</v>
      </c>
      <c r="E47" s="819" t="s">
        <v>73</v>
      </c>
      <c r="F47" s="820"/>
      <c r="G47" s="179"/>
    </row>
    <row r="48" spans="1:7" ht="24" hidden="1" customHeight="1" x14ac:dyDescent="0.25">
      <c r="G48">
        <f>COUNT(A47)</f>
        <v>1</v>
      </c>
    </row>
    <row r="49" spans="1:8" hidden="1" x14ac:dyDescent="0.25">
      <c r="G49" t="s">
        <v>117</v>
      </c>
      <c r="H49">
        <f>SUM(G10+G12+G26+G36+G38+G40+G43+G46+G48)</f>
        <v>34</v>
      </c>
    </row>
    <row r="50" spans="1:8" hidden="1" x14ac:dyDescent="0.25"/>
    <row r="51" spans="1:8" hidden="1" x14ac:dyDescent="0.25"/>
    <row r="52" spans="1:8" hidden="1" x14ac:dyDescent="0.25"/>
    <row r="53" spans="1:8" hidden="1" x14ac:dyDescent="0.25"/>
    <row r="54" spans="1:8" hidden="1" x14ac:dyDescent="0.25"/>
    <row r="55" spans="1:8" ht="24.75" hidden="1" customHeight="1" x14ac:dyDescent="0.25"/>
    <row r="56" spans="1:8" hidden="1" x14ac:dyDescent="0.25">
      <c r="A56" s="189"/>
      <c r="B56" s="190" t="s">
        <v>0</v>
      </c>
      <c r="C56" s="191">
        <v>43849</v>
      </c>
      <c r="D56" s="190"/>
      <c r="E56" s="570"/>
      <c r="F56" s="192"/>
    </row>
    <row r="57" spans="1:8" hidden="1" x14ac:dyDescent="0.25">
      <c r="A57" s="193" t="s">
        <v>580</v>
      </c>
      <c r="B57" s="194" t="s">
        <v>576</v>
      </c>
      <c r="C57" s="195"/>
      <c r="D57" s="194" t="s">
        <v>577</v>
      </c>
      <c r="E57" s="571" t="s">
        <v>578</v>
      </c>
      <c r="F57" s="196" t="s">
        <v>579</v>
      </c>
    </row>
    <row r="58" spans="1:8" hidden="1" x14ac:dyDescent="0.25">
      <c r="A58" s="814" t="s">
        <v>9</v>
      </c>
      <c r="B58" s="814"/>
      <c r="C58" s="814"/>
      <c r="D58" s="814"/>
      <c r="E58" s="814"/>
      <c r="F58" s="814"/>
    </row>
    <row r="59" spans="1:8" hidden="1" x14ac:dyDescent="0.25">
      <c r="A59" s="93">
        <v>1</v>
      </c>
      <c r="B59" s="72" t="s">
        <v>596</v>
      </c>
      <c r="C59" s="73" t="s">
        <v>9</v>
      </c>
      <c r="D59" s="72" t="s">
        <v>21</v>
      </c>
      <c r="E59" s="24"/>
      <c r="F59" s="146"/>
    </row>
    <row r="60" spans="1:8" hidden="1" x14ac:dyDescent="0.25">
      <c r="A60" s="93"/>
      <c r="B60" s="72"/>
      <c r="C60" s="73"/>
      <c r="D60" s="72"/>
      <c r="E60" s="24"/>
      <c r="F60" s="146"/>
    </row>
    <row r="61" spans="1:8" hidden="1" x14ac:dyDescent="0.25">
      <c r="A61" s="93"/>
      <c r="B61" s="72"/>
      <c r="C61" s="73"/>
      <c r="D61" s="72"/>
      <c r="E61" s="24"/>
      <c r="F61" s="151"/>
    </row>
    <row r="62" spans="1:8" hidden="1" x14ac:dyDescent="0.25">
      <c r="A62" s="93"/>
      <c r="B62" s="72"/>
      <c r="C62" s="73"/>
      <c r="D62" s="72"/>
      <c r="E62" s="24"/>
      <c r="F62" s="151"/>
    </row>
    <row r="63" spans="1:8" hidden="1" x14ac:dyDescent="0.25">
      <c r="A63" s="93"/>
      <c r="B63" s="72"/>
      <c r="C63" s="73"/>
      <c r="D63" s="72"/>
      <c r="E63" s="24"/>
      <c r="F63" s="151"/>
    </row>
    <row r="64" spans="1:8" hidden="1" x14ac:dyDescent="0.25">
      <c r="A64" s="93"/>
      <c r="B64" s="72"/>
      <c r="C64" s="73"/>
      <c r="D64" s="72"/>
      <c r="E64" s="24"/>
      <c r="F64" s="151"/>
    </row>
    <row r="65" spans="1:6" hidden="1" x14ac:dyDescent="0.25">
      <c r="A65" s="93"/>
      <c r="B65" s="72"/>
      <c r="C65" s="73"/>
      <c r="D65" s="72"/>
      <c r="E65" s="24"/>
      <c r="F65" s="146"/>
    </row>
    <row r="66" spans="1:6" hidden="1" x14ac:dyDescent="0.25">
      <c r="A66" s="93"/>
      <c r="B66" s="72"/>
      <c r="C66" s="73"/>
      <c r="D66" s="72"/>
      <c r="E66" s="24"/>
      <c r="F66" s="146"/>
    </row>
    <row r="67" spans="1:6" hidden="1" x14ac:dyDescent="0.25">
      <c r="A67" s="814" t="s">
        <v>20</v>
      </c>
      <c r="B67" s="814"/>
      <c r="C67" s="814"/>
      <c r="D67" s="814"/>
      <c r="E67" s="814"/>
      <c r="F67" s="814"/>
    </row>
    <row r="68" spans="1:6" hidden="1" x14ac:dyDescent="0.25">
      <c r="A68" s="93">
        <v>1</v>
      </c>
      <c r="B68" s="22" t="s">
        <v>554</v>
      </c>
      <c r="C68" s="73" t="s">
        <v>20</v>
      </c>
      <c r="D68" s="72" t="s">
        <v>21</v>
      </c>
      <c r="E68" s="75"/>
      <c r="F68" s="72" t="s">
        <v>555</v>
      </c>
    </row>
    <row r="69" spans="1:6" hidden="1" x14ac:dyDescent="0.25">
      <c r="A69" s="93">
        <v>2</v>
      </c>
      <c r="B69" s="72" t="s">
        <v>571</v>
      </c>
      <c r="C69" s="73" t="s">
        <v>20</v>
      </c>
      <c r="D69" s="72" t="s">
        <v>13</v>
      </c>
      <c r="E69" s="24"/>
      <c r="F69" s="25"/>
    </row>
    <row r="70" spans="1:6" hidden="1" x14ac:dyDescent="0.25">
      <c r="A70" s="93">
        <v>3</v>
      </c>
      <c r="B70" s="72" t="s">
        <v>597</v>
      </c>
      <c r="C70" s="73" t="s">
        <v>20</v>
      </c>
      <c r="D70" s="72" t="s">
        <v>21</v>
      </c>
      <c r="E70" s="24"/>
      <c r="F70" s="140" t="s">
        <v>35</v>
      </c>
    </row>
    <row r="71" spans="1:6" hidden="1" x14ac:dyDescent="0.25">
      <c r="A71" s="93">
        <v>4</v>
      </c>
      <c r="B71" s="72" t="s">
        <v>608</v>
      </c>
      <c r="C71" s="73" t="s">
        <v>20</v>
      </c>
      <c r="D71" s="72" t="s">
        <v>21</v>
      </c>
      <c r="E71" s="24"/>
      <c r="F71" s="140" t="s">
        <v>35</v>
      </c>
    </row>
    <row r="72" spans="1:6" hidden="1" x14ac:dyDescent="0.25">
      <c r="A72" s="93">
        <v>5</v>
      </c>
      <c r="B72" s="72" t="s">
        <v>611</v>
      </c>
      <c r="C72" s="73" t="s">
        <v>20</v>
      </c>
      <c r="D72" s="72" t="s">
        <v>21</v>
      </c>
      <c r="E72" s="24"/>
      <c r="F72" s="140"/>
    </row>
    <row r="73" spans="1:6" hidden="1" x14ac:dyDescent="0.25">
      <c r="A73" s="93">
        <v>6</v>
      </c>
      <c r="B73" s="72" t="s">
        <v>612</v>
      </c>
      <c r="C73" s="73" t="s">
        <v>20</v>
      </c>
      <c r="D73" s="72" t="s">
        <v>21</v>
      </c>
      <c r="E73" s="24"/>
      <c r="F73" s="140"/>
    </row>
    <row r="74" spans="1:6" hidden="1" x14ac:dyDescent="0.25">
      <c r="A74" s="93"/>
      <c r="B74" s="72"/>
      <c r="C74" s="73"/>
      <c r="D74" s="72"/>
      <c r="E74" s="24"/>
      <c r="F74" s="140"/>
    </row>
    <row r="75" spans="1:6" hidden="1" x14ac:dyDescent="0.25">
      <c r="A75" s="93"/>
      <c r="B75" s="72"/>
      <c r="C75" s="73"/>
      <c r="D75" s="72"/>
      <c r="E75" s="24"/>
      <c r="F75" s="140"/>
    </row>
    <row r="76" spans="1:6" hidden="1" x14ac:dyDescent="0.25">
      <c r="A76" s="93"/>
      <c r="B76" s="72"/>
      <c r="C76" s="73"/>
      <c r="D76" s="72"/>
      <c r="E76" s="24"/>
      <c r="F76" s="140"/>
    </row>
    <row r="77" spans="1:6" hidden="1" x14ac:dyDescent="0.25">
      <c r="A77" s="93"/>
      <c r="B77" s="72"/>
      <c r="C77" s="73"/>
      <c r="D77" s="72"/>
      <c r="E77" s="24"/>
      <c r="F77" s="140"/>
    </row>
    <row r="78" spans="1:6" hidden="1" x14ac:dyDescent="0.25">
      <c r="A78" s="814" t="s">
        <v>12</v>
      </c>
      <c r="B78" s="814"/>
      <c r="C78" s="814"/>
      <c r="D78" s="814"/>
      <c r="E78" s="814"/>
      <c r="F78" s="814"/>
    </row>
    <row r="79" spans="1:6" hidden="1" x14ac:dyDescent="0.25">
      <c r="A79" s="93">
        <v>1</v>
      </c>
      <c r="B79" s="72" t="s">
        <v>610</v>
      </c>
      <c r="C79" s="73" t="s">
        <v>12</v>
      </c>
      <c r="D79" s="72" t="s">
        <v>4</v>
      </c>
      <c r="E79" s="24"/>
      <c r="F79" s="146"/>
    </row>
    <row r="80" spans="1:6" hidden="1" x14ac:dyDescent="0.25">
      <c r="A80" s="93"/>
      <c r="B80" s="85"/>
      <c r="C80" s="85"/>
      <c r="D80" s="85"/>
      <c r="E80" s="86"/>
      <c r="F80" s="85"/>
    </row>
    <row r="81" spans="1:6" hidden="1" x14ac:dyDescent="0.25">
      <c r="A81" s="814" t="s">
        <v>385</v>
      </c>
      <c r="B81" s="814"/>
      <c r="C81" s="814"/>
      <c r="D81" s="814"/>
      <c r="E81" s="814"/>
      <c r="F81" s="814"/>
    </row>
    <row r="82" spans="1:6" hidden="1" x14ac:dyDescent="0.25">
      <c r="A82" s="133"/>
      <c r="B82" s="72"/>
      <c r="C82" s="73"/>
      <c r="D82" s="72"/>
      <c r="E82" s="24"/>
      <c r="F82" s="146"/>
    </row>
    <row r="83" spans="1:6" hidden="1" x14ac:dyDescent="0.25">
      <c r="A83" s="133"/>
      <c r="B83" s="72"/>
      <c r="C83" s="73"/>
      <c r="D83" s="72"/>
      <c r="E83" s="24"/>
      <c r="F83" s="146"/>
    </row>
    <row r="84" spans="1:6" hidden="1" x14ac:dyDescent="0.25">
      <c r="A84" s="814" t="s">
        <v>5</v>
      </c>
      <c r="B84" s="814"/>
      <c r="C84" s="814"/>
      <c r="D84" s="814"/>
      <c r="E84" s="814"/>
      <c r="F84" s="814"/>
    </row>
    <row r="85" spans="1:6" hidden="1" x14ac:dyDescent="0.25">
      <c r="A85" s="152"/>
      <c r="B85" s="152"/>
      <c r="C85" s="152"/>
      <c r="D85" s="152"/>
      <c r="E85" s="572"/>
      <c r="F85" s="152"/>
    </row>
    <row r="86" spans="1:6" hidden="1" x14ac:dyDescent="0.25">
      <c r="A86" s="93">
        <v>1</v>
      </c>
      <c r="B86" s="22" t="s">
        <v>46</v>
      </c>
      <c r="C86" s="23" t="s">
        <v>47</v>
      </c>
      <c r="D86" s="22" t="s">
        <v>4</v>
      </c>
      <c r="E86" s="24"/>
      <c r="F86" s="25"/>
    </row>
    <row r="87" spans="1:6" hidden="1" x14ac:dyDescent="0.25">
      <c r="A87" s="93"/>
      <c r="B87" s="22"/>
      <c r="C87" s="23"/>
      <c r="D87" s="22"/>
      <c r="E87" s="24"/>
      <c r="F87" s="25"/>
    </row>
    <row r="88" spans="1:6" hidden="1" x14ac:dyDescent="0.25">
      <c r="A88" s="93"/>
      <c r="B88" s="22"/>
      <c r="C88" s="23"/>
      <c r="D88" s="22"/>
      <c r="E88" s="24"/>
      <c r="F88" s="25"/>
    </row>
    <row r="89" spans="1:6" hidden="1" x14ac:dyDescent="0.25">
      <c r="A89" s="93"/>
      <c r="B89" s="85"/>
      <c r="C89" s="85"/>
      <c r="D89" s="85"/>
      <c r="E89" s="86"/>
      <c r="F89" s="85"/>
    </row>
    <row r="90" spans="1:6" hidden="1" x14ac:dyDescent="0.25">
      <c r="A90" s="814" t="s">
        <v>71</v>
      </c>
      <c r="B90" s="814"/>
      <c r="C90" s="814"/>
      <c r="D90" s="814"/>
      <c r="E90" s="814"/>
      <c r="F90" s="814"/>
    </row>
    <row r="91" spans="1:6" hidden="1" x14ac:dyDescent="0.25">
      <c r="A91" s="93">
        <v>1</v>
      </c>
      <c r="B91" s="72" t="s">
        <v>590</v>
      </c>
      <c r="C91" s="73" t="s">
        <v>588</v>
      </c>
      <c r="D91" s="72" t="s">
        <v>21</v>
      </c>
      <c r="E91" s="24"/>
      <c r="F91" s="75" t="s">
        <v>589</v>
      </c>
    </row>
    <row r="92" spans="1:6" hidden="1" x14ac:dyDescent="0.25">
      <c r="A92" s="814" t="s">
        <v>80</v>
      </c>
      <c r="B92" s="814"/>
      <c r="C92" s="814"/>
      <c r="D92" s="814"/>
      <c r="E92" s="814"/>
      <c r="F92" s="814"/>
    </row>
    <row r="93" spans="1:6" hidden="1" x14ac:dyDescent="0.25">
      <c r="A93" s="93">
        <v>1</v>
      </c>
      <c r="B93" s="72" t="s">
        <v>79</v>
      </c>
      <c r="C93" s="23" t="s">
        <v>80</v>
      </c>
      <c r="D93" s="72" t="s">
        <v>13</v>
      </c>
      <c r="E93" s="24">
        <v>49015237600118</v>
      </c>
      <c r="F93" s="75" t="s">
        <v>81</v>
      </c>
    </row>
    <row r="94" spans="1:6" hidden="1" x14ac:dyDescent="0.25"/>
    <row r="95" spans="1:6" hidden="1" x14ac:dyDescent="0.25"/>
    <row r="96" spans="1:6" hidden="1" x14ac:dyDescent="0.25"/>
    <row r="97" spans="1:6" hidden="1" x14ac:dyDescent="0.25"/>
    <row r="98" spans="1:6" hidden="1" x14ac:dyDescent="0.25"/>
    <row r="99" spans="1:6" hidden="1" x14ac:dyDescent="0.25"/>
    <row r="100" spans="1:6" hidden="1" x14ac:dyDescent="0.25">
      <c r="A100" s="181"/>
      <c r="B100" s="182" t="s">
        <v>10</v>
      </c>
      <c r="C100" s="183">
        <v>43851</v>
      </c>
      <c r="D100" s="182"/>
      <c r="E100" s="573"/>
      <c r="F100" s="184"/>
    </row>
    <row r="101" spans="1:6" hidden="1" x14ac:dyDescent="0.25">
      <c r="A101" s="185" t="s">
        <v>580</v>
      </c>
      <c r="B101" s="186" t="s">
        <v>576</v>
      </c>
      <c r="C101" s="187"/>
      <c r="D101" s="186" t="s">
        <v>577</v>
      </c>
      <c r="E101" s="574" t="s">
        <v>578</v>
      </c>
      <c r="F101" s="188" t="s">
        <v>579</v>
      </c>
    </row>
    <row r="102" spans="1:6" hidden="1" x14ac:dyDescent="0.25">
      <c r="A102" s="811" t="s">
        <v>882</v>
      </c>
      <c r="B102" s="812"/>
      <c r="C102" s="812"/>
      <c r="D102" s="812"/>
      <c r="E102" s="812"/>
      <c r="F102" s="813"/>
    </row>
    <row r="103" spans="1:6" hidden="1" x14ac:dyDescent="0.25">
      <c r="A103" s="93">
        <v>1</v>
      </c>
      <c r="B103" s="72" t="s">
        <v>883</v>
      </c>
      <c r="C103" s="73" t="s">
        <v>882</v>
      </c>
      <c r="D103" s="72" t="s">
        <v>28</v>
      </c>
      <c r="E103" s="75" t="s">
        <v>884</v>
      </c>
      <c r="F103" s="25"/>
    </row>
    <row r="104" spans="1:6" hidden="1" x14ac:dyDescent="0.25">
      <c r="A104" s="814" t="s">
        <v>9</v>
      </c>
      <c r="B104" s="814"/>
      <c r="C104" s="814"/>
      <c r="D104" s="814"/>
      <c r="E104" s="814"/>
      <c r="F104" s="814"/>
    </row>
    <row r="105" spans="1:6" hidden="1" x14ac:dyDescent="0.25">
      <c r="A105" s="93">
        <v>1</v>
      </c>
      <c r="B105" s="72" t="s">
        <v>895</v>
      </c>
      <c r="C105" s="73" t="s">
        <v>9</v>
      </c>
      <c r="D105" s="72" t="s">
        <v>21</v>
      </c>
      <c r="E105" s="24"/>
      <c r="F105" s="146"/>
    </row>
    <row r="106" spans="1:6" hidden="1" x14ac:dyDescent="0.25">
      <c r="A106" s="93">
        <v>2</v>
      </c>
      <c r="B106" s="72" t="s">
        <v>895</v>
      </c>
      <c r="C106" s="73" t="s">
        <v>9</v>
      </c>
      <c r="D106" s="72" t="s">
        <v>21</v>
      </c>
      <c r="E106" s="24"/>
      <c r="F106" s="146"/>
    </row>
    <row r="107" spans="1:6" hidden="1" x14ac:dyDescent="0.25">
      <c r="A107" s="811" t="s">
        <v>20</v>
      </c>
      <c r="B107" s="812"/>
      <c r="C107" s="812"/>
      <c r="D107" s="812"/>
      <c r="E107" s="812"/>
      <c r="F107" s="813"/>
    </row>
    <row r="108" spans="1:6" hidden="1" x14ac:dyDescent="0.25">
      <c r="A108" s="93">
        <v>1</v>
      </c>
      <c r="B108" s="3" t="s">
        <v>74</v>
      </c>
      <c r="C108" s="3" t="s">
        <v>75</v>
      </c>
      <c r="D108" s="3" t="s">
        <v>13</v>
      </c>
      <c r="E108" s="5"/>
      <c r="F108" s="3"/>
    </row>
    <row r="109" spans="1:6" hidden="1" x14ac:dyDescent="0.25">
      <c r="A109" s="93">
        <v>2</v>
      </c>
      <c r="B109" s="3" t="s">
        <v>581</v>
      </c>
      <c r="C109" s="3" t="s">
        <v>75</v>
      </c>
      <c r="D109" s="3" t="s">
        <v>21</v>
      </c>
      <c r="E109" s="5"/>
      <c r="F109" s="3" t="s">
        <v>35</v>
      </c>
    </row>
    <row r="110" spans="1:6" hidden="1" x14ac:dyDescent="0.25">
      <c r="A110" s="93">
        <v>3</v>
      </c>
      <c r="B110" s="3" t="s">
        <v>582</v>
      </c>
      <c r="C110" s="3" t="s">
        <v>75</v>
      </c>
      <c r="D110" s="3" t="s">
        <v>21</v>
      </c>
      <c r="E110" s="5"/>
      <c r="F110" s="3" t="s">
        <v>35</v>
      </c>
    </row>
    <row r="111" spans="1:6" hidden="1" x14ac:dyDescent="0.25">
      <c r="A111" s="93">
        <v>4</v>
      </c>
      <c r="B111" s="3" t="s">
        <v>583</v>
      </c>
      <c r="C111" s="3" t="s">
        <v>75</v>
      </c>
      <c r="D111" s="3" t="s">
        <v>13</v>
      </c>
      <c r="E111" s="5"/>
      <c r="F111" s="3" t="s">
        <v>35</v>
      </c>
    </row>
    <row r="112" spans="1:6" hidden="1" x14ac:dyDescent="0.25">
      <c r="A112" s="93">
        <v>5</v>
      </c>
      <c r="B112" s="3" t="s">
        <v>885</v>
      </c>
      <c r="C112" s="3" t="s">
        <v>75</v>
      </c>
      <c r="D112" s="3" t="s">
        <v>4</v>
      </c>
      <c r="E112" s="5"/>
      <c r="F112" s="3"/>
    </row>
    <row r="113" spans="1:6" hidden="1" x14ac:dyDescent="0.25">
      <c r="A113" s="93">
        <v>6</v>
      </c>
      <c r="B113" s="3" t="s">
        <v>886</v>
      </c>
      <c r="C113" s="3" t="s">
        <v>75</v>
      </c>
      <c r="D113" s="3" t="s">
        <v>72</v>
      </c>
      <c r="E113" s="5"/>
      <c r="F113" s="3" t="s">
        <v>35</v>
      </c>
    </row>
    <row r="114" spans="1:6" hidden="1" x14ac:dyDescent="0.25">
      <c r="A114" s="93">
        <v>7</v>
      </c>
      <c r="B114" s="72" t="s">
        <v>887</v>
      </c>
      <c r="C114" s="73" t="s">
        <v>75</v>
      </c>
      <c r="D114" s="72" t="s">
        <v>13</v>
      </c>
      <c r="E114" s="75" t="s">
        <v>889</v>
      </c>
      <c r="F114" s="206" t="s">
        <v>888</v>
      </c>
    </row>
    <row r="115" spans="1:6" hidden="1" x14ac:dyDescent="0.25">
      <c r="A115" s="93">
        <v>8</v>
      </c>
      <c r="B115" s="72" t="s">
        <v>894</v>
      </c>
      <c r="C115" s="73" t="s">
        <v>75</v>
      </c>
      <c r="D115" s="72" t="s">
        <v>21</v>
      </c>
      <c r="E115" s="75"/>
      <c r="F115" s="206" t="s">
        <v>35</v>
      </c>
    </row>
    <row r="116" spans="1:6" hidden="1" x14ac:dyDescent="0.25">
      <c r="A116" s="93">
        <v>9</v>
      </c>
      <c r="B116" s="72" t="s">
        <v>897</v>
      </c>
      <c r="C116" s="73" t="s">
        <v>75</v>
      </c>
      <c r="D116" s="72" t="s">
        <v>22</v>
      </c>
      <c r="E116" s="75"/>
      <c r="F116" s="206" t="s">
        <v>898</v>
      </c>
    </row>
    <row r="117" spans="1:6" hidden="1" x14ac:dyDescent="0.25">
      <c r="A117" s="93">
        <v>10</v>
      </c>
      <c r="B117" s="72" t="s">
        <v>903</v>
      </c>
      <c r="C117" s="73" t="s">
        <v>75</v>
      </c>
      <c r="D117" s="72" t="s">
        <v>13</v>
      </c>
      <c r="E117" s="75"/>
      <c r="F117" s="206" t="s">
        <v>35</v>
      </c>
    </row>
    <row r="118" spans="1:6" hidden="1" x14ac:dyDescent="0.25">
      <c r="A118" s="93">
        <v>11</v>
      </c>
      <c r="B118" s="72" t="s">
        <v>903</v>
      </c>
      <c r="C118" s="73" t="s">
        <v>75</v>
      </c>
      <c r="D118" s="72" t="s">
        <v>13</v>
      </c>
      <c r="E118" s="75"/>
      <c r="F118" s="206" t="s">
        <v>35</v>
      </c>
    </row>
    <row r="119" spans="1:6" hidden="1" x14ac:dyDescent="0.25">
      <c r="A119" s="811" t="s">
        <v>558</v>
      </c>
      <c r="B119" s="812"/>
      <c r="C119" s="812"/>
      <c r="D119" s="812"/>
      <c r="E119" s="812"/>
      <c r="F119" s="813"/>
    </row>
    <row r="120" spans="1:6" hidden="1" x14ac:dyDescent="0.25">
      <c r="A120" s="93">
        <v>1</v>
      </c>
      <c r="B120" s="72" t="s">
        <v>899</v>
      </c>
      <c r="C120" s="73" t="s">
        <v>558</v>
      </c>
      <c r="D120" s="72" t="s">
        <v>22</v>
      </c>
      <c r="E120" s="75"/>
      <c r="F120" s="206" t="s">
        <v>900</v>
      </c>
    </row>
    <row r="121" spans="1:6" hidden="1" x14ac:dyDescent="0.25">
      <c r="A121" s="93">
        <v>2</v>
      </c>
      <c r="B121" s="72" t="s">
        <v>904</v>
      </c>
      <c r="C121" s="73" t="s">
        <v>905</v>
      </c>
      <c r="D121" s="72" t="s">
        <v>21</v>
      </c>
      <c r="E121" s="75" t="s">
        <v>906</v>
      </c>
      <c r="F121" s="146"/>
    </row>
    <row r="122" spans="1:6" hidden="1" x14ac:dyDescent="0.25">
      <c r="A122" s="811" t="s">
        <v>12</v>
      </c>
      <c r="B122" s="812"/>
      <c r="C122" s="812"/>
      <c r="D122" s="812"/>
      <c r="E122" s="812"/>
      <c r="F122" s="813"/>
    </row>
    <row r="123" spans="1:6" hidden="1" x14ac:dyDescent="0.25">
      <c r="A123" s="93">
        <v>1</v>
      </c>
      <c r="B123" s="72" t="s">
        <v>896</v>
      </c>
      <c r="C123" s="73" t="s">
        <v>12</v>
      </c>
      <c r="D123" s="72" t="s">
        <v>21</v>
      </c>
      <c r="E123" s="24"/>
      <c r="F123" s="146"/>
    </row>
    <row r="124" spans="1:6" hidden="1" x14ac:dyDescent="0.25">
      <c r="A124" s="811" t="s">
        <v>385</v>
      </c>
      <c r="B124" s="812"/>
      <c r="C124" s="812"/>
      <c r="D124" s="812"/>
      <c r="E124" s="812"/>
      <c r="F124" s="813"/>
    </row>
    <row r="125" spans="1:6" hidden="1" x14ac:dyDescent="0.25">
      <c r="A125" s="133">
        <v>1</v>
      </c>
      <c r="B125" s="72" t="s">
        <v>598</v>
      </c>
      <c r="C125" s="73" t="s">
        <v>385</v>
      </c>
      <c r="D125" s="72" t="s">
        <v>21</v>
      </c>
      <c r="E125" s="24"/>
      <c r="F125" s="140" t="s">
        <v>599</v>
      </c>
    </row>
    <row r="126" spans="1:6" hidden="1" x14ac:dyDescent="0.25">
      <c r="A126" s="133">
        <v>2</v>
      </c>
      <c r="B126" s="72" t="s">
        <v>598</v>
      </c>
      <c r="C126" s="73" t="s">
        <v>385</v>
      </c>
      <c r="D126" s="72" t="s">
        <v>21</v>
      </c>
      <c r="E126" s="24"/>
      <c r="F126" s="140" t="s">
        <v>599</v>
      </c>
    </row>
    <row r="127" spans="1:6" hidden="1" x14ac:dyDescent="0.25">
      <c r="A127" s="133">
        <v>3</v>
      </c>
      <c r="B127" s="72" t="s">
        <v>816</v>
      </c>
      <c r="C127" s="73" t="s">
        <v>385</v>
      </c>
      <c r="D127" s="72" t="s">
        <v>13</v>
      </c>
      <c r="E127" s="24"/>
      <c r="F127" s="140" t="s">
        <v>384</v>
      </c>
    </row>
    <row r="128" spans="1:6" hidden="1" x14ac:dyDescent="0.25">
      <c r="A128" s="133">
        <v>4</v>
      </c>
      <c r="B128" s="72" t="s">
        <v>907</v>
      </c>
      <c r="C128" s="73" t="s">
        <v>385</v>
      </c>
      <c r="D128" s="72" t="s">
        <v>21</v>
      </c>
      <c r="E128" s="24"/>
      <c r="F128" s="140"/>
    </row>
    <row r="129" spans="1:6" hidden="1" x14ac:dyDescent="0.25"/>
    <row r="130" spans="1:6" hidden="1" x14ac:dyDescent="0.25"/>
    <row r="131" spans="1:6" hidden="1" x14ac:dyDescent="0.25"/>
    <row r="132" spans="1:6" hidden="1" x14ac:dyDescent="0.25"/>
    <row r="133" spans="1:6" hidden="1" x14ac:dyDescent="0.25">
      <c r="A133" s="197"/>
      <c r="B133" s="198" t="s">
        <v>45</v>
      </c>
      <c r="C133" s="199">
        <v>43853</v>
      </c>
      <c r="D133" s="198"/>
      <c r="E133" s="575"/>
      <c r="F133" s="200"/>
    </row>
    <row r="134" spans="1:6" hidden="1" x14ac:dyDescent="0.25">
      <c r="A134" s="201" t="s">
        <v>580</v>
      </c>
      <c r="B134" s="202" t="s">
        <v>576</v>
      </c>
      <c r="C134" s="203"/>
      <c r="D134" s="202" t="s">
        <v>577</v>
      </c>
      <c r="E134" s="576" t="s">
        <v>578</v>
      </c>
      <c r="F134" s="204" t="s">
        <v>579</v>
      </c>
    </row>
    <row r="135" spans="1:6" hidden="1" x14ac:dyDescent="0.25">
      <c r="A135" s="814" t="s">
        <v>155</v>
      </c>
      <c r="B135" s="814"/>
      <c r="C135" s="814"/>
      <c r="D135" s="814"/>
      <c r="E135" s="814"/>
      <c r="F135" s="814"/>
    </row>
    <row r="136" spans="1:6" hidden="1" x14ac:dyDescent="0.25">
      <c r="A136" s="133">
        <v>1</v>
      </c>
      <c r="B136" s="207" t="s">
        <v>892</v>
      </c>
      <c r="C136" s="207" t="s">
        <v>155</v>
      </c>
      <c r="D136" s="207" t="s">
        <v>21</v>
      </c>
      <c r="E136" s="475" t="s">
        <v>893</v>
      </c>
      <c r="F136" s="133"/>
    </row>
    <row r="137" spans="1:6" hidden="1" x14ac:dyDescent="0.25">
      <c r="A137" s="814" t="s">
        <v>41</v>
      </c>
      <c r="B137" s="814"/>
      <c r="C137" s="814"/>
      <c r="D137" s="814"/>
      <c r="E137" s="814"/>
      <c r="F137" s="814"/>
    </row>
    <row r="138" spans="1:6" hidden="1" x14ac:dyDescent="0.25">
      <c r="A138" s="93">
        <v>1</v>
      </c>
      <c r="B138" s="72" t="s">
        <v>1007</v>
      </c>
      <c r="C138" s="73" t="s">
        <v>41</v>
      </c>
      <c r="D138" s="72" t="s">
        <v>1008</v>
      </c>
      <c r="E138" s="24"/>
      <c r="F138" s="146"/>
    </row>
    <row r="139" spans="1:6" hidden="1" x14ac:dyDescent="0.25">
      <c r="A139" s="814" t="s">
        <v>9</v>
      </c>
      <c r="B139" s="814"/>
      <c r="C139" s="814"/>
      <c r="D139" s="814"/>
      <c r="E139" s="814"/>
      <c r="F139" s="814"/>
    </row>
    <row r="140" spans="1:6" hidden="1" x14ac:dyDescent="0.25">
      <c r="A140" s="93">
        <v>1</v>
      </c>
      <c r="B140" s="72" t="s">
        <v>901</v>
      </c>
      <c r="C140" s="73" t="s">
        <v>9</v>
      </c>
      <c r="D140" s="72" t="s">
        <v>21</v>
      </c>
      <c r="E140" s="24"/>
      <c r="F140" s="146"/>
    </row>
    <row r="141" spans="1:6" hidden="1" x14ac:dyDescent="0.25">
      <c r="A141" s="93">
        <v>2</v>
      </c>
      <c r="B141" s="72" t="s">
        <v>902</v>
      </c>
      <c r="C141" s="73" t="s">
        <v>9</v>
      </c>
      <c r="D141" s="72" t="s">
        <v>21</v>
      </c>
      <c r="E141" s="24"/>
      <c r="F141" s="146"/>
    </row>
    <row r="142" spans="1:6" hidden="1" x14ac:dyDescent="0.25">
      <c r="A142" s="93">
        <v>3</v>
      </c>
      <c r="B142" s="72" t="s">
        <v>987</v>
      </c>
      <c r="C142" s="73" t="s">
        <v>9</v>
      </c>
      <c r="D142" s="72" t="s">
        <v>22</v>
      </c>
      <c r="E142" s="24"/>
      <c r="F142" s="146"/>
    </row>
    <row r="143" spans="1:6" hidden="1" x14ac:dyDescent="0.25">
      <c r="A143" s="93">
        <v>4</v>
      </c>
      <c r="B143" s="72" t="s">
        <v>1006</v>
      </c>
      <c r="C143" s="73" t="s">
        <v>9</v>
      </c>
      <c r="D143" s="72" t="s">
        <v>21</v>
      </c>
      <c r="E143" s="24"/>
      <c r="F143" s="213"/>
    </row>
    <row r="144" spans="1:6" hidden="1" x14ac:dyDescent="0.25">
      <c r="A144" s="93">
        <v>5</v>
      </c>
      <c r="B144" s="72" t="s">
        <v>1012</v>
      </c>
      <c r="C144" s="73" t="s">
        <v>9</v>
      </c>
      <c r="D144" s="72" t="s">
        <v>21</v>
      </c>
      <c r="E144" s="24"/>
      <c r="F144" s="213"/>
    </row>
    <row r="145" spans="1:6" hidden="1" x14ac:dyDescent="0.25">
      <c r="A145" s="93">
        <v>6</v>
      </c>
      <c r="B145" s="72" t="s">
        <v>1012</v>
      </c>
      <c r="C145" s="73" t="s">
        <v>9</v>
      </c>
      <c r="D145" s="72" t="s">
        <v>21</v>
      </c>
      <c r="E145" s="24"/>
      <c r="F145" s="213"/>
    </row>
    <row r="146" spans="1:6" hidden="1" x14ac:dyDescent="0.25">
      <c r="A146" s="811" t="s">
        <v>20</v>
      </c>
      <c r="B146" s="812"/>
      <c r="C146" s="812"/>
      <c r="D146" s="812"/>
      <c r="E146" s="812"/>
      <c r="F146" s="813"/>
    </row>
    <row r="147" spans="1:6" hidden="1" x14ac:dyDescent="0.25">
      <c r="A147" s="93">
        <v>1</v>
      </c>
      <c r="B147" s="85" t="s">
        <v>538</v>
      </c>
      <c r="C147" s="85" t="s">
        <v>20</v>
      </c>
      <c r="D147" s="85" t="s">
        <v>28</v>
      </c>
      <c r="E147" s="86"/>
      <c r="F147" s="25"/>
    </row>
    <row r="148" spans="1:6" hidden="1" x14ac:dyDescent="0.25">
      <c r="A148" s="93">
        <v>2</v>
      </c>
      <c r="B148" s="72" t="s">
        <v>739</v>
      </c>
      <c r="C148" s="73" t="s">
        <v>20</v>
      </c>
      <c r="D148" s="72" t="s">
        <v>13</v>
      </c>
      <c r="E148" s="24"/>
      <c r="F148" s="25"/>
    </row>
    <row r="149" spans="1:6" hidden="1" x14ac:dyDescent="0.25">
      <c r="A149" s="93">
        <v>3</v>
      </c>
      <c r="B149" s="72" t="s">
        <v>989</v>
      </c>
      <c r="C149" s="73" t="s">
        <v>20</v>
      </c>
      <c r="D149" s="72" t="s">
        <v>13</v>
      </c>
      <c r="E149" s="24"/>
      <c r="F149" s="146"/>
    </row>
    <row r="150" spans="1:6" hidden="1" x14ac:dyDescent="0.25">
      <c r="A150" s="93">
        <v>4</v>
      </c>
      <c r="B150" s="72" t="s">
        <v>991</v>
      </c>
      <c r="C150" s="73" t="s">
        <v>20</v>
      </c>
      <c r="D150" s="72" t="s">
        <v>13</v>
      </c>
      <c r="E150" s="24"/>
      <c r="F150" s="140" t="s">
        <v>35</v>
      </c>
    </row>
    <row r="151" spans="1:6" hidden="1" x14ac:dyDescent="0.25">
      <c r="A151" s="811" t="s">
        <v>558</v>
      </c>
      <c r="B151" s="812"/>
      <c r="C151" s="812"/>
      <c r="D151" s="812"/>
      <c r="E151" s="812"/>
      <c r="F151" s="813"/>
    </row>
    <row r="152" spans="1:6" hidden="1" x14ac:dyDescent="0.25">
      <c r="A152" s="93">
        <v>1</v>
      </c>
      <c r="B152" s="72" t="s">
        <v>1003</v>
      </c>
      <c r="C152" s="73" t="s">
        <v>558</v>
      </c>
      <c r="D152" s="72" t="s">
        <v>72</v>
      </c>
      <c r="E152" s="75" t="s">
        <v>1005</v>
      </c>
      <c r="F152" s="140" t="s">
        <v>1004</v>
      </c>
    </row>
    <row r="153" spans="1:6" hidden="1" x14ac:dyDescent="0.25"/>
    <row r="154" spans="1:6" hidden="1" x14ac:dyDescent="0.25"/>
    <row r="155" spans="1:6" hidden="1" x14ac:dyDescent="0.25"/>
    <row r="156" spans="1:6" hidden="1" x14ac:dyDescent="0.25"/>
    <row r="157" spans="1:6" hidden="1" x14ac:dyDescent="0.25">
      <c r="A157" s="32"/>
      <c r="B157" s="17" t="s">
        <v>63</v>
      </c>
      <c r="C157" s="18">
        <v>43855</v>
      </c>
      <c r="D157" s="17"/>
      <c r="E157" s="20"/>
      <c r="F157" s="19"/>
    </row>
    <row r="158" spans="1:6" hidden="1" x14ac:dyDescent="0.25">
      <c r="A158" s="147" t="s">
        <v>580</v>
      </c>
      <c r="B158" s="148" t="s">
        <v>576</v>
      </c>
      <c r="C158" s="149"/>
      <c r="D158" s="148" t="s">
        <v>577</v>
      </c>
      <c r="E158" s="569" t="s">
        <v>578</v>
      </c>
      <c r="F158" s="150" t="s">
        <v>579</v>
      </c>
    </row>
    <row r="159" spans="1:6" hidden="1" x14ac:dyDescent="0.25">
      <c r="A159" s="814" t="s">
        <v>155</v>
      </c>
      <c r="B159" s="814"/>
      <c r="C159" s="814"/>
      <c r="D159" s="814"/>
      <c r="E159" s="814"/>
      <c r="F159" s="814"/>
    </row>
    <row r="160" spans="1:6" hidden="1" x14ac:dyDescent="0.25">
      <c r="A160" s="93">
        <v>1</v>
      </c>
      <c r="B160" s="72" t="s">
        <v>1082</v>
      </c>
      <c r="C160" s="73" t="s">
        <v>16</v>
      </c>
      <c r="D160" s="72" t="s">
        <v>13</v>
      </c>
      <c r="E160" s="75" t="s">
        <v>1084</v>
      </c>
      <c r="F160" s="209" t="s">
        <v>1085</v>
      </c>
    </row>
    <row r="161" spans="1:6" hidden="1" x14ac:dyDescent="0.25">
      <c r="A161" s="93">
        <v>2</v>
      </c>
      <c r="B161" s="72" t="s">
        <v>1083</v>
      </c>
      <c r="C161" s="73" t="s">
        <v>16</v>
      </c>
      <c r="D161" s="72" t="s">
        <v>13</v>
      </c>
      <c r="E161" s="75" t="s">
        <v>1101</v>
      </c>
      <c r="F161" s="209" t="s">
        <v>1085</v>
      </c>
    </row>
    <row r="162" spans="1:6" hidden="1" x14ac:dyDescent="0.25">
      <c r="A162" s="814" t="s">
        <v>9</v>
      </c>
      <c r="B162" s="814"/>
      <c r="C162" s="814"/>
      <c r="D162" s="814"/>
      <c r="E162" s="814"/>
      <c r="F162" s="814"/>
    </row>
    <row r="163" spans="1:6" hidden="1" x14ac:dyDescent="0.25">
      <c r="A163" s="93">
        <v>1</v>
      </c>
      <c r="B163" s="72" t="s">
        <v>992</v>
      </c>
      <c r="C163" s="73" t="s">
        <v>9</v>
      </c>
      <c r="D163" s="72" t="s">
        <v>890</v>
      </c>
      <c r="E163" s="24"/>
      <c r="F163" s="146"/>
    </row>
    <row r="164" spans="1:6" hidden="1" x14ac:dyDescent="0.25">
      <c r="A164" s="93">
        <v>2</v>
      </c>
      <c r="B164" s="72" t="s">
        <v>993</v>
      </c>
      <c r="C164" s="73" t="s">
        <v>9</v>
      </c>
      <c r="D164" s="72" t="s">
        <v>890</v>
      </c>
      <c r="E164" s="24"/>
      <c r="F164" s="146"/>
    </row>
    <row r="165" spans="1:6" hidden="1" x14ac:dyDescent="0.25">
      <c r="A165" s="93">
        <v>3</v>
      </c>
      <c r="B165" s="72" t="s">
        <v>1018</v>
      </c>
      <c r="C165" s="73" t="s">
        <v>9</v>
      </c>
      <c r="D165" s="72" t="s">
        <v>890</v>
      </c>
      <c r="E165" s="24"/>
      <c r="F165" s="216"/>
    </row>
    <row r="166" spans="1:6" hidden="1" x14ac:dyDescent="0.25">
      <c r="A166" s="93">
        <v>4</v>
      </c>
      <c r="B166" s="72" t="s">
        <v>1072</v>
      </c>
      <c r="C166" s="73" t="s">
        <v>9</v>
      </c>
      <c r="D166" s="72" t="s">
        <v>21</v>
      </c>
      <c r="E166" s="24"/>
      <c r="F166" s="216"/>
    </row>
    <row r="167" spans="1:6" hidden="1" x14ac:dyDescent="0.25">
      <c r="A167" s="93">
        <v>5</v>
      </c>
      <c r="B167" s="72" t="s">
        <v>1076</v>
      </c>
      <c r="C167" s="73" t="s">
        <v>9</v>
      </c>
      <c r="D167" s="72" t="s">
        <v>21</v>
      </c>
      <c r="E167" s="24"/>
      <c r="F167" s="140" t="s">
        <v>1077</v>
      </c>
    </row>
    <row r="168" spans="1:6" hidden="1" x14ac:dyDescent="0.25">
      <c r="A168" s="93">
        <v>6</v>
      </c>
      <c r="B168" s="72" t="s">
        <v>1093</v>
      </c>
      <c r="C168" s="73" t="s">
        <v>9</v>
      </c>
      <c r="D168" s="72" t="s">
        <v>21</v>
      </c>
      <c r="E168" s="24"/>
      <c r="F168" s="140"/>
    </row>
    <row r="169" spans="1:6" hidden="1" x14ac:dyDescent="0.25">
      <c r="A169" s="811" t="s">
        <v>85</v>
      </c>
      <c r="B169" s="812"/>
      <c r="C169" s="812"/>
      <c r="D169" s="812"/>
      <c r="E169" s="812"/>
      <c r="F169" s="813"/>
    </row>
    <row r="170" spans="1:6" hidden="1" x14ac:dyDescent="0.25">
      <c r="A170" s="93">
        <v>1</v>
      </c>
      <c r="B170" s="72" t="s">
        <v>1002</v>
      </c>
      <c r="C170" s="73" t="s">
        <v>85</v>
      </c>
      <c r="D170" s="72" t="s">
        <v>21</v>
      </c>
      <c r="E170" s="24"/>
      <c r="F170" s="146"/>
    </row>
    <row r="171" spans="1:6" hidden="1" x14ac:dyDescent="0.25">
      <c r="A171" s="811" t="s">
        <v>20</v>
      </c>
      <c r="B171" s="812"/>
      <c r="C171" s="812"/>
      <c r="D171" s="812"/>
      <c r="E171" s="812"/>
      <c r="F171" s="813"/>
    </row>
    <row r="172" spans="1:6" hidden="1" x14ac:dyDescent="0.25">
      <c r="A172" s="93">
        <v>1</v>
      </c>
      <c r="B172" s="72" t="s">
        <v>609</v>
      </c>
      <c r="C172" s="73" t="s">
        <v>20</v>
      </c>
      <c r="D172" s="72" t="s">
        <v>13</v>
      </c>
      <c r="E172" s="24"/>
      <c r="F172" s="25"/>
    </row>
    <row r="173" spans="1:6" hidden="1" x14ac:dyDescent="0.25">
      <c r="A173" s="93">
        <v>2</v>
      </c>
      <c r="B173" s="72" t="s">
        <v>33</v>
      </c>
      <c r="C173" s="73" t="s">
        <v>20</v>
      </c>
      <c r="D173" s="72" t="s">
        <v>28</v>
      </c>
      <c r="E173" s="24"/>
      <c r="F173" s="209" t="s">
        <v>908</v>
      </c>
    </row>
    <row r="174" spans="1:6" hidden="1" x14ac:dyDescent="0.25">
      <c r="A174" s="93">
        <v>3</v>
      </c>
      <c r="B174" s="72" t="s">
        <v>916</v>
      </c>
      <c r="C174" s="73" t="s">
        <v>20</v>
      </c>
      <c r="D174" s="72" t="s">
        <v>890</v>
      </c>
      <c r="E174" s="24"/>
      <c r="F174" s="146"/>
    </row>
    <row r="175" spans="1:6" hidden="1" x14ac:dyDescent="0.25">
      <c r="A175" s="93">
        <v>4</v>
      </c>
      <c r="B175" s="72" t="s">
        <v>30</v>
      </c>
      <c r="C175" s="73" t="s">
        <v>20</v>
      </c>
      <c r="D175" s="72" t="s">
        <v>999</v>
      </c>
      <c r="E175" s="24"/>
      <c r="F175" s="212"/>
    </row>
    <row r="176" spans="1:6" hidden="1" x14ac:dyDescent="0.25">
      <c r="A176" s="93">
        <v>5</v>
      </c>
      <c r="B176" s="72" t="s">
        <v>1001</v>
      </c>
      <c r="C176" s="73" t="s">
        <v>20</v>
      </c>
      <c r="D176" s="72" t="s">
        <v>22</v>
      </c>
      <c r="E176" s="24"/>
      <c r="F176" s="213"/>
    </row>
    <row r="177" spans="1:6" hidden="1" x14ac:dyDescent="0.25">
      <c r="A177" s="93">
        <v>6</v>
      </c>
      <c r="B177" s="72" t="s">
        <v>387</v>
      </c>
      <c r="C177" s="73" t="s">
        <v>20</v>
      </c>
      <c r="D177" s="72" t="s">
        <v>22</v>
      </c>
      <c r="E177" s="24"/>
      <c r="F177" s="213"/>
    </row>
    <row r="178" spans="1:6" hidden="1" x14ac:dyDescent="0.25">
      <c r="A178" s="93">
        <v>7</v>
      </c>
      <c r="B178" s="214" t="s">
        <v>1009</v>
      </c>
      <c r="C178" s="215" t="s">
        <v>20</v>
      </c>
      <c r="D178" s="214" t="s">
        <v>13</v>
      </c>
      <c r="E178" s="577" t="s">
        <v>1010</v>
      </c>
      <c r="F178" s="221" t="s">
        <v>1011</v>
      </c>
    </row>
    <row r="179" spans="1:6" hidden="1" x14ac:dyDescent="0.25">
      <c r="A179" s="93">
        <v>8</v>
      </c>
      <c r="B179" s="72" t="s">
        <v>1019</v>
      </c>
      <c r="C179" s="73" t="s">
        <v>20</v>
      </c>
      <c r="D179" s="72" t="s">
        <v>13</v>
      </c>
      <c r="E179" s="75"/>
      <c r="F179" s="140"/>
    </row>
    <row r="180" spans="1:6" hidden="1" x14ac:dyDescent="0.25">
      <c r="A180" s="93">
        <v>9</v>
      </c>
      <c r="B180" s="72" t="s">
        <v>1020</v>
      </c>
      <c r="C180" s="73" t="s">
        <v>20</v>
      </c>
      <c r="D180" s="72" t="s">
        <v>13</v>
      </c>
      <c r="E180" s="75"/>
      <c r="F180" s="140"/>
    </row>
    <row r="181" spans="1:6" hidden="1" x14ac:dyDescent="0.25">
      <c r="A181" s="93">
        <v>10</v>
      </c>
      <c r="B181" s="72" t="s">
        <v>1021</v>
      </c>
      <c r="C181" s="73" t="s">
        <v>20</v>
      </c>
      <c r="D181" s="72" t="s">
        <v>13</v>
      </c>
      <c r="E181" s="75"/>
      <c r="F181" s="140"/>
    </row>
    <row r="182" spans="1:6" hidden="1" x14ac:dyDescent="0.25">
      <c r="A182" s="93">
        <v>11</v>
      </c>
      <c r="B182" s="72" t="s">
        <v>1074</v>
      </c>
      <c r="C182" s="73" t="s">
        <v>20</v>
      </c>
      <c r="D182" s="72" t="s">
        <v>21</v>
      </c>
      <c r="E182" s="75"/>
      <c r="F182" s="140"/>
    </row>
    <row r="183" spans="1:6" hidden="1" x14ac:dyDescent="0.25">
      <c r="A183" s="93">
        <v>12</v>
      </c>
      <c r="B183" s="72" t="s">
        <v>1080</v>
      </c>
      <c r="C183" s="73" t="s">
        <v>20</v>
      </c>
      <c r="D183" s="72" t="s">
        <v>21</v>
      </c>
      <c r="E183" s="75"/>
      <c r="F183" s="140"/>
    </row>
    <row r="184" spans="1:6" hidden="1" x14ac:dyDescent="0.25">
      <c r="A184" s="93">
        <v>13</v>
      </c>
      <c r="B184" s="72" t="s">
        <v>1087</v>
      </c>
      <c r="C184" s="73" t="s">
        <v>20</v>
      </c>
      <c r="D184" s="72" t="s">
        <v>13</v>
      </c>
      <c r="E184" s="75"/>
      <c r="F184" s="140"/>
    </row>
    <row r="185" spans="1:6" hidden="1" x14ac:dyDescent="0.25">
      <c r="A185" s="93">
        <v>14</v>
      </c>
      <c r="B185" s="72" t="s">
        <v>1095</v>
      </c>
      <c r="C185" s="73" t="s">
        <v>20</v>
      </c>
      <c r="D185" s="72" t="s">
        <v>21</v>
      </c>
      <c r="E185" s="75"/>
      <c r="F185" s="140" t="s">
        <v>35</v>
      </c>
    </row>
    <row r="186" spans="1:6" hidden="1" x14ac:dyDescent="0.25">
      <c r="A186" s="93">
        <v>15</v>
      </c>
      <c r="B186" s="72" t="s">
        <v>1098</v>
      </c>
      <c r="C186" s="73" t="s">
        <v>20</v>
      </c>
      <c r="D186" s="72" t="s">
        <v>22</v>
      </c>
      <c r="E186" s="75"/>
      <c r="F186" s="140" t="s">
        <v>35</v>
      </c>
    </row>
    <row r="187" spans="1:6" hidden="1" x14ac:dyDescent="0.25">
      <c r="A187" s="811" t="s">
        <v>558</v>
      </c>
      <c r="B187" s="812"/>
      <c r="C187" s="812"/>
      <c r="D187" s="812"/>
      <c r="E187" s="812"/>
      <c r="F187" s="813"/>
    </row>
    <row r="188" spans="1:6" hidden="1" x14ac:dyDescent="0.25">
      <c r="A188" s="133">
        <v>1</v>
      </c>
      <c r="B188" s="72" t="s">
        <v>994</v>
      </c>
      <c r="C188" s="73" t="s">
        <v>547</v>
      </c>
      <c r="D188" s="72" t="s">
        <v>22</v>
      </c>
      <c r="E188" s="140" t="s">
        <v>995</v>
      </c>
      <c r="F188" s="180" t="s">
        <v>996</v>
      </c>
    </row>
    <row r="189" spans="1:6" hidden="1" x14ac:dyDescent="0.25">
      <c r="A189" s="811" t="s">
        <v>12</v>
      </c>
      <c r="B189" s="812"/>
      <c r="C189" s="812"/>
      <c r="D189" s="812"/>
      <c r="E189" s="812"/>
      <c r="F189" s="813"/>
    </row>
    <row r="190" spans="1:6" hidden="1" x14ac:dyDescent="0.25">
      <c r="A190" s="93">
        <v>1</v>
      </c>
      <c r="B190" s="72" t="s">
        <v>1078</v>
      </c>
      <c r="C190" s="73" t="s">
        <v>12</v>
      </c>
      <c r="D190" s="72" t="s">
        <v>13</v>
      </c>
      <c r="E190" s="24"/>
      <c r="F190" s="217" t="s">
        <v>1077</v>
      </c>
    </row>
    <row r="191" spans="1:6" hidden="1" x14ac:dyDescent="0.25">
      <c r="A191" s="811" t="s">
        <v>385</v>
      </c>
      <c r="B191" s="812"/>
      <c r="C191" s="812"/>
      <c r="D191" s="812"/>
      <c r="E191" s="812"/>
      <c r="F191" s="813"/>
    </row>
    <row r="192" spans="1:6" hidden="1" x14ac:dyDescent="0.25">
      <c r="A192" s="133">
        <v>1</v>
      </c>
      <c r="B192" s="72" t="s">
        <v>1075</v>
      </c>
      <c r="C192" s="73" t="s">
        <v>385</v>
      </c>
      <c r="D192" s="72" t="s">
        <v>4</v>
      </c>
      <c r="E192" s="24"/>
      <c r="F192" s="146"/>
    </row>
    <row r="193" spans="1:6" hidden="1" x14ac:dyDescent="0.25">
      <c r="A193" s="133">
        <v>2</v>
      </c>
      <c r="B193" s="72" t="s">
        <v>1075</v>
      </c>
      <c r="C193" s="73" t="s">
        <v>385</v>
      </c>
      <c r="D193" s="72" t="s">
        <v>4</v>
      </c>
      <c r="E193" s="24"/>
      <c r="F193" s="146"/>
    </row>
    <row r="194" spans="1:6" hidden="1" x14ac:dyDescent="0.25">
      <c r="A194" s="811" t="s">
        <v>5</v>
      </c>
      <c r="B194" s="812"/>
      <c r="C194" s="812"/>
      <c r="D194" s="812"/>
      <c r="E194" s="812"/>
      <c r="F194" s="813"/>
    </row>
    <row r="195" spans="1:6" hidden="1" x14ac:dyDescent="0.25">
      <c r="A195" s="93">
        <v>1</v>
      </c>
      <c r="B195" s="72" t="s">
        <v>1013</v>
      </c>
      <c r="C195" s="73" t="s">
        <v>5</v>
      </c>
      <c r="D195" s="72" t="s">
        <v>22</v>
      </c>
      <c r="E195" s="24"/>
      <c r="F195" s="146"/>
    </row>
    <row r="196" spans="1:6" hidden="1" x14ac:dyDescent="0.25">
      <c r="A196" s="93">
        <v>2</v>
      </c>
      <c r="B196" s="214" t="s">
        <v>1015</v>
      </c>
      <c r="C196" s="215" t="s">
        <v>5</v>
      </c>
      <c r="D196" s="214" t="s">
        <v>22</v>
      </c>
      <c r="E196" s="577" t="s">
        <v>1014</v>
      </c>
      <c r="F196" s="221" t="s">
        <v>1011</v>
      </c>
    </row>
    <row r="197" spans="1:6" hidden="1" x14ac:dyDescent="0.25"/>
    <row r="198" spans="1:6" hidden="1" x14ac:dyDescent="0.25"/>
    <row r="199" spans="1:6" hidden="1" x14ac:dyDescent="0.25"/>
    <row r="200" spans="1:6" hidden="1" x14ac:dyDescent="0.25">
      <c r="A200" s="189"/>
      <c r="B200" s="190" t="s">
        <v>0</v>
      </c>
      <c r="C200" s="191">
        <v>43856</v>
      </c>
      <c r="D200" s="190"/>
      <c r="E200" s="570"/>
      <c r="F200" s="192"/>
    </row>
    <row r="201" spans="1:6" hidden="1" x14ac:dyDescent="0.25">
      <c r="A201" s="193" t="s">
        <v>580</v>
      </c>
      <c r="B201" s="194" t="s">
        <v>576</v>
      </c>
      <c r="C201" s="195"/>
      <c r="D201" s="194" t="s">
        <v>577</v>
      </c>
      <c r="E201" s="571" t="s">
        <v>578</v>
      </c>
      <c r="F201" s="196" t="s">
        <v>579</v>
      </c>
    </row>
    <row r="202" spans="1:6" hidden="1" x14ac:dyDescent="0.25">
      <c r="A202" s="814" t="s">
        <v>9</v>
      </c>
      <c r="B202" s="814"/>
      <c r="C202" s="814"/>
      <c r="D202" s="814"/>
      <c r="E202" s="814"/>
      <c r="F202" s="814"/>
    </row>
    <row r="203" spans="1:6" hidden="1" x14ac:dyDescent="0.25">
      <c r="A203" s="93">
        <v>1</v>
      </c>
      <c r="B203" s="72" t="s">
        <v>857</v>
      </c>
      <c r="C203" s="73" t="s">
        <v>9</v>
      </c>
      <c r="D203" s="72" t="s">
        <v>21</v>
      </c>
      <c r="E203" s="24"/>
      <c r="F203" s="208"/>
    </row>
    <row r="204" spans="1:6" hidden="1" x14ac:dyDescent="0.25">
      <c r="A204" s="93">
        <v>2</v>
      </c>
      <c r="B204" s="72" t="s">
        <v>552</v>
      </c>
      <c r="C204" s="73" t="s">
        <v>9</v>
      </c>
      <c r="D204" s="72" t="s">
        <v>21</v>
      </c>
      <c r="E204" s="24"/>
      <c r="F204" s="208"/>
    </row>
    <row r="205" spans="1:6" hidden="1" x14ac:dyDescent="0.25">
      <c r="A205" s="93">
        <v>3</v>
      </c>
      <c r="B205" s="72" t="s">
        <v>552</v>
      </c>
      <c r="C205" s="73" t="s">
        <v>9</v>
      </c>
      <c r="D205" s="72" t="s">
        <v>21</v>
      </c>
      <c r="E205" s="24"/>
      <c r="F205" s="208"/>
    </row>
    <row r="206" spans="1:6" hidden="1" x14ac:dyDescent="0.25">
      <c r="A206" s="93">
        <v>4</v>
      </c>
      <c r="B206" s="72" t="s">
        <v>552</v>
      </c>
      <c r="C206" s="73" t="s">
        <v>9</v>
      </c>
      <c r="D206" s="72" t="s">
        <v>21</v>
      </c>
      <c r="E206" s="24"/>
      <c r="F206" s="219"/>
    </row>
    <row r="207" spans="1:6" hidden="1" x14ac:dyDescent="0.25">
      <c r="A207" s="93">
        <v>5</v>
      </c>
      <c r="B207" s="72" t="s">
        <v>1081</v>
      </c>
      <c r="C207" s="73" t="s">
        <v>9</v>
      </c>
      <c r="D207" s="72" t="s">
        <v>21</v>
      </c>
      <c r="E207" s="24"/>
      <c r="F207" s="219"/>
    </row>
    <row r="208" spans="1:6" hidden="1" x14ac:dyDescent="0.25">
      <c r="A208" s="93">
        <v>6</v>
      </c>
      <c r="B208" s="72" t="s">
        <v>1086</v>
      </c>
      <c r="C208" s="73" t="s">
        <v>9</v>
      </c>
      <c r="D208" s="72" t="s">
        <v>21</v>
      </c>
      <c r="E208" s="24"/>
      <c r="F208" s="219"/>
    </row>
    <row r="209" spans="1:6" hidden="1" x14ac:dyDescent="0.25">
      <c r="A209" s="93">
        <v>7</v>
      </c>
      <c r="B209" s="72" t="s">
        <v>1092</v>
      </c>
      <c r="C209" s="73" t="s">
        <v>9</v>
      </c>
      <c r="D209" s="72" t="s">
        <v>21</v>
      </c>
      <c r="E209" s="24"/>
      <c r="F209" s="220"/>
    </row>
    <row r="210" spans="1:6" hidden="1" x14ac:dyDescent="0.25">
      <c r="A210" s="93">
        <v>8</v>
      </c>
      <c r="B210" s="72" t="s">
        <v>1094</v>
      </c>
      <c r="C210" s="73" t="s">
        <v>9</v>
      </c>
      <c r="D210" s="72" t="s">
        <v>21</v>
      </c>
      <c r="E210" s="24"/>
      <c r="F210" s="220"/>
    </row>
    <row r="211" spans="1:6" hidden="1" x14ac:dyDescent="0.25">
      <c r="A211" s="93">
        <v>9</v>
      </c>
      <c r="B211" s="72" t="s">
        <v>1096</v>
      </c>
      <c r="C211" s="73" t="s">
        <v>9</v>
      </c>
      <c r="D211" s="72" t="s">
        <v>21</v>
      </c>
      <c r="E211" s="24"/>
      <c r="F211" s="220"/>
    </row>
    <row r="212" spans="1:6" hidden="1" x14ac:dyDescent="0.25">
      <c r="A212" s="93">
        <v>10</v>
      </c>
      <c r="B212" s="72" t="s">
        <v>1102</v>
      </c>
      <c r="C212" s="73" t="s">
        <v>9</v>
      </c>
      <c r="D212" s="72" t="s">
        <v>890</v>
      </c>
      <c r="E212" s="24"/>
      <c r="F212" s="220"/>
    </row>
    <row r="213" spans="1:6" hidden="1" x14ac:dyDescent="0.25">
      <c r="A213" s="93">
        <v>11</v>
      </c>
      <c r="B213" s="72" t="s">
        <v>1105</v>
      </c>
      <c r="C213" s="73" t="s">
        <v>9</v>
      </c>
      <c r="D213" s="72" t="s">
        <v>21</v>
      </c>
      <c r="E213" s="24"/>
      <c r="F213" s="222"/>
    </row>
    <row r="214" spans="1:6" hidden="1" x14ac:dyDescent="0.25">
      <c r="A214" s="93"/>
      <c r="B214" s="72"/>
      <c r="C214" s="73"/>
      <c r="D214" s="72"/>
      <c r="E214" s="24"/>
      <c r="F214" s="222"/>
    </row>
    <row r="215" spans="1:6" hidden="1" x14ac:dyDescent="0.25">
      <c r="A215" s="93"/>
      <c r="B215" s="72"/>
      <c r="C215" s="73"/>
      <c r="D215" s="72"/>
      <c r="E215" s="24"/>
      <c r="F215" s="222"/>
    </row>
    <row r="216" spans="1:6" hidden="1" x14ac:dyDescent="0.25">
      <c r="A216" s="93"/>
      <c r="B216" s="72"/>
      <c r="C216" s="73"/>
      <c r="D216" s="72"/>
      <c r="E216" s="24"/>
      <c r="F216" s="222"/>
    </row>
    <row r="217" spans="1:6" hidden="1" x14ac:dyDescent="0.25">
      <c r="A217" s="811" t="s">
        <v>85</v>
      </c>
      <c r="B217" s="812"/>
      <c r="C217" s="812"/>
      <c r="D217" s="812"/>
      <c r="E217" s="812"/>
      <c r="F217" s="813"/>
    </row>
    <row r="218" spans="1:6" hidden="1" x14ac:dyDescent="0.25">
      <c r="A218" s="223">
        <v>1</v>
      </c>
      <c r="B218" s="207" t="s">
        <v>1089</v>
      </c>
      <c r="C218" s="207" t="s">
        <v>85</v>
      </c>
      <c r="D218" s="207" t="s">
        <v>21</v>
      </c>
      <c r="E218" s="475"/>
      <c r="F218" s="207"/>
    </row>
    <row r="219" spans="1:6" hidden="1" x14ac:dyDescent="0.25">
      <c r="A219" s="223">
        <v>2</v>
      </c>
      <c r="B219" s="207" t="s">
        <v>1089</v>
      </c>
      <c r="C219" s="207" t="s">
        <v>85</v>
      </c>
      <c r="D219" s="207" t="s">
        <v>21</v>
      </c>
      <c r="E219" s="475"/>
      <c r="F219" s="207"/>
    </row>
    <row r="220" spans="1:6" hidden="1" x14ac:dyDescent="0.25">
      <c r="A220" s="811" t="s">
        <v>20</v>
      </c>
      <c r="B220" s="812"/>
      <c r="C220" s="812"/>
      <c r="D220" s="812"/>
      <c r="E220" s="812"/>
      <c r="F220" s="813"/>
    </row>
    <row r="221" spans="1:6" hidden="1" x14ac:dyDescent="0.25">
      <c r="A221" s="93">
        <v>1</v>
      </c>
      <c r="B221" s="72" t="s">
        <v>1071</v>
      </c>
      <c r="C221" s="73" t="s">
        <v>20</v>
      </c>
      <c r="D221" s="72" t="s">
        <v>890</v>
      </c>
      <c r="E221" s="24"/>
      <c r="F221" s="25"/>
    </row>
    <row r="222" spans="1:6" hidden="1" x14ac:dyDescent="0.25">
      <c r="A222" s="93">
        <v>2</v>
      </c>
      <c r="B222" s="214" t="s">
        <v>1090</v>
      </c>
      <c r="C222" s="215" t="s">
        <v>20</v>
      </c>
      <c r="D222" s="214" t="s">
        <v>890</v>
      </c>
      <c r="E222" s="577" t="s">
        <v>1091</v>
      </c>
      <c r="F222" s="228" t="s">
        <v>1011</v>
      </c>
    </row>
    <row r="223" spans="1:6" hidden="1" x14ac:dyDescent="0.25">
      <c r="A223" s="93">
        <v>3</v>
      </c>
      <c r="B223" s="72" t="s">
        <v>1097</v>
      </c>
      <c r="C223" s="73" t="s">
        <v>20</v>
      </c>
      <c r="D223" s="72" t="s">
        <v>21</v>
      </c>
      <c r="E223" s="24"/>
      <c r="F223" s="140" t="s">
        <v>35</v>
      </c>
    </row>
    <row r="224" spans="1:6" hidden="1" x14ac:dyDescent="0.25">
      <c r="A224" s="93"/>
      <c r="B224" s="72"/>
      <c r="C224" s="73"/>
      <c r="D224" s="72"/>
      <c r="E224" s="24"/>
      <c r="F224" s="140"/>
    </row>
    <row r="225" spans="1:6" hidden="1" x14ac:dyDescent="0.25">
      <c r="A225" s="93"/>
      <c r="B225" s="72"/>
      <c r="C225" s="73"/>
      <c r="D225" s="72"/>
      <c r="E225" s="24"/>
      <c r="F225" s="140"/>
    </row>
    <row r="226" spans="1:6" hidden="1" x14ac:dyDescent="0.25">
      <c r="A226" s="93"/>
      <c r="B226" s="72"/>
      <c r="C226" s="73"/>
      <c r="D226" s="72"/>
      <c r="E226" s="24"/>
      <c r="F226" s="140"/>
    </row>
    <row r="227" spans="1:6" hidden="1" x14ac:dyDescent="0.25">
      <c r="A227" s="93"/>
      <c r="B227" s="72"/>
      <c r="C227" s="73"/>
      <c r="D227" s="72"/>
      <c r="E227" s="24"/>
      <c r="F227" s="140"/>
    </row>
    <row r="228" spans="1:6" hidden="1" x14ac:dyDescent="0.25">
      <c r="A228" s="811" t="s">
        <v>5</v>
      </c>
      <c r="B228" s="812"/>
      <c r="C228" s="812"/>
      <c r="D228" s="812"/>
      <c r="E228" s="812"/>
      <c r="F228" s="813"/>
    </row>
    <row r="229" spans="1:6" hidden="1" x14ac:dyDescent="0.25">
      <c r="A229" s="132">
        <v>1</v>
      </c>
      <c r="B229" s="224" t="s">
        <v>909</v>
      </c>
      <c r="C229" s="225" t="s">
        <v>910</v>
      </c>
      <c r="D229" s="224" t="s">
        <v>21</v>
      </c>
      <c r="E229" s="227"/>
      <c r="F229" s="227"/>
    </row>
    <row r="230" spans="1:6" hidden="1" x14ac:dyDescent="0.25">
      <c r="A230" s="132">
        <v>2</v>
      </c>
      <c r="B230" s="132" t="s">
        <v>1088</v>
      </c>
      <c r="C230" s="132" t="s">
        <v>5</v>
      </c>
      <c r="D230" s="132" t="s">
        <v>14903</v>
      </c>
      <c r="E230" s="211"/>
      <c r="F230" s="132"/>
    </row>
    <row r="231" spans="1:6" hidden="1" x14ac:dyDescent="0.25">
      <c r="A231" s="132">
        <v>3</v>
      </c>
      <c r="B231" s="230" t="s">
        <v>1099</v>
      </c>
      <c r="C231" s="230" t="s">
        <v>5</v>
      </c>
      <c r="D231" s="230" t="s">
        <v>72</v>
      </c>
      <c r="E231" s="578" t="s">
        <v>1100</v>
      </c>
      <c r="F231" s="229" t="s">
        <v>1011</v>
      </c>
    </row>
    <row r="232" spans="1:6" hidden="1" x14ac:dyDescent="0.25">
      <c r="A232" s="231"/>
      <c r="B232" s="232"/>
      <c r="C232" s="232"/>
      <c r="D232" s="232"/>
      <c r="E232" s="579"/>
      <c r="F232" s="233"/>
    </row>
    <row r="233" spans="1:6" hidden="1" x14ac:dyDescent="0.25">
      <c r="A233" s="231"/>
      <c r="B233" s="232"/>
      <c r="C233" s="232"/>
      <c r="D233" s="232"/>
      <c r="E233" s="579"/>
      <c r="F233" s="233"/>
    </row>
    <row r="234" spans="1:6" hidden="1" x14ac:dyDescent="0.25">
      <c r="A234" s="811" t="s">
        <v>1104</v>
      </c>
      <c r="B234" s="812"/>
      <c r="C234" s="812"/>
      <c r="D234" s="812"/>
      <c r="E234" s="812"/>
      <c r="F234" s="813"/>
    </row>
    <row r="235" spans="1:6" hidden="1" x14ac:dyDescent="0.25">
      <c r="A235" s="207">
        <v>1</v>
      </c>
      <c r="B235" s="85" t="s">
        <v>590</v>
      </c>
      <c r="C235" s="85" t="s">
        <v>588</v>
      </c>
      <c r="D235" s="85" t="s">
        <v>21</v>
      </c>
      <c r="E235" s="86"/>
      <c r="F235" s="94" t="s">
        <v>1103</v>
      </c>
    </row>
    <row r="236" spans="1:6" hidden="1" x14ac:dyDescent="0.25">
      <c r="A236" s="117"/>
      <c r="B236" s="117"/>
      <c r="C236" s="117"/>
      <c r="D236" s="117"/>
      <c r="E236" s="276"/>
      <c r="F236" s="117"/>
    </row>
    <row r="237" spans="1:6" hidden="1" x14ac:dyDescent="0.25"/>
    <row r="238" spans="1:6" hidden="1" x14ac:dyDescent="0.25"/>
    <row r="239" spans="1:6" hidden="1" x14ac:dyDescent="0.25">
      <c r="A239" s="181"/>
      <c r="B239" s="182" t="s">
        <v>10</v>
      </c>
      <c r="C239" s="183">
        <v>43858</v>
      </c>
      <c r="D239" s="182"/>
      <c r="E239" s="573"/>
      <c r="F239" s="184"/>
    </row>
    <row r="240" spans="1:6" hidden="1" x14ac:dyDescent="0.25">
      <c r="A240" s="185" t="s">
        <v>580</v>
      </c>
      <c r="B240" s="186" t="s">
        <v>576</v>
      </c>
      <c r="C240" s="187" t="s">
        <v>912</v>
      </c>
      <c r="D240" s="186" t="s">
        <v>577</v>
      </c>
      <c r="E240" s="574" t="s">
        <v>578</v>
      </c>
      <c r="F240" s="188" t="s">
        <v>579</v>
      </c>
    </row>
    <row r="241" spans="1:6" hidden="1" x14ac:dyDescent="0.25">
      <c r="A241" s="814" t="s">
        <v>155</v>
      </c>
      <c r="B241" s="814"/>
      <c r="C241" s="814"/>
      <c r="D241" s="814"/>
      <c r="E241" s="814"/>
      <c r="F241" s="814"/>
    </row>
    <row r="242" spans="1:6" hidden="1" x14ac:dyDescent="0.25">
      <c r="A242" s="133">
        <v>1</v>
      </c>
      <c r="B242" s="207" t="s">
        <v>911</v>
      </c>
      <c r="C242" s="207" t="s">
        <v>882</v>
      </c>
      <c r="D242" s="207" t="s">
        <v>17</v>
      </c>
      <c r="E242" s="580" t="s">
        <v>913</v>
      </c>
      <c r="F242" s="133"/>
    </row>
    <row r="243" spans="1:6" hidden="1" x14ac:dyDescent="0.25">
      <c r="A243" s="814" t="s">
        <v>41</v>
      </c>
      <c r="B243" s="814"/>
      <c r="C243" s="814"/>
      <c r="D243" s="814"/>
      <c r="E243" s="814"/>
      <c r="F243" s="814"/>
    </row>
    <row r="244" spans="1:6" hidden="1" x14ac:dyDescent="0.25">
      <c r="A244" s="93">
        <v>1</v>
      </c>
      <c r="B244" s="72" t="s">
        <v>1106</v>
      </c>
      <c r="C244" s="73" t="s">
        <v>41</v>
      </c>
      <c r="D244" s="72" t="s">
        <v>21</v>
      </c>
      <c r="E244" s="75" t="s">
        <v>1107</v>
      </c>
      <c r="F244" s="140" t="s">
        <v>605</v>
      </c>
    </row>
    <row r="245" spans="1:6" hidden="1" x14ac:dyDescent="0.25">
      <c r="A245" s="814" t="s">
        <v>9</v>
      </c>
      <c r="B245" s="814"/>
      <c r="C245" s="814"/>
      <c r="D245" s="814"/>
      <c r="E245" s="814"/>
      <c r="F245" s="814"/>
    </row>
    <row r="246" spans="1:6" hidden="1" x14ac:dyDescent="0.25">
      <c r="A246" s="93">
        <v>1</v>
      </c>
      <c r="B246" s="72" t="s">
        <v>1079</v>
      </c>
      <c r="C246" s="73" t="s">
        <v>9</v>
      </c>
      <c r="D246" s="72" t="s">
        <v>13</v>
      </c>
      <c r="E246" s="24"/>
      <c r="F246" s="208"/>
    </row>
    <row r="247" spans="1:6" hidden="1" x14ac:dyDescent="0.25">
      <c r="A247" s="93">
        <v>2</v>
      </c>
      <c r="B247" s="72" t="s">
        <v>1108</v>
      </c>
      <c r="C247" s="73" t="s">
        <v>9</v>
      </c>
      <c r="D247" s="72" t="s">
        <v>13</v>
      </c>
      <c r="E247" s="24"/>
      <c r="F247" s="208"/>
    </row>
    <row r="248" spans="1:6" hidden="1" x14ac:dyDescent="0.25">
      <c r="A248" s="811" t="s">
        <v>20</v>
      </c>
      <c r="B248" s="812"/>
      <c r="C248" s="812"/>
      <c r="D248" s="812"/>
      <c r="E248" s="812"/>
      <c r="F248" s="813"/>
    </row>
    <row r="249" spans="1:6" hidden="1" x14ac:dyDescent="0.25">
      <c r="A249" s="93">
        <v>1</v>
      </c>
      <c r="B249" s="72" t="s">
        <v>720</v>
      </c>
      <c r="C249" s="73" t="s">
        <v>20</v>
      </c>
      <c r="D249" s="72" t="s">
        <v>22</v>
      </c>
      <c r="E249" s="24"/>
      <c r="F249" s="25"/>
    </row>
    <row r="250" spans="1:6" hidden="1" x14ac:dyDescent="0.25">
      <c r="A250" s="811" t="s">
        <v>5</v>
      </c>
      <c r="B250" s="812"/>
      <c r="C250" s="812"/>
      <c r="D250" s="812"/>
      <c r="E250" s="812"/>
      <c r="F250" s="813"/>
    </row>
    <row r="251" spans="1:6" hidden="1" x14ac:dyDescent="0.25">
      <c r="A251" s="93">
        <v>1</v>
      </c>
      <c r="B251" s="72" t="s">
        <v>909</v>
      </c>
      <c r="C251" s="73" t="s">
        <v>910</v>
      </c>
      <c r="D251" s="72" t="s">
        <v>21</v>
      </c>
      <c r="E251" s="24"/>
      <c r="F251" s="208"/>
    </row>
    <row r="252" spans="1:6" hidden="1" x14ac:dyDescent="0.25">
      <c r="A252" s="93">
        <v>2</v>
      </c>
      <c r="B252" s="85" t="s">
        <v>1225</v>
      </c>
      <c r="C252" s="85" t="s">
        <v>5</v>
      </c>
      <c r="D252" s="85" t="s">
        <v>13</v>
      </c>
      <c r="E252" s="86"/>
      <c r="F252" s="85"/>
    </row>
    <row r="253" spans="1:6" hidden="1" x14ac:dyDescent="0.25"/>
    <row r="254" spans="1:6" hidden="1" x14ac:dyDescent="0.25"/>
    <row r="255" spans="1:6" hidden="1" x14ac:dyDescent="0.25"/>
    <row r="256" spans="1:6" hidden="1" x14ac:dyDescent="0.25"/>
    <row r="257" spans="1:6" hidden="1" x14ac:dyDescent="0.25">
      <c r="A257" s="197"/>
      <c r="B257" s="198" t="s">
        <v>45</v>
      </c>
      <c r="C257" s="199">
        <v>43860</v>
      </c>
      <c r="D257" s="198"/>
      <c r="E257" s="575"/>
      <c r="F257" s="200"/>
    </row>
    <row r="258" spans="1:6" hidden="1" x14ac:dyDescent="0.25">
      <c r="A258" s="201" t="s">
        <v>580</v>
      </c>
      <c r="B258" s="202" t="s">
        <v>576</v>
      </c>
      <c r="C258" s="203"/>
      <c r="D258" s="202" t="s">
        <v>577</v>
      </c>
      <c r="E258" s="576" t="s">
        <v>578</v>
      </c>
      <c r="F258" s="204" t="s">
        <v>579</v>
      </c>
    </row>
    <row r="259" spans="1:6" hidden="1" x14ac:dyDescent="0.25">
      <c r="A259" s="814" t="s">
        <v>9</v>
      </c>
      <c r="B259" s="814"/>
      <c r="C259" s="814"/>
      <c r="D259" s="814"/>
      <c r="E259" s="814"/>
      <c r="F259" s="814"/>
    </row>
    <row r="260" spans="1:6" hidden="1" x14ac:dyDescent="0.25">
      <c r="A260" s="93">
        <v>1</v>
      </c>
      <c r="B260" s="72" t="s">
        <v>1222</v>
      </c>
      <c r="C260" s="73" t="s">
        <v>9</v>
      </c>
      <c r="D260" s="72" t="s">
        <v>890</v>
      </c>
      <c r="E260" s="24"/>
      <c r="F260" s="210"/>
    </row>
    <row r="261" spans="1:6" hidden="1" x14ac:dyDescent="0.25">
      <c r="A261" s="93">
        <v>2</v>
      </c>
      <c r="B261" s="72" t="s">
        <v>1229</v>
      </c>
      <c r="C261" s="73" t="s">
        <v>9</v>
      </c>
      <c r="D261" s="72" t="s">
        <v>21</v>
      </c>
      <c r="E261" s="24"/>
      <c r="F261" s="235"/>
    </row>
    <row r="262" spans="1:6" hidden="1" x14ac:dyDescent="0.25">
      <c r="A262" s="93">
        <v>4</v>
      </c>
      <c r="B262" s="72" t="s">
        <v>1238</v>
      </c>
      <c r="C262" s="73" t="s">
        <v>9</v>
      </c>
      <c r="D262" s="72" t="s">
        <v>21</v>
      </c>
      <c r="E262" s="24"/>
      <c r="F262" s="236"/>
    </row>
    <row r="263" spans="1:6" hidden="1" x14ac:dyDescent="0.25">
      <c r="A263" s="811" t="s">
        <v>20</v>
      </c>
      <c r="B263" s="812"/>
      <c r="C263" s="812"/>
      <c r="D263" s="812"/>
      <c r="E263" s="812"/>
      <c r="F263" s="813"/>
    </row>
    <row r="264" spans="1:6" hidden="1" x14ac:dyDescent="0.25">
      <c r="A264" s="93">
        <v>1</v>
      </c>
      <c r="B264" s="72" t="s">
        <v>1110</v>
      </c>
      <c r="C264" s="73" t="s">
        <v>20</v>
      </c>
      <c r="D264" s="72" t="s">
        <v>21</v>
      </c>
      <c r="E264" s="24"/>
      <c r="F264" s="25"/>
    </row>
    <row r="265" spans="1:6" hidden="1" x14ac:dyDescent="0.25">
      <c r="A265" s="93">
        <v>2</v>
      </c>
      <c r="B265" s="72" t="s">
        <v>25</v>
      </c>
      <c r="C265" s="73" t="s">
        <v>20</v>
      </c>
      <c r="D265" s="72" t="s">
        <v>890</v>
      </c>
      <c r="E265" s="24"/>
      <c r="F265" s="25"/>
    </row>
    <row r="266" spans="1:6" hidden="1" x14ac:dyDescent="0.25">
      <c r="A266" s="93">
        <v>3</v>
      </c>
      <c r="B266" s="72" t="s">
        <v>1235</v>
      </c>
      <c r="C266" s="73" t="s">
        <v>20</v>
      </c>
      <c r="D266" s="72" t="s">
        <v>890</v>
      </c>
      <c r="E266" s="24"/>
      <c r="F266" s="209" t="s">
        <v>35</v>
      </c>
    </row>
    <row r="267" spans="1:6" hidden="1" x14ac:dyDescent="0.25">
      <c r="A267" s="93">
        <v>4</v>
      </c>
      <c r="B267" s="72" t="s">
        <v>1291</v>
      </c>
      <c r="C267" s="73" t="s">
        <v>20</v>
      </c>
      <c r="D267" s="72" t="s">
        <v>890</v>
      </c>
      <c r="E267" s="75" t="s">
        <v>1292</v>
      </c>
      <c r="F267" s="209" t="s">
        <v>1011</v>
      </c>
    </row>
    <row r="268" spans="1:6" hidden="1" x14ac:dyDescent="0.25">
      <c r="A268" s="93">
        <v>5</v>
      </c>
      <c r="B268" s="72" t="s">
        <v>1294</v>
      </c>
      <c r="C268" s="73" t="s">
        <v>20</v>
      </c>
      <c r="D268" s="72" t="s">
        <v>21</v>
      </c>
      <c r="E268" s="75"/>
      <c r="F268" s="209" t="s">
        <v>35</v>
      </c>
    </row>
    <row r="269" spans="1:6" hidden="1" x14ac:dyDescent="0.25">
      <c r="A269" s="811" t="s">
        <v>12</v>
      </c>
      <c r="B269" s="812"/>
      <c r="C269" s="812"/>
      <c r="D269" s="812"/>
      <c r="E269" s="812"/>
      <c r="F269" s="813"/>
    </row>
    <row r="270" spans="1:6" hidden="1" x14ac:dyDescent="0.25">
      <c r="A270" s="93">
        <v>1</v>
      </c>
      <c r="B270" s="72" t="s">
        <v>997</v>
      </c>
      <c r="C270" s="73" t="s">
        <v>12</v>
      </c>
      <c r="D270" s="72" t="s">
        <v>998</v>
      </c>
      <c r="E270" s="24"/>
      <c r="F270" s="210"/>
    </row>
    <row r="271" spans="1:6" hidden="1" x14ac:dyDescent="0.25"/>
    <row r="272" spans="1:6" hidden="1" x14ac:dyDescent="0.25"/>
    <row r="273" spans="1:6" ht="15.75" hidden="1" customHeight="1" x14ac:dyDescent="0.25"/>
    <row r="274" spans="1:6" hidden="1" x14ac:dyDescent="0.25">
      <c r="A274" s="32"/>
      <c r="B274" s="17" t="s">
        <v>63</v>
      </c>
      <c r="C274" s="18">
        <v>43862</v>
      </c>
      <c r="D274" s="17"/>
      <c r="E274" s="20"/>
      <c r="F274" s="19"/>
    </row>
    <row r="275" spans="1:6" hidden="1" x14ac:dyDescent="0.25">
      <c r="A275" s="147" t="s">
        <v>580</v>
      </c>
      <c r="B275" s="148" t="s">
        <v>576</v>
      </c>
      <c r="C275" s="149" t="s">
        <v>912</v>
      </c>
      <c r="D275" s="148" t="s">
        <v>577</v>
      </c>
      <c r="E275" s="569" t="s">
        <v>1422</v>
      </c>
      <c r="F275" s="150" t="s">
        <v>579</v>
      </c>
    </row>
    <row r="276" spans="1:6" hidden="1" x14ac:dyDescent="0.25">
      <c r="A276" s="814" t="s">
        <v>1113</v>
      </c>
      <c r="B276" s="814"/>
      <c r="C276" s="814"/>
      <c r="D276" s="814"/>
      <c r="E276" s="814"/>
      <c r="F276" s="814"/>
    </row>
    <row r="277" spans="1:6" hidden="1" x14ac:dyDescent="0.25">
      <c r="A277" s="93">
        <v>1</v>
      </c>
      <c r="B277" s="72" t="s">
        <v>1112</v>
      </c>
      <c r="C277" s="73" t="s">
        <v>1113</v>
      </c>
      <c r="D277" s="72" t="s">
        <v>1114</v>
      </c>
      <c r="E277" s="75" t="s">
        <v>1115</v>
      </c>
      <c r="F277" s="25"/>
    </row>
    <row r="278" spans="1:6" hidden="1" x14ac:dyDescent="0.25">
      <c r="A278" s="93">
        <v>2</v>
      </c>
      <c r="B278" s="72" t="s">
        <v>1112</v>
      </c>
      <c r="C278" s="73" t="s">
        <v>1113</v>
      </c>
      <c r="D278" s="72" t="s">
        <v>1114</v>
      </c>
      <c r="E278" s="75" t="s">
        <v>1115</v>
      </c>
      <c r="F278" s="140"/>
    </row>
    <row r="279" spans="1:6" hidden="1" x14ac:dyDescent="0.25">
      <c r="A279" s="133">
        <v>3</v>
      </c>
      <c r="B279" s="207" t="s">
        <v>1360</v>
      </c>
      <c r="C279" s="73" t="s">
        <v>1113</v>
      </c>
      <c r="D279" s="72" t="s">
        <v>1114</v>
      </c>
      <c r="E279" s="75" t="s">
        <v>1361</v>
      </c>
      <c r="F279" s="140" t="s">
        <v>1362</v>
      </c>
    </row>
    <row r="280" spans="1:6" hidden="1" x14ac:dyDescent="0.25">
      <c r="A280" s="814" t="s">
        <v>155</v>
      </c>
      <c r="B280" s="814"/>
      <c r="C280" s="814"/>
      <c r="D280" s="814"/>
      <c r="E280" s="814"/>
      <c r="F280" s="814"/>
    </row>
    <row r="281" spans="1:6" hidden="1" x14ac:dyDescent="0.25">
      <c r="A281" s="133">
        <v>1</v>
      </c>
      <c r="B281" s="207" t="s">
        <v>1380</v>
      </c>
      <c r="C281" s="133" t="s">
        <v>155</v>
      </c>
      <c r="D281" s="133" t="s">
        <v>13</v>
      </c>
      <c r="E281" s="580" t="s">
        <v>1381</v>
      </c>
      <c r="F281" s="133"/>
    </row>
    <row r="282" spans="1:6" hidden="1" x14ac:dyDescent="0.25">
      <c r="A282" s="133">
        <v>2</v>
      </c>
      <c r="B282" s="207" t="s">
        <v>1393</v>
      </c>
      <c r="C282" s="133" t="s">
        <v>155</v>
      </c>
      <c r="D282" s="133" t="s">
        <v>4</v>
      </c>
      <c r="E282" s="580" t="s">
        <v>1391</v>
      </c>
      <c r="F282" s="133"/>
    </row>
    <row r="283" spans="1:6" hidden="1" x14ac:dyDescent="0.25">
      <c r="A283" s="814" t="s">
        <v>41</v>
      </c>
      <c r="B283" s="814"/>
      <c r="C283" s="814"/>
      <c r="D283" s="814"/>
      <c r="E283" s="814"/>
      <c r="F283" s="814"/>
    </row>
    <row r="284" spans="1:6" hidden="1" x14ac:dyDescent="0.25">
      <c r="A284" s="93">
        <v>1</v>
      </c>
      <c r="B284" s="72" t="s">
        <v>1227</v>
      </c>
      <c r="C284" s="73" t="s">
        <v>41</v>
      </c>
      <c r="D284" s="72" t="s">
        <v>21</v>
      </c>
      <c r="E284" s="24"/>
      <c r="F284" s="140" t="s">
        <v>1420</v>
      </c>
    </row>
    <row r="285" spans="1:6" hidden="1" x14ac:dyDescent="0.25">
      <c r="A285" s="93">
        <v>2</v>
      </c>
      <c r="B285" s="72" t="s">
        <v>1386</v>
      </c>
      <c r="C285" s="73" t="s">
        <v>1388</v>
      </c>
      <c r="D285" s="72" t="s">
        <v>21</v>
      </c>
      <c r="E285" s="75" t="s">
        <v>1389</v>
      </c>
      <c r="F285" s="140"/>
    </row>
    <row r="286" spans="1:6" hidden="1" x14ac:dyDescent="0.25">
      <c r="A286" s="93">
        <v>3</v>
      </c>
      <c r="B286" s="85" t="s">
        <v>1387</v>
      </c>
      <c r="C286" s="85" t="s">
        <v>1388</v>
      </c>
      <c r="D286" s="85" t="s">
        <v>21</v>
      </c>
      <c r="E286" s="75" t="s">
        <v>1389</v>
      </c>
      <c r="F286" s="85"/>
    </row>
    <row r="287" spans="1:6" hidden="1" x14ac:dyDescent="0.25">
      <c r="A287" s="93">
        <v>4</v>
      </c>
      <c r="B287" s="85" t="s">
        <v>1401</v>
      </c>
      <c r="C287" s="85" t="s">
        <v>41</v>
      </c>
      <c r="D287" s="85" t="s">
        <v>1114</v>
      </c>
      <c r="E287" s="75" t="s">
        <v>1402</v>
      </c>
      <c r="F287" s="93" t="s">
        <v>605</v>
      </c>
    </row>
    <row r="288" spans="1:6" hidden="1" x14ac:dyDescent="0.25">
      <c r="A288" s="814" t="s">
        <v>9</v>
      </c>
      <c r="B288" s="814"/>
      <c r="C288" s="814"/>
      <c r="D288" s="814"/>
      <c r="E288" s="814"/>
      <c r="F288" s="814"/>
    </row>
    <row r="289" spans="1:6" hidden="1" x14ac:dyDescent="0.25">
      <c r="A289" s="93">
        <v>1</v>
      </c>
      <c r="B289" s="72" t="s">
        <v>1396</v>
      </c>
      <c r="C289" s="73" t="s">
        <v>9</v>
      </c>
      <c r="D289" s="72" t="s">
        <v>13</v>
      </c>
      <c r="E289" s="24"/>
      <c r="F289" s="140" t="s">
        <v>1077</v>
      </c>
    </row>
    <row r="290" spans="1:6" hidden="1" x14ac:dyDescent="0.25">
      <c r="A290" s="93">
        <v>2</v>
      </c>
      <c r="B290" s="72" t="s">
        <v>1384</v>
      </c>
      <c r="C290" s="73" t="s">
        <v>9</v>
      </c>
      <c r="D290" s="72" t="s">
        <v>4</v>
      </c>
      <c r="E290" s="24"/>
      <c r="F290" s="213"/>
    </row>
    <row r="291" spans="1:6" hidden="1" x14ac:dyDescent="0.25">
      <c r="A291" s="93">
        <v>3</v>
      </c>
      <c r="B291" s="72" t="s">
        <v>1415</v>
      </c>
      <c r="C291" s="73" t="s">
        <v>9</v>
      </c>
      <c r="D291" s="72" t="s">
        <v>21</v>
      </c>
      <c r="E291" s="24"/>
      <c r="F291" s="213"/>
    </row>
    <row r="292" spans="1:6" hidden="1" x14ac:dyDescent="0.25">
      <c r="A292" s="93"/>
      <c r="B292" s="72"/>
      <c r="C292" s="73"/>
      <c r="D292" s="72"/>
      <c r="E292" s="24"/>
      <c r="F292" s="213"/>
    </row>
    <row r="293" spans="1:6" hidden="1" x14ac:dyDescent="0.25">
      <c r="A293" s="811" t="s">
        <v>20</v>
      </c>
      <c r="B293" s="812"/>
      <c r="C293" s="812"/>
      <c r="D293" s="812"/>
      <c r="E293" s="812"/>
      <c r="F293" s="813"/>
    </row>
    <row r="294" spans="1:6" hidden="1" x14ac:dyDescent="0.25">
      <c r="A294" s="93">
        <v>1</v>
      </c>
      <c r="B294" s="72" t="s">
        <v>1109</v>
      </c>
      <c r="C294" s="73" t="s">
        <v>20</v>
      </c>
      <c r="D294" s="72" t="s">
        <v>21</v>
      </c>
      <c r="E294" s="24"/>
      <c r="F294" s="25"/>
    </row>
    <row r="295" spans="1:6" hidden="1" x14ac:dyDescent="0.25">
      <c r="A295" s="93">
        <v>2</v>
      </c>
      <c r="B295" s="72" t="s">
        <v>1289</v>
      </c>
      <c r="C295" s="73" t="s">
        <v>20</v>
      </c>
      <c r="D295" s="72" t="s">
        <v>13</v>
      </c>
      <c r="E295" s="24"/>
      <c r="F295" s="209" t="s">
        <v>35</v>
      </c>
    </row>
    <row r="296" spans="1:6" hidden="1" x14ac:dyDescent="0.25">
      <c r="A296" s="93">
        <v>3</v>
      </c>
      <c r="B296" s="72" t="s">
        <v>1293</v>
      </c>
      <c r="C296" s="73" t="s">
        <v>20</v>
      </c>
      <c r="D296" s="72" t="s">
        <v>13</v>
      </c>
      <c r="E296" s="24"/>
      <c r="F296" s="213"/>
    </row>
    <row r="297" spans="1:6" hidden="1" x14ac:dyDescent="0.25">
      <c r="A297" s="93">
        <v>4</v>
      </c>
      <c r="B297" s="72" t="s">
        <v>1350</v>
      </c>
      <c r="C297" s="73" t="s">
        <v>20</v>
      </c>
      <c r="D297" s="72" t="s">
        <v>13</v>
      </c>
      <c r="E297" s="24"/>
      <c r="F297" s="140" t="s">
        <v>1352</v>
      </c>
    </row>
    <row r="298" spans="1:6" hidden="1" x14ac:dyDescent="0.25">
      <c r="A298" s="93">
        <v>5</v>
      </c>
      <c r="B298" s="72" t="s">
        <v>1351</v>
      </c>
      <c r="C298" s="73" t="s">
        <v>20</v>
      </c>
      <c r="D298" s="72" t="s">
        <v>13</v>
      </c>
      <c r="E298" s="24"/>
      <c r="F298" s="140" t="s">
        <v>1352</v>
      </c>
    </row>
    <row r="299" spans="1:6" hidden="1" x14ac:dyDescent="0.25">
      <c r="A299" s="93">
        <v>6</v>
      </c>
      <c r="B299" s="72" t="s">
        <v>1359</v>
      </c>
      <c r="C299" s="73" t="s">
        <v>20</v>
      </c>
      <c r="D299" s="72" t="s">
        <v>21</v>
      </c>
      <c r="E299" s="24"/>
      <c r="F299" s="140" t="s">
        <v>35</v>
      </c>
    </row>
    <row r="300" spans="1:6" hidden="1" x14ac:dyDescent="0.25">
      <c r="A300" s="93">
        <v>7</v>
      </c>
      <c r="B300" s="72" t="s">
        <v>1370</v>
      </c>
      <c r="C300" s="73" t="s">
        <v>20</v>
      </c>
      <c r="D300" s="72" t="s">
        <v>22</v>
      </c>
      <c r="E300" s="24"/>
      <c r="F300" s="140" t="s">
        <v>35</v>
      </c>
    </row>
    <row r="301" spans="1:6" hidden="1" x14ac:dyDescent="0.25">
      <c r="A301" s="93">
        <v>8</v>
      </c>
      <c r="B301" s="72" t="s">
        <v>1385</v>
      </c>
      <c r="C301" s="73" t="s">
        <v>20</v>
      </c>
      <c r="D301" s="72" t="s">
        <v>4</v>
      </c>
      <c r="E301" s="24"/>
      <c r="F301" s="140" t="s">
        <v>35</v>
      </c>
    </row>
    <row r="302" spans="1:6" hidden="1" x14ac:dyDescent="0.25">
      <c r="A302" s="93">
        <v>9</v>
      </c>
      <c r="B302" s="72" t="s">
        <v>1390</v>
      </c>
      <c r="C302" s="73" t="s">
        <v>20</v>
      </c>
      <c r="D302" s="72" t="s">
        <v>22</v>
      </c>
      <c r="E302" s="24"/>
      <c r="F302" s="140"/>
    </row>
    <row r="303" spans="1:6" hidden="1" x14ac:dyDescent="0.25">
      <c r="A303" s="93">
        <v>10</v>
      </c>
      <c r="B303" s="72" t="s">
        <v>1397</v>
      </c>
      <c r="C303" s="73" t="s">
        <v>20</v>
      </c>
      <c r="D303" s="72" t="s">
        <v>21</v>
      </c>
      <c r="E303" s="24"/>
      <c r="F303" s="140" t="s">
        <v>1077</v>
      </c>
    </row>
    <row r="304" spans="1:6" hidden="1" x14ac:dyDescent="0.25">
      <c r="A304" s="93">
        <v>11</v>
      </c>
      <c r="B304" s="72" t="s">
        <v>1398</v>
      </c>
      <c r="C304" s="73" t="s">
        <v>20</v>
      </c>
      <c r="D304" s="72" t="s">
        <v>21</v>
      </c>
      <c r="E304" s="24"/>
      <c r="F304" s="140" t="s">
        <v>1077</v>
      </c>
    </row>
    <row r="305" spans="1:6" hidden="1" x14ac:dyDescent="0.25">
      <c r="A305" s="93">
        <v>12</v>
      </c>
      <c r="B305" s="72" t="s">
        <v>1413</v>
      </c>
      <c r="C305" s="73" t="s">
        <v>20</v>
      </c>
      <c r="D305" s="72" t="s">
        <v>21</v>
      </c>
      <c r="E305" s="24"/>
      <c r="F305" s="140" t="s">
        <v>1414</v>
      </c>
    </row>
    <row r="306" spans="1:6" hidden="1" x14ac:dyDescent="0.25">
      <c r="A306" s="93">
        <v>13</v>
      </c>
      <c r="B306" s="72" t="s">
        <v>1416</v>
      </c>
      <c r="C306" s="73" t="s">
        <v>20</v>
      </c>
      <c r="D306" s="72" t="s">
        <v>22</v>
      </c>
      <c r="E306" s="24"/>
      <c r="F306" s="140"/>
    </row>
    <row r="307" spans="1:6" hidden="1" x14ac:dyDescent="0.25">
      <c r="A307" s="93">
        <v>14</v>
      </c>
      <c r="B307" s="72" t="s">
        <v>1418</v>
      </c>
      <c r="C307" s="73" t="s">
        <v>20</v>
      </c>
      <c r="D307" s="72" t="s">
        <v>21</v>
      </c>
      <c r="E307" s="24"/>
      <c r="F307" s="140" t="s">
        <v>35</v>
      </c>
    </row>
    <row r="308" spans="1:6" hidden="1" x14ac:dyDescent="0.25">
      <c r="A308" s="93">
        <v>15</v>
      </c>
      <c r="B308" s="72" t="s">
        <v>1419</v>
      </c>
      <c r="C308" s="73" t="s">
        <v>20</v>
      </c>
      <c r="D308" s="72" t="s">
        <v>13</v>
      </c>
      <c r="E308" s="24"/>
      <c r="F308" s="140" t="s">
        <v>35</v>
      </c>
    </row>
    <row r="309" spans="1:6" hidden="1" x14ac:dyDescent="0.25">
      <c r="A309" s="93"/>
      <c r="B309" s="72"/>
      <c r="C309" s="73"/>
      <c r="D309" s="72"/>
      <c r="E309" s="24"/>
      <c r="F309" s="140"/>
    </row>
    <row r="310" spans="1:6" hidden="1" x14ac:dyDescent="0.25">
      <c r="A310" s="811" t="s">
        <v>385</v>
      </c>
      <c r="B310" s="812"/>
      <c r="C310" s="812"/>
      <c r="D310" s="812"/>
      <c r="E310" s="812"/>
      <c r="F310" s="813"/>
    </row>
    <row r="311" spans="1:6" hidden="1" x14ac:dyDescent="0.25">
      <c r="A311" s="133">
        <v>1</v>
      </c>
      <c r="B311" s="72" t="s">
        <v>1067</v>
      </c>
      <c r="C311" s="73" t="s">
        <v>1068</v>
      </c>
      <c r="D311" s="72" t="s">
        <v>13</v>
      </c>
      <c r="E311" s="24"/>
      <c r="F311" s="140" t="s">
        <v>1069</v>
      </c>
    </row>
    <row r="312" spans="1:6" hidden="1" x14ac:dyDescent="0.25">
      <c r="A312" s="133">
        <v>2</v>
      </c>
      <c r="B312" s="72" t="s">
        <v>1111</v>
      </c>
      <c r="C312" s="73" t="s">
        <v>385</v>
      </c>
      <c r="D312" s="72" t="s">
        <v>22</v>
      </c>
      <c r="E312" s="24"/>
      <c r="F312" s="237"/>
    </row>
    <row r="313" spans="1:6" hidden="1" x14ac:dyDescent="0.25">
      <c r="A313" s="133">
        <v>3</v>
      </c>
      <c r="B313" s="72" t="s">
        <v>1367</v>
      </c>
      <c r="C313" s="73" t="s">
        <v>385</v>
      </c>
      <c r="D313" s="72" t="s">
        <v>28</v>
      </c>
      <c r="E313" s="24"/>
      <c r="F313" s="237"/>
    </row>
    <row r="314" spans="1:6" hidden="1" x14ac:dyDescent="0.25">
      <c r="A314" s="133">
        <v>4</v>
      </c>
      <c r="B314" s="72" t="s">
        <v>1382</v>
      </c>
      <c r="C314" s="73" t="s">
        <v>385</v>
      </c>
      <c r="D314" s="72" t="s">
        <v>13</v>
      </c>
      <c r="E314" s="24"/>
      <c r="F314" s="238"/>
    </row>
    <row r="315" spans="1:6" hidden="1" x14ac:dyDescent="0.25">
      <c r="A315" s="133">
        <v>5</v>
      </c>
      <c r="B315" s="72"/>
      <c r="C315" s="73"/>
      <c r="D315" s="72"/>
      <c r="E315" s="24"/>
      <c r="F315" s="238"/>
    </row>
    <row r="316" spans="1:6" hidden="1" x14ac:dyDescent="0.25">
      <c r="A316" s="811" t="s">
        <v>5</v>
      </c>
      <c r="B316" s="812"/>
      <c r="C316" s="812"/>
      <c r="D316" s="812"/>
      <c r="E316" s="812"/>
      <c r="F316" s="813"/>
    </row>
    <row r="317" spans="1:6" hidden="1" x14ac:dyDescent="0.25">
      <c r="A317" s="93">
        <v>1</v>
      </c>
      <c r="B317" s="72" t="s">
        <v>1400</v>
      </c>
      <c r="C317" s="73" t="s">
        <v>5</v>
      </c>
      <c r="D317" s="72" t="s">
        <v>21</v>
      </c>
      <c r="E317" s="24"/>
      <c r="F317" s="213"/>
    </row>
    <row r="318" spans="1:6" hidden="1" x14ac:dyDescent="0.25">
      <c r="A318" s="93"/>
      <c r="B318" s="85"/>
      <c r="C318" s="85"/>
      <c r="D318" s="85"/>
      <c r="E318" s="86"/>
      <c r="F318" s="85"/>
    </row>
    <row r="319" spans="1:6" hidden="1" x14ac:dyDescent="0.25"/>
    <row r="320" spans="1:6" hidden="1" x14ac:dyDescent="0.25"/>
    <row r="321" spans="1:6" hidden="1" x14ac:dyDescent="0.25">
      <c r="A321" s="189"/>
      <c r="B321" s="190" t="s">
        <v>0</v>
      </c>
      <c r="C321" s="191">
        <v>43863</v>
      </c>
      <c r="D321" s="190"/>
      <c r="E321" s="570"/>
      <c r="F321" s="192"/>
    </row>
    <row r="322" spans="1:6" hidden="1" x14ac:dyDescent="0.25">
      <c r="A322" s="193" t="s">
        <v>580</v>
      </c>
      <c r="B322" s="194" t="s">
        <v>576</v>
      </c>
      <c r="C322" s="195" t="s">
        <v>912</v>
      </c>
      <c r="D322" s="194" t="s">
        <v>577</v>
      </c>
      <c r="E322" s="571" t="s">
        <v>1422</v>
      </c>
      <c r="F322" s="196" t="s">
        <v>579</v>
      </c>
    </row>
    <row r="323" spans="1:6" hidden="1" x14ac:dyDescent="0.25">
      <c r="A323" s="814" t="s">
        <v>155</v>
      </c>
      <c r="B323" s="814"/>
      <c r="C323" s="814"/>
      <c r="D323" s="814"/>
      <c r="E323" s="814"/>
      <c r="F323" s="814"/>
    </row>
    <row r="324" spans="1:6" hidden="1" x14ac:dyDescent="0.25">
      <c r="A324" s="93"/>
      <c r="B324" s="22"/>
      <c r="C324" s="23"/>
      <c r="D324" s="22"/>
      <c r="E324" s="24"/>
      <c r="F324" s="25"/>
    </row>
    <row r="325" spans="1:6" hidden="1" x14ac:dyDescent="0.25">
      <c r="A325" s="93"/>
      <c r="B325" s="72"/>
      <c r="C325" s="73"/>
      <c r="D325" s="72"/>
      <c r="E325" s="24"/>
      <c r="F325" s="140"/>
    </row>
    <row r="326" spans="1:6" hidden="1" x14ac:dyDescent="0.25">
      <c r="A326" s="814" t="s">
        <v>41</v>
      </c>
      <c r="B326" s="814"/>
      <c r="C326" s="814"/>
      <c r="D326" s="814"/>
      <c r="E326" s="814"/>
      <c r="F326" s="814"/>
    </row>
    <row r="327" spans="1:6" hidden="1" x14ac:dyDescent="0.25">
      <c r="A327" s="93"/>
      <c r="B327" s="72"/>
      <c r="C327" s="73"/>
      <c r="D327" s="72"/>
      <c r="E327" s="24"/>
      <c r="F327" s="213"/>
    </row>
    <row r="328" spans="1:6" hidden="1" x14ac:dyDescent="0.25">
      <c r="A328" s="93"/>
      <c r="B328" s="85"/>
      <c r="C328" s="85"/>
      <c r="D328" s="85"/>
      <c r="E328" s="86"/>
      <c r="F328" s="85"/>
    </row>
    <row r="329" spans="1:6" hidden="1" x14ac:dyDescent="0.25">
      <c r="A329" s="814" t="s">
        <v>9</v>
      </c>
      <c r="B329" s="814"/>
      <c r="C329" s="814"/>
      <c r="D329" s="814"/>
      <c r="E329" s="814"/>
      <c r="F329" s="814"/>
    </row>
    <row r="330" spans="1:6" hidden="1" x14ac:dyDescent="0.25">
      <c r="A330" s="93">
        <v>1</v>
      </c>
      <c r="B330" s="72" t="s">
        <v>1232</v>
      </c>
      <c r="C330" s="73" t="s">
        <v>9</v>
      </c>
      <c r="D330" s="72" t="s">
        <v>21</v>
      </c>
      <c r="E330" s="24"/>
      <c r="F330" s="213"/>
    </row>
    <row r="331" spans="1:6" hidden="1" x14ac:dyDescent="0.25">
      <c r="A331" s="93">
        <v>2</v>
      </c>
      <c r="B331" s="72" t="s">
        <v>1363</v>
      </c>
      <c r="C331" s="73" t="s">
        <v>9</v>
      </c>
      <c r="D331" s="72" t="s">
        <v>21</v>
      </c>
      <c r="E331" s="24"/>
      <c r="F331" s="213"/>
    </row>
    <row r="332" spans="1:6" hidden="1" x14ac:dyDescent="0.25">
      <c r="A332" s="93">
        <v>3</v>
      </c>
      <c r="B332" s="72" t="s">
        <v>1399</v>
      </c>
      <c r="C332" s="73" t="s">
        <v>9</v>
      </c>
      <c r="D332" s="72" t="s">
        <v>21</v>
      </c>
      <c r="E332" s="24"/>
      <c r="F332" s="237"/>
    </row>
    <row r="333" spans="1:6" hidden="1" x14ac:dyDescent="0.25">
      <c r="A333" s="93">
        <v>4</v>
      </c>
      <c r="B333" s="72" t="s">
        <v>1417</v>
      </c>
      <c r="C333" s="73" t="s">
        <v>9</v>
      </c>
      <c r="D333" s="72" t="s">
        <v>21</v>
      </c>
      <c r="E333" s="24"/>
      <c r="F333" s="239"/>
    </row>
    <row r="334" spans="1:6" hidden="1" x14ac:dyDescent="0.25">
      <c r="A334" s="93">
        <v>5</v>
      </c>
      <c r="B334" s="72" t="s">
        <v>1421</v>
      </c>
      <c r="C334" s="73" t="s">
        <v>9</v>
      </c>
      <c r="D334" s="72" t="s">
        <v>21</v>
      </c>
      <c r="E334" s="24"/>
      <c r="F334" s="239"/>
    </row>
    <row r="335" spans="1:6" hidden="1" x14ac:dyDescent="0.25">
      <c r="A335" s="93">
        <v>6</v>
      </c>
      <c r="B335" s="72" t="s">
        <v>1423</v>
      </c>
      <c r="C335" s="73" t="s">
        <v>9</v>
      </c>
      <c r="D335" s="72" t="s">
        <v>21</v>
      </c>
      <c r="E335" s="24"/>
      <c r="F335" s="240"/>
    </row>
    <row r="336" spans="1:6" hidden="1" x14ac:dyDescent="0.25">
      <c r="A336" s="93"/>
      <c r="B336" s="72"/>
      <c r="C336" s="73"/>
      <c r="D336" s="72"/>
      <c r="E336" s="24"/>
      <c r="F336" s="240"/>
    </row>
    <row r="337" spans="1:6" hidden="1" x14ac:dyDescent="0.25">
      <c r="A337" s="93"/>
      <c r="B337" s="72"/>
      <c r="C337" s="73"/>
      <c r="D337" s="72"/>
      <c r="E337" s="24"/>
      <c r="F337" s="240"/>
    </row>
    <row r="338" spans="1:6" hidden="1" x14ac:dyDescent="0.25">
      <c r="A338" s="93"/>
      <c r="B338" s="72"/>
      <c r="C338" s="73"/>
      <c r="D338" s="72"/>
      <c r="E338" s="24"/>
      <c r="F338" s="240"/>
    </row>
    <row r="339" spans="1:6" hidden="1" x14ac:dyDescent="0.25">
      <c r="A339" s="811" t="s">
        <v>1377</v>
      </c>
      <c r="B339" s="812"/>
      <c r="C339" s="812"/>
      <c r="D339" s="812"/>
      <c r="E339" s="812"/>
      <c r="F339" s="813"/>
    </row>
    <row r="340" spans="1:6" hidden="1" x14ac:dyDescent="0.25">
      <c r="A340" s="133">
        <v>1</v>
      </c>
      <c r="B340" s="207" t="s">
        <v>1376</v>
      </c>
      <c r="C340" s="133" t="s">
        <v>1377</v>
      </c>
      <c r="D340" s="133" t="s">
        <v>21</v>
      </c>
      <c r="E340" s="580" t="s">
        <v>1379</v>
      </c>
      <c r="F340" s="133" t="s">
        <v>1378</v>
      </c>
    </row>
    <row r="341" spans="1:6" hidden="1" x14ac:dyDescent="0.25">
      <c r="A341" s="93">
        <v>2</v>
      </c>
      <c r="B341" s="207" t="s">
        <v>1376</v>
      </c>
      <c r="C341" s="133" t="s">
        <v>1377</v>
      </c>
      <c r="D341" s="133" t="s">
        <v>21</v>
      </c>
      <c r="E341" s="580" t="s">
        <v>1379</v>
      </c>
      <c r="F341" s="133" t="s">
        <v>1378</v>
      </c>
    </row>
    <row r="342" spans="1:6" hidden="1" x14ac:dyDescent="0.25">
      <c r="A342" s="811" t="s">
        <v>20</v>
      </c>
      <c r="B342" s="812"/>
      <c r="C342" s="812"/>
      <c r="D342" s="812"/>
      <c r="E342" s="812"/>
      <c r="F342" s="813"/>
    </row>
    <row r="343" spans="1:6" hidden="1" x14ac:dyDescent="0.25">
      <c r="A343" s="93">
        <v>1</v>
      </c>
      <c r="B343" s="72" t="s">
        <v>1392</v>
      </c>
      <c r="C343" s="73" t="s">
        <v>20</v>
      </c>
      <c r="D343" s="72" t="s">
        <v>21</v>
      </c>
      <c r="E343" s="24"/>
      <c r="F343" s="209" t="s">
        <v>35</v>
      </c>
    </row>
    <row r="344" spans="1:6" hidden="1" x14ac:dyDescent="0.25">
      <c r="A344" s="93">
        <v>2</v>
      </c>
      <c r="B344" s="72" t="s">
        <v>1394</v>
      </c>
      <c r="C344" s="73" t="s">
        <v>20</v>
      </c>
      <c r="D344" s="72" t="s">
        <v>4</v>
      </c>
      <c r="E344" s="24"/>
      <c r="F344" s="209" t="s">
        <v>1395</v>
      </c>
    </row>
    <row r="345" spans="1:6" hidden="1" x14ac:dyDescent="0.25">
      <c r="A345" s="93">
        <v>3</v>
      </c>
      <c r="B345" s="72" t="s">
        <v>1215</v>
      </c>
      <c r="C345" s="73" t="s">
        <v>20</v>
      </c>
      <c r="D345" s="72" t="s">
        <v>80</v>
      </c>
      <c r="E345" s="24"/>
      <c r="F345" s="213"/>
    </row>
    <row r="346" spans="1:6" hidden="1" x14ac:dyDescent="0.25">
      <c r="A346" s="93">
        <v>4</v>
      </c>
      <c r="B346" s="72" t="s">
        <v>1412</v>
      </c>
      <c r="C346" s="73" t="s">
        <v>20</v>
      </c>
      <c r="D346" s="72" t="s">
        <v>13</v>
      </c>
      <c r="E346" s="24"/>
      <c r="F346" s="140" t="s">
        <v>35</v>
      </c>
    </row>
    <row r="347" spans="1:6" hidden="1" x14ac:dyDescent="0.25">
      <c r="A347" s="93"/>
      <c r="B347" s="72"/>
      <c r="C347" s="73"/>
      <c r="D347" s="72"/>
      <c r="E347" s="24"/>
      <c r="F347" s="140"/>
    </row>
    <row r="348" spans="1:6" hidden="1" x14ac:dyDescent="0.25">
      <c r="A348" s="133"/>
      <c r="B348" s="72"/>
      <c r="C348" s="73"/>
      <c r="D348" s="72"/>
      <c r="E348" s="140"/>
      <c r="F348" s="180"/>
    </row>
    <row r="349" spans="1:6" hidden="1" x14ac:dyDescent="0.25">
      <c r="A349" s="93"/>
      <c r="B349" s="72"/>
      <c r="C349" s="73"/>
      <c r="D349" s="72"/>
      <c r="E349" s="24"/>
      <c r="F349" s="213"/>
    </row>
    <row r="350" spans="1:6" hidden="1" x14ac:dyDescent="0.25">
      <c r="A350" s="811" t="s">
        <v>12</v>
      </c>
      <c r="B350" s="812"/>
      <c r="C350" s="812"/>
      <c r="D350" s="812"/>
      <c r="E350" s="812"/>
      <c r="F350" s="813"/>
    </row>
    <row r="351" spans="1:6" hidden="1" x14ac:dyDescent="0.25">
      <c r="A351" s="93"/>
      <c r="B351" s="72"/>
      <c r="C351" s="73"/>
      <c r="D351" s="72"/>
      <c r="E351" s="24"/>
      <c r="F351" s="213"/>
    </row>
    <row r="352" spans="1:6" hidden="1" x14ac:dyDescent="0.25">
      <c r="A352" s="93"/>
      <c r="B352" s="85"/>
      <c r="C352" s="85"/>
      <c r="D352" s="85"/>
      <c r="E352" s="86"/>
      <c r="F352" s="85"/>
    </row>
    <row r="353" spans="1:6" hidden="1" x14ac:dyDescent="0.25">
      <c r="A353" s="811" t="s">
        <v>385</v>
      </c>
      <c r="B353" s="812"/>
      <c r="C353" s="812"/>
      <c r="D353" s="812"/>
      <c r="E353" s="812"/>
      <c r="F353" s="813"/>
    </row>
    <row r="354" spans="1:6" hidden="1" x14ac:dyDescent="0.25">
      <c r="A354" s="133"/>
      <c r="B354" s="72"/>
      <c r="C354" s="73"/>
      <c r="D354" s="72"/>
      <c r="E354" s="24"/>
      <c r="F354" s="213"/>
    </row>
    <row r="355" spans="1:6" hidden="1" x14ac:dyDescent="0.25">
      <c r="A355" s="133"/>
      <c r="B355" s="72"/>
      <c r="C355" s="73"/>
      <c r="D355" s="72"/>
      <c r="E355" s="24"/>
      <c r="F355" s="213"/>
    </row>
    <row r="356" spans="1:6" hidden="1" x14ac:dyDescent="0.25">
      <c r="A356" s="811" t="s">
        <v>5</v>
      </c>
      <c r="B356" s="812"/>
      <c r="C356" s="812"/>
      <c r="D356" s="812"/>
      <c r="E356" s="812"/>
      <c r="F356" s="813"/>
    </row>
    <row r="357" spans="1:6" hidden="1" x14ac:dyDescent="0.25">
      <c r="A357" s="93">
        <v>1</v>
      </c>
      <c r="B357" s="72" t="s">
        <v>1202</v>
      </c>
      <c r="C357" s="73" t="s">
        <v>5</v>
      </c>
      <c r="D357" s="72" t="s">
        <v>72</v>
      </c>
      <c r="E357" s="24"/>
      <c r="F357" s="213"/>
    </row>
    <row r="358" spans="1:6" hidden="1" x14ac:dyDescent="0.25">
      <c r="A358" s="93">
        <v>2</v>
      </c>
      <c r="B358" s="85" t="s">
        <v>1410</v>
      </c>
      <c r="C358" s="85" t="s">
        <v>5</v>
      </c>
      <c r="D358" s="85" t="s">
        <v>72</v>
      </c>
      <c r="E358" s="86" t="s">
        <v>1411</v>
      </c>
      <c r="F358" s="85" t="s">
        <v>1011</v>
      </c>
    </row>
    <row r="359" spans="1:6" hidden="1" x14ac:dyDescent="0.25">
      <c r="A359" s="242"/>
      <c r="B359" s="243"/>
      <c r="C359" s="243"/>
      <c r="D359" s="243"/>
      <c r="E359" s="244"/>
      <c r="F359" s="245"/>
    </row>
    <row r="360" spans="1:6" hidden="1" x14ac:dyDescent="0.25">
      <c r="A360" s="242"/>
      <c r="B360" s="243"/>
      <c r="C360" s="243"/>
      <c r="D360" s="243"/>
      <c r="E360" s="244"/>
      <c r="F360" s="245"/>
    </row>
    <row r="361" spans="1:6" hidden="1" x14ac:dyDescent="0.25">
      <c r="A361" s="811" t="s">
        <v>71</v>
      </c>
      <c r="B361" s="812"/>
      <c r="C361" s="812"/>
      <c r="D361" s="812"/>
      <c r="E361" s="812"/>
      <c r="F361" s="813"/>
    </row>
    <row r="362" spans="1:6" hidden="1" x14ac:dyDescent="0.25">
      <c r="A362" s="85">
        <v>1</v>
      </c>
      <c r="B362" s="85" t="s">
        <v>1000</v>
      </c>
      <c r="C362" s="85" t="s">
        <v>71</v>
      </c>
      <c r="D362" s="85" t="s">
        <v>13</v>
      </c>
      <c r="E362" s="86"/>
      <c r="F362" s="85"/>
    </row>
    <row r="363" spans="1:6" hidden="1" x14ac:dyDescent="0.25">
      <c r="A363" s="85"/>
      <c r="B363" s="85"/>
      <c r="C363" s="85"/>
      <c r="D363" s="85"/>
      <c r="E363" s="86"/>
      <c r="F363" s="85"/>
    </row>
    <row r="364" spans="1:6" hidden="1" x14ac:dyDescent="0.25"/>
    <row r="365" spans="1:6" hidden="1" x14ac:dyDescent="0.25"/>
    <row r="366" spans="1:6" hidden="1" x14ac:dyDescent="0.25"/>
    <row r="367" spans="1:6" hidden="1" x14ac:dyDescent="0.25">
      <c r="A367" s="181"/>
      <c r="B367" s="182" t="s">
        <v>10</v>
      </c>
      <c r="C367" s="183">
        <v>43865</v>
      </c>
      <c r="D367" s="182"/>
      <c r="E367" s="573"/>
      <c r="F367" s="184"/>
    </row>
    <row r="368" spans="1:6" hidden="1" x14ac:dyDescent="0.25">
      <c r="A368" s="185" t="s">
        <v>580</v>
      </c>
      <c r="B368" s="186" t="s">
        <v>576</v>
      </c>
      <c r="C368" s="187" t="s">
        <v>912</v>
      </c>
      <c r="D368" s="186" t="s">
        <v>577</v>
      </c>
      <c r="E368" s="574" t="s">
        <v>1422</v>
      </c>
      <c r="F368" s="188" t="s">
        <v>579</v>
      </c>
    </row>
    <row r="369" spans="1:6" hidden="1" x14ac:dyDescent="0.25">
      <c r="A369" s="814" t="s">
        <v>155</v>
      </c>
      <c r="B369" s="814"/>
      <c r="C369" s="814"/>
      <c r="D369" s="814"/>
      <c r="E369" s="814"/>
      <c r="F369" s="814"/>
    </row>
    <row r="370" spans="1:6" hidden="1" x14ac:dyDescent="0.25">
      <c r="A370" s="93">
        <v>1</v>
      </c>
      <c r="B370" s="72" t="s">
        <v>1501</v>
      </c>
      <c r="C370" s="73" t="s">
        <v>155</v>
      </c>
      <c r="D370" s="72" t="s">
        <v>21</v>
      </c>
      <c r="E370" s="75" t="s">
        <v>1502</v>
      </c>
      <c r="F370" s="25"/>
    </row>
    <row r="371" spans="1:6" hidden="1" x14ac:dyDescent="0.25">
      <c r="A371" s="814" t="s">
        <v>41</v>
      </c>
      <c r="B371" s="814"/>
      <c r="C371" s="814"/>
      <c r="D371" s="814"/>
      <c r="E371" s="814"/>
      <c r="F371" s="814"/>
    </row>
    <row r="372" spans="1:6" hidden="1" x14ac:dyDescent="0.25">
      <c r="A372" s="93">
        <v>1</v>
      </c>
      <c r="B372" s="72" t="s">
        <v>1430</v>
      </c>
      <c r="C372" s="73" t="s">
        <v>41</v>
      </c>
      <c r="D372" s="72" t="s">
        <v>890</v>
      </c>
      <c r="E372" s="75" t="s">
        <v>1432</v>
      </c>
      <c r="F372" s="140" t="s">
        <v>1077</v>
      </c>
    </row>
    <row r="373" spans="1:6" hidden="1" x14ac:dyDescent="0.25">
      <c r="A373" s="93">
        <v>2</v>
      </c>
      <c r="B373" s="85" t="s">
        <v>1431</v>
      </c>
      <c r="C373" s="85" t="s">
        <v>41</v>
      </c>
      <c r="D373" s="85" t="s">
        <v>890</v>
      </c>
      <c r="E373" s="75" t="s">
        <v>1432</v>
      </c>
      <c r="F373" s="140" t="s">
        <v>1077</v>
      </c>
    </row>
    <row r="374" spans="1:6" hidden="1" x14ac:dyDescent="0.25">
      <c r="A374" s="93">
        <v>3</v>
      </c>
      <c r="B374" s="85" t="s">
        <v>1446</v>
      </c>
      <c r="C374" s="85" t="s">
        <v>1447</v>
      </c>
      <c r="D374" s="85" t="s">
        <v>21</v>
      </c>
      <c r="E374" s="75" t="s">
        <v>1448</v>
      </c>
      <c r="F374" s="85"/>
    </row>
    <row r="375" spans="1:6" hidden="1" x14ac:dyDescent="0.25">
      <c r="A375" s="814" t="s">
        <v>9</v>
      </c>
      <c r="B375" s="814"/>
      <c r="C375" s="814"/>
      <c r="D375" s="814"/>
      <c r="E375" s="814"/>
      <c r="F375" s="814"/>
    </row>
    <row r="376" spans="1:6" hidden="1" x14ac:dyDescent="0.25">
      <c r="A376" s="93">
        <v>1</v>
      </c>
      <c r="B376" s="72" t="s">
        <v>1226</v>
      </c>
      <c r="C376" s="73" t="s">
        <v>9</v>
      </c>
      <c r="D376" s="72" t="s">
        <v>22</v>
      </c>
      <c r="E376" s="24"/>
      <c r="F376" s="234"/>
    </row>
    <row r="377" spans="1:6" hidden="1" x14ac:dyDescent="0.25">
      <c r="A377" s="93">
        <v>2</v>
      </c>
      <c r="B377" s="72" t="s">
        <v>1444</v>
      </c>
      <c r="C377" s="73" t="s">
        <v>9</v>
      </c>
      <c r="D377" s="72" t="s">
        <v>21</v>
      </c>
      <c r="E377" s="24"/>
      <c r="F377" s="234"/>
    </row>
    <row r="378" spans="1:6" hidden="1" x14ac:dyDescent="0.25">
      <c r="A378" s="814" t="s">
        <v>1504</v>
      </c>
      <c r="B378" s="814"/>
      <c r="C378" s="814"/>
      <c r="D378" s="814"/>
      <c r="E378" s="814"/>
      <c r="F378" s="814"/>
    </row>
    <row r="379" spans="1:6" hidden="1" x14ac:dyDescent="0.25">
      <c r="A379" s="93">
        <v>1</v>
      </c>
      <c r="B379" s="72" t="s">
        <v>1505</v>
      </c>
      <c r="C379" s="73" t="s">
        <v>1504</v>
      </c>
      <c r="D379" s="72" t="s">
        <v>21</v>
      </c>
      <c r="E379" s="24"/>
      <c r="F379" s="246"/>
    </row>
    <row r="380" spans="1:6" hidden="1" x14ac:dyDescent="0.25">
      <c r="A380" s="811" t="s">
        <v>85</v>
      </c>
      <c r="B380" s="812"/>
      <c r="C380" s="812"/>
      <c r="D380" s="812"/>
      <c r="E380" s="812"/>
      <c r="F380" s="813"/>
    </row>
    <row r="381" spans="1:6" hidden="1" x14ac:dyDescent="0.25">
      <c r="A381" s="93">
        <v>1</v>
      </c>
      <c r="B381" s="72" t="s">
        <v>1456</v>
      </c>
      <c r="C381" s="73" t="s">
        <v>85</v>
      </c>
      <c r="D381" s="72" t="s">
        <v>21</v>
      </c>
      <c r="E381" s="24"/>
      <c r="F381" s="234"/>
    </row>
    <row r="382" spans="1:6" hidden="1" x14ac:dyDescent="0.25">
      <c r="A382" s="811" t="s">
        <v>20</v>
      </c>
      <c r="B382" s="812"/>
      <c r="C382" s="812"/>
      <c r="D382" s="812"/>
      <c r="E382" s="812"/>
      <c r="F382" s="813"/>
    </row>
    <row r="383" spans="1:6" hidden="1" x14ac:dyDescent="0.25">
      <c r="A383" s="93">
        <v>1</v>
      </c>
      <c r="B383" s="72" t="s">
        <v>1237</v>
      </c>
      <c r="C383" s="73" t="s">
        <v>20</v>
      </c>
      <c r="D383" s="72" t="s">
        <v>1236</v>
      </c>
      <c r="E383" s="24"/>
      <c r="F383" s="25"/>
    </row>
    <row r="384" spans="1:6" hidden="1" x14ac:dyDescent="0.25">
      <c r="A384" s="93">
        <v>2</v>
      </c>
      <c r="B384" s="72" t="s">
        <v>1453</v>
      </c>
      <c r="C384" s="73" t="s">
        <v>20</v>
      </c>
      <c r="D384" s="72" t="s">
        <v>21</v>
      </c>
      <c r="E384" s="24"/>
      <c r="F384" s="245" t="s">
        <v>1077</v>
      </c>
    </row>
    <row r="385" spans="1:6" hidden="1" x14ac:dyDescent="0.25">
      <c r="A385" s="93">
        <v>3</v>
      </c>
      <c r="B385" s="72" t="s">
        <v>1454</v>
      </c>
      <c r="C385" s="73" t="s">
        <v>20</v>
      </c>
      <c r="D385" s="72" t="s">
        <v>21</v>
      </c>
      <c r="E385" s="24"/>
      <c r="F385" s="245" t="s">
        <v>1077</v>
      </c>
    </row>
    <row r="386" spans="1:6" hidden="1" x14ac:dyDescent="0.25">
      <c r="A386" s="93">
        <v>4</v>
      </c>
      <c r="B386" s="72" t="s">
        <v>1353</v>
      </c>
      <c r="C386" s="73" t="s">
        <v>20</v>
      </c>
      <c r="D386" s="72" t="s">
        <v>13</v>
      </c>
      <c r="E386" s="24"/>
      <c r="F386" s="245"/>
    </row>
    <row r="387" spans="1:6" hidden="1" x14ac:dyDescent="0.25">
      <c r="A387" s="93">
        <v>5</v>
      </c>
      <c r="B387" s="72" t="s">
        <v>1508</v>
      </c>
      <c r="C387" s="73" t="s">
        <v>20</v>
      </c>
      <c r="D387" s="72" t="s">
        <v>21</v>
      </c>
      <c r="E387" s="24"/>
      <c r="F387" s="140"/>
    </row>
    <row r="388" spans="1:6" hidden="1" x14ac:dyDescent="0.25">
      <c r="A388" s="811" t="s">
        <v>558</v>
      </c>
      <c r="B388" s="812"/>
      <c r="C388" s="812"/>
      <c r="D388" s="812"/>
      <c r="E388" s="812"/>
      <c r="F388" s="813"/>
    </row>
    <row r="389" spans="1:6" hidden="1" x14ac:dyDescent="0.25">
      <c r="A389" s="133">
        <v>1</v>
      </c>
      <c r="B389" s="72" t="s">
        <v>1434</v>
      </c>
      <c r="C389" s="73" t="s">
        <v>558</v>
      </c>
      <c r="D389" s="72" t="s">
        <v>22</v>
      </c>
      <c r="E389" s="24"/>
      <c r="F389" s="209" t="s">
        <v>1435</v>
      </c>
    </row>
    <row r="390" spans="1:6" hidden="1" x14ac:dyDescent="0.25">
      <c r="A390" s="811" t="s">
        <v>5</v>
      </c>
      <c r="B390" s="812"/>
      <c r="C390" s="812"/>
      <c r="D390" s="812"/>
      <c r="E390" s="812"/>
      <c r="F390" s="813"/>
    </row>
    <row r="391" spans="1:6" hidden="1" x14ac:dyDescent="0.25">
      <c r="A391" s="93">
        <v>1</v>
      </c>
      <c r="B391" s="72" t="s">
        <v>1429</v>
      </c>
      <c r="C391" s="73" t="s">
        <v>5</v>
      </c>
      <c r="D391" s="72" t="s">
        <v>21</v>
      </c>
      <c r="E391" s="24"/>
      <c r="F391" s="234"/>
    </row>
    <row r="392" spans="1:6" hidden="1" x14ac:dyDescent="0.25">
      <c r="A392" s="93">
        <v>2</v>
      </c>
      <c r="B392" s="85" t="s">
        <v>1436</v>
      </c>
      <c r="C392" s="85" t="s">
        <v>5</v>
      </c>
      <c r="D392" s="85" t="s">
        <v>4</v>
      </c>
      <c r="E392" s="86" t="s">
        <v>1437</v>
      </c>
      <c r="F392" s="254" t="s">
        <v>1011</v>
      </c>
    </row>
    <row r="393" spans="1:6" hidden="1" x14ac:dyDescent="0.25">
      <c r="A393" s="93">
        <v>3</v>
      </c>
      <c r="B393" s="85" t="s">
        <v>1455</v>
      </c>
      <c r="C393" s="85" t="s">
        <v>5</v>
      </c>
      <c r="D393" s="85" t="s">
        <v>13</v>
      </c>
      <c r="E393" s="86"/>
      <c r="F393" s="85" t="s">
        <v>1077</v>
      </c>
    </row>
    <row r="394" spans="1:6" hidden="1" x14ac:dyDescent="0.25"/>
    <row r="395" spans="1:6" hidden="1" x14ac:dyDescent="0.25"/>
    <row r="396" spans="1:6" hidden="1" x14ac:dyDescent="0.25">
      <c r="A396" s="197"/>
      <c r="B396" s="198" t="s">
        <v>45</v>
      </c>
      <c r="C396" s="199">
        <v>43867</v>
      </c>
      <c r="D396" s="198"/>
      <c r="E396" s="575"/>
      <c r="F396" s="200"/>
    </row>
    <row r="397" spans="1:6" hidden="1" x14ac:dyDescent="0.25">
      <c r="A397" s="201" t="s">
        <v>580</v>
      </c>
      <c r="B397" s="202" t="s">
        <v>576</v>
      </c>
      <c r="C397" s="203" t="s">
        <v>912</v>
      </c>
      <c r="D397" s="202" t="s">
        <v>577</v>
      </c>
      <c r="E397" s="576" t="s">
        <v>1422</v>
      </c>
      <c r="F397" s="204" t="s">
        <v>579</v>
      </c>
    </row>
    <row r="398" spans="1:6" hidden="1" x14ac:dyDescent="0.25">
      <c r="A398" s="811" t="s">
        <v>155</v>
      </c>
      <c r="B398" s="812"/>
      <c r="C398" s="812"/>
      <c r="D398" s="812"/>
      <c r="E398" s="812"/>
      <c r="F398" s="813"/>
    </row>
    <row r="399" spans="1:6" hidden="1" x14ac:dyDescent="0.25">
      <c r="A399" s="93"/>
      <c r="B399" s="22"/>
      <c r="C399" s="23"/>
      <c r="D399" s="22"/>
      <c r="E399" s="24"/>
      <c r="F399" s="25"/>
    </row>
    <row r="400" spans="1:6" hidden="1" x14ac:dyDescent="0.25">
      <c r="A400" s="93"/>
      <c r="B400" s="72"/>
      <c r="C400" s="73"/>
      <c r="D400" s="72"/>
      <c r="E400" s="24"/>
      <c r="F400" s="140"/>
    </row>
    <row r="401" spans="1:6" hidden="1" x14ac:dyDescent="0.25">
      <c r="A401" s="811" t="s">
        <v>41</v>
      </c>
      <c r="B401" s="812"/>
      <c r="C401" s="812"/>
      <c r="D401" s="812"/>
      <c r="E401" s="812"/>
      <c r="F401" s="813"/>
    </row>
    <row r="402" spans="1:6" hidden="1" x14ac:dyDescent="0.25">
      <c r="A402" s="93"/>
      <c r="B402" s="72"/>
      <c r="C402" s="73"/>
      <c r="D402" s="72"/>
      <c r="E402" s="24"/>
      <c r="F402" s="237"/>
    </row>
    <row r="403" spans="1:6" hidden="1" x14ac:dyDescent="0.25">
      <c r="A403" s="93"/>
      <c r="B403" s="85"/>
      <c r="C403" s="85"/>
      <c r="D403" s="85"/>
      <c r="E403" s="86"/>
      <c r="F403" s="85"/>
    </row>
    <row r="404" spans="1:6" hidden="1" x14ac:dyDescent="0.25">
      <c r="A404" s="814" t="s">
        <v>9</v>
      </c>
      <c r="B404" s="814"/>
      <c r="C404" s="814"/>
      <c r="D404" s="814"/>
      <c r="E404" s="814"/>
      <c r="F404" s="814"/>
    </row>
    <row r="405" spans="1:6" hidden="1" x14ac:dyDescent="0.25">
      <c r="A405" s="93">
        <v>1</v>
      </c>
      <c r="B405" s="72" t="s">
        <v>1506</v>
      </c>
      <c r="C405" s="73" t="s">
        <v>9</v>
      </c>
      <c r="D405" s="72" t="s">
        <v>4</v>
      </c>
      <c r="E405" s="24"/>
      <c r="F405" s="237"/>
    </row>
    <row r="406" spans="1:6" hidden="1" x14ac:dyDescent="0.25">
      <c r="A406" s="93">
        <v>2</v>
      </c>
      <c r="B406" s="72" t="s">
        <v>1506</v>
      </c>
      <c r="C406" s="73" t="s">
        <v>9</v>
      </c>
      <c r="D406" s="72" t="s">
        <v>4</v>
      </c>
      <c r="E406" s="24"/>
      <c r="F406" s="237"/>
    </row>
    <row r="407" spans="1:6" hidden="1" x14ac:dyDescent="0.25">
      <c r="A407" s="93">
        <v>3</v>
      </c>
      <c r="B407" s="72" t="s">
        <v>1513</v>
      </c>
      <c r="C407" s="73" t="s">
        <v>9</v>
      </c>
      <c r="D407" s="72" t="s">
        <v>13</v>
      </c>
      <c r="E407" s="24"/>
      <c r="F407" s="237"/>
    </row>
    <row r="408" spans="1:6" hidden="1" x14ac:dyDescent="0.25">
      <c r="A408" s="93">
        <v>4</v>
      </c>
      <c r="B408" s="72" t="s">
        <v>1514</v>
      </c>
      <c r="C408" s="73" t="s">
        <v>9</v>
      </c>
      <c r="D408" s="72" t="s">
        <v>13</v>
      </c>
      <c r="E408" s="24"/>
      <c r="F408" s="237"/>
    </row>
    <row r="409" spans="1:6" hidden="1" x14ac:dyDescent="0.25">
      <c r="A409" s="811" t="s">
        <v>1504</v>
      </c>
      <c r="B409" s="812"/>
      <c r="C409" s="812"/>
      <c r="D409" s="812"/>
      <c r="E409" s="812"/>
      <c r="F409" s="813"/>
    </row>
    <row r="410" spans="1:6" hidden="1" x14ac:dyDescent="0.25">
      <c r="A410" s="93">
        <v>1</v>
      </c>
      <c r="B410" s="72" t="s">
        <v>1561</v>
      </c>
      <c r="C410" s="73" t="s">
        <v>1504</v>
      </c>
      <c r="D410" s="72" t="s">
        <v>21</v>
      </c>
      <c r="E410" s="24"/>
      <c r="F410" s="140" t="s">
        <v>1562</v>
      </c>
    </row>
    <row r="411" spans="1:6" hidden="1" x14ac:dyDescent="0.25">
      <c r="A411" s="811" t="s">
        <v>20</v>
      </c>
      <c r="B411" s="812"/>
      <c r="C411" s="812"/>
      <c r="D411" s="812"/>
      <c r="E411" s="812"/>
      <c r="F411" s="813"/>
    </row>
    <row r="412" spans="1:6" hidden="1" x14ac:dyDescent="0.25">
      <c r="A412" s="93">
        <v>1</v>
      </c>
      <c r="B412" s="72" t="s">
        <v>1372</v>
      </c>
      <c r="C412" s="73" t="s">
        <v>20</v>
      </c>
      <c r="D412" s="72" t="s">
        <v>13</v>
      </c>
      <c r="E412" s="75" t="s">
        <v>1383</v>
      </c>
      <c r="F412" s="140" t="s">
        <v>1011</v>
      </c>
    </row>
    <row r="413" spans="1:6" hidden="1" x14ac:dyDescent="0.25">
      <c r="A413" s="93">
        <v>2</v>
      </c>
      <c r="B413" s="72" t="s">
        <v>1566</v>
      </c>
      <c r="C413" s="73" t="s">
        <v>20</v>
      </c>
      <c r="D413" s="72" t="s">
        <v>13</v>
      </c>
      <c r="E413" s="24"/>
      <c r="F413" s="209" t="s">
        <v>1567</v>
      </c>
    </row>
    <row r="414" spans="1:6" hidden="1" x14ac:dyDescent="0.25">
      <c r="A414" s="93">
        <v>3</v>
      </c>
      <c r="B414" s="72" t="s">
        <v>1568</v>
      </c>
      <c r="C414" s="73" t="s">
        <v>20</v>
      </c>
      <c r="D414" s="72" t="s">
        <v>13</v>
      </c>
      <c r="E414" s="24"/>
      <c r="F414" s="237"/>
    </row>
    <row r="415" spans="1:6" hidden="1" x14ac:dyDescent="0.25">
      <c r="A415" s="93">
        <v>4</v>
      </c>
      <c r="B415" s="72" t="s">
        <v>1574</v>
      </c>
      <c r="C415" s="73" t="s">
        <v>20</v>
      </c>
      <c r="D415" s="72" t="s">
        <v>21</v>
      </c>
      <c r="E415" s="24"/>
      <c r="F415" s="140"/>
    </row>
    <row r="416" spans="1:6" hidden="1" x14ac:dyDescent="0.25">
      <c r="A416" s="811" t="s">
        <v>558</v>
      </c>
      <c r="B416" s="812"/>
      <c r="C416" s="812"/>
      <c r="D416" s="812"/>
      <c r="E416" s="812"/>
      <c r="F416" s="813"/>
    </row>
    <row r="417" spans="1:6" hidden="1" x14ac:dyDescent="0.25">
      <c r="A417" s="133">
        <v>1</v>
      </c>
      <c r="B417" s="72" t="s">
        <v>1403</v>
      </c>
      <c r="C417" s="73" t="s">
        <v>558</v>
      </c>
      <c r="D417" s="72" t="s">
        <v>28</v>
      </c>
      <c r="E417" s="140"/>
      <c r="F417" s="180" t="s">
        <v>559</v>
      </c>
    </row>
    <row r="418" spans="1:6" hidden="1" x14ac:dyDescent="0.25">
      <c r="A418" s="93"/>
      <c r="B418" s="72"/>
      <c r="C418" s="73"/>
      <c r="D418" s="72"/>
      <c r="E418" s="24"/>
      <c r="F418" s="237"/>
    </row>
    <row r="419" spans="1:6" hidden="1" x14ac:dyDescent="0.25">
      <c r="A419" s="811" t="s">
        <v>12</v>
      </c>
      <c r="B419" s="812"/>
      <c r="C419" s="812"/>
      <c r="D419" s="812"/>
      <c r="E419" s="812"/>
      <c r="F419" s="813"/>
    </row>
    <row r="420" spans="1:6" hidden="1" x14ac:dyDescent="0.25">
      <c r="A420" s="93"/>
      <c r="B420" s="72"/>
      <c r="C420" s="73"/>
      <c r="D420" s="72"/>
      <c r="E420" s="24"/>
      <c r="F420" s="237"/>
    </row>
    <row r="421" spans="1:6" hidden="1" x14ac:dyDescent="0.25">
      <c r="A421" s="93"/>
      <c r="B421" s="85"/>
      <c r="C421" s="85"/>
      <c r="D421" s="85"/>
      <c r="E421" s="86"/>
      <c r="F421" s="85"/>
    </row>
    <row r="422" spans="1:6" hidden="1" x14ac:dyDescent="0.25">
      <c r="A422" s="811" t="s">
        <v>385</v>
      </c>
      <c r="B422" s="812"/>
      <c r="C422" s="812"/>
      <c r="D422" s="812"/>
      <c r="E422" s="812"/>
      <c r="F422" s="813"/>
    </row>
    <row r="423" spans="1:6" hidden="1" x14ac:dyDescent="0.25">
      <c r="A423" s="223">
        <v>1</v>
      </c>
      <c r="B423" s="207" t="s">
        <v>1507</v>
      </c>
      <c r="C423" s="207" t="s">
        <v>385</v>
      </c>
      <c r="D423" s="224" t="s">
        <v>21</v>
      </c>
      <c r="E423" s="475"/>
      <c r="F423" s="207"/>
    </row>
    <row r="424" spans="1:6" hidden="1" x14ac:dyDescent="0.25">
      <c r="A424" s="223">
        <v>2</v>
      </c>
      <c r="B424" s="207" t="s">
        <v>1507</v>
      </c>
      <c r="C424" s="207" t="s">
        <v>385</v>
      </c>
      <c r="D424" s="224" t="s">
        <v>21</v>
      </c>
      <c r="E424" s="475"/>
      <c r="F424" s="207"/>
    </row>
    <row r="425" spans="1:6" hidden="1" x14ac:dyDescent="0.25">
      <c r="A425" s="223">
        <v>3</v>
      </c>
      <c r="B425" s="207" t="s">
        <v>1507</v>
      </c>
      <c r="C425" s="225" t="s">
        <v>385</v>
      </c>
      <c r="D425" s="224" t="s">
        <v>21</v>
      </c>
      <c r="E425" s="227"/>
      <c r="F425" s="227"/>
    </row>
    <row r="426" spans="1:6" hidden="1" x14ac:dyDescent="0.25">
      <c r="A426" s="133">
        <v>4</v>
      </c>
      <c r="B426" s="232" t="s">
        <v>1507</v>
      </c>
      <c r="C426" s="225" t="s">
        <v>385</v>
      </c>
      <c r="D426" s="224" t="s">
        <v>21</v>
      </c>
      <c r="E426" s="227"/>
      <c r="F426" s="227"/>
    </row>
    <row r="427" spans="1:6" hidden="1" x14ac:dyDescent="0.25">
      <c r="A427" s="811" t="s">
        <v>5</v>
      </c>
      <c r="B427" s="812"/>
      <c r="C427" s="812"/>
      <c r="D427" s="812"/>
      <c r="E427" s="812"/>
      <c r="F427" s="813"/>
    </row>
    <row r="428" spans="1:6" hidden="1" x14ac:dyDescent="0.25">
      <c r="A428" s="93">
        <v>1</v>
      </c>
      <c r="B428" s="72" t="s">
        <v>1433</v>
      </c>
      <c r="C428" s="73" t="s">
        <v>5</v>
      </c>
      <c r="D428" s="72" t="s">
        <v>13</v>
      </c>
      <c r="E428" s="24"/>
      <c r="F428" s="237"/>
    </row>
    <row r="429" spans="1:6" hidden="1" x14ac:dyDescent="0.25">
      <c r="A429" s="93">
        <v>2</v>
      </c>
      <c r="B429" s="85" t="s">
        <v>1433</v>
      </c>
      <c r="C429" s="85" t="s">
        <v>5</v>
      </c>
      <c r="D429" s="85" t="s">
        <v>13</v>
      </c>
      <c r="E429" s="86"/>
      <c r="F429" s="85"/>
    </row>
    <row r="430" spans="1:6" hidden="1" x14ac:dyDescent="0.25">
      <c r="A430" s="811" t="s">
        <v>71</v>
      </c>
      <c r="B430" s="812"/>
      <c r="C430" s="812"/>
      <c r="D430" s="812"/>
      <c r="E430" s="812"/>
      <c r="F430" s="813"/>
    </row>
    <row r="431" spans="1:6" hidden="1" x14ac:dyDescent="0.25">
      <c r="A431" s="85">
        <v>1</v>
      </c>
      <c r="B431" s="85"/>
      <c r="C431" s="85"/>
      <c r="D431" s="85"/>
      <c r="E431" s="86"/>
      <c r="F431" s="85"/>
    </row>
    <row r="432" spans="1:6" hidden="1" x14ac:dyDescent="0.25">
      <c r="A432" s="85"/>
      <c r="B432" s="85"/>
      <c r="C432" s="85"/>
      <c r="D432" s="85"/>
      <c r="E432" s="86"/>
      <c r="F432" s="85"/>
    </row>
    <row r="433" spans="1:6" hidden="1" x14ac:dyDescent="0.25"/>
    <row r="434" spans="1:6" hidden="1" x14ac:dyDescent="0.25"/>
    <row r="435" spans="1:6" hidden="1" x14ac:dyDescent="0.25"/>
    <row r="436" spans="1:6" hidden="1" x14ac:dyDescent="0.25">
      <c r="A436" s="32"/>
      <c r="B436" s="17" t="s">
        <v>63</v>
      </c>
      <c r="C436" s="18">
        <v>43869</v>
      </c>
      <c r="D436" s="17"/>
      <c r="E436" s="20"/>
      <c r="F436" s="19"/>
    </row>
    <row r="437" spans="1:6" hidden="1" x14ac:dyDescent="0.25">
      <c r="A437" s="147" t="s">
        <v>580</v>
      </c>
      <c r="B437" s="148" t="s">
        <v>576</v>
      </c>
      <c r="C437" s="149" t="s">
        <v>912</v>
      </c>
      <c r="D437" s="148" t="s">
        <v>577</v>
      </c>
      <c r="E437" s="569" t="s">
        <v>1422</v>
      </c>
      <c r="F437" s="150" t="s">
        <v>579</v>
      </c>
    </row>
    <row r="438" spans="1:6" hidden="1" x14ac:dyDescent="0.25">
      <c r="A438" s="814" t="s">
        <v>9</v>
      </c>
      <c r="B438" s="814"/>
      <c r="C438" s="814"/>
      <c r="D438" s="814"/>
      <c r="E438" s="814"/>
      <c r="F438" s="814"/>
    </row>
    <row r="439" spans="1:6" hidden="1" x14ac:dyDescent="0.25">
      <c r="A439" s="93">
        <v>1</v>
      </c>
      <c r="B439" s="72" t="s">
        <v>1496</v>
      </c>
      <c r="C439" s="73" t="s">
        <v>9</v>
      </c>
      <c r="D439" s="72" t="s">
        <v>1114</v>
      </c>
      <c r="E439" s="24"/>
      <c r="F439" s="237"/>
    </row>
    <row r="440" spans="1:6" hidden="1" x14ac:dyDescent="0.25">
      <c r="A440" s="93">
        <v>2</v>
      </c>
      <c r="B440" s="72" t="s">
        <v>1696</v>
      </c>
      <c r="C440" s="73" t="s">
        <v>9</v>
      </c>
      <c r="D440" s="72" t="s">
        <v>21</v>
      </c>
      <c r="E440" s="24"/>
      <c r="F440" s="237"/>
    </row>
    <row r="441" spans="1:6" hidden="1" x14ac:dyDescent="0.25">
      <c r="A441" s="93">
        <v>3</v>
      </c>
      <c r="B441" s="72" t="s">
        <v>1760</v>
      </c>
      <c r="C441" s="73" t="s">
        <v>9</v>
      </c>
      <c r="D441" s="72" t="s">
        <v>72</v>
      </c>
      <c r="E441" s="24"/>
      <c r="F441" s="237"/>
    </row>
    <row r="442" spans="1:6" hidden="1" x14ac:dyDescent="0.25">
      <c r="A442" s="93" t="s">
        <v>1606</v>
      </c>
      <c r="B442" s="72" t="s">
        <v>1768</v>
      </c>
      <c r="C442" s="73" t="s">
        <v>9</v>
      </c>
      <c r="D442" s="72" t="s">
        <v>21</v>
      </c>
      <c r="E442" s="24"/>
      <c r="F442" s="237"/>
    </row>
    <row r="443" spans="1:6" hidden="1" x14ac:dyDescent="0.25">
      <c r="A443" s="93"/>
      <c r="B443" s="72"/>
      <c r="C443" s="73"/>
      <c r="D443" s="72"/>
      <c r="E443" s="24"/>
      <c r="F443" s="258"/>
    </row>
    <row r="444" spans="1:6" hidden="1" x14ac:dyDescent="0.25">
      <c r="A444" s="811" t="s">
        <v>20</v>
      </c>
      <c r="B444" s="812"/>
      <c r="C444" s="812"/>
      <c r="D444" s="812"/>
      <c r="E444" s="812"/>
      <c r="F444" s="813"/>
    </row>
    <row r="445" spans="1:6" hidden="1" x14ac:dyDescent="0.25">
      <c r="A445" s="93">
        <v>1</v>
      </c>
      <c r="B445" s="72" t="s">
        <v>1499</v>
      </c>
      <c r="C445" s="73" t="s">
        <v>20</v>
      </c>
      <c r="D445" s="72" t="s">
        <v>13</v>
      </c>
      <c r="E445" s="24"/>
      <c r="F445" s="209" t="s">
        <v>1500</v>
      </c>
    </row>
    <row r="446" spans="1:6" hidden="1" x14ac:dyDescent="0.25">
      <c r="A446" s="93">
        <v>2</v>
      </c>
      <c r="B446" s="72" t="s">
        <v>1515</v>
      </c>
      <c r="C446" s="73" t="s">
        <v>20</v>
      </c>
      <c r="D446" s="72" t="s">
        <v>22</v>
      </c>
      <c r="E446" s="24"/>
      <c r="F446" s="140" t="s">
        <v>35</v>
      </c>
    </row>
    <row r="447" spans="1:6" hidden="1" x14ac:dyDescent="0.25">
      <c r="A447" s="93">
        <v>3</v>
      </c>
      <c r="B447" s="72" t="s">
        <v>1572</v>
      </c>
      <c r="C447" s="73" t="s">
        <v>20</v>
      </c>
      <c r="D447" s="72" t="s">
        <v>22</v>
      </c>
      <c r="E447" s="24"/>
      <c r="F447" s="253"/>
    </row>
    <row r="448" spans="1:6" hidden="1" x14ac:dyDescent="0.25">
      <c r="A448" s="93">
        <v>4</v>
      </c>
      <c r="B448" s="72" t="s">
        <v>1573</v>
      </c>
      <c r="C448" s="73" t="s">
        <v>20</v>
      </c>
      <c r="D448" s="72" t="s">
        <v>22</v>
      </c>
      <c r="E448" s="24"/>
      <c r="F448" s="140"/>
    </row>
    <row r="449" spans="1:6" hidden="1" x14ac:dyDescent="0.25">
      <c r="A449" s="93">
        <v>5</v>
      </c>
      <c r="B449" s="72" t="s">
        <v>1763</v>
      </c>
      <c r="C449" s="73" t="s">
        <v>20</v>
      </c>
      <c r="D449" s="72" t="s">
        <v>21</v>
      </c>
      <c r="E449" s="24"/>
      <c r="F449" s="140" t="s">
        <v>1764</v>
      </c>
    </row>
    <row r="450" spans="1:6" hidden="1" x14ac:dyDescent="0.25">
      <c r="A450" s="93" t="s">
        <v>1612</v>
      </c>
      <c r="B450" s="72" t="s">
        <v>1765</v>
      </c>
      <c r="C450" s="73" t="s">
        <v>20</v>
      </c>
      <c r="D450" s="72" t="s">
        <v>21</v>
      </c>
      <c r="E450" s="24"/>
      <c r="F450" s="140" t="s">
        <v>1764</v>
      </c>
    </row>
    <row r="451" spans="1:6" hidden="1" x14ac:dyDescent="0.25">
      <c r="A451" s="93" t="s">
        <v>1615</v>
      </c>
      <c r="B451" s="72" t="s">
        <v>1766</v>
      </c>
      <c r="C451" s="73" t="s">
        <v>20</v>
      </c>
      <c r="D451" s="72" t="s">
        <v>21</v>
      </c>
      <c r="E451" s="24"/>
      <c r="F451" s="140" t="s">
        <v>1764</v>
      </c>
    </row>
    <row r="452" spans="1:6" hidden="1" x14ac:dyDescent="0.25">
      <c r="A452" s="93" t="s">
        <v>1618</v>
      </c>
      <c r="B452" s="72" t="s">
        <v>1767</v>
      </c>
      <c r="C452" s="73" t="s">
        <v>20</v>
      </c>
      <c r="D452" s="72" t="s">
        <v>21</v>
      </c>
      <c r="E452" s="24"/>
      <c r="F452" s="140" t="s">
        <v>1764</v>
      </c>
    </row>
    <row r="453" spans="1:6" hidden="1" x14ac:dyDescent="0.25">
      <c r="A453" s="93">
        <v>9</v>
      </c>
      <c r="B453" s="72" t="s">
        <v>1509</v>
      </c>
      <c r="C453" s="73" t="s">
        <v>20</v>
      </c>
      <c r="D453" s="72" t="s">
        <v>21</v>
      </c>
      <c r="E453" s="24"/>
      <c r="F453" s="140"/>
    </row>
    <row r="454" spans="1:6" hidden="1" x14ac:dyDescent="0.25">
      <c r="A454" s="93">
        <v>10</v>
      </c>
      <c r="B454" s="72" t="s">
        <v>1772</v>
      </c>
      <c r="C454" s="73" t="s">
        <v>20</v>
      </c>
      <c r="D454" s="72" t="s">
        <v>21</v>
      </c>
      <c r="E454" s="24"/>
      <c r="F454" s="140" t="s">
        <v>1764</v>
      </c>
    </row>
    <row r="455" spans="1:6" hidden="1" x14ac:dyDescent="0.25">
      <c r="A455" s="93"/>
      <c r="B455" s="72"/>
      <c r="C455" s="73"/>
      <c r="D455" s="72"/>
      <c r="E455" s="24"/>
      <c r="F455" s="140"/>
    </row>
    <row r="456" spans="1:6" hidden="1" x14ac:dyDescent="0.25">
      <c r="A456" s="814" t="s">
        <v>558</v>
      </c>
      <c r="B456" s="814"/>
      <c r="C456" s="814"/>
      <c r="D456" s="814"/>
      <c r="E456" s="814"/>
      <c r="F456" s="814"/>
    </row>
    <row r="457" spans="1:6" hidden="1" x14ac:dyDescent="0.25">
      <c r="A457" s="133" t="s">
        <v>1690</v>
      </c>
      <c r="B457" s="72" t="s">
        <v>1770</v>
      </c>
      <c r="C457" s="73" t="s">
        <v>558</v>
      </c>
      <c r="D457" s="72" t="s">
        <v>13</v>
      </c>
      <c r="E457" s="140"/>
      <c r="F457" s="180" t="s">
        <v>1769</v>
      </c>
    </row>
    <row r="458" spans="1:6" hidden="1" x14ac:dyDescent="0.25">
      <c r="A458" s="811" t="s">
        <v>12</v>
      </c>
      <c r="B458" s="812"/>
      <c r="C458" s="812"/>
      <c r="D458" s="812"/>
      <c r="E458" s="812"/>
      <c r="F458" s="813"/>
    </row>
    <row r="459" spans="1:6" hidden="1" x14ac:dyDescent="0.25">
      <c r="A459" s="93" t="s">
        <v>1690</v>
      </c>
      <c r="B459" s="72" t="s">
        <v>1691</v>
      </c>
      <c r="C459" s="73" t="s">
        <v>12</v>
      </c>
      <c r="D459" s="72" t="s">
        <v>21</v>
      </c>
      <c r="E459" s="24"/>
      <c r="F459" s="237"/>
    </row>
    <row r="460" spans="1:6" hidden="1" x14ac:dyDescent="0.25">
      <c r="A460" s="811" t="s">
        <v>5</v>
      </c>
      <c r="B460" s="812"/>
      <c r="C460" s="812"/>
      <c r="D460" s="812"/>
      <c r="E460" s="812"/>
      <c r="F460" s="813"/>
    </row>
    <row r="461" spans="1:6" hidden="1" x14ac:dyDescent="0.25">
      <c r="A461" s="93">
        <v>1</v>
      </c>
      <c r="B461" s="72" t="s">
        <v>1510</v>
      </c>
      <c r="C461" s="73" t="s">
        <v>5</v>
      </c>
      <c r="D461" s="72" t="s">
        <v>22</v>
      </c>
      <c r="E461" s="24"/>
      <c r="F461" s="237"/>
    </row>
    <row r="462" spans="1:6" hidden="1" x14ac:dyDescent="0.25">
      <c r="A462" s="93"/>
      <c r="B462" s="85"/>
      <c r="C462" s="85"/>
      <c r="D462" s="85"/>
      <c r="E462" s="86"/>
      <c r="F462" s="85"/>
    </row>
    <row r="463" spans="1:6" hidden="1" x14ac:dyDescent="0.25"/>
    <row r="464" spans="1:6" hidden="1" x14ac:dyDescent="0.25"/>
    <row r="465" spans="1:6" hidden="1" x14ac:dyDescent="0.25">
      <c r="A465" s="189"/>
      <c r="B465" s="190" t="s">
        <v>0</v>
      </c>
      <c r="C465" s="191">
        <v>43870</v>
      </c>
      <c r="D465" s="190"/>
      <c r="E465" s="570"/>
      <c r="F465" s="192"/>
    </row>
    <row r="466" spans="1:6" hidden="1" x14ac:dyDescent="0.25">
      <c r="A466" s="193" t="s">
        <v>580</v>
      </c>
      <c r="B466" s="194" t="s">
        <v>576</v>
      </c>
      <c r="C466" s="195" t="s">
        <v>912</v>
      </c>
      <c r="D466" s="194" t="s">
        <v>577</v>
      </c>
      <c r="E466" s="571" t="s">
        <v>1422</v>
      </c>
      <c r="F466" s="196" t="s">
        <v>579</v>
      </c>
    </row>
    <row r="467" spans="1:6" hidden="1" x14ac:dyDescent="0.25">
      <c r="A467" s="814" t="s">
        <v>155</v>
      </c>
      <c r="B467" s="814"/>
      <c r="C467" s="814"/>
      <c r="D467" s="814"/>
      <c r="E467" s="814"/>
      <c r="F467" s="814"/>
    </row>
    <row r="468" spans="1:6" hidden="1" x14ac:dyDescent="0.25">
      <c r="A468" s="93"/>
      <c r="B468" s="22"/>
      <c r="C468" s="23"/>
      <c r="D468" s="22"/>
      <c r="E468" s="24"/>
      <c r="F468" s="25"/>
    </row>
    <row r="469" spans="1:6" hidden="1" x14ac:dyDescent="0.25">
      <c r="A469" s="93"/>
      <c r="B469" s="72"/>
      <c r="C469" s="73"/>
      <c r="D469" s="72"/>
      <c r="E469" s="24"/>
      <c r="F469" s="140"/>
    </row>
    <row r="470" spans="1:6" hidden="1" x14ac:dyDescent="0.25">
      <c r="A470" s="814" t="s">
        <v>41</v>
      </c>
      <c r="B470" s="814"/>
      <c r="C470" s="814"/>
      <c r="D470" s="814"/>
      <c r="E470" s="814"/>
      <c r="F470" s="814"/>
    </row>
    <row r="471" spans="1:6" hidden="1" x14ac:dyDescent="0.25">
      <c r="A471" s="93">
        <v>1</v>
      </c>
      <c r="B471" s="72" t="s">
        <v>1779</v>
      </c>
      <c r="C471" s="73" t="s">
        <v>41</v>
      </c>
      <c r="D471" s="72" t="s">
        <v>21</v>
      </c>
      <c r="E471" s="24"/>
      <c r="F471" s="237"/>
    </row>
    <row r="472" spans="1:6" hidden="1" x14ac:dyDescent="0.25">
      <c r="A472" s="93"/>
      <c r="B472" s="85"/>
      <c r="C472" s="85"/>
      <c r="D472" s="85"/>
      <c r="E472" s="86"/>
      <c r="F472" s="85"/>
    </row>
    <row r="473" spans="1:6" hidden="1" x14ac:dyDescent="0.25">
      <c r="A473" s="814" t="s">
        <v>9</v>
      </c>
      <c r="B473" s="814"/>
      <c r="C473" s="814"/>
      <c r="D473" s="814"/>
      <c r="E473" s="814"/>
      <c r="F473" s="814"/>
    </row>
    <row r="474" spans="1:6" hidden="1" x14ac:dyDescent="0.25">
      <c r="A474" s="93">
        <v>1</v>
      </c>
      <c r="B474" s="72" t="s">
        <v>1451</v>
      </c>
      <c r="C474" s="73" t="s">
        <v>9</v>
      </c>
      <c r="D474" s="72" t="s">
        <v>80</v>
      </c>
      <c r="E474" s="24"/>
      <c r="F474" s="237"/>
    </row>
    <row r="475" spans="1:6" hidden="1" x14ac:dyDescent="0.25">
      <c r="A475" s="93">
        <v>2</v>
      </c>
      <c r="B475" s="72" t="s">
        <v>1570</v>
      </c>
      <c r="C475" s="73" t="s">
        <v>9</v>
      </c>
      <c r="D475" s="72" t="s">
        <v>1571</v>
      </c>
      <c r="E475" s="24"/>
      <c r="F475" s="237"/>
    </row>
    <row r="476" spans="1:6" hidden="1" x14ac:dyDescent="0.25">
      <c r="A476" s="93">
        <v>3</v>
      </c>
      <c r="B476" s="72" t="s">
        <v>1716</v>
      </c>
      <c r="C476" s="73" t="s">
        <v>9</v>
      </c>
      <c r="D476" s="72" t="s">
        <v>1571</v>
      </c>
      <c r="E476" s="24"/>
      <c r="F476" s="237"/>
    </row>
    <row r="477" spans="1:6" hidden="1" x14ac:dyDescent="0.25">
      <c r="A477" s="93">
        <v>4</v>
      </c>
      <c r="B477" s="72" t="s">
        <v>244</v>
      </c>
      <c r="C477" s="73" t="s">
        <v>9</v>
      </c>
      <c r="D477" s="72" t="s">
        <v>1571</v>
      </c>
      <c r="E477" s="24"/>
      <c r="F477" s="257"/>
    </row>
    <row r="478" spans="1:6" hidden="1" x14ac:dyDescent="0.25">
      <c r="A478" s="93"/>
      <c r="B478" s="72"/>
      <c r="C478" s="73"/>
      <c r="D478" s="72"/>
      <c r="E478" s="24"/>
      <c r="F478" s="237"/>
    </row>
    <row r="479" spans="1:6" hidden="1" x14ac:dyDescent="0.25">
      <c r="A479" s="811" t="s">
        <v>20</v>
      </c>
      <c r="B479" s="812"/>
      <c r="C479" s="812"/>
      <c r="D479" s="812"/>
      <c r="E479" s="812"/>
      <c r="F479" s="813"/>
    </row>
    <row r="480" spans="1:6" hidden="1" x14ac:dyDescent="0.25">
      <c r="A480" s="93">
        <v>1</v>
      </c>
      <c r="B480" s="72" t="s">
        <v>1776</v>
      </c>
      <c r="C480" s="73" t="s">
        <v>1777</v>
      </c>
      <c r="D480" s="72" t="s">
        <v>21</v>
      </c>
      <c r="E480" s="24"/>
      <c r="F480" s="209" t="s">
        <v>1778</v>
      </c>
    </row>
    <row r="481" spans="1:6" hidden="1" x14ac:dyDescent="0.25">
      <c r="A481" s="93">
        <v>2</v>
      </c>
      <c r="B481" s="72"/>
      <c r="C481" s="73"/>
      <c r="D481" s="72"/>
      <c r="E481" s="24"/>
      <c r="F481" s="209"/>
    </row>
    <row r="482" spans="1:6" hidden="1" x14ac:dyDescent="0.25">
      <c r="A482" s="811" t="s">
        <v>20</v>
      </c>
      <c r="B482" s="812"/>
      <c r="C482" s="812"/>
      <c r="D482" s="812"/>
      <c r="E482" s="812"/>
      <c r="F482" s="813"/>
    </row>
    <row r="483" spans="1:6" s="259" customFormat="1" hidden="1" x14ac:dyDescent="0.25">
      <c r="A483" s="133"/>
      <c r="B483" s="133"/>
      <c r="C483" s="133"/>
      <c r="D483" s="133"/>
      <c r="E483" s="580"/>
      <c r="F483" s="133"/>
    </row>
    <row r="484" spans="1:6" s="259" customFormat="1" hidden="1" x14ac:dyDescent="0.25">
      <c r="A484" s="133"/>
      <c r="B484" s="133"/>
      <c r="C484" s="133"/>
      <c r="D484" s="133"/>
      <c r="E484" s="580"/>
      <c r="F484" s="133"/>
    </row>
    <row r="485" spans="1:6" s="259" customFormat="1" hidden="1" x14ac:dyDescent="0.25">
      <c r="A485" s="133"/>
      <c r="B485" s="133"/>
      <c r="C485" s="133"/>
      <c r="D485" s="133"/>
      <c r="E485" s="580"/>
      <c r="F485" s="133"/>
    </row>
    <row r="486" spans="1:6" s="259" customFormat="1" hidden="1" x14ac:dyDescent="0.25">
      <c r="A486" s="133"/>
      <c r="B486" s="133"/>
      <c r="C486" s="133"/>
      <c r="D486" s="133"/>
      <c r="E486" s="580"/>
      <c r="F486" s="133"/>
    </row>
    <row r="487" spans="1:6" s="259" customFormat="1" hidden="1" x14ac:dyDescent="0.25">
      <c r="A487" s="133"/>
      <c r="B487" s="72"/>
      <c r="C487" s="73"/>
      <c r="D487" s="72"/>
      <c r="E487" s="24"/>
      <c r="F487" s="140"/>
    </row>
    <row r="488" spans="1:6" hidden="1" x14ac:dyDescent="0.25">
      <c r="A488" s="811" t="s">
        <v>558</v>
      </c>
      <c r="B488" s="812"/>
      <c r="C488" s="812"/>
      <c r="D488" s="812"/>
      <c r="E488" s="812"/>
      <c r="F488" s="813"/>
    </row>
    <row r="489" spans="1:6" hidden="1" x14ac:dyDescent="0.25">
      <c r="A489" s="133"/>
      <c r="B489" s="72"/>
      <c r="C489" s="73"/>
      <c r="D489" s="72"/>
      <c r="E489" s="140"/>
      <c r="F489" s="180"/>
    </row>
    <row r="490" spans="1:6" hidden="1" x14ac:dyDescent="0.25">
      <c r="A490" s="93"/>
      <c r="B490" s="72"/>
      <c r="C490" s="73"/>
      <c r="D490" s="72"/>
      <c r="E490" s="24"/>
      <c r="F490" s="237"/>
    </row>
    <row r="491" spans="1:6" hidden="1" x14ac:dyDescent="0.25">
      <c r="A491" s="811" t="s">
        <v>12</v>
      </c>
      <c r="B491" s="812"/>
      <c r="C491" s="812"/>
      <c r="D491" s="812"/>
      <c r="E491" s="812"/>
      <c r="F491" s="813"/>
    </row>
    <row r="492" spans="1:6" hidden="1" x14ac:dyDescent="0.25">
      <c r="A492" s="93">
        <v>1</v>
      </c>
      <c r="B492" s="72" t="s">
        <v>1498</v>
      </c>
      <c r="C492" s="73" t="s">
        <v>12</v>
      </c>
      <c r="D492" s="72" t="s">
        <v>4</v>
      </c>
      <c r="E492" s="24"/>
      <c r="F492" s="237"/>
    </row>
    <row r="493" spans="1:6" hidden="1" x14ac:dyDescent="0.25">
      <c r="A493" s="93"/>
      <c r="B493" s="85"/>
      <c r="C493" s="85"/>
      <c r="D493" s="85"/>
      <c r="E493" s="86"/>
      <c r="F493" s="85"/>
    </row>
    <row r="494" spans="1:6" hidden="1" x14ac:dyDescent="0.25">
      <c r="A494" s="811" t="s">
        <v>385</v>
      </c>
      <c r="B494" s="812"/>
      <c r="C494" s="812"/>
      <c r="D494" s="812"/>
      <c r="E494" s="812"/>
      <c r="F494" s="813"/>
    </row>
    <row r="495" spans="1:6" hidden="1" x14ac:dyDescent="0.25">
      <c r="A495" s="133">
        <v>1</v>
      </c>
      <c r="B495" s="72" t="s">
        <v>1771</v>
      </c>
      <c r="C495" s="73" t="s">
        <v>385</v>
      </c>
      <c r="D495" s="72" t="s">
        <v>21</v>
      </c>
      <c r="E495" s="24"/>
      <c r="F495" s="237"/>
    </row>
    <row r="496" spans="1:6" hidden="1" x14ac:dyDescent="0.25">
      <c r="A496" s="133"/>
      <c r="B496" s="72"/>
      <c r="C496" s="73"/>
      <c r="D496" s="72"/>
      <c r="E496" s="24"/>
      <c r="F496" s="237"/>
    </row>
    <row r="497" spans="1:6" hidden="1" x14ac:dyDescent="0.25">
      <c r="A497" s="811" t="s">
        <v>5</v>
      </c>
      <c r="B497" s="812"/>
      <c r="C497" s="812"/>
      <c r="D497" s="812"/>
      <c r="E497" s="812"/>
      <c r="F497" s="813"/>
    </row>
    <row r="498" spans="1:6" hidden="1" x14ac:dyDescent="0.25">
      <c r="A498" s="93">
        <v>1</v>
      </c>
      <c r="B498" s="72"/>
      <c r="C498" s="73"/>
      <c r="D498" s="72"/>
      <c r="E498" s="24"/>
      <c r="F498" s="237"/>
    </row>
    <row r="499" spans="1:6" hidden="1" x14ac:dyDescent="0.25">
      <c r="A499" s="93"/>
      <c r="B499" s="85"/>
      <c r="C499" s="85"/>
      <c r="D499" s="85"/>
      <c r="E499" s="86"/>
      <c r="F499" s="85"/>
    </row>
    <row r="500" spans="1:6" hidden="1" x14ac:dyDescent="0.25">
      <c r="A500" s="811" t="s">
        <v>108</v>
      </c>
      <c r="B500" s="812"/>
      <c r="C500" s="812"/>
      <c r="D500" s="812"/>
      <c r="E500" s="812"/>
      <c r="F500" s="813"/>
    </row>
    <row r="501" spans="1:6" hidden="1" x14ac:dyDescent="0.25">
      <c r="A501" s="207">
        <v>1</v>
      </c>
      <c r="B501" s="207" t="s">
        <v>1773</v>
      </c>
      <c r="C501" s="207" t="s">
        <v>1774</v>
      </c>
      <c r="D501" s="207" t="s">
        <v>21</v>
      </c>
      <c r="E501" s="475"/>
      <c r="F501" s="207" t="s">
        <v>1775</v>
      </c>
    </row>
    <row r="502" spans="1:6" hidden="1" x14ac:dyDescent="0.25">
      <c r="A502" s="207">
        <v>1</v>
      </c>
      <c r="B502" s="207" t="s">
        <v>1407</v>
      </c>
      <c r="C502" s="207" t="s">
        <v>1408</v>
      </c>
      <c r="D502" s="207" t="s">
        <v>21</v>
      </c>
      <c r="E502" s="475"/>
      <c r="F502" s="207" t="s">
        <v>1409</v>
      </c>
    </row>
    <row r="503" spans="1:6" hidden="1" x14ac:dyDescent="0.25">
      <c r="A503" s="85"/>
      <c r="B503" s="85"/>
      <c r="C503" s="85"/>
      <c r="D503" s="85"/>
      <c r="E503" s="86"/>
      <c r="F503" s="85"/>
    </row>
    <row r="504" spans="1:6" hidden="1" x14ac:dyDescent="0.25"/>
    <row r="505" spans="1:6" hidden="1" x14ac:dyDescent="0.25"/>
    <row r="506" spans="1:6" hidden="1" x14ac:dyDescent="0.25">
      <c r="A506" s="181"/>
      <c r="B506" s="182" t="s">
        <v>10</v>
      </c>
      <c r="C506" s="183">
        <v>43872</v>
      </c>
      <c r="D506" s="182"/>
      <c r="E506" s="573"/>
      <c r="F506" s="184"/>
    </row>
    <row r="507" spans="1:6" hidden="1" x14ac:dyDescent="0.25">
      <c r="A507" s="185" t="s">
        <v>580</v>
      </c>
      <c r="B507" s="186" t="s">
        <v>576</v>
      </c>
      <c r="C507" s="187" t="s">
        <v>912</v>
      </c>
      <c r="D507" s="186" t="s">
        <v>577</v>
      </c>
      <c r="E507" s="574" t="s">
        <v>1422</v>
      </c>
      <c r="F507" s="188" t="s">
        <v>579</v>
      </c>
    </row>
    <row r="508" spans="1:6" hidden="1" x14ac:dyDescent="0.25">
      <c r="A508" s="814" t="s">
        <v>155</v>
      </c>
      <c r="B508" s="814"/>
      <c r="C508" s="814"/>
      <c r="D508" s="814"/>
      <c r="E508" s="814"/>
      <c r="F508" s="814"/>
    </row>
    <row r="509" spans="1:6" hidden="1" x14ac:dyDescent="0.25">
      <c r="A509" s="93"/>
      <c r="B509" s="22"/>
      <c r="C509" s="23"/>
      <c r="D509" s="22"/>
      <c r="E509" s="24"/>
      <c r="F509" s="25"/>
    </row>
    <row r="510" spans="1:6" hidden="1" x14ac:dyDescent="0.25">
      <c r="A510" s="93"/>
      <c r="B510" s="72"/>
      <c r="C510" s="73"/>
      <c r="D510" s="72"/>
      <c r="E510" s="24"/>
      <c r="F510" s="140"/>
    </row>
    <row r="511" spans="1:6" hidden="1" x14ac:dyDescent="0.25">
      <c r="A511" s="814" t="s">
        <v>41</v>
      </c>
      <c r="B511" s="814"/>
      <c r="C511" s="814"/>
      <c r="D511" s="814"/>
      <c r="E511" s="814"/>
      <c r="F511" s="814"/>
    </row>
    <row r="512" spans="1:6" hidden="1" x14ac:dyDescent="0.25">
      <c r="A512" s="93"/>
      <c r="B512" s="72"/>
      <c r="C512" s="73"/>
      <c r="D512" s="72"/>
      <c r="E512" s="24"/>
      <c r="F512" s="237"/>
    </row>
    <row r="513" spans="1:6" hidden="1" x14ac:dyDescent="0.25">
      <c r="A513" s="93"/>
      <c r="B513" s="85"/>
      <c r="C513" s="85"/>
      <c r="D513" s="85"/>
      <c r="E513" s="86"/>
      <c r="F513" s="85"/>
    </row>
    <row r="514" spans="1:6" hidden="1" x14ac:dyDescent="0.25">
      <c r="A514" s="814" t="s">
        <v>9</v>
      </c>
      <c r="B514" s="814"/>
      <c r="C514" s="814"/>
      <c r="D514" s="814"/>
      <c r="E514" s="814"/>
      <c r="F514" s="814"/>
    </row>
    <row r="515" spans="1:6" hidden="1" x14ac:dyDescent="0.25">
      <c r="A515" s="93">
        <v>1</v>
      </c>
      <c r="B515" s="72"/>
      <c r="C515" s="73"/>
      <c r="D515" s="72"/>
      <c r="E515" s="24"/>
      <c r="F515" s="237"/>
    </row>
    <row r="516" spans="1:6" hidden="1" x14ac:dyDescent="0.25">
      <c r="A516" s="93">
        <v>2</v>
      </c>
      <c r="B516" s="72"/>
      <c r="C516" s="73"/>
      <c r="D516" s="72"/>
      <c r="E516" s="24"/>
      <c r="F516" s="237"/>
    </row>
    <row r="517" spans="1:6" hidden="1" x14ac:dyDescent="0.25">
      <c r="A517" s="93"/>
      <c r="B517" s="72"/>
      <c r="C517" s="73"/>
      <c r="D517" s="72"/>
      <c r="E517" s="24"/>
      <c r="F517" s="237"/>
    </row>
    <row r="518" spans="1:6" hidden="1" x14ac:dyDescent="0.25">
      <c r="A518" s="93"/>
      <c r="B518" s="72"/>
      <c r="C518" s="73"/>
      <c r="D518" s="72"/>
      <c r="E518" s="24"/>
      <c r="F518" s="237"/>
    </row>
    <row r="519" spans="1:6" hidden="1" x14ac:dyDescent="0.25">
      <c r="A519" s="811" t="s">
        <v>20</v>
      </c>
      <c r="B519" s="812"/>
      <c r="C519" s="812"/>
      <c r="D519" s="812"/>
      <c r="E519" s="812"/>
      <c r="F519" s="813"/>
    </row>
    <row r="520" spans="1:6" hidden="1" x14ac:dyDescent="0.25">
      <c r="A520" s="93">
        <v>1</v>
      </c>
      <c r="B520" s="72" t="s">
        <v>1920</v>
      </c>
      <c r="C520" s="73" t="s">
        <v>75</v>
      </c>
      <c r="D520" s="72" t="s">
        <v>17</v>
      </c>
      <c r="E520" s="24"/>
      <c r="F520" s="209" t="s">
        <v>35</v>
      </c>
    </row>
    <row r="521" spans="1:6" hidden="1" x14ac:dyDescent="0.25">
      <c r="A521" s="93">
        <v>2</v>
      </c>
      <c r="B521" s="72" t="s">
        <v>1926</v>
      </c>
      <c r="C521" s="73" t="s">
        <v>75</v>
      </c>
      <c r="D521" s="72" t="s">
        <v>13</v>
      </c>
      <c r="E521" s="24"/>
      <c r="F521" s="209" t="s">
        <v>35</v>
      </c>
    </row>
    <row r="522" spans="1:6" hidden="1" x14ac:dyDescent="0.25">
      <c r="A522" s="93">
        <v>3</v>
      </c>
      <c r="B522" s="72" t="s">
        <v>1927</v>
      </c>
      <c r="C522" s="73" t="s">
        <v>75</v>
      </c>
      <c r="D522" s="72" t="s">
        <v>21</v>
      </c>
      <c r="E522" s="24"/>
      <c r="F522" s="237"/>
    </row>
    <row r="523" spans="1:6" hidden="1" x14ac:dyDescent="0.25">
      <c r="A523" s="93"/>
      <c r="B523" s="72"/>
      <c r="C523" s="73"/>
      <c r="D523" s="72"/>
      <c r="E523" s="24"/>
      <c r="F523" s="140"/>
    </row>
    <row r="524" spans="1:6" hidden="1" x14ac:dyDescent="0.25">
      <c r="A524" s="811" t="s">
        <v>558</v>
      </c>
      <c r="B524" s="812"/>
      <c r="C524" s="812"/>
      <c r="D524" s="812"/>
      <c r="E524" s="812"/>
      <c r="F524" s="813"/>
    </row>
    <row r="525" spans="1:6" hidden="1" x14ac:dyDescent="0.25">
      <c r="A525" s="133" t="s">
        <v>1690</v>
      </c>
      <c r="B525" s="72" t="s">
        <v>1781</v>
      </c>
      <c r="C525" s="73" t="s">
        <v>558</v>
      </c>
      <c r="D525" s="72" t="s">
        <v>890</v>
      </c>
      <c r="E525" s="140"/>
      <c r="F525" s="180" t="s">
        <v>1004</v>
      </c>
    </row>
    <row r="526" spans="1:6" hidden="1" x14ac:dyDescent="0.25">
      <c r="A526" s="93">
        <v>2</v>
      </c>
      <c r="B526" s="72" t="s">
        <v>1781</v>
      </c>
      <c r="C526" s="73" t="s">
        <v>558</v>
      </c>
      <c r="D526" s="72" t="s">
        <v>890</v>
      </c>
      <c r="E526" s="24"/>
      <c r="F526" s="180" t="s">
        <v>1004</v>
      </c>
    </row>
    <row r="527" spans="1:6" hidden="1" x14ac:dyDescent="0.25">
      <c r="A527" s="811" t="s">
        <v>12</v>
      </c>
      <c r="B527" s="812"/>
      <c r="C527" s="812"/>
      <c r="D527" s="812"/>
      <c r="E527" s="812"/>
      <c r="F527" s="813"/>
    </row>
    <row r="528" spans="1:6" hidden="1" x14ac:dyDescent="0.25">
      <c r="A528" s="93"/>
      <c r="B528" s="72"/>
      <c r="C528" s="73"/>
      <c r="D528" s="72"/>
      <c r="E528" s="24"/>
      <c r="F528" s="237"/>
    </row>
    <row r="529" spans="1:6" hidden="1" x14ac:dyDescent="0.25">
      <c r="A529" s="93"/>
      <c r="B529" s="85"/>
      <c r="C529" s="85"/>
      <c r="D529" s="85"/>
      <c r="E529" s="86"/>
      <c r="F529" s="85"/>
    </row>
    <row r="530" spans="1:6" hidden="1" x14ac:dyDescent="0.25">
      <c r="A530" s="811" t="s">
        <v>385</v>
      </c>
      <c r="B530" s="812"/>
      <c r="C530" s="812"/>
      <c r="D530" s="812"/>
      <c r="E530" s="812"/>
      <c r="F530" s="813"/>
    </row>
    <row r="531" spans="1:6" hidden="1" x14ac:dyDescent="0.25">
      <c r="A531" s="133">
        <v>1</v>
      </c>
      <c r="B531" s="72" t="s">
        <v>1853</v>
      </c>
      <c r="C531" s="73" t="s">
        <v>385</v>
      </c>
      <c r="D531" s="72" t="s">
        <v>13</v>
      </c>
      <c r="E531" s="24"/>
      <c r="F531" s="237"/>
    </row>
    <row r="532" spans="1:6" hidden="1" x14ac:dyDescent="0.25">
      <c r="A532" s="133"/>
      <c r="B532" s="72"/>
      <c r="C532" s="73"/>
      <c r="D532" s="72"/>
      <c r="E532" s="24"/>
      <c r="F532" s="237"/>
    </row>
    <row r="533" spans="1:6" hidden="1" x14ac:dyDescent="0.25">
      <c r="A533" s="811" t="s">
        <v>5</v>
      </c>
      <c r="B533" s="812"/>
      <c r="C533" s="812"/>
      <c r="D533" s="812"/>
      <c r="E533" s="812"/>
      <c r="F533" s="813"/>
    </row>
    <row r="534" spans="1:6" hidden="1" x14ac:dyDescent="0.25">
      <c r="A534" s="93">
        <v>1</v>
      </c>
      <c r="B534" s="72"/>
      <c r="C534" s="73"/>
      <c r="D534" s="72"/>
      <c r="E534" s="24"/>
      <c r="F534" s="237"/>
    </row>
    <row r="535" spans="1:6" hidden="1" x14ac:dyDescent="0.25">
      <c r="A535" s="93"/>
      <c r="B535" s="85"/>
      <c r="C535" s="85"/>
      <c r="D535" s="85"/>
      <c r="E535" s="86"/>
      <c r="F535" s="85"/>
    </row>
    <row r="536" spans="1:6" hidden="1" x14ac:dyDescent="0.25">
      <c r="A536" s="811" t="s">
        <v>71</v>
      </c>
      <c r="B536" s="812"/>
      <c r="C536" s="812"/>
      <c r="D536" s="812"/>
      <c r="E536" s="812"/>
      <c r="F536" s="813"/>
    </row>
    <row r="537" spans="1:6" hidden="1" x14ac:dyDescent="0.25">
      <c r="A537" s="85">
        <v>1</v>
      </c>
      <c r="B537" s="85"/>
      <c r="C537" s="85"/>
      <c r="D537" s="85"/>
      <c r="E537" s="86"/>
      <c r="F537" s="85"/>
    </row>
    <row r="538" spans="1:6" hidden="1" x14ac:dyDescent="0.25">
      <c r="A538" s="85"/>
      <c r="B538" s="85"/>
      <c r="C538" s="85"/>
      <c r="D538" s="85"/>
      <c r="E538" s="86"/>
      <c r="F538" s="85"/>
    </row>
    <row r="539" spans="1:6" hidden="1" x14ac:dyDescent="0.25"/>
    <row r="540" spans="1:6" hidden="1" x14ac:dyDescent="0.25"/>
    <row r="541" spans="1:6" hidden="1" x14ac:dyDescent="0.25">
      <c r="A541" s="197"/>
      <c r="B541" s="198" t="s">
        <v>45</v>
      </c>
      <c r="C541" s="199">
        <v>43874</v>
      </c>
      <c r="D541" s="198"/>
      <c r="E541" s="575"/>
      <c r="F541" s="200"/>
    </row>
    <row r="542" spans="1:6" hidden="1" x14ac:dyDescent="0.25">
      <c r="A542" s="201" t="s">
        <v>580</v>
      </c>
      <c r="B542" s="202" t="s">
        <v>576</v>
      </c>
      <c r="C542" s="203" t="s">
        <v>912</v>
      </c>
      <c r="D542" s="202" t="s">
        <v>577</v>
      </c>
      <c r="E542" s="576" t="s">
        <v>1422</v>
      </c>
      <c r="F542" s="204" t="s">
        <v>579</v>
      </c>
    </row>
    <row r="543" spans="1:6" hidden="1" x14ac:dyDescent="0.25">
      <c r="A543" s="811" t="s">
        <v>9</v>
      </c>
      <c r="B543" s="812"/>
      <c r="C543" s="812"/>
      <c r="D543" s="812"/>
      <c r="E543" s="812"/>
      <c r="F543" s="813"/>
    </row>
    <row r="544" spans="1:6" hidden="1" x14ac:dyDescent="0.25">
      <c r="A544" s="93">
        <v>1</v>
      </c>
      <c r="B544" s="72"/>
      <c r="C544" s="73"/>
      <c r="D544" s="72"/>
      <c r="E544" s="24"/>
      <c r="F544" s="237"/>
    </row>
    <row r="545" spans="1:6" hidden="1" x14ac:dyDescent="0.25">
      <c r="A545" s="93">
        <v>2</v>
      </c>
      <c r="B545" s="72"/>
      <c r="C545" s="73"/>
      <c r="D545" s="72"/>
      <c r="E545" s="24"/>
      <c r="F545" s="237"/>
    </row>
    <row r="546" spans="1:6" hidden="1" x14ac:dyDescent="0.25">
      <c r="A546" s="93"/>
      <c r="B546" s="72"/>
      <c r="C546" s="73"/>
      <c r="D546" s="72"/>
      <c r="E546" s="24"/>
      <c r="F546" s="237"/>
    </row>
    <row r="547" spans="1:6" hidden="1" x14ac:dyDescent="0.25">
      <c r="A547" s="93"/>
      <c r="B547" s="72"/>
      <c r="C547" s="73"/>
      <c r="D547" s="72"/>
      <c r="E547" s="24"/>
      <c r="F547" s="237"/>
    </row>
    <row r="548" spans="1:6" hidden="1" x14ac:dyDescent="0.25">
      <c r="A548" s="811" t="s">
        <v>20</v>
      </c>
      <c r="B548" s="812"/>
      <c r="C548" s="812"/>
      <c r="D548" s="812"/>
      <c r="E548" s="812"/>
      <c r="F548" s="813"/>
    </row>
    <row r="549" spans="1:6" hidden="1" x14ac:dyDescent="0.25">
      <c r="A549" s="93">
        <v>1</v>
      </c>
      <c r="B549" s="72" t="s">
        <v>1976</v>
      </c>
      <c r="C549" s="73" t="s">
        <v>20</v>
      </c>
      <c r="D549" s="72" t="s">
        <v>28</v>
      </c>
      <c r="E549" s="24"/>
      <c r="F549" s="209" t="s">
        <v>35</v>
      </c>
    </row>
    <row r="550" spans="1:6" hidden="1" x14ac:dyDescent="0.25">
      <c r="A550" s="93">
        <v>2</v>
      </c>
      <c r="B550" s="72" t="s">
        <v>2003</v>
      </c>
      <c r="C550" s="73" t="s">
        <v>20</v>
      </c>
      <c r="D550" s="72" t="s">
        <v>4</v>
      </c>
      <c r="E550" s="24"/>
      <c r="F550" s="209" t="s">
        <v>35</v>
      </c>
    </row>
    <row r="551" spans="1:6" hidden="1" x14ac:dyDescent="0.25">
      <c r="A551" s="93"/>
      <c r="B551" s="72"/>
      <c r="C551" s="73"/>
      <c r="D551" s="72"/>
      <c r="E551" s="24"/>
      <c r="F551" s="237"/>
    </row>
    <row r="552" spans="1:6" hidden="1" x14ac:dyDescent="0.25">
      <c r="A552" s="93"/>
      <c r="B552" s="72"/>
      <c r="C552" s="73"/>
      <c r="D552" s="72"/>
      <c r="E552" s="24"/>
      <c r="F552" s="140"/>
    </row>
    <row r="553" spans="1:6" hidden="1" x14ac:dyDescent="0.25">
      <c r="A553" s="811" t="s">
        <v>12</v>
      </c>
      <c r="B553" s="812"/>
      <c r="C553" s="812"/>
      <c r="D553" s="812"/>
      <c r="E553" s="812"/>
      <c r="F553" s="813"/>
    </row>
    <row r="554" spans="1:6" hidden="1" x14ac:dyDescent="0.25">
      <c r="A554" s="93"/>
      <c r="B554" s="72"/>
      <c r="C554" s="73"/>
      <c r="D554" s="72"/>
      <c r="E554" s="24"/>
      <c r="F554" s="237"/>
    </row>
    <row r="555" spans="1:6" hidden="1" x14ac:dyDescent="0.25">
      <c r="A555" s="93"/>
      <c r="B555" s="85"/>
      <c r="C555" s="85"/>
      <c r="D555" s="85"/>
      <c r="E555" s="86"/>
      <c r="F555" s="85"/>
    </row>
    <row r="556" spans="1:6" hidden="1" x14ac:dyDescent="0.25">
      <c r="A556" s="811" t="s">
        <v>385</v>
      </c>
      <c r="B556" s="812"/>
      <c r="C556" s="812"/>
      <c r="D556" s="812"/>
      <c r="E556" s="812"/>
      <c r="F556" s="813"/>
    </row>
    <row r="557" spans="1:6" hidden="1" x14ac:dyDescent="0.25">
      <c r="A557" s="133"/>
      <c r="B557" s="72"/>
      <c r="C557" s="73"/>
      <c r="D557" s="72"/>
      <c r="E557" s="24"/>
      <c r="F557" s="237"/>
    </row>
    <row r="558" spans="1:6" hidden="1" x14ac:dyDescent="0.25">
      <c r="A558" s="133"/>
      <c r="B558" s="72"/>
      <c r="C558" s="73"/>
      <c r="D558" s="72"/>
      <c r="E558" s="24"/>
      <c r="F558" s="237"/>
    </row>
    <row r="559" spans="1:6" hidden="1" x14ac:dyDescent="0.25">
      <c r="A559" s="811" t="s">
        <v>5</v>
      </c>
      <c r="B559" s="812"/>
      <c r="C559" s="812"/>
      <c r="D559" s="812"/>
      <c r="E559" s="812"/>
      <c r="F559" s="813"/>
    </row>
    <row r="560" spans="1:6" hidden="1" x14ac:dyDescent="0.25">
      <c r="A560" s="93">
        <v>1</v>
      </c>
      <c r="B560" s="72" t="s">
        <v>1591</v>
      </c>
      <c r="C560" s="73" t="s">
        <v>5</v>
      </c>
      <c r="D560" s="72" t="s">
        <v>1592</v>
      </c>
      <c r="E560" s="24"/>
      <c r="F560" s="265" t="s">
        <v>1593</v>
      </c>
    </row>
    <row r="561" spans="1:6" hidden="1" x14ac:dyDescent="0.25">
      <c r="A561" s="93"/>
      <c r="B561" s="85"/>
      <c r="C561" s="85"/>
      <c r="D561" s="85"/>
      <c r="E561" s="86"/>
      <c r="F561" s="85"/>
    </row>
    <row r="562" spans="1:6" hidden="1" x14ac:dyDescent="0.25"/>
    <row r="563" spans="1:6" hidden="1" x14ac:dyDescent="0.25"/>
    <row r="564" spans="1:6" hidden="1" x14ac:dyDescent="0.25"/>
    <row r="565" spans="1:6" hidden="1" x14ac:dyDescent="0.25">
      <c r="A565" s="32"/>
      <c r="B565" s="17" t="s">
        <v>63</v>
      </c>
      <c r="C565" s="18">
        <v>43876</v>
      </c>
      <c r="D565" s="17"/>
      <c r="E565" s="20"/>
      <c r="F565" s="19"/>
    </row>
    <row r="566" spans="1:6" hidden="1" x14ac:dyDescent="0.25">
      <c r="A566" s="147" t="s">
        <v>580</v>
      </c>
      <c r="B566" s="148" t="s">
        <v>576</v>
      </c>
      <c r="C566" s="149" t="s">
        <v>912</v>
      </c>
      <c r="D566" s="148" t="s">
        <v>577</v>
      </c>
      <c r="E566" s="569" t="s">
        <v>1422</v>
      </c>
      <c r="F566" s="150" t="s">
        <v>579</v>
      </c>
    </row>
    <row r="567" spans="1:6" hidden="1" x14ac:dyDescent="0.25">
      <c r="A567" s="814" t="s">
        <v>9</v>
      </c>
      <c r="B567" s="814"/>
      <c r="C567" s="814"/>
      <c r="D567" s="814"/>
      <c r="E567" s="814"/>
      <c r="F567" s="814"/>
    </row>
    <row r="568" spans="1:6" hidden="1" x14ac:dyDescent="0.25">
      <c r="A568" s="93">
        <v>1</v>
      </c>
      <c r="B568" s="72" t="s">
        <v>1921</v>
      </c>
      <c r="C568" s="73" t="s">
        <v>9</v>
      </c>
      <c r="D568" s="72" t="s">
        <v>22</v>
      </c>
      <c r="E568" s="24"/>
      <c r="F568" s="241"/>
    </row>
    <row r="569" spans="1:6" hidden="1" x14ac:dyDescent="0.25">
      <c r="A569" s="93">
        <v>2</v>
      </c>
      <c r="B569" s="72" t="s">
        <v>2005</v>
      </c>
      <c r="C569" s="73" t="s">
        <v>9</v>
      </c>
      <c r="D569" s="72" t="s">
        <v>21</v>
      </c>
      <c r="E569" s="24"/>
      <c r="F569" s="241"/>
    </row>
    <row r="570" spans="1:6" hidden="1" x14ac:dyDescent="0.25">
      <c r="A570" s="93" t="s">
        <v>1563</v>
      </c>
      <c r="B570" s="72" t="s">
        <v>1888</v>
      </c>
      <c r="C570" s="73" t="s">
        <v>9</v>
      </c>
      <c r="D570" s="72" t="s">
        <v>22</v>
      </c>
      <c r="E570" s="24"/>
      <c r="F570" s="241"/>
    </row>
    <row r="571" spans="1:6" hidden="1" x14ac:dyDescent="0.25">
      <c r="A571" s="93">
        <v>4</v>
      </c>
      <c r="B571" s="72" t="s">
        <v>2017</v>
      </c>
      <c r="C571" s="73" t="s">
        <v>9</v>
      </c>
      <c r="D571" s="72" t="s">
        <v>13</v>
      </c>
      <c r="E571" s="24"/>
      <c r="F571" s="268"/>
    </row>
    <row r="572" spans="1:6" hidden="1" x14ac:dyDescent="0.25">
      <c r="A572" s="93">
        <v>5</v>
      </c>
      <c r="B572" s="72" t="s">
        <v>2023</v>
      </c>
      <c r="C572" s="73" t="s">
        <v>9</v>
      </c>
      <c r="D572" s="72" t="s">
        <v>21</v>
      </c>
      <c r="E572" s="24"/>
      <c r="F572" s="140" t="s">
        <v>1077</v>
      </c>
    </row>
    <row r="573" spans="1:6" hidden="1" x14ac:dyDescent="0.25">
      <c r="A573" s="93">
        <v>6</v>
      </c>
      <c r="B573" s="72" t="s">
        <v>2024</v>
      </c>
      <c r="C573" s="73" t="s">
        <v>9</v>
      </c>
      <c r="D573" s="72" t="s">
        <v>13</v>
      </c>
      <c r="E573" s="24"/>
      <c r="F573" s="140" t="s">
        <v>1077</v>
      </c>
    </row>
    <row r="574" spans="1:6" hidden="1" x14ac:dyDescent="0.25">
      <c r="A574" s="93">
        <v>7</v>
      </c>
      <c r="B574" s="72" t="s">
        <v>1446</v>
      </c>
      <c r="C574" s="73" t="s">
        <v>9</v>
      </c>
      <c r="D574" s="72" t="s">
        <v>13</v>
      </c>
      <c r="E574" s="24"/>
      <c r="F574" s="140"/>
    </row>
    <row r="575" spans="1:6" hidden="1" x14ac:dyDescent="0.25">
      <c r="A575" s="93">
        <v>8</v>
      </c>
      <c r="B575" s="72" t="s">
        <v>1012</v>
      </c>
      <c r="C575" s="73" t="s">
        <v>9</v>
      </c>
      <c r="D575" s="72" t="s">
        <v>21</v>
      </c>
      <c r="E575" s="24"/>
      <c r="F575" s="140"/>
    </row>
    <row r="576" spans="1:6" hidden="1" x14ac:dyDescent="0.25">
      <c r="A576" s="93">
        <v>9</v>
      </c>
      <c r="B576" s="72" t="s">
        <v>2041</v>
      </c>
      <c r="C576" s="73" t="s">
        <v>9</v>
      </c>
      <c r="D576" s="72" t="s">
        <v>13</v>
      </c>
      <c r="E576" s="24"/>
      <c r="F576" s="140" t="s">
        <v>1077</v>
      </c>
    </row>
    <row r="577" spans="1:6" hidden="1" x14ac:dyDescent="0.25">
      <c r="A577" s="93"/>
      <c r="B577" s="72"/>
      <c r="C577" s="73"/>
      <c r="D577" s="72"/>
      <c r="E577" s="24"/>
      <c r="F577" s="140"/>
    </row>
    <row r="578" spans="1:6" hidden="1" x14ac:dyDescent="0.25">
      <c r="A578" s="93"/>
      <c r="B578" s="72"/>
      <c r="C578" s="73"/>
      <c r="D578" s="72"/>
      <c r="E578" s="24"/>
      <c r="F578" s="140"/>
    </row>
    <row r="579" spans="1:6" hidden="1" x14ac:dyDescent="0.25">
      <c r="A579" s="811" t="s">
        <v>20</v>
      </c>
      <c r="B579" s="812"/>
      <c r="C579" s="812"/>
      <c r="D579" s="812"/>
      <c r="E579" s="812"/>
      <c r="F579" s="813"/>
    </row>
    <row r="580" spans="1:6" hidden="1" x14ac:dyDescent="0.25">
      <c r="A580" s="93">
        <v>1</v>
      </c>
      <c r="B580" s="72" t="s">
        <v>1445</v>
      </c>
      <c r="C580" s="73" t="s">
        <v>20</v>
      </c>
      <c r="D580" s="72" t="s">
        <v>4</v>
      </c>
      <c r="E580" s="75"/>
      <c r="F580" s="140" t="s">
        <v>35</v>
      </c>
    </row>
    <row r="581" spans="1:6" hidden="1" x14ac:dyDescent="0.25">
      <c r="A581" s="93">
        <v>2</v>
      </c>
      <c r="B581" s="72" t="s">
        <v>1216</v>
      </c>
      <c r="C581" s="73" t="s">
        <v>20</v>
      </c>
      <c r="D581" s="72" t="s">
        <v>22</v>
      </c>
      <c r="E581" s="24"/>
      <c r="F581" s="209"/>
    </row>
    <row r="582" spans="1:6" hidden="1" x14ac:dyDescent="0.25">
      <c r="A582" s="93">
        <v>3</v>
      </c>
      <c r="B582" s="72" t="s">
        <v>1983</v>
      </c>
      <c r="C582" s="73" t="s">
        <v>20</v>
      </c>
      <c r="D582" s="72" t="s">
        <v>17</v>
      </c>
      <c r="E582" s="24"/>
      <c r="F582" s="266"/>
    </row>
    <row r="583" spans="1:6" hidden="1" x14ac:dyDescent="0.25">
      <c r="A583" s="93">
        <v>4</v>
      </c>
      <c r="B583" s="72" t="s">
        <v>2004</v>
      </c>
      <c r="C583" s="73" t="s">
        <v>20</v>
      </c>
      <c r="D583" s="72" t="s">
        <v>28</v>
      </c>
      <c r="E583" s="24"/>
      <c r="F583" s="140" t="s">
        <v>35</v>
      </c>
    </row>
    <row r="584" spans="1:6" hidden="1" x14ac:dyDescent="0.25">
      <c r="A584" s="93">
        <v>5</v>
      </c>
      <c r="B584" s="72" t="s">
        <v>541</v>
      </c>
      <c r="C584" s="73" t="s">
        <v>20</v>
      </c>
      <c r="D584" s="72" t="s">
        <v>13</v>
      </c>
      <c r="E584" s="24"/>
      <c r="F584" s="140"/>
    </row>
    <row r="585" spans="1:6" hidden="1" x14ac:dyDescent="0.25">
      <c r="A585" s="93">
        <v>6</v>
      </c>
      <c r="B585" s="72" t="s">
        <v>541</v>
      </c>
      <c r="C585" s="73" t="s">
        <v>20</v>
      </c>
      <c r="D585" s="72" t="s">
        <v>13</v>
      </c>
      <c r="E585" s="24"/>
      <c r="F585" s="140"/>
    </row>
    <row r="586" spans="1:6" hidden="1" x14ac:dyDescent="0.25">
      <c r="A586" s="93">
        <v>7</v>
      </c>
      <c r="B586" s="72" t="s">
        <v>2025</v>
      </c>
      <c r="C586" s="73" t="s">
        <v>20</v>
      </c>
      <c r="D586" s="72" t="s">
        <v>13</v>
      </c>
      <c r="E586" s="24"/>
      <c r="F586" s="140" t="s">
        <v>1077</v>
      </c>
    </row>
    <row r="587" spans="1:6" hidden="1" x14ac:dyDescent="0.25">
      <c r="A587" s="93">
        <v>8</v>
      </c>
      <c r="B587" s="72" t="s">
        <v>2034</v>
      </c>
      <c r="C587" s="73" t="s">
        <v>20</v>
      </c>
      <c r="D587" s="72" t="s">
        <v>21</v>
      </c>
      <c r="E587" s="24"/>
      <c r="F587" s="140" t="s">
        <v>35</v>
      </c>
    </row>
    <row r="588" spans="1:6" hidden="1" x14ac:dyDescent="0.25">
      <c r="A588" s="93">
        <v>9</v>
      </c>
      <c r="B588" s="72" t="s">
        <v>2036</v>
      </c>
      <c r="C588" s="73" t="s">
        <v>20</v>
      </c>
      <c r="D588" s="72" t="s">
        <v>13</v>
      </c>
      <c r="E588" s="24"/>
      <c r="F588" s="140" t="s">
        <v>35</v>
      </c>
    </row>
    <row r="589" spans="1:6" hidden="1" x14ac:dyDescent="0.25">
      <c r="A589" s="93">
        <v>10</v>
      </c>
      <c r="B589" s="72" t="s">
        <v>2039</v>
      </c>
      <c r="C589" s="73" t="s">
        <v>20</v>
      </c>
      <c r="D589" s="72" t="s">
        <v>2040</v>
      </c>
      <c r="E589" s="24"/>
      <c r="F589" s="140" t="s">
        <v>35</v>
      </c>
    </row>
    <row r="590" spans="1:6" hidden="1" x14ac:dyDescent="0.25">
      <c r="A590" s="93">
        <v>11</v>
      </c>
      <c r="B590" s="72" t="s">
        <v>1985</v>
      </c>
      <c r="C590" s="73" t="s">
        <v>20</v>
      </c>
      <c r="D590" s="72" t="s">
        <v>4</v>
      </c>
      <c r="E590" s="24"/>
      <c r="F590" s="209" t="s">
        <v>35</v>
      </c>
    </row>
    <row r="591" spans="1:6" hidden="1" x14ac:dyDescent="0.25">
      <c r="A591" s="93"/>
      <c r="B591" s="72"/>
      <c r="C591" s="73"/>
      <c r="D591" s="72"/>
      <c r="E591" s="24"/>
      <c r="F591" s="209"/>
    </row>
    <row r="592" spans="1:6" hidden="1" x14ac:dyDescent="0.25">
      <c r="A592" s="93"/>
      <c r="B592" s="72"/>
      <c r="C592" s="73"/>
      <c r="D592" s="72"/>
      <c r="E592" s="24"/>
      <c r="F592" s="209"/>
    </row>
    <row r="593" spans="1:6" hidden="1" x14ac:dyDescent="0.25">
      <c r="A593" s="811" t="s">
        <v>558</v>
      </c>
      <c r="B593" s="812"/>
      <c r="C593" s="812"/>
      <c r="D593" s="812"/>
      <c r="E593" s="812"/>
      <c r="F593" s="813"/>
    </row>
    <row r="594" spans="1:6" hidden="1" x14ac:dyDescent="0.25">
      <c r="A594" s="133">
        <v>1</v>
      </c>
      <c r="B594" s="72" t="s">
        <v>1977</v>
      </c>
      <c r="C594" s="73" t="s">
        <v>558</v>
      </c>
      <c r="D594" s="72" t="s">
        <v>28</v>
      </c>
      <c r="E594" s="140"/>
      <c r="F594" s="180" t="s">
        <v>1978</v>
      </c>
    </row>
    <row r="595" spans="1:6" hidden="1" x14ac:dyDescent="0.25">
      <c r="A595" s="93"/>
      <c r="B595" s="72"/>
      <c r="C595" s="73"/>
      <c r="D595" s="72"/>
      <c r="E595" s="24"/>
      <c r="F595" s="241"/>
    </row>
    <row r="596" spans="1:6" hidden="1" x14ac:dyDescent="0.25">
      <c r="A596" s="811" t="s">
        <v>12</v>
      </c>
      <c r="B596" s="812"/>
      <c r="C596" s="812"/>
      <c r="D596" s="812"/>
      <c r="E596" s="812"/>
      <c r="F596" s="813"/>
    </row>
    <row r="597" spans="1:6" hidden="1" x14ac:dyDescent="0.25">
      <c r="A597" s="93" t="s">
        <v>1690</v>
      </c>
      <c r="B597" s="72" t="s">
        <v>2008</v>
      </c>
      <c r="C597" s="73" t="s">
        <v>937</v>
      </c>
      <c r="D597" s="72" t="s">
        <v>2009</v>
      </c>
      <c r="E597" s="24"/>
      <c r="F597" s="241"/>
    </row>
    <row r="598" spans="1:6" hidden="1" x14ac:dyDescent="0.25">
      <c r="A598" s="93">
        <v>2</v>
      </c>
      <c r="B598" s="85" t="s">
        <v>2014</v>
      </c>
      <c r="C598" s="85" t="s">
        <v>937</v>
      </c>
      <c r="D598" s="85" t="s">
        <v>2009</v>
      </c>
      <c r="E598" s="86"/>
      <c r="F598" s="85"/>
    </row>
    <row r="599" spans="1:6" hidden="1" x14ac:dyDescent="0.25">
      <c r="E599" s="244"/>
      <c r="F599" s="245"/>
    </row>
    <row r="600" spans="1:6" hidden="1" x14ac:dyDescent="0.25">
      <c r="A600" s="811" t="s">
        <v>385</v>
      </c>
      <c r="B600" s="812"/>
      <c r="C600" s="812"/>
      <c r="D600" s="812"/>
      <c r="E600" s="812"/>
      <c r="F600" s="813"/>
    </row>
    <row r="601" spans="1:6" hidden="1" x14ac:dyDescent="0.25">
      <c r="A601" s="133"/>
      <c r="B601" s="72"/>
      <c r="C601" s="73"/>
      <c r="D601" s="72"/>
      <c r="E601" s="24"/>
      <c r="F601" s="241"/>
    </row>
    <row r="602" spans="1:6" hidden="1" x14ac:dyDescent="0.25">
      <c r="A602" s="133"/>
      <c r="B602" s="72"/>
      <c r="C602" s="73"/>
      <c r="D602" s="72"/>
      <c r="E602" s="24"/>
      <c r="F602" s="241"/>
    </row>
    <row r="603" spans="1:6" hidden="1" x14ac:dyDescent="0.25">
      <c r="A603" s="811" t="s">
        <v>5</v>
      </c>
      <c r="B603" s="812"/>
      <c r="C603" s="812"/>
      <c r="D603" s="812"/>
      <c r="E603" s="812"/>
      <c r="F603" s="813"/>
    </row>
    <row r="604" spans="1:6" hidden="1" x14ac:dyDescent="0.25">
      <c r="A604" s="93">
        <v>1</v>
      </c>
      <c r="B604" s="72"/>
      <c r="C604" s="73"/>
      <c r="D604" s="72"/>
      <c r="E604" s="24"/>
      <c r="F604" s="241"/>
    </row>
    <row r="605" spans="1:6" hidden="1" x14ac:dyDescent="0.25">
      <c r="A605" s="93"/>
      <c r="B605" s="85"/>
      <c r="C605" s="85"/>
      <c r="D605" s="85"/>
      <c r="E605" s="86"/>
      <c r="F605" s="85"/>
    </row>
    <row r="606" spans="1:6" hidden="1" x14ac:dyDescent="0.25"/>
    <row r="607" spans="1:6" hidden="1" x14ac:dyDescent="0.25"/>
    <row r="608" spans="1:6" hidden="1" x14ac:dyDescent="0.25">
      <c r="A608" s="189"/>
      <c r="B608" s="190" t="s">
        <v>0</v>
      </c>
      <c r="C608" s="191">
        <v>43877</v>
      </c>
      <c r="D608" s="190"/>
      <c r="E608" s="570"/>
      <c r="F608" s="192"/>
    </row>
    <row r="609" spans="1:6" hidden="1" x14ac:dyDescent="0.25">
      <c r="A609" s="193" t="s">
        <v>580</v>
      </c>
      <c r="B609" s="194" t="s">
        <v>576</v>
      </c>
      <c r="C609" s="195" t="s">
        <v>912</v>
      </c>
      <c r="D609" s="194" t="s">
        <v>577</v>
      </c>
      <c r="E609" s="571" t="s">
        <v>1422</v>
      </c>
      <c r="F609" s="196" t="s">
        <v>579</v>
      </c>
    </row>
    <row r="610" spans="1:6" hidden="1" x14ac:dyDescent="0.25">
      <c r="A610" s="811" t="s">
        <v>9</v>
      </c>
      <c r="B610" s="812"/>
      <c r="C610" s="812"/>
      <c r="D610" s="812"/>
      <c r="E610" s="812"/>
      <c r="F610" s="813"/>
    </row>
    <row r="611" spans="1:6" hidden="1" x14ac:dyDescent="0.25">
      <c r="A611" s="93">
        <v>1</v>
      </c>
      <c r="B611" s="72" t="s">
        <v>1803</v>
      </c>
      <c r="C611" s="73" t="s">
        <v>9</v>
      </c>
      <c r="D611" s="72" t="s">
        <v>4</v>
      </c>
      <c r="E611" s="24"/>
      <c r="F611" s="140" t="s">
        <v>1805</v>
      </c>
    </row>
    <row r="612" spans="1:6" hidden="1" x14ac:dyDescent="0.25">
      <c r="A612" s="93">
        <v>2</v>
      </c>
      <c r="B612" s="72" t="s">
        <v>1803</v>
      </c>
      <c r="C612" s="73" t="s">
        <v>9</v>
      </c>
      <c r="D612" s="72" t="s">
        <v>4</v>
      </c>
      <c r="E612" s="24"/>
      <c r="F612" s="140" t="s">
        <v>1805</v>
      </c>
    </row>
    <row r="613" spans="1:6" hidden="1" x14ac:dyDescent="0.25">
      <c r="A613" s="93">
        <v>3</v>
      </c>
      <c r="B613" s="72" t="s">
        <v>1198</v>
      </c>
      <c r="C613" s="73" t="s">
        <v>9</v>
      </c>
      <c r="D613" s="72" t="s">
        <v>22</v>
      </c>
      <c r="E613" s="24"/>
      <c r="F613" s="241"/>
    </row>
    <row r="614" spans="1:6" hidden="1" x14ac:dyDescent="0.25">
      <c r="A614" s="93">
        <v>4</v>
      </c>
      <c r="B614" s="72" t="s">
        <v>1198</v>
      </c>
      <c r="C614" s="73" t="s">
        <v>9</v>
      </c>
      <c r="D614" s="72" t="s">
        <v>22</v>
      </c>
      <c r="E614" s="24"/>
      <c r="F614" s="266"/>
    </row>
    <row r="615" spans="1:6" hidden="1" x14ac:dyDescent="0.25">
      <c r="A615" s="93">
        <v>5</v>
      </c>
      <c r="B615" s="72" t="s">
        <v>2015</v>
      </c>
      <c r="C615" s="73" t="s">
        <v>9</v>
      </c>
      <c r="D615" s="72" t="s">
        <v>4</v>
      </c>
      <c r="E615" s="24"/>
      <c r="F615" s="267"/>
    </row>
    <row r="616" spans="1:6" hidden="1" x14ac:dyDescent="0.25">
      <c r="A616" s="93">
        <v>6</v>
      </c>
      <c r="B616" s="72" t="s">
        <v>1565</v>
      </c>
      <c r="C616" s="73" t="s">
        <v>9</v>
      </c>
      <c r="D616" s="72" t="s">
        <v>4</v>
      </c>
      <c r="E616" s="24"/>
      <c r="F616" s="241"/>
    </row>
    <row r="617" spans="1:6" hidden="1" x14ac:dyDescent="0.25">
      <c r="A617" s="93">
        <v>7</v>
      </c>
      <c r="B617" s="72" t="s">
        <v>1565</v>
      </c>
      <c r="C617" s="73" t="s">
        <v>9</v>
      </c>
      <c r="D617" s="72" t="s">
        <v>4</v>
      </c>
      <c r="E617" s="24"/>
      <c r="F617" s="268"/>
    </row>
    <row r="618" spans="1:6" hidden="1" x14ac:dyDescent="0.25">
      <c r="A618" s="242">
        <v>8</v>
      </c>
      <c r="B618" s="72" t="s">
        <v>2018</v>
      </c>
      <c r="C618" s="73" t="s">
        <v>9</v>
      </c>
      <c r="D618" s="72" t="s">
        <v>21</v>
      </c>
      <c r="E618" s="24"/>
      <c r="F618" s="269"/>
    </row>
    <row r="619" spans="1:6" hidden="1" x14ac:dyDescent="0.25">
      <c r="A619" s="242">
        <v>9</v>
      </c>
      <c r="B619" s="72" t="s">
        <v>2026</v>
      </c>
      <c r="C619" s="73" t="s">
        <v>9</v>
      </c>
      <c r="D619" s="72" t="s">
        <v>21</v>
      </c>
      <c r="E619" s="24"/>
      <c r="F619" s="269"/>
    </row>
    <row r="620" spans="1:6" hidden="1" x14ac:dyDescent="0.25">
      <c r="A620" s="93">
        <v>10</v>
      </c>
      <c r="B620" s="72" t="s">
        <v>2027</v>
      </c>
      <c r="C620" s="73" t="s">
        <v>9</v>
      </c>
      <c r="D620" s="72" t="s">
        <v>22</v>
      </c>
      <c r="E620" s="24"/>
      <c r="F620" s="269"/>
    </row>
    <row r="621" spans="1:6" hidden="1" x14ac:dyDescent="0.25">
      <c r="A621" s="93">
        <v>11</v>
      </c>
      <c r="B621" s="72" t="s">
        <v>2028</v>
      </c>
      <c r="C621" s="73" t="s">
        <v>9</v>
      </c>
      <c r="D621" s="72" t="s">
        <v>21</v>
      </c>
      <c r="E621" s="24"/>
      <c r="F621" s="271"/>
    </row>
    <row r="622" spans="1:6" hidden="1" x14ac:dyDescent="0.25">
      <c r="A622" s="93">
        <v>12</v>
      </c>
      <c r="B622" s="72" t="s">
        <v>2033</v>
      </c>
      <c r="C622" s="73" t="s">
        <v>9</v>
      </c>
      <c r="D622" s="72" t="s">
        <v>21</v>
      </c>
      <c r="E622" s="24"/>
      <c r="F622" s="272"/>
    </row>
    <row r="623" spans="1:6" hidden="1" x14ac:dyDescent="0.25">
      <c r="A623" s="93">
        <v>13</v>
      </c>
      <c r="B623" s="72" t="s">
        <v>2033</v>
      </c>
      <c r="C623" s="73" t="s">
        <v>9</v>
      </c>
      <c r="D623" s="72" t="s">
        <v>21</v>
      </c>
      <c r="E623" s="24"/>
      <c r="F623" s="272"/>
    </row>
    <row r="624" spans="1:6" hidden="1" x14ac:dyDescent="0.25">
      <c r="A624" s="93">
        <v>14</v>
      </c>
      <c r="B624" s="72" t="s">
        <v>2035</v>
      </c>
      <c r="C624" s="73" t="s">
        <v>9</v>
      </c>
      <c r="D624" s="72" t="s">
        <v>21</v>
      </c>
      <c r="E624" s="24"/>
      <c r="F624" s="272"/>
    </row>
    <row r="625" spans="1:6" hidden="1" x14ac:dyDescent="0.25">
      <c r="A625" s="93">
        <v>15</v>
      </c>
      <c r="B625" s="72" t="s">
        <v>2037</v>
      </c>
      <c r="C625" s="73" t="s">
        <v>9</v>
      </c>
      <c r="D625" s="72" t="s">
        <v>21</v>
      </c>
      <c r="E625" s="24"/>
      <c r="F625" s="272"/>
    </row>
    <row r="626" spans="1:6" hidden="1" x14ac:dyDescent="0.25">
      <c r="A626" s="93">
        <v>16</v>
      </c>
      <c r="B626" s="72" t="s">
        <v>1214</v>
      </c>
      <c r="C626" s="73" t="s">
        <v>9</v>
      </c>
      <c r="D626" s="72" t="s">
        <v>21</v>
      </c>
      <c r="E626" s="24"/>
      <c r="F626" s="272"/>
    </row>
    <row r="627" spans="1:6" hidden="1" x14ac:dyDescent="0.25">
      <c r="A627" s="93">
        <v>17</v>
      </c>
      <c r="B627" s="72" t="s">
        <v>1924</v>
      </c>
      <c r="C627" s="73" t="s">
        <v>9</v>
      </c>
      <c r="D627" s="72" t="s">
        <v>21</v>
      </c>
      <c r="E627" s="24"/>
      <c r="F627" s="272"/>
    </row>
    <row r="628" spans="1:6" hidden="1" x14ac:dyDescent="0.25">
      <c r="A628" s="93">
        <v>18</v>
      </c>
      <c r="B628" s="72" t="s">
        <v>1925</v>
      </c>
      <c r="C628" s="73" t="s">
        <v>9</v>
      </c>
      <c r="D628" s="72" t="s">
        <v>21</v>
      </c>
      <c r="E628" s="24"/>
      <c r="F628" s="272"/>
    </row>
    <row r="629" spans="1:6" hidden="1" x14ac:dyDescent="0.25">
      <c r="A629" s="93">
        <v>19</v>
      </c>
      <c r="B629" s="72" t="s">
        <v>2044</v>
      </c>
      <c r="C629" s="73" t="s">
        <v>9</v>
      </c>
      <c r="D629" s="72" t="s">
        <v>13</v>
      </c>
      <c r="E629" s="24"/>
      <c r="F629" s="272"/>
    </row>
    <row r="630" spans="1:6" hidden="1" x14ac:dyDescent="0.25">
      <c r="A630" s="93"/>
      <c r="B630" s="72"/>
      <c r="C630" s="73"/>
      <c r="D630" s="72"/>
      <c r="E630" s="24"/>
      <c r="F630" s="272"/>
    </row>
    <row r="631" spans="1:6" hidden="1" x14ac:dyDescent="0.25">
      <c r="A631" s="811" t="s">
        <v>20</v>
      </c>
      <c r="B631" s="812"/>
      <c r="C631" s="812"/>
      <c r="D631" s="812"/>
      <c r="E631" s="812"/>
      <c r="F631" s="813"/>
    </row>
    <row r="632" spans="1:6" hidden="1" x14ac:dyDescent="0.25">
      <c r="A632" s="93">
        <v>1</v>
      </c>
      <c r="B632" t="s">
        <v>388</v>
      </c>
      <c r="C632" t="s">
        <v>20</v>
      </c>
      <c r="D632" t="s">
        <v>21</v>
      </c>
    </row>
    <row r="633" spans="1:6" hidden="1" x14ac:dyDescent="0.25">
      <c r="A633" s="93">
        <v>2</v>
      </c>
      <c r="B633" s="72" t="s">
        <v>2029</v>
      </c>
      <c r="C633" s="73" t="s">
        <v>20</v>
      </c>
      <c r="D633" s="72" t="s">
        <v>21</v>
      </c>
      <c r="E633" s="24"/>
      <c r="F633" s="209"/>
    </row>
    <row r="634" spans="1:6" hidden="1" x14ac:dyDescent="0.25">
      <c r="A634" s="93">
        <v>3</v>
      </c>
      <c r="B634" s="72" t="s">
        <v>2030</v>
      </c>
      <c r="C634" s="73" t="s">
        <v>20</v>
      </c>
      <c r="D634" s="72" t="s">
        <v>21</v>
      </c>
      <c r="E634" s="24"/>
      <c r="F634" s="241"/>
    </row>
    <row r="635" spans="1:6" hidden="1" x14ac:dyDescent="0.25">
      <c r="A635" s="93"/>
      <c r="B635" s="72"/>
      <c r="C635" s="73"/>
      <c r="D635" s="72"/>
      <c r="E635" s="24"/>
      <c r="F635" s="140"/>
    </row>
    <row r="636" spans="1:6" hidden="1" x14ac:dyDescent="0.25">
      <c r="A636" s="811" t="s">
        <v>12</v>
      </c>
      <c r="B636" s="812"/>
      <c r="C636" s="812"/>
      <c r="D636" s="812"/>
      <c r="E636" s="812"/>
      <c r="F636" s="813"/>
    </row>
    <row r="637" spans="1:6" hidden="1" x14ac:dyDescent="0.25">
      <c r="A637" s="93">
        <v>1</v>
      </c>
      <c r="B637" s="72"/>
      <c r="C637" s="73"/>
      <c r="D637" s="72"/>
      <c r="E637" s="24"/>
      <c r="F637" s="241"/>
    </row>
    <row r="638" spans="1:6" hidden="1" x14ac:dyDescent="0.25">
      <c r="A638" s="93"/>
      <c r="B638" s="85"/>
      <c r="C638" s="85"/>
      <c r="D638" s="85"/>
      <c r="E638" s="86"/>
      <c r="F638" s="85"/>
    </row>
    <row r="639" spans="1:6" hidden="1" x14ac:dyDescent="0.25">
      <c r="A639" s="811" t="s">
        <v>385</v>
      </c>
      <c r="B639" s="812"/>
      <c r="C639" s="812"/>
      <c r="D639" s="812"/>
      <c r="E639" s="812"/>
      <c r="F639" s="813"/>
    </row>
    <row r="640" spans="1:6" hidden="1" x14ac:dyDescent="0.25">
      <c r="A640" s="133">
        <v>1</v>
      </c>
      <c r="B640" s="72" t="s">
        <v>2031</v>
      </c>
      <c r="C640" s="73" t="s">
        <v>385</v>
      </c>
      <c r="D640" s="72" t="s">
        <v>21</v>
      </c>
      <c r="E640" s="24"/>
      <c r="F640" s="241"/>
    </row>
    <row r="641" spans="1:6" hidden="1" x14ac:dyDescent="0.25">
      <c r="A641" s="133"/>
      <c r="B641" s="72"/>
      <c r="C641" s="73"/>
      <c r="D641" s="72"/>
      <c r="E641" s="24"/>
      <c r="F641" s="241"/>
    </row>
    <row r="642" spans="1:6" hidden="1" x14ac:dyDescent="0.25">
      <c r="A642" s="811" t="s">
        <v>5</v>
      </c>
      <c r="B642" s="812"/>
      <c r="C642" s="812"/>
      <c r="D642" s="812"/>
      <c r="E642" s="812"/>
      <c r="F642" s="813"/>
    </row>
    <row r="643" spans="1:6" hidden="1" x14ac:dyDescent="0.25">
      <c r="A643" s="93">
        <v>1</v>
      </c>
      <c r="B643" s="72" t="s">
        <v>1980</v>
      </c>
      <c r="C643" s="73" t="s">
        <v>5</v>
      </c>
      <c r="D643" s="72" t="s">
        <v>21</v>
      </c>
      <c r="E643" s="24"/>
      <c r="F643" s="140" t="s">
        <v>2045</v>
      </c>
    </row>
    <row r="644" spans="1:6" hidden="1" x14ac:dyDescent="0.25">
      <c r="A644" s="93">
        <v>2</v>
      </c>
      <c r="B644" s="72" t="s">
        <v>1981</v>
      </c>
      <c r="C644" s="73" t="s">
        <v>5</v>
      </c>
      <c r="D644" s="72" t="s">
        <v>21</v>
      </c>
      <c r="E644" s="24"/>
      <c r="F644" s="140" t="s">
        <v>2045</v>
      </c>
    </row>
    <row r="645" spans="1:6" hidden="1" x14ac:dyDescent="0.25">
      <c r="A645" s="93">
        <v>3</v>
      </c>
      <c r="B645" s="85" t="s">
        <v>2032</v>
      </c>
      <c r="C645" s="85" t="s">
        <v>5</v>
      </c>
      <c r="D645" s="85" t="s">
        <v>21</v>
      </c>
      <c r="E645" s="86"/>
      <c r="F645" s="85"/>
    </row>
    <row r="646" spans="1:6" hidden="1" x14ac:dyDescent="0.25">
      <c r="A646" s="93"/>
      <c r="B646" s="85"/>
      <c r="C646" s="85"/>
      <c r="D646" s="85"/>
      <c r="E646" s="86"/>
      <c r="F646" s="85"/>
    </row>
    <row r="647" spans="1:6" hidden="1" x14ac:dyDescent="0.25"/>
    <row r="648" spans="1:6" hidden="1" x14ac:dyDescent="0.25"/>
    <row r="649" spans="1:6" hidden="1" x14ac:dyDescent="0.25">
      <c r="A649" s="181"/>
      <c r="B649" s="182" t="s">
        <v>10</v>
      </c>
      <c r="C649" s="183">
        <v>43879</v>
      </c>
      <c r="D649" s="182"/>
      <c r="E649" s="573"/>
      <c r="F649" s="184"/>
    </row>
    <row r="650" spans="1:6" hidden="1" x14ac:dyDescent="0.25">
      <c r="A650" s="185" t="s">
        <v>580</v>
      </c>
      <c r="B650" s="186" t="s">
        <v>576</v>
      </c>
      <c r="C650" s="187" t="s">
        <v>912</v>
      </c>
      <c r="D650" s="186" t="s">
        <v>577</v>
      </c>
      <c r="E650" s="574" t="s">
        <v>1422</v>
      </c>
      <c r="F650" s="188" t="s">
        <v>579</v>
      </c>
    </row>
    <row r="651" spans="1:6" hidden="1" x14ac:dyDescent="0.25">
      <c r="A651" s="811" t="s">
        <v>155</v>
      </c>
      <c r="B651" s="812"/>
      <c r="C651" s="812"/>
      <c r="D651" s="812"/>
      <c r="E651" s="812"/>
      <c r="F651" s="813"/>
    </row>
    <row r="652" spans="1:6" hidden="1" x14ac:dyDescent="0.25">
      <c r="A652" s="93" t="s">
        <v>1690</v>
      </c>
      <c r="B652" s="72" t="s">
        <v>2059</v>
      </c>
      <c r="C652" s="73" t="s">
        <v>882</v>
      </c>
      <c r="D652" s="72" t="s">
        <v>2060</v>
      </c>
      <c r="E652" s="24"/>
      <c r="F652" s="25"/>
    </row>
    <row r="653" spans="1:6" hidden="1" x14ac:dyDescent="0.25">
      <c r="A653" s="93"/>
      <c r="B653" s="72"/>
      <c r="C653" s="73"/>
      <c r="D653" s="72"/>
      <c r="E653" s="24"/>
      <c r="F653" s="140"/>
    </row>
    <row r="654" spans="1:6" hidden="1" x14ac:dyDescent="0.25">
      <c r="A654" s="811" t="s">
        <v>9</v>
      </c>
      <c r="B654" s="812"/>
      <c r="C654" s="812"/>
      <c r="D654" s="812"/>
      <c r="E654" s="812"/>
      <c r="F654" s="813"/>
    </row>
    <row r="655" spans="1:6" hidden="1" x14ac:dyDescent="0.25">
      <c r="A655" s="93">
        <v>1</v>
      </c>
      <c r="B655" s="72" t="s">
        <v>2052</v>
      </c>
      <c r="C655" s="73" t="s">
        <v>9</v>
      </c>
      <c r="D655" s="72" t="s">
        <v>21</v>
      </c>
      <c r="E655" s="24"/>
      <c r="F655" s="241"/>
    </row>
    <row r="656" spans="1:6" hidden="1" x14ac:dyDescent="0.25">
      <c r="A656" s="93">
        <v>2</v>
      </c>
      <c r="B656" s="72" t="s">
        <v>2058</v>
      </c>
      <c r="C656" s="73" t="s">
        <v>9</v>
      </c>
      <c r="D656" s="72" t="s">
        <v>21</v>
      </c>
      <c r="E656" s="24"/>
      <c r="F656" s="241"/>
    </row>
    <row r="657" spans="1:6" hidden="1" x14ac:dyDescent="0.25">
      <c r="A657" s="93">
        <v>3</v>
      </c>
      <c r="B657" s="72" t="s">
        <v>2173</v>
      </c>
      <c r="C657" s="73" t="s">
        <v>9</v>
      </c>
      <c r="D657" s="72" t="s">
        <v>13</v>
      </c>
      <c r="E657" s="24"/>
      <c r="F657" s="140" t="s">
        <v>1764</v>
      </c>
    </row>
    <row r="658" spans="1:6" hidden="1" x14ac:dyDescent="0.25">
      <c r="A658" s="821" t="s">
        <v>20</v>
      </c>
      <c r="B658" s="822"/>
      <c r="C658" s="822"/>
      <c r="D658" s="822"/>
      <c r="E658" s="822"/>
      <c r="F658" s="823"/>
    </row>
    <row r="659" spans="1:6" hidden="1" x14ac:dyDescent="0.25">
      <c r="A659" s="82">
        <v>1</v>
      </c>
      <c r="B659" s="270" t="s">
        <v>2020</v>
      </c>
      <c r="C659" s="270" t="s">
        <v>20</v>
      </c>
      <c r="D659" s="270" t="s">
        <v>13</v>
      </c>
      <c r="E659" s="581"/>
      <c r="F659" s="270" t="s">
        <v>35</v>
      </c>
    </row>
    <row r="660" spans="1:6" hidden="1" x14ac:dyDescent="0.25">
      <c r="A660" s="93">
        <v>2</v>
      </c>
      <c r="B660" s="72" t="s">
        <v>2029</v>
      </c>
      <c r="C660" s="73" t="s">
        <v>20</v>
      </c>
      <c r="D660" s="72" t="s">
        <v>21</v>
      </c>
      <c r="E660" s="24"/>
      <c r="F660" s="25"/>
    </row>
    <row r="661" spans="1:6" hidden="1" x14ac:dyDescent="0.25">
      <c r="A661" s="93">
        <v>3</v>
      </c>
      <c r="B661" s="72" t="s">
        <v>2054</v>
      </c>
      <c r="C661" s="73" t="s">
        <v>20</v>
      </c>
      <c r="D661" s="72" t="s">
        <v>2053</v>
      </c>
      <c r="E661" s="24"/>
      <c r="F661" s="209"/>
    </row>
    <row r="662" spans="1:6" hidden="1" x14ac:dyDescent="0.25">
      <c r="A662" s="93">
        <v>4</v>
      </c>
      <c r="B662" s="72" t="s">
        <v>2169</v>
      </c>
      <c r="C662" s="73" t="s">
        <v>20</v>
      </c>
      <c r="D662" s="72" t="s">
        <v>13</v>
      </c>
      <c r="E662" s="24"/>
      <c r="F662" s="277" t="s">
        <v>1764</v>
      </c>
    </row>
    <row r="663" spans="1:6" hidden="1" x14ac:dyDescent="0.25">
      <c r="A663" s="93">
        <v>5</v>
      </c>
      <c r="B663" s="72" t="s">
        <v>2170</v>
      </c>
      <c r="C663" s="73" t="s">
        <v>20</v>
      </c>
      <c r="D663" s="72" t="s">
        <v>1797</v>
      </c>
      <c r="E663" s="24"/>
      <c r="F663" s="277" t="s">
        <v>1764</v>
      </c>
    </row>
    <row r="664" spans="1:6" hidden="1" x14ac:dyDescent="0.25">
      <c r="A664" s="93">
        <v>6</v>
      </c>
      <c r="B664" s="72" t="s">
        <v>2171</v>
      </c>
      <c r="C664" s="73" t="s">
        <v>20</v>
      </c>
      <c r="D664" s="72" t="s">
        <v>13</v>
      </c>
      <c r="E664" s="24"/>
      <c r="F664" s="277" t="s">
        <v>1764</v>
      </c>
    </row>
    <row r="665" spans="1:6" hidden="1" x14ac:dyDescent="0.25">
      <c r="A665" s="133">
        <v>7</v>
      </c>
      <c r="B665" s="72" t="s">
        <v>2172</v>
      </c>
      <c r="C665" s="73" t="s">
        <v>20</v>
      </c>
      <c r="D665" s="72" t="s">
        <v>13</v>
      </c>
      <c r="E665" s="24"/>
      <c r="F665" s="140" t="s">
        <v>1764</v>
      </c>
    </row>
    <row r="666" spans="1:6" hidden="1" x14ac:dyDescent="0.25">
      <c r="A666" s="811" t="s">
        <v>12</v>
      </c>
      <c r="B666" s="812"/>
      <c r="C666" s="812"/>
      <c r="D666" s="812"/>
      <c r="E666" s="812"/>
      <c r="F666" s="813"/>
    </row>
    <row r="667" spans="1:6" hidden="1" x14ac:dyDescent="0.25">
      <c r="A667" s="242">
        <v>1</v>
      </c>
      <c r="B667" s="72" t="s">
        <v>2038</v>
      </c>
      <c r="C667" s="73" t="s">
        <v>905</v>
      </c>
      <c r="D667" s="72" t="s">
        <v>21</v>
      </c>
      <c r="E667" s="24"/>
      <c r="F667" s="241"/>
    </row>
    <row r="668" spans="1:6" hidden="1" x14ac:dyDescent="0.25">
      <c r="A668" s="93"/>
      <c r="B668" s="85"/>
      <c r="C668" s="85"/>
      <c r="D668" s="85"/>
      <c r="E668" s="86"/>
      <c r="F668" s="85"/>
    </row>
    <row r="669" spans="1:6" hidden="1" x14ac:dyDescent="0.25">
      <c r="A669" s="811" t="s">
        <v>385</v>
      </c>
      <c r="B669" s="812"/>
      <c r="C669" s="812"/>
      <c r="D669" s="812"/>
      <c r="E669" s="812"/>
      <c r="F669" s="813"/>
    </row>
    <row r="670" spans="1:6" hidden="1" x14ac:dyDescent="0.25">
      <c r="A670" s="133">
        <v>1</v>
      </c>
      <c r="B670" s="72" t="s">
        <v>2205</v>
      </c>
      <c r="C670" s="73" t="s">
        <v>385</v>
      </c>
      <c r="D670" s="72" t="s">
        <v>2009</v>
      </c>
      <c r="E670" s="24"/>
      <c r="F670" s="140" t="s">
        <v>2206</v>
      </c>
    </row>
    <row r="671" spans="1:6" hidden="1" x14ac:dyDescent="0.25">
      <c r="A671" s="133"/>
      <c r="B671" s="72"/>
      <c r="C671" s="73"/>
      <c r="D671" s="72"/>
      <c r="E671" s="24"/>
      <c r="F671" s="241"/>
    </row>
    <row r="672" spans="1:6" hidden="1" x14ac:dyDescent="0.25">
      <c r="A672" s="811" t="s">
        <v>5</v>
      </c>
      <c r="B672" s="812"/>
      <c r="C672" s="812"/>
      <c r="D672" s="812"/>
      <c r="E672" s="812"/>
      <c r="F672" s="813"/>
    </row>
    <row r="673" spans="1:6" hidden="1" x14ac:dyDescent="0.25">
      <c r="A673" s="93">
        <v>1</v>
      </c>
      <c r="B673" s="72" t="s">
        <v>2049</v>
      </c>
      <c r="C673" s="73" t="s">
        <v>5</v>
      </c>
      <c r="D673" s="72" t="s">
        <v>17</v>
      </c>
      <c r="E673" s="24"/>
      <c r="F673" s="140" t="s">
        <v>2050</v>
      </c>
    </row>
    <row r="674" spans="1:6" hidden="1" x14ac:dyDescent="0.25">
      <c r="A674" s="93"/>
      <c r="B674" s="85"/>
      <c r="C674" s="85"/>
      <c r="D674" s="85"/>
      <c r="E674" s="86"/>
      <c r="F674" s="85"/>
    </row>
    <row r="675" spans="1:6" hidden="1" x14ac:dyDescent="0.25"/>
    <row r="676" spans="1:6" hidden="1" x14ac:dyDescent="0.25"/>
    <row r="677" spans="1:6" hidden="1" x14ac:dyDescent="0.25"/>
    <row r="678" spans="1:6" hidden="1" x14ac:dyDescent="0.25">
      <c r="A678" s="197"/>
      <c r="B678" s="198" t="s">
        <v>45</v>
      </c>
      <c r="C678" s="199">
        <v>43881</v>
      </c>
      <c r="D678" s="198"/>
      <c r="E678" s="575"/>
      <c r="F678" s="200"/>
    </row>
    <row r="679" spans="1:6" hidden="1" x14ac:dyDescent="0.25">
      <c r="A679" s="201" t="s">
        <v>580</v>
      </c>
      <c r="B679" s="202" t="s">
        <v>576</v>
      </c>
      <c r="C679" s="203" t="s">
        <v>912</v>
      </c>
      <c r="D679" s="202" t="s">
        <v>577</v>
      </c>
      <c r="E679" s="576" t="s">
        <v>1422</v>
      </c>
      <c r="F679" s="204" t="s">
        <v>579</v>
      </c>
    </row>
    <row r="680" spans="1:6" hidden="1" x14ac:dyDescent="0.25">
      <c r="A680" s="811" t="s">
        <v>9</v>
      </c>
      <c r="B680" s="812"/>
      <c r="C680" s="812"/>
      <c r="D680" s="812"/>
      <c r="E680" s="812"/>
      <c r="F680" s="813"/>
    </row>
    <row r="681" spans="1:6" hidden="1" x14ac:dyDescent="0.25">
      <c r="A681" s="93">
        <v>1</v>
      </c>
      <c r="B681" s="72"/>
      <c r="C681" s="73"/>
      <c r="D681" s="72"/>
      <c r="E681" s="24"/>
      <c r="F681" s="241"/>
    </row>
    <row r="682" spans="1:6" hidden="1" x14ac:dyDescent="0.25">
      <c r="A682" s="93">
        <v>2</v>
      </c>
      <c r="B682" s="72"/>
      <c r="C682" s="73"/>
      <c r="D682" s="72"/>
      <c r="E682" s="24"/>
      <c r="F682" s="241"/>
    </row>
    <row r="683" spans="1:6" hidden="1" x14ac:dyDescent="0.25">
      <c r="A683" s="93"/>
      <c r="B683" s="72"/>
      <c r="C683" s="73"/>
      <c r="D683" s="72"/>
      <c r="E683" s="24"/>
      <c r="F683" s="241"/>
    </row>
    <row r="684" spans="1:6" hidden="1" x14ac:dyDescent="0.25">
      <c r="A684" s="93"/>
      <c r="B684" s="72"/>
      <c r="C684" s="73"/>
      <c r="D684" s="72"/>
      <c r="E684" s="24"/>
      <c r="F684" s="241"/>
    </row>
    <row r="685" spans="1:6" hidden="1" x14ac:dyDescent="0.25">
      <c r="A685" s="811" t="s">
        <v>20</v>
      </c>
      <c r="B685" s="812"/>
      <c r="C685" s="812"/>
      <c r="D685" s="812"/>
      <c r="E685" s="812"/>
      <c r="F685" s="813"/>
    </row>
    <row r="686" spans="1:6" hidden="1" x14ac:dyDescent="0.25">
      <c r="A686" s="93">
        <v>1</v>
      </c>
      <c r="B686" s="72" t="s">
        <v>2019</v>
      </c>
      <c r="C686" s="73" t="s">
        <v>20</v>
      </c>
      <c r="D686" s="72" t="s">
        <v>13</v>
      </c>
      <c r="E686" s="24"/>
      <c r="F686" s="209" t="s">
        <v>35</v>
      </c>
    </row>
    <row r="687" spans="1:6" hidden="1" x14ac:dyDescent="0.25">
      <c r="A687" s="93">
        <v>2</v>
      </c>
      <c r="B687" s="72" t="s">
        <v>2202</v>
      </c>
      <c r="C687" s="73" t="s">
        <v>20</v>
      </c>
      <c r="D687" s="72" t="s">
        <v>21</v>
      </c>
      <c r="E687" s="24"/>
      <c r="F687" s="209"/>
    </row>
    <row r="688" spans="1:6" hidden="1" x14ac:dyDescent="0.25">
      <c r="A688" s="93"/>
      <c r="B688" s="72"/>
      <c r="C688" s="73"/>
      <c r="D688" s="72"/>
      <c r="E688" s="24"/>
      <c r="F688" s="241"/>
    </row>
    <row r="689" spans="1:6" hidden="1" x14ac:dyDescent="0.25">
      <c r="A689" s="93"/>
      <c r="B689" s="72"/>
      <c r="C689" s="73"/>
      <c r="D689" s="72"/>
      <c r="E689" s="24"/>
      <c r="F689" s="140"/>
    </row>
    <row r="690" spans="1:6" hidden="1" x14ac:dyDescent="0.25">
      <c r="A690" s="811" t="s">
        <v>558</v>
      </c>
      <c r="B690" s="812"/>
      <c r="C690" s="812"/>
      <c r="D690" s="812"/>
      <c r="E690" s="812"/>
      <c r="F690" s="813"/>
    </row>
    <row r="691" spans="1:6" hidden="1" x14ac:dyDescent="0.25">
      <c r="A691" s="133"/>
      <c r="B691" s="72"/>
      <c r="C691" s="73"/>
      <c r="D691" s="72"/>
      <c r="E691" s="140"/>
      <c r="F691" s="180"/>
    </row>
    <row r="692" spans="1:6" hidden="1" x14ac:dyDescent="0.25">
      <c r="A692" s="93"/>
      <c r="B692" s="72"/>
      <c r="C692" s="73"/>
      <c r="D692" s="72"/>
      <c r="E692" s="24"/>
      <c r="F692" s="241"/>
    </row>
    <row r="693" spans="1:6" hidden="1" x14ac:dyDescent="0.25">
      <c r="A693" s="811" t="s">
        <v>12</v>
      </c>
      <c r="B693" s="812"/>
      <c r="C693" s="812"/>
      <c r="D693" s="812"/>
      <c r="E693" s="812"/>
      <c r="F693" s="813"/>
    </row>
    <row r="694" spans="1:6" hidden="1" x14ac:dyDescent="0.25">
      <c r="A694" s="93"/>
      <c r="B694" s="72"/>
      <c r="C694" s="73"/>
      <c r="D694" s="72"/>
      <c r="E694" s="24"/>
      <c r="F694" s="241"/>
    </row>
    <row r="695" spans="1:6" hidden="1" x14ac:dyDescent="0.25">
      <c r="A695" s="93"/>
      <c r="B695" s="85"/>
      <c r="C695" s="85"/>
      <c r="D695" s="85"/>
      <c r="E695" s="86"/>
      <c r="F695" s="85"/>
    </row>
    <row r="696" spans="1:6" hidden="1" x14ac:dyDescent="0.25">
      <c r="A696" s="811" t="s">
        <v>385</v>
      </c>
      <c r="B696" s="812"/>
      <c r="C696" s="812"/>
      <c r="D696" s="812"/>
      <c r="E696" s="812"/>
      <c r="F696" s="813"/>
    </row>
    <row r="697" spans="1:6" hidden="1" x14ac:dyDescent="0.25">
      <c r="A697" s="133" t="s">
        <v>1690</v>
      </c>
      <c r="B697" s="72" t="s">
        <v>2349</v>
      </c>
      <c r="C697" s="73" t="s">
        <v>385</v>
      </c>
      <c r="D697" s="72" t="s">
        <v>2009</v>
      </c>
      <c r="E697" s="24"/>
      <c r="F697" s="241"/>
    </row>
    <row r="698" spans="1:6" hidden="1" x14ac:dyDescent="0.25">
      <c r="A698" s="133"/>
      <c r="B698" s="72"/>
      <c r="C698" s="73"/>
      <c r="D698" s="72"/>
      <c r="E698" s="24"/>
      <c r="F698" s="241"/>
    </row>
    <row r="699" spans="1:6" hidden="1" x14ac:dyDescent="0.25">
      <c r="A699" s="811" t="s">
        <v>5</v>
      </c>
      <c r="B699" s="812"/>
      <c r="C699" s="812"/>
      <c r="D699" s="812"/>
      <c r="E699" s="812"/>
      <c r="F699" s="813"/>
    </row>
    <row r="700" spans="1:6" hidden="1" x14ac:dyDescent="0.25">
      <c r="A700" s="93">
        <v>1</v>
      </c>
      <c r="B700" s="72" t="s">
        <v>2267</v>
      </c>
      <c r="C700" s="73" t="s">
        <v>5</v>
      </c>
      <c r="D700" s="72" t="s">
        <v>72</v>
      </c>
      <c r="E700" s="24"/>
      <c r="F700" s="140" t="s">
        <v>2268</v>
      </c>
    </row>
    <row r="701" spans="1:6" hidden="1" x14ac:dyDescent="0.25">
      <c r="A701" s="93"/>
      <c r="B701" s="85"/>
      <c r="C701" s="85"/>
      <c r="D701" s="85"/>
      <c r="E701" s="86"/>
      <c r="F701" s="85"/>
    </row>
    <row r="702" spans="1:6" hidden="1" x14ac:dyDescent="0.25">
      <c r="A702" s="811" t="s">
        <v>71</v>
      </c>
      <c r="B702" s="812"/>
      <c r="C702" s="812"/>
      <c r="D702" s="812"/>
      <c r="E702" s="812"/>
      <c r="F702" s="813"/>
    </row>
    <row r="703" spans="1:6" hidden="1" x14ac:dyDescent="0.25">
      <c r="A703" s="85">
        <v>1</v>
      </c>
      <c r="B703" s="85"/>
      <c r="C703" s="85"/>
      <c r="D703" s="85"/>
      <c r="E703" s="86"/>
      <c r="F703" s="85"/>
    </row>
    <row r="704" spans="1:6" hidden="1" x14ac:dyDescent="0.25">
      <c r="A704" s="85"/>
      <c r="B704" s="85"/>
      <c r="C704" s="85"/>
      <c r="D704" s="85"/>
      <c r="E704" s="86"/>
      <c r="F704" s="85"/>
    </row>
    <row r="705" spans="1:6" hidden="1" x14ac:dyDescent="0.25"/>
    <row r="706" spans="1:6" hidden="1" x14ac:dyDescent="0.25"/>
    <row r="707" spans="1:6" hidden="1" x14ac:dyDescent="0.25">
      <c r="A707" s="32"/>
      <c r="B707" s="17" t="s">
        <v>63</v>
      </c>
      <c r="C707" s="18">
        <v>43883</v>
      </c>
      <c r="D707" s="17"/>
      <c r="E707" s="20"/>
      <c r="F707" s="19"/>
    </row>
    <row r="708" spans="1:6" hidden="1" x14ac:dyDescent="0.25">
      <c r="A708" s="147" t="s">
        <v>580</v>
      </c>
      <c r="B708" s="148" t="s">
        <v>576</v>
      </c>
      <c r="C708" s="149" t="s">
        <v>912</v>
      </c>
      <c r="D708" s="148" t="s">
        <v>577</v>
      </c>
      <c r="E708" s="569" t="s">
        <v>1422</v>
      </c>
      <c r="F708" s="150" t="s">
        <v>579</v>
      </c>
    </row>
    <row r="709" spans="1:6" hidden="1" x14ac:dyDescent="0.25">
      <c r="A709" s="811" t="s">
        <v>155</v>
      </c>
      <c r="B709" s="812"/>
      <c r="C709" s="812"/>
      <c r="D709" s="812"/>
      <c r="E709" s="812"/>
      <c r="F709" s="813"/>
    </row>
    <row r="710" spans="1:6" hidden="1" x14ac:dyDescent="0.25">
      <c r="A710" s="93">
        <v>1</v>
      </c>
      <c r="B710" s="72" t="s">
        <v>2013</v>
      </c>
      <c r="C710" s="73" t="s">
        <v>155</v>
      </c>
      <c r="D710" s="72" t="s">
        <v>4</v>
      </c>
      <c r="E710" s="24"/>
      <c r="F710" s="140" t="s">
        <v>2363</v>
      </c>
    </row>
    <row r="711" spans="1:6" hidden="1" x14ac:dyDescent="0.25">
      <c r="A711" s="93"/>
      <c r="B711" s="72"/>
      <c r="C711" s="73"/>
      <c r="D711" s="72"/>
      <c r="E711" s="24"/>
      <c r="F711" s="140"/>
    </row>
    <row r="712" spans="1:6" hidden="1" x14ac:dyDescent="0.25">
      <c r="A712" s="811" t="s">
        <v>882</v>
      </c>
      <c r="B712" s="812"/>
      <c r="C712" s="812"/>
      <c r="D712" s="812"/>
      <c r="E712" s="812"/>
      <c r="F712" s="813"/>
    </row>
    <row r="713" spans="1:6" hidden="1" x14ac:dyDescent="0.25">
      <c r="A713" s="93">
        <v>1</v>
      </c>
      <c r="B713" s="72" t="s">
        <v>2214</v>
      </c>
      <c r="C713" s="73" t="s">
        <v>882</v>
      </c>
      <c r="D713" s="72" t="s">
        <v>4</v>
      </c>
      <c r="E713" s="24"/>
      <c r="F713" s="209" t="s">
        <v>2215</v>
      </c>
    </row>
    <row r="714" spans="1:6" hidden="1" x14ac:dyDescent="0.25">
      <c r="A714" s="811" t="s">
        <v>41</v>
      </c>
      <c r="B714" s="812"/>
      <c r="C714" s="812"/>
      <c r="D714" s="812"/>
      <c r="E714" s="812"/>
      <c r="F714" s="813"/>
    </row>
    <row r="715" spans="1:6" hidden="1" x14ac:dyDescent="0.25">
      <c r="A715" s="93">
        <v>1</v>
      </c>
      <c r="B715" s="72" t="s">
        <v>2371</v>
      </c>
      <c r="C715" s="73" t="s">
        <v>41</v>
      </c>
      <c r="D715" s="72" t="s">
        <v>21</v>
      </c>
      <c r="E715" s="24"/>
      <c r="F715" s="140" t="s">
        <v>2372</v>
      </c>
    </row>
    <row r="716" spans="1:6" hidden="1" x14ac:dyDescent="0.25">
      <c r="A716" s="93">
        <v>2</v>
      </c>
      <c r="B716" s="72" t="s">
        <v>2373</v>
      </c>
      <c r="C716" s="73" t="s">
        <v>41</v>
      </c>
      <c r="D716" s="72" t="s">
        <v>21</v>
      </c>
      <c r="E716" s="24"/>
      <c r="F716" s="140" t="s">
        <v>2372</v>
      </c>
    </row>
    <row r="717" spans="1:6" hidden="1" x14ac:dyDescent="0.25">
      <c r="A717" s="93">
        <v>3</v>
      </c>
      <c r="B717" s="85" t="s">
        <v>702</v>
      </c>
      <c r="C717" s="85" t="s">
        <v>41</v>
      </c>
      <c r="D717" s="85" t="s">
        <v>21</v>
      </c>
      <c r="E717" s="86" t="s">
        <v>2376</v>
      </c>
      <c r="F717" s="93" t="s">
        <v>2372</v>
      </c>
    </row>
    <row r="718" spans="1:6" hidden="1" x14ac:dyDescent="0.25">
      <c r="A718" s="811" t="s">
        <v>9</v>
      </c>
      <c r="B718" s="812"/>
      <c r="C718" s="812"/>
      <c r="D718" s="812"/>
      <c r="E718" s="812"/>
      <c r="F718" s="813"/>
    </row>
    <row r="719" spans="1:6" hidden="1" x14ac:dyDescent="0.25">
      <c r="A719" s="93">
        <v>1</v>
      </c>
      <c r="B719" s="72" t="s">
        <v>2241</v>
      </c>
      <c r="C719" s="73" t="s">
        <v>9</v>
      </c>
      <c r="D719" s="72" t="s">
        <v>2009</v>
      </c>
      <c r="E719" s="24"/>
      <c r="F719" s="291"/>
    </row>
    <row r="720" spans="1:6" hidden="1" x14ac:dyDescent="0.25">
      <c r="A720" s="93">
        <v>2</v>
      </c>
      <c r="B720" s="72" t="s">
        <v>2276</v>
      </c>
      <c r="C720" s="73" t="s">
        <v>9</v>
      </c>
      <c r="D720" s="72" t="s">
        <v>2277</v>
      </c>
      <c r="E720" s="24"/>
      <c r="F720" s="291"/>
    </row>
    <row r="721" spans="1:6" hidden="1" x14ac:dyDescent="0.25">
      <c r="A721" s="93">
        <v>3</v>
      </c>
      <c r="B721" s="72" t="s">
        <v>2336</v>
      </c>
      <c r="C721" s="73" t="s">
        <v>9</v>
      </c>
      <c r="D721" s="72" t="s">
        <v>13</v>
      </c>
      <c r="E721" s="24"/>
      <c r="F721" s="291"/>
    </row>
    <row r="722" spans="1:6" hidden="1" x14ac:dyDescent="0.25">
      <c r="A722" s="93">
        <v>4</v>
      </c>
      <c r="B722" s="72" t="s">
        <v>2353</v>
      </c>
      <c r="C722" s="73" t="s">
        <v>9</v>
      </c>
      <c r="D722" s="72" t="s">
        <v>2009</v>
      </c>
      <c r="E722" s="24"/>
      <c r="F722" s="291"/>
    </row>
    <row r="723" spans="1:6" hidden="1" x14ac:dyDescent="0.25">
      <c r="A723" s="93">
        <v>5</v>
      </c>
      <c r="B723" s="72" t="s">
        <v>2279</v>
      </c>
      <c r="C723" s="73" t="s">
        <v>9</v>
      </c>
      <c r="D723" s="72" t="s">
        <v>22</v>
      </c>
      <c r="E723" s="24"/>
      <c r="F723" s="291"/>
    </row>
    <row r="724" spans="1:6" hidden="1" x14ac:dyDescent="0.25">
      <c r="A724" s="93">
        <v>6</v>
      </c>
      <c r="B724" s="72" t="s">
        <v>2374</v>
      </c>
      <c r="C724" s="73" t="s">
        <v>9</v>
      </c>
      <c r="D724" s="206" t="s">
        <v>343</v>
      </c>
      <c r="E724" s="24"/>
      <c r="F724" s="292"/>
    </row>
    <row r="725" spans="1:6" hidden="1" x14ac:dyDescent="0.25">
      <c r="A725" s="93">
        <v>7</v>
      </c>
      <c r="B725" s="72" t="s">
        <v>2379</v>
      </c>
      <c r="C725" s="73" t="s">
        <v>9</v>
      </c>
      <c r="D725" s="72" t="s">
        <v>4</v>
      </c>
      <c r="E725" s="24"/>
      <c r="F725" s="85"/>
    </row>
    <row r="726" spans="1:6" hidden="1" x14ac:dyDescent="0.25">
      <c r="A726" s="93">
        <v>8</v>
      </c>
      <c r="B726" s="72" t="s">
        <v>2380</v>
      </c>
      <c r="C726" s="73" t="s">
        <v>9</v>
      </c>
      <c r="D726" s="72" t="s">
        <v>4</v>
      </c>
      <c r="E726" s="24"/>
      <c r="F726" s="292"/>
    </row>
    <row r="727" spans="1:6" hidden="1" x14ac:dyDescent="0.25">
      <c r="A727" s="93">
        <v>9</v>
      </c>
      <c r="B727" s="72" t="s">
        <v>226</v>
      </c>
      <c r="C727" s="73" t="s">
        <v>9</v>
      </c>
      <c r="D727" s="72" t="s">
        <v>2385</v>
      </c>
      <c r="E727" s="24"/>
      <c r="F727" s="292"/>
    </row>
    <row r="728" spans="1:6" hidden="1" x14ac:dyDescent="0.25">
      <c r="A728" s="93">
        <v>10</v>
      </c>
      <c r="B728" s="72" t="s">
        <v>226</v>
      </c>
      <c r="C728" s="73" t="s">
        <v>9</v>
      </c>
      <c r="D728" s="72" t="s">
        <v>21</v>
      </c>
      <c r="E728" s="24"/>
      <c r="F728" s="292"/>
    </row>
    <row r="729" spans="1:6" hidden="1" x14ac:dyDescent="0.25">
      <c r="A729" s="811" t="s">
        <v>20</v>
      </c>
      <c r="B729" s="812"/>
      <c r="C729" s="812"/>
      <c r="D729" s="812"/>
      <c r="E729" s="812"/>
      <c r="F729" s="813"/>
    </row>
    <row r="730" spans="1:6" hidden="1" x14ac:dyDescent="0.25">
      <c r="A730" s="93">
        <v>1</v>
      </c>
      <c r="B730" s="72" t="s">
        <v>2365</v>
      </c>
      <c r="C730" s="73" t="s">
        <v>20</v>
      </c>
      <c r="D730" s="72" t="s">
        <v>2009</v>
      </c>
      <c r="E730" s="75"/>
      <c r="F730" s="140"/>
    </row>
    <row r="731" spans="1:6" hidden="1" x14ac:dyDescent="0.25">
      <c r="A731" s="93">
        <v>2</v>
      </c>
      <c r="B731" s="72" t="s">
        <v>2383</v>
      </c>
      <c r="C731" s="73" t="s">
        <v>20</v>
      </c>
      <c r="D731" s="72" t="s">
        <v>13</v>
      </c>
      <c r="E731" s="24"/>
      <c r="F731" s="209" t="s">
        <v>2384</v>
      </c>
    </row>
    <row r="732" spans="1:6" hidden="1" x14ac:dyDescent="0.25">
      <c r="A732" s="93">
        <v>3</v>
      </c>
      <c r="B732" s="72" t="s">
        <v>2387</v>
      </c>
      <c r="C732" s="73" t="s">
        <v>20</v>
      </c>
      <c r="D732" s="72" t="s">
        <v>21</v>
      </c>
      <c r="E732" s="24"/>
      <c r="F732" s="241"/>
    </row>
    <row r="733" spans="1:6" hidden="1" x14ac:dyDescent="0.25">
      <c r="A733" s="93">
        <v>4</v>
      </c>
      <c r="B733" s="72"/>
      <c r="C733" s="73"/>
      <c r="D733" s="72"/>
      <c r="E733" s="24"/>
      <c r="F733" s="140"/>
    </row>
    <row r="734" spans="1:6" hidden="1" x14ac:dyDescent="0.25">
      <c r="A734" s="811" t="s">
        <v>558</v>
      </c>
      <c r="B734" s="812"/>
      <c r="C734" s="812"/>
      <c r="D734" s="812"/>
      <c r="E734" s="812"/>
      <c r="F734" s="813"/>
    </row>
    <row r="735" spans="1:6" hidden="1" x14ac:dyDescent="0.25">
      <c r="A735" s="133"/>
      <c r="B735" s="72"/>
      <c r="C735" s="73"/>
      <c r="D735" s="72"/>
      <c r="E735" s="140"/>
      <c r="F735" s="180"/>
    </row>
    <row r="736" spans="1:6" hidden="1" x14ac:dyDescent="0.25">
      <c r="A736" s="93"/>
      <c r="B736" s="72"/>
      <c r="C736" s="73"/>
      <c r="D736" s="72"/>
      <c r="E736" s="24"/>
      <c r="F736" s="241"/>
    </row>
    <row r="737" spans="1:6" hidden="1" x14ac:dyDescent="0.25">
      <c r="A737" s="811" t="s">
        <v>12</v>
      </c>
      <c r="B737" s="812"/>
      <c r="C737" s="812"/>
      <c r="D737" s="812"/>
      <c r="E737" s="812"/>
      <c r="F737" s="813"/>
    </row>
    <row r="738" spans="1:6" hidden="1" x14ac:dyDescent="0.25">
      <c r="A738" s="93">
        <v>1</v>
      </c>
      <c r="B738" s="72" t="s">
        <v>2378</v>
      </c>
      <c r="C738" s="73" t="s">
        <v>12</v>
      </c>
      <c r="D738" s="72" t="s">
        <v>21</v>
      </c>
      <c r="E738" s="24"/>
      <c r="F738" s="241"/>
    </row>
    <row r="739" spans="1:6" hidden="1" x14ac:dyDescent="0.25">
      <c r="A739" s="93"/>
      <c r="B739" s="85"/>
      <c r="C739" s="85"/>
      <c r="D739" s="85"/>
      <c r="E739" s="86"/>
      <c r="F739" s="85"/>
    </row>
    <row r="740" spans="1:6" hidden="1" x14ac:dyDescent="0.25">
      <c r="A740" s="811" t="s">
        <v>385</v>
      </c>
      <c r="B740" s="812"/>
      <c r="C740" s="812"/>
      <c r="D740" s="812"/>
      <c r="E740" s="812"/>
      <c r="F740" s="813"/>
    </row>
    <row r="741" spans="1:6" hidden="1" x14ac:dyDescent="0.25">
      <c r="A741" s="133">
        <v>1</v>
      </c>
      <c r="B741" s="72" t="s">
        <v>2196</v>
      </c>
      <c r="C741" s="73" t="s">
        <v>385</v>
      </c>
      <c r="D741" s="72" t="s">
        <v>22</v>
      </c>
      <c r="E741" s="24"/>
      <c r="F741" s="140" t="s">
        <v>1069</v>
      </c>
    </row>
    <row r="742" spans="1:6" hidden="1" x14ac:dyDescent="0.25">
      <c r="A742" s="133">
        <v>2</v>
      </c>
      <c r="B742" s="72" t="s">
        <v>1075</v>
      </c>
      <c r="C742" s="73" t="s">
        <v>385</v>
      </c>
      <c r="D742" s="72" t="s">
        <v>890</v>
      </c>
      <c r="E742" s="24"/>
      <c r="F742" s="241"/>
    </row>
    <row r="743" spans="1:6" hidden="1" x14ac:dyDescent="0.25">
      <c r="A743" s="133">
        <v>3</v>
      </c>
      <c r="B743" s="72" t="s">
        <v>1838</v>
      </c>
      <c r="C743" s="73" t="s">
        <v>385</v>
      </c>
      <c r="D743" s="72" t="s">
        <v>21</v>
      </c>
      <c r="E743" s="24"/>
      <c r="F743" s="292"/>
    </row>
    <row r="744" spans="1:6" hidden="1" x14ac:dyDescent="0.25">
      <c r="A744" s="133">
        <v>4</v>
      </c>
      <c r="B744" s="72" t="s">
        <v>1838</v>
      </c>
      <c r="C744" s="73" t="s">
        <v>385</v>
      </c>
      <c r="D744" s="72" t="s">
        <v>21</v>
      </c>
      <c r="E744" s="24"/>
      <c r="F744" s="292"/>
    </row>
    <row r="745" spans="1:6" hidden="1" x14ac:dyDescent="0.25">
      <c r="A745" s="133">
        <v>5</v>
      </c>
      <c r="B745" s="72" t="s">
        <v>1838</v>
      </c>
      <c r="C745" s="73" t="s">
        <v>385</v>
      </c>
      <c r="D745" s="72" t="s">
        <v>21</v>
      </c>
      <c r="E745" s="24"/>
      <c r="F745" s="292"/>
    </row>
    <row r="746" spans="1:6" hidden="1" x14ac:dyDescent="0.25">
      <c r="A746" s="133">
        <v>6</v>
      </c>
      <c r="B746" s="72" t="s">
        <v>1198</v>
      </c>
      <c r="C746" s="73" t="s">
        <v>385</v>
      </c>
      <c r="D746" s="72" t="s">
        <v>13</v>
      </c>
      <c r="E746" s="24"/>
      <c r="F746" s="292"/>
    </row>
    <row r="747" spans="1:6" hidden="1" x14ac:dyDescent="0.25">
      <c r="A747" s="133">
        <v>7</v>
      </c>
      <c r="B747" s="72" t="s">
        <v>2386</v>
      </c>
      <c r="C747" s="73" t="s">
        <v>385</v>
      </c>
      <c r="D747" s="72" t="s">
        <v>21</v>
      </c>
      <c r="E747" s="24"/>
      <c r="F747" s="292"/>
    </row>
    <row r="748" spans="1:6" hidden="1" x14ac:dyDescent="0.25">
      <c r="A748" s="811" t="s">
        <v>5</v>
      </c>
      <c r="B748" s="812"/>
      <c r="C748" s="812"/>
      <c r="D748" s="812"/>
      <c r="E748" s="812"/>
      <c r="F748" s="813"/>
    </row>
    <row r="749" spans="1:6" hidden="1" x14ac:dyDescent="0.25">
      <c r="A749" s="93">
        <v>1</v>
      </c>
      <c r="B749" s="72"/>
      <c r="C749" s="73"/>
      <c r="D749" s="72"/>
      <c r="E749" s="24"/>
      <c r="F749" s="241"/>
    </row>
    <row r="750" spans="1:6" hidden="1" x14ac:dyDescent="0.25">
      <c r="A750" s="93"/>
      <c r="B750" s="85"/>
      <c r="C750" s="85"/>
      <c r="D750" s="85"/>
      <c r="E750" s="86"/>
      <c r="F750" s="85"/>
    </row>
    <row r="751" spans="1:6" hidden="1" x14ac:dyDescent="0.25"/>
    <row r="752" spans="1:6" hidden="1" x14ac:dyDescent="0.25"/>
    <row r="753" spans="1:6" hidden="1" x14ac:dyDescent="0.25">
      <c r="A753" s="189"/>
      <c r="B753" s="190" t="s">
        <v>0</v>
      </c>
      <c r="C753" s="191">
        <v>43884</v>
      </c>
      <c r="D753" s="190"/>
      <c r="E753" s="570"/>
      <c r="F753" s="192"/>
    </row>
    <row r="754" spans="1:6" hidden="1" x14ac:dyDescent="0.25">
      <c r="A754" s="193" t="s">
        <v>580</v>
      </c>
      <c r="B754" s="194" t="s">
        <v>576</v>
      </c>
      <c r="C754" s="195" t="s">
        <v>912</v>
      </c>
      <c r="D754" s="194" t="s">
        <v>577</v>
      </c>
      <c r="E754" s="571" t="s">
        <v>1422</v>
      </c>
      <c r="F754" s="196" t="s">
        <v>579</v>
      </c>
    </row>
    <row r="755" spans="1:6" hidden="1" x14ac:dyDescent="0.25">
      <c r="A755" s="811" t="s">
        <v>155</v>
      </c>
      <c r="B755" s="812"/>
      <c r="C755" s="812"/>
      <c r="D755" s="812"/>
      <c r="E755" s="812"/>
      <c r="F755" s="813"/>
    </row>
    <row r="756" spans="1:6" hidden="1" x14ac:dyDescent="0.25">
      <c r="A756" s="93"/>
      <c r="B756" s="22"/>
      <c r="C756" s="23"/>
      <c r="D756" s="22"/>
      <c r="E756" s="24"/>
      <c r="F756" s="25"/>
    </row>
    <row r="757" spans="1:6" hidden="1" x14ac:dyDescent="0.25">
      <c r="A757" s="93"/>
      <c r="B757" s="72"/>
      <c r="C757" s="73"/>
      <c r="D757" s="72"/>
      <c r="E757" s="24"/>
      <c r="F757" s="140"/>
    </row>
    <row r="758" spans="1:6" hidden="1" x14ac:dyDescent="0.25">
      <c r="A758" s="811" t="s">
        <v>41</v>
      </c>
      <c r="B758" s="812"/>
      <c r="C758" s="812"/>
      <c r="D758" s="812"/>
      <c r="E758" s="812"/>
      <c r="F758" s="813"/>
    </row>
    <row r="759" spans="1:6" hidden="1" x14ac:dyDescent="0.25">
      <c r="A759" s="93">
        <v>1</v>
      </c>
      <c r="B759" s="72" t="s">
        <v>2369</v>
      </c>
      <c r="C759" s="73" t="s">
        <v>41</v>
      </c>
      <c r="D759" s="72" t="s">
        <v>998</v>
      </c>
      <c r="E759" s="75" t="s">
        <v>2370</v>
      </c>
      <c r="F759" s="140" t="s">
        <v>605</v>
      </c>
    </row>
    <row r="760" spans="1:6" hidden="1" x14ac:dyDescent="0.25">
      <c r="A760" s="93"/>
      <c r="B760" s="85"/>
      <c r="C760" s="85"/>
      <c r="D760" s="85"/>
      <c r="E760" s="86"/>
      <c r="F760" s="85"/>
    </row>
    <row r="761" spans="1:6" hidden="1" x14ac:dyDescent="0.25">
      <c r="A761" s="811" t="s">
        <v>9</v>
      </c>
      <c r="B761" s="812"/>
      <c r="C761" s="812"/>
      <c r="D761" s="812"/>
      <c r="E761" s="812"/>
      <c r="F761" s="813"/>
    </row>
    <row r="762" spans="1:6" hidden="1" x14ac:dyDescent="0.25">
      <c r="A762" s="93">
        <v>1</v>
      </c>
      <c r="B762" s="72" t="s">
        <v>2047</v>
      </c>
      <c r="C762" s="73" t="s">
        <v>9</v>
      </c>
      <c r="D762" s="72" t="s">
        <v>573</v>
      </c>
      <c r="E762" s="24"/>
      <c r="F762" s="241"/>
    </row>
    <row r="763" spans="1:6" hidden="1" x14ac:dyDescent="0.25">
      <c r="A763" s="93">
        <v>2</v>
      </c>
      <c r="B763" s="72" t="s">
        <v>2352</v>
      </c>
      <c r="C763" s="73" t="s">
        <v>9</v>
      </c>
      <c r="D763" s="72" t="s">
        <v>2009</v>
      </c>
      <c r="E763" s="24"/>
      <c r="F763" s="241"/>
    </row>
    <row r="764" spans="1:6" hidden="1" x14ac:dyDescent="0.25">
      <c r="A764" s="93">
        <v>3</v>
      </c>
      <c r="B764" s="72" t="s">
        <v>2270</v>
      </c>
      <c r="C764" s="73" t="s">
        <v>9</v>
      </c>
      <c r="D764" s="72" t="s">
        <v>2009</v>
      </c>
      <c r="E764" s="24"/>
      <c r="F764" s="140" t="s">
        <v>2375</v>
      </c>
    </row>
    <row r="765" spans="1:6" hidden="1" x14ac:dyDescent="0.25">
      <c r="A765" s="93"/>
      <c r="B765" s="72"/>
      <c r="C765" s="73"/>
      <c r="D765" s="72"/>
      <c r="E765" s="24"/>
      <c r="F765" s="140"/>
    </row>
    <row r="766" spans="1:6" hidden="1" x14ac:dyDescent="0.25">
      <c r="A766" s="93"/>
      <c r="B766" s="72"/>
      <c r="C766" s="73"/>
      <c r="D766" s="72"/>
      <c r="E766" s="24"/>
      <c r="F766" s="140"/>
    </row>
    <row r="767" spans="1:6" hidden="1" x14ac:dyDescent="0.25">
      <c r="A767" s="93"/>
      <c r="B767" s="72"/>
      <c r="C767" s="73"/>
      <c r="D767" s="72"/>
      <c r="E767" s="24"/>
      <c r="F767" s="140"/>
    </row>
    <row r="768" spans="1:6" hidden="1" x14ac:dyDescent="0.25">
      <c r="A768" s="93"/>
      <c r="B768" s="72"/>
      <c r="C768" s="73"/>
      <c r="D768" s="72"/>
      <c r="E768" s="24"/>
      <c r="F768" s="241"/>
    </row>
    <row r="769" spans="1:6" hidden="1" x14ac:dyDescent="0.25">
      <c r="A769" s="811" t="s">
        <v>20</v>
      </c>
      <c r="B769" s="812"/>
      <c r="C769" s="812"/>
      <c r="D769" s="812"/>
      <c r="E769" s="812"/>
      <c r="F769" s="813"/>
    </row>
    <row r="770" spans="1:6" hidden="1" x14ac:dyDescent="0.25">
      <c r="A770" s="93">
        <v>1</v>
      </c>
      <c r="B770" s="72" t="s">
        <v>2357</v>
      </c>
      <c r="C770" s="73" t="s">
        <v>75</v>
      </c>
      <c r="D770" s="72" t="s">
        <v>2009</v>
      </c>
      <c r="E770" s="24"/>
      <c r="F770" s="25"/>
    </row>
    <row r="771" spans="1:6" hidden="1" x14ac:dyDescent="0.25">
      <c r="A771" s="93">
        <v>2</v>
      </c>
      <c r="B771" s="72" t="s">
        <v>2360</v>
      </c>
      <c r="C771" s="73" t="s">
        <v>75</v>
      </c>
      <c r="D771" s="72" t="s">
        <v>72</v>
      </c>
      <c r="E771" s="24"/>
      <c r="F771" s="277" t="s">
        <v>35</v>
      </c>
    </row>
    <row r="772" spans="1:6" hidden="1" x14ac:dyDescent="0.25">
      <c r="A772" s="93">
        <v>3</v>
      </c>
      <c r="B772" s="72" t="s">
        <v>2361</v>
      </c>
      <c r="C772" s="73" t="s">
        <v>75</v>
      </c>
      <c r="D772" s="72" t="s">
        <v>72</v>
      </c>
      <c r="E772" s="24"/>
      <c r="F772" s="140" t="s">
        <v>35</v>
      </c>
    </row>
    <row r="773" spans="1:6" hidden="1" x14ac:dyDescent="0.25">
      <c r="A773" s="93">
        <v>4</v>
      </c>
      <c r="B773" s="72" t="s">
        <v>2366</v>
      </c>
      <c r="C773" s="73" t="s">
        <v>75</v>
      </c>
      <c r="D773" s="72" t="s">
        <v>2009</v>
      </c>
      <c r="E773" s="24"/>
      <c r="F773" s="140" t="s">
        <v>35</v>
      </c>
    </row>
    <row r="774" spans="1:6" hidden="1" x14ac:dyDescent="0.25">
      <c r="A774" s="93">
        <v>5</v>
      </c>
      <c r="B774" s="72" t="s">
        <v>2377</v>
      </c>
      <c r="C774" s="73" t="s">
        <v>75</v>
      </c>
      <c r="D774" s="72" t="s">
        <v>2009</v>
      </c>
      <c r="E774" s="24"/>
      <c r="F774" s="140" t="s">
        <v>35</v>
      </c>
    </row>
    <row r="775" spans="1:6" hidden="1" x14ac:dyDescent="0.25">
      <c r="A775" s="93"/>
      <c r="B775" s="72"/>
      <c r="C775" s="73"/>
      <c r="D775" s="72"/>
      <c r="E775" s="24"/>
      <c r="F775" s="140"/>
    </row>
    <row r="776" spans="1:6" hidden="1" x14ac:dyDescent="0.25">
      <c r="A776" s="93"/>
      <c r="B776" s="72"/>
      <c r="C776" s="73"/>
      <c r="D776" s="72"/>
      <c r="E776" s="24"/>
      <c r="F776" s="140"/>
    </row>
    <row r="777" spans="1:6" hidden="1" x14ac:dyDescent="0.25">
      <c r="A777" s="93"/>
      <c r="B777" s="72"/>
      <c r="C777" s="73"/>
      <c r="D777" s="72"/>
      <c r="E777" s="24"/>
      <c r="F777" s="140"/>
    </row>
    <row r="778" spans="1:6" hidden="1" x14ac:dyDescent="0.25">
      <c r="A778" s="811" t="s">
        <v>558</v>
      </c>
      <c r="B778" s="812"/>
      <c r="C778" s="812"/>
      <c r="D778" s="812"/>
      <c r="E778" s="812"/>
      <c r="F778" s="813"/>
    </row>
    <row r="779" spans="1:6" hidden="1" x14ac:dyDescent="0.25">
      <c r="A779" s="133"/>
      <c r="B779" s="72"/>
      <c r="C779" s="73"/>
      <c r="D779" s="72"/>
      <c r="E779" s="140"/>
      <c r="F779" s="180"/>
    </row>
    <row r="780" spans="1:6" hidden="1" x14ac:dyDescent="0.25">
      <c r="A780" s="93"/>
      <c r="B780" s="72"/>
      <c r="C780" s="73"/>
      <c r="D780" s="72"/>
      <c r="E780" s="24"/>
      <c r="F780" s="241"/>
    </row>
    <row r="781" spans="1:6" hidden="1" x14ac:dyDescent="0.25">
      <c r="A781" s="811" t="s">
        <v>12</v>
      </c>
      <c r="B781" s="812"/>
      <c r="C781" s="812"/>
      <c r="D781" s="812"/>
      <c r="E781" s="812"/>
      <c r="F781" s="813"/>
    </row>
    <row r="782" spans="1:6" hidden="1" x14ac:dyDescent="0.25">
      <c r="A782" s="93"/>
      <c r="B782" s="72"/>
      <c r="C782" s="73"/>
      <c r="D782" s="72"/>
      <c r="E782" s="24"/>
      <c r="F782" s="241"/>
    </row>
    <row r="783" spans="1:6" hidden="1" x14ac:dyDescent="0.25">
      <c r="A783" s="93"/>
      <c r="B783" s="85"/>
      <c r="C783" s="85"/>
      <c r="D783" s="85"/>
      <c r="E783" s="86"/>
      <c r="F783" s="85"/>
    </row>
    <row r="784" spans="1:6" hidden="1" x14ac:dyDescent="0.25">
      <c r="A784" s="811" t="s">
        <v>385</v>
      </c>
      <c r="B784" s="812"/>
      <c r="C784" s="812"/>
      <c r="D784" s="812"/>
      <c r="E784" s="812"/>
      <c r="F784" s="813"/>
    </row>
    <row r="785" spans="1:6" hidden="1" x14ac:dyDescent="0.25">
      <c r="A785" s="133">
        <v>1</v>
      </c>
      <c r="B785" s="72" t="s">
        <v>2382</v>
      </c>
      <c r="C785" s="73" t="s">
        <v>385</v>
      </c>
      <c r="D785" s="72" t="s">
        <v>21</v>
      </c>
      <c r="E785" s="24"/>
      <c r="F785" s="241"/>
    </row>
    <row r="786" spans="1:6" hidden="1" x14ac:dyDescent="0.25">
      <c r="A786" s="133"/>
      <c r="B786" s="72"/>
      <c r="C786" s="73"/>
      <c r="D786" s="72"/>
      <c r="E786" s="24"/>
      <c r="F786" s="241"/>
    </row>
    <row r="787" spans="1:6" hidden="1" x14ac:dyDescent="0.25">
      <c r="A787" s="811" t="s">
        <v>5</v>
      </c>
      <c r="B787" s="812"/>
      <c r="C787" s="812"/>
      <c r="D787" s="812"/>
      <c r="E787" s="812"/>
      <c r="F787" s="813"/>
    </row>
    <row r="788" spans="1:6" hidden="1" x14ac:dyDescent="0.25">
      <c r="A788" s="93">
        <v>1</v>
      </c>
      <c r="B788" s="72"/>
      <c r="C788" s="73"/>
      <c r="D788" s="72"/>
      <c r="E788" s="24"/>
      <c r="F788" s="241"/>
    </row>
    <row r="789" spans="1:6" hidden="1" x14ac:dyDescent="0.25">
      <c r="A789" s="93"/>
      <c r="B789" s="85"/>
      <c r="C789" s="85"/>
      <c r="D789" s="85"/>
      <c r="E789" s="86"/>
      <c r="F789" s="85"/>
    </row>
    <row r="790" spans="1:6" hidden="1" x14ac:dyDescent="0.25">
      <c r="A790" s="811" t="s">
        <v>71</v>
      </c>
      <c r="B790" s="812"/>
      <c r="C790" s="812"/>
      <c r="D790" s="812"/>
      <c r="E790" s="812"/>
      <c r="F790" s="813"/>
    </row>
    <row r="791" spans="1:6" hidden="1" x14ac:dyDescent="0.25">
      <c r="A791" s="93">
        <v>1</v>
      </c>
      <c r="B791" s="85" t="s">
        <v>2042</v>
      </c>
      <c r="C791" s="85" t="s">
        <v>1224</v>
      </c>
      <c r="D791" s="85" t="s">
        <v>4</v>
      </c>
      <c r="E791" s="86"/>
      <c r="F791" s="85" t="s">
        <v>2043</v>
      </c>
    </row>
    <row r="792" spans="1:6" hidden="1" x14ac:dyDescent="0.25">
      <c r="A792" s="85"/>
      <c r="B792" s="85"/>
      <c r="C792" s="93"/>
      <c r="D792" s="85"/>
      <c r="E792" s="86"/>
      <c r="F792" s="85"/>
    </row>
    <row r="793" spans="1:6" hidden="1" x14ac:dyDescent="0.25"/>
    <row r="794" spans="1:6" hidden="1" x14ac:dyDescent="0.25"/>
    <row r="795" spans="1:6" hidden="1" x14ac:dyDescent="0.25"/>
    <row r="796" spans="1:6" hidden="1" x14ac:dyDescent="0.25"/>
    <row r="797" spans="1:6" hidden="1" x14ac:dyDescent="0.25"/>
    <row r="798" spans="1:6" hidden="1" x14ac:dyDescent="0.25">
      <c r="A798" s="280"/>
      <c r="B798" s="281" t="s">
        <v>10</v>
      </c>
      <c r="C798" s="282">
        <v>43886</v>
      </c>
      <c r="D798" s="281"/>
      <c r="E798" s="582"/>
      <c r="F798" s="283"/>
    </row>
    <row r="799" spans="1:6" hidden="1" x14ac:dyDescent="0.25">
      <c r="A799" s="284" t="s">
        <v>580</v>
      </c>
      <c r="B799" s="285" t="s">
        <v>576</v>
      </c>
      <c r="C799" s="286" t="s">
        <v>912</v>
      </c>
      <c r="D799" s="285" t="s">
        <v>577</v>
      </c>
      <c r="E799" s="583" t="s">
        <v>1422</v>
      </c>
      <c r="F799" s="287" t="s">
        <v>579</v>
      </c>
    </row>
    <row r="800" spans="1:6" hidden="1" x14ac:dyDescent="0.25">
      <c r="A800" s="814" t="s">
        <v>155</v>
      </c>
      <c r="B800" s="814"/>
      <c r="C800" s="814"/>
      <c r="D800" s="814"/>
      <c r="E800" s="814"/>
      <c r="F800" s="814"/>
    </row>
    <row r="801" spans="1:6" hidden="1" x14ac:dyDescent="0.25">
      <c r="A801" s="93">
        <v>1</v>
      </c>
      <c r="B801" s="72" t="s">
        <v>2537</v>
      </c>
      <c r="C801" s="73" t="s">
        <v>155</v>
      </c>
      <c r="D801" s="72" t="s">
        <v>13</v>
      </c>
      <c r="E801" s="24"/>
      <c r="F801" s="277" t="s">
        <v>2538</v>
      </c>
    </row>
    <row r="802" spans="1:6" hidden="1" x14ac:dyDescent="0.25">
      <c r="A802" s="93">
        <v>2</v>
      </c>
      <c r="B802" s="72" t="s">
        <v>2539</v>
      </c>
      <c r="C802" s="73" t="s">
        <v>155</v>
      </c>
      <c r="D802" s="72" t="s">
        <v>13</v>
      </c>
      <c r="E802" s="24"/>
      <c r="F802" s="140" t="s">
        <v>2542</v>
      </c>
    </row>
    <row r="803" spans="1:6" hidden="1" x14ac:dyDescent="0.25">
      <c r="A803" s="814" t="s">
        <v>9</v>
      </c>
      <c r="B803" s="814"/>
      <c r="C803" s="814"/>
      <c r="D803" s="814"/>
      <c r="E803" s="814"/>
      <c r="F803" s="814"/>
    </row>
    <row r="804" spans="1:6" hidden="1" x14ac:dyDescent="0.25">
      <c r="A804" s="93">
        <v>1</v>
      </c>
      <c r="B804" s="72" t="s">
        <v>2529</v>
      </c>
      <c r="C804" s="73" t="s">
        <v>9</v>
      </c>
      <c r="D804" s="72" t="s">
        <v>2009</v>
      </c>
      <c r="E804" s="24"/>
      <c r="F804" s="264"/>
    </row>
    <row r="805" spans="1:6" hidden="1" x14ac:dyDescent="0.25">
      <c r="A805" s="93">
        <v>2</v>
      </c>
      <c r="B805" s="72" t="s">
        <v>2520</v>
      </c>
      <c r="C805" s="73" t="s">
        <v>9</v>
      </c>
      <c r="D805" s="72" t="s">
        <v>2009</v>
      </c>
      <c r="E805" s="24"/>
      <c r="F805" s="264"/>
    </row>
    <row r="806" spans="1:6" hidden="1" x14ac:dyDescent="0.25">
      <c r="A806" s="93">
        <v>3</v>
      </c>
      <c r="B806" s="72" t="s">
        <v>2543</v>
      </c>
      <c r="C806" s="73" t="s">
        <v>9</v>
      </c>
      <c r="D806" s="72" t="s">
        <v>4</v>
      </c>
      <c r="E806" s="24"/>
      <c r="F806" s="264"/>
    </row>
    <row r="807" spans="1:6" hidden="1" x14ac:dyDescent="0.25">
      <c r="A807" s="93">
        <v>4</v>
      </c>
      <c r="B807" s="72" t="s">
        <v>2570</v>
      </c>
      <c r="C807" s="73" t="s">
        <v>9</v>
      </c>
      <c r="D807" s="72" t="s">
        <v>2009</v>
      </c>
      <c r="E807" s="24"/>
      <c r="F807" s="264"/>
    </row>
    <row r="808" spans="1:6" hidden="1" x14ac:dyDescent="0.25">
      <c r="A808" s="811" t="s">
        <v>20</v>
      </c>
      <c r="B808" s="812"/>
      <c r="C808" s="812"/>
      <c r="D808" s="812"/>
      <c r="E808" s="812"/>
      <c r="F808" s="813"/>
    </row>
    <row r="809" spans="1:6" hidden="1" x14ac:dyDescent="0.25">
      <c r="A809" s="93">
        <v>1</v>
      </c>
      <c r="B809" s="72" t="s">
        <v>2199</v>
      </c>
      <c r="C809" s="73" t="s">
        <v>20</v>
      </c>
      <c r="D809" s="72" t="s">
        <v>28</v>
      </c>
      <c r="E809" s="24"/>
      <c r="F809" s="277" t="s">
        <v>2392</v>
      </c>
    </row>
    <row r="810" spans="1:6" hidden="1" x14ac:dyDescent="0.25">
      <c r="A810" s="93">
        <v>2</v>
      </c>
      <c r="B810" s="72" t="s">
        <v>2021</v>
      </c>
      <c r="C810" s="73" t="s">
        <v>20</v>
      </c>
      <c r="D810" s="72" t="s">
        <v>17</v>
      </c>
      <c r="E810" s="24"/>
      <c r="F810" s="209"/>
    </row>
    <row r="811" spans="1:6" hidden="1" x14ac:dyDescent="0.25">
      <c r="A811" s="93">
        <v>3</v>
      </c>
      <c r="B811" s="72" t="s">
        <v>2389</v>
      </c>
      <c r="C811" s="73" t="s">
        <v>20</v>
      </c>
      <c r="D811" s="72" t="s">
        <v>890</v>
      </c>
      <c r="E811" s="24"/>
      <c r="F811" s="140" t="s">
        <v>2390</v>
      </c>
    </row>
    <row r="812" spans="1:6" hidden="1" x14ac:dyDescent="0.25">
      <c r="A812" s="93">
        <v>4</v>
      </c>
      <c r="B812" s="72" t="s">
        <v>2389</v>
      </c>
      <c r="C812" s="73" t="s">
        <v>20</v>
      </c>
      <c r="D812" s="72" t="s">
        <v>890</v>
      </c>
      <c r="E812" s="24"/>
      <c r="F812" s="140" t="s">
        <v>2390</v>
      </c>
    </row>
    <row r="813" spans="1:6" hidden="1" x14ac:dyDescent="0.25">
      <c r="A813" s="93" t="s">
        <v>1609</v>
      </c>
      <c r="B813" s="72" t="s">
        <v>2393</v>
      </c>
      <c r="C813" s="73" t="s">
        <v>20</v>
      </c>
      <c r="D813" s="72" t="s">
        <v>28</v>
      </c>
      <c r="E813" s="24"/>
      <c r="F813" s="140" t="s">
        <v>35</v>
      </c>
    </row>
    <row r="814" spans="1:6" hidden="1" x14ac:dyDescent="0.25">
      <c r="A814" s="93">
        <v>6</v>
      </c>
      <c r="B814" s="72" t="s">
        <v>2413</v>
      </c>
      <c r="C814" s="73" t="s">
        <v>20</v>
      </c>
      <c r="D814" s="72" t="s">
        <v>2009</v>
      </c>
      <c r="E814" s="24"/>
      <c r="F814" s="140"/>
    </row>
    <row r="815" spans="1:6" hidden="1" x14ac:dyDescent="0.25">
      <c r="A815" s="93">
        <v>7</v>
      </c>
      <c r="B815" s="72" t="s">
        <v>2414</v>
      </c>
      <c r="C815" s="73" t="s">
        <v>20</v>
      </c>
      <c r="D815" s="72" t="s">
        <v>2009</v>
      </c>
      <c r="E815" s="24"/>
      <c r="F815" s="140"/>
    </row>
    <row r="816" spans="1:6" hidden="1" x14ac:dyDescent="0.25">
      <c r="A816" s="93">
        <v>8</v>
      </c>
      <c r="B816" s="72" t="s">
        <v>2530</v>
      </c>
      <c r="C816" s="73" t="s">
        <v>20</v>
      </c>
      <c r="D816" s="72" t="s">
        <v>890</v>
      </c>
      <c r="E816" s="24"/>
      <c r="F816" s="140" t="s">
        <v>35</v>
      </c>
    </row>
    <row r="817" spans="1:6" hidden="1" x14ac:dyDescent="0.25">
      <c r="A817" s="93">
        <v>9</v>
      </c>
      <c r="B817" s="72" t="s">
        <v>2540</v>
      </c>
      <c r="C817" s="73" t="s">
        <v>20</v>
      </c>
      <c r="D817" s="72" t="s">
        <v>13</v>
      </c>
      <c r="E817" s="24"/>
      <c r="F817" s="140" t="s">
        <v>1764</v>
      </c>
    </row>
    <row r="818" spans="1:6" hidden="1" x14ac:dyDescent="0.25">
      <c r="A818" s="93">
        <v>10</v>
      </c>
      <c r="B818" s="72" t="s">
        <v>2541</v>
      </c>
      <c r="C818" s="73" t="s">
        <v>20</v>
      </c>
      <c r="D818" s="72" t="s">
        <v>13</v>
      </c>
      <c r="E818" s="24"/>
      <c r="F818" s="140" t="s">
        <v>1764</v>
      </c>
    </row>
    <row r="819" spans="1:6" hidden="1" x14ac:dyDescent="0.25">
      <c r="A819" s="93">
        <v>11</v>
      </c>
      <c r="B819" s="72" t="s">
        <v>2609</v>
      </c>
      <c r="C819" s="73" t="s">
        <v>20</v>
      </c>
      <c r="D819" s="72" t="s">
        <v>13</v>
      </c>
      <c r="E819" s="24"/>
      <c r="F819" s="140" t="s">
        <v>1764</v>
      </c>
    </row>
    <row r="820" spans="1:6" hidden="1" x14ac:dyDescent="0.25">
      <c r="A820" s="811" t="s">
        <v>12</v>
      </c>
      <c r="B820" s="812"/>
      <c r="C820" s="812"/>
      <c r="D820" s="812"/>
      <c r="E820" s="812"/>
      <c r="F820" s="813"/>
    </row>
    <row r="821" spans="1:6" hidden="1" x14ac:dyDescent="0.25">
      <c r="A821" s="93"/>
      <c r="B821" s="72"/>
      <c r="C821" s="73"/>
      <c r="D821" s="72"/>
      <c r="E821" s="24"/>
      <c r="F821" s="264"/>
    </row>
    <row r="822" spans="1:6" hidden="1" x14ac:dyDescent="0.25">
      <c r="A822" s="93"/>
      <c r="B822" s="85"/>
      <c r="C822" s="85"/>
      <c r="D822" s="85"/>
      <c r="E822" s="86"/>
      <c r="F822" s="85"/>
    </row>
    <row r="823" spans="1:6" hidden="1" x14ac:dyDescent="0.25">
      <c r="A823" s="811" t="s">
        <v>385</v>
      </c>
      <c r="B823" s="812"/>
      <c r="C823" s="812"/>
      <c r="D823" s="812"/>
      <c r="E823" s="812"/>
      <c r="F823" s="813"/>
    </row>
    <row r="824" spans="1:6" hidden="1" x14ac:dyDescent="0.25">
      <c r="A824" s="133"/>
      <c r="B824" s="72"/>
      <c r="C824" s="73"/>
      <c r="D824" s="72"/>
      <c r="E824" s="24"/>
      <c r="F824" s="264"/>
    </row>
    <row r="825" spans="1:6" hidden="1" x14ac:dyDescent="0.25">
      <c r="A825" s="133"/>
      <c r="B825" s="72"/>
      <c r="C825" s="73"/>
      <c r="D825" s="72"/>
      <c r="E825" s="24"/>
      <c r="F825" s="264"/>
    </row>
    <row r="826" spans="1:6" hidden="1" x14ac:dyDescent="0.25">
      <c r="A826" s="811" t="s">
        <v>5</v>
      </c>
      <c r="B826" s="812"/>
      <c r="C826" s="812"/>
      <c r="D826" s="812"/>
      <c r="E826" s="812"/>
      <c r="F826" s="813"/>
    </row>
    <row r="827" spans="1:6" hidden="1" x14ac:dyDescent="0.25">
      <c r="A827" s="93">
        <v>1</v>
      </c>
      <c r="B827" s="72" t="s">
        <v>2364</v>
      </c>
      <c r="C827" s="73" t="s">
        <v>5</v>
      </c>
      <c r="D827" s="72" t="s">
        <v>21</v>
      </c>
      <c r="E827" s="24"/>
      <c r="F827" s="264"/>
    </row>
    <row r="828" spans="1:6" hidden="1" x14ac:dyDescent="0.25">
      <c r="A828" s="93">
        <v>2</v>
      </c>
      <c r="B828" s="85" t="s">
        <v>2394</v>
      </c>
      <c r="C828" s="85" t="s">
        <v>5</v>
      </c>
      <c r="D828" s="85" t="s">
        <v>2178</v>
      </c>
      <c r="E828" s="86"/>
      <c r="F828" s="85"/>
    </row>
    <row r="829" spans="1:6" hidden="1" x14ac:dyDescent="0.25"/>
    <row r="830" spans="1:6" hidden="1" x14ac:dyDescent="0.25"/>
    <row r="831" spans="1:6" hidden="1" x14ac:dyDescent="0.25"/>
    <row r="832" spans="1:6" hidden="1" x14ac:dyDescent="0.25"/>
    <row r="833" spans="1:6" hidden="1" x14ac:dyDescent="0.25">
      <c r="A833" s="197"/>
      <c r="B833" s="198" t="s">
        <v>45</v>
      </c>
      <c r="C833" s="199">
        <v>43888</v>
      </c>
      <c r="D833" s="198"/>
      <c r="E833" s="575"/>
      <c r="F833" s="200"/>
    </row>
    <row r="834" spans="1:6" hidden="1" x14ac:dyDescent="0.25">
      <c r="A834" s="201" t="s">
        <v>580</v>
      </c>
      <c r="B834" s="202" t="s">
        <v>576</v>
      </c>
      <c r="C834" s="203" t="s">
        <v>912</v>
      </c>
      <c r="D834" s="202" t="s">
        <v>577</v>
      </c>
      <c r="E834" s="576" t="s">
        <v>1422</v>
      </c>
      <c r="F834" s="204" t="s">
        <v>579</v>
      </c>
    </row>
    <row r="835" spans="1:6" hidden="1" x14ac:dyDescent="0.25">
      <c r="A835" s="814" t="s">
        <v>41</v>
      </c>
      <c r="B835" s="814"/>
      <c r="C835" s="814"/>
      <c r="D835" s="814"/>
      <c r="E835" s="814"/>
      <c r="F835" s="814"/>
    </row>
    <row r="836" spans="1:6" hidden="1" x14ac:dyDescent="0.25">
      <c r="A836" s="93">
        <v>1</v>
      </c>
      <c r="B836" s="72" t="s">
        <v>1182</v>
      </c>
      <c r="C836" s="73" t="s">
        <v>41</v>
      </c>
      <c r="D836" s="72" t="s">
        <v>1008</v>
      </c>
      <c r="E836" s="24"/>
      <c r="F836" s="279"/>
    </row>
    <row r="837" spans="1:6" hidden="1" x14ac:dyDescent="0.25">
      <c r="A837" s="93"/>
      <c r="B837" s="85"/>
      <c r="C837" s="85"/>
      <c r="D837" s="85"/>
      <c r="E837" s="86"/>
      <c r="F837" s="85"/>
    </row>
    <row r="838" spans="1:6" hidden="1" x14ac:dyDescent="0.25">
      <c r="A838" s="814" t="s">
        <v>9</v>
      </c>
      <c r="B838" s="814"/>
      <c r="C838" s="814"/>
      <c r="D838" s="814"/>
      <c r="E838" s="814"/>
      <c r="F838" s="814"/>
    </row>
    <row r="839" spans="1:6" hidden="1" x14ac:dyDescent="0.25">
      <c r="A839" s="93">
        <v>1</v>
      </c>
      <c r="B839" s="72" t="s">
        <v>2532</v>
      </c>
      <c r="C839" s="73" t="s">
        <v>9</v>
      </c>
      <c r="D839" s="72" t="s">
        <v>4</v>
      </c>
      <c r="E839" s="24"/>
      <c r="F839" s="279"/>
    </row>
    <row r="840" spans="1:6" hidden="1" x14ac:dyDescent="0.25">
      <c r="A840" s="93">
        <v>2</v>
      </c>
      <c r="B840" s="72" t="s">
        <v>2533</v>
      </c>
      <c r="C840" s="73" t="s">
        <v>9</v>
      </c>
      <c r="D840" s="72" t="s">
        <v>4</v>
      </c>
      <c r="E840" s="24"/>
      <c r="F840" s="279"/>
    </row>
    <row r="841" spans="1:6" hidden="1" x14ac:dyDescent="0.25">
      <c r="A841" s="93">
        <v>3</v>
      </c>
      <c r="B841" s="72" t="s">
        <v>2545</v>
      </c>
      <c r="C841" s="73" t="s">
        <v>9</v>
      </c>
      <c r="D841" s="72" t="s">
        <v>22</v>
      </c>
      <c r="E841" s="24"/>
      <c r="F841" s="279"/>
    </row>
    <row r="842" spans="1:6" hidden="1" x14ac:dyDescent="0.25">
      <c r="A842" s="93">
        <v>4</v>
      </c>
      <c r="B842" s="72" t="s">
        <v>2604</v>
      </c>
      <c r="C842" s="73" t="s">
        <v>9</v>
      </c>
      <c r="D842" s="72" t="s">
        <v>13</v>
      </c>
      <c r="E842" s="24"/>
      <c r="F842" s="279"/>
    </row>
    <row r="843" spans="1:6" hidden="1" x14ac:dyDescent="0.25">
      <c r="A843" s="811" t="s">
        <v>20</v>
      </c>
      <c r="B843" s="812"/>
      <c r="C843" s="812"/>
      <c r="D843" s="812"/>
      <c r="E843" s="812"/>
      <c r="F843" s="813"/>
    </row>
    <row r="844" spans="1:6" hidden="1" x14ac:dyDescent="0.25">
      <c r="A844" s="93">
        <v>1</v>
      </c>
      <c r="B844" s="72" t="s">
        <v>2335</v>
      </c>
      <c r="C844" s="73" t="s">
        <v>20</v>
      </c>
      <c r="D844" s="72" t="s">
        <v>21</v>
      </c>
      <c r="E844" s="24"/>
      <c r="F844" s="277" t="s">
        <v>35</v>
      </c>
    </row>
    <row r="845" spans="1:6" hidden="1" x14ac:dyDescent="0.25">
      <c r="A845" s="93">
        <v>2</v>
      </c>
      <c r="B845" s="72" t="s">
        <v>2381</v>
      </c>
      <c r="C845" s="73" t="s">
        <v>20</v>
      </c>
      <c r="D845" s="72" t="s">
        <v>13</v>
      </c>
      <c r="E845" s="24"/>
      <c r="F845" s="209" t="s">
        <v>35</v>
      </c>
    </row>
    <row r="846" spans="1:6" hidden="1" x14ac:dyDescent="0.25">
      <c r="A846" s="93">
        <v>3</v>
      </c>
      <c r="B846" s="72" t="s">
        <v>2612</v>
      </c>
      <c r="C846" s="73" t="s">
        <v>20</v>
      </c>
      <c r="D846" s="72" t="s">
        <v>21</v>
      </c>
      <c r="E846" s="24"/>
      <c r="F846" s="279"/>
    </row>
    <row r="847" spans="1:6" hidden="1" x14ac:dyDescent="0.25">
      <c r="A847" s="93">
        <v>4</v>
      </c>
      <c r="B847" s="72" t="s">
        <v>2623</v>
      </c>
      <c r="C847" s="73" t="s">
        <v>20</v>
      </c>
      <c r="D847" s="72" t="s">
        <v>4</v>
      </c>
      <c r="E847" s="24"/>
      <c r="F847" s="140" t="s">
        <v>35</v>
      </c>
    </row>
    <row r="848" spans="1:6" hidden="1" x14ac:dyDescent="0.25">
      <c r="A848" s="811" t="s">
        <v>558</v>
      </c>
      <c r="B848" s="812"/>
      <c r="C848" s="812"/>
      <c r="D848" s="812"/>
      <c r="E848" s="812"/>
      <c r="F848" s="813"/>
    </row>
    <row r="849" spans="1:6" hidden="1" x14ac:dyDescent="0.25">
      <c r="A849" s="811" t="s">
        <v>385</v>
      </c>
      <c r="B849" s="812"/>
      <c r="C849" s="812"/>
      <c r="D849" s="812"/>
      <c r="E849" s="812"/>
      <c r="F849" s="813"/>
    </row>
    <row r="850" spans="1:6" hidden="1" x14ac:dyDescent="0.25">
      <c r="A850" s="133">
        <v>1</v>
      </c>
      <c r="B850" s="72" t="s">
        <v>2615</v>
      </c>
      <c r="C850" s="73" t="s">
        <v>385</v>
      </c>
      <c r="D850" s="72" t="s">
        <v>21</v>
      </c>
      <c r="E850" s="24"/>
      <c r="F850" s="279"/>
    </row>
    <row r="851" spans="1:6" hidden="1" x14ac:dyDescent="0.25">
      <c r="A851" s="133"/>
      <c r="B851" s="72"/>
      <c r="C851" s="73"/>
      <c r="D851" s="72"/>
      <c r="E851" s="24"/>
      <c r="F851" s="279"/>
    </row>
    <row r="852" spans="1:6" hidden="1" x14ac:dyDescent="0.25"/>
    <row r="853" spans="1:6" hidden="1" x14ac:dyDescent="0.25"/>
    <row r="854" spans="1:6" hidden="1" x14ac:dyDescent="0.25"/>
    <row r="855" spans="1:6" hidden="1" x14ac:dyDescent="0.25">
      <c r="A855" s="189"/>
      <c r="B855" s="190" t="s">
        <v>2271</v>
      </c>
      <c r="C855" s="191">
        <v>43890</v>
      </c>
      <c r="D855" s="190"/>
      <c r="E855" s="570"/>
      <c r="F855" s="192"/>
    </row>
    <row r="856" spans="1:6" hidden="1" x14ac:dyDescent="0.25">
      <c r="A856" s="193" t="s">
        <v>580</v>
      </c>
      <c r="B856" s="194" t="s">
        <v>576</v>
      </c>
      <c r="C856" s="195" t="s">
        <v>912</v>
      </c>
      <c r="D856" s="194" t="s">
        <v>577</v>
      </c>
      <c r="E856" s="571" t="s">
        <v>1422</v>
      </c>
      <c r="F856" s="196" t="s">
        <v>579</v>
      </c>
    </row>
    <row r="857" spans="1:6" hidden="1" x14ac:dyDescent="0.25">
      <c r="A857" s="814" t="s">
        <v>155</v>
      </c>
      <c r="B857" s="814"/>
      <c r="C857" s="814"/>
      <c r="D857" s="814"/>
      <c r="E857" s="814"/>
      <c r="F857" s="814"/>
    </row>
    <row r="858" spans="1:6" hidden="1" x14ac:dyDescent="0.25">
      <c r="A858" s="93">
        <v>1</v>
      </c>
      <c r="B858" s="72" t="s">
        <v>2272</v>
      </c>
      <c r="C858" s="73" t="s">
        <v>155</v>
      </c>
      <c r="D858" s="72" t="s">
        <v>13</v>
      </c>
      <c r="E858" s="24"/>
      <c r="F858" s="209" t="s">
        <v>2273</v>
      </c>
    </row>
    <row r="859" spans="1:6" hidden="1" x14ac:dyDescent="0.25">
      <c r="A859" s="93">
        <v>2</v>
      </c>
      <c r="B859" s="72" t="s">
        <v>2723</v>
      </c>
      <c r="C859" s="73" t="s">
        <v>155</v>
      </c>
      <c r="D859" s="72" t="s">
        <v>4</v>
      </c>
      <c r="E859" s="24"/>
      <c r="F859" s="140" t="s">
        <v>2724</v>
      </c>
    </row>
    <row r="860" spans="1:6" hidden="1" x14ac:dyDescent="0.25">
      <c r="A860" s="93">
        <v>3</v>
      </c>
      <c r="B860" s="72" t="s">
        <v>2725</v>
      </c>
      <c r="C860" s="73" t="s">
        <v>155</v>
      </c>
      <c r="D860" s="72" t="s">
        <v>2009</v>
      </c>
      <c r="E860" s="24"/>
      <c r="F860" s="140" t="s">
        <v>2726</v>
      </c>
    </row>
    <row r="861" spans="1:6" hidden="1" x14ac:dyDescent="0.25">
      <c r="A861" s="814" t="s">
        <v>41</v>
      </c>
      <c r="B861" s="814"/>
      <c r="C861" s="814"/>
      <c r="D861" s="814"/>
      <c r="E861" s="814"/>
      <c r="F861" s="814"/>
    </row>
    <row r="862" spans="1:6" hidden="1" x14ac:dyDescent="0.25">
      <c r="A862" s="93">
        <v>1</v>
      </c>
      <c r="B862" s="72" t="s">
        <v>2688</v>
      </c>
      <c r="C862" s="73" t="s">
        <v>41</v>
      </c>
      <c r="D862" s="72" t="s">
        <v>13</v>
      </c>
      <c r="E862" s="24"/>
      <c r="F862" s="140" t="s">
        <v>605</v>
      </c>
    </row>
    <row r="863" spans="1:6" hidden="1" x14ac:dyDescent="0.25">
      <c r="A863" s="93">
        <v>2</v>
      </c>
      <c r="B863" s="72" t="s">
        <v>2689</v>
      </c>
      <c r="C863" s="73" t="s">
        <v>41</v>
      </c>
      <c r="D863" s="72" t="s">
        <v>13</v>
      </c>
      <c r="E863" s="24"/>
      <c r="F863" s="140" t="s">
        <v>605</v>
      </c>
    </row>
    <row r="864" spans="1:6" hidden="1" x14ac:dyDescent="0.25">
      <c r="A864" s="93">
        <v>3</v>
      </c>
      <c r="B864" s="85" t="s">
        <v>2691</v>
      </c>
      <c r="C864" s="85" t="s">
        <v>2690</v>
      </c>
      <c r="D864" s="85" t="s">
        <v>13</v>
      </c>
      <c r="E864" s="86"/>
      <c r="F864" s="93" t="s">
        <v>2692</v>
      </c>
    </row>
    <row r="865" spans="1:6" hidden="1" x14ac:dyDescent="0.25">
      <c r="A865" s="814" t="s">
        <v>9</v>
      </c>
      <c r="B865" s="814"/>
      <c r="C865" s="814"/>
      <c r="D865" s="814"/>
      <c r="E865" s="814"/>
      <c r="F865" s="814"/>
    </row>
    <row r="866" spans="1:6" hidden="1" x14ac:dyDescent="0.25">
      <c r="A866" s="93">
        <v>1</v>
      </c>
      <c r="B866" s="72" t="s">
        <v>2614</v>
      </c>
      <c r="C866" s="73" t="s">
        <v>9</v>
      </c>
      <c r="D866" s="72" t="s">
        <v>2009</v>
      </c>
      <c r="E866" s="24"/>
      <c r="F866" s="279"/>
    </row>
    <row r="867" spans="1:6" hidden="1" x14ac:dyDescent="0.25">
      <c r="A867" s="93">
        <v>2</v>
      </c>
      <c r="B867" s="72" t="s">
        <v>2701</v>
      </c>
      <c r="C867" s="73" t="s">
        <v>9</v>
      </c>
      <c r="D867" s="72" t="s">
        <v>4</v>
      </c>
      <c r="E867" s="24"/>
      <c r="F867" s="279"/>
    </row>
    <row r="868" spans="1:6" hidden="1" x14ac:dyDescent="0.25">
      <c r="A868" s="93">
        <v>3</v>
      </c>
      <c r="B868" s="72" t="s">
        <v>2704</v>
      </c>
      <c r="C868" s="73" t="s">
        <v>9</v>
      </c>
      <c r="D868" s="72" t="s">
        <v>4</v>
      </c>
      <c r="E868" s="24"/>
      <c r="F868" s="279"/>
    </row>
    <row r="869" spans="1:6" hidden="1" x14ac:dyDescent="0.25">
      <c r="A869" s="93">
        <v>4</v>
      </c>
      <c r="B869" s="72" t="s">
        <v>2705</v>
      </c>
      <c r="C869" s="73" t="s">
        <v>9</v>
      </c>
      <c r="D869" s="72" t="s">
        <v>4</v>
      </c>
      <c r="E869" s="24"/>
      <c r="F869" s="313"/>
    </row>
    <row r="870" spans="1:6" hidden="1" x14ac:dyDescent="0.25">
      <c r="A870" s="93">
        <v>5</v>
      </c>
      <c r="B870" s="72" t="s">
        <v>2713</v>
      </c>
      <c r="C870" s="73" t="s">
        <v>9</v>
      </c>
      <c r="D870" s="72" t="s">
        <v>2009</v>
      </c>
      <c r="E870" s="24"/>
      <c r="F870" s="313"/>
    </row>
    <row r="871" spans="1:6" hidden="1" x14ac:dyDescent="0.25">
      <c r="A871" s="93">
        <v>6</v>
      </c>
      <c r="B871" s="72" t="s">
        <v>2508</v>
      </c>
      <c r="C871" s="73" t="s">
        <v>9</v>
      </c>
      <c r="D871" s="72" t="s">
        <v>2009</v>
      </c>
      <c r="E871" s="24"/>
      <c r="F871" s="314"/>
    </row>
    <row r="872" spans="1:6" hidden="1" x14ac:dyDescent="0.25">
      <c r="A872" s="811" t="s">
        <v>20</v>
      </c>
      <c r="B872" s="812"/>
      <c r="C872" s="812"/>
      <c r="D872" s="812"/>
      <c r="E872" s="812"/>
      <c r="F872" s="813"/>
    </row>
    <row r="873" spans="1:6" hidden="1" x14ac:dyDescent="0.25">
      <c r="A873" s="93">
        <v>1</v>
      </c>
      <c r="B873" s="72" t="s">
        <v>2611</v>
      </c>
      <c r="C873" s="73" t="s">
        <v>75</v>
      </c>
      <c r="D873" s="72" t="s">
        <v>4</v>
      </c>
      <c r="E873" s="24"/>
      <c r="F873" s="277"/>
    </row>
    <row r="874" spans="1:6" hidden="1" x14ac:dyDescent="0.25">
      <c r="A874" s="93">
        <v>2</v>
      </c>
      <c r="B874" s="72" t="s">
        <v>2619</v>
      </c>
      <c r="C874" s="73" t="s">
        <v>75</v>
      </c>
      <c r="D874" s="72" t="s">
        <v>4</v>
      </c>
      <c r="E874" s="24"/>
      <c r="F874" s="277" t="s">
        <v>35</v>
      </c>
    </row>
    <row r="875" spans="1:6" hidden="1" x14ac:dyDescent="0.25">
      <c r="A875" s="93">
        <v>3</v>
      </c>
      <c r="B875" s="72" t="s">
        <v>2620</v>
      </c>
      <c r="C875" s="73" t="s">
        <v>75</v>
      </c>
      <c r="D875" s="72" t="s">
        <v>4</v>
      </c>
      <c r="E875" s="24"/>
      <c r="F875" s="140" t="s">
        <v>35</v>
      </c>
    </row>
    <row r="876" spans="1:6" hidden="1" x14ac:dyDescent="0.25">
      <c r="A876" s="93">
        <v>4</v>
      </c>
      <c r="B876" s="72" t="s">
        <v>2621</v>
      </c>
      <c r="C876" s="73" t="s">
        <v>75</v>
      </c>
      <c r="D876" s="72" t="s">
        <v>13</v>
      </c>
      <c r="E876" s="24"/>
      <c r="F876" s="140"/>
    </row>
    <row r="877" spans="1:6" hidden="1" x14ac:dyDescent="0.25">
      <c r="A877" s="93">
        <v>5</v>
      </c>
      <c r="B877" s="72" t="s">
        <v>2702</v>
      </c>
      <c r="C877" s="73" t="s">
        <v>75</v>
      </c>
      <c r="D877" s="72" t="s">
        <v>13</v>
      </c>
      <c r="E877" s="24"/>
      <c r="F877" s="140" t="s">
        <v>35</v>
      </c>
    </row>
    <row r="878" spans="1:6" hidden="1" x14ac:dyDescent="0.25">
      <c r="A878" s="93">
        <v>6</v>
      </c>
      <c r="B878" s="72" t="s">
        <v>2703</v>
      </c>
      <c r="C878" s="73" t="s">
        <v>75</v>
      </c>
      <c r="D878" s="72" t="s">
        <v>13</v>
      </c>
      <c r="E878" s="24"/>
      <c r="F878" s="140"/>
    </row>
    <row r="879" spans="1:6" hidden="1" x14ac:dyDescent="0.25">
      <c r="A879" s="93">
        <v>7</v>
      </c>
      <c r="B879" s="72" t="s">
        <v>2707</v>
      </c>
      <c r="C879" s="73" t="s">
        <v>75</v>
      </c>
      <c r="D879" s="72" t="s">
        <v>4</v>
      </c>
      <c r="E879" s="24"/>
      <c r="F879" s="140" t="s">
        <v>35</v>
      </c>
    </row>
    <row r="880" spans="1:6" hidden="1" x14ac:dyDescent="0.25">
      <c r="A880" s="93">
        <v>8</v>
      </c>
      <c r="B880" s="72" t="s">
        <v>2708</v>
      </c>
      <c r="C880" s="73" t="s">
        <v>75</v>
      </c>
      <c r="D880" s="72" t="s">
        <v>4</v>
      </c>
      <c r="E880" s="24"/>
      <c r="F880" s="140" t="s">
        <v>35</v>
      </c>
    </row>
    <row r="881" spans="1:6" hidden="1" x14ac:dyDescent="0.25">
      <c r="A881" s="93">
        <v>9</v>
      </c>
      <c r="B881" s="72" t="s">
        <v>2720</v>
      </c>
      <c r="C881" s="73" t="s">
        <v>75</v>
      </c>
      <c r="D881" s="72" t="s">
        <v>13</v>
      </c>
      <c r="E881" s="24"/>
      <c r="F881" s="140" t="s">
        <v>1764</v>
      </c>
    </row>
    <row r="882" spans="1:6" hidden="1" x14ac:dyDescent="0.25">
      <c r="A882" s="93">
        <v>10</v>
      </c>
      <c r="B882" s="72" t="s">
        <v>2721</v>
      </c>
      <c r="C882" s="73" t="s">
        <v>75</v>
      </c>
      <c r="D882" s="72" t="s">
        <v>2009</v>
      </c>
      <c r="E882" s="24"/>
      <c r="F882" s="140" t="s">
        <v>1764</v>
      </c>
    </row>
    <row r="883" spans="1:6" hidden="1" x14ac:dyDescent="0.25">
      <c r="A883" s="93">
        <v>11</v>
      </c>
      <c r="B883" s="72" t="s">
        <v>2722</v>
      </c>
      <c r="C883" s="73" t="s">
        <v>75</v>
      </c>
      <c r="D883" s="72" t="s">
        <v>4</v>
      </c>
      <c r="E883" s="24"/>
      <c r="F883" s="140" t="s">
        <v>1764</v>
      </c>
    </row>
    <row r="884" spans="1:6" hidden="1" x14ac:dyDescent="0.25">
      <c r="A884" s="93">
        <v>12</v>
      </c>
      <c r="B884" s="72" t="s">
        <v>2728</v>
      </c>
      <c r="C884" s="73" t="s">
        <v>75</v>
      </c>
      <c r="D884" s="72" t="s">
        <v>2009</v>
      </c>
      <c r="E884" s="24"/>
      <c r="F884" s="140"/>
    </row>
    <row r="885" spans="1:6" hidden="1" x14ac:dyDescent="0.25">
      <c r="A885" s="93">
        <v>13</v>
      </c>
      <c r="B885" s="72" t="s">
        <v>2732</v>
      </c>
      <c r="C885" s="73" t="s">
        <v>75</v>
      </c>
      <c r="D885" s="72" t="s">
        <v>4</v>
      </c>
      <c r="E885" s="24"/>
      <c r="F885" s="140" t="s">
        <v>35</v>
      </c>
    </row>
    <row r="886" spans="1:6" hidden="1" x14ac:dyDescent="0.25">
      <c r="A886" s="93">
        <v>14</v>
      </c>
      <c r="B886" s="72" t="s">
        <v>2733</v>
      </c>
      <c r="C886" s="73" t="s">
        <v>75</v>
      </c>
      <c r="D886" s="72" t="s">
        <v>13</v>
      </c>
      <c r="E886" s="24"/>
      <c r="F886" s="140" t="s">
        <v>1764</v>
      </c>
    </row>
    <row r="887" spans="1:6" hidden="1" x14ac:dyDescent="0.25">
      <c r="A887" s="93">
        <v>15</v>
      </c>
      <c r="B887" s="72" t="s">
        <v>2734</v>
      </c>
      <c r="C887" s="73" t="s">
        <v>75</v>
      </c>
      <c r="D887" s="72" t="s">
        <v>13</v>
      </c>
      <c r="E887" s="24"/>
      <c r="F887" s="140" t="s">
        <v>1764</v>
      </c>
    </row>
    <row r="888" spans="1:6" hidden="1" x14ac:dyDescent="0.25"/>
    <row r="889" spans="1:6" hidden="1" x14ac:dyDescent="0.25"/>
    <row r="890" spans="1:6" hidden="1" x14ac:dyDescent="0.25"/>
    <row r="891" spans="1:6" hidden="1" x14ac:dyDescent="0.25">
      <c r="A891" s="197"/>
      <c r="B891" s="198" t="s">
        <v>0</v>
      </c>
      <c r="C891" s="199">
        <v>43891</v>
      </c>
      <c r="D891" s="198"/>
      <c r="E891" s="575"/>
      <c r="F891" s="200"/>
    </row>
    <row r="892" spans="1:6" hidden="1" x14ac:dyDescent="0.25">
      <c r="A892" s="201" t="s">
        <v>580</v>
      </c>
      <c r="B892" s="202" t="s">
        <v>576</v>
      </c>
      <c r="C892" s="203" t="s">
        <v>912</v>
      </c>
      <c r="D892" s="202" t="s">
        <v>577</v>
      </c>
      <c r="E892" s="576" t="s">
        <v>1422</v>
      </c>
      <c r="F892" s="204" t="s">
        <v>579</v>
      </c>
    </row>
    <row r="893" spans="1:6" hidden="1" x14ac:dyDescent="0.25">
      <c r="A893" s="811" t="s">
        <v>155</v>
      </c>
      <c r="B893" s="812"/>
      <c r="C893" s="812"/>
      <c r="D893" s="812"/>
      <c r="E893" s="812"/>
      <c r="F893" s="813"/>
    </row>
    <row r="894" spans="1:6" hidden="1" x14ac:dyDescent="0.25">
      <c r="A894" s="93">
        <v>1</v>
      </c>
      <c r="B894" s="22"/>
      <c r="C894" s="23"/>
      <c r="D894" s="22"/>
      <c r="E894" s="24"/>
      <c r="F894" s="25"/>
    </row>
    <row r="895" spans="1:6" hidden="1" x14ac:dyDescent="0.25">
      <c r="A895" s="93">
        <v>2</v>
      </c>
      <c r="B895" s="72"/>
      <c r="C895" s="73"/>
      <c r="D895" s="72"/>
      <c r="E895" s="24"/>
      <c r="F895" s="140"/>
    </row>
    <row r="896" spans="1:6" hidden="1" x14ac:dyDescent="0.25">
      <c r="A896" s="811" t="s">
        <v>41</v>
      </c>
      <c r="B896" s="812"/>
      <c r="C896" s="812"/>
      <c r="D896" s="812"/>
      <c r="E896" s="812"/>
      <c r="F896" s="813"/>
    </row>
    <row r="897" spans="1:8" hidden="1" x14ac:dyDescent="0.25">
      <c r="A897" s="93">
        <v>1</v>
      </c>
      <c r="B897" s="72"/>
      <c r="C897" s="73"/>
      <c r="D897" s="72"/>
      <c r="E897" s="75"/>
      <c r="F897" s="140"/>
    </row>
    <row r="898" spans="1:8" hidden="1" x14ac:dyDescent="0.25">
      <c r="A898" s="93"/>
      <c r="B898" s="85"/>
      <c r="C898" s="85"/>
      <c r="D898" s="85"/>
      <c r="E898" s="86"/>
      <c r="F898" s="85"/>
    </row>
    <row r="899" spans="1:8" hidden="1" x14ac:dyDescent="0.25">
      <c r="A899" s="811" t="s">
        <v>9</v>
      </c>
      <c r="B899" s="812"/>
      <c r="C899" s="812"/>
      <c r="D899" s="812"/>
      <c r="E899" s="812"/>
      <c r="F899" s="813"/>
    </row>
    <row r="900" spans="1:8" hidden="1" x14ac:dyDescent="0.25">
      <c r="A900" s="93">
        <v>1</v>
      </c>
      <c r="B900" s="72" t="s">
        <v>2711</v>
      </c>
      <c r="C900" s="73" t="s">
        <v>9</v>
      </c>
      <c r="D900" s="72" t="s">
        <v>1571</v>
      </c>
      <c r="E900" s="24"/>
      <c r="F900" s="297"/>
    </row>
    <row r="901" spans="1:8" hidden="1" x14ac:dyDescent="0.25">
      <c r="A901" s="93">
        <v>2</v>
      </c>
      <c r="B901" s="72" t="s">
        <v>2729</v>
      </c>
      <c r="C901" s="73" t="s">
        <v>85</v>
      </c>
      <c r="D901" s="72" t="s">
        <v>1571</v>
      </c>
      <c r="E901" s="24"/>
      <c r="F901" s="140"/>
    </row>
    <row r="902" spans="1:8" hidden="1" x14ac:dyDescent="0.25">
      <c r="A902" s="93">
        <v>3</v>
      </c>
      <c r="B902" s="72"/>
      <c r="C902" s="73"/>
      <c r="D902" s="72"/>
      <c r="E902" s="24"/>
      <c r="F902" s="140"/>
    </row>
    <row r="903" spans="1:8" hidden="1" x14ac:dyDescent="0.25">
      <c r="A903" s="93">
        <v>4</v>
      </c>
      <c r="B903" s="72"/>
      <c r="C903" s="73"/>
      <c r="D903" s="72"/>
      <c r="E903" s="24"/>
      <c r="F903" s="140"/>
    </row>
    <row r="904" spans="1:8" hidden="1" x14ac:dyDescent="0.25">
      <c r="A904" s="93">
        <v>5</v>
      </c>
      <c r="B904" s="72"/>
      <c r="C904" s="73"/>
      <c r="D904" s="72"/>
      <c r="E904" s="24"/>
      <c r="F904" s="140"/>
    </row>
    <row r="905" spans="1:8" hidden="1" x14ac:dyDescent="0.25">
      <c r="A905" s="93">
        <v>6</v>
      </c>
      <c r="B905" s="72"/>
      <c r="C905" s="73"/>
      <c r="D905" s="72"/>
      <c r="E905" s="24"/>
      <c r="F905" s="140"/>
    </row>
    <row r="906" spans="1:8" hidden="1" x14ac:dyDescent="0.25">
      <c r="A906" s="811" t="s">
        <v>20</v>
      </c>
      <c r="B906" s="812"/>
      <c r="C906" s="812"/>
      <c r="D906" s="812"/>
      <c r="E906" s="812"/>
      <c r="F906" s="813"/>
    </row>
    <row r="907" spans="1:8" hidden="1" x14ac:dyDescent="0.25">
      <c r="A907" s="93">
        <v>1</v>
      </c>
      <c r="B907" s="72" t="s">
        <v>2622</v>
      </c>
      <c r="C907" s="73" t="s">
        <v>20</v>
      </c>
      <c r="D907" s="72" t="s">
        <v>1571</v>
      </c>
      <c r="E907" s="24"/>
      <c r="F907" s="25"/>
      <c r="H907">
        <v>7</v>
      </c>
    </row>
    <row r="908" spans="1:8" hidden="1" x14ac:dyDescent="0.25">
      <c r="A908" s="93">
        <v>2</v>
      </c>
      <c r="B908" s="72" t="s">
        <v>597</v>
      </c>
      <c r="C908" s="73" t="s">
        <v>20</v>
      </c>
      <c r="D908" s="72" t="s">
        <v>1571</v>
      </c>
      <c r="E908" s="24"/>
      <c r="F908" s="277" t="s">
        <v>35</v>
      </c>
    </row>
    <row r="909" spans="1:8" hidden="1" x14ac:dyDescent="0.25">
      <c r="A909" s="93">
        <v>3</v>
      </c>
      <c r="B909" s="72" t="s">
        <v>2706</v>
      </c>
      <c r="C909" s="73" t="s">
        <v>20</v>
      </c>
      <c r="D909" s="72" t="s">
        <v>72</v>
      </c>
      <c r="E909" s="24"/>
      <c r="F909" s="277" t="s">
        <v>35</v>
      </c>
    </row>
    <row r="910" spans="1:8" hidden="1" x14ac:dyDescent="0.25">
      <c r="A910" s="93">
        <v>4</v>
      </c>
      <c r="B910" s="72" t="s">
        <v>2727</v>
      </c>
      <c r="C910" s="73" t="s">
        <v>20</v>
      </c>
      <c r="D910" s="72" t="s">
        <v>4</v>
      </c>
      <c r="E910" s="24"/>
      <c r="F910" s="277"/>
    </row>
    <row r="911" spans="1:8" hidden="1" x14ac:dyDescent="0.25">
      <c r="A911" s="93">
        <v>5</v>
      </c>
      <c r="B911" s="72" t="s">
        <v>2730</v>
      </c>
      <c r="C911" s="73" t="s">
        <v>20</v>
      </c>
      <c r="D911" s="72" t="s">
        <v>1571</v>
      </c>
      <c r="E911" s="24"/>
      <c r="F911" s="277" t="s">
        <v>2731</v>
      </c>
    </row>
    <row r="912" spans="1:8" hidden="1" x14ac:dyDescent="0.25">
      <c r="A912" s="93">
        <v>6</v>
      </c>
      <c r="B912" s="72"/>
      <c r="C912" s="73"/>
      <c r="D912" s="72"/>
      <c r="E912" s="24"/>
      <c r="F912" s="277"/>
    </row>
    <row r="913" spans="1:6" hidden="1" x14ac:dyDescent="0.25">
      <c r="A913" s="93">
        <v>7</v>
      </c>
      <c r="B913" s="72"/>
      <c r="C913" s="73"/>
      <c r="D913" s="72"/>
      <c r="E913" s="24"/>
      <c r="F913" s="277"/>
    </row>
    <row r="914" spans="1:6" hidden="1" x14ac:dyDescent="0.25">
      <c r="A914" s="93">
        <v>8</v>
      </c>
      <c r="B914" s="72"/>
      <c r="C914" s="73"/>
      <c r="D914" s="72"/>
      <c r="E914" s="24"/>
      <c r="F914" s="277"/>
    </row>
    <row r="915" spans="1:6" hidden="1" x14ac:dyDescent="0.25">
      <c r="A915" s="811" t="s">
        <v>12</v>
      </c>
      <c r="B915" s="812"/>
      <c r="C915" s="812"/>
      <c r="D915" s="812"/>
      <c r="E915" s="812"/>
      <c r="F915" s="813"/>
    </row>
    <row r="916" spans="1:6" hidden="1" x14ac:dyDescent="0.25">
      <c r="A916" s="93"/>
      <c r="B916" s="72"/>
      <c r="C916" s="73"/>
      <c r="D916" s="72"/>
      <c r="E916" s="24"/>
      <c r="F916" s="297"/>
    </row>
    <row r="917" spans="1:6" hidden="1" x14ac:dyDescent="0.25">
      <c r="A917" s="93"/>
      <c r="B917" s="85"/>
      <c r="C917" s="85"/>
      <c r="D917" s="85"/>
      <c r="E917" s="86"/>
      <c r="F917" s="85"/>
    </row>
    <row r="918" spans="1:6" hidden="1" x14ac:dyDescent="0.25">
      <c r="A918" s="811" t="s">
        <v>385</v>
      </c>
      <c r="B918" s="812"/>
      <c r="C918" s="812"/>
      <c r="D918" s="812"/>
      <c r="E918" s="812"/>
      <c r="F918" s="813"/>
    </row>
    <row r="919" spans="1:6" hidden="1" x14ac:dyDescent="0.25">
      <c r="A919" s="133">
        <v>1</v>
      </c>
      <c r="B919" s="72"/>
      <c r="C919" s="73"/>
      <c r="D919" s="72"/>
      <c r="E919" s="24"/>
      <c r="F919" s="297"/>
    </row>
    <row r="920" spans="1:6" hidden="1" x14ac:dyDescent="0.25">
      <c r="A920" s="133"/>
      <c r="B920" s="72"/>
      <c r="C920" s="73"/>
      <c r="D920" s="72"/>
      <c r="E920" s="24"/>
      <c r="F920" s="297"/>
    </row>
    <row r="921" spans="1:6" hidden="1" x14ac:dyDescent="0.25">
      <c r="A921" s="811" t="s">
        <v>5</v>
      </c>
      <c r="B921" s="812"/>
      <c r="C921" s="812"/>
      <c r="D921" s="812"/>
      <c r="E921" s="812"/>
      <c r="F921" s="813"/>
    </row>
    <row r="922" spans="1:6" hidden="1" x14ac:dyDescent="0.25">
      <c r="A922" s="93">
        <v>1</v>
      </c>
      <c r="B922" s="72" t="s">
        <v>2700</v>
      </c>
      <c r="C922" s="73" t="s">
        <v>5</v>
      </c>
      <c r="D922" s="72" t="s">
        <v>1571</v>
      </c>
      <c r="E922" s="24"/>
      <c r="F922" s="140" t="s">
        <v>1712</v>
      </c>
    </row>
    <row r="923" spans="1:6" hidden="1" x14ac:dyDescent="0.25">
      <c r="A923" s="93"/>
      <c r="B923" s="85"/>
      <c r="C923" s="85"/>
      <c r="D923" s="85"/>
      <c r="E923" s="86"/>
      <c r="F923" s="85"/>
    </row>
    <row r="924" spans="1:6" hidden="1" x14ac:dyDescent="0.25">
      <c r="A924" s="811" t="s">
        <v>71</v>
      </c>
      <c r="B924" s="812"/>
      <c r="C924" s="812"/>
      <c r="D924" s="812"/>
      <c r="E924" s="812"/>
      <c r="F924" s="813"/>
    </row>
    <row r="925" spans="1:6" hidden="1" x14ac:dyDescent="0.25">
      <c r="A925" s="93">
        <v>1</v>
      </c>
      <c r="B925" s="85"/>
      <c r="C925" s="85"/>
      <c r="D925" s="85"/>
      <c r="E925" s="86"/>
      <c r="F925" s="85"/>
    </row>
    <row r="926" spans="1:6" hidden="1" x14ac:dyDescent="0.25">
      <c r="A926" s="85"/>
      <c r="B926" s="85"/>
      <c r="C926" s="93"/>
      <c r="D926" s="85"/>
      <c r="E926" s="86"/>
      <c r="F926" s="85"/>
    </row>
    <row r="927" spans="1:6" hidden="1" x14ac:dyDescent="0.25"/>
    <row r="928" spans="1:6" hidden="1" x14ac:dyDescent="0.25"/>
    <row r="929" spans="1:6" hidden="1" x14ac:dyDescent="0.25"/>
    <row r="930" spans="1:6" hidden="1" x14ac:dyDescent="0.25"/>
    <row r="931" spans="1:6" hidden="1" x14ac:dyDescent="0.25">
      <c r="A931" s="280"/>
      <c r="B931" s="281" t="s">
        <v>10</v>
      </c>
      <c r="C931" s="282">
        <v>43893</v>
      </c>
      <c r="D931" s="281"/>
      <c r="E931" s="582"/>
      <c r="F931" s="283"/>
    </row>
    <row r="932" spans="1:6" hidden="1" x14ac:dyDescent="0.25">
      <c r="A932" s="284" t="s">
        <v>580</v>
      </c>
      <c r="B932" s="285" t="s">
        <v>576</v>
      </c>
      <c r="C932" s="286" t="s">
        <v>912</v>
      </c>
      <c r="D932" s="285" t="s">
        <v>577</v>
      </c>
      <c r="E932" s="583" t="s">
        <v>1422</v>
      </c>
      <c r="F932" s="287" t="s">
        <v>579</v>
      </c>
    </row>
    <row r="933" spans="1:6" hidden="1" x14ac:dyDescent="0.25">
      <c r="A933" s="814" t="s">
        <v>155</v>
      </c>
      <c r="B933" s="814"/>
      <c r="C933" s="814"/>
      <c r="D933" s="814"/>
      <c r="E933" s="814"/>
      <c r="F933" s="814"/>
    </row>
    <row r="934" spans="1:6" hidden="1" x14ac:dyDescent="0.25">
      <c r="A934" s="93">
        <v>1</v>
      </c>
      <c r="B934" s="22"/>
      <c r="C934" s="23"/>
      <c r="D934" s="22"/>
      <c r="E934" s="24"/>
      <c r="F934" s="25"/>
    </row>
    <row r="935" spans="1:6" hidden="1" x14ac:dyDescent="0.25">
      <c r="A935" s="93">
        <v>2</v>
      </c>
      <c r="B935" s="72"/>
      <c r="C935" s="73"/>
      <c r="D935" s="72"/>
      <c r="E935" s="24"/>
      <c r="F935" s="140"/>
    </row>
    <row r="936" spans="1:6" hidden="1" x14ac:dyDescent="0.25">
      <c r="A936" s="814" t="s">
        <v>41</v>
      </c>
      <c r="B936" s="814"/>
      <c r="C936" s="814"/>
      <c r="D936" s="814"/>
      <c r="E936" s="814"/>
      <c r="F936" s="814"/>
    </row>
    <row r="937" spans="1:6" hidden="1" x14ac:dyDescent="0.25">
      <c r="A937" s="93"/>
      <c r="B937" s="72"/>
      <c r="C937" s="73"/>
      <c r="D937" s="72"/>
      <c r="E937" s="24"/>
      <c r="F937" s="297"/>
    </row>
    <row r="938" spans="1:6" hidden="1" x14ac:dyDescent="0.25">
      <c r="A938" s="93"/>
      <c r="B938" s="85"/>
      <c r="C938" s="85"/>
      <c r="D938" s="85"/>
      <c r="E938" s="86"/>
      <c r="F938" s="85"/>
    </row>
    <row r="939" spans="1:6" hidden="1" x14ac:dyDescent="0.25">
      <c r="A939" s="814" t="s">
        <v>9</v>
      </c>
      <c r="B939" s="814"/>
      <c r="C939" s="814"/>
      <c r="D939" s="814"/>
      <c r="E939" s="814"/>
      <c r="F939" s="814"/>
    </row>
    <row r="940" spans="1:6" hidden="1" x14ac:dyDescent="0.25">
      <c r="A940" s="93">
        <v>1</v>
      </c>
      <c r="B940" s="72" t="s">
        <v>2714</v>
      </c>
      <c r="C940" s="73" t="s">
        <v>9</v>
      </c>
      <c r="D940" s="72" t="s">
        <v>2009</v>
      </c>
      <c r="E940" s="24"/>
      <c r="F940" s="297"/>
    </row>
    <row r="941" spans="1:6" hidden="1" x14ac:dyDescent="0.25">
      <c r="A941" s="93">
        <v>2</v>
      </c>
      <c r="B941" s="72" t="s">
        <v>2738</v>
      </c>
      <c r="C941" s="73" t="s">
        <v>85</v>
      </c>
      <c r="D941" s="72" t="s">
        <v>2009</v>
      </c>
      <c r="E941" s="24"/>
      <c r="F941" s="140"/>
    </row>
    <row r="942" spans="1:6" hidden="1" x14ac:dyDescent="0.25">
      <c r="A942" s="93">
        <v>3</v>
      </c>
      <c r="B942" s="72" t="s">
        <v>2563</v>
      </c>
      <c r="C942" s="73" t="s">
        <v>9</v>
      </c>
      <c r="D942" s="72" t="s">
        <v>2009</v>
      </c>
      <c r="E942" s="24"/>
      <c r="F942" s="297"/>
    </row>
    <row r="943" spans="1:6" hidden="1" x14ac:dyDescent="0.25">
      <c r="A943" s="93"/>
      <c r="B943" s="72"/>
      <c r="C943" s="73"/>
      <c r="D943" s="72"/>
      <c r="E943" s="24"/>
      <c r="F943" s="297"/>
    </row>
    <row r="944" spans="1:6" hidden="1" x14ac:dyDescent="0.25">
      <c r="A944" s="811" t="s">
        <v>20</v>
      </c>
      <c r="B944" s="812"/>
      <c r="C944" s="812"/>
      <c r="D944" s="812"/>
      <c r="E944" s="812"/>
      <c r="F944" s="813"/>
    </row>
    <row r="945" spans="1:6" hidden="1" x14ac:dyDescent="0.25">
      <c r="A945" s="93">
        <v>1</v>
      </c>
      <c r="B945" s="72" t="s">
        <v>2717</v>
      </c>
      <c r="C945" s="73" t="s">
        <v>20</v>
      </c>
      <c r="D945" s="72" t="s">
        <v>13</v>
      </c>
      <c r="E945" s="24"/>
      <c r="F945" s="277" t="s">
        <v>35</v>
      </c>
    </row>
    <row r="946" spans="1:6" hidden="1" x14ac:dyDescent="0.25">
      <c r="A946" s="93">
        <v>2</v>
      </c>
      <c r="B946" s="72" t="s">
        <v>2718</v>
      </c>
      <c r="C946" s="73" t="s">
        <v>20</v>
      </c>
      <c r="D946" s="72" t="s">
        <v>13</v>
      </c>
      <c r="E946" s="24"/>
      <c r="F946" s="277" t="s">
        <v>35</v>
      </c>
    </row>
    <row r="947" spans="1:6" hidden="1" x14ac:dyDescent="0.25">
      <c r="A947" s="93">
        <v>3</v>
      </c>
      <c r="B947" s="72" t="s">
        <v>2719</v>
      </c>
      <c r="C947" s="73" t="s">
        <v>20</v>
      </c>
      <c r="D947" s="72" t="s">
        <v>13</v>
      </c>
      <c r="E947" s="24"/>
      <c r="F947" s="140" t="s">
        <v>35</v>
      </c>
    </row>
    <row r="948" spans="1:6" hidden="1" x14ac:dyDescent="0.25">
      <c r="A948" s="93">
        <v>4</v>
      </c>
      <c r="B948" s="72" t="s">
        <v>2840</v>
      </c>
      <c r="C948" s="73" t="s">
        <v>20</v>
      </c>
      <c r="D948" s="72" t="s">
        <v>2841</v>
      </c>
      <c r="E948" s="24"/>
      <c r="F948" s="140"/>
    </row>
    <row r="949" spans="1:6" hidden="1" x14ac:dyDescent="0.25">
      <c r="A949" s="93">
        <v>5</v>
      </c>
      <c r="B949" s="72" t="s">
        <v>2875</v>
      </c>
      <c r="C949" s="73" t="s">
        <v>20</v>
      </c>
      <c r="D949" s="72" t="s">
        <v>4</v>
      </c>
      <c r="E949" s="24"/>
      <c r="F949" s="140"/>
    </row>
    <row r="950" spans="1:6" hidden="1" x14ac:dyDescent="0.25">
      <c r="A950" s="93"/>
      <c r="B950" s="72"/>
      <c r="C950" s="73"/>
      <c r="D950" s="72"/>
      <c r="E950" s="24"/>
      <c r="F950" s="140"/>
    </row>
    <row r="951" spans="1:6" hidden="1" x14ac:dyDescent="0.25">
      <c r="A951" s="811" t="s">
        <v>558</v>
      </c>
      <c r="B951" s="812"/>
      <c r="C951" s="812"/>
      <c r="D951" s="812"/>
      <c r="E951" s="812"/>
      <c r="F951" s="813"/>
    </row>
    <row r="952" spans="1:6" hidden="1" x14ac:dyDescent="0.25">
      <c r="A952" s="133">
        <v>1</v>
      </c>
      <c r="B952" s="72"/>
      <c r="C952" s="73"/>
      <c r="D952" s="72"/>
      <c r="E952" s="140"/>
      <c r="F952" s="180"/>
    </row>
    <row r="953" spans="1:6" hidden="1" x14ac:dyDescent="0.25">
      <c r="A953" s="93">
        <v>2</v>
      </c>
      <c r="B953" s="72"/>
      <c r="C953" s="73"/>
      <c r="D953" s="72"/>
      <c r="E953" s="24"/>
      <c r="F953" s="297"/>
    </row>
    <row r="954" spans="1:6" hidden="1" x14ac:dyDescent="0.25">
      <c r="A954" s="811" t="s">
        <v>12</v>
      </c>
      <c r="B954" s="812"/>
      <c r="C954" s="812"/>
      <c r="D954" s="812"/>
      <c r="E954" s="812"/>
      <c r="F954" s="813"/>
    </row>
    <row r="955" spans="1:6" hidden="1" x14ac:dyDescent="0.25">
      <c r="A955" s="93">
        <v>1</v>
      </c>
      <c r="B955" s="72"/>
      <c r="C955" s="73"/>
      <c r="D955" s="72"/>
      <c r="E955" s="24"/>
      <c r="F955" s="297"/>
    </row>
    <row r="956" spans="1:6" hidden="1" x14ac:dyDescent="0.25">
      <c r="A956" s="93">
        <v>2</v>
      </c>
      <c r="B956" s="85"/>
      <c r="C956" s="85"/>
      <c r="D956" s="85"/>
      <c r="E956" s="86"/>
      <c r="F956" s="85"/>
    </row>
    <row r="957" spans="1:6" hidden="1" x14ac:dyDescent="0.25">
      <c r="A957" s="811" t="s">
        <v>385</v>
      </c>
      <c r="B957" s="812"/>
      <c r="C957" s="812"/>
      <c r="D957" s="812"/>
      <c r="E957" s="812"/>
      <c r="F957" s="813"/>
    </row>
    <row r="958" spans="1:6" hidden="1" x14ac:dyDescent="0.25">
      <c r="A958" s="133">
        <v>1</v>
      </c>
      <c r="B958" s="72"/>
      <c r="C958" s="73"/>
      <c r="D958" s="72"/>
      <c r="E958" s="24"/>
      <c r="F958" s="297"/>
    </row>
    <row r="959" spans="1:6" hidden="1" x14ac:dyDescent="0.25">
      <c r="A959" s="133">
        <v>2</v>
      </c>
      <c r="B959" s="72"/>
      <c r="C959" s="73"/>
      <c r="D959" s="72"/>
      <c r="E959" s="24"/>
      <c r="F959" s="297"/>
    </row>
    <row r="960" spans="1:6" hidden="1" x14ac:dyDescent="0.25">
      <c r="A960" s="811" t="s">
        <v>5</v>
      </c>
      <c r="B960" s="812"/>
      <c r="C960" s="812"/>
      <c r="D960" s="812"/>
      <c r="E960" s="812"/>
      <c r="F960" s="813"/>
    </row>
    <row r="961" spans="1:6" hidden="1" x14ac:dyDescent="0.25">
      <c r="A961" s="93">
        <v>1</v>
      </c>
      <c r="B961" s="72" t="s">
        <v>2874</v>
      </c>
      <c r="C961" s="73" t="s">
        <v>5</v>
      </c>
      <c r="D961" s="72"/>
      <c r="E961" s="24"/>
      <c r="F961" s="297"/>
    </row>
    <row r="962" spans="1:6" hidden="1" x14ac:dyDescent="0.25">
      <c r="A962" s="93">
        <v>2</v>
      </c>
      <c r="B962" s="85"/>
      <c r="C962" s="85"/>
      <c r="D962" s="85"/>
      <c r="E962" s="86"/>
      <c r="F962" s="85"/>
    </row>
    <row r="963" spans="1:6" hidden="1" x14ac:dyDescent="0.25">
      <c r="A963" s="811" t="s">
        <v>71</v>
      </c>
      <c r="B963" s="812"/>
      <c r="C963" s="812"/>
      <c r="D963" s="812"/>
      <c r="E963" s="812"/>
      <c r="F963" s="813"/>
    </row>
    <row r="964" spans="1:6" hidden="1" x14ac:dyDescent="0.25">
      <c r="A964" s="132">
        <v>1</v>
      </c>
      <c r="B964" s="85" t="s">
        <v>1000</v>
      </c>
      <c r="C964" s="85" t="s">
        <v>71</v>
      </c>
      <c r="D964" s="85" t="s">
        <v>13</v>
      </c>
      <c r="E964" s="86"/>
      <c r="F964" s="85"/>
    </row>
    <row r="965" spans="1:6" hidden="1" x14ac:dyDescent="0.25">
      <c r="A965" s="132">
        <v>2</v>
      </c>
      <c r="B965" s="85" t="s">
        <v>1000</v>
      </c>
      <c r="C965" s="85" t="s">
        <v>71</v>
      </c>
      <c r="D965" s="85" t="s">
        <v>13</v>
      </c>
      <c r="E965" s="86"/>
      <c r="F965" s="85"/>
    </row>
    <row r="966" spans="1:6" hidden="1" x14ac:dyDescent="0.25"/>
    <row r="967" spans="1:6" hidden="1" x14ac:dyDescent="0.25"/>
    <row r="968" spans="1:6" hidden="1" x14ac:dyDescent="0.25"/>
    <row r="969" spans="1:6" hidden="1" x14ac:dyDescent="0.25"/>
    <row r="970" spans="1:6" hidden="1" x14ac:dyDescent="0.25">
      <c r="A970" s="197"/>
      <c r="B970" s="198" t="s">
        <v>45</v>
      </c>
      <c r="C970" s="199">
        <v>43895</v>
      </c>
      <c r="D970" s="198"/>
      <c r="E970" s="575"/>
      <c r="F970" s="200"/>
    </row>
    <row r="971" spans="1:6" hidden="1" x14ac:dyDescent="0.25">
      <c r="A971" s="201" t="s">
        <v>580</v>
      </c>
      <c r="B971" s="202" t="s">
        <v>576</v>
      </c>
      <c r="C971" s="203" t="s">
        <v>912</v>
      </c>
      <c r="D971" s="202" t="s">
        <v>577</v>
      </c>
      <c r="E971" s="576" t="s">
        <v>1422</v>
      </c>
      <c r="F971" s="204" t="s">
        <v>579</v>
      </c>
    </row>
    <row r="972" spans="1:6" hidden="1" x14ac:dyDescent="0.25">
      <c r="A972" s="814" t="s">
        <v>155</v>
      </c>
      <c r="B972" s="814"/>
      <c r="C972" s="814"/>
      <c r="D972" s="814"/>
      <c r="E972" s="814"/>
      <c r="F972" s="814"/>
    </row>
    <row r="973" spans="1:6" hidden="1" x14ac:dyDescent="0.25">
      <c r="A973" s="814" t="s">
        <v>9</v>
      </c>
      <c r="B973" s="814"/>
      <c r="C973" s="814"/>
      <c r="D973" s="814"/>
      <c r="E973" s="814"/>
      <c r="F973" s="814"/>
    </row>
    <row r="974" spans="1:6" hidden="1" x14ac:dyDescent="0.25">
      <c r="A974" s="93">
        <v>1</v>
      </c>
      <c r="B974" s="72" t="s">
        <v>2804</v>
      </c>
      <c r="C974" s="73" t="s">
        <v>9</v>
      </c>
      <c r="D974" s="72" t="s">
        <v>2006</v>
      </c>
      <c r="E974" s="24"/>
      <c r="F974" s="297"/>
    </row>
    <row r="975" spans="1:6" hidden="1" x14ac:dyDescent="0.25">
      <c r="A975" s="93">
        <v>2</v>
      </c>
      <c r="B975" s="72" t="s">
        <v>2805</v>
      </c>
      <c r="C975" s="73" t="s">
        <v>9</v>
      </c>
      <c r="D975" s="72" t="s">
        <v>28</v>
      </c>
      <c r="E975" s="24"/>
      <c r="F975" s="297"/>
    </row>
    <row r="976" spans="1:6" hidden="1" x14ac:dyDescent="0.25">
      <c r="A976" s="93">
        <v>3</v>
      </c>
      <c r="B976" s="72" t="s">
        <v>2953</v>
      </c>
      <c r="C976" s="73" t="s">
        <v>2954</v>
      </c>
      <c r="D976" s="72" t="s">
        <v>1571</v>
      </c>
      <c r="E976" s="24"/>
      <c r="F976" s="297"/>
    </row>
    <row r="977" spans="1:6" hidden="1" x14ac:dyDescent="0.25">
      <c r="A977" s="93"/>
      <c r="B977" s="72"/>
      <c r="C977" s="73"/>
      <c r="D977" s="72"/>
      <c r="E977" s="24"/>
      <c r="F977" s="297"/>
    </row>
    <row r="978" spans="1:6" hidden="1" x14ac:dyDescent="0.25">
      <c r="A978" s="811" t="s">
        <v>20</v>
      </c>
      <c r="B978" s="812"/>
      <c r="C978" s="812"/>
      <c r="D978" s="812"/>
      <c r="E978" s="812"/>
      <c r="F978" s="813"/>
    </row>
    <row r="979" spans="1:6" hidden="1" x14ac:dyDescent="0.25">
      <c r="A979" s="93">
        <v>1</v>
      </c>
      <c r="B979" s="72" t="s">
        <v>2521</v>
      </c>
      <c r="C979" s="73" t="s">
        <v>20</v>
      </c>
      <c r="D979" s="72" t="s">
        <v>13</v>
      </c>
      <c r="E979" s="24"/>
      <c r="F979" s="277"/>
    </row>
    <row r="980" spans="1:6" hidden="1" x14ac:dyDescent="0.25">
      <c r="A980" s="93">
        <v>2</v>
      </c>
      <c r="B980" s="72"/>
      <c r="C980" s="73"/>
      <c r="D980" s="72"/>
      <c r="E980" s="24"/>
      <c r="F980" s="209"/>
    </row>
    <row r="981" spans="1:6" hidden="1" x14ac:dyDescent="0.25">
      <c r="A981" s="93"/>
      <c r="B981" s="72"/>
      <c r="C981" s="73"/>
      <c r="D981" s="72"/>
      <c r="E981" s="24"/>
      <c r="F981" s="140"/>
    </row>
    <row r="982" spans="1:6" hidden="1" x14ac:dyDescent="0.25">
      <c r="A982" s="811" t="s">
        <v>558</v>
      </c>
      <c r="B982" s="812"/>
      <c r="C982" s="812"/>
      <c r="D982" s="812"/>
      <c r="E982" s="812"/>
      <c r="F982" s="813"/>
    </row>
    <row r="983" spans="1:6" hidden="1" x14ac:dyDescent="0.25"/>
    <row r="984" spans="1:6" hidden="1" x14ac:dyDescent="0.25"/>
    <row r="985" spans="1:6" hidden="1" x14ac:dyDescent="0.25"/>
    <row r="986" spans="1:6" hidden="1" x14ac:dyDescent="0.25"/>
    <row r="987" spans="1:6" hidden="1" x14ac:dyDescent="0.25">
      <c r="A987" s="189"/>
      <c r="B987" s="190" t="s">
        <v>63</v>
      </c>
      <c r="C987" s="191">
        <v>43897</v>
      </c>
      <c r="D987" s="190"/>
      <c r="E987" s="570"/>
      <c r="F987" s="192"/>
    </row>
    <row r="988" spans="1:6" hidden="1" x14ac:dyDescent="0.25">
      <c r="A988" s="193" t="s">
        <v>580</v>
      </c>
      <c r="B988" s="194" t="s">
        <v>576</v>
      </c>
      <c r="C988" s="195" t="s">
        <v>912</v>
      </c>
      <c r="D988" s="194" t="s">
        <v>577</v>
      </c>
      <c r="E988" s="571" t="s">
        <v>1422</v>
      </c>
      <c r="F988" s="196" t="s">
        <v>579</v>
      </c>
    </row>
    <row r="989" spans="1:6" hidden="1" x14ac:dyDescent="0.25">
      <c r="A989" s="814" t="s">
        <v>41</v>
      </c>
      <c r="B989" s="814"/>
      <c r="C989" s="814"/>
      <c r="D989" s="814"/>
      <c r="E989" s="814"/>
      <c r="F989" s="814"/>
    </row>
    <row r="990" spans="1:6" hidden="1" x14ac:dyDescent="0.25">
      <c r="A990" s="93">
        <v>1</v>
      </c>
      <c r="B990" s="72" t="s">
        <v>2939</v>
      </c>
      <c r="C990" s="73" t="s">
        <v>41</v>
      </c>
      <c r="D990" s="72" t="s">
        <v>22</v>
      </c>
      <c r="E990" s="24"/>
      <c r="F990" s="140" t="s">
        <v>2940</v>
      </c>
    </row>
    <row r="991" spans="1:6" hidden="1" x14ac:dyDescent="0.25">
      <c r="A991" s="93">
        <v>2</v>
      </c>
      <c r="B991" s="72" t="s">
        <v>3013</v>
      </c>
      <c r="C991" s="73" t="s">
        <v>1388</v>
      </c>
      <c r="D991" s="72" t="s">
        <v>13</v>
      </c>
      <c r="E991" s="24"/>
      <c r="F991" s="140"/>
    </row>
    <row r="992" spans="1:6" hidden="1" x14ac:dyDescent="0.25">
      <c r="A992" s="814" t="s">
        <v>9</v>
      </c>
      <c r="B992" s="814"/>
      <c r="C992" s="814"/>
      <c r="D992" s="814"/>
      <c r="E992" s="814"/>
      <c r="F992" s="814"/>
    </row>
    <row r="993" spans="1:6" hidden="1" x14ac:dyDescent="0.25">
      <c r="A993" s="93">
        <v>1</v>
      </c>
      <c r="B993" s="72" t="s">
        <v>2946</v>
      </c>
      <c r="C993" s="73" t="s">
        <v>9</v>
      </c>
      <c r="D993" s="72" t="s">
        <v>1571</v>
      </c>
      <c r="E993" s="24"/>
      <c r="F993" s="297"/>
    </row>
    <row r="994" spans="1:6" hidden="1" x14ac:dyDescent="0.25">
      <c r="A994" s="93">
        <v>2</v>
      </c>
      <c r="B994" s="72" t="s">
        <v>2956</v>
      </c>
      <c r="C994" s="73" t="s">
        <v>9</v>
      </c>
      <c r="D994" s="72" t="s">
        <v>1571</v>
      </c>
      <c r="E994" s="24"/>
      <c r="F994" s="297"/>
    </row>
    <row r="995" spans="1:6" hidden="1" x14ac:dyDescent="0.25">
      <c r="A995" s="93">
        <v>3</v>
      </c>
      <c r="B995" s="72" t="s">
        <v>2957</v>
      </c>
      <c r="C995" s="73" t="s">
        <v>9</v>
      </c>
      <c r="D995" s="72" t="s">
        <v>1571</v>
      </c>
      <c r="E995" s="24"/>
      <c r="F995" s="297"/>
    </row>
    <row r="996" spans="1:6" hidden="1" x14ac:dyDescent="0.25">
      <c r="A996" s="93">
        <v>4</v>
      </c>
      <c r="B996" s="72" t="s">
        <v>2960</v>
      </c>
      <c r="C996" s="73" t="s">
        <v>9</v>
      </c>
      <c r="D996" s="72" t="s">
        <v>4</v>
      </c>
      <c r="E996" s="24"/>
      <c r="F996" s="140" t="s">
        <v>2962</v>
      </c>
    </row>
    <row r="997" spans="1:6" hidden="1" x14ac:dyDescent="0.25">
      <c r="A997" s="93">
        <v>5</v>
      </c>
      <c r="B997" s="72" t="s">
        <v>2960</v>
      </c>
      <c r="C997" s="73" t="s">
        <v>9</v>
      </c>
      <c r="D997" s="72" t="s">
        <v>4</v>
      </c>
      <c r="E997" s="24"/>
      <c r="F997" s="315"/>
    </row>
    <row r="998" spans="1:6" hidden="1" x14ac:dyDescent="0.25">
      <c r="A998" s="93">
        <v>6</v>
      </c>
      <c r="B998" s="72" t="s">
        <v>3020</v>
      </c>
      <c r="C998" s="73" t="s">
        <v>9</v>
      </c>
      <c r="D998" s="72" t="s">
        <v>22</v>
      </c>
      <c r="E998" s="24"/>
      <c r="F998" s="297"/>
    </row>
    <row r="999" spans="1:6" hidden="1" x14ac:dyDescent="0.25">
      <c r="A999" s="93">
        <v>7</v>
      </c>
      <c r="B999" s="72" t="s">
        <v>3021</v>
      </c>
      <c r="C999" s="73" t="s">
        <v>9</v>
      </c>
      <c r="D999" s="72" t="s">
        <v>1571</v>
      </c>
      <c r="E999" s="24"/>
      <c r="F999" s="140" t="s">
        <v>1764</v>
      </c>
    </row>
    <row r="1000" spans="1:6" hidden="1" x14ac:dyDescent="0.25">
      <c r="A1000" s="93">
        <v>8</v>
      </c>
      <c r="B1000" s="72" t="s">
        <v>1243</v>
      </c>
      <c r="C1000" s="73" t="s">
        <v>9</v>
      </c>
      <c r="D1000" s="72" t="s">
        <v>22</v>
      </c>
      <c r="E1000" s="24"/>
      <c r="F1000" s="316"/>
    </row>
    <row r="1001" spans="1:6" hidden="1" x14ac:dyDescent="0.25">
      <c r="A1001" s="93">
        <v>9</v>
      </c>
      <c r="B1001" s="72" t="s">
        <v>3028</v>
      </c>
      <c r="C1001" s="73" t="s">
        <v>9</v>
      </c>
      <c r="D1001" s="72" t="s">
        <v>1571</v>
      </c>
      <c r="E1001" s="24"/>
      <c r="F1001" s="317"/>
    </row>
    <row r="1002" spans="1:6" hidden="1" x14ac:dyDescent="0.25">
      <c r="A1002" s="93">
        <v>10</v>
      </c>
      <c r="B1002" s="72" t="s">
        <v>3028</v>
      </c>
      <c r="C1002" s="73" t="s">
        <v>9</v>
      </c>
      <c r="D1002" s="72" t="s">
        <v>1571</v>
      </c>
      <c r="E1002" s="24"/>
      <c r="F1002" s="317"/>
    </row>
    <row r="1003" spans="1:6" hidden="1" x14ac:dyDescent="0.25">
      <c r="A1003" s="811" t="s">
        <v>20</v>
      </c>
      <c r="B1003" s="812"/>
      <c r="C1003" s="812"/>
      <c r="D1003" s="812"/>
      <c r="E1003" s="812"/>
      <c r="F1003" s="813"/>
    </row>
    <row r="1004" spans="1:6" hidden="1" x14ac:dyDescent="0.25">
      <c r="A1004" s="93">
        <v>1</v>
      </c>
      <c r="B1004" s="72" t="s">
        <v>2616</v>
      </c>
      <c r="C1004" s="73" t="s">
        <v>20</v>
      </c>
      <c r="D1004" s="72" t="s">
        <v>13</v>
      </c>
      <c r="E1004" s="24"/>
      <c r="F1004" s="277" t="s">
        <v>35</v>
      </c>
    </row>
    <row r="1005" spans="1:6" hidden="1" x14ac:dyDescent="0.25">
      <c r="A1005" s="93">
        <v>2</v>
      </c>
      <c r="B1005" s="72" t="s">
        <v>2952</v>
      </c>
      <c r="C1005" s="73" t="s">
        <v>20</v>
      </c>
      <c r="D1005" s="72" t="s">
        <v>22</v>
      </c>
      <c r="E1005" s="24"/>
      <c r="F1005" s="277" t="s">
        <v>35</v>
      </c>
    </row>
    <row r="1006" spans="1:6" hidden="1" x14ac:dyDescent="0.25">
      <c r="A1006" s="93">
        <v>3</v>
      </c>
      <c r="B1006" s="72" t="s">
        <v>3011</v>
      </c>
      <c r="C1006" s="73" t="s">
        <v>20</v>
      </c>
      <c r="D1006" s="72" t="s">
        <v>22</v>
      </c>
      <c r="E1006" s="24"/>
      <c r="F1006" s="277"/>
    </row>
    <row r="1007" spans="1:6" hidden="1" x14ac:dyDescent="0.25">
      <c r="A1007" s="93">
        <v>4</v>
      </c>
      <c r="B1007" s="72" t="s">
        <v>3016</v>
      </c>
      <c r="C1007" s="73" t="s">
        <v>20</v>
      </c>
      <c r="D1007" s="72" t="s">
        <v>13</v>
      </c>
      <c r="E1007" s="24"/>
      <c r="F1007" s="140"/>
    </row>
    <row r="1008" spans="1:6" hidden="1" x14ac:dyDescent="0.25">
      <c r="A1008" s="93">
        <v>5</v>
      </c>
      <c r="B1008" s="72" t="s">
        <v>3022</v>
      </c>
      <c r="C1008" s="73" t="s">
        <v>20</v>
      </c>
      <c r="D1008" s="72" t="s">
        <v>13</v>
      </c>
      <c r="E1008" s="24"/>
      <c r="F1008" s="140" t="s">
        <v>1764</v>
      </c>
    </row>
    <row r="1009" spans="1:6" hidden="1" x14ac:dyDescent="0.25">
      <c r="A1009" s="93">
        <v>6</v>
      </c>
      <c r="B1009" s="72" t="s">
        <v>3023</v>
      </c>
      <c r="C1009" s="73" t="s">
        <v>20</v>
      </c>
      <c r="D1009" s="72" t="s">
        <v>13</v>
      </c>
      <c r="E1009" s="24"/>
      <c r="F1009" s="140" t="s">
        <v>1764</v>
      </c>
    </row>
    <row r="1010" spans="1:6" hidden="1" x14ac:dyDescent="0.25">
      <c r="A1010" s="811" t="s">
        <v>12</v>
      </c>
      <c r="B1010" s="812"/>
      <c r="C1010" s="812"/>
      <c r="D1010" s="812"/>
      <c r="E1010" s="812"/>
      <c r="F1010" s="813"/>
    </row>
    <row r="1011" spans="1:6" hidden="1" x14ac:dyDescent="0.25">
      <c r="A1011" s="93">
        <v>1</v>
      </c>
      <c r="B1011" s="72" t="s">
        <v>2803</v>
      </c>
      <c r="C1011" s="73" t="s">
        <v>12</v>
      </c>
      <c r="D1011" s="72" t="s">
        <v>13</v>
      </c>
      <c r="E1011" s="24"/>
      <c r="F1011" s="297"/>
    </row>
    <row r="1012" spans="1:6" hidden="1" x14ac:dyDescent="0.25">
      <c r="A1012" s="93">
        <v>2</v>
      </c>
      <c r="B1012" s="85"/>
      <c r="C1012" s="85"/>
      <c r="D1012" s="85"/>
      <c r="E1012" s="86"/>
      <c r="F1012" s="85"/>
    </row>
    <row r="1013" spans="1:6" hidden="1" x14ac:dyDescent="0.25">
      <c r="A1013" s="811" t="s">
        <v>385</v>
      </c>
      <c r="B1013" s="812"/>
      <c r="C1013" s="812"/>
      <c r="D1013" s="812"/>
      <c r="E1013" s="812"/>
      <c r="F1013" s="813"/>
    </row>
    <row r="1014" spans="1:6" hidden="1" x14ac:dyDescent="0.25">
      <c r="A1014" s="133">
        <v>1</v>
      </c>
      <c r="B1014" s="72" t="s">
        <v>2526</v>
      </c>
      <c r="C1014" s="73" t="s">
        <v>385</v>
      </c>
      <c r="D1014" s="72" t="s">
        <v>1234</v>
      </c>
      <c r="E1014" s="24"/>
      <c r="F1014" s="140" t="s">
        <v>2527</v>
      </c>
    </row>
    <row r="1015" spans="1:6" hidden="1" x14ac:dyDescent="0.25">
      <c r="A1015" s="133">
        <v>2</v>
      </c>
      <c r="B1015" s="72" t="s">
        <v>2528</v>
      </c>
      <c r="C1015" s="73" t="s">
        <v>385</v>
      </c>
      <c r="D1015" s="72" t="s">
        <v>1234</v>
      </c>
      <c r="E1015" s="24"/>
      <c r="F1015" s="140" t="s">
        <v>2527</v>
      </c>
    </row>
    <row r="1016" spans="1:6" hidden="1" x14ac:dyDescent="0.25">
      <c r="A1016" s="811" t="s">
        <v>5</v>
      </c>
      <c r="B1016" s="812"/>
      <c r="C1016" s="812"/>
      <c r="D1016" s="812"/>
      <c r="E1016" s="812"/>
      <c r="F1016" s="813"/>
    </row>
    <row r="1017" spans="1:6" hidden="1" x14ac:dyDescent="0.25">
      <c r="A1017" s="93">
        <v>1</v>
      </c>
      <c r="B1017" s="72" t="s">
        <v>2740</v>
      </c>
      <c r="C1017" s="73" t="s">
        <v>5</v>
      </c>
      <c r="D1017" s="72" t="s">
        <v>13</v>
      </c>
      <c r="E1017" s="24"/>
      <c r="F1017" s="140" t="s">
        <v>2741</v>
      </c>
    </row>
    <row r="1018" spans="1:6" hidden="1" x14ac:dyDescent="0.25">
      <c r="A1018" s="93">
        <v>2</v>
      </c>
      <c r="B1018" s="72" t="s">
        <v>2883</v>
      </c>
      <c r="C1018" s="73" t="s">
        <v>5</v>
      </c>
      <c r="D1018" s="72" t="s">
        <v>4</v>
      </c>
      <c r="E1018" s="24"/>
      <c r="F1018" s="140" t="s">
        <v>2884</v>
      </c>
    </row>
    <row r="1019" spans="1:6" hidden="1" x14ac:dyDescent="0.25"/>
    <row r="1020" spans="1:6" hidden="1" x14ac:dyDescent="0.25"/>
    <row r="1021" spans="1:6" hidden="1" x14ac:dyDescent="0.25"/>
    <row r="1022" spans="1:6" hidden="1" x14ac:dyDescent="0.25">
      <c r="A1022" s="197"/>
      <c r="B1022" s="198" t="s">
        <v>0</v>
      </c>
      <c r="C1022" s="199">
        <v>43898</v>
      </c>
      <c r="D1022" s="198"/>
      <c r="E1022" s="575"/>
      <c r="F1022" s="200"/>
    </row>
    <row r="1023" spans="1:6" hidden="1" x14ac:dyDescent="0.25">
      <c r="A1023" s="201" t="s">
        <v>580</v>
      </c>
      <c r="B1023" s="202" t="s">
        <v>576</v>
      </c>
      <c r="C1023" s="203" t="s">
        <v>912</v>
      </c>
      <c r="D1023" s="202" t="s">
        <v>577</v>
      </c>
      <c r="E1023" s="576" t="s">
        <v>1422</v>
      </c>
      <c r="F1023" s="204" t="s">
        <v>579</v>
      </c>
    </row>
    <row r="1024" spans="1:6" hidden="1" x14ac:dyDescent="0.25">
      <c r="A1024" s="814" t="s">
        <v>155</v>
      </c>
      <c r="B1024" s="814"/>
      <c r="C1024" s="814"/>
      <c r="D1024" s="814"/>
      <c r="E1024" s="814"/>
      <c r="F1024" s="814"/>
    </row>
    <row r="1025" spans="1:6" hidden="1" x14ac:dyDescent="0.25">
      <c r="A1025" s="93">
        <v>1</v>
      </c>
      <c r="B1025" s="72" t="s">
        <v>892</v>
      </c>
      <c r="C1025" s="73" t="s">
        <v>155</v>
      </c>
      <c r="D1025" s="72" t="s">
        <v>1571</v>
      </c>
      <c r="E1025" s="24"/>
      <c r="F1025" s="209" t="s">
        <v>893</v>
      </c>
    </row>
    <row r="1026" spans="1:6" hidden="1" x14ac:dyDescent="0.25">
      <c r="A1026" s="814" t="s">
        <v>9</v>
      </c>
      <c r="B1026" s="814"/>
      <c r="C1026" s="814"/>
      <c r="D1026" s="814"/>
      <c r="E1026" s="814"/>
      <c r="F1026" s="814"/>
    </row>
    <row r="1027" spans="1:6" hidden="1" x14ac:dyDescent="0.25">
      <c r="A1027" s="93">
        <v>1</v>
      </c>
      <c r="B1027" s="72" t="s">
        <v>3026</v>
      </c>
      <c r="C1027" s="73" t="s">
        <v>9</v>
      </c>
      <c r="D1027" s="72" t="s">
        <v>1571</v>
      </c>
      <c r="E1027" s="24"/>
      <c r="F1027" s="297"/>
    </row>
    <row r="1028" spans="1:6" hidden="1" x14ac:dyDescent="0.25">
      <c r="A1028" s="93">
        <v>2</v>
      </c>
      <c r="B1028" s="72" t="s">
        <v>3027</v>
      </c>
      <c r="C1028" s="73" t="s">
        <v>9</v>
      </c>
      <c r="D1028" s="72" t="s">
        <v>1571</v>
      </c>
      <c r="E1028" s="24"/>
      <c r="F1028" s="297"/>
    </row>
    <row r="1029" spans="1:6" hidden="1" x14ac:dyDescent="0.25">
      <c r="A1029" s="93">
        <v>3</v>
      </c>
      <c r="B1029" s="72" t="s">
        <v>3029</v>
      </c>
      <c r="C1029" s="73" t="s">
        <v>9</v>
      </c>
      <c r="D1029" s="72" t="s">
        <v>1571</v>
      </c>
      <c r="E1029" s="24"/>
      <c r="F1029" s="140" t="s">
        <v>2045</v>
      </c>
    </row>
    <row r="1030" spans="1:6" hidden="1" x14ac:dyDescent="0.25">
      <c r="A1030" s="93">
        <v>4</v>
      </c>
      <c r="B1030" s="72" t="s">
        <v>3030</v>
      </c>
      <c r="C1030" s="73" t="s">
        <v>9</v>
      </c>
      <c r="D1030" s="72" t="s">
        <v>1571</v>
      </c>
      <c r="E1030" s="24"/>
      <c r="F1030" s="317"/>
    </row>
    <row r="1031" spans="1:6" hidden="1" x14ac:dyDescent="0.25">
      <c r="A1031" s="93">
        <v>5</v>
      </c>
      <c r="B1031" s="72" t="s">
        <v>3031</v>
      </c>
      <c r="C1031" s="73" t="s">
        <v>9</v>
      </c>
      <c r="D1031" s="72" t="s">
        <v>1571</v>
      </c>
      <c r="E1031" s="24"/>
      <c r="F1031" s="317"/>
    </row>
    <row r="1032" spans="1:6" hidden="1" x14ac:dyDescent="0.25">
      <c r="A1032" s="93"/>
      <c r="B1032" s="72"/>
      <c r="C1032" s="73"/>
      <c r="D1032" s="72"/>
      <c r="E1032" s="24"/>
      <c r="F1032" s="297"/>
    </row>
    <row r="1033" spans="1:6" hidden="1" x14ac:dyDescent="0.25">
      <c r="A1033" s="811" t="s">
        <v>20</v>
      </c>
      <c r="B1033" s="812"/>
      <c r="C1033" s="812"/>
      <c r="D1033" s="812"/>
      <c r="E1033" s="812"/>
      <c r="F1033" s="813"/>
    </row>
    <row r="1034" spans="1:6" hidden="1" x14ac:dyDescent="0.25">
      <c r="A1034" s="93">
        <v>1</v>
      </c>
      <c r="B1034" s="72" t="s">
        <v>3018</v>
      </c>
      <c r="C1034" s="73" t="s">
        <v>20</v>
      </c>
      <c r="D1034" s="72" t="s">
        <v>4</v>
      </c>
      <c r="E1034" s="24"/>
      <c r="F1034" s="277" t="s">
        <v>3019</v>
      </c>
    </row>
    <row r="1035" spans="1:6" hidden="1" x14ac:dyDescent="0.25">
      <c r="A1035" s="93">
        <v>2</v>
      </c>
      <c r="B1035" s="72"/>
      <c r="C1035" s="73"/>
      <c r="D1035" s="72"/>
      <c r="E1035" s="24"/>
      <c r="F1035" s="209"/>
    </row>
    <row r="1036" spans="1:6" hidden="1" x14ac:dyDescent="0.25">
      <c r="A1036" s="93"/>
      <c r="B1036" s="72"/>
      <c r="C1036" s="73"/>
      <c r="D1036" s="72"/>
      <c r="E1036" s="24"/>
      <c r="F1036" s="140"/>
    </row>
    <row r="1037" spans="1:6" hidden="1" x14ac:dyDescent="0.25">
      <c r="A1037" s="811" t="s">
        <v>558</v>
      </c>
      <c r="B1037" s="812"/>
      <c r="C1037" s="812"/>
      <c r="D1037" s="812"/>
      <c r="E1037" s="812"/>
      <c r="F1037" s="813"/>
    </row>
    <row r="1038" spans="1:6" hidden="1" x14ac:dyDescent="0.25">
      <c r="A1038" s="133">
        <v>1</v>
      </c>
      <c r="B1038" s="72"/>
      <c r="C1038" s="73"/>
      <c r="D1038" s="72"/>
      <c r="E1038" s="140"/>
      <c r="F1038" s="180"/>
    </row>
    <row r="1039" spans="1:6" hidden="1" x14ac:dyDescent="0.25">
      <c r="A1039" s="93">
        <v>2</v>
      </c>
      <c r="B1039" s="72"/>
      <c r="C1039" s="73"/>
      <c r="D1039" s="72"/>
      <c r="E1039" s="24"/>
      <c r="F1039" s="297"/>
    </row>
    <row r="1040" spans="1:6" hidden="1" x14ac:dyDescent="0.25">
      <c r="A1040" s="811" t="s">
        <v>12</v>
      </c>
      <c r="B1040" s="812"/>
      <c r="C1040" s="812"/>
      <c r="D1040" s="812"/>
      <c r="E1040" s="812"/>
      <c r="F1040" s="813"/>
    </row>
    <row r="1041" spans="1:6" hidden="1" x14ac:dyDescent="0.25">
      <c r="A1041" s="93">
        <v>1</v>
      </c>
      <c r="B1041" s="72" t="s">
        <v>2959</v>
      </c>
      <c r="C1041" s="73" t="s">
        <v>12</v>
      </c>
      <c r="D1041" s="72" t="s">
        <v>13</v>
      </c>
      <c r="E1041" s="24"/>
      <c r="F1041" s="297"/>
    </row>
    <row r="1042" spans="1:6" hidden="1" x14ac:dyDescent="0.25">
      <c r="A1042" s="93">
        <v>2</v>
      </c>
      <c r="B1042" s="85"/>
      <c r="C1042" s="85"/>
      <c r="D1042" s="85"/>
      <c r="E1042" s="86"/>
      <c r="F1042" s="85"/>
    </row>
    <row r="1043" spans="1:6" hidden="1" x14ac:dyDescent="0.25">
      <c r="A1043" s="811" t="s">
        <v>385</v>
      </c>
      <c r="B1043" s="812"/>
      <c r="C1043" s="812"/>
      <c r="D1043" s="812"/>
      <c r="E1043" s="812"/>
      <c r="F1043" s="813"/>
    </row>
    <row r="1044" spans="1:6" hidden="1" x14ac:dyDescent="0.25">
      <c r="A1044" s="133">
        <v>1</v>
      </c>
      <c r="B1044" s="72" t="s">
        <v>2961</v>
      </c>
      <c r="C1044" s="73" t="s">
        <v>385</v>
      </c>
      <c r="D1044" s="72" t="s">
        <v>1571</v>
      </c>
      <c r="E1044" s="24"/>
      <c r="F1044" s="318"/>
    </row>
    <row r="1045" spans="1:6" hidden="1" x14ac:dyDescent="0.25">
      <c r="A1045" s="133">
        <v>2</v>
      </c>
      <c r="B1045" s="72" t="s">
        <v>3034</v>
      </c>
      <c r="C1045" s="73" t="s">
        <v>385</v>
      </c>
      <c r="D1045" s="72" t="s">
        <v>1571</v>
      </c>
      <c r="E1045" s="24"/>
      <c r="F1045" s="318"/>
    </row>
    <row r="1046" spans="1:6" hidden="1" x14ac:dyDescent="0.25">
      <c r="A1046" s="133">
        <v>3</v>
      </c>
      <c r="B1046" s="72" t="s">
        <v>3036</v>
      </c>
      <c r="C1046" s="73" t="s">
        <v>385</v>
      </c>
      <c r="D1046" s="72" t="s">
        <v>1571</v>
      </c>
      <c r="E1046" s="24"/>
      <c r="F1046" s="318"/>
    </row>
    <row r="1047" spans="1:6" hidden="1" x14ac:dyDescent="0.25">
      <c r="A1047" s="811" t="s">
        <v>5</v>
      </c>
      <c r="B1047" s="812"/>
      <c r="C1047" s="812"/>
      <c r="D1047" s="812"/>
      <c r="E1047" s="812"/>
      <c r="F1047" s="813"/>
    </row>
    <row r="1048" spans="1:6" hidden="1" x14ac:dyDescent="0.25">
      <c r="A1048" s="93">
        <v>1</v>
      </c>
      <c r="B1048" s="72" t="s">
        <v>3032</v>
      </c>
      <c r="C1048" s="73" t="s">
        <v>5</v>
      </c>
      <c r="D1048" s="72" t="s">
        <v>72</v>
      </c>
      <c r="E1048" s="24"/>
      <c r="F1048" s="140" t="s">
        <v>3033</v>
      </c>
    </row>
    <row r="1049" spans="1:6" hidden="1" x14ac:dyDescent="0.25">
      <c r="A1049" s="93">
        <v>2</v>
      </c>
      <c r="B1049" s="85"/>
      <c r="C1049" s="85"/>
      <c r="D1049" s="85"/>
      <c r="E1049" s="86"/>
      <c r="F1049" s="85"/>
    </row>
    <row r="1050" spans="1:6" hidden="1" x14ac:dyDescent="0.25">
      <c r="A1050" s="811" t="s">
        <v>71</v>
      </c>
      <c r="B1050" s="812"/>
      <c r="C1050" s="812"/>
      <c r="D1050" s="812"/>
      <c r="E1050" s="812"/>
      <c r="F1050" s="813"/>
    </row>
    <row r="1051" spans="1:6" hidden="1" x14ac:dyDescent="0.25">
      <c r="A1051" s="93">
        <v>1</v>
      </c>
      <c r="B1051" s="85" t="s">
        <v>1773</v>
      </c>
      <c r="C1051" s="85" t="s">
        <v>3024</v>
      </c>
      <c r="D1051" s="72" t="s">
        <v>1571</v>
      </c>
      <c r="E1051" s="86"/>
      <c r="F1051" s="85" t="s">
        <v>3025</v>
      </c>
    </row>
    <row r="1052" spans="1:6" hidden="1" x14ac:dyDescent="0.25">
      <c r="A1052" s="93">
        <v>2</v>
      </c>
      <c r="B1052" s="85"/>
      <c r="C1052" s="85"/>
      <c r="D1052" s="85"/>
      <c r="E1052" s="86"/>
      <c r="F1052" s="85"/>
    </row>
    <row r="1053" spans="1:6" hidden="1" x14ac:dyDescent="0.25"/>
    <row r="1054" spans="1:6" hidden="1" x14ac:dyDescent="0.25"/>
    <row r="1055" spans="1:6" hidden="1" x14ac:dyDescent="0.25"/>
    <row r="1056" spans="1:6" hidden="1" x14ac:dyDescent="0.25"/>
    <row r="1057" spans="1:6" hidden="1" x14ac:dyDescent="0.25">
      <c r="A1057" s="280"/>
      <c r="B1057" s="281" t="s">
        <v>10</v>
      </c>
      <c r="C1057" s="282">
        <v>43900</v>
      </c>
      <c r="D1057" s="281"/>
      <c r="E1057" s="582"/>
      <c r="F1057" s="283"/>
    </row>
    <row r="1058" spans="1:6" hidden="1" x14ac:dyDescent="0.25">
      <c r="A1058" s="284" t="s">
        <v>580</v>
      </c>
      <c r="B1058" s="285" t="s">
        <v>576</v>
      </c>
      <c r="C1058" s="286" t="s">
        <v>912</v>
      </c>
      <c r="D1058" s="285" t="s">
        <v>577</v>
      </c>
      <c r="E1058" s="583" t="s">
        <v>1422</v>
      </c>
      <c r="F1058" s="287" t="s">
        <v>579</v>
      </c>
    </row>
    <row r="1059" spans="1:6" hidden="1" x14ac:dyDescent="0.25">
      <c r="A1059" s="814" t="s">
        <v>155</v>
      </c>
      <c r="B1059" s="814"/>
      <c r="C1059" s="814"/>
      <c r="D1059" s="814"/>
      <c r="E1059" s="814"/>
      <c r="F1059" s="814"/>
    </row>
    <row r="1060" spans="1:6" hidden="1" x14ac:dyDescent="0.25">
      <c r="A1060" s="93">
        <v>1</v>
      </c>
      <c r="B1060" s="72" t="s">
        <v>2955</v>
      </c>
      <c r="C1060" s="73" t="s">
        <v>882</v>
      </c>
      <c r="D1060" s="72" t="s">
        <v>17</v>
      </c>
      <c r="E1060" s="24"/>
      <c r="F1060" s="277" t="s">
        <v>913</v>
      </c>
    </row>
    <row r="1061" spans="1:6" hidden="1" x14ac:dyDescent="0.25">
      <c r="A1061" s="93">
        <v>2</v>
      </c>
      <c r="B1061" s="72" t="s">
        <v>3111</v>
      </c>
      <c r="C1061" s="73" t="s">
        <v>155</v>
      </c>
      <c r="D1061" s="72" t="s">
        <v>1008</v>
      </c>
      <c r="E1061" s="24"/>
      <c r="F1061" s="140"/>
    </row>
    <row r="1062" spans="1:6" hidden="1" x14ac:dyDescent="0.25">
      <c r="A1062" s="93">
        <v>3</v>
      </c>
      <c r="B1062" s="72" t="s">
        <v>3119</v>
      </c>
      <c r="C1062" s="73" t="s">
        <v>155</v>
      </c>
      <c r="D1062" s="72" t="s">
        <v>13</v>
      </c>
      <c r="E1062" s="24"/>
      <c r="F1062" s="140" t="s">
        <v>1764</v>
      </c>
    </row>
    <row r="1063" spans="1:6" hidden="1" x14ac:dyDescent="0.25">
      <c r="A1063" s="93"/>
      <c r="B1063" s="72"/>
      <c r="C1063" s="73"/>
      <c r="D1063" s="72"/>
      <c r="E1063" s="24"/>
      <c r="F1063" s="140"/>
    </row>
    <row r="1064" spans="1:6" hidden="1" x14ac:dyDescent="0.25">
      <c r="A1064" s="814" t="s">
        <v>9</v>
      </c>
      <c r="B1064" s="814"/>
      <c r="C1064" s="814"/>
      <c r="D1064" s="814"/>
      <c r="E1064" s="814"/>
      <c r="F1064" s="814"/>
    </row>
    <row r="1065" spans="1:6" hidden="1" x14ac:dyDescent="0.25">
      <c r="A1065" s="93">
        <v>1</v>
      </c>
      <c r="B1065" s="72" t="s">
        <v>2739</v>
      </c>
      <c r="C1065" s="73" t="s">
        <v>9</v>
      </c>
      <c r="D1065" s="72" t="s">
        <v>13</v>
      </c>
      <c r="E1065" s="24"/>
      <c r="F1065" s="297"/>
    </row>
    <row r="1066" spans="1:6" hidden="1" x14ac:dyDescent="0.25">
      <c r="A1066" s="93">
        <v>2</v>
      </c>
      <c r="B1066" s="72" t="s">
        <v>2877</v>
      </c>
      <c r="C1066" s="73" t="s">
        <v>9</v>
      </c>
      <c r="D1066" s="72" t="s">
        <v>4</v>
      </c>
      <c r="E1066" s="24"/>
      <c r="F1066" s="297"/>
    </row>
    <row r="1067" spans="1:6" hidden="1" x14ac:dyDescent="0.25">
      <c r="A1067" s="93">
        <v>3</v>
      </c>
      <c r="B1067" s="72" t="s">
        <v>3118</v>
      </c>
      <c r="C1067" s="73" t="s">
        <v>9</v>
      </c>
      <c r="D1067" s="72" t="s">
        <v>1571</v>
      </c>
      <c r="E1067" s="24"/>
      <c r="F1067" s="297"/>
    </row>
    <row r="1068" spans="1:6" hidden="1" x14ac:dyDescent="0.25">
      <c r="A1068" s="93">
        <v>4</v>
      </c>
      <c r="B1068" s="72" t="s">
        <v>3120</v>
      </c>
      <c r="C1068" s="73" t="s">
        <v>9</v>
      </c>
      <c r="D1068" s="72" t="s">
        <v>1571</v>
      </c>
      <c r="E1068" s="24"/>
      <c r="F1068" s="140" t="s">
        <v>1764</v>
      </c>
    </row>
    <row r="1069" spans="1:6" hidden="1" x14ac:dyDescent="0.25">
      <c r="A1069" s="93"/>
      <c r="B1069" s="72"/>
      <c r="C1069" s="73"/>
      <c r="D1069" s="72"/>
      <c r="E1069" s="24"/>
      <c r="F1069" s="297"/>
    </row>
    <row r="1070" spans="1:6" hidden="1" x14ac:dyDescent="0.25">
      <c r="A1070" s="811" t="s">
        <v>20</v>
      </c>
      <c r="B1070" s="812"/>
      <c r="C1070" s="812"/>
      <c r="D1070" s="812"/>
      <c r="E1070" s="812"/>
      <c r="F1070" s="813"/>
    </row>
    <row r="1071" spans="1:6" hidden="1" x14ac:dyDescent="0.25">
      <c r="A1071" s="93">
        <v>1</v>
      </c>
      <c r="B1071" s="72" t="s">
        <v>2603</v>
      </c>
      <c r="C1071" s="73" t="s">
        <v>20</v>
      </c>
      <c r="D1071" s="72" t="s">
        <v>22</v>
      </c>
      <c r="E1071" s="24"/>
      <c r="F1071" s="277" t="s">
        <v>35</v>
      </c>
    </row>
    <row r="1072" spans="1:6" hidden="1" x14ac:dyDescent="0.25">
      <c r="A1072" s="93">
        <v>2</v>
      </c>
      <c r="B1072" s="72" t="s">
        <v>2878</v>
      </c>
      <c r="C1072" s="73" t="s">
        <v>20</v>
      </c>
      <c r="D1072" s="72" t="s">
        <v>28</v>
      </c>
      <c r="E1072" s="24"/>
      <c r="F1072" s="277" t="s">
        <v>35</v>
      </c>
    </row>
    <row r="1073" spans="1:6" hidden="1" x14ac:dyDescent="0.25">
      <c r="A1073" s="93">
        <v>3</v>
      </c>
      <c r="B1073" s="72" t="s">
        <v>3089</v>
      </c>
      <c r="C1073" s="73" t="s">
        <v>20</v>
      </c>
      <c r="D1073" s="72" t="s">
        <v>22</v>
      </c>
      <c r="E1073" s="24"/>
      <c r="F1073" s="277" t="s">
        <v>35</v>
      </c>
    </row>
    <row r="1074" spans="1:6" hidden="1" x14ac:dyDescent="0.25">
      <c r="A1074" s="93">
        <v>4</v>
      </c>
      <c r="B1074" s="72" t="s">
        <v>3117</v>
      </c>
      <c r="C1074" s="73" t="s">
        <v>20</v>
      </c>
      <c r="D1074" s="72" t="s">
        <v>1571</v>
      </c>
      <c r="E1074" s="24"/>
      <c r="F1074" s="140"/>
    </row>
    <row r="1075" spans="1:6" hidden="1" x14ac:dyDescent="0.25">
      <c r="A1075" s="93">
        <v>5</v>
      </c>
      <c r="B1075" s="72"/>
      <c r="C1075" s="73"/>
      <c r="D1075" s="72"/>
      <c r="E1075" s="24"/>
      <c r="F1075" s="140"/>
    </row>
    <row r="1076" spans="1:6" hidden="1" x14ac:dyDescent="0.25">
      <c r="A1076" s="93">
        <v>6</v>
      </c>
      <c r="B1076" s="72"/>
      <c r="C1076" s="73"/>
      <c r="D1076" s="72"/>
      <c r="E1076" s="24"/>
      <c r="F1076" s="140"/>
    </row>
    <row r="1077" spans="1:6" hidden="1" x14ac:dyDescent="0.25">
      <c r="A1077" s="811" t="s">
        <v>5</v>
      </c>
      <c r="B1077" s="812"/>
      <c r="C1077" s="812"/>
      <c r="D1077" s="812"/>
      <c r="E1077" s="812"/>
      <c r="F1077" s="813"/>
    </row>
    <row r="1078" spans="1:6" hidden="1" x14ac:dyDescent="0.25">
      <c r="A1078" s="93">
        <v>1</v>
      </c>
      <c r="B1078" s="72" t="s">
        <v>2879</v>
      </c>
      <c r="C1078" s="73" t="s">
        <v>1069</v>
      </c>
      <c r="D1078" s="72" t="s">
        <v>28</v>
      </c>
      <c r="E1078" s="24"/>
      <c r="F1078" s="297"/>
    </row>
    <row r="1079" spans="1:6" hidden="1" x14ac:dyDescent="0.25">
      <c r="A1079" s="93">
        <v>2</v>
      </c>
      <c r="B1079" s="85" t="s">
        <v>3113</v>
      </c>
      <c r="C1079" s="85" t="s">
        <v>5</v>
      </c>
      <c r="D1079" s="85" t="s">
        <v>72</v>
      </c>
      <c r="E1079" s="86"/>
      <c r="F1079" s="85"/>
    </row>
    <row r="1080" spans="1:6" hidden="1" x14ac:dyDescent="0.25"/>
    <row r="1081" spans="1:6" hidden="1" x14ac:dyDescent="0.25"/>
    <row r="1082" spans="1:6" hidden="1" x14ac:dyDescent="0.25"/>
    <row r="1083" spans="1:6" hidden="1" x14ac:dyDescent="0.25">
      <c r="A1083" s="197"/>
      <c r="B1083" s="198" t="s">
        <v>45</v>
      </c>
      <c r="C1083" s="199" t="s">
        <v>2463</v>
      </c>
      <c r="D1083" s="198"/>
      <c r="E1083" s="575"/>
      <c r="F1083" s="200"/>
    </row>
    <row r="1084" spans="1:6" hidden="1" x14ac:dyDescent="0.25">
      <c r="A1084" s="201" t="s">
        <v>580</v>
      </c>
      <c r="B1084" s="202" t="s">
        <v>576</v>
      </c>
      <c r="C1084" s="203" t="s">
        <v>912</v>
      </c>
      <c r="D1084" s="202" t="s">
        <v>577</v>
      </c>
      <c r="E1084" s="576" t="s">
        <v>1422</v>
      </c>
      <c r="F1084" s="204" t="s">
        <v>579</v>
      </c>
    </row>
    <row r="1085" spans="1:6" hidden="1" x14ac:dyDescent="0.25">
      <c r="A1085" s="814" t="s">
        <v>155</v>
      </c>
      <c r="B1085" s="814"/>
      <c r="C1085" s="814"/>
      <c r="D1085" s="814"/>
      <c r="E1085" s="814"/>
      <c r="F1085" s="814"/>
    </row>
    <row r="1086" spans="1:6" hidden="1" x14ac:dyDescent="0.25">
      <c r="A1086" s="814" t="s">
        <v>9</v>
      </c>
      <c r="B1086" s="814"/>
      <c r="C1086" s="814"/>
      <c r="D1086" s="814"/>
      <c r="E1086" s="814"/>
      <c r="F1086" s="814"/>
    </row>
    <row r="1087" spans="1:6" hidden="1" x14ac:dyDescent="0.25">
      <c r="A1087" s="93">
        <v>1</v>
      </c>
      <c r="B1087" s="72" t="s">
        <v>2632</v>
      </c>
      <c r="C1087" s="73" t="s">
        <v>9</v>
      </c>
      <c r="D1087" s="72" t="s">
        <v>1571</v>
      </c>
      <c r="E1087" s="24"/>
      <c r="F1087" s="297"/>
    </row>
    <row r="1088" spans="1:6" hidden="1" x14ac:dyDescent="0.25">
      <c r="A1088" s="93">
        <v>2</v>
      </c>
      <c r="B1088" s="72" t="s">
        <v>3109</v>
      </c>
      <c r="C1088" s="73" t="s">
        <v>9</v>
      </c>
      <c r="D1088" s="72" t="s">
        <v>13</v>
      </c>
      <c r="E1088" s="24"/>
      <c r="F1088" s="297"/>
    </row>
    <row r="1089" spans="1:6" hidden="1" x14ac:dyDescent="0.25">
      <c r="A1089" s="93">
        <v>3</v>
      </c>
      <c r="B1089" s="72" t="s">
        <v>340</v>
      </c>
      <c r="C1089" s="73" t="s">
        <v>9</v>
      </c>
      <c r="D1089" s="72" t="s">
        <v>72</v>
      </c>
      <c r="E1089" s="24"/>
      <c r="F1089" s="319"/>
    </row>
    <row r="1090" spans="1:6" hidden="1" x14ac:dyDescent="0.25">
      <c r="A1090" s="93">
        <v>4</v>
      </c>
      <c r="B1090" s="72" t="s">
        <v>879</v>
      </c>
      <c r="C1090" s="73" t="s">
        <v>9</v>
      </c>
      <c r="D1090" s="72" t="s">
        <v>1571</v>
      </c>
      <c r="E1090" s="24"/>
      <c r="F1090" s="319"/>
    </row>
    <row r="1091" spans="1:6" hidden="1" x14ac:dyDescent="0.25">
      <c r="A1091" s="93">
        <v>5</v>
      </c>
      <c r="B1091" s="72" t="s">
        <v>3183</v>
      </c>
      <c r="C1091" s="73" t="s">
        <v>9</v>
      </c>
      <c r="D1091" s="72" t="s">
        <v>4</v>
      </c>
      <c r="E1091" s="24"/>
      <c r="F1091" s="297"/>
    </row>
    <row r="1092" spans="1:6" hidden="1" x14ac:dyDescent="0.25">
      <c r="A1092" s="93">
        <v>6</v>
      </c>
      <c r="B1092" s="72" t="s">
        <v>1229</v>
      </c>
      <c r="C1092" s="73" t="s">
        <v>9</v>
      </c>
      <c r="D1092" s="72" t="s">
        <v>1571</v>
      </c>
      <c r="E1092" s="24"/>
      <c r="F1092" s="319"/>
    </row>
    <row r="1093" spans="1:6" hidden="1" x14ac:dyDescent="0.25">
      <c r="A1093" s="93">
        <v>7</v>
      </c>
      <c r="B1093" s="72"/>
      <c r="C1093" s="73"/>
      <c r="D1093" s="72"/>
      <c r="E1093" s="24"/>
      <c r="F1093" s="319"/>
    </row>
    <row r="1094" spans="1:6" hidden="1" x14ac:dyDescent="0.25">
      <c r="A1094" s="93">
        <v>8</v>
      </c>
      <c r="B1094" s="72"/>
      <c r="C1094" s="73"/>
      <c r="D1094" s="72"/>
      <c r="E1094" s="24"/>
      <c r="F1094" s="319"/>
    </row>
    <row r="1095" spans="1:6" hidden="1" x14ac:dyDescent="0.25">
      <c r="A1095" s="93">
        <v>9</v>
      </c>
      <c r="B1095" s="72"/>
      <c r="C1095" s="73"/>
      <c r="D1095" s="72"/>
      <c r="E1095" s="24"/>
      <c r="F1095" s="297"/>
    </row>
    <row r="1096" spans="1:6" hidden="1" x14ac:dyDescent="0.25">
      <c r="A1096" s="811" t="s">
        <v>20</v>
      </c>
      <c r="B1096" s="812"/>
      <c r="C1096" s="812"/>
      <c r="D1096" s="812"/>
      <c r="E1096" s="812"/>
      <c r="F1096" s="813"/>
    </row>
    <row r="1097" spans="1:6" hidden="1" x14ac:dyDescent="0.25">
      <c r="A1097" s="93">
        <v>1</v>
      </c>
      <c r="B1097" s="72" t="s">
        <v>732</v>
      </c>
      <c r="C1097" s="73" t="s">
        <v>20</v>
      </c>
      <c r="D1097" s="72" t="s">
        <v>1571</v>
      </c>
      <c r="E1097" s="24"/>
      <c r="F1097" s="277"/>
    </row>
    <row r="1098" spans="1:6" hidden="1" x14ac:dyDescent="0.25">
      <c r="A1098" s="93">
        <v>2</v>
      </c>
      <c r="B1098" s="72" t="s">
        <v>3180</v>
      </c>
      <c r="C1098" s="73" t="s">
        <v>20</v>
      </c>
      <c r="D1098" s="72" t="s">
        <v>1571</v>
      </c>
      <c r="E1098" s="24"/>
      <c r="F1098" s="209" t="s">
        <v>35</v>
      </c>
    </row>
    <row r="1099" spans="1:6" hidden="1" x14ac:dyDescent="0.25">
      <c r="A1099" s="93">
        <v>3</v>
      </c>
      <c r="B1099" s="72" t="s">
        <v>3181</v>
      </c>
      <c r="C1099" s="73" t="s">
        <v>20</v>
      </c>
      <c r="D1099" s="72" t="s">
        <v>1571</v>
      </c>
      <c r="E1099" s="24"/>
      <c r="F1099" s="209" t="s">
        <v>35</v>
      </c>
    </row>
    <row r="1100" spans="1:6" hidden="1" x14ac:dyDescent="0.25">
      <c r="A1100" s="93"/>
      <c r="B1100" s="72"/>
      <c r="C1100" s="73"/>
      <c r="D1100" s="72"/>
      <c r="E1100" s="24"/>
      <c r="F1100" s="209"/>
    </row>
    <row r="1101" spans="1:6" hidden="1" x14ac:dyDescent="0.25">
      <c r="A1101" s="93"/>
      <c r="B1101" s="72"/>
      <c r="C1101" s="73"/>
      <c r="D1101" s="72"/>
      <c r="E1101" s="24"/>
      <c r="F1101" s="140"/>
    </row>
    <row r="1102" spans="1:6" hidden="1" x14ac:dyDescent="0.25"/>
    <row r="1103" spans="1:6" hidden="1" x14ac:dyDescent="0.25"/>
    <row r="1104" spans="1:6" hidden="1" x14ac:dyDescent="0.25"/>
    <row r="1105" spans="1:6" hidden="1" x14ac:dyDescent="0.25"/>
    <row r="1106" spans="1:6" hidden="1" x14ac:dyDescent="0.25">
      <c r="A1106" s="189"/>
      <c r="B1106" s="190" t="s">
        <v>63</v>
      </c>
      <c r="C1106" s="191" t="s">
        <v>2464</v>
      </c>
      <c r="D1106" s="190"/>
      <c r="E1106" s="570"/>
      <c r="F1106" s="192"/>
    </row>
    <row r="1107" spans="1:6" hidden="1" x14ac:dyDescent="0.25">
      <c r="A1107" s="193" t="s">
        <v>580</v>
      </c>
      <c r="B1107" s="194" t="s">
        <v>576</v>
      </c>
      <c r="C1107" s="195" t="s">
        <v>912</v>
      </c>
      <c r="D1107" s="194" t="s">
        <v>577</v>
      </c>
      <c r="E1107" s="571" t="s">
        <v>1422</v>
      </c>
      <c r="F1107" s="196" t="s">
        <v>579</v>
      </c>
    </row>
    <row r="1108" spans="1:6" hidden="1" x14ac:dyDescent="0.25">
      <c r="A1108" s="814" t="s">
        <v>41</v>
      </c>
      <c r="B1108" s="814"/>
      <c r="C1108" s="814"/>
      <c r="D1108" s="814"/>
      <c r="E1108" s="814"/>
      <c r="F1108" s="814"/>
    </row>
    <row r="1109" spans="1:6" hidden="1" x14ac:dyDescent="0.25">
      <c r="A1109" s="93">
        <v>1</v>
      </c>
      <c r="B1109" s="72" t="s">
        <v>3236</v>
      </c>
      <c r="C1109" s="73" t="s">
        <v>41</v>
      </c>
      <c r="D1109" s="72" t="s">
        <v>4</v>
      </c>
      <c r="E1109" s="24"/>
      <c r="F1109" s="140" t="s">
        <v>3237</v>
      </c>
    </row>
    <row r="1110" spans="1:6" hidden="1" x14ac:dyDescent="0.25">
      <c r="A1110" s="93">
        <v>2</v>
      </c>
      <c r="B1110" s="85" t="s">
        <v>3251</v>
      </c>
      <c r="C1110" s="85" t="s">
        <v>41</v>
      </c>
      <c r="D1110" s="85" t="s">
        <v>4</v>
      </c>
      <c r="E1110" s="86"/>
      <c r="F1110" s="93" t="s">
        <v>3252</v>
      </c>
    </row>
    <row r="1111" spans="1:6" hidden="1" x14ac:dyDescent="0.25">
      <c r="A1111" s="814" t="s">
        <v>9</v>
      </c>
      <c r="B1111" s="814"/>
      <c r="C1111" s="814"/>
      <c r="D1111" s="814"/>
      <c r="E1111" s="814"/>
      <c r="F1111" s="814"/>
    </row>
    <row r="1112" spans="1:6" hidden="1" x14ac:dyDescent="0.25">
      <c r="A1112" s="93">
        <v>1</v>
      </c>
      <c r="B1112" s="72" t="s">
        <v>1012</v>
      </c>
      <c r="C1112" s="73" t="s">
        <v>9</v>
      </c>
      <c r="D1112" s="72" t="s">
        <v>21</v>
      </c>
      <c r="E1112" s="24"/>
      <c r="F1112" s="297"/>
    </row>
    <row r="1113" spans="1:6" hidden="1" x14ac:dyDescent="0.25">
      <c r="A1113" s="811" t="s">
        <v>20</v>
      </c>
      <c r="B1113" s="812"/>
      <c r="C1113" s="812"/>
      <c r="D1113" s="812"/>
      <c r="E1113" s="812"/>
      <c r="F1113" s="813"/>
    </row>
    <row r="1114" spans="1:6" hidden="1" x14ac:dyDescent="0.25">
      <c r="A1114" s="93">
        <v>1</v>
      </c>
      <c r="B1114" s="72" t="s">
        <v>3112</v>
      </c>
      <c r="C1114" s="73" t="s">
        <v>20</v>
      </c>
      <c r="D1114" s="72" t="s">
        <v>13</v>
      </c>
      <c r="E1114" s="24"/>
      <c r="F1114" s="277" t="s">
        <v>35</v>
      </c>
    </row>
    <row r="1115" spans="1:6" hidden="1" x14ac:dyDescent="0.25">
      <c r="A1115" s="93">
        <v>2</v>
      </c>
      <c r="B1115" s="72" t="s">
        <v>3182</v>
      </c>
      <c r="C1115" s="73" t="s">
        <v>20</v>
      </c>
      <c r="D1115" s="72" t="s">
        <v>13</v>
      </c>
      <c r="E1115" s="24"/>
      <c r="F1115" s="277"/>
    </row>
    <row r="1116" spans="1:6" hidden="1" x14ac:dyDescent="0.25">
      <c r="A1116" s="93">
        <v>3</v>
      </c>
      <c r="B1116" s="72" t="s">
        <v>3238</v>
      </c>
      <c r="C1116" s="73" t="s">
        <v>20</v>
      </c>
      <c r="D1116" s="72" t="s">
        <v>13</v>
      </c>
      <c r="E1116" s="24"/>
      <c r="F1116" s="277" t="s">
        <v>3239</v>
      </c>
    </row>
    <row r="1117" spans="1:6" hidden="1" x14ac:dyDescent="0.25">
      <c r="A1117" s="93">
        <v>4</v>
      </c>
      <c r="B1117" s="72" t="s">
        <v>3245</v>
      </c>
      <c r="C1117" s="73" t="s">
        <v>20</v>
      </c>
      <c r="D1117" s="72" t="s">
        <v>1571</v>
      </c>
      <c r="E1117" s="24"/>
      <c r="F1117" s="277"/>
    </row>
    <row r="1118" spans="1:6" hidden="1" x14ac:dyDescent="0.25">
      <c r="A1118" s="93">
        <v>5</v>
      </c>
      <c r="B1118" s="72" t="s">
        <v>3255</v>
      </c>
      <c r="C1118" s="73" t="s">
        <v>20</v>
      </c>
      <c r="D1118" s="72" t="s">
        <v>1571</v>
      </c>
      <c r="E1118" s="24"/>
      <c r="F1118" s="277"/>
    </row>
    <row r="1119" spans="1:6" hidden="1" x14ac:dyDescent="0.25">
      <c r="A1119" s="93">
        <v>6</v>
      </c>
      <c r="B1119" s="72" t="s">
        <v>2839</v>
      </c>
      <c r="C1119" s="73" t="s">
        <v>20</v>
      </c>
      <c r="D1119" s="72" t="s">
        <v>1571</v>
      </c>
      <c r="E1119" s="24"/>
      <c r="F1119" s="277" t="s">
        <v>35</v>
      </c>
    </row>
    <row r="1120" spans="1:6" hidden="1" x14ac:dyDescent="0.25">
      <c r="A1120" s="93">
        <v>7</v>
      </c>
      <c r="B1120" s="72" t="s">
        <v>2839</v>
      </c>
      <c r="C1120" s="73" t="s">
        <v>20</v>
      </c>
      <c r="D1120" s="72" t="s">
        <v>1571</v>
      </c>
      <c r="E1120" s="24"/>
      <c r="F1120" s="140" t="s">
        <v>35</v>
      </c>
    </row>
    <row r="1121" spans="1:6" hidden="1" x14ac:dyDescent="0.25">
      <c r="A1121" s="242">
        <v>8</v>
      </c>
      <c r="B1121" s="72" t="s">
        <v>2839</v>
      </c>
      <c r="C1121" s="73" t="s">
        <v>20</v>
      </c>
      <c r="D1121" s="72" t="s">
        <v>1571</v>
      </c>
      <c r="E1121" s="24"/>
      <c r="F1121" s="140" t="s">
        <v>35</v>
      </c>
    </row>
    <row r="1122" spans="1:6" hidden="1" x14ac:dyDescent="0.25">
      <c r="A1122" s="242">
        <v>9</v>
      </c>
      <c r="B1122" s="72" t="s">
        <v>2839</v>
      </c>
      <c r="C1122" s="73" t="s">
        <v>20</v>
      </c>
      <c r="D1122" s="72" t="s">
        <v>1571</v>
      </c>
      <c r="E1122" s="24"/>
      <c r="F1122" s="140" t="s">
        <v>35</v>
      </c>
    </row>
    <row r="1123" spans="1:6" hidden="1" x14ac:dyDescent="0.25">
      <c r="A1123" s="811" t="s">
        <v>385</v>
      </c>
      <c r="B1123" s="812"/>
      <c r="C1123" s="812"/>
      <c r="D1123" s="812"/>
      <c r="E1123" s="812"/>
      <c r="F1123" s="813"/>
    </row>
    <row r="1124" spans="1:6" hidden="1" x14ac:dyDescent="0.25">
      <c r="A1124" s="133">
        <v>1</v>
      </c>
      <c r="B1124" s="72" t="s">
        <v>3116</v>
      </c>
      <c r="C1124" s="73" t="s">
        <v>385</v>
      </c>
      <c r="D1124" s="72" t="s">
        <v>4</v>
      </c>
      <c r="E1124" s="24"/>
      <c r="F1124" s="297"/>
    </row>
    <row r="1125" spans="1:6" hidden="1" x14ac:dyDescent="0.25">
      <c r="A1125" s="811" t="s">
        <v>5</v>
      </c>
      <c r="B1125" s="812"/>
      <c r="C1125" s="812"/>
      <c r="D1125" s="812"/>
      <c r="E1125" s="812"/>
      <c r="F1125" s="813"/>
    </row>
    <row r="1126" spans="1:6" hidden="1" x14ac:dyDescent="0.25">
      <c r="A1126" s="93">
        <v>1</v>
      </c>
      <c r="B1126" s="85" t="s">
        <v>3235</v>
      </c>
      <c r="C1126" s="85" t="s">
        <v>5</v>
      </c>
      <c r="D1126" s="85" t="s">
        <v>2006</v>
      </c>
      <c r="E1126" s="86"/>
      <c r="F1126" s="297"/>
    </row>
    <row r="1127" spans="1:6" hidden="1" x14ac:dyDescent="0.25">
      <c r="A1127" s="93">
        <v>2</v>
      </c>
      <c r="B1127" s="85" t="s">
        <v>3260</v>
      </c>
      <c r="C1127" s="85" t="s">
        <v>5</v>
      </c>
      <c r="D1127" s="85" t="s">
        <v>13</v>
      </c>
      <c r="E1127" s="86"/>
      <c r="F1127" s="85" t="s">
        <v>3261</v>
      </c>
    </row>
    <row r="1128" spans="1:6" hidden="1" x14ac:dyDescent="0.25"/>
    <row r="1129" spans="1:6" hidden="1" x14ac:dyDescent="0.25"/>
    <row r="1130" spans="1:6" hidden="1" x14ac:dyDescent="0.25"/>
    <row r="1131" spans="1:6" hidden="1" x14ac:dyDescent="0.25">
      <c r="A1131" s="197"/>
      <c r="B1131" s="198" t="s">
        <v>0</v>
      </c>
      <c r="C1131" s="199" t="s">
        <v>2465</v>
      </c>
      <c r="D1131" s="198"/>
      <c r="E1131" s="575"/>
      <c r="F1131" s="200"/>
    </row>
    <row r="1132" spans="1:6" hidden="1" x14ac:dyDescent="0.25">
      <c r="A1132" s="201" t="s">
        <v>580</v>
      </c>
      <c r="B1132" s="202" t="s">
        <v>576</v>
      </c>
      <c r="C1132" s="203" t="s">
        <v>912</v>
      </c>
      <c r="D1132" s="202" t="s">
        <v>577</v>
      </c>
      <c r="E1132" s="576" t="s">
        <v>1422</v>
      </c>
      <c r="F1132" s="204" t="s">
        <v>579</v>
      </c>
    </row>
    <row r="1133" spans="1:6" hidden="1" x14ac:dyDescent="0.25">
      <c r="A1133" s="814" t="s">
        <v>9</v>
      </c>
      <c r="B1133" s="814"/>
      <c r="C1133" s="814"/>
      <c r="D1133" s="814"/>
      <c r="E1133" s="814"/>
      <c r="F1133" s="814"/>
    </row>
    <row r="1134" spans="1:6" hidden="1" x14ac:dyDescent="0.25">
      <c r="A1134" s="93">
        <v>1</v>
      </c>
      <c r="B1134" s="72" t="s">
        <v>3256</v>
      </c>
      <c r="C1134" s="73" t="s">
        <v>9</v>
      </c>
      <c r="D1134" s="72" t="s">
        <v>17</v>
      </c>
      <c r="E1134" s="24"/>
      <c r="F1134" s="297"/>
    </row>
    <row r="1135" spans="1:6" hidden="1" x14ac:dyDescent="0.25">
      <c r="A1135" s="93">
        <v>2</v>
      </c>
      <c r="B1135" s="72"/>
      <c r="C1135" s="73"/>
      <c r="D1135" s="72"/>
      <c r="E1135" s="24"/>
      <c r="F1135" s="297"/>
    </row>
    <row r="1136" spans="1:6" hidden="1" x14ac:dyDescent="0.25">
      <c r="A1136" s="93"/>
      <c r="B1136" s="72"/>
      <c r="C1136" s="73"/>
      <c r="D1136" s="72"/>
      <c r="E1136" s="24"/>
      <c r="F1136" s="297"/>
    </row>
    <row r="1137" spans="1:6" hidden="1" x14ac:dyDescent="0.25">
      <c r="A1137" s="93"/>
      <c r="B1137" s="72"/>
      <c r="C1137" s="73"/>
      <c r="D1137" s="72"/>
      <c r="E1137" s="24"/>
      <c r="F1137" s="297"/>
    </row>
    <row r="1138" spans="1:6" hidden="1" x14ac:dyDescent="0.25">
      <c r="A1138" s="811" t="s">
        <v>20</v>
      </c>
      <c r="B1138" s="812"/>
      <c r="C1138" s="812"/>
      <c r="D1138" s="812"/>
      <c r="E1138" s="812"/>
      <c r="F1138" s="813"/>
    </row>
    <row r="1139" spans="1:6" hidden="1" x14ac:dyDescent="0.25">
      <c r="A1139" s="93">
        <v>1</v>
      </c>
      <c r="B1139" s="72" t="s">
        <v>3176</v>
      </c>
      <c r="C1139" s="73" t="s">
        <v>20</v>
      </c>
      <c r="D1139" s="72" t="s">
        <v>13</v>
      </c>
      <c r="E1139" s="24"/>
      <c r="F1139" s="277" t="s">
        <v>35</v>
      </c>
    </row>
    <row r="1140" spans="1:6" hidden="1" x14ac:dyDescent="0.25">
      <c r="A1140" s="93">
        <v>2</v>
      </c>
      <c r="B1140" s="72" t="s">
        <v>3177</v>
      </c>
      <c r="C1140" s="73" t="s">
        <v>20</v>
      </c>
      <c r="D1140" s="72" t="s">
        <v>13</v>
      </c>
      <c r="E1140" s="24"/>
      <c r="F1140" s="277" t="s">
        <v>35</v>
      </c>
    </row>
    <row r="1141" spans="1:6" hidden="1" x14ac:dyDescent="0.25">
      <c r="A1141" s="93">
        <v>3</v>
      </c>
      <c r="B1141" s="72" t="s">
        <v>3178</v>
      </c>
      <c r="C1141" s="73" t="s">
        <v>20</v>
      </c>
      <c r="D1141" s="72" t="s">
        <v>13</v>
      </c>
      <c r="E1141" s="24"/>
      <c r="F1141" s="140" t="s">
        <v>35</v>
      </c>
    </row>
    <row r="1142" spans="1:6" hidden="1" x14ac:dyDescent="0.25">
      <c r="A1142" s="93">
        <v>4</v>
      </c>
      <c r="B1142" s="72" t="s">
        <v>3258</v>
      </c>
      <c r="C1142" s="73" t="s">
        <v>20</v>
      </c>
      <c r="D1142" s="72" t="s">
        <v>1571</v>
      </c>
      <c r="E1142" s="140" t="s">
        <v>3257</v>
      </c>
      <c r="F1142" s="140" t="s">
        <v>3259</v>
      </c>
    </row>
    <row r="1143" spans="1:6" hidden="1" x14ac:dyDescent="0.25">
      <c r="A1143" s="93">
        <v>5</v>
      </c>
      <c r="B1143" s="72" t="s">
        <v>3262</v>
      </c>
      <c r="C1143" s="73" t="s">
        <v>20</v>
      </c>
      <c r="D1143" s="72" t="s">
        <v>1571</v>
      </c>
      <c r="E1143" s="140" t="s">
        <v>3263</v>
      </c>
      <c r="F1143" s="140" t="s">
        <v>35</v>
      </c>
    </row>
    <row r="1144" spans="1:6" hidden="1" x14ac:dyDescent="0.25">
      <c r="A1144" s="93">
        <v>6</v>
      </c>
      <c r="B1144" s="72" t="s">
        <v>3264</v>
      </c>
      <c r="C1144" s="73" t="s">
        <v>20</v>
      </c>
      <c r="D1144" s="72" t="s">
        <v>1571</v>
      </c>
      <c r="E1144" s="140" t="s">
        <v>3265</v>
      </c>
      <c r="F1144" s="140" t="s">
        <v>35</v>
      </c>
    </row>
    <row r="1145" spans="1:6" hidden="1" x14ac:dyDescent="0.25">
      <c r="A1145" s="93">
        <v>7</v>
      </c>
      <c r="B1145" s="72" t="s">
        <v>3266</v>
      </c>
      <c r="C1145" s="73" t="s">
        <v>20</v>
      </c>
      <c r="D1145" s="72" t="s">
        <v>1571</v>
      </c>
      <c r="E1145" s="140"/>
      <c r="F1145" s="140" t="s">
        <v>35</v>
      </c>
    </row>
    <row r="1146" spans="1:6" hidden="1" x14ac:dyDescent="0.25">
      <c r="A1146" s="93">
        <v>8</v>
      </c>
      <c r="B1146" s="72" t="s">
        <v>87</v>
      </c>
      <c r="C1146" s="73" t="s">
        <v>20</v>
      </c>
      <c r="D1146" s="72" t="s">
        <v>1571</v>
      </c>
      <c r="E1146" s="140"/>
      <c r="F1146" s="140" t="s">
        <v>3267</v>
      </c>
    </row>
    <row r="1147" spans="1:6" hidden="1" x14ac:dyDescent="0.25">
      <c r="A1147" s="93"/>
      <c r="B1147" s="72"/>
      <c r="C1147" s="73"/>
      <c r="D1147" s="72"/>
      <c r="E1147" s="140"/>
      <c r="F1147" s="140"/>
    </row>
    <row r="1148" spans="1:6" hidden="1" x14ac:dyDescent="0.25">
      <c r="A1148" s="93"/>
      <c r="B1148" s="72"/>
      <c r="C1148" s="73"/>
      <c r="D1148" s="72"/>
      <c r="E1148" s="140"/>
      <c r="F1148" s="140"/>
    </row>
    <row r="1149" spans="1:6" hidden="1" x14ac:dyDescent="0.25">
      <c r="A1149" s="93"/>
      <c r="B1149" s="72"/>
      <c r="C1149" s="73"/>
      <c r="D1149" s="72"/>
      <c r="E1149" s="140"/>
      <c r="F1149" s="140"/>
    </row>
    <row r="1150" spans="1:6" hidden="1" x14ac:dyDescent="0.25">
      <c r="A1150" s="811" t="s">
        <v>558</v>
      </c>
      <c r="B1150" s="812"/>
      <c r="C1150" s="812"/>
      <c r="D1150" s="812"/>
      <c r="E1150" s="812"/>
      <c r="F1150" s="813"/>
    </row>
    <row r="1151" spans="1:6" hidden="1" x14ac:dyDescent="0.25">
      <c r="A1151" s="133">
        <v>1</v>
      </c>
      <c r="B1151" s="72"/>
      <c r="C1151" s="73"/>
      <c r="D1151" s="72"/>
      <c r="E1151" s="140"/>
      <c r="F1151" s="180"/>
    </row>
    <row r="1152" spans="1:6" hidden="1" x14ac:dyDescent="0.25">
      <c r="A1152" s="93">
        <v>2</v>
      </c>
      <c r="B1152" s="72"/>
      <c r="C1152" s="73"/>
      <c r="D1152" s="72"/>
      <c r="E1152" s="24"/>
      <c r="F1152" s="297"/>
    </row>
    <row r="1153" spans="1:6" hidden="1" x14ac:dyDescent="0.25">
      <c r="A1153" s="811" t="s">
        <v>12</v>
      </c>
      <c r="B1153" s="812"/>
      <c r="C1153" s="812"/>
      <c r="D1153" s="812"/>
      <c r="E1153" s="812"/>
      <c r="F1153" s="813"/>
    </row>
    <row r="1154" spans="1:6" hidden="1" x14ac:dyDescent="0.25">
      <c r="A1154" s="93">
        <v>1</v>
      </c>
      <c r="B1154" s="72"/>
      <c r="C1154" s="73"/>
      <c r="D1154" s="72"/>
      <c r="E1154" s="24"/>
      <c r="F1154" s="297"/>
    </row>
    <row r="1155" spans="1:6" hidden="1" x14ac:dyDescent="0.25">
      <c r="A1155" s="93">
        <v>2</v>
      </c>
      <c r="B1155" s="85"/>
      <c r="C1155" s="85"/>
      <c r="D1155" s="85"/>
      <c r="E1155" s="86"/>
      <c r="F1155" s="85"/>
    </row>
    <row r="1156" spans="1:6" hidden="1" x14ac:dyDescent="0.25">
      <c r="A1156" s="811" t="s">
        <v>385</v>
      </c>
      <c r="B1156" s="812"/>
      <c r="C1156" s="812"/>
      <c r="D1156" s="812"/>
      <c r="E1156" s="812"/>
      <c r="F1156" s="813"/>
    </row>
    <row r="1157" spans="1:6" hidden="1" x14ac:dyDescent="0.25">
      <c r="A1157" s="133">
        <v>1</v>
      </c>
      <c r="B1157" s="72"/>
      <c r="C1157" s="73"/>
      <c r="D1157" s="72"/>
      <c r="E1157" s="24"/>
      <c r="F1157" s="297"/>
    </row>
    <row r="1158" spans="1:6" hidden="1" x14ac:dyDescent="0.25">
      <c r="A1158" s="133">
        <v>2</v>
      </c>
      <c r="B1158" s="72"/>
      <c r="C1158" s="73"/>
      <c r="D1158" s="72"/>
      <c r="E1158" s="24"/>
      <c r="F1158" s="297"/>
    </row>
    <row r="1159" spans="1:6" hidden="1" x14ac:dyDescent="0.25">
      <c r="A1159" s="811" t="s">
        <v>5</v>
      </c>
      <c r="B1159" s="812"/>
      <c r="C1159" s="812"/>
      <c r="D1159" s="812"/>
      <c r="E1159" s="812"/>
      <c r="F1159" s="813"/>
    </row>
    <row r="1160" spans="1:6" hidden="1" x14ac:dyDescent="0.25">
      <c r="A1160" s="93">
        <v>1</v>
      </c>
      <c r="B1160" s="72" t="s">
        <v>2945</v>
      </c>
      <c r="C1160" s="73" t="s">
        <v>5</v>
      </c>
      <c r="D1160" s="72" t="s">
        <v>1571</v>
      </c>
      <c r="E1160" s="24"/>
      <c r="F1160" s="297"/>
    </row>
    <row r="1161" spans="1:6" hidden="1" x14ac:dyDescent="0.25">
      <c r="A1161" s="93">
        <v>2</v>
      </c>
      <c r="B1161" s="85"/>
      <c r="C1161" s="85"/>
      <c r="D1161" s="85"/>
      <c r="E1161" s="86"/>
      <c r="F1161" s="85"/>
    </row>
    <row r="1162" spans="1:6" hidden="1" x14ac:dyDescent="0.25"/>
    <row r="1163" spans="1:6" hidden="1" x14ac:dyDescent="0.25"/>
    <row r="1164" spans="1:6" hidden="1" x14ac:dyDescent="0.25"/>
    <row r="1165" spans="1:6" hidden="1" x14ac:dyDescent="0.25">
      <c r="A1165" s="280"/>
      <c r="B1165" s="281" t="s">
        <v>10</v>
      </c>
      <c r="C1165" s="282" t="s">
        <v>2466</v>
      </c>
      <c r="D1165" s="281"/>
      <c r="E1165" s="582"/>
      <c r="F1165" s="283"/>
    </row>
    <row r="1166" spans="1:6" hidden="1" x14ac:dyDescent="0.25">
      <c r="A1166" s="284" t="s">
        <v>580</v>
      </c>
      <c r="B1166" s="285" t="s">
        <v>576</v>
      </c>
      <c r="C1166" s="286" t="s">
        <v>912</v>
      </c>
      <c r="D1166" s="285" t="s">
        <v>577</v>
      </c>
      <c r="E1166" s="583" t="s">
        <v>1422</v>
      </c>
      <c r="F1166" s="287" t="s">
        <v>579</v>
      </c>
    </row>
    <row r="1167" spans="1:6" hidden="1" x14ac:dyDescent="0.25">
      <c r="A1167" s="814" t="s">
        <v>155</v>
      </c>
      <c r="B1167" s="814"/>
      <c r="C1167" s="814"/>
      <c r="D1167" s="814"/>
      <c r="E1167" s="814"/>
      <c r="F1167" s="814"/>
    </row>
    <row r="1168" spans="1:6" hidden="1" x14ac:dyDescent="0.25">
      <c r="A1168" s="93">
        <v>1</v>
      </c>
      <c r="B1168" s="22"/>
      <c r="C1168" s="23"/>
      <c r="D1168" s="22"/>
      <c r="E1168" s="24"/>
      <c r="F1168" s="25"/>
    </row>
    <row r="1169" spans="1:6" hidden="1" x14ac:dyDescent="0.25">
      <c r="A1169" s="93">
        <v>2</v>
      </c>
      <c r="B1169" s="72"/>
      <c r="C1169" s="73"/>
      <c r="D1169" s="72"/>
      <c r="E1169" s="24"/>
      <c r="F1169" s="140"/>
    </row>
    <row r="1170" spans="1:6" hidden="1" x14ac:dyDescent="0.25">
      <c r="A1170" s="814" t="s">
        <v>41</v>
      </c>
      <c r="B1170" s="814"/>
      <c r="C1170" s="814"/>
      <c r="D1170" s="814"/>
      <c r="E1170" s="814"/>
      <c r="F1170" s="814"/>
    </row>
    <row r="1171" spans="1:6" hidden="1" x14ac:dyDescent="0.25">
      <c r="A1171" s="93">
        <v>1</v>
      </c>
      <c r="B1171" s="72" t="s">
        <v>3284</v>
      </c>
      <c r="C1171" s="73" t="s">
        <v>41</v>
      </c>
      <c r="D1171" s="72" t="s">
        <v>13</v>
      </c>
      <c r="E1171" s="24"/>
      <c r="F1171" s="140" t="s">
        <v>3285</v>
      </c>
    </row>
    <row r="1172" spans="1:6" hidden="1" x14ac:dyDescent="0.25">
      <c r="A1172" s="93"/>
      <c r="B1172" s="85"/>
      <c r="C1172" s="85"/>
      <c r="D1172" s="85"/>
      <c r="E1172" s="86"/>
      <c r="F1172" s="85"/>
    </row>
    <row r="1173" spans="1:6" hidden="1" x14ac:dyDescent="0.25">
      <c r="A1173" s="814" t="s">
        <v>9</v>
      </c>
      <c r="B1173" s="814"/>
      <c r="C1173" s="814"/>
      <c r="D1173" s="814"/>
      <c r="E1173" s="814"/>
      <c r="F1173" s="814"/>
    </row>
    <row r="1174" spans="1:6" hidden="1" x14ac:dyDescent="0.25">
      <c r="A1174" s="93">
        <v>1</v>
      </c>
      <c r="B1174" s="72" t="s">
        <v>1452</v>
      </c>
      <c r="C1174" s="73" t="s">
        <v>9</v>
      </c>
      <c r="D1174" s="72" t="s">
        <v>3306</v>
      </c>
      <c r="E1174" s="24"/>
      <c r="F1174" s="140" t="s">
        <v>3305</v>
      </c>
    </row>
    <row r="1175" spans="1:6" hidden="1" x14ac:dyDescent="0.25">
      <c r="A1175" s="93">
        <v>2</v>
      </c>
      <c r="B1175" s="72" t="s">
        <v>3310</v>
      </c>
      <c r="C1175" s="73" t="s">
        <v>9</v>
      </c>
      <c r="D1175" s="72" t="s">
        <v>1571</v>
      </c>
      <c r="E1175" s="24"/>
      <c r="F1175" s="140" t="s">
        <v>3309</v>
      </c>
    </row>
    <row r="1176" spans="1:6" hidden="1" x14ac:dyDescent="0.25">
      <c r="A1176" s="93"/>
      <c r="B1176" s="72"/>
      <c r="C1176" s="73"/>
      <c r="D1176" s="72"/>
      <c r="E1176" s="24"/>
      <c r="F1176" s="297"/>
    </row>
    <row r="1177" spans="1:6" hidden="1" x14ac:dyDescent="0.25">
      <c r="A1177" s="93"/>
      <c r="B1177" s="72"/>
      <c r="C1177" s="73"/>
      <c r="D1177" s="72"/>
      <c r="E1177" s="24"/>
      <c r="F1177" s="297"/>
    </row>
    <row r="1178" spans="1:6" hidden="1" x14ac:dyDescent="0.25">
      <c r="A1178" s="811" t="s">
        <v>20</v>
      </c>
      <c r="B1178" s="812"/>
      <c r="C1178" s="812"/>
      <c r="D1178" s="812"/>
      <c r="E1178" s="812"/>
      <c r="F1178" s="813"/>
    </row>
    <row r="1179" spans="1:6" hidden="1" x14ac:dyDescent="0.25">
      <c r="A1179" s="93">
        <v>1</v>
      </c>
      <c r="B1179" s="72"/>
      <c r="C1179" s="73"/>
      <c r="D1179" s="72"/>
      <c r="E1179" s="24"/>
      <c r="F1179" s="277"/>
    </row>
    <row r="1180" spans="1:6" hidden="1" x14ac:dyDescent="0.25">
      <c r="A1180" s="93">
        <v>2</v>
      </c>
      <c r="B1180" s="72"/>
      <c r="C1180" s="73"/>
      <c r="D1180" s="72"/>
      <c r="E1180" s="24"/>
      <c r="F1180" s="209"/>
    </row>
    <row r="1181" spans="1:6" hidden="1" x14ac:dyDescent="0.25">
      <c r="A1181" s="93"/>
      <c r="B1181" s="72"/>
      <c r="C1181" s="73"/>
      <c r="D1181" s="72"/>
      <c r="E1181" s="24"/>
      <c r="F1181" s="140"/>
    </row>
    <row r="1182" spans="1:6" hidden="1" x14ac:dyDescent="0.25">
      <c r="A1182" s="811" t="s">
        <v>558</v>
      </c>
      <c r="B1182" s="812"/>
      <c r="C1182" s="812"/>
      <c r="D1182" s="812"/>
      <c r="E1182" s="812"/>
      <c r="F1182" s="813"/>
    </row>
    <row r="1183" spans="1:6" hidden="1" x14ac:dyDescent="0.25">
      <c r="A1183" s="133">
        <v>1</v>
      </c>
      <c r="B1183" s="72"/>
      <c r="C1183" s="73"/>
      <c r="D1183" s="72"/>
      <c r="E1183" s="140"/>
      <c r="F1183" s="180"/>
    </row>
    <row r="1184" spans="1:6" hidden="1" x14ac:dyDescent="0.25">
      <c r="A1184" s="93">
        <v>2</v>
      </c>
      <c r="B1184" s="72"/>
      <c r="C1184" s="73"/>
      <c r="D1184" s="72"/>
      <c r="E1184" s="24"/>
      <c r="F1184" s="297"/>
    </row>
    <row r="1185" spans="1:6" hidden="1" x14ac:dyDescent="0.25">
      <c r="A1185" s="811" t="s">
        <v>12</v>
      </c>
      <c r="B1185" s="812"/>
      <c r="C1185" s="812"/>
      <c r="D1185" s="812"/>
      <c r="E1185" s="812"/>
      <c r="F1185" s="813"/>
    </row>
    <row r="1186" spans="1:6" hidden="1" x14ac:dyDescent="0.25">
      <c r="A1186" s="93">
        <v>1</v>
      </c>
      <c r="B1186" s="72"/>
      <c r="C1186" s="73"/>
      <c r="D1186" s="72"/>
      <c r="E1186" s="24"/>
      <c r="F1186" s="297"/>
    </row>
    <row r="1187" spans="1:6" hidden="1" x14ac:dyDescent="0.25">
      <c r="A1187" s="93">
        <v>2</v>
      </c>
      <c r="B1187" s="85"/>
      <c r="C1187" s="85"/>
      <c r="D1187" s="85"/>
      <c r="E1187" s="86"/>
      <c r="F1187" s="85"/>
    </row>
    <row r="1188" spans="1:6" hidden="1" x14ac:dyDescent="0.25">
      <c r="A1188" s="811" t="s">
        <v>385</v>
      </c>
      <c r="B1188" s="812"/>
      <c r="C1188" s="812"/>
      <c r="D1188" s="812"/>
      <c r="E1188" s="812"/>
      <c r="F1188" s="813"/>
    </row>
    <row r="1189" spans="1:6" hidden="1" x14ac:dyDescent="0.25">
      <c r="A1189" s="133">
        <v>1</v>
      </c>
      <c r="B1189" s="72"/>
      <c r="C1189" s="73"/>
      <c r="D1189" s="72"/>
      <c r="E1189" s="24"/>
      <c r="F1189" s="297"/>
    </row>
    <row r="1190" spans="1:6" hidden="1" x14ac:dyDescent="0.25">
      <c r="A1190" s="133">
        <v>2</v>
      </c>
      <c r="B1190" s="72"/>
      <c r="C1190" s="73"/>
      <c r="D1190" s="72"/>
      <c r="E1190" s="24"/>
      <c r="F1190" s="297"/>
    </row>
    <row r="1191" spans="1:6" hidden="1" x14ac:dyDescent="0.25">
      <c r="A1191" s="811" t="s">
        <v>5</v>
      </c>
      <c r="B1191" s="812"/>
      <c r="C1191" s="812"/>
      <c r="D1191" s="812"/>
      <c r="E1191" s="812"/>
      <c r="F1191" s="813"/>
    </row>
    <row r="1192" spans="1:6" hidden="1" x14ac:dyDescent="0.25">
      <c r="A1192" s="93">
        <v>1</v>
      </c>
      <c r="B1192" s="72"/>
      <c r="C1192" s="73"/>
      <c r="D1192" s="72"/>
      <c r="E1192" s="24"/>
      <c r="F1192" s="297"/>
    </row>
    <row r="1193" spans="1:6" hidden="1" x14ac:dyDescent="0.25">
      <c r="A1193" s="93">
        <v>2</v>
      </c>
      <c r="B1193" s="85"/>
      <c r="C1193" s="85"/>
      <c r="D1193" s="85"/>
      <c r="E1193" s="86"/>
      <c r="F1193" s="85"/>
    </row>
    <row r="1194" spans="1:6" hidden="1" x14ac:dyDescent="0.25">
      <c r="A1194" s="811" t="s">
        <v>71</v>
      </c>
      <c r="B1194" s="812"/>
      <c r="C1194" s="812"/>
      <c r="D1194" s="812"/>
      <c r="E1194" s="812"/>
      <c r="F1194" s="813"/>
    </row>
    <row r="1195" spans="1:6" hidden="1" x14ac:dyDescent="0.25">
      <c r="A1195" s="132">
        <v>1</v>
      </c>
      <c r="B1195" s="85"/>
      <c r="C1195" s="85"/>
      <c r="D1195" s="85"/>
      <c r="E1195" s="86"/>
      <c r="F1195" s="85"/>
    </row>
    <row r="1196" spans="1:6" hidden="1" x14ac:dyDescent="0.25">
      <c r="A1196" s="132">
        <v>2</v>
      </c>
      <c r="B1196" s="85"/>
      <c r="C1196" s="85"/>
      <c r="D1196" s="85"/>
      <c r="E1196" s="86"/>
      <c r="F1196" s="85"/>
    </row>
    <row r="1197" spans="1:6" hidden="1" x14ac:dyDescent="0.25"/>
    <row r="1198" spans="1:6" hidden="1" x14ac:dyDescent="0.25"/>
    <row r="1199" spans="1:6" hidden="1" x14ac:dyDescent="0.25"/>
    <row r="1200" spans="1:6" hidden="1" x14ac:dyDescent="0.25"/>
    <row r="1201" spans="1:6" hidden="1" x14ac:dyDescent="0.25">
      <c r="A1201" s="197"/>
      <c r="B1201" s="198" t="s">
        <v>45</v>
      </c>
      <c r="C1201" s="199" t="s">
        <v>2467</v>
      </c>
      <c r="D1201" s="198"/>
      <c r="E1201" s="575"/>
      <c r="F1201" s="200"/>
    </row>
    <row r="1202" spans="1:6" hidden="1" x14ac:dyDescent="0.25">
      <c r="A1202" s="201" t="s">
        <v>580</v>
      </c>
      <c r="B1202" s="202" t="s">
        <v>576</v>
      </c>
      <c r="C1202" s="203" t="s">
        <v>912</v>
      </c>
      <c r="D1202" s="202" t="s">
        <v>577</v>
      </c>
      <c r="E1202" s="576" t="s">
        <v>1422</v>
      </c>
      <c r="F1202" s="204" t="s">
        <v>579</v>
      </c>
    </row>
    <row r="1203" spans="1:6" hidden="1" x14ac:dyDescent="0.25">
      <c r="A1203" s="814" t="s">
        <v>155</v>
      </c>
      <c r="B1203" s="814"/>
      <c r="C1203" s="814"/>
      <c r="D1203" s="814"/>
      <c r="E1203" s="814"/>
      <c r="F1203" s="814"/>
    </row>
    <row r="1204" spans="1:6" hidden="1" x14ac:dyDescent="0.25">
      <c r="A1204" s="93">
        <v>1</v>
      </c>
      <c r="B1204" s="22"/>
      <c r="C1204" s="23"/>
      <c r="D1204" s="22"/>
      <c r="E1204" s="24"/>
      <c r="F1204" s="25"/>
    </row>
    <row r="1205" spans="1:6" hidden="1" x14ac:dyDescent="0.25">
      <c r="A1205" s="93">
        <v>2</v>
      </c>
      <c r="B1205" s="72"/>
      <c r="C1205" s="73"/>
      <c r="D1205" s="72"/>
      <c r="E1205" s="24"/>
      <c r="F1205" s="140"/>
    </row>
    <row r="1206" spans="1:6" hidden="1" x14ac:dyDescent="0.25">
      <c r="A1206" s="814" t="s">
        <v>41</v>
      </c>
      <c r="B1206" s="814"/>
      <c r="C1206" s="814"/>
      <c r="D1206" s="814"/>
      <c r="E1206" s="814"/>
      <c r="F1206" s="814"/>
    </row>
    <row r="1207" spans="1:6" hidden="1" x14ac:dyDescent="0.25">
      <c r="A1207" s="93"/>
      <c r="B1207" s="72"/>
      <c r="C1207" s="73"/>
      <c r="D1207" s="72"/>
      <c r="E1207" s="24"/>
      <c r="F1207" s="297"/>
    </row>
    <row r="1208" spans="1:6" hidden="1" x14ac:dyDescent="0.25">
      <c r="A1208" s="93"/>
      <c r="B1208" s="85"/>
      <c r="C1208" s="85"/>
      <c r="D1208" s="85"/>
      <c r="E1208" s="86"/>
      <c r="F1208" s="85"/>
    </row>
    <row r="1209" spans="1:6" hidden="1" x14ac:dyDescent="0.25">
      <c r="A1209" s="814" t="s">
        <v>9</v>
      </c>
      <c r="B1209" s="814"/>
      <c r="C1209" s="814"/>
      <c r="D1209" s="814"/>
      <c r="E1209" s="814"/>
      <c r="F1209" s="814"/>
    </row>
    <row r="1210" spans="1:6" hidden="1" x14ac:dyDescent="0.25">
      <c r="A1210" s="93">
        <v>1</v>
      </c>
      <c r="B1210" s="72" t="s">
        <v>2963</v>
      </c>
      <c r="C1210" s="73" t="s">
        <v>9</v>
      </c>
      <c r="D1210" s="72" t="s">
        <v>4</v>
      </c>
      <c r="E1210" s="24"/>
      <c r="F1210" s="297"/>
    </row>
    <row r="1211" spans="1:6" hidden="1" x14ac:dyDescent="0.25">
      <c r="A1211" s="93">
        <v>2</v>
      </c>
      <c r="B1211" s="72" t="s">
        <v>3374</v>
      </c>
      <c r="C1211" s="73" t="s">
        <v>9</v>
      </c>
      <c r="D1211" s="72" t="s">
        <v>1571</v>
      </c>
      <c r="E1211" s="24"/>
      <c r="F1211" s="140" t="s">
        <v>3435</v>
      </c>
    </row>
    <row r="1212" spans="1:6" hidden="1" x14ac:dyDescent="0.25">
      <c r="A1212" s="93"/>
      <c r="B1212" s="72"/>
      <c r="C1212" s="73"/>
      <c r="D1212" s="72"/>
      <c r="E1212" s="24"/>
      <c r="F1212" s="297"/>
    </row>
    <row r="1213" spans="1:6" hidden="1" x14ac:dyDescent="0.25">
      <c r="A1213" s="93"/>
      <c r="B1213" s="72"/>
      <c r="C1213" s="73"/>
      <c r="D1213" s="72"/>
      <c r="E1213" s="24"/>
      <c r="F1213" s="297"/>
    </row>
    <row r="1214" spans="1:6" hidden="1" x14ac:dyDescent="0.25">
      <c r="A1214" s="811" t="s">
        <v>20</v>
      </c>
      <c r="B1214" s="812"/>
      <c r="C1214" s="812"/>
      <c r="D1214" s="812"/>
      <c r="E1214" s="812"/>
      <c r="F1214" s="813"/>
    </row>
    <row r="1215" spans="1:6" hidden="1" x14ac:dyDescent="0.25">
      <c r="A1215" s="93">
        <v>1</v>
      </c>
      <c r="B1215" s="72"/>
      <c r="C1215" s="73"/>
      <c r="D1215" s="72"/>
      <c r="E1215" s="24"/>
      <c r="F1215" s="277"/>
    </row>
    <row r="1216" spans="1:6" hidden="1" x14ac:dyDescent="0.25">
      <c r="A1216" s="93">
        <v>2</v>
      </c>
      <c r="B1216" s="72"/>
      <c r="C1216" s="73"/>
      <c r="D1216" s="72"/>
      <c r="E1216" s="24"/>
      <c r="F1216" s="209"/>
    </row>
    <row r="1217" spans="1:6" hidden="1" x14ac:dyDescent="0.25">
      <c r="A1217" s="93"/>
      <c r="B1217" s="72"/>
      <c r="C1217" s="73"/>
      <c r="D1217" s="72"/>
      <c r="E1217" s="24"/>
      <c r="F1217" s="140"/>
    </row>
    <row r="1218" spans="1:6" hidden="1" x14ac:dyDescent="0.25">
      <c r="A1218" s="811" t="s">
        <v>558</v>
      </c>
      <c r="B1218" s="812"/>
      <c r="C1218" s="812"/>
      <c r="D1218" s="812"/>
      <c r="E1218" s="812"/>
      <c r="F1218" s="813"/>
    </row>
    <row r="1219" spans="1:6" hidden="1" x14ac:dyDescent="0.25">
      <c r="A1219" s="133">
        <v>1</v>
      </c>
      <c r="B1219" s="72"/>
      <c r="C1219" s="73"/>
      <c r="D1219" s="72"/>
      <c r="E1219" s="140"/>
      <c r="F1219" s="180"/>
    </row>
    <row r="1220" spans="1:6" hidden="1" x14ac:dyDescent="0.25">
      <c r="A1220" s="93">
        <v>2</v>
      </c>
      <c r="B1220" s="72"/>
      <c r="C1220" s="73"/>
      <c r="D1220" s="72"/>
      <c r="E1220" s="24"/>
      <c r="F1220" s="297"/>
    </row>
    <row r="1221" spans="1:6" hidden="1" x14ac:dyDescent="0.25">
      <c r="A1221" s="811" t="s">
        <v>12</v>
      </c>
      <c r="B1221" s="812"/>
      <c r="C1221" s="812"/>
      <c r="D1221" s="812"/>
      <c r="E1221" s="812"/>
      <c r="F1221" s="813"/>
    </row>
    <row r="1222" spans="1:6" hidden="1" x14ac:dyDescent="0.25">
      <c r="A1222" s="93">
        <v>1</v>
      </c>
      <c r="B1222" s="72"/>
      <c r="C1222" s="73"/>
      <c r="D1222" s="72"/>
      <c r="E1222" s="24"/>
      <c r="F1222" s="297"/>
    </row>
    <row r="1223" spans="1:6" hidden="1" x14ac:dyDescent="0.25">
      <c r="A1223" s="93">
        <v>2</v>
      </c>
      <c r="B1223" s="85"/>
      <c r="C1223" s="85"/>
      <c r="D1223" s="85"/>
      <c r="E1223" s="86"/>
      <c r="F1223" s="85"/>
    </row>
    <row r="1224" spans="1:6" hidden="1" x14ac:dyDescent="0.25">
      <c r="A1224" s="811" t="s">
        <v>385</v>
      </c>
      <c r="B1224" s="812"/>
      <c r="C1224" s="812"/>
      <c r="D1224" s="812"/>
      <c r="E1224" s="812"/>
      <c r="F1224" s="813"/>
    </row>
    <row r="1225" spans="1:6" hidden="1" x14ac:dyDescent="0.25">
      <c r="A1225" s="133">
        <v>1</v>
      </c>
      <c r="B1225" s="72"/>
      <c r="C1225" s="73"/>
      <c r="D1225" s="72"/>
      <c r="E1225" s="24"/>
      <c r="F1225" s="297"/>
    </row>
    <row r="1226" spans="1:6" hidden="1" x14ac:dyDescent="0.25">
      <c r="A1226" s="133">
        <v>2</v>
      </c>
      <c r="B1226" s="72"/>
      <c r="C1226" s="73"/>
      <c r="D1226" s="72"/>
      <c r="E1226" s="24"/>
      <c r="F1226" s="297"/>
    </row>
    <row r="1227" spans="1:6" hidden="1" x14ac:dyDescent="0.25">
      <c r="A1227" s="811" t="s">
        <v>5</v>
      </c>
      <c r="B1227" s="812"/>
      <c r="C1227" s="812"/>
      <c r="D1227" s="812"/>
      <c r="E1227" s="812"/>
      <c r="F1227" s="813"/>
    </row>
    <row r="1228" spans="1:6" hidden="1" x14ac:dyDescent="0.25">
      <c r="A1228" s="93">
        <v>1</v>
      </c>
      <c r="B1228" s="72"/>
      <c r="C1228" s="73"/>
      <c r="D1228" s="72"/>
      <c r="E1228" s="24"/>
      <c r="F1228" s="297"/>
    </row>
    <row r="1229" spans="1:6" hidden="1" x14ac:dyDescent="0.25">
      <c r="A1229" s="93">
        <v>2</v>
      </c>
      <c r="B1229" s="85"/>
      <c r="C1229" s="85"/>
      <c r="D1229" s="85"/>
      <c r="E1229" s="86"/>
      <c r="F1229" s="85"/>
    </row>
    <row r="1230" spans="1:6" hidden="1" x14ac:dyDescent="0.25">
      <c r="A1230" s="811" t="s">
        <v>71</v>
      </c>
      <c r="B1230" s="812"/>
      <c r="C1230" s="812"/>
      <c r="D1230" s="812"/>
      <c r="E1230" s="812"/>
      <c r="F1230" s="813"/>
    </row>
    <row r="1231" spans="1:6" hidden="1" x14ac:dyDescent="0.25">
      <c r="A1231" s="132">
        <v>1</v>
      </c>
      <c r="B1231" s="85"/>
      <c r="C1231" s="85"/>
      <c r="D1231" s="85"/>
      <c r="E1231" s="86"/>
      <c r="F1231" s="85"/>
    </row>
    <row r="1232" spans="1:6" hidden="1" x14ac:dyDescent="0.25">
      <c r="A1232" s="132">
        <v>2</v>
      </c>
      <c r="B1232" s="85"/>
      <c r="C1232" s="85"/>
      <c r="D1232" s="85"/>
      <c r="E1232" s="86"/>
      <c r="F1232" s="85"/>
    </row>
    <row r="1233" spans="1:6" hidden="1" x14ac:dyDescent="0.25"/>
    <row r="1234" spans="1:6" hidden="1" x14ac:dyDescent="0.25"/>
    <row r="1235" spans="1:6" hidden="1" x14ac:dyDescent="0.25"/>
    <row r="1236" spans="1:6" hidden="1" x14ac:dyDescent="0.25">
      <c r="A1236" s="189"/>
      <c r="B1236" s="190" t="s">
        <v>63</v>
      </c>
      <c r="C1236" s="191" t="s">
        <v>2468</v>
      </c>
      <c r="D1236" s="190"/>
      <c r="E1236" s="570"/>
      <c r="F1236" s="192"/>
    </row>
    <row r="1237" spans="1:6" hidden="1" x14ac:dyDescent="0.25">
      <c r="A1237" s="193" t="s">
        <v>580</v>
      </c>
      <c r="B1237" s="194" t="s">
        <v>576</v>
      </c>
      <c r="C1237" s="195" t="s">
        <v>912</v>
      </c>
      <c r="D1237" s="194" t="s">
        <v>577</v>
      </c>
      <c r="E1237" s="571" t="s">
        <v>1422</v>
      </c>
      <c r="F1237" s="196" t="s">
        <v>579</v>
      </c>
    </row>
    <row r="1238" spans="1:6" hidden="1" x14ac:dyDescent="0.25">
      <c r="A1238" s="814" t="s">
        <v>155</v>
      </c>
      <c r="B1238" s="814"/>
      <c r="C1238" s="814"/>
      <c r="D1238" s="814"/>
      <c r="E1238" s="814"/>
      <c r="F1238" s="814"/>
    </row>
    <row r="1239" spans="1:6" hidden="1" x14ac:dyDescent="0.25">
      <c r="A1239" s="93">
        <v>1</v>
      </c>
      <c r="B1239" s="22"/>
      <c r="C1239" s="23"/>
      <c r="D1239" s="22"/>
      <c r="E1239" s="24"/>
      <c r="F1239" s="25"/>
    </row>
    <row r="1240" spans="1:6" hidden="1" x14ac:dyDescent="0.25">
      <c r="A1240" s="93">
        <v>2</v>
      </c>
      <c r="B1240" s="72"/>
      <c r="C1240" s="73"/>
      <c r="D1240" s="72"/>
      <c r="E1240" s="24"/>
      <c r="F1240" s="140"/>
    </row>
    <row r="1241" spans="1:6" hidden="1" x14ac:dyDescent="0.25">
      <c r="A1241" s="814" t="s">
        <v>41</v>
      </c>
      <c r="B1241" s="814"/>
      <c r="C1241" s="814"/>
      <c r="D1241" s="814"/>
      <c r="E1241" s="814"/>
      <c r="F1241" s="814"/>
    </row>
    <row r="1242" spans="1:6" hidden="1" x14ac:dyDescent="0.25">
      <c r="A1242" s="93"/>
      <c r="B1242" s="72"/>
      <c r="C1242" s="73"/>
      <c r="D1242" s="72"/>
      <c r="E1242" s="24"/>
      <c r="F1242" s="297"/>
    </row>
    <row r="1243" spans="1:6" hidden="1" x14ac:dyDescent="0.25">
      <c r="A1243" s="93"/>
      <c r="B1243" s="85"/>
      <c r="C1243" s="85"/>
      <c r="D1243" s="85"/>
      <c r="E1243" s="86"/>
      <c r="F1243" s="85"/>
    </row>
    <row r="1244" spans="1:6" hidden="1" x14ac:dyDescent="0.25">
      <c r="A1244" s="814" t="s">
        <v>9</v>
      </c>
      <c r="B1244" s="814"/>
      <c r="C1244" s="814"/>
      <c r="D1244" s="814"/>
      <c r="E1244" s="814"/>
      <c r="F1244" s="814"/>
    </row>
    <row r="1245" spans="1:6" hidden="1" x14ac:dyDescent="0.25">
      <c r="A1245" s="93">
        <v>1</v>
      </c>
      <c r="B1245" s="72"/>
      <c r="C1245" s="73"/>
      <c r="D1245" s="72"/>
      <c r="E1245" s="24"/>
      <c r="F1245" s="297"/>
    </row>
    <row r="1246" spans="1:6" hidden="1" x14ac:dyDescent="0.25">
      <c r="A1246" s="93">
        <v>2</v>
      </c>
      <c r="B1246" s="72"/>
      <c r="C1246" s="73"/>
      <c r="D1246" s="72"/>
      <c r="E1246" s="24"/>
      <c r="F1246" s="297"/>
    </row>
    <row r="1247" spans="1:6" hidden="1" x14ac:dyDescent="0.25">
      <c r="A1247" s="93"/>
      <c r="B1247" s="72"/>
      <c r="C1247" s="73"/>
      <c r="D1247" s="72"/>
      <c r="E1247" s="24"/>
      <c r="F1247" s="297"/>
    </row>
    <row r="1248" spans="1:6" hidden="1" x14ac:dyDescent="0.25">
      <c r="A1248" s="93"/>
      <c r="B1248" s="72"/>
      <c r="C1248" s="73"/>
      <c r="D1248" s="72"/>
      <c r="E1248" s="24"/>
      <c r="F1248" s="297"/>
    </row>
    <row r="1249" spans="1:6" hidden="1" x14ac:dyDescent="0.25">
      <c r="A1249" s="811" t="s">
        <v>20</v>
      </c>
      <c r="B1249" s="812"/>
      <c r="C1249" s="812"/>
      <c r="D1249" s="812"/>
      <c r="E1249" s="812"/>
      <c r="F1249" s="813"/>
    </row>
    <row r="1250" spans="1:6" hidden="1" x14ac:dyDescent="0.25">
      <c r="A1250" s="93">
        <v>1</v>
      </c>
      <c r="B1250" s="72" t="s">
        <v>3254</v>
      </c>
      <c r="C1250" s="73" t="s">
        <v>20</v>
      </c>
      <c r="D1250" s="72" t="s">
        <v>22</v>
      </c>
      <c r="E1250" s="24"/>
      <c r="F1250" s="277" t="s">
        <v>35</v>
      </c>
    </row>
    <row r="1251" spans="1:6" hidden="1" x14ac:dyDescent="0.25">
      <c r="A1251" s="93">
        <v>2</v>
      </c>
      <c r="B1251" s="72"/>
      <c r="C1251" s="73"/>
      <c r="D1251" s="72"/>
      <c r="E1251" s="24"/>
      <c r="F1251" s="209"/>
    </row>
    <row r="1252" spans="1:6" hidden="1" x14ac:dyDescent="0.25">
      <c r="A1252" s="93"/>
      <c r="B1252" s="72"/>
      <c r="C1252" s="73"/>
      <c r="D1252" s="72"/>
      <c r="E1252" s="24"/>
      <c r="F1252" s="140"/>
    </row>
    <row r="1253" spans="1:6" hidden="1" x14ac:dyDescent="0.25">
      <c r="A1253" s="811" t="s">
        <v>558</v>
      </c>
      <c r="B1253" s="812"/>
      <c r="C1253" s="812"/>
      <c r="D1253" s="812"/>
      <c r="E1253" s="812"/>
      <c r="F1253" s="813"/>
    </row>
    <row r="1254" spans="1:6" hidden="1" x14ac:dyDescent="0.25">
      <c r="A1254" s="133">
        <v>1</v>
      </c>
      <c r="B1254" s="72"/>
      <c r="C1254" s="73"/>
      <c r="D1254" s="72"/>
      <c r="E1254" s="140"/>
      <c r="F1254" s="180"/>
    </row>
    <row r="1255" spans="1:6" hidden="1" x14ac:dyDescent="0.25">
      <c r="A1255" s="93">
        <v>2</v>
      </c>
      <c r="B1255" s="72"/>
      <c r="C1255" s="73"/>
      <c r="D1255" s="72"/>
      <c r="E1255" s="24"/>
      <c r="F1255" s="297"/>
    </row>
    <row r="1256" spans="1:6" hidden="1" x14ac:dyDescent="0.25">
      <c r="A1256" s="811" t="s">
        <v>12</v>
      </c>
      <c r="B1256" s="812"/>
      <c r="C1256" s="812"/>
      <c r="D1256" s="812"/>
      <c r="E1256" s="812"/>
      <c r="F1256" s="813"/>
    </row>
    <row r="1257" spans="1:6" hidden="1" x14ac:dyDescent="0.25">
      <c r="A1257" s="93">
        <v>1</v>
      </c>
      <c r="B1257" s="72"/>
      <c r="C1257" s="73"/>
      <c r="D1257" s="72"/>
      <c r="E1257" s="24"/>
      <c r="F1257" s="297"/>
    </row>
    <row r="1258" spans="1:6" hidden="1" x14ac:dyDescent="0.25">
      <c r="A1258" s="93">
        <v>2</v>
      </c>
      <c r="B1258" s="85"/>
      <c r="C1258" s="85"/>
      <c r="D1258" s="85"/>
      <c r="E1258" s="86"/>
      <c r="F1258" s="85"/>
    </row>
    <row r="1259" spans="1:6" hidden="1" x14ac:dyDescent="0.25">
      <c r="A1259" s="811" t="s">
        <v>385</v>
      </c>
      <c r="B1259" s="812"/>
      <c r="C1259" s="812"/>
      <c r="D1259" s="812"/>
      <c r="E1259" s="812"/>
      <c r="F1259" s="813"/>
    </row>
    <row r="1260" spans="1:6" hidden="1" x14ac:dyDescent="0.25">
      <c r="A1260" s="133">
        <v>1</v>
      </c>
      <c r="B1260" s="72"/>
      <c r="C1260" s="73"/>
      <c r="D1260" s="72"/>
      <c r="E1260" s="24"/>
      <c r="F1260" s="297"/>
    </row>
    <row r="1261" spans="1:6" hidden="1" x14ac:dyDescent="0.25">
      <c r="A1261" s="133">
        <v>2</v>
      </c>
      <c r="B1261" s="72"/>
      <c r="C1261" s="73"/>
      <c r="D1261" s="72"/>
      <c r="E1261" s="24"/>
      <c r="F1261" s="297"/>
    </row>
    <row r="1262" spans="1:6" hidden="1" x14ac:dyDescent="0.25">
      <c r="A1262" s="811" t="s">
        <v>5</v>
      </c>
      <c r="B1262" s="812"/>
      <c r="C1262" s="812"/>
      <c r="D1262" s="812"/>
      <c r="E1262" s="812"/>
      <c r="F1262" s="813"/>
    </row>
    <row r="1263" spans="1:6" hidden="1" x14ac:dyDescent="0.25">
      <c r="A1263" s="93">
        <v>1</v>
      </c>
      <c r="B1263" s="72"/>
      <c r="C1263" s="73"/>
      <c r="D1263" s="72"/>
      <c r="E1263" s="24"/>
      <c r="F1263" s="140"/>
    </row>
    <row r="1264" spans="1:6" hidden="1" x14ac:dyDescent="0.25">
      <c r="A1264" s="93">
        <v>2</v>
      </c>
      <c r="B1264" s="85"/>
      <c r="C1264" s="85"/>
      <c r="D1264" s="85"/>
      <c r="E1264" s="86"/>
      <c r="F1264" s="85"/>
    </row>
    <row r="1265" spans="1:6" hidden="1" x14ac:dyDescent="0.25">
      <c r="A1265" s="811" t="s">
        <v>71</v>
      </c>
      <c r="B1265" s="812"/>
      <c r="C1265" s="812"/>
      <c r="D1265" s="812"/>
      <c r="E1265" s="812"/>
      <c r="F1265" s="813"/>
    </row>
    <row r="1266" spans="1:6" hidden="1" x14ac:dyDescent="0.25">
      <c r="A1266" s="132">
        <v>1</v>
      </c>
      <c r="B1266" s="85"/>
      <c r="C1266" s="85"/>
      <c r="D1266" s="85"/>
      <c r="E1266" s="86"/>
      <c r="F1266" s="85"/>
    </row>
    <row r="1267" spans="1:6" hidden="1" x14ac:dyDescent="0.25">
      <c r="A1267" s="132">
        <v>2</v>
      </c>
      <c r="B1267" s="85"/>
      <c r="C1267" s="85"/>
      <c r="D1267" s="85"/>
      <c r="E1267" s="86"/>
      <c r="F1267" s="85"/>
    </row>
    <row r="1268" spans="1:6" hidden="1" x14ac:dyDescent="0.25"/>
    <row r="1269" spans="1:6" hidden="1" x14ac:dyDescent="0.25"/>
    <row r="1270" spans="1:6" hidden="1" x14ac:dyDescent="0.25"/>
    <row r="1271" spans="1:6" hidden="1" x14ac:dyDescent="0.25"/>
    <row r="1272" spans="1:6" hidden="1" x14ac:dyDescent="0.25"/>
    <row r="1273" spans="1:6" hidden="1" x14ac:dyDescent="0.25">
      <c r="A1273" s="197"/>
      <c r="B1273" s="198" t="s">
        <v>0</v>
      </c>
      <c r="C1273" s="199" t="s">
        <v>2469</v>
      </c>
      <c r="D1273" s="198"/>
      <c r="E1273" s="575"/>
      <c r="F1273" s="200"/>
    </row>
    <row r="1274" spans="1:6" hidden="1" x14ac:dyDescent="0.25">
      <c r="A1274" s="201" t="s">
        <v>580</v>
      </c>
      <c r="B1274" s="202" t="s">
        <v>576</v>
      </c>
      <c r="C1274" s="203" t="s">
        <v>912</v>
      </c>
      <c r="D1274" s="202" t="s">
        <v>577</v>
      </c>
      <c r="E1274" s="576" t="s">
        <v>1422</v>
      </c>
      <c r="F1274" s="204" t="s">
        <v>579</v>
      </c>
    </row>
    <row r="1275" spans="1:6" hidden="1" x14ac:dyDescent="0.25">
      <c r="A1275" s="814" t="s">
        <v>155</v>
      </c>
      <c r="B1275" s="814"/>
      <c r="C1275" s="814"/>
      <c r="D1275" s="814"/>
      <c r="E1275" s="814"/>
      <c r="F1275" s="814"/>
    </row>
    <row r="1276" spans="1:6" hidden="1" x14ac:dyDescent="0.25">
      <c r="A1276" s="93">
        <v>1</v>
      </c>
      <c r="B1276" s="22"/>
      <c r="C1276" s="23"/>
      <c r="D1276" s="22"/>
      <c r="E1276" s="24"/>
      <c r="F1276" s="25"/>
    </row>
    <row r="1277" spans="1:6" hidden="1" x14ac:dyDescent="0.25">
      <c r="A1277" s="93">
        <v>2</v>
      </c>
      <c r="B1277" s="72"/>
      <c r="C1277" s="73"/>
      <c r="D1277" s="72"/>
      <c r="E1277" s="24"/>
      <c r="F1277" s="140"/>
    </row>
    <row r="1278" spans="1:6" hidden="1" x14ac:dyDescent="0.25">
      <c r="A1278" s="814" t="s">
        <v>41</v>
      </c>
      <c r="B1278" s="814"/>
      <c r="C1278" s="814"/>
      <c r="D1278" s="814"/>
      <c r="E1278" s="814"/>
      <c r="F1278" s="814"/>
    </row>
    <row r="1279" spans="1:6" hidden="1" x14ac:dyDescent="0.25">
      <c r="A1279" s="93"/>
      <c r="B1279" s="72"/>
      <c r="C1279" s="73"/>
      <c r="D1279" s="72"/>
      <c r="E1279" s="24"/>
      <c r="F1279" s="297"/>
    </row>
    <row r="1280" spans="1:6" hidden="1" x14ac:dyDescent="0.25">
      <c r="A1280" s="93"/>
      <c r="B1280" s="85"/>
      <c r="C1280" s="85"/>
      <c r="D1280" s="85"/>
      <c r="E1280" s="86"/>
      <c r="F1280" s="85"/>
    </row>
    <row r="1281" spans="1:6" hidden="1" x14ac:dyDescent="0.25">
      <c r="A1281" s="814" t="s">
        <v>9</v>
      </c>
      <c r="B1281" s="814"/>
      <c r="C1281" s="814"/>
      <c r="D1281" s="814"/>
      <c r="E1281" s="814"/>
      <c r="F1281" s="814"/>
    </row>
    <row r="1282" spans="1:6" hidden="1" x14ac:dyDescent="0.25">
      <c r="A1282" s="93">
        <v>1</v>
      </c>
      <c r="B1282" s="72"/>
      <c r="C1282" s="73"/>
      <c r="D1282" s="72"/>
      <c r="E1282" s="24"/>
      <c r="F1282" s="297"/>
    </row>
    <row r="1283" spans="1:6" hidden="1" x14ac:dyDescent="0.25">
      <c r="A1283" s="93">
        <v>2</v>
      </c>
      <c r="B1283" s="72"/>
      <c r="C1283" s="73"/>
      <c r="D1283" s="72"/>
      <c r="E1283" s="24"/>
      <c r="F1283" s="297"/>
    </row>
    <row r="1284" spans="1:6" hidden="1" x14ac:dyDescent="0.25">
      <c r="A1284" s="93"/>
      <c r="B1284" s="72"/>
      <c r="C1284" s="73"/>
      <c r="D1284" s="72"/>
      <c r="E1284" s="24"/>
      <c r="F1284" s="297"/>
    </row>
    <row r="1285" spans="1:6" hidden="1" x14ac:dyDescent="0.25">
      <c r="A1285" s="93"/>
      <c r="B1285" s="72"/>
      <c r="C1285" s="73"/>
      <c r="D1285" s="72"/>
      <c r="E1285" s="24"/>
      <c r="F1285" s="297"/>
    </row>
    <row r="1286" spans="1:6" hidden="1" x14ac:dyDescent="0.25">
      <c r="A1286" s="811" t="s">
        <v>20</v>
      </c>
      <c r="B1286" s="812"/>
      <c r="C1286" s="812"/>
      <c r="D1286" s="812"/>
      <c r="E1286" s="812"/>
      <c r="F1286" s="813"/>
    </row>
    <row r="1287" spans="1:6" hidden="1" x14ac:dyDescent="0.25">
      <c r="A1287" s="93">
        <v>1</v>
      </c>
      <c r="B1287" s="72"/>
      <c r="C1287" s="73"/>
      <c r="D1287" s="72"/>
      <c r="E1287" s="24"/>
      <c r="F1287" s="277"/>
    </row>
    <row r="1288" spans="1:6" hidden="1" x14ac:dyDescent="0.25">
      <c r="A1288" s="93">
        <v>2</v>
      </c>
      <c r="B1288" s="72"/>
      <c r="C1288" s="73"/>
      <c r="D1288" s="72"/>
      <c r="E1288" s="24"/>
      <c r="F1288" s="209"/>
    </row>
    <row r="1289" spans="1:6" hidden="1" x14ac:dyDescent="0.25">
      <c r="A1289" s="93"/>
      <c r="B1289" s="72"/>
      <c r="C1289" s="73"/>
      <c r="D1289" s="72"/>
      <c r="E1289" s="24"/>
      <c r="F1289" s="140"/>
    </row>
    <row r="1290" spans="1:6" hidden="1" x14ac:dyDescent="0.25">
      <c r="A1290" s="811" t="s">
        <v>558</v>
      </c>
      <c r="B1290" s="812"/>
      <c r="C1290" s="812"/>
      <c r="D1290" s="812"/>
      <c r="E1290" s="812"/>
      <c r="F1290" s="813"/>
    </row>
    <row r="1291" spans="1:6" hidden="1" x14ac:dyDescent="0.25">
      <c r="A1291" s="133">
        <v>1</v>
      </c>
      <c r="B1291" s="72"/>
      <c r="C1291" s="73"/>
      <c r="D1291" s="72"/>
      <c r="E1291" s="140"/>
      <c r="F1291" s="180"/>
    </row>
    <row r="1292" spans="1:6" hidden="1" x14ac:dyDescent="0.25">
      <c r="A1292" s="93">
        <v>2</v>
      </c>
      <c r="B1292" s="72"/>
      <c r="C1292" s="73"/>
      <c r="D1292" s="72"/>
      <c r="E1292" s="24"/>
      <c r="F1292" s="297"/>
    </row>
    <row r="1293" spans="1:6" hidden="1" x14ac:dyDescent="0.25">
      <c r="A1293" s="811" t="s">
        <v>12</v>
      </c>
      <c r="B1293" s="812"/>
      <c r="C1293" s="812"/>
      <c r="D1293" s="812"/>
      <c r="E1293" s="812"/>
      <c r="F1293" s="813"/>
    </row>
    <row r="1294" spans="1:6" hidden="1" x14ac:dyDescent="0.25">
      <c r="A1294" s="93">
        <v>1</v>
      </c>
      <c r="B1294" s="72"/>
      <c r="C1294" s="73"/>
      <c r="D1294" s="72"/>
      <c r="E1294" s="24"/>
      <c r="F1294" s="297"/>
    </row>
    <row r="1295" spans="1:6" hidden="1" x14ac:dyDescent="0.25">
      <c r="A1295" s="93">
        <v>2</v>
      </c>
      <c r="B1295" s="85"/>
      <c r="C1295" s="85"/>
      <c r="D1295" s="85"/>
      <c r="E1295" s="86"/>
      <c r="F1295" s="85"/>
    </row>
    <row r="1296" spans="1:6" hidden="1" x14ac:dyDescent="0.25">
      <c r="A1296" s="811" t="s">
        <v>385</v>
      </c>
      <c r="B1296" s="812"/>
      <c r="C1296" s="812"/>
      <c r="D1296" s="812"/>
      <c r="E1296" s="812"/>
      <c r="F1296" s="813"/>
    </row>
    <row r="1297" spans="1:6" hidden="1" x14ac:dyDescent="0.25">
      <c r="A1297" s="133">
        <v>1</v>
      </c>
      <c r="B1297" s="72"/>
      <c r="C1297" s="73"/>
      <c r="D1297" s="72"/>
      <c r="E1297" s="24"/>
      <c r="F1297" s="297"/>
    </row>
    <row r="1298" spans="1:6" hidden="1" x14ac:dyDescent="0.25">
      <c r="A1298" s="133">
        <v>2</v>
      </c>
      <c r="B1298" s="72"/>
      <c r="C1298" s="73"/>
      <c r="D1298" s="72"/>
      <c r="E1298" s="24"/>
      <c r="F1298" s="297"/>
    </row>
    <row r="1299" spans="1:6" hidden="1" x14ac:dyDescent="0.25">
      <c r="A1299" s="811" t="s">
        <v>5</v>
      </c>
      <c r="B1299" s="812"/>
      <c r="C1299" s="812"/>
      <c r="D1299" s="812"/>
      <c r="E1299" s="812"/>
      <c r="F1299" s="813"/>
    </row>
    <row r="1300" spans="1:6" hidden="1" x14ac:dyDescent="0.25">
      <c r="A1300" s="93">
        <v>1</v>
      </c>
      <c r="B1300" s="72"/>
      <c r="C1300" s="73"/>
      <c r="D1300" s="72"/>
      <c r="E1300" s="24"/>
      <c r="F1300" s="297"/>
    </row>
    <row r="1301" spans="1:6" hidden="1" x14ac:dyDescent="0.25">
      <c r="A1301" s="93">
        <v>2</v>
      </c>
      <c r="B1301" s="85"/>
      <c r="C1301" s="85"/>
      <c r="D1301" s="85"/>
      <c r="E1301" s="86"/>
      <c r="F1301" s="85"/>
    </row>
    <row r="1302" spans="1:6" hidden="1" x14ac:dyDescent="0.25">
      <c r="A1302" s="811" t="s">
        <v>71</v>
      </c>
      <c r="B1302" s="812"/>
      <c r="C1302" s="812"/>
      <c r="D1302" s="812"/>
      <c r="E1302" s="812"/>
      <c r="F1302" s="813"/>
    </row>
    <row r="1303" spans="1:6" hidden="1" x14ac:dyDescent="0.25">
      <c r="A1303" s="132">
        <v>1</v>
      </c>
      <c r="B1303" s="85"/>
      <c r="C1303" s="85"/>
      <c r="D1303" s="85"/>
      <c r="E1303" s="86"/>
      <c r="F1303" s="85"/>
    </row>
    <row r="1304" spans="1:6" hidden="1" x14ac:dyDescent="0.25">
      <c r="A1304" s="132">
        <v>2</v>
      </c>
      <c r="B1304" s="85"/>
      <c r="C1304" s="85"/>
      <c r="D1304" s="85"/>
      <c r="E1304" s="86"/>
      <c r="F1304" s="85"/>
    </row>
    <row r="1305" spans="1:6" hidden="1" x14ac:dyDescent="0.25"/>
    <row r="1306" spans="1:6" hidden="1" x14ac:dyDescent="0.25"/>
    <row r="1307" spans="1:6" hidden="1" x14ac:dyDescent="0.25"/>
    <row r="1308" spans="1:6" hidden="1" x14ac:dyDescent="0.25"/>
    <row r="1309" spans="1:6" hidden="1" x14ac:dyDescent="0.25">
      <c r="A1309" s="299"/>
      <c r="B1309" s="61" t="s">
        <v>10</v>
      </c>
      <c r="C1309" s="62">
        <v>43914</v>
      </c>
      <c r="D1309" s="61"/>
      <c r="E1309" s="584"/>
      <c r="F1309" s="300"/>
    </row>
    <row r="1310" spans="1:6" hidden="1" x14ac:dyDescent="0.25">
      <c r="A1310" s="301" t="s">
        <v>580</v>
      </c>
      <c r="B1310" s="302" t="s">
        <v>576</v>
      </c>
      <c r="C1310" s="303" t="s">
        <v>912</v>
      </c>
      <c r="D1310" s="302" t="s">
        <v>577</v>
      </c>
      <c r="E1310" s="585" t="s">
        <v>1422</v>
      </c>
      <c r="F1310" s="304" t="s">
        <v>579</v>
      </c>
    </row>
    <row r="1311" spans="1:6" hidden="1" x14ac:dyDescent="0.25">
      <c r="A1311" s="814" t="s">
        <v>155</v>
      </c>
      <c r="B1311" s="814"/>
      <c r="C1311" s="814"/>
      <c r="D1311" s="814"/>
      <c r="E1311" s="814"/>
      <c r="F1311" s="814"/>
    </row>
    <row r="1312" spans="1:6" hidden="1" x14ac:dyDescent="0.25">
      <c r="A1312" s="93">
        <v>1</v>
      </c>
      <c r="B1312" s="22"/>
      <c r="C1312" s="23"/>
      <c r="D1312" s="22"/>
      <c r="E1312" s="24"/>
      <c r="F1312" s="25"/>
    </row>
    <row r="1313" spans="1:6" hidden="1" x14ac:dyDescent="0.25">
      <c r="A1313" s="93">
        <v>2</v>
      </c>
      <c r="B1313" s="72"/>
      <c r="C1313" s="73"/>
      <c r="D1313" s="72"/>
      <c r="E1313" s="24"/>
      <c r="F1313" s="140"/>
    </row>
    <row r="1314" spans="1:6" hidden="1" x14ac:dyDescent="0.25">
      <c r="A1314" s="814" t="s">
        <v>41</v>
      </c>
      <c r="B1314" s="814"/>
      <c r="C1314" s="814"/>
      <c r="D1314" s="814"/>
      <c r="E1314" s="814"/>
      <c r="F1314" s="814"/>
    </row>
    <row r="1315" spans="1:6" hidden="1" x14ac:dyDescent="0.25">
      <c r="A1315" s="93"/>
      <c r="B1315" s="72"/>
      <c r="C1315" s="73"/>
      <c r="D1315" s="72"/>
      <c r="E1315" s="24"/>
      <c r="F1315" s="297"/>
    </row>
    <row r="1316" spans="1:6" hidden="1" x14ac:dyDescent="0.25">
      <c r="A1316" s="93"/>
      <c r="B1316" s="85"/>
      <c r="C1316" s="85"/>
      <c r="D1316" s="85"/>
      <c r="E1316" s="86"/>
      <c r="F1316" s="85"/>
    </row>
    <row r="1317" spans="1:6" hidden="1" x14ac:dyDescent="0.25">
      <c r="A1317" s="814" t="s">
        <v>9</v>
      </c>
      <c r="B1317" s="814"/>
      <c r="C1317" s="814"/>
      <c r="D1317" s="814"/>
      <c r="E1317" s="814"/>
      <c r="F1317" s="814"/>
    </row>
    <row r="1318" spans="1:6" hidden="1" x14ac:dyDescent="0.25">
      <c r="A1318" s="93">
        <v>1</v>
      </c>
      <c r="B1318" s="72"/>
      <c r="C1318" s="73"/>
      <c r="D1318" s="72"/>
      <c r="E1318" s="24"/>
      <c r="F1318" s="297"/>
    </row>
    <row r="1319" spans="1:6" hidden="1" x14ac:dyDescent="0.25">
      <c r="A1319" s="93">
        <v>2</v>
      </c>
      <c r="B1319" s="72"/>
      <c r="C1319" s="73"/>
      <c r="D1319" s="72"/>
      <c r="E1319" s="24"/>
      <c r="F1319" s="297"/>
    </row>
    <row r="1320" spans="1:6" hidden="1" x14ac:dyDescent="0.25">
      <c r="A1320" s="93"/>
      <c r="B1320" s="72"/>
      <c r="C1320" s="73"/>
      <c r="D1320" s="72"/>
      <c r="E1320" s="24"/>
      <c r="F1320" s="297"/>
    </row>
    <row r="1321" spans="1:6" hidden="1" x14ac:dyDescent="0.25">
      <c r="A1321" s="93"/>
      <c r="B1321" s="72"/>
      <c r="C1321" s="73"/>
      <c r="D1321" s="72"/>
      <c r="E1321" s="24"/>
      <c r="F1321" s="297"/>
    </row>
    <row r="1322" spans="1:6" hidden="1" x14ac:dyDescent="0.25">
      <c r="A1322" s="811" t="s">
        <v>20</v>
      </c>
      <c r="B1322" s="812"/>
      <c r="C1322" s="812"/>
      <c r="D1322" s="812"/>
      <c r="E1322" s="812"/>
      <c r="F1322" s="813"/>
    </row>
    <row r="1323" spans="1:6" hidden="1" x14ac:dyDescent="0.25">
      <c r="A1323" s="93">
        <v>1</v>
      </c>
      <c r="B1323" s="72"/>
      <c r="C1323" s="73"/>
      <c r="D1323" s="72"/>
      <c r="E1323" s="24"/>
      <c r="F1323" s="277"/>
    </row>
    <row r="1324" spans="1:6" hidden="1" x14ac:dyDescent="0.25">
      <c r="A1324" s="93">
        <v>2</v>
      </c>
      <c r="B1324" s="72"/>
      <c r="C1324" s="73"/>
      <c r="D1324" s="72"/>
      <c r="E1324" s="24"/>
      <c r="F1324" s="209"/>
    </row>
    <row r="1325" spans="1:6" hidden="1" x14ac:dyDescent="0.25">
      <c r="A1325" s="93"/>
      <c r="B1325" s="72"/>
      <c r="C1325" s="73"/>
      <c r="D1325" s="72"/>
      <c r="E1325" s="24"/>
      <c r="F1325" s="140"/>
    </row>
    <row r="1326" spans="1:6" hidden="1" x14ac:dyDescent="0.25">
      <c r="A1326" s="811" t="s">
        <v>558</v>
      </c>
      <c r="B1326" s="812"/>
      <c r="C1326" s="812"/>
      <c r="D1326" s="812"/>
      <c r="E1326" s="812"/>
      <c r="F1326" s="813"/>
    </row>
    <row r="1327" spans="1:6" hidden="1" x14ac:dyDescent="0.25">
      <c r="A1327" s="133">
        <v>1</v>
      </c>
      <c r="B1327" s="72"/>
      <c r="C1327" s="73"/>
      <c r="D1327" s="72"/>
      <c r="E1327" s="140"/>
      <c r="F1327" s="180"/>
    </row>
    <row r="1328" spans="1:6" hidden="1" x14ac:dyDescent="0.25">
      <c r="A1328" s="93">
        <v>2</v>
      </c>
      <c r="B1328" s="72"/>
      <c r="C1328" s="73"/>
      <c r="D1328" s="72"/>
      <c r="E1328" s="24"/>
      <c r="F1328" s="297"/>
    </row>
    <row r="1329" spans="1:6" hidden="1" x14ac:dyDescent="0.25">
      <c r="A1329" s="811" t="s">
        <v>12</v>
      </c>
      <c r="B1329" s="812"/>
      <c r="C1329" s="812"/>
      <c r="D1329" s="812"/>
      <c r="E1329" s="812"/>
      <c r="F1329" s="813"/>
    </row>
    <row r="1330" spans="1:6" hidden="1" x14ac:dyDescent="0.25">
      <c r="A1330" s="93">
        <v>1</v>
      </c>
      <c r="B1330" s="72"/>
      <c r="C1330" s="73"/>
      <c r="D1330" s="72"/>
      <c r="E1330" s="24"/>
      <c r="F1330" s="297"/>
    </row>
    <row r="1331" spans="1:6" hidden="1" x14ac:dyDescent="0.25">
      <c r="A1331" s="93">
        <v>2</v>
      </c>
      <c r="B1331" s="85"/>
      <c r="C1331" s="85"/>
      <c r="D1331" s="85"/>
      <c r="E1331" s="86"/>
      <c r="F1331" s="85"/>
    </row>
    <row r="1332" spans="1:6" hidden="1" x14ac:dyDescent="0.25">
      <c r="A1332" s="811" t="s">
        <v>385</v>
      </c>
      <c r="B1332" s="812"/>
      <c r="C1332" s="812"/>
      <c r="D1332" s="812"/>
      <c r="E1332" s="812"/>
      <c r="F1332" s="813"/>
    </row>
    <row r="1333" spans="1:6" hidden="1" x14ac:dyDescent="0.25">
      <c r="A1333" s="133">
        <v>1</v>
      </c>
      <c r="B1333" s="72"/>
      <c r="C1333" s="73"/>
      <c r="D1333" s="72"/>
      <c r="E1333" s="24"/>
      <c r="F1333" s="297"/>
    </row>
    <row r="1334" spans="1:6" hidden="1" x14ac:dyDescent="0.25">
      <c r="A1334" s="133">
        <v>2</v>
      </c>
      <c r="B1334" s="72"/>
      <c r="C1334" s="73"/>
      <c r="D1334" s="72"/>
      <c r="E1334" s="24"/>
      <c r="F1334" s="297"/>
    </row>
    <row r="1335" spans="1:6" hidden="1" x14ac:dyDescent="0.25">
      <c r="A1335" s="811" t="s">
        <v>5</v>
      </c>
      <c r="B1335" s="812"/>
      <c r="C1335" s="812"/>
      <c r="D1335" s="812"/>
      <c r="E1335" s="812"/>
      <c r="F1335" s="813"/>
    </row>
    <row r="1336" spans="1:6" hidden="1" x14ac:dyDescent="0.25">
      <c r="A1336" s="93">
        <v>1</v>
      </c>
      <c r="B1336" s="72"/>
      <c r="C1336" s="73"/>
      <c r="D1336" s="72"/>
      <c r="E1336" s="24"/>
      <c r="F1336" s="297"/>
    </row>
    <row r="1337" spans="1:6" hidden="1" x14ac:dyDescent="0.25">
      <c r="A1337" s="93">
        <v>2</v>
      </c>
      <c r="B1337" s="85"/>
      <c r="C1337" s="85"/>
      <c r="D1337" s="85"/>
      <c r="E1337" s="86"/>
      <c r="F1337" s="85"/>
    </row>
    <row r="1338" spans="1:6" hidden="1" x14ac:dyDescent="0.25">
      <c r="A1338" s="811" t="s">
        <v>71</v>
      </c>
      <c r="B1338" s="812"/>
      <c r="C1338" s="812"/>
      <c r="D1338" s="812"/>
      <c r="E1338" s="812"/>
      <c r="F1338" s="813"/>
    </row>
    <row r="1339" spans="1:6" hidden="1" x14ac:dyDescent="0.25">
      <c r="A1339" s="132">
        <v>1</v>
      </c>
      <c r="B1339" s="85"/>
      <c r="C1339" s="85"/>
      <c r="D1339" s="85"/>
      <c r="E1339" s="86"/>
      <c r="F1339" s="85"/>
    </row>
    <row r="1340" spans="1:6" hidden="1" x14ac:dyDescent="0.25">
      <c r="A1340" s="132">
        <v>2</v>
      </c>
      <c r="B1340" s="85"/>
      <c r="C1340" s="85"/>
      <c r="D1340" s="85"/>
      <c r="E1340" s="86"/>
      <c r="F1340" s="85"/>
    </row>
    <row r="1341" spans="1:6" hidden="1" x14ac:dyDescent="0.25"/>
    <row r="1342" spans="1:6" hidden="1" x14ac:dyDescent="0.25"/>
    <row r="1343" spans="1:6" hidden="1" x14ac:dyDescent="0.25"/>
    <row r="1344" spans="1:6" hidden="1" x14ac:dyDescent="0.25"/>
    <row r="1345" spans="1:6" hidden="1" x14ac:dyDescent="0.25">
      <c r="A1345" s="197"/>
      <c r="B1345" s="198" t="s">
        <v>45</v>
      </c>
      <c r="C1345" s="199" t="s">
        <v>2470</v>
      </c>
      <c r="D1345" s="198"/>
      <c r="E1345" s="575"/>
      <c r="F1345" s="200"/>
    </row>
    <row r="1346" spans="1:6" hidden="1" x14ac:dyDescent="0.25">
      <c r="A1346" s="201" t="s">
        <v>580</v>
      </c>
      <c r="B1346" s="202" t="s">
        <v>576</v>
      </c>
      <c r="C1346" s="203" t="s">
        <v>912</v>
      </c>
      <c r="D1346" s="202" t="s">
        <v>577</v>
      </c>
      <c r="E1346" s="576" t="s">
        <v>1422</v>
      </c>
      <c r="F1346" s="204" t="s">
        <v>579</v>
      </c>
    </row>
    <row r="1347" spans="1:6" hidden="1" x14ac:dyDescent="0.25">
      <c r="A1347" s="814" t="s">
        <v>155</v>
      </c>
      <c r="B1347" s="814"/>
      <c r="C1347" s="814"/>
      <c r="D1347" s="814"/>
      <c r="E1347" s="814"/>
      <c r="F1347" s="814"/>
    </row>
    <row r="1348" spans="1:6" hidden="1" x14ac:dyDescent="0.25">
      <c r="A1348" s="93">
        <v>1</v>
      </c>
      <c r="B1348" s="22"/>
      <c r="C1348" s="23"/>
      <c r="D1348" s="22"/>
      <c r="E1348" s="24"/>
      <c r="F1348" s="25"/>
    </row>
    <row r="1349" spans="1:6" hidden="1" x14ac:dyDescent="0.25">
      <c r="A1349" s="93">
        <v>2</v>
      </c>
      <c r="B1349" s="72"/>
      <c r="C1349" s="73"/>
      <c r="D1349" s="72"/>
      <c r="E1349" s="24"/>
      <c r="F1349" s="140"/>
    </row>
    <row r="1350" spans="1:6" hidden="1" x14ac:dyDescent="0.25">
      <c r="A1350" s="814" t="s">
        <v>41</v>
      </c>
      <c r="B1350" s="814"/>
      <c r="C1350" s="814"/>
      <c r="D1350" s="814"/>
      <c r="E1350" s="814"/>
      <c r="F1350" s="814"/>
    </row>
    <row r="1351" spans="1:6" hidden="1" x14ac:dyDescent="0.25">
      <c r="A1351" s="93"/>
      <c r="B1351" s="72"/>
      <c r="C1351" s="73"/>
      <c r="D1351" s="72"/>
      <c r="E1351" s="24"/>
      <c r="F1351" s="297"/>
    </row>
    <row r="1352" spans="1:6" hidden="1" x14ac:dyDescent="0.25">
      <c r="A1352" s="93"/>
      <c r="B1352" s="85"/>
      <c r="C1352" s="85"/>
      <c r="D1352" s="85"/>
      <c r="E1352" s="86"/>
      <c r="F1352" s="85"/>
    </row>
    <row r="1353" spans="1:6" hidden="1" x14ac:dyDescent="0.25">
      <c r="A1353" s="814" t="s">
        <v>9</v>
      </c>
      <c r="B1353" s="814"/>
      <c r="C1353" s="814"/>
      <c r="D1353" s="814"/>
      <c r="E1353" s="814"/>
      <c r="F1353" s="814"/>
    </row>
    <row r="1354" spans="1:6" hidden="1" x14ac:dyDescent="0.25">
      <c r="A1354" s="93">
        <v>1</v>
      </c>
      <c r="B1354" s="72"/>
      <c r="C1354" s="73"/>
      <c r="D1354" s="72"/>
      <c r="E1354" s="24"/>
      <c r="F1354" s="297"/>
    </row>
    <row r="1355" spans="1:6" hidden="1" x14ac:dyDescent="0.25">
      <c r="A1355" s="93">
        <v>2</v>
      </c>
      <c r="B1355" s="72"/>
      <c r="C1355" s="73"/>
      <c r="D1355" s="72"/>
      <c r="E1355" s="24"/>
      <c r="F1355" s="297"/>
    </row>
    <row r="1356" spans="1:6" hidden="1" x14ac:dyDescent="0.25">
      <c r="A1356" s="93"/>
      <c r="B1356" s="72"/>
      <c r="C1356" s="73"/>
      <c r="D1356" s="72"/>
      <c r="E1356" s="24"/>
      <c r="F1356" s="297"/>
    </row>
    <row r="1357" spans="1:6" hidden="1" x14ac:dyDescent="0.25">
      <c r="A1357" s="93"/>
      <c r="B1357" s="72"/>
      <c r="C1357" s="73"/>
      <c r="D1357" s="72"/>
      <c r="E1357" s="24"/>
      <c r="F1357" s="297"/>
    </row>
    <row r="1358" spans="1:6" hidden="1" x14ac:dyDescent="0.25">
      <c r="A1358" s="811" t="s">
        <v>20</v>
      </c>
      <c r="B1358" s="812"/>
      <c r="C1358" s="812"/>
      <c r="D1358" s="812"/>
      <c r="E1358" s="812"/>
      <c r="F1358" s="813"/>
    </row>
    <row r="1359" spans="1:6" hidden="1" x14ac:dyDescent="0.25">
      <c r="A1359" s="93">
        <v>1</v>
      </c>
      <c r="B1359" s="72"/>
      <c r="C1359" s="73"/>
      <c r="D1359" s="72"/>
      <c r="E1359" s="24"/>
      <c r="F1359" s="277"/>
    </row>
    <row r="1360" spans="1:6" hidden="1" x14ac:dyDescent="0.25">
      <c r="A1360" s="93">
        <v>2</v>
      </c>
      <c r="B1360" s="72"/>
      <c r="C1360" s="73"/>
      <c r="D1360" s="72"/>
      <c r="E1360" s="24"/>
      <c r="F1360" s="209"/>
    </row>
    <row r="1361" spans="1:6" hidden="1" x14ac:dyDescent="0.25">
      <c r="A1361" s="93"/>
      <c r="B1361" s="72"/>
      <c r="C1361" s="73"/>
      <c r="D1361" s="72"/>
      <c r="E1361" s="24"/>
      <c r="F1361" s="140"/>
    </row>
    <row r="1362" spans="1:6" hidden="1" x14ac:dyDescent="0.25">
      <c r="A1362" s="811" t="s">
        <v>558</v>
      </c>
      <c r="B1362" s="812"/>
      <c r="C1362" s="812"/>
      <c r="D1362" s="812"/>
      <c r="E1362" s="812"/>
      <c r="F1362" s="813"/>
    </row>
    <row r="1363" spans="1:6" hidden="1" x14ac:dyDescent="0.25">
      <c r="A1363" s="133">
        <v>1</v>
      </c>
      <c r="B1363" s="72"/>
      <c r="C1363" s="73"/>
      <c r="D1363" s="72"/>
      <c r="E1363" s="140"/>
      <c r="F1363" s="180"/>
    </row>
    <row r="1364" spans="1:6" hidden="1" x14ac:dyDescent="0.25">
      <c r="A1364" s="93">
        <v>2</v>
      </c>
      <c r="B1364" s="72"/>
      <c r="C1364" s="73"/>
      <c r="D1364" s="72"/>
      <c r="E1364" s="24"/>
      <c r="F1364" s="297"/>
    </row>
    <row r="1365" spans="1:6" hidden="1" x14ac:dyDescent="0.25">
      <c r="A1365" s="811" t="s">
        <v>12</v>
      </c>
      <c r="B1365" s="812"/>
      <c r="C1365" s="812"/>
      <c r="D1365" s="812"/>
      <c r="E1365" s="812"/>
      <c r="F1365" s="813"/>
    </row>
    <row r="1366" spans="1:6" hidden="1" x14ac:dyDescent="0.25">
      <c r="A1366" s="93">
        <v>1</v>
      </c>
      <c r="B1366" s="72"/>
      <c r="C1366" s="73"/>
      <c r="D1366" s="72"/>
      <c r="E1366" s="24"/>
      <c r="F1366" s="297"/>
    </row>
    <row r="1367" spans="1:6" hidden="1" x14ac:dyDescent="0.25">
      <c r="A1367" s="93">
        <v>2</v>
      </c>
      <c r="B1367" s="85"/>
      <c r="C1367" s="85"/>
      <c r="D1367" s="85"/>
      <c r="E1367" s="86"/>
      <c r="F1367" s="85"/>
    </row>
    <row r="1368" spans="1:6" hidden="1" x14ac:dyDescent="0.25">
      <c r="A1368" s="811" t="s">
        <v>385</v>
      </c>
      <c r="B1368" s="812"/>
      <c r="C1368" s="812"/>
      <c r="D1368" s="812"/>
      <c r="E1368" s="812"/>
      <c r="F1368" s="813"/>
    </row>
    <row r="1369" spans="1:6" hidden="1" x14ac:dyDescent="0.25">
      <c r="A1369" s="133">
        <v>1</v>
      </c>
      <c r="B1369" s="72"/>
      <c r="C1369" s="73"/>
      <c r="D1369" s="72"/>
      <c r="E1369" s="24"/>
      <c r="F1369" s="297"/>
    </row>
    <row r="1370" spans="1:6" hidden="1" x14ac:dyDescent="0.25">
      <c r="A1370" s="133">
        <v>2</v>
      </c>
      <c r="B1370" s="72"/>
      <c r="C1370" s="73"/>
      <c r="D1370" s="72"/>
      <c r="E1370" s="24"/>
      <c r="F1370" s="297"/>
    </row>
    <row r="1371" spans="1:6" hidden="1" x14ac:dyDescent="0.25">
      <c r="A1371" s="811" t="s">
        <v>5</v>
      </c>
      <c r="B1371" s="812"/>
      <c r="C1371" s="812"/>
      <c r="D1371" s="812"/>
      <c r="E1371" s="812"/>
      <c r="F1371" s="813"/>
    </row>
    <row r="1372" spans="1:6" hidden="1" x14ac:dyDescent="0.25">
      <c r="A1372" s="93">
        <v>1</v>
      </c>
      <c r="B1372" s="72"/>
      <c r="C1372" s="73"/>
      <c r="D1372" s="72"/>
      <c r="E1372" s="24"/>
      <c r="F1372" s="297"/>
    </row>
    <row r="1373" spans="1:6" hidden="1" x14ac:dyDescent="0.25">
      <c r="A1373" s="93">
        <v>2</v>
      </c>
      <c r="B1373" s="85"/>
      <c r="C1373" s="85"/>
      <c r="D1373" s="85"/>
      <c r="E1373" s="86"/>
      <c r="F1373" s="85"/>
    </row>
    <row r="1374" spans="1:6" hidden="1" x14ac:dyDescent="0.25">
      <c r="A1374" s="811" t="s">
        <v>71</v>
      </c>
      <c r="B1374" s="812"/>
      <c r="C1374" s="812"/>
      <c r="D1374" s="812"/>
      <c r="E1374" s="812"/>
      <c r="F1374" s="813"/>
    </row>
    <row r="1375" spans="1:6" hidden="1" x14ac:dyDescent="0.25">
      <c r="A1375" s="132">
        <v>1</v>
      </c>
      <c r="B1375" s="85"/>
      <c r="C1375" s="85"/>
      <c r="D1375" s="85"/>
      <c r="E1375" s="86"/>
      <c r="F1375" s="85"/>
    </row>
    <row r="1376" spans="1:6" hidden="1" x14ac:dyDescent="0.25">
      <c r="A1376" s="132">
        <v>2</v>
      </c>
      <c r="B1376" s="85"/>
      <c r="C1376" s="85"/>
      <c r="D1376" s="85"/>
      <c r="E1376" s="86"/>
      <c r="F1376" s="85"/>
    </row>
    <row r="1377" spans="1:6" hidden="1" x14ac:dyDescent="0.25"/>
    <row r="1378" spans="1:6" hidden="1" x14ac:dyDescent="0.25"/>
    <row r="1379" spans="1:6" hidden="1" x14ac:dyDescent="0.25"/>
    <row r="1380" spans="1:6" hidden="1" x14ac:dyDescent="0.25"/>
    <row r="1381" spans="1:6" hidden="1" x14ac:dyDescent="0.25"/>
    <row r="1382" spans="1:6" hidden="1" x14ac:dyDescent="0.25">
      <c r="A1382" s="189"/>
      <c r="B1382" s="190" t="s">
        <v>63</v>
      </c>
      <c r="C1382" s="191" t="s">
        <v>2471</v>
      </c>
      <c r="D1382" s="190"/>
      <c r="E1382" s="570"/>
      <c r="F1382" s="192"/>
    </row>
    <row r="1383" spans="1:6" hidden="1" x14ac:dyDescent="0.25">
      <c r="A1383" s="193" t="s">
        <v>580</v>
      </c>
      <c r="B1383" s="194" t="s">
        <v>576</v>
      </c>
      <c r="C1383" s="195" t="s">
        <v>912</v>
      </c>
      <c r="D1383" s="194" t="s">
        <v>577</v>
      </c>
      <c r="E1383" s="571" t="s">
        <v>1422</v>
      </c>
      <c r="F1383" s="196" t="s">
        <v>579</v>
      </c>
    </row>
    <row r="1384" spans="1:6" hidden="1" x14ac:dyDescent="0.25">
      <c r="A1384" s="814" t="s">
        <v>155</v>
      </c>
      <c r="B1384" s="814"/>
      <c r="C1384" s="814"/>
      <c r="D1384" s="814"/>
      <c r="E1384" s="814"/>
      <c r="F1384" s="814"/>
    </row>
    <row r="1385" spans="1:6" hidden="1" x14ac:dyDescent="0.25">
      <c r="A1385" s="93">
        <v>1</v>
      </c>
      <c r="B1385" s="22"/>
      <c r="C1385" s="23"/>
      <c r="D1385" s="22"/>
      <c r="E1385" s="24"/>
      <c r="F1385" s="25"/>
    </row>
    <row r="1386" spans="1:6" hidden="1" x14ac:dyDescent="0.25">
      <c r="A1386" s="93">
        <v>2</v>
      </c>
      <c r="B1386" s="72"/>
      <c r="C1386" s="73"/>
      <c r="D1386" s="72"/>
      <c r="E1386" s="24"/>
      <c r="F1386" s="140"/>
    </row>
    <row r="1387" spans="1:6" hidden="1" x14ac:dyDescent="0.25">
      <c r="A1387" s="814" t="s">
        <v>41</v>
      </c>
      <c r="B1387" s="814"/>
      <c r="C1387" s="814"/>
      <c r="D1387" s="814"/>
      <c r="E1387" s="814"/>
      <c r="F1387" s="814"/>
    </row>
    <row r="1388" spans="1:6" hidden="1" x14ac:dyDescent="0.25">
      <c r="A1388" s="93"/>
      <c r="B1388" s="72"/>
      <c r="C1388" s="73"/>
      <c r="D1388" s="72"/>
      <c r="E1388" s="24"/>
      <c r="F1388" s="297"/>
    </row>
    <row r="1389" spans="1:6" hidden="1" x14ac:dyDescent="0.25">
      <c r="A1389" s="93"/>
      <c r="B1389" s="85"/>
      <c r="C1389" s="85"/>
      <c r="D1389" s="85"/>
      <c r="E1389" s="86"/>
      <c r="F1389" s="85"/>
    </row>
    <row r="1390" spans="1:6" hidden="1" x14ac:dyDescent="0.25">
      <c r="A1390" s="814" t="s">
        <v>9</v>
      </c>
      <c r="B1390" s="814"/>
      <c r="C1390" s="814"/>
      <c r="D1390" s="814"/>
      <c r="E1390" s="814"/>
      <c r="F1390" s="814"/>
    </row>
    <row r="1391" spans="1:6" hidden="1" x14ac:dyDescent="0.25">
      <c r="A1391" s="93">
        <v>1</v>
      </c>
      <c r="B1391" s="72"/>
      <c r="C1391" s="73"/>
      <c r="D1391" s="72"/>
      <c r="E1391" s="24"/>
      <c r="F1391" s="297"/>
    </row>
    <row r="1392" spans="1:6" hidden="1" x14ac:dyDescent="0.25">
      <c r="A1392" s="93">
        <v>2</v>
      </c>
      <c r="B1392" s="72"/>
      <c r="C1392" s="73"/>
      <c r="D1392" s="72"/>
      <c r="E1392" s="24"/>
      <c r="F1392" s="297"/>
    </row>
    <row r="1393" spans="1:6" hidden="1" x14ac:dyDescent="0.25">
      <c r="A1393" s="93"/>
      <c r="B1393" s="72"/>
      <c r="C1393" s="73"/>
      <c r="D1393" s="72"/>
      <c r="E1393" s="24"/>
      <c r="F1393" s="297"/>
    </row>
    <row r="1394" spans="1:6" hidden="1" x14ac:dyDescent="0.25">
      <c r="A1394" s="93"/>
      <c r="B1394" s="72"/>
      <c r="C1394" s="73"/>
      <c r="D1394" s="72"/>
      <c r="E1394" s="24"/>
      <c r="F1394" s="297"/>
    </row>
    <row r="1395" spans="1:6" hidden="1" x14ac:dyDescent="0.25">
      <c r="A1395" s="811" t="s">
        <v>20</v>
      </c>
      <c r="B1395" s="812"/>
      <c r="C1395" s="812"/>
      <c r="D1395" s="812"/>
      <c r="E1395" s="812"/>
      <c r="F1395" s="813"/>
    </row>
    <row r="1396" spans="1:6" hidden="1" x14ac:dyDescent="0.25">
      <c r="A1396" s="93">
        <v>1</v>
      </c>
      <c r="B1396" s="72" t="s">
        <v>3268</v>
      </c>
      <c r="C1396" s="73" t="s">
        <v>20</v>
      </c>
      <c r="D1396" s="72" t="s">
        <v>72</v>
      </c>
      <c r="E1396" s="24"/>
      <c r="F1396" s="277" t="s">
        <v>35</v>
      </c>
    </row>
    <row r="1397" spans="1:6" hidden="1" x14ac:dyDescent="0.25">
      <c r="A1397" s="93">
        <v>2</v>
      </c>
      <c r="B1397" s="72"/>
      <c r="C1397" s="73"/>
      <c r="D1397" s="72"/>
      <c r="E1397" s="24"/>
      <c r="F1397" s="209"/>
    </row>
    <row r="1398" spans="1:6" hidden="1" x14ac:dyDescent="0.25">
      <c r="A1398" s="93"/>
      <c r="B1398" s="72"/>
      <c r="C1398" s="73"/>
      <c r="D1398" s="72"/>
      <c r="E1398" s="24"/>
      <c r="F1398" s="140"/>
    </row>
    <row r="1399" spans="1:6" hidden="1" x14ac:dyDescent="0.25">
      <c r="A1399" s="811" t="s">
        <v>558</v>
      </c>
      <c r="B1399" s="812"/>
      <c r="C1399" s="812"/>
      <c r="D1399" s="812"/>
      <c r="E1399" s="812"/>
      <c r="F1399" s="813"/>
    </row>
    <row r="1400" spans="1:6" hidden="1" x14ac:dyDescent="0.25">
      <c r="A1400" s="133">
        <v>1</v>
      </c>
      <c r="B1400" s="72"/>
      <c r="C1400" s="73"/>
      <c r="D1400" s="72"/>
      <c r="E1400" s="140"/>
      <c r="F1400" s="180"/>
    </row>
    <row r="1401" spans="1:6" hidden="1" x14ac:dyDescent="0.25">
      <c r="A1401" s="93">
        <v>2</v>
      </c>
      <c r="B1401" s="72"/>
      <c r="C1401" s="73"/>
      <c r="D1401" s="72"/>
      <c r="E1401" s="24"/>
      <c r="F1401" s="297"/>
    </row>
    <row r="1402" spans="1:6" hidden="1" x14ac:dyDescent="0.25">
      <c r="A1402" s="811" t="s">
        <v>12</v>
      </c>
      <c r="B1402" s="812"/>
      <c r="C1402" s="812"/>
      <c r="D1402" s="812"/>
      <c r="E1402" s="812"/>
      <c r="F1402" s="813"/>
    </row>
    <row r="1403" spans="1:6" hidden="1" x14ac:dyDescent="0.25">
      <c r="A1403" s="93">
        <v>1</v>
      </c>
      <c r="B1403" s="72"/>
      <c r="C1403" s="73"/>
      <c r="D1403" s="72"/>
      <c r="E1403" s="24"/>
      <c r="F1403" s="297"/>
    </row>
    <row r="1404" spans="1:6" hidden="1" x14ac:dyDescent="0.25">
      <c r="A1404" s="93">
        <v>2</v>
      </c>
      <c r="B1404" s="85"/>
      <c r="C1404" s="85"/>
      <c r="D1404" s="85"/>
      <c r="E1404" s="86"/>
      <c r="F1404" s="85"/>
    </row>
    <row r="1405" spans="1:6" hidden="1" x14ac:dyDescent="0.25">
      <c r="A1405" s="811" t="s">
        <v>385</v>
      </c>
      <c r="B1405" s="812"/>
      <c r="C1405" s="812"/>
      <c r="D1405" s="812"/>
      <c r="E1405" s="812"/>
      <c r="F1405" s="813"/>
    </row>
    <row r="1406" spans="1:6" hidden="1" x14ac:dyDescent="0.25">
      <c r="A1406" s="133">
        <v>1</v>
      </c>
      <c r="B1406" s="72"/>
      <c r="C1406" s="73"/>
      <c r="D1406" s="72"/>
      <c r="E1406" s="24"/>
      <c r="F1406" s="297"/>
    </row>
    <row r="1407" spans="1:6" hidden="1" x14ac:dyDescent="0.25">
      <c r="A1407" s="133">
        <v>2</v>
      </c>
      <c r="B1407" s="72"/>
      <c r="C1407" s="73"/>
      <c r="D1407" s="72"/>
      <c r="E1407" s="24"/>
      <c r="F1407" s="297"/>
    </row>
    <row r="1408" spans="1:6" hidden="1" x14ac:dyDescent="0.25">
      <c r="A1408" s="811" t="s">
        <v>5</v>
      </c>
      <c r="B1408" s="812"/>
      <c r="C1408" s="812"/>
      <c r="D1408" s="812"/>
      <c r="E1408" s="812"/>
      <c r="F1408" s="813"/>
    </row>
    <row r="1409" spans="1:6" hidden="1" x14ac:dyDescent="0.25">
      <c r="A1409" s="93">
        <v>1</v>
      </c>
      <c r="B1409" s="72"/>
      <c r="C1409" s="73"/>
      <c r="D1409" s="72"/>
      <c r="E1409" s="24"/>
      <c r="F1409" s="297"/>
    </row>
    <row r="1410" spans="1:6" hidden="1" x14ac:dyDescent="0.25">
      <c r="A1410" s="93">
        <v>2</v>
      </c>
      <c r="B1410" s="85"/>
      <c r="C1410" s="85"/>
      <c r="D1410" s="85"/>
      <c r="E1410" s="86"/>
      <c r="F1410" s="85"/>
    </row>
    <row r="1411" spans="1:6" hidden="1" x14ac:dyDescent="0.25">
      <c r="A1411" s="811" t="s">
        <v>71</v>
      </c>
      <c r="B1411" s="812"/>
      <c r="C1411" s="812"/>
      <c r="D1411" s="812"/>
      <c r="E1411" s="812"/>
      <c r="F1411" s="813"/>
    </row>
    <row r="1412" spans="1:6" hidden="1" x14ac:dyDescent="0.25">
      <c r="A1412" s="132">
        <v>1</v>
      </c>
      <c r="B1412" s="85"/>
      <c r="C1412" s="85"/>
      <c r="D1412" s="85"/>
      <c r="E1412" s="86"/>
      <c r="F1412" s="85"/>
    </row>
    <row r="1413" spans="1:6" hidden="1" x14ac:dyDescent="0.25">
      <c r="A1413" s="132">
        <v>2</v>
      </c>
      <c r="B1413" s="85"/>
      <c r="C1413" s="85"/>
      <c r="D1413" s="85"/>
      <c r="E1413" s="86"/>
      <c r="F1413" s="85"/>
    </row>
    <row r="1414" spans="1:6" hidden="1" x14ac:dyDescent="0.25"/>
    <row r="1415" spans="1:6" hidden="1" x14ac:dyDescent="0.25"/>
    <row r="1416" spans="1:6" hidden="1" x14ac:dyDescent="0.25"/>
    <row r="1417" spans="1:6" hidden="1" x14ac:dyDescent="0.25"/>
    <row r="1418" spans="1:6" hidden="1" x14ac:dyDescent="0.25">
      <c r="A1418" s="197"/>
      <c r="B1418" s="198" t="s">
        <v>0</v>
      </c>
      <c r="C1418" s="199" t="s">
        <v>2472</v>
      </c>
      <c r="D1418" s="198"/>
      <c r="E1418" s="575"/>
      <c r="F1418" s="200"/>
    </row>
    <row r="1419" spans="1:6" hidden="1" x14ac:dyDescent="0.25">
      <c r="A1419" s="201" t="s">
        <v>580</v>
      </c>
      <c r="B1419" s="202" t="s">
        <v>576</v>
      </c>
      <c r="C1419" s="203" t="s">
        <v>912</v>
      </c>
      <c r="D1419" s="202" t="s">
        <v>577</v>
      </c>
      <c r="E1419" s="576" t="s">
        <v>1422</v>
      </c>
      <c r="F1419" s="204" t="s">
        <v>579</v>
      </c>
    </row>
    <row r="1420" spans="1:6" hidden="1" x14ac:dyDescent="0.25">
      <c r="A1420" s="814" t="s">
        <v>155</v>
      </c>
      <c r="B1420" s="814"/>
      <c r="C1420" s="814"/>
      <c r="D1420" s="814"/>
      <c r="E1420" s="814"/>
      <c r="F1420" s="814"/>
    </row>
    <row r="1421" spans="1:6" hidden="1" x14ac:dyDescent="0.25">
      <c r="A1421" s="93">
        <v>1</v>
      </c>
      <c r="B1421" s="22"/>
      <c r="C1421" s="23"/>
      <c r="D1421" s="22"/>
      <c r="E1421" s="24"/>
      <c r="F1421" s="25"/>
    </row>
    <row r="1422" spans="1:6" hidden="1" x14ac:dyDescent="0.25">
      <c r="A1422" s="93">
        <v>2</v>
      </c>
      <c r="B1422" s="72"/>
      <c r="C1422" s="73"/>
      <c r="D1422" s="72"/>
      <c r="E1422" s="24"/>
      <c r="F1422" s="140"/>
    </row>
    <row r="1423" spans="1:6" hidden="1" x14ac:dyDescent="0.25">
      <c r="A1423" s="814" t="s">
        <v>41</v>
      </c>
      <c r="B1423" s="814"/>
      <c r="C1423" s="814"/>
      <c r="D1423" s="814"/>
      <c r="E1423" s="814"/>
      <c r="F1423" s="814"/>
    </row>
    <row r="1424" spans="1:6" hidden="1" x14ac:dyDescent="0.25">
      <c r="A1424" s="93"/>
      <c r="B1424" s="72"/>
      <c r="C1424" s="73"/>
      <c r="D1424" s="72"/>
      <c r="E1424" s="24"/>
      <c r="F1424" s="297"/>
    </row>
    <row r="1425" spans="1:6" hidden="1" x14ac:dyDescent="0.25">
      <c r="A1425" s="93"/>
      <c r="B1425" s="85"/>
      <c r="C1425" s="85"/>
      <c r="D1425" s="85"/>
      <c r="E1425" s="86"/>
      <c r="F1425" s="85"/>
    </row>
    <row r="1426" spans="1:6" hidden="1" x14ac:dyDescent="0.25">
      <c r="A1426" s="814" t="s">
        <v>9</v>
      </c>
      <c r="B1426" s="814"/>
      <c r="C1426" s="814"/>
      <c r="D1426" s="814"/>
      <c r="E1426" s="814"/>
      <c r="F1426" s="814"/>
    </row>
    <row r="1427" spans="1:6" hidden="1" x14ac:dyDescent="0.25">
      <c r="A1427" s="93">
        <v>1</v>
      </c>
      <c r="B1427" s="72"/>
      <c r="C1427" s="73"/>
      <c r="D1427" s="72"/>
      <c r="E1427" s="24"/>
      <c r="F1427" s="297"/>
    </row>
    <row r="1428" spans="1:6" hidden="1" x14ac:dyDescent="0.25">
      <c r="A1428" s="93">
        <v>2</v>
      </c>
      <c r="B1428" s="72"/>
      <c r="C1428" s="73"/>
      <c r="D1428" s="72"/>
      <c r="E1428" s="24"/>
      <c r="F1428" s="297"/>
    </row>
    <row r="1429" spans="1:6" hidden="1" x14ac:dyDescent="0.25">
      <c r="A1429" s="93"/>
      <c r="B1429" s="72"/>
      <c r="C1429" s="73"/>
      <c r="D1429" s="72"/>
      <c r="E1429" s="24"/>
      <c r="F1429" s="297"/>
    </row>
    <row r="1430" spans="1:6" hidden="1" x14ac:dyDescent="0.25">
      <c r="A1430" s="93"/>
      <c r="B1430" s="72"/>
      <c r="C1430" s="73"/>
      <c r="D1430" s="72"/>
      <c r="E1430" s="24"/>
      <c r="F1430" s="297"/>
    </row>
    <row r="1431" spans="1:6" hidden="1" x14ac:dyDescent="0.25">
      <c r="A1431" s="811" t="s">
        <v>20</v>
      </c>
      <c r="B1431" s="812"/>
      <c r="C1431" s="812"/>
      <c r="D1431" s="812"/>
      <c r="E1431" s="812"/>
      <c r="F1431" s="813"/>
    </row>
    <row r="1432" spans="1:6" hidden="1" x14ac:dyDescent="0.25">
      <c r="A1432" s="93">
        <v>1</v>
      </c>
      <c r="B1432" s="72"/>
      <c r="C1432" s="73"/>
      <c r="D1432" s="72"/>
      <c r="E1432" s="24"/>
      <c r="F1432" s="277"/>
    </row>
    <row r="1433" spans="1:6" hidden="1" x14ac:dyDescent="0.25">
      <c r="A1433" s="93">
        <v>2</v>
      </c>
      <c r="B1433" s="72"/>
      <c r="C1433" s="73"/>
      <c r="D1433" s="72"/>
      <c r="E1433" s="24"/>
      <c r="F1433" s="209"/>
    </row>
    <row r="1434" spans="1:6" hidden="1" x14ac:dyDescent="0.25">
      <c r="A1434" s="93"/>
      <c r="B1434" s="72"/>
      <c r="C1434" s="73"/>
      <c r="D1434" s="72"/>
      <c r="E1434" s="24"/>
      <c r="F1434" s="140"/>
    </row>
    <row r="1435" spans="1:6" hidden="1" x14ac:dyDescent="0.25">
      <c r="A1435" s="811" t="s">
        <v>558</v>
      </c>
      <c r="B1435" s="812"/>
      <c r="C1435" s="812"/>
      <c r="D1435" s="812"/>
      <c r="E1435" s="812"/>
      <c r="F1435" s="813"/>
    </row>
    <row r="1436" spans="1:6" hidden="1" x14ac:dyDescent="0.25">
      <c r="A1436" s="133">
        <v>1</v>
      </c>
      <c r="B1436" s="72"/>
      <c r="C1436" s="73"/>
      <c r="D1436" s="72"/>
      <c r="E1436" s="140"/>
      <c r="F1436" s="180"/>
    </row>
    <row r="1437" spans="1:6" hidden="1" x14ac:dyDescent="0.25">
      <c r="A1437" s="93">
        <v>2</v>
      </c>
      <c r="B1437" s="72"/>
      <c r="C1437" s="73"/>
      <c r="D1437" s="72"/>
      <c r="E1437" s="24"/>
      <c r="F1437" s="297"/>
    </row>
    <row r="1438" spans="1:6" hidden="1" x14ac:dyDescent="0.25">
      <c r="A1438" s="811" t="s">
        <v>12</v>
      </c>
      <c r="B1438" s="812"/>
      <c r="C1438" s="812"/>
      <c r="D1438" s="812"/>
      <c r="E1438" s="812"/>
      <c r="F1438" s="813"/>
    </row>
    <row r="1439" spans="1:6" hidden="1" x14ac:dyDescent="0.25">
      <c r="A1439" s="93">
        <v>1</v>
      </c>
      <c r="B1439" s="72"/>
      <c r="C1439" s="73"/>
      <c r="D1439" s="72"/>
      <c r="E1439" s="24"/>
      <c r="F1439" s="297"/>
    </row>
    <row r="1440" spans="1:6" hidden="1" x14ac:dyDescent="0.25">
      <c r="A1440" s="93">
        <v>2</v>
      </c>
      <c r="B1440" s="85"/>
      <c r="C1440" s="85"/>
      <c r="D1440" s="85"/>
      <c r="E1440" s="86"/>
      <c r="F1440" s="85"/>
    </row>
    <row r="1441" spans="1:6" hidden="1" x14ac:dyDescent="0.25">
      <c r="A1441" s="811" t="s">
        <v>385</v>
      </c>
      <c r="B1441" s="812"/>
      <c r="C1441" s="812"/>
      <c r="D1441" s="812"/>
      <c r="E1441" s="812"/>
      <c r="F1441" s="813"/>
    </row>
    <row r="1442" spans="1:6" hidden="1" x14ac:dyDescent="0.25">
      <c r="A1442" s="133">
        <v>1</v>
      </c>
      <c r="B1442" s="72"/>
      <c r="C1442" s="73"/>
      <c r="D1442" s="72"/>
      <c r="E1442" s="24"/>
      <c r="F1442" s="297"/>
    </row>
    <row r="1443" spans="1:6" hidden="1" x14ac:dyDescent="0.25">
      <c r="A1443" s="133">
        <v>2</v>
      </c>
      <c r="B1443" s="72"/>
      <c r="C1443" s="73"/>
      <c r="D1443" s="72"/>
      <c r="E1443" s="24"/>
      <c r="F1443" s="297"/>
    </row>
    <row r="1444" spans="1:6" hidden="1" x14ac:dyDescent="0.25">
      <c r="A1444" s="811" t="s">
        <v>5</v>
      </c>
      <c r="B1444" s="812"/>
      <c r="C1444" s="812"/>
      <c r="D1444" s="812"/>
      <c r="E1444" s="812"/>
      <c r="F1444" s="813"/>
    </row>
    <row r="1445" spans="1:6" hidden="1" x14ac:dyDescent="0.25">
      <c r="A1445" s="93">
        <v>1</v>
      </c>
      <c r="B1445" s="72"/>
      <c r="C1445" s="73"/>
      <c r="D1445" s="72"/>
      <c r="E1445" s="24"/>
      <c r="F1445" s="297"/>
    </row>
    <row r="1446" spans="1:6" hidden="1" x14ac:dyDescent="0.25">
      <c r="A1446" s="93">
        <v>2</v>
      </c>
      <c r="B1446" s="85"/>
      <c r="C1446" s="85"/>
      <c r="D1446" s="85"/>
      <c r="E1446" s="86"/>
      <c r="F1446" s="85"/>
    </row>
    <row r="1447" spans="1:6" hidden="1" x14ac:dyDescent="0.25">
      <c r="A1447" s="811" t="s">
        <v>71</v>
      </c>
      <c r="B1447" s="812"/>
      <c r="C1447" s="812"/>
      <c r="D1447" s="812"/>
      <c r="E1447" s="812"/>
      <c r="F1447" s="813"/>
    </row>
    <row r="1448" spans="1:6" hidden="1" x14ac:dyDescent="0.25">
      <c r="A1448" s="132">
        <v>1</v>
      </c>
      <c r="B1448" s="85"/>
      <c r="C1448" s="85"/>
      <c r="D1448" s="85"/>
      <c r="E1448" s="86"/>
      <c r="F1448" s="85"/>
    </row>
    <row r="1449" spans="1:6" hidden="1" x14ac:dyDescent="0.25">
      <c r="A1449" s="132">
        <v>2</v>
      </c>
      <c r="B1449" s="85"/>
      <c r="C1449" s="85"/>
      <c r="D1449" s="85"/>
      <c r="E1449" s="86"/>
      <c r="F1449" s="85"/>
    </row>
    <row r="1450" spans="1:6" hidden="1" x14ac:dyDescent="0.25"/>
    <row r="1451" spans="1:6" hidden="1" x14ac:dyDescent="0.25"/>
    <row r="1452" spans="1:6" hidden="1" x14ac:dyDescent="0.25"/>
    <row r="1453" spans="1:6" hidden="1" x14ac:dyDescent="0.25"/>
    <row r="1454" spans="1:6" hidden="1" x14ac:dyDescent="0.25">
      <c r="A1454" s="299"/>
      <c r="B1454" s="61" t="s">
        <v>45</v>
      </c>
      <c r="C1454" s="62">
        <v>43986</v>
      </c>
      <c r="D1454" s="61"/>
      <c r="E1454" s="584"/>
      <c r="F1454" s="300"/>
    </row>
    <row r="1455" spans="1:6" hidden="1" x14ac:dyDescent="0.25">
      <c r="A1455" s="301" t="s">
        <v>580</v>
      </c>
      <c r="B1455" s="302" t="s">
        <v>576</v>
      </c>
      <c r="C1455" s="303" t="s">
        <v>912</v>
      </c>
      <c r="D1455" s="302" t="s">
        <v>577</v>
      </c>
      <c r="E1455" s="585" t="s">
        <v>1422</v>
      </c>
      <c r="F1455" s="304" t="s">
        <v>579</v>
      </c>
    </row>
    <row r="1456" spans="1:6" hidden="1" x14ac:dyDescent="0.25">
      <c r="A1456" s="814" t="s">
        <v>155</v>
      </c>
      <c r="B1456" s="814"/>
      <c r="C1456" s="814"/>
      <c r="D1456" s="814"/>
      <c r="E1456" s="814"/>
      <c r="F1456" s="814"/>
    </row>
    <row r="1457" spans="1:6" hidden="1" x14ac:dyDescent="0.25">
      <c r="A1457" s="93">
        <v>1</v>
      </c>
      <c r="B1457" s="72"/>
      <c r="C1457" s="23"/>
      <c r="D1457" s="22"/>
      <c r="E1457" s="24"/>
      <c r="F1457" s="25"/>
    </row>
    <row r="1458" spans="1:6" hidden="1" x14ac:dyDescent="0.25">
      <c r="A1458" s="93">
        <v>2</v>
      </c>
      <c r="B1458" s="72"/>
      <c r="C1458" s="73"/>
      <c r="D1458" s="72"/>
      <c r="E1458" s="24"/>
      <c r="F1458" s="140"/>
    </row>
    <row r="1459" spans="1:6" hidden="1" x14ac:dyDescent="0.25">
      <c r="A1459" s="814" t="s">
        <v>41</v>
      </c>
      <c r="B1459" s="814"/>
      <c r="C1459" s="814"/>
      <c r="D1459" s="814"/>
      <c r="E1459" s="814"/>
      <c r="F1459" s="814"/>
    </row>
    <row r="1460" spans="1:6" hidden="1" x14ac:dyDescent="0.25">
      <c r="A1460" s="93"/>
      <c r="B1460" s="72"/>
      <c r="C1460" s="73"/>
      <c r="D1460" s="72"/>
      <c r="E1460" s="24"/>
      <c r="F1460" s="297"/>
    </row>
    <row r="1461" spans="1:6" hidden="1" x14ac:dyDescent="0.25">
      <c r="A1461" s="93"/>
      <c r="B1461" s="85"/>
      <c r="C1461" s="85"/>
      <c r="D1461" s="85"/>
      <c r="E1461" s="86"/>
      <c r="F1461" s="85"/>
    </row>
    <row r="1462" spans="1:6" hidden="1" x14ac:dyDescent="0.25">
      <c r="A1462" s="814" t="s">
        <v>9</v>
      </c>
      <c r="B1462" s="814"/>
      <c r="C1462" s="814"/>
      <c r="D1462" s="814"/>
      <c r="E1462" s="814"/>
      <c r="F1462" s="814"/>
    </row>
    <row r="1463" spans="1:6" hidden="1" x14ac:dyDescent="0.25">
      <c r="A1463" s="93">
        <v>1</v>
      </c>
      <c r="B1463" s="72" t="s">
        <v>3501</v>
      </c>
      <c r="C1463" s="73" t="s">
        <v>9</v>
      </c>
      <c r="D1463" s="72" t="s">
        <v>17</v>
      </c>
      <c r="E1463" s="24"/>
      <c r="F1463" s="206" t="s">
        <v>3503</v>
      </c>
    </row>
    <row r="1464" spans="1:6" hidden="1" x14ac:dyDescent="0.25">
      <c r="A1464" s="93">
        <v>2</v>
      </c>
      <c r="B1464" s="72" t="s">
        <v>3502</v>
      </c>
      <c r="C1464" s="73" t="s">
        <v>9</v>
      </c>
      <c r="D1464" s="72" t="s">
        <v>21</v>
      </c>
      <c r="E1464" s="24"/>
      <c r="F1464" s="206" t="s">
        <v>3504</v>
      </c>
    </row>
    <row r="1465" spans="1:6" hidden="1" x14ac:dyDescent="0.25">
      <c r="A1465" s="93">
        <v>3</v>
      </c>
      <c r="B1465" s="72" t="s">
        <v>3506</v>
      </c>
      <c r="C1465" s="73" t="s">
        <v>1504</v>
      </c>
      <c r="D1465" s="72" t="s">
        <v>21</v>
      </c>
      <c r="E1465" s="24"/>
      <c r="F1465" s="206" t="s">
        <v>3507</v>
      </c>
    </row>
    <row r="1466" spans="1:6" hidden="1" x14ac:dyDescent="0.25">
      <c r="A1466" s="93">
        <v>4</v>
      </c>
      <c r="B1466" s="72" t="s">
        <v>3540</v>
      </c>
      <c r="C1466" s="73" t="s">
        <v>9</v>
      </c>
      <c r="D1466" s="72" t="s">
        <v>13</v>
      </c>
      <c r="E1466" s="24"/>
      <c r="F1466" s="206" t="s">
        <v>3542</v>
      </c>
    </row>
    <row r="1467" spans="1:6" hidden="1" x14ac:dyDescent="0.25">
      <c r="A1467" s="93">
        <v>5</v>
      </c>
      <c r="B1467" s="72" t="s">
        <v>3541</v>
      </c>
      <c r="C1467" s="73" t="s">
        <v>9</v>
      </c>
      <c r="D1467" s="72" t="s">
        <v>13</v>
      </c>
      <c r="E1467" s="24"/>
      <c r="F1467" s="206" t="s">
        <v>3543</v>
      </c>
    </row>
    <row r="1468" spans="1:6" hidden="1" x14ac:dyDescent="0.25">
      <c r="A1468" s="811" t="s">
        <v>20</v>
      </c>
      <c r="B1468" s="812"/>
      <c r="C1468" s="812"/>
      <c r="D1468" s="812"/>
      <c r="E1468" s="812"/>
      <c r="F1468" s="813"/>
    </row>
    <row r="1469" spans="1:6" hidden="1" x14ac:dyDescent="0.25">
      <c r="A1469" s="93">
        <v>1</v>
      </c>
      <c r="B1469" s="72" t="s">
        <v>3485</v>
      </c>
      <c r="C1469" s="73" t="s">
        <v>20</v>
      </c>
      <c r="D1469" s="72" t="s">
        <v>282</v>
      </c>
      <c r="E1469" s="24"/>
      <c r="F1469" s="320" t="s">
        <v>3486</v>
      </c>
    </row>
    <row r="1470" spans="1:6" hidden="1" x14ac:dyDescent="0.25">
      <c r="A1470" s="93">
        <v>2</v>
      </c>
      <c r="B1470" s="72" t="s">
        <v>3505</v>
      </c>
      <c r="C1470" s="73" t="s">
        <v>20</v>
      </c>
      <c r="D1470" s="72" t="s">
        <v>17</v>
      </c>
      <c r="E1470" s="24"/>
      <c r="F1470" s="320" t="s">
        <v>3508</v>
      </c>
    </row>
    <row r="1471" spans="1:6" hidden="1" x14ac:dyDescent="0.25">
      <c r="A1471" s="93">
        <v>3</v>
      </c>
      <c r="B1471" s="72" t="s">
        <v>3509</v>
      </c>
      <c r="C1471" s="73" t="s">
        <v>20</v>
      </c>
      <c r="D1471" s="72" t="s">
        <v>890</v>
      </c>
      <c r="E1471" s="24"/>
      <c r="F1471" s="206" t="s">
        <v>3510</v>
      </c>
    </row>
    <row r="1472" spans="1:6" hidden="1" x14ac:dyDescent="0.25">
      <c r="A1472" s="93"/>
      <c r="B1472" s="72"/>
      <c r="C1472" s="73"/>
      <c r="D1472" s="72"/>
      <c r="E1472" s="24"/>
      <c r="F1472" s="206"/>
    </row>
    <row r="1473" spans="1:6" hidden="1" x14ac:dyDescent="0.25">
      <c r="A1473" s="811" t="s">
        <v>558</v>
      </c>
      <c r="B1473" s="812"/>
      <c r="C1473" s="812"/>
      <c r="D1473" s="812"/>
      <c r="E1473" s="812"/>
      <c r="F1473" s="813"/>
    </row>
    <row r="1474" spans="1:6" hidden="1" x14ac:dyDescent="0.25">
      <c r="A1474" s="133">
        <v>1</v>
      </c>
      <c r="B1474" s="72" t="s">
        <v>3513</v>
      </c>
      <c r="C1474" s="73"/>
      <c r="D1474" s="72"/>
      <c r="E1474" s="140"/>
      <c r="F1474" s="224" t="s">
        <v>3514</v>
      </c>
    </row>
    <row r="1475" spans="1:6" hidden="1" x14ac:dyDescent="0.25">
      <c r="A1475" s="93">
        <v>2</v>
      </c>
      <c r="B1475" s="72" t="s">
        <v>3515</v>
      </c>
      <c r="C1475" s="73"/>
      <c r="D1475" s="72"/>
      <c r="E1475" s="24"/>
      <c r="F1475" s="206" t="s">
        <v>3516</v>
      </c>
    </row>
    <row r="1476" spans="1:6" hidden="1" x14ac:dyDescent="0.25">
      <c r="A1476" s="811" t="s">
        <v>12</v>
      </c>
      <c r="B1476" s="812"/>
      <c r="C1476" s="812"/>
      <c r="D1476" s="812"/>
      <c r="E1476" s="812"/>
      <c r="F1476" s="813"/>
    </row>
    <row r="1477" spans="1:6" hidden="1" x14ac:dyDescent="0.25">
      <c r="A1477" s="93">
        <v>1</v>
      </c>
      <c r="B1477" s="72" t="s">
        <v>3499</v>
      </c>
      <c r="C1477" s="73" t="s">
        <v>12</v>
      </c>
      <c r="D1477" s="72" t="s">
        <v>21</v>
      </c>
      <c r="E1477" s="24"/>
      <c r="F1477" s="206" t="s">
        <v>3500</v>
      </c>
    </row>
    <row r="1478" spans="1:6" hidden="1" x14ac:dyDescent="0.25">
      <c r="A1478" s="93">
        <v>2</v>
      </c>
      <c r="B1478" s="85"/>
      <c r="C1478" s="85"/>
      <c r="D1478" s="85"/>
      <c r="E1478" s="86"/>
      <c r="F1478" s="132"/>
    </row>
    <row r="1479" spans="1:6" hidden="1" x14ac:dyDescent="0.25">
      <c r="A1479" s="811" t="s">
        <v>385</v>
      </c>
      <c r="B1479" s="812"/>
      <c r="C1479" s="812"/>
      <c r="D1479" s="812"/>
      <c r="E1479" s="812"/>
      <c r="F1479" s="813"/>
    </row>
    <row r="1480" spans="1:6" hidden="1" x14ac:dyDescent="0.25">
      <c r="A1480" s="133">
        <v>1</v>
      </c>
      <c r="B1480" s="72" t="s">
        <v>3511</v>
      </c>
      <c r="C1480" s="73" t="s">
        <v>385</v>
      </c>
      <c r="D1480" s="72" t="s">
        <v>21</v>
      </c>
      <c r="E1480" s="24"/>
      <c r="F1480" s="206" t="s">
        <v>3512</v>
      </c>
    </row>
    <row r="1481" spans="1:6" hidden="1" x14ac:dyDescent="0.25">
      <c r="A1481" s="133">
        <v>2</v>
      </c>
      <c r="B1481" s="72" t="s">
        <v>3517</v>
      </c>
      <c r="C1481" s="73" t="s">
        <v>385</v>
      </c>
      <c r="D1481" s="72" t="s">
        <v>21</v>
      </c>
      <c r="E1481" s="24"/>
      <c r="F1481" s="206" t="s">
        <v>3519</v>
      </c>
    </row>
    <row r="1482" spans="1:6" hidden="1" x14ac:dyDescent="0.25">
      <c r="A1482" s="133">
        <v>3</v>
      </c>
      <c r="B1482" s="72" t="s">
        <v>3518</v>
      </c>
      <c r="C1482" s="73" t="s">
        <v>385</v>
      </c>
      <c r="D1482" s="72" t="s">
        <v>21</v>
      </c>
      <c r="E1482" s="24"/>
      <c r="F1482" s="206" t="s">
        <v>3520</v>
      </c>
    </row>
    <row r="1483" spans="1:6" hidden="1" x14ac:dyDescent="0.25">
      <c r="A1483" s="811" t="s">
        <v>5</v>
      </c>
      <c r="B1483" s="812"/>
      <c r="C1483" s="812"/>
      <c r="D1483" s="812"/>
      <c r="E1483" s="812"/>
      <c r="F1483" s="813"/>
    </row>
    <row r="1484" spans="1:6" hidden="1" x14ac:dyDescent="0.25">
      <c r="A1484" s="93">
        <v>1</v>
      </c>
      <c r="B1484" s="72" t="s">
        <v>3492</v>
      </c>
      <c r="C1484" s="73" t="s">
        <v>5</v>
      </c>
      <c r="D1484" s="72" t="s">
        <v>3493</v>
      </c>
      <c r="E1484" s="75" t="s">
        <v>3494</v>
      </c>
      <c r="F1484" s="206" t="s">
        <v>3495</v>
      </c>
    </row>
    <row r="1485" spans="1:6" hidden="1" x14ac:dyDescent="0.25">
      <c r="A1485" s="93">
        <v>2</v>
      </c>
      <c r="B1485" s="85" t="s">
        <v>376</v>
      </c>
      <c r="C1485" s="85" t="s">
        <v>5</v>
      </c>
      <c r="D1485" s="85" t="s">
        <v>3493</v>
      </c>
      <c r="E1485" s="86" t="s">
        <v>3494</v>
      </c>
      <c r="F1485" s="132" t="s">
        <v>3496</v>
      </c>
    </row>
    <row r="1486" spans="1:6" hidden="1" x14ac:dyDescent="0.25">
      <c r="A1486" s="811" t="s">
        <v>71</v>
      </c>
      <c r="B1486" s="812"/>
      <c r="C1486" s="812"/>
      <c r="D1486" s="812"/>
      <c r="E1486" s="812"/>
      <c r="F1486" s="813"/>
    </row>
    <row r="1487" spans="1:6" hidden="1" x14ac:dyDescent="0.25">
      <c r="A1487" s="132">
        <v>1</v>
      </c>
      <c r="B1487" s="85"/>
      <c r="C1487" s="85"/>
      <c r="D1487" s="85"/>
      <c r="E1487" s="86"/>
      <c r="F1487" s="85"/>
    </row>
    <row r="1488" spans="1:6" hidden="1" x14ac:dyDescent="0.25">
      <c r="A1488" s="132">
        <v>2</v>
      </c>
      <c r="B1488" s="85"/>
      <c r="C1488" s="85"/>
      <c r="D1488" s="85"/>
      <c r="E1488" s="86"/>
      <c r="F1488" s="85"/>
    </row>
    <row r="1489" spans="1:6" hidden="1" x14ac:dyDescent="0.25">
      <c r="A1489" s="134"/>
      <c r="B1489" s="117"/>
      <c r="C1489" s="117"/>
      <c r="D1489" s="117"/>
      <c r="E1489" s="276"/>
      <c r="F1489" s="117"/>
    </row>
    <row r="1490" spans="1:6" hidden="1" x14ac:dyDescent="0.25">
      <c r="A1490" s="134"/>
      <c r="B1490" s="117"/>
      <c r="C1490" s="117"/>
      <c r="D1490" s="117"/>
      <c r="E1490" s="276"/>
      <c r="F1490" s="117"/>
    </row>
    <row r="1491" spans="1:6" hidden="1" x14ac:dyDescent="0.25">
      <c r="A1491" s="134"/>
      <c r="B1491" s="117"/>
      <c r="C1491" s="117"/>
      <c r="D1491" s="117"/>
      <c r="E1491" s="276"/>
      <c r="F1491" s="117"/>
    </row>
    <row r="1492" spans="1:6" hidden="1" x14ac:dyDescent="0.25">
      <c r="A1492" s="134"/>
      <c r="B1492" s="117"/>
      <c r="C1492" s="117"/>
      <c r="D1492" s="117"/>
      <c r="E1492" s="276"/>
      <c r="F1492" s="117"/>
    </row>
    <row r="1493" spans="1:6" hidden="1" x14ac:dyDescent="0.25">
      <c r="A1493" s="134"/>
      <c r="B1493" s="117"/>
      <c r="C1493" s="117"/>
      <c r="D1493" s="117"/>
      <c r="E1493" s="276"/>
      <c r="F1493" s="117"/>
    </row>
    <row r="1494" spans="1:6" hidden="1" x14ac:dyDescent="0.25">
      <c r="A1494" s="134"/>
      <c r="B1494" s="117"/>
      <c r="C1494" s="117"/>
      <c r="D1494" s="117"/>
      <c r="E1494" s="276"/>
      <c r="F1494" s="117"/>
    </row>
    <row r="1495" spans="1:6" hidden="1" x14ac:dyDescent="0.25"/>
    <row r="1496" spans="1:6" hidden="1" x14ac:dyDescent="0.25"/>
    <row r="1497" spans="1:6" hidden="1" x14ac:dyDescent="0.25"/>
    <row r="1498" spans="1:6" hidden="1" x14ac:dyDescent="0.25">
      <c r="A1498" s="299"/>
      <c r="B1498" s="61" t="s">
        <v>45</v>
      </c>
      <c r="C1498" s="62">
        <v>44000</v>
      </c>
      <c r="D1498" s="61"/>
      <c r="E1498" s="584"/>
      <c r="F1498" s="300"/>
    </row>
    <row r="1499" spans="1:6" hidden="1" x14ac:dyDescent="0.25">
      <c r="A1499" s="301" t="s">
        <v>580</v>
      </c>
      <c r="B1499" s="302" t="s">
        <v>576</v>
      </c>
      <c r="C1499" s="303" t="s">
        <v>912</v>
      </c>
      <c r="D1499" s="302" t="s">
        <v>577</v>
      </c>
      <c r="E1499" s="585" t="s">
        <v>1422</v>
      </c>
      <c r="F1499" s="304" t="s">
        <v>579</v>
      </c>
    </row>
    <row r="1500" spans="1:6" hidden="1" x14ac:dyDescent="0.25">
      <c r="A1500" s="814" t="s">
        <v>155</v>
      </c>
      <c r="B1500" s="814"/>
      <c r="C1500" s="814"/>
      <c r="D1500" s="814"/>
      <c r="E1500" s="814"/>
      <c r="F1500" s="814"/>
    </row>
    <row r="1501" spans="1:6" hidden="1" x14ac:dyDescent="0.25">
      <c r="A1501" s="93">
        <v>1</v>
      </c>
      <c r="B1501" s="72" t="s">
        <v>3560</v>
      </c>
      <c r="C1501" s="73" t="s">
        <v>3561</v>
      </c>
      <c r="D1501" s="72" t="s">
        <v>17</v>
      </c>
      <c r="E1501" s="75" t="s">
        <v>3562</v>
      </c>
      <c r="F1501" s="25"/>
    </row>
    <row r="1502" spans="1:6" hidden="1" x14ac:dyDescent="0.25">
      <c r="A1502" s="93"/>
      <c r="B1502" s="72"/>
      <c r="C1502" s="73"/>
      <c r="D1502" s="72"/>
      <c r="E1502" s="24"/>
      <c r="F1502" s="140"/>
    </row>
    <row r="1503" spans="1:6" hidden="1" x14ac:dyDescent="0.25">
      <c r="A1503" s="814" t="s">
        <v>41</v>
      </c>
      <c r="B1503" s="814"/>
      <c r="C1503" s="814"/>
      <c r="D1503" s="814"/>
      <c r="E1503" s="814"/>
      <c r="F1503" s="814"/>
    </row>
    <row r="1504" spans="1:6" hidden="1" x14ac:dyDescent="0.25">
      <c r="A1504" s="93"/>
      <c r="B1504" s="72"/>
      <c r="C1504" s="73"/>
      <c r="D1504" s="72"/>
      <c r="E1504" s="75"/>
      <c r="F1504" s="327"/>
    </row>
    <row r="1505" spans="1:6" hidden="1" x14ac:dyDescent="0.25">
      <c r="A1505" s="93"/>
      <c r="B1505" s="85"/>
      <c r="C1505" s="85"/>
      <c r="D1505" s="85"/>
      <c r="E1505" s="86"/>
      <c r="F1505" s="85"/>
    </row>
    <row r="1506" spans="1:6" hidden="1" x14ac:dyDescent="0.25">
      <c r="A1506" s="814" t="s">
        <v>9</v>
      </c>
      <c r="B1506" s="814"/>
      <c r="C1506" s="814"/>
      <c r="D1506" s="814"/>
      <c r="E1506" s="814"/>
      <c r="F1506" s="814"/>
    </row>
    <row r="1507" spans="1:6" hidden="1" x14ac:dyDescent="0.25">
      <c r="A1507" s="93">
        <v>1</v>
      </c>
      <c r="B1507" s="72" t="s">
        <v>3558</v>
      </c>
      <c r="C1507" s="73" t="s">
        <v>9</v>
      </c>
      <c r="D1507" s="72" t="s">
        <v>21</v>
      </c>
      <c r="E1507" s="24" t="s">
        <v>3559</v>
      </c>
      <c r="F1507" s="140"/>
    </row>
    <row r="1508" spans="1:6" hidden="1" x14ac:dyDescent="0.25">
      <c r="A1508" s="93">
        <v>2</v>
      </c>
      <c r="B1508" s="72" t="s">
        <v>3598</v>
      </c>
      <c r="C1508" s="73" t="s">
        <v>9</v>
      </c>
      <c r="D1508" s="72" t="s">
        <v>21</v>
      </c>
      <c r="E1508" s="24"/>
      <c r="F1508" s="327"/>
    </row>
    <row r="1509" spans="1:6" hidden="1" x14ac:dyDescent="0.25">
      <c r="A1509" s="93">
        <v>3</v>
      </c>
      <c r="B1509" s="72" t="s">
        <v>3598</v>
      </c>
      <c r="C1509" s="73" t="s">
        <v>9</v>
      </c>
      <c r="D1509" s="72" t="s">
        <v>21</v>
      </c>
      <c r="E1509" s="24"/>
      <c r="F1509" s="327"/>
    </row>
    <row r="1510" spans="1:6" hidden="1" x14ac:dyDescent="0.25">
      <c r="A1510" s="93">
        <v>4</v>
      </c>
      <c r="B1510" s="72" t="s">
        <v>3568</v>
      </c>
      <c r="C1510" s="73" t="s">
        <v>9</v>
      </c>
      <c r="D1510" s="72" t="s">
        <v>4</v>
      </c>
      <c r="E1510" s="75" t="s">
        <v>3569</v>
      </c>
      <c r="F1510" s="327"/>
    </row>
    <row r="1511" spans="1:6" hidden="1" x14ac:dyDescent="0.25">
      <c r="A1511" s="811" t="s">
        <v>20</v>
      </c>
      <c r="B1511" s="812"/>
      <c r="C1511" s="812"/>
      <c r="D1511" s="812"/>
      <c r="E1511" s="812"/>
      <c r="F1511" s="813"/>
    </row>
    <row r="1512" spans="1:6" hidden="1" x14ac:dyDescent="0.25">
      <c r="A1512" s="93">
        <v>1</v>
      </c>
      <c r="B1512" s="72" t="s">
        <v>3590</v>
      </c>
      <c r="C1512" s="73" t="s">
        <v>20</v>
      </c>
      <c r="D1512" s="72" t="s">
        <v>22</v>
      </c>
      <c r="E1512" s="24"/>
      <c r="F1512" s="277" t="s">
        <v>3591</v>
      </c>
    </row>
    <row r="1513" spans="1:6" hidden="1" x14ac:dyDescent="0.25">
      <c r="A1513" s="93"/>
      <c r="B1513" s="72"/>
      <c r="C1513" s="73"/>
      <c r="D1513" s="72"/>
      <c r="E1513" s="24"/>
      <c r="F1513" s="209"/>
    </row>
    <row r="1514" spans="1:6" hidden="1" x14ac:dyDescent="0.25">
      <c r="A1514" s="93"/>
      <c r="B1514" s="72"/>
      <c r="C1514" s="73"/>
      <c r="D1514" s="72"/>
      <c r="E1514" s="24"/>
      <c r="F1514" s="140"/>
    </row>
    <row r="1515" spans="1:6" hidden="1" x14ac:dyDescent="0.25">
      <c r="A1515" s="811" t="s">
        <v>558</v>
      </c>
      <c r="B1515" s="812"/>
      <c r="C1515" s="812"/>
      <c r="D1515" s="812"/>
      <c r="E1515" s="812"/>
      <c r="F1515" s="813"/>
    </row>
    <row r="1516" spans="1:6" hidden="1" x14ac:dyDescent="0.25">
      <c r="A1516" s="133">
        <v>1</v>
      </c>
      <c r="B1516" s="72"/>
      <c r="C1516" s="73"/>
      <c r="D1516" s="72"/>
      <c r="E1516" s="140"/>
      <c r="F1516" s="180"/>
    </row>
    <row r="1517" spans="1:6" hidden="1" x14ac:dyDescent="0.25">
      <c r="A1517" s="93">
        <v>2</v>
      </c>
      <c r="B1517" s="72"/>
      <c r="C1517" s="73"/>
      <c r="D1517" s="72"/>
      <c r="E1517" s="24"/>
      <c r="F1517" s="327"/>
    </row>
    <row r="1518" spans="1:6" hidden="1" x14ac:dyDescent="0.25">
      <c r="A1518" s="811" t="s">
        <v>12</v>
      </c>
      <c r="B1518" s="812"/>
      <c r="C1518" s="812"/>
      <c r="D1518" s="812"/>
      <c r="E1518" s="812"/>
      <c r="F1518" s="813"/>
    </row>
    <row r="1519" spans="1:6" hidden="1" x14ac:dyDescent="0.25">
      <c r="A1519" s="93">
        <v>1</v>
      </c>
      <c r="B1519" s="72" t="s">
        <v>997</v>
      </c>
      <c r="C1519" s="73" t="s">
        <v>12</v>
      </c>
      <c r="D1519" s="72" t="s">
        <v>998</v>
      </c>
      <c r="E1519" s="24"/>
      <c r="F1519" s="327"/>
    </row>
    <row r="1520" spans="1:6" hidden="1" x14ac:dyDescent="0.25">
      <c r="A1520" s="93">
        <v>2</v>
      </c>
      <c r="B1520" s="85"/>
      <c r="C1520" s="85"/>
      <c r="D1520" s="85"/>
      <c r="E1520" s="86"/>
      <c r="F1520" s="85"/>
    </row>
    <row r="1521" spans="1:6" hidden="1" x14ac:dyDescent="0.25">
      <c r="A1521" s="811" t="s">
        <v>385</v>
      </c>
      <c r="B1521" s="812"/>
      <c r="C1521" s="812"/>
      <c r="D1521" s="812"/>
      <c r="E1521" s="812"/>
      <c r="F1521" s="813"/>
    </row>
    <row r="1522" spans="1:6" hidden="1" x14ac:dyDescent="0.25">
      <c r="A1522" s="133">
        <v>1</v>
      </c>
      <c r="B1522" s="72"/>
      <c r="C1522" s="73"/>
      <c r="D1522" s="72"/>
      <c r="E1522" s="24"/>
      <c r="F1522" s="327"/>
    </row>
    <row r="1523" spans="1:6" hidden="1" x14ac:dyDescent="0.25">
      <c r="A1523" s="133">
        <v>2</v>
      </c>
      <c r="B1523" s="72"/>
      <c r="C1523" s="73"/>
      <c r="D1523" s="72"/>
      <c r="E1523" s="24"/>
      <c r="F1523" s="327"/>
    </row>
    <row r="1524" spans="1:6" hidden="1" x14ac:dyDescent="0.25">
      <c r="A1524" s="811" t="s">
        <v>5</v>
      </c>
      <c r="B1524" s="812"/>
      <c r="C1524" s="812"/>
      <c r="D1524" s="812"/>
      <c r="E1524" s="812"/>
      <c r="F1524" s="813"/>
    </row>
    <row r="1525" spans="1:6" hidden="1" x14ac:dyDescent="0.25">
      <c r="A1525" s="93">
        <v>1</v>
      </c>
      <c r="B1525" s="72"/>
      <c r="C1525" s="73"/>
      <c r="D1525" s="72"/>
      <c r="E1525" s="24"/>
      <c r="F1525" s="327"/>
    </row>
    <row r="1526" spans="1:6" hidden="1" x14ac:dyDescent="0.25">
      <c r="A1526" s="93">
        <v>2</v>
      </c>
      <c r="B1526" s="85"/>
      <c r="C1526" s="85"/>
      <c r="D1526" s="85"/>
      <c r="E1526" s="86"/>
      <c r="F1526" s="85"/>
    </row>
    <row r="1527" spans="1:6" hidden="1" x14ac:dyDescent="0.25">
      <c r="A1527" s="811" t="s">
        <v>71</v>
      </c>
      <c r="B1527" s="812"/>
      <c r="C1527" s="812"/>
      <c r="D1527" s="812"/>
      <c r="E1527" s="812"/>
      <c r="F1527" s="813"/>
    </row>
    <row r="1528" spans="1:6" hidden="1" x14ac:dyDescent="0.25">
      <c r="A1528" s="322">
        <v>1</v>
      </c>
      <c r="B1528" s="328"/>
      <c r="C1528" s="328"/>
      <c r="D1528" s="328"/>
      <c r="E1528" s="586"/>
      <c r="F1528" s="328"/>
    </row>
    <row r="1529" spans="1:6" hidden="1" x14ac:dyDescent="0.25">
      <c r="A1529" s="134"/>
      <c r="B1529" s="117"/>
      <c r="C1529" s="117"/>
      <c r="D1529" s="117"/>
      <c r="E1529" s="276"/>
      <c r="F1529" s="117"/>
    </row>
    <row r="1530" spans="1:6" hidden="1" x14ac:dyDescent="0.25">
      <c r="A1530" s="134"/>
      <c r="B1530" s="117"/>
      <c r="C1530" s="117"/>
      <c r="D1530" s="117"/>
      <c r="E1530" s="276"/>
      <c r="F1530" s="117"/>
    </row>
    <row r="1531" spans="1:6" hidden="1" x14ac:dyDescent="0.25">
      <c r="A1531" s="134"/>
      <c r="B1531" s="117"/>
      <c r="C1531" s="117"/>
      <c r="D1531" s="117"/>
      <c r="E1531" s="276"/>
      <c r="F1531" s="117"/>
    </row>
    <row r="1532" spans="1:6" hidden="1" x14ac:dyDescent="0.25">
      <c r="A1532" s="134"/>
      <c r="B1532" s="117"/>
      <c r="C1532" s="117"/>
      <c r="D1532" s="117"/>
      <c r="E1532" s="276"/>
      <c r="F1532" s="117"/>
    </row>
    <row r="1533" spans="1:6" hidden="1" x14ac:dyDescent="0.25">
      <c r="A1533" s="134"/>
      <c r="B1533" s="117"/>
      <c r="C1533" s="117"/>
      <c r="D1533" s="117"/>
      <c r="E1533" s="276"/>
      <c r="F1533" s="117"/>
    </row>
    <row r="1534" spans="1:6" hidden="1" x14ac:dyDescent="0.25">
      <c r="A1534" s="134"/>
      <c r="B1534" s="117"/>
      <c r="C1534" s="117"/>
      <c r="D1534" s="117"/>
      <c r="E1534" s="276"/>
      <c r="F1534" s="117"/>
    </row>
    <row r="1535" spans="1:6" hidden="1" x14ac:dyDescent="0.25">
      <c r="A1535" s="134"/>
      <c r="B1535" s="117"/>
      <c r="C1535" s="117"/>
      <c r="D1535" s="117"/>
      <c r="E1535" s="276"/>
      <c r="F1535" s="117"/>
    </row>
    <row r="1536" spans="1:6" hidden="1" x14ac:dyDescent="0.25">
      <c r="A1536" s="189"/>
      <c r="B1536" s="190" t="s">
        <v>63</v>
      </c>
      <c r="C1536" s="191" t="s">
        <v>3571</v>
      </c>
      <c r="D1536" s="190"/>
      <c r="E1536" s="570"/>
      <c r="F1536" s="192"/>
    </row>
    <row r="1537" spans="1:6" hidden="1" x14ac:dyDescent="0.25">
      <c r="A1537" s="193" t="s">
        <v>580</v>
      </c>
      <c r="B1537" s="194" t="s">
        <v>576</v>
      </c>
      <c r="C1537" s="195" t="s">
        <v>912</v>
      </c>
      <c r="D1537" s="194" t="s">
        <v>577</v>
      </c>
      <c r="E1537" s="571" t="s">
        <v>1422</v>
      </c>
      <c r="F1537" s="196" t="s">
        <v>579</v>
      </c>
    </row>
    <row r="1538" spans="1:6" hidden="1" x14ac:dyDescent="0.25">
      <c r="A1538" s="814" t="s">
        <v>155</v>
      </c>
      <c r="B1538" s="814"/>
      <c r="C1538" s="814"/>
      <c r="D1538" s="814"/>
      <c r="E1538" s="814"/>
      <c r="F1538" s="814"/>
    </row>
    <row r="1539" spans="1:6" hidden="1" x14ac:dyDescent="0.25">
      <c r="A1539" s="93">
        <v>1</v>
      </c>
      <c r="B1539" s="22"/>
      <c r="C1539" s="23"/>
      <c r="D1539" s="22"/>
      <c r="E1539" s="24"/>
      <c r="F1539" s="25"/>
    </row>
    <row r="1540" spans="1:6" hidden="1" x14ac:dyDescent="0.25">
      <c r="A1540" s="93">
        <v>2</v>
      </c>
      <c r="B1540" s="72"/>
      <c r="C1540" s="73"/>
      <c r="D1540" s="72"/>
      <c r="E1540" s="24"/>
      <c r="F1540" s="140"/>
    </row>
    <row r="1541" spans="1:6" hidden="1" x14ac:dyDescent="0.25">
      <c r="A1541" s="814" t="s">
        <v>41</v>
      </c>
      <c r="B1541" s="814"/>
      <c r="C1541" s="814"/>
      <c r="D1541" s="814"/>
      <c r="E1541" s="814"/>
      <c r="F1541" s="814"/>
    </row>
    <row r="1542" spans="1:6" hidden="1" x14ac:dyDescent="0.25">
      <c r="A1542" s="93"/>
      <c r="B1542" s="72"/>
      <c r="C1542" s="73"/>
      <c r="D1542" s="72"/>
      <c r="E1542" s="24"/>
      <c r="F1542" s="329"/>
    </row>
    <row r="1543" spans="1:6" hidden="1" x14ac:dyDescent="0.25">
      <c r="A1543" s="93"/>
      <c r="B1543" s="85"/>
      <c r="C1543" s="85"/>
      <c r="D1543" s="85"/>
      <c r="E1543" s="86"/>
      <c r="F1543" s="85"/>
    </row>
    <row r="1544" spans="1:6" hidden="1" x14ac:dyDescent="0.25">
      <c r="A1544" s="814" t="s">
        <v>9</v>
      </c>
      <c r="B1544" s="814"/>
      <c r="C1544" s="814"/>
      <c r="D1544" s="814"/>
      <c r="E1544" s="814"/>
      <c r="F1544" s="814"/>
    </row>
    <row r="1545" spans="1:6" hidden="1" x14ac:dyDescent="0.25">
      <c r="A1545" s="93">
        <v>1</v>
      </c>
      <c r="B1545" s="72" t="s">
        <v>3533</v>
      </c>
      <c r="C1545" s="73" t="s">
        <v>9</v>
      </c>
      <c r="D1545" s="72" t="s">
        <v>13</v>
      </c>
      <c r="E1545" s="24"/>
      <c r="F1545" s="329"/>
    </row>
    <row r="1546" spans="1:6" hidden="1" x14ac:dyDescent="0.25">
      <c r="A1546" s="93">
        <v>2</v>
      </c>
      <c r="B1546" s="72" t="s">
        <v>3602</v>
      </c>
      <c r="C1546" s="73" t="s">
        <v>85</v>
      </c>
      <c r="D1546" s="72" t="s">
        <v>21</v>
      </c>
      <c r="E1546" s="24"/>
      <c r="F1546" s="329"/>
    </row>
    <row r="1547" spans="1:6" hidden="1" x14ac:dyDescent="0.25">
      <c r="A1547" s="93">
        <v>3</v>
      </c>
      <c r="B1547" s="72" t="s">
        <v>3604</v>
      </c>
      <c r="C1547" s="73" t="s">
        <v>9</v>
      </c>
      <c r="D1547" s="72" t="s">
        <v>21</v>
      </c>
      <c r="E1547" s="75" t="s">
        <v>3605</v>
      </c>
      <c r="F1547" s="329"/>
    </row>
    <row r="1548" spans="1:6" hidden="1" x14ac:dyDescent="0.25">
      <c r="A1548" s="93">
        <v>4</v>
      </c>
      <c r="B1548" s="72"/>
      <c r="C1548" s="73"/>
      <c r="D1548" s="72"/>
      <c r="E1548" s="24"/>
      <c r="F1548" s="343"/>
    </row>
    <row r="1549" spans="1:6" hidden="1" x14ac:dyDescent="0.25">
      <c r="A1549" s="814" t="s">
        <v>20</v>
      </c>
      <c r="B1549" s="814"/>
      <c r="C1549" s="814"/>
      <c r="D1549" s="814"/>
      <c r="E1549" s="814"/>
      <c r="F1549" s="814"/>
    </row>
    <row r="1550" spans="1:6" hidden="1" x14ac:dyDescent="0.25">
      <c r="A1550" s="93">
        <v>1</v>
      </c>
      <c r="B1550" s="72" t="s">
        <v>3579</v>
      </c>
      <c r="C1550" s="73" t="s">
        <v>20</v>
      </c>
      <c r="D1550" s="72" t="s">
        <v>13</v>
      </c>
      <c r="E1550" s="75" t="s">
        <v>3580</v>
      </c>
      <c r="F1550" s="277" t="s">
        <v>3581</v>
      </c>
    </row>
    <row r="1551" spans="1:6" hidden="1" x14ac:dyDescent="0.25">
      <c r="A1551" s="93">
        <v>2</v>
      </c>
      <c r="B1551" s="72" t="s">
        <v>3587</v>
      </c>
      <c r="C1551" s="73" t="s">
        <v>20</v>
      </c>
      <c r="D1551" s="72" t="s">
        <v>72</v>
      </c>
      <c r="E1551" s="75" t="s">
        <v>3588</v>
      </c>
      <c r="F1551" s="209" t="s">
        <v>35</v>
      </c>
    </row>
    <row r="1552" spans="1:6" hidden="1" x14ac:dyDescent="0.25">
      <c r="A1552" s="93">
        <v>3</v>
      </c>
      <c r="B1552" s="72" t="s">
        <v>1087</v>
      </c>
      <c r="C1552" s="73" t="s">
        <v>20</v>
      </c>
      <c r="D1552" s="72" t="s">
        <v>13</v>
      </c>
      <c r="E1552" s="75" t="s">
        <v>3625</v>
      </c>
      <c r="F1552" s="140" t="s">
        <v>3626</v>
      </c>
    </row>
    <row r="1553" spans="1:6" hidden="1" x14ac:dyDescent="0.25">
      <c r="A1553" s="811" t="s">
        <v>558</v>
      </c>
      <c r="B1553" s="812"/>
      <c r="C1553" s="812"/>
      <c r="D1553" s="812"/>
      <c r="E1553" s="812"/>
      <c r="F1553" s="813"/>
    </row>
    <row r="1554" spans="1:6" hidden="1" x14ac:dyDescent="0.25">
      <c r="A1554" s="133">
        <v>1</v>
      </c>
      <c r="B1554" s="72"/>
      <c r="C1554" s="73"/>
      <c r="D1554" s="72"/>
      <c r="E1554" s="140"/>
      <c r="F1554" s="180"/>
    </row>
    <row r="1555" spans="1:6" hidden="1" x14ac:dyDescent="0.25">
      <c r="A1555" s="93">
        <v>2</v>
      </c>
      <c r="B1555" s="72"/>
      <c r="C1555" s="73"/>
      <c r="D1555" s="72"/>
      <c r="E1555" s="24"/>
      <c r="F1555" s="329"/>
    </row>
    <row r="1556" spans="1:6" hidden="1" x14ac:dyDescent="0.25">
      <c r="A1556" s="93"/>
      <c r="B1556" s="72"/>
      <c r="C1556" s="73"/>
      <c r="D1556" s="72"/>
      <c r="E1556" s="24"/>
      <c r="F1556" s="345"/>
    </row>
    <row r="1557" spans="1:6" hidden="1" x14ac:dyDescent="0.25">
      <c r="A1557" s="93"/>
      <c r="B1557" s="72"/>
      <c r="C1557" s="73"/>
      <c r="D1557" s="72"/>
      <c r="E1557" s="24"/>
      <c r="F1557" s="345"/>
    </row>
    <row r="1558" spans="1:6" hidden="1" x14ac:dyDescent="0.25">
      <c r="A1558" s="93"/>
      <c r="B1558" s="72"/>
      <c r="C1558" s="73"/>
      <c r="D1558" s="72"/>
      <c r="E1558" s="24"/>
      <c r="F1558" s="345"/>
    </row>
    <row r="1559" spans="1:6" hidden="1" x14ac:dyDescent="0.25">
      <c r="A1559" s="811" t="s">
        <v>12</v>
      </c>
      <c r="B1559" s="812"/>
      <c r="C1559" s="812"/>
      <c r="D1559" s="812"/>
      <c r="E1559" s="812"/>
      <c r="F1559" s="813"/>
    </row>
    <row r="1560" spans="1:6" hidden="1" x14ac:dyDescent="0.25">
      <c r="A1560" s="93">
        <v>1</v>
      </c>
      <c r="B1560" s="72"/>
      <c r="C1560" s="73"/>
      <c r="D1560" s="72"/>
      <c r="E1560" s="24"/>
      <c r="F1560" s="329"/>
    </row>
    <row r="1561" spans="1:6" hidden="1" x14ac:dyDescent="0.25">
      <c r="A1561" s="93">
        <v>2</v>
      </c>
      <c r="B1561" s="85"/>
      <c r="C1561" s="85"/>
      <c r="D1561" s="85"/>
      <c r="E1561" s="86"/>
      <c r="F1561" s="85"/>
    </row>
    <row r="1562" spans="1:6" hidden="1" x14ac:dyDescent="0.25">
      <c r="A1562" s="811" t="s">
        <v>385</v>
      </c>
      <c r="B1562" s="812"/>
      <c r="C1562" s="812"/>
      <c r="D1562" s="812"/>
      <c r="E1562" s="812"/>
      <c r="F1562" s="813"/>
    </row>
    <row r="1563" spans="1:6" hidden="1" x14ac:dyDescent="0.25">
      <c r="A1563" s="133">
        <v>1</v>
      </c>
      <c r="B1563" s="72"/>
      <c r="C1563" s="73"/>
      <c r="D1563" s="72"/>
      <c r="E1563" s="24"/>
      <c r="F1563" s="329"/>
    </row>
    <row r="1564" spans="1:6" hidden="1" x14ac:dyDescent="0.25">
      <c r="A1564" s="133">
        <v>2</v>
      </c>
      <c r="B1564" s="72"/>
      <c r="C1564" s="73"/>
      <c r="D1564" s="72"/>
      <c r="E1564" s="24"/>
      <c r="F1564" s="329"/>
    </row>
    <row r="1565" spans="1:6" hidden="1" x14ac:dyDescent="0.25">
      <c r="A1565" s="811" t="s">
        <v>5</v>
      </c>
      <c r="B1565" s="812"/>
      <c r="C1565" s="812"/>
      <c r="D1565" s="812"/>
      <c r="E1565" s="812"/>
      <c r="F1565" s="813"/>
    </row>
    <row r="1566" spans="1:6" hidden="1" x14ac:dyDescent="0.25">
      <c r="A1566" s="93">
        <v>1</v>
      </c>
      <c r="B1566" s="72"/>
      <c r="C1566" s="73"/>
      <c r="D1566" s="72"/>
      <c r="E1566" s="24"/>
      <c r="F1566" s="329"/>
    </row>
    <row r="1567" spans="1:6" hidden="1" x14ac:dyDescent="0.25">
      <c r="A1567" s="93">
        <v>2</v>
      </c>
      <c r="B1567" s="85"/>
      <c r="C1567" s="85"/>
      <c r="D1567" s="85"/>
      <c r="E1567" s="86"/>
      <c r="F1567" s="85"/>
    </row>
    <row r="1568" spans="1:6" hidden="1" x14ac:dyDescent="0.25">
      <c r="A1568" s="134"/>
      <c r="B1568" s="117"/>
      <c r="C1568" s="117"/>
      <c r="D1568" s="117"/>
      <c r="E1568" s="276"/>
      <c r="F1568" s="117"/>
    </row>
    <row r="1569" spans="1:6" hidden="1" x14ac:dyDescent="0.25">
      <c r="A1569" s="134"/>
      <c r="B1569" s="117"/>
      <c r="C1569" s="117"/>
      <c r="D1569" s="117"/>
      <c r="E1569" s="276"/>
      <c r="F1569" s="117"/>
    </row>
    <row r="1570" spans="1:6" hidden="1" x14ac:dyDescent="0.25">
      <c r="A1570" s="134"/>
      <c r="B1570" s="117"/>
      <c r="C1570" s="117"/>
      <c r="D1570" s="117"/>
      <c r="E1570" s="276"/>
      <c r="F1570" s="117"/>
    </row>
    <row r="1571" spans="1:6" hidden="1" x14ac:dyDescent="0.25">
      <c r="A1571" s="134"/>
      <c r="B1571" s="117"/>
      <c r="C1571" s="117"/>
      <c r="D1571" s="117"/>
      <c r="E1571" s="276"/>
      <c r="F1571" s="117"/>
    </row>
    <row r="1572" spans="1:6" hidden="1" x14ac:dyDescent="0.25">
      <c r="A1572" s="134"/>
      <c r="B1572" s="117"/>
      <c r="C1572" s="117"/>
      <c r="D1572" s="117"/>
      <c r="E1572" s="276"/>
      <c r="F1572" s="117"/>
    </row>
    <row r="1573" spans="1:6" hidden="1" x14ac:dyDescent="0.25">
      <c r="A1573" s="134"/>
      <c r="B1573" s="117"/>
      <c r="C1573" s="117"/>
      <c r="D1573" s="117"/>
      <c r="E1573" s="276"/>
      <c r="F1573" s="117"/>
    </row>
    <row r="1574" spans="1:6" hidden="1" x14ac:dyDescent="0.25">
      <c r="A1574" s="134"/>
      <c r="B1574" s="117"/>
      <c r="C1574" s="117"/>
      <c r="D1574" s="117"/>
      <c r="E1574" s="276"/>
      <c r="F1574" s="117"/>
    </row>
    <row r="1575" spans="1:6" hidden="1" x14ac:dyDescent="0.25">
      <c r="A1575" s="134"/>
      <c r="B1575" s="117"/>
      <c r="C1575" s="117"/>
      <c r="D1575" s="117"/>
      <c r="E1575" s="276"/>
      <c r="F1575" s="117"/>
    </row>
    <row r="1576" spans="1:6" hidden="1" x14ac:dyDescent="0.25">
      <c r="A1576" s="134"/>
      <c r="B1576" s="117"/>
      <c r="C1576" s="117"/>
      <c r="D1576" s="117"/>
      <c r="E1576" s="276"/>
      <c r="F1576" s="117"/>
    </row>
    <row r="1577" spans="1:6" hidden="1" x14ac:dyDescent="0.25">
      <c r="A1577" s="197"/>
      <c r="B1577" s="198" t="s">
        <v>0</v>
      </c>
      <c r="C1577" s="199" t="s">
        <v>3556</v>
      </c>
      <c r="D1577" s="198"/>
      <c r="E1577" s="575"/>
      <c r="F1577" s="200"/>
    </row>
    <row r="1578" spans="1:6" hidden="1" x14ac:dyDescent="0.25">
      <c r="A1578" s="201" t="s">
        <v>580</v>
      </c>
      <c r="B1578" s="202" t="s">
        <v>576</v>
      </c>
      <c r="C1578" s="203" t="s">
        <v>912</v>
      </c>
      <c r="D1578" s="202" t="s">
        <v>577</v>
      </c>
      <c r="E1578" s="576" t="s">
        <v>1422</v>
      </c>
      <c r="F1578" s="204" t="s">
        <v>579</v>
      </c>
    </row>
    <row r="1579" spans="1:6" hidden="1" x14ac:dyDescent="0.25">
      <c r="A1579" s="814" t="s">
        <v>155</v>
      </c>
      <c r="B1579" s="814"/>
      <c r="C1579" s="814"/>
      <c r="D1579" s="814"/>
      <c r="E1579" s="814"/>
      <c r="F1579" s="814"/>
    </row>
    <row r="1580" spans="1:6" hidden="1" x14ac:dyDescent="0.25">
      <c r="A1580" s="93">
        <v>1</v>
      </c>
      <c r="B1580" s="22"/>
      <c r="C1580" s="23"/>
      <c r="D1580" s="22"/>
      <c r="E1580" s="24"/>
      <c r="F1580" s="25"/>
    </row>
    <row r="1581" spans="1:6" hidden="1" x14ac:dyDescent="0.25">
      <c r="A1581" s="93">
        <v>2</v>
      </c>
      <c r="B1581" s="72"/>
      <c r="C1581" s="73"/>
      <c r="D1581" s="72"/>
      <c r="E1581" s="24"/>
      <c r="F1581" s="140"/>
    </row>
    <row r="1582" spans="1:6" hidden="1" x14ac:dyDescent="0.25">
      <c r="A1582" s="814" t="s">
        <v>41</v>
      </c>
      <c r="B1582" s="814"/>
      <c r="C1582" s="814"/>
      <c r="D1582" s="814"/>
      <c r="E1582" s="814"/>
      <c r="F1582" s="814"/>
    </row>
    <row r="1583" spans="1:6" hidden="1" x14ac:dyDescent="0.25">
      <c r="A1583" s="93"/>
      <c r="B1583" s="72"/>
      <c r="C1583" s="73"/>
      <c r="D1583" s="72"/>
      <c r="E1583" s="24"/>
      <c r="F1583" s="326"/>
    </row>
    <row r="1584" spans="1:6" hidden="1" x14ac:dyDescent="0.25">
      <c r="A1584" s="93"/>
      <c r="B1584" s="85"/>
      <c r="C1584" s="85"/>
      <c r="D1584" s="85"/>
      <c r="E1584" s="86"/>
      <c r="F1584" s="85"/>
    </row>
    <row r="1585" spans="1:6" hidden="1" x14ac:dyDescent="0.25">
      <c r="A1585" s="814" t="s">
        <v>9</v>
      </c>
      <c r="B1585" s="814"/>
      <c r="C1585" s="814"/>
      <c r="D1585" s="814"/>
      <c r="E1585" s="814"/>
      <c r="F1585" s="814"/>
    </row>
    <row r="1586" spans="1:6" hidden="1" x14ac:dyDescent="0.25">
      <c r="A1586" s="93">
        <v>1</v>
      </c>
      <c r="B1586" s="72" t="s">
        <v>3555</v>
      </c>
      <c r="C1586" s="73" t="s">
        <v>9</v>
      </c>
      <c r="D1586" s="72" t="s">
        <v>21</v>
      </c>
      <c r="E1586" s="206" t="s">
        <v>3557</v>
      </c>
      <c r="F1586" s="140"/>
    </row>
    <row r="1587" spans="1:6" hidden="1" x14ac:dyDescent="0.25">
      <c r="A1587" s="93">
        <v>2</v>
      </c>
      <c r="B1587" s="72" t="s">
        <v>3593</v>
      </c>
      <c r="C1587" s="73" t="s">
        <v>9</v>
      </c>
      <c r="D1587" s="72" t="s">
        <v>21</v>
      </c>
      <c r="E1587" s="75" t="s">
        <v>3594</v>
      </c>
      <c r="F1587" s="326"/>
    </row>
    <row r="1588" spans="1:6" hidden="1" x14ac:dyDescent="0.25">
      <c r="A1588" s="93">
        <v>3</v>
      </c>
      <c r="B1588" s="72" t="s">
        <v>2024</v>
      </c>
      <c r="C1588" s="73" t="s">
        <v>9</v>
      </c>
      <c r="D1588" s="72" t="s">
        <v>890</v>
      </c>
      <c r="E1588" s="24"/>
      <c r="F1588" s="326"/>
    </row>
    <row r="1589" spans="1:6" hidden="1" x14ac:dyDescent="0.25">
      <c r="A1589" s="93"/>
      <c r="B1589" s="72"/>
      <c r="C1589" s="73"/>
      <c r="D1589" s="72"/>
      <c r="E1589" s="24"/>
      <c r="F1589" s="346"/>
    </row>
    <row r="1590" spans="1:6" hidden="1" x14ac:dyDescent="0.25">
      <c r="A1590" s="93"/>
      <c r="B1590" s="72"/>
      <c r="C1590" s="73"/>
      <c r="D1590" s="72"/>
      <c r="E1590" s="24"/>
      <c r="F1590" s="346"/>
    </row>
    <row r="1591" spans="1:6" hidden="1" x14ac:dyDescent="0.25">
      <c r="A1591" s="93"/>
      <c r="B1591" s="72"/>
      <c r="C1591" s="73"/>
      <c r="D1591" s="72"/>
      <c r="E1591" s="24"/>
      <c r="F1591" s="326"/>
    </row>
    <row r="1592" spans="1:6" hidden="1" x14ac:dyDescent="0.25">
      <c r="A1592" s="811" t="s">
        <v>20</v>
      </c>
      <c r="B1592" s="812"/>
      <c r="C1592" s="812"/>
      <c r="D1592" s="812"/>
      <c r="E1592" s="812"/>
      <c r="F1592" s="813"/>
    </row>
    <row r="1593" spans="1:6" hidden="1" x14ac:dyDescent="0.25">
      <c r="A1593" s="93">
        <v>1</v>
      </c>
      <c r="B1593" s="72" t="s">
        <v>3606</v>
      </c>
      <c r="C1593" s="73" t="s">
        <v>20</v>
      </c>
      <c r="D1593" s="72" t="s">
        <v>13</v>
      </c>
      <c r="E1593" s="75" t="s">
        <v>3607</v>
      </c>
      <c r="F1593" s="277" t="s">
        <v>3608</v>
      </c>
    </row>
    <row r="1594" spans="1:6" hidden="1" x14ac:dyDescent="0.25">
      <c r="A1594" s="93">
        <v>2</v>
      </c>
      <c r="B1594" s="72" t="s">
        <v>3609</v>
      </c>
      <c r="C1594" s="73" t="s">
        <v>20</v>
      </c>
      <c r="D1594" s="72" t="s">
        <v>21</v>
      </c>
      <c r="E1594" s="75" t="s">
        <v>3610</v>
      </c>
      <c r="F1594" s="277" t="s">
        <v>35</v>
      </c>
    </row>
    <row r="1595" spans="1:6" hidden="1" x14ac:dyDescent="0.25">
      <c r="A1595" s="93">
        <v>3</v>
      </c>
      <c r="B1595" s="72" t="s">
        <v>2203</v>
      </c>
      <c r="C1595" s="73" t="s">
        <v>20</v>
      </c>
      <c r="D1595" s="72" t="s">
        <v>4</v>
      </c>
      <c r="E1595" s="24"/>
      <c r="F1595" s="140" t="s">
        <v>35</v>
      </c>
    </row>
    <row r="1596" spans="1:6" hidden="1" x14ac:dyDescent="0.25">
      <c r="A1596" s="93"/>
      <c r="B1596" s="72"/>
      <c r="C1596" s="73"/>
      <c r="D1596" s="72"/>
      <c r="E1596" s="24"/>
      <c r="F1596" s="140"/>
    </row>
    <row r="1597" spans="1:6" hidden="1" x14ac:dyDescent="0.25">
      <c r="A1597" s="93"/>
      <c r="B1597" s="72"/>
      <c r="C1597" s="73"/>
      <c r="D1597" s="72"/>
      <c r="E1597" s="24"/>
      <c r="F1597" s="140"/>
    </row>
    <row r="1598" spans="1:6" hidden="1" x14ac:dyDescent="0.25">
      <c r="A1598" s="811" t="s">
        <v>558</v>
      </c>
      <c r="B1598" s="812"/>
      <c r="C1598" s="812"/>
      <c r="D1598" s="812"/>
      <c r="E1598" s="812"/>
      <c r="F1598" s="813"/>
    </row>
    <row r="1599" spans="1:6" hidden="1" x14ac:dyDescent="0.25">
      <c r="A1599" s="133">
        <v>1</v>
      </c>
      <c r="B1599" s="72"/>
      <c r="C1599" s="73"/>
      <c r="D1599" s="72"/>
      <c r="E1599" s="140"/>
      <c r="F1599" s="180"/>
    </row>
    <row r="1600" spans="1:6" hidden="1" x14ac:dyDescent="0.25">
      <c r="A1600" s="93">
        <v>2</v>
      </c>
      <c r="B1600" s="72"/>
      <c r="C1600" s="73"/>
      <c r="D1600" s="72"/>
      <c r="E1600" s="24"/>
      <c r="F1600" s="326"/>
    </row>
    <row r="1601" spans="1:6" hidden="1" x14ac:dyDescent="0.25">
      <c r="A1601" s="811" t="s">
        <v>12</v>
      </c>
      <c r="B1601" s="812"/>
      <c r="C1601" s="812"/>
      <c r="D1601" s="812"/>
      <c r="E1601" s="812"/>
      <c r="F1601" s="813"/>
    </row>
    <row r="1602" spans="1:6" hidden="1" x14ac:dyDescent="0.25">
      <c r="A1602" s="93">
        <v>1</v>
      </c>
      <c r="B1602" s="72"/>
      <c r="C1602" s="73"/>
      <c r="D1602" s="72"/>
      <c r="E1602" s="24"/>
      <c r="F1602" s="326"/>
    </row>
    <row r="1603" spans="1:6" hidden="1" x14ac:dyDescent="0.25">
      <c r="A1603" s="93">
        <v>2</v>
      </c>
      <c r="B1603" s="85"/>
      <c r="C1603" s="85"/>
      <c r="D1603" s="85"/>
      <c r="E1603" s="86"/>
      <c r="F1603" s="85"/>
    </row>
    <row r="1604" spans="1:6" hidden="1" x14ac:dyDescent="0.25">
      <c r="A1604" s="811" t="s">
        <v>385</v>
      </c>
      <c r="B1604" s="812"/>
      <c r="C1604" s="812"/>
      <c r="D1604" s="812"/>
      <c r="E1604" s="812"/>
      <c r="F1604" s="813"/>
    </row>
    <row r="1605" spans="1:6" hidden="1" x14ac:dyDescent="0.25">
      <c r="A1605" s="133">
        <v>1</v>
      </c>
      <c r="B1605" s="72"/>
      <c r="C1605" s="73"/>
      <c r="D1605" s="72"/>
      <c r="E1605" s="24"/>
      <c r="F1605" s="326"/>
    </row>
    <row r="1606" spans="1:6" hidden="1" x14ac:dyDescent="0.25">
      <c r="A1606" s="133">
        <v>2</v>
      </c>
      <c r="B1606" s="72"/>
      <c r="C1606" s="73"/>
      <c r="D1606" s="72"/>
      <c r="E1606" s="24"/>
      <c r="F1606" s="326"/>
    </row>
    <row r="1607" spans="1:6" hidden="1" x14ac:dyDescent="0.25">
      <c r="A1607" s="811" t="s">
        <v>5</v>
      </c>
      <c r="B1607" s="812"/>
      <c r="C1607" s="812"/>
      <c r="D1607" s="812"/>
      <c r="E1607" s="812"/>
      <c r="F1607" s="813"/>
    </row>
    <row r="1608" spans="1:6" hidden="1" x14ac:dyDescent="0.25">
      <c r="A1608" s="93">
        <v>1</v>
      </c>
      <c r="B1608" s="72"/>
      <c r="C1608" s="73"/>
      <c r="D1608" s="72"/>
      <c r="E1608" s="24"/>
      <c r="F1608" s="326"/>
    </row>
    <row r="1609" spans="1:6" hidden="1" x14ac:dyDescent="0.25">
      <c r="A1609" s="93">
        <v>2</v>
      </c>
      <c r="B1609" s="85"/>
      <c r="C1609" s="85"/>
      <c r="D1609" s="85"/>
      <c r="E1609" s="86"/>
      <c r="F1609" s="85"/>
    </row>
    <row r="1610" spans="1:6" hidden="1" x14ac:dyDescent="0.25">
      <c r="A1610" s="811" t="s">
        <v>71</v>
      </c>
      <c r="B1610" s="812"/>
      <c r="C1610" s="812"/>
      <c r="D1610" s="812"/>
      <c r="E1610" s="812"/>
      <c r="F1610" s="813"/>
    </row>
    <row r="1611" spans="1:6" hidden="1" x14ac:dyDescent="0.25">
      <c r="A1611" s="132">
        <v>1</v>
      </c>
      <c r="B1611" s="85"/>
      <c r="C1611" s="85"/>
      <c r="D1611" s="85"/>
      <c r="E1611" s="86"/>
      <c r="F1611" s="85"/>
    </row>
    <row r="1612" spans="1:6" hidden="1" x14ac:dyDescent="0.25">
      <c r="A1612" s="132">
        <v>2</v>
      </c>
      <c r="B1612" s="85"/>
      <c r="C1612" s="85"/>
      <c r="D1612" s="85"/>
      <c r="E1612" s="86"/>
      <c r="F1612" s="85"/>
    </row>
    <row r="1613" spans="1:6" hidden="1" x14ac:dyDescent="0.25"/>
    <row r="1614" spans="1:6" hidden="1" x14ac:dyDescent="0.25"/>
    <row r="1615" spans="1:6" hidden="1" x14ac:dyDescent="0.25"/>
    <row r="1616" spans="1:6" hidden="1" x14ac:dyDescent="0.25">
      <c r="A1616" s="299"/>
      <c r="B1616" s="61" t="s">
        <v>10</v>
      </c>
      <c r="C1616" s="62">
        <v>44005</v>
      </c>
      <c r="D1616" s="61"/>
      <c r="E1616" s="584"/>
      <c r="F1616" s="300"/>
    </row>
    <row r="1617" spans="1:6" hidden="1" x14ac:dyDescent="0.25">
      <c r="A1617" s="301" t="s">
        <v>580</v>
      </c>
      <c r="B1617" s="302" t="s">
        <v>576</v>
      </c>
      <c r="C1617" s="303" t="s">
        <v>912</v>
      </c>
      <c r="D1617" s="302" t="s">
        <v>577</v>
      </c>
      <c r="E1617" s="585" t="s">
        <v>1422</v>
      </c>
      <c r="F1617" s="304" t="s">
        <v>579</v>
      </c>
    </row>
    <row r="1618" spans="1:6" hidden="1" x14ac:dyDescent="0.25">
      <c r="A1618" s="814" t="s">
        <v>155</v>
      </c>
      <c r="B1618" s="814"/>
      <c r="C1618" s="814"/>
      <c r="D1618" s="814"/>
      <c r="E1618" s="814"/>
      <c r="F1618" s="814"/>
    </row>
    <row r="1619" spans="1:6" hidden="1" x14ac:dyDescent="0.25">
      <c r="A1619" s="93">
        <v>1</v>
      </c>
      <c r="B1619" s="22"/>
      <c r="C1619" s="23"/>
      <c r="D1619" s="22"/>
      <c r="E1619" s="24"/>
      <c r="F1619" s="25"/>
    </row>
    <row r="1620" spans="1:6" hidden="1" x14ac:dyDescent="0.25">
      <c r="A1620" s="93">
        <v>2</v>
      </c>
      <c r="B1620" s="72"/>
      <c r="C1620" s="73"/>
      <c r="D1620" s="72"/>
      <c r="E1620" s="24"/>
      <c r="F1620" s="140"/>
    </row>
    <row r="1621" spans="1:6" hidden="1" x14ac:dyDescent="0.25">
      <c r="A1621" s="814" t="s">
        <v>41</v>
      </c>
      <c r="B1621" s="814"/>
      <c r="C1621" s="814"/>
      <c r="D1621" s="814"/>
      <c r="E1621" s="814"/>
      <c r="F1621" s="814"/>
    </row>
    <row r="1622" spans="1:6" hidden="1" x14ac:dyDescent="0.25">
      <c r="A1622" s="93"/>
      <c r="B1622" s="72"/>
      <c r="C1622" s="73"/>
      <c r="D1622" s="72"/>
      <c r="E1622" s="24"/>
      <c r="F1622" s="329"/>
    </row>
    <row r="1623" spans="1:6" hidden="1" x14ac:dyDescent="0.25">
      <c r="A1623" s="93"/>
      <c r="B1623" s="85"/>
      <c r="C1623" s="85"/>
      <c r="D1623" s="85"/>
      <c r="E1623" s="86"/>
      <c r="F1623" s="85"/>
    </row>
    <row r="1624" spans="1:6" hidden="1" x14ac:dyDescent="0.25">
      <c r="A1624" s="814" t="s">
        <v>9</v>
      </c>
      <c r="B1624" s="814"/>
      <c r="C1624" s="814"/>
      <c r="D1624" s="814"/>
      <c r="E1624" s="814"/>
      <c r="F1624" s="814"/>
    </row>
    <row r="1625" spans="1:6" hidden="1" x14ac:dyDescent="0.25">
      <c r="A1625" s="93">
        <v>1</v>
      </c>
      <c r="B1625" s="72" t="s">
        <v>3620</v>
      </c>
      <c r="C1625" s="73" t="s">
        <v>9</v>
      </c>
      <c r="D1625" s="72" t="s">
        <v>21</v>
      </c>
      <c r="E1625" s="24"/>
      <c r="F1625" s="329"/>
    </row>
    <row r="1626" spans="1:6" hidden="1" x14ac:dyDescent="0.25">
      <c r="A1626" s="93">
        <v>2</v>
      </c>
      <c r="B1626" s="72" t="s">
        <v>3621</v>
      </c>
      <c r="C1626" s="73" t="s">
        <v>9</v>
      </c>
      <c r="D1626" s="72" t="s">
        <v>21</v>
      </c>
      <c r="E1626" s="24"/>
      <c r="F1626" s="329"/>
    </row>
    <row r="1627" spans="1:6" hidden="1" x14ac:dyDescent="0.25">
      <c r="A1627" s="93">
        <v>3</v>
      </c>
      <c r="B1627" s="72" t="s">
        <v>3631</v>
      </c>
      <c r="C1627" s="73" t="s">
        <v>9</v>
      </c>
      <c r="D1627" s="72" t="s">
        <v>13</v>
      </c>
      <c r="E1627" s="24"/>
      <c r="F1627" s="329"/>
    </row>
    <row r="1628" spans="1:6" hidden="1" x14ac:dyDescent="0.25">
      <c r="A1628" s="93"/>
      <c r="B1628" s="72"/>
      <c r="C1628" s="73"/>
      <c r="D1628" s="72"/>
      <c r="E1628" s="24"/>
      <c r="F1628" s="329"/>
    </row>
    <row r="1629" spans="1:6" hidden="1" x14ac:dyDescent="0.25">
      <c r="A1629" s="811" t="s">
        <v>20</v>
      </c>
      <c r="B1629" s="812"/>
      <c r="C1629" s="812"/>
      <c r="D1629" s="812"/>
      <c r="E1629" s="812"/>
      <c r="F1629" s="813"/>
    </row>
    <row r="1630" spans="1:6" hidden="1" x14ac:dyDescent="0.25">
      <c r="A1630" s="93">
        <v>1</v>
      </c>
      <c r="B1630" s="72" t="s">
        <v>3575</v>
      </c>
      <c r="C1630" s="73" t="s">
        <v>20</v>
      </c>
      <c r="D1630" s="72" t="s">
        <v>17</v>
      </c>
      <c r="E1630" s="24"/>
      <c r="F1630" s="277"/>
    </row>
    <row r="1631" spans="1:6" hidden="1" x14ac:dyDescent="0.25">
      <c r="A1631" s="93">
        <v>2</v>
      </c>
      <c r="B1631" s="72" t="s">
        <v>87</v>
      </c>
      <c r="C1631" s="73" t="s">
        <v>20</v>
      </c>
      <c r="D1631" s="72" t="s">
        <v>21</v>
      </c>
      <c r="E1631" s="24"/>
      <c r="F1631" s="209"/>
    </row>
    <row r="1632" spans="1:6" hidden="1" x14ac:dyDescent="0.25">
      <c r="A1632" s="93"/>
      <c r="B1632" s="72"/>
      <c r="C1632" s="73"/>
      <c r="D1632" s="72"/>
      <c r="E1632" s="24"/>
      <c r="F1632" s="140"/>
    </row>
    <row r="1633" spans="1:6" hidden="1" x14ac:dyDescent="0.25">
      <c r="A1633" s="811" t="s">
        <v>558</v>
      </c>
      <c r="B1633" s="812"/>
      <c r="C1633" s="812"/>
      <c r="D1633" s="812"/>
      <c r="E1633" s="812"/>
      <c r="F1633" s="813"/>
    </row>
    <row r="1634" spans="1:6" hidden="1" x14ac:dyDescent="0.25">
      <c r="A1634" s="133">
        <v>1</v>
      </c>
      <c r="B1634" s="72"/>
      <c r="C1634" s="73"/>
      <c r="D1634" s="72"/>
      <c r="E1634" s="140"/>
      <c r="F1634" s="180"/>
    </row>
    <row r="1635" spans="1:6" hidden="1" x14ac:dyDescent="0.25">
      <c r="A1635" s="93">
        <v>2</v>
      </c>
      <c r="B1635" s="72"/>
      <c r="C1635" s="73"/>
      <c r="D1635" s="72"/>
      <c r="E1635" s="24"/>
      <c r="F1635" s="329"/>
    </row>
    <row r="1636" spans="1:6" hidden="1" x14ac:dyDescent="0.25">
      <c r="A1636" s="811" t="s">
        <v>12</v>
      </c>
      <c r="B1636" s="812"/>
      <c r="C1636" s="812"/>
      <c r="D1636" s="812"/>
      <c r="E1636" s="812"/>
      <c r="F1636" s="813"/>
    </row>
    <row r="1637" spans="1:6" hidden="1" x14ac:dyDescent="0.25">
      <c r="A1637" s="93">
        <v>1</v>
      </c>
      <c r="B1637" s="72"/>
      <c r="C1637" s="73"/>
      <c r="D1637" s="72"/>
      <c r="E1637" s="24"/>
      <c r="F1637" s="329"/>
    </row>
    <row r="1638" spans="1:6" hidden="1" x14ac:dyDescent="0.25">
      <c r="A1638" s="93">
        <v>2</v>
      </c>
      <c r="B1638" s="85"/>
      <c r="C1638" s="85"/>
      <c r="D1638" s="85"/>
      <c r="E1638" s="86"/>
      <c r="F1638" s="85"/>
    </row>
    <row r="1639" spans="1:6" hidden="1" x14ac:dyDescent="0.25">
      <c r="A1639" s="811" t="s">
        <v>385</v>
      </c>
      <c r="B1639" s="812"/>
      <c r="C1639" s="812"/>
      <c r="D1639" s="812"/>
      <c r="E1639" s="812"/>
      <c r="F1639" s="813"/>
    </row>
    <row r="1640" spans="1:6" hidden="1" x14ac:dyDescent="0.25">
      <c r="A1640" s="133">
        <v>1</v>
      </c>
      <c r="B1640" s="72" t="s">
        <v>3701</v>
      </c>
      <c r="C1640" s="73" t="s">
        <v>385</v>
      </c>
      <c r="D1640" s="72" t="s">
        <v>21</v>
      </c>
      <c r="E1640" s="75" t="s">
        <v>3702</v>
      </c>
      <c r="F1640" s="329"/>
    </row>
    <row r="1641" spans="1:6" hidden="1" x14ac:dyDescent="0.25">
      <c r="A1641" s="133">
        <v>2</v>
      </c>
      <c r="B1641" s="72"/>
      <c r="C1641" s="73"/>
      <c r="D1641" s="72"/>
      <c r="E1641" s="24"/>
      <c r="F1641" s="329"/>
    </row>
    <row r="1642" spans="1:6" hidden="1" x14ac:dyDescent="0.25">
      <c r="A1642" s="811" t="s">
        <v>5</v>
      </c>
      <c r="B1642" s="812"/>
      <c r="C1642" s="812"/>
      <c r="D1642" s="812"/>
      <c r="E1642" s="812"/>
      <c r="F1642" s="813"/>
    </row>
    <row r="1643" spans="1:6" hidden="1" x14ac:dyDescent="0.25">
      <c r="A1643" s="93">
        <v>1</v>
      </c>
      <c r="B1643" s="72"/>
      <c r="C1643" s="73"/>
      <c r="D1643" s="72"/>
      <c r="E1643" s="24"/>
      <c r="F1643" s="329"/>
    </row>
    <row r="1644" spans="1:6" hidden="1" x14ac:dyDescent="0.25">
      <c r="A1644" s="93">
        <v>2</v>
      </c>
      <c r="B1644" s="85"/>
      <c r="C1644" s="85"/>
      <c r="D1644" s="85"/>
      <c r="E1644" s="86"/>
      <c r="F1644" s="85"/>
    </row>
    <row r="1645" spans="1:6" hidden="1" x14ac:dyDescent="0.25"/>
    <row r="1646" spans="1:6" hidden="1" x14ac:dyDescent="0.25"/>
    <row r="1647" spans="1:6" hidden="1" x14ac:dyDescent="0.25"/>
    <row r="1648" spans="1:6" hidden="1" x14ac:dyDescent="0.25"/>
    <row r="1649" spans="1:6" hidden="1" x14ac:dyDescent="0.25"/>
    <row r="1650" spans="1:6" hidden="1" x14ac:dyDescent="0.25">
      <c r="A1650" s="330"/>
      <c r="B1650" s="331" t="s">
        <v>45</v>
      </c>
      <c r="C1650" s="332">
        <v>44007</v>
      </c>
      <c r="D1650" s="331"/>
      <c r="E1650" s="587"/>
      <c r="F1650" s="333"/>
    </row>
    <row r="1651" spans="1:6" hidden="1" x14ac:dyDescent="0.25">
      <c r="A1651" s="334" t="s">
        <v>580</v>
      </c>
      <c r="B1651" s="335" t="s">
        <v>576</v>
      </c>
      <c r="C1651" s="336" t="s">
        <v>912</v>
      </c>
      <c r="D1651" s="335" t="s">
        <v>577</v>
      </c>
      <c r="E1651" s="588" t="s">
        <v>1422</v>
      </c>
      <c r="F1651" s="337" t="s">
        <v>579</v>
      </c>
    </row>
    <row r="1652" spans="1:6" hidden="1" x14ac:dyDescent="0.25">
      <c r="A1652" s="814" t="s">
        <v>155</v>
      </c>
      <c r="B1652" s="814"/>
      <c r="C1652" s="814"/>
      <c r="D1652" s="814"/>
      <c r="E1652" s="814"/>
      <c r="F1652" s="814"/>
    </row>
    <row r="1653" spans="1:6" hidden="1" x14ac:dyDescent="0.25">
      <c r="A1653" s="93">
        <v>1</v>
      </c>
      <c r="B1653" s="72" t="s">
        <v>3617</v>
      </c>
      <c r="C1653" s="73" t="s">
        <v>155</v>
      </c>
      <c r="D1653" s="72" t="s">
        <v>22</v>
      </c>
      <c r="E1653" s="75" t="s">
        <v>3618</v>
      </c>
      <c r="F1653" s="25"/>
    </row>
    <row r="1654" spans="1:6" hidden="1" x14ac:dyDescent="0.25">
      <c r="A1654" s="93">
        <v>2</v>
      </c>
      <c r="B1654" s="72" t="s">
        <v>3706</v>
      </c>
      <c r="C1654" s="73" t="s">
        <v>155</v>
      </c>
      <c r="D1654" s="72" t="s">
        <v>17</v>
      </c>
      <c r="E1654" s="24"/>
      <c r="F1654" s="140"/>
    </row>
    <row r="1655" spans="1:6" hidden="1" x14ac:dyDescent="0.25">
      <c r="A1655" s="814" t="s">
        <v>41</v>
      </c>
      <c r="B1655" s="814"/>
      <c r="C1655" s="814"/>
      <c r="D1655" s="814"/>
      <c r="E1655" s="814"/>
      <c r="F1655" s="814"/>
    </row>
    <row r="1656" spans="1:6" hidden="1" x14ac:dyDescent="0.25">
      <c r="A1656" s="93"/>
      <c r="B1656" s="72"/>
      <c r="C1656" s="73"/>
      <c r="D1656" s="72"/>
      <c r="E1656" s="24"/>
      <c r="F1656" s="329"/>
    </row>
    <row r="1657" spans="1:6" hidden="1" x14ac:dyDescent="0.25">
      <c r="A1657" s="93"/>
      <c r="B1657" s="85"/>
      <c r="C1657" s="85"/>
      <c r="D1657" s="85"/>
      <c r="E1657" s="86"/>
      <c r="F1657" s="85"/>
    </row>
    <row r="1658" spans="1:6" hidden="1" x14ac:dyDescent="0.25">
      <c r="A1658" s="814" t="s">
        <v>9</v>
      </c>
      <c r="B1658" s="814"/>
      <c r="C1658" s="814"/>
      <c r="D1658" s="814"/>
      <c r="E1658" s="814"/>
      <c r="F1658" s="814"/>
    </row>
    <row r="1659" spans="1:6" hidden="1" x14ac:dyDescent="0.25">
      <c r="A1659" s="93">
        <v>1</v>
      </c>
      <c r="B1659" s="72"/>
      <c r="C1659" s="73"/>
      <c r="D1659" s="72"/>
      <c r="E1659" s="24"/>
      <c r="F1659" s="329"/>
    </row>
    <row r="1660" spans="1:6" hidden="1" x14ac:dyDescent="0.25">
      <c r="A1660" s="93">
        <v>2</v>
      </c>
      <c r="B1660" s="72"/>
      <c r="C1660" s="73"/>
      <c r="D1660" s="72"/>
      <c r="E1660" s="24"/>
      <c r="F1660" s="329"/>
    </row>
    <row r="1661" spans="1:6" hidden="1" x14ac:dyDescent="0.25">
      <c r="A1661" s="93"/>
      <c r="B1661" s="72"/>
      <c r="C1661" s="73"/>
      <c r="D1661" s="72"/>
      <c r="E1661" s="24"/>
      <c r="F1661" s="329"/>
    </row>
    <row r="1662" spans="1:6" hidden="1" x14ac:dyDescent="0.25">
      <c r="A1662" s="93"/>
      <c r="B1662" s="72"/>
      <c r="C1662" s="73"/>
      <c r="D1662" s="72"/>
      <c r="E1662" s="24"/>
      <c r="F1662" s="329"/>
    </row>
    <row r="1663" spans="1:6" hidden="1" x14ac:dyDescent="0.25">
      <c r="A1663" s="811" t="s">
        <v>20</v>
      </c>
      <c r="B1663" s="812"/>
      <c r="C1663" s="812"/>
      <c r="D1663" s="812"/>
      <c r="E1663" s="812"/>
      <c r="F1663" s="813"/>
    </row>
    <row r="1664" spans="1:6" hidden="1" x14ac:dyDescent="0.25">
      <c r="A1664" s="93">
        <v>1</v>
      </c>
      <c r="B1664" s="72" t="s">
        <v>3582</v>
      </c>
      <c r="C1664" s="73" t="s">
        <v>20</v>
      </c>
      <c r="D1664" s="72" t="s">
        <v>17</v>
      </c>
      <c r="E1664" s="75" t="s">
        <v>3583</v>
      </c>
      <c r="F1664" s="277" t="s">
        <v>35</v>
      </c>
    </row>
    <row r="1665" spans="1:6" hidden="1" x14ac:dyDescent="0.25">
      <c r="A1665" s="93">
        <v>2</v>
      </c>
      <c r="B1665" s="72" t="s">
        <v>3737</v>
      </c>
      <c r="C1665" s="73" t="s">
        <v>20</v>
      </c>
      <c r="D1665" s="72" t="s">
        <v>21</v>
      </c>
      <c r="E1665" s="75"/>
      <c r="F1665" s="277"/>
    </row>
    <row r="1666" spans="1:6" hidden="1" x14ac:dyDescent="0.25">
      <c r="A1666" s="93">
        <v>3</v>
      </c>
      <c r="B1666" s="72" t="s">
        <v>87</v>
      </c>
      <c r="C1666" s="73" t="s">
        <v>20</v>
      </c>
      <c r="D1666" s="72" t="s">
        <v>21</v>
      </c>
      <c r="E1666" s="24"/>
      <c r="F1666" s="140"/>
    </row>
    <row r="1667" spans="1:6" hidden="1" x14ac:dyDescent="0.25">
      <c r="A1667" s="811" t="s">
        <v>558</v>
      </c>
      <c r="B1667" s="812"/>
      <c r="C1667" s="812"/>
      <c r="D1667" s="812"/>
      <c r="E1667" s="812"/>
      <c r="F1667" s="813"/>
    </row>
    <row r="1668" spans="1:6" hidden="1" x14ac:dyDescent="0.25">
      <c r="A1668" s="133">
        <v>1</v>
      </c>
      <c r="B1668" s="72"/>
      <c r="C1668" s="73"/>
      <c r="D1668" s="72"/>
      <c r="E1668" s="140"/>
      <c r="F1668" s="180"/>
    </row>
    <row r="1669" spans="1:6" hidden="1" x14ac:dyDescent="0.25">
      <c r="A1669" s="93">
        <v>2</v>
      </c>
      <c r="B1669" s="72"/>
      <c r="C1669" s="73"/>
      <c r="D1669" s="72"/>
      <c r="E1669" s="24"/>
      <c r="F1669" s="329"/>
    </row>
    <row r="1670" spans="1:6" hidden="1" x14ac:dyDescent="0.25">
      <c r="A1670" s="811" t="s">
        <v>12</v>
      </c>
      <c r="B1670" s="812"/>
      <c r="C1670" s="812"/>
      <c r="D1670" s="812"/>
      <c r="E1670" s="812"/>
      <c r="F1670" s="813"/>
    </row>
    <row r="1671" spans="1:6" hidden="1" x14ac:dyDescent="0.25">
      <c r="A1671" s="93">
        <v>1</v>
      </c>
      <c r="B1671" s="72"/>
      <c r="C1671" s="73"/>
      <c r="D1671" s="72"/>
      <c r="E1671" s="24"/>
      <c r="F1671" s="329"/>
    </row>
    <row r="1672" spans="1:6" hidden="1" x14ac:dyDescent="0.25">
      <c r="A1672" s="93">
        <v>2</v>
      </c>
      <c r="B1672" s="85"/>
      <c r="C1672" s="85"/>
      <c r="D1672" s="85"/>
      <c r="E1672" s="86"/>
      <c r="F1672" s="85"/>
    </row>
    <row r="1673" spans="1:6" hidden="1" x14ac:dyDescent="0.25">
      <c r="A1673" s="811" t="s">
        <v>385</v>
      </c>
      <c r="B1673" s="812"/>
      <c r="C1673" s="812"/>
      <c r="D1673" s="812"/>
      <c r="E1673" s="812"/>
      <c r="F1673" s="813"/>
    </row>
    <row r="1674" spans="1:6" hidden="1" x14ac:dyDescent="0.25">
      <c r="A1674" s="133">
        <v>1</v>
      </c>
      <c r="B1674" s="72" t="s">
        <v>3708</v>
      </c>
      <c r="C1674" s="73" t="s">
        <v>385</v>
      </c>
      <c r="D1674" s="72" t="s">
        <v>28</v>
      </c>
      <c r="E1674" s="75" t="s">
        <v>3709</v>
      </c>
      <c r="F1674" s="329"/>
    </row>
    <row r="1675" spans="1:6" hidden="1" x14ac:dyDescent="0.25">
      <c r="A1675" s="133">
        <v>2</v>
      </c>
      <c r="B1675" s="72"/>
      <c r="C1675" s="73"/>
      <c r="D1675" s="72"/>
      <c r="E1675" s="24"/>
      <c r="F1675" s="329"/>
    </row>
    <row r="1676" spans="1:6" hidden="1" x14ac:dyDescent="0.25">
      <c r="A1676" s="811" t="s">
        <v>5</v>
      </c>
      <c r="B1676" s="812"/>
      <c r="C1676" s="812"/>
      <c r="D1676" s="812"/>
      <c r="E1676" s="812"/>
      <c r="F1676" s="813"/>
    </row>
    <row r="1677" spans="1:6" hidden="1" x14ac:dyDescent="0.25">
      <c r="A1677" s="93">
        <v>1</v>
      </c>
      <c r="B1677" s="72"/>
      <c r="C1677" s="73"/>
      <c r="D1677" s="72"/>
      <c r="E1677" s="24"/>
      <c r="F1677" s="329"/>
    </row>
    <row r="1678" spans="1:6" hidden="1" x14ac:dyDescent="0.25">
      <c r="A1678" s="93">
        <v>2</v>
      </c>
      <c r="B1678" s="85"/>
      <c r="C1678" s="85"/>
      <c r="D1678" s="85"/>
      <c r="E1678" s="86"/>
      <c r="F1678" s="85"/>
    </row>
    <row r="1679" spans="1:6" hidden="1" x14ac:dyDescent="0.25">
      <c r="A1679" s="811" t="s">
        <v>71</v>
      </c>
      <c r="B1679" s="812"/>
      <c r="C1679" s="812"/>
      <c r="D1679" s="812"/>
      <c r="E1679" s="812"/>
      <c r="F1679" s="813"/>
    </row>
    <row r="1680" spans="1:6" hidden="1" x14ac:dyDescent="0.25">
      <c r="A1680" s="132">
        <v>1</v>
      </c>
      <c r="B1680" s="85"/>
      <c r="C1680" s="85"/>
      <c r="D1680" s="85"/>
      <c r="E1680" s="86"/>
      <c r="F1680" s="85"/>
    </row>
    <row r="1681" spans="1:6" hidden="1" x14ac:dyDescent="0.25">
      <c r="A1681" s="132">
        <v>2</v>
      </c>
      <c r="B1681" s="85"/>
      <c r="C1681" s="85"/>
      <c r="D1681" s="85"/>
      <c r="E1681" s="86"/>
      <c r="F1681" s="85"/>
    </row>
    <row r="1682" spans="1:6" hidden="1" x14ac:dyDescent="0.25"/>
    <row r="1683" spans="1:6" hidden="1" x14ac:dyDescent="0.25"/>
    <row r="1684" spans="1:6" hidden="1" x14ac:dyDescent="0.25"/>
    <row r="1685" spans="1:6" hidden="1" x14ac:dyDescent="0.25"/>
    <row r="1686" spans="1:6" hidden="1" x14ac:dyDescent="0.25">
      <c r="A1686" s="189"/>
      <c r="B1686" s="190" t="s">
        <v>63</v>
      </c>
      <c r="C1686" s="191">
        <v>44009</v>
      </c>
      <c r="D1686" s="190"/>
      <c r="E1686" s="570"/>
      <c r="F1686" s="192"/>
    </row>
    <row r="1687" spans="1:6" hidden="1" x14ac:dyDescent="0.25">
      <c r="A1687" s="193" t="s">
        <v>580</v>
      </c>
      <c r="B1687" s="194" t="s">
        <v>576</v>
      </c>
      <c r="C1687" s="195"/>
      <c r="D1687" s="194" t="s">
        <v>577</v>
      </c>
      <c r="E1687" s="571" t="s">
        <v>578</v>
      </c>
      <c r="F1687" s="196" t="s">
        <v>579</v>
      </c>
    </row>
    <row r="1688" spans="1:6" hidden="1" x14ac:dyDescent="0.25">
      <c r="A1688" s="814" t="s">
        <v>155</v>
      </c>
      <c r="B1688" s="814"/>
      <c r="C1688" s="814"/>
      <c r="D1688" s="814"/>
      <c r="E1688" s="814"/>
      <c r="F1688" s="814"/>
    </row>
    <row r="1689" spans="1:6" hidden="1" x14ac:dyDescent="0.25">
      <c r="A1689" s="93">
        <v>1</v>
      </c>
      <c r="B1689" s="72" t="s">
        <v>3685</v>
      </c>
      <c r="C1689" s="73" t="s">
        <v>155</v>
      </c>
      <c r="D1689" s="72" t="s">
        <v>13</v>
      </c>
      <c r="E1689" s="75" t="s">
        <v>3686</v>
      </c>
      <c r="F1689" s="25"/>
    </row>
    <row r="1690" spans="1:6" hidden="1" x14ac:dyDescent="0.25">
      <c r="A1690" s="93">
        <v>2</v>
      </c>
      <c r="B1690" s="72" t="s">
        <v>3741</v>
      </c>
      <c r="C1690" s="73" t="s">
        <v>155</v>
      </c>
      <c r="D1690" s="72" t="s">
        <v>890</v>
      </c>
      <c r="E1690" s="75" t="s">
        <v>3742</v>
      </c>
      <c r="F1690" s="140"/>
    </row>
    <row r="1691" spans="1:6" hidden="1" x14ac:dyDescent="0.25">
      <c r="A1691" s="814" t="s">
        <v>41</v>
      </c>
      <c r="B1691" s="814"/>
      <c r="C1691" s="814"/>
      <c r="D1691" s="814"/>
      <c r="E1691" s="814"/>
      <c r="F1691" s="814"/>
    </row>
    <row r="1692" spans="1:6" hidden="1" x14ac:dyDescent="0.25">
      <c r="A1692" s="93">
        <v>1</v>
      </c>
      <c r="B1692" s="72" t="s">
        <v>3628</v>
      </c>
      <c r="C1692" s="73" t="s">
        <v>41</v>
      </c>
      <c r="D1692" s="72" t="s">
        <v>890</v>
      </c>
      <c r="E1692" s="75" t="s">
        <v>1432</v>
      </c>
      <c r="F1692" s="140" t="s">
        <v>3630</v>
      </c>
    </row>
    <row r="1693" spans="1:6" hidden="1" x14ac:dyDescent="0.25">
      <c r="A1693" s="93">
        <v>2</v>
      </c>
      <c r="B1693" s="72" t="s">
        <v>3629</v>
      </c>
      <c r="C1693" s="73" t="s">
        <v>41</v>
      </c>
      <c r="D1693" s="72" t="s">
        <v>890</v>
      </c>
      <c r="E1693" s="24"/>
      <c r="F1693" s="140" t="s">
        <v>3630</v>
      </c>
    </row>
    <row r="1694" spans="1:6" hidden="1" x14ac:dyDescent="0.25">
      <c r="A1694" s="93">
        <v>3</v>
      </c>
      <c r="B1694" s="72" t="s">
        <v>1431</v>
      </c>
      <c r="C1694" s="73" t="s">
        <v>41</v>
      </c>
      <c r="D1694" s="72" t="s">
        <v>890</v>
      </c>
      <c r="E1694" s="24"/>
      <c r="F1694" s="140" t="s">
        <v>3630</v>
      </c>
    </row>
    <row r="1695" spans="1:6" hidden="1" x14ac:dyDescent="0.25">
      <c r="A1695" s="93">
        <v>4</v>
      </c>
      <c r="B1695" s="85" t="s">
        <v>3769</v>
      </c>
      <c r="C1695" s="85" t="s">
        <v>41</v>
      </c>
      <c r="D1695" s="85" t="s">
        <v>890</v>
      </c>
      <c r="E1695" s="86" t="s">
        <v>3770</v>
      </c>
      <c r="F1695" s="93" t="s">
        <v>3630</v>
      </c>
    </row>
    <row r="1696" spans="1:6" hidden="1" x14ac:dyDescent="0.25">
      <c r="A1696" s="814" t="s">
        <v>9</v>
      </c>
      <c r="B1696" s="814"/>
      <c r="C1696" s="814"/>
      <c r="D1696" s="814"/>
      <c r="E1696" s="814"/>
      <c r="F1696" s="814"/>
    </row>
    <row r="1697" spans="1:6" hidden="1" x14ac:dyDescent="0.25">
      <c r="A1697" s="93">
        <v>1</v>
      </c>
      <c r="B1697" s="72" t="s">
        <v>2428</v>
      </c>
      <c r="C1697" s="73" t="s">
        <v>9</v>
      </c>
      <c r="D1697" s="72" t="s">
        <v>13</v>
      </c>
      <c r="E1697" s="24"/>
      <c r="F1697" s="329"/>
    </row>
    <row r="1698" spans="1:6" hidden="1" x14ac:dyDescent="0.25">
      <c r="A1698" s="93">
        <v>2</v>
      </c>
      <c r="B1698" s="72" t="s">
        <v>3687</v>
      </c>
      <c r="C1698" s="73" t="s">
        <v>9</v>
      </c>
      <c r="D1698" s="72" t="s">
        <v>13</v>
      </c>
      <c r="E1698" s="24"/>
      <c r="F1698" s="329"/>
    </row>
    <row r="1699" spans="1:6" hidden="1" x14ac:dyDescent="0.25">
      <c r="A1699" s="93">
        <v>3</v>
      </c>
      <c r="B1699" s="72" t="s">
        <v>3738</v>
      </c>
      <c r="C1699" s="73" t="s">
        <v>9</v>
      </c>
      <c r="D1699" s="72" t="s">
        <v>21</v>
      </c>
      <c r="E1699" s="24"/>
      <c r="F1699" s="352"/>
    </row>
    <row r="1700" spans="1:6" hidden="1" x14ac:dyDescent="0.25">
      <c r="A1700" s="93">
        <v>4</v>
      </c>
      <c r="B1700" s="72" t="s">
        <v>3772</v>
      </c>
      <c r="C1700" s="73" t="s">
        <v>9</v>
      </c>
      <c r="D1700" s="72" t="s">
        <v>3306</v>
      </c>
      <c r="E1700" s="24"/>
      <c r="F1700" s="352"/>
    </row>
    <row r="1701" spans="1:6" hidden="1" x14ac:dyDescent="0.25">
      <c r="A1701" s="93">
        <v>5</v>
      </c>
      <c r="B1701" s="72" t="s">
        <v>3774</v>
      </c>
      <c r="C1701" s="73" t="s">
        <v>9</v>
      </c>
      <c r="D1701" s="72" t="s">
        <v>21</v>
      </c>
      <c r="E1701" s="24"/>
      <c r="F1701" s="352"/>
    </row>
    <row r="1702" spans="1:6" hidden="1" x14ac:dyDescent="0.25">
      <c r="A1702" s="93">
        <v>6</v>
      </c>
      <c r="B1702" s="72" t="s">
        <v>1888</v>
      </c>
      <c r="C1702" s="73" t="s">
        <v>9</v>
      </c>
      <c r="D1702" s="72" t="s">
        <v>13</v>
      </c>
      <c r="E1702" s="24"/>
      <c r="F1702" s="354"/>
    </row>
    <row r="1703" spans="1:6" hidden="1" x14ac:dyDescent="0.25">
      <c r="A1703" s="242">
        <v>7</v>
      </c>
      <c r="B1703" s="72" t="s">
        <v>3739</v>
      </c>
      <c r="C1703" s="73" t="s">
        <v>20</v>
      </c>
      <c r="D1703" s="72" t="s">
        <v>13</v>
      </c>
      <c r="E1703" s="75" t="s">
        <v>3740</v>
      </c>
      <c r="F1703" s="140"/>
    </row>
    <row r="1704" spans="1:6" hidden="1" x14ac:dyDescent="0.25">
      <c r="A1704" s="811" t="s">
        <v>20</v>
      </c>
      <c r="B1704" s="812"/>
      <c r="C1704" s="812"/>
      <c r="D1704" s="812"/>
      <c r="E1704" s="812"/>
      <c r="F1704" s="813"/>
    </row>
    <row r="1705" spans="1:6" hidden="1" x14ac:dyDescent="0.25">
      <c r="A1705" s="133">
        <v>1</v>
      </c>
      <c r="B1705" s="207" t="s">
        <v>3776</v>
      </c>
      <c r="C1705" s="207" t="s">
        <v>20</v>
      </c>
      <c r="D1705" s="207" t="s">
        <v>21</v>
      </c>
      <c r="E1705" s="475"/>
      <c r="F1705" s="207"/>
    </row>
    <row r="1706" spans="1:6" hidden="1" x14ac:dyDescent="0.25">
      <c r="A1706" s="133">
        <v>2</v>
      </c>
      <c r="B1706" s="72" t="s">
        <v>2422</v>
      </c>
      <c r="C1706" s="73" t="s">
        <v>20</v>
      </c>
      <c r="D1706" s="72" t="s">
        <v>21</v>
      </c>
      <c r="E1706" s="24"/>
      <c r="F1706" s="209"/>
    </row>
    <row r="1707" spans="1:6" hidden="1" x14ac:dyDescent="0.25">
      <c r="A1707" s="133">
        <v>3</v>
      </c>
      <c r="B1707" s="72" t="s">
        <v>3703</v>
      </c>
      <c r="C1707" s="73" t="s">
        <v>20</v>
      </c>
      <c r="D1707" s="72" t="s">
        <v>13</v>
      </c>
      <c r="E1707" s="24"/>
      <c r="F1707" s="209"/>
    </row>
    <row r="1708" spans="1:6" hidden="1" x14ac:dyDescent="0.25">
      <c r="A1708" s="133">
        <v>4</v>
      </c>
      <c r="B1708" s="72" t="s">
        <v>3704</v>
      </c>
      <c r="C1708" s="73" t="s">
        <v>20</v>
      </c>
      <c r="D1708" s="72" t="s">
        <v>13</v>
      </c>
      <c r="E1708" s="24"/>
      <c r="F1708" s="209"/>
    </row>
    <row r="1709" spans="1:6" hidden="1" x14ac:dyDescent="0.25">
      <c r="A1709" s="133">
        <v>5</v>
      </c>
      <c r="B1709" s="72" t="s">
        <v>3705</v>
      </c>
      <c r="C1709" s="73" t="s">
        <v>20</v>
      </c>
      <c r="D1709" s="72" t="s">
        <v>13</v>
      </c>
      <c r="E1709" s="24"/>
      <c r="F1709" s="140"/>
    </row>
    <row r="1710" spans="1:6" hidden="1" x14ac:dyDescent="0.25">
      <c r="A1710" s="133">
        <v>6</v>
      </c>
      <c r="B1710" s="72" t="s">
        <v>1396</v>
      </c>
      <c r="C1710" s="73" t="s">
        <v>20</v>
      </c>
      <c r="D1710" s="72" t="s">
        <v>21</v>
      </c>
      <c r="E1710" s="24"/>
      <c r="F1710" s="140"/>
    </row>
    <row r="1711" spans="1:6" hidden="1" x14ac:dyDescent="0.25">
      <c r="A1711" s="133">
        <v>7</v>
      </c>
      <c r="B1711" s="72" t="s">
        <v>2612</v>
      </c>
      <c r="C1711" s="73" t="s">
        <v>20</v>
      </c>
      <c r="D1711" s="72" t="s">
        <v>21</v>
      </c>
      <c r="E1711" s="75"/>
      <c r="F1711" s="140"/>
    </row>
    <row r="1712" spans="1:6" hidden="1" x14ac:dyDescent="0.25">
      <c r="A1712" s="133">
        <v>8</v>
      </c>
      <c r="B1712" s="72" t="s">
        <v>3744</v>
      </c>
      <c r="C1712" s="73" t="s">
        <v>20</v>
      </c>
      <c r="D1712" s="72" t="s">
        <v>3745</v>
      </c>
      <c r="E1712" s="75"/>
      <c r="F1712" s="140"/>
    </row>
    <row r="1713" spans="1:6" hidden="1" x14ac:dyDescent="0.25">
      <c r="A1713" s="133">
        <v>9</v>
      </c>
      <c r="B1713" s="72" t="s">
        <v>2973</v>
      </c>
      <c r="C1713" s="73" t="s">
        <v>20</v>
      </c>
      <c r="D1713" s="72" t="s">
        <v>21</v>
      </c>
      <c r="E1713" s="75"/>
      <c r="F1713" s="353" t="s">
        <v>1011</v>
      </c>
    </row>
    <row r="1714" spans="1:6" hidden="1" x14ac:dyDescent="0.25">
      <c r="A1714" s="133">
        <v>10</v>
      </c>
      <c r="B1714" s="72" t="s">
        <v>1412</v>
      </c>
      <c r="C1714" s="73" t="s">
        <v>20</v>
      </c>
      <c r="D1714" s="72" t="s">
        <v>13</v>
      </c>
      <c r="E1714" s="75"/>
      <c r="F1714" s="140" t="s">
        <v>35</v>
      </c>
    </row>
    <row r="1715" spans="1:6" hidden="1" x14ac:dyDescent="0.25">
      <c r="A1715" s="133">
        <v>11</v>
      </c>
      <c r="B1715" s="72" t="s">
        <v>3778</v>
      </c>
      <c r="C1715" s="73" t="s">
        <v>20</v>
      </c>
      <c r="D1715" s="72" t="s">
        <v>3745</v>
      </c>
      <c r="E1715" s="75"/>
      <c r="F1715" s="140"/>
    </row>
    <row r="1716" spans="1:6" hidden="1" x14ac:dyDescent="0.25">
      <c r="A1716" s="811" t="s">
        <v>558</v>
      </c>
      <c r="B1716" s="812"/>
      <c r="C1716" s="812"/>
      <c r="D1716" s="812"/>
      <c r="E1716" s="812"/>
      <c r="F1716" s="813"/>
    </row>
    <row r="1717" spans="1:6" hidden="1" x14ac:dyDescent="0.25">
      <c r="A1717" s="133">
        <v>1</v>
      </c>
      <c r="B1717" s="72"/>
      <c r="C1717" s="73"/>
      <c r="D1717" s="72"/>
      <c r="E1717" s="140"/>
      <c r="F1717" s="180"/>
    </row>
    <row r="1718" spans="1:6" hidden="1" x14ac:dyDescent="0.25">
      <c r="A1718" s="93">
        <v>2</v>
      </c>
      <c r="B1718" s="72"/>
      <c r="C1718" s="73"/>
      <c r="D1718" s="72"/>
      <c r="E1718" s="24"/>
      <c r="F1718" s="329"/>
    </row>
    <row r="1719" spans="1:6" hidden="1" x14ac:dyDescent="0.25">
      <c r="A1719" s="811" t="s">
        <v>12</v>
      </c>
      <c r="B1719" s="812"/>
      <c r="C1719" s="812"/>
      <c r="D1719" s="812"/>
      <c r="E1719" s="812"/>
      <c r="F1719" s="813"/>
    </row>
    <row r="1720" spans="1:6" hidden="1" x14ac:dyDescent="0.25">
      <c r="A1720" s="93">
        <v>1</v>
      </c>
      <c r="B1720" s="72"/>
      <c r="C1720" s="73"/>
      <c r="D1720" s="72"/>
      <c r="E1720" s="24"/>
      <c r="F1720" s="329"/>
    </row>
    <row r="1721" spans="1:6" hidden="1" x14ac:dyDescent="0.25">
      <c r="A1721" s="93">
        <v>2</v>
      </c>
      <c r="B1721" s="85"/>
      <c r="C1721" s="85"/>
      <c r="D1721" s="85"/>
      <c r="E1721" s="86"/>
      <c r="F1721" s="85"/>
    </row>
    <row r="1722" spans="1:6" hidden="1" x14ac:dyDescent="0.25">
      <c r="A1722" s="811" t="s">
        <v>385</v>
      </c>
      <c r="B1722" s="812"/>
      <c r="C1722" s="812"/>
      <c r="D1722" s="812"/>
      <c r="E1722" s="812"/>
      <c r="F1722" s="813"/>
    </row>
    <row r="1723" spans="1:6" hidden="1" x14ac:dyDescent="0.25">
      <c r="A1723" s="133">
        <v>1</v>
      </c>
      <c r="B1723" s="72" t="s">
        <v>3695</v>
      </c>
      <c r="C1723" s="73" t="s">
        <v>385</v>
      </c>
      <c r="D1723" s="72" t="s">
        <v>13</v>
      </c>
      <c r="E1723" s="75" t="s">
        <v>3696</v>
      </c>
      <c r="F1723" s="329"/>
    </row>
    <row r="1724" spans="1:6" hidden="1" x14ac:dyDescent="0.25">
      <c r="A1724" s="133">
        <v>2</v>
      </c>
      <c r="B1724" s="72"/>
      <c r="C1724" s="73"/>
      <c r="D1724" s="72"/>
      <c r="E1724" s="24"/>
      <c r="F1724" s="329"/>
    </row>
    <row r="1725" spans="1:6" hidden="1" x14ac:dyDescent="0.25">
      <c r="A1725" s="811" t="s">
        <v>5</v>
      </c>
      <c r="B1725" s="812"/>
      <c r="C1725" s="812"/>
      <c r="D1725" s="812"/>
      <c r="E1725" s="812"/>
      <c r="F1725" s="813"/>
    </row>
    <row r="1726" spans="1:6" hidden="1" x14ac:dyDescent="0.25">
      <c r="A1726" s="93">
        <v>1</v>
      </c>
      <c r="B1726" s="72"/>
      <c r="C1726" s="73"/>
      <c r="D1726" s="72"/>
      <c r="E1726" s="24"/>
      <c r="F1726" s="329"/>
    </row>
    <row r="1727" spans="1:6" hidden="1" x14ac:dyDescent="0.25">
      <c r="A1727" s="93">
        <v>2</v>
      </c>
      <c r="B1727" s="85"/>
      <c r="C1727" s="85"/>
      <c r="D1727" s="85"/>
      <c r="E1727" s="86"/>
      <c r="F1727" s="85"/>
    </row>
    <row r="1728" spans="1:6" hidden="1" x14ac:dyDescent="0.25">
      <c r="A1728" s="811" t="s">
        <v>71</v>
      </c>
      <c r="B1728" s="812"/>
      <c r="C1728" s="812"/>
      <c r="D1728" s="812"/>
      <c r="E1728" s="812"/>
      <c r="F1728" s="813"/>
    </row>
    <row r="1729" spans="1:6" hidden="1" x14ac:dyDescent="0.25">
      <c r="A1729" s="132">
        <v>1</v>
      </c>
      <c r="B1729" s="85"/>
      <c r="C1729" s="85"/>
      <c r="D1729" s="85"/>
      <c r="E1729" s="86"/>
      <c r="F1729" s="85"/>
    </row>
    <row r="1730" spans="1:6" hidden="1" x14ac:dyDescent="0.25">
      <c r="A1730" s="132">
        <v>2</v>
      </c>
      <c r="B1730" s="85"/>
      <c r="C1730" s="85"/>
      <c r="D1730" s="85"/>
      <c r="E1730" s="86"/>
      <c r="F1730" s="85"/>
    </row>
    <row r="1731" spans="1:6" hidden="1" x14ac:dyDescent="0.25">
      <c r="A1731" s="134"/>
      <c r="B1731" s="117"/>
      <c r="C1731" s="117"/>
      <c r="D1731" s="117"/>
      <c r="E1731" s="276"/>
      <c r="F1731" s="117"/>
    </row>
    <row r="1732" spans="1:6" hidden="1" x14ac:dyDescent="0.25">
      <c r="A1732" s="134"/>
      <c r="B1732" s="117"/>
      <c r="C1732" s="117"/>
      <c r="D1732" s="117"/>
      <c r="E1732" s="276"/>
      <c r="F1732" s="117"/>
    </row>
    <row r="1733" spans="1:6" hidden="1" x14ac:dyDescent="0.25">
      <c r="A1733" s="134"/>
      <c r="B1733" s="117"/>
      <c r="C1733" s="117"/>
      <c r="D1733" s="117"/>
      <c r="E1733" s="276"/>
      <c r="F1733" s="117"/>
    </row>
    <row r="1734" spans="1:6" hidden="1" x14ac:dyDescent="0.25">
      <c r="A1734" s="197"/>
      <c r="B1734" s="198" t="s">
        <v>0</v>
      </c>
      <c r="C1734" s="199">
        <v>44010</v>
      </c>
      <c r="D1734" s="198"/>
      <c r="E1734" s="575"/>
      <c r="F1734" s="200"/>
    </row>
    <row r="1735" spans="1:6" hidden="1" x14ac:dyDescent="0.25">
      <c r="A1735" s="201" t="s">
        <v>580</v>
      </c>
      <c r="B1735" s="202" t="s">
        <v>576</v>
      </c>
      <c r="C1735" s="203" t="s">
        <v>912</v>
      </c>
      <c r="D1735" s="202" t="s">
        <v>577</v>
      </c>
      <c r="E1735" s="576" t="s">
        <v>1422</v>
      </c>
      <c r="F1735" s="204" t="s">
        <v>579</v>
      </c>
    </row>
    <row r="1736" spans="1:6" hidden="1" x14ac:dyDescent="0.25">
      <c r="A1736" s="814" t="s">
        <v>155</v>
      </c>
      <c r="B1736" s="814"/>
      <c r="C1736" s="814"/>
      <c r="D1736" s="814"/>
      <c r="E1736" s="814"/>
      <c r="F1736" s="814"/>
    </row>
    <row r="1737" spans="1:6" hidden="1" x14ac:dyDescent="0.25">
      <c r="A1737" s="93">
        <v>1</v>
      </c>
      <c r="B1737" s="22"/>
      <c r="C1737" s="23"/>
      <c r="D1737" s="22"/>
      <c r="E1737" s="24"/>
      <c r="F1737" s="25"/>
    </row>
    <row r="1738" spans="1:6" hidden="1" x14ac:dyDescent="0.25">
      <c r="A1738" s="93">
        <v>2</v>
      </c>
      <c r="B1738" s="72"/>
      <c r="C1738" s="73"/>
      <c r="D1738" s="72"/>
      <c r="E1738" s="24"/>
      <c r="F1738" s="140"/>
    </row>
    <row r="1739" spans="1:6" hidden="1" x14ac:dyDescent="0.25">
      <c r="A1739" s="814" t="s">
        <v>41</v>
      </c>
      <c r="B1739" s="814"/>
      <c r="C1739" s="814"/>
      <c r="D1739" s="814"/>
      <c r="E1739" s="814"/>
      <c r="F1739" s="814"/>
    </row>
    <row r="1740" spans="1:6" hidden="1" x14ac:dyDescent="0.25">
      <c r="A1740" s="93">
        <v>1</v>
      </c>
      <c r="B1740" s="72" t="s">
        <v>3777</v>
      </c>
      <c r="C1740" s="73" t="s">
        <v>405</v>
      </c>
      <c r="D1740" s="72" t="s">
        <v>22</v>
      </c>
      <c r="E1740" s="24"/>
      <c r="F1740" s="348"/>
    </row>
    <row r="1741" spans="1:6" hidden="1" x14ac:dyDescent="0.25">
      <c r="A1741" s="93"/>
      <c r="B1741" s="85"/>
      <c r="C1741" s="85"/>
      <c r="D1741" s="85"/>
      <c r="E1741" s="86"/>
      <c r="F1741" s="85"/>
    </row>
    <row r="1742" spans="1:6" hidden="1" x14ac:dyDescent="0.25">
      <c r="A1742" s="814" t="s">
        <v>9</v>
      </c>
      <c r="B1742" s="814"/>
      <c r="C1742" s="814"/>
      <c r="D1742" s="814"/>
      <c r="E1742" s="814"/>
      <c r="F1742" s="814"/>
    </row>
    <row r="1743" spans="1:6" hidden="1" x14ac:dyDescent="0.25">
      <c r="A1743" s="93">
        <v>1</v>
      </c>
      <c r="B1743" s="72" t="s">
        <v>3546</v>
      </c>
      <c r="C1743" s="73" t="s">
        <v>9</v>
      </c>
      <c r="D1743" s="72" t="s">
        <v>21</v>
      </c>
      <c r="E1743" s="24"/>
      <c r="F1743" s="348"/>
    </row>
    <row r="1744" spans="1:6" hidden="1" x14ac:dyDescent="0.25">
      <c r="A1744" s="93">
        <v>2</v>
      </c>
      <c r="B1744" s="72" t="s">
        <v>3734</v>
      </c>
      <c r="C1744" s="73" t="s">
        <v>9</v>
      </c>
      <c r="D1744" s="72" t="s">
        <v>21</v>
      </c>
      <c r="E1744" s="24"/>
      <c r="F1744" s="348"/>
    </row>
    <row r="1745" spans="1:6" hidden="1" x14ac:dyDescent="0.25">
      <c r="A1745" s="93">
        <v>3</v>
      </c>
      <c r="B1745" s="72" t="s">
        <v>3781</v>
      </c>
      <c r="C1745" s="73" t="s">
        <v>9</v>
      </c>
      <c r="D1745" s="72" t="s">
        <v>21</v>
      </c>
      <c r="E1745" s="24"/>
      <c r="F1745" s="348"/>
    </row>
    <row r="1746" spans="1:6" hidden="1" x14ac:dyDescent="0.25">
      <c r="A1746" s="93"/>
      <c r="B1746" s="72"/>
      <c r="C1746" s="73"/>
      <c r="D1746" s="72"/>
      <c r="E1746" s="24"/>
      <c r="F1746" s="355"/>
    </row>
    <row r="1747" spans="1:6" hidden="1" x14ac:dyDescent="0.25">
      <c r="A1747" s="93"/>
      <c r="B1747" s="72"/>
      <c r="C1747" s="73"/>
      <c r="D1747" s="72"/>
      <c r="E1747" s="24"/>
      <c r="F1747" s="355"/>
    </row>
    <row r="1748" spans="1:6" hidden="1" x14ac:dyDescent="0.25">
      <c r="A1748" s="93"/>
      <c r="B1748" s="72"/>
      <c r="C1748" s="73"/>
      <c r="D1748" s="72"/>
      <c r="E1748" s="24"/>
      <c r="F1748" s="348"/>
    </row>
    <row r="1749" spans="1:6" hidden="1" x14ac:dyDescent="0.25">
      <c r="A1749" s="811" t="s">
        <v>20</v>
      </c>
      <c r="B1749" s="812"/>
      <c r="C1749" s="812"/>
      <c r="D1749" s="812"/>
      <c r="E1749" s="812"/>
      <c r="F1749" s="813"/>
    </row>
    <row r="1750" spans="1:6" hidden="1" x14ac:dyDescent="0.25">
      <c r="A1750" s="93">
        <v>1</v>
      </c>
      <c r="B1750" s="72" t="s">
        <v>3779</v>
      </c>
      <c r="C1750" s="73" t="s">
        <v>20</v>
      </c>
      <c r="D1750" s="72" t="s">
        <v>21</v>
      </c>
      <c r="E1750" s="24"/>
      <c r="F1750" s="277"/>
    </row>
    <row r="1751" spans="1:6" hidden="1" x14ac:dyDescent="0.25">
      <c r="A1751" s="93">
        <v>2</v>
      </c>
      <c r="B1751" s="72" t="s">
        <v>3780</v>
      </c>
      <c r="C1751" s="73" t="s">
        <v>20</v>
      </c>
      <c r="D1751" s="72" t="s">
        <v>21</v>
      </c>
      <c r="E1751" s="24"/>
      <c r="F1751" s="209"/>
    </row>
    <row r="1752" spans="1:6" hidden="1" x14ac:dyDescent="0.25">
      <c r="A1752" s="93"/>
      <c r="B1752" s="72"/>
      <c r="C1752" s="73"/>
      <c r="D1752" s="72"/>
      <c r="E1752" s="24"/>
      <c r="F1752" s="209"/>
    </row>
    <row r="1753" spans="1:6" hidden="1" x14ac:dyDescent="0.25">
      <c r="A1753" s="93"/>
      <c r="B1753" s="72"/>
      <c r="C1753" s="73"/>
      <c r="D1753" s="72"/>
      <c r="E1753" s="24"/>
      <c r="F1753" s="209"/>
    </row>
    <row r="1754" spans="1:6" hidden="1" x14ac:dyDescent="0.25">
      <c r="A1754" s="93"/>
      <c r="B1754" s="72"/>
      <c r="C1754" s="73"/>
      <c r="D1754" s="72"/>
      <c r="E1754" s="24"/>
      <c r="F1754" s="140"/>
    </row>
    <row r="1755" spans="1:6" hidden="1" x14ac:dyDescent="0.25">
      <c r="A1755" s="811" t="s">
        <v>558</v>
      </c>
      <c r="B1755" s="812"/>
      <c r="C1755" s="812"/>
      <c r="D1755" s="812"/>
      <c r="E1755" s="812"/>
      <c r="F1755" s="813"/>
    </row>
    <row r="1756" spans="1:6" hidden="1" x14ac:dyDescent="0.25">
      <c r="A1756" s="133">
        <v>1</v>
      </c>
      <c r="B1756" s="72"/>
      <c r="C1756" s="73"/>
      <c r="D1756" s="72"/>
      <c r="E1756" s="140"/>
      <c r="F1756" s="180"/>
    </row>
    <row r="1757" spans="1:6" hidden="1" x14ac:dyDescent="0.25">
      <c r="A1757" s="93">
        <v>2</v>
      </c>
      <c r="B1757" s="72"/>
      <c r="C1757" s="73"/>
      <c r="D1757" s="72"/>
      <c r="E1757" s="24"/>
      <c r="F1757" s="348"/>
    </row>
    <row r="1758" spans="1:6" hidden="1" x14ac:dyDescent="0.25">
      <c r="A1758" s="811" t="s">
        <v>12</v>
      </c>
      <c r="B1758" s="812"/>
      <c r="C1758" s="812"/>
      <c r="D1758" s="812"/>
      <c r="E1758" s="812"/>
      <c r="F1758" s="813"/>
    </row>
    <row r="1759" spans="1:6" hidden="1" x14ac:dyDescent="0.25">
      <c r="A1759" s="93">
        <v>1</v>
      </c>
      <c r="B1759" s="72"/>
      <c r="C1759" s="73"/>
      <c r="D1759" s="72"/>
      <c r="E1759" s="24"/>
      <c r="F1759" s="348"/>
    </row>
    <row r="1760" spans="1:6" hidden="1" x14ac:dyDescent="0.25">
      <c r="A1760" s="93">
        <v>2</v>
      </c>
      <c r="B1760" s="85"/>
      <c r="C1760" s="85"/>
      <c r="D1760" s="85"/>
      <c r="E1760" s="86"/>
      <c r="F1760" s="85"/>
    </row>
    <row r="1761" spans="1:6" hidden="1" x14ac:dyDescent="0.25">
      <c r="A1761" s="811" t="s">
        <v>385</v>
      </c>
      <c r="B1761" s="812"/>
      <c r="C1761" s="812"/>
      <c r="D1761" s="812"/>
      <c r="E1761" s="812"/>
      <c r="F1761" s="813"/>
    </row>
    <row r="1762" spans="1:6" hidden="1" x14ac:dyDescent="0.25">
      <c r="A1762" s="133">
        <v>1</v>
      </c>
      <c r="B1762" s="72"/>
      <c r="C1762" s="73"/>
      <c r="D1762" s="72"/>
      <c r="E1762" s="24"/>
      <c r="F1762" s="348"/>
    </row>
    <row r="1763" spans="1:6" hidden="1" x14ac:dyDescent="0.25">
      <c r="A1763" s="133">
        <v>2</v>
      </c>
      <c r="B1763" s="72"/>
      <c r="C1763" s="73"/>
      <c r="D1763" s="72"/>
      <c r="E1763" s="24"/>
      <c r="F1763" s="348"/>
    </row>
    <row r="1764" spans="1:6" hidden="1" x14ac:dyDescent="0.25">
      <c r="A1764" s="811" t="s">
        <v>5</v>
      </c>
      <c r="B1764" s="812"/>
      <c r="C1764" s="812"/>
      <c r="D1764" s="812"/>
      <c r="E1764" s="812"/>
      <c r="F1764" s="813"/>
    </row>
    <row r="1765" spans="1:6" hidden="1" x14ac:dyDescent="0.25">
      <c r="A1765" s="93">
        <v>1</v>
      </c>
      <c r="B1765" s="72" t="s">
        <v>3768</v>
      </c>
      <c r="C1765" s="73" t="s">
        <v>5</v>
      </c>
      <c r="D1765" s="72" t="s">
        <v>21</v>
      </c>
      <c r="E1765" s="24"/>
      <c r="F1765" s="348"/>
    </row>
    <row r="1766" spans="1:6" hidden="1" x14ac:dyDescent="0.25">
      <c r="A1766" s="93">
        <v>2</v>
      </c>
      <c r="B1766" s="85"/>
      <c r="C1766" s="85"/>
      <c r="D1766" s="85"/>
      <c r="E1766" s="86"/>
      <c r="F1766" s="85"/>
    </row>
    <row r="1767" spans="1:6" hidden="1" x14ac:dyDescent="0.25">
      <c r="A1767" s="811" t="s">
        <v>71</v>
      </c>
      <c r="B1767" s="812"/>
      <c r="C1767" s="812"/>
      <c r="D1767" s="812"/>
      <c r="E1767" s="812"/>
      <c r="F1767" s="813"/>
    </row>
    <row r="1768" spans="1:6" hidden="1" x14ac:dyDescent="0.25">
      <c r="A1768" s="132">
        <v>1</v>
      </c>
      <c r="B1768" s="85"/>
      <c r="C1768" s="85"/>
      <c r="D1768" s="85"/>
      <c r="E1768" s="86"/>
      <c r="F1768" s="85"/>
    </row>
    <row r="1769" spans="1:6" hidden="1" x14ac:dyDescent="0.25">
      <c r="A1769" s="132">
        <v>2</v>
      </c>
      <c r="B1769" s="85"/>
      <c r="C1769" s="85"/>
      <c r="D1769" s="85"/>
      <c r="E1769" s="86"/>
      <c r="F1769" s="85"/>
    </row>
    <row r="1770" spans="1:6" hidden="1" x14ac:dyDescent="0.25">
      <c r="A1770" s="134"/>
      <c r="B1770" s="117"/>
      <c r="C1770" s="117"/>
      <c r="D1770" s="117"/>
      <c r="E1770" s="276"/>
      <c r="F1770" s="117"/>
    </row>
    <row r="1771" spans="1:6" hidden="1" x14ac:dyDescent="0.25">
      <c r="A1771" s="134"/>
      <c r="B1771" s="117"/>
      <c r="C1771" s="117"/>
      <c r="D1771" s="117"/>
      <c r="E1771" s="276"/>
      <c r="F1771" s="117"/>
    </row>
    <row r="1772" spans="1:6" hidden="1" x14ac:dyDescent="0.25">
      <c r="A1772" s="134"/>
      <c r="B1772" s="117"/>
      <c r="C1772" s="117"/>
      <c r="D1772" s="117"/>
      <c r="E1772" s="276"/>
      <c r="F1772" s="117"/>
    </row>
    <row r="1773" spans="1:6" hidden="1" x14ac:dyDescent="0.25">
      <c r="A1773" s="134"/>
      <c r="B1773" s="117"/>
      <c r="C1773" s="117"/>
      <c r="D1773" s="117"/>
      <c r="E1773" s="276"/>
      <c r="F1773" s="117"/>
    </row>
    <row r="1774" spans="1:6" hidden="1" x14ac:dyDescent="0.25">
      <c r="A1774" s="299"/>
      <c r="B1774" s="61" t="s">
        <v>10</v>
      </c>
      <c r="C1774" s="62">
        <v>44012</v>
      </c>
      <c r="D1774" s="61"/>
      <c r="E1774" s="584"/>
      <c r="F1774" s="300"/>
    </row>
    <row r="1775" spans="1:6" hidden="1" x14ac:dyDescent="0.25">
      <c r="A1775" s="301" t="s">
        <v>580</v>
      </c>
      <c r="B1775" s="302" t="s">
        <v>576</v>
      </c>
      <c r="C1775" s="303" t="s">
        <v>912</v>
      </c>
      <c r="D1775" s="302" t="s">
        <v>577</v>
      </c>
      <c r="E1775" s="585" t="s">
        <v>1422</v>
      </c>
      <c r="F1775" s="304" t="s">
        <v>579</v>
      </c>
    </row>
    <row r="1776" spans="1:6" hidden="1" x14ac:dyDescent="0.25">
      <c r="A1776" s="814" t="s">
        <v>155</v>
      </c>
      <c r="B1776" s="814"/>
      <c r="C1776" s="814"/>
      <c r="D1776" s="814"/>
      <c r="E1776" s="814"/>
      <c r="F1776" s="814"/>
    </row>
    <row r="1777" spans="1:6" hidden="1" x14ac:dyDescent="0.25">
      <c r="A1777" s="93">
        <v>1</v>
      </c>
      <c r="B1777" s="22"/>
      <c r="C1777" s="23"/>
      <c r="D1777" s="22"/>
      <c r="E1777" s="24"/>
      <c r="F1777" s="25"/>
    </row>
    <row r="1778" spans="1:6" hidden="1" x14ac:dyDescent="0.25">
      <c r="A1778" s="93">
        <v>2</v>
      </c>
      <c r="B1778" s="72"/>
      <c r="C1778" s="73"/>
      <c r="D1778" s="72"/>
      <c r="E1778" s="24"/>
      <c r="F1778" s="140"/>
    </row>
    <row r="1779" spans="1:6" hidden="1" x14ac:dyDescent="0.25">
      <c r="A1779" s="814" t="s">
        <v>41</v>
      </c>
      <c r="B1779" s="814"/>
      <c r="C1779" s="814"/>
      <c r="D1779" s="814"/>
      <c r="E1779" s="814"/>
      <c r="F1779" s="814"/>
    </row>
    <row r="1780" spans="1:6" hidden="1" x14ac:dyDescent="0.25">
      <c r="A1780" s="93"/>
      <c r="B1780" s="72"/>
      <c r="C1780" s="73"/>
      <c r="D1780" s="72"/>
      <c r="E1780" s="24"/>
      <c r="F1780" s="348"/>
    </row>
    <row r="1781" spans="1:6" hidden="1" x14ac:dyDescent="0.25">
      <c r="A1781" s="93"/>
      <c r="B1781" s="85"/>
      <c r="C1781" s="85"/>
      <c r="D1781" s="85"/>
      <c r="E1781" s="86"/>
      <c r="F1781" s="85"/>
    </row>
    <row r="1782" spans="1:6" hidden="1" x14ac:dyDescent="0.25">
      <c r="A1782" s="814" t="s">
        <v>9</v>
      </c>
      <c r="B1782" s="814"/>
      <c r="C1782" s="814"/>
      <c r="D1782" s="814"/>
      <c r="E1782" s="814"/>
      <c r="F1782" s="814"/>
    </row>
    <row r="1783" spans="1:6" hidden="1" x14ac:dyDescent="0.25">
      <c r="A1783" s="93">
        <v>1</v>
      </c>
      <c r="B1783" s="72" t="s">
        <v>1456</v>
      </c>
      <c r="C1783" s="73" t="s">
        <v>85</v>
      </c>
      <c r="D1783" s="72" t="s">
        <v>21</v>
      </c>
      <c r="E1783" s="24"/>
      <c r="F1783" s="348"/>
    </row>
    <row r="1784" spans="1:6" hidden="1" x14ac:dyDescent="0.25">
      <c r="A1784" s="93">
        <v>2</v>
      </c>
      <c r="B1784" s="72" t="s">
        <v>1211</v>
      </c>
      <c r="C1784" s="73" t="s">
        <v>9</v>
      </c>
      <c r="D1784" s="72" t="s">
        <v>343</v>
      </c>
      <c r="E1784" s="24"/>
      <c r="F1784" s="348"/>
    </row>
    <row r="1785" spans="1:6" hidden="1" x14ac:dyDescent="0.25">
      <c r="A1785" s="814" t="s">
        <v>1504</v>
      </c>
      <c r="B1785" s="814"/>
      <c r="C1785" s="814"/>
      <c r="D1785" s="814"/>
      <c r="E1785" s="814"/>
      <c r="F1785" s="814"/>
    </row>
    <row r="1786" spans="1:6" hidden="1" x14ac:dyDescent="0.25">
      <c r="A1786" s="93">
        <v>1</v>
      </c>
      <c r="B1786" s="72" t="s">
        <v>3806</v>
      </c>
      <c r="C1786" s="73" t="s">
        <v>1504</v>
      </c>
      <c r="D1786" s="72" t="s">
        <v>3808</v>
      </c>
      <c r="E1786" s="24"/>
      <c r="F1786" s="357"/>
    </row>
    <row r="1787" spans="1:6" hidden="1" x14ac:dyDescent="0.25">
      <c r="A1787" s="93">
        <v>2</v>
      </c>
      <c r="B1787" s="72" t="s">
        <v>3807</v>
      </c>
      <c r="C1787" s="73" t="s">
        <v>1504</v>
      </c>
      <c r="D1787" s="72" t="s">
        <v>3808</v>
      </c>
      <c r="E1787" s="24"/>
      <c r="F1787" s="357"/>
    </row>
    <row r="1788" spans="1:6" hidden="1" x14ac:dyDescent="0.25">
      <c r="A1788" s="811" t="s">
        <v>20</v>
      </c>
      <c r="B1788" s="812"/>
      <c r="C1788" s="812"/>
      <c r="D1788" s="812"/>
      <c r="E1788" s="812"/>
      <c r="F1788" s="813"/>
    </row>
    <row r="1789" spans="1:6" hidden="1" x14ac:dyDescent="0.25">
      <c r="A1789" s="93">
        <v>1</v>
      </c>
      <c r="B1789" s="72" t="s">
        <v>3775</v>
      </c>
      <c r="C1789" s="73" t="s">
        <v>20</v>
      </c>
      <c r="D1789" s="72" t="s">
        <v>13</v>
      </c>
      <c r="E1789" s="24"/>
      <c r="F1789" s="277" t="s">
        <v>35</v>
      </c>
    </row>
    <row r="1790" spans="1:6" hidden="1" x14ac:dyDescent="0.25">
      <c r="A1790" s="93">
        <v>2</v>
      </c>
      <c r="B1790" s="72"/>
      <c r="C1790" s="73"/>
      <c r="D1790" s="72"/>
      <c r="E1790" s="24"/>
      <c r="F1790" s="209"/>
    </row>
    <row r="1791" spans="1:6" hidden="1" x14ac:dyDescent="0.25">
      <c r="A1791" s="93"/>
      <c r="B1791" s="72"/>
      <c r="C1791" s="73"/>
      <c r="D1791" s="72"/>
      <c r="E1791" s="24"/>
      <c r="F1791" s="140"/>
    </row>
    <row r="1792" spans="1:6" hidden="1" x14ac:dyDescent="0.25">
      <c r="A1792" s="811" t="s">
        <v>558</v>
      </c>
      <c r="B1792" s="812"/>
      <c r="C1792" s="812"/>
      <c r="D1792" s="812"/>
      <c r="E1792" s="812"/>
      <c r="F1792" s="813"/>
    </row>
    <row r="1793" spans="1:6" hidden="1" x14ac:dyDescent="0.25">
      <c r="A1793" s="133">
        <v>1</v>
      </c>
      <c r="B1793" s="72"/>
      <c r="C1793" s="73"/>
      <c r="D1793" s="72"/>
      <c r="E1793" s="140"/>
      <c r="F1793" s="180"/>
    </row>
    <row r="1794" spans="1:6" hidden="1" x14ac:dyDescent="0.25">
      <c r="A1794" s="93">
        <v>2</v>
      </c>
      <c r="B1794" s="72"/>
      <c r="C1794" s="73"/>
      <c r="D1794" s="72"/>
      <c r="E1794" s="24"/>
      <c r="F1794" s="348"/>
    </row>
    <row r="1795" spans="1:6" hidden="1" x14ac:dyDescent="0.25">
      <c r="A1795" s="811" t="s">
        <v>12</v>
      </c>
      <c r="B1795" s="812"/>
      <c r="C1795" s="812"/>
      <c r="D1795" s="812"/>
      <c r="E1795" s="812"/>
      <c r="F1795" s="813"/>
    </row>
    <row r="1796" spans="1:6" hidden="1" x14ac:dyDescent="0.25">
      <c r="A1796" s="93">
        <v>1</v>
      </c>
      <c r="B1796" s="72"/>
      <c r="C1796" s="73"/>
      <c r="D1796" s="72"/>
      <c r="E1796" s="24"/>
      <c r="F1796" s="348"/>
    </row>
    <row r="1797" spans="1:6" hidden="1" x14ac:dyDescent="0.25">
      <c r="A1797" s="93">
        <v>2</v>
      </c>
      <c r="B1797" s="85"/>
      <c r="C1797" s="85"/>
      <c r="D1797" s="85"/>
      <c r="E1797" s="86"/>
      <c r="F1797" s="85"/>
    </row>
    <row r="1798" spans="1:6" hidden="1" x14ac:dyDescent="0.25">
      <c r="A1798" s="811" t="s">
        <v>385</v>
      </c>
      <c r="B1798" s="812"/>
      <c r="C1798" s="812"/>
      <c r="D1798" s="812"/>
      <c r="E1798" s="812"/>
      <c r="F1798" s="813"/>
    </row>
    <row r="1799" spans="1:6" hidden="1" x14ac:dyDescent="0.25">
      <c r="A1799" s="133">
        <v>1</v>
      </c>
      <c r="B1799" s="72"/>
      <c r="C1799" s="73"/>
      <c r="D1799" s="72"/>
      <c r="E1799" s="24"/>
      <c r="F1799" s="348"/>
    </row>
    <row r="1800" spans="1:6" hidden="1" x14ac:dyDescent="0.25">
      <c r="A1800" s="133">
        <v>2</v>
      </c>
      <c r="B1800" s="72"/>
      <c r="C1800" s="73"/>
      <c r="D1800" s="72"/>
      <c r="E1800" s="24"/>
      <c r="F1800" s="348"/>
    </row>
    <row r="1801" spans="1:6" hidden="1" x14ac:dyDescent="0.25">
      <c r="A1801" s="811" t="s">
        <v>5</v>
      </c>
      <c r="B1801" s="812"/>
      <c r="C1801" s="812"/>
      <c r="D1801" s="812"/>
      <c r="E1801" s="812"/>
      <c r="F1801" s="813"/>
    </row>
    <row r="1802" spans="1:6" hidden="1" x14ac:dyDescent="0.25">
      <c r="A1802" s="93">
        <v>1</v>
      </c>
      <c r="B1802" s="72"/>
      <c r="C1802" s="73"/>
      <c r="D1802" s="72"/>
      <c r="E1802" s="24"/>
      <c r="F1802" s="348"/>
    </row>
    <row r="1803" spans="1:6" hidden="1" x14ac:dyDescent="0.25">
      <c r="A1803" s="93">
        <v>2</v>
      </c>
      <c r="B1803" s="85"/>
      <c r="C1803" s="85"/>
      <c r="D1803" s="85"/>
      <c r="E1803" s="86"/>
      <c r="F1803" s="85"/>
    </row>
    <row r="1804" spans="1:6" hidden="1" x14ac:dyDescent="0.25">
      <c r="A1804" s="811" t="s">
        <v>71</v>
      </c>
      <c r="B1804" s="812"/>
      <c r="C1804" s="812"/>
      <c r="D1804" s="812"/>
      <c r="E1804" s="812"/>
      <c r="F1804" s="813"/>
    </row>
    <row r="1805" spans="1:6" hidden="1" x14ac:dyDescent="0.25">
      <c r="A1805" s="132">
        <v>1</v>
      </c>
      <c r="B1805" s="85"/>
      <c r="C1805" s="85"/>
      <c r="D1805" s="85"/>
      <c r="E1805" s="86"/>
      <c r="F1805" s="85"/>
    </row>
    <row r="1806" spans="1:6" hidden="1" x14ac:dyDescent="0.25">
      <c r="A1806" s="132">
        <v>2</v>
      </c>
      <c r="B1806" s="85"/>
      <c r="C1806" s="85"/>
      <c r="D1806" s="85"/>
      <c r="E1806" s="86"/>
      <c r="F1806" s="85"/>
    </row>
    <row r="1807" spans="1:6" hidden="1" x14ac:dyDescent="0.25">
      <c r="A1807" s="134"/>
      <c r="B1807" s="117"/>
      <c r="C1807" s="117"/>
      <c r="D1807" s="117"/>
      <c r="E1807" s="276"/>
      <c r="F1807" s="117"/>
    </row>
    <row r="1808" spans="1:6" hidden="1" x14ac:dyDescent="0.25"/>
    <row r="1809" spans="1:6" hidden="1" x14ac:dyDescent="0.25"/>
    <row r="1810" spans="1:6" hidden="1" x14ac:dyDescent="0.25"/>
    <row r="1811" spans="1:6" hidden="1" x14ac:dyDescent="0.25">
      <c r="A1811" s="330"/>
      <c r="B1811" s="331" t="s">
        <v>45</v>
      </c>
      <c r="C1811" s="332">
        <v>44014</v>
      </c>
      <c r="D1811" s="331"/>
      <c r="E1811" s="587"/>
      <c r="F1811" s="333"/>
    </row>
    <row r="1812" spans="1:6" hidden="1" x14ac:dyDescent="0.25">
      <c r="A1812" s="334" t="s">
        <v>580</v>
      </c>
      <c r="B1812" s="335" t="s">
        <v>576</v>
      </c>
      <c r="C1812" s="336" t="s">
        <v>912</v>
      </c>
      <c r="D1812" s="335" t="s">
        <v>577</v>
      </c>
      <c r="E1812" s="588" t="s">
        <v>1422</v>
      </c>
      <c r="F1812" s="337" t="s">
        <v>579</v>
      </c>
    </row>
    <row r="1813" spans="1:6" hidden="1" x14ac:dyDescent="0.25">
      <c r="A1813" s="814" t="s">
        <v>155</v>
      </c>
      <c r="B1813" s="814"/>
      <c r="C1813" s="814"/>
      <c r="D1813" s="814"/>
      <c r="E1813" s="814"/>
      <c r="F1813" s="814"/>
    </row>
    <row r="1814" spans="1:6" hidden="1" x14ac:dyDescent="0.25">
      <c r="A1814" s="93">
        <v>1</v>
      </c>
      <c r="B1814" s="72"/>
      <c r="C1814" s="73"/>
      <c r="D1814" s="72"/>
      <c r="E1814" s="75"/>
      <c r="F1814" s="25"/>
    </row>
    <row r="1815" spans="1:6" hidden="1" x14ac:dyDescent="0.25">
      <c r="A1815" s="93">
        <v>2</v>
      </c>
      <c r="B1815" s="72"/>
      <c r="C1815" s="73"/>
      <c r="D1815" s="72"/>
      <c r="E1815" s="24"/>
      <c r="F1815" s="140"/>
    </row>
    <row r="1816" spans="1:6" hidden="1" x14ac:dyDescent="0.25">
      <c r="A1816" s="814" t="s">
        <v>41</v>
      </c>
      <c r="B1816" s="814"/>
      <c r="C1816" s="814"/>
      <c r="D1816" s="814"/>
      <c r="E1816" s="814"/>
      <c r="F1816" s="814"/>
    </row>
    <row r="1817" spans="1:6" hidden="1" x14ac:dyDescent="0.25">
      <c r="A1817" s="93"/>
      <c r="B1817" s="72"/>
      <c r="C1817" s="73"/>
      <c r="D1817" s="72"/>
      <c r="E1817" s="24"/>
      <c r="F1817" s="347"/>
    </row>
    <row r="1818" spans="1:6" hidden="1" x14ac:dyDescent="0.25">
      <c r="A1818" s="93"/>
      <c r="B1818" s="85"/>
      <c r="C1818" s="85"/>
      <c r="D1818" s="85"/>
      <c r="E1818" s="86"/>
      <c r="F1818" s="85"/>
    </row>
    <row r="1819" spans="1:6" hidden="1" x14ac:dyDescent="0.25">
      <c r="A1819" s="814" t="s">
        <v>9</v>
      </c>
      <c r="B1819" s="814"/>
      <c r="C1819" s="814"/>
      <c r="D1819" s="814"/>
      <c r="E1819" s="814"/>
      <c r="F1819" s="814"/>
    </row>
    <row r="1820" spans="1:6" hidden="1" x14ac:dyDescent="0.25">
      <c r="A1820" s="93">
        <v>1</v>
      </c>
      <c r="B1820" s="72" t="s">
        <v>2058</v>
      </c>
      <c r="C1820" s="73" t="s">
        <v>9</v>
      </c>
      <c r="D1820" s="72" t="s">
        <v>21</v>
      </c>
      <c r="E1820" s="24"/>
      <c r="F1820" s="347"/>
    </row>
    <row r="1821" spans="1:6" hidden="1" x14ac:dyDescent="0.25">
      <c r="A1821" s="93">
        <v>2</v>
      </c>
      <c r="B1821" s="72" t="s">
        <v>3873</v>
      </c>
      <c r="C1821" s="73" t="s">
        <v>9</v>
      </c>
      <c r="D1821" s="72" t="s">
        <v>21</v>
      </c>
      <c r="E1821" s="24"/>
      <c r="F1821" s="347"/>
    </row>
    <row r="1822" spans="1:6" hidden="1" x14ac:dyDescent="0.25">
      <c r="A1822" s="93"/>
      <c r="B1822" s="72"/>
      <c r="C1822" s="73"/>
      <c r="D1822" s="72"/>
      <c r="E1822" s="24"/>
      <c r="F1822" s="347"/>
    </row>
    <row r="1823" spans="1:6" hidden="1" x14ac:dyDescent="0.25">
      <c r="A1823" s="93"/>
      <c r="B1823" s="72"/>
      <c r="C1823" s="73"/>
      <c r="D1823" s="72"/>
      <c r="E1823" s="24"/>
      <c r="F1823" s="347"/>
    </row>
    <row r="1824" spans="1:6" hidden="1" x14ac:dyDescent="0.25">
      <c r="A1824" s="811" t="s">
        <v>20</v>
      </c>
      <c r="B1824" s="812"/>
      <c r="C1824" s="812"/>
      <c r="D1824" s="812"/>
      <c r="E1824" s="812"/>
      <c r="F1824" s="813"/>
    </row>
    <row r="1825" spans="1:6" hidden="1" x14ac:dyDescent="0.25">
      <c r="A1825" s="93">
        <v>1</v>
      </c>
      <c r="B1825" s="72" t="s">
        <v>3582</v>
      </c>
      <c r="C1825" s="73" t="s">
        <v>20</v>
      </c>
      <c r="D1825" s="72" t="s">
        <v>17</v>
      </c>
      <c r="E1825" s="75"/>
      <c r="F1825" s="277"/>
    </row>
    <row r="1826" spans="1:6" hidden="1" x14ac:dyDescent="0.25">
      <c r="A1826" s="93">
        <v>2</v>
      </c>
      <c r="B1826" s="72" t="s">
        <v>3871</v>
      </c>
      <c r="C1826" s="73" t="s">
        <v>20</v>
      </c>
      <c r="D1826" s="72" t="s">
        <v>1008</v>
      </c>
      <c r="E1826" s="75"/>
      <c r="F1826" s="277" t="s">
        <v>35</v>
      </c>
    </row>
    <row r="1827" spans="1:6" hidden="1" x14ac:dyDescent="0.25">
      <c r="A1827" s="93">
        <v>3</v>
      </c>
      <c r="B1827" s="72" t="s">
        <v>3872</v>
      </c>
      <c r="C1827" s="73" t="s">
        <v>20</v>
      </c>
      <c r="D1827" s="72" t="s">
        <v>17</v>
      </c>
      <c r="E1827" s="24"/>
      <c r="F1827" s="140"/>
    </row>
    <row r="1828" spans="1:6" hidden="1" x14ac:dyDescent="0.25">
      <c r="A1828" s="811" t="s">
        <v>558</v>
      </c>
      <c r="B1828" s="812"/>
      <c r="C1828" s="812"/>
      <c r="D1828" s="812"/>
      <c r="E1828" s="812"/>
      <c r="F1828" s="813"/>
    </row>
    <row r="1829" spans="1:6" hidden="1" x14ac:dyDescent="0.25">
      <c r="A1829" s="133">
        <v>1</v>
      </c>
      <c r="B1829" s="72"/>
      <c r="C1829" s="73"/>
      <c r="D1829" s="72"/>
      <c r="E1829" s="140"/>
      <c r="F1829" s="180"/>
    </row>
    <row r="1830" spans="1:6" hidden="1" x14ac:dyDescent="0.25">
      <c r="A1830" s="93">
        <v>2</v>
      </c>
      <c r="B1830" s="72"/>
      <c r="C1830" s="73"/>
      <c r="D1830" s="72"/>
      <c r="E1830" s="24"/>
      <c r="F1830" s="347"/>
    </row>
    <row r="1831" spans="1:6" hidden="1" x14ac:dyDescent="0.25">
      <c r="A1831" s="811" t="s">
        <v>12</v>
      </c>
      <c r="B1831" s="812"/>
      <c r="C1831" s="812"/>
      <c r="D1831" s="812"/>
      <c r="E1831" s="812"/>
      <c r="F1831" s="813"/>
    </row>
    <row r="1832" spans="1:6" hidden="1" x14ac:dyDescent="0.25">
      <c r="A1832" s="93">
        <v>1</v>
      </c>
      <c r="B1832" s="72"/>
      <c r="C1832" s="73"/>
      <c r="D1832" s="72"/>
      <c r="E1832" s="24"/>
      <c r="F1832" s="347"/>
    </row>
    <row r="1833" spans="1:6" hidden="1" x14ac:dyDescent="0.25">
      <c r="A1833" s="93">
        <v>2</v>
      </c>
      <c r="B1833" s="85"/>
      <c r="C1833" s="85"/>
      <c r="D1833" s="85"/>
      <c r="E1833" s="86"/>
      <c r="F1833" s="85"/>
    </row>
    <row r="1834" spans="1:6" hidden="1" x14ac:dyDescent="0.25">
      <c r="A1834" s="811" t="s">
        <v>385</v>
      </c>
      <c r="B1834" s="812"/>
      <c r="C1834" s="812"/>
      <c r="D1834" s="812"/>
      <c r="E1834" s="812"/>
      <c r="F1834" s="813"/>
    </row>
    <row r="1835" spans="1:6" hidden="1" x14ac:dyDescent="0.25">
      <c r="A1835" s="133">
        <v>1</v>
      </c>
      <c r="B1835" s="72"/>
      <c r="C1835" s="73"/>
      <c r="D1835" s="72"/>
      <c r="E1835" s="24"/>
      <c r="F1835" s="347"/>
    </row>
    <row r="1836" spans="1:6" hidden="1" x14ac:dyDescent="0.25">
      <c r="A1836" s="133">
        <v>2</v>
      </c>
      <c r="B1836" s="72"/>
      <c r="C1836" s="73"/>
      <c r="D1836" s="72"/>
      <c r="E1836" s="24"/>
      <c r="F1836" s="347"/>
    </row>
    <row r="1837" spans="1:6" hidden="1" x14ac:dyDescent="0.25">
      <c r="A1837" s="811" t="s">
        <v>5</v>
      </c>
      <c r="B1837" s="812"/>
      <c r="C1837" s="812"/>
      <c r="D1837" s="812"/>
      <c r="E1837" s="812"/>
      <c r="F1837" s="813"/>
    </row>
    <row r="1838" spans="1:6" hidden="1" x14ac:dyDescent="0.25">
      <c r="A1838" s="93">
        <v>1</v>
      </c>
      <c r="B1838" s="72"/>
      <c r="C1838" s="73"/>
      <c r="D1838" s="72"/>
      <c r="E1838" s="24"/>
      <c r="F1838" s="347"/>
    </row>
    <row r="1839" spans="1:6" hidden="1" x14ac:dyDescent="0.25">
      <c r="A1839" s="93">
        <v>2</v>
      </c>
      <c r="B1839" s="85"/>
      <c r="C1839" s="85"/>
      <c r="D1839" s="85"/>
      <c r="E1839" s="86"/>
      <c r="F1839" s="85"/>
    </row>
    <row r="1840" spans="1:6" hidden="1" x14ac:dyDescent="0.25">
      <c r="A1840" s="811" t="s">
        <v>71</v>
      </c>
      <c r="B1840" s="812"/>
      <c r="C1840" s="812"/>
      <c r="D1840" s="812"/>
      <c r="E1840" s="812"/>
      <c r="F1840" s="813"/>
    </row>
    <row r="1841" spans="1:6" hidden="1" x14ac:dyDescent="0.25">
      <c r="A1841" s="132">
        <v>1</v>
      </c>
      <c r="B1841" s="85"/>
      <c r="C1841" s="85"/>
      <c r="D1841" s="85"/>
      <c r="E1841" s="86"/>
      <c r="F1841" s="85"/>
    </row>
    <row r="1842" spans="1:6" hidden="1" x14ac:dyDescent="0.25">
      <c r="A1842" s="132">
        <v>2</v>
      </c>
      <c r="B1842" s="85"/>
      <c r="C1842" s="85"/>
      <c r="D1842" s="85"/>
      <c r="E1842" s="86"/>
      <c r="F1842" s="85"/>
    </row>
    <row r="1843" spans="1:6" hidden="1" x14ac:dyDescent="0.25"/>
    <row r="1844" spans="1:6" hidden="1" x14ac:dyDescent="0.25"/>
    <row r="1845" spans="1:6" hidden="1" x14ac:dyDescent="0.25"/>
    <row r="1846" spans="1:6" hidden="1" x14ac:dyDescent="0.25"/>
    <row r="1847" spans="1:6" hidden="1" x14ac:dyDescent="0.25"/>
    <row r="1848" spans="1:6" hidden="1" x14ac:dyDescent="0.25"/>
    <row r="1849" spans="1:6" hidden="1" x14ac:dyDescent="0.25">
      <c r="A1849" s="189"/>
      <c r="B1849" s="190" t="s">
        <v>63</v>
      </c>
      <c r="C1849" s="191">
        <v>44016</v>
      </c>
      <c r="D1849" s="190"/>
      <c r="E1849" s="570"/>
      <c r="F1849" s="192"/>
    </row>
    <row r="1850" spans="1:6" hidden="1" x14ac:dyDescent="0.25">
      <c r="A1850" s="193" t="s">
        <v>580</v>
      </c>
      <c r="B1850" s="194" t="s">
        <v>576</v>
      </c>
      <c r="C1850" s="195"/>
      <c r="D1850" s="194" t="s">
        <v>577</v>
      </c>
      <c r="E1850" s="571" t="s">
        <v>578</v>
      </c>
      <c r="F1850" s="196" t="s">
        <v>579</v>
      </c>
    </row>
    <row r="1851" spans="1:6" hidden="1" x14ac:dyDescent="0.25">
      <c r="A1851" s="811" t="s">
        <v>155</v>
      </c>
      <c r="B1851" s="812"/>
      <c r="C1851" s="812"/>
      <c r="D1851" s="812"/>
      <c r="E1851" s="812"/>
      <c r="F1851" s="813"/>
    </row>
    <row r="1852" spans="1:6" hidden="1" x14ac:dyDescent="0.25">
      <c r="A1852" s="93">
        <v>1</v>
      </c>
      <c r="B1852" s="22"/>
      <c r="C1852" s="23"/>
      <c r="D1852" s="22"/>
      <c r="E1852" s="24"/>
      <c r="F1852" s="25"/>
    </row>
    <row r="1853" spans="1:6" hidden="1" x14ac:dyDescent="0.25">
      <c r="A1853" s="93">
        <v>2</v>
      </c>
      <c r="B1853" s="72"/>
      <c r="C1853" s="73"/>
      <c r="D1853" s="72"/>
      <c r="E1853" s="24"/>
      <c r="F1853" s="140"/>
    </row>
    <row r="1854" spans="1:6" hidden="1" x14ac:dyDescent="0.25">
      <c r="A1854" s="814" t="s">
        <v>41</v>
      </c>
      <c r="B1854" s="814"/>
      <c r="C1854" s="814"/>
      <c r="D1854" s="814"/>
      <c r="E1854" s="814"/>
      <c r="F1854" s="814"/>
    </row>
    <row r="1855" spans="1:6" hidden="1" x14ac:dyDescent="0.25">
      <c r="A1855" s="93"/>
      <c r="B1855" s="72"/>
      <c r="C1855" s="73"/>
      <c r="D1855" s="72"/>
      <c r="E1855" s="24"/>
      <c r="F1855" s="329"/>
    </row>
    <row r="1856" spans="1:6" hidden="1" x14ac:dyDescent="0.25">
      <c r="A1856" s="93"/>
      <c r="B1856" s="85"/>
      <c r="C1856" s="85"/>
      <c r="D1856" s="85"/>
      <c r="E1856" s="86"/>
      <c r="F1856" s="85"/>
    </row>
    <row r="1857" spans="1:6" hidden="1" x14ac:dyDescent="0.25">
      <c r="A1857" s="814" t="s">
        <v>9</v>
      </c>
      <c r="B1857" s="814"/>
      <c r="C1857" s="814"/>
      <c r="D1857" s="814"/>
      <c r="E1857" s="814"/>
      <c r="F1857" s="814"/>
    </row>
    <row r="1858" spans="1:6" hidden="1" x14ac:dyDescent="0.25">
      <c r="A1858" s="93">
        <v>1</v>
      </c>
      <c r="B1858" s="72"/>
      <c r="C1858" s="73"/>
      <c r="D1858" s="72"/>
      <c r="E1858" s="24"/>
      <c r="F1858" s="329"/>
    </row>
    <row r="1859" spans="1:6" hidden="1" x14ac:dyDescent="0.25">
      <c r="A1859" s="93">
        <v>2</v>
      </c>
      <c r="B1859" s="72"/>
      <c r="C1859" s="73"/>
      <c r="D1859" s="72"/>
      <c r="E1859" s="24"/>
      <c r="F1859" s="329"/>
    </row>
    <row r="1860" spans="1:6" hidden="1" x14ac:dyDescent="0.25">
      <c r="A1860" s="93"/>
      <c r="B1860" s="72"/>
      <c r="C1860" s="73"/>
      <c r="D1860" s="72"/>
      <c r="E1860" s="24"/>
      <c r="F1860" s="329"/>
    </row>
    <row r="1861" spans="1:6" hidden="1" x14ac:dyDescent="0.25">
      <c r="A1861" s="93"/>
      <c r="B1861" s="72"/>
      <c r="C1861" s="73"/>
      <c r="D1861" s="72"/>
      <c r="E1861" s="24"/>
      <c r="F1861" s="329"/>
    </row>
    <row r="1862" spans="1:6" hidden="1" x14ac:dyDescent="0.25">
      <c r="A1862" s="811" t="s">
        <v>20</v>
      </c>
      <c r="B1862" s="812"/>
      <c r="C1862" s="812"/>
      <c r="D1862" s="812"/>
      <c r="E1862" s="812"/>
      <c r="F1862" s="813"/>
    </row>
    <row r="1863" spans="1:6" hidden="1" x14ac:dyDescent="0.25">
      <c r="A1863" s="93">
        <v>1</v>
      </c>
      <c r="B1863" s="72" t="s">
        <v>3627</v>
      </c>
      <c r="C1863" s="73" t="s">
        <v>20</v>
      </c>
      <c r="D1863" s="72" t="s">
        <v>890</v>
      </c>
      <c r="E1863" s="24"/>
      <c r="F1863" s="277"/>
    </row>
    <row r="1864" spans="1:6" hidden="1" x14ac:dyDescent="0.25">
      <c r="A1864" s="93">
        <v>2</v>
      </c>
      <c r="B1864" s="72" t="s">
        <v>3868</v>
      </c>
      <c r="C1864" s="73" t="s">
        <v>20</v>
      </c>
      <c r="D1864" s="72" t="s">
        <v>28</v>
      </c>
      <c r="E1864" s="24"/>
      <c r="F1864" s="209"/>
    </row>
    <row r="1865" spans="1:6" hidden="1" x14ac:dyDescent="0.25">
      <c r="A1865" s="93">
        <v>3</v>
      </c>
      <c r="B1865" s="72" t="s">
        <v>645</v>
      </c>
      <c r="C1865" s="73" t="s">
        <v>20</v>
      </c>
      <c r="D1865" s="72" t="s">
        <v>21</v>
      </c>
      <c r="E1865" s="24"/>
      <c r="F1865" s="140" t="s">
        <v>35</v>
      </c>
    </row>
    <row r="1866" spans="1:6" hidden="1" x14ac:dyDescent="0.25">
      <c r="A1866" s="93">
        <v>4</v>
      </c>
      <c r="B1866" s="72" t="s">
        <v>3703</v>
      </c>
      <c r="C1866" s="73" t="s">
        <v>20</v>
      </c>
      <c r="D1866" s="72" t="s">
        <v>13</v>
      </c>
      <c r="E1866" s="24"/>
      <c r="F1866" s="140" t="s">
        <v>35</v>
      </c>
    </row>
    <row r="1867" spans="1:6" hidden="1" x14ac:dyDescent="0.25">
      <c r="A1867" s="811" t="s">
        <v>558</v>
      </c>
      <c r="B1867" s="812"/>
      <c r="C1867" s="812"/>
      <c r="D1867" s="812"/>
      <c r="E1867" s="812"/>
      <c r="F1867" s="813"/>
    </row>
    <row r="1868" spans="1:6" hidden="1" x14ac:dyDescent="0.25">
      <c r="A1868" s="133">
        <v>1</v>
      </c>
      <c r="B1868" s="72"/>
      <c r="C1868" s="73"/>
      <c r="D1868" s="72"/>
      <c r="E1868" s="140"/>
      <c r="F1868" s="180"/>
    </row>
    <row r="1869" spans="1:6" hidden="1" x14ac:dyDescent="0.25">
      <c r="A1869" s="93">
        <v>2</v>
      </c>
      <c r="B1869" s="72"/>
      <c r="C1869" s="73"/>
      <c r="D1869" s="72"/>
      <c r="E1869" s="24"/>
      <c r="F1869" s="329"/>
    </row>
    <row r="1870" spans="1:6" hidden="1" x14ac:dyDescent="0.25">
      <c r="A1870" s="811" t="s">
        <v>12</v>
      </c>
      <c r="B1870" s="812"/>
      <c r="C1870" s="812"/>
      <c r="D1870" s="812"/>
      <c r="E1870" s="812"/>
      <c r="F1870" s="813"/>
    </row>
    <row r="1871" spans="1:6" hidden="1" x14ac:dyDescent="0.25">
      <c r="A1871" s="93">
        <v>1</v>
      </c>
      <c r="B1871" s="72" t="s">
        <v>3727</v>
      </c>
      <c r="C1871" s="73" t="s">
        <v>12</v>
      </c>
      <c r="D1871" s="72" t="s">
        <v>21</v>
      </c>
      <c r="E1871" s="24"/>
      <c r="F1871" s="329"/>
    </row>
    <row r="1872" spans="1:6" hidden="1" x14ac:dyDescent="0.25">
      <c r="A1872" s="93">
        <v>2</v>
      </c>
      <c r="B1872" s="85" t="s">
        <v>684</v>
      </c>
      <c r="C1872" s="85" t="s">
        <v>12</v>
      </c>
      <c r="D1872" s="85" t="s">
        <v>22</v>
      </c>
      <c r="E1872" s="86"/>
      <c r="F1872" s="85"/>
    </row>
    <row r="1873" spans="1:6" hidden="1" x14ac:dyDescent="0.25">
      <c r="A1873" s="811" t="s">
        <v>385</v>
      </c>
      <c r="B1873" s="812"/>
      <c r="C1873" s="812"/>
      <c r="D1873" s="812"/>
      <c r="E1873" s="812"/>
      <c r="F1873" s="813"/>
    </row>
    <row r="1874" spans="1:6" hidden="1" x14ac:dyDescent="0.25">
      <c r="A1874" s="133">
        <v>1</v>
      </c>
      <c r="B1874" s="72"/>
      <c r="C1874" s="73"/>
      <c r="D1874" s="72"/>
      <c r="E1874" s="24"/>
      <c r="F1874" s="329"/>
    </row>
    <row r="1875" spans="1:6" hidden="1" x14ac:dyDescent="0.25">
      <c r="A1875" s="133">
        <v>2</v>
      </c>
      <c r="B1875" s="72"/>
      <c r="C1875" s="73"/>
      <c r="D1875" s="72"/>
      <c r="E1875" s="24"/>
      <c r="F1875" s="329"/>
    </row>
    <row r="1876" spans="1:6" hidden="1" x14ac:dyDescent="0.25">
      <c r="A1876" s="811" t="s">
        <v>5</v>
      </c>
      <c r="B1876" s="812"/>
      <c r="C1876" s="812"/>
      <c r="D1876" s="812"/>
      <c r="E1876" s="812"/>
      <c r="F1876" s="813"/>
    </row>
    <row r="1877" spans="1:6" hidden="1" x14ac:dyDescent="0.25">
      <c r="A1877" s="93">
        <v>1</v>
      </c>
      <c r="B1877" s="72"/>
      <c r="C1877" s="73"/>
      <c r="D1877" s="72"/>
      <c r="E1877" s="24"/>
      <c r="F1877" s="329"/>
    </row>
    <row r="1878" spans="1:6" hidden="1" x14ac:dyDescent="0.25">
      <c r="A1878" s="93">
        <v>2</v>
      </c>
      <c r="B1878" s="85"/>
      <c r="C1878" s="85"/>
      <c r="D1878" s="85"/>
      <c r="E1878" s="86"/>
      <c r="F1878" s="85"/>
    </row>
    <row r="1879" spans="1:6" hidden="1" x14ac:dyDescent="0.25">
      <c r="A1879" s="811" t="s">
        <v>71</v>
      </c>
      <c r="B1879" s="812"/>
      <c r="C1879" s="812"/>
      <c r="D1879" s="812"/>
      <c r="E1879" s="812"/>
      <c r="F1879" s="813"/>
    </row>
    <row r="1880" spans="1:6" hidden="1" x14ac:dyDescent="0.25">
      <c r="A1880" s="132">
        <v>1</v>
      </c>
      <c r="B1880" s="85"/>
      <c r="C1880" s="85"/>
      <c r="D1880" s="85"/>
      <c r="E1880" s="86"/>
      <c r="F1880" s="85"/>
    </row>
    <row r="1881" spans="1:6" hidden="1" x14ac:dyDescent="0.25">
      <c r="A1881" s="132">
        <v>2</v>
      </c>
      <c r="B1881" s="85"/>
      <c r="C1881" s="85"/>
      <c r="D1881" s="85"/>
      <c r="E1881" s="86"/>
      <c r="F1881" s="85"/>
    </row>
    <row r="1882" spans="1:6" hidden="1" x14ac:dyDescent="0.25"/>
    <row r="1883" spans="1:6" hidden="1" x14ac:dyDescent="0.25"/>
    <row r="1884" spans="1:6" hidden="1" x14ac:dyDescent="0.25">
      <c r="A1884" s="197"/>
      <c r="B1884" s="198" t="s">
        <v>0</v>
      </c>
      <c r="C1884" s="199">
        <v>44017</v>
      </c>
      <c r="D1884" s="198"/>
      <c r="E1884" s="575"/>
      <c r="F1884" s="200"/>
    </row>
    <row r="1885" spans="1:6" hidden="1" x14ac:dyDescent="0.25">
      <c r="A1885" s="201" t="s">
        <v>580</v>
      </c>
      <c r="B1885" s="202" t="s">
        <v>576</v>
      </c>
      <c r="C1885" s="203" t="s">
        <v>912</v>
      </c>
      <c r="D1885" s="202" t="s">
        <v>577</v>
      </c>
      <c r="E1885" s="576" t="s">
        <v>1422</v>
      </c>
      <c r="F1885" s="204" t="s">
        <v>579</v>
      </c>
    </row>
    <row r="1886" spans="1:6" hidden="1" x14ac:dyDescent="0.25">
      <c r="A1886" s="814" t="s">
        <v>155</v>
      </c>
      <c r="B1886" s="814"/>
      <c r="C1886" s="814"/>
      <c r="D1886" s="814"/>
      <c r="E1886" s="814"/>
      <c r="F1886" s="814"/>
    </row>
    <row r="1887" spans="1:6" hidden="1" x14ac:dyDescent="0.25">
      <c r="A1887" s="93">
        <v>1</v>
      </c>
      <c r="B1887" s="22"/>
      <c r="C1887" s="23"/>
      <c r="D1887" s="22"/>
      <c r="E1887" s="24"/>
      <c r="F1887" s="25"/>
    </row>
    <row r="1888" spans="1:6" hidden="1" x14ac:dyDescent="0.25">
      <c r="A1888" s="93">
        <v>2</v>
      </c>
      <c r="B1888" s="72"/>
      <c r="C1888" s="73"/>
      <c r="D1888" s="72"/>
      <c r="E1888" s="24"/>
      <c r="F1888" s="140"/>
    </row>
    <row r="1889" spans="1:6" hidden="1" x14ac:dyDescent="0.25">
      <c r="A1889" s="814" t="s">
        <v>41</v>
      </c>
      <c r="B1889" s="814"/>
      <c r="C1889" s="814"/>
      <c r="D1889" s="814"/>
      <c r="E1889" s="814"/>
      <c r="F1889" s="814"/>
    </row>
    <row r="1890" spans="1:6" hidden="1" x14ac:dyDescent="0.25">
      <c r="A1890" s="93">
        <v>1</v>
      </c>
      <c r="B1890" s="72" t="s">
        <v>3782</v>
      </c>
      <c r="C1890" s="73" t="s">
        <v>41</v>
      </c>
      <c r="D1890" s="72" t="s">
        <v>21</v>
      </c>
      <c r="E1890" s="75" t="s">
        <v>3783</v>
      </c>
      <c r="F1890" s="140" t="s">
        <v>605</v>
      </c>
    </row>
    <row r="1891" spans="1:6" hidden="1" x14ac:dyDescent="0.25">
      <c r="A1891" s="93"/>
      <c r="B1891" s="85"/>
      <c r="C1891" s="85"/>
      <c r="D1891" s="85"/>
      <c r="E1891" s="86"/>
      <c r="F1891" s="85"/>
    </row>
    <row r="1892" spans="1:6" hidden="1" x14ac:dyDescent="0.25">
      <c r="A1892" s="814" t="s">
        <v>9</v>
      </c>
      <c r="B1892" s="814"/>
      <c r="C1892" s="814"/>
      <c r="D1892" s="814"/>
      <c r="E1892" s="814"/>
      <c r="F1892" s="814"/>
    </row>
    <row r="1893" spans="1:6" hidden="1" x14ac:dyDescent="0.25">
      <c r="A1893" s="93">
        <v>1</v>
      </c>
      <c r="B1893" s="72" t="s">
        <v>1514</v>
      </c>
      <c r="C1893" s="73" t="s">
        <v>9</v>
      </c>
      <c r="D1893" s="72" t="s">
        <v>13</v>
      </c>
      <c r="E1893" s="24"/>
      <c r="F1893" s="348"/>
    </row>
    <row r="1894" spans="1:6" hidden="1" x14ac:dyDescent="0.25">
      <c r="A1894" s="93">
        <v>2</v>
      </c>
      <c r="B1894" s="132" t="s">
        <v>3805</v>
      </c>
      <c r="C1894" s="73" t="s">
        <v>9</v>
      </c>
      <c r="D1894" s="72" t="s">
        <v>21</v>
      </c>
      <c r="E1894" s="24"/>
      <c r="F1894" s="348"/>
    </row>
    <row r="1895" spans="1:6" hidden="1" x14ac:dyDescent="0.25">
      <c r="A1895" s="93">
        <v>3</v>
      </c>
      <c r="B1895" s="72" t="s">
        <v>3876</v>
      </c>
      <c r="C1895" s="73" t="s">
        <v>3877</v>
      </c>
      <c r="D1895" s="72" t="s">
        <v>72</v>
      </c>
      <c r="E1895" s="75" t="s">
        <v>3878</v>
      </c>
      <c r="F1895" s="140" t="s">
        <v>1562</v>
      </c>
    </row>
    <row r="1896" spans="1:6" hidden="1" x14ac:dyDescent="0.25">
      <c r="A1896" s="93">
        <v>4</v>
      </c>
      <c r="B1896" s="72" t="s">
        <v>3919</v>
      </c>
      <c r="C1896" s="73" t="s">
        <v>9</v>
      </c>
      <c r="D1896" s="72" t="s">
        <v>21</v>
      </c>
      <c r="E1896" s="24"/>
      <c r="F1896" s="348"/>
    </row>
    <row r="1897" spans="1:6" hidden="1" x14ac:dyDescent="0.25">
      <c r="A1897" s="93">
        <v>5</v>
      </c>
      <c r="B1897" s="72" t="s">
        <v>3920</v>
      </c>
      <c r="C1897" s="73" t="s">
        <v>9</v>
      </c>
      <c r="D1897" s="72" t="s">
        <v>21</v>
      </c>
      <c r="E1897" s="24"/>
      <c r="F1897" s="362"/>
    </row>
    <row r="1898" spans="1:6" hidden="1" x14ac:dyDescent="0.25">
      <c r="A1898" s="93"/>
      <c r="B1898" s="72"/>
      <c r="C1898" s="73"/>
      <c r="D1898" s="72"/>
      <c r="E1898" s="24"/>
      <c r="F1898" s="362"/>
    </row>
    <row r="1899" spans="1:6" hidden="1" x14ac:dyDescent="0.25">
      <c r="A1899" s="93"/>
      <c r="B1899" s="72"/>
      <c r="C1899" s="73"/>
      <c r="D1899" s="72"/>
      <c r="E1899" s="24"/>
      <c r="F1899" s="362"/>
    </row>
    <row r="1900" spans="1:6" hidden="1" x14ac:dyDescent="0.25">
      <c r="A1900" s="811" t="s">
        <v>20</v>
      </c>
      <c r="B1900" s="812"/>
      <c r="C1900" s="812"/>
      <c r="D1900" s="812"/>
      <c r="E1900" s="812"/>
      <c r="F1900" s="813"/>
    </row>
    <row r="1901" spans="1:6" hidden="1" x14ac:dyDescent="0.25">
      <c r="A1901" s="93">
        <v>1</v>
      </c>
      <c r="B1901" s="72" t="s">
        <v>3787</v>
      </c>
      <c r="C1901" s="73" t="s">
        <v>20</v>
      </c>
      <c r="D1901" s="72" t="s">
        <v>21</v>
      </c>
      <c r="E1901" s="24"/>
      <c r="F1901" s="277"/>
    </row>
    <row r="1902" spans="1:6" hidden="1" x14ac:dyDescent="0.25">
      <c r="A1902" s="93">
        <v>2</v>
      </c>
      <c r="B1902" s="72" t="s">
        <v>506</v>
      </c>
      <c r="C1902" s="73" t="s">
        <v>20</v>
      </c>
      <c r="D1902" s="72" t="s">
        <v>21</v>
      </c>
      <c r="E1902" s="24"/>
      <c r="F1902" s="209"/>
    </row>
    <row r="1903" spans="1:6" hidden="1" x14ac:dyDescent="0.25">
      <c r="A1903" s="93"/>
      <c r="B1903" s="72"/>
      <c r="C1903" s="73"/>
      <c r="D1903" s="72"/>
      <c r="E1903" s="24"/>
      <c r="F1903" s="140"/>
    </row>
    <row r="1904" spans="1:6" hidden="1" x14ac:dyDescent="0.25">
      <c r="A1904" s="811" t="s">
        <v>558</v>
      </c>
      <c r="B1904" s="812"/>
      <c r="C1904" s="812"/>
      <c r="D1904" s="812"/>
      <c r="E1904" s="812"/>
      <c r="F1904" s="813"/>
    </row>
    <row r="1905" spans="1:6" hidden="1" x14ac:dyDescent="0.25">
      <c r="A1905" s="133">
        <v>1</v>
      </c>
      <c r="B1905" s="72" t="s">
        <v>3829</v>
      </c>
      <c r="C1905" s="73" t="s">
        <v>558</v>
      </c>
      <c r="D1905" s="72" t="s">
        <v>21</v>
      </c>
      <c r="E1905" s="140" t="s">
        <v>3830</v>
      </c>
      <c r="F1905" s="180" t="s">
        <v>3831</v>
      </c>
    </row>
    <row r="1906" spans="1:6" hidden="1" x14ac:dyDescent="0.25">
      <c r="A1906" s="93">
        <v>2</v>
      </c>
      <c r="B1906" s="72"/>
      <c r="C1906" s="73"/>
      <c r="D1906" s="72"/>
      <c r="E1906" s="24"/>
      <c r="F1906" s="348"/>
    </row>
    <row r="1907" spans="1:6" hidden="1" x14ac:dyDescent="0.25">
      <c r="A1907" s="811" t="s">
        <v>12</v>
      </c>
      <c r="B1907" s="812"/>
      <c r="C1907" s="812"/>
      <c r="D1907" s="812"/>
      <c r="E1907" s="812"/>
      <c r="F1907" s="813"/>
    </row>
    <row r="1908" spans="1:6" hidden="1" x14ac:dyDescent="0.25">
      <c r="A1908" s="93">
        <v>1</v>
      </c>
      <c r="B1908" s="72"/>
      <c r="C1908" s="73"/>
      <c r="D1908" s="72"/>
      <c r="E1908" s="24"/>
      <c r="F1908" s="348"/>
    </row>
    <row r="1909" spans="1:6" hidden="1" x14ac:dyDescent="0.25">
      <c r="A1909" s="93">
        <v>2</v>
      </c>
      <c r="B1909" s="85"/>
      <c r="C1909" s="85"/>
      <c r="D1909" s="85"/>
      <c r="E1909" s="86"/>
      <c r="F1909" s="85"/>
    </row>
    <row r="1910" spans="1:6" hidden="1" x14ac:dyDescent="0.25">
      <c r="A1910" s="811" t="s">
        <v>385</v>
      </c>
      <c r="B1910" s="812"/>
      <c r="C1910" s="812"/>
      <c r="D1910" s="812"/>
      <c r="E1910" s="812"/>
      <c r="F1910" s="813"/>
    </row>
    <row r="1911" spans="1:6" hidden="1" x14ac:dyDescent="0.25">
      <c r="A1911" s="133">
        <v>1</v>
      </c>
      <c r="B1911" s="72"/>
      <c r="C1911" s="73"/>
      <c r="D1911" s="72"/>
      <c r="E1911" s="24"/>
      <c r="F1911" s="348"/>
    </row>
    <row r="1912" spans="1:6" hidden="1" x14ac:dyDescent="0.25">
      <c r="A1912" s="133">
        <v>2</v>
      </c>
      <c r="B1912" s="72"/>
      <c r="C1912" s="73"/>
      <c r="D1912" s="72"/>
      <c r="E1912" s="24"/>
      <c r="F1912" s="348"/>
    </row>
    <row r="1913" spans="1:6" hidden="1" x14ac:dyDescent="0.25">
      <c r="A1913" s="811" t="s">
        <v>5</v>
      </c>
      <c r="B1913" s="812"/>
      <c r="C1913" s="812"/>
      <c r="D1913" s="812"/>
      <c r="E1913" s="812"/>
      <c r="F1913" s="813"/>
    </row>
    <row r="1914" spans="1:6" hidden="1" x14ac:dyDescent="0.25">
      <c r="A1914" s="93">
        <v>1</v>
      </c>
      <c r="B1914" s="72"/>
      <c r="C1914" s="73"/>
      <c r="D1914" s="72"/>
      <c r="E1914" s="24"/>
      <c r="F1914" s="348"/>
    </row>
    <row r="1915" spans="1:6" hidden="1" x14ac:dyDescent="0.25">
      <c r="A1915" s="93">
        <v>2</v>
      </c>
      <c r="B1915" s="85"/>
      <c r="C1915" s="85"/>
      <c r="D1915" s="85"/>
      <c r="E1915" s="86"/>
      <c r="F1915" s="85"/>
    </row>
    <row r="1916" spans="1:6" hidden="1" x14ac:dyDescent="0.25">
      <c r="A1916" s="811" t="s">
        <v>71</v>
      </c>
      <c r="B1916" s="812"/>
      <c r="C1916" s="812"/>
      <c r="D1916" s="812"/>
      <c r="E1916" s="812"/>
      <c r="F1916" s="813"/>
    </row>
    <row r="1917" spans="1:6" hidden="1" x14ac:dyDescent="0.25">
      <c r="A1917" s="132">
        <v>1</v>
      </c>
      <c r="B1917" s="85"/>
      <c r="C1917" s="85"/>
      <c r="D1917" s="85"/>
      <c r="E1917" s="86"/>
      <c r="F1917" s="85"/>
    </row>
    <row r="1918" spans="1:6" hidden="1" x14ac:dyDescent="0.25">
      <c r="A1918" s="132">
        <v>2</v>
      </c>
      <c r="B1918" s="85"/>
      <c r="C1918" s="85"/>
      <c r="D1918" s="85"/>
      <c r="E1918" s="86"/>
      <c r="F1918" s="85"/>
    </row>
    <row r="1919" spans="1:6" hidden="1" x14ac:dyDescent="0.25"/>
    <row r="1920" spans="1:6" hidden="1" x14ac:dyDescent="0.25"/>
    <row r="1921" spans="1:6" hidden="1" x14ac:dyDescent="0.25">
      <c r="A1921" s="299"/>
      <c r="B1921" s="61" t="s">
        <v>10</v>
      </c>
      <c r="C1921" s="62">
        <v>44019</v>
      </c>
      <c r="D1921" s="61"/>
      <c r="E1921" s="584"/>
      <c r="F1921" s="300"/>
    </row>
    <row r="1922" spans="1:6" hidden="1" x14ac:dyDescent="0.25">
      <c r="A1922" s="301" t="s">
        <v>580</v>
      </c>
      <c r="B1922" s="302" t="s">
        <v>576</v>
      </c>
      <c r="C1922" s="303" t="s">
        <v>912</v>
      </c>
      <c r="D1922" s="302" t="s">
        <v>577</v>
      </c>
      <c r="E1922" s="585" t="s">
        <v>1422</v>
      </c>
      <c r="F1922" s="304" t="s">
        <v>579</v>
      </c>
    </row>
    <row r="1923" spans="1:6" s="259" customFormat="1" hidden="1" x14ac:dyDescent="0.25">
      <c r="A1923" s="811" t="s">
        <v>155</v>
      </c>
      <c r="B1923" s="812"/>
      <c r="C1923" s="812"/>
      <c r="D1923" s="812"/>
      <c r="E1923" s="812"/>
      <c r="F1923" s="813"/>
    </row>
    <row r="1924" spans="1:6" s="259" customFormat="1" hidden="1" x14ac:dyDescent="0.25">
      <c r="A1924" s="93">
        <v>1</v>
      </c>
      <c r="B1924" s="22"/>
      <c r="C1924" s="23"/>
      <c r="D1924" s="22"/>
      <c r="E1924" s="24"/>
      <c r="F1924" s="25"/>
    </row>
    <row r="1925" spans="1:6" s="259" customFormat="1" hidden="1" x14ac:dyDescent="0.25">
      <c r="A1925" s="93">
        <v>2</v>
      </c>
      <c r="B1925" s="72"/>
      <c r="C1925" s="73"/>
      <c r="D1925" s="72"/>
      <c r="E1925" s="24"/>
      <c r="F1925" s="140"/>
    </row>
    <row r="1926" spans="1:6" s="259" customFormat="1" hidden="1" x14ac:dyDescent="0.25">
      <c r="A1926" s="814" t="s">
        <v>41</v>
      </c>
      <c r="B1926" s="814"/>
      <c r="C1926" s="814"/>
      <c r="D1926" s="814"/>
      <c r="E1926" s="814"/>
      <c r="F1926" s="814"/>
    </row>
    <row r="1927" spans="1:6" s="259" customFormat="1" hidden="1" x14ac:dyDescent="0.25">
      <c r="A1927" s="93"/>
      <c r="B1927" s="72"/>
      <c r="C1927" s="73"/>
      <c r="D1927" s="72"/>
      <c r="E1927" s="24"/>
      <c r="F1927" s="358"/>
    </row>
    <row r="1928" spans="1:6" s="259" customFormat="1" hidden="1" x14ac:dyDescent="0.25">
      <c r="A1928" s="93"/>
      <c r="B1928" s="85"/>
      <c r="C1928" s="85"/>
      <c r="D1928" s="85"/>
      <c r="E1928" s="86"/>
      <c r="F1928" s="85"/>
    </row>
    <row r="1929" spans="1:6" s="259" customFormat="1" hidden="1" x14ac:dyDescent="0.25">
      <c r="A1929" s="814" t="s">
        <v>9</v>
      </c>
      <c r="B1929" s="814"/>
      <c r="C1929" s="814"/>
      <c r="D1929" s="814"/>
      <c r="E1929" s="814"/>
      <c r="F1929" s="814"/>
    </row>
    <row r="1930" spans="1:6" s="259" customFormat="1" hidden="1" x14ac:dyDescent="0.25">
      <c r="A1930" s="93">
        <v>1</v>
      </c>
      <c r="B1930" s="72"/>
      <c r="C1930" s="73"/>
      <c r="D1930" s="72"/>
      <c r="E1930" s="24"/>
      <c r="F1930" s="358"/>
    </row>
    <row r="1931" spans="1:6" s="259" customFormat="1" hidden="1" x14ac:dyDescent="0.25">
      <c r="A1931" s="93">
        <v>2</v>
      </c>
      <c r="B1931" s="72"/>
      <c r="C1931" s="73"/>
      <c r="D1931" s="72"/>
      <c r="E1931" s="24"/>
      <c r="F1931" s="358"/>
    </row>
    <row r="1932" spans="1:6" s="259" customFormat="1" hidden="1" x14ac:dyDescent="0.25">
      <c r="A1932" s="93"/>
      <c r="B1932" s="72"/>
      <c r="C1932" s="73"/>
      <c r="D1932" s="72"/>
      <c r="E1932" s="24"/>
      <c r="F1932" s="358"/>
    </row>
    <row r="1933" spans="1:6" s="259" customFormat="1" hidden="1" x14ac:dyDescent="0.25">
      <c r="A1933" s="93"/>
      <c r="B1933" s="72"/>
      <c r="C1933" s="73"/>
      <c r="D1933" s="72"/>
      <c r="E1933" s="24"/>
      <c r="F1933" s="358"/>
    </row>
    <row r="1934" spans="1:6" s="259" customFormat="1" hidden="1" x14ac:dyDescent="0.25">
      <c r="A1934" s="811" t="s">
        <v>20</v>
      </c>
      <c r="B1934" s="812"/>
      <c r="C1934" s="812"/>
      <c r="D1934" s="812"/>
      <c r="E1934" s="812"/>
      <c r="F1934" s="813"/>
    </row>
    <row r="1935" spans="1:6" s="259" customFormat="1" hidden="1" x14ac:dyDescent="0.25">
      <c r="A1935" s="93">
        <v>1</v>
      </c>
      <c r="B1935" s="72" t="s">
        <v>3823</v>
      </c>
      <c r="C1935" s="73" t="s">
        <v>20</v>
      </c>
      <c r="D1935" s="72" t="s">
        <v>21</v>
      </c>
      <c r="E1935" s="24"/>
      <c r="F1935" s="277"/>
    </row>
    <row r="1936" spans="1:6" s="259" customFormat="1" hidden="1" x14ac:dyDescent="0.25">
      <c r="A1936" s="93">
        <v>2</v>
      </c>
      <c r="B1936" s="72" t="s">
        <v>4075</v>
      </c>
      <c r="C1936" s="73" t="s">
        <v>20</v>
      </c>
      <c r="D1936" s="72" t="s">
        <v>13</v>
      </c>
      <c r="E1936" s="24"/>
      <c r="F1936" s="209"/>
    </row>
    <row r="1937" spans="1:6" s="259" customFormat="1" hidden="1" x14ac:dyDescent="0.25">
      <c r="A1937" s="93"/>
      <c r="B1937" s="72"/>
      <c r="C1937" s="73"/>
      <c r="D1937" s="72"/>
      <c r="E1937" s="24"/>
      <c r="F1937" s="140"/>
    </row>
    <row r="1938" spans="1:6" s="259" customFormat="1" hidden="1" x14ac:dyDescent="0.25">
      <c r="A1938" s="811" t="s">
        <v>558</v>
      </c>
      <c r="B1938" s="812"/>
      <c r="C1938" s="812"/>
      <c r="D1938" s="812"/>
      <c r="E1938" s="812"/>
      <c r="F1938" s="813"/>
    </row>
    <row r="1939" spans="1:6" s="259" customFormat="1" hidden="1" x14ac:dyDescent="0.25">
      <c r="A1939" s="133">
        <v>1</v>
      </c>
      <c r="B1939" s="72"/>
      <c r="C1939" s="73"/>
      <c r="D1939" s="72"/>
      <c r="E1939" s="140"/>
      <c r="F1939" s="180"/>
    </row>
    <row r="1940" spans="1:6" s="259" customFormat="1" hidden="1" x14ac:dyDescent="0.25">
      <c r="A1940" s="93">
        <v>2</v>
      </c>
      <c r="B1940" s="72"/>
      <c r="C1940" s="73"/>
      <c r="D1940" s="72"/>
      <c r="E1940" s="24"/>
      <c r="F1940" s="358"/>
    </row>
    <row r="1941" spans="1:6" s="259" customFormat="1" hidden="1" x14ac:dyDescent="0.25">
      <c r="A1941" s="811" t="s">
        <v>12</v>
      </c>
      <c r="B1941" s="812"/>
      <c r="C1941" s="812"/>
      <c r="D1941" s="812"/>
      <c r="E1941" s="812"/>
      <c r="F1941" s="813"/>
    </row>
    <row r="1942" spans="1:6" s="259" customFormat="1" hidden="1" x14ac:dyDescent="0.25">
      <c r="A1942" s="93">
        <v>1</v>
      </c>
      <c r="B1942" s="72"/>
      <c r="C1942" s="73"/>
      <c r="D1942" s="72"/>
      <c r="E1942" s="24"/>
      <c r="F1942" s="358"/>
    </row>
    <row r="1943" spans="1:6" s="259" customFormat="1" hidden="1" x14ac:dyDescent="0.25">
      <c r="A1943" s="93">
        <v>2</v>
      </c>
      <c r="B1943" s="85"/>
      <c r="C1943" s="85"/>
      <c r="D1943" s="85"/>
      <c r="E1943" s="86"/>
      <c r="F1943" s="85"/>
    </row>
    <row r="1944" spans="1:6" s="259" customFormat="1" hidden="1" x14ac:dyDescent="0.25">
      <c r="A1944" s="811" t="s">
        <v>385</v>
      </c>
      <c r="B1944" s="812"/>
      <c r="C1944" s="812"/>
      <c r="D1944" s="812"/>
      <c r="E1944" s="812"/>
      <c r="F1944" s="813"/>
    </row>
    <row r="1945" spans="1:6" s="259" customFormat="1" hidden="1" x14ac:dyDescent="0.25">
      <c r="A1945" s="133">
        <v>1</v>
      </c>
      <c r="B1945" s="72" t="s">
        <v>2386</v>
      </c>
      <c r="C1945" s="73" t="s">
        <v>385</v>
      </c>
      <c r="D1945" s="72" t="s">
        <v>21</v>
      </c>
      <c r="E1945" s="24"/>
      <c r="F1945" s="358"/>
    </row>
    <row r="1946" spans="1:6" s="259" customFormat="1" hidden="1" x14ac:dyDescent="0.25">
      <c r="A1946" s="133">
        <v>2</v>
      </c>
      <c r="B1946" s="72"/>
      <c r="C1946" s="73"/>
      <c r="D1946" s="72"/>
      <c r="E1946" s="24"/>
      <c r="F1946" s="358"/>
    </row>
    <row r="1947" spans="1:6" s="259" customFormat="1" hidden="1" x14ac:dyDescent="0.25">
      <c r="A1947" s="811" t="s">
        <v>5</v>
      </c>
      <c r="B1947" s="812"/>
      <c r="C1947" s="812"/>
      <c r="D1947" s="812"/>
      <c r="E1947" s="812"/>
      <c r="F1947" s="813"/>
    </row>
    <row r="1948" spans="1:6" s="259" customFormat="1" hidden="1" x14ac:dyDescent="0.25">
      <c r="A1948" s="93">
        <v>1</v>
      </c>
      <c r="B1948" s="72" t="s">
        <v>3923</v>
      </c>
      <c r="C1948" s="73" t="s">
        <v>5</v>
      </c>
      <c r="D1948" s="72" t="s">
        <v>21</v>
      </c>
      <c r="E1948" s="24"/>
      <c r="F1948" s="358"/>
    </row>
    <row r="1949" spans="1:6" hidden="1" x14ac:dyDescent="0.25">
      <c r="A1949" s="93">
        <v>2</v>
      </c>
      <c r="B1949" s="72" t="s">
        <v>3923</v>
      </c>
      <c r="C1949" s="85" t="s">
        <v>5</v>
      </c>
      <c r="D1949" s="85" t="s">
        <v>21</v>
      </c>
      <c r="E1949" s="86"/>
      <c r="F1949" s="85"/>
    </row>
    <row r="1950" spans="1:6" hidden="1" x14ac:dyDescent="0.25">
      <c r="A1950" s="811" t="s">
        <v>1104</v>
      </c>
      <c r="B1950" s="812"/>
      <c r="C1950" s="812"/>
      <c r="D1950" s="812"/>
      <c r="E1950" s="812"/>
      <c r="F1950" s="813"/>
    </row>
    <row r="1951" spans="1:6" hidden="1" x14ac:dyDescent="0.25">
      <c r="A1951" s="93">
        <v>1</v>
      </c>
      <c r="B1951" s="85" t="s">
        <v>3963</v>
      </c>
      <c r="C1951" s="85" t="s">
        <v>1104</v>
      </c>
      <c r="D1951" s="85" t="s">
        <v>13</v>
      </c>
      <c r="E1951" s="86"/>
      <c r="F1951" s="85" t="s">
        <v>3964</v>
      </c>
    </row>
    <row r="1952" spans="1:6" hidden="1" x14ac:dyDescent="0.25">
      <c r="A1952" s="93">
        <v>2</v>
      </c>
      <c r="B1952" s="85"/>
      <c r="C1952" s="85"/>
      <c r="D1952" s="85"/>
      <c r="E1952" s="86"/>
      <c r="F1952" s="85"/>
    </row>
    <row r="1953" spans="1:6" hidden="1" x14ac:dyDescent="0.25">
      <c r="A1953" s="134"/>
      <c r="B1953" s="117"/>
      <c r="C1953" s="117"/>
      <c r="D1953" s="117"/>
      <c r="E1953" s="276"/>
      <c r="F1953" s="117"/>
    </row>
    <row r="1954" spans="1:6" hidden="1" x14ac:dyDescent="0.25">
      <c r="A1954" s="134"/>
      <c r="B1954" s="117"/>
      <c r="C1954" s="117"/>
      <c r="D1954" s="117"/>
      <c r="E1954" s="276"/>
      <c r="F1954" s="117"/>
    </row>
    <row r="1955" spans="1:6" hidden="1" x14ac:dyDescent="0.25">
      <c r="A1955" s="134"/>
      <c r="B1955" s="117"/>
      <c r="C1955" s="117"/>
      <c r="D1955" s="117"/>
      <c r="E1955" s="276"/>
      <c r="F1955" s="117"/>
    </row>
    <row r="1956" spans="1:6" hidden="1" x14ac:dyDescent="0.25">
      <c r="A1956" s="134"/>
      <c r="B1956" s="117"/>
      <c r="C1956" s="117"/>
      <c r="D1956" s="117"/>
      <c r="E1956" s="276"/>
      <c r="F1956" s="117"/>
    </row>
    <row r="1957" spans="1:6" hidden="1" x14ac:dyDescent="0.25"/>
    <row r="1958" spans="1:6" hidden="1" x14ac:dyDescent="0.25">
      <c r="A1958" s="330"/>
      <c r="B1958" s="331" t="s">
        <v>45</v>
      </c>
      <c r="C1958" s="332">
        <v>44021</v>
      </c>
      <c r="D1958" s="331"/>
      <c r="E1958" s="587"/>
      <c r="F1958" s="333"/>
    </row>
    <row r="1959" spans="1:6" hidden="1" x14ac:dyDescent="0.25">
      <c r="A1959" s="334" t="s">
        <v>580</v>
      </c>
      <c r="B1959" s="335" t="s">
        <v>576</v>
      </c>
      <c r="C1959" s="336" t="s">
        <v>912</v>
      </c>
      <c r="D1959" s="335" t="s">
        <v>577</v>
      </c>
      <c r="E1959" s="588" t="s">
        <v>1422</v>
      </c>
      <c r="F1959" s="337" t="s">
        <v>579</v>
      </c>
    </row>
    <row r="1960" spans="1:6" hidden="1" x14ac:dyDescent="0.25">
      <c r="A1960" s="814" t="s">
        <v>155</v>
      </c>
      <c r="B1960" s="814"/>
      <c r="C1960" s="814"/>
      <c r="D1960" s="814"/>
      <c r="E1960" s="814"/>
      <c r="F1960" s="814"/>
    </row>
    <row r="1961" spans="1:6" hidden="1" x14ac:dyDescent="0.25">
      <c r="A1961" s="93">
        <v>1</v>
      </c>
      <c r="B1961" s="72" t="s">
        <v>3960</v>
      </c>
      <c r="C1961" s="73" t="s">
        <v>155</v>
      </c>
      <c r="D1961" s="72" t="s">
        <v>21</v>
      </c>
      <c r="E1961" s="75" t="s">
        <v>3961</v>
      </c>
      <c r="F1961" s="25"/>
    </row>
    <row r="1962" spans="1:6" hidden="1" x14ac:dyDescent="0.25">
      <c r="A1962" s="93">
        <v>2</v>
      </c>
      <c r="B1962" s="72"/>
      <c r="C1962" s="73"/>
      <c r="D1962" s="72"/>
      <c r="E1962" s="24"/>
      <c r="F1962" s="140"/>
    </row>
    <row r="1963" spans="1:6" hidden="1" x14ac:dyDescent="0.25">
      <c r="A1963" s="814" t="s">
        <v>41</v>
      </c>
      <c r="B1963" s="814"/>
      <c r="C1963" s="814"/>
      <c r="D1963" s="814"/>
      <c r="E1963" s="814"/>
      <c r="F1963" s="814"/>
    </row>
    <row r="1964" spans="1:6" hidden="1" x14ac:dyDescent="0.25">
      <c r="A1964" s="93">
        <v>1</v>
      </c>
      <c r="B1964" s="72" t="s">
        <v>3771</v>
      </c>
      <c r="C1964" s="73" t="s">
        <v>41</v>
      </c>
      <c r="D1964" s="72" t="s">
        <v>890</v>
      </c>
      <c r="E1964" s="75" t="s">
        <v>4023</v>
      </c>
      <c r="F1964" s="140" t="s">
        <v>605</v>
      </c>
    </row>
    <row r="1965" spans="1:6" hidden="1" x14ac:dyDescent="0.25">
      <c r="A1965" s="93"/>
      <c r="B1965" s="85"/>
      <c r="C1965" s="85"/>
      <c r="D1965" s="85"/>
      <c r="E1965" s="86"/>
      <c r="F1965" s="85"/>
    </row>
    <row r="1966" spans="1:6" hidden="1" x14ac:dyDescent="0.25">
      <c r="A1966" s="814" t="s">
        <v>9</v>
      </c>
      <c r="B1966" s="814"/>
      <c r="C1966" s="814"/>
      <c r="D1966" s="814"/>
      <c r="E1966" s="814"/>
      <c r="F1966" s="814"/>
    </row>
    <row r="1967" spans="1:6" hidden="1" x14ac:dyDescent="0.25">
      <c r="A1967" s="93">
        <v>1</v>
      </c>
      <c r="B1967" s="72" t="s">
        <v>3912</v>
      </c>
      <c r="C1967" s="73" t="s">
        <v>9</v>
      </c>
      <c r="D1967" s="72" t="s">
        <v>21</v>
      </c>
      <c r="E1967" s="24"/>
      <c r="F1967" s="359"/>
    </row>
    <row r="1968" spans="1:6" hidden="1" x14ac:dyDescent="0.25">
      <c r="A1968" s="93">
        <v>2</v>
      </c>
      <c r="B1968" s="72" t="s">
        <v>3913</v>
      </c>
      <c r="C1968" s="73" t="s">
        <v>9</v>
      </c>
      <c r="D1968" s="72" t="s">
        <v>21</v>
      </c>
      <c r="E1968" s="24"/>
      <c r="F1968" s="359"/>
    </row>
    <row r="1969" spans="1:6" hidden="1" x14ac:dyDescent="0.25">
      <c r="A1969" s="93">
        <v>3</v>
      </c>
      <c r="B1969" s="72" t="s">
        <v>2160</v>
      </c>
      <c r="C1969" s="73" t="s">
        <v>9</v>
      </c>
      <c r="D1969" s="72" t="s">
        <v>21</v>
      </c>
      <c r="E1969" s="24"/>
      <c r="F1969" s="359"/>
    </row>
    <row r="1970" spans="1:6" hidden="1" x14ac:dyDescent="0.25">
      <c r="A1970" s="93"/>
      <c r="B1970" s="72"/>
      <c r="C1970" s="73"/>
      <c r="D1970" s="72"/>
      <c r="E1970" s="24"/>
      <c r="F1970" s="359"/>
    </row>
    <row r="1971" spans="1:6" hidden="1" x14ac:dyDescent="0.25">
      <c r="A1971" s="811" t="s">
        <v>20</v>
      </c>
      <c r="B1971" s="812"/>
      <c r="C1971" s="812"/>
      <c r="D1971" s="812"/>
      <c r="E1971" s="812"/>
      <c r="F1971" s="813"/>
    </row>
    <row r="1972" spans="1:6" hidden="1" x14ac:dyDescent="0.25">
      <c r="A1972" s="93">
        <v>1</v>
      </c>
      <c r="B1972" s="72" t="s">
        <v>4014</v>
      </c>
      <c r="C1972" s="73" t="s">
        <v>20</v>
      </c>
      <c r="D1972" s="72" t="s">
        <v>21</v>
      </c>
      <c r="E1972" s="75"/>
      <c r="F1972" s="277" t="s">
        <v>35</v>
      </c>
    </row>
    <row r="1973" spans="1:6" hidden="1" x14ac:dyDescent="0.25">
      <c r="A1973" s="93">
        <v>2</v>
      </c>
      <c r="B1973" s="72"/>
      <c r="C1973" s="73"/>
      <c r="D1973" s="72"/>
      <c r="E1973" s="75"/>
      <c r="F1973" s="277"/>
    </row>
    <row r="1974" spans="1:6" hidden="1" x14ac:dyDescent="0.25">
      <c r="A1974" s="93">
        <v>3</v>
      </c>
      <c r="B1974" s="72"/>
      <c r="C1974" s="73"/>
      <c r="D1974" s="72"/>
      <c r="E1974" s="24"/>
      <c r="F1974" s="140"/>
    </row>
    <row r="1975" spans="1:6" hidden="1" x14ac:dyDescent="0.25">
      <c r="A1975" s="811" t="s">
        <v>558</v>
      </c>
      <c r="B1975" s="812"/>
      <c r="C1975" s="812"/>
      <c r="D1975" s="812"/>
      <c r="E1975" s="812"/>
      <c r="F1975" s="813"/>
    </row>
    <row r="1976" spans="1:6" hidden="1" x14ac:dyDescent="0.25">
      <c r="A1976" s="133">
        <v>1</v>
      </c>
      <c r="B1976" s="72" t="s">
        <v>1541</v>
      </c>
      <c r="C1976" s="73" t="s">
        <v>3956</v>
      </c>
      <c r="D1976" s="72" t="s">
        <v>13</v>
      </c>
      <c r="E1976" s="140" t="s">
        <v>3957</v>
      </c>
      <c r="F1976" s="180" t="s">
        <v>3831</v>
      </c>
    </row>
    <row r="1977" spans="1:6" hidden="1" x14ac:dyDescent="0.25">
      <c r="A1977" s="93">
        <v>2</v>
      </c>
      <c r="B1977" s="72"/>
      <c r="C1977" s="73"/>
      <c r="D1977" s="72"/>
      <c r="E1977" s="24"/>
      <c r="F1977" s="359"/>
    </row>
    <row r="1978" spans="1:6" hidden="1" x14ac:dyDescent="0.25">
      <c r="A1978" s="811" t="s">
        <v>12</v>
      </c>
      <c r="B1978" s="812"/>
      <c r="C1978" s="812"/>
      <c r="D1978" s="812"/>
      <c r="E1978" s="812"/>
      <c r="F1978" s="813"/>
    </row>
    <row r="1979" spans="1:6" hidden="1" x14ac:dyDescent="0.25">
      <c r="A1979" s="93">
        <v>1</v>
      </c>
      <c r="B1979" s="72"/>
      <c r="C1979" s="73"/>
      <c r="D1979" s="72"/>
      <c r="E1979" s="24"/>
      <c r="F1979" s="359"/>
    </row>
    <row r="1980" spans="1:6" hidden="1" x14ac:dyDescent="0.25">
      <c r="A1980" s="93">
        <v>2</v>
      </c>
      <c r="B1980" s="85"/>
      <c r="C1980" s="85"/>
      <c r="D1980" s="85"/>
      <c r="E1980" s="86"/>
      <c r="F1980" s="85"/>
    </row>
    <row r="1981" spans="1:6" hidden="1" x14ac:dyDescent="0.25">
      <c r="A1981" s="811" t="s">
        <v>385</v>
      </c>
      <c r="B1981" s="812"/>
      <c r="C1981" s="812"/>
      <c r="D1981" s="812"/>
      <c r="E1981" s="812"/>
      <c r="F1981" s="813"/>
    </row>
    <row r="1982" spans="1:6" hidden="1" x14ac:dyDescent="0.25">
      <c r="A1982" s="133">
        <v>1</v>
      </c>
      <c r="B1982" s="72"/>
      <c r="C1982" s="73"/>
      <c r="D1982" s="72"/>
      <c r="E1982" s="24"/>
      <c r="F1982" s="359"/>
    </row>
    <row r="1983" spans="1:6" hidden="1" x14ac:dyDescent="0.25">
      <c r="A1983" s="133">
        <v>2</v>
      </c>
      <c r="B1983" s="72"/>
      <c r="C1983" s="73"/>
      <c r="D1983" s="72"/>
      <c r="E1983" s="24"/>
      <c r="F1983" s="359"/>
    </row>
    <row r="1984" spans="1:6" hidden="1" x14ac:dyDescent="0.25">
      <c r="A1984" s="811" t="s">
        <v>5</v>
      </c>
      <c r="B1984" s="812"/>
      <c r="C1984" s="812"/>
      <c r="D1984" s="812"/>
      <c r="E1984" s="812"/>
      <c r="F1984" s="813"/>
    </row>
    <row r="1985" spans="1:6" hidden="1" x14ac:dyDescent="0.25">
      <c r="A1985" s="93">
        <v>1</v>
      </c>
      <c r="B1985" s="72" t="s">
        <v>2552</v>
      </c>
      <c r="C1985" s="73" t="s">
        <v>5</v>
      </c>
      <c r="D1985" s="72" t="s">
        <v>72</v>
      </c>
      <c r="E1985" s="24"/>
      <c r="F1985" s="359"/>
    </row>
    <row r="1986" spans="1:6" hidden="1" x14ac:dyDescent="0.25">
      <c r="A1986" s="93">
        <v>2</v>
      </c>
      <c r="B1986" s="85" t="s">
        <v>4021</v>
      </c>
      <c r="C1986" s="73" t="s">
        <v>5</v>
      </c>
      <c r="D1986" s="72" t="s">
        <v>72</v>
      </c>
      <c r="E1986" s="86"/>
      <c r="F1986" s="85"/>
    </row>
    <row r="1987" spans="1:6" hidden="1" x14ac:dyDescent="0.25">
      <c r="A1987" s="811" t="s">
        <v>71</v>
      </c>
      <c r="B1987" s="812"/>
      <c r="C1987" s="812"/>
      <c r="D1987" s="812"/>
      <c r="E1987" s="812"/>
      <c r="F1987" s="813"/>
    </row>
    <row r="1988" spans="1:6" hidden="1" x14ac:dyDescent="0.25">
      <c r="A1988" s="132">
        <v>1</v>
      </c>
      <c r="B1988" s="85"/>
      <c r="C1988" s="85"/>
      <c r="D1988" s="85"/>
      <c r="E1988" s="86"/>
      <c r="F1988" s="85"/>
    </row>
    <row r="1989" spans="1:6" hidden="1" x14ac:dyDescent="0.25">
      <c r="A1989" s="132">
        <v>2</v>
      </c>
      <c r="B1989" s="85"/>
      <c r="C1989" s="85"/>
      <c r="D1989" s="85"/>
      <c r="E1989" s="86"/>
      <c r="F1989" s="85"/>
    </row>
    <row r="1990" spans="1:6" hidden="1" x14ac:dyDescent="0.25"/>
    <row r="1991" spans="1:6" hidden="1" x14ac:dyDescent="0.25"/>
    <row r="1992" spans="1:6" hidden="1" x14ac:dyDescent="0.25">
      <c r="A1992" s="189"/>
      <c r="B1992" s="190" t="s">
        <v>63</v>
      </c>
      <c r="C1992" s="191">
        <v>44023</v>
      </c>
      <c r="D1992" s="190"/>
      <c r="E1992" s="570"/>
      <c r="F1992" s="192"/>
    </row>
    <row r="1993" spans="1:6" hidden="1" x14ac:dyDescent="0.25">
      <c r="A1993" s="193" t="s">
        <v>580</v>
      </c>
      <c r="B1993" s="194" t="s">
        <v>576</v>
      </c>
      <c r="C1993" s="195"/>
      <c r="D1993" s="194" t="s">
        <v>577</v>
      </c>
      <c r="E1993" s="571" t="s">
        <v>578</v>
      </c>
      <c r="F1993" s="196" t="s">
        <v>579</v>
      </c>
    </row>
    <row r="1994" spans="1:6" hidden="1" x14ac:dyDescent="0.25">
      <c r="A1994" s="811" t="s">
        <v>155</v>
      </c>
      <c r="B1994" s="812"/>
      <c r="C1994" s="812"/>
      <c r="D1994" s="812"/>
      <c r="E1994" s="812"/>
      <c r="F1994" s="813"/>
    </row>
    <row r="1995" spans="1:6" hidden="1" x14ac:dyDescent="0.25">
      <c r="A1995" s="93">
        <v>1</v>
      </c>
      <c r="B1995" s="72" t="s">
        <v>3690</v>
      </c>
      <c r="C1995" s="73" t="s">
        <v>155</v>
      </c>
      <c r="D1995" s="72" t="s">
        <v>13</v>
      </c>
      <c r="E1995" s="75" t="s">
        <v>4029</v>
      </c>
      <c r="F1995" s="209"/>
    </row>
    <row r="1996" spans="1:6" hidden="1" x14ac:dyDescent="0.25">
      <c r="A1996" s="93">
        <v>2</v>
      </c>
      <c r="B1996" s="72" t="s">
        <v>3689</v>
      </c>
      <c r="C1996" s="73" t="s">
        <v>155</v>
      </c>
      <c r="D1996" s="72" t="s">
        <v>13</v>
      </c>
      <c r="E1996" s="75" t="s">
        <v>4029</v>
      </c>
      <c r="F1996" s="209"/>
    </row>
    <row r="1997" spans="1:6" hidden="1" x14ac:dyDescent="0.25">
      <c r="A1997" s="814" t="s">
        <v>41</v>
      </c>
      <c r="B1997" s="814"/>
      <c r="C1997" s="814"/>
      <c r="D1997" s="814"/>
      <c r="E1997" s="814"/>
      <c r="F1997" s="814"/>
    </row>
    <row r="1998" spans="1:6" hidden="1" x14ac:dyDescent="0.25">
      <c r="A1998" s="93"/>
      <c r="B1998" s="72"/>
      <c r="C1998" s="73"/>
      <c r="D1998" s="72"/>
      <c r="E1998" s="24"/>
      <c r="F1998" s="359"/>
    </row>
    <row r="1999" spans="1:6" hidden="1" x14ac:dyDescent="0.25">
      <c r="A1999" s="93"/>
      <c r="B1999" s="85"/>
      <c r="C1999" s="85"/>
      <c r="D1999" s="85"/>
      <c r="E1999" s="86"/>
      <c r="F1999" s="85"/>
    </row>
    <row r="2000" spans="1:6" hidden="1" x14ac:dyDescent="0.25">
      <c r="A2000" s="814" t="s">
        <v>9</v>
      </c>
      <c r="B2000" s="814"/>
      <c r="C2000" s="814"/>
      <c r="D2000" s="814"/>
      <c r="E2000" s="814"/>
      <c r="F2000" s="814"/>
    </row>
    <row r="2001" spans="1:6" hidden="1" x14ac:dyDescent="0.25">
      <c r="A2001" s="93">
        <v>1</v>
      </c>
      <c r="B2001" s="72" t="s">
        <v>4027</v>
      </c>
      <c r="C2001" s="73" t="s">
        <v>9</v>
      </c>
      <c r="D2001" s="72" t="s">
        <v>13</v>
      </c>
      <c r="E2001" s="24"/>
      <c r="F2001" s="359"/>
    </row>
    <row r="2002" spans="1:6" hidden="1" x14ac:dyDescent="0.25">
      <c r="A2002" s="93">
        <v>2</v>
      </c>
      <c r="B2002" s="72" t="s">
        <v>4028</v>
      </c>
      <c r="C2002" s="73" t="s">
        <v>9</v>
      </c>
      <c r="D2002" s="72" t="s">
        <v>21</v>
      </c>
      <c r="E2002" s="24"/>
      <c r="F2002" s="359"/>
    </row>
    <row r="2003" spans="1:6" hidden="1" x14ac:dyDescent="0.25">
      <c r="A2003" s="93">
        <v>3</v>
      </c>
      <c r="B2003" s="72" t="s">
        <v>3533</v>
      </c>
      <c r="C2003" s="73" t="s">
        <v>9</v>
      </c>
      <c r="D2003" s="72" t="s">
        <v>13</v>
      </c>
      <c r="E2003" s="24"/>
      <c r="F2003" s="359"/>
    </row>
    <row r="2004" spans="1:6" hidden="1" x14ac:dyDescent="0.25">
      <c r="A2004" s="93"/>
      <c r="B2004" s="72"/>
      <c r="C2004" s="73"/>
      <c r="D2004" s="72"/>
      <c r="E2004" s="24"/>
      <c r="F2004" s="359"/>
    </row>
    <row r="2005" spans="1:6" hidden="1" x14ac:dyDescent="0.25">
      <c r="A2005" s="811" t="s">
        <v>20</v>
      </c>
      <c r="B2005" s="812"/>
      <c r="C2005" s="812"/>
      <c r="D2005" s="812"/>
      <c r="E2005" s="812"/>
      <c r="F2005" s="813"/>
    </row>
    <row r="2006" spans="1:6" hidden="1" x14ac:dyDescent="0.25">
      <c r="A2006" s="93">
        <v>1</v>
      </c>
      <c r="B2006" s="72" t="s">
        <v>3868</v>
      </c>
      <c r="C2006" s="73" t="s">
        <v>20</v>
      </c>
      <c r="D2006" s="72" t="s">
        <v>28</v>
      </c>
      <c r="E2006" s="24"/>
      <c r="F2006" s="277"/>
    </row>
    <row r="2007" spans="1:6" hidden="1" x14ac:dyDescent="0.25">
      <c r="A2007" s="93">
        <v>2</v>
      </c>
      <c r="B2007" s="72"/>
      <c r="C2007" s="73"/>
      <c r="D2007" s="72"/>
      <c r="E2007" s="24"/>
      <c r="F2007" s="209"/>
    </row>
    <row r="2008" spans="1:6" hidden="1" x14ac:dyDescent="0.25">
      <c r="A2008" s="93"/>
      <c r="B2008" s="72"/>
      <c r="C2008" s="73"/>
      <c r="D2008" s="72"/>
      <c r="E2008" s="24"/>
      <c r="F2008" s="140"/>
    </row>
    <row r="2009" spans="1:6" hidden="1" x14ac:dyDescent="0.25">
      <c r="A2009" s="811" t="s">
        <v>558</v>
      </c>
      <c r="B2009" s="812"/>
      <c r="C2009" s="812"/>
      <c r="D2009" s="812"/>
      <c r="E2009" s="812"/>
      <c r="F2009" s="813"/>
    </row>
    <row r="2010" spans="1:6" hidden="1" x14ac:dyDescent="0.25">
      <c r="A2010" s="133">
        <v>1</v>
      </c>
      <c r="B2010" s="72"/>
      <c r="C2010" s="73"/>
      <c r="D2010" s="72"/>
      <c r="E2010" s="140"/>
      <c r="F2010" s="180"/>
    </row>
    <row r="2011" spans="1:6" hidden="1" x14ac:dyDescent="0.25">
      <c r="A2011" s="93">
        <v>2</v>
      </c>
      <c r="B2011" s="72"/>
      <c r="C2011" s="73"/>
      <c r="D2011" s="72"/>
      <c r="E2011" s="24"/>
      <c r="F2011" s="359"/>
    </row>
    <row r="2012" spans="1:6" hidden="1" x14ac:dyDescent="0.25">
      <c r="A2012" s="811" t="s">
        <v>12</v>
      </c>
      <c r="B2012" s="812"/>
      <c r="C2012" s="812"/>
      <c r="D2012" s="812"/>
      <c r="E2012" s="812"/>
      <c r="F2012" s="813"/>
    </row>
    <row r="2013" spans="1:6" hidden="1" x14ac:dyDescent="0.25">
      <c r="A2013" s="93">
        <v>1</v>
      </c>
      <c r="B2013" s="72"/>
      <c r="C2013" s="73"/>
      <c r="D2013" s="72"/>
      <c r="E2013" s="24"/>
      <c r="F2013" s="359"/>
    </row>
    <row r="2014" spans="1:6" hidden="1" x14ac:dyDescent="0.25">
      <c r="A2014" s="93">
        <v>2</v>
      </c>
      <c r="B2014" s="85"/>
      <c r="C2014" s="85"/>
      <c r="D2014" s="85"/>
      <c r="E2014" s="86"/>
      <c r="F2014" s="85"/>
    </row>
    <row r="2015" spans="1:6" hidden="1" x14ac:dyDescent="0.25">
      <c r="A2015" s="811" t="s">
        <v>385</v>
      </c>
      <c r="B2015" s="812"/>
      <c r="C2015" s="812"/>
      <c r="D2015" s="812"/>
      <c r="E2015" s="812"/>
      <c r="F2015" s="813"/>
    </row>
    <row r="2016" spans="1:6" hidden="1" x14ac:dyDescent="0.25">
      <c r="A2016" s="133">
        <v>1</v>
      </c>
      <c r="B2016" s="72"/>
      <c r="C2016" s="73"/>
      <c r="D2016" s="72"/>
      <c r="E2016" s="24"/>
      <c r="F2016" s="359"/>
    </row>
    <row r="2017" spans="1:6" hidden="1" x14ac:dyDescent="0.25">
      <c r="A2017" s="133">
        <v>2</v>
      </c>
      <c r="B2017" s="72"/>
      <c r="C2017" s="73"/>
      <c r="D2017" s="72"/>
      <c r="E2017" s="24"/>
      <c r="F2017" s="359"/>
    </row>
    <row r="2018" spans="1:6" hidden="1" x14ac:dyDescent="0.25">
      <c r="A2018" s="811" t="s">
        <v>5</v>
      </c>
      <c r="B2018" s="812"/>
      <c r="C2018" s="812"/>
      <c r="D2018" s="812"/>
      <c r="E2018" s="812"/>
      <c r="F2018" s="813"/>
    </row>
    <row r="2019" spans="1:6" hidden="1" x14ac:dyDescent="0.25">
      <c r="A2019" s="93">
        <v>1</v>
      </c>
      <c r="B2019" s="72" t="s">
        <v>3586</v>
      </c>
      <c r="C2019" s="73" t="s">
        <v>5</v>
      </c>
      <c r="D2019" s="72" t="s">
        <v>890</v>
      </c>
      <c r="E2019" s="24"/>
      <c r="F2019" s="359"/>
    </row>
    <row r="2020" spans="1:6" hidden="1" x14ac:dyDescent="0.25">
      <c r="A2020" s="93">
        <v>2</v>
      </c>
      <c r="B2020" s="72" t="s">
        <v>4062</v>
      </c>
      <c r="C2020" s="73" t="s">
        <v>5</v>
      </c>
      <c r="D2020" s="72" t="s">
        <v>890</v>
      </c>
      <c r="E2020" s="75" t="s">
        <v>4064</v>
      </c>
      <c r="F2020" s="364"/>
    </row>
    <row r="2021" spans="1:6" hidden="1" x14ac:dyDescent="0.25">
      <c r="A2021" s="93">
        <v>3</v>
      </c>
      <c r="B2021" s="85" t="s">
        <v>4063</v>
      </c>
      <c r="C2021" s="85" t="s">
        <v>5</v>
      </c>
      <c r="D2021" s="85" t="s">
        <v>890</v>
      </c>
      <c r="E2021" s="75" t="s">
        <v>4064</v>
      </c>
      <c r="F2021" s="85"/>
    </row>
    <row r="2022" spans="1:6" hidden="1" x14ac:dyDescent="0.25">
      <c r="A2022" s="811"/>
      <c r="B2022" s="812"/>
      <c r="C2022" s="812"/>
      <c r="D2022" s="812"/>
      <c r="E2022" s="812"/>
      <c r="F2022" s="813"/>
    </row>
    <row r="2023" spans="1:6" hidden="1" x14ac:dyDescent="0.25">
      <c r="A2023" s="132">
        <v>1</v>
      </c>
      <c r="B2023" s="85"/>
      <c r="C2023" s="85"/>
      <c r="D2023" s="85"/>
      <c r="E2023" s="86"/>
      <c r="F2023" s="85"/>
    </row>
    <row r="2024" spans="1:6" hidden="1" x14ac:dyDescent="0.25">
      <c r="A2024" s="132">
        <v>2</v>
      </c>
      <c r="B2024" s="85"/>
      <c r="C2024" s="85"/>
      <c r="D2024" s="85"/>
      <c r="E2024" s="86"/>
      <c r="F2024" s="85"/>
    </row>
    <row r="2025" spans="1:6" hidden="1" x14ac:dyDescent="0.25"/>
    <row r="2026" spans="1:6" hidden="1" x14ac:dyDescent="0.25">
      <c r="A2026" s="197"/>
      <c r="B2026" s="198" t="s">
        <v>0</v>
      </c>
      <c r="C2026" s="199">
        <v>44024</v>
      </c>
      <c r="D2026" s="198"/>
      <c r="E2026" s="575"/>
      <c r="F2026" s="200"/>
    </row>
    <row r="2027" spans="1:6" hidden="1" x14ac:dyDescent="0.25">
      <c r="A2027" s="201" t="s">
        <v>580</v>
      </c>
      <c r="B2027" s="202" t="s">
        <v>576</v>
      </c>
      <c r="C2027" s="203" t="s">
        <v>912</v>
      </c>
      <c r="D2027" s="202" t="s">
        <v>577</v>
      </c>
      <c r="E2027" s="576" t="s">
        <v>1422</v>
      </c>
      <c r="F2027" s="204" t="s">
        <v>579</v>
      </c>
    </row>
    <row r="2028" spans="1:6" hidden="1" x14ac:dyDescent="0.25">
      <c r="A2028" s="814" t="s">
        <v>155</v>
      </c>
      <c r="B2028" s="814"/>
      <c r="C2028" s="814"/>
      <c r="D2028" s="814"/>
      <c r="E2028" s="814"/>
      <c r="F2028" s="814"/>
    </row>
    <row r="2029" spans="1:6" hidden="1" x14ac:dyDescent="0.25">
      <c r="A2029" s="93">
        <v>1</v>
      </c>
      <c r="B2029" s="72" t="s">
        <v>4059</v>
      </c>
      <c r="C2029" s="73" t="s">
        <v>155</v>
      </c>
      <c r="D2029" s="72" t="s">
        <v>21</v>
      </c>
      <c r="E2029" s="75" t="s">
        <v>4060</v>
      </c>
      <c r="F2029" s="25"/>
    </row>
    <row r="2030" spans="1:6" hidden="1" x14ac:dyDescent="0.25">
      <c r="A2030" s="93">
        <v>2</v>
      </c>
      <c r="B2030" s="72"/>
      <c r="C2030" s="73"/>
      <c r="D2030" s="72"/>
      <c r="E2030" s="24"/>
      <c r="F2030" s="140"/>
    </row>
    <row r="2031" spans="1:6" hidden="1" x14ac:dyDescent="0.25">
      <c r="A2031" s="814" t="s">
        <v>41</v>
      </c>
      <c r="B2031" s="814"/>
      <c r="C2031" s="814"/>
      <c r="D2031" s="814"/>
      <c r="E2031" s="814"/>
      <c r="F2031" s="814"/>
    </row>
    <row r="2032" spans="1:6" hidden="1" x14ac:dyDescent="0.25">
      <c r="A2032" s="93">
        <v>1</v>
      </c>
      <c r="B2032" s="72"/>
      <c r="C2032" s="73"/>
      <c r="D2032" s="72"/>
      <c r="E2032" s="75"/>
      <c r="F2032" s="140"/>
    </row>
    <row r="2033" spans="1:6" hidden="1" x14ac:dyDescent="0.25">
      <c r="A2033" s="93"/>
      <c r="B2033" s="85"/>
      <c r="C2033" s="85"/>
      <c r="D2033" s="85"/>
      <c r="E2033" s="86"/>
      <c r="F2033" s="85"/>
    </row>
    <row r="2034" spans="1:6" hidden="1" x14ac:dyDescent="0.25">
      <c r="A2034" s="814" t="s">
        <v>9</v>
      </c>
      <c r="B2034" s="814"/>
      <c r="C2034" s="814"/>
      <c r="D2034" s="814"/>
      <c r="E2034" s="814"/>
      <c r="F2034" s="814"/>
    </row>
    <row r="2035" spans="1:6" hidden="1" x14ac:dyDescent="0.25">
      <c r="A2035" s="93">
        <v>1</v>
      </c>
      <c r="B2035" s="72" t="s">
        <v>4025</v>
      </c>
      <c r="C2035" s="73" t="s">
        <v>9</v>
      </c>
      <c r="D2035" s="72" t="s">
        <v>21</v>
      </c>
      <c r="E2035" s="24"/>
      <c r="F2035" s="359"/>
    </row>
    <row r="2036" spans="1:6" hidden="1" x14ac:dyDescent="0.25">
      <c r="A2036" s="93">
        <v>2</v>
      </c>
      <c r="B2036" s="132" t="s">
        <v>3637</v>
      </c>
      <c r="C2036" s="73" t="s">
        <v>9</v>
      </c>
      <c r="D2036" s="72" t="s">
        <v>21</v>
      </c>
      <c r="E2036" s="24"/>
      <c r="F2036" s="359"/>
    </row>
    <row r="2037" spans="1:6" hidden="1" x14ac:dyDescent="0.25">
      <c r="A2037" s="93">
        <v>3</v>
      </c>
      <c r="B2037" s="72" t="s">
        <v>3917</v>
      </c>
      <c r="C2037" s="73" t="s">
        <v>9</v>
      </c>
      <c r="D2037" s="72" t="s">
        <v>21</v>
      </c>
      <c r="E2037" s="24"/>
      <c r="F2037" s="359"/>
    </row>
    <row r="2038" spans="1:6" hidden="1" x14ac:dyDescent="0.25">
      <c r="A2038" s="93">
        <v>4</v>
      </c>
      <c r="B2038" s="72" t="s">
        <v>3694</v>
      </c>
      <c r="C2038" s="73" t="s">
        <v>9</v>
      </c>
      <c r="D2038" s="72" t="s">
        <v>21</v>
      </c>
      <c r="E2038" s="24"/>
      <c r="F2038" s="359"/>
    </row>
    <row r="2039" spans="1:6" hidden="1" x14ac:dyDescent="0.25">
      <c r="A2039" s="811" t="s">
        <v>1504</v>
      </c>
      <c r="B2039" s="812"/>
      <c r="C2039" s="812"/>
      <c r="D2039" s="812"/>
      <c r="E2039" s="812"/>
      <c r="F2039" s="813"/>
    </row>
    <row r="2040" spans="1:6" hidden="1" x14ac:dyDescent="0.25">
      <c r="A2040" s="93">
        <v>1</v>
      </c>
      <c r="B2040" s="72" t="s">
        <v>4067</v>
      </c>
      <c r="C2040" s="73" t="s">
        <v>1504</v>
      </c>
      <c r="D2040" s="72" t="s">
        <v>21</v>
      </c>
      <c r="E2040" s="24"/>
      <c r="F2040" s="365"/>
    </row>
    <row r="2041" spans="1:6" hidden="1" x14ac:dyDescent="0.25">
      <c r="A2041" s="93"/>
      <c r="B2041" s="72"/>
      <c r="C2041" s="73"/>
      <c r="D2041" s="72"/>
      <c r="E2041" s="24"/>
      <c r="F2041" s="365"/>
    </row>
    <row r="2042" spans="1:6" hidden="1" x14ac:dyDescent="0.25">
      <c r="A2042" s="811" t="s">
        <v>20</v>
      </c>
      <c r="B2042" s="812"/>
      <c r="C2042" s="812"/>
      <c r="D2042" s="812"/>
      <c r="E2042" s="812"/>
      <c r="F2042" s="813"/>
    </row>
    <row r="2043" spans="1:6" hidden="1" x14ac:dyDescent="0.25">
      <c r="A2043" s="93">
        <v>1</v>
      </c>
      <c r="B2043" s="72" t="s">
        <v>3554</v>
      </c>
      <c r="C2043" s="73" t="s">
        <v>20</v>
      </c>
      <c r="D2043" s="72" t="s">
        <v>28</v>
      </c>
      <c r="E2043" s="24"/>
      <c r="F2043" s="277" t="s">
        <v>4066</v>
      </c>
    </row>
    <row r="2044" spans="1:6" hidden="1" x14ac:dyDescent="0.25">
      <c r="A2044" s="93">
        <v>2</v>
      </c>
      <c r="B2044" s="72" t="s">
        <v>4068</v>
      </c>
      <c r="C2044" s="73" t="s">
        <v>20</v>
      </c>
      <c r="D2044" s="72" t="s">
        <v>21</v>
      </c>
      <c r="E2044" s="24"/>
      <c r="F2044" s="209"/>
    </row>
    <row r="2045" spans="1:6" hidden="1" x14ac:dyDescent="0.25">
      <c r="A2045" s="93">
        <v>3</v>
      </c>
      <c r="B2045" s="72" t="s">
        <v>2365</v>
      </c>
      <c r="C2045" s="73" t="s">
        <v>20</v>
      </c>
      <c r="D2045" s="72" t="s">
        <v>21</v>
      </c>
      <c r="E2045" s="24"/>
      <c r="F2045" s="209" t="s">
        <v>35</v>
      </c>
    </row>
    <row r="2046" spans="1:6" hidden="1" x14ac:dyDescent="0.25">
      <c r="A2046" s="93"/>
      <c r="B2046" s="72"/>
      <c r="C2046" s="73"/>
      <c r="D2046" s="72"/>
      <c r="E2046" s="24"/>
      <c r="F2046" s="209"/>
    </row>
    <row r="2047" spans="1:6" hidden="1" x14ac:dyDescent="0.25">
      <c r="A2047" s="93"/>
      <c r="B2047" s="72"/>
      <c r="C2047" s="73"/>
      <c r="D2047" s="72"/>
      <c r="E2047" s="24"/>
      <c r="F2047" s="209"/>
    </row>
    <row r="2048" spans="1:6" hidden="1" x14ac:dyDescent="0.25">
      <c r="A2048" s="811" t="s">
        <v>558</v>
      </c>
      <c r="B2048" s="812"/>
      <c r="C2048" s="812"/>
      <c r="D2048" s="812"/>
      <c r="E2048" s="812"/>
      <c r="F2048" s="813"/>
    </row>
    <row r="2049" spans="1:6" hidden="1" x14ac:dyDescent="0.25">
      <c r="A2049" s="133">
        <v>1</v>
      </c>
      <c r="B2049" s="72"/>
      <c r="C2049" s="73"/>
      <c r="D2049" s="72"/>
      <c r="E2049" s="140"/>
      <c r="F2049" s="180"/>
    </row>
    <row r="2050" spans="1:6" hidden="1" x14ac:dyDescent="0.25">
      <c r="A2050" s="93">
        <v>2</v>
      </c>
      <c r="B2050" s="72"/>
      <c r="C2050" s="73"/>
      <c r="D2050" s="72"/>
      <c r="E2050" s="24"/>
      <c r="F2050" s="359"/>
    </row>
    <row r="2051" spans="1:6" hidden="1" x14ac:dyDescent="0.25">
      <c r="A2051" s="811" t="s">
        <v>12</v>
      </c>
      <c r="B2051" s="812"/>
      <c r="C2051" s="812"/>
      <c r="D2051" s="812"/>
      <c r="E2051" s="812"/>
      <c r="F2051" s="813"/>
    </row>
    <row r="2052" spans="1:6" hidden="1" x14ac:dyDescent="0.25">
      <c r="A2052" s="93">
        <v>1</v>
      </c>
      <c r="B2052" s="72"/>
      <c r="C2052" s="73"/>
      <c r="D2052" s="72"/>
      <c r="E2052" s="24"/>
      <c r="F2052" s="359"/>
    </row>
    <row r="2053" spans="1:6" hidden="1" x14ac:dyDescent="0.25">
      <c r="A2053" s="93">
        <v>2</v>
      </c>
      <c r="B2053" s="85"/>
      <c r="C2053" s="85"/>
      <c r="D2053" s="85"/>
      <c r="E2053" s="86"/>
      <c r="F2053" s="85"/>
    </row>
    <row r="2054" spans="1:6" hidden="1" x14ac:dyDescent="0.25">
      <c r="A2054" s="811" t="s">
        <v>385</v>
      </c>
      <c r="B2054" s="812"/>
      <c r="C2054" s="812"/>
      <c r="D2054" s="812"/>
      <c r="E2054" s="812"/>
      <c r="F2054" s="813"/>
    </row>
    <row r="2055" spans="1:6" hidden="1" x14ac:dyDescent="0.25">
      <c r="A2055" s="133">
        <v>1</v>
      </c>
      <c r="B2055" s="72"/>
      <c r="C2055" s="73"/>
      <c r="D2055" s="72"/>
      <c r="E2055" s="24"/>
      <c r="F2055" s="359"/>
    </row>
    <row r="2056" spans="1:6" hidden="1" x14ac:dyDescent="0.25">
      <c r="A2056" s="133">
        <v>2</v>
      </c>
      <c r="B2056" s="72"/>
      <c r="C2056" s="73"/>
      <c r="D2056" s="72"/>
      <c r="E2056" s="24"/>
      <c r="F2056" s="359"/>
    </row>
    <row r="2057" spans="1:6" hidden="1" x14ac:dyDescent="0.25">
      <c r="A2057" s="811" t="s">
        <v>5</v>
      </c>
      <c r="B2057" s="812"/>
      <c r="C2057" s="812"/>
      <c r="D2057" s="812"/>
      <c r="E2057" s="812"/>
      <c r="F2057" s="813"/>
    </row>
    <row r="2058" spans="1:6" hidden="1" x14ac:dyDescent="0.25">
      <c r="A2058" s="93">
        <v>1</v>
      </c>
      <c r="B2058" s="72"/>
      <c r="C2058" s="73"/>
      <c r="D2058" s="72"/>
      <c r="E2058" s="24"/>
      <c r="F2058" s="359"/>
    </row>
    <row r="2059" spans="1:6" hidden="1" x14ac:dyDescent="0.25">
      <c r="A2059" s="93">
        <v>2</v>
      </c>
      <c r="B2059" s="85"/>
      <c r="C2059" s="85"/>
      <c r="D2059" s="85"/>
      <c r="E2059" s="86"/>
      <c r="F2059" s="85"/>
    </row>
    <row r="2060" spans="1:6" hidden="1" x14ac:dyDescent="0.25">
      <c r="A2060" s="811" t="s">
        <v>71</v>
      </c>
      <c r="B2060" s="812"/>
      <c r="C2060" s="812"/>
      <c r="D2060" s="812"/>
      <c r="E2060" s="812"/>
      <c r="F2060" s="813"/>
    </row>
    <row r="2061" spans="1:6" hidden="1" x14ac:dyDescent="0.25">
      <c r="A2061" s="132">
        <v>1</v>
      </c>
      <c r="B2061" s="85" t="s">
        <v>3865</v>
      </c>
      <c r="C2061" s="85" t="s">
        <v>588</v>
      </c>
      <c r="D2061" s="85" t="s">
        <v>343</v>
      </c>
      <c r="E2061" s="86" t="s">
        <v>4020</v>
      </c>
      <c r="F2061" s="85" t="s">
        <v>3964</v>
      </c>
    </row>
    <row r="2062" spans="1:6" hidden="1" x14ac:dyDescent="0.25">
      <c r="A2062" s="132">
        <v>2</v>
      </c>
      <c r="B2062" s="85" t="s">
        <v>3207</v>
      </c>
      <c r="C2062" s="85" t="s">
        <v>588</v>
      </c>
      <c r="D2062" s="85" t="s">
        <v>21</v>
      </c>
      <c r="E2062" s="86"/>
      <c r="F2062" s="85" t="s">
        <v>589</v>
      </c>
    </row>
    <row r="2063" spans="1:6" hidden="1" x14ac:dyDescent="0.25">
      <c r="A2063" s="134"/>
      <c r="B2063" s="117"/>
      <c r="C2063" s="117"/>
      <c r="D2063" s="117"/>
      <c r="E2063" s="276"/>
      <c r="F2063" s="117"/>
    </row>
    <row r="2064" spans="1:6" hidden="1" x14ac:dyDescent="0.25">
      <c r="A2064" s="134"/>
      <c r="B2064" s="117"/>
      <c r="C2064" s="117"/>
      <c r="D2064" s="117"/>
      <c r="E2064" s="276"/>
      <c r="F2064" s="117"/>
    </row>
    <row r="2065" spans="1:6" hidden="1" x14ac:dyDescent="0.25">
      <c r="A2065" s="134"/>
      <c r="B2065" s="117"/>
      <c r="C2065" s="117"/>
      <c r="D2065" s="117"/>
      <c r="E2065" s="276"/>
      <c r="F2065" s="117"/>
    </row>
    <row r="2066" spans="1:6" hidden="1" x14ac:dyDescent="0.25">
      <c r="A2066" s="299"/>
      <c r="B2066" s="61" t="s">
        <v>10</v>
      </c>
      <c r="C2066" s="62">
        <v>44026</v>
      </c>
      <c r="D2066" s="61"/>
      <c r="E2066" s="584"/>
      <c r="F2066" s="300"/>
    </row>
    <row r="2067" spans="1:6" hidden="1" x14ac:dyDescent="0.25">
      <c r="A2067" s="301" t="s">
        <v>580</v>
      </c>
      <c r="B2067" s="302" t="s">
        <v>576</v>
      </c>
      <c r="C2067" s="303" t="s">
        <v>912</v>
      </c>
      <c r="D2067" s="302" t="s">
        <v>577</v>
      </c>
      <c r="E2067" s="585" t="s">
        <v>1422</v>
      </c>
      <c r="F2067" s="304" t="s">
        <v>579</v>
      </c>
    </row>
    <row r="2068" spans="1:6" hidden="1" x14ac:dyDescent="0.25">
      <c r="A2068" s="811" t="s">
        <v>155</v>
      </c>
      <c r="B2068" s="812"/>
      <c r="C2068" s="812"/>
      <c r="D2068" s="812"/>
      <c r="E2068" s="812"/>
      <c r="F2068" s="813"/>
    </row>
    <row r="2069" spans="1:6" hidden="1" x14ac:dyDescent="0.25">
      <c r="A2069" s="93">
        <v>1</v>
      </c>
      <c r="B2069" s="22"/>
      <c r="C2069" s="23"/>
      <c r="D2069" s="22"/>
      <c r="E2069" s="24"/>
      <c r="F2069" s="25"/>
    </row>
    <row r="2070" spans="1:6" hidden="1" x14ac:dyDescent="0.25">
      <c r="A2070" s="93">
        <v>2</v>
      </c>
      <c r="B2070" s="72"/>
      <c r="C2070" s="73"/>
      <c r="D2070" s="72"/>
      <c r="E2070" s="24"/>
      <c r="F2070" s="140"/>
    </row>
    <row r="2071" spans="1:6" hidden="1" x14ac:dyDescent="0.25">
      <c r="A2071" s="814" t="s">
        <v>41</v>
      </c>
      <c r="B2071" s="814"/>
      <c r="C2071" s="814"/>
      <c r="D2071" s="814"/>
      <c r="E2071" s="814"/>
      <c r="F2071" s="814"/>
    </row>
    <row r="2072" spans="1:6" hidden="1" x14ac:dyDescent="0.25">
      <c r="A2072" s="93"/>
      <c r="B2072" s="72"/>
      <c r="C2072" s="73"/>
      <c r="D2072" s="72"/>
      <c r="E2072" s="24"/>
      <c r="F2072" s="370"/>
    </row>
    <row r="2073" spans="1:6" hidden="1" x14ac:dyDescent="0.25">
      <c r="A2073" s="93"/>
      <c r="B2073" s="85"/>
      <c r="C2073" s="85"/>
      <c r="D2073" s="85"/>
      <c r="E2073" s="86"/>
      <c r="F2073" s="85"/>
    </row>
    <row r="2074" spans="1:6" hidden="1" x14ac:dyDescent="0.25">
      <c r="A2074" s="814" t="s">
        <v>9</v>
      </c>
      <c r="B2074" s="814"/>
      <c r="C2074" s="814"/>
      <c r="D2074" s="814"/>
      <c r="E2074" s="814"/>
      <c r="F2074" s="814"/>
    </row>
    <row r="2075" spans="1:6" hidden="1" x14ac:dyDescent="0.25">
      <c r="A2075" s="93">
        <v>1</v>
      </c>
      <c r="B2075" s="72" t="s">
        <v>2238</v>
      </c>
      <c r="C2075" s="73" t="s">
        <v>9</v>
      </c>
      <c r="D2075" s="72" t="s">
        <v>21</v>
      </c>
      <c r="E2075" s="24"/>
      <c r="F2075" s="370"/>
    </row>
    <row r="2076" spans="1:6" hidden="1" x14ac:dyDescent="0.25">
      <c r="A2076" s="93">
        <v>2</v>
      </c>
      <c r="B2076" s="72" t="s">
        <v>4054</v>
      </c>
      <c r="C2076" s="73" t="s">
        <v>9</v>
      </c>
      <c r="D2076" s="72" t="s">
        <v>13</v>
      </c>
      <c r="E2076" s="24"/>
      <c r="F2076" s="370"/>
    </row>
    <row r="2077" spans="1:6" hidden="1" x14ac:dyDescent="0.25">
      <c r="A2077" s="93"/>
      <c r="B2077" s="72"/>
      <c r="C2077" s="73"/>
      <c r="D2077" s="72"/>
      <c r="E2077" s="24"/>
      <c r="F2077" s="370"/>
    </row>
    <row r="2078" spans="1:6" hidden="1" x14ac:dyDescent="0.25">
      <c r="A2078" s="93"/>
      <c r="B2078" s="72"/>
      <c r="C2078" s="73"/>
      <c r="D2078" s="72"/>
      <c r="E2078" s="24"/>
      <c r="F2078" s="370"/>
    </row>
    <row r="2079" spans="1:6" hidden="1" x14ac:dyDescent="0.25">
      <c r="A2079" s="811" t="s">
        <v>20</v>
      </c>
      <c r="B2079" s="812"/>
      <c r="C2079" s="812"/>
      <c r="D2079" s="812"/>
      <c r="E2079" s="812"/>
      <c r="F2079" s="813"/>
    </row>
    <row r="2080" spans="1:6" hidden="1" x14ac:dyDescent="0.25">
      <c r="A2080" s="93">
        <v>1</v>
      </c>
      <c r="B2080" s="72" t="s">
        <v>4075</v>
      </c>
      <c r="C2080" s="73" t="s">
        <v>20</v>
      </c>
      <c r="D2080" s="72" t="s">
        <v>13</v>
      </c>
      <c r="E2080" s="24"/>
      <c r="F2080" s="277"/>
    </row>
    <row r="2081" spans="1:6" hidden="1" x14ac:dyDescent="0.25">
      <c r="A2081" s="93">
        <v>2</v>
      </c>
      <c r="B2081" s="72" t="s">
        <v>4107</v>
      </c>
      <c r="C2081" s="73" t="s">
        <v>20</v>
      </c>
      <c r="D2081" s="72" t="s">
        <v>13</v>
      </c>
      <c r="E2081" s="75" t="s">
        <v>4108</v>
      </c>
      <c r="F2081" s="209" t="s">
        <v>381</v>
      </c>
    </row>
    <row r="2082" spans="1:6" hidden="1" x14ac:dyDescent="0.25">
      <c r="A2082" s="93"/>
      <c r="B2082" s="72"/>
      <c r="C2082" s="73"/>
      <c r="D2082" s="72"/>
      <c r="E2082" s="24"/>
      <c r="F2082" s="140"/>
    </row>
    <row r="2083" spans="1:6" hidden="1" x14ac:dyDescent="0.25">
      <c r="A2083" s="811" t="s">
        <v>558</v>
      </c>
      <c r="B2083" s="812"/>
      <c r="C2083" s="812"/>
      <c r="D2083" s="812"/>
      <c r="E2083" s="812"/>
      <c r="F2083" s="813"/>
    </row>
    <row r="2084" spans="1:6" hidden="1" x14ac:dyDescent="0.25">
      <c r="A2084" s="133">
        <v>1</v>
      </c>
      <c r="B2084" s="72"/>
      <c r="C2084" s="73"/>
      <c r="D2084" s="72"/>
      <c r="E2084" s="140"/>
      <c r="F2084" s="180"/>
    </row>
    <row r="2085" spans="1:6" hidden="1" x14ac:dyDescent="0.25">
      <c r="A2085" s="93">
        <v>2</v>
      </c>
      <c r="B2085" s="72"/>
      <c r="C2085" s="73"/>
      <c r="D2085" s="72"/>
      <c r="E2085" s="24"/>
      <c r="F2085" s="370"/>
    </row>
    <row r="2086" spans="1:6" hidden="1" x14ac:dyDescent="0.25">
      <c r="A2086" s="811" t="s">
        <v>12</v>
      </c>
      <c r="B2086" s="812"/>
      <c r="C2086" s="812"/>
      <c r="D2086" s="812"/>
      <c r="E2086" s="812"/>
      <c r="F2086" s="813"/>
    </row>
    <row r="2087" spans="1:6" hidden="1" x14ac:dyDescent="0.25">
      <c r="A2087" s="93">
        <v>1</v>
      </c>
      <c r="B2087" s="72"/>
      <c r="C2087" s="73"/>
      <c r="D2087" s="72"/>
      <c r="E2087" s="24"/>
      <c r="F2087" s="370"/>
    </row>
    <row r="2088" spans="1:6" hidden="1" x14ac:dyDescent="0.25">
      <c r="A2088" s="93">
        <v>2</v>
      </c>
      <c r="B2088" s="85"/>
      <c r="C2088" s="85"/>
      <c r="D2088" s="85"/>
      <c r="E2088" s="86"/>
      <c r="F2088" s="85"/>
    </row>
    <row r="2089" spans="1:6" hidden="1" x14ac:dyDescent="0.25">
      <c r="A2089" s="811" t="s">
        <v>385</v>
      </c>
      <c r="B2089" s="812"/>
      <c r="C2089" s="812"/>
      <c r="D2089" s="812"/>
      <c r="E2089" s="812"/>
      <c r="F2089" s="813"/>
    </row>
    <row r="2090" spans="1:6" hidden="1" x14ac:dyDescent="0.25">
      <c r="A2090" s="133">
        <v>1</v>
      </c>
      <c r="B2090" s="72"/>
      <c r="C2090" s="73"/>
      <c r="D2090" s="72"/>
      <c r="E2090" s="24"/>
      <c r="F2090" s="370"/>
    </row>
    <row r="2091" spans="1:6" hidden="1" x14ac:dyDescent="0.25">
      <c r="A2091" s="133">
        <v>2</v>
      </c>
      <c r="B2091" s="72"/>
      <c r="C2091" s="73"/>
      <c r="D2091" s="72"/>
      <c r="E2091" s="24"/>
      <c r="F2091" s="370"/>
    </row>
    <row r="2092" spans="1:6" hidden="1" x14ac:dyDescent="0.25">
      <c r="A2092" s="811" t="s">
        <v>5</v>
      </c>
      <c r="B2092" s="812"/>
      <c r="C2092" s="812"/>
      <c r="D2092" s="812"/>
      <c r="E2092" s="812"/>
      <c r="F2092" s="813"/>
    </row>
    <row r="2093" spans="1:6" hidden="1" x14ac:dyDescent="0.25">
      <c r="A2093" s="93">
        <v>1</v>
      </c>
      <c r="B2093" s="72"/>
      <c r="C2093" s="73"/>
      <c r="D2093" s="72"/>
      <c r="E2093" s="24"/>
      <c r="F2093" s="370"/>
    </row>
    <row r="2094" spans="1:6" hidden="1" x14ac:dyDescent="0.25">
      <c r="A2094" s="93">
        <v>2</v>
      </c>
      <c r="B2094" s="72"/>
      <c r="C2094" s="85"/>
      <c r="D2094" s="85"/>
      <c r="E2094" s="86"/>
      <c r="F2094" s="85"/>
    </row>
    <row r="2095" spans="1:6" hidden="1" x14ac:dyDescent="0.25">
      <c r="A2095" s="811" t="s">
        <v>71</v>
      </c>
      <c r="B2095" s="812"/>
      <c r="C2095" s="812"/>
      <c r="D2095" s="812"/>
      <c r="E2095" s="812"/>
      <c r="F2095" s="813"/>
    </row>
    <row r="2096" spans="1:6" hidden="1" x14ac:dyDescent="0.25">
      <c r="A2096" s="93">
        <v>1</v>
      </c>
      <c r="B2096" s="85" t="s">
        <v>4076</v>
      </c>
      <c r="C2096" s="85" t="s">
        <v>4077</v>
      </c>
      <c r="D2096" s="85" t="s">
        <v>22</v>
      </c>
      <c r="E2096" s="86"/>
      <c r="F2096" s="85"/>
    </row>
    <row r="2097" spans="1:6" hidden="1" x14ac:dyDescent="0.25">
      <c r="A2097" s="93">
        <v>2</v>
      </c>
      <c r="B2097" s="85"/>
      <c r="C2097" s="85"/>
      <c r="D2097" s="85"/>
      <c r="E2097" s="86"/>
      <c r="F2097" s="85"/>
    </row>
    <row r="2098" spans="1:6" hidden="1" x14ac:dyDescent="0.25">
      <c r="A2098" s="134"/>
      <c r="B2098" s="117"/>
      <c r="C2098" s="117"/>
      <c r="D2098" s="117"/>
      <c r="E2098" s="276"/>
      <c r="F2098" s="117"/>
    </row>
    <row r="2099" spans="1:6" hidden="1" x14ac:dyDescent="0.25">
      <c r="A2099" s="134"/>
      <c r="B2099" s="117"/>
      <c r="C2099" s="117"/>
      <c r="D2099" s="117"/>
      <c r="E2099" s="276"/>
      <c r="F2099" s="117"/>
    </row>
    <row r="2100" spans="1:6" hidden="1" x14ac:dyDescent="0.25">
      <c r="A2100" s="134"/>
      <c r="B2100" s="117"/>
      <c r="C2100" s="117"/>
      <c r="D2100" s="117"/>
      <c r="E2100" s="276"/>
      <c r="F2100" s="117"/>
    </row>
    <row r="2101" spans="1:6" hidden="1" x14ac:dyDescent="0.25">
      <c r="A2101" s="330"/>
      <c r="B2101" s="331" t="s">
        <v>45</v>
      </c>
      <c r="C2101" s="332">
        <v>44028</v>
      </c>
      <c r="D2101" s="331"/>
      <c r="E2101" s="587"/>
      <c r="F2101" s="333"/>
    </row>
    <row r="2102" spans="1:6" hidden="1" x14ac:dyDescent="0.25">
      <c r="A2102" s="334" t="s">
        <v>580</v>
      </c>
      <c r="B2102" s="335" t="s">
        <v>576</v>
      </c>
      <c r="C2102" s="336" t="s">
        <v>912</v>
      </c>
      <c r="D2102" s="335" t="s">
        <v>577</v>
      </c>
      <c r="E2102" s="588" t="s">
        <v>1422</v>
      </c>
      <c r="F2102" s="337" t="s">
        <v>579</v>
      </c>
    </row>
    <row r="2103" spans="1:6" hidden="1" x14ac:dyDescent="0.25">
      <c r="A2103" s="814" t="s">
        <v>155</v>
      </c>
      <c r="B2103" s="814"/>
      <c r="C2103" s="814"/>
      <c r="D2103" s="814"/>
      <c r="E2103" s="814"/>
      <c r="F2103" s="814"/>
    </row>
    <row r="2104" spans="1:6" hidden="1" x14ac:dyDescent="0.25">
      <c r="A2104" s="93">
        <v>1</v>
      </c>
      <c r="B2104" s="72"/>
      <c r="C2104" s="73"/>
      <c r="D2104" s="72"/>
      <c r="E2104" s="75"/>
      <c r="F2104" s="25"/>
    </row>
    <row r="2105" spans="1:6" hidden="1" x14ac:dyDescent="0.25">
      <c r="A2105" s="93">
        <v>2</v>
      </c>
      <c r="B2105" s="72"/>
      <c r="C2105" s="73"/>
      <c r="D2105" s="72"/>
      <c r="E2105" s="24"/>
      <c r="F2105" s="140"/>
    </row>
    <row r="2106" spans="1:6" hidden="1" x14ac:dyDescent="0.25">
      <c r="A2106" s="814" t="s">
        <v>41</v>
      </c>
      <c r="B2106" s="814"/>
      <c r="C2106" s="814"/>
      <c r="D2106" s="814"/>
      <c r="E2106" s="814"/>
      <c r="F2106" s="814"/>
    </row>
    <row r="2107" spans="1:6" hidden="1" x14ac:dyDescent="0.25">
      <c r="A2107" s="93">
        <v>1</v>
      </c>
      <c r="B2107" s="72" t="s">
        <v>1387</v>
      </c>
      <c r="C2107" s="73" t="s">
        <v>1388</v>
      </c>
      <c r="D2107" s="72" t="s">
        <v>21</v>
      </c>
      <c r="E2107" s="75" t="s">
        <v>4134</v>
      </c>
      <c r="F2107" s="140" t="s">
        <v>4135</v>
      </c>
    </row>
    <row r="2108" spans="1:6" hidden="1" x14ac:dyDescent="0.25">
      <c r="A2108" s="93"/>
      <c r="B2108" s="85"/>
      <c r="C2108" s="85"/>
      <c r="D2108" s="85"/>
      <c r="E2108" s="86"/>
      <c r="F2108" s="85"/>
    </row>
    <row r="2109" spans="1:6" hidden="1" x14ac:dyDescent="0.25">
      <c r="A2109" s="814" t="s">
        <v>9</v>
      </c>
      <c r="B2109" s="814"/>
      <c r="C2109" s="814"/>
      <c r="D2109" s="814"/>
      <c r="E2109" s="814"/>
      <c r="F2109" s="814"/>
    </row>
    <row r="2110" spans="1:6" hidden="1" x14ac:dyDescent="0.25">
      <c r="A2110" s="93">
        <v>1</v>
      </c>
      <c r="B2110" s="72"/>
      <c r="C2110" s="73"/>
      <c r="D2110" s="72"/>
      <c r="E2110" s="24"/>
      <c r="F2110" s="370"/>
    </row>
    <row r="2111" spans="1:6" hidden="1" x14ac:dyDescent="0.25">
      <c r="A2111" s="93">
        <v>2</v>
      </c>
      <c r="B2111" s="72"/>
      <c r="C2111" s="73"/>
      <c r="D2111" s="72"/>
      <c r="E2111" s="24"/>
      <c r="F2111" s="370"/>
    </row>
    <row r="2112" spans="1:6" hidden="1" x14ac:dyDescent="0.25">
      <c r="A2112" s="93">
        <v>3</v>
      </c>
      <c r="B2112" s="72"/>
      <c r="C2112" s="73"/>
      <c r="D2112" s="72"/>
      <c r="E2112" s="24"/>
      <c r="F2112" s="370"/>
    </row>
    <row r="2113" spans="1:6" hidden="1" x14ac:dyDescent="0.25">
      <c r="A2113" s="93"/>
      <c r="B2113" s="72"/>
      <c r="C2113" s="73"/>
      <c r="D2113" s="72"/>
      <c r="E2113" s="24"/>
      <c r="F2113" s="370"/>
    </row>
    <row r="2114" spans="1:6" hidden="1" x14ac:dyDescent="0.25">
      <c r="A2114" s="811" t="s">
        <v>20</v>
      </c>
      <c r="B2114" s="812"/>
      <c r="C2114" s="812"/>
      <c r="D2114" s="812"/>
      <c r="E2114" s="812"/>
      <c r="F2114" s="813"/>
    </row>
    <row r="2115" spans="1:6" hidden="1" x14ac:dyDescent="0.25">
      <c r="A2115" s="93">
        <v>1</v>
      </c>
      <c r="B2115" s="72"/>
      <c r="C2115" s="73"/>
      <c r="D2115" s="72"/>
      <c r="E2115" s="75"/>
      <c r="F2115" s="277"/>
    </row>
    <row r="2116" spans="1:6" hidden="1" x14ac:dyDescent="0.25">
      <c r="A2116" s="93">
        <v>2</v>
      </c>
      <c r="B2116" s="72"/>
      <c r="C2116" s="73"/>
      <c r="D2116" s="72"/>
      <c r="E2116" s="75"/>
      <c r="F2116" s="277"/>
    </row>
    <row r="2117" spans="1:6" hidden="1" x14ac:dyDescent="0.25">
      <c r="A2117" s="93">
        <v>3</v>
      </c>
      <c r="B2117" s="72"/>
      <c r="C2117" s="73"/>
      <c r="D2117" s="72"/>
      <c r="E2117" s="24"/>
      <c r="F2117" s="140"/>
    </row>
    <row r="2118" spans="1:6" hidden="1" x14ac:dyDescent="0.25">
      <c r="A2118" s="811" t="s">
        <v>558</v>
      </c>
      <c r="B2118" s="812"/>
      <c r="C2118" s="812"/>
      <c r="D2118" s="812"/>
      <c r="E2118" s="812"/>
      <c r="F2118" s="813"/>
    </row>
    <row r="2119" spans="1:6" hidden="1" x14ac:dyDescent="0.25">
      <c r="A2119" s="133">
        <v>1</v>
      </c>
      <c r="B2119" s="72"/>
      <c r="C2119" s="73"/>
      <c r="D2119" s="72"/>
      <c r="E2119" s="140"/>
      <c r="F2119" s="180"/>
    </row>
    <row r="2120" spans="1:6" hidden="1" x14ac:dyDescent="0.25">
      <c r="A2120" s="93">
        <v>2</v>
      </c>
      <c r="B2120" s="72"/>
      <c r="C2120" s="73"/>
      <c r="D2120" s="72"/>
      <c r="E2120" s="24"/>
      <c r="F2120" s="370"/>
    </row>
    <row r="2121" spans="1:6" hidden="1" x14ac:dyDescent="0.25">
      <c r="A2121" s="811" t="s">
        <v>12</v>
      </c>
      <c r="B2121" s="812"/>
      <c r="C2121" s="812"/>
      <c r="D2121" s="812"/>
      <c r="E2121" s="812"/>
      <c r="F2121" s="813"/>
    </row>
    <row r="2122" spans="1:6" hidden="1" x14ac:dyDescent="0.25">
      <c r="A2122" s="93">
        <v>1</v>
      </c>
      <c r="B2122" s="72" t="s">
        <v>2734</v>
      </c>
      <c r="C2122" s="73" t="s">
        <v>12</v>
      </c>
      <c r="D2122" s="72" t="s">
        <v>21</v>
      </c>
      <c r="E2122" s="24"/>
      <c r="F2122" s="140" t="s">
        <v>4145</v>
      </c>
    </row>
    <row r="2123" spans="1:6" hidden="1" x14ac:dyDescent="0.25">
      <c r="A2123" s="93">
        <v>2</v>
      </c>
      <c r="B2123" s="85"/>
      <c r="C2123" s="85"/>
      <c r="D2123" s="85"/>
      <c r="E2123" s="86"/>
      <c r="F2123" s="85"/>
    </row>
    <row r="2124" spans="1:6" hidden="1" x14ac:dyDescent="0.25">
      <c r="A2124" s="811" t="s">
        <v>385</v>
      </c>
      <c r="B2124" s="812"/>
      <c r="C2124" s="812"/>
      <c r="D2124" s="812"/>
      <c r="E2124" s="812"/>
      <c r="F2124" s="813"/>
    </row>
    <row r="2125" spans="1:6" hidden="1" x14ac:dyDescent="0.25">
      <c r="A2125" s="133">
        <v>1</v>
      </c>
      <c r="B2125" s="72"/>
      <c r="C2125" s="73"/>
      <c r="D2125" s="72"/>
      <c r="E2125" s="24"/>
      <c r="F2125" s="370"/>
    </row>
    <row r="2126" spans="1:6" hidden="1" x14ac:dyDescent="0.25">
      <c r="A2126" s="133">
        <v>2</v>
      </c>
      <c r="B2126" s="72"/>
      <c r="C2126" s="73"/>
      <c r="D2126" s="72"/>
      <c r="E2126" s="24"/>
      <c r="F2126" s="370"/>
    </row>
    <row r="2127" spans="1:6" hidden="1" x14ac:dyDescent="0.25">
      <c r="A2127" s="811" t="s">
        <v>5</v>
      </c>
      <c r="B2127" s="812"/>
      <c r="C2127" s="812"/>
      <c r="D2127" s="812"/>
      <c r="E2127" s="812"/>
      <c r="F2127" s="813"/>
    </row>
    <row r="2128" spans="1:6" hidden="1" x14ac:dyDescent="0.25">
      <c r="A2128" s="93">
        <v>1</v>
      </c>
      <c r="B2128" s="72"/>
      <c r="C2128" s="73"/>
      <c r="D2128" s="72"/>
      <c r="E2128" s="24"/>
      <c r="F2128" s="370"/>
    </row>
    <row r="2129" spans="1:6" hidden="1" x14ac:dyDescent="0.25">
      <c r="A2129" s="93">
        <v>2</v>
      </c>
      <c r="B2129" s="85"/>
      <c r="C2129" s="73"/>
      <c r="D2129" s="72"/>
      <c r="E2129" s="86"/>
      <c r="F2129" s="85"/>
    </row>
    <row r="2130" spans="1:6" hidden="1" x14ac:dyDescent="0.25">
      <c r="A2130" s="134"/>
      <c r="B2130" s="117"/>
      <c r="C2130" s="117"/>
      <c r="D2130" s="117"/>
      <c r="E2130" s="276"/>
      <c r="F2130" s="117"/>
    </row>
    <row r="2131" spans="1:6" hidden="1" x14ac:dyDescent="0.25">
      <c r="A2131" s="134"/>
      <c r="B2131" s="117"/>
      <c r="C2131" s="117"/>
      <c r="D2131" s="117"/>
      <c r="E2131" s="276"/>
      <c r="F2131" s="117"/>
    </row>
    <row r="2132" spans="1:6" hidden="1" x14ac:dyDescent="0.25">
      <c r="A2132" s="134"/>
      <c r="B2132" s="117"/>
      <c r="C2132" s="117"/>
      <c r="D2132" s="117"/>
      <c r="E2132" s="276"/>
      <c r="F2132" s="117"/>
    </row>
    <row r="2133" spans="1:6" hidden="1" x14ac:dyDescent="0.25">
      <c r="A2133" s="134"/>
      <c r="B2133" s="117"/>
      <c r="C2133" s="117"/>
      <c r="D2133" s="117"/>
      <c r="E2133" s="276"/>
      <c r="F2133" s="117"/>
    </row>
    <row r="2134" spans="1:6" hidden="1" x14ac:dyDescent="0.25">
      <c r="A2134" s="134"/>
      <c r="B2134" s="117"/>
      <c r="C2134" s="117"/>
      <c r="D2134" s="117"/>
      <c r="E2134" s="276"/>
      <c r="F2134" s="117"/>
    </row>
    <row r="2135" spans="1:6" hidden="1" x14ac:dyDescent="0.25">
      <c r="A2135" s="189"/>
      <c r="B2135" s="190" t="s">
        <v>63</v>
      </c>
      <c r="C2135" s="191">
        <v>44030</v>
      </c>
      <c r="D2135" s="190"/>
      <c r="E2135" s="570"/>
      <c r="F2135" s="192"/>
    </row>
    <row r="2136" spans="1:6" hidden="1" x14ac:dyDescent="0.25">
      <c r="A2136" s="193" t="s">
        <v>580</v>
      </c>
      <c r="B2136" s="194" t="s">
        <v>576</v>
      </c>
      <c r="C2136" s="195"/>
      <c r="D2136" s="194" t="s">
        <v>577</v>
      </c>
      <c r="E2136" s="571" t="s">
        <v>578</v>
      </c>
      <c r="F2136" s="196" t="s">
        <v>579</v>
      </c>
    </row>
    <row r="2137" spans="1:6" hidden="1" x14ac:dyDescent="0.25">
      <c r="A2137" s="811" t="s">
        <v>155</v>
      </c>
      <c r="B2137" s="812"/>
      <c r="C2137" s="812"/>
      <c r="D2137" s="812"/>
      <c r="E2137" s="812"/>
      <c r="F2137" s="813"/>
    </row>
    <row r="2138" spans="1:6" hidden="1" x14ac:dyDescent="0.25">
      <c r="A2138" s="93">
        <v>1</v>
      </c>
      <c r="B2138" s="72" t="s">
        <v>4180</v>
      </c>
      <c r="C2138" s="73" t="s">
        <v>4181</v>
      </c>
      <c r="D2138" s="72" t="s">
        <v>22</v>
      </c>
      <c r="E2138" s="75" t="s">
        <v>4183</v>
      </c>
      <c r="F2138" s="209" t="s">
        <v>4182</v>
      </c>
    </row>
    <row r="2139" spans="1:6" hidden="1" x14ac:dyDescent="0.25">
      <c r="A2139" s="93">
        <v>2</v>
      </c>
      <c r="B2139" s="72"/>
      <c r="C2139" s="73"/>
      <c r="D2139" s="72"/>
      <c r="E2139" s="24"/>
      <c r="F2139" s="140"/>
    </row>
    <row r="2140" spans="1:6" hidden="1" x14ac:dyDescent="0.25">
      <c r="A2140" s="814" t="s">
        <v>41</v>
      </c>
      <c r="B2140" s="814"/>
      <c r="C2140" s="814"/>
      <c r="D2140" s="814"/>
      <c r="E2140" s="814"/>
      <c r="F2140" s="814"/>
    </row>
    <row r="2141" spans="1:6" hidden="1" x14ac:dyDescent="0.25">
      <c r="A2141" s="93"/>
      <c r="B2141" s="72"/>
      <c r="C2141" s="73"/>
      <c r="D2141" s="72"/>
      <c r="E2141" s="24"/>
      <c r="F2141" s="363"/>
    </row>
    <row r="2142" spans="1:6" hidden="1" x14ac:dyDescent="0.25">
      <c r="A2142" s="93"/>
      <c r="B2142" s="85"/>
      <c r="C2142" s="85"/>
      <c r="D2142" s="85"/>
      <c r="E2142" s="86"/>
      <c r="F2142" s="85"/>
    </row>
    <row r="2143" spans="1:6" hidden="1" x14ac:dyDescent="0.25">
      <c r="A2143" s="814" t="s">
        <v>9</v>
      </c>
      <c r="B2143" s="814"/>
      <c r="C2143" s="814"/>
      <c r="D2143" s="814"/>
      <c r="E2143" s="814"/>
      <c r="F2143" s="814"/>
    </row>
    <row r="2144" spans="1:6" hidden="1" x14ac:dyDescent="0.25">
      <c r="A2144" s="93">
        <v>1</v>
      </c>
      <c r="B2144" s="72" t="s">
        <v>3603</v>
      </c>
      <c r="C2144" s="73" t="s">
        <v>9</v>
      </c>
      <c r="D2144" s="72" t="s">
        <v>21</v>
      </c>
      <c r="E2144" s="24"/>
      <c r="F2144" s="363"/>
    </row>
    <row r="2145" spans="1:6" hidden="1" x14ac:dyDescent="0.25">
      <c r="A2145" s="93">
        <v>2</v>
      </c>
      <c r="B2145" s="72" t="s">
        <v>3585</v>
      </c>
      <c r="C2145" s="73" t="s">
        <v>9</v>
      </c>
      <c r="D2145" s="72" t="s">
        <v>21</v>
      </c>
      <c r="E2145" s="24"/>
      <c r="F2145" s="363"/>
    </row>
    <row r="2146" spans="1:6" hidden="1" x14ac:dyDescent="0.25">
      <c r="A2146" s="93">
        <v>3</v>
      </c>
      <c r="B2146" s="72" t="s">
        <v>3585</v>
      </c>
      <c r="C2146" s="73" t="s">
        <v>9</v>
      </c>
      <c r="D2146" s="72" t="s">
        <v>21</v>
      </c>
      <c r="E2146" s="24"/>
      <c r="F2146" s="363"/>
    </row>
    <row r="2147" spans="1:6" hidden="1" x14ac:dyDescent="0.25">
      <c r="A2147" s="93">
        <v>4</v>
      </c>
      <c r="B2147" s="72" t="s">
        <v>4047</v>
      </c>
      <c r="C2147" s="73" t="s">
        <v>9</v>
      </c>
      <c r="D2147" s="72" t="s">
        <v>21</v>
      </c>
      <c r="E2147" s="24"/>
      <c r="F2147" s="363"/>
    </row>
    <row r="2148" spans="1:6" hidden="1" x14ac:dyDescent="0.25">
      <c r="A2148" s="93"/>
      <c r="B2148" s="72"/>
      <c r="C2148" s="73"/>
      <c r="D2148" s="72"/>
      <c r="E2148" s="24"/>
      <c r="F2148" s="377"/>
    </row>
    <row r="2149" spans="1:6" hidden="1" x14ac:dyDescent="0.25">
      <c r="A2149" s="93"/>
      <c r="B2149" s="72"/>
      <c r="C2149" s="73"/>
      <c r="D2149" s="72"/>
      <c r="E2149" s="24"/>
      <c r="F2149" s="377"/>
    </row>
    <row r="2150" spans="1:6" hidden="1" x14ac:dyDescent="0.25">
      <c r="A2150" s="93"/>
      <c r="B2150" s="72"/>
      <c r="C2150" s="73"/>
      <c r="D2150" s="72"/>
      <c r="E2150" s="24"/>
      <c r="F2150" s="377"/>
    </row>
    <row r="2151" spans="1:6" hidden="1" x14ac:dyDescent="0.25">
      <c r="A2151" s="811" t="s">
        <v>20</v>
      </c>
      <c r="B2151" s="812"/>
      <c r="C2151" s="812"/>
      <c r="D2151" s="812"/>
      <c r="E2151" s="812"/>
      <c r="F2151" s="813"/>
    </row>
    <row r="2152" spans="1:6" hidden="1" x14ac:dyDescent="0.25">
      <c r="A2152" s="93">
        <v>1</v>
      </c>
      <c r="B2152" s="72" t="s">
        <v>4109</v>
      </c>
      <c r="C2152" s="73" t="s">
        <v>75</v>
      </c>
      <c r="D2152" s="72" t="s">
        <v>13</v>
      </c>
      <c r="E2152" s="24"/>
      <c r="F2152" s="277" t="s">
        <v>35</v>
      </c>
    </row>
    <row r="2153" spans="1:6" hidden="1" x14ac:dyDescent="0.25">
      <c r="A2153" s="93">
        <v>2</v>
      </c>
      <c r="B2153" s="72" t="s">
        <v>4114</v>
      </c>
      <c r="C2153" s="73" t="s">
        <v>75</v>
      </c>
      <c r="D2153" s="72" t="s">
        <v>22</v>
      </c>
      <c r="E2153" s="24"/>
      <c r="F2153" s="277" t="s">
        <v>35</v>
      </c>
    </row>
    <row r="2154" spans="1:6" hidden="1" x14ac:dyDescent="0.25">
      <c r="A2154" s="93">
        <v>3</v>
      </c>
      <c r="B2154" s="72" t="s">
        <v>4141</v>
      </c>
      <c r="C2154" s="73" t="s">
        <v>75</v>
      </c>
      <c r="D2154" s="72" t="s">
        <v>13</v>
      </c>
      <c r="E2154" s="24"/>
      <c r="F2154" s="209"/>
    </row>
    <row r="2155" spans="1:6" hidden="1" x14ac:dyDescent="0.25">
      <c r="A2155" s="93">
        <v>4</v>
      </c>
      <c r="B2155" s="72" t="s">
        <v>3788</v>
      </c>
      <c r="C2155" s="73" t="s">
        <v>75</v>
      </c>
      <c r="D2155" s="72" t="s">
        <v>4</v>
      </c>
      <c r="E2155" s="24"/>
      <c r="F2155" s="209"/>
    </row>
    <row r="2156" spans="1:6" hidden="1" x14ac:dyDescent="0.25">
      <c r="A2156" s="93">
        <v>5</v>
      </c>
      <c r="B2156" s="72" t="s">
        <v>4148</v>
      </c>
      <c r="C2156" s="73" t="s">
        <v>75</v>
      </c>
      <c r="D2156" s="72" t="s">
        <v>13</v>
      </c>
      <c r="E2156" s="75" t="s">
        <v>4149</v>
      </c>
      <c r="F2156" s="140" t="s">
        <v>3259</v>
      </c>
    </row>
    <row r="2157" spans="1:6" hidden="1" x14ac:dyDescent="0.25">
      <c r="A2157" s="93">
        <v>6</v>
      </c>
      <c r="B2157" s="72" t="s">
        <v>4177</v>
      </c>
      <c r="C2157" s="73" t="s">
        <v>75</v>
      </c>
      <c r="D2157" s="72" t="s">
        <v>22</v>
      </c>
      <c r="E2157" s="75" t="s">
        <v>4190</v>
      </c>
      <c r="F2157" s="140" t="s">
        <v>35</v>
      </c>
    </row>
    <row r="2158" spans="1:6" hidden="1" x14ac:dyDescent="0.25">
      <c r="A2158" s="93">
        <v>7</v>
      </c>
      <c r="B2158" s="72" t="s">
        <v>4178</v>
      </c>
      <c r="C2158" s="73" t="s">
        <v>75</v>
      </c>
      <c r="D2158" s="72" t="s">
        <v>22</v>
      </c>
      <c r="E2158" s="75" t="s">
        <v>4190</v>
      </c>
      <c r="F2158" s="140" t="s">
        <v>35</v>
      </c>
    </row>
    <row r="2159" spans="1:6" hidden="1" x14ac:dyDescent="0.25">
      <c r="A2159" s="93"/>
      <c r="B2159" s="72"/>
      <c r="C2159" s="73"/>
      <c r="D2159" s="72"/>
      <c r="E2159" s="75"/>
      <c r="F2159" s="140"/>
    </row>
    <row r="2160" spans="1:6" hidden="1" x14ac:dyDescent="0.25">
      <c r="A2160" s="93"/>
      <c r="B2160" s="72"/>
      <c r="C2160" s="73"/>
      <c r="D2160" s="72"/>
      <c r="E2160" s="75"/>
      <c r="F2160" s="140"/>
    </row>
    <row r="2161" spans="1:6" hidden="1" x14ac:dyDescent="0.25">
      <c r="A2161" s="93"/>
      <c r="B2161" s="72"/>
      <c r="C2161" s="73"/>
      <c r="D2161" s="72"/>
      <c r="E2161" s="75"/>
      <c r="F2161" s="140"/>
    </row>
    <row r="2162" spans="1:6" hidden="1" x14ac:dyDescent="0.25">
      <c r="A2162" s="811" t="s">
        <v>558</v>
      </c>
      <c r="B2162" s="812"/>
      <c r="C2162" s="812"/>
      <c r="D2162" s="812"/>
      <c r="E2162" s="812"/>
      <c r="F2162" s="813"/>
    </row>
    <row r="2163" spans="1:6" hidden="1" x14ac:dyDescent="0.25">
      <c r="A2163" s="133">
        <v>1</v>
      </c>
      <c r="B2163" s="72" t="s">
        <v>988</v>
      </c>
      <c r="C2163" s="73" t="s">
        <v>558</v>
      </c>
      <c r="D2163" s="72" t="s">
        <v>28</v>
      </c>
      <c r="E2163" s="140" t="s">
        <v>4016</v>
      </c>
      <c r="F2163" s="180" t="s">
        <v>4015</v>
      </c>
    </row>
    <row r="2164" spans="1:6" hidden="1" x14ac:dyDescent="0.25">
      <c r="A2164" s="93">
        <v>2</v>
      </c>
      <c r="B2164" s="72"/>
      <c r="C2164" s="73"/>
      <c r="D2164" s="72"/>
      <c r="E2164" s="24"/>
      <c r="F2164" s="363"/>
    </row>
    <row r="2165" spans="1:6" hidden="1" x14ac:dyDescent="0.25">
      <c r="A2165" s="811" t="s">
        <v>12</v>
      </c>
      <c r="B2165" s="812"/>
      <c r="C2165" s="812"/>
      <c r="D2165" s="812"/>
      <c r="E2165" s="812"/>
      <c r="F2165" s="813"/>
    </row>
    <row r="2166" spans="1:6" hidden="1" x14ac:dyDescent="0.25">
      <c r="A2166" s="93">
        <v>1</v>
      </c>
      <c r="B2166" s="72" t="s">
        <v>769</v>
      </c>
      <c r="C2166" s="73" t="s">
        <v>14</v>
      </c>
      <c r="D2166" s="72" t="s">
        <v>13</v>
      </c>
      <c r="E2166" s="75" t="s">
        <v>4187</v>
      </c>
      <c r="F2166" s="140" t="s">
        <v>4188</v>
      </c>
    </row>
    <row r="2167" spans="1:6" hidden="1" x14ac:dyDescent="0.25">
      <c r="A2167" s="93">
        <v>2</v>
      </c>
      <c r="B2167" s="85"/>
      <c r="C2167" s="85"/>
      <c r="D2167" s="85"/>
      <c r="E2167" s="86"/>
      <c r="F2167" s="85"/>
    </row>
    <row r="2168" spans="1:6" hidden="1" x14ac:dyDescent="0.25">
      <c r="A2168" s="811" t="s">
        <v>385</v>
      </c>
      <c r="B2168" s="812"/>
      <c r="C2168" s="812"/>
      <c r="D2168" s="812"/>
      <c r="E2168" s="812"/>
      <c r="F2168" s="813"/>
    </row>
    <row r="2169" spans="1:6" hidden="1" x14ac:dyDescent="0.25">
      <c r="A2169" s="133">
        <v>1</v>
      </c>
      <c r="B2169" s="72"/>
      <c r="C2169" s="73"/>
      <c r="D2169" s="72"/>
      <c r="E2169" s="24"/>
      <c r="F2169" s="363"/>
    </row>
    <row r="2170" spans="1:6" hidden="1" x14ac:dyDescent="0.25">
      <c r="A2170" s="133">
        <v>2</v>
      </c>
      <c r="B2170" s="72"/>
      <c r="C2170" s="73"/>
      <c r="D2170" s="72"/>
      <c r="E2170" s="24"/>
      <c r="F2170" s="363"/>
    </row>
    <row r="2171" spans="1:6" hidden="1" x14ac:dyDescent="0.25">
      <c r="A2171" s="811" t="s">
        <v>5</v>
      </c>
      <c r="B2171" s="812"/>
      <c r="C2171" s="812"/>
      <c r="D2171" s="812"/>
      <c r="E2171" s="812"/>
      <c r="F2171" s="813"/>
    </row>
    <row r="2172" spans="1:6" hidden="1" x14ac:dyDescent="0.25">
      <c r="A2172" s="93">
        <v>1</v>
      </c>
      <c r="B2172" s="72" t="s">
        <v>1013</v>
      </c>
      <c r="C2172" s="73" t="s">
        <v>47</v>
      </c>
      <c r="D2172" s="72" t="s">
        <v>22</v>
      </c>
      <c r="E2172" s="24"/>
      <c r="F2172" s="375"/>
    </row>
    <row r="2173" spans="1:6" hidden="1" x14ac:dyDescent="0.25">
      <c r="A2173" s="93">
        <v>2</v>
      </c>
      <c r="B2173" s="72" t="s">
        <v>4136</v>
      </c>
      <c r="C2173" s="73" t="s">
        <v>5</v>
      </c>
      <c r="D2173" s="72" t="s">
        <v>17</v>
      </c>
      <c r="E2173" s="86"/>
      <c r="F2173" s="85"/>
    </row>
    <row r="2174" spans="1:6" hidden="1" x14ac:dyDescent="0.25">
      <c r="A2174" s="93">
        <v>3</v>
      </c>
      <c r="B2174" s="72" t="s">
        <v>391</v>
      </c>
      <c r="C2174" s="73" t="s">
        <v>5</v>
      </c>
      <c r="D2174" s="72" t="s">
        <v>4</v>
      </c>
      <c r="E2174" s="86"/>
      <c r="F2174" s="85"/>
    </row>
    <row r="2175" spans="1:6" hidden="1" x14ac:dyDescent="0.25">
      <c r="A2175" s="811" t="s">
        <v>71</v>
      </c>
      <c r="B2175" s="812"/>
      <c r="C2175" s="812"/>
      <c r="D2175" s="812"/>
      <c r="E2175" s="812"/>
      <c r="F2175" s="813"/>
    </row>
    <row r="2176" spans="1:6" hidden="1" x14ac:dyDescent="0.25">
      <c r="A2176" s="132">
        <v>1</v>
      </c>
      <c r="B2176" s="85"/>
      <c r="C2176" s="85"/>
      <c r="D2176" s="85"/>
      <c r="E2176" s="86"/>
      <c r="F2176" s="85"/>
    </row>
    <row r="2177" spans="1:6" hidden="1" x14ac:dyDescent="0.25">
      <c r="A2177" s="132">
        <v>2</v>
      </c>
      <c r="B2177" s="85"/>
      <c r="C2177" s="85"/>
      <c r="D2177" s="85"/>
      <c r="E2177" s="86"/>
      <c r="F2177" s="85"/>
    </row>
    <row r="2178" spans="1:6" hidden="1" x14ac:dyDescent="0.25">
      <c r="A2178" s="134"/>
      <c r="B2178" s="117"/>
      <c r="C2178" s="117"/>
      <c r="D2178" s="117"/>
      <c r="E2178" s="276"/>
      <c r="F2178" s="117"/>
    </row>
    <row r="2179" spans="1:6" hidden="1" x14ac:dyDescent="0.25">
      <c r="A2179" s="134"/>
      <c r="B2179" s="117"/>
      <c r="C2179" s="117"/>
      <c r="D2179" s="117"/>
      <c r="E2179" s="276"/>
      <c r="F2179" s="117"/>
    </row>
    <row r="2180" spans="1:6" hidden="1" x14ac:dyDescent="0.25">
      <c r="A2180" s="197"/>
      <c r="B2180" s="198" t="s">
        <v>0</v>
      </c>
      <c r="C2180" s="199">
        <v>44031</v>
      </c>
      <c r="D2180" s="198"/>
      <c r="E2180" s="575"/>
      <c r="F2180" s="200"/>
    </row>
    <row r="2181" spans="1:6" hidden="1" x14ac:dyDescent="0.25">
      <c r="A2181" s="201" t="s">
        <v>580</v>
      </c>
      <c r="B2181" s="202" t="s">
        <v>576</v>
      </c>
      <c r="C2181" s="203" t="s">
        <v>912</v>
      </c>
      <c r="D2181" s="202" t="s">
        <v>577</v>
      </c>
      <c r="E2181" s="576" t="s">
        <v>1422</v>
      </c>
      <c r="F2181" s="204" t="s">
        <v>579</v>
      </c>
    </row>
    <row r="2182" spans="1:6" hidden="1" x14ac:dyDescent="0.25">
      <c r="A2182" s="814" t="s">
        <v>155</v>
      </c>
      <c r="B2182" s="814"/>
      <c r="C2182" s="814"/>
      <c r="D2182" s="814"/>
      <c r="E2182" s="814"/>
      <c r="F2182" s="814"/>
    </row>
    <row r="2183" spans="1:6" hidden="1" x14ac:dyDescent="0.25">
      <c r="A2183" s="93">
        <v>1</v>
      </c>
      <c r="B2183" s="22"/>
      <c r="C2183" s="23"/>
      <c r="D2183" s="22"/>
      <c r="E2183" s="24"/>
      <c r="F2183" s="25"/>
    </row>
    <row r="2184" spans="1:6" hidden="1" x14ac:dyDescent="0.25">
      <c r="A2184" s="93">
        <v>2</v>
      </c>
      <c r="B2184" s="72"/>
      <c r="C2184" s="73"/>
      <c r="D2184" s="72"/>
      <c r="E2184" s="24"/>
      <c r="F2184" s="140"/>
    </row>
    <row r="2185" spans="1:6" hidden="1" x14ac:dyDescent="0.25">
      <c r="A2185" s="814" t="s">
        <v>41</v>
      </c>
      <c r="B2185" s="814"/>
      <c r="C2185" s="814"/>
      <c r="D2185" s="814"/>
      <c r="E2185" s="814"/>
      <c r="F2185" s="814"/>
    </row>
    <row r="2186" spans="1:6" hidden="1" x14ac:dyDescent="0.25">
      <c r="A2186" s="93"/>
      <c r="B2186" s="72"/>
      <c r="C2186" s="73"/>
      <c r="D2186" s="72"/>
      <c r="E2186" s="24"/>
      <c r="F2186" s="370"/>
    </row>
    <row r="2187" spans="1:6" hidden="1" x14ac:dyDescent="0.25">
      <c r="A2187" s="93"/>
      <c r="B2187" s="85"/>
      <c r="C2187" s="85"/>
      <c r="D2187" s="85"/>
      <c r="E2187" s="86"/>
      <c r="F2187" s="85"/>
    </row>
    <row r="2188" spans="1:6" hidden="1" x14ac:dyDescent="0.25">
      <c r="A2188" s="814" t="s">
        <v>9</v>
      </c>
      <c r="B2188" s="814"/>
      <c r="C2188" s="814"/>
      <c r="D2188" s="814"/>
      <c r="E2188" s="814"/>
      <c r="F2188" s="814"/>
    </row>
    <row r="2189" spans="1:6" hidden="1" x14ac:dyDescent="0.25">
      <c r="A2189" s="93">
        <v>1</v>
      </c>
      <c r="B2189" s="72" t="s">
        <v>601</v>
      </c>
      <c r="C2189" s="73" t="s">
        <v>9</v>
      </c>
      <c r="D2189" s="72" t="s">
        <v>21</v>
      </c>
      <c r="E2189" s="75" t="s">
        <v>4191</v>
      </c>
      <c r="F2189" s="370"/>
    </row>
    <row r="2190" spans="1:6" hidden="1" x14ac:dyDescent="0.25">
      <c r="A2190" s="93">
        <v>2</v>
      </c>
      <c r="B2190" s="72" t="s">
        <v>2037</v>
      </c>
      <c r="C2190" s="73" t="s">
        <v>9</v>
      </c>
      <c r="D2190" s="72" t="s">
        <v>21</v>
      </c>
      <c r="E2190" s="75" t="s">
        <v>4189</v>
      </c>
      <c r="F2190" s="370"/>
    </row>
    <row r="2191" spans="1:6" hidden="1" x14ac:dyDescent="0.25">
      <c r="A2191" s="93">
        <v>3</v>
      </c>
      <c r="B2191" s="72" t="s">
        <v>1105</v>
      </c>
      <c r="C2191" s="73" t="s">
        <v>9</v>
      </c>
      <c r="D2191" s="72" t="s">
        <v>21</v>
      </c>
      <c r="E2191" s="24"/>
      <c r="F2191" s="370"/>
    </row>
    <row r="2192" spans="1:6" hidden="1" x14ac:dyDescent="0.25">
      <c r="A2192" s="93">
        <v>4</v>
      </c>
      <c r="B2192" s="72" t="s">
        <v>4192</v>
      </c>
      <c r="C2192" s="73" t="s">
        <v>9</v>
      </c>
      <c r="D2192" s="72" t="s">
        <v>21</v>
      </c>
      <c r="E2192" s="75" t="s">
        <v>4193</v>
      </c>
      <c r="F2192" s="370"/>
    </row>
    <row r="2193" spans="1:6" hidden="1" x14ac:dyDescent="0.25">
      <c r="A2193" s="93">
        <v>5</v>
      </c>
      <c r="B2193" s="72" t="s">
        <v>4197</v>
      </c>
      <c r="C2193" s="73" t="s">
        <v>9</v>
      </c>
      <c r="D2193" s="72" t="s">
        <v>4198</v>
      </c>
      <c r="E2193" s="75"/>
      <c r="F2193" s="377"/>
    </row>
    <row r="2194" spans="1:6" hidden="1" x14ac:dyDescent="0.25">
      <c r="A2194" s="93">
        <v>6</v>
      </c>
      <c r="B2194" s="72" t="s">
        <v>4200</v>
      </c>
      <c r="C2194" s="73" t="s">
        <v>9</v>
      </c>
      <c r="D2194" s="72" t="s">
        <v>21</v>
      </c>
      <c r="E2194" s="75"/>
      <c r="F2194" s="377"/>
    </row>
    <row r="2195" spans="1:6" hidden="1" x14ac:dyDescent="0.25">
      <c r="A2195" s="93"/>
      <c r="B2195" s="72"/>
      <c r="C2195" s="73"/>
      <c r="D2195" s="72"/>
      <c r="E2195" s="75"/>
      <c r="F2195" s="377"/>
    </row>
    <row r="2196" spans="1:6" hidden="1" x14ac:dyDescent="0.25">
      <c r="A2196" s="93"/>
      <c r="B2196" s="72"/>
      <c r="C2196" s="73"/>
      <c r="D2196" s="72"/>
      <c r="E2196" s="75"/>
      <c r="F2196" s="377"/>
    </row>
    <row r="2197" spans="1:6" hidden="1" x14ac:dyDescent="0.25">
      <c r="A2197" s="811" t="s">
        <v>20</v>
      </c>
      <c r="B2197" s="812"/>
      <c r="C2197" s="812"/>
      <c r="D2197" s="812"/>
      <c r="E2197" s="812"/>
      <c r="F2197" s="813"/>
    </row>
    <row r="2198" spans="1:6" hidden="1" x14ac:dyDescent="0.25">
      <c r="A2198" s="93">
        <v>1</v>
      </c>
      <c r="B2198" s="72" t="s">
        <v>4196</v>
      </c>
      <c r="C2198" s="73" t="s">
        <v>20</v>
      </c>
      <c r="D2198" s="72" t="s">
        <v>21</v>
      </c>
      <c r="E2198" s="24"/>
      <c r="F2198" s="277" t="s">
        <v>35</v>
      </c>
    </row>
    <row r="2199" spans="1:6" hidden="1" x14ac:dyDescent="0.25">
      <c r="A2199" s="93">
        <v>2</v>
      </c>
      <c r="B2199" s="72" t="s">
        <v>2365</v>
      </c>
      <c r="C2199" s="73" t="s">
        <v>20</v>
      </c>
      <c r="D2199" s="72" t="s">
        <v>21</v>
      </c>
      <c r="E2199" s="24"/>
      <c r="F2199" s="277" t="s">
        <v>35</v>
      </c>
    </row>
    <row r="2200" spans="1:6" hidden="1" x14ac:dyDescent="0.25">
      <c r="A2200" s="93"/>
      <c r="B2200" s="72"/>
      <c r="C2200" s="73"/>
      <c r="D2200" s="72"/>
      <c r="E2200" s="24"/>
      <c r="F2200" s="277"/>
    </row>
    <row r="2201" spans="1:6" hidden="1" x14ac:dyDescent="0.25">
      <c r="A2201" s="93"/>
      <c r="B2201" s="72"/>
      <c r="C2201" s="73"/>
      <c r="D2201" s="72"/>
      <c r="E2201" s="24"/>
      <c r="F2201" s="277"/>
    </row>
    <row r="2202" spans="1:6" hidden="1" x14ac:dyDescent="0.25">
      <c r="A2202" s="93"/>
      <c r="B2202" s="72"/>
      <c r="C2202" s="73"/>
      <c r="D2202" s="72"/>
      <c r="E2202" s="24"/>
      <c r="F2202" s="140"/>
    </row>
    <row r="2203" spans="1:6" hidden="1" x14ac:dyDescent="0.25">
      <c r="A2203" s="811" t="s">
        <v>558</v>
      </c>
      <c r="B2203" s="812"/>
      <c r="C2203" s="812"/>
      <c r="D2203" s="812"/>
      <c r="E2203" s="812"/>
      <c r="F2203" s="813"/>
    </row>
    <row r="2204" spans="1:6" hidden="1" x14ac:dyDescent="0.25">
      <c r="A2204" s="133">
        <v>1</v>
      </c>
      <c r="B2204" s="72"/>
      <c r="C2204" s="73"/>
      <c r="D2204" s="72"/>
      <c r="E2204" s="140"/>
      <c r="F2204" s="180"/>
    </row>
    <row r="2205" spans="1:6" hidden="1" x14ac:dyDescent="0.25">
      <c r="A2205" s="93">
        <v>2</v>
      </c>
      <c r="B2205" s="72"/>
      <c r="C2205" s="73"/>
      <c r="D2205" s="72"/>
      <c r="E2205" s="24"/>
      <c r="F2205" s="370"/>
    </row>
    <row r="2206" spans="1:6" hidden="1" x14ac:dyDescent="0.25">
      <c r="A2206" s="811" t="s">
        <v>12</v>
      </c>
      <c r="B2206" s="812"/>
      <c r="C2206" s="812"/>
      <c r="D2206" s="812"/>
      <c r="E2206" s="812"/>
      <c r="F2206" s="813"/>
    </row>
    <row r="2207" spans="1:6" hidden="1" x14ac:dyDescent="0.25">
      <c r="A2207" s="93">
        <v>1</v>
      </c>
      <c r="B2207" s="72"/>
      <c r="C2207" s="73"/>
      <c r="D2207" s="72"/>
      <c r="E2207" s="24"/>
      <c r="F2207" s="370"/>
    </row>
    <row r="2208" spans="1:6" hidden="1" x14ac:dyDescent="0.25">
      <c r="A2208" s="93">
        <v>2</v>
      </c>
      <c r="B2208" s="85"/>
      <c r="C2208" s="85"/>
      <c r="D2208" s="85"/>
      <c r="E2208" s="86"/>
      <c r="F2208" s="85"/>
    </row>
    <row r="2209" spans="1:6" hidden="1" x14ac:dyDescent="0.25">
      <c r="A2209" s="811" t="s">
        <v>385</v>
      </c>
      <c r="B2209" s="812"/>
      <c r="C2209" s="812"/>
      <c r="D2209" s="812"/>
      <c r="E2209" s="812"/>
      <c r="F2209" s="813"/>
    </row>
    <row r="2210" spans="1:6" hidden="1" x14ac:dyDescent="0.25">
      <c r="A2210" s="133">
        <v>1</v>
      </c>
      <c r="B2210" s="72" t="s">
        <v>4194</v>
      </c>
      <c r="C2210" s="73" t="s">
        <v>385</v>
      </c>
      <c r="D2210" s="72" t="s">
        <v>22</v>
      </c>
      <c r="E2210" s="75" t="s">
        <v>4195</v>
      </c>
      <c r="F2210" s="370"/>
    </row>
    <row r="2211" spans="1:6" hidden="1" x14ac:dyDescent="0.25">
      <c r="A2211" s="133">
        <v>2</v>
      </c>
      <c r="B2211" s="72"/>
      <c r="C2211" s="73"/>
      <c r="D2211" s="72"/>
      <c r="E2211" s="24"/>
      <c r="F2211" s="370"/>
    </row>
    <row r="2212" spans="1:6" hidden="1" x14ac:dyDescent="0.25">
      <c r="A2212" s="811" t="s">
        <v>5</v>
      </c>
      <c r="B2212" s="812"/>
      <c r="C2212" s="812"/>
      <c r="D2212" s="812"/>
      <c r="E2212" s="812"/>
      <c r="F2212" s="813"/>
    </row>
    <row r="2213" spans="1:6" hidden="1" x14ac:dyDescent="0.25">
      <c r="A2213" s="93">
        <v>1</v>
      </c>
      <c r="B2213" s="72"/>
      <c r="C2213" s="73"/>
      <c r="D2213" s="72"/>
      <c r="E2213" s="24"/>
      <c r="F2213" s="370"/>
    </row>
    <row r="2214" spans="1:6" hidden="1" x14ac:dyDescent="0.25">
      <c r="A2214" s="93">
        <v>2</v>
      </c>
      <c r="B2214" s="85"/>
      <c r="C2214" s="85"/>
      <c r="D2214" s="85"/>
      <c r="E2214" s="86"/>
      <c r="F2214" s="85"/>
    </row>
    <row r="2215" spans="1:6" hidden="1" x14ac:dyDescent="0.25">
      <c r="A2215" s="811" t="s">
        <v>71</v>
      </c>
      <c r="B2215" s="812"/>
      <c r="C2215" s="812"/>
      <c r="D2215" s="812"/>
      <c r="E2215" s="812"/>
      <c r="F2215" s="813"/>
    </row>
    <row r="2216" spans="1:6" hidden="1" x14ac:dyDescent="0.25">
      <c r="A2216" s="132">
        <v>1</v>
      </c>
      <c r="B2216" s="85"/>
      <c r="C2216" s="85"/>
      <c r="D2216" s="85"/>
      <c r="E2216" s="86"/>
      <c r="F2216" s="85"/>
    </row>
    <row r="2217" spans="1:6" hidden="1" x14ac:dyDescent="0.25">
      <c r="A2217" s="132">
        <v>2</v>
      </c>
      <c r="B2217" s="85"/>
      <c r="C2217" s="85"/>
      <c r="D2217" s="85"/>
      <c r="E2217" s="86"/>
      <c r="F2217" s="85"/>
    </row>
    <row r="2218" spans="1:6" hidden="1" x14ac:dyDescent="0.25">
      <c r="A2218" s="134"/>
      <c r="B2218" s="117"/>
      <c r="C2218" s="117"/>
      <c r="D2218" s="117"/>
      <c r="E2218" s="276"/>
      <c r="F2218" s="117"/>
    </row>
    <row r="2219" spans="1:6" hidden="1" x14ac:dyDescent="0.25">
      <c r="A2219" s="134"/>
      <c r="B2219" s="117"/>
      <c r="C2219" s="117"/>
      <c r="D2219" s="117"/>
      <c r="E2219" s="276"/>
      <c r="F2219" s="117"/>
    </row>
    <row r="2220" spans="1:6" hidden="1" x14ac:dyDescent="0.25">
      <c r="A2220" s="134"/>
      <c r="B2220" s="117"/>
      <c r="C2220" s="117"/>
      <c r="D2220" s="117"/>
      <c r="E2220" s="276"/>
      <c r="F2220" s="117"/>
    </row>
    <row r="2221" spans="1:6" hidden="1" x14ac:dyDescent="0.25"/>
    <row r="2222" spans="1:6" hidden="1" x14ac:dyDescent="0.25"/>
    <row r="2223" spans="1:6" hidden="1" x14ac:dyDescent="0.25"/>
    <row r="2224" spans="1:6" hidden="1" x14ac:dyDescent="0.25">
      <c r="A2224" s="299"/>
      <c r="B2224" s="61" t="s">
        <v>10</v>
      </c>
      <c r="C2224" s="62">
        <v>44033</v>
      </c>
      <c r="D2224" s="61"/>
      <c r="E2224" s="584"/>
      <c r="F2224" s="300"/>
    </row>
    <row r="2225" spans="1:6" hidden="1" x14ac:dyDescent="0.25">
      <c r="A2225" s="301" t="s">
        <v>580</v>
      </c>
      <c r="B2225" s="302" t="s">
        <v>576</v>
      </c>
      <c r="C2225" s="303" t="s">
        <v>912</v>
      </c>
      <c r="D2225" s="302" t="s">
        <v>577</v>
      </c>
      <c r="E2225" s="585" t="s">
        <v>1422</v>
      </c>
      <c r="F2225" s="304" t="s">
        <v>579</v>
      </c>
    </row>
    <row r="2226" spans="1:6" hidden="1" x14ac:dyDescent="0.25">
      <c r="A2226" s="814" t="s">
        <v>155</v>
      </c>
      <c r="B2226" s="814"/>
      <c r="C2226" s="814"/>
      <c r="D2226" s="814"/>
      <c r="E2226" s="814"/>
      <c r="F2226" s="814"/>
    </row>
    <row r="2227" spans="1:6" hidden="1" x14ac:dyDescent="0.25">
      <c r="A2227" s="93">
        <v>1</v>
      </c>
      <c r="B2227" s="22"/>
      <c r="C2227" s="23"/>
      <c r="D2227" s="22"/>
      <c r="E2227" s="24"/>
      <c r="F2227" s="25"/>
    </row>
    <row r="2228" spans="1:6" hidden="1" x14ac:dyDescent="0.25">
      <c r="A2228" s="93">
        <v>2</v>
      </c>
      <c r="B2228" s="72"/>
      <c r="C2228" s="73"/>
      <c r="D2228" s="72"/>
      <c r="E2228" s="24"/>
      <c r="F2228" s="140"/>
    </row>
    <row r="2229" spans="1:6" hidden="1" x14ac:dyDescent="0.25">
      <c r="A2229" s="814" t="s">
        <v>41</v>
      </c>
      <c r="B2229" s="814"/>
      <c r="C2229" s="814"/>
      <c r="D2229" s="814"/>
      <c r="E2229" s="814"/>
      <c r="F2229" s="814"/>
    </row>
    <row r="2230" spans="1:6" hidden="1" x14ac:dyDescent="0.25">
      <c r="A2230" s="93"/>
      <c r="B2230" s="72"/>
      <c r="C2230" s="73"/>
      <c r="D2230" s="72"/>
      <c r="E2230" s="24"/>
      <c r="F2230" s="342"/>
    </row>
    <row r="2231" spans="1:6" hidden="1" x14ac:dyDescent="0.25">
      <c r="A2231" s="93"/>
      <c r="B2231" s="85"/>
      <c r="C2231" s="85"/>
      <c r="D2231" s="85"/>
      <c r="E2231" s="86"/>
      <c r="F2231" s="85"/>
    </row>
    <row r="2232" spans="1:6" hidden="1" x14ac:dyDescent="0.25">
      <c r="A2232" s="814" t="s">
        <v>9</v>
      </c>
      <c r="B2232" s="814"/>
      <c r="C2232" s="814"/>
      <c r="D2232" s="814"/>
      <c r="E2232" s="814"/>
      <c r="F2232" s="814"/>
    </row>
    <row r="2233" spans="1:6" hidden="1" x14ac:dyDescent="0.25">
      <c r="A2233" s="93">
        <v>1</v>
      </c>
      <c r="B2233" s="72" t="s">
        <v>4201</v>
      </c>
      <c r="C2233" s="73" t="s">
        <v>9</v>
      </c>
      <c r="D2233" s="72" t="s">
        <v>13</v>
      </c>
      <c r="E2233" s="24"/>
      <c r="F2233" s="342"/>
    </row>
    <row r="2234" spans="1:6" hidden="1" x14ac:dyDescent="0.25">
      <c r="A2234" s="93">
        <v>2</v>
      </c>
      <c r="B2234" s="72" t="s">
        <v>4205</v>
      </c>
      <c r="C2234" s="73" t="s">
        <v>9</v>
      </c>
      <c r="D2234" s="72" t="s">
        <v>21</v>
      </c>
      <c r="E2234" s="24"/>
      <c r="F2234" s="342"/>
    </row>
    <row r="2235" spans="1:6" hidden="1" x14ac:dyDescent="0.25">
      <c r="A2235" s="93">
        <v>3</v>
      </c>
      <c r="B2235" s="72" t="s">
        <v>4206</v>
      </c>
      <c r="C2235" s="73" t="s">
        <v>9</v>
      </c>
      <c r="D2235" s="72" t="s">
        <v>21</v>
      </c>
      <c r="E2235" s="24"/>
      <c r="F2235" s="342"/>
    </row>
    <row r="2236" spans="1:6" hidden="1" x14ac:dyDescent="0.25">
      <c r="A2236" s="93">
        <v>4</v>
      </c>
      <c r="B2236" s="72" t="s">
        <v>4027</v>
      </c>
      <c r="C2236" s="73" t="s">
        <v>9</v>
      </c>
      <c r="D2236" s="72" t="s">
        <v>13</v>
      </c>
      <c r="E2236" s="24"/>
      <c r="F2236" s="379"/>
    </row>
    <row r="2237" spans="1:6" hidden="1" x14ac:dyDescent="0.25">
      <c r="A2237" s="386">
        <v>5</v>
      </c>
      <c r="B2237" s="77" t="s">
        <v>4249</v>
      </c>
      <c r="C2237" s="78" t="s">
        <v>85</v>
      </c>
      <c r="D2237" s="77" t="s">
        <v>21</v>
      </c>
      <c r="E2237" s="71"/>
      <c r="F2237" s="144"/>
    </row>
    <row r="2238" spans="1:6" hidden="1" x14ac:dyDescent="0.25">
      <c r="A2238" s="93">
        <v>6</v>
      </c>
      <c r="B2238" s="72" t="s">
        <v>4253</v>
      </c>
      <c r="C2238" s="73" t="s">
        <v>9</v>
      </c>
      <c r="D2238" s="72" t="s">
        <v>21</v>
      </c>
      <c r="E2238" s="24"/>
      <c r="F2238" s="380"/>
    </row>
    <row r="2239" spans="1:6" hidden="1" x14ac:dyDescent="0.25">
      <c r="A2239" s="811" t="s">
        <v>20</v>
      </c>
      <c r="B2239" s="812"/>
      <c r="C2239" s="812"/>
      <c r="D2239" s="812"/>
      <c r="E2239" s="812"/>
      <c r="F2239" s="813"/>
    </row>
    <row r="2240" spans="1:6" hidden="1" x14ac:dyDescent="0.25">
      <c r="A2240" s="93">
        <v>1</v>
      </c>
      <c r="B2240" s="72" t="s">
        <v>4019</v>
      </c>
      <c r="C2240" s="73" t="s">
        <v>20</v>
      </c>
      <c r="D2240" s="72"/>
      <c r="E2240" s="24"/>
      <c r="F2240" s="277"/>
    </row>
    <row r="2241" spans="1:6" hidden="1" x14ac:dyDescent="0.25">
      <c r="A2241" s="93">
        <v>2</v>
      </c>
      <c r="B2241" s="72"/>
      <c r="C2241" s="73"/>
      <c r="D2241" s="72"/>
      <c r="E2241" s="24"/>
      <c r="F2241" s="209"/>
    </row>
    <row r="2242" spans="1:6" hidden="1" x14ac:dyDescent="0.25">
      <c r="A2242" s="93"/>
      <c r="B2242" s="72"/>
      <c r="C2242" s="73"/>
      <c r="D2242" s="72"/>
      <c r="E2242" s="24"/>
      <c r="F2242" s="140"/>
    </row>
    <row r="2243" spans="1:6" hidden="1" x14ac:dyDescent="0.25">
      <c r="A2243" s="811" t="s">
        <v>558</v>
      </c>
      <c r="B2243" s="812"/>
      <c r="C2243" s="812"/>
      <c r="D2243" s="812"/>
      <c r="E2243" s="812"/>
      <c r="F2243" s="813"/>
    </row>
    <row r="2244" spans="1:6" hidden="1" x14ac:dyDescent="0.25">
      <c r="A2244" s="133">
        <v>1</v>
      </c>
      <c r="B2244" s="72"/>
      <c r="C2244" s="73"/>
      <c r="D2244" s="72"/>
      <c r="E2244" s="140"/>
      <c r="F2244" s="180"/>
    </row>
    <row r="2245" spans="1:6" hidden="1" x14ac:dyDescent="0.25">
      <c r="A2245" s="93">
        <v>2</v>
      </c>
      <c r="B2245" s="72"/>
      <c r="C2245" s="73"/>
      <c r="D2245" s="72"/>
      <c r="E2245" s="24"/>
      <c r="F2245" s="342"/>
    </row>
    <row r="2246" spans="1:6" hidden="1" x14ac:dyDescent="0.25">
      <c r="A2246" s="811" t="s">
        <v>12</v>
      </c>
      <c r="B2246" s="812"/>
      <c r="C2246" s="812"/>
      <c r="D2246" s="812"/>
      <c r="E2246" s="812"/>
      <c r="F2246" s="813"/>
    </row>
    <row r="2247" spans="1:6" hidden="1" x14ac:dyDescent="0.25">
      <c r="A2247" s="93">
        <v>1</v>
      </c>
      <c r="B2247" s="72"/>
      <c r="C2247" s="73"/>
      <c r="D2247" s="72"/>
      <c r="E2247" s="24"/>
      <c r="F2247" s="342"/>
    </row>
    <row r="2248" spans="1:6" hidden="1" x14ac:dyDescent="0.25">
      <c r="A2248" s="93">
        <v>2</v>
      </c>
      <c r="B2248" s="85"/>
      <c r="C2248" s="85"/>
      <c r="D2248" s="85"/>
      <c r="E2248" s="86"/>
      <c r="F2248" s="85"/>
    </row>
    <row r="2249" spans="1:6" hidden="1" x14ac:dyDescent="0.25">
      <c r="A2249" s="811" t="s">
        <v>385</v>
      </c>
      <c r="B2249" s="812"/>
      <c r="C2249" s="812"/>
      <c r="D2249" s="812"/>
      <c r="E2249" s="812"/>
      <c r="F2249" s="813"/>
    </row>
    <row r="2250" spans="1:6" hidden="1" x14ac:dyDescent="0.25">
      <c r="A2250" s="133">
        <v>1</v>
      </c>
      <c r="B2250" s="72" t="s">
        <v>2615</v>
      </c>
      <c r="C2250" s="73" t="s">
        <v>385</v>
      </c>
      <c r="D2250" s="72" t="s">
        <v>21</v>
      </c>
      <c r="E2250" s="24"/>
      <c r="F2250" s="342"/>
    </row>
    <row r="2251" spans="1:6" hidden="1" x14ac:dyDescent="0.25">
      <c r="A2251" s="133">
        <v>2</v>
      </c>
      <c r="B2251" s="72"/>
      <c r="C2251" s="73"/>
      <c r="D2251" s="72"/>
      <c r="E2251" s="24"/>
      <c r="F2251" s="342"/>
    </row>
    <row r="2252" spans="1:6" hidden="1" x14ac:dyDescent="0.25">
      <c r="A2252" s="811" t="s">
        <v>5</v>
      </c>
      <c r="B2252" s="812"/>
      <c r="C2252" s="812"/>
      <c r="D2252" s="812"/>
      <c r="E2252" s="812"/>
      <c r="F2252" s="813"/>
    </row>
    <row r="2253" spans="1:6" hidden="1" x14ac:dyDescent="0.25">
      <c r="A2253" s="93">
        <v>1</v>
      </c>
      <c r="B2253" s="72" t="s">
        <v>2683</v>
      </c>
      <c r="C2253" s="73" t="s">
        <v>5</v>
      </c>
      <c r="D2253" s="72" t="s">
        <v>4</v>
      </c>
      <c r="E2253" s="24"/>
      <c r="F2253" s="140" t="s">
        <v>4142</v>
      </c>
    </row>
    <row r="2254" spans="1:6" hidden="1" x14ac:dyDescent="0.25">
      <c r="A2254" s="93">
        <v>2</v>
      </c>
      <c r="B2254" s="85"/>
      <c r="C2254" s="85"/>
      <c r="D2254" s="85"/>
      <c r="E2254" s="86"/>
      <c r="F2254" s="85"/>
    </row>
    <row r="2255" spans="1:6" hidden="1" x14ac:dyDescent="0.25">
      <c r="A2255" s="811" t="s">
        <v>71</v>
      </c>
      <c r="B2255" s="812"/>
      <c r="C2255" s="812"/>
      <c r="D2255" s="812"/>
      <c r="E2255" s="812"/>
      <c r="F2255" s="813"/>
    </row>
    <row r="2256" spans="1:6" hidden="1" x14ac:dyDescent="0.25">
      <c r="A2256" s="132">
        <v>1</v>
      </c>
      <c r="B2256" s="85"/>
      <c r="C2256" s="85"/>
      <c r="D2256" s="85"/>
      <c r="E2256" s="86"/>
      <c r="F2256" s="85"/>
    </row>
    <row r="2257" spans="1:6" hidden="1" x14ac:dyDescent="0.25">
      <c r="A2257" s="132">
        <v>2</v>
      </c>
      <c r="B2257" s="85"/>
      <c r="C2257" s="85"/>
      <c r="D2257" s="85"/>
      <c r="E2257" s="86"/>
      <c r="F2257" s="85"/>
    </row>
    <row r="2258" spans="1:6" hidden="1" x14ac:dyDescent="0.25"/>
    <row r="2259" spans="1:6" hidden="1" x14ac:dyDescent="0.25"/>
    <row r="2260" spans="1:6" hidden="1" x14ac:dyDescent="0.25">
      <c r="A2260" s="330"/>
      <c r="B2260" s="331" t="s">
        <v>45</v>
      </c>
      <c r="C2260" s="332">
        <v>44035</v>
      </c>
      <c r="D2260" s="331"/>
      <c r="E2260" s="587"/>
      <c r="F2260" s="333"/>
    </row>
    <row r="2261" spans="1:6" hidden="1" x14ac:dyDescent="0.25">
      <c r="A2261" s="334" t="s">
        <v>580</v>
      </c>
      <c r="B2261" s="335" t="s">
        <v>576</v>
      </c>
      <c r="C2261" s="336" t="s">
        <v>912</v>
      </c>
      <c r="D2261" s="335" t="s">
        <v>577</v>
      </c>
      <c r="E2261" s="588" t="s">
        <v>1422</v>
      </c>
      <c r="F2261" s="337" t="s">
        <v>579</v>
      </c>
    </row>
    <row r="2262" spans="1:6" hidden="1" x14ac:dyDescent="0.25">
      <c r="A2262" s="814" t="s">
        <v>155</v>
      </c>
      <c r="B2262" s="814"/>
      <c r="C2262" s="814"/>
      <c r="D2262" s="814"/>
      <c r="E2262" s="814"/>
      <c r="F2262" s="814"/>
    </row>
    <row r="2263" spans="1:6" hidden="1" x14ac:dyDescent="0.25">
      <c r="A2263" s="93">
        <v>1</v>
      </c>
      <c r="B2263" s="72"/>
      <c r="C2263" s="73"/>
      <c r="D2263" s="72"/>
      <c r="E2263" s="75"/>
      <c r="F2263" s="25"/>
    </row>
    <row r="2264" spans="1:6" hidden="1" x14ac:dyDescent="0.25">
      <c r="A2264" s="93">
        <v>2</v>
      </c>
      <c r="B2264" s="72"/>
      <c r="C2264" s="73"/>
      <c r="D2264" s="72"/>
      <c r="E2264" s="24"/>
      <c r="F2264" s="140"/>
    </row>
    <row r="2265" spans="1:6" hidden="1" x14ac:dyDescent="0.25">
      <c r="A2265" s="814" t="s">
        <v>41</v>
      </c>
      <c r="B2265" s="814"/>
      <c r="C2265" s="814"/>
      <c r="D2265" s="814"/>
      <c r="E2265" s="814"/>
      <c r="F2265" s="814"/>
    </row>
    <row r="2266" spans="1:6" hidden="1" x14ac:dyDescent="0.25">
      <c r="A2266" s="93">
        <v>1</v>
      </c>
      <c r="B2266" s="72"/>
      <c r="C2266" s="73"/>
      <c r="D2266" s="72"/>
      <c r="E2266" s="75"/>
      <c r="F2266" s="140"/>
    </row>
    <row r="2267" spans="1:6" hidden="1" x14ac:dyDescent="0.25">
      <c r="A2267" s="93"/>
      <c r="B2267" s="85"/>
      <c r="C2267" s="85"/>
      <c r="D2267" s="85"/>
      <c r="E2267" s="86"/>
      <c r="F2267" s="85"/>
    </row>
    <row r="2268" spans="1:6" hidden="1" x14ac:dyDescent="0.25">
      <c r="A2268" s="814" t="s">
        <v>9</v>
      </c>
      <c r="B2268" s="814"/>
      <c r="C2268" s="814"/>
      <c r="D2268" s="814"/>
      <c r="E2268" s="814"/>
      <c r="F2268" s="814"/>
    </row>
    <row r="2269" spans="1:6" hidden="1" x14ac:dyDescent="0.25">
      <c r="A2269" s="93">
        <v>1</v>
      </c>
      <c r="B2269" s="72"/>
      <c r="C2269" s="73"/>
      <c r="D2269" s="72"/>
      <c r="E2269" s="24"/>
      <c r="F2269" s="371"/>
    </row>
    <row r="2270" spans="1:6" hidden="1" x14ac:dyDescent="0.25">
      <c r="A2270" s="93">
        <v>2</v>
      </c>
      <c r="B2270" s="72"/>
      <c r="C2270" s="73"/>
      <c r="D2270" s="72"/>
      <c r="E2270" s="24"/>
      <c r="F2270" s="371"/>
    </row>
    <row r="2271" spans="1:6" hidden="1" x14ac:dyDescent="0.25">
      <c r="A2271" s="93">
        <v>3</v>
      </c>
      <c r="B2271" s="72"/>
      <c r="C2271" s="73"/>
      <c r="D2271" s="72"/>
      <c r="E2271" s="24"/>
      <c r="F2271" s="371"/>
    </row>
    <row r="2272" spans="1:6" hidden="1" x14ac:dyDescent="0.25">
      <c r="A2272" s="93"/>
      <c r="B2272" s="72"/>
      <c r="C2272" s="73"/>
      <c r="D2272" s="72"/>
      <c r="E2272" s="24"/>
      <c r="F2272" s="371"/>
    </row>
    <row r="2273" spans="1:6" hidden="1" x14ac:dyDescent="0.25">
      <c r="A2273" s="811" t="s">
        <v>20</v>
      </c>
      <c r="B2273" s="812"/>
      <c r="C2273" s="812"/>
      <c r="D2273" s="812"/>
      <c r="E2273" s="812"/>
      <c r="F2273" s="813"/>
    </row>
    <row r="2274" spans="1:6" hidden="1" x14ac:dyDescent="0.25">
      <c r="A2274" s="93">
        <v>1</v>
      </c>
      <c r="B2274" s="72"/>
      <c r="C2274" s="73"/>
      <c r="D2274" s="72"/>
      <c r="E2274" s="75"/>
      <c r="F2274" s="277"/>
    </row>
    <row r="2275" spans="1:6" hidden="1" x14ac:dyDescent="0.25">
      <c r="A2275" s="93">
        <v>2</v>
      </c>
      <c r="B2275" s="72"/>
      <c r="C2275" s="73"/>
      <c r="D2275" s="72"/>
      <c r="E2275" s="75"/>
      <c r="F2275" s="277"/>
    </row>
    <row r="2276" spans="1:6" hidden="1" x14ac:dyDescent="0.25">
      <c r="A2276" s="93">
        <v>3</v>
      </c>
      <c r="B2276" s="72"/>
      <c r="C2276" s="73"/>
      <c r="D2276" s="72"/>
      <c r="E2276" s="24"/>
      <c r="F2276" s="140"/>
    </row>
    <row r="2277" spans="1:6" hidden="1" x14ac:dyDescent="0.25">
      <c r="A2277" s="811" t="s">
        <v>558</v>
      </c>
      <c r="B2277" s="812"/>
      <c r="C2277" s="812"/>
      <c r="D2277" s="812"/>
      <c r="E2277" s="812"/>
      <c r="F2277" s="813"/>
    </row>
    <row r="2278" spans="1:6" hidden="1" x14ac:dyDescent="0.25">
      <c r="A2278" s="133">
        <v>1</v>
      </c>
      <c r="B2278" s="72"/>
      <c r="C2278" s="73"/>
      <c r="D2278" s="72"/>
      <c r="E2278" s="140"/>
      <c r="F2278" s="180"/>
    </row>
    <row r="2279" spans="1:6" hidden="1" x14ac:dyDescent="0.25">
      <c r="A2279" s="93">
        <v>2</v>
      </c>
      <c r="B2279" s="72"/>
      <c r="C2279" s="73"/>
      <c r="D2279" s="72"/>
      <c r="E2279" s="24"/>
      <c r="F2279" s="371"/>
    </row>
    <row r="2280" spans="1:6" hidden="1" x14ac:dyDescent="0.25">
      <c r="A2280" s="811" t="s">
        <v>12</v>
      </c>
      <c r="B2280" s="812"/>
      <c r="C2280" s="812"/>
      <c r="D2280" s="812"/>
      <c r="E2280" s="812"/>
      <c r="F2280" s="813"/>
    </row>
    <row r="2281" spans="1:6" hidden="1" x14ac:dyDescent="0.25">
      <c r="A2281" s="93">
        <v>1</v>
      </c>
      <c r="B2281" s="72"/>
      <c r="C2281" s="73"/>
      <c r="D2281" s="72"/>
      <c r="E2281" s="24"/>
      <c r="F2281" s="371"/>
    </row>
    <row r="2282" spans="1:6" hidden="1" x14ac:dyDescent="0.25">
      <c r="A2282" s="93">
        <v>2</v>
      </c>
      <c r="B2282" s="85"/>
      <c r="C2282" s="85"/>
      <c r="D2282" s="85"/>
      <c r="E2282" s="86"/>
      <c r="F2282" s="85"/>
    </row>
    <row r="2283" spans="1:6" hidden="1" x14ac:dyDescent="0.25">
      <c r="A2283" s="811" t="s">
        <v>385</v>
      </c>
      <c r="B2283" s="812"/>
      <c r="C2283" s="812"/>
      <c r="D2283" s="812"/>
      <c r="E2283" s="812"/>
      <c r="F2283" s="813"/>
    </row>
    <row r="2284" spans="1:6" hidden="1" x14ac:dyDescent="0.25">
      <c r="A2284" s="133">
        <v>1</v>
      </c>
      <c r="B2284" s="72"/>
      <c r="C2284" s="73"/>
      <c r="D2284" s="72"/>
      <c r="E2284" s="24"/>
      <c r="F2284" s="371"/>
    </row>
    <row r="2285" spans="1:6" hidden="1" x14ac:dyDescent="0.25">
      <c r="A2285" s="133">
        <v>2</v>
      </c>
      <c r="B2285" s="72"/>
      <c r="C2285" s="73"/>
      <c r="D2285" s="72"/>
      <c r="E2285" s="24"/>
      <c r="F2285" s="371"/>
    </row>
    <row r="2286" spans="1:6" hidden="1" x14ac:dyDescent="0.25">
      <c r="A2286" s="811" t="s">
        <v>5</v>
      </c>
      <c r="B2286" s="812"/>
      <c r="C2286" s="812"/>
      <c r="D2286" s="812"/>
      <c r="E2286" s="812"/>
      <c r="F2286" s="813"/>
    </row>
    <row r="2287" spans="1:6" hidden="1" x14ac:dyDescent="0.25">
      <c r="A2287" s="93">
        <v>1</v>
      </c>
      <c r="B2287" s="72"/>
      <c r="C2287" s="73"/>
      <c r="D2287" s="72"/>
      <c r="E2287" s="24"/>
      <c r="F2287" s="371"/>
    </row>
    <row r="2288" spans="1:6" hidden="1" x14ac:dyDescent="0.25">
      <c r="A2288" s="93">
        <v>2</v>
      </c>
      <c r="B2288" s="85"/>
      <c r="C2288" s="73"/>
      <c r="D2288" s="72"/>
      <c r="E2288" s="86"/>
      <c r="F2288" s="85"/>
    </row>
    <row r="2289" spans="1:6" hidden="1" x14ac:dyDescent="0.25"/>
    <row r="2290" spans="1:6" hidden="1" x14ac:dyDescent="0.25"/>
    <row r="2291" spans="1:6" hidden="1" x14ac:dyDescent="0.25"/>
    <row r="2292" spans="1:6" hidden="1" x14ac:dyDescent="0.25"/>
    <row r="2293" spans="1:6" hidden="1" x14ac:dyDescent="0.25"/>
    <row r="2294" spans="1:6" hidden="1" x14ac:dyDescent="0.25"/>
    <row r="2295" spans="1:6" hidden="1" x14ac:dyDescent="0.25"/>
    <row r="2296" spans="1:6" hidden="1" x14ac:dyDescent="0.25"/>
    <row r="2297" spans="1:6" hidden="1" x14ac:dyDescent="0.25"/>
    <row r="2298" spans="1:6" hidden="1" x14ac:dyDescent="0.25"/>
    <row r="2299" spans="1:6" hidden="1" x14ac:dyDescent="0.25"/>
    <row r="2300" spans="1:6" hidden="1" x14ac:dyDescent="0.25"/>
    <row r="2301" spans="1:6" hidden="1" x14ac:dyDescent="0.25">
      <c r="A2301" s="189"/>
      <c r="B2301" s="190" t="s">
        <v>63</v>
      </c>
      <c r="C2301" s="191">
        <v>44037</v>
      </c>
      <c r="D2301" s="190"/>
      <c r="E2301" s="570"/>
      <c r="F2301" s="192"/>
    </row>
    <row r="2302" spans="1:6" hidden="1" x14ac:dyDescent="0.25">
      <c r="A2302" s="193" t="s">
        <v>580</v>
      </c>
      <c r="B2302" s="194" t="s">
        <v>576</v>
      </c>
      <c r="C2302" s="195"/>
      <c r="D2302" s="194" t="s">
        <v>577</v>
      </c>
      <c r="E2302" s="571" t="s">
        <v>578</v>
      </c>
      <c r="F2302" s="196" t="s">
        <v>579</v>
      </c>
    </row>
    <row r="2303" spans="1:6" hidden="1" x14ac:dyDescent="0.25">
      <c r="A2303" s="811" t="s">
        <v>155</v>
      </c>
      <c r="B2303" s="812"/>
      <c r="C2303" s="812"/>
      <c r="D2303" s="812"/>
      <c r="E2303" s="812"/>
      <c r="F2303" s="813"/>
    </row>
    <row r="2304" spans="1:6" hidden="1" x14ac:dyDescent="0.25">
      <c r="A2304" s="93">
        <v>1</v>
      </c>
      <c r="B2304" s="22"/>
      <c r="C2304" s="23"/>
      <c r="D2304" s="22"/>
      <c r="E2304" s="24"/>
      <c r="F2304" s="25"/>
    </row>
    <row r="2305" spans="1:6" hidden="1" x14ac:dyDescent="0.25">
      <c r="A2305" s="93">
        <v>2</v>
      </c>
      <c r="B2305" s="72"/>
      <c r="C2305" s="73"/>
      <c r="D2305" s="72"/>
      <c r="E2305" s="24"/>
      <c r="F2305" s="140"/>
    </row>
    <row r="2306" spans="1:6" hidden="1" x14ac:dyDescent="0.25">
      <c r="A2306" s="814" t="s">
        <v>41</v>
      </c>
      <c r="B2306" s="814"/>
      <c r="C2306" s="814"/>
      <c r="D2306" s="814"/>
      <c r="E2306" s="814"/>
      <c r="F2306" s="814"/>
    </row>
    <row r="2307" spans="1:6" hidden="1" x14ac:dyDescent="0.25">
      <c r="A2307" s="93">
        <v>1</v>
      </c>
      <c r="B2307" s="72" t="s">
        <v>4313</v>
      </c>
      <c r="C2307" s="73" t="s">
        <v>405</v>
      </c>
      <c r="D2307" s="72" t="s">
        <v>21</v>
      </c>
      <c r="E2307" s="24"/>
      <c r="F2307" s="140" t="s">
        <v>605</v>
      </c>
    </row>
    <row r="2308" spans="1:6" hidden="1" x14ac:dyDescent="0.25">
      <c r="A2308" s="93">
        <v>2</v>
      </c>
      <c r="B2308" s="85" t="s">
        <v>516</v>
      </c>
      <c r="C2308" s="85" t="s">
        <v>405</v>
      </c>
      <c r="D2308" s="85" t="s">
        <v>21</v>
      </c>
      <c r="E2308" s="86"/>
      <c r="F2308" s="140" t="s">
        <v>605</v>
      </c>
    </row>
    <row r="2309" spans="1:6" hidden="1" x14ac:dyDescent="0.25">
      <c r="A2309" s="814" t="s">
        <v>9</v>
      </c>
      <c r="B2309" s="814"/>
      <c r="C2309" s="814"/>
      <c r="D2309" s="814"/>
      <c r="E2309" s="814"/>
      <c r="F2309" s="814"/>
    </row>
    <row r="2310" spans="1:6" hidden="1" x14ac:dyDescent="0.25">
      <c r="A2310" s="93">
        <v>1</v>
      </c>
      <c r="B2310" s="72" t="s">
        <v>4255</v>
      </c>
      <c r="C2310" s="73" t="s">
        <v>9</v>
      </c>
      <c r="D2310" s="72" t="s">
        <v>21</v>
      </c>
      <c r="E2310" s="75" t="s">
        <v>4257</v>
      </c>
      <c r="F2310" s="371"/>
    </row>
    <row r="2311" spans="1:6" hidden="1" x14ac:dyDescent="0.25">
      <c r="A2311" s="93">
        <v>2</v>
      </c>
      <c r="B2311" s="72" t="s">
        <v>4256</v>
      </c>
      <c r="C2311" s="73" t="s">
        <v>9</v>
      </c>
      <c r="D2311" s="72" t="s">
        <v>21</v>
      </c>
      <c r="E2311" s="75" t="s">
        <v>4257</v>
      </c>
      <c r="F2311" s="371"/>
    </row>
    <row r="2312" spans="1:6" hidden="1" x14ac:dyDescent="0.25">
      <c r="A2312" s="93">
        <v>3</v>
      </c>
      <c r="B2312" s="72" t="s">
        <v>4264</v>
      </c>
      <c r="C2312" s="73" t="s">
        <v>85</v>
      </c>
      <c r="D2312" s="72" t="s">
        <v>21</v>
      </c>
      <c r="E2312" s="24"/>
      <c r="F2312" s="388"/>
    </row>
    <row r="2313" spans="1:6" hidden="1" x14ac:dyDescent="0.25">
      <c r="A2313" s="93">
        <v>4</v>
      </c>
      <c r="B2313" s="72" t="s">
        <v>2515</v>
      </c>
      <c r="C2313" s="73" t="s">
        <v>9</v>
      </c>
      <c r="D2313" s="72" t="s">
        <v>343</v>
      </c>
      <c r="E2313" s="24"/>
      <c r="F2313" s="388"/>
    </row>
    <row r="2314" spans="1:6" hidden="1" x14ac:dyDescent="0.25">
      <c r="A2314" s="93">
        <v>5</v>
      </c>
      <c r="B2314" s="72" t="s">
        <v>618</v>
      </c>
      <c r="C2314" s="73" t="s">
        <v>9</v>
      </c>
      <c r="D2314" s="72" t="s">
        <v>13</v>
      </c>
      <c r="E2314" s="24"/>
      <c r="F2314" s="390"/>
    </row>
    <row r="2315" spans="1:6" hidden="1" x14ac:dyDescent="0.25">
      <c r="A2315" s="93">
        <v>6</v>
      </c>
      <c r="B2315" s="72" t="s">
        <v>4308</v>
      </c>
      <c r="C2315" s="73" t="s">
        <v>9</v>
      </c>
      <c r="D2315" s="72" t="s">
        <v>13</v>
      </c>
      <c r="E2315" s="24"/>
      <c r="F2315" s="390"/>
    </row>
    <row r="2316" spans="1:6" hidden="1" x14ac:dyDescent="0.25">
      <c r="A2316" s="350">
        <v>7</v>
      </c>
      <c r="B2316" s="392" t="s">
        <v>4307</v>
      </c>
      <c r="C2316" s="393" t="s">
        <v>9</v>
      </c>
      <c r="D2316" s="392" t="s">
        <v>21</v>
      </c>
      <c r="E2316" s="589"/>
      <c r="F2316" s="394"/>
    </row>
    <row r="2317" spans="1:6" hidden="1" x14ac:dyDescent="0.25">
      <c r="A2317" s="93"/>
      <c r="B2317" s="72"/>
      <c r="C2317" s="73"/>
      <c r="D2317" s="72"/>
      <c r="E2317" s="24"/>
      <c r="F2317" s="391"/>
    </row>
    <row r="2318" spans="1:6" hidden="1" x14ac:dyDescent="0.25">
      <c r="A2318" s="93"/>
      <c r="B2318" s="72"/>
      <c r="C2318" s="73"/>
      <c r="D2318" s="72"/>
      <c r="E2318" s="24"/>
      <c r="F2318" s="391"/>
    </row>
    <row r="2319" spans="1:6" hidden="1" x14ac:dyDescent="0.25">
      <c r="A2319" s="824" t="s">
        <v>20</v>
      </c>
      <c r="B2319" s="825"/>
      <c r="C2319" s="825"/>
      <c r="D2319" s="825"/>
      <c r="E2319" s="825"/>
      <c r="F2319" s="826"/>
    </row>
    <row r="2320" spans="1:6" hidden="1" x14ac:dyDescent="0.25">
      <c r="A2320" s="93">
        <v>1</v>
      </c>
      <c r="B2320" s="72" t="s">
        <v>4203</v>
      </c>
      <c r="C2320" s="73" t="s">
        <v>20</v>
      </c>
      <c r="D2320" s="72" t="s">
        <v>22</v>
      </c>
      <c r="E2320" s="75" t="s">
        <v>4204</v>
      </c>
      <c r="F2320" s="277" t="s">
        <v>1011</v>
      </c>
    </row>
    <row r="2321" spans="1:6" hidden="1" x14ac:dyDescent="0.25">
      <c r="A2321" s="93">
        <v>2</v>
      </c>
      <c r="B2321" s="72" t="s">
        <v>87</v>
      </c>
      <c r="C2321" s="73" t="s">
        <v>20</v>
      </c>
      <c r="D2321" s="72" t="s">
        <v>21</v>
      </c>
      <c r="E2321" s="24"/>
      <c r="F2321" s="209"/>
    </row>
    <row r="2322" spans="1:6" hidden="1" x14ac:dyDescent="0.25">
      <c r="A2322" s="93">
        <v>3</v>
      </c>
      <c r="B2322" s="72" t="s">
        <v>4309</v>
      </c>
      <c r="C2322" s="73" t="s">
        <v>20</v>
      </c>
      <c r="D2322" s="72" t="s">
        <v>22</v>
      </c>
      <c r="E2322" s="24"/>
      <c r="F2322" s="140"/>
    </row>
    <row r="2323" spans="1:6" hidden="1" x14ac:dyDescent="0.25">
      <c r="A2323" s="93">
        <v>4</v>
      </c>
      <c r="B2323" s="72" t="s">
        <v>4112</v>
      </c>
      <c r="C2323" s="73" t="s">
        <v>20</v>
      </c>
      <c r="D2323" s="72" t="s">
        <v>13</v>
      </c>
      <c r="E2323" s="24"/>
      <c r="F2323" s="140" t="s">
        <v>35</v>
      </c>
    </row>
    <row r="2324" spans="1:6" hidden="1" x14ac:dyDescent="0.25">
      <c r="A2324" s="93"/>
      <c r="B2324" s="72"/>
      <c r="C2324" s="73"/>
      <c r="D2324" s="72"/>
      <c r="E2324" s="24"/>
      <c r="F2324" s="140"/>
    </row>
    <row r="2325" spans="1:6" hidden="1" x14ac:dyDescent="0.25">
      <c r="A2325" s="93"/>
      <c r="B2325" s="72"/>
      <c r="C2325" s="73"/>
      <c r="D2325" s="72"/>
      <c r="E2325" s="24"/>
      <c r="F2325" s="140"/>
    </row>
    <row r="2326" spans="1:6" hidden="1" x14ac:dyDescent="0.25">
      <c r="A2326" s="811" t="s">
        <v>558</v>
      </c>
      <c r="B2326" s="812"/>
      <c r="C2326" s="812"/>
      <c r="D2326" s="812"/>
      <c r="E2326" s="812"/>
      <c r="F2326" s="813"/>
    </row>
    <row r="2327" spans="1:6" hidden="1" x14ac:dyDescent="0.25">
      <c r="A2327" s="133">
        <v>1</v>
      </c>
      <c r="B2327" s="72"/>
      <c r="C2327" s="73"/>
      <c r="D2327" s="72"/>
      <c r="E2327" s="140"/>
      <c r="F2327" s="180"/>
    </row>
    <row r="2328" spans="1:6" hidden="1" x14ac:dyDescent="0.25">
      <c r="A2328" s="93">
        <v>2</v>
      </c>
      <c r="B2328" s="72"/>
      <c r="C2328" s="73"/>
      <c r="D2328" s="72"/>
      <c r="E2328" s="24"/>
      <c r="F2328" s="371"/>
    </row>
    <row r="2329" spans="1:6" hidden="1" x14ac:dyDescent="0.25">
      <c r="A2329" s="811" t="s">
        <v>12</v>
      </c>
      <c r="B2329" s="812"/>
      <c r="C2329" s="812"/>
      <c r="D2329" s="812"/>
      <c r="E2329" s="812"/>
      <c r="F2329" s="813"/>
    </row>
    <row r="2330" spans="1:6" hidden="1" x14ac:dyDescent="0.25">
      <c r="A2330" s="93">
        <v>1</v>
      </c>
      <c r="B2330" s="72" t="s">
        <v>4254</v>
      </c>
      <c r="C2330" s="73" t="s">
        <v>12</v>
      </c>
      <c r="D2330" s="72" t="s">
        <v>21</v>
      </c>
      <c r="E2330" s="24"/>
      <c r="F2330" s="371"/>
    </row>
    <row r="2331" spans="1:6" hidden="1" x14ac:dyDescent="0.25">
      <c r="A2331" s="93">
        <v>2</v>
      </c>
      <c r="B2331" s="85"/>
      <c r="C2331" s="85"/>
      <c r="D2331" s="85"/>
      <c r="E2331" s="86"/>
      <c r="F2331" s="85"/>
    </row>
    <row r="2332" spans="1:6" hidden="1" x14ac:dyDescent="0.25">
      <c r="A2332" s="811" t="s">
        <v>385</v>
      </c>
      <c r="B2332" s="812"/>
      <c r="C2332" s="812"/>
      <c r="D2332" s="812"/>
      <c r="E2332" s="812"/>
      <c r="F2332" s="813"/>
    </row>
    <row r="2333" spans="1:6" hidden="1" x14ac:dyDescent="0.25">
      <c r="A2333" s="133">
        <v>1</v>
      </c>
      <c r="B2333" s="72" t="s">
        <v>4103</v>
      </c>
      <c r="C2333" s="73" t="s">
        <v>1069</v>
      </c>
      <c r="D2333" s="72" t="s">
        <v>21</v>
      </c>
      <c r="E2333" s="75" t="s">
        <v>4104</v>
      </c>
      <c r="F2333" s="371"/>
    </row>
    <row r="2334" spans="1:6" hidden="1" x14ac:dyDescent="0.25">
      <c r="A2334" s="133">
        <v>2</v>
      </c>
      <c r="B2334" s="72" t="s">
        <v>2615</v>
      </c>
      <c r="C2334" s="73" t="s">
        <v>385</v>
      </c>
      <c r="D2334" s="72" t="s">
        <v>21</v>
      </c>
      <c r="E2334" s="24"/>
      <c r="F2334" s="371"/>
    </row>
    <row r="2335" spans="1:6" hidden="1" x14ac:dyDescent="0.25">
      <c r="A2335" s="811" t="s">
        <v>5</v>
      </c>
      <c r="B2335" s="812"/>
      <c r="C2335" s="812"/>
      <c r="D2335" s="812"/>
      <c r="E2335" s="812"/>
      <c r="F2335" s="813"/>
    </row>
    <row r="2336" spans="1:6" hidden="1" x14ac:dyDescent="0.25">
      <c r="A2336" s="93">
        <v>1</v>
      </c>
      <c r="B2336" s="72"/>
      <c r="C2336" s="73"/>
      <c r="D2336" s="72"/>
      <c r="E2336" s="24"/>
      <c r="F2336" s="371"/>
    </row>
    <row r="2337" spans="1:6" hidden="1" x14ac:dyDescent="0.25">
      <c r="A2337" s="93">
        <v>2</v>
      </c>
      <c r="B2337" s="85"/>
      <c r="C2337" s="85"/>
      <c r="D2337" s="85"/>
      <c r="E2337" s="86"/>
      <c r="F2337" s="85"/>
    </row>
    <row r="2338" spans="1:6" hidden="1" x14ac:dyDescent="0.25">
      <c r="A2338" s="811" t="s">
        <v>71</v>
      </c>
      <c r="B2338" s="812"/>
      <c r="C2338" s="812"/>
      <c r="D2338" s="812"/>
      <c r="E2338" s="812"/>
      <c r="F2338" s="813"/>
    </row>
    <row r="2339" spans="1:6" hidden="1" x14ac:dyDescent="0.25">
      <c r="A2339" s="132">
        <v>1</v>
      </c>
      <c r="B2339" s="85"/>
      <c r="C2339" s="85"/>
      <c r="D2339" s="85"/>
      <c r="E2339" s="86"/>
      <c r="F2339" s="85"/>
    </row>
    <row r="2340" spans="1:6" hidden="1" x14ac:dyDescent="0.25">
      <c r="A2340" s="132">
        <v>2</v>
      </c>
      <c r="B2340" s="85"/>
      <c r="C2340" s="85"/>
      <c r="D2340" s="85"/>
      <c r="E2340" s="86"/>
      <c r="F2340" s="85"/>
    </row>
    <row r="2341" spans="1:6" hidden="1" x14ac:dyDescent="0.25"/>
    <row r="2342" spans="1:6" hidden="1" x14ac:dyDescent="0.25"/>
    <row r="2343" spans="1:6" hidden="1" x14ac:dyDescent="0.25"/>
    <row r="2344" spans="1:6" hidden="1" x14ac:dyDescent="0.25">
      <c r="A2344" s="197"/>
      <c r="B2344" s="198" t="s">
        <v>0</v>
      </c>
      <c r="C2344" s="199">
        <v>44038</v>
      </c>
      <c r="D2344" s="198"/>
      <c r="E2344" s="575"/>
      <c r="F2344" s="200"/>
    </row>
    <row r="2345" spans="1:6" hidden="1" x14ac:dyDescent="0.25">
      <c r="A2345" s="201" t="s">
        <v>580</v>
      </c>
      <c r="B2345" s="202" t="s">
        <v>576</v>
      </c>
      <c r="C2345" s="203" t="s">
        <v>912</v>
      </c>
      <c r="D2345" s="202" t="s">
        <v>577</v>
      </c>
      <c r="E2345" s="576" t="s">
        <v>1422</v>
      </c>
      <c r="F2345" s="204" t="s">
        <v>579</v>
      </c>
    </row>
    <row r="2346" spans="1:6" hidden="1" x14ac:dyDescent="0.25">
      <c r="A2346" s="814" t="s">
        <v>155</v>
      </c>
      <c r="B2346" s="814"/>
      <c r="C2346" s="814"/>
      <c r="D2346" s="814"/>
      <c r="E2346" s="814"/>
      <c r="F2346" s="814"/>
    </row>
    <row r="2347" spans="1:6" hidden="1" x14ac:dyDescent="0.25">
      <c r="A2347" s="93">
        <v>1</v>
      </c>
      <c r="B2347" s="72" t="s">
        <v>4260</v>
      </c>
      <c r="C2347" s="73" t="s">
        <v>16</v>
      </c>
      <c r="D2347" s="72" t="s">
        <v>890</v>
      </c>
      <c r="E2347" s="75" t="s">
        <v>4261</v>
      </c>
      <c r="F2347" s="25"/>
    </row>
    <row r="2348" spans="1:6" hidden="1" x14ac:dyDescent="0.25">
      <c r="A2348" s="93">
        <v>2</v>
      </c>
      <c r="B2348" s="72"/>
      <c r="C2348" s="73"/>
      <c r="D2348" s="72"/>
      <c r="E2348" s="24"/>
      <c r="F2348" s="140"/>
    </row>
    <row r="2349" spans="1:6" hidden="1" x14ac:dyDescent="0.25">
      <c r="A2349" s="814" t="s">
        <v>41</v>
      </c>
      <c r="B2349" s="814"/>
      <c r="C2349" s="814"/>
      <c r="D2349" s="814"/>
      <c r="E2349" s="814"/>
      <c r="F2349" s="814"/>
    </row>
    <row r="2350" spans="1:6" hidden="1" x14ac:dyDescent="0.25">
      <c r="A2350" s="93"/>
      <c r="B2350" s="72"/>
      <c r="C2350" s="73"/>
      <c r="D2350" s="72"/>
      <c r="E2350" s="24"/>
      <c r="F2350" s="371"/>
    </row>
    <row r="2351" spans="1:6" hidden="1" x14ac:dyDescent="0.25">
      <c r="A2351" s="93"/>
      <c r="B2351" s="85"/>
      <c r="C2351" s="85"/>
      <c r="D2351" s="85"/>
      <c r="E2351" s="86"/>
      <c r="F2351" s="85"/>
    </row>
    <row r="2352" spans="1:6" hidden="1" x14ac:dyDescent="0.25">
      <c r="A2352" s="814" t="s">
        <v>9</v>
      </c>
      <c r="B2352" s="814"/>
      <c r="C2352" s="814"/>
      <c r="D2352" s="814"/>
      <c r="E2352" s="814"/>
      <c r="F2352" s="814"/>
    </row>
    <row r="2353" spans="1:6" hidden="1" x14ac:dyDescent="0.25">
      <c r="A2353" s="93">
        <v>1</v>
      </c>
      <c r="B2353" s="72" t="s">
        <v>4303</v>
      </c>
      <c r="C2353" s="73" t="s">
        <v>9</v>
      </c>
      <c r="D2353" s="72" t="s">
        <v>21</v>
      </c>
      <c r="E2353" s="24"/>
      <c r="F2353" s="371"/>
    </row>
    <row r="2354" spans="1:6" hidden="1" x14ac:dyDescent="0.25">
      <c r="A2354" s="93">
        <v>2</v>
      </c>
      <c r="B2354" s="72" t="s">
        <v>4207</v>
      </c>
      <c r="C2354" s="73" t="s">
        <v>9</v>
      </c>
      <c r="D2354" s="72" t="s">
        <v>21</v>
      </c>
      <c r="E2354" s="75" t="s">
        <v>3594</v>
      </c>
      <c r="F2354" s="371"/>
    </row>
    <row r="2355" spans="1:6" hidden="1" x14ac:dyDescent="0.25">
      <c r="A2355" s="93">
        <v>3</v>
      </c>
      <c r="B2355" s="72" t="s">
        <v>4314</v>
      </c>
      <c r="C2355" s="73" t="s">
        <v>1504</v>
      </c>
      <c r="D2355" s="72" t="s">
        <v>21</v>
      </c>
      <c r="E2355" s="24"/>
      <c r="F2355" s="371"/>
    </row>
    <row r="2356" spans="1:6" hidden="1" x14ac:dyDescent="0.25">
      <c r="A2356" s="93"/>
      <c r="B2356" s="72"/>
      <c r="C2356" s="73"/>
      <c r="D2356" s="72"/>
      <c r="E2356" s="24"/>
      <c r="F2356" s="395"/>
    </row>
    <row r="2357" spans="1:6" hidden="1" x14ac:dyDescent="0.25">
      <c r="A2357" s="93"/>
      <c r="B2357" s="72"/>
      <c r="C2357" s="73"/>
      <c r="D2357" s="72"/>
      <c r="E2357" s="24"/>
      <c r="F2357" s="395"/>
    </row>
    <row r="2358" spans="1:6" hidden="1" x14ac:dyDescent="0.25">
      <c r="A2358" s="93"/>
      <c r="B2358" s="72"/>
      <c r="C2358" s="73"/>
      <c r="D2358" s="72"/>
      <c r="E2358" s="24"/>
      <c r="F2358" s="371"/>
    </row>
    <row r="2359" spans="1:6" hidden="1" x14ac:dyDescent="0.25">
      <c r="A2359" s="811" t="s">
        <v>20</v>
      </c>
      <c r="B2359" s="812"/>
      <c r="C2359" s="812"/>
      <c r="D2359" s="812"/>
      <c r="E2359" s="812"/>
      <c r="F2359" s="813"/>
    </row>
    <row r="2360" spans="1:6" hidden="1" x14ac:dyDescent="0.25">
      <c r="A2360" s="93">
        <v>1</v>
      </c>
      <c r="B2360" s="72" t="s">
        <v>4271</v>
      </c>
      <c r="C2360" s="73" t="s">
        <v>20</v>
      </c>
      <c r="D2360" s="72" t="s">
        <v>4</v>
      </c>
      <c r="E2360" s="24"/>
      <c r="F2360" s="277" t="s">
        <v>4317</v>
      </c>
    </row>
    <row r="2361" spans="1:6" hidden="1" x14ac:dyDescent="0.25">
      <c r="A2361" s="93">
        <v>2</v>
      </c>
      <c r="B2361" s="72" t="s">
        <v>4311</v>
      </c>
      <c r="C2361" s="73" t="s">
        <v>20</v>
      </c>
      <c r="D2361" s="72" t="s">
        <v>4</v>
      </c>
      <c r="E2361" s="24"/>
      <c r="F2361" s="277" t="s">
        <v>35</v>
      </c>
    </row>
    <row r="2362" spans="1:6" hidden="1" x14ac:dyDescent="0.25">
      <c r="A2362" s="93">
        <v>3</v>
      </c>
      <c r="B2362" s="72" t="s">
        <v>4312</v>
      </c>
      <c r="C2362" s="73" t="s">
        <v>20</v>
      </c>
      <c r="D2362" s="72" t="s">
        <v>4</v>
      </c>
      <c r="E2362" s="24"/>
      <c r="F2362" s="140" t="s">
        <v>35</v>
      </c>
    </row>
    <row r="2363" spans="1:6" hidden="1" x14ac:dyDescent="0.25">
      <c r="A2363" s="93"/>
      <c r="B2363" s="72"/>
      <c r="C2363" s="73"/>
      <c r="D2363" s="72"/>
      <c r="E2363" s="24"/>
      <c r="F2363" s="140"/>
    </row>
    <row r="2364" spans="1:6" hidden="1" x14ac:dyDescent="0.25">
      <c r="A2364" s="93"/>
      <c r="B2364" s="72"/>
      <c r="C2364" s="73"/>
      <c r="D2364" s="72"/>
      <c r="E2364" s="24"/>
      <c r="F2364" s="140"/>
    </row>
    <row r="2365" spans="1:6" hidden="1" x14ac:dyDescent="0.25">
      <c r="A2365" s="811" t="s">
        <v>558</v>
      </c>
      <c r="B2365" s="812"/>
      <c r="C2365" s="812"/>
      <c r="D2365" s="812"/>
      <c r="E2365" s="812"/>
      <c r="F2365" s="813"/>
    </row>
    <row r="2366" spans="1:6" hidden="1" x14ac:dyDescent="0.25">
      <c r="A2366" s="133">
        <v>1</v>
      </c>
      <c r="B2366" s="72"/>
      <c r="C2366" s="73"/>
      <c r="D2366" s="72"/>
      <c r="E2366" s="140"/>
      <c r="F2366" s="180"/>
    </row>
    <row r="2367" spans="1:6" hidden="1" x14ac:dyDescent="0.25">
      <c r="A2367" s="93">
        <v>2</v>
      </c>
      <c r="B2367" s="72"/>
      <c r="C2367" s="73"/>
      <c r="D2367" s="72"/>
      <c r="E2367" s="24"/>
      <c r="F2367" s="371"/>
    </row>
    <row r="2368" spans="1:6" hidden="1" x14ac:dyDescent="0.25">
      <c r="A2368" s="811" t="s">
        <v>12</v>
      </c>
      <c r="B2368" s="812"/>
      <c r="C2368" s="812"/>
      <c r="D2368" s="812"/>
      <c r="E2368" s="812"/>
      <c r="F2368" s="813"/>
    </row>
    <row r="2369" spans="1:6" hidden="1" x14ac:dyDescent="0.25">
      <c r="A2369" s="93">
        <v>1</v>
      </c>
      <c r="B2369" s="72"/>
      <c r="C2369" s="73"/>
      <c r="D2369" s="72"/>
      <c r="E2369" s="24"/>
      <c r="F2369" s="371"/>
    </row>
    <row r="2370" spans="1:6" hidden="1" x14ac:dyDescent="0.25">
      <c r="A2370" s="93">
        <v>2</v>
      </c>
      <c r="B2370" s="85"/>
      <c r="C2370" s="85"/>
      <c r="D2370" s="85"/>
      <c r="E2370" s="86"/>
      <c r="F2370" s="85"/>
    </row>
    <row r="2371" spans="1:6" hidden="1" x14ac:dyDescent="0.25">
      <c r="A2371" s="811" t="s">
        <v>385</v>
      </c>
      <c r="B2371" s="812"/>
      <c r="C2371" s="812"/>
      <c r="D2371" s="812"/>
      <c r="E2371" s="812"/>
      <c r="F2371" s="813"/>
    </row>
    <row r="2372" spans="1:6" hidden="1" x14ac:dyDescent="0.25">
      <c r="A2372" s="133">
        <v>1</v>
      </c>
      <c r="B2372" s="72" t="s">
        <v>4269</v>
      </c>
      <c r="C2372" s="73" t="s">
        <v>385</v>
      </c>
      <c r="D2372" s="72" t="s">
        <v>21</v>
      </c>
      <c r="E2372" s="24"/>
      <c r="F2372" s="371"/>
    </row>
    <row r="2373" spans="1:6" hidden="1" x14ac:dyDescent="0.25">
      <c r="A2373" s="133">
        <v>2</v>
      </c>
      <c r="B2373" s="72" t="s">
        <v>4270</v>
      </c>
      <c r="C2373" s="73" t="s">
        <v>385</v>
      </c>
      <c r="D2373" s="72" t="s">
        <v>21</v>
      </c>
      <c r="E2373" s="24"/>
      <c r="F2373" s="371"/>
    </row>
    <row r="2374" spans="1:6" hidden="1" x14ac:dyDescent="0.25">
      <c r="A2374" s="811" t="s">
        <v>5</v>
      </c>
      <c r="B2374" s="812"/>
      <c r="C2374" s="812"/>
      <c r="D2374" s="812"/>
      <c r="E2374" s="812"/>
      <c r="F2374" s="813"/>
    </row>
    <row r="2375" spans="1:6" hidden="1" x14ac:dyDescent="0.25">
      <c r="A2375" s="93">
        <v>1</v>
      </c>
      <c r="B2375" s="72"/>
      <c r="C2375" s="73"/>
      <c r="D2375" s="72"/>
      <c r="E2375" s="24"/>
      <c r="F2375" s="371"/>
    </row>
    <row r="2376" spans="1:6" hidden="1" x14ac:dyDescent="0.25">
      <c r="A2376" s="93">
        <v>2</v>
      </c>
      <c r="B2376" s="85"/>
      <c r="C2376" s="85"/>
      <c r="D2376" s="85"/>
      <c r="E2376" s="86"/>
      <c r="F2376" s="85"/>
    </row>
    <row r="2377" spans="1:6" hidden="1" x14ac:dyDescent="0.25">
      <c r="A2377" s="811" t="s">
        <v>71</v>
      </c>
      <c r="B2377" s="812"/>
      <c r="C2377" s="812"/>
      <c r="D2377" s="812"/>
      <c r="E2377" s="812"/>
      <c r="F2377" s="813"/>
    </row>
    <row r="2378" spans="1:6" hidden="1" x14ac:dyDescent="0.25">
      <c r="A2378" s="132">
        <v>1</v>
      </c>
      <c r="B2378" s="85"/>
      <c r="C2378" s="85"/>
      <c r="D2378" s="85"/>
      <c r="E2378" s="86"/>
      <c r="F2378" s="85"/>
    </row>
    <row r="2379" spans="1:6" hidden="1" x14ac:dyDescent="0.25">
      <c r="A2379" s="132">
        <v>2</v>
      </c>
      <c r="B2379" s="85"/>
      <c r="C2379" s="85"/>
      <c r="D2379" s="85"/>
      <c r="E2379" s="86"/>
      <c r="F2379" s="85"/>
    </row>
    <row r="2380" spans="1:6" hidden="1" x14ac:dyDescent="0.25"/>
    <row r="2381" spans="1:6" hidden="1" x14ac:dyDescent="0.25"/>
    <row r="2382" spans="1:6" hidden="1" x14ac:dyDescent="0.25"/>
    <row r="2383" spans="1:6" hidden="1" x14ac:dyDescent="0.25"/>
    <row r="2384" spans="1:6" hidden="1" x14ac:dyDescent="0.25"/>
    <row r="2385" spans="1:6" hidden="1" x14ac:dyDescent="0.25"/>
    <row r="2386" spans="1:6" hidden="1" x14ac:dyDescent="0.25">
      <c r="A2386" s="299"/>
      <c r="B2386" s="61" t="s">
        <v>10</v>
      </c>
      <c r="C2386" s="62">
        <v>44040</v>
      </c>
      <c r="D2386" s="61"/>
      <c r="E2386" s="584"/>
      <c r="F2386" s="300"/>
    </row>
    <row r="2387" spans="1:6" hidden="1" x14ac:dyDescent="0.25">
      <c r="A2387" s="301" t="s">
        <v>580</v>
      </c>
      <c r="B2387" s="302" t="s">
        <v>576</v>
      </c>
      <c r="C2387" s="303" t="s">
        <v>912</v>
      </c>
      <c r="D2387" s="302" t="s">
        <v>577</v>
      </c>
      <c r="E2387" s="585" t="s">
        <v>1422</v>
      </c>
      <c r="F2387" s="304" t="s">
        <v>579</v>
      </c>
    </row>
    <row r="2388" spans="1:6" hidden="1" x14ac:dyDescent="0.25">
      <c r="A2388" s="814" t="s">
        <v>155</v>
      </c>
      <c r="B2388" s="814"/>
      <c r="C2388" s="814"/>
      <c r="D2388" s="814"/>
      <c r="E2388" s="814"/>
      <c r="F2388" s="814"/>
    </row>
    <row r="2389" spans="1:6" hidden="1" x14ac:dyDescent="0.25">
      <c r="A2389" s="93">
        <v>1</v>
      </c>
      <c r="B2389" s="22"/>
      <c r="C2389" s="23"/>
      <c r="D2389" s="22"/>
      <c r="E2389" s="24"/>
      <c r="F2389" s="25"/>
    </row>
    <row r="2390" spans="1:6" hidden="1" x14ac:dyDescent="0.25">
      <c r="A2390" s="93">
        <v>2</v>
      </c>
      <c r="B2390" s="72"/>
      <c r="C2390" s="73"/>
      <c r="D2390" s="72"/>
      <c r="E2390" s="24"/>
      <c r="F2390" s="140"/>
    </row>
    <row r="2391" spans="1:6" hidden="1" x14ac:dyDescent="0.25">
      <c r="A2391" s="814" t="s">
        <v>41</v>
      </c>
      <c r="B2391" s="814"/>
      <c r="C2391" s="814"/>
      <c r="D2391" s="814"/>
      <c r="E2391" s="814"/>
      <c r="F2391" s="814"/>
    </row>
    <row r="2392" spans="1:6" hidden="1" x14ac:dyDescent="0.25">
      <c r="A2392" s="93"/>
      <c r="B2392" s="72"/>
      <c r="C2392" s="73"/>
      <c r="D2392" s="72"/>
      <c r="E2392" s="24"/>
      <c r="F2392" s="387"/>
    </row>
    <row r="2393" spans="1:6" hidden="1" x14ac:dyDescent="0.25">
      <c r="A2393" s="93"/>
      <c r="B2393" s="85"/>
      <c r="C2393" s="85"/>
      <c r="D2393" s="85"/>
      <c r="E2393" s="86"/>
      <c r="F2393" s="85"/>
    </row>
    <row r="2394" spans="1:6" hidden="1" x14ac:dyDescent="0.25">
      <c r="A2394" s="814" t="s">
        <v>9</v>
      </c>
      <c r="B2394" s="814"/>
      <c r="C2394" s="814"/>
      <c r="D2394" s="814"/>
      <c r="E2394" s="814"/>
      <c r="F2394" s="814"/>
    </row>
    <row r="2395" spans="1:6" hidden="1" x14ac:dyDescent="0.25">
      <c r="A2395" s="133"/>
      <c r="B2395" s="72"/>
      <c r="C2395" s="73"/>
      <c r="D2395" s="72"/>
      <c r="E2395" s="24"/>
      <c r="F2395" s="387"/>
    </row>
    <row r="2396" spans="1:6" hidden="1" x14ac:dyDescent="0.25">
      <c r="A2396" s="133"/>
      <c r="B2396" s="72"/>
      <c r="C2396" s="73"/>
      <c r="D2396" s="72"/>
      <c r="E2396" s="24"/>
      <c r="F2396" s="387"/>
    </row>
    <row r="2397" spans="1:6" hidden="1" x14ac:dyDescent="0.25">
      <c r="A2397" s="133"/>
      <c r="B2397" s="72"/>
      <c r="C2397" s="73"/>
      <c r="D2397" s="72"/>
      <c r="E2397" s="24"/>
      <c r="F2397" s="387"/>
    </row>
    <row r="2398" spans="1:6" hidden="1" x14ac:dyDescent="0.25">
      <c r="A2398" s="133"/>
      <c r="B2398" s="72"/>
      <c r="C2398" s="73"/>
      <c r="D2398" s="72"/>
      <c r="E2398" s="24"/>
      <c r="F2398" s="387"/>
    </row>
    <row r="2399" spans="1:6" hidden="1" x14ac:dyDescent="0.25">
      <c r="A2399" s="133"/>
      <c r="B2399" s="72"/>
      <c r="C2399" s="73"/>
      <c r="D2399" s="72"/>
      <c r="E2399" s="24"/>
      <c r="F2399" s="387"/>
    </row>
    <row r="2400" spans="1:6" hidden="1" x14ac:dyDescent="0.25">
      <c r="A2400" s="133"/>
      <c r="B2400" s="72"/>
      <c r="C2400" s="73"/>
      <c r="D2400" s="72"/>
      <c r="E2400" s="24"/>
      <c r="F2400" s="387"/>
    </row>
    <row r="2401" spans="1:6" hidden="1" x14ac:dyDescent="0.25">
      <c r="A2401" s="811" t="s">
        <v>20</v>
      </c>
      <c r="B2401" s="812"/>
      <c r="C2401" s="812"/>
      <c r="D2401" s="812"/>
      <c r="E2401" s="812"/>
      <c r="F2401" s="813"/>
    </row>
    <row r="2402" spans="1:6" hidden="1" x14ac:dyDescent="0.25">
      <c r="A2402" s="93">
        <v>1</v>
      </c>
      <c r="B2402" s="72"/>
      <c r="C2402" s="73"/>
      <c r="D2402" s="72"/>
      <c r="E2402" s="24"/>
      <c r="F2402" s="277"/>
    </row>
    <row r="2403" spans="1:6" hidden="1" x14ac:dyDescent="0.25">
      <c r="A2403" s="93">
        <v>2</v>
      </c>
      <c r="B2403" s="72"/>
      <c r="C2403" s="73"/>
      <c r="D2403" s="72"/>
      <c r="E2403" s="24"/>
      <c r="F2403" s="209"/>
    </row>
    <row r="2404" spans="1:6" hidden="1" x14ac:dyDescent="0.25">
      <c r="A2404" s="93"/>
      <c r="B2404" s="72"/>
      <c r="C2404" s="73"/>
      <c r="D2404" s="72"/>
      <c r="E2404" s="24"/>
      <c r="F2404" s="140"/>
    </row>
    <row r="2405" spans="1:6" hidden="1" x14ac:dyDescent="0.25">
      <c r="A2405" s="811" t="s">
        <v>558</v>
      </c>
      <c r="B2405" s="812"/>
      <c r="C2405" s="812"/>
      <c r="D2405" s="812"/>
      <c r="E2405" s="812"/>
      <c r="F2405" s="813"/>
    </row>
    <row r="2406" spans="1:6" hidden="1" x14ac:dyDescent="0.25">
      <c r="A2406" s="133">
        <v>1</v>
      </c>
      <c r="B2406" s="72"/>
      <c r="C2406" s="73"/>
      <c r="D2406" s="72"/>
      <c r="E2406" s="140"/>
      <c r="F2406" s="180"/>
    </row>
    <row r="2407" spans="1:6" hidden="1" x14ac:dyDescent="0.25">
      <c r="A2407" s="93">
        <v>2</v>
      </c>
      <c r="B2407" s="72"/>
      <c r="C2407" s="73"/>
      <c r="D2407" s="72"/>
      <c r="E2407" s="24"/>
      <c r="F2407" s="387"/>
    </row>
    <row r="2408" spans="1:6" hidden="1" x14ac:dyDescent="0.25">
      <c r="A2408" s="811" t="s">
        <v>12</v>
      </c>
      <c r="B2408" s="812"/>
      <c r="C2408" s="812"/>
      <c r="D2408" s="812"/>
      <c r="E2408" s="812"/>
      <c r="F2408" s="813"/>
    </row>
    <row r="2409" spans="1:6" hidden="1" x14ac:dyDescent="0.25">
      <c r="A2409" s="93">
        <v>1</v>
      </c>
      <c r="B2409" s="72"/>
      <c r="C2409" s="73"/>
      <c r="D2409" s="72"/>
      <c r="E2409" s="24"/>
      <c r="F2409" s="387"/>
    </row>
    <row r="2410" spans="1:6" hidden="1" x14ac:dyDescent="0.25">
      <c r="A2410" s="93">
        <v>2</v>
      </c>
      <c r="B2410" s="85"/>
      <c r="C2410" s="85"/>
      <c r="D2410" s="85"/>
      <c r="E2410" s="86"/>
      <c r="F2410" s="85"/>
    </row>
    <row r="2411" spans="1:6" hidden="1" x14ac:dyDescent="0.25">
      <c r="A2411" s="811" t="s">
        <v>385</v>
      </c>
      <c r="B2411" s="812"/>
      <c r="C2411" s="812"/>
      <c r="D2411" s="812"/>
      <c r="E2411" s="812"/>
      <c r="F2411" s="813"/>
    </row>
    <row r="2412" spans="1:6" hidden="1" x14ac:dyDescent="0.25">
      <c r="A2412" s="133">
        <v>1</v>
      </c>
      <c r="B2412" s="72"/>
      <c r="C2412" s="73"/>
      <c r="D2412" s="72"/>
      <c r="E2412" s="24"/>
      <c r="F2412" s="387"/>
    </row>
    <row r="2413" spans="1:6" hidden="1" x14ac:dyDescent="0.25">
      <c r="A2413" s="133">
        <v>2</v>
      </c>
      <c r="B2413" s="72"/>
      <c r="C2413" s="73"/>
      <c r="D2413" s="72"/>
      <c r="E2413" s="24"/>
      <c r="F2413" s="387"/>
    </row>
    <row r="2414" spans="1:6" hidden="1" x14ac:dyDescent="0.25">
      <c r="A2414" s="811" t="s">
        <v>5</v>
      </c>
      <c r="B2414" s="812"/>
      <c r="C2414" s="812"/>
      <c r="D2414" s="812"/>
      <c r="E2414" s="812"/>
      <c r="F2414" s="813"/>
    </row>
    <row r="2415" spans="1:6" hidden="1" x14ac:dyDescent="0.25">
      <c r="A2415" s="93">
        <v>1</v>
      </c>
      <c r="B2415" s="72"/>
      <c r="C2415" s="73"/>
      <c r="D2415" s="72"/>
      <c r="E2415" s="24"/>
      <c r="F2415" s="140"/>
    </row>
    <row r="2416" spans="1:6" hidden="1" x14ac:dyDescent="0.25"/>
    <row r="2417" spans="1:6" hidden="1" x14ac:dyDescent="0.25"/>
    <row r="2418" spans="1:6" hidden="1" x14ac:dyDescent="0.25"/>
    <row r="2419" spans="1:6" hidden="1" x14ac:dyDescent="0.25"/>
    <row r="2420" spans="1:6" hidden="1" x14ac:dyDescent="0.25">
      <c r="A2420" s="330"/>
      <c r="B2420" s="331" t="s">
        <v>45</v>
      </c>
      <c r="C2420" s="332">
        <v>44042</v>
      </c>
      <c r="D2420" s="331"/>
      <c r="E2420" s="587"/>
      <c r="F2420" s="333"/>
    </row>
    <row r="2421" spans="1:6" hidden="1" x14ac:dyDescent="0.25">
      <c r="A2421" s="334" t="s">
        <v>580</v>
      </c>
      <c r="B2421" s="335" t="s">
        <v>576</v>
      </c>
      <c r="C2421" s="336" t="s">
        <v>912</v>
      </c>
      <c r="D2421" s="335" t="s">
        <v>577</v>
      </c>
      <c r="E2421" s="588" t="s">
        <v>1422</v>
      </c>
      <c r="F2421" s="337" t="s">
        <v>579</v>
      </c>
    </row>
    <row r="2422" spans="1:6" hidden="1" x14ac:dyDescent="0.25">
      <c r="A2422" s="814" t="s">
        <v>155</v>
      </c>
      <c r="B2422" s="814"/>
      <c r="C2422" s="814"/>
      <c r="D2422" s="814"/>
      <c r="E2422" s="814"/>
      <c r="F2422" s="814"/>
    </row>
    <row r="2423" spans="1:6" hidden="1" x14ac:dyDescent="0.25">
      <c r="A2423" s="93">
        <v>1</v>
      </c>
      <c r="B2423" s="72"/>
      <c r="C2423" s="73"/>
      <c r="D2423" s="72"/>
      <c r="E2423" s="75"/>
      <c r="F2423" s="25"/>
    </row>
    <row r="2424" spans="1:6" hidden="1" x14ac:dyDescent="0.25">
      <c r="A2424" s="93">
        <v>2</v>
      </c>
      <c r="B2424" s="72"/>
      <c r="C2424" s="73"/>
      <c r="D2424" s="72"/>
      <c r="E2424" s="24"/>
      <c r="F2424" s="140"/>
    </row>
    <row r="2425" spans="1:6" hidden="1" x14ac:dyDescent="0.25">
      <c r="A2425" s="814" t="s">
        <v>41</v>
      </c>
      <c r="B2425" s="814"/>
      <c r="C2425" s="814"/>
      <c r="D2425" s="814"/>
      <c r="E2425" s="814"/>
      <c r="F2425" s="814"/>
    </row>
    <row r="2426" spans="1:6" hidden="1" x14ac:dyDescent="0.25">
      <c r="A2426" s="93">
        <v>1</v>
      </c>
      <c r="B2426" s="72" t="s">
        <v>4065</v>
      </c>
      <c r="C2426" s="73" t="s">
        <v>41</v>
      </c>
      <c r="D2426" s="72" t="s">
        <v>22</v>
      </c>
      <c r="E2426" s="75" t="s">
        <v>4321</v>
      </c>
      <c r="F2426" s="140" t="s">
        <v>4320</v>
      </c>
    </row>
    <row r="2427" spans="1:6" hidden="1" x14ac:dyDescent="0.25">
      <c r="A2427" s="93"/>
      <c r="B2427" s="85"/>
      <c r="C2427" s="85"/>
      <c r="D2427" s="85"/>
      <c r="E2427" s="86"/>
      <c r="F2427" s="85"/>
    </row>
    <row r="2428" spans="1:6" hidden="1" x14ac:dyDescent="0.25">
      <c r="A2428" s="814" t="s">
        <v>9</v>
      </c>
      <c r="B2428" s="814"/>
      <c r="C2428" s="814"/>
      <c r="D2428" s="814"/>
      <c r="E2428" s="814"/>
      <c r="F2428" s="814"/>
    </row>
    <row r="2429" spans="1:6" hidden="1" x14ac:dyDescent="0.25">
      <c r="A2429" s="93">
        <v>1</v>
      </c>
      <c r="B2429" s="72" t="s">
        <v>4319</v>
      </c>
      <c r="C2429" s="73" t="s">
        <v>9</v>
      </c>
      <c r="D2429" s="72" t="s">
        <v>21</v>
      </c>
      <c r="E2429" s="24"/>
      <c r="F2429" s="387"/>
    </row>
    <row r="2430" spans="1:6" hidden="1" x14ac:dyDescent="0.25">
      <c r="A2430" s="93">
        <v>2</v>
      </c>
      <c r="B2430" s="72"/>
      <c r="C2430" s="73"/>
      <c r="D2430" s="72"/>
      <c r="E2430" s="24"/>
      <c r="F2430" s="387"/>
    </row>
    <row r="2431" spans="1:6" hidden="1" x14ac:dyDescent="0.25">
      <c r="A2431" s="93">
        <v>3</v>
      </c>
      <c r="B2431" s="72"/>
      <c r="C2431" s="73"/>
      <c r="D2431" s="72"/>
      <c r="E2431" s="24"/>
      <c r="F2431" s="387"/>
    </row>
    <row r="2432" spans="1:6" hidden="1" x14ac:dyDescent="0.25">
      <c r="A2432" s="93"/>
      <c r="B2432" s="72"/>
      <c r="C2432" s="73"/>
      <c r="D2432" s="72"/>
      <c r="E2432" s="24"/>
      <c r="F2432" s="387"/>
    </row>
    <row r="2433" spans="1:6" hidden="1" x14ac:dyDescent="0.25">
      <c r="A2433" s="811" t="s">
        <v>20</v>
      </c>
      <c r="B2433" s="812"/>
      <c r="C2433" s="812"/>
      <c r="D2433" s="812"/>
      <c r="E2433" s="812"/>
      <c r="F2433" s="813"/>
    </row>
    <row r="2434" spans="1:6" hidden="1" x14ac:dyDescent="0.25">
      <c r="A2434" s="93">
        <v>1</v>
      </c>
      <c r="B2434" s="72"/>
      <c r="C2434" s="73"/>
      <c r="D2434" s="72"/>
      <c r="E2434" s="75"/>
      <c r="F2434" s="277"/>
    </row>
    <row r="2435" spans="1:6" hidden="1" x14ac:dyDescent="0.25">
      <c r="A2435" s="93">
        <v>2</v>
      </c>
      <c r="B2435" s="72"/>
      <c r="C2435" s="73"/>
      <c r="D2435" s="72"/>
      <c r="E2435" s="75"/>
      <c r="F2435" s="277"/>
    </row>
    <row r="2436" spans="1:6" hidden="1" x14ac:dyDescent="0.25">
      <c r="A2436" s="93">
        <v>3</v>
      </c>
      <c r="B2436" s="72"/>
      <c r="C2436" s="73"/>
      <c r="D2436" s="72"/>
      <c r="E2436" s="24"/>
      <c r="F2436" s="140"/>
    </row>
    <row r="2437" spans="1:6" hidden="1" x14ac:dyDescent="0.25">
      <c r="A2437" s="811" t="s">
        <v>558</v>
      </c>
      <c r="B2437" s="812"/>
      <c r="C2437" s="812"/>
      <c r="D2437" s="812"/>
      <c r="E2437" s="812"/>
      <c r="F2437" s="813"/>
    </row>
    <row r="2438" spans="1:6" hidden="1" x14ac:dyDescent="0.25">
      <c r="A2438" s="133">
        <v>1</v>
      </c>
      <c r="B2438" s="72"/>
      <c r="C2438" s="73"/>
      <c r="D2438" s="72"/>
      <c r="E2438" s="140"/>
      <c r="F2438" s="180"/>
    </row>
    <row r="2439" spans="1:6" hidden="1" x14ac:dyDescent="0.25">
      <c r="A2439" s="93">
        <v>2</v>
      </c>
      <c r="B2439" s="72"/>
      <c r="C2439" s="73"/>
      <c r="D2439" s="72"/>
      <c r="E2439" s="24"/>
      <c r="F2439" s="387"/>
    </row>
    <row r="2440" spans="1:6" hidden="1" x14ac:dyDescent="0.25">
      <c r="A2440" s="811" t="s">
        <v>12</v>
      </c>
      <c r="B2440" s="812"/>
      <c r="C2440" s="812"/>
      <c r="D2440" s="812"/>
      <c r="E2440" s="812"/>
      <c r="F2440" s="813"/>
    </row>
    <row r="2441" spans="1:6" hidden="1" x14ac:dyDescent="0.25">
      <c r="A2441" s="93">
        <v>1</v>
      </c>
      <c r="B2441" s="72"/>
      <c r="C2441" s="73"/>
      <c r="D2441" s="72"/>
      <c r="E2441" s="24"/>
      <c r="F2441" s="387"/>
    </row>
    <row r="2442" spans="1:6" hidden="1" x14ac:dyDescent="0.25">
      <c r="A2442" s="93">
        <v>2</v>
      </c>
      <c r="B2442" s="85"/>
      <c r="C2442" s="85"/>
      <c r="D2442" s="85"/>
      <c r="E2442" s="86"/>
      <c r="F2442" s="85"/>
    </row>
    <row r="2443" spans="1:6" hidden="1" x14ac:dyDescent="0.25">
      <c r="A2443" s="811" t="s">
        <v>385</v>
      </c>
      <c r="B2443" s="812"/>
      <c r="C2443" s="812"/>
      <c r="D2443" s="812"/>
      <c r="E2443" s="812"/>
      <c r="F2443" s="813"/>
    </row>
    <row r="2444" spans="1:6" hidden="1" x14ac:dyDescent="0.25">
      <c r="A2444" s="133">
        <v>1</v>
      </c>
      <c r="B2444" s="72"/>
      <c r="C2444" s="73"/>
      <c r="D2444" s="72"/>
      <c r="E2444" s="24"/>
      <c r="F2444" s="387"/>
    </row>
    <row r="2445" spans="1:6" hidden="1" x14ac:dyDescent="0.25">
      <c r="A2445" s="133">
        <v>2</v>
      </c>
      <c r="B2445" s="72"/>
      <c r="C2445" s="73"/>
      <c r="D2445" s="72"/>
      <c r="E2445" s="24"/>
      <c r="F2445" s="387"/>
    </row>
    <row r="2446" spans="1:6" hidden="1" x14ac:dyDescent="0.25">
      <c r="A2446" s="811" t="s">
        <v>5</v>
      </c>
      <c r="B2446" s="812"/>
      <c r="C2446" s="812"/>
      <c r="D2446" s="812"/>
      <c r="E2446" s="812"/>
      <c r="F2446" s="813"/>
    </row>
    <row r="2447" spans="1:6" hidden="1" x14ac:dyDescent="0.25">
      <c r="A2447" s="93">
        <v>1</v>
      </c>
      <c r="B2447" s="72"/>
      <c r="C2447" s="73"/>
      <c r="D2447" s="72"/>
      <c r="E2447" s="24"/>
      <c r="F2447" s="387"/>
    </row>
    <row r="2448" spans="1:6" hidden="1" x14ac:dyDescent="0.25">
      <c r="A2448" s="93">
        <v>2</v>
      </c>
      <c r="B2448" s="85"/>
      <c r="C2448" s="73"/>
      <c r="D2448" s="72"/>
      <c r="E2448" s="86"/>
      <c r="F2448" s="85"/>
    </row>
    <row r="2449" spans="1:6" hidden="1" x14ac:dyDescent="0.25"/>
    <row r="2450" spans="1:6" hidden="1" x14ac:dyDescent="0.25"/>
    <row r="2451" spans="1:6" hidden="1" x14ac:dyDescent="0.25"/>
    <row r="2452" spans="1:6" hidden="1" x14ac:dyDescent="0.25"/>
    <row r="2453" spans="1:6" hidden="1" x14ac:dyDescent="0.25">
      <c r="A2453" s="189"/>
      <c r="B2453" s="190" t="s">
        <v>63</v>
      </c>
      <c r="C2453" s="191">
        <v>44044</v>
      </c>
      <c r="D2453" s="190"/>
      <c r="E2453" s="570"/>
      <c r="F2453" s="192"/>
    </row>
    <row r="2454" spans="1:6" hidden="1" x14ac:dyDescent="0.25">
      <c r="A2454" s="193" t="s">
        <v>580</v>
      </c>
      <c r="B2454" s="194" t="s">
        <v>576</v>
      </c>
      <c r="C2454" s="195"/>
      <c r="D2454" s="194" t="s">
        <v>577</v>
      </c>
      <c r="E2454" s="571" t="s">
        <v>578</v>
      </c>
      <c r="F2454" s="196" t="s">
        <v>579</v>
      </c>
    </row>
    <row r="2455" spans="1:6" hidden="1" x14ac:dyDescent="0.25">
      <c r="A2455" s="811" t="s">
        <v>155</v>
      </c>
      <c r="B2455" s="812"/>
      <c r="C2455" s="812"/>
      <c r="D2455" s="812"/>
      <c r="E2455" s="812"/>
      <c r="F2455" s="813"/>
    </row>
    <row r="2456" spans="1:6" hidden="1" x14ac:dyDescent="0.25">
      <c r="A2456" s="93">
        <v>1</v>
      </c>
      <c r="B2456" s="72"/>
      <c r="C2456" s="73"/>
      <c r="D2456" s="72"/>
      <c r="E2456" s="75"/>
      <c r="F2456" s="25"/>
    </row>
    <row r="2457" spans="1:6" hidden="1" x14ac:dyDescent="0.25">
      <c r="A2457" s="93">
        <v>2</v>
      </c>
      <c r="B2457" s="72"/>
      <c r="C2457" s="73"/>
      <c r="D2457" s="72"/>
      <c r="E2457" s="24"/>
      <c r="F2457" s="140"/>
    </row>
    <row r="2458" spans="1:6" hidden="1" x14ac:dyDescent="0.25">
      <c r="A2458" s="814" t="s">
        <v>41</v>
      </c>
      <c r="B2458" s="814"/>
      <c r="C2458" s="814"/>
      <c r="D2458" s="814"/>
      <c r="E2458" s="814"/>
      <c r="F2458" s="814"/>
    </row>
    <row r="2459" spans="1:6" hidden="1" x14ac:dyDescent="0.25">
      <c r="A2459" s="93">
        <v>1</v>
      </c>
      <c r="B2459" s="72" t="s">
        <v>4394</v>
      </c>
      <c r="C2459" s="73" t="s">
        <v>41</v>
      </c>
      <c r="D2459" s="72" t="s">
        <v>22</v>
      </c>
      <c r="E2459" s="24"/>
      <c r="F2459" s="140" t="s">
        <v>605</v>
      </c>
    </row>
    <row r="2460" spans="1:6" hidden="1" x14ac:dyDescent="0.25">
      <c r="A2460" s="93">
        <v>2</v>
      </c>
      <c r="B2460" s="85" t="s">
        <v>4185</v>
      </c>
      <c r="C2460" s="85" t="s">
        <v>2690</v>
      </c>
      <c r="D2460" s="85" t="s">
        <v>21</v>
      </c>
      <c r="E2460" s="86" t="s">
        <v>4414</v>
      </c>
      <c r="F2460" s="85" t="s">
        <v>2690</v>
      </c>
    </row>
    <row r="2461" spans="1:6" hidden="1" x14ac:dyDescent="0.25">
      <c r="A2461" s="814" t="s">
        <v>9</v>
      </c>
      <c r="B2461" s="814"/>
      <c r="C2461" s="814"/>
      <c r="D2461" s="814"/>
      <c r="E2461" s="814"/>
      <c r="F2461" s="814"/>
    </row>
    <row r="2462" spans="1:6" hidden="1" x14ac:dyDescent="0.25">
      <c r="A2462" s="93">
        <v>1</v>
      </c>
      <c r="B2462" s="72" t="s">
        <v>1267</v>
      </c>
      <c r="C2462" s="73" t="s">
        <v>9</v>
      </c>
      <c r="D2462" s="72" t="s">
        <v>890</v>
      </c>
      <c r="E2462" s="75"/>
      <c r="F2462" s="387"/>
    </row>
    <row r="2463" spans="1:6" hidden="1" x14ac:dyDescent="0.25">
      <c r="A2463" s="93">
        <v>2</v>
      </c>
      <c r="B2463" s="72" t="s">
        <v>686</v>
      </c>
      <c r="C2463" s="73" t="s">
        <v>9</v>
      </c>
      <c r="D2463" s="72" t="s">
        <v>28</v>
      </c>
      <c r="E2463" s="75" t="s">
        <v>4397</v>
      </c>
      <c r="F2463" s="387"/>
    </row>
    <row r="2464" spans="1:6" hidden="1" x14ac:dyDescent="0.25">
      <c r="A2464" s="93"/>
      <c r="B2464" s="72"/>
      <c r="C2464" s="73"/>
      <c r="D2464" s="72"/>
      <c r="E2464" s="75"/>
      <c r="F2464" s="387"/>
    </row>
    <row r="2465" spans="1:6" hidden="1" x14ac:dyDescent="0.25">
      <c r="A2465" s="93"/>
      <c r="B2465" s="72"/>
      <c r="C2465" s="73"/>
      <c r="D2465" s="72"/>
      <c r="E2465" s="24"/>
      <c r="F2465" s="387"/>
    </row>
    <row r="2466" spans="1:6" hidden="1" x14ac:dyDescent="0.25">
      <c r="A2466" s="811" t="s">
        <v>20</v>
      </c>
      <c r="B2466" s="812"/>
      <c r="C2466" s="812"/>
      <c r="D2466" s="812"/>
      <c r="E2466" s="812"/>
      <c r="F2466" s="813"/>
    </row>
    <row r="2467" spans="1:6" hidden="1" x14ac:dyDescent="0.25">
      <c r="A2467" s="93">
        <v>1</v>
      </c>
      <c r="B2467" s="72" t="s">
        <v>2500</v>
      </c>
      <c r="C2467" s="73" t="s">
        <v>20</v>
      </c>
      <c r="D2467" s="72" t="s">
        <v>13</v>
      </c>
      <c r="E2467" s="75"/>
      <c r="F2467" s="277"/>
    </row>
    <row r="2468" spans="1:6" hidden="1" x14ac:dyDescent="0.25">
      <c r="A2468" s="93">
        <v>2</v>
      </c>
      <c r="B2468" s="72" t="s">
        <v>4272</v>
      </c>
      <c r="C2468" s="73" t="s">
        <v>20</v>
      </c>
      <c r="D2468" s="72" t="s">
        <v>13</v>
      </c>
      <c r="E2468" s="24"/>
      <c r="F2468" s="209"/>
    </row>
    <row r="2469" spans="1:6" hidden="1" x14ac:dyDescent="0.25">
      <c r="A2469" s="93">
        <v>3</v>
      </c>
      <c r="B2469" s="72" t="s">
        <v>4315</v>
      </c>
      <c r="C2469" s="73" t="s">
        <v>20</v>
      </c>
      <c r="D2469" s="72" t="s">
        <v>13</v>
      </c>
      <c r="E2469" s="24"/>
      <c r="F2469" s="140" t="s">
        <v>4316</v>
      </c>
    </row>
    <row r="2470" spans="1:6" hidden="1" x14ac:dyDescent="0.25">
      <c r="A2470" s="93">
        <v>4</v>
      </c>
      <c r="B2470" s="72" t="s">
        <v>4393</v>
      </c>
      <c r="C2470" s="73" t="s">
        <v>20</v>
      </c>
      <c r="D2470" s="72" t="s">
        <v>22</v>
      </c>
      <c r="E2470" s="24"/>
      <c r="F2470" s="140"/>
    </row>
    <row r="2471" spans="1:6" hidden="1" x14ac:dyDescent="0.25">
      <c r="A2471" s="93">
        <v>5</v>
      </c>
      <c r="B2471" s="72" t="s">
        <v>1398</v>
      </c>
      <c r="C2471" s="73" t="s">
        <v>20</v>
      </c>
      <c r="D2471" s="72" t="s">
        <v>21</v>
      </c>
      <c r="E2471" s="24"/>
      <c r="F2471" s="140" t="s">
        <v>35</v>
      </c>
    </row>
    <row r="2472" spans="1:6" hidden="1" x14ac:dyDescent="0.25">
      <c r="A2472" s="93">
        <v>6</v>
      </c>
      <c r="B2472" s="72" t="s">
        <v>4403</v>
      </c>
      <c r="C2472" s="73" t="s">
        <v>20</v>
      </c>
      <c r="D2472" s="72" t="s">
        <v>22</v>
      </c>
      <c r="E2472" s="24"/>
      <c r="F2472" s="140"/>
    </row>
    <row r="2473" spans="1:6" hidden="1" x14ac:dyDescent="0.25">
      <c r="A2473" s="93">
        <v>7</v>
      </c>
      <c r="B2473" s="72" t="s">
        <v>4403</v>
      </c>
      <c r="C2473" s="73" t="s">
        <v>20</v>
      </c>
      <c r="D2473" s="72" t="s">
        <v>22</v>
      </c>
      <c r="E2473" s="24"/>
      <c r="F2473" s="140"/>
    </row>
    <row r="2474" spans="1:6" hidden="1" x14ac:dyDescent="0.25">
      <c r="A2474" s="93">
        <v>8</v>
      </c>
      <c r="B2474" s="72" t="s">
        <v>4411</v>
      </c>
      <c r="C2474" s="73" t="s">
        <v>20</v>
      </c>
      <c r="D2474" s="72" t="s">
        <v>13</v>
      </c>
      <c r="E2474" s="24"/>
      <c r="F2474" s="140" t="s">
        <v>35</v>
      </c>
    </row>
    <row r="2475" spans="1:6" hidden="1" x14ac:dyDescent="0.25">
      <c r="A2475" s="93"/>
      <c r="B2475" s="72"/>
      <c r="C2475" s="73"/>
      <c r="D2475" s="72"/>
      <c r="E2475" s="24"/>
      <c r="F2475" s="140"/>
    </row>
    <row r="2476" spans="1:6" hidden="1" x14ac:dyDescent="0.25">
      <c r="A2476" s="811" t="s">
        <v>558</v>
      </c>
      <c r="B2476" s="812"/>
      <c r="C2476" s="812"/>
      <c r="D2476" s="812"/>
      <c r="E2476" s="812"/>
      <c r="F2476" s="813"/>
    </row>
    <row r="2477" spans="1:6" hidden="1" x14ac:dyDescent="0.25">
      <c r="A2477" s="133">
        <v>1</v>
      </c>
      <c r="B2477" s="72"/>
      <c r="C2477" s="73"/>
      <c r="D2477" s="72"/>
      <c r="E2477" s="140"/>
      <c r="F2477" s="180"/>
    </row>
    <row r="2478" spans="1:6" hidden="1" x14ac:dyDescent="0.25">
      <c r="A2478" s="93">
        <v>2</v>
      </c>
      <c r="B2478" s="72"/>
      <c r="C2478" s="73"/>
      <c r="D2478" s="72"/>
      <c r="E2478" s="24"/>
      <c r="F2478" s="387"/>
    </row>
    <row r="2479" spans="1:6" hidden="1" x14ac:dyDescent="0.25">
      <c r="A2479" s="811" t="s">
        <v>12</v>
      </c>
      <c r="B2479" s="812"/>
      <c r="C2479" s="812"/>
      <c r="D2479" s="812"/>
      <c r="E2479" s="812"/>
      <c r="F2479" s="813"/>
    </row>
    <row r="2480" spans="1:6" hidden="1" x14ac:dyDescent="0.25">
      <c r="A2480" s="93">
        <v>1</v>
      </c>
      <c r="B2480" s="72"/>
      <c r="C2480" s="73"/>
      <c r="D2480" s="72"/>
      <c r="E2480" s="24"/>
      <c r="F2480" s="387"/>
    </row>
    <row r="2481" spans="1:6" hidden="1" x14ac:dyDescent="0.25">
      <c r="A2481" s="93">
        <v>2</v>
      </c>
      <c r="B2481" s="85"/>
      <c r="C2481" s="85"/>
      <c r="D2481" s="85"/>
      <c r="E2481" s="86"/>
      <c r="F2481" s="85"/>
    </row>
    <row r="2482" spans="1:6" hidden="1" x14ac:dyDescent="0.25">
      <c r="A2482" s="811" t="s">
        <v>385</v>
      </c>
      <c r="B2482" s="812"/>
      <c r="C2482" s="812"/>
      <c r="D2482" s="812"/>
      <c r="E2482" s="812"/>
      <c r="F2482" s="813"/>
    </row>
    <row r="2483" spans="1:6" hidden="1" x14ac:dyDescent="0.25">
      <c r="A2483" s="133">
        <v>1</v>
      </c>
      <c r="B2483" s="72" t="s">
        <v>4115</v>
      </c>
      <c r="C2483" s="73" t="s">
        <v>910</v>
      </c>
      <c r="D2483" s="72" t="s">
        <v>21</v>
      </c>
      <c r="E2483" s="75"/>
      <c r="F2483" s="387"/>
    </row>
    <row r="2484" spans="1:6" hidden="1" x14ac:dyDescent="0.25">
      <c r="A2484" s="133">
        <v>2</v>
      </c>
      <c r="B2484" s="72"/>
      <c r="C2484" s="73"/>
      <c r="D2484" s="72"/>
      <c r="E2484" s="24"/>
      <c r="F2484" s="387"/>
    </row>
    <row r="2485" spans="1:6" hidden="1" x14ac:dyDescent="0.25">
      <c r="A2485" s="811" t="s">
        <v>5</v>
      </c>
      <c r="B2485" s="812"/>
      <c r="C2485" s="812"/>
      <c r="D2485" s="812"/>
      <c r="E2485" s="812"/>
      <c r="F2485" s="813"/>
    </row>
    <row r="2486" spans="1:6" hidden="1" x14ac:dyDescent="0.25">
      <c r="A2486" s="93">
        <v>1</v>
      </c>
      <c r="B2486" s="72" t="s">
        <v>4398</v>
      </c>
      <c r="C2486" s="73" t="s">
        <v>5</v>
      </c>
      <c r="D2486" s="72" t="s">
        <v>17</v>
      </c>
      <c r="E2486" s="75" t="s">
        <v>4399</v>
      </c>
      <c r="F2486" s="353" t="s">
        <v>1011</v>
      </c>
    </row>
    <row r="2487" spans="1:6" hidden="1" x14ac:dyDescent="0.25">
      <c r="A2487" s="93">
        <v>2</v>
      </c>
      <c r="B2487" s="85"/>
      <c r="C2487" s="85"/>
      <c r="D2487" s="85"/>
      <c r="E2487" s="86"/>
      <c r="F2487" s="85"/>
    </row>
    <row r="2488" spans="1:6" hidden="1" x14ac:dyDescent="0.25">
      <c r="A2488" s="811" t="s">
        <v>71</v>
      </c>
      <c r="B2488" s="812"/>
      <c r="C2488" s="812"/>
      <c r="D2488" s="812"/>
      <c r="E2488" s="812"/>
      <c r="F2488" s="813"/>
    </row>
    <row r="2489" spans="1:6" hidden="1" x14ac:dyDescent="0.25">
      <c r="A2489" s="132">
        <v>1</v>
      </c>
      <c r="B2489" s="85" t="s">
        <v>4408</v>
      </c>
      <c r="C2489" s="85" t="s">
        <v>4409</v>
      </c>
      <c r="D2489" s="85" t="s">
        <v>22</v>
      </c>
      <c r="E2489" s="86"/>
      <c r="F2489" s="85"/>
    </row>
    <row r="2490" spans="1:6" hidden="1" x14ac:dyDescent="0.25">
      <c r="A2490" s="132">
        <v>2</v>
      </c>
      <c r="B2490" s="85"/>
      <c r="C2490" s="85"/>
      <c r="D2490" s="85"/>
      <c r="E2490" s="86"/>
      <c r="F2490" s="85"/>
    </row>
    <row r="2491" spans="1:6" hidden="1" x14ac:dyDescent="0.25"/>
    <row r="2492" spans="1:6" hidden="1" x14ac:dyDescent="0.25"/>
    <row r="2493" spans="1:6" hidden="1" x14ac:dyDescent="0.25"/>
    <row r="2494" spans="1:6" hidden="1" x14ac:dyDescent="0.25">
      <c r="A2494" s="197"/>
      <c r="B2494" s="198" t="s">
        <v>0</v>
      </c>
      <c r="C2494" s="199">
        <v>44045</v>
      </c>
      <c r="D2494" s="198"/>
      <c r="E2494" s="575"/>
      <c r="F2494" s="200"/>
    </row>
    <row r="2495" spans="1:6" hidden="1" x14ac:dyDescent="0.25">
      <c r="A2495" s="201" t="s">
        <v>580</v>
      </c>
      <c r="B2495" s="202" t="s">
        <v>576</v>
      </c>
      <c r="C2495" s="203" t="s">
        <v>912</v>
      </c>
      <c r="D2495" s="202" t="s">
        <v>577</v>
      </c>
      <c r="E2495" s="576" t="s">
        <v>1422</v>
      </c>
      <c r="F2495" s="204" t="s">
        <v>579</v>
      </c>
    </row>
    <row r="2496" spans="1:6" hidden="1" x14ac:dyDescent="0.25">
      <c r="A2496" s="814" t="s">
        <v>155</v>
      </c>
      <c r="B2496" s="814"/>
      <c r="C2496" s="814"/>
      <c r="D2496" s="814"/>
      <c r="E2496" s="814"/>
      <c r="F2496" s="814"/>
    </row>
    <row r="2497" spans="1:6" hidden="1" x14ac:dyDescent="0.25">
      <c r="A2497" s="93">
        <v>1</v>
      </c>
      <c r="B2497" s="72"/>
      <c r="C2497" s="73"/>
      <c r="D2497" s="72"/>
      <c r="E2497" s="75"/>
      <c r="F2497" s="25"/>
    </row>
    <row r="2498" spans="1:6" hidden="1" x14ac:dyDescent="0.25">
      <c r="A2498" s="93">
        <v>2</v>
      </c>
      <c r="B2498" s="72"/>
      <c r="C2498" s="73"/>
      <c r="D2498" s="72"/>
      <c r="E2498" s="24"/>
      <c r="F2498" s="140"/>
    </row>
    <row r="2499" spans="1:6" hidden="1" x14ac:dyDescent="0.25">
      <c r="A2499" s="814" t="s">
        <v>41</v>
      </c>
      <c r="B2499" s="814"/>
      <c r="C2499" s="814"/>
      <c r="D2499" s="814"/>
      <c r="E2499" s="814"/>
      <c r="F2499" s="814"/>
    </row>
    <row r="2500" spans="1:6" hidden="1" x14ac:dyDescent="0.25">
      <c r="A2500" s="93"/>
      <c r="B2500" s="72"/>
      <c r="C2500" s="73"/>
      <c r="D2500" s="72"/>
      <c r="E2500" s="24"/>
      <c r="F2500" s="387"/>
    </row>
    <row r="2501" spans="1:6" hidden="1" x14ac:dyDescent="0.25">
      <c r="A2501" s="93"/>
      <c r="B2501" s="85"/>
      <c r="C2501" s="85"/>
      <c r="D2501" s="85"/>
      <c r="E2501" s="86"/>
      <c r="F2501" s="85"/>
    </row>
    <row r="2502" spans="1:6" hidden="1" x14ac:dyDescent="0.25">
      <c r="A2502" s="814" t="s">
        <v>9</v>
      </c>
      <c r="B2502" s="814"/>
      <c r="C2502" s="814"/>
      <c r="D2502" s="814"/>
      <c r="E2502" s="814"/>
      <c r="F2502" s="814"/>
    </row>
    <row r="2503" spans="1:6" hidden="1" x14ac:dyDescent="0.25">
      <c r="A2503" s="93">
        <v>1</v>
      </c>
      <c r="B2503" s="72" t="s">
        <v>4318</v>
      </c>
      <c r="C2503" s="73" t="s">
        <v>158</v>
      </c>
      <c r="D2503" s="72" t="s">
        <v>21</v>
      </c>
      <c r="E2503" s="24"/>
      <c r="F2503" s="387"/>
    </row>
    <row r="2504" spans="1:6" hidden="1" x14ac:dyDescent="0.25">
      <c r="A2504" s="93">
        <v>2</v>
      </c>
      <c r="B2504" s="72" t="s">
        <v>3734</v>
      </c>
      <c r="C2504" s="73" t="s">
        <v>158</v>
      </c>
      <c r="D2504" s="72" t="s">
        <v>21</v>
      </c>
      <c r="E2504" s="24"/>
      <c r="F2504" s="387"/>
    </row>
    <row r="2505" spans="1:6" hidden="1" x14ac:dyDescent="0.25">
      <c r="A2505" s="93">
        <v>3</v>
      </c>
      <c r="B2505" s="72" t="s">
        <v>734</v>
      </c>
      <c r="C2505" s="73" t="s">
        <v>2954</v>
      </c>
      <c r="D2505" s="72" t="s">
        <v>2040</v>
      </c>
      <c r="E2505" s="75" t="s">
        <v>4412</v>
      </c>
      <c r="F2505" s="397"/>
    </row>
    <row r="2506" spans="1:6" hidden="1" x14ac:dyDescent="0.25">
      <c r="A2506" s="93">
        <v>4</v>
      </c>
      <c r="B2506" s="72" t="s">
        <v>4413</v>
      </c>
      <c r="C2506" s="73" t="s">
        <v>158</v>
      </c>
      <c r="D2506" s="72" t="s">
        <v>21</v>
      </c>
      <c r="E2506" s="24"/>
      <c r="F2506" s="398"/>
    </row>
    <row r="2507" spans="1:6" hidden="1" x14ac:dyDescent="0.25">
      <c r="A2507" s="93">
        <v>5</v>
      </c>
      <c r="B2507" s="72" t="s">
        <v>4452</v>
      </c>
      <c r="C2507" s="73" t="s">
        <v>158</v>
      </c>
      <c r="D2507" s="72" t="s">
        <v>21</v>
      </c>
      <c r="E2507" s="24"/>
      <c r="F2507" s="398"/>
    </row>
    <row r="2508" spans="1:6" hidden="1" x14ac:dyDescent="0.25">
      <c r="A2508" s="93"/>
      <c r="B2508" s="72"/>
      <c r="C2508" s="73"/>
      <c r="D2508" s="72"/>
      <c r="E2508" s="24"/>
      <c r="F2508" s="398"/>
    </row>
    <row r="2509" spans="1:6" hidden="1" x14ac:dyDescent="0.25">
      <c r="A2509" s="93"/>
      <c r="B2509" s="72"/>
      <c r="C2509" s="73"/>
      <c r="D2509" s="72"/>
      <c r="E2509" s="24"/>
      <c r="F2509" s="398"/>
    </row>
    <row r="2510" spans="1:6" hidden="1" x14ac:dyDescent="0.25">
      <c r="A2510" s="93"/>
      <c r="B2510" s="72"/>
      <c r="C2510" s="73"/>
      <c r="D2510" s="72"/>
      <c r="E2510" s="24"/>
      <c r="F2510" s="398"/>
    </row>
    <row r="2511" spans="1:6" hidden="1" x14ac:dyDescent="0.25">
      <c r="A2511" s="93"/>
      <c r="B2511" s="72"/>
      <c r="C2511" s="73"/>
      <c r="D2511" s="72"/>
      <c r="E2511" s="24"/>
      <c r="F2511" s="398"/>
    </row>
    <row r="2512" spans="1:6" hidden="1" x14ac:dyDescent="0.25">
      <c r="A2512" s="811" t="s">
        <v>20</v>
      </c>
      <c r="B2512" s="812"/>
      <c r="C2512" s="812"/>
      <c r="D2512" s="812"/>
      <c r="E2512" s="812"/>
      <c r="F2512" s="813"/>
    </row>
    <row r="2513" spans="1:6" hidden="1" x14ac:dyDescent="0.25">
      <c r="A2513" s="93">
        <v>1</v>
      </c>
      <c r="B2513" s="72" t="s">
        <v>2500</v>
      </c>
      <c r="C2513" s="73" t="s">
        <v>20</v>
      </c>
      <c r="D2513" s="72" t="s">
        <v>13</v>
      </c>
      <c r="E2513" s="24"/>
      <c r="F2513" s="277"/>
    </row>
    <row r="2514" spans="1:6" hidden="1" x14ac:dyDescent="0.25">
      <c r="A2514" s="93">
        <v>2</v>
      </c>
      <c r="B2514" s="72"/>
      <c r="C2514" s="73"/>
      <c r="D2514" s="72"/>
      <c r="E2514" s="24"/>
      <c r="F2514" s="209"/>
    </row>
    <row r="2515" spans="1:6" hidden="1" x14ac:dyDescent="0.25">
      <c r="A2515" s="93">
        <v>3</v>
      </c>
      <c r="B2515" s="72"/>
      <c r="C2515" s="73"/>
      <c r="D2515" s="72"/>
      <c r="E2515" s="24"/>
      <c r="F2515" s="209"/>
    </row>
    <row r="2516" spans="1:6" hidden="1" x14ac:dyDescent="0.25">
      <c r="A2516" s="93">
        <v>4</v>
      </c>
      <c r="B2516" s="72"/>
      <c r="C2516" s="73"/>
      <c r="D2516" s="72"/>
      <c r="E2516" s="24"/>
      <c r="F2516" s="140"/>
    </row>
    <row r="2517" spans="1:6" hidden="1" x14ac:dyDescent="0.25">
      <c r="A2517" s="811" t="s">
        <v>558</v>
      </c>
      <c r="B2517" s="812"/>
      <c r="C2517" s="812"/>
      <c r="D2517" s="812"/>
      <c r="E2517" s="812"/>
      <c r="F2517" s="813"/>
    </row>
    <row r="2518" spans="1:6" hidden="1" x14ac:dyDescent="0.25">
      <c r="A2518" s="133">
        <v>1</v>
      </c>
      <c r="B2518" s="72"/>
      <c r="C2518" s="73"/>
      <c r="D2518" s="72"/>
      <c r="E2518" s="140"/>
      <c r="F2518" s="180"/>
    </row>
    <row r="2519" spans="1:6" hidden="1" x14ac:dyDescent="0.25">
      <c r="A2519" s="93">
        <v>2</v>
      </c>
      <c r="B2519" s="72"/>
      <c r="C2519" s="73"/>
      <c r="D2519" s="72"/>
      <c r="E2519" s="24"/>
      <c r="F2519" s="387"/>
    </row>
    <row r="2520" spans="1:6" hidden="1" x14ac:dyDescent="0.25">
      <c r="A2520" s="811" t="s">
        <v>12</v>
      </c>
      <c r="B2520" s="812"/>
      <c r="C2520" s="812"/>
      <c r="D2520" s="812"/>
      <c r="E2520" s="812"/>
      <c r="F2520" s="813"/>
    </row>
    <row r="2521" spans="1:6" hidden="1" x14ac:dyDescent="0.25">
      <c r="A2521" s="93">
        <v>1</v>
      </c>
      <c r="B2521" s="72"/>
      <c r="C2521" s="73"/>
      <c r="D2521" s="72"/>
      <c r="E2521" s="24"/>
      <c r="F2521" s="387"/>
    </row>
    <row r="2522" spans="1:6" hidden="1" x14ac:dyDescent="0.25">
      <c r="A2522" s="93">
        <v>2</v>
      </c>
      <c r="B2522" s="85"/>
      <c r="C2522" s="85"/>
      <c r="D2522" s="85"/>
      <c r="E2522" s="86"/>
      <c r="F2522" s="85"/>
    </row>
    <row r="2523" spans="1:6" hidden="1" x14ac:dyDescent="0.25">
      <c r="A2523" s="811" t="s">
        <v>385</v>
      </c>
      <c r="B2523" s="812"/>
      <c r="C2523" s="812"/>
      <c r="D2523" s="812"/>
      <c r="E2523" s="812"/>
      <c r="F2523" s="813"/>
    </row>
    <row r="2524" spans="1:6" hidden="1" x14ac:dyDescent="0.25">
      <c r="A2524" s="133">
        <v>1</v>
      </c>
      <c r="B2524" s="72"/>
      <c r="C2524" s="73"/>
      <c r="D2524" s="72"/>
      <c r="E2524" s="24"/>
      <c r="F2524" s="387"/>
    </row>
    <row r="2525" spans="1:6" hidden="1" x14ac:dyDescent="0.25">
      <c r="A2525" s="133">
        <v>2</v>
      </c>
      <c r="B2525" s="72"/>
      <c r="C2525" s="73"/>
      <c r="D2525" s="72"/>
      <c r="E2525" s="24"/>
      <c r="F2525" s="387"/>
    </row>
    <row r="2526" spans="1:6" hidden="1" x14ac:dyDescent="0.25">
      <c r="A2526" s="811" t="s">
        <v>5</v>
      </c>
      <c r="B2526" s="812"/>
      <c r="C2526" s="812"/>
      <c r="D2526" s="812"/>
      <c r="E2526" s="812"/>
      <c r="F2526" s="813"/>
    </row>
    <row r="2527" spans="1:6" hidden="1" x14ac:dyDescent="0.25">
      <c r="A2527" s="93">
        <v>1</v>
      </c>
      <c r="B2527" s="72"/>
      <c r="C2527" s="73"/>
      <c r="D2527" s="72"/>
      <c r="E2527" s="24"/>
      <c r="F2527" s="387"/>
    </row>
    <row r="2528" spans="1:6" hidden="1" x14ac:dyDescent="0.25">
      <c r="A2528" s="93">
        <v>2</v>
      </c>
      <c r="B2528" s="85"/>
      <c r="C2528" s="85"/>
      <c r="D2528" s="85"/>
      <c r="E2528" s="86"/>
      <c r="F2528" s="85"/>
    </row>
    <row r="2529" spans="1:6" hidden="1" x14ac:dyDescent="0.25"/>
    <row r="2530" spans="1:6" hidden="1" x14ac:dyDescent="0.25"/>
    <row r="2531" spans="1:6" hidden="1" x14ac:dyDescent="0.25"/>
    <row r="2532" spans="1:6" hidden="1" x14ac:dyDescent="0.25">
      <c r="A2532" s="330"/>
      <c r="B2532" s="331" t="s">
        <v>45</v>
      </c>
      <c r="C2532" s="332">
        <v>44049</v>
      </c>
      <c r="D2532" s="331"/>
      <c r="E2532" s="587"/>
      <c r="F2532" s="333"/>
    </row>
    <row r="2533" spans="1:6" hidden="1" x14ac:dyDescent="0.25">
      <c r="A2533" s="334" t="s">
        <v>580</v>
      </c>
      <c r="B2533" s="335" t="s">
        <v>576</v>
      </c>
      <c r="C2533" s="336" t="s">
        <v>912</v>
      </c>
      <c r="D2533" s="335" t="s">
        <v>577</v>
      </c>
      <c r="E2533" s="588" t="s">
        <v>1422</v>
      </c>
      <c r="F2533" s="337" t="s">
        <v>579</v>
      </c>
    </row>
    <row r="2534" spans="1:6" hidden="1" x14ac:dyDescent="0.25">
      <c r="A2534" s="814" t="s">
        <v>155</v>
      </c>
      <c r="B2534" s="814"/>
      <c r="C2534" s="814"/>
      <c r="D2534" s="814"/>
      <c r="E2534" s="814"/>
      <c r="F2534" s="814"/>
    </row>
    <row r="2535" spans="1:6" hidden="1" x14ac:dyDescent="0.25">
      <c r="A2535" s="93">
        <v>1</v>
      </c>
      <c r="B2535" s="72" t="s">
        <v>1637</v>
      </c>
      <c r="C2535" s="73" t="s">
        <v>155</v>
      </c>
      <c r="D2535" s="72" t="s">
        <v>890</v>
      </c>
      <c r="E2535" s="75" t="s">
        <v>69</v>
      </c>
      <c r="F2535" s="25"/>
    </row>
    <row r="2536" spans="1:6" hidden="1" x14ac:dyDescent="0.25">
      <c r="A2536" s="93">
        <v>2</v>
      </c>
      <c r="B2536" s="72"/>
      <c r="C2536" s="73"/>
      <c r="D2536" s="72"/>
      <c r="E2536" s="24"/>
      <c r="F2536" s="140"/>
    </row>
    <row r="2537" spans="1:6" hidden="1" x14ac:dyDescent="0.25">
      <c r="A2537" s="814" t="s">
        <v>41</v>
      </c>
      <c r="B2537" s="814"/>
      <c r="C2537" s="814"/>
      <c r="D2537" s="814"/>
      <c r="E2537" s="814"/>
      <c r="F2537" s="814"/>
    </row>
    <row r="2538" spans="1:6" hidden="1" x14ac:dyDescent="0.25">
      <c r="A2538" s="93">
        <v>1</v>
      </c>
      <c r="B2538" s="72"/>
      <c r="C2538" s="73"/>
      <c r="D2538" s="72"/>
      <c r="E2538" s="75"/>
      <c r="F2538" s="140"/>
    </row>
    <row r="2539" spans="1:6" hidden="1" x14ac:dyDescent="0.25">
      <c r="A2539" s="93"/>
      <c r="B2539" s="85"/>
      <c r="C2539" s="85"/>
      <c r="D2539" s="85"/>
      <c r="E2539" s="86"/>
      <c r="F2539" s="85"/>
    </row>
    <row r="2540" spans="1:6" hidden="1" x14ac:dyDescent="0.25">
      <c r="A2540" s="814" t="s">
        <v>9</v>
      </c>
      <c r="B2540" s="814"/>
      <c r="C2540" s="814"/>
      <c r="D2540" s="814"/>
      <c r="E2540" s="814"/>
      <c r="F2540" s="814"/>
    </row>
    <row r="2541" spans="1:6" hidden="1" x14ac:dyDescent="0.25">
      <c r="A2541" s="93">
        <v>1</v>
      </c>
      <c r="B2541" s="72"/>
      <c r="C2541" s="73"/>
      <c r="D2541" s="72"/>
      <c r="E2541" s="24"/>
      <c r="F2541" s="397"/>
    </row>
    <row r="2542" spans="1:6" hidden="1" x14ac:dyDescent="0.25">
      <c r="A2542" s="93">
        <v>2</v>
      </c>
      <c r="B2542" s="72"/>
      <c r="C2542" s="73"/>
      <c r="D2542" s="72"/>
      <c r="E2542" s="24"/>
      <c r="F2542" s="397"/>
    </row>
    <row r="2543" spans="1:6" hidden="1" x14ac:dyDescent="0.25">
      <c r="A2543" s="93">
        <v>3</v>
      </c>
      <c r="B2543" s="72"/>
      <c r="C2543" s="73"/>
      <c r="D2543" s="72"/>
      <c r="E2543" s="24"/>
      <c r="F2543" s="397"/>
    </row>
    <row r="2544" spans="1:6" hidden="1" x14ac:dyDescent="0.25">
      <c r="A2544" s="93"/>
      <c r="B2544" s="72"/>
      <c r="C2544" s="73"/>
      <c r="D2544" s="72"/>
      <c r="E2544" s="24"/>
      <c r="F2544" s="397"/>
    </row>
    <row r="2545" spans="1:6" hidden="1" x14ac:dyDescent="0.25">
      <c r="A2545" s="811" t="s">
        <v>20</v>
      </c>
      <c r="B2545" s="812"/>
      <c r="C2545" s="812"/>
      <c r="D2545" s="812"/>
      <c r="E2545" s="812"/>
      <c r="F2545" s="813"/>
    </row>
    <row r="2546" spans="1:6" hidden="1" x14ac:dyDescent="0.25">
      <c r="A2546" s="93">
        <v>1</v>
      </c>
      <c r="B2546" s="72" t="s">
        <v>4451</v>
      </c>
      <c r="C2546" s="73" t="s">
        <v>20</v>
      </c>
      <c r="D2546" s="72" t="s">
        <v>21</v>
      </c>
      <c r="E2546" s="75"/>
      <c r="F2546" s="277" t="s">
        <v>35</v>
      </c>
    </row>
    <row r="2547" spans="1:6" hidden="1" x14ac:dyDescent="0.25">
      <c r="A2547" s="93">
        <v>2</v>
      </c>
      <c r="B2547" s="72" t="s">
        <v>2612</v>
      </c>
      <c r="C2547" s="73" t="s">
        <v>20</v>
      </c>
      <c r="D2547" s="72" t="s">
        <v>21</v>
      </c>
      <c r="E2547" s="75"/>
      <c r="F2547" s="277"/>
    </row>
    <row r="2548" spans="1:6" hidden="1" x14ac:dyDescent="0.25">
      <c r="A2548" s="93">
        <v>3</v>
      </c>
      <c r="B2548" s="72"/>
      <c r="C2548" s="73"/>
      <c r="D2548" s="72"/>
      <c r="E2548" s="24"/>
      <c r="F2548" s="140"/>
    </row>
    <row r="2549" spans="1:6" hidden="1" x14ac:dyDescent="0.25">
      <c r="A2549" s="811" t="s">
        <v>558</v>
      </c>
      <c r="B2549" s="812"/>
      <c r="C2549" s="812"/>
      <c r="D2549" s="812"/>
      <c r="E2549" s="812"/>
      <c r="F2549" s="813"/>
    </row>
    <row r="2550" spans="1:6" hidden="1" x14ac:dyDescent="0.25">
      <c r="A2550" s="133">
        <v>1</v>
      </c>
      <c r="B2550" s="72"/>
      <c r="C2550" s="73"/>
      <c r="D2550" s="72"/>
      <c r="E2550" s="140"/>
      <c r="F2550" s="180"/>
    </row>
    <row r="2551" spans="1:6" hidden="1" x14ac:dyDescent="0.25">
      <c r="A2551" s="93">
        <v>2</v>
      </c>
      <c r="B2551" s="72"/>
      <c r="C2551" s="73"/>
      <c r="D2551" s="72"/>
      <c r="E2551" s="24"/>
      <c r="F2551" s="397"/>
    </row>
    <row r="2552" spans="1:6" hidden="1" x14ac:dyDescent="0.25">
      <c r="A2552" s="811" t="s">
        <v>12</v>
      </c>
      <c r="B2552" s="812"/>
      <c r="C2552" s="812"/>
      <c r="D2552" s="812"/>
      <c r="E2552" s="812"/>
      <c r="F2552" s="813"/>
    </row>
    <row r="2553" spans="1:6" hidden="1" x14ac:dyDescent="0.25">
      <c r="A2553" s="93">
        <v>1</v>
      </c>
      <c r="B2553" s="72"/>
      <c r="C2553" s="73"/>
      <c r="D2553" s="72"/>
      <c r="E2553" s="24"/>
      <c r="F2553" s="397"/>
    </row>
    <row r="2554" spans="1:6" hidden="1" x14ac:dyDescent="0.25">
      <c r="A2554" s="93">
        <v>2</v>
      </c>
      <c r="B2554" s="85"/>
      <c r="C2554" s="85"/>
      <c r="D2554" s="85"/>
      <c r="E2554" s="86"/>
      <c r="F2554" s="85"/>
    </row>
    <row r="2555" spans="1:6" hidden="1" x14ac:dyDescent="0.25">
      <c r="A2555" s="811" t="s">
        <v>385</v>
      </c>
      <c r="B2555" s="812"/>
      <c r="C2555" s="812"/>
      <c r="D2555" s="812"/>
      <c r="E2555" s="812"/>
      <c r="F2555" s="813"/>
    </row>
    <row r="2556" spans="1:6" hidden="1" x14ac:dyDescent="0.25">
      <c r="A2556" s="133">
        <v>1</v>
      </c>
      <c r="B2556" s="72"/>
      <c r="C2556" s="73"/>
      <c r="D2556" s="72"/>
      <c r="E2556" s="24"/>
      <c r="F2556" s="397"/>
    </row>
    <row r="2557" spans="1:6" hidden="1" x14ac:dyDescent="0.25">
      <c r="A2557" s="133">
        <v>2</v>
      </c>
      <c r="B2557" s="72"/>
      <c r="C2557" s="73"/>
      <c r="D2557" s="72"/>
      <c r="E2557" s="24"/>
      <c r="F2557" s="397"/>
    </row>
    <row r="2558" spans="1:6" hidden="1" x14ac:dyDescent="0.25">
      <c r="A2558" s="811" t="s">
        <v>5</v>
      </c>
      <c r="B2558" s="812"/>
      <c r="C2558" s="812"/>
      <c r="D2558" s="812"/>
      <c r="E2558" s="812"/>
      <c r="F2558" s="813"/>
    </row>
    <row r="2559" spans="1:6" hidden="1" x14ac:dyDescent="0.25">
      <c r="A2559" s="93">
        <v>1</v>
      </c>
      <c r="B2559" s="72"/>
      <c r="C2559" s="73"/>
      <c r="D2559" s="72"/>
      <c r="E2559" s="24"/>
      <c r="F2559" s="397"/>
    </row>
    <row r="2560" spans="1:6" hidden="1" x14ac:dyDescent="0.25">
      <c r="A2560" s="93">
        <v>2</v>
      </c>
      <c r="B2560" s="85"/>
      <c r="C2560" s="73"/>
      <c r="D2560" s="72"/>
      <c r="E2560" s="86"/>
      <c r="F2560" s="85"/>
    </row>
    <row r="2561" spans="1:6" hidden="1" x14ac:dyDescent="0.25"/>
    <row r="2562" spans="1:6" hidden="1" x14ac:dyDescent="0.25"/>
    <row r="2563" spans="1:6" hidden="1" x14ac:dyDescent="0.25"/>
    <row r="2564" spans="1:6" hidden="1" x14ac:dyDescent="0.25"/>
    <row r="2565" spans="1:6" hidden="1" x14ac:dyDescent="0.25"/>
    <row r="2566" spans="1:6" hidden="1" x14ac:dyDescent="0.25"/>
    <row r="2567" spans="1:6" hidden="1" x14ac:dyDescent="0.25"/>
    <row r="2568" spans="1:6" hidden="1" x14ac:dyDescent="0.25"/>
    <row r="2569" spans="1:6" hidden="1" x14ac:dyDescent="0.25"/>
    <row r="2570" spans="1:6" hidden="1" x14ac:dyDescent="0.25"/>
    <row r="2571" spans="1:6" hidden="1" x14ac:dyDescent="0.25"/>
    <row r="2572" spans="1:6" hidden="1" x14ac:dyDescent="0.25"/>
    <row r="2573" spans="1:6" hidden="1" x14ac:dyDescent="0.25">
      <c r="A2573" s="189"/>
      <c r="B2573" s="190" t="s">
        <v>63</v>
      </c>
      <c r="C2573" s="191">
        <v>44051</v>
      </c>
      <c r="D2573" s="190"/>
      <c r="E2573" s="570"/>
      <c r="F2573" s="192"/>
    </row>
    <row r="2574" spans="1:6" hidden="1" x14ac:dyDescent="0.25">
      <c r="A2574" s="193" t="s">
        <v>580</v>
      </c>
      <c r="B2574" s="194" t="s">
        <v>576</v>
      </c>
      <c r="C2574" s="195"/>
      <c r="D2574" s="194" t="s">
        <v>577</v>
      </c>
      <c r="E2574" s="571" t="s">
        <v>578</v>
      </c>
      <c r="F2574" s="196" t="s">
        <v>579</v>
      </c>
    </row>
    <row r="2575" spans="1:6" hidden="1" x14ac:dyDescent="0.25">
      <c r="A2575" s="814" t="s">
        <v>155</v>
      </c>
      <c r="B2575" s="814"/>
      <c r="C2575" s="814"/>
      <c r="D2575" s="814"/>
      <c r="E2575" s="814"/>
      <c r="F2575" s="814"/>
    </row>
    <row r="2576" spans="1:6" hidden="1" x14ac:dyDescent="0.25">
      <c r="A2576" s="93">
        <v>1</v>
      </c>
      <c r="B2576" s="72"/>
      <c r="C2576" s="73"/>
      <c r="D2576" s="72"/>
      <c r="E2576" s="75"/>
      <c r="F2576" s="25"/>
    </row>
    <row r="2577" spans="1:6" hidden="1" x14ac:dyDescent="0.25">
      <c r="A2577" s="93">
        <v>2</v>
      </c>
      <c r="B2577" s="72"/>
      <c r="C2577" s="73"/>
      <c r="D2577" s="72"/>
      <c r="E2577" s="24"/>
      <c r="F2577" s="140"/>
    </row>
    <row r="2578" spans="1:6" hidden="1" x14ac:dyDescent="0.25">
      <c r="A2578" s="814" t="s">
        <v>41</v>
      </c>
      <c r="B2578" s="814"/>
      <c r="C2578" s="814"/>
      <c r="D2578" s="814"/>
      <c r="E2578" s="814"/>
      <c r="F2578" s="814"/>
    </row>
    <row r="2579" spans="1:6" hidden="1" x14ac:dyDescent="0.25">
      <c r="A2579" s="93"/>
      <c r="B2579" s="72"/>
      <c r="C2579" s="73"/>
      <c r="D2579" s="72"/>
      <c r="E2579" s="24"/>
      <c r="F2579" s="391"/>
    </row>
    <row r="2580" spans="1:6" hidden="1" x14ac:dyDescent="0.25">
      <c r="A2580" s="93"/>
      <c r="B2580" s="85"/>
      <c r="C2580" s="85"/>
      <c r="D2580" s="85"/>
      <c r="E2580" s="86"/>
      <c r="F2580" s="85"/>
    </row>
    <row r="2581" spans="1:6" hidden="1" x14ac:dyDescent="0.25">
      <c r="A2581" s="814" t="s">
        <v>9</v>
      </c>
      <c r="B2581" s="814"/>
      <c r="C2581" s="814"/>
      <c r="D2581" s="814"/>
      <c r="E2581" s="814"/>
      <c r="F2581" s="814"/>
    </row>
    <row r="2582" spans="1:6" hidden="1" x14ac:dyDescent="0.25">
      <c r="A2582" s="93">
        <v>1</v>
      </c>
      <c r="B2582" s="72" t="s">
        <v>4456</v>
      </c>
      <c r="C2582" s="73" t="s">
        <v>9</v>
      </c>
      <c r="D2582" s="72" t="s">
        <v>22</v>
      </c>
      <c r="E2582" s="24"/>
      <c r="F2582" s="391"/>
    </row>
    <row r="2583" spans="1:6" hidden="1" x14ac:dyDescent="0.25">
      <c r="A2583" s="93">
        <v>2</v>
      </c>
      <c r="B2583" s="72"/>
      <c r="C2583" s="73"/>
      <c r="D2583" s="72"/>
      <c r="E2583" s="24"/>
      <c r="F2583" s="391"/>
    </row>
    <row r="2584" spans="1:6" hidden="1" x14ac:dyDescent="0.25">
      <c r="A2584" s="93"/>
      <c r="B2584" s="72"/>
      <c r="C2584" s="73"/>
      <c r="D2584" s="72"/>
      <c r="E2584" s="24"/>
      <c r="F2584" s="391"/>
    </row>
    <row r="2585" spans="1:6" hidden="1" x14ac:dyDescent="0.25">
      <c r="A2585" s="93"/>
      <c r="B2585" s="72"/>
      <c r="C2585" s="73"/>
      <c r="D2585" s="72"/>
      <c r="E2585" s="24"/>
      <c r="F2585" s="391"/>
    </row>
    <row r="2586" spans="1:6" hidden="1" x14ac:dyDescent="0.25">
      <c r="A2586" s="811" t="s">
        <v>20</v>
      </c>
      <c r="B2586" s="812"/>
      <c r="C2586" s="812"/>
      <c r="D2586" s="812"/>
      <c r="E2586" s="812"/>
      <c r="F2586" s="813"/>
    </row>
    <row r="2587" spans="1:6" hidden="1" x14ac:dyDescent="0.25">
      <c r="A2587" s="93">
        <v>1</v>
      </c>
      <c r="B2587" s="72" t="s">
        <v>4400</v>
      </c>
      <c r="C2587" s="73" t="s">
        <v>20</v>
      </c>
      <c r="D2587" s="72" t="s">
        <v>13</v>
      </c>
      <c r="E2587" s="75" t="s">
        <v>4401</v>
      </c>
      <c r="F2587" s="277"/>
    </row>
    <row r="2588" spans="1:6" hidden="1" x14ac:dyDescent="0.25">
      <c r="A2588" s="93">
        <v>2</v>
      </c>
      <c r="B2588" s="72" t="s">
        <v>3159</v>
      </c>
      <c r="C2588" s="73" t="s">
        <v>20</v>
      </c>
      <c r="D2588" s="72" t="s">
        <v>13</v>
      </c>
      <c r="E2588" s="75" t="s">
        <v>4462</v>
      </c>
      <c r="F2588" s="209" t="s">
        <v>35</v>
      </c>
    </row>
    <row r="2589" spans="1:6" hidden="1" x14ac:dyDescent="0.25">
      <c r="A2589" s="93">
        <v>3</v>
      </c>
      <c r="B2589" s="72" t="s">
        <v>4502</v>
      </c>
      <c r="C2589" s="73" t="s">
        <v>20</v>
      </c>
      <c r="D2589" s="72" t="s">
        <v>21</v>
      </c>
      <c r="E2589" s="75"/>
      <c r="F2589" s="209"/>
    </row>
    <row r="2590" spans="1:6" hidden="1" x14ac:dyDescent="0.25">
      <c r="A2590" s="93">
        <v>4</v>
      </c>
      <c r="B2590" s="72" t="s">
        <v>2609</v>
      </c>
      <c r="C2590" s="73" t="s">
        <v>20</v>
      </c>
      <c r="D2590" s="72" t="s">
        <v>21</v>
      </c>
      <c r="E2590" s="75"/>
      <c r="F2590" s="209" t="s">
        <v>35</v>
      </c>
    </row>
    <row r="2591" spans="1:6" hidden="1" x14ac:dyDescent="0.25">
      <c r="A2591" s="93"/>
      <c r="B2591" s="72"/>
      <c r="C2591" s="73"/>
      <c r="D2591" s="72"/>
      <c r="E2591" s="24"/>
      <c r="F2591" s="140"/>
    </row>
    <row r="2592" spans="1:6" hidden="1" x14ac:dyDescent="0.25">
      <c r="A2592" s="811" t="s">
        <v>558</v>
      </c>
      <c r="B2592" s="812"/>
      <c r="C2592" s="812"/>
      <c r="D2592" s="812"/>
      <c r="E2592" s="812"/>
      <c r="F2592" s="813"/>
    </row>
    <row r="2593" spans="1:6" hidden="1" x14ac:dyDescent="0.25">
      <c r="A2593" s="133">
        <v>1</v>
      </c>
      <c r="B2593" s="72"/>
      <c r="C2593" s="73"/>
      <c r="D2593" s="72"/>
      <c r="E2593" s="140"/>
      <c r="F2593" s="180"/>
    </row>
    <row r="2594" spans="1:6" hidden="1" x14ac:dyDescent="0.25">
      <c r="A2594" s="93">
        <v>2</v>
      </c>
      <c r="B2594" s="72"/>
      <c r="C2594" s="73"/>
      <c r="D2594" s="72"/>
      <c r="E2594" s="24"/>
      <c r="F2594" s="391"/>
    </row>
    <row r="2595" spans="1:6" hidden="1" x14ac:dyDescent="0.25">
      <c r="A2595" s="811" t="s">
        <v>12</v>
      </c>
      <c r="B2595" s="812"/>
      <c r="C2595" s="812"/>
      <c r="D2595" s="812"/>
      <c r="E2595" s="812"/>
      <c r="F2595" s="813"/>
    </row>
    <row r="2596" spans="1:6" hidden="1" x14ac:dyDescent="0.25">
      <c r="A2596" s="93">
        <v>1</v>
      </c>
      <c r="B2596" s="72"/>
      <c r="C2596" s="73"/>
      <c r="D2596" s="72"/>
      <c r="E2596" s="24"/>
      <c r="F2596" s="391"/>
    </row>
    <row r="2597" spans="1:6" hidden="1" x14ac:dyDescent="0.25">
      <c r="A2597" s="93">
        <v>2</v>
      </c>
      <c r="B2597" s="85"/>
      <c r="C2597" s="85"/>
      <c r="D2597" s="85"/>
      <c r="E2597" s="86"/>
      <c r="F2597" s="85"/>
    </row>
    <row r="2598" spans="1:6" hidden="1" x14ac:dyDescent="0.25">
      <c r="A2598" s="811" t="s">
        <v>385</v>
      </c>
      <c r="B2598" s="812"/>
      <c r="C2598" s="812"/>
      <c r="D2598" s="812"/>
      <c r="E2598" s="812"/>
      <c r="F2598" s="813"/>
    </row>
    <row r="2599" spans="1:6" hidden="1" x14ac:dyDescent="0.25">
      <c r="A2599" s="133">
        <v>1</v>
      </c>
      <c r="B2599" s="72"/>
      <c r="C2599" s="73"/>
      <c r="D2599" s="72"/>
      <c r="E2599" s="24"/>
      <c r="F2599" s="391"/>
    </row>
    <row r="2600" spans="1:6" hidden="1" x14ac:dyDescent="0.25">
      <c r="A2600" s="133">
        <v>2</v>
      </c>
      <c r="B2600" s="72"/>
      <c r="C2600" s="73"/>
      <c r="D2600" s="72"/>
      <c r="E2600" s="24"/>
      <c r="F2600" s="391"/>
    </row>
    <row r="2601" spans="1:6" hidden="1" x14ac:dyDescent="0.25">
      <c r="A2601" s="811" t="s">
        <v>5</v>
      </c>
      <c r="B2601" s="812"/>
      <c r="C2601" s="812"/>
      <c r="D2601" s="812"/>
      <c r="E2601" s="812"/>
      <c r="F2601" s="813"/>
    </row>
    <row r="2602" spans="1:6" hidden="1" x14ac:dyDescent="0.25">
      <c r="A2602" s="93">
        <v>1</v>
      </c>
      <c r="B2602" s="72" t="s">
        <v>2049</v>
      </c>
      <c r="C2602" s="73" t="s">
        <v>5</v>
      </c>
      <c r="D2602" s="72" t="s">
        <v>17</v>
      </c>
      <c r="E2602" s="24"/>
      <c r="F2602" s="391"/>
    </row>
    <row r="2603" spans="1:6" hidden="1" x14ac:dyDescent="0.25">
      <c r="A2603" s="93">
        <v>2</v>
      </c>
      <c r="B2603" s="85"/>
      <c r="C2603" s="85"/>
      <c r="D2603" s="85"/>
      <c r="E2603" s="86"/>
      <c r="F2603" s="85"/>
    </row>
    <row r="2604" spans="1:6" hidden="1" x14ac:dyDescent="0.25">
      <c r="A2604" s="811" t="s">
        <v>71</v>
      </c>
      <c r="B2604" s="812"/>
      <c r="C2604" s="812"/>
      <c r="D2604" s="812"/>
      <c r="E2604" s="812"/>
      <c r="F2604" s="813"/>
    </row>
    <row r="2605" spans="1:6" hidden="1" x14ac:dyDescent="0.25">
      <c r="A2605" s="132">
        <v>1</v>
      </c>
      <c r="B2605" s="85"/>
      <c r="C2605" s="85"/>
      <c r="D2605" s="85"/>
      <c r="E2605" s="86"/>
      <c r="F2605" s="85"/>
    </row>
    <row r="2606" spans="1:6" hidden="1" x14ac:dyDescent="0.25">
      <c r="A2606" s="132">
        <v>2</v>
      </c>
      <c r="B2606" s="85"/>
      <c r="C2606" s="85"/>
      <c r="D2606" s="85"/>
      <c r="E2606" s="86"/>
      <c r="F2606" s="85"/>
    </row>
    <row r="2607" spans="1:6" hidden="1" x14ac:dyDescent="0.25"/>
    <row r="2608" spans="1:6" hidden="1" x14ac:dyDescent="0.25"/>
    <row r="2609" spans="1:6" hidden="1" x14ac:dyDescent="0.25"/>
    <row r="2610" spans="1:6" hidden="1" x14ac:dyDescent="0.25"/>
    <row r="2611" spans="1:6" hidden="1" x14ac:dyDescent="0.25">
      <c r="A2611" s="197"/>
      <c r="B2611" s="198" t="s">
        <v>0</v>
      </c>
      <c r="C2611" s="199">
        <v>44052</v>
      </c>
      <c r="D2611" s="198"/>
      <c r="E2611" s="575"/>
      <c r="F2611" s="200"/>
    </row>
    <row r="2612" spans="1:6" hidden="1" x14ac:dyDescent="0.25">
      <c r="A2612" s="201" t="s">
        <v>580</v>
      </c>
      <c r="B2612" s="202" t="s">
        <v>576</v>
      </c>
      <c r="C2612" s="203" t="s">
        <v>912</v>
      </c>
      <c r="D2612" s="202" t="s">
        <v>577</v>
      </c>
      <c r="E2612" s="576" t="s">
        <v>1422</v>
      </c>
      <c r="F2612" s="204" t="s">
        <v>579</v>
      </c>
    </row>
    <row r="2613" spans="1:6" hidden="1" x14ac:dyDescent="0.25">
      <c r="A2613" s="814" t="s">
        <v>155</v>
      </c>
      <c r="B2613" s="814"/>
      <c r="C2613" s="814"/>
      <c r="D2613" s="814"/>
      <c r="E2613" s="814"/>
      <c r="F2613" s="814"/>
    </row>
    <row r="2614" spans="1:6" hidden="1" x14ac:dyDescent="0.25">
      <c r="A2614" s="93">
        <v>1</v>
      </c>
      <c r="B2614" s="72"/>
      <c r="C2614" s="73"/>
      <c r="D2614" s="72"/>
      <c r="E2614" s="75"/>
      <c r="F2614" s="25"/>
    </row>
    <row r="2615" spans="1:6" hidden="1" x14ac:dyDescent="0.25">
      <c r="A2615" s="93">
        <v>2</v>
      </c>
      <c r="B2615" s="72"/>
      <c r="C2615" s="73"/>
      <c r="D2615" s="72"/>
      <c r="E2615" s="24"/>
      <c r="F2615" s="140"/>
    </row>
    <row r="2616" spans="1:6" hidden="1" x14ac:dyDescent="0.25">
      <c r="A2616" s="814" t="s">
        <v>41</v>
      </c>
      <c r="B2616" s="814"/>
      <c r="C2616" s="814"/>
      <c r="D2616" s="814"/>
      <c r="E2616" s="814"/>
      <c r="F2616" s="814"/>
    </row>
    <row r="2617" spans="1:6" hidden="1" x14ac:dyDescent="0.25">
      <c r="A2617" s="93"/>
      <c r="B2617" s="72"/>
      <c r="C2617" s="73"/>
      <c r="D2617" s="72"/>
      <c r="E2617" s="24"/>
      <c r="F2617" s="391"/>
    </row>
    <row r="2618" spans="1:6" hidden="1" x14ac:dyDescent="0.25">
      <c r="A2618" s="93"/>
      <c r="B2618" s="85"/>
      <c r="C2618" s="85"/>
      <c r="D2618" s="85"/>
      <c r="E2618" s="86"/>
      <c r="F2618" s="85"/>
    </row>
    <row r="2619" spans="1:6" hidden="1" x14ac:dyDescent="0.25">
      <c r="A2619" s="814" t="s">
        <v>9</v>
      </c>
      <c r="B2619" s="814"/>
      <c r="C2619" s="814"/>
      <c r="D2619" s="814"/>
      <c r="E2619" s="814"/>
      <c r="F2619" s="814"/>
    </row>
    <row r="2620" spans="1:6" hidden="1" x14ac:dyDescent="0.25">
      <c r="A2620" s="93">
        <v>1</v>
      </c>
      <c r="B2620" s="72" t="s">
        <v>3470</v>
      </c>
      <c r="C2620" s="73" t="s">
        <v>1504</v>
      </c>
      <c r="D2620" s="72" t="s">
        <v>21</v>
      </c>
      <c r="E2620" s="24"/>
      <c r="F2620" s="391"/>
    </row>
    <row r="2621" spans="1:6" hidden="1" x14ac:dyDescent="0.25">
      <c r="A2621" s="93">
        <v>2</v>
      </c>
      <c r="B2621" s="72"/>
      <c r="C2621" s="73"/>
      <c r="D2621" s="72"/>
      <c r="E2621" s="24"/>
      <c r="F2621" s="391"/>
    </row>
    <row r="2622" spans="1:6" hidden="1" x14ac:dyDescent="0.25">
      <c r="A2622" s="93"/>
      <c r="B2622" s="72"/>
      <c r="C2622" s="73"/>
      <c r="D2622" s="72"/>
      <c r="E2622" s="24"/>
      <c r="F2622" s="391"/>
    </row>
    <row r="2623" spans="1:6" hidden="1" x14ac:dyDescent="0.25">
      <c r="A2623" s="93"/>
      <c r="B2623" s="72"/>
      <c r="C2623" s="73"/>
      <c r="D2623" s="72"/>
      <c r="E2623" s="24"/>
      <c r="F2623" s="391"/>
    </row>
    <row r="2624" spans="1:6" hidden="1" x14ac:dyDescent="0.25">
      <c r="A2624" s="811" t="s">
        <v>20</v>
      </c>
      <c r="B2624" s="812"/>
      <c r="C2624" s="812"/>
      <c r="D2624" s="812"/>
      <c r="E2624" s="812"/>
      <c r="F2624" s="813"/>
    </row>
    <row r="2625" spans="1:6" hidden="1" x14ac:dyDescent="0.25">
      <c r="A2625" s="93">
        <v>1</v>
      </c>
      <c r="B2625" s="72" t="s">
        <v>4310</v>
      </c>
      <c r="C2625" s="73" t="s">
        <v>20</v>
      </c>
      <c r="D2625" s="72" t="s">
        <v>4</v>
      </c>
      <c r="E2625" s="24"/>
      <c r="F2625" s="277"/>
    </row>
    <row r="2626" spans="1:6" hidden="1" x14ac:dyDescent="0.25">
      <c r="A2626" s="93">
        <v>2</v>
      </c>
      <c r="B2626" s="72" t="s">
        <v>4381</v>
      </c>
      <c r="C2626" s="73" t="s">
        <v>20</v>
      </c>
      <c r="D2626" s="72" t="s">
        <v>21</v>
      </c>
      <c r="E2626" s="24"/>
      <c r="F2626" s="209"/>
    </row>
    <row r="2627" spans="1:6" hidden="1" x14ac:dyDescent="0.25">
      <c r="A2627" s="93">
        <v>3</v>
      </c>
      <c r="B2627" s="72" t="s">
        <v>3609</v>
      </c>
      <c r="C2627" s="73" t="s">
        <v>20</v>
      </c>
      <c r="D2627" s="72" t="s">
        <v>21</v>
      </c>
      <c r="E2627" s="24"/>
      <c r="F2627" s="140"/>
    </row>
    <row r="2628" spans="1:6" hidden="1" x14ac:dyDescent="0.25">
      <c r="A2628" s="811" t="s">
        <v>558</v>
      </c>
      <c r="B2628" s="812"/>
      <c r="C2628" s="812"/>
      <c r="D2628" s="812"/>
      <c r="E2628" s="812"/>
      <c r="F2628" s="813"/>
    </row>
    <row r="2629" spans="1:6" hidden="1" x14ac:dyDescent="0.25">
      <c r="A2629" s="133">
        <v>1</v>
      </c>
      <c r="B2629" s="72"/>
      <c r="C2629" s="73"/>
      <c r="D2629" s="72"/>
      <c r="E2629" s="140"/>
      <c r="F2629" s="180"/>
    </row>
    <row r="2630" spans="1:6" hidden="1" x14ac:dyDescent="0.25">
      <c r="A2630" s="93">
        <v>2</v>
      </c>
      <c r="B2630" s="72"/>
      <c r="C2630" s="73"/>
      <c r="D2630" s="72"/>
      <c r="E2630" s="24"/>
      <c r="F2630" s="391"/>
    </row>
    <row r="2631" spans="1:6" hidden="1" x14ac:dyDescent="0.25">
      <c r="A2631" s="811" t="s">
        <v>12</v>
      </c>
      <c r="B2631" s="812"/>
      <c r="C2631" s="812"/>
      <c r="D2631" s="812"/>
      <c r="E2631" s="812"/>
      <c r="F2631" s="813"/>
    </row>
    <row r="2632" spans="1:6" hidden="1" x14ac:dyDescent="0.25">
      <c r="A2632" s="93">
        <v>1</v>
      </c>
      <c r="B2632" s="72"/>
      <c r="C2632" s="73"/>
      <c r="D2632" s="72"/>
      <c r="E2632" s="24"/>
      <c r="F2632" s="391"/>
    </row>
    <row r="2633" spans="1:6" hidden="1" x14ac:dyDescent="0.25">
      <c r="A2633" s="93">
        <v>2</v>
      </c>
      <c r="B2633" s="85"/>
      <c r="C2633" s="85"/>
      <c r="D2633" s="85"/>
      <c r="E2633" s="86"/>
      <c r="F2633" s="85"/>
    </row>
    <row r="2634" spans="1:6" hidden="1" x14ac:dyDescent="0.25">
      <c r="A2634" s="811" t="s">
        <v>385</v>
      </c>
      <c r="B2634" s="812"/>
      <c r="C2634" s="812"/>
      <c r="D2634" s="812"/>
      <c r="E2634" s="812"/>
      <c r="F2634" s="813"/>
    </row>
    <row r="2635" spans="1:6" hidden="1" x14ac:dyDescent="0.25">
      <c r="A2635" s="133">
        <v>1</v>
      </c>
      <c r="B2635" s="72"/>
      <c r="C2635" s="73"/>
      <c r="D2635" s="72"/>
      <c r="E2635" s="24"/>
      <c r="F2635" s="391"/>
    </row>
    <row r="2636" spans="1:6" hidden="1" x14ac:dyDescent="0.25">
      <c r="A2636" s="133">
        <v>2</v>
      </c>
      <c r="B2636" s="72"/>
      <c r="C2636" s="73"/>
      <c r="D2636" s="72"/>
      <c r="E2636" s="24"/>
      <c r="F2636" s="391"/>
    </row>
    <row r="2637" spans="1:6" hidden="1" x14ac:dyDescent="0.25">
      <c r="A2637" s="811" t="s">
        <v>5</v>
      </c>
      <c r="B2637" s="812"/>
      <c r="C2637" s="812"/>
      <c r="D2637" s="812"/>
      <c r="E2637" s="812"/>
      <c r="F2637" s="813"/>
    </row>
    <row r="2638" spans="1:6" hidden="1" x14ac:dyDescent="0.25">
      <c r="A2638" s="93">
        <v>1</v>
      </c>
      <c r="B2638" s="72" t="s">
        <v>4467</v>
      </c>
      <c r="C2638" s="73" t="s">
        <v>5</v>
      </c>
      <c r="D2638" s="72" t="s">
        <v>21</v>
      </c>
      <c r="E2638" s="24"/>
      <c r="F2638" s="391"/>
    </row>
    <row r="2639" spans="1:6" hidden="1" x14ac:dyDescent="0.25">
      <c r="A2639" s="93">
        <v>2</v>
      </c>
      <c r="B2639" s="85"/>
      <c r="C2639" s="85"/>
      <c r="D2639" s="85"/>
      <c r="E2639" s="86"/>
      <c r="F2639" s="85"/>
    </row>
    <row r="2640" spans="1:6" hidden="1" x14ac:dyDescent="0.25">
      <c r="A2640" s="811" t="s">
        <v>71</v>
      </c>
      <c r="B2640" s="812"/>
      <c r="C2640" s="812"/>
      <c r="D2640" s="812"/>
      <c r="E2640" s="812"/>
      <c r="F2640" s="813"/>
    </row>
    <row r="2641" spans="1:6" hidden="1" x14ac:dyDescent="0.25">
      <c r="A2641" s="132">
        <v>1</v>
      </c>
      <c r="B2641" s="85"/>
      <c r="C2641" s="85"/>
      <c r="D2641" s="85"/>
      <c r="E2641" s="86"/>
      <c r="F2641" s="85"/>
    </row>
    <row r="2642" spans="1:6" hidden="1" x14ac:dyDescent="0.25">
      <c r="A2642" s="132">
        <v>2</v>
      </c>
      <c r="B2642" s="85"/>
      <c r="C2642" s="85"/>
      <c r="D2642" s="85"/>
      <c r="E2642" s="86"/>
      <c r="F2642" s="85"/>
    </row>
    <row r="2643" spans="1:6" hidden="1" x14ac:dyDescent="0.25"/>
    <row r="2644" spans="1:6" hidden="1" x14ac:dyDescent="0.25"/>
    <row r="2645" spans="1:6" hidden="1" x14ac:dyDescent="0.25"/>
    <row r="2646" spans="1:6" hidden="1" x14ac:dyDescent="0.25"/>
    <row r="2647" spans="1:6" hidden="1" x14ac:dyDescent="0.25"/>
    <row r="2648" spans="1:6" hidden="1" x14ac:dyDescent="0.25"/>
    <row r="2649" spans="1:6" hidden="1" x14ac:dyDescent="0.25"/>
    <row r="2650" spans="1:6" hidden="1" x14ac:dyDescent="0.25"/>
    <row r="2651" spans="1:6" hidden="1" x14ac:dyDescent="0.25">
      <c r="A2651" s="330"/>
      <c r="B2651" s="331" t="s">
        <v>45</v>
      </c>
      <c r="C2651" s="332">
        <v>44056</v>
      </c>
      <c r="D2651" s="331"/>
      <c r="E2651" s="587"/>
      <c r="F2651" s="333"/>
    </row>
    <row r="2652" spans="1:6" hidden="1" x14ac:dyDescent="0.25">
      <c r="A2652" s="334" t="s">
        <v>580</v>
      </c>
      <c r="B2652" s="335" t="s">
        <v>576</v>
      </c>
      <c r="C2652" s="336" t="s">
        <v>912</v>
      </c>
      <c r="D2652" s="335" t="s">
        <v>577</v>
      </c>
      <c r="E2652" s="588" t="s">
        <v>1422</v>
      </c>
      <c r="F2652" s="337" t="s">
        <v>579</v>
      </c>
    </row>
    <row r="2653" spans="1:6" hidden="1" x14ac:dyDescent="0.25">
      <c r="A2653" s="814" t="s">
        <v>155</v>
      </c>
      <c r="B2653" s="814"/>
      <c r="C2653" s="814"/>
      <c r="D2653" s="814"/>
      <c r="E2653" s="814"/>
      <c r="F2653" s="814"/>
    </row>
    <row r="2654" spans="1:6" hidden="1" x14ac:dyDescent="0.25">
      <c r="A2654" s="93">
        <v>1</v>
      </c>
      <c r="B2654" s="72" t="s">
        <v>2214</v>
      </c>
      <c r="C2654" s="73" t="s">
        <v>882</v>
      </c>
      <c r="D2654" s="72" t="s">
        <v>890</v>
      </c>
      <c r="E2654" s="75" t="s">
        <v>4460</v>
      </c>
      <c r="F2654" s="25"/>
    </row>
    <row r="2655" spans="1:6" hidden="1" x14ac:dyDescent="0.25">
      <c r="A2655" s="93">
        <v>2</v>
      </c>
      <c r="B2655" s="72"/>
      <c r="C2655" s="73"/>
      <c r="D2655" s="72"/>
      <c r="E2655" s="24"/>
      <c r="F2655" s="140"/>
    </row>
    <row r="2656" spans="1:6" hidden="1" x14ac:dyDescent="0.25">
      <c r="A2656" s="814" t="s">
        <v>41</v>
      </c>
      <c r="B2656" s="814"/>
      <c r="C2656" s="814"/>
      <c r="D2656" s="814"/>
      <c r="E2656" s="814"/>
      <c r="F2656" s="814"/>
    </row>
    <row r="2657" spans="1:6" hidden="1" x14ac:dyDescent="0.25">
      <c r="A2657" s="93">
        <v>1</v>
      </c>
      <c r="B2657" s="72"/>
      <c r="C2657" s="73"/>
      <c r="D2657" s="72"/>
      <c r="E2657" s="75"/>
      <c r="F2657" s="140"/>
    </row>
    <row r="2658" spans="1:6" hidden="1" x14ac:dyDescent="0.25">
      <c r="A2658" s="93"/>
      <c r="B2658" s="85"/>
      <c r="C2658" s="85"/>
      <c r="D2658" s="85"/>
      <c r="E2658" s="86"/>
      <c r="F2658" s="85"/>
    </row>
    <row r="2659" spans="1:6" hidden="1" x14ac:dyDescent="0.25">
      <c r="A2659" s="814" t="s">
        <v>9</v>
      </c>
      <c r="B2659" s="814"/>
      <c r="C2659" s="814"/>
      <c r="D2659" s="814"/>
      <c r="E2659" s="814"/>
      <c r="F2659" s="814"/>
    </row>
    <row r="2660" spans="1:6" hidden="1" x14ac:dyDescent="0.25">
      <c r="A2660" s="93">
        <v>1</v>
      </c>
      <c r="B2660" s="72" t="s">
        <v>1229</v>
      </c>
      <c r="C2660" s="73" t="s">
        <v>9</v>
      </c>
      <c r="D2660" s="72" t="s">
        <v>21</v>
      </c>
      <c r="E2660" s="24"/>
      <c r="F2660" s="399"/>
    </row>
    <row r="2661" spans="1:6" hidden="1" x14ac:dyDescent="0.25">
      <c r="A2661" s="93">
        <v>2</v>
      </c>
      <c r="B2661" s="72"/>
      <c r="C2661" s="73"/>
      <c r="D2661" s="72"/>
      <c r="E2661" s="24"/>
      <c r="F2661" s="399"/>
    </row>
    <row r="2662" spans="1:6" hidden="1" x14ac:dyDescent="0.25">
      <c r="A2662" s="93">
        <v>3</v>
      </c>
      <c r="B2662" s="72"/>
      <c r="C2662" s="73"/>
      <c r="D2662" s="72"/>
      <c r="E2662" s="24"/>
      <c r="F2662" s="399"/>
    </row>
    <row r="2663" spans="1:6" hidden="1" x14ac:dyDescent="0.25">
      <c r="A2663" s="93"/>
      <c r="B2663" s="72"/>
      <c r="C2663" s="73"/>
      <c r="D2663" s="72"/>
      <c r="E2663" s="24"/>
      <c r="F2663" s="399"/>
    </row>
    <row r="2664" spans="1:6" hidden="1" x14ac:dyDescent="0.25">
      <c r="A2664" s="811" t="s">
        <v>20</v>
      </c>
      <c r="B2664" s="812"/>
      <c r="C2664" s="812"/>
      <c r="D2664" s="812"/>
      <c r="E2664" s="812"/>
      <c r="F2664" s="813"/>
    </row>
    <row r="2665" spans="1:6" hidden="1" x14ac:dyDescent="0.25">
      <c r="A2665" s="93">
        <v>1</v>
      </c>
      <c r="B2665" s="72"/>
      <c r="C2665" s="73"/>
      <c r="D2665" s="72"/>
      <c r="E2665" s="75"/>
      <c r="F2665" s="277"/>
    </row>
    <row r="2666" spans="1:6" hidden="1" x14ac:dyDescent="0.25">
      <c r="A2666" s="93">
        <v>2</v>
      </c>
      <c r="B2666" s="72"/>
      <c r="C2666" s="73"/>
      <c r="D2666" s="72"/>
      <c r="E2666" s="75"/>
      <c r="F2666" s="277"/>
    </row>
    <row r="2667" spans="1:6" hidden="1" x14ac:dyDescent="0.25">
      <c r="A2667" s="93">
        <v>3</v>
      </c>
      <c r="B2667" s="72"/>
      <c r="C2667" s="73"/>
      <c r="D2667" s="72"/>
      <c r="E2667" s="24"/>
      <c r="F2667" s="140"/>
    </row>
    <row r="2668" spans="1:6" hidden="1" x14ac:dyDescent="0.25">
      <c r="A2668" s="811" t="s">
        <v>558</v>
      </c>
      <c r="B2668" s="812"/>
      <c r="C2668" s="812"/>
      <c r="D2668" s="812"/>
      <c r="E2668" s="812"/>
      <c r="F2668" s="813"/>
    </row>
    <row r="2669" spans="1:6" hidden="1" x14ac:dyDescent="0.25">
      <c r="A2669" s="133">
        <v>1</v>
      </c>
      <c r="B2669" s="72"/>
      <c r="C2669" s="73"/>
      <c r="D2669" s="72"/>
      <c r="E2669" s="140"/>
      <c r="F2669" s="180"/>
    </row>
    <row r="2670" spans="1:6" hidden="1" x14ac:dyDescent="0.25">
      <c r="A2670" s="93">
        <v>2</v>
      </c>
      <c r="B2670" s="72"/>
      <c r="C2670" s="73"/>
      <c r="D2670" s="72"/>
      <c r="E2670" s="24"/>
      <c r="F2670" s="399"/>
    </row>
    <row r="2671" spans="1:6" hidden="1" x14ac:dyDescent="0.25">
      <c r="A2671" s="811" t="s">
        <v>12</v>
      </c>
      <c r="B2671" s="812"/>
      <c r="C2671" s="812"/>
      <c r="D2671" s="812"/>
      <c r="E2671" s="812"/>
      <c r="F2671" s="813"/>
    </row>
    <row r="2672" spans="1:6" hidden="1" x14ac:dyDescent="0.25">
      <c r="A2672" s="93">
        <v>1</v>
      </c>
      <c r="B2672" s="72"/>
      <c r="C2672" s="73"/>
      <c r="D2672" s="72"/>
      <c r="E2672" s="24"/>
      <c r="F2672" s="399"/>
    </row>
    <row r="2673" spans="1:6" hidden="1" x14ac:dyDescent="0.25">
      <c r="A2673" s="93">
        <v>2</v>
      </c>
      <c r="B2673" s="85"/>
      <c r="C2673" s="85"/>
      <c r="D2673" s="85"/>
      <c r="E2673" s="86"/>
      <c r="F2673" s="85"/>
    </row>
    <row r="2674" spans="1:6" hidden="1" x14ac:dyDescent="0.25">
      <c r="A2674" s="811" t="s">
        <v>385</v>
      </c>
      <c r="B2674" s="812"/>
      <c r="C2674" s="812"/>
      <c r="D2674" s="812"/>
      <c r="E2674" s="812"/>
      <c r="F2674" s="813"/>
    </row>
    <row r="2675" spans="1:6" hidden="1" x14ac:dyDescent="0.25">
      <c r="A2675" s="133">
        <v>1</v>
      </c>
      <c r="B2675" s="72"/>
      <c r="C2675" s="73"/>
      <c r="D2675" s="72"/>
      <c r="E2675" s="24"/>
      <c r="F2675" s="399"/>
    </row>
    <row r="2676" spans="1:6" hidden="1" x14ac:dyDescent="0.25">
      <c r="A2676" s="133">
        <v>2</v>
      </c>
      <c r="B2676" s="72"/>
      <c r="C2676" s="73"/>
      <c r="D2676" s="72"/>
      <c r="E2676" s="24"/>
      <c r="F2676" s="399"/>
    </row>
    <row r="2677" spans="1:6" hidden="1" x14ac:dyDescent="0.25">
      <c r="A2677" s="811" t="s">
        <v>5</v>
      </c>
      <c r="B2677" s="812"/>
      <c r="C2677" s="812"/>
      <c r="D2677" s="812"/>
      <c r="E2677" s="812"/>
      <c r="F2677" s="813"/>
    </row>
    <row r="2678" spans="1:6" hidden="1" x14ac:dyDescent="0.25">
      <c r="A2678" s="93">
        <v>1</v>
      </c>
      <c r="B2678" s="72"/>
      <c r="C2678" s="73"/>
      <c r="D2678" s="72"/>
      <c r="E2678" s="24"/>
      <c r="F2678" s="399"/>
    </row>
    <row r="2679" spans="1:6" hidden="1" x14ac:dyDescent="0.25">
      <c r="A2679" s="93">
        <v>2</v>
      </c>
      <c r="B2679" s="85"/>
      <c r="C2679" s="73"/>
      <c r="D2679" s="72"/>
      <c r="E2679" s="86"/>
      <c r="F2679" s="85"/>
    </row>
    <row r="2680" spans="1:6" hidden="1" x14ac:dyDescent="0.25"/>
    <row r="2681" spans="1:6" hidden="1" x14ac:dyDescent="0.25"/>
    <row r="2682" spans="1:6" hidden="1" x14ac:dyDescent="0.25"/>
    <row r="2683" spans="1:6" hidden="1" x14ac:dyDescent="0.25"/>
    <row r="2684" spans="1:6" hidden="1" x14ac:dyDescent="0.25">
      <c r="A2684" s="189"/>
      <c r="B2684" s="190" t="s">
        <v>63</v>
      </c>
      <c r="C2684" s="191">
        <v>44058</v>
      </c>
      <c r="D2684" s="190"/>
      <c r="E2684" s="570"/>
      <c r="F2684" s="192"/>
    </row>
    <row r="2685" spans="1:6" hidden="1" x14ac:dyDescent="0.25">
      <c r="A2685" s="193" t="s">
        <v>580</v>
      </c>
      <c r="B2685" s="194" t="s">
        <v>576</v>
      </c>
      <c r="C2685" s="195"/>
      <c r="D2685" s="194" t="s">
        <v>577</v>
      </c>
      <c r="E2685" s="571" t="s">
        <v>578</v>
      </c>
      <c r="F2685" s="196" t="s">
        <v>579</v>
      </c>
    </row>
    <row r="2686" spans="1:6" hidden="1" x14ac:dyDescent="0.25">
      <c r="A2686" s="814" t="s">
        <v>155</v>
      </c>
      <c r="B2686" s="814"/>
      <c r="C2686" s="814"/>
      <c r="D2686" s="814"/>
      <c r="E2686" s="814"/>
      <c r="F2686" s="814"/>
    </row>
    <row r="2687" spans="1:6" hidden="1" x14ac:dyDescent="0.25">
      <c r="A2687" s="93">
        <v>1</v>
      </c>
      <c r="B2687" s="72"/>
      <c r="C2687" s="73"/>
      <c r="D2687" s="72"/>
      <c r="E2687" s="75"/>
      <c r="F2687" s="25"/>
    </row>
    <row r="2688" spans="1:6" hidden="1" x14ac:dyDescent="0.25">
      <c r="A2688" s="93">
        <v>2</v>
      </c>
      <c r="B2688" s="72"/>
      <c r="C2688" s="73"/>
      <c r="D2688" s="72"/>
      <c r="E2688" s="24"/>
      <c r="F2688" s="140"/>
    </row>
    <row r="2689" spans="1:6" hidden="1" x14ac:dyDescent="0.25">
      <c r="A2689" s="814" t="s">
        <v>41</v>
      </c>
      <c r="B2689" s="814"/>
      <c r="C2689" s="814"/>
      <c r="D2689" s="814"/>
      <c r="E2689" s="814"/>
      <c r="F2689" s="814"/>
    </row>
    <row r="2690" spans="1:6" hidden="1" x14ac:dyDescent="0.25">
      <c r="A2690" s="93">
        <v>1</v>
      </c>
      <c r="B2690" s="72" t="s">
        <v>4517</v>
      </c>
      <c r="C2690" s="73" t="s">
        <v>41</v>
      </c>
      <c r="D2690" s="72" t="s">
        <v>890</v>
      </c>
      <c r="E2690" s="75" t="s">
        <v>4519</v>
      </c>
      <c r="F2690" s="401"/>
    </row>
    <row r="2691" spans="1:6" hidden="1" x14ac:dyDescent="0.25">
      <c r="A2691" s="93">
        <v>2</v>
      </c>
      <c r="B2691" s="85" t="s">
        <v>4518</v>
      </c>
      <c r="C2691" s="85" t="s">
        <v>41</v>
      </c>
      <c r="D2691" s="85" t="s">
        <v>890</v>
      </c>
      <c r="E2691" s="75" t="s">
        <v>4519</v>
      </c>
      <c r="F2691" s="85"/>
    </row>
    <row r="2692" spans="1:6" hidden="1" x14ac:dyDescent="0.25">
      <c r="A2692" s="814" t="s">
        <v>9</v>
      </c>
      <c r="B2692" s="814"/>
      <c r="C2692" s="814"/>
      <c r="D2692" s="814"/>
      <c r="E2692" s="814"/>
      <c r="F2692" s="814"/>
    </row>
    <row r="2693" spans="1:6" hidden="1" x14ac:dyDescent="0.25">
      <c r="A2693" s="93">
        <v>1</v>
      </c>
      <c r="B2693" s="72"/>
      <c r="C2693" s="73"/>
      <c r="D2693" s="72"/>
      <c r="E2693" s="24"/>
      <c r="F2693" s="401"/>
    </row>
    <row r="2694" spans="1:6" hidden="1" x14ac:dyDescent="0.25">
      <c r="A2694" s="93">
        <v>2</v>
      </c>
      <c r="B2694" s="72"/>
      <c r="C2694" s="73"/>
      <c r="D2694" s="72"/>
      <c r="E2694" s="24"/>
      <c r="F2694" s="401"/>
    </row>
    <row r="2695" spans="1:6" hidden="1" x14ac:dyDescent="0.25">
      <c r="A2695" s="93"/>
      <c r="B2695" s="72"/>
      <c r="C2695" s="73"/>
      <c r="D2695" s="72"/>
      <c r="E2695" s="24"/>
      <c r="F2695" s="401"/>
    </row>
    <row r="2696" spans="1:6" hidden="1" x14ac:dyDescent="0.25">
      <c r="A2696" s="93"/>
      <c r="B2696" s="72"/>
      <c r="C2696" s="73"/>
      <c r="D2696" s="72"/>
      <c r="E2696" s="24"/>
      <c r="F2696" s="401"/>
    </row>
    <row r="2697" spans="1:6" hidden="1" x14ac:dyDescent="0.25">
      <c r="A2697" s="811" t="s">
        <v>20</v>
      </c>
      <c r="B2697" s="812"/>
      <c r="C2697" s="812"/>
      <c r="D2697" s="812"/>
      <c r="E2697" s="812"/>
      <c r="F2697" s="813"/>
    </row>
    <row r="2698" spans="1:6" hidden="1" x14ac:dyDescent="0.25">
      <c r="A2698" s="93">
        <v>1</v>
      </c>
      <c r="B2698" s="72" t="s">
        <v>4268</v>
      </c>
      <c r="C2698" s="73" t="s">
        <v>20</v>
      </c>
      <c r="D2698" s="72" t="s">
        <v>22</v>
      </c>
      <c r="E2698" s="75"/>
      <c r="F2698" s="277"/>
    </row>
    <row r="2699" spans="1:6" hidden="1" x14ac:dyDescent="0.25">
      <c r="A2699" s="93">
        <v>2</v>
      </c>
      <c r="B2699" s="72" t="s">
        <v>4501</v>
      </c>
      <c r="C2699" s="73" t="s">
        <v>20</v>
      </c>
      <c r="D2699" s="72" t="s">
        <v>13</v>
      </c>
      <c r="E2699" s="75"/>
      <c r="F2699" s="209"/>
    </row>
    <row r="2700" spans="1:6" hidden="1" x14ac:dyDescent="0.25">
      <c r="A2700" s="93">
        <v>3</v>
      </c>
      <c r="B2700" s="72" t="s">
        <v>4520</v>
      </c>
      <c r="C2700" s="73" t="s">
        <v>20</v>
      </c>
      <c r="D2700" s="72" t="s">
        <v>13</v>
      </c>
      <c r="E2700" s="75"/>
      <c r="F2700" s="209"/>
    </row>
    <row r="2701" spans="1:6" hidden="1" x14ac:dyDescent="0.25">
      <c r="A2701" s="93">
        <v>4</v>
      </c>
      <c r="B2701" s="72" t="s">
        <v>1001</v>
      </c>
      <c r="C2701" s="73" t="s">
        <v>20</v>
      </c>
      <c r="D2701" s="72" t="s">
        <v>22</v>
      </c>
      <c r="E2701" s="75" t="s">
        <v>4585</v>
      </c>
      <c r="F2701" s="209" t="s">
        <v>1011</v>
      </c>
    </row>
    <row r="2702" spans="1:6" hidden="1" x14ac:dyDescent="0.25">
      <c r="A2702" s="93">
        <v>5</v>
      </c>
      <c r="B2702" s="72" t="s">
        <v>4407</v>
      </c>
      <c r="C2702" s="73" t="s">
        <v>20</v>
      </c>
      <c r="D2702" s="72" t="s">
        <v>13</v>
      </c>
      <c r="E2702" s="75"/>
      <c r="F2702" s="209"/>
    </row>
    <row r="2703" spans="1:6" hidden="1" x14ac:dyDescent="0.25">
      <c r="A2703" s="93">
        <v>6</v>
      </c>
      <c r="B2703" s="72" t="s">
        <v>4141</v>
      </c>
      <c r="C2703" s="73" t="s">
        <v>20</v>
      </c>
      <c r="D2703" s="72" t="s">
        <v>22</v>
      </c>
      <c r="E2703" s="24"/>
      <c r="F2703" s="140"/>
    </row>
    <row r="2704" spans="1:6" hidden="1" x14ac:dyDescent="0.25">
      <c r="A2704" s="811" t="s">
        <v>558</v>
      </c>
      <c r="B2704" s="812"/>
      <c r="C2704" s="812"/>
      <c r="D2704" s="812"/>
      <c r="E2704" s="812"/>
      <c r="F2704" s="813"/>
    </row>
    <row r="2705" spans="1:6" hidden="1" x14ac:dyDescent="0.25">
      <c r="A2705" s="133">
        <v>1</v>
      </c>
      <c r="B2705" s="72"/>
      <c r="C2705" s="73"/>
      <c r="D2705" s="72"/>
      <c r="E2705" s="140"/>
      <c r="F2705" s="180"/>
    </row>
    <row r="2706" spans="1:6" hidden="1" x14ac:dyDescent="0.25">
      <c r="A2706" s="93">
        <v>2</v>
      </c>
      <c r="B2706" s="72"/>
      <c r="C2706" s="73"/>
      <c r="D2706" s="72"/>
      <c r="E2706" s="24"/>
      <c r="F2706" s="401"/>
    </row>
    <row r="2707" spans="1:6" hidden="1" x14ac:dyDescent="0.25">
      <c r="A2707" s="811" t="s">
        <v>12</v>
      </c>
      <c r="B2707" s="812"/>
      <c r="C2707" s="812"/>
      <c r="D2707" s="812"/>
      <c r="E2707" s="812"/>
      <c r="F2707" s="813"/>
    </row>
    <row r="2708" spans="1:6" hidden="1" x14ac:dyDescent="0.25">
      <c r="A2708" s="93">
        <v>1</v>
      </c>
      <c r="B2708" s="72"/>
      <c r="C2708" s="73"/>
      <c r="D2708" s="72"/>
      <c r="E2708" s="24"/>
      <c r="F2708" s="401"/>
    </row>
    <row r="2709" spans="1:6" hidden="1" x14ac:dyDescent="0.25">
      <c r="A2709" s="93">
        <v>2</v>
      </c>
      <c r="B2709" s="85"/>
      <c r="C2709" s="85"/>
      <c r="D2709" s="85"/>
      <c r="E2709" s="86"/>
      <c r="F2709" s="85"/>
    </row>
    <row r="2710" spans="1:6" hidden="1" x14ac:dyDescent="0.25">
      <c r="A2710" s="811" t="s">
        <v>385</v>
      </c>
      <c r="B2710" s="812"/>
      <c r="C2710" s="812"/>
      <c r="D2710" s="812"/>
      <c r="E2710" s="812"/>
      <c r="F2710" s="813"/>
    </row>
    <row r="2711" spans="1:6" hidden="1" x14ac:dyDescent="0.25">
      <c r="A2711" s="133">
        <v>1</v>
      </c>
      <c r="B2711" s="72"/>
      <c r="C2711" s="73"/>
      <c r="D2711" s="72"/>
      <c r="E2711" s="24"/>
      <c r="F2711" s="401"/>
    </row>
    <row r="2712" spans="1:6" hidden="1" x14ac:dyDescent="0.25">
      <c r="A2712" s="133">
        <v>2</v>
      </c>
      <c r="B2712" s="72"/>
      <c r="C2712" s="73"/>
      <c r="D2712" s="72"/>
      <c r="E2712" s="24"/>
      <c r="F2712" s="401"/>
    </row>
    <row r="2713" spans="1:6" hidden="1" x14ac:dyDescent="0.25">
      <c r="A2713" s="811" t="s">
        <v>5</v>
      </c>
      <c r="B2713" s="812"/>
      <c r="C2713" s="812"/>
      <c r="D2713" s="812"/>
      <c r="E2713" s="812"/>
      <c r="F2713" s="813"/>
    </row>
    <row r="2714" spans="1:6" hidden="1" x14ac:dyDescent="0.25">
      <c r="A2714" s="93">
        <v>1</v>
      </c>
      <c r="B2714" s="72"/>
      <c r="C2714" s="73"/>
      <c r="D2714" s="72"/>
      <c r="E2714" s="24"/>
      <c r="F2714" s="401"/>
    </row>
    <row r="2715" spans="1:6" hidden="1" x14ac:dyDescent="0.25">
      <c r="A2715" s="93">
        <v>2</v>
      </c>
      <c r="B2715" s="85"/>
      <c r="C2715" s="85"/>
      <c r="D2715" s="85"/>
      <c r="E2715" s="86"/>
      <c r="F2715" s="85"/>
    </row>
    <row r="2716" spans="1:6" hidden="1" x14ac:dyDescent="0.25">
      <c r="A2716" s="811" t="s">
        <v>3916</v>
      </c>
      <c r="B2716" s="812"/>
      <c r="C2716" s="812"/>
      <c r="D2716" s="812"/>
      <c r="E2716" s="812"/>
      <c r="F2716" s="813"/>
    </row>
    <row r="2717" spans="1:6" hidden="1" x14ac:dyDescent="0.25">
      <c r="A2717" s="132">
        <v>1</v>
      </c>
      <c r="B2717" s="85" t="s">
        <v>4522</v>
      </c>
      <c r="C2717" s="85" t="s">
        <v>3916</v>
      </c>
      <c r="D2717" s="85" t="s">
        <v>22</v>
      </c>
      <c r="E2717" s="86"/>
      <c r="F2717" s="85"/>
    </row>
    <row r="2718" spans="1:6" hidden="1" x14ac:dyDescent="0.25">
      <c r="A2718" s="132">
        <v>2</v>
      </c>
      <c r="B2718" s="85" t="s">
        <v>4522</v>
      </c>
      <c r="C2718" s="85" t="s">
        <v>3916</v>
      </c>
      <c r="D2718" s="85" t="s">
        <v>22</v>
      </c>
      <c r="E2718" s="86"/>
      <c r="F2718" s="85"/>
    </row>
    <row r="2719" spans="1:6" hidden="1" x14ac:dyDescent="0.25"/>
    <row r="2720" spans="1:6" hidden="1" x14ac:dyDescent="0.25"/>
    <row r="2721" spans="1:6" hidden="1" x14ac:dyDescent="0.25"/>
    <row r="2722" spans="1:6" hidden="1" x14ac:dyDescent="0.25">
      <c r="A2722" s="197"/>
      <c r="B2722" s="198" t="s">
        <v>0</v>
      </c>
      <c r="C2722" s="199">
        <v>44059</v>
      </c>
      <c r="D2722" s="198"/>
      <c r="E2722" s="575"/>
      <c r="F2722" s="200"/>
    </row>
    <row r="2723" spans="1:6" hidden="1" x14ac:dyDescent="0.25">
      <c r="A2723" s="201" t="s">
        <v>580</v>
      </c>
      <c r="B2723" s="202" t="s">
        <v>576</v>
      </c>
      <c r="C2723" s="203" t="s">
        <v>912</v>
      </c>
      <c r="D2723" s="202" t="s">
        <v>577</v>
      </c>
      <c r="E2723" s="576" t="s">
        <v>1422</v>
      </c>
      <c r="F2723" s="204" t="s">
        <v>579</v>
      </c>
    </row>
    <row r="2724" spans="1:6" hidden="1" x14ac:dyDescent="0.25">
      <c r="A2724" s="814" t="s">
        <v>155</v>
      </c>
      <c r="B2724" s="814"/>
      <c r="C2724" s="814"/>
      <c r="D2724" s="814"/>
      <c r="E2724" s="814"/>
      <c r="F2724" s="814"/>
    </row>
    <row r="2725" spans="1:6" hidden="1" x14ac:dyDescent="0.25">
      <c r="A2725" s="93">
        <v>1</v>
      </c>
      <c r="B2725" s="72" t="s">
        <v>4059</v>
      </c>
      <c r="C2725" s="73" t="s">
        <v>155</v>
      </c>
      <c r="D2725" s="72" t="s">
        <v>21</v>
      </c>
      <c r="E2725" s="75" t="s">
        <v>4060</v>
      </c>
      <c r="F2725" s="25"/>
    </row>
    <row r="2726" spans="1:6" hidden="1" x14ac:dyDescent="0.25">
      <c r="A2726" s="93">
        <v>2</v>
      </c>
      <c r="B2726" s="72"/>
      <c r="C2726" s="73"/>
      <c r="D2726" s="72"/>
      <c r="E2726" s="24"/>
      <c r="F2726" s="140"/>
    </row>
    <row r="2727" spans="1:6" hidden="1" x14ac:dyDescent="0.25">
      <c r="A2727" s="814" t="s">
        <v>41</v>
      </c>
      <c r="B2727" s="814"/>
      <c r="C2727" s="814"/>
      <c r="D2727" s="814"/>
      <c r="E2727" s="814"/>
      <c r="F2727" s="814"/>
    </row>
    <row r="2728" spans="1:6" hidden="1" x14ac:dyDescent="0.25">
      <c r="A2728" s="93"/>
      <c r="B2728" s="72"/>
      <c r="C2728" s="73"/>
      <c r="D2728" s="72"/>
      <c r="E2728" s="24"/>
      <c r="F2728" s="402"/>
    </row>
    <row r="2729" spans="1:6" hidden="1" x14ac:dyDescent="0.25">
      <c r="A2729" s="93"/>
      <c r="B2729" s="85"/>
      <c r="C2729" s="85"/>
      <c r="D2729" s="85"/>
      <c r="E2729" s="86"/>
      <c r="F2729" s="85"/>
    </row>
    <row r="2730" spans="1:6" hidden="1" x14ac:dyDescent="0.25">
      <c r="A2730" s="814" t="s">
        <v>9</v>
      </c>
      <c r="B2730" s="814"/>
      <c r="C2730" s="814"/>
      <c r="D2730" s="814"/>
      <c r="E2730" s="814"/>
      <c r="F2730" s="814"/>
    </row>
    <row r="2731" spans="1:6" hidden="1" x14ac:dyDescent="0.25">
      <c r="A2731" s="93">
        <v>1</v>
      </c>
      <c r="B2731" s="72" t="s">
        <v>4511</v>
      </c>
      <c r="C2731" s="73" t="s">
        <v>9</v>
      </c>
      <c r="D2731" s="72" t="s">
        <v>21</v>
      </c>
      <c r="E2731" s="24"/>
      <c r="F2731" s="402"/>
    </row>
    <row r="2732" spans="1:6" hidden="1" x14ac:dyDescent="0.25">
      <c r="A2732" s="93">
        <v>2</v>
      </c>
      <c r="B2732" s="72" t="s">
        <v>4610</v>
      </c>
      <c r="C2732" s="73" t="s">
        <v>85</v>
      </c>
      <c r="D2732" s="72" t="s">
        <v>21</v>
      </c>
      <c r="E2732" s="24"/>
      <c r="F2732" s="402"/>
    </row>
    <row r="2733" spans="1:6" hidden="1" x14ac:dyDescent="0.25">
      <c r="A2733" s="93">
        <v>3</v>
      </c>
      <c r="B2733" s="72" t="s">
        <v>4611</v>
      </c>
      <c r="C2733" s="73" t="s">
        <v>4612</v>
      </c>
      <c r="D2733" s="72" t="s">
        <v>21</v>
      </c>
      <c r="E2733" s="24"/>
      <c r="F2733" s="402"/>
    </row>
    <row r="2734" spans="1:6" hidden="1" x14ac:dyDescent="0.25">
      <c r="A2734" s="93">
        <v>4</v>
      </c>
      <c r="B2734" s="72" t="s">
        <v>1105</v>
      </c>
      <c r="C2734" s="73" t="s">
        <v>9</v>
      </c>
      <c r="D2734" s="72" t="s">
        <v>21</v>
      </c>
      <c r="E2734" s="24"/>
      <c r="F2734" s="402"/>
    </row>
    <row r="2735" spans="1:6" hidden="1" x14ac:dyDescent="0.25">
      <c r="A2735" s="811" t="s">
        <v>20</v>
      </c>
      <c r="B2735" s="812"/>
      <c r="C2735" s="812"/>
      <c r="D2735" s="812"/>
      <c r="E2735" s="812"/>
      <c r="F2735" s="813"/>
    </row>
    <row r="2736" spans="1:6" hidden="1" x14ac:dyDescent="0.25">
      <c r="A2736" s="93">
        <v>1</v>
      </c>
      <c r="B2736" s="72" t="s">
        <v>4509</v>
      </c>
      <c r="C2736" s="73" t="s">
        <v>20</v>
      </c>
      <c r="D2736" s="72" t="s">
        <v>21</v>
      </c>
      <c r="E2736" s="75" t="s">
        <v>4510</v>
      </c>
      <c r="F2736" s="277" t="s">
        <v>35</v>
      </c>
    </row>
    <row r="2737" spans="1:6" hidden="1" x14ac:dyDescent="0.25">
      <c r="A2737" s="93">
        <v>2</v>
      </c>
      <c r="B2737" s="72" t="s">
        <v>86</v>
      </c>
      <c r="C2737" s="73" t="s">
        <v>20</v>
      </c>
      <c r="D2737" s="72" t="s">
        <v>890</v>
      </c>
      <c r="E2737" s="24"/>
      <c r="F2737" s="209"/>
    </row>
    <row r="2738" spans="1:6" hidden="1" x14ac:dyDescent="0.25">
      <c r="A2738" s="93">
        <v>3</v>
      </c>
      <c r="B2738" s="72" t="s">
        <v>3609</v>
      </c>
      <c r="C2738" s="73" t="s">
        <v>20</v>
      </c>
      <c r="D2738" s="72" t="s">
        <v>21</v>
      </c>
      <c r="E2738" s="24"/>
      <c r="F2738" s="140"/>
    </row>
    <row r="2739" spans="1:6" hidden="1" x14ac:dyDescent="0.25">
      <c r="A2739" s="242"/>
      <c r="B2739" s="405"/>
      <c r="C2739" s="406"/>
      <c r="D2739" s="405"/>
      <c r="E2739" s="590"/>
      <c r="F2739" s="403"/>
    </row>
    <row r="2740" spans="1:6" hidden="1" x14ac:dyDescent="0.25">
      <c r="A2740" s="811" t="s">
        <v>558</v>
      </c>
      <c r="B2740" s="812"/>
      <c r="C2740" s="812"/>
      <c r="D2740" s="812"/>
      <c r="E2740" s="812"/>
      <c r="F2740" s="813"/>
    </row>
    <row r="2741" spans="1:6" hidden="1" x14ac:dyDescent="0.25">
      <c r="A2741" s="133">
        <v>1</v>
      </c>
      <c r="B2741" s="72" t="s">
        <v>4455</v>
      </c>
      <c r="C2741" s="73" t="s">
        <v>558</v>
      </c>
      <c r="D2741" s="72" t="s">
        <v>21</v>
      </c>
      <c r="E2741" s="140" t="s">
        <v>4607</v>
      </c>
      <c r="F2741" s="180" t="s">
        <v>4606</v>
      </c>
    </row>
    <row r="2742" spans="1:6" hidden="1" x14ac:dyDescent="0.25">
      <c r="A2742" s="93">
        <v>2</v>
      </c>
      <c r="B2742" s="72" t="s">
        <v>4454</v>
      </c>
      <c r="C2742" s="73" t="s">
        <v>558</v>
      </c>
      <c r="D2742" s="72" t="s">
        <v>21</v>
      </c>
      <c r="E2742" s="140" t="s">
        <v>4607</v>
      </c>
      <c r="F2742" s="180" t="s">
        <v>4606</v>
      </c>
    </row>
    <row r="2743" spans="1:6" hidden="1" x14ac:dyDescent="0.25">
      <c r="A2743" s="811" t="s">
        <v>12</v>
      </c>
      <c r="B2743" s="812"/>
      <c r="C2743" s="812"/>
      <c r="D2743" s="812"/>
      <c r="E2743" s="812"/>
      <c r="F2743" s="813"/>
    </row>
    <row r="2744" spans="1:6" hidden="1" x14ac:dyDescent="0.25">
      <c r="A2744" s="93">
        <v>1</v>
      </c>
      <c r="B2744" s="72"/>
      <c r="C2744" s="73"/>
      <c r="D2744" s="72"/>
      <c r="E2744" s="24"/>
      <c r="F2744" s="402"/>
    </row>
    <row r="2745" spans="1:6" hidden="1" x14ac:dyDescent="0.25">
      <c r="A2745" s="93">
        <v>2</v>
      </c>
      <c r="B2745" s="85"/>
      <c r="C2745" s="85"/>
      <c r="D2745" s="85"/>
      <c r="E2745" s="86"/>
      <c r="F2745" s="85"/>
    </row>
    <row r="2746" spans="1:6" hidden="1" x14ac:dyDescent="0.25">
      <c r="A2746" s="811" t="s">
        <v>385</v>
      </c>
      <c r="B2746" s="812"/>
      <c r="C2746" s="812"/>
      <c r="D2746" s="812"/>
      <c r="E2746" s="812"/>
      <c r="F2746" s="813"/>
    </row>
    <row r="2747" spans="1:6" hidden="1" x14ac:dyDescent="0.25">
      <c r="A2747" s="133">
        <v>1</v>
      </c>
      <c r="B2747" s="72" t="s">
        <v>1838</v>
      </c>
      <c r="C2747" s="73" t="s">
        <v>385</v>
      </c>
      <c r="D2747" s="72" t="s">
        <v>21</v>
      </c>
      <c r="E2747" s="24"/>
      <c r="F2747" s="402"/>
    </row>
    <row r="2748" spans="1:6" hidden="1" x14ac:dyDescent="0.25">
      <c r="A2748" s="133">
        <v>2</v>
      </c>
      <c r="B2748" s="72"/>
      <c r="C2748" s="73"/>
      <c r="D2748" s="72"/>
      <c r="E2748" s="24"/>
      <c r="F2748" s="402"/>
    </row>
    <row r="2749" spans="1:6" hidden="1" x14ac:dyDescent="0.25">
      <c r="A2749" s="811" t="s">
        <v>5</v>
      </c>
      <c r="B2749" s="812"/>
      <c r="C2749" s="812"/>
      <c r="D2749" s="812"/>
      <c r="E2749" s="812"/>
      <c r="F2749" s="813"/>
    </row>
    <row r="2750" spans="1:6" hidden="1" x14ac:dyDescent="0.25">
      <c r="A2750" s="93">
        <v>1</v>
      </c>
      <c r="B2750" s="72"/>
      <c r="C2750" s="73"/>
      <c r="D2750" s="72"/>
      <c r="E2750" s="24"/>
      <c r="F2750" s="402"/>
    </row>
    <row r="2751" spans="1:6" hidden="1" x14ac:dyDescent="0.25">
      <c r="A2751" s="93">
        <v>2</v>
      </c>
      <c r="B2751" s="85"/>
      <c r="C2751" s="85"/>
      <c r="D2751" s="85"/>
      <c r="E2751" s="86"/>
      <c r="F2751" s="85"/>
    </row>
    <row r="2752" spans="1:6" hidden="1" x14ac:dyDescent="0.25">
      <c r="A2752" s="811" t="s">
        <v>71</v>
      </c>
      <c r="B2752" s="812"/>
      <c r="C2752" s="812"/>
      <c r="D2752" s="812"/>
      <c r="E2752" s="812"/>
      <c r="F2752" s="813"/>
    </row>
    <row r="2753" spans="1:6" hidden="1" x14ac:dyDescent="0.25">
      <c r="A2753" s="132">
        <v>1</v>
      </c>
      <c r="B2753" s="85" t="s">
        <v>4628</v>
      </c>
      <c r="C2753" s="85" t="s">
        <v>4077</v>
      </c>
      <c r="D2753" s="85" t="s">
        <v>22</v>
      </c>
      <c r="E2753" s="86"/>
      <c r="F2753" s="85"/>
    </row>
    <row r="2754" spans="1:6" hidden="1" x14ac:dyDescent="0.25">
      <c r="A2754" s="132"/>
      <c r="B2754" s="85"/>
      <c r="C2754" s="85"/>
      <c r="D2754" s="85"/>
      <c r="E2754" s="86"/>
      <c r="F2754" s="85"/>
    </row>
    <row r="2755" spans="1:6" hidden="1" x14ac:dyDescent="0.25"/>
    <row r="2756" spans="1:6" hidden="1" x14ac:dyDescent="0.25"/>
    <row r="2757" spans="1:6" hidden="1" x14ac:dyDescent="0.25"/>
    <row r="2758" spans="1:6" hidden="1" x14ac:dyDescent="0.25">
      <c r="A2758" s="330"/>
      <c r="B2758" s="331" t="s">
        <v>45</v>
      </c>
      <c r="C2758" s="332">
        <v>44063</v>
      </c>
      <c r="D2758" s="331"/>
      <c r="E2758" s="587"/>
      <c r="F2758" s="333"/>
    </row>
    <row r="2759" spans="1:6" hidden="1" x14ac:dyDescent="0.25">
      <c r="A2759" s="334" t="s">
        <v>580</v>
      </c>
      <c r="B2759" s="335" t="s">
        <v>576</v>
      </c>
      <c r="C2759" s="336" t="s">
        <v>912</v>
      </c>
      <c r="D2759" s="335" t="s">
        <v>577</v>
      </c>
      <c r="E2759" s="588" t="s">
        <v>1422</v>
      </c>
      <c r="F2759" s="337" t="s">
        <v>579</v>
      </c>
    </row>
    <row r="2760" spans="1:6" hidden="1" x14ac:dyDescent="0.25">
      <c r="A2760" s="814" t="s">
        <v>155</v>
      </c>
      <c r="B2760" s="814"/>
      <c r="C2760" s="814"/>
      <c r="D2760" s="814"/>
      <c r="E2760" s="814"/>
      <c r="F2760" s="814"/>
    </row>
    <row r="2761" spans="1:6" hidden="1" x14ac:dyDescent="0.25">
      <c r="A2761" s="93">
        <v>1</v>
      </c>
      <c r="B2761" s="72"/>
      <c r="C2761" s="73"/>
      <c r="D2761" s="72"/>
      <c r="E2761" s="75"/>
      <c r="F2761" s="25"/>
    </row>
    <row r="2762" spans="1:6" hidden="1" x14ac:dyDescent="0.25">
      <c r="A2762" s="93">
        <v>2</v>
      </c>
      <c r="B2762" s="72"/>
      <c r="C2762" s="73"/>
      <c r="D2762" s="72"/>
      <c r="E2762" s="24"/>
      <c r="F2762" s="140"/>
    </row>
    <row r="2763" spans="1:6" hidden="1" x14ac:dyDescent="0.25">
      <c r="A2763" s="814" t="s">
        <v>41</v>
      </c>
      <c r="B2763" s="814"/>
      <c r="C2763" s="814"/>
      <c r="D2763" s="814"/>
      <c r="E2763" s="814"/>
      <c r="F2763" s="814"/>
    </row>
    <row r="2764" spans="1:6" hidden="1" x14ac:dyDescent="0.25">
      <c r="A2764" s="93">
        <v>1</v>
      </c>
      <c r="B2764" s="72"/>
      <c r="C2764" s="73"/>
      <c r="D2764" s="72"/>
      <c r="E2764" s="75"/>
      <c r="F2764" s="140"/>
    </row>
    <row r="2765" spans="1:6" hidden="1" x14ac:dyDescent="0.25">
      <c r="A2765" s="93"/>
      <c r="B2765" s="85"/>
      <c r="C2765" s="85"/>
      <c r="D2765" s="85"/>
      <c r="E2765" s="86"/>
      <c r="F2765" s="85"/>
    </row>
    <row r="2766" spans="1:6" hidden="1" x14ac:dyDescent="0.25">
      <c r="A2766" s="814" t="s">
        <v>9</v>
      </c>
      <c r="B2766" s="814"/>
      <c r="C2766" s="814"/>
      <c r="D2766" s="814"/>
      <c r="E2766" s="814"/>
      <c r="F2766" s="814"/>
    </row>
    <row r="2767" spans="1:6" hidden="1" x14ac:dyDescent="0.25">
      <c r="A2767" s="93">
        <v>1</v>
      </c>
      <c r="B2767" s="72"/>
      <c r="C2767" s="73"/>
      <c r="D2767" s="72"/>
      <c r="E2767" s="75"/>
      <c r="F2767" s="140"/>
    </row>
    <row r="2768" spans="1:6" hidden="1" x14ac:dyDescent="0.25">
      <c r="A2768" s="93">
        <v>2</v>
      </c>
      <c r="B2768" s="72"/>
      <c r="C2768" s="73"/>
      <c r="D2768" s="72"/>
      <c r="E2768" s="24"/>
      <c r="F2768" s="402"/>
    </row>
    <row r="2769" spans="1:6" hidden="1" x14ac:dyDescent="0.25">
      <c r="A2769" s="93">
        <v>3</v>
      </c>
      <c r="B2769" s="72"/>
      <c r="C2769" s="73"/>
      <c r="D2769" s="72"/>
      <c r="E2769" s="24"/>
      <c r="F2769" s="402"/>
    </row>
    <row r="2770" spans="1:6" hidden="1" x14ac:dyDescent="0.25">
      <c r="A2770" s="93"/>
      <c r="B2770" s="72"/>
      <c r="C2770" s="73"/>
      <c r="D2770" s="72"/>
      <c r="E2770" s="24"/>
      <c r="F2770" s="402"/>
    </row>
    <row r="2771" spans="1:6" hidden="1" x14ac:dyDescent="0.25">
      <c r="A2771" s="811" t="s">
        <v>20</v>
      </c>
      <c r="B2771" s="812"/>
      <c r="C2771" s="812"/>
      <c r="D2771" s="812"/>
      <c r="E2771" s="812"/>
      <c r="F2771" s="813"/>
    </row>
    <row r="2772" spans="1:6" hidden="1" x14ac:dyDescent="0.25">
      <c r="A2772" s="93">
        <v>1</v>
      </c>
      <c r="B2772" s="72" t="s">
        <v>4609</v>
      </c>
      <c r="C2772" s="73" t="s">
        <v>20</v>
      </c>
      <c r="D2772" s="72" t="s">
        <v>890</v>
      </c>
      <c r="E2772" s="75"/>
      <c r="F2772" s="277"/>
    </row>
    <row r="2773" spans="1:6" hidden="1" x14ac:dyDescent="0.25">
      <c r="A2773" s="93">
        <v>2</v>
      </c>
      <c r="B2773" s="72"/>
      <c r="C2773" s="73"/>
      <c r="D2773" s="72"/>
      <c r="E2773" s="75"/>
      <c r="F2773" s="277"/>
    </row>
    <row r="2774" spans="1:6" hidden="1" x14ac:dyDescent="0.25">
      <c r="A2774" s="93">
        <v>3</v>
      </c>
      <c r="B2774" s="72"/>
      <c r="C2774" s="73"/>
      <c r="D2774" s="72"/>
      <c r="E2774" s="24"/>
      <c r="F2774" s="140"/>
    </row>
    <row r="2775" spans="1:6" hidden="1" x14ac:dyDescent="0.25">
      <c r="A2775" s="811" t="s">
        <v>558</v>
      </c>
      <c r="B2775" s="812"/>
      <c r="C2775" s="812"/>
      <c r="D2775" s="812"/>
      <c r="E2775" s="812"/>
      <c r="F2775" s="813"/>
    </row>
    <row r="2776" spans="1:6" hidden="1" x14ac:dyDescent="0.25">
      <c r="A2776" s="133">
        <v>1</v>
      </c>
      <c r="B2776" s="72"/>
      <c r="C2776" s="73"/>
      <c r="D2776" s="72"/>
      <c r="E2776" s="140"/>
      <c r="F2776" s="180"/>
    </row>
    <row r="2777" spans="1:6" hidden="1" x14ac:dyDescent="0.25">
      <c r="A2777" s="93">
        <v>2</v>
      </c>
      <c r="B2777" s="72"/>
      <c r="C2777" s="73"/>
      <c r="D2777" s="72"/>
      <c r="E2777" s="24"/>
      <c r="F2777" s="402"/>
    </row>
    <row r="2778" spans="1:6" hidden="1" x14ac:dyDescent="0.25">
      <c r="A2778" s="811" t="s">
        <v>12</v>
      </c>
      <c r="B2778" s="812"/>
      <c r="C2778" s="812"/>
      <c r="D2778" s="812"/>
      <c r="E2778" s="812"/>
      <c r="F2778" s="813"/>
    </row>
    <row r="2779" spans="1:6" hidden="1" x14ac:dyDescent="0.25">
      <c r="A2779" s="93">
        <v>1</v>
      </c>
      <c r="B2779" s="72"/>
      <c r="C2779" s="73"/>
      <c r="D2779" s="72"/>
      <c r="E2779" s="24"/>
      <c r="F2779" s="402"/>
    </row>
    <row r="2780" spans="1:6" hidden="1" x14ac:dyDescent="0.25">
      <c r="A2780" s="93">
        <v>2</v>
      </c>
      <c r="B2780" s="85"/>
      <c r="C2780" s="85"/>
      <c r="D2780" s="85"/>
      <c r="E2780" s="86"/>
      <c r="F2780" s="85"/>
    </row>
    <row r="2781" spans="1:6" hidden="1" x14ac:dyDescent="0.25">
      <c r="A2781" s="811" t="s">
        <v>385</v>
      </c>
      <c r="B2781" s="812"/>
      <c r="C2781" s="812"/>
      <c r="D2781" s="812"/>
      <c r="E2781" s="812"/>
      <c r="F2781" s="813"/>
    </row>
    <row r="2782" spans="1:6" hidden="1" x14ac:dyDescent="0.25">
      <c r="A2782" s="133">
        <v>1</v>
      </c>
      <c r="B2782" s="72" t="s">
        <v>598</v>
      </c>
      <c r="C2782" s="73" t="s">
        <v>385</v>
      </c>
      <c r="D2782" s="72" t="s">
        <v>21</v>
      </c>
      <c r="E2782" s="24"/>
      <c r="F2782" s="140" t="s">
        <v>4629</v>
      </c>
    </row>
    <row r="2783" spans="1:6" hidden="1" x14ac:dyDescent="0.25">
      <c r="A2783" s="133">
        <v>2</v>
      </c>
      <c r="B2783" s="72" t="s">
        <v>598</v>
      </c>
      <c r="C2783" s="73" t="s">
        <v>385</v>
      </c>
      <c r="D2783" s="72" t="s">
        <v>21</v>
      </c>
      <c r="E2783" s="24"/>
      <c r="F2783" s="140" t="s">
        <v>4629</v>
      </c>
    </row>
    <row r="2784" spans="1:6" hidden="1" x14ac:dyDescent="0.25">
      <c r="A2784" s="811" t="s">
        <v>5</v>
      </c>
      <c r="B2784" s="812"/>
      <c r="C2784" s="812"/>
      <c r="D2784" s="812"/>
      <c r="E2784" s="812"/>
      <c r="F2784" s="813"/>
    </row>
    <row r="2785" spans="1:6" hidden="1" x14ac:dyDescent="0.25">
      <c r="A2785" s="93">
        <v>1</v>
      </c>
      <c r="B2785" s="72" t="s">
        <v>4115</v>
      </c>
      <c r="C2785" s="73" t="s">
        <v>910</v>
      </c>
      <c r="D2785" s="72" t="s">
        <v>21</v>
      </c>
      <c r="E2785" s="24"/>
      <c r="F2785" s="402"/>
    </row>
    <row r="2786" spans="1:6" hidden="1" x14ac:dyDescent="0.25">
      <c r="A2786" s="93">
        <v>2</v>
      </c>
      <c r="B2786" s="85"/>
      <c r="C2786" s="73"/>
      <c r="D2786" s="72"/>
      <c r="E2786" s="86"/>
      <c r="F2786" s="85"/>
    </row>
    <row r="2787" spans="1:6" hidden="1" x14ac:dyDescent="0.25"/>
    <row r="2788" spans="1:6" hidden="1" x14ac:dyDescent="0.25"/>
    <row r="2789" spans="1:6" hidden="1" x14ac:dyDescent="0.25">
      <c r="A2789" s="189"/>
      <c r="B2789" s="190" t="s">
        <v>63</v>
      </c>
      <c r="C2789" s="191">
        <v>44065</v>
      </c>
      <c r="D2789" s="190"/>
      <c r="E2789" s="570"/>
      <c r="F2789" s="192"/>
    </row>
    <row r="2790" spans="1:6" hidden="1" x14ac:dyDescent="0.25">
      <c r="A2790" s="193" t="s">
        <v>580</v>
      </c>
      <c r="B2790" s="194" t="s">
        <v>576</v>
      </c>
      <c r="C2790" s="195"/>
      <c r="D2790" s="194" t="s">
        <v>577</v>
      </c>
      <c r="E2790" s="571" t="s">
        <v>578</v>
      </c>
      <c r="F2790" s="196" t="s">
        <v>579</v>
      </c>
    </row>
    <row r="2791" spans="1:6" hidden="1" x14ac:dyDescent="0.25">
      <c r="A2791" s="814" t="s">
        <v>155</v>
      </c>
      <c r="B2791" s="814"/>
      <c r="C2791" s="814"/>
      <c r="D2791" s="814"/>
      <c r="E2791" s="814"/>
      <c r="F2791" s="814"/>
    </row>
    <row r="2792" spans="1:6" hidden="1" x14ac:dyDescent="0.25">
      <c r="A2792" s="93">
        <v>1</v>
      </c>
      <c r="B2792" s="72"/>
      <c r="C2792" s="73"/>
      <c r="D2792" s="72"/>
      <c r="E2792" s="75"/>
      <c r="F2792" s="25"/>
    </row>
    <row r="2793" spans="1:6" hidden="1" x14ac:dyDescent="0.25">
      <c r="A2793" s="93">
        <v>2</v>
      </c>
      <c r="B2793" s="72"/>
      <c r="C2793" s="73"/>
      <c r="D2793" s="72"/>
      <c r="E2793" s="24"/>
      <c r="F2793" s="140"/>
    </row>
    <row r="2794" spans="1:6" hidden="1" x14ac:dyDescent="0.25">
      <c r="A2794" s="814" t="s">
        <v>41</v>
      </c>
      <c r="B2794" s="814"/>
      <c r="C2794" s="814"/>
      <c r="D2794" s="814"/>
      <c r="E2794" s="814"/>
      <c r="F2794" s="814"/>
    </row>
    <row r="2795" spans="1:6" hidden="1" x14ac:dyDescent="0.25">
      <c r="A2795" s="93">
        <v>1</v>
      </c>
      <c r="B2795" s="72" t="s">
        <v>4733</v>
      </c>
      <c r="C2795" s="73" t="s">
        <v>41</v>
      </c>
      <c r="D2795" s="72" t="s">
        <v>21</v>
      </c>
      <c r="E2795" s="75" t="s">
        <v>4740</v>
      </c>
      <c r="F2795" s="402"/>
    </row>
    <row r="2796" spans="1:6" hidden="1" x14ac:dyDescent="0.25">
      <c r="A2796" s="93"/>
      <c r="B2796" s="85"/>
      <c r="C2796" s="85"/>
      <c r="D2796" s="85"/>
      <c r="E2796" s="86"/>
      <c r="F2796" s="85"/>
    </row>
    <row r="2797" spans="1:6" hidden="1" x14ac:dyDescent="0.25">
      <c r="A2797" s="814" t="s">
        <v>9</v>
      </c>
      <c r="B2797" s="814"/>
      <c r="C2797" s="814"/>
      <c r="D2797" s="814"/>
      <c r="E2797" s="814"/>
      <c r="F2797" s="814"/>
    </row>
    <row r="2798" spans="1:6" hidden="1" x14ac:dyDescent="0.25">
      <c r="A2798" s="93">
        <v>1</v>
      </c>
      <c r="B2798" s="72" t="s">
        <v>4583</v>
      </c>
      <c r="C2798" s="73" t="s">
        <v>9</v>
      </c>
      <c r="D2798" s="72" t="s">
        <v>13</v>
      </c>
      <c r="E2798" s="24"/>
      <c r="F2798" s="402"/>
    </row>
    <row r="2799" spans="1:6" hidden="1" x14ac:dyDescent="0.25">
      <c r="A2799" s="93">
        <v>2</v>
      </c>
      <c r="B2799" s="72" t="s">
        <v>4711</v>
      </c>
      <c r="C2799" s="73" t="s">
        <v>9</v>
      </c>
      <c r="D2799" s="72" t="s">
        <v>13</v>
      </c>
      <c r="E2799" s="24"/>
      <c r="F2799" s="402"/>
    </row>
    <row r="2800" spans="1:6" hidden="1" x14ac:dyDescent="0.25">
      <c r="A2800" s="93">
        <v>3</v>
      </c>
      <c r="B2800" s="72" t="s">
        <v>1222</v>
      </c>
      <c r="C2800" s="73" t="s">
        <v>9</v>
      </c>
      <c r="D2800" s="72" t="s">
        <v>890</v>
      </c>
      <c r="E2800" s="75" t="s">
        <v>4631</v>
      </c>
      <c r="F2800" s="140" t="s">
        <v>4632</v>
      </c>
    </row>
    <row r="2801" spans="1:6" hidden="1" x14ac:dyDescent="0.25">
      <c r="A2801" s="93">
        <v>4</v>
      </c>
      <c r="B2801" s="72" t="s">
        <v>4748</v>
      </c>
      <c r="C2801" s="73" t="s">
        <v>9</v>
      </c>
      <c r="D2801" s="72" t="s">
        <v>13</v>
      </c>
      <c r="E2801" s="24"/>
      <c r="F2801" s="402"/>
    </row>
    <row r="2802" spans="1:6" hidden="1" x14ac:dyDescent="0.25">
      <c r="A2802" s="811" t="s">
        <v>20</v>
      </c>
      <c r="B2802" s="812"/>
      <c r="C2802" s="812"/>
      <c r="D2802" s="812"/>
      <c r="E2802" s="812"/>
      <c r="F2802" s="813"/>
    </row>
    <row r="2803" spans="1:6" hidden="1" x14ac:dyDescent="0.25">
      <c r="A2803" s="93">
        <v>1</v>
      </c>
      <c r="B2803" s="72" t="s">
        <v>4584</v>
      </c>
      <c r="C2803" s="73" t="s">
        <v>20</v>
      </c>
      <c r="D2803" s="72" t="s">
        <v>13</v>
      </c>
      <c r="E2803" s="75"/>
      <c r="F2803" s="277"/>
    </row>
    <row r="2804" spans="1:6" hidden="1" x14ac:dyDescent="0.25">
      <c r="A2804" s="93">
        <v>2</v>
      </c>
      <c r="B2804" s="72" t="s">
        <v>4636</v>
      </c>
      <c r="C2804" s="73" t="s">
        <v>20</v>
      </c>
      <c r="D2804" s="72" t="s">
        <v>21</v>
      </c>
      <c r="E2804" s="75"/>
      <c r="F2804" s="209" t="s">
        <v>3259</v>
      </c>
    </row>
    <row r="2805" spans="1:6" hidden="1" x14ac:dyDescent="0.25">
      <c r="A2805" s="93">
        <v>3</v>
      </c>
      <c r="B2805" s="72" t="s">
        <v>3733</v>
      </c>
      <c r="C2805" s="73" t="s">
        <v>20</v>
      </c>
      <c r="D2805" s="72" t="s">
        <v>21</v>
      </c>
      <c r="E2805" s="75"/>
      <c r="F2805" s="209" t="s">
        <v>35</v>
      </c>
    </row>
    <row r="2806" spans="1:6" hidden="1" x14ac:dyDescent="0.25">
      <c r="A2806" s="93"/>
      <c r="B2806" s="72"/>
      <c r="C2806" s="73"/>
      <c r="D2806" s="72"/>
      <c r="E2806" s="75"/>
      <c r="F2806" s="209"/>
    </row>
    <row r="2807" spans="1:6" hidden="1" x14ac:dyDescent="0.25">
      <c r="A2807" s="93"/>
      <c r="B2807" s="72"/>
      <c r="C2807" s="73"/>
      <c r="D2807" s="72"/>
      <c r="E2807" s="24"/>
      <c r="F2807" s="140"/>
    </row>
    <row r="2808" spans="1:6" hidden="1" x14ac:dyDescent="0.25">
      <c r="A2808" s="811" t="s">
        <v>558</v>
      </c>
      <c r="B2808" s="812"/>
      <c r="C2808" s="812"/>
      <c r="D2808" s="812"/>
      <c r="E2808" s="812"/>
      <c r="F2808" s="813"/>
    </row>
    <row r="2809" spans="1:6" hidden="1" x14ac:dyDescent="0.25">
      <c r="A2809" s="133">
        <v>1</v>
      </c>
      <c r="B2809" s="72"/>
      <c r="C2809" s="73"/>
      <c r="D2809" s="72"/>
      <c r="E2809" s="140"/>
      <c r="F2809" s="180"/>
    </row>
    <row r="2810" spans="1:6" hidden="1" x14ac:dyDescent="0.25">
      <c r="A2810" s="93">
        <v>2</v>
      </c>
      <c r="B2810" s="72"/>
      <c r="C2810" s="73"/>
      <c r="D2810" s="72"/>
      <c r="E2810" s="24"/>
      <c r="F2810" s="402"/>
    </row>
    <row r="2811" spans="1:6" hidden="1" x14ac:dyDescent="0.25">
      <c r="A2811" s="811" t="s">
        <v>12</v>
      </c>
      <c r="B2811" s="812"/>
      <c r="C2811" s="812"/>
      <c r="D2811" s="812"/>
      <c r="E2811" s="812"/>
      <c r="F2811" s="813"/>
    </row>
    <row r="2812" spans="1:6" hidden="1" x14ac:dyDescent="0.25">
      <c r="A2812" s="93">
        <v>1</v>
      </c>
      <c r="B2812" s="72"/>
      <c r="C2812" s="73"/>
      <c r="D2812" s="72"/>
      <c r="E2812" s="24"/>
      <c r="F2812" s="402"/>
    </row>
    <row r="2813" spans="1:6" hidden="1" x14ac:dyDescent="0.25">
      <c r="A2813" s="93">
        <v>2</v>
      </c>
      <c r="B2813" s="85"/>
      <c r="C2813" s="85"/>
      <c r="D2813" s="85"/>
      <c r="E2813" s="86"/>
      <c r="F2813" s="85"/>
    </row>
    <row r="2814" spans="1:6" hidden="1" x14ac:dyDescent="0.25">
      <c r="A2814" s="811" t="s">
        <v>385</v>
      </c>
      <c r="B2814" s="812"/>
      <c r="C2814" s="812"/>
      <c r="D2814" s="812"/>
      <c r="E2814" s="812"/>
      <c r="F2814" s="813"/>
    </row>
    <row r="2815" spans="1:6" hidden="1" x14ac:dyDescent="0.25">
      <c r="A2815" s="133">
        <v>1</v>
      </c>
      <c r="B2815" s="72" t="s">
        <v>4202</v>
      </c>
      <c r="C2815" s="73" t="s">
        <v>385</v>
      </c>
      <c r="D2815" s="72" t="s">
        <v>72</v>
      </c>
      <c r="E2815" s="24"/>
      <c r="F2815" s="402"/>
    </row>
    <row r="2816" spans="1:6" hidden="1" x14ac:dyDescent="0.25">
      <c r="A2816" s="133">
        <v>2</v>
      </c>
      <c r="B2816" s="72"/>
      <c r="C2816" s="73"/>
      <c r="D2816" s="72"/>
      <c r="E2816" s="24"/>
      <c r="F2816" s="402"/>
    </row>
    <row r="2817" spans="1:6" hidden="1" x14ac:dyDescent="0.25">
      <c r="A2817" s="811" t="s">
        <v>5</v>
      </c>
      <c r="B2817" s="812"/>
      <c r="C2817" s="812"/>
      <c r="D2817" s="812"/>
      <c r="E2817" s="812"/>
      <c r="F2817" s="813"/>
    </row>
    <row r="2818" spans="1:6" hidden="1" x14ac:dyDescent="0.25">
      <c r="A2818" s="93">
        <v>1</v>
      </c>
      <c r="B2818" s="72" t="s">
        <v>1015</v>
      </c>
      <c r="C2818" s="73" t="s">
        <v>5</v>
      </c>
      <c r="D2818" s="72" t="s">
        <v>4713</v>
      </c>
      <c r="E2818" s="75" t="s">
        <v>4714</v>
      </c>
      <c r="F2818" s="402"/>
    </row>
    <row r="2819" spans="1:6" hidden="1" x14ac:dyDescent="0.25">
      <c r="A2819" s="93">
        <v>2</v>
      </c>
      <c r="B2819" s="85"/>
      <c r="C2819" s="85"/>
      <c r="D2819" s="85"/>
      <c r="E2819" s="86"/>
      <c r="F2819" s="85"/>
    </row>
    <row r="2820" spans="1:6" hidden="1" x14ac:dyDescent="0.25">
      <c r="A2820" s="811" t="s">
        <v>71</v>
      </c>
      <c r="B2820" s="812"/>
      <c r="C2820" s="812"/>
      <c r="D2820" s="812"/>
      <c r="E2820" s="812"/>
      <c r="F2820" s="813"/>
    </row>
    <row r="2821" spans="1:6" hidden="1" x14ac:dyDescent="0.25">
      <c r="A2821" s="132">
        <v>1</v>
      </c>
      <c r="B2821" s="85"/>
      <c r="C2821" s="85"/>
      <c r="D2821" s="85"/>
      <c r="E2821" s="86"/>
      <c r="F2821" s="85"/>
    </row>
    <row r="2822" spans="1:6" hidden="1" x14ac:dyDescent="0.25">
      <c r="A2822" s="132">
        <v>2</v>
      </c>
      <c r="B2822" s="85"/>
      <c r="C2822" s="85"/>
      <c r="D2822" s="85"/>
      <c r="E2822" s="86"/>
      <c r="F2822" s="85"/>
    </row>
    <row r="2823" spans="1:6" hidden="1" x14ac:dyDescent="0.25"/>
    <row r="2824" spans="1:6" hidden="1" x14ac:dyDescent="0.25"/>
    <row r="2825" spans="1:6" hidden="1" x14ac:dyDescent="0.25"/>
    <row r="2826" spans="1:6" hidden="1" x14ac:dyDescent="0.25"/>
    <row r="2827" spans="1:6" hidden="1" x14ac:dyDescent="0.25"/>
    <row r="2828" spans="1:6" hidden="1" x14ac:dyDescent="0.25"/>
    <row r="2829" spans="1:6" hidden="1" x14ac:dyDescent="0.25">
      <c r="A2829" s="197"/>
      <c r="B2829" s="198" t="s">
        <v>0</v>
      </c>
      <c r="C2829" s="199">
        <v>44066</v>
      </c>
      <c r="D2829" s="198"/>
      <c r="E2829" s="575"/>
      <c r="F2829" s="200"/>
    </row>
    <row r="2830" spans="1:6" hidden="1" x14ac:dyDescent="0.25">
      <c r="A2830" s="201" t="s">
        <v>580</v>
      </c>
      <c r="B2830" s="202" t="s">
        <v>576</v>
      </c>
      <c r="C2830" s="203" t="s">
        <v>912</v>
      </c>
      <c r="D2830" s="202" t="s">
        <v>577</v>
      </c>
      <c r="E2830" s="576" t="s">
        <v>1422</v>
      </c>
      <c r="F2830" s="204" t="s">
        <v>579</v>
      </c>
    </row>
    <row r="2831" spans="1:6" hidden="1" x14ac:dyDescent="0.25">
      <c r="A2831" s="814" t="s">
        <v>155</v>
      </c>
      <c r="B2831" s="814"/>
      <c r="C2831" s="814"/>
      <c r="D2831" s="814"/>
      <c r="E2831" s="814"/>
      <c r="F2831" s="814"/>
    </row>
    <row r="2832" spans="1:6" hidden="1" x14ac:dyDescent="0.25">
      <c r="A2832" s="93">
        <v>1</v>
      </c>
      <c r="B2832" s="72"/>
      <c r="C2832" s="73"/>
      <c r="D2832" s="72"/>
      <c r="E2832" s="75"/>
      <c r="F2832" s="25"/>
    </row>
    <row r="2833" spans="1:6" hidden="1" x14ac:dyDescent="0.25">
      <c r="A2833" s="93">
        <v>2</v>
      </c>
      <c r="B2833" s="72"/>
      <c r="C2833" s="73"/>
      <c r="D2833" s="72"/>
      <c r="E2833" s="24"/>
      <c r="F2833" s="140"/>
    </row>
    <row r="2834" spans="1:6" hidden="1" x14ac:dyDescent="0.25">
      <c r="A2834" s="814" t="s">
        <v>41</v>
      </c>
      <c r="B2834" s="814"/>
      <c r="C2834" s="814"/>
      <c r="D2834" s="814"/>
      <c r="E2834" s="814"/>
      <c r="F2834" s="814"/>
    </row>
    <row r="2835" spans="1:6" hidden="1" x14ac:dyDescent="0.25">
      <c r="A2835" s="93"/>
      <c r="B2835" s="72"/>
      <c r="C2835" s="73"/>
      <c r="D2835" s="72"/>
      <c r="E2835" s="24"/>
      <c r="F2835" s="402"/>
    </row>
    <row r="2836" spans="1:6" hidden="1" x14ac:dyDescent="0.25">
      <c r="A2836" s="93"/>
      <c r="B2836" s="85"/>
      <c r="C2836" s="85"/>
      <c r="D2836" s="85"/>
      <c r="E2836" s="86"/>
      <c r="F2836" s="85"/>
    </row>
    <row r="2837" spans="1:6" hidden="1" x14ac:dyDescent="0.25">
      <c r="A2837" s="814" t="s">
        <v>9</v>
      </c>
      <c r="B2837" s="814"/>
      <c r="C2837" s="814"/>
      <c r="D2837" s="814"/>
      <c r="E2837" s="814"/>
      <c r="F2837" s="814"/>
    </row>
    <row r="2838" spans="1:6" hidden="1" x14ac:dyDescent="0.25">
      <c r="A2838" s="93">
        <v>1</v>
      </c>
      <c r="B2838" s="72" t="s">
        <v>4458</v>
      </c>
      <c r="C2838" s="73" t="s">
        <v>9</v>
      </c>
      <c r="D2838" s="72" t="s">
        <v>21</v>
      </c>
      <c r="E2838" s="24"/>
      <c r="F2838" s="402"/>
    </row>
    <row r="2839" spans="1:6" hidden="1" x14ac:dyDescent="0.25">
      <c r="A2839" s="93">
        <v>2</v>
      </c>
      <c r="B2839" s="72" t="s">
        <v>3593</v>
      </c>
      <c r="C2839" s="73" t="s">
        <v>9</v>
      </c>
      <c r="D2839" s="72" t="s">
        <v>21</v>
      </c>
      <c r="E2839" s="24"/>
      <c r="F2839" s="402"/>
    </row>
    <row r="2840" spans="1:6" hidden="1" x14ac:dyDescent="0.25">
      <c r="A2840" s="93">
        <v>3</v>
      </c>
      <c r="B2840" s="72" t="s">
        <v>2231</v>
      </c>
      <c r="C2840" s="73" t="s">
        <v>9</v>
      </c>
      <c r="D2840" s="72" t="s">
        <v>21</v>
      </c>
      <c r="E2840" s="24"/>
      <c r="F2840" s="402"/>
    </row>
    <row r="2841" spans="1:6" hidden="1" x14ac:dyDescent="0.25">
      <c r="A2841" s="93"/>
      <c r="B2841" s="72"/>
      <c r="C2841" s="73"/>
      <c r="D2841" s="72"/>
      <c r="E2841" s="24"/>
      <c r="F2841" s="402"/>
    </row>
    <row r="2842" spans="1:6" hidden="1" x14ac:dyDescent="0.25">
      <c r="A2842" s="811" t="s">
        <v>20</v>
      </c>
      <c r="B2842" s="812"/>
      <c r="C2842" s="812"/>
      <c r="D2842" s="812"/>
      <c r="E2842" s="812"/>
      <c r="F2842" s="813"/>
    </row>
    <row r="2843" spans="1:6" hidden="1" x14ac:dyDescent="0.25">
      <c r="A2843" s="93">
        <v>1</v>
      </c>
      <c r="B2843" s="72" t="s">
        <v>554</v>
      </c>
      <c r="C2843" s="73" t="s">
        <v>20</v>
      </c>
      <c r="D2843" s="72" t="s">
        <v>21</v>
      </c>
      <c r="E2843" s="24"/>
      <c r="F2843" s="277" t="s">
        <v>4712</v>
      </c>
    </row>
    <row r="2844" spans="1:6" hidden="1" x14ac:dyDescent="0.25">
      <c r="A2844" s="93">
        <v>2</v>
      </c>
      <c r="B2844" s="72" t="s">
        <v>4715</v>
      </c>
      <c r="C2844" s="73" t="s">
        <v>20</v>
      </c>
      <c r="D2844" s="72" t="s">
        <v>72</v>
      </c>
      <c r="E2844" s="24"/>
      <c r="F2844" s="140"/>
    </row>
    <row r="2845" spans="1:6" hidden="1" x14ac:dyDescent="0.25">
      <c r="A2845" s="93">
        <v>3</v>
      </c>
      <c r="B2845" s="72" t="s">
        <v>4738</v>
      </c>
      <c r="C2845" s="73" t="s">
        <v>20</v>
      </c>
      <c r="D2845" s="72" t="s">
        <v>21</v>
      </c>
      <c r="E2845" s="24"/>
      <c r="F2845" s="140" t="s">
        <v>1077</v>
      </c>
    </row>
    <row r="2846" spans="1:6" hidden="1" x14ac:dyDescent="0.25">
      <c r="A2846" s="93">
        <v>4</v>
      </c>
      <c r="B2846" s="72" t="s">
        <v>4747</v>
      </c>
      <c r="C2846" s="73" t="s">
        <v>20</v>
      </c>
      <c r="D2846" s="72" t="s">
        <v>13</v>
      </c>
      <c r="E2846" s="24"/>
      <c r="F2846" s="140" t="s">
        <v>35</v>
      </c>
    </row>
    <row r="2847" spans="1:6" hidden="1" x14ac:dyDescent="0.25">
      <c r="A2847" s="93">
        <v>5</v>
      </c>
      <c r="B2847" s="72" t="s">
        <v>2306</v>
      </c>
      <c r="C2847" s="73" t="s">
        <v>20</v>
      </c>
      <c r="D2847" s="72" t="s">
        <v>21</v>
      </c>
      <c r="E2847" s="24"/>
      <c r="F2847" s="140"/>
    </row>
    <row r="2848" spans="1:6" hidden="1" x14ac:dyDescent="0.25">
      <c r="A2848" s="93"/>
      <c r="B2848" s="72"/>
      <c r="C2848" s="73"/>
      <c r="D2848" s="72"/>
      <c r="E2848" s="24"/>
      <c r="F2848" s="140"/>
    </row>
    <row r="2849" spans="1:6" hidden="1" x14ac:dyDescent="0.25">
      <c r="A2849" s="811" t="s">
        <v>558</v>
      </c>
      <c r="B2849" s="812"/>
      <c r="C2849" s="812"/>
      <c r="D2849" s="812"/>
      <c r="E2849" s="812"/>
      <c r="F2849" s="813"/>
    </row>
    <row r="2850" spans="1:6" hidden="1" x14ac:dyDescent="0.25">
      <c r="A2850" s="133">
        <v>1</v>
      </c>
      <c r="B2850" s="72"/>
      <c r="C2850" s="73"/>
      <c r="D2850" s="72"/>
      <c r="E2850" s="140"/>
      <c r="F2850" s="180"/>
    </row>
    <row r="2851" spans="1:6" hidden="1" x14ac:dyDescent="0.25">
      <c r="A2851" s="93">
        <v>2</v>
      </c>
      <c r="B2851" s="72"/>
      <c r="C2851" s="73"/>
      <c r="D2851" s="72"/>
      <c r="E2851" s="24"/>
      <c r="F2851" s="402"/>
    </row>
    <row r="2852" spans="1:6" hidden="1" x14ac:dyDescent="0.25">
      <c r="A2852" s="811" t="s">
        <v>12</v>
      </c>
      <c r="B2852" s="812"/>
      <c r="C2852" s="812"/>
      <c r="D2852" s="812"/>
      <c r="E2852" s="812"/>
      <c r="F2852" s="813"/>
    </row>
    <row r="2853" spans="1:6" hidden="1" x14ac:dyDescent="0.25">
      <c r="A2853" s="93">
        <v>1</v>
      </c>
      <c r="B2853" s="72"/>
      <c r="C2853" s="73"/>
      <c r="D2853" s="72"/>
      <c r="E2853" s="24"/>
      <c r="F2853" s="402"/>
    </row>
    <row r="2854" spans="1:6" hidden="1" x14ac:dyDescent="0.25">
      <c r="A2854" s="93">
        <v>2</v>
      </c>
      <c r="B2854" s="85"/>
      <c r="C2854" s="85"/>
      <c r="D2854" s="85"/>
      <c r="E2854" s="86"/>
      <c r="F2854" s="85"/>
    </row>
    <row r="2855" spans="1:6" hidden="1" x14ac:dyDescent="0.25">
      <c r="A2855" s="811" t="s">
        <v>385</v>
      </c>
      <c r="B2855" s="812"/>
      <c r="C2855" s="812"/>
      <c r="D2855" s="812"/>
      <c r="E2855" s="812"/>
      <c r="F2855" s="813"/>
    </row>
    <row r="2856" spans="1:6" hidden="1" x14ac:dyDescent="0.25">
      <c r="A2856" s="133">
        <v>1</v>
      </c>
      <c r="B2856" s="72"/>
      <c r="C2856" s="73"/>
      <c r="D2856" s="72"/>
      <c r="E2856" s="24"/>
      <c r="F2856" s="402"/>
    </row>
    <row r="2857" spans="1:6" hidden="1" x14ac:dyDescent="0.25">
      <c r="A2857" s="133">
        <v>2</v>
      </c>
      <c r="B2857" s="72"/>
      <c r="C2857" s="73"/>
      <c r="D2857" s="72"/>
      <c r="E2857" s="24"/>
      <c r="F2857" s="402"/>
    </row>
    <row r="2858" spans="1:6" hidden="1" x14ac:dyDescent="0.25">
      <c r="A2858" s="811" t="s">
        <v>5</v>
      </c>
      <c r="B2858" s="812"/>
      <c r="C2858" s="812"/>
      <c r="D2858" s="812"/>
      <c r="E2858" s="812"/>
      <c r="F2858" s="813"/>
    </row>
    <row r="2859" spans="1:6" hidden="1" x14ac:dyDescent="0.25">
      <c r="A2859" s="93">
        <v>1</v>
      </c>
      <c r="B2859" s="72" t="s">
        <v>4752</v>
      </c>
      <c r="C2859" s="73" t="s">
        <v>5</v>
      </c>
      <c r="D2859" s="72" t="s">
        <v>21</v>
      </c>
      <c r="E2859" s="24"/>
      <c r="F2859" s="140" t="s">
        <v>4753</v>
      </c>
    </row>
    <row r="2860" spans="1:6" hidden="1" x14ac:dyDescent="0.25">
      <c r="A2860" s="93">
        <v>2</v>
      </c>
      <c r="B2860" s="85"/>
      <c r="C2860" s="85"/>
      <c r="D2860" s="85"/>
      <c r="E2860" s="86"/>
      <c r="F2860" s="85"/>
    </row>
    <row r="2861" spans="1:6" hidden="1" x14ac:dyDescent="0.25">
      <c r="A2861" s="811" t="s">
        <v>71</v>
      </c>
      <c r="B2861" s="812"/>
      <c r="C2861" s="812"/>
      <c r="D2861" s="812"/>
      <c r="E2861" s="812"/>
      <c r="F2861" s="813"/>
    </row>
    <row r="2862" spans="1:6" hidden="1" x14ac:dyDescent="0.25">
      <c r="A2862" s="132">
        <v>1</v>
      </c>
      <c r="B2862" s="85"/>
      <c r="C2862" s="85"/>
      <c r="D2862" s="85"/>
      <c r="E2862" s="86"/>
      <c r="F2862" s="85"/>
    </row>
    <row r="2863" spans="1:6" hidden="1" x14ac:dyDescent="0.25">
      <c r="A2863" s="132">
        <v>2</v>
      </c>
      <c r="B2863" s="85"/>
      <c r="C2863" s="85"/>
      <c r="D2863" s="85"/>
      <c r="E2863" s="86"/>
      <c r="F2863" s="85"/>
    </row>
    <row r="2864" spans="1:6" hidden="1" x14ac:dyDescent="0.25"/>
    <row r="2865" spans="1:6" hidden="1" x14ac:dyDescent="0.25"/>
    <row r="2866" spans="1:6" hidden="1" x14ac:dyDescent="0.25"/>
    <row r="2867" spans="1:6" hidden="1" x14ac:dyDescent="0.25">
      <c r="A2867" s="330"/>
      <c r="B2867" s="331" t="s">
        <v>45</v>
      </c>
      <c r="C2867" s="332">
        <v>44070</v>
      </c>
      <c r="D2867" s="331"/>
      <c r="E2867" s="587"/>
      <c r="F2867" s="333"/>
    </row>
    <row r="2868" spans="1:6" hidden="1" x14ac:dyDescent="0.25">
      <c r="A2868" s="334" t="s">
        <v>580</v>
      </c>
      <c r="B2868" s="335" t="s">
        <v>576</v>
      </c>
      <c r="C2868" s="336" t="s">
        <v>912</v>
      </c>
      <c r="D2868" s="335" t="s">
        <v>577</v>
      </c>
      <c r="E2868" s="588" t="s">
        <v>1422</v>
      </c>
      <c r="F2868" s="337" t="s">
        <v>579</v>
      </c>
    </row>
    <row r="2869" spans="1:6" hidden="1" x14ac:dyDescent="0.25">
      <c r="A2869" s="814" t="s">
        <v>155</v>
      </c>
      <c r="B2869" s="814"/>
      <c r="C2869" s="814"/>
      <c r="D2869" s="814"/>
      <c r="E2869" s="814"/>
      <c r="F2869" s="814"/>
    </row>
    <row r="2870" spans="1:6" hidden="1" x14ac:dyDescent="0.25">
      <c r="A2870" s="93">
        <v>1</v>
      </c>
      <c r="B2870" s="72" t="s">
        <v>4835</v>
      </c>
      <c r="C2870" s="73" t="s">
        <v>155</v>
      </c>
      <c r="D2870" s="72" t="s">
        <v>890</v>
      </c>
      <c r="E2870" s="75" t="s">
        <v>4836</v>
      </c>
      <c r="F2870" s="25"/>
    </row>
    <row r="2871" spans="1:6" hidden="1" x14ac:dyDescent="0.25">
      <c r="A2871" s="93">
        <v>2</v>
      </c>
      <c r="B2871" s="72"/>
      <c r="C2871" s="73"/>
      <c r="D2871" s="72"/>
      <c r="E2871" s="24"/>
      <c r="F2871" s="140"/>
    </row>
    <row r="2872" spans="1:6" hidden="1" x14ac:dyDescent="0.25">
      <c r="A2872" s="814" t="s">
        <v>41</v>
      </c>
      <c r="B2872" s="814"/>
      <c r="C2872" s="814"/>
      <c r="D2872" s="814"/>
      <c r="E2872" s="814"/>
      <c r="F2872" s="814"/>
    </row>
    <row r="2873" spans="1:6" hidden="1" x14ac:dyDescent="0.25">
      <c r="A2873" s="93">
        <v>1</v>
      </c>
      <c r="B2873" s="72"/>
      <c r="C2873" s="73"/>
      <c r="D2873" s="72"/>
      <c r="E2873" s="75"/>
      <c r="F2873" s="140"/>
    </row>
    <row r="2874" spans="1:6" hidden="1" x14ac:dyDescent="0.25">
      <c r="A2874" s="93"/>
      <c r="B2874" s="85"/>
      <c r="C2874" s="85"/>
      <c r="D2874" s="85"/>
      <c r="E2874" s="86"/>
      <c r="F2874" s="85"/>
    </row>
    <row r="2875" spans="1:6" hidden="1" x14ac:dyDescent="0.25">
      <c r="A2875" s="814" t="s">
        <v>9</v>
      </c>
      <c r="B2875" s="814"/>
      <c r="C2875" s="814"/>
      <c r="D2875" s="814"/>
      <c r="E2875" s="814"/>
      <c r="F2875" s="814"/>
    </row>
    <row r="2876" spans="1:6" hidden="1" x14ac:dyDescent="0.25">
      <c r="A2876" s="93">
        <v>1</v>
      </c>
      <c r="B2876" s="72" t="s">
        <v>4827</v>
      </c>
      <c r="C2876" s="73" t="s">
        <v>9</v>
      </c>
      <c r="D2876" s="72" t="s">
        <v>21</v>
      </c>
      <c r="E2876" s="75" t="s">
        <v>4828</v>
      </c>
      <c r="F2876" s="402"/>
    </row>
    <row r="2877" spans="1:6" hidden="1" x14ac:dyDescent="0.25">
      <c r="A2877" s="93">
        <v>2</v>
      </c>
      <c r="B2877" s="72" t="s">
        <v>2362</v>
      </c>
      <c r="C2877" s="73" t="s">
        <v>85</v>
      </c>
      <c r="D2877" s="72" t="s">
        <v>21</v>
      </c>
      <c r="E2877" s="24"/>
      <c r="F2877" s="402"/>
    </row>
    <row r="2878" spans="1:6" hidden="1" x14ac:dyDescent="0.25">
      <c r="A2878" s="93">
        <v>3</v>
      </c>
      <c r="B2878" s="72"/>
      <c r="C2878" s="73"/>
      <c r="D2878" s="72"/>
      <c r="E2878" s="24"/>
      <c r="F2878" s="402"/>
    </row>
    <row r="2879" spans="1:6" hidden="1" x14ac:dyDescent="0.25">
      <c r="A2879" s="93"/>
      <c r="B2879" s="72"/>
      <c r="C2879" s="73"/>
      <c r="D2879" s="72"/>
      <c r="E2879" s="24"/>
      <c r="F2879" s="402"/>
    </row>
    <row r="2880" spans="1:6" hidden="1" x14ac:dyDescent="0.25">
      <c r="A2880" s="811" t="s">
        <v>20</v>
      </c>
      <c r="B2880" s="812"/>
      <c r="C2880" s="812"/>
      <c r="D2880" s="812"/>
      <c r="E2880" s="812"/>
      <c r="F2880" s="813"/>
    </row>
    <row r="2881" spans="1:6" hidden="1" x14ac:dyDescent="0.25">
      <c r="A2881" s="93">
        <v>1</v>
      </c>
      <c r="B2881" s="72" t="s">
        <v>1291</v>
      </c>
      <c r="C2881" s="73" t="s">
        <v>20</v>
      </c>
      <c r="D2881" s="72" t="s">
        <v>890</v>
      </c>
      <c r="E2881" s="75" t="s">
        <v>4743</v>
      </c>
      <c r="F2881" s="277"/>
    </row>
    <row r="2882" spans="1:6" hidden="1" x14ac:dyDescent="0.25">
      <c r="A2882" s="93">
        <v>2</v>
      </c>
      <c r="B2882" s="72" t="s">
        <v>388</v>
      </c>
      <c r="C2882" s="73" t="s">
        <v>20</v>
      </c>
      <c r="D2882" s="72" t="s">
        <v>21</v>
      </c>
      <c r="E2882" s="75"/>
      <c r="F2882" s="277"/>
    </row>
    <row r="2883" spans="1:6" hidden="1" x14ac:dyDescent="0.25">
      <c r="A2883" s="93">
        <v>3</v>
      </c>
      <c r="B2883" s="72" t="s">
        <v>4754</v>
      </c>
      <c r="C2883" s="73" t="s">
        <v>20</v>
      </c>
      <c r="D2883" s="72" t="s">
        <v>22</v>
      </c>
      <c r="E2883" s="24"/>
      <c r="F2883" s="140" t="s">
        <v>35</v>
      </c>
    </row>
    <row r="2884" spans="1:6" hidden="1" x14ac:dyDescent="0.25">
      <c r="A2884" s="93">
        <v>4</v>
      </c>
      <c r="B2884" s="72" t="s">
        <v>4825</v>
      </c>
      <c r="C2884" s="73" t="s">
        <v>20</v>
      </c>
      <c r="D2884" s="72" t="s">
        <v>22</v>
      </c>
      <c r="E2884" s="24"/>
      <c r="F2884" s="140" t="s">
        <v>35</v>
      </c>
    </row>
    <row r="2885" spans="1:6" hidden="1" x14ac:dyDescent="0.25">
      <c r="A2885" s="93">
        <v>5</v>
      </c>
      <c r="B2885" s="72" t="s">
        <v>2306</v>
      </c>
      <c r="C2885" s="73" t="s">
        <v>20</v>
      </c>
      <c r="D2885" s="72" t="s">
        <v>21</v>
      </c>
      <c r="E2885" s="24"/>
      <c r="F2885" s="140"/>
    </row>
    <row r="2886" spans="1:6" hidden="1" x14ac:dyDescent="0.25">
      <c r="A2886" s="811" t="s">
        <v>558</v>
      </c>
      <c r="B2886" s="812"/>
      <c r="C2886" s="812"/>
      <c r="D2886" s="812"/>
      <c r="E2886" s="812"/>
      <c r="F2886" s="813"/>
    </row>
    <row r="2887" spans="1:6" hidden="1" x14ac:dyDescent="0.25">
      <c r="A2887" s="133">
        <v>1</v>
      </c>
      <c r="B2887" s="72"/>
      <c r="C2887" s="73"/>
      <c r="D2887" s="72"/>
      <c r="E2887" s="140"/>
      <c r="F2887" s="180"/>
    </row>
    <row r="2888" spans="1:6" hidden="1" x14ac:dyDescent="0.25">
      <c r="A2888" s="93">
        <v>2</v>
      </c>
      <c r="B2888" s="72"/>
      <c r="C2888" s="73"/>
      <c r="D2888" s="72"/>
      <c r="E2888" s="24"/>
      <c r="F2888" s="402"/>
    </row>
    <row r="2889" spans="1:6" hidden="1" x14ac:dyDescent="0.25">
      <c r="A2889" s="811" t="s">
        <v>12</v>
      </c>
      <c r="B2889" s="812"/>
      <c r="C2889" s="812"/>
      <c r="D2889" s="812"/>
      <c r="E2889" s="812"/>
      <c r="F2889" s="813"/>
    </row>
    <row r="2890" spans="1:6" hidden="1" x14ac:dyDescent="0.25">
      <c r="A2890" s="93">
        <v>1</v>
      </c>
      <c r="B2890" s="72"/>
      <c r="C2890" s="73"/>
      <c r="D2890" s="72"/>
      <c r="E2890" s="24"/>
      <c r="F2890" s="402"/>
    </row>
    <row r="2891" spans="1:6" hidden="1" x14ac:dyDescent="0.25">
      <c r="A2891" s="93">
        <v>2</v>
      </c>
      <c r="B2891" s="85"/>
      <c r="C2891" s="85"/>
      <c r="D2891" s="85"/>
      <c r="E2891" s="86"/>
      <c r="F2891" s="85"/>
    </row>
    <row r="2892" spans="1:6" hidden="1" x14ac:dyDescent="0.25">
      <c r="A2892" s="811" t="s">
        <v>385</v>
      </c>
      <c r="B2892" s="812"/>
      <c r="C2892" s="812"/>
      <c r="D2892" s="812"/>
      <c r="E2892" s="812"/>
      <c r="F2892" s="813"/>
    </row>
    <row r="2893" spans="1:6" hidden="1" x14ac:dyDescent="0.25">
      <c r="A2893" s="133">
        <v>1</v>
      </c>
      <c r="B2893" s="72"/>
      <c r="C2893" s="73"/>
      <c r="D2893" s="72"/>
      <c r="E2893" s="24"/>
      <c r="F2893" s="402"/>
    </row>
    <row r="2894" spans="1:6" hidden="1" x14ac:dyDescent="0.25">
      <c r="A2894" s="133">
        <v>2</v>
      </c>
      <c r="B2894" s="72"/>
      <c r="C2894" s="73"/>
      <c r="D2894" s="72"/>
      <c r="E2894" s="24"/>
      <c r="F2894" s="402"/>
    </row>
    <row r="2895" spans="1:6" hidden="1" x14ac:dyDescent="0.25">
      <c r="A2895" s="811" t="s">
        <v>5</v>
      </c>
      <c r="B2895" s="812"/>
      <c r="C2895" s="812"/>
      <c r="D2895" s="812"/>
      <c r="E2895" s="812"/>
      <c r="F2895" s="813"/>
    </row>
    <row r="2896" spans="1:6" hidden="1" x14ac:dyDescent="0.25">
      <c r="A2896" s="93">
        <v>1</v>
      </c>
      <c r="B2896" s="72" t="s">
        <v>4749</v>
      </c>
      <c r="C2896" s="73" t="s">
        <v>5</v>
      </c>
      <c r="D2896" s="72" t="s">
        <v>890</v>
      </c>
      <c r="E2896" s="75" t="s">
        <v>4750</v>
      </c>
      <c r="F2896" s="140" t="s">
        <v>4751</v>
      </c>
    </row>
    <row r="2897" spans="1:6" hidden="1" x14ac:dyDescent="0.25">
      <c r="A2897" s="93">
        <v>2</v>
      </c>
      <c r="B2897" s="85" t="s">
        <v>4755</v>
      </c>
      <c r="C2897" s="73" t="s">
        <v>5</v>
      </c>
      <c r="D2897" s="72" t="s">
        <v>21</v>
      </c>
      <c r="E2897" s="86" t="s">
        <v>4756</v>
      </c>
      <c r="F2897" s="93" t="s">
        <v>4757</v>
      </c>
    </row>
    <row r="2898" spans="1:6" hidden="1" x14ac:dyDescent="0.25">
      <c r="A2898" s="133">
        <v>3</v>
      </c>
      <c r="B2898" s="85" t="s">
        <v>1048</v>
      </c>
      <c r="C2898" s="85" t="s">
        <v>5</v>
      </c>
      <c r="D2898" s="85" t="s">
        <v>890</v>
      </c>
      <c r="E2898" s="86"/>
      <c r="F2898" s="85"/>
    </row>
    <row r="2899" spans="1:6" hidden="1" x14ac:dyDescent="0.25"/>
    <row r="2900" spans="1:6" hidden="1" x14ac:dyDescent="0.25"/>
    <row r="2901" spans="1:6" hidden="1" x14ac:dyDescent="0.25"/>
    <row r="2902" spans="1:6" hidden="1" x14ac:dyDescent="0.25"/>
    <row r="2903" spans="1:6" hidden="1" x14ac:dyDescent="0.25">
      <c r="A2903" s="189"/>
      <c r="B2903" s="190" t="s">
        <v>63</v>
      </c>
      <c r="C2903" s="191">
        <v>44072</v>
      </c>
      <c r="D2903" s="190"/>
      <c r="E2903" s="570"/>
      <c r="F2903" s="192"/>
    </row>
    <row r="2904" spans="1:6" hidden="1" x14ac:dyDescent="0.25">
      <c r="A2904" s="193" t="s">
        <v>580</v>
      </c>
      <c r="B2904" s="194" t="s">
        <v>576</v>
      </c>
      <c r="C2904" s="195"/>
      <c r="D2904" s="194" t="s">
        <v>577</v>
      </c>
      <c r="E2904" s="571" t="s">
        <v>578</v>
      </c>
      <c r="F2904" s="196" t="s">
        <v>579</v>
      </c>
    </row>
    <row r="2905" spans="1:6" hidden="1" x14ac:dyDescent="0.25">
      <c r="A2905" s="814" t="s">
        <v>155</v>
      </c>
      <c r="B2905" s="814"/>
      <c r="C2905" s="814"/>
      <c r="D2905" s="814"/>
      <c r="E2905" s="814"/>
      <c r="F2905" s="814"/>
    </row>
    <row r="2906" spans="1:6" hidden="1" x14ac:dyDescent="0.25">
      <c r="A2906" s="93">
        <v>1</v>
      </c>
      <c r="B2906" s="72" t="s">
        <v>4523</v>
      </c>
      <c r="C2906" s="73" t="s">
        <v>155</v>
      </c>
      <c r="D2906" s="72" t="s">
        <v>890</v>
      </c>
      <c r="E2906" s="75" t="s">
        <v>4845</v>
      </c>
      <c r="F2906" s="25"/>
    </row>
    <row r="2907" spans="1:6" hidden="1" x14ac:dyDescent="0.25">
      <c r="A2907" s="93">
        <v>2</v>
      </c>
      <c r="B2907" s="72"/>
      <c r="C2907" s="73"/>
      <c r="D2907" s="72"/>
      <c r="E2907" s="24"/>
      <c r="F2907" s="140"/>
    </row>
    <row r="2908" spans="1:6" hidden="1" x14ac:dyDescent="0.25">
      <c r="A2908" s="814" t="s">
        <v>41</v>
      </c>
      <c r="B2908" s="814"/>
      <c r="C2908" s="814"/>
      <c r="D2908" s="814"/>
      <c r="E2908" s="814"/>
      <c r="F2908" s="814"/>
    </row>
    <row r="2909" spans="1:6" hidden="1" x14ac:dyDescent="0.25">
      <c r="A2909" s="133">
        <v>1</v>
      </c>
      <c r="B2909" s="207" t="s">
        <v>4882</v>
      </c>
      <c r="C2909" s="207" t="s">
        <v>41</v>
      </c>
      <c r="D2909" s="207" t="s">
        <v>22</v>
      </c>
      <c r="E2909" s="580" t="s">
        <v>4891</v>
      </c>
      <c r="F2909" s="133" t="s">
        <v>4886</v>
      </c>
    </row>
    <row r="2910" spans="1:6" hidden="1" x14ac:dyDescent="0.25">
      <c r="A2910" s="133">
        <v>2</v>
      </c>
      <c r="B2910" s="207" t="s">
        <v>4883</v>
      </c>
      <c r="C2910" s="207" t="s">
        <v>41</v>
      </c>
      <c r="D2910" s="207" t="s">
        <v>22</v>
      </c>
      <c r="E2910" s="580"/>
      <c r="F2910" s="133" t="s">
        <v>4886</v>
      </c>
    </row>
    <row r="2911" spans="1:6" hidden="1" x14ac:dyDescent="0.25">
      <c r="A2911" s="133">
        <v>3</v>
      </c>
      <c r="B2911" s="224" t="s">
        <v>4884</v>
      </c>
      <c r="C2911" s="73" t="s">
        <v>41</v>
      </c>
      <c r="D2911" s="207" t="s">
        <v>22</v>
      </c>
      <c r="E2911" s="24"/>
      <c r="F2911" s="133" t="s">
        <v>4886</v>
      </c>
    </row>
    <row r="2912" spans="1:6" hidden="1" x14ac:dyDescent="0.25">
      <c r="A2912" s="133">
        <v>4</v>
      </c>
      <c r="B2912" s="132" t="s">
        <v>3769</v>
      </c>
      <c r="C2912" s="85" t="s">
        <v>41</v>
      </c>
      <c r="D2912" s="207" t="s">
        <v>890</v>
      </c>
      <c r="E2912" s="112" t="s">
        <v>4890</v>
      </c>
      <c r="F2912" s="133" t="s">
        <v>4889</v>
      </c>
    </row>
    <row r="2913" spans="1:6" hidden="1" x14ac:dyDescent="0.25">
      <c r="A2913" s="133">
        <v>5</v>
      </c>
      <c r="B2913" s="132" t="s">
        <v>1386</v>
      </c>
      <c r="C2913" s="85" t="s">
        <v>1388</v>
      </c>
      <c r="D2913" s="207" t="s">
        <v>21</v>
      </c>
      <c r="E2913" s="112" t="s">
        <v>4893</v>
      </c>
      <c r="F2913" s="133"/>
    </row>
    <row r="2914" spans="1:6" hidden="1" x14ac:dyDescent="0.25">
      <c r="A2914" s="814" t="s">
        <v>9</v>
      </c>
      <c r="B2914" s="814"/>
      <c r="C2914" s="814"/>
      <c r="D2914" s="814"/>
      <c r="E2914" s="814"/>
      <c r="F2914" s="814"/>
    </row>
    <row r="2915" spans="1:6" hidden="1" x14ac:dyDescent="0.25">
      <c r="A2915" s="93">
        <v>1</v>
      </c>
      <c r="B2915" s="72" t="s">
        <v>508</v>
      </c>
      <c r="C2915" s="73" t="s">
        <v>9</v>
      </c>
      <c r="D2915" s="224" t="s">
        <v>21</v>
      </c>
      <c r="E2915" s="24"/>
      <c r="F2915" s="402"/>
    </row>
    <row r="2916" spans="1:6" hidden="1" x14ac:dyDescent="0.25">
      <c r="A2916" s="93">
        <v>2</v>
      </c>
      <c r="B2916" s="72" t="s">
        <v>2243</v>
      </c>
      <c r="C2916" s="73" t="s">
        <v>9</v>
      </c>
      <c r="D2916" s="224" t="s">
        <v>21</v>
      </c>
      <c r="E2916" s="24"/>
      <c r="F2916" s="402"/>
    </row>
    <row r="2917" spans="1:6" hidden="1" x14ac:dyDescent="0.25">
      <c r="A2917" s="93">
        <v>3</v>
      </c>
      <c r="B2917" s="224" t="s">
        <v>4885</v>
      </c>
      <c r="C2917" s="73" t="s">
        <v>9</v>
      </c>
      <c r="D2917" s="207" t="s">
        <v>22</v>
      </c>
      <c r="E2917" s="24"/>
      <c r="F2917" s="133"/>
    </row>
    <row r="2918" spans="1:6" hidden="1" x14ac:dyDescent="0.25">
      <c r="A2918" s="93">
        <v>4</v>
      </c>
      <c r="B2918" s="132" t="s">
        <v>4461</v>
      </c>
      <c r="C2918" s="85" t="s">
        <v>9</v>
      </c>
      <c r="D2918" s="207" t="s">
        <v>22</v>
      </c>
      <c r="E2918" s="86"/>
      <c r="F2918" s="133"/>
    </row>
    <row r="2919" spans="1:6" hidden="1" x14ac:dyDescent="0.25">
      <c r="A2919" s="811" t="s">
        <v>20</v>
      </c>
      <c r="B2919" s="812"/>
      <c r="C2919" s="812"/>
      <c r="D2919" s="812"/>
      <c r="E2919" s="812"/>
      <c r="F2919" s="813"/>
    </row>
    <row r="2920" spans="1:6" hidden="1" x14ac:dyDescent="0.25">
      <c r="A2920" s="93">
        <v>1</v>
      </c>
      <c r="B2920" s="72" t="s">
        <v>4846</v>
      </c>
      <c r="C2920" s="73" t="s">
        <v>20</v>
      </c>
      <c r="D2920" s="72" t="s">
        <v>13</v>
      </c>
      <c r="E2920" s="75" t="s">
        <v>4847</v>
      </c>
      <c r="F2920" s="277"/>
    </row>
    <row r="2921" spans="1:6" hidden="1" x14ac:dyDescent="0.25">
      <c r="A2921" s="93">
        <v>2</v>
      </c>
      <c r="B2921" s="72" t="s">
        <v>3587</v>
      </c>
      <c r="C2921" s="73" t="s">
        <v>20</v>
      </c>
      <c r="D2921" s="72" t="s">
        <v>72</v>
      </c>
      <c r="E2921" s="75"/>
      <c r="F2921" s="209" t="s">
        <v>35</v>
      </c>
    </row>
    <row r="2922" spans="1:6" hidden="1" x14ac:dyDescent="0.25">
      <c r="A2922" s="93">
        <v>3</v>
      </c>
      <c r="B2922" s="72" t="s">
        <v>4871</v>
      </c>
      <c r="C2922" s="73" t="s">
        <v>20</v>
      </c>
      <c r="D2922" s="72" t="s">
        <v>21</v>
      </c>
      <c r="E2922" s="24"/>
      <c r="F2922" s="140"/>
    </row>
    <row r="2923" spans="1:6" hidden="1" x14ac:dyDescent="0.25">
      <c r="A2923" s="93">
        <v>4</v>
      </c>
      <c r="B2923" s="72" t="s">
        <v>1087</v>
      </c>
      <c r="C2923" s="73" t="s">
        <v>20</v>
      </c>
      <c r="D2923" s="72" t="s">
        <v>21</v>
      </c>
      <c r="E2923" s="24"/>
      <c r="F2923" s="140"/>
    </row>
    <row r="2924" spans="1:6" hidden="1" x14ac:dyDescent="0.25">
      <c r="A2924" s="811" t="s">
        <v>558</v>
      </c>
      <c r="B2924" s="812"/>
      <c r="C2924" s="812"/>
      <c r="D2924" s="812"/>
      <c r="E2924" s="812"/>
      <c r="F2924" s="813"/>
    </row>
    <row r="2925" spans="1:6" hidden="1" x14ac:dyDescent="0.25">
      <c r="A2925" s="133">
        <v>1</v>
      </c>
      <c r="B2925" s="72"/>
      <c r="C2925" s="73"/>
      <c r="D2925" s="72"/>
      <c r="E2925" s="140"/>
      <c r="F2925" s="180"/>
    </row>
    <row r="2926" spans="1:6" hidden="1" x14ac:dyDescent="0.25">
      <c r="A2926" s="93">
        <v>2</v>
      </c>
      <c r="B2926" s="72"/>
      <c r="C2926" s="73"/>
      <c r="D2926" s="72"/>
      <c r="E2926" s="24"/>
      <c r="F2926" s="402"/>
    </row>
    <row r="2927" spans="1:6" hidden="1" x14ac:dyDescent="0.25">
      <c r="A2927" s="811" t="s">
        <v>12</v>
      </c>
      <c r="B2927" s="812"/>
      <c r="C2927" s="812"/>
      <c r="D2927" s="812"/>
      <c r="E2927" s="812"/>
      <c r="F2927" s="813"/>
    </row>
    <row r="2928" spans="1:6" hidden="1" x14ac:dyDescent="0.25">
      <c r="A2928" s="93">
        <v>1</v>
      </c>
      <c r="B2928" s="72"/>
      <c r="C2928" s="73"/>
      <c r="D2928" s="72"/>
      <c r="E2928" s="24"/>
      <c r="F2928" s="402"/>
    </row>
    <row r="2929" spans="1:6" hidden="1" x14ac:dyDescent="0.25">
      <c r="A2929" s="93">
        <v>2</v>
      </c>
      <c r="B2929" s="85"/>
      <c r="C2929" s="85"/>
      <c r="D2929" s="85"/>
      <c r="E2929" s="86"/>
      <c r="F2929" s="85"/>
    </row>
    <row r="2930" spans="1:6" hidden="1" x14ac:dyDescent="0.25">
      <c r="A2930" s="811" t="s">
        <v>385</v>
      </c>
      <c r="B2930" s="812"/>
      <c r="C2930" s="812"/>
      <c r="D2930" s="812"/>
      <c r="E2930" s="812"/>
      <c r="F2930" s="813"/>
    </row>
    <row r="2931" spans="1:6" hidden="1" x14ac:dyDescent="0.25">
      <c r="A2931" s="133">
        <v>1</v>
      </c>
      <c r="B2931" s="72"/>
      <c r="C2931" s="73"/>
      <c r="D2931" s="72"/>
      <c r="E2931" s="24"/>
      <c r="F2931" s="402"/>
    </row>
    <row r="2932" spans="1:6" hidden="1" x14ac:dyDescent="0.25">
      <c r="A2932" s="133">
        <v>2</v>
      </c>
      <c r="B2932" s="72"/>
      <c r="C2932" s="73"/>
      <c r="D2932" s="72"/>
      <c r="E2932" s="24"/>
      <c r="F2932" s="402"/>
    </row>
    <row r="2933" spans="1:6" hidden="1" x14ac:dyDescent="0.25">
      <c r="A2933" s="811" t="s">
        <v>5</v>
      </c>
      <c r="B2933" s="812"/>
      <c r="C2933" s="812"/>
      <c r="D2933" s="812"/>
      <c r="E2933" s="812"/>
      <c r="F2933" s="813"/>
    </row>
    <row r="2934" spans="1:6" hidden="1" x14ac:dyDescent="0.25">
      <c r="A2934" s="93">
        <v>1</v>
      </c>
      <c r="B2934" s="72"/>
      <c r="C2934" s="73"/>
      <c r="D2934" s="72"/>
      <c r="E2934" s="24"/>
      <c r="F2934" s="402"/>
    </row>
    <row r="2935" spans="1:6" hidden="1" x14ac:dyDescent="0.25">
      <c r="A2935" s="93">
        <v>2</v>
      </c>
      <c r="B2935" s="85"/>
      <c r="C2935" s="85"/>
      <c r="D2935" s="85"/>
      <c r="E2935" s="86"/>
      <c r="F2935" s="85"/>
    </row>
    <row r="2936" spans="1:6" hidden="1" x14ac:dyDescent="0.25">
      <c r="A2936" s="811" t="s">
        <v>71</v>
      </c>
      <c r="B2936" s="812"/>
      <c r="C2936" s="812"/>
      <c r="D2936" s="812"/>
      <c r="E2936" s="812"/>
      <c r="F2936" s="813"/>
    </row>
    <row r="2937" spans="1:6" hidden="1" x14ac:dyDescent="0.25">
      <c r="A2937" s="132">
        <v>1</v>
      </c>
      <c r="B2937" s="85"/>
      <c r="C2937" s="85"/>
      <c r="D2937" s="85"/>
      <c r="E2937" s="86"/>
      <c r="F2937" s="85"/>
    </row>
    <row r="2938" spans="1:6" hidden="1" x14ac:dyDescent="0.25">
      <c r="A2938" s="132">
        <v>2</v>
      </c>
      <c r="B2938" s="85"/>
      <c r="C2938" s="85"/>
      <c r="D2938" s="85"/>
      <c r="E2938" s="86"/>
      <c r="F2938" s="85"/>
    </row>
    <row r="2939" spans="1:6" hidden="1" x14ac:dyDescent="0.25"/>
    <row r="2940" spans="1:6" hidden="1" x14ac:dyDescent="0.25"/>
    <row r="2941" spans="1:6" hidden="1" x14ac:dyDescent="0.25"/>
    <row r="2942" spans="1:6" hidden="1" x14ac:dyDescent="0.25">
      <c r="A2942" s="197"/>
      <c r="B2942" s="413" t="s">
        <v>0</v>
      </c>
      <c r="C2942" s="414">
        <v>44073</v>
      </c>
      <c r="D2942" s="413"/>
      <c r="E2942" s="591"/>
      <c r="F2942" s="415"/>
    </row>
    <row r="2943" spans="1:6" hidden="1" x14ac:dyDescent="0.25">
      <c r="A2943" s="201" t="s">
        <v>580</v>
      </c>
      <c r="B2943" s="416" t="s">
        <v>576</v>
      </c>
      <c r="C2943" s="417" t="s">
        <v>912</v>
      </c>
      <c r="D2943" s="416" t="s">
        <v>577</v>
      </c>
      <c r="E2943" s="592" t="s">
        <v>1422</v>
      </c>
      <c r="F2943" s="418" t="s">
        <v>579</v>
      </c>
    </row>
    <row r="2944" spans="1:6" hidden="1" x14ac:dyDescent="0.25">
      <c r="A2944" s="814" t="s">
        <v>155</v>
      </c>
      <c r="B2944" s="814"/>
      <c r="C2944" s="814"/>
      <c r="D2944" s="814"/>
      <c r="E2944" s="814"/>
      <c r="F2944" s="814"/>
    </row>
    <row r="2945" spans="1:6" hidden="1" x14ac:dyDescent="0.25">
      <c r="A2945" s="93">
        <v>1</v>
      </c>
      <c r="B2945" s="412"/>
      <c r="C2945" s="419"/>
      <c r="D2945" s="412"/>
      <c r="E2945" s="140"/>
      <c r="F2945" s="420"/>
    </row>
    <row r="2946" spans="1:6" hidden="1" x14ac:dyDescent="0.25">
      <c r="A2946" s="93">
        <v>2</v>
      </c>
      <c r="B2946" s="412"/>
      <c r="C2946" s="419"/>
      <c r="D2946" s="412"/>
      <c r="E2946" s="567"/>
      <c r="F2946" s="140"/>
    </row>
    <row r="2947" spans="1:6" hidden="1" x14ac:dyDescent="0.25">
      <c r="A2947" s="814" t="s">
        <v>41</v>
      </c>
      <c r="B2947" s="814"/>
      <c r="C2947" s="814"/>
      <c r="D2947" s="814"/>
      <c r="E2947" s="814"/>
      <c r="F2947" s="814"/>
    </row>
    <row r="2948" spans="1:6" hidden="1" x14ac:dyDescent="0.25">
      <c r="A2948" s="93"/>
      <c r="B2948" s="412"/>
      <c r="C2948" s="419"/>
      <c r="D2948" s="412"/>
      <c r="E2948" s="567"/>
      <c r="F2948" s="411"/>
    </row>
    <row r="2949" spans="1:6" hidden="1" x14ac:dyDescent="0.25">
      <c r="A2949" s="93"/>
      <c r="B2949" s="93"/>
      <c r="C2949" s="93"/>
      <c r="D2949" s="93"/>
      <c r="E2949" s="112"/>
      <c r="F2949" s="93"/>
    </row>
    <row r="2950" spans="1:6" hidden="1" x14ac:dyDescent="0.25">
      <c r="A2950" s="814" t="s">
        <v>9</v>
      </c>
      <c r="B2950" s="814"/>
      <c r="C2950" s="814"/>
      <c r="D2950" s="814"/>
      <c r="E2950" s="814"/>
      <c r="F2950" s="814"/>
    </row>
    <row r="2951" spans="1:6" hidden="1" x14ac:dyDescent="0.25">
      <c r="A2951" s="93">
        <v>1</v>
      </c>
      <c r="B2951" s="224" t="s">
        <v>4840</v>
      </c>
      <c r="C2951" s="225" t="s">
        <v>9</v>
      </c>
      <c r="D2951" s="224" t="s">
        <v>21</v>
      </c>
      <c r="E2951" s="567"/>
      <c r="F2951" s="411"/>
    </row>
    <row r="2952" spans="1:6" hidden="1" x14ac:dyDescent="0.25">
      <c r="A2952" s="93">
        <v>2</v>
      </c>
      <c r="B2952" s="224" t="s">
        <v>3502</v>
      </c>
      <c r="C2952" s="225" t="s">
        <v>9</v>
      </c>
      <c r="D2952" s="224" t="s">
        <v>21</v>
      </c>
      <c r="E2952" s="567"/>
      <c r="F2952" s="411"/>
    </row>
    <row r="2953" spans="1:6" hidden="1" x14ac:dyDescent="0.25">
      <c r="A2953" s="93">
        <v>3</v>
      </c>
      <c r="B2953" s="224" t="s">
        <v>4894</v>
      </c>
      <c r="C2953" s="225" t="s">
        <v>9</v>
      </c>
      <c r="D2953" s="224" t="s">
        <v>21</v>
      </c>
      <c r="E2953" s="567"/>
      <c r="F2953" s="411"/>
    </row>
    <row r="2954" spans="1:6" hidden="1" x14ac:dyDescent="0.25">
      <c r="A2954" s="93"/>
      <c r="B2954" s="412"/>
      <c r="C2954" s="419"/>
      <c r="D2954" s="412"/>
      <c r="E2954" s="567"/>
      <c r="F2954" s="411"/>
    </row>
    <row r="2955" spans="1:6" hidden="1" x14ac:dyDescent="0.25">
      <c r="A2955" s="811" t="s">
        <v>20</v>
      </c>
      <c r="B2955" s="812"/>
      <c r="C2955" s="812"/>
      <c r="D2955" s="812"/>
      <c r="E2955" s="812"/>
      <c r="F2955" s="813"/>
    </row>
    <row r="2956" spans="1:6" hidden="1" x14ac:dyDescent="0.25">
      <c r="A2956" s="93">
        <v>1</v>
      </c>
      <c r="B2956" s="224" t="s">
        <v>4829</v>
      </c>
      <c r="C2956" s="225" t="s">
        <v>20</v>
      </c>
      <c r="D2956" s="224" t="s">
        <v>21</v>
      </c>
      <c r="E2956" s="567"/>
      <c r="F2956" s="277" t="s">
        <v>35</v>
      </c>
    </row>
    <row r="2957" spans="1:6" hidden="1" x14ac:dyDescent="0.25">
      <c r="A2957" s="93">
        <v>2</v>
      </c>
      <c r="B2957" s="224" t="s">
        <v>4830</v>
      </c>
      <c r="C2957" s="225" t="s">
        <v>20</v>
      </c>
      <c r="D2957" s="224" t="s">
        <v>21</v>
      </c>
      <c r="E2957" s="567"/>
      <c r="F2957" s="277" t="s">
        <v>35</v>
      </c>
    </row>
    <row r="2958" spans="1:6" hidden="1" x14ac:dyDescent="0.25">
      <c r="A2958" s="93">
        <v>3</v>
      </c>
      <c r="B2958" s="224" t="s">
        <v>1095</v>
      </c>
      <c r="C2958" s="225" t="s">
        <v>20</v>
      </c>
      <c r="D2958" s="224" t="s">
        <v>21</v>
      </c>
      <c r="E2958" s="567"/>
      <c r="F2958" s="277" t="s">
        <v>35</v>
      </c>
    </row>
    <row r="2959" spans="1:6" hidden="1" x14ac:dyDescent="0.25">
      <c r="A2959" s="93">
        <v>4</v>
      </c>
      <c r="B2959" s="224" t="s">
        <v>4892</v>
      </c>
      <c r="C2959" s="225" t="s">
        <v>20</v>
      </c>
      <c r="D2959" s="224" t="s">
        <v>22</v>
      </c>
      <c r="E2959" s="567"/>
      <c r="F2959" s="277"/>
    </row>
    <row r="2960" spans="1:6" hidden="1" x14ac:dyDescent="0.25">
      <c r="A2960" s="93">
        <v>5</v>
      </c>
      <c r="B2960" s="224" t="s">
        <v>1767</v>
      </c>
      <c r="C2960" s="225" t="s">
        <v>20</v>
      </c>
      <c r="D2960" s="224" t="s">
        <v>21</v>
      </c>
      <c r="E2960" s="567"/>
      <c r="F2960" s="277" t="s">
        <v>35</v>
      </c>
    </row>
    <row r="2961" spans="1:6" hidden="1" x14ac:dyDescent="0.25">
      <c r="A2961" s="811" t="s">
        <v>558</v>
      </c>
      <c r="B2961" s="812"/>
      <c r="C2961" s="812"/>
      <c r="D2961" s="812"/>
      <c r="E2961" s="812"/>
      <c r="F2961" s="813"/>
    </row>
    <row r="2962" spans="1:6" hidden="1" x14ac:dyDescent="0.25">
      <c r="A2962" s="133">
        <v>1</v>
      </c>
      <c r="B2962" s="412"/>
      <c r="C2962" s="419"/>
      <c r="D2962" s="412"/>
      <c r="E2962" s="140"/>
      <c r="F2962" s="412"/>
    </row>
    <row r="2963" spans="1:6" hidden="1" x14ac:dyDescent="0.25">
      <c r="A2963" s="93">
        <v>2</v>
      </c>
      <c r="B2963" s="412"/>
      <c r="C2963" s="419"/>
      <c r="D2963" s="412"/>
      <c r="E2963" s="567"/>
      <c r="F2963" s="411"/>
    </row>
    <row r="2964" spans="1:6" hidden="1" x14ac:dyDescent="0.25">
      <c r="A2964" s="811" t="s">
        <v>12</v>
      </c>
      <c r="B2964" s="812"/>
      <c r="C2964" s="812"/>
      <c r="D2964" s="812"/>
      <c r="E2964" s="812"/>
      <c r="F2964" s="813"/>
    </row>
    <row r="2965" spans="1:6" hidden="1" x14ac:dyDescent="0.25">
      <c r="A2965" s="93">
        <v>1</v>
      </c>
      <c r="B2965" s="412"/>
      <c r="C2965" s="419"/>
      <c r="D2965" s="412"/>
      <c r="E2965" s="567"/>
      <c r="F2965" s="411"/>
    </row>
    <row r="2966" spans="1:6" hidden="1" x14ac:dyDescent="0.25">
      <c r="A2966" s="93">
        <v>2</v>
      </c>
      <c r="B2966" s="93"/>
      <c r="C2966" s="93"/>
      <c r="D2966" s="93"/>
      <c r="E2966" s="112"/>
      <c r="F2966" s="93"/>
    </row>
    <row r="2967" spans="1:6" hidden="1" x14ac:dyDescent="0.25">
      <c r="A2967" s="816" t="s">
        <v>385</v>
      </c>
      <c r="B2967" s="817"/>
      <c r="C2967" s="817"/>
      <c r="D2967" s="817"/>
      <c r="E2967" s="817"/>
      <c r="F2967" s="818"/>
    </row>
    <row r="2968" spans="1:6" hidden="1" x14ac:dyDescent="0.25">
      <c r="A2968" s="207">
        <v>1</v>
      </c>
      <c r="B2968" s="224" t="s">
        <v>4760</v>
      </c>
      <c r="C2968" s="225" t="s">
        <v>385</v>
      </c>
      <c r="D2968" s="224" t="s">
        <v>890</v>
      </c>
      <c r="E2968" s="227"/>
      <c r="F2968" s="227"/>
    </row>
    <row r="2969" spans="1:6" hidden="1" x14ac:dyDescent="0.25">
      <c r="A2969" s="207">
        <v>2</v>
      </c>
      <c r="B2969" s="224" t="s">
        <v>4895</v>
      </c>
      <c r="C2969" s="225" t="s">
        <v>385</v>
      </c>
      <c r="D2969" s="224" t="s">
        <v>28</v>
      </c>
      <c r="E2969" s="227"/>
      <c r="F2969" s="227"/>
    </row>
    <row r="2970" spans="1:6" hidden="1" x14ac:dyDescent="0.25">
      <c r="A2970" s="811" t="s">
        <v>5</v>
      </c>
      <c r="B2970" s="812"/>
      <c r="C2970" s="812"/>
      <c r="D2970" s="812"/>
      <c r="E2970" s="812"/>
      <c r="F2970" s="813"/>
    </row>
    <row r="2971" spans="1:6" hidden="1" x14ac:dyDescent="0.25">
      <c r="A2971" s="93">
        <v>1</v>
      </c>
      <c r="B2971" s="412"/>
      <c r="C2971" s="419"/>
      <c r="D2971" s="412"/>
      <c r="E2971" s="567"/>
      <c r="F2971" s="411"/>
    </row>
    <row r="2972" spans="1:6" hidden="1" x14ac:dyDescent="0.25">
      <c r="A2972" s="93">
        <v>2</v>
      </c>
      <c r="B2972" s="93"/>
      <c r="C2972" s="93"/>
      <c r="D2972" s="93"/>
      <c r="E2972" s="112"/>
      <c r="F2972" s="93"/>
    </row>
    <row r="2973" spans="1:6" hidden="1" x14ac:dyDescent="0.25">
      <c r="A2973" s="811" t="s">
        <v>71</v>
      </c>
      <c r="B2973" s="812"/>
      <c r="C2973" s="812"/>
      <c r="D2973" s="812"/>
      <c r="E2973" s="812"/>
      <c r="F2973" s="813"/>
    </row>
    <row r="2974" spans="1:6" hidden="1" x14ac:dyDescent="0.25">
      <c r="A2974" s="93">
        <v>1</v>
      </c>
      <c r="B2974" s="93"/>
      <c r="C2974" s="93"/>
      <c r="D2974" s="93"/>
      <c r="E2974" s="112"/>
      <c r="F2974" s="93"/>
    </row>
    <row r="2975" spans="1:6" hidden="1" x14ac:dyDescent="0.25">
      <c r="A2975" s="93">
        <v>2</v>
      </c>
      <c r="B2975" s="93"/>
      <c r="C2975" s="93"/>
      <c r="D2975" s="93"/>
      <c r="E2975" s="112"/>
      <c r="F2975" s="93"/>
    </row>
    <row r="2976" spans="1:6" hidden="1" x14ac:dyDescent="0.25">
      <c r="A2976" s="134"/>
      <c r="B2976" s="117"/>
      <c r="C2976" s="117"/>
      <c r="D2976" s="117"/>
      <c r="E2976" s="276"/>
      <c r="F2976" s="117"/>
    </row>
    <row r="2977" spans="1:6" hidden="1" x14ac:dyDescent="0.25">
      <c r="A2977" s="367"/>
      <c r="B2977" s="50"/>
      <c r="C2977" s="51"/>
      <c r="D2977" s="50"/>
      <c r="E2977" s="593"/>
      <c r="F2977" s="368"/>
    </row>
    <row r="2978" spans="1:6" hidden="1" x14ac:dyDescent="0.25">
      <c r="A2978" s="367"/>
      <c r="B2978" s="50"/>
      <c r="C2978" s="51"/>
      <c r="D2978" s="50"/>
      <c r="E2978" s="593"/>
      <c r="F2978" s="368"/>
    </row>
    <row r="2979" spans="1:6" hidden="1" x14ac:dyDescent="0.25">
      <c r="A2979" s="367"/>
      <c r="B2979" s="50"/>
      <c r="C2979" s="51"/>
      <c r="D2979" s="50"/>
      <c r="E2979" s="593"/>
      <c r="F2979" s="368"/>
    </row>
    <row r="2980" spans="1:6" hidden="1" x14ac:dyDescent="0.25">
      <c r="A2980" s="134"/>
      <c r="B2980" s="117"/>
      <c r="C2980" s="117"/>
      <c r="D2980" s="117"/>
      <c r="E2980" s="276"/>
      <c r="F2980" s="117"/>
    </row>
    <row r="2981" spans="1:6" hidden="1" x14ac:dyDescent="0.25">
      <c r="A2981" s="134"/>
      <c r="B2981" s="117"/>
      <c r="C2981" s="117"/>
      <c r="D2981" s="117"/>
      <c r="E2981" s="276"/>
      <c r="F2981" s="117"/>
    </row>
    <row r="2982" spans="1:6" hidden="1" x14ac:dyDescent="0.25">
      <c r="A2982" s="134"/>
      <c r="B2982" s="117"/>
      <c r="C2982" s="117"/>
      <c r="D2982" s="117"/>
      <c r="E2982" s="276"/>
      <c r="F2982" s="117"/>
    </row>
    <row r="2983" spans="1:6" hidden="1" x14ac:dyDescent="0.25">
      <c r="A2983" s="330"/>
      <c r="B2983" s="331" t="s">
        <v>45</v>
      </c>
      <c r="C2983" s="332">
        <v>44077</v>
      </c>
      <c r="D2983" s="331"/>
      <c r="E2983" s="587"/>
      <c r="F2983" s="333"/>
    </row>
    <row r="2984" spans="1:6" hidden="1" x14ac:dyDescent="0.25">
      <c r="A2984" s="334" t="s">
        <v>580</v>
      </c>
      <c r="B2984" s="335" t="s">
        <v>576</v>
      </c>
      <c r="C2984" s="336" t="s">
        <v>912</v>
      </c>
      <c r="D2984" s="335" t="s">
        <v>577</v>
      </c>
      <c r="E2984" s="588" t="s">
        <v>1422</v>
      </c>
      <c r="F2984" s="337" t="s">
        <v>579</v>
      </c>
    </row>
    <row r="2985" spans="1:6" hidden="1" x14ac:dyDescent="0.25">
      <c r="A2985" s="814" t="s">
        <v>155</v>
      </c>
      <c r="B2985" s="814"/>
      <c r="C2985" s="814"/>
      <c r="D2985" s="814"/>
      <c r="E2985" s="814"/>
      <c r="F2985" s="814"/>
    </row>
    <row r="2986" spans="1:6" hidden="1" x14ac:dyDescent="0.25">
      <c r="A2986" s="93">
        <v>1</v>
      </c>
      <c r="B2986" s="72" t="s">
        <v>4961</v>
      </c>
      <c r="C2986" s="73" t="s">
        <v>16</v>
      </c>
      <c r="D2986" s="72" t="s">
        <v>890</v>
      </c>
      <c r="E2986" s="75" t="s">
        <v>2363</v>
      </c>
      <c r="F2986" s="25"/>
    </row>
    <row r="2987" spans="1:6" hidden="1" x14ac:dyDescent="0.25">
      <c r="A2987" s="93">
        <v>2</v>
      </c>
      <c r="B2987" s="72"/>
      <c r="C2987" s="73"/>
      <c r="D2987" s="72"/>
      <c r="E2987" s="24"/>
      <c r="F2987" s="140"/>
    </row>
    <row r="2988" spans="1:6" hidden="1" x14ac:dyDescent="0.25">
      <c r="A2988" s="814" t="s">
        <v>41</v>
      </c>
      <c r="B2988" s="814"/>
      <c r="C2988" s="814"/>
      <c r="D2988" s="814"/>
      <c r="E2988" s="814"/>
      <c r="F2988" s="814"/>
    </row>
    <row r="2989" spans="1:6" hidden="1" x14ac:dyDescent="0.25">
      <c r="A2989" s="93">
        <v>1</v>
      </c>
      <c r="B2989" s="72"/>
      <c r="C2989" s="73"/>
      <c r="D2989" s="72"/>
      <c r="E2989" s="75"/>
      <c r="F2989" s="140"/>
    </row>
    <row r="2990" spans="1:6" hidden="1" x14ac:dyDescent="0.25">
      <c r="A2990" s="93"/>
      <c r="B2990" s="85"/>
      <c r="C2990" s="85"/>
      <c r="D2990" s="85"/>
      <c r="E2990" s="86"/>
      <c r="F2990" s="85"/>
    </row>
    <row r="2991" spans="1:6" hidden="1" x14ac:dyDescent="0.25">
      <c r="A2991" s="814" t="s">
        <v>9</v>
      </c>
      <c r="B2991" s="814"/>
      <c r="C2991" s="814"/>
      <c r="D2991" s="814"/>
      <c r="E2991" s="814"/>
      <c r="F2991" s="814"/>
    </row>
    <row r="2992" spans="1:6" hidden="1" x14ac:dyDescent="0.25">
      <c r="A2992" s="93">
        <v>1</v>
      </c>
      <c r="B2992" s="72" t="s">
        <v>4745</v>
      </c>
      <c r="C2992" s="73" t="s">
        <v>9</v>
      </c>
      <c r="D2992" s="72" t="s">
        <v>22</v>
      </c>
      <c r="E2992" s="24"/>
      <c r="F2992" s="408"/>
    </row>
    <row r="2993" spans="1:6" hidden="1" x14ac:dyDescent="0.25">
      <c r="A2993" s="93">
        <v>2</v>
      </c>
      <c r="B2993" s="72" t="s">
        <v>4744</v>
      </c>
      <c r="C2993" s="73" t="s">
        <v>9</v>
      </c>
      <c r="D2993" s="72" t="s">
        <v>22</v>
      </c>
      <c r="E2993" s="24"/>
      <c r="F2993" s="408"/>
    </row>
    <row r="2994" spans="1:6" hidden="1" x14ac:dyDescent="0.25">
      <c r="A2994" s="93">
        <v>3</v>
      </c>
      <c r="B2994" s="72" t="s">
        <v>4962</v>
      </c>
      <c r="C2994" s="73" t="s">
        <v>9</v>
      </c>
      <c r="D2994" s="72" t="s">
        <v>890</v>
      </c>
      <c r="E2994" s="24"/>
      <c r="F2994" s="408"/>
    </row>
    <row r="2995" spans="1:6" hidden="1" x14ac:dyDescent="0.25">
      <c r="A2995" s="93"/>
      <c r="B2995" s="72"/>
      <c r="C2995" s="73"/>
      <c r="D2995" s="72"/>
      <c r="E2995" s="24"/>
      <c r="F2995" s="408"/>
    </row>
    <row r="2996" spans="1:6" hidden="1" x14ac:dyDescent="0.25">
      <c r="A2996" s="811" t="s">
        <v>20</v>
      </c>
      <c r="B2996" s="812"/>
      <c r="C2996" s="812"/>
      <c r="D2996" s="812"/>
      <c r="E2996" s="812"/>
      <c r="F2996" s="813"/>
    </row>
    <row r="2997" spans="1:6" hidden="1" x14ac:dyDescent="0.25">
      <c r="A2997" s="93">
        <v>1</v>
      </c>
      <c r="B2997" s="126" t="s">
        <v>4896</v>
      </c>
      <c r="C2997" s="73" t="s">
        <v>20</v>
      </c>
      <c r="D2997" s="72" t="s">
        <v>22</v>
      </c>
      <c r="E2997" s="75"/>
      <c r="F2997" s="277"/>
    </row>
    <row r="2998" spans="1:6" hidden="1" x14ac:dyDescent="0.25">
      <c r="A2998" s="93">
        <v>2</v>
      </c>
      <c r="B2998" s="72" t="s">
        <v>4896</v>
      </c>
      <c r="C2998" s="73" t="s">
        <v>20</v>
      </c>
      <c r="D2998" s="72" t="s">
        <v>22</v>
      </c>
      <c r="E2998" s="75"/>
      <c r="F2998" s="277"/>
    </row>
    <row r="2999" spans="1:6" hidden="1" x14ac:dyDescent="0.25">
      <c r="A2999" s="93">
        <v>3</v>
      </c>
      <c r="B2999" s="72"/>
      <c r="C2999" s="73"/>
      <c r="D2999" s="72"/>
      <c r="E2999" s="24"/>
      <c r="F2999" s="140"/>
    </row>
    <row r="3000" spans="1:6" hidden="1" x14ac:dyDescent="0.25">
      <c r="A3000" s="811" t="s">
        <v>558</v>
      </c>
      <c r="B3000" s="812"/>
      <c r="C3000" s="812"/>
      <c r="D3000" s="812"/>
      <c r="E3000" s="812"/>
      <c r="F3000" s="813"/>
    </row>
    <row r="3001" spans="1:6" hidden="1" x14ac:dyDescent="0.25">
      <c r="A3001" s="133">
        <v>1</v>
      </c>
      <c r="B3001" s="72"/>
      <c r="C3001" s="73"/>
      <c r="D3001" s="72"/>
      <c r="E3001" s="140"/>
      <c r="F3001" s="180"/>
    </row>
    <row r="3002" spans="1:6" hidden="1" x14ac:dyDescent="0.25">
      <c r="A3002" s="93">
        <v>2</v>
      </c>
      <c r="B3002" s="72"/>
      <c r="C3002" s="73"/>
      <c r="D3002" s="72"/>
      <c r="E3002" s="24"/>
      <c r="F3002" s="408"/>
    </row>
    <row r="3003" spans="1:6" hidden="1" x14ac:dyDescent="0.25">
      <c r="A3003" s="811" t="s">
        <v>12</v>
      </c>
      <c r="B3003" s="812"/>
      <c r="C3003" s="812"/>
      <c r="D3003" s="812"/>
      <c r="E3003" s="812"/>
      <c r="F3003" s="813"/>
    </row>
    <row r="3004" spans="1:6" hidden="1" x14ac:dyDescent="0.25">
      <c r="A3004" s="93">
        <v>1</v>
      </c>
      <c r="B3004" s="72"/>
      <c r="C3004" s="73"/>
      <c r="D3004" s="72"/>
      <c r="E3004" s="24"/>
      <c r="F3004" s="408"/>
    </row>
    <row r="3005" spans="1:6" hidden="1" x14ac:dyDescent="0.25">
      <c r="A3005" s="93">
        <v>2</v>
      </c>
      <c r="B3005" s="85"/>
      <c r="C3005" s="85"/>
      <c r="D3005" s="85"/>
      <c r="E3005" s="86"/>
      <c r="F3005" s="85"/>
    </row>
    <row r="3006" spans="1:6" hidden="1" x14ac:dyDescent="0.25">
      <c r="A3006" s="811" t="s">
        <v>385</v>
      </c>
      <c r="B3006" s="812"/>
      <c r="C3006" s="812"/>
      <c r="D3006" s="812"/>
      <c r="E3006" s="812"/>
      <c r="F3006" s="813"/>
    </row>
    <row r="3007" spans="1:6" hidden="1" x14ac:dyDescent="0.25">
      <c r="A3007" s="133">
        <v>1</v>
      </c>
      <c r="B3007" s="72"/>
      <c r="C3007" s="73"/>
      <c r="D3007" s="72"/>
      <c r="E3007" s="24"/>
      <c r="F3007" s="408"/>
    </row>
    <row r="3008" spans="1:6" hidden="1" x14ac:dyDescent="0.25">
      <c r="A3008" s="133">
        <v>2</v>
      </c>
      <c r="B3008" s="72"/>
      <c r="C3008" s="73"/>
      <c r="D3008" s="72"/>
      <c r="E3008" s="24"/>
      <c r="F3008" s="408"/>
    </row>
    <row r="3009" spans="1:6" hidden="1" x14ac:dyDescent="0.25">
      <c r="A3009" s="811" t="s">
        <v>5</v>
      </c>
      <c r="B3009" s="812"/>
      <c r="C3009" s="812"/>
      <c r="D3009" s="812"/>
      <c r="E3009" s="812"/>
      <c r="F3009" s="813"/>
    </row>
    <row r="3010" spans="1:6" hidden="1" x14ac:dyDescent="0.25">
      <c r="A3010" s="93">
        <v>1</v>
      </c>
      <c r="B3010" s="72" t="s">
        <v>4960</v>
      </c>
      <c r="C3010" s="73" t="s">
        <v>5</v>
      </c>
      <c r="D3010" s="72" t="s">
        <v>28</v>
      </c>
      <c r="E3010" s="75"/>
      <c r="F3010" s="140" t="s">
        <v>4757</v>
      </c>
    </row>
    <row r="3011" spans="1:6" hidden="1" x14ac:dyDescent="0.25">
      <c r="A3011" s="93">
        <v>2</v>
      </c>
      <c r="B3011" s="85"/>
      <c r="C3011" s="73"/>
      <c r="D3011" s="72"/>
      <c r="E3011" s="86"/>
      <c r="F3011" s="85"/>
    </row>
    <row r="3012" spans="1:6" hidden="1" x14ac:dyDescent="0.25">
      <c r="A3012" s="134"/>
      <c r="B3012" s="117"/>
      <c r="C3012" s="117"/>
      <c r="D3012" s="117"/>
      <c r="E3012" s="276"/>
      <c r="F3012" s="117"/>
    </row>
    <row r="3013" spans="1:6" hidden="1" x14ac:dyDescent="0.25">
      <c r="A3013" s="134"/>
      <c r="B3013" s="117"/>
      <c r="C3013" s="117"/>
      <c r="D3013" s="117"/>
      <c r="E3013" s="276"/>
      <c r="F3013" s="117"/>
    </row>
    <row r="3014" spans="1:6" hidden="1" x14ac:dyDescent="0.25">
      <c r="A3014" s="189"/>
      <c r="B3014" s="190" t="s">
        <v>63</v>
      </c>
      <c r="C3014" s="191">
        <v>44079</v>
      </c>
      <c r="D3014" s="190"/>
      <c r="E3014" s="570"/>
      <c r="F3014" s="192"/>
    </row>
    <row r="3015" spans="1:6" hidden="1" x14ac:dyDescent="0.25">
      <c r="A3015" s="193" t="s">
        <v>580</v>
      </c>
      <c r="B3015" s="194" t="s">
        <v>576</v>
      </c>
      <c r="C3015" s="195"/>
      <c r="D3015" s="194" t="s">
        <v>577</v>
      </c>
      <c r="E3015" s="571" t="s">
        <v>578</v>
      </c>
      <c r="F3015" s="196" t="s">
        <v>579</v>
      </c>
    </row>
    <row r="3016" spans="1:6" hidden="1" x14ac:dyDescent="0.25">
      <c r="A3016" s="814" t="s">
        <v>155</v>
      </c>
      <c r="B3016" s="814"/>
      <c r="C3016" s="814"/>
      <c r="D3016" s="814"/>
      <c r="E3016" s="814"/>
      <c r="F3016" s="814"/>
    </row>
    <row r="3017" spans="1:6" hidden="1" x14ac:dyDescent="0.25">
      <c r="A3017" s="93">
        <v>1</v>
      </c>
      <c r="B3017" s="72" t="s">
        <v>4975</v>
      </c>
      <c r="C3017" s="73" t="s">
        <v>882</v>
      </c>
      <c r="D3017" s="72" t="s">
        <v>890</v>
      </c>
      <c r="E3017" s="75" t="s">
        <v>4976</v>
      </c>
      <c r="F3017" s="25"/>
    </row>
    <row r="3018" spans="1:6" hidden="1" x14ac:dyDescent="0.25">
      <c r="A3018" s="93">
        <v>2</v>
      </c>
      <c r="B3018" s="72"/>
      <c r="C3018" s="73"/>
      <c r="D3018" s="72"/>
      <c r="E3018" s="24"/>
      <c r="F3018" s="140"/>
    </row>
    <row r="3019" spans="1:6" hidden="1" x14ac:dyDescent="0.25">
      <c r="A3019" s="814" t="s">
        <v>41</v>
      </c>
      <c r="B3019" s="814"/>
      <c r="C3019" s="814"/>
      <c r="D3019" s="814"/>
      <c r="E3019" s="814"/>
      <c r="F3019" s="814"/>
    </row>
    <row r="3020" spans="1:6" hidden="1" x14ac:dyDescent="0.25">
      <c r="A3020" s="93">
        <v>1</v>
      </c>
      <c r="B3020" s="72"/>
      <c r="C3020" s="73"/>
      <c r="D3020" s="72"/>
      <c r="E3020" s="75"/>
      <c r="F3020" s="140"/>
    </row>
    <row r="3021" spans="1:6" hidden="1" x14ac:dyDescent="0.25">
      <c r="A3021" s="93"/>
      <c r="B3021" s="85"/>
      <c r="C3021" s="85"/>
      <c r="D3021" s="85"/>
      <c r="E3021" s="86"/>
      <c r="F3021" s="85"/>
    </row>
    <row r="3022" spans="1:6" hidden="1" x14ac:dyDescent="0.25">
      <c r="A3022" s="814" t="s">
        <v>9</v>
      </c>
      <c r="B3022" s="814"/>
      <c r="C3022" s="814"/>
      <c r="D3022" s="814"/>
      <c r="E3022" s="814"/>
      <c r="F3022" s="814"/>
    </row>
    <row r="3023" spans="1:6" hidden="1" x14ac:dyDescent="0.25">
      <c r="A3023" s="93">
        <v>1</v>
      </c>
      <c r="B3023" s="72" t="s">
        <v>4047</v>
      </c>
      <c r="C3023" s="73" t="s">
        <v>9</v>
      </c>
      <c r="D3023" s="72" t="s">
        <v>21</v>
      </c>
      <c r="E3023" s="24"/>
      <c r="F3023" s="408"/>
    </row>
    <row r="3024" spans="1:6" hidden="1" x14ac:dyDescent="0.25">
      <c r="A3024" s="93">
        <v>2</v>
      </c>
      <c r="B3024" s="72" t="s">
        <v>1396</v>
      </c>
      <c r="C3024" s="73" t="s">
        <v>9</v>
      </c>
      <c r="D3024" s="72" t="s">
        <v>21</v>
      </c>
      <c r="E3024" s="75" t="s">
        <v>4968</v>
      </c>
      <c r="F3024" s="408"/>
    </row>
    <row r="3025" spans="1:6" hidden="1" x14ac:dyDescent="0.25">
      <c r="A3025" s="93">
        <v>3</v>
      </c>
      <c r="B3025" s="72" t="s">
        <v>2058</v>
      </c>
      <c r="C3025" s="73" t="s">
        <v>9</v>
      </c>
      <c r="D3025" s="72" t="s">
        <v>21</v>
      </c>
      <c r="E3025" s="24"/>
      <c r="F3025" s="421"/>
    </row>
    <row r="3026" spans="1:6" hidden="1" x14ac:dyDescent="0.25">
      <c r="A3026" s="93">
        <v>4</v>
      </c>
      <c r="B3026" s="72" t="s">
        <v>4970</v>
      </c>
      <c r="C3026" s="73" t="s">
        <v>9</v>
      </c>
      <c r="D3026" s="72" t="s">
        <v>890</v>
      </c>
      <c r="E3026" s="24"/>
      <c r="F3026" s="421"/>
    </row>
    <row r="3027" spans="1:6" hidden="1" x14ac:dyDescent="0.25">
      <c r="A3027" s="93">
        <v>6</v>
      </c>
      <c r="B3027" s="72" t="s">
        <v>4512</v>
      </c>
      <c r="C3027" s="73" t="s">
        <v>9</v>
      </c>
      <c r="D3027" s="72" t="s">
        <v>21</v>
      </c>
      <c r="E3027" s="24"/>
      <c r="F3027" s="423"/>
    </row>
    <row r="3028" spans="1:6" hidden="1" x14ac:dyDescent="0.25">
      <c r="A3028" s="93">
        <v>7</v>
      </c>
      <c r="B3028" s="72" t="s">
        <v>3711</v>
      </c>
      <c r="C3028" s="73" t="s">
        <v>85</v>
      </c>
      <c r="D3028" s="72" t="s">
        <v>21</v>
      </c>
      <c r="E3028" s="24"/>
      <c r="F3028" s="423"/>
    </row>
    <row r="3029" spans="1:6" hidden="1" x14ac:dyDescent="0.25">
      <c r="A3029" s="811" t="s">
        <v>20</v>
      </c>
      <c r="B3029" s="812"/>
      <c r="C3029" s="812"/>
      <c r="D3029" s="812"/>
      <c r="E3029" s="812"/>
      <c r="F3029" s="813"/>
    </row>
    <row r="3030" spans="1:6" hidden="1" x14ac:dyDescent="0.25">
      <c r="A3030" s="93">
        <v>1</v>
      </c>
      <c r="B3030" s="126" t="s">
        <v>4959</v>
      </c>
      <c r="C3030" s="73" t="s">
        <v>20</v>
      </c>
      <c r="D3030" s="72" t="s">
        <v>21</v>
      </c>
      <c r="E3030" s="75"/>
      <c r="F3030" s="277" t="s">
        <v>35</v>
      </c>
    </row>
    <row r="3031" spans="1:6" hidden="1" x14ac:dyDescent="0.25">
      <c r="A3031" s="93">
        <v>2</v>
      </c>
      <c r="B3031" s="72" t="s">
        <v>4842</v>
      </c>
      <c r="C3031" s="73" t="s">
        <v>20</v>
      </c>
      <c r="D3031" s="72" t="s">
        <v>13</v>
      </c>
      <c r="E3031" s="75"/>
      <c r="F3031" s="277" t="s">
        <v>35</v>
      </c>
    </row>
    <row r="3032" spans="1:6" hidden="1" x14ac:dyDescent="0.25">
      <c r="A3032" s="93">
        <v>3</v>
      </c>
      <c r="B3032" s="72" t="s">
        <v>4842</v>
      </c>
      <c r="C3032" s="73" t="s">
        <v>20</v>
      </c>
      <c r="D3032" s="72" t="s">
        <v>13</v>
      </c>
      <c r="E3032" s="24"/>
      <c r="F3032" s="277" t="s">
        <v>35</v>
      </c>
    </row>
    <row r="3033" spans="1:6" hidden="1" x14ac:dyDescent="0.25">
      <c r="A3033" s="93">
        <v>4</v>
      </c>
      <c r="B3033" s="72" t="s">
        <v>5016</v>
      </c>
      <c r="C3033" s="73" t="s">
        <v>20</v>
      </c>
      <c r="D3033" s="72" t="s">
        <v>21</v>
      </c>
      <c r="E3033" s="24"/>
      <c r="F3033" s="277" t="s">
        <v>35</v>
      </c>
    </row>
    <row r="3034" spans="1:6" hidden="1" x14ac:dyDescent="0.25">
      <c r="A3034" s="93">
        <v>5</v>
      </c>
      <c r="B3034" s="72" t="s">
        <v>4311</v>
      </c>
      <c r="C3034" s="73" t="s">
        <v>20</v>
      </c>
      <c r="D3034" s="72" t="s">
        <v>890</v>
      </c>
      <c r="E3034" s="24"/>
      <c r="F3034" s="277" t="s">
        <v>35</v>
      </c>
    </row>
    <row r="3035" spans="1:6" hidden="1" x14ac:dyDescent="0.25">
      <c r="A3035" s="811" t="s">
        <v>558</v>
      </c>
      <c r="B3035" s="812"/>
      <c r="C3035" s="812"/>
      <c r="D3035" s="812"/>
      <c r="E3035" s="812"/>
      <c r="F3035" s="813"/>
    </row>
    <row r="3036" spans="1:6" hidden="1" x14ac:dyDescent="0.25">
      <c r="A3036" s="133">
        <v>1</v>
      </c>
      <c r="B3036" s="72"/>
      <c r="C3036" s="73"/>
      <c r="D3036" s="72"/>
      <c r="E3036" s="140"/>
      <c r="F3036" s="180"/>
    </row>
    <row r="3037" spans="1:6" hidden="1" x14ac:dyDescent="0.25">
      <c r="A3037" s="93">
        <v>2</v>
      </c>
      <c r="B3037" s="72"/>
      <c r="C3037" s="73"/>
      <c r="D3037" s="72"/>
      <c r="E3037" s="24"/>
      <c r="F3037" s="408"/>
    </row>
    <row r="3038" spans="1:6" hidden="1" x14ac:dyDescent="0.25">
      <c r="A3038" s="811" t="s">
        <v>12</v>
      </c>
      <c r="B3038" s="812"/>
      <c r="C3038" s="812"/>
      <c r="D3038" s="812"/>
      <c r="E3038" s="812"/>
      <c r="F3038" s="813"/>
    </row>
    <row r="3039" spans="1:6" hidden="1" x14ac:dyDescent="0.25">
      <c r="A3039" s="93">
        <v>1</v>
      </c>
      <c r="B3039" s="72"/>
      <c r="C3039" s="73"/>
      <c r="D3039" s="72"/>
      <c r="E3039" s="24"/>
      <c r="F3039" s="408"/>
    </row>
    <row r="3040" spans="1:6" hidden="1" x14ac:dyDescent="0.25">
      <c r="A3040" s="93">
        <v>2</v>
      </c>
      <c r="B3040" s="85"/>
      <c r="C3040" s="85"/>
      <c r="D3040" s="85"/>
      <c r="E3040" s="86"/>
      <c r="F3040" s="85"/>
    </row>
    <row r="3041" spans="1:6" hidden="1" x14ac:dyDescent="0.25">
      <c r="A3041" s="811" t="s">
        <v>385</v>
      </c>
      <c r="B3041" s="812"/>
      <c r="C3041" s="812"/>
      <c r="D3041" s="812"/>
      <c r="E3041" s="812"/>
      <c r="F3041" s="813"/>
    </row>
    <row r="3042" spans="1:6" hidden="1" x14ac:dyDescent="0.25">
      <c r="A3042" s="133">
        <v>1</v>
      </c>
      <c r="B3042" s="72"/>
      <c r="C3042" s="73"/>
      <c r="D3042" s="72"/>
      <c r="E3042" s="24"/>
      <c r="F3042" s="408"/>
    </row>
    <row r="3043" spans="1:6" hidden="1" x14ac:dyDescent="0.25">
      <c r="A3043" s="133">
        <v>2</v>
      </c>
      <c r="B3043" s="72"/>
      <c r="C3043" s="73"/>
      <c r="D3043" s="72"/>
      <c r="E3043" s="24"/>
      <c r="F3043" s="408"/>
    </row>
    <row r="3044" spans="1:6" hidden="1" x14ac:dyDescent="0.25">
      <c r="A3044" s="811" t="s">
        <v>5</v>
      </c>
      <c r="B3044" s="812"/>
      <c r="C3044" s="812"/>
      <c r="D3044" s="812"/>
      <c r="E3044" s="812"/>
      <c r="F3044" s="813"/>
    </row>
    <row r="3045" spans="1:6" hidden="1" x14ac:dyDescent="0.25">
      <c r="A3045" s="93">
        <v>1</v>
      </c>
      <c r="B3045" s="72" t="s">
        <v>4831</v>
      </c>
      <c r="C3045" s="73" t="s">
        <v>5</v>
      </c>
      <c r="D3045" s="72" t="s">
        <v>21</v>
      </c>
      <c r="E3045" s="75" t="s">
        <v>4832</v>
      </c>
      <c r="F3045" s="140" t="s">
        <v>4757</v>
      </c>
    </row>
    <row r="3046" spans="1:6" hidden="1" x14ac:dyDescent="0.25">
      <c r="A3046" s="93">
        <v>2</v>
      </c>
      <c r="B3046" s="85"/>
      <c r="C3046" s="73"/>
      <c r="D3046" s="72"/>
      <c r="E3046" s="86"/>
      <c r="F3046" s="85"/>
    </row>
    <row r="3047" spans="1:6" hidden="1" x14ac:dyDescent="0.25">
      <c r="A3047" s="134"/>
      <c r="B3047" s="117"/>
      <c r="C3047" s="117"/>
      <c r="D3047" s="117"/>
      <c r="E3047" s="276"/>
      <c r="F3047" s="117"/>
    </row>
    <row r="3048" spans="1:6" hidden="1" x14ac:dyDescent="0.25">
      <c r="A3048" s="197"/>
      <c r="B3048" s="198" t="s">
        <v>0</v>
      </c>
      <c r="C3048" s="199">
        <v>44080</v>
      </c>
      <c r="D3048" s="198"/>
      <c r="E3048" s="575"/>
      <c r="F3048" s="200"/>
    </row>
    <row r="3049" spans="1:6" hidden="1" x14ac:dyDescent="0.25">
      <c r="A3049" s="201" t="s">
        <v>580</v>
      </c>
      <c r="B3049" s="202" t="s">
        <v>576</v>
      </c>
      <c r="C3049" s="203" t="s">
        <v>912</v>
      </c>
      <c r="D3049" s="202" t="s">
        <v>577</v>
      </c>
      <c r="E3049" s="576" t="s">
        <v>1422</v>
      </c>
      <c r="F3049" s="204" t="s">
        <v>579</v>
      </c>
    </row>
    <row r="3050" spans="1:6" hidden="1" x14ac:dyDescent="0.25">
      <c r="A3050" s="814" t="s">
        <v>155</v>
      </c>
      <c r="B3050" s="814"/>
      <c r="C3050" s="814"/>
      <c r="D3050" s="814"/>
      <c r="E3050" s="814"/>
      <c r="F3050" s="814"/>
    </row>
    <row r="3051" spans="1:6" hidden="1" x14ac:dyDescent="0.25">
      <c r="A3051" s="93">
        <v>1</v>
      </c>
      <c r="B3051" s="72"/>
      <c r="C3051" s="73"/>
      <c r="D3051" s="72"/>
      <c r="E3051" s="75"/>
      <c r="F3051" s="25"/>
    </row>
    <row r="3052" spans="1:6" hidden="1" x14ac:dyDescent="0.25">
      <c r="A3052" s="93">
        <v>2</v>
      </c>
      <c r="B3052" s="72"/>
      <c r="C3052" s="73"/>
      <c r="D3052" s="72"/>
      <c r="E3052" s="24"/>
      <c r="F3052" s="140"/>
    </row>
    <row r="3053" spans="1:6" hidden="1" x14ac:dyDescent="0.25">
      <c r="A3053" s="814" t="s">
        <v>41</v>
      </c>
      <c r="B3053" s="814"/>
      <c r="C3053" s="814"/>
      <c r="D3053" s="814"/>
      <c r="E3053" s="814"/>
      <c r="F3053" s="814"/>
    </row>
    <row r="3054" spans="1:6" hidden="1" x14ac:dyDescent="0.25">
      <c r="A3054" s="93">
        <v>1</v>
      </c>
      <c r="B3054" s="72"/>
      <c r="C3054" s="73"/>
      <c r="D3054" s="72"/>
      <c r="E3054" s="75"/>
      <c r="F3054" s="140"/>
    </row>
    <row r="3055" spans="1:6" hidden="1" x14ac:dyDescent="0.25">
      <c r="A3055" s="93"/>
      <c r="B3055" s="85"/>
      <c r="C3055" s="85"/>
      <c r="D3055" s="85"/>
      <c r="E3055" s="86"/>
      <c r="F3055" s="85"/>
    </row>
    <row r="3056" spans="1:6" hidden="1" x14ac:dyDescent="0.25">
      <c r="A3056" s="814" t="s">
        <v>9</v>
      </c>
      <c r="B3056" s="814"/>
      <c r="C3056" s="814"/>
      <c r="D3056" s="814"/>
      <c r="E3056" s="814"/>
      <c r="F3056" s="814"/>
    </row>
    <row r="3057" spans="1:6" hidden="1" x14ac:dyDescent="0.25">
      <c r="A3057" s="93">
        <v>1</v>
      </c>
      <c r="B3057" s="72"/>
      <c r="C3057" s="73"/>
      <c r="D3057" s="72"/>
      <c r="E3057" s="75"/>
      <c r="F3057" s="140"/>
    </row>
    <row r="3058" spans="1:6" hidden="1" x14ac:dyDescent="0.25">
      <c r="A3058" s="93">
        <v>2</v>
      </c>
      <c r="B3058" s="72"/>
      <c r="C3058" s="73"/>
      <c r="D3058" s="72"/>
      <c r="E3058" s="75"/>
      <c r="F3058" s="140"/>
    </row>
    <row r="3059" spans="1:6" hidden="1" x14ac:dyDescent="0.25">
      <c r="A3059" s="93">
        <v>3</v>
      </c>
      <c r="B3059" s="72"/>
      <c r="C3059" s="73"/>
      <c r="D3059" s="72"/>
      <c r="E3059" s="24"/>
      <c r="F3059" s="409"/>
    </row>
    <row r="3060" spans="1:6" hidden="1" x14ac:dyDescent="0.25">
      <c r="A3060" s="93"/>
      <c r="B3060" s="72"/>
      <c r="C3060" s="73"/>
      <c r="D3060" s="72"/>
      <c r="E3060" s="24"/>
      <c r="F3060" s="409"/>
    </row>
    <row r="3061" spans="1:6" hidden="1" x14ac:dyDescent="0.25">
      <c r="A3061" s="811" t="s">
        <v>20</v>
      </c>
      <c r="B3061" s="812"/>
      <c r="C3061" s="812"/>
      <c r="D3061" s="812"/>
      <c r="E3061" s="812"/>
      <c r="F3061" s="813"/>
    </row>
    <row r="3062" spans="1:6" hidden="1" x14ac:dyDescent="0.25">
      <c r="A3062" s="93">
        <v>1</v>
      </c>
      <c r="B3062" s="126" t="s">
        <v>4848</v>
      </c>
      <c r="C3062" s="73" t="s">
        <v>20</v>
      </c>
      <c r="D3062" s="72" t="s">
        <v>21</v>
      </c>
      <c r="E3062" s="75"/>
      <c r="F3062" s="277"/>
    </row>
    <row r="3063" spans="1:6" hidden="1" x14ac:dyDescent="0.25">
      <c r="A3063" s="93">
        <v>2</v>
      </c>
      <c r="B3063" s="72" t="s">
        <v>4969</v>
      </c>
      <c r="C3063" s="73" t="s">
        <v>20</v>
      </c>
      <c r="D3063" s="72" t="s">
        <v>72</v>
      </c>
      <c r="E3063" s="75"/>
      <c r="F3063" s="277"/>
    </row>
    <row r="3064" spans="1:6" hidden="1" x14ac:dyDescent="0.25">
      <c r="A3064" s="93">
        <v>3</v>
      </c>
      <c r="B3064" s="72"/>
      <c r="C3064" s="73"/>
      <c r="D3064" s="72"/>
      <c r="E3064" s="24"/>
      <c r="F3064" s="140"/>
    </row>
    <row r="3065" spans="1:6" hidden="1" x14ac:dyDescent="0.25">
      <c r="A3065" s="811" t="s">
        <v>558</v>
      </c>
      <c r="B3065" s="812"/>
      <c r="C3065" s="812"/>
      <c r="D3065" s="812"/>
      <c r="E3065" s="812"/>
      <c r="F3065" s="813"/>
    </row>
    <row r="3066" spans="1:6" hidden="1" x14ac:dyDescent="0.25">
      <c r="A3066" s="133">
        <v>1</v>
      </c>
      <c r="B3066" s="72"/>
      <c r="C3066" s="73"/>
      <c r="D3066" s="72"/>
      <c r="E3066" s="140"/>
      <c r="F3066" s="180"/>
    </row>
    <row r="3067" spans="1:6" hidden="1" x14ac:dyDescent="0.25">
      <c r="A3067" s="93">
        <v>2</v>
      </c>
      <c r="B3067" s="72"/>
      <c r="C3067" s="73"/>
      <c r="D3067" s="72"/>
      <c r="E3067" s="24"/>
      <c r="F3067" s="409"/>
    </row>
    <row r="3068" spans="1:6" hidden="1" x14ac:dyDescent="0.25">
      <c r="A3068" s="811" t="s">
        <v>12</v>
      </c>
      <c r="B3068" s="812"/>
      <c r="C3068" s="812"/>
      <c r="D3068" s="812"/>
      <c r="E3068" s="812"/>
      <c r="F3068" s="813"/>
    </row>
    <row r="3069" spans="1:6" hidden="1" x14ac:dyDescent="0.25">
      <c r="A3069" s="93">
        <v>1</v>
      </c>
      <c r="B3069" s="72" t="s">
        <v>4834</v>
      </c>
      <c r="C3069" s="73" t="s">
        <v>12</v>
      </c>
      <c r="D3069" s="72" t="s">
        <v>80</v>
      </c>
      <c r="E3069" s="24"/>
      <c r="F3069" s="409"/>
    </row>
    <row r="3070" spans="1:6" hidden="1" x14ac:dyDescent="0.25">
      <c r="A3070" s="93">
        <v>2</v>
      </c>
      <c r="B3070" s="85"/>
      <c r="C3070" s="85"/>
      <c r="D3070" s="85"/>
      <c r="E3070" s="86"/>
      <c r="F3070" s="85"/>
    </row>
    <row r="3071" spans="1:6" hidden="1" x14ac:dyDescent="0.25">
      <c r="A3071" s="811" t="s">
        <v>385</v>
      </c>
      <c r="B3071" s="812"/>
      <c r="C3071" s="812"/>
      <c r="D3071" s="812"/>
      <c r="E3071" s="812"/>
      <c r="F3071" s="813"/>
    </row>
    <row r="3072" spans="1:6" hidden="1" x14ac:dyDescent="0.25">
      <c r="A3072" s="133">
        <v>1</v>
      </c>
      <c r="B3072" s="72" t="s">
        <v>5018</v>
      </c>
      <c r="C3072" s="73" t="s">
        <v>385</v>
      </c>
      <c r="D3072" s="72" t="s">
        <v>21</v>
      </c>
      <c r="E3072" s="75" t="s">
        <v>5020</v>
      </c>
      <c r="F3072" s="140" t="s">
        <v>5019</v>
      </c>
    </row>
    <row r="3073" spans="1:6" hidden="1" x14ac:dyDescent="0.25">
      <c r="A3073" s="133">
        <v>2</v>
      </c>
      <c r="B3073" s="72"/>
      <c r="C3073" s="73"/>
      <c r="D3073" s="72"/>
      <c r="E3073" s="24"/>
      <c r="F3073" s="409"/>
    </row>
    <row r="3074" spans="1:6" hidden="1" x14ac:dyDescent="0.25">
      <c r="A3074" s="811" t="s">
        <v>5</v>
      </c>
      <c r="B3074" s="812"/>
      <c r="C3074" s="812"/>
      <c r="D3074" s="812"/>
      <c r="E3074" s="812"/>
      <c r="F3074" s="813"/>
    </row>
    <row r="3075" spans="1:6" hidden="1" x14ac:dyDescent="0.25">
      <c r="A3075" s="93">
        <v>1</v>
      </c>
      <c r="B3075" s="72" t="s">
        <v>2269</v>
      </c>
      <c r="C3075" s="73" t="s">
        <v>5</v>
      </c>
      <c r="D3075" s="72" t="s">
        <v>21</v>
      </c>
      <c r="E3075" s="75"/>
      <c r="F3075" s="140" t="s">
        <v>4974</v>
      </c>
    </row>
    <row r="3076" spans="1:6" hidden="1" x14ac:dyDescent="0.25">
      <c r="A3076" s="93">
        <v>2</v>
      </c>
      <c r="B3076" s="85" t="s">
        <v>4973</v>
      </c>
      <c r="C3076" s="73" t="s">
        <v>5</v>
      </c>
      <c r="D3076" s="72" t="s">
        <v>21</v>
      </c>
      <c r="E3076" s="86"/>
      <c r="F3076" s="140" t="s">
        <v>4974</v>
      </c>
    </row>
    <row r="3077" spans="1:6" hidden="1" x14ac:dyDescent="0.25">
      <c r="A3077" s="134"/>
      <c r="B3077" s="117"/>
      <c r="C3077" s="117"/>
      <c r="D3077" s="117"/>
      <c r="E3077" s="276"/>
      <c r="F3077" s="117"/>
    </row>
    <row r="3078" spans="1:6" hidden="1" x14ac:dyDescent="0.25">
      <c r="A3078" s="134"/>
      <c r="B3078" s="117"/>
      <c r="C3078" s="117"/>
      <c r="D3078" s="117"/>
      <c r="E3078" s="276"/>
      <c r="F3078" s="117"/>
    </row>
    <row r="3079" spans="1:6" hidden="1" x14ac:dyDescent="0.25">
      <c r="A3079" s="134"/>
      <c r="B3079" s="117"/>
      <c r="C3079" s="117"/>
      <c r="D3079" s="117"/>
      <c r="E3079" s="276"/>
      <c r="F3079" s="117"/>
    </row>
    <row r="3080" spans="1:6" hidden="1" x14ac:dyDescent="0.25"/>
    <row r="3081" spans="1:6" hidden="1" x14ac:dyDescent="0.25"/>
    <row r="3082" spans="1:6" hidden="1" x14ac:dyDescent="0.25"/>
    <row r="3083" spans="1:6" hidden="1" x14ac:dyDescent="0.25">
      <c r="A3083" s="330"/>
      <c r="B3083" s="331" t="s">
        <v>45</v>
      </c>
      <c r="C3083" s="332">
        <v>44084</v>
      </c>
      <c r="D3083" s="331"/>
      <c r="E3083" s="587"/>
      <c r="F3083" s="333"/>
    </row>
    <row r="3084" spans="1:6" hidden="1" x14ac:dyDescent="0.25">
      <c r="A3084" s="334" t="s">
        <v>580</v>
      </c>
      <c r="B3084" s="335" t="s">
        <v>576</v>
      </c>
      <c r="C3084" s="336" t="s">
        <v>912</v>
      </c>
      <c r="D3084" s="335" t="s">
        <v>577</v>
      </c>
      <c r="E3084" s="588" t="s">
        <v>1422</v>
      </c>
      <c r="F3084" s="337" t="s">
        <v>579</v>
      </c>
    </row>
    <row r="3085" spans="1:6" hidden="1" x14ac:dyDescent="0.25">
      <c r="A3085" s="814" t="s">
        <v>155</v>
      </c>
      <c r="B3085" s="814"/>
      <c r="C3085" s="814"/>
      <c r="D3085" s="814"/>
      <c r="E3085" s="814"/>
      <c r="F3085" s="814"/>
    </row>
    <row r="3086" spans="1:6" hidden="1" x14ac:dyDescent="0.25">
      <c r="A3086" s="93">
        <v>1</v>
      </c>
      <c r="B3086" s="72"/>
      <c r="C3086" s="73"/>
      <c r="D3086" s="72"/>
      <c r="E3086" s="75"/>
      <c r="F3086" s="25"/>
    </row>
    <row r="3087" spans="1:6" hidden="1" x14ac:dyDescent="0.25">
      <c r="A3087" s="93">
        <v>2</v>
      </c>
      <c r="B3087" s="72"/>
      <c r="C3087" s="73"/>
      <c r="D3087" s="72"/>
      <c r="E3087" s="24"/>
      <c r="F3087" s="140"/>
    </row>
    <row r="3088" spans="1:6" hidden="1" x14ac:dyDescent="0.25">
      <c r="A3088" s="814" t="s">
        <v>41</v>
      </c>
      <c r="B3088" s="814"/>
      <c r="C3088" s="814"/>
      <c r="D3088" s="814"/>
      <c r="E3088" s="814"/>
      <c r="F3088" s="814"/>
    </row>
    <row r="3089" spans="1:6" hidden="1" x14ac:dyDescent="0.25">
      <c r="A3089" s="93">
        <v>1</v>
      </c>
      <c r="B3089" s="72" t="s">
        <v>4746</v>
      </c>
      <c r="C3089" s="73" t="s">
        <v>405</v>
      </c>
      <c r="D3089" s="72" t="s">
        <v>890</v>
      </c>
      <c r="E3089" s="75"/>
      <c r="F3089" s="140" t="s">
        <v>605</v>
      </c>
    </row>
    <row r="3090" spans="1:6" hidden="1" x14ac:dyDescent="0.25">
      <c r="A3090" s="93">
        <v>2</v>
      </c>
      <c r="B3090" s="85" t="s">
        <v>4963</v>
      </c>
      <c r="C3090" s="85" t="s">
        <v>405</v>
      </c>
      <c r="D3090" s="85" t="s">
        <v>13</v>
      </c>
      <c r="E3090" s="86"/>
      <c r="F3090" s="93" t="s">
        <v>605</v>
      </c>
    </row>
    <row r="3091" spans="1:6" hidden="1" x14ac:dyDescent="0.25">
      <c r="A3091" s="814" t="s">
        <v>9</v>
      </c>
      <c r="B3091" s="814"/>
      <c r="C3091" s="814"/>
      <c r="D3091" s="814"/>
      <c r="E3091" s="814"/>
      <c r="F3091" s="814"/>
    </row>
    <row r="3092" spans="1:6" hidden="1" x14ac:dyDescent="0.25">
      <c r="A3092" s="93">
        <v>1</v>
      </c>
      <c r="B3092" s="72" t="s">
        <v>1376</v>
      </c>
      <c r="C3092" s="73" t="s">
        <v>1377</v>
      </c>
      <c r="D3092" s="72" t="s">
        <v>21</v>
      </c>
      <c r="E3092" s="75" t="s">
        <v>5080</v>
      </c>
      <c r="F3092" s="140" t="s">
        <v>5079</v>
      </c>
    </row>
    <row r="3093" spans="1:6" hidden="1" x14ac:dyDescent="0.25">
      <c r="A3093" s="93">
        <v>2</v>
      </c>
      <c r="B3093" s="72" t="s">
        <v>1376</v>
      </c>
      <c r="C3093" s="73" t="s">
        <v>1377</v>
      </c>
      <c r="D3093" s="72" t="s">
        <v>21</v>
      </c>
      <c r="E3093" s="75" t="s">
        <v>5080</v>
      </c>
      <c r="F3093" s="140" t="s">
        <v>5079</v>
      </c>
    </row>
    <row r="3094" spans="1:6" hidden="1" x14ac:dyDescent="0.25">
      <c r="A3094" s="93">
        <v>3</v>
      </c>
      <c r="B3094" s="72" t="s">
        <v>1018</v>
      </c>
      <c r="C3094" s="73" t="s">
        <v>9</v>
      </c>
      <c r="D3094" s="72" t="s">
        <v>21</v>
      </c>
      <c r="E3094" s="24"/>
      <c r="F3094" s="407"/>
    </row>
    <row r="3095" spans="1:6" hidden="1" x14ac:dyDescent="0.25">
      <c r="A3095" s="93"/>
      <c r="B3095" s="72"/>
      <c r="C3095" s="73"/>
      <c r="D3095" s="72"/>
      <c r="E3095" s="24"/>
      <c r="F3095" s="407"/>
    </row>
    <row r="3096" spans="1:6" hidden="1" x14ac:dyDescent="0.25">
      <c r="A3096" s="811" t="s">
        <v>20</v>
      </c>
      <c r="B3096" s="812"/>
      <c r="C3096" s="812"/>
      <c r="D3096" s="812"/>
      <c r="E3096" s="812"/>
      <c r="F3096" s="813"/>
    </row>
    <row r="3097" spans="1:6" hidden="1" x14ac:dyDescent="0.25">
      <c r="A3097" s="93">
        <v>1</v>
      </c>
      <c r="B3097" s="126" t="s">
        <v>4758</v>
      </c>
      <c r="C3097" s="73" t="s">
        <v>20</v>
      </c>
      <c r="D3097" s="72" t="s">
        <v>13</v>
      </c>
      <c r="E3097" s="75" t="s">
        <v>4759</v>
      </c>
      <c r="F3097" s="277"/>
    </row>
    <row r="3098" spans="1:6" hidden="1" x14ac:dyDescent="0.25">
      <c r="A3098" s="93">
        <v>2</v>
      </c>
      <c r="B3098" s="72" t="s">
        <v>5017</v>
      </c>
      <c r="C3098" s="73" t="s">
        <v>20</v>
      </c>
      <c r="D3098" s="72" t="s">
        <v>21</v>
      </c>
      <c r="E3098" s="75"/>
      <c r="F3098" s="277"/>
    </row>
    <row r="3099" spans="1:6" hidden="1" x14ac:dyDescent="0.25">
      <c r="A3099" s="93">
        <v>3</v>
      </c>
      <c r="B3099" s="72" t="s">
        <v>1886</v>
      </c>
      <c r="C3099" s="73" t="s">
        <v>20</v>
      </c>
      <c r="D3099" s="72" t="s">
        <v>13</v>
      </c>
      <c r="E3099" s="75"/>
      <c r="F3099" s="277"/>
    </row>
    <row r="3100" spans="1:6" hidden="1" x14ac:dyDescent="0.25">
      <c r="A3100" s="93">
        <v>4</v>
      </c>
      <c r="B3100" s="72" t="s">
        <v>5082</v>
      </c>
      <c r="C3100" s="73" t="s">
        <v>20</v>
      </c>
      <c r="D3100" s="72" t="s">
        <v>13</v>
      </c>
      <c r="E3100" s="24"/>
      <c r="F3100" s="140"/>
    </row>
    <row r="3101" spans="1:6" hidden="1" x14ac:dyDescent="0.25">
      <c r="A3101" s="811" t="s">
        <v>558</v>
      </c>
      <c r="B3101" s="812"/>
      <c r="C3101" s="812"/>
      <c r="D3101" s="812"/>
      <c r="E3101" s="812"/>
      <c r="F3101" s="813"/>
    </row>
    <row r="3102" spans="1:6" hidden="1" x14ac:dyDescent="0.25">
      <c r="A3102" s="133">
        <v>1</v>
      </c>
      <c r="B3102" s="72"/>
      <c r="C3102" s="73"/>
      <c r="D3102" s="72"/>
      <c r="E3102" s="140"/>
      <c r="F3102" s="180"/>
    </row>
    <row r="3103" spans="1:6" hidden="1" x14ac:dyDescent="0.25">
      <c r="A3103" s="93">
        <v>2</v>
      </c>
      <c r="B3103" s="72"/>
      <c r="C3103" s="73"/>
      <c r="D3103" s="72"/>
      <c r="E3103" s="24"/>
      <c r="F3103" s="407"/>
    </row>
    <row r="3104" spans="1:6" hidden="1" x14ac:dyDescent="0.25">
      <c r="A3104" s="811" t="s">
        <v>12</v>
      </c>
      <c r="B3104" s="812"/>
      <c r="C3104" s="812"/>
      <c r="D3104" s="812"/>
      <c r="E3104" s="812"/>
      <c r="F3104" s="813"/>
    </row>
    <row r="3105" spans="1:6" hidden="1" x14ac:dyDescent="0.25">
      <c r="A3105" s="93">
        <v>1</v>
      </c>
      <c r="B3105" s="72"/>
      <c r="C3105" s="73"/>
      <c r="D3105" s="72"/>
      <c r="E3105" s="24"/>
      <c r="F3105" s="407"/>
    </row>
    <row r="3106" spans="1:6" hidden="1" x14ac:dyDescent="0.25">
      <c r="A3106" s="93">
        <v>2</v>
      </c>
      <c r="B3106" s="85"/>
      <c r="C3106" s="85"/>
      <c r="D3106" s="85"/>
      <c r="E3106" s="86"/>
      <c r="F3106" s="85"/>
    </row>
    <row r="3107" spans="1:6" hidden="1" x14ac:dyDescent="0.25">
      <c r="A3107" s="811" t="s">
        <v>385</v>
      </c>
      <c r="B3107" s="812"/>
      <c r="C3107" s="812"/>
      <c r="D3107" s="812"/>
      <c r="E3107" s="812"/>
      <c r="F3107" s="813"/>
    </row>
    <row r="3108" spans="1:6" hidden="1" x14ac:dyDescent="0.25">
      <c r="A3108" s="133">
        <v>1</v>
      </c>
      <c r="B3108" s="72" t="s">
        <v>1637</v>
      </c>
      <c r="C3108" s="73" t="s">
        <v>385</v>
      </c>
      <c r="D3108" s="72" t="s">
        <v>890</v>
      </c>
      <c r="E3108" s="24"/>
      <c r="F3108" s="140" t="s">
        <v>5021</v>
      </c>
    </row>
    <row r="3109" spans="1:6" hidden="1" x14ac:dyDescent="0.25">
      <c r="A3109" s="133">
        <v>2</v>
      </c>
      <c r="B3109" s="72" t="s">
        <v>1637</v>
      </c>
      <c r="C3109" s="73" t="s">
        <v>385</v>
      </c>
      <c r="D3109" s="72" t="s">
        <v>890</v>
      </c>
      <c r="E3109" s="24"/>
      <c r="F3109" s="140" t="s">
        <v>5021</v>
      </c>
    </row>
    <row r="3110" spans="1:6" hidden="1" x14ac:dyDescent="0.25">
      <c r="A3110" s="811" t="s">
        <v>5</v>
      </c>
      <c r="B3110" s="812"/>
      <c r="C3110" s="812"/>
      <c r="D3110" s="812"/>
      <c r="E3110" s="812"/>
      <c r="F3110" s="813"/>
    </row>
    <row r="3111" spans="1:6" hidden="1" x14ac:dyDescent="0.25">
      <c r="A3111" s="93">
        <v>1</v>
      </c>
      <c r="B3111" s="72"/>
      <c r="C3111" s="73"/>
      <c r="D3111" s="72"/>
      <c r="E3111" s="24"/>
      <c r="F3111" s="407"/>
    </row>
    <row r="3112" spans="1:6" hidden="1" x14ac:dyDescent="0.25">
      <c r="A3112" s="93">
        <v>2</v>
      </c>
      <c r="B3112" s="85"/>
      <c r="C3112" s="73"/>
      <c r="D3112" s="72"/>
      <c r="E3112" s="86"/>
      <c r="F3112" s="85"/>
    </row>
    <row r="3113" spans="1:6" hidden="1" x14ac:dyDescent="0.25"/>
    <row r="3114" spans="1:6" hidden="1" x14ac:dyDescent="0.25"/>
    <row r="3115" spans="1:6" hidden="1" x14ac:dyDescent="0.25"/>
    <row r="3116" spans="1:6" hidden="1" x14ac:dyDescent="0.25">
      <c r="A3116" s="189"/>
      <c r="B3116" s="190" t="s">
        <v>63</v>
      </c>
      <c r="C3116" s="191">
        <v>44086</v>
      </c>
      <c r="D3116" s="190"/>
      <c r="E3116" s="570"/>
      <c r="F3116" s="192"/>
    </row>
    <row r="3117" spans="1:6" hidden="1" x14ac:dyDescent="0.25">
      <c r="A3117" s="193" t="s">
        <v>580</v>
      </c>
      <c r="B3117" s="194" t="s">
        <v>576</v>
      </c>
      <c r="C3117" s="195"/>
      <c r="D3117" s="194" t="s">
        <v>577</v>
      </c>
      <c r="E3117" s="571" t="s">
        <v>578</v>
      </c>
      <c r="F3117" s="196" t="s">
        <v>579</v>
      </c>
    </row>
    <row r="3118" spans="1:6" hidden="1" x14ac:dyDescent="0.25">
      <c r="A3118" s="814" t="s">
        <v>155</v>
      </c>
      <c r="B3118" s="814"/>
      <c r="C3118" s="814"/>
      <c r="D3118" s="814"/>
      <c r="E3118" s="814"/>
      <c r="F3118" s="814"/>
    </row>
    <row r="3119" spans="1:6" hidden="1" x14ac:dyDescent="0.25">
      <c r="A3119" s="93">
        <v>1</v>
      </c>
      <c r="B3119" s="72" t="s">
        <v>5083</v>
      </c>
      <c r="C3119" s="73" t="s">
        <v>9</v>
      </c>
      <c r="D3119" s="72" t="s">
        <v>5085</v>
      </c>
      <c r="E3119" s="75" t="s">
        <v>5086</v>
      </c>
      <c r="F3119" s="424"/>
    </row>
    <row r="3120" spans="1:6" hidden="1" x14ac:dyDescent="0.25">
      <c r="A3120" s="93">
        <v>2</v>
      </c>
      <c r="B3120" s="72" t="s">
        <v>5084</v>
      </c>
      <c r="C3120" s="73" t="s">
        <v>9</v>
      </c>
      <c r="D3120" s="72" t="s">
        <v>5085</v>
      </c>
      <c r="E3120" s="75" t="s">
        <v>5086</v>
      </c>
      <c r="F3120" s="424"/>
    </row>
    <row r="3121" spans="1:6" hidden="1" x14ac:dyDescent="0.25">
      <c r="A3121" s="814" t="s">
        <v>41</v>
      </c>
      <c r="B3121" s="814"/>
      <c r="C3121" s="814"/>
      <c r="D3121" s="814"/>
      <c r="E3121" s="814"/>
      <c r="F3121" s="814"/>
    </row>
    <row r="3122" spans="1:6" hidden="1" x14ac:dyDescent="0.25">
      <c r="A3122" s="93">
        <v>1</v>
      </c>
      <c r="B3122" s="72"/>
      <c r="C3122" s="73"/>
      <c r="D3122" s="72"/>
      <c r="E3122" s="75"/>
      <c r="F3122" s="140"/>
    </row>
    <row r="3123" spans="1:6" hidden="1" x14ac:dyDescent="0.25">
      <c r="A3123" s="93"/>
      <c r="B3123" s="85"/>
      <c r="C3123" s="85"/>
      <c r="D3123" s="85"/>
      <c r="E3123" s="86"/>
      <c r="F3123" s="85"/>
    </row>
    <row r="3124" spans="1:6" hidden="1" x14ac:dyDescent="0.25">
      <c r="A3124" s="814" t="s">
        <v>9</v>
      </c>
      <c r="B3124" s="814"/>
      <c r="C3124" s="814"/>
      <c r="D3124" s="814"/>
      <c r="E3124" s="814"/>
      <c r="F3124" s="814"/>
    </row>
    <row r="3125" spans="1:6" hidden="1" x14ac:dyDescent="0.25">
      <c r="A3125" s="93">
        <v>1</v>
      </c>
      <c r="B3125" s="72" t="s">
        <v>5128</v>
      </c>
      <c r="C3125" s="73" t="s">
        <v>9</v>
      </c>
      <c r="D3125" s="72" t="s">
        <v>21</v>
      </c>
      <c r="E3125" s="75"/>
      <c r="F3125" s="422"/>
    </row>
    <row r="3126" spans="1:6" hidden="1" x14ac:dyDescent="0.25">
      <c r="A3126" s="93">
        <v>2</v>
      </c>
      <c r="B3126" s="72"/>
      <c r="C3126" s="73"/>
      <c r="D3126" s="72"/>
      <c r="E3126" s="75"/>
      <c r="F3126" s="422"/>
    </row>
    <row r="3127" spans="1:6" hidden="1" x14ac:dyDescent="0.25">
      <c r="A3127" s="93">
        <v>3</v>
      </c>
      <c r="B3127" s="72"/>
      <c r="C3127" s="73"/>
      <c r="D3127" s="72"/>
      <c r="E3127" s="24"/>
      <c r="F3127" s="422"/>
    </row>
    <row r="3128" spans="1:6" hidden="1" x14ac:dyDescent="0.25">
      <c r="A3128" s="93">
        <v>4</v>
      </c>
      <c r="B3128" s="72"/>
      <c r="C3128" s="73"/>
      <c r="D3128" s="72"/>
      <c r="E3128" s="24"/>
      <c r="F3128" s="422"/>
    </row>
    <row r="3129" spans="1:6" hidden="1" x14ac:dyDescent="0.25">
      <c r="A3129" s="93">
        <v>6</v>
      </c>
      <c r="B3129" s="72"/>
      <c r="C3129" s="73"/>
      <c r="D3129" s="72"/>
      <c r="E3129" s="24"/>
      <c r="F3129" s="422"/>
    </row>
    <row r="3130" spans="1:6" hidden="1" x14ac:dyDescent="0.25">
      <c r="A3130" s="811" t="s">
        <v>20</v>
      </c>
      <c r="B3130" s="812"/>
      <c r="C3130" s="812"/>
      <c r="D3130" s="812"/>
      <c r="E3130" s="812"/>
      <c r="F3130" s="813"/>
    </row>
    <row r="3131" spans="1:6" hidden="1" x14ac:dyDescent="0.25">
      <c r="A3131" s="93">
        <v>1</v>
      </c>
      <c r="B3131" s="126" t="s">
        <v>5087</v>
      </c>
      <c r="C3131" s="73" t="s">
        <v>20</v>
      </c>
      <c r="D3131" s="72" t="s">
        <v>13</v>
      </c>
      <c r="E3131" s="75"/>
      <c r="F3131" s="277" t="s">
        <v>35</v>
      </c>
    </row>
    <row r="3132" spans="1:6" hidden="1" x14ac:dyDescent="0.25">
      <c r="A3132" s="93">
        <v>2</v>
      </c>
      <c r="B3132" s="72" t="s">
        <v>696</v>
      </c>
      <c r="C3132" s="73" t="s">
        <v>20</v>
      </c>
      <c r="D3132" s="72" t="s">
        <v>28</v>
      </c>
      <c r="E3132" s="75"/>
      <c r="F3132" s="277"/>
    </row>
    <row r="3133" spans="1:6" hidden="1" x14ac:dyDescent="0.25">
      <c r="A3133" s="93">
        <v>3</v>
      </c>
      <c r="B3133" s="72" t="s">
        <v>696</v>
      </c>
      <c r="C3133" s="73" t="s">
        <v>20</v>
      </c>
      <c r="D3133" s="72" t="s">
        <v>28</v>
      </c>
      <c r="E3133" s="24"/>
      <c r="F3133" s="140"/>
    </row>
    <row r="3134" spans="1:6" hidden="1" x14ac:dyDescent="0.25">
      <c r="A3134" s="811" t="s">
        <v>558</v>
      </c>
      <c r="B3134" s="812"/>
      <c r="C3134" s="812"/>
      <c r="D3134" s="812"/>
      <c r="E3134" s="812"/>
      <c r="F3134" s="813"/>
    </row>
    <row r="3135" spans="1:6" hidden="1" x14ac:dyDescent="0.25">
      <c r="A3135" s="133">
        <v>1</v>
      </c>
      <c r="B3135" s="72"/>
      <c r="C3135" s="73"/>
      <c r="D3135" s="72"/>
      <c r="E3135" s="140"/>
      <c r="F3135" s="180"/>
    </row>
    <row r="3136" spans="1:6" hidden="1" x14ac:dyDescent="0.25">
      <c r="A3136" s="93">
        <v>2</v>
      </c>
      <c r="B3136" s="72"/>
      <c r="C3136" s="73"/>
      <c r="D3136" s="72"/>
      <c r="E3136" s="24"/>
      <c r="F3136" s="422"/>
    </row>
    <row r="3137" spans="1:6" hidden="1" x14ac:dyDescent="0.25">
      <c r="A3137" s="811" t="s">
        <v>12</v>
      </c>
      <c r="B3137" s="812"/>
      <c r="C3137" s="812"/>
      <c r="D3137" s="812"/>
      <c r="E3137" s="812"/>
      <c r="F3137" s="813"/>
    </row>
    <row r="3138" spans="1:6" hidden="1" x14ac:dyDescent="0.25">
      <c r="A3138" s="93">
        <v>1</v>
      </c>
      <c r="B3138" s="72"/>
      <c r="C3138" s="73"/>
      <c r="D3138" s="72"/>
      <c r="E3138" s="24"/>
      <c r="F3138" s="422"/>
    </row>
    <row r="3139" spans="1:6" hidden="1" x14ac:dyDescent="0.25">
      <c r="A3139" s="93">
        <v>2</v>
      </c>
      <c r="B3139" s="85"/>
      <c r="C3139" s="85"/>
      <c r="D3139" s="85"/>
      <c r="E3139" s="86"/>
      <c r="F3139" s="85"/>
    </row>
    <row r="3140" spans="1:6" hidden="1" x14ac:dyDescent="0.25">
      <c r="A3140" s="811" t="s">
        <v>385</v>
      </c>
      <c r="B3140" s="812"/>
      <c r="C3140" s="812"/>
      <c r="D3140" s="812"/>
      <c r="E3140" s="812"/>
      <c r="F3140" s="813"/>
    </row>
    <row r="3141" spans="1:6" hidden="1" x14ac:dyDescent="0.25">
      <c r="A3141" s="133">
        <v>1</v>
      </c>
      <c r="B3141" s="72"/>
      <c r="C3141" s="73"/>
      <c r="D3141" s="72"/>
      <c r="E3141" s="24"/>
      <c r="F3141" s="422"/>
    </row>
    <row r="3142" spans="1:6" hidden="1" x14ac:dyDescent="0.25">
      <c r="A3142" s="133">
        <v>2</v>
      </c>
      <c r="B3142" s="72"/>
      <c r="C3142" s="73"/>
      <c r="D3142" s="72"/>
      <c r="E3142" s="24"/>
      <c r="F3142" s="422"/>
    </row>
    <row r="3143" spans="1:6" hidden="1" x14ac:dyDescent="0.25">
      <c r="A3143" s="811" t="s">
        <v>5</v>
      </c>
      <c r="B3143" s="812"/>
      <c r="C3143" s="812"/>
      <c r="D3143" s="812"/>
      <c r="E3143" s="812"/>
      <c r="F3143" s="813"/>
    </row>
    <row r="3144" spans="1:6" hidden="1" x14ac:dyDescent="0.25">
      <c r="A3144" s="93">
        <v>1</v>
      </c>
      <c r="B3144" s="72"/>
      <c r="C3144" s="73"/>
      <c r="D3144" s="72"/>
      <c r="E3144" s="75"/>
      <c r="F3144" s="140"/>
    </row>
    <row r="3145" spans="1:6" hidden="1" x14ac:dyDescent="0.25">
      <c r="A3145" s="93">
        <v>2</v>
      </c>
      <c r="B3145" s="85"/>
      <c r="C3145" s="73"/>
      <c r="D3145" s="72"/>
      <c r="E3145" s="86"/>
      <c r="F3145" s="85"/>
    </row>
    <row r="3146" spans="1:6" hidden="1" x14ac:dyDescent="0.25"/>
    <row r="3147" spans="1:6" hidden="1" x14ac:dyDescent="0.25"/>
    <row r="3148" spans="1:6" hidden="1" x14ac:dyDescent="0.25"/>
    <row r="3149" spans="1:6" hidden="1" x14ac:dyDescent="0.25">
      <c r="A3149" s="197"/>
      <c r="B3149" s="198" t="s">
        <v>0</v>
      </c>
      <c r="C3149" s="199">
        <v>44087</v>
      </c>
      <c r="D3149" s="198"/>
      <c r="E3149" s="575"/>
      <c r="F3149" s="200"/>
    </row>
    <row r="3150" spans="1:6" hidden="1" x14ac:dyDescent="0.25">
      <c r="A3150" s="201" t="s">
        <v>580</v>
      </c>
      <c r="B3150" s="202" t="s">
        <v>576</v>
      </c>
      <c r="C3150" s="203" t="s">
        <v>912</v>
      </c>
      <c r="D3150" s="202" t="s">
        <v>577</v>
      </c>
      <c r="E3150" s="576" t="s">
        <v>1422</v>
      </c>
      <c r="F3150" s="204" t="s">
        <v>579</v>
      </c>
    </row>
    <row r="3151" spans="1:6" hidden="1" x14ac:dyDescent="0.25">
      <c r="A3151" s="814" t="s">
        <v>155</v>
      </c>
      <c r="B3151" s="814"/>
      <c r="C3151" s="814"/>
      <c r="D3151" s="814"/>
      <c r="E3151" s="814"/>
      <c r="F3151" s="814"/>
    </row>
    <row r="3152" spans="1:6" hidden="1" x14ac:dyDescent="0.25">
      <c r="A3152" s="93">
        <v>1</v>
      </c>
      <c r="B3152" s="72"/>
      <c r="C3152" s="73"/>
      <c r="D3152" s="72"/>
      <c r="E3152" s="75"/>
      <c r="F3152" s="25"/>
    </row>
    <row r="3153" spans="1:6" hidden="1" x14ac:dyDescent="0.25">
      <c r="A3153" s="93">
        <v>2</v>
      </c>
      <c r="B3153" s="72"/>
      <c r="C3153" s="73"/>
      <c r="D3153" s="72"/>
      <c r="E3153" s="24"/>
      <c r="F3153" s="140"/>
    </row>
    <row r="3154" spans="1:6" hidden="1" x14ac:dyDescent="0.25">
      <c r="A3154" s="814" t="s">
        <v>41</v>
      </c>
      <c r="B3154" s="814"/>
      <c r="C3154" s="814"/>
      <c r="D3154" s="814"/>
      <c r="E3154" s="814"/>
      <c r="F3154" s="814"/>
    </row>
    <row r="3155" spans="1:6" hidden="1" x14ac:dyDescent="0.25">
      <c r="A3155" s="93">
        <v>1</v>
      </c>
      <c r="B3155" s="72"/>
      <c r="C3155" s="73"/>
      <c r="D3155" s="72"/>
      <c r="E3155" s="75"/>
      <c r="F3155" s="140"/>
    </row>
    <row r="3156" spans="1:6" hidden="1" x14ac:dyDescent="0.25">
      <c r="A3156" s="93"/>
      <c r="B3156" s="85"/>
      <c r="C3156" s="85"/>
      <c r="D3156" s="85"/>
      <c r="E3156" s="86"/>
      <c r="F3156" s="85"/>
    </row>
    <row r="3157" spans="1:6" hidden="1" x14ac:dyDescent="0.25">
      <c r="A3157" s="814" t="s">
        <v>9</v>
      </c>
      <c r="B3157" s="814"/>
      <c r="C3157" s="814"/>
      <c r="D3157" s="814"/>
      <c r="E3157" s="814"/>
      <c r="F3157" s="814"/>
    </row>
    <row r="3158" spans="1:6" hidden="1" x14ac:dyDescent="0.25">
      <c r="A3158" s="93">
        <v>1</v>
      </c>
      <c r="B3158" s="72" t="s">
        <v>4067</v>
      </c>
      <c r="C3158" s="73" t="s">
        <v>9</v>
      </c>
      <c r="D3158" s="72" t="s">
        <v>21</v>
      </c>
      <c r="E3158" s="24"/>
      <c r="F3158" s="422"/>
    </row>
    <row r="3159" spans="1:6" hidden="1" x14ac:dyDescent="0.25">
      <c r="A3159" s="93">
        <v>2</v>
      </c>
      <c r="B3159" s="72"/>
      <c r="C3159" s="73"/>
      <c r="D3159" s="72"/>
      <c r="E3159" s="24"/>
      <c r="F3159" s="422"/>
    </row>
    <row r="3160" spans="1:6" hidden="1" x14ac:dyDescent="0.25">
      <c r="A3160" s="93">
        <v>3</v>
      </c>
      <c r="B3160" s="72"/>
      <c r="C3160" s="73"/>
      <c r="D3160" s="72"/>
      <c r="E3160" s="24"/>
      <c r="F3160" s="422"/>
    </row>
    <row r="3161" spans="1:6" hidden="1" x14ac:dyDescent="0.25">
      <c r="A3161" s="93"/>
      <c r="B3161" s="72"/>
      <c r="C3161" s="73"/>
      <c r="D3161" s="72"/>
      <c r="E3161" s="24"/>
      <c r="F3161" s="422"/>
    </row>
    <row r="3162" spans="1:6" hidden="1" x14ac:dyDescent="0.25">
      <c r="A3162" s="811" t="s">
        <v>20</v>
      </c>
      <c r="B3162" s="812"/>
      <c r="C3162" s="812"/>
      <c r="D3162" s="812"/>
      <c r="E3162" s="812"/>
      <c r="F3162" s="813"/>
    </row>
    <row r="3163" spans="1:6" hidden="1" x14ac:dyDescent="0.25">
      <c r="A3163" s="93">
        <v>1</v>
      </c>
      <c r="B3163" s="126" t="s">
        <v>4978</v>
      </c>
      <c r="C3163" s="73" t="s">
        <v>20</v>
      </c>
      <c r="D3163" s="72" t="s">
        <v>890</v>
      </c>
      <c r="E3163" s="75"/>
      <c r="F3163" s="277" t="s">
        <v>5078</v>
      </c>
    </row>
    <row r="3164" spans="1:6" hidden="1" x14ac:dyDescent="0.25">
      <c r="A3164" s="93">
        <v>2</v>
      </c>
      <c r="B3164" s="72" t="s">
        <v>1293</v>
      </c>
      <c r="C3164" s="73" t="s">
        <v>20</v>
      </c>
      <c r="D3164" s="72" t="s">
        <v>13</v>
      </c>
      <c r="E3164" s="75"/>
      <c r="F3164" s="277"/>
    </row>
    <row r="3165" spans="1:6" hidden="1" x14ac:dyDescent="0.25">
      <c r="A3165" s="93">
        <v>3</v>
      </c>
      <c r="B3165" s="72"/>
      <c r="C3165" s="73"/>
      <c r="D3165" s="72"/>
      <c r="E3165" s="75"/>
      <c r="F3165" s="140"/>
    </row>
    <row r="3166" spans="1:6" hidden="1" x14ac:dyDescent="0.25">
      <c r="A3166" s="811" t="s">
        <v>558</v>
      </c>
      <c r="B3166" s="812"/>
      <c r="C3166" s="812"/>
      <c r="D3166" s="812"/>
      <c r="E3166" s="812"/>
      <c r="F3166" s="813"/>
    </row>
    <row r="3167" spans="1:6" hidden="1" x14ac:dyDescent="0.25">
      <c r="A3167" s="133">
        <v>1</v>
      </c>
      <c r="B3167" s="72"/>
      <c r="C3167" s="73"/>
      <c r="D3167" s="72"/>
      <c r="E3167" s="140"/>
      <c r="F3167" s="180"/>
    </row>
    <row r="3168" spans="1:6" hidden="1" x14ac:dyDescent="0.25">
      <c r="A3168" s="93">
        <v>2</v>
      </c>
      <c r="B3168" s="72"/>
      <c r="C3168" s="73"/>
      <c r="D3168" s="72"/>
      <c r="E3168" s="24"/>
      <c r="F3168" s="422"/>
    </row>
    <row r="3169" spans="1:6" hidden="1" x14ac:dyDescent="0.25">
      <c r="A3169" s="811" t="s">
        <v>12</v>
      </c>
      <c r="B3169" s="812"/>
      <c r="C3169" s="812"/>
      <c r="D3169" s="812"/>
      <c r="E3169" s="812"/>
      <c r="F3169" s="813"/>
    </row>
    <row r="3170" spans="1:6" hidden="1" x14ac:dyDescent="0.25">
      <c r="A3170" s="93">
        <v>1</v>
      </c>
      <c r="B3170" s="72" t="s">
        <v>3499</v>
      </c>
      <c r="C3170" s="73" t="s">
        <v>12</v>
      </c>
      <c r="D3170" s="72" t="s">
        <v>21</v>
      </c>
      <c r="E3170" s="24"/>
      <c r="F3170" s="422"/>
    </row>
    <row r="3171" spans="1:6" hidden="1" x14ac:dyDescent="0.25">
      <c r="A3171" s="93">
        <v>2</v>
      </c>
      <c r="B3171" s="85"/>
      <c r="C3171" s="85"/>
      <c r="D3171" s="85"/>
      <c r="E3171" s="86"/>
      <c r="F3171" s="85"/>
    </row>
    <row r="3172" spans="1:6" hidden="1" x14ac:dyDescent="0.25">
      <c r="A3172" s="811" t="s">
        <v>385</v>
      </c>
      <c r="B3172" s="812"/>
      <c r="C3172" s="812"/>
      <c r="D3172" s="812"/>
      <c r="E3172" s="812"/>
      <c r="F3172" s="813"/>
    </row>
    <row r="3173" spans="1:6" hidden="1" x14ac:dyDescent="0.25">
      <c r="A3173" s="133">
        <v>1</v>
      </c>
      <c r="B3173" s="72" t="s">
        <v>1371</v>
      </c>
      <c r="C3173" s="73" t="s">
        <v>385</v>
      </c>
      <c r="D3173" s="72" t="s">
        <v>21</v>
      </c>
      <c r="E3173" s="24"/>
      <c r="F3173" s="422"/>
    </row>
    <row r="3174" spans="1:6" hidden="1" x14ac:dyDescent="0.25">
      <c r="A3174" s="133">
        <v>2</v>
      </c>
      <c r="B3174" s="72"/>
      <c r="C3174" s="73"/>
      <c r="D3174" s="72"/>
      <c r="E3174" s="24"/>
      <c r="F3174" s="422"/>
    </row>
    <row r="3175" spans="1:6" hidden="1" x14ac:dyDescent="0.25">
      <c r="A3175" s="811" t="s">
        <v>5</v>
      </c>
      <c r="B3175" s="812"/>
      <c r="C3175" s="812"/>
      <c r="D3175" s="812"/>
      <c r="E3175" s="812"/>
      <c r="F3175" s="813"/>
    </row>
    <row r="3176" spans="1:6" hidden="1" x14ac:dyDescent="0.25">
      <c r="A3176" s="93">
        <v>1</v>
      </c>
      <c r="B3176" s="72" t="s">
        <v>5123</v>
      </c>
      <c r="C3176" s="73" t="s">
        <v>5</v>
      </c>
      <c r="D3176" s="72" t="s">
        <v>343</v>
      </c>
      <c r="E3176" s="75" t="s">
        <v>5124</v>
      </c>
      <c r="F3176" s="140" t="s">
        <v>5125</v>
      </c>
    </row>
    <row r="3177" spans="1:6" hidden="1" x14ac:dyDescent="0.25">
      <c r="A3177" s="811" t="s">
        <v>5131</v>
      </c>
      <c r="B3177" s="812"/>
      <c r="C3177" s="812"/>
      <c r="D3177" s="812"/>
      <c r="E3177" s="812"/>
      <c r="F3177" s="813"/>
    </row>
    <row r="3178" spans="1:6" hidden="1" x14ac:dyDescent="0.25">
      <c r="A3178" s="93">
        <v>2</v>
      </c>
      <c r="B3178" s="85" t="s">
        <v>590</v>
      </c>
      <c r="C3178" s="73" t="s">
        <v>5129</v>
      </c>
      <c r="D3178" s="72" t="s">
        <v>21</v>
      </c>
      <c r="E3178" s="86" t="s">
        <v>5130</v>
      </c>
      <c r="F3178" s="140"/>
    </row>
    <row r="3179" spans="1:6" hidden="1" x14ac:dyDescent="0.25"/>
    <row r="3180" spans="1:6" hidden="1" x14ac:dyDescent="0.25"/>
    <row r="3181" spans="1:6" hidden="1" x14ac:dyDescent="0.25">
      <c r="A3181" s="330"/>
      <c r="B3181" s="331" t="s">
        <v>45</v>
      </c>
      <c r="C3181" s="332">
        <v>44091</v>
      </c>
      <c r="D3181" s="331"/>
      <c r="E3181" s="587"/>
      <c r="F3181" s="333"/>
    </row>
    <row r="3182" spans="1:6" hidden="1" x14ac:dyDescent="0.25">
      <c r="A3182" s="334" t="s">
        <v>580</v>
      </c>
      <c r="B3182" s="335" t="s">
        <v>576</v>
      </c>
      <c r="C3182" s="336" t="s">
        <v>912</v>
      </c>
      <c r="D3182" s="335" t="s">
        <v>577</v>
      </c>
      <c r="E3182" s="588" t="s">
        <v>1422</v>
      </c>
      <c r="F3182" s="337" t="s">
        <v>579</v>
      </c>
    </row>
    <row r="3183" spans="1:6" hidden="1" x14ac:dyDescent="0.25">
      <c r="A3183" s="814" t="s">
        <v>155</v>
      </c>
      <c r="B3183" s="814"/>
      <c r="C3183" s="814"/>
      <c r="D3183" s="814"/>
      <c r="E3183" s="814"/>
      <c r="F3183" s="814"/>
    </row>
    <row r="3184" spans="1:6" hidden="1" x14ac:dyDescent="0.25">
      <c r="A3184" s="93">
        <v>1</v>
      </c>
      <c r="B3184" s="72"/>
      <c r="C3184" s="73"/>
      <c r="D3184" s="72"/>
      <c r="E3184" s="75"/>
      <c r="F3184" s="25"/>
    </row>
    <row r="3185" spans="1:6" hidden="1" x14ac:dyDescent="0.25">
      <c r="A3185" s="93">
        <v>2</v>
      </c>
      <c r="B3185" s="72"/>
      <c r="C3185" s="73"/>
      <c r="D3185" s="72"/>
      <c r="E3185" s="24"/>
      <c r="F3185" s="140"/>
    </row>
    <row r="3186" spans="1:6" hidden="1" x14ac:dyDescent="0.25">
      <c r="A3186" s="814" t="s">
        <v>41</v>
      </c>
      <c r="B3186" s="814"/>
      <c r="C3186" s="814"/>
      <c r="D3186" s="814"/>
      <c r="E3186" s="814"/>
      <c r="F3186" s="814"/>
    </row>
    <row r="3187" spans="1:6" hidden="1" x14ac:dyDescent="0.25">
      <c r="A3187" s="93">
        <v>1</v>
      </c>
      <c r="B3187" s="72"/>
      <c r="C3187" s="73"/>
      <c r="D3187" s="72"/>
      <c r="E3187" s="75"/>
      <c r="F3187" s="140"/>
    </row>
    <row r="3188" spans="1:6" hidden="1" x14ac:dyDescent="0.25">
      <c r="A3188" s="93">
        <v>2</v>
      </c>
      <c r="B3188" s="85"/>
      <c r="C3188" s="85"/>
      <c r="D3188" s="85"/>
      <c r="E3188" s="86"/>
      <c r="F3188" s="85"/>
    </row>
    <row r="3189" spans="1:6" hidden="1" x14ac:dyDescent="0.25">
      <c r="A3189" s="814" t="s">
        <v>9</v>
      </c>
      <c r="B3189" s="814"/>
      <c r="C3189" s="814"/>
      <c r="D3189" s="814"/>
      <c r="E3189" s="814"/>
      <c r="F3189" s="814"/>
    </row>
    <row r="3190" spans="1:6" hidden="1" x14ac:dyDescent="0.25">
      <c r="A3190" s="93">
        <v>1</v>
      </c>
      <c r="B3190" s="72"/>
      <c r="C3190" s="73"/>
      <c r="D3190" s="72"/>
      <c r="E3190" s="24"/>
      <c r="F3190" s="422"/>
    </row>
    <row r="3191" spans="1:6" hidden="1" x14ac:dyDescent="0.25">
      <c r="A3191" s="93">
        <v>2</v>
      </c>
      <c r="B3191" s="72"/>
      <c r="C3191" s="73"/>
      <c r="D3191" s="72"/>
      <c r="E3191" s="24"/>
      <c r="F3191" s="422"/>
    </row>
    <row r="3192" spans="1:6" hidden="1" x14ac:dyDescent="0.25">
      <c r="A3192" s="93">
        <v>3</v>
      </c>
      <c r="B3192" s="72"/>
      <c r="C3192" s="73"/>
      <c r="D3192" s="72"/>
      <c r="E3192" s="24"/>
      <c r="F3192" s="422"/>
    </row>
    <row r="3193" spans="1:6" hidden="1" x14ac:dyDescent="0.25">
      <c r="A3193" s="93"/>
      <c r="B3193" s="72"/>
      <c r="C3193" s="73"/>
      <c r="D3193" s="72"/>
      <c r="E3193" s="24"/>
      <c r="F3193" s="422"/>
    </row>
    <row r="3194" spans="1:6" hidden="1" x14ac:dyDescent="0.25">
      <c r="A3194" s="811" t="s">
        <v>20</v>
      </c>
      <c r="B3194" s="812"/>
      <c r="C3194" s="812"/>
      <c r="D3194" s="812"/>
      <c r="E3194" s="812"/>
      <c r="F3194" s="813"/>
    </row>
    <row r="3195" spans="1:6" hidden="1" x14ac:dyDescent="0.25">
      <c r="A3195" s="93">
        <v>1</v>
      </c>
      <c r="B3195" s="126" t="s">
        <v>5206</v>
      </c>
      <c r="C3195" s="73" t="s">
        <v>20</v>
      </c>
      <c r="D3195" s="72" t="s">
        <v>17</v>
      </c>
      <c r="E3195" s="75"/>
      <c r="F3195" s="277" t="s">
        <v>3259</v>
      </c>
    </row>
    <row r="3196" spans="1:6" hidden="1" x14ac:dyDescent="0.25">
      <c r="A3196" s="93">
        <v>2</v>
      </c>
      <c r="B3196" s="72"/>
      <c r="C3196" s="73"/>
      <c r="D3196" s="72"/>
      <c r="E3196" s="75"/>
      <c r="F3196" s="277"/>
    </row>
    <row r="3197" spans="1:6" hidden="1" x14ac:dyDescent="0.25">
      <c r="A3197" s="93">
        <v>3</v>
      </c>
      <c r="B3197" s="72"/>
      <c r="C3197" s="73"/>
      <c r="D3197" s="72"/>
      <c r="E3197" s="24"/>
      <c r="F3197" s="140"/>
    </row>
    <row r="3198" spans="1:6" hidden="1" x14ac:dyDescent="0.25">
      <c r="A3198" s="811" t="s">
        <v>558</v>
      </c>
      <c r="B3198" s="812"/>
      <c r="C3198" s="812"/>
      <c r="D3198" s="812"/>
      <c r="E3198" s="812"/>
      <c r="F3198" s="813"/>
    </row>
    <row r="3199" spans="1:6" hidden="1" x14ac:dyDescent="0.25">
      <c r="A3199" s="133">
        <v>1</v>
      </c>
      <c r="B3199" s="72"/>
      <c r="C3199" s="73"/>
      <c r="D3199" s="72"/>
      <c r="E3199" s="140"/>
      <c r="F3199" s="180"/>
    </row>
    <row r="3200" spans="1:6" hidden="1" x14ac:dyDescent="0.25">
      <c r="A3200" s="93">
        <v>2</v>
      </c>
      <c r="B3200" s="72"/>
      <c r="C3200" s="73"/>
      <c r="D3200" s="72"/>
      <c r="E3200" s="24"/>
      <c r="F3200" s="422"/>
    </row>
    <row r="3201" spans="1:6" hidden="1" x14ac:dyDescent="0.25">
      <c r="A3201" s="811" t="s">
        <v>12</v>
      </c>
      <c r="B3201" s="812"/>
      <c r="C3201" s="812"/>
      <c r="D3201" s="812"/>
      <c r="E3201" s="812"/>
      <c r="F3201" s="813"/>
    </row>
    <row r="3202" spans="1:6" hidden="1" x14ac:dyDescent="0.25">
      <c r="A3202" s="93">
        <v>1</v>
      </c>
      <c r="B3202" s="72"/>
      <c r="C3202" s="73"/>
      <c r="D3202" s="72"/>
      <c r="E3202" s="24"/>
      <c r="F3202" s="422"/>
    </row>
    <row r="3203" spans="1:6" hidden="1" x14ac:dyDescent="0.25">
      <c r="A3203" s="93">
        <v>2</v>
      </c>
      <c r="B3203" s="85"/>
      <c r="C3203" s="85"/>
      <c r="D3203" s="85"/>
      <c r="E3203" s="86"/>
      <c r="F3203" s="85"/>
    </row>
    <row r="3204" spans="1:6" hidden="1" x14ac:dyDescent="0.25">
      <c r="A3204" s="811" t="s">
        <v>385</v>
      </c>
      <c r="B3204" s="812"/>
      <c r="C3204" s="812"/>
      <c r="D3204" s="812"/>
      <c r="E3204" s="812"/>
      <c r="F3204" s="813"/>
    </row>
    <row r="3205" spans="1:6" hidden="1" x14ac:dyDescent="0.25">
      <c r="A3205" s="133">
        <v>1</v>
      </c>
      <c r="B3205" s="72" t="s">
        <v>5132</v>
      </c>
      <c r="C3205" s="73" t="s">
        <v>1069</v>
      </c>
      <c r="D3205" s="72" t="s">
        <v>21</v>
      </c>
      <c r="E3205" s="75" t="s">
        <v>5133</v>
      </c>
      <c r="F3205" s="422"/>
    </row>
    <row r="3206" spans="1:6" hidden="1" x14ac:dyDescent="0.25">
      <c r="A3206" s="133">
        <v>2</v>
      </c>
      <c r="B3206" s="72" t="s">
        <v>5132</v>
      </c>
      <c r="C3206" s="73" t="s">
        <v>1069</v>
      </c>
      <c r="D3206" s="72" t="s">
        <v>21</v>
      </c>
      <c r="E3206" s="75" t="s">
        <v>5133</v>
      </c>
      <c r="F3206" s="422"/>
    </row>
    <row r="3207" spans="1:6" hidden="1" x14ac:dyDescent="0.25">
      <c r="A3207" s="811" t="s">
        <v>5</v>
      </c>
      <c r="B3207" s="812"/>
      <c r="C3207" s="812"/>
      <c r="D3207" s="812"/>
      <c r="E3207" s="812"/>
      <c r="F3207" s="813"/>
    </row>
    <row r="3208" spans="1:6" hidden="1" x14ac:dyDescent="0.25">
      <c r="A3208" s="93">
        <v>1</v>
      </c>
      <c r="B3208" s="72" t="s">
        <v>5177</v>
      </c>
      <c r="C3208" s="73" t="s">
        <v>47</v>
      </c>
      <c r="D3208" s="72" t="s">
        <v>22</v>
      </c>
      <c r="E3208" s="75" t="s">
        <v>5176</v>
      </c>
      <c r="F3208" s="140" t="s">
        <v>5178</v>
      </c>
    </row>
    <row r="3209" spans="1:6" hidden="1" x14ac:dyDescent="0.25">
      <c r="A3209" s="93">
        <v>2</v>
      </c>
      <c r="B3209" s="85"/>
      <c r="C3209" s="73"/>
      <c r="D3209" s="72"/>
      <c r="E3209" s="86"/>
      <c r="F3209" s="85"/>
    </row>
    <row r="3210" spans="1:6" hidden="1" x14ac:dyDescent="0.25"/>
    <row r="3211" spans="1:6" hidden="1" x14ac:dyDescent="0.25"/>
    <row r="3212" spans="1:6" hidden="1" x14ac:dyDescent="0.25"/>
    <row r="3213" spans="1:6" hidden="1" x14ac:dyDescent="0.25">
      <c r="A3213" s="189"/>
      <c r="B3213" s="190" t="s">
        <v>63</v>
      </c>
      <c r="C3213" s="191">
        <v>44093</v>
      </c>
      <c r="D3213" s="190"/>
      <c r="E3213" s="570"/>
      <c r="F3213" s="192"/>
    </row>
    <row r="3214" spans="1:6" hidden="1" x14ac:dyDescent="0.25">
      <c r="A3214" s="193" t="s">
        <v>580</v>
      </c>
      <c r="B3214" s="194" t="s">
        <v>576</v>
      </c>
      <c r="C3214" s="195"/>
      <c r="D3214" s="194" t="s">
        <v>577</v>
      </c>
      <c r="E3214" s="571" t="s">
        <v>578</v>
      </c>
      <c r="F3214" s="196" t="s">
        <v>579</v>
      </c>
    </row>
    <row r="3215" spans="1:6" hidden="1" x14ac:dyDescent="0.25">
      <c r="A3215" s="814" t="s">
        <v>155</v>
      </c>
      <c r="B3215" s="814"/>
      <c r="C3215" s="814"/>
      <c r="D3215" s="814"/>
      <c r="E3215" s="814"/>
      <c r="F3215" s="814"/>
    </row>
    <row r="3216" spans="1:6" hidden="1" x14ac:dyDescent="0.25">
      <c r="A3216" s="93">
        <v>1</v>
      </c>
      <c r="B3216" s="72" t="s">
        <v>5174</v>
      </c>
      <c r="C3216" s="73" t="s">
        <v>155</v>
      </c>
      <c r="D3216" s="72" t="s">
        <v>22</v>
      </c>
      <c r="E3216" s="75" t="s">
        <v>5175</v>
      </c>
      <c r="F3216" s="25"/>
    </row>
    <row r="3217" spans="1:6" hidden="1" x14ac:dyDescent="0.25">
      <c r="A3217" s="93">
        <v>2</v>
      </c>
      <c r="B3217" s="72" t="s">
        <v>5174</v>
      </c>
      <c r="C3217" s="73" t="s">
        <v>155</v>
      </c>
      <c r="D3217" s="72" t="s">
        <v>22</v>
      </c>
      <c r="E3217" s="75" t="s">
        <v>5175</v>
      </c>
      <c r="F3217" s="140"/>
    </row>
    <row r="3218" spans="1:6" hidden="1" x14ac:dyDescent="0.25">
      <c r="A3218" s="814" t="s">
        <v>41</v>
      </c>
      <c r="B3218" s="814"/>
      <c r="C3218" s="814"/>
      <c r="D3218" s="814"/>
      <c r="E3218" s="814"/>
      <c r="F3218" s="814"/>
    </row>
    <row r="3219" spans="1:6" hidden="1" x14ac:dyDescent="0.25">
      <c r="A3219" s="93">
        <v>1</v>
      </c>
      <c r="B3219" s="72"/>
      <c r="C3219" s="73"/>
      <c r="D3219" s="72"/>
      <c r="E3219" s="75"/>
      <c r="F3219" s="140"/>
    </row>
    <row r="3220" spans="1:6" hidden="1" x14ac:dyDescent="0.25">
      <c r="A3220" s="93"/>
      <c r="B3220" s="85"/>
      <c r="C3220" s="85"/>
      <c r="D3220" s="85"/>
      <c r="E3220" s="86"/>
      <c r="F3220" s="85"/>
    </row>
    <row r="3221" spans="1:6" hidden="1" x14ac:dyDescent="0.25">
      <c r="A3221" s="814" t="s">
        <v>9</v>
      </c>
      <c r="B3221" s="814"/>
      <c r="C3221" s="814"/>
      <c r="D3221" s="814"/>
      <c r="E3221" s="814"/>
      <c r="F3221" s="814"/>
    </row>
    <row r="3222" spans="1:6" hidden="1" x14ac:dyDescent="0.25">
      <c r="A3222" s="93">
        <v>1</v>
      </c>
      <c r="B3222" s="72" t="s">
        <v>5241</v>
      </c>
      <c r="C3222" s="73" t="s">
        <v>9</v>
      </c>
      <c r="D3222" s="72" t="s">
        <v>21</v>
      </c>
      <c r="E3222" s="24"/>
      <c r="F3222" s="140" t="s">
        <v>1077</v>
      </c>
    </row>
    <row r="3223" spans="1:6" hidden="1" x14ac:dyDescent="0.25">
      <c r="A3223" s="93">
        <v>2</v>
      </c>
      <c r="B3223" s="72"/>
      <c r="C3223" s="73"/>
      <c r="D3223" s="72"/>
      <c r="E3223" s="75"/>
      <c r="F3223" s="422"/>
    </row>
    <row r="3224" spans="1:6" hidden="1" x14ac:dyDescent="0.25">
      <c r="A3224" s="93">
        <v>3</v>
      </c>
      <c r="B3224" s="72"/>
      <c r="C3224" s="73"/>
      <c r="D3224" s="72"/>
      <c r="E3224" s="24"/>
      <c r="F3224" s="422"/>
    </row>
    <row r="3225" spans="1:6" hidden="1" x14ac:dyDescent="0.25">
      <c r="A3225" s="93">
        <v>4</v>
      </c>
      <c r="B3225" s="72"/>
      <c r="C3225" s="73"/>
      <c r="D3225" s="72"/>
      <c r="E3225" s="24"/>
      <c r="F3225" s="422"/>
    </row>
    <row r="3226" spans="1:6" hidden="1" x14ac:dyDescent="0.25">
      <c r="A3226" s="93">
        <v>6</v>
      </c>
      <c r="B3226" s="72"/>
      <c r="C3226" s="73"/>
      <c r="D3226" s="72"/>
      <c r="E3226" s="24"/>
      <c r="F3226" s="422"/>
    </row>
    <row r="3227" spans="1:6" hidden="1" x14ac:dyDescent="0.25">
      <c r="A3227" s="811" t="s">
        <v>20</v>
      </c>
      <c r="B3227" s="812"/>
      <c r="C3227" s="812"/>
      <c r="D3227" s="812"/>
      <c r="E3227" s="812"/>
      <c r="F3227" s="813"/>
    </row>
    <row r="3228" spans="1:6" hidden="1" x14ac:dyDescent="0.25">
      <c r="A3228" s="93">
        <v>1</v>
      </c>
      <c r="B3228" s="126" t="s">
        <v>5089</v>
      </c>
      <c r="C3228" s="73" t="s">
        <v>20</v>
      </c>
      <c r="D3228" s="72" t="s">
        <v>22</v>
      </c>
      <c r="E3228" s="75"/>
      <c r="F3228" s="277"/>
    </row>
    <row r="3229" spans="1:6" hidden="1" x14ac:dyDescent="0.25">
      <c r="A3229" s="93">
        <v>2</v>
      </c>
      <c r="B3229" s="72" t="s">
        <v>5219</v>
      </c>
      <c r="C3229" s="73" t="s">
        <v>20</v>
      </c>
      <c r="D3229" s="72" t="s">
        <v>22</v>
      </c>
      <c r="E3229" s="75"/>
      <c r="F3229" s="277"/>
    </row>
    <row r="3230" spans="1:6" hidden="1" x14ac:dyDescent="0.25">
      <c r="A3230" s="93">
        <v>3</v>
      </c>
      <c r="B3230" s="72" t="s">
        <v>5219</v>
      </c>
      <c r="C3230" s="73" t="s">
        <v>20</v>
      </c>
      <c r="D3230" s="72" t="s">
        <v>28</v>
      </c>
      <c r="E3230" s="75"/>
      <c r="F3230" s="277"/>
    </row>
    <row r="3231" spans="1:6" hidden="1" x14ac:dyDescent="0.25">
      <c r="A3231" s="93">
        <v>4</v>
      </c>
      <c r="B3231" s="72" t="s">
        <v>637</v>
      </c>
      <c r="C3231" s="73" t="s">
        <v>20</v>
      </c>
      <c r="D3231" s="72" t="s">
        <v>22</v>
      </c>
      <c r="E3231" s="24"/>
      <c r="F3231" s="140" t="s">
        <v>888</v>
      </c>
    </row>
    <row r="3232" spans="1:6" hidden="1" x14ac:dyDescent="0.25">
      <c r="A3232" s="93"/>
      <c r="B3232" s="72"/>
      <c r="C3232" s="73"/>
      <c r="D3232" s="72"/>
      <c r="E3232" s="24"/>
      <c r="F3232" s="140"/>
    </row>
    <row r="3233" spans="1:6" hidden="1" x14ac:dyDescent="0.25">
      <c r="A3233" s="93"/>
      <c r="B3233" s="72"/>
      <c r="C3233" s="73"/>
      <c r="D3233" s="72"/>
      <c r="E3233" s="24"/>
      <c r="F3233" s="140"/>
    </row>
    <row r="3234" spans="1:6" hidden="1" x14ac:dyDescent="0.25">
      <c r="A3234" s="811" t="s">
        <v>558</v>
      </c>
      <c r="B3234" s="812"/>
      <c r="C3234" s="812"/>
      <c r="D3234" s="812"/>
      <c r="E3234" s="812"/>
      <c r="F3234" s="813"/>
    </row>
    <row r="3235" spans="1:6" hidden="1" x14ac:dyDescent="0.25">
      <c r="A3235" s="133">
        <v>1</v>
      </c>
      <c r="B3235" s="72"/>
      <c r="C3235" s="73"/>
      <c r="D3235" s="72"/>
      <c r="E3235" s="140"/>
      <c r="F3235" s="180"/>
    </row>
    <row r="3236" spans="1:6" hidden="1" x14ac:dyDescent="0.25">
      <c r="A3236" s="93">
        <v>2</v>
      </c>
      <c r="B3236" s="72"/>
      <c r="C3236" s="73"/>
      <c r="D3236" s="72"/>
      <c r="E3236" s="24"/>
      <c r="F3236" s="422"/>
    </row>
    <row r="3237" spans="1:6" hidden="1" x14ac:dyDescent="0.25">
      <c r="A3237" s="811" t="s">
        <v>12</v>
      </c>
      <c r="B3237" s="812"/>
      <c r="C3237" s="812"/>
      <c r="D3237" s="812"/>
      <c r="E3237" s="812"/>
      <c r="F3237" s="813"/>
    </row>
    <row r="3238" spans="1:6" hidden="1" x14ac:dyDescent="0.25">
      <c r="A3238" s="93">
        <v>1</v>
      </c>
      <c r="B3238" s="72"/>
      <c r="C3238" s="73"/>
      <c r="D3238" s="72"/>
      <c r="E3238" s="24"/>
      <c r="F3238" s="422"/>
    </row>
    <row r="3239" spans="1:6" hidden="1" x14ac:dyDescent="0.25">
      <c r="A3239" s="93">
        <v>2</v>
      </c>
      <c r="B3239" s="85"/>
      <c r="C3239" s="85"/>
      <c r="D3239" s="85"/>
      <c r="E3239" s="86"/>
      <c r="F3239" s="85"/>
    </row>
    <row r="3240" spans="1:6" hidden="1" x14ac:dyDescent="0.25">
      <c r="A3240" s="811" t="s">
        <v>385</v>
      </c>
      <c r="B3240" s="812"/>
      <c r="C3240" s="812"/>
      <c r="D3240" s="812"/>
      <c r="E3240" s="812"/>
      <c r="F3240" s="813"/>
    </row>
    <row r="3241" spans="1:6" hidden="1" x14ac:dyDescent="0.25">
      <c r="A3241" s="93">
        <v>1</v>
      </c>
      <c r="B3241" s="72" t="s">
        <v>5204</v>
      </c>
      <c r="C3241" s="73" t="s">
        <v>385</v>
      </c>
      <c r="D3241" s="72" t="s">
        <v>21</v>
      </c>
      <c r="E3241" s="75"/>
      <c r="F3241" s="277" t="s">
        <v>1077</v>
      </c>
    </row>
    <row r="3242" spans="1:6" hidden="1" x14ac:dyDescent="0.25">
      <c r="A3242" s="133">
        <v>2</v>
      </c>
      <c r="B3242" s="72"/>
      <c r="C3242" s="73"/>
      <c r="D3242" s="72"/>
      <c r="E3242" s="24"/>
      <c r="F3242" s="422"/>
    </row>
    <row r="3243" spans="1:6" hidden="1" x14ac:dyDescent="0.25">
      <c r="A3243" s="811" t="s">
        <v>5</v>
      </c>
      <c r="B3243" s="812"/>
      <c r="C3243" s="812"/>
      <c r="D3243" s="812"/>
      <c r="E3243" s="812"/>
      <c r="F3243" s="813"/>
    </row>
    <row r="3244" spans="1:6" hidden="1" x14ac:dyDescent="0.25">
      <c r="A3244" s="93">
        <v>1</v>
      </c>
      <c r="B3244" s="72"/>
      <c r="C3244" s="73"/>
      <c r="D3244" s="72"/>
      <c r="E3244" s="75"/>
      <c r="F3244" s="140"/>
    </row>
    <row r="3245" spans="1:6" hidden="1" x14ac:dyDescent="0.25">
      <c r="A3245" s="93">
        <v>2</v>
      </c>
      <c r="B3245" s="85"/>
      <c r="C3245" s="73"/>
      <c r="D3245" s="72"/>
      <c r="E3245" s="86"/>
      <c r="F3245" s="85"/>
    </row>
    <row r="3246" spans="1:6" hidden="1" x14ac:dyDescent="0.25"/>
    <row r="3247" spans="1:6" hidden="1" x14ac:dyDescent="0.25"/>
    <row r="3248" spans="1:6" hidden="1" x14ac:dyDescent="0.25"/>
    <row r="3249" spans="1:6" hidden="1" x14ac:dyDescent="0.25">
      <c r="A3249" s="197"/>
      <c r="B3249" s="198" t="s">
        <v>0</v>
      </c>
      <c r="C3249" s="199">
        <v>44094</v>
      </c>
      <c r="D3249" s="198"/>
      <c r="E3249" s="575"/>
      <c r="F3249" s="200"/>
    </row>
    <row r="3250" spans="1:6" hidden="1" x14ac:dyDescent="0.25">
      <c r="A3250" s="201" t="s">
        <v>580</v>
      </c>
      <c r="B3250" s="202" t="s">
        <v>576</v>
      </c>
      <c r="C3250" s="203" t="s">
        <v>912</v>
      </c>
      <c r="D3250" s="202" t="s">
        <v>577</v>
      </c>
      <c r="E3250" s="576" t="s">
        <v>1422</v>
      </c>
      <c r="F3250" s="204" t="s">
        <v>579</v>
      </c>
    </row>
    <row r="3251" spans="1:6" hidden="1" x14ac:dyDescent="0.25">
      <c r="A3251" s="814" t="s">
        <v>155</v>
      </c>
      <c r="B3251" s="814"/>
      <c r="C3251" s="814"/>
      <c r="D3251" s="814"/>
      <c r="E3251" s="814"/>
      <c r="F3251" s="814"/>
    </row>
    <row r="3252" spans="1:6" hidden="1" x14ac:dyDescent="0.25">
      <c r="A3252" s="93">
        <v>1</v>
      </c>
      <c r="B3252" s="72" t="s">
        <v>3741</v>
      </c>
      <c r="C3252" s="73" t="s">
        <v>155</v>
      </c>
      <c r="D3252" s="72" t="s">
        <v>890</v>
      </c>
      <c r="E3252" s="75" t="s">
        <v>3742</v>
      </c>
      <c r="F3252" s="25"/>
    </row>
    <row r="3253" spans="1:6" hidden="1" x14ac:dyDescent="0.25">
      <c r="A3253" s="93">
        <v>2</v>
      </c>
      <c r="B3253" s="72"/>
      <c r="C3253" s="73"/>
      <c r="D3253" s="72"/>
      <c r="E3253" s="24"/>
      <c r="F3253" s="140"/>
    </row>
    <row r="3254" spans="1:6" hidden="1" x14ac:dyDescent="0.25">
      <c r="A3254" s="814" t="s">
        <v>41</v>
      </c>
      <c r="B3254" s="814"/>
      <c r="C3254" s="814"/>
      <c r="D3254" s="814"/>
      <c r="E3254" s="814"/>
      <c r="F3254" s="814"/>
    </row>
    <row r="3255" spans="1:6" hidden="1" x14ac:dyDescent="0.25">
      <c r="A3255" s="93">
        <v>1</v>
      </c>
      <c r="B3255" s="72"/>
      <c r="C3255" s="73"/>
      <c r="D3255" s="72"/>
      <c r="E3255" s="75"/>
      <c r="F3255" s="140"/>
    </row>
    <row r="3256" spans="1:6" hidden="1" x14ac:dyDescent="0.25">
      <c r="A3256" s="93"/>
      <c r="B3256" s="85"/>
      <c r="C3256" s="85"/>
      <c r="D3256" s="85"/>
      <c r="E3256" s="86"/>
      <c r="F3256" s="85"/>
    </row>
    <row r="3257" spans="1:6" hidden="1" x14ac:dyDescent="0.25">
      <c r="A3257" s="814" t="s">
        <v>9</v>
      </c>
      <c r="B3257" s="814"/>
      <c r="C3257" s="814"/>
      <c r="D3257" s="814"/>
      <c r="E3257" s="814"/>
      <c r="F3257" s="814"/>
    </row>
    <row r="3258" spans="1:6" hidden="1" x14ac:dyDescent="0.25">
      <c r="A3258" s="93">
        <v>1</v>
      </c>
      <c r="B3258" s="72" t="s">
        <v>5221</v>
      </c>
      <c r="C3258" s="73" t="s">
        <v>9</v>
      </c>
      <c r="D3258" s="72" t="s">
        <v>21</v>
      </c>
      <c r="E3258" s="24"/>
      <c r="F3258" s="422"/>
    </row>
    <row r="3259" spans="1:6" hidden="1" x14ac:dyDescent="0.25">
      <c r="A3259" s="93">
        <v>2</v>
      </c>
      <c r="B3259" s="72"/>
      <c r="C3259" s="73"/>
      <c r="D3259" s="72"/>
      <c r="E3259" s="24"/>
      <c r="F3259" s="422"/>
    </row>
    <row r="3260" spans="1:6" hidden="1" x14ac:dyDescent="0.25">
      <c r="A3260" s="93">
        <v>3</v>
      </c>
      <c r="B3260" s="72"/>
      <c r="C3260" s="73"/>
      <c r="D3260" s="72"/>
      <c r="E3260" s="24"/>
      <c r="F3260" s="422"/>
    </row>
    <row r="3261" spans="1:6" hidden="1" x14ac:dyDescent="0.25">
      <c r="A3261" s="93"/>
      <c r="B3261" s="72"/>
      <c r="C3261" s="73"/>
      <c r="D3261" s="72"/>
      <c r="E3261" s="24"/>
      <c r="F3261" s="422"/>
    </row>
    <row r="3262" spans="1:6" hidden="1" x14ac:dyDescent="0.25">
      <c r="A3262" s="811" t="s">
        <v>20</v>
      </c>
      <c r="B3262" s="812"/>
      <c r="C3262" s="812"/>
      <c r="D3262" s="812"/>
      <c r="E3262" s="812"/>
      <c r="F3262" s="813"/>
    </row>
    <row r="3263" spans="1:6" hidden="1" x14ac:dyDescent="0.25">
      <c r="A3263" s="93">
        <v>1</v>
      </c>
      <c r="B3263" s="126" t="s">
        <v>5217</v>
      </c>
      <c r="C3263" s="73" t="s">
        <v>20</v>
      </c>
      <c r="D3263" s="72" t="s">
        <v>72</v>
      </c>
      <c r="E3263" s="75"/>
      <c r="F3263" s="277"/>
    </row>
    <row r="3264" spans="1:6" hidden="1" x14ac:dyDescent="0.25">
      <c r="A3264" s="93">
        <v>2</v>
      </c>
      <c r="B3264" s="72" t="s">
        <v>5218</v>
      </c>
      <c r="C3264" s="73" t="s">
        <v>20</v>
      </c>
      <c r="D3264" s="72" t="s">
        <v>72</v>
      </c>
      <c r="E3264" s="75"/>
      <c r="F3264" s="277"/>
    </row>
    <row r="3265" spans="1:6" hidden="1" x14ac:dyDescent="0.25">
      <c r="A3265" s="93">
        <v>3</v>
      </c>
      <c r="B3265" s="72" t="s">
        <v>5242</v>
      </c>
      <c r="C3265" s="73" t="s">
        <v>20</v>
      </c>
      <c r="D3265" s="72" t="s">
        <v>5243</v>
      </c>
      <c r="E3265" s="24"/>
      <c r="F3265" s="140"/>
    </row>
    <row r="3266" spans="1:6" hidden="1" x14ac:dyDescent="0.25">
      <c r="A3266" s="811" t="s">
        <v>558</v>
      </c>
      <c r="B3266" s="812"/>
      <c r="C3266" s="812"/>
      <c r="D3266" s="812"/>
      <c r="E3266" s="812"/>
      <c r="F3266" s="813"/>
    </row>
    <row r="3267" spans="1:6" hidden="1" x14ac:dyDescent="0.25">
      <c r="A3267" s="133">
        <v>1</v>
      </c>
      <c r="B3267" s="72"/>
      <c r="C3267" s="73"/>
      <c r="D3267" s="72"/>
      <c r="E3267" s="140"/>
      <c r="F3267" s="180"/>
    </row>
    <row r="3268" spans="1:6" hidden="1" x14ac:dyDescent="0.25">
      <c r="A3268" s="93">
        <v>2</v>
      </c>
      <c r="B3268" s="72"/>
      <c r="C3268" s="73"/>
      <c r="D3268" s="72"/>
      <c r="E3268" s="24"/>
      <c r="F3268" s="422"/>
    </row>
    <row r="3269" spans="1:6" hidden="1" x14ac:dyDescent="0.25">
      <c r="A3269" s="811" t="s">
        <v>12</v>
      </c>
      <c r="B3269" s="812"/>
      <c r="C3269" s="812"/>
      <c r="D3269" s="812"/>
      <c r="E3269" s="812"/>
      <c r="F3269" s="813"/>
    </row>
    <row r="3270" spans="1:6" hidden="1" x14ac:dyDescent="0.25">
      <c r="A3270" s="93">
        <v>1</v>
      </c>
      <c r="B3270" s="72"/>
      <c r="C3270" s="73"/>
      <c r="D3270" s="72"/>
      <c r="E3270" s="24"/>
      <c r="F3270" s="422"/>
    </row>
    <row r="3271" spans="1:6" hidden="1" x14ac:dyDescent="0.25">
      <c r="A3271" s="93">
        <v>2</v>
      </c>
      <c r="B3271" s="85"/>
      <c r="C3271" s="85"/>
      <c r="D3271" s="85"/>
      <c r="E3271" s="86"/>
      <c r="F3271" s="85"/>
    </row>
    <row r="3272" spans="1:6" hidden="1" x14ac:dyDescent="0.25">
      <c r="A3272" s="811" t="s">
        <v>385</v>
      </c>
      <c r="B3272" s="812"/>
      <c r="C3272" s="812"/>
      <c r="D3272" s="812"/>
      <c r="E3272" s="812"/>
      <c r="F3272" s="813"/>
    </row>
    <row r="3273" spans="1:6" hidden="1" x14ac:dyDescent="0.25">
      <c r="A3273" s="133">
        <v>1</v>
      </c>
      <c r="B3273" s="72"/>
      <c r="C3273" s="73"/>
      <c r="D3273" s="72"/>
      <c r="E3273" s="24"/>
      <c r="F3273" s="422"/>
    </row>
    <row r="3274" spans="1:6" hidden="1" x14ac:dyDescent="0.25">
      <c r="A3274" s="133">
        <v>2</v>
      </c>
      <c r="B3274" s="72"/>
      <c r="C3274" s="73"/>
      <c r="D3274" s="72"/>
      <c r="E3274" s="24"/>
      <c r="F3274" s="422"/>
    </row>
    <row r="3275" spans="1:6" hidden="1" x14ac:dyDescent="0.25">
      <c r="A3275" s="811" t="s">
        <v>5</v>
      </c>
      <c r="B3275" s="812"/>
      <c r="C3275" s="812"/>
      <c r="D3275" s="812"/>
      <c r="E3275" s="812"/>
      <c r="F3275" s="813"/>
    </row>
    <row r="3276" spans="1:6" hidden="1" x14ac:dyDescent="0.25">
      <c r="A3276" s="93">
        <v>1</v>
      </c>
      <c r="B3276" s="72" t="s">
        <v>5240</v>
      </c>
      <c r="C3276" s="73" t="s">
        <v>5</v>
      </c>
      <c r="D3276" s="72" t="s">
        <v>21</v>
      </c>
      <c r="E3276" s="75"/>
      <c r="F3276" s="140" t="s">
        <v>1712</v>
      </c>
    </row>
    <row r="3277" spans="1:6" hidden="1" x14ac:dyDescent="0.25">
      <c r="A3277" s="93">
        <v>2</v>
      </c>
      <c r="B3277" s="85"/>
      <c r="C3277" s="73"/>
      <c r="D3277" s="72"/>
      <c r="E3277" s="86"/>
      <c r="F3277" s="140"/>
    </row>
    <row r="3278" spans="1:6" hidden="1" x14ac:dyDescent="0.25"/>
    <row r="3279" spans="1:6" hidden="1" x14ac:dyDescent="0.25"/>
    <row r="3280" spans="1:6" hidden="1" x14ac:dyDescent="0.25"/>
    <row r="3281" spans="1:6" hidden="1" x14ac:dyDescent="0.25"/>
    <row r="3282" spans="1:6" hidden="1" x14ac:dyDescent="0.25">
      <c r="A3282" s="330"/>
      <c r="B3282" s="331" t="s">
        <v>45</v>
      </c>
      <c r="C3282" s="332">
        <v>44098</v>
      </c>
      <c r="D3282" s="331"/>
      <c r="E3282" s="587"/>
      <c r="F3282" s="333"/>
    </row>
    <row r="3283" spans="1:6" hidden="1" x14ac:dyDescent="0.25">
      <c r="A3283" s="334" t="s">
        <v>580</v>
      </c>
      <c r="B3283" s="335" t="s">
        <v>576</v>
      </c>
      <c r="C3283" s="336" t="s">
        <v>912</v>
      </c>
      <c r="D3283" s="335" t="s">
        <v>577</v>
      </c>
      <c r="E3283" s="588" t="s">
        <v>1422</v>
      </c>
      <c r="F3283" s="337" t="s">
        <v>579</v>
      </c>
    </row>
    <row r="3284" spans="1:6" hidden="1" x14ac:dyDescent="0.25">
      <c r="A3284" s="814" t="s">
        <v>155</v>
      </c>
      <c r="B3284" s="814"/>
      <c r="C3284" s="814"/>
      <c r="D3284" s="814"/>
      <c r="E3284" s="814"/>
      <c r="F3284" s="814"/>
    </row>
    <row r="3285" spans="1:6" hidden="1" x14ac:dyDescent="0.25">
      <c r="A3285" s="93">
        <v>1</v>
      </c>
      <c r="B3285" s="72"/>
      <c r="C3285" s="73"/>
      <c r="D3285" s="72"/>
      <c r="E3285" s="75"/>
      <c r="F3285" s="25"/>
    </row>
    <row r="3286" spans="1:6" hidden="1" x14ac:dyDescent="0.25">
      <c r="A3286" s="93">
        <v>2</v>
      </c>
      <c r="B3286" s="72"/>
      <c r="C3286" s="73"/>
      <c r="D3286" s="72"/>
      <c r="E3286" s="24"/>
      <c r="F3286" s="140"/>
    </row>
    <row r="3287" spans="1:6" hidden="1" x14ac:dyDescent="0.25">
      <c r="A3287" s="814" t="s">
        <v>41</v>
      </c>
      <c r="B3287" s="814"/>
      <c r="C3287" s="814"/>
      <c r="D3287" s="814"/>
      <c r="E3287" s="814"/>
      <c r="F3287" s="814"/>
    </row>
    <row r="3288" spans="1:6" hidden="1" x14ac:dyDescent="0.25">
      <c r="A3288" s="93">
        <v>1</v>
      </c>
      <c r="B3288" s="72" t="s">
        <v>3771</v>
      </c>
      <c r="C3288" s="73" t="s">
        <v>41</v>
      </c>
      <c r="D3288" s="72" t="s">
        <v>890</v>
      </c>
      <c r="E3288" s="75" t="s">
        <v>5304</v>
      </c>
      <c r="F3288" s="140" t="s">
        <v>605</v>
      </c>
    </row>
    <row r="3289" spans="1:6" hidden="1" x14ac:dyDescent="0.25">
      <c r="A3289" s="93">
        <v>2</v>
      </c>
      <c r="B3289" s="85"/>
      <c r="C3289" s="85"/>
      <c r="D3289" s="85"/>
      <c r="E3289" s="86"/>
      <c r="F3289" s="85"/>
    </row>
    <row r="3290" spans="1:6" hidden="1" x14ac:dyDescent="0.25">
      <c r="A3290" s="814" t="s">
        <v>9</v>
      </c>
      <c r="B3290" s="814"/>
      <c r="C3290" s="814"/>
      <c r="D3290" s="814"/>
      <c r="E3290" s="814"/>
      <c r="F3290" s="814"/>
    </row>
    <row r="3291" spans="1:6" hidden="1" x14ac:dyDescent="0.25">
      <c r="A3291" s="93">
        <v>1</v>
      </c>
      <c r="B3291" s="72" t="s">
        <v>5216</v>
      </c>
      <c r="C3291" s="73" t="s">
        <v>9</v>
      </c>
      <c r="D3291" s="72" t="s">
        <v>21</v>
      </c>
      <c r="E3291" s="24"/>
      <c r="F3291" s="422"/>
    </row>
    <row r="3292" spans="1:6" hidden="1" x14ac:dyDescent="0.25">
      <c r="A3292" s="93">
        <v>2</v>
      </c>
      <c r="B3292" s="72" t="s">
        <v>5220</v>
      </c>
      <c r="C3292" s="73" t="s">
        <v>9</v>
      </c>
      <c r="D3292" s="72" t="s">
        <v>21</v>
      </c>
      <c r="E3292" s="24"/>
      <c r="F3292" s="422"/>
    </row>
    <row r="3293" spans="1:6" hidden="1" x14ac:dyDescent="0.25">
      <c r="A3293" s="93">
        <v>3</v>
      </c>
      <c r="B3293" s="72" t="s">
        <v>4881</v>
      </c>
      <c r="C3293" s="73" t="s">
        <v>9</v>
      </c>
      <c r="D3293" s="72" t="s">
        <v>21</v>
      </c>
      <c r="E3293" s="24"/>
      <c r="F3293" s="422"/>
    </row>
    <row r="3294" spans="1:6" hidden="1" x14ac:dyDescent="0.25">
      <c r="A3294" s="93">
        <v>4</v>
      </c>
      <c r="B3294" s="72" t="s">
        <v>2238</v>
      </c>
      <c r="C3294" s="73" t="s">
        <v>9</v>
      </c>
      <c r="D3294" s="72" t="s">
        <v>21</v>
      </c>
      <c r="E3294" s="24"/>
      <c r="F3294" s="428"/>
    </row>
    <row r="3295" spans="1:6" hidden="1" x14ac:dyDescent="0.25">
      <c r="A3295" s="93">
        <v>5</v>
      </c>
      <c r="B3295" s="72" t="s">
        <v>2711</v>
      </c>
      <c r="C3295" s="73" t="s">
        <v>9</v>
      </c>
      <c r="D3295" s="72" t="s">
        <v>21</v>
      </c>
      <c r="E3295" s="24"/>
      <c r="F3295" s="428"/>
    </row>
    <row r="3296" spans="1:6" hidden="1" x14ac:dyDescent="0.25">
      <c r="A3296" s="811" t="s">
        <v>20</v>
      </c>
      <c r="B3296" s="812"/>
      <c r="C3296" s="812"/>
      <c r="D3296" s="812"/>
      <c r="E3296" s="812"/>
      <c r="F3296" s="813"/>
    </row>
    <row r="3297" spans="1:6" hidden="1" x14ac:dyDescent="0.25">
      <c r="A3297" s="93">
        <v>1</v>
      </c>
      <c r="B3297" s="126" t="s">
        <v>3570</v>
      </c>
      <c r="C3297" s="73" t="s">
        <v>20</v>
      </c>
      <c r="D3297" s="72" t="s">
        <v>4</v>
      </c>
      <c r="E3297" s="75" t="s">
        <v>5215</v>
      </c>
      <c r="F3297" s="277" t="s">
        <v>35</v>
      </c>
    </row>
    <row r="3298" spans="1:6" hidden="1" x14ac:dyDescent="0.25">
      <c r="A3298" s="93">
        <v>2</v>
      </c>
      <c r="B3298" s="72" t="s">
        <v>5297</v>
      </c>
      <c r="C3298" s="73" t="s">
        <v>20</v>
      </c>
      <c r="D3298" s="72" t="s">
        <v>21</v>
      </c>
      <c r="E3298" s="75"/>
      <c r="F3298" s="277" t="s">
        <v>1077</v>
      </c>
    </row>
    <row r="3299" spans="1:6" hidden="1" x14ac:dyDescent="0.25">
      <c r="A3299" s="93">
        <v>3</v>
      </c>
      <c r="B3299" s="72" t="s">
        <v>5298</v>
      </c>
      <c r="C3299" s="73" t="s">
        <v>20</v>
      </c>
      <c r="D3299" s="72" t="s">
        <v>21</v>
      </c>
      <c r="E3299" s="24"/>
      <c r="F3299" s="140" t="s">
        <v>1077</v>
      </c>
    </row>
    <row r="3300" spans="1:6" hidden="1" x14ac:dyDescent="0.25">
      <c r="A3300" s="93">
        <v>4</v>
      </c>
      <c r="B3300" s="72" t="s">
        <v>5311</v>
      </c>
      <c r="C3300" s="73" t="s">
        <v>20</v>
      </c>
      <c r="D3300" s="72" t="s">
        <v>13</v>
      </c>
      <c r="E3300" s="24"/>
      <c r="F3300" s="140" t="s">
        <v>5312</v>
      </c>
    </row>
    <row r="3301" spans="1:6" hidden="1" x14ac:dyDescent="0.25">
      <c r="A3301" s="93"/>
      <c r="B3301" s="72"/>
      <c r="C3301" s="73"/>
      <c r="D3301" s="72"/>
      <c r="E3301" s="24"/>
      <c r="F3301" s="140"/>
    </row>
    <row r="3302" spans="1:6" hidden="1" x14ac:dyDescent="0.25">
      <c r="A3302" s="811" t="s">
        <v>558</v>
      </c>
      <c r="B3302" s="812"/>
      <c r="C3302" s="812"/>
      <c r="D3302" s="812"/>
      <c r="E3302" s="812"/>
      <c r="F3302" s="813"/>
    </row>
    <row r="3303" spans="1:6" hidden="1" x14ac:dyDescent="0.25">
      <c r="A3303" s="133">
        <v>1</v>
      </c>
      <c r="B3303" s="72" t="s">
        <v>3725</v>
      </c>
      <c r="C3303" s="73" t="s">
        <v>558</v>
      </c>
      <c r="D3303" s="72" t="s">
        <v>21</v>
      </c>
      <c r="E3303" s="140" t="s">
        <v>5209</v>
      </c>
      <c r="F3303" s="180" t="s">
        <v>5208</v>
      </c>
    </row>
    <row r="3304" spans="1:6" hidden="1" x14ac:dyDescent="0.25">
      <c r="A3304" s="93">
        <v>2</v>
      </c>
      <c r="B3304" s="72"/>
      <c r="C3304" s="73"/>
      <c r="D3304" s="72"/>
      <c r="E3304" s="24"/>
      <c r="F3304" s="422"/>
    </row>
    <row r="3305" spans="1:6" hidden="1" x14ac:dyDescent="0.25">
      <c r="A3305" s="811" t="s">
        <v>12</v>
      </c>
      <c r="B3305" s="812"/>
      <c r="C3305" s="812"/>
      <c r="D3305" s="812"/>
      <c r="E3305" s="812"/>
      <c r="F3305" s="813"/>
    </row>
    <row r="3306" spans="1:6" hidden="1" x14ac:dyDescent="0.25">
      <c r="A3306" s="93">
        <v>1</v>
      </c>
      <c r="B3306" s="72" t="s">
        <v>5315</v>
      </c>
      <c r="C3306" s="73" t="s">
        <v>12</v>
      </c>
      <c r="D3306" s="72" t="s">
        <v>21</v>
      </c>
      <c r="E3306" s="24"/>
      <c r="F3306" s="422"/>
    </row>
    <row r="3307" spans="1:6" hidden="1" x14ac:dyDescent="0.25">
      <c r="A3307" s="93">
        <v>2</v>
      </c>
      <c r="B3307" s="85"/>
      <c r="C3307" s="85"/>
      <c r="D3307" s="85"/>
      <c r="E3307" s="86"/>
      <c r="F3307" s="85"/>
    </row>
    <row r="3308" spans="1:6" hidden="1" x14ac:dyDescent="0.25">
      <c r="A3308" s="811" t="s">
        <v>385</v>
      </c>
      <c r="B3308" s="812"/>
      <c r="C3308" s="812"/>
      <c r="D3308" s="812"/>
      <c r="E3308" s="812"/>
      <c r="F3308" s="813"/>
    </row>
    <row r="3309" spans="1:6" hidden="1" x14ac:dyDescent="0.25">
      <c r="A3309" s="133">
        <v>1</v>
      </c>
      <c r="B3309" s="72" t="s">
        <v>800</v>
      </c>
      <c r="C3309" s="73" t="s">
        <v>5305</v>
      </c>
      <c r="D3309" s="72" t="s">
        <v>21</v>
      </c>
      <c r="E3309" s="24"/>
      <c r="F3309" s="422"/>
    </row>
    <row r="3310" spans="1:6" hidden="1" x14ac:dyDescent="0.25">
      <c r="A3310" s="133">
        <v>2</v>
      </c>
      <c r="B3310" s="72" t="s">
        <v>800</v>
      </c>
      <c r="C3310" s="73" t="s">
        <v>5305</v>
      </c>
      <c r="D3310" s="72" t="s">
        <v>21</v>
      </c>
      <c r="E3310" s="24"/>
      <c r="F3310" s="422"/>
    </row>
    <row r="3311" spans="1:6" hidden="1" x14ac:dyDescent="0.25">
      <c r="A3311" s="811" t="s">
        <v>5</v>
      </c>
      <c r="B3311" s="812"/>
      <c r="C3311" s="812"/>
      <c r="D3311" s="812"/>
      <c r="E3311" s="812"/>
      <c r="F3311" s="813"/>
    </row>
    <row r="3312" spans="1:6" hidden="1" x14ac:dyDescent="0.25">
      <c r="A3312" s="93">
        <v>1</v>
      </c>
      <c r="B3312" s="72" t="s">
        <v>5248</v>
      </c>
      <c r="C3312" s="73" t="s">
        <v>5</v>
      </c>
      <c r="D3312" s="72" t="s">
        <v>22</v>
      </c>
      <c r="E3312" s="75" t="s">
        <v>5249</v>
      </c>
      <c r="F3312" s="422"/>
    </row>
    <row r="3313" spans="1:6" hidden="1" x14ac:dyDescent="0.25">
      <c r="A3313" s="93">
        <v>2</v>
      </c>
      <c r="B3313" s="85"/>
      <c r="C3313" s="73"/>
      <c r="D3313" s="72"/>
      <c r="E3313" s="86"/>
      <c r="F3313" s="85"/>
    </row>
    <row r="3314" spans="1:6" hidden="1" x14ac:dyDescent="0.25"/>
    <row r="3315" spans="1:6" hidden="1" x14ac:dyDescent="0.25"/>
    <row r="3316" spans="1:6" hidden="1" x14ac:dyDescent="0.25"/>
    <row r="3317" spans="1:6" hidden="1" x14ac:dyDescent="0.25">
      <c r="A3317" s="189"/>
      <c r="B3317" s="190" t="s">
        <v>63</v>
      </c>
      <c r="C3317" s="191">
        <v>44100</v>
      </c>
      <c r="D3317" s="190"/>
      <c r="E3317" s="570"/>
      <c r="F3317" s="192"/>
    </row>
    <row r="3318" spans="1:6" hidden="1" x14ac:dyDescent="0.25">
      <c r="A3318" s="193" t="s">
        <v>580</v>
      </c>
      <c r="B3318" s="194" t="s">
        <v>576</v>
      </c>
      <c r="C3318" s="195"/>
      <c r="D3318" s="194" t="s">
        <v>577</v>
      </c>
      <c r="E3318" s="571" t="s">
        <v>578</v>
      </c>
      <c r="F3318" s="196" t="s">
        <v>579</v>
      </c>
    </row>
    <row r="3319" spans="1:6" hidden="1" x14ac:dyDescent="0.25">
      <c r="A3319" s="814" t="s">
        <v>155</v>
      </c>
      <c r="B3319" s="814"/>
      <c r="C3319" s="814"/>
      <c r="D3319" s="814"/>
      <c r="E3319" s="814"/>
      <c r="F3319" s="814"/>
    </row>
    <row r="3320" spans="1:6" hidden="1" x14ac:dyDescent="0.25">
      <c r="A3320" s="93">
        <v>1</v>
      </c>
      <c r="B3320" s="72"/>
      <c r="C3320" s="73"/>
      <c r="D3320" s="72"/>
      <c r="E3320" s="75"/>
      <c r="F3320" s="25"/>
    </row>
    <row r="3321" spans="1:6" hidden="1" x14ac:dyDescent="0.25">
      <c r="A3321" s="93">
        <v>2</v>
      </c>
      <c r="B3321" s="72"/>
      <c r="C3321" s="73"/>
      <c r="D3321" s="72"/>
      <c r="E3321" s="24"/>
      <c r="F3321" s="140"/>
    </row>
    <row r="3322" spans="1:6" hidden="1" x14ac:dyDescent="0.25">
      <c r="A3322" s="814" t="s">
        <v>41</v>
      </c>
      <c r="B3322" s="814"/>
      <c r="C3322" s="814"/>
      <c r="D3322" s="814"/>
      <c r="E3322" s="814"/>
      <c r="F3322" s="814"/>
    </row>
    <row r="3323" spans="1:6" hidden="1" x14ac:dyDescent="0.25">
      <c r="A3323" s="93">
        <v>1</v>
      </c>
      <c r="B3323" s="72"/>
      <c r="C3323" s="73"/>
      <c r="D3323" s="72"/>
      <c r="E3323" s="75"/>
      <c r="F3323" s="140"/>
    </row>
    <row r="3324" spans="1:6" hidden="1" x14ac:dyDescent="0.25">
      <c r="A3324" s="93"/>
      <c r="B3324" s="85"/>
      <c r="C3324" s="85"/>
      <c r="D3324" s="85"/>
      <c r="E3324" s="86"/>
      <c r="F3324" s="85"/>
    </row>
    <row r="3325" spans="1:6" hidden="1" x14ac:dyDescent="0.25">
      <c r="A3325" s="814" t="s">
        <v>9</v>
      </c>
      <c r="B3325" s="814"/>
      <c r="C3325" s="814"/>
      <c r="D3325" s="814"/>
      <c r="E3325" s="814"/>
      <c r="F3325" s="814"/>
    </row>
    <row r="3326" spans="1:6" hidden="1" x14ac:dyDescent="0.25">
      <c r="A3326" s="93">
        <v>1</v>
      </c>
      <c r="B3326" s="72" t="s">
        <v>3869</v>
      </c>
      <c r="C3326" s="73" t="s">
        <v>9</v>
      </c>
      <c r="D3326" s="72" t="s">
        <v>13</v>
      </c>
      <c r="E3326" s="24"/>
      <c r="F3326" s="422"/>
    </row>
    <row r="3327" spans="1:6" hidden="1" x14ac:dyDescent="0.25">
      <c r="A3327" s="93">
        <v>2</v>
      </c>
      <c r="B3327" s="72" t="s">
        <v>5308</v>
      </c>
      <c r="C3327" s="73" t="s">
        <v>85</v>
      </c>
      <c r="D3327" s="72" t="s">
        <v>21</v>
      </c>
      <c r="E3327" s="75"/>
      <c r="F3327" s="422"/>
    </row>
    <row r="3328" spans="1:6" hidden="1" x14ac:dyDescent="0.25">
      <c r="A3328" s="93">
        <v>3</v>
      </c>
      <c r="B3328" s="72" t="s">
        <v>5320</v>
      </c>
      <c r="C3328" s="73" t="s">
        <v>9</v>
      </c>
      <c r="D3328" s="72" t="s">
        <v>21</v>
      </c>
      <c r="E3328" s="24"/>
      <c r="F3328" s="422"/>
    </row>
    <row r="3329" spans="1:6" hidden="1" x14ac:dyDescent="0.25">
      <c r="A3329" s="93">
        <v>4</v>
      </c>
      <c r="B3329" s="72" t="s">
        <v>5338</v>
      </c>
      <c r="C3329" s="73" t="s">
        <v>9</v>
      </c>
      <c r="D3329" s="72" t="s">
        <v>3808</v>
      </c>
      <c r="E3329" s="24"/>
      <c r="F3329" s="422"/>
    </row>
    <row r="3330" spans="1:6" hidden="1" x14ac:dyDescent="0.25">
      <c r="A3330" s="93">
        <v>6</v>
      </c>
      <c r="B3330" s="72" t="s">
        <v>1888</v>
      </c>
      <c r="C3330" s="73" t="s">
        <v>9</v>
      </c>
      <c r="D3330" s="72" t="s">
        <v>21</v>
      </c>
      <c r="E3330" s="24"/>
      <c r="F3330" s="430"/>
    </row>
    <row r="3331" spans="1:6" hidden="1" x14ac:dyDescent="0.25">
      <c r="A3331" s="93">
        <v>7</v>
      </c>
      <c r="B3331" s="72" t="s">
        <v>5358</v>
      </c>
      <c r="C3331" s="73" t="s">
        <v>85</v>
      </c>
      <c r="D3331" s="72" t="s">
        <v>22</v>
      </c>
      <c r="E3331" s="24"/>
      <c r="F3331" s="430"/>
    </row>
    <row r="3332" spans="1:6" hidden="1" x14ac:dyDescent="0.25">
      <c r="A3332" s="811" t="s">
        <v>20</v>
      </c>
      <c r="B3332" s="812"/>
      <c r="C3332" s="812"/>
      <c r="D3332" s="812"/>
      <c r="E3332" s="812"/>
      <c r="F3332" s="813"/>
    </row>
    <row r="3333" spans="1:6" hidden="1" x14ac:dyDescent="0.25">
      <c r="A3333" s="93">
        <v>1</v>
      </c>
      <c r="B3333" s="126" t="s">
        <v>5244</v>
      </c>
      <c r="C3333" s="73" t="s">
        <v>20</v>
      </c>
      <c r="D3333" s="72" t="s">
        <v>890</v>
      </c>
      <c r="E3333" s="75"/>
      <c r="F3333" s="277"/>
    </row>
    <row r="3334" spans="1:6" hidden="1" x14ac:dyDescent="0.25">
      <c r="A3334" s="93">
        <v>2</v>
      </c>
      <c r="B3334" s="72" t="s">
        <v>5300</v>
      </c>
      <c r="C3334" s="73" t="s">
        <v>20</v>
      </c>
      <c r="D3334" s="72" t="s">
        <v>22</v>
      </c>
      <c r="E3334" s="75"/>
      <c r="F3334" s="277" t="s">
        <v>5303</v>
      </c>
    </row>
    <row r="3335" spans="1:6" hidden="1" x14ac:dyDescent="0.25">
      <c r="A3335" s="93">
        <v>3</v>
      </c>
      <c r="B3335" s="72" t="s">
        <v>5301</v>
      </c>
      <c r="C3335" s="73" t="s">
        <v>20</v>
      </c>
      <c r="D3335" s="72" t="s">
        <v>22</v>
      </c>
      <c r="E3335" s="24"/>
      <c r="F3335" s="277" t="s">
        <v>5303</v>
      </c>
    </row>
    <row r="3336" spans="1:6" hidden="1" x14ac:dyDescent="0.25">
      <c r="A3336" s="93">
        <v>4</v>
      </c>
      <c r="B3336" s="72" t="s">
        <v>5302</v>
      </c>
      <c r="C3336" s="73" t="s">
        <v>20</v>
      </c>
      <c r="D3336" s="72" t="s">
        <v>22</v>
      </c>
      <c r="E3336" s="24"/>
      <c r="F3336" s="277" t="s">
        <v>5303</v>
      </c>
    </row>
    <row r="3337" spans="1:6" hidden="1" x14ac:dyDescent="0.25">
      <c r="A3337" s="93">
        <v>5</v>
      </c>
      <c r="B3337" s="72" t="s">
        <v>5357</v>
      </c>
      <c r="C3337" s="73" t="s">
        <v>20</v>
      </c>
      <c r="D3337" s="72" t="s">
        <v>22</v>
      </c>
      <c r="E3337" s="24"/>
      <c r="F3337" s="277"/>
    </row>
    <row r="3338" spans="1:6" hidden="1" x14ac:dyDescent="0.25">
      <c r="A3338" s="811" t="s">
        <v>558</v>
      </c>
      <c r="B3338" s="812"/>
      <c r="C3338" s="812"/>
      <c r="D3338" s="812"/>
      <c r="E3338" s="812"/>
      <c r="F3338" s="813"/>
    </row>
    <row r="3339" spans="1:6" hidden="1" x14ac:dyDescent="0.25">
      <c r="A3339" s="133">
        <v>1</v>
      </c>
      <c r="B3339" s="72"/>
      <c r="C3339" s="73"/>
      <c r="D3339" s="72"/>
      <c r="E3339" s="140"/>
      <c r="F3339" s="180"/>
    </row>
    <row r="3340" spans="1:6" hidden="1" x14ac:dyDescent="0.25">
      <c r="A3340" s="93">
        <v>2</v>
      </c>
      <c r="B3340" s="72"/>
      <c r="C3340" s="73"/>
      <c r="D3340" s="72"/>
      <c r="E3340" s="24"/>
      <c r="F3340" s="422"/>
    </row>
    <row r="3341" spans="1:6" hidden="1" x14ac:dyDescent="0.25">
      <c r="A3341" s="811" t="s">
        <v>12</v>
      </c>
      <c r="B3341" s="812"/>
      <c r="C3341" s="812"/>
      <c r="D3341" s="812"/>
      <c r="E3341" s="812"/>
      <c r="F3341" s="813"/>
    </row>
    <row r="3342" spans="1:6" hidden="1" x14ac:dyDescent="0.25">
      <c r="A3342" s="93">
        <v>1</v>
      </c>
      <c r="B3342" s="72"/>
      <c r="C3342" s="73"/>
      <c r="D3342" s="72"/>
      <c r="E3342" s="24"/>
      <c r="F3342" s="422"/>
    </row>
    <row r="3343" spans="1:6" hidden="1" x14ac:dyDescent="0.25">
      <c r="A3343" s="93">
        <v>2</v>
      </c>
      <c r="B3343" s="85"/>
      <c r="C3343" s="85"/>
      <c r="D3343" s="85"/>
      <c r="E3343" s="86"/>
      <c r="F3343" s="85"/>
    </row>
    <row r="3344" spans="1:6" hidden="1" x14ac:dyDescent="0.25">
      <c r="A3344" s="811" t="s">
        <v>385</v>
      </c>
      <c r="B3344" s="812"/>
      <c r="C3344" s="812"/>
      <c r="D3344" s="812"/>
      <c r="E3344" s="812"/>
      <c r="F3344" s="813"/>
    </row>
    <row r="3345" spans="1:6" hidden="1" x14ac:dyDescent="0.25">
      <c r="A3345" s="133">
        <v>1</v>
      </c>
      <c r="B3345" s="72" t="s">
        <v>2615</v>
      </c>
      <c r="C3345" s="73" t="s">
        <v>385</v>
      </c>
      <c r="D3345" s="72" t="s">
        <v>21</v>
      </c>
      <c r="E3345" s="24"/>
      <c r="F3345" s="422"/>
    </row>
    <row r="3346" spans="1:6" hidden="1" x14ac:dyDescent="0.25">
      <c r="A3346" s="133">
        <v>2</v>
      </c>
      <c r="B3346" s="72"/>
      <c r="C3346" s="73"/>
      <c r="D3346" s="72"/>
      <c r="E3346" s="24"/>
      <c r="F3346" s="422"/>
    </row>
    <row r="3347" spans="1:6" hidden="1" x14ac:dyDescent="0.25">
      <c r="A3347" s="811" t="s">
        <v>5</v>
      </c>
      <c r="B3347" s="812"/>
      <c r="C3347" s="812"/>
      <c r="D3347" s="812"/>
      <c r="E3347" s="812"/>
      <c r="F3347" s="813"/>
    </row>
    <row r="3348" spans="1:6" hidden="1" x14ac:dyDescent="0.25">
      <c r="A3348" s="93">
        <v>1</v>
      </c>
      <c r="B3348" s="72"/>
      <c r="C3348" s="73"/>
      <c r="D3348" s="72"/>
      <c r="E3348" s="75"/>
      <c r="F3348" s="140"/>
    </row>
    <row r="3349" spans="1:6" hidden="1" x14ac:dyDescent="0.25">
      <c r="A3349" s="93">
        <v>2</v>
      </c>
      <c r="B3349" s="85"/>
      <c r="C3349" s="73"/>
      <c r="D3349" s="72"/>
      <c r="E3349" s="86"/>
      <c r="F3349" s="85"/>
    </row>
    <row r="3350" spans="1:6" hidden="1" x14ac:dyDescent="0.25"/>
    <row r="3351" spans="1:6" hidden="1" x14ac:dyDescent="0.25"/>
    <row r="3352" spans="1:6" hidden="1" x14ac:dyDescent="0.25"/>
    <row r="3353" spans="1:6" hidden="1" x14ac:dyDescent="0.25">
      <c r="A3353" s="197"/>
      <c r="B3353" s="198" t="s">
        <v>0</v>
      </c>
      <c r="C3353" s="199">
        <v>44101</v>
      </c>
      <c r="D3353" s="198"/>
      <c r="E3353" s="575"/>
      <c r="F3353" s="200"/>
    </row>
    <row r="3354" spans="1:6" hidden="1" x14ac:dyDescent="0.25">
      <c r="A3354" s="201" t="s">
        <v>580</v>
      </c>
      <c r="B3354" s="202" t="s">
        <v>576</v>
      </c>
      <c r="C3354" s="203" t="s">
        <v>912</v>
      </c>
      <c r="D3354" s="202" t="s">
        <v>577</v>
      </c>
      <c r="E3354" s="576" t="s">
        <v>1422</v>
      </c>
      <c r="F3354" s="204" t="s">
        <v>579</v>
      </c>
    </row>
    <row r="3355" spans="1:6" hidden="1" x14ac:dyDescent="0.25">
      <c r="A3355" s="814" t="s">
        <v>155</v>
      </c>
      <c r="B3355" s="814"/>
      <c r="C3355" s="814"/>
      <c r="D3355" s="814"/>
      <c r="E3355" s="814"/>
      <c r="F3355" s="814"/>
    </row>
    <row r="3356" spans="1:6" hidden="1" x14ac:dyDescent="0.25">
      <c r="A3356" s="93">
        <v>1</v>
      </c>
      <c r="B3356" s="72"/>
      <c r="C3356" s="73"/>
      <c r="D3356" s="72"/>
      <c r="E3356" s="75"/>
      <c r="F3356" s="25"/>
    </row>
    <row r="3357" spans="1:6" hidden="1" x14ac:dyDescent="0.25">
      <c r="A3357" s="93">
        <v>2</v>
      </c>
      <c r="B3357" s="72"/>
      <c r="C3357" s="73"/>
      <c r="D3357" s="72"/>
      <c r="E3357" s="24"/>
      <c r="F3357" s="140"/>
    </row>
    <row r="3358" spans="1:6" hidden="1" x14ac:dyDescent="0.25">
      <c r="A3358" s="814" t="s">
        <v>41</v>
      </c>
      <c r="B3358" s="814"/>
      <c r="C3358" s="814"/>
      <c r="D3358" s="814"/>
      <c r="E3358" s="814"/>
      <c r="F3358" s="814"/>
    </row>
    <row r="3359" spans="1:6" hidden="1" x14ac:dyDescent="0.25">
      <c r="A3359" s="93">
        <v>1</v>
      </c>
      <c r="B3359" s="72"/>
      <c r="C3359" s="73"/>
      <c r="D3359" s="72"/>
      <c r="E3359" s="75"/>
      <c r="F3359" s="140"/>
    </row>
    <row r="3360" spans="1:6" hidden="1" x14ac:dyDescent="0.25">
      <c r="A3360" s="93"/>
      <c r="B3360" s="85"/>
      <c r="C3360" s="85"/>
      <c r="D3360" s="85"/>
      <c r="E3360" s="86"/>
      <c r="F3360" s="85"/>
    </row>
    <row r="3361" spans="1:6" hidden="1" x14ac:dyDescent="0.25">
      <c r="A3361" s="814" t="s">
        <v>9</v>
      </c>
      <c r="B3361" s="814"/>
      <c r="C3361" s="814"/>
      <c r="D3361" s="814"/>
      <c r="E3361" s="814"/>
      <c r="F3361" s="814"/>
    </row>
    <row r="3362" spans="1:6" hidden="1" x14ac:dyDescent="0.25">
      <c r="A3362" s="93">
        <v>1</v>
      </c>
      <c r="B3362" s="72" t="s">
        <v>2027</v>
      </c>
      <c r="C3362" s="73" t="s">
        <v>9</v>
      </c>
      <c r="D3362" s="72" t="s">
        <v>22</v>
      </c>
      <c r="E3362" s="24"/>
      <c r="F3362" s="422"/>
    </row>
    <row r="3363" spans="1:6" hidden="1" x14ac:dyDescent="0.25">
      <c r="A3363" s="93">
        <v>2</v>
      </c>
      <c r="B3363" s="72" t="s">
        <v>5309</v>
      </c>
      <c r="C3363" s="73" t="s">
        <v>9</v>
      </c>
      <c r="D3363" s="72" t="s">
        <v>21</v>
      </c>
      <c r="E3363" s="24"/>
      <c r="F3363" s="422"/>
    </row>
    <row r="3364" spans="1:6" hidden="1" x14ac:dyDescent="0.25">
      <c r="A3364" s="93">
        <v>3</v>
      </c>
      <c r="B3364" s="72"/>
      <c r="C3364" s="73"/>
      <c r="D3364" s="72"/>
      <c r="E3364" s="24"/>
      <c r="F3364" s="422"/>
    </row>
    <row r="3365" spans="1:6" hidden="1" x14ac:dyDescent="0.25">
      <c r="A3365" s="93"/>
      <c r="B3365" s="72"/>
      <c r="C3365" s="73"/>
      <c r="D3365" s="72"/>
      <c r="E3365" s="24"/>
      <c r="F3365" s="422"/>
    </row>
    <row r="3366" spans="1:6" hidden="1" x14ac:dyDescent="0.25">
      <c r="A3366" s="811" t="s">
        <v>20</v>
      </c>
      <c r="B3366" s="812"/>
      <c r="C3366" s="812"/>
      <c r="D3366" s="812"/>
      <c r="E3366" s="812"/>
      <c r="F3366" s="813"/>
    </row>
    <row r="3367" spans="1:6" hidden="1" x14ac:dyDescent="0.25">
      <c r="A3367" s="93">
        <v>1</v>
      </c>
      <c r="B3367" s="126" t="s">
        <v>2612</v>
      </c>
      <c r="C3367" s="73" t="s">
        <v>5306</v>
      </c>
      <c r="D3367" s="72" t="s">
        <v>21</v>
      </c>
      <c r="E3367" s="75"/>
      <c r="F3367" s="277"/>
    </row>
    <row r="3368" spans="1:6" hidden="1" x14ac:dyDescent="0.25">
      <c r="A3368" s="93">
        <v>2</v>
      </c>
      <c r="B3368" s="72"/>
      <c r="C3368" s="73"/>
      <c r="D3368" s="72"/>
      <c r="E3368" s="75"/>
      <c r="F3368" s="277"/>
    </row>
    <row r="3369" spans="1:6" hidden="1" x14ac:dyDescent="0.25">
      <c r="A3369" s="93">
        <v>3</v>
      </c>
      <c r="B3369" s="72"/>
      <c r="C3369" s="73"/>
      <c r="D3369" s="72"/>
      <c r="E3369" s="24"/>
      <c r="F3369" s="140"/>
    </row>
    <row r="3370" spans="1:6" hidden="1" x14ac:dyDescent="0.25">
      <c r="A3370" s="811" t="s">
        <v>558</v>
      </c>
      <c r="B3370" s="812"/>
      <c r="C3370" s="812"/>
      <c r="D3370" s="812"/>
      <c r="E3370" s="812"/>
      <c r="F3370" s="813"/>
    </row>
    <row r="3371" spans="1:6" hidden="1" x14ac:dyDescent="0.25">
      <c r="A3371" s="133">
        <v>1</v>
      </c>
      <c r="B3371" s="72"/>
      <c r="C3371" s="73"/>
      <c r="D3371" s="72"/>
      <c r="E3371" s="140"/>
      <c r="F3371" s="180"/>
    </row>
    <row r="3372" spans="1:6" hidden="1" x14ac:dyDescent="0.25">
      <c r="A3372" s="93">
        <v>2</v>
      </c>
      <c r="B3372" s="72"/>
      <c r="C3372" s="73"/>
      <c r="D3372" s="72"/>
      <c r="E3372" s="24"/>
      <c r="F3372" s="422"/>
    </row>
    <row r="3373" spans="1:6" hidden="1" x14ac:dyDescent="0.25">
      <c r="A3373" s="811" t="s">
        <v>12</v>
      </c>
      <c r="B3373" s="812"/>
      <c r="C3373" s="812"/>
      <c r="D3373" s="812"/>
      <c r="E3373" s="812"/>
      <c r="F3373" s="813"/>
    </row>
    <row r="3374" spans="1:6" hidden="1" x14ac:dyDescent="0.25">
      <c r="A3374" s="93">
        <v>1</v>
      </c>
      <c r="B3374" s="72"/>
      <c r="C3374" s="73"/>
      <c r="D3374" s="72"/>
      <c r="E3374" s="24"/>
      <c r="F3374" s="422"/>
    </row>
    <row r="3375" spans="1:6" hidden="1" x14ac:dyDescent="0.25">
      <c r="A3375" s="93">
        <v>2</v>
      </c>
      <c r="B3375" s="85"/>
      <c r="C3375" s="85"/>
      <c r="D3375" s="85"/>
      <c r="E3375" s="86"/>
      <c r="F3375" s="85"/>
    </row>
    <row r="3376" spans="1:6" hidden="1" x14ac:dyDescent="0.25">
      <c r="A3376" s="811" t="s">
        <v>385</v>
      </c>
      <c r="B3376" s="812"/>
      <c r="C3376" s="812"/>
      <c r="D3376" s="812"/>
      <c r="E3376" s="812"/>
      <c r="F3376" s="813"/>
    </row>
    <row r="3377" spans="1:6" hidden="1" x14ac:dyDescent="0.25">
      <c r="A3377" s="133">
        <v>1</v>
      </c>
      <c r="B3377" s="72"/>
      <c r="C3377" s="73"/>
      <c r="D3377" s="72"/>
      <c r="E3377" s="24"/>
      <c r="F3377" s="422"/>
    </row>
    <row r="3378" spans="1:6" hidden="1" x14ac:dyDescent="0.25">
      <c r="A3378" s="133">
        <v>2</v>
      </c>
      <c r="B3378" s="72"/>
      <c r="C3378" s="73"/>
      <c r="D3378" s="72"/>
      <c r="E3378" s="24"/>
      <c r="F3378" s="422"/>
    </row>
    <row r="3379" spans="1:6" hidden="1" x14ac:dyDescent="0.25">
      <c r="A3379" s="811" t="s">
        <v>5</v>
      </c>
      <c r="B3379" s="812"/>
      <c r="C3379" s="812"/>
      <c r="D3379" s="812"/>
      <c r="E3379" s="812"/>
      <c r="F3379" s="813"/>
    </row>
    <row r="3380" spans="1:6" hidden="1" x14ac:dyDescent="0.25">
      <c r="A3380" s="93">
        <v>1</v>
      </c>
      <c r="B3380" s="72" t="s">
        <v>376</v>
      </c>
      <c r="C3380" s="73" t="s">
        <v>5</v>
      </c>
      <c r="D3380" s="72" t="s">
        <v>21</v>
      </c>
      <c r="E3380" s="75"/>
      <c r="F3380" s="140" t="s">
        <v>1712</v>
      </c>
    </row>
    <row r="3381" spans="1:6" hidden="1" x14ac:dyDescent="0.25">
      <c r="A3381" s="93">
        <v>2</v>
      </c>
      <c r="B3381" s="85"/>
      <c r="C3381" s="73"/>
      <c r="D3381" s="72"/>
      <c r="E3381" s="86"/>
      <c r="F3381" s="140"/>
    </row>
    <row r="3382" spans="1:6" hidden="1" x14ac:dyDescent="0.25"/>
    <row r="3383" spans="1:6" hidden="1" x14ac:dyDescent="0.25"/>
    <row r="3384" spans="1:6" hidden="1" x14ac:dyDescent="0.25"/>
    <row r="3385" spans="1:6" hidden="1" x14ac:dyDescent="0.25"/>
    <row r="3386" spans="1:6" hidden="1" x14ac:dyDescent="0.25"/>
    <row r="3387" spans="1:6" hidden="1" x14ac:dyDescent="0.25"/>
    <row r="3388" spans="1:6" hidden="1" x14ac:dyDescent="0.25"/>
    <row r="3389" spans="1:6" hidden="1" x14ac:dyDescent="0.25"/>
    <row r="3390" spans="1:6" hidden="1" x14ac:dyDescent="0.25"/>
    <row r="3391" spans="1:6" hidden="1" x14ac:dyDescent="0.25"/>
    <row r="3392" spans="1:6" hidden="1" x14ac:dyDescent="0.25"/>
    <row r="3393" spans="1:6" hidden="1" x14ac:dyDescent="0.25"/>
    <row r="3394" spans="1:6" hidden="1" x14ac:dyDescent="0.25">
      <c r="A3394" s="330"/>
      <c r="B3394" s="331" t="s">
        <v>45</v>
      </c>
      <c r="C3394" s="332">
        <v>44105</v>
      </c>
      <c r="D3394" s="331"/>
      <c r="E3394" s="587"/>
      <c r="F3394" s="333"/>
    </row>
    <row r="3395" spans="1:6" hidden="1" x14ac:dyDescent="0.25">
      <c r="A3395" s="334" t="s">
        <v>580</v>
      </c>
      <c r="B3395" s="335" t="s">
        <v>576</v>
      </c>
      <c r="C3395" s="336" t="s">
        <v>912</v>
      </c>
      <c r="D3395" s="335" t="s">
        <v>577</v>
      </c>
      <c r="E3395" s="588" t="s">
        <v>1422</v>
      </c>
      <c r="F3395" s="337" t="s">
        <v>579</v>
      </c>
    </row>
    <row r="3396" spans="1:6" hidden="1" x14ac:dyDescent="0.25">
      <c r="A3396" s="814" t="s">
        <v>155</v>
      </c>
      <c r="B3396" s="814"/>
      <c r="C3396" s="814"/>
      <c r="D3396" s="814"/>
      <c r="E3396" s="814"/>
      <c r="F3396" s="814"/>
    </row>
    <row r="3397" spans="1:6" hidden="1" x14ac:dyDescent="0.25">
      <c r="A3397" s="93">
        <v>1</v>
      </c>
      <c r="B3397" s="72"/>
      <c r="C3397" s="73"/>
      <c r="D3397" s="72"/>
      <c r="E3397" s="75"/>
      <c r="F3397" s="25"/>
    </row>
    <row r="3398" spans="1:6" hidden="1" x14ac:dyDescent="0.25">
      <c r="A3398" s="93">
        <v>2</v>
      </c>
      <c r="B3398" s="72"/>
      <c r="C3398" s="73"/>
      <c r="D3398" s="72"/>
      <c r="E3398" s="24"/>
      <c r="F3398" s="140"/>
    </row>
    <row r="3399" spans="1:6" hidden="1" x14ac:dyDescent="0.25">
      <c r="A3399" s="814" t="s">
        <v>41</v>
      </c>
      <c r="B3399" s="814"/>
      <c r="C3399" s="814"/>
      <c r="D3399" s="814"/>
      <c r="E3399" s="814"/>
      <c r="F3399" s="814"/>
    </row>
    <row r="3400" spans="1:6" hidden="1" x14ac:dyDescent="0.25">
      <c r="A3400" s="93">
        <v>1</v>
      </c>
      <c r="B3400" s="72" t="s">
        <v>700</v>
      </c>
      <c r="C3400" s="73" t="s">
        <v>41</v>
      </c>
      <c r="D3400" s="72" t="s">
        <v>21</v>
      </c>
      <c r="E3400" s="75" t="s">
        <v>4183</v>
      </c>
      <c r="F3400" s="140"/>
    </row>
    <row r="3401" spans="1:6" hidden="1" x14ac:dyDescent="0.25">
      <c r="A3401" s="93">
        <v>2</v>
      </c>
      <c r="B3401" s="85"/>
      <c r="C3401" s="85"/>
      <c r="D3401" s="85"/>
      <c r="E3401" s="86"/>
      <c r="F3401" s="85"/>
    </row>
    <row r="3402" spans="1:6" hidden="1" x14ac:dyDescent="0.25">
      <c r="A3402" s="814" t="s">
        <v>9</v>
      </c>
      <c r="B3402" s="814"/>
      <c r="C3402" s="814"/>
      <c r="D3402" s="814"/>
      <c r="E3402" s="814"/>
      <c r="F3402" s="814"/>
    </row>
    <row r="3403" spans="1:6" hidden="1" x14ac:dyDescent="0.25">
      <c r="A3403" s="93">
        <v>1</v>
      </c>
      <c r="B3403" s="72" t="s">
        <v>5239</v>
      </c>
      <c r="C3403" s="73" t="s">
        <v>9</v>
      </c>
      <c r="D3403" s="72" t="s">
        <v>21</v>
      </c>
      <c r="E3403" s="24"/>
      <c r="F3403" s="426"/>
    </row>
    <row r="3404" spans="1:6" hidden="1" x14ac:dyDescent="0.25">
      <c r="A3404" s="93">
        <v>2</v>
      </c>
      <c r="B3404" s="72"/>
      <c r="C3404" s="73"/>
      <c r="D3404" s="72"/>
      <c r="E3404" s="24"/>
      <c r="F3404" s="426"/>
    </row>
    <row r="3405" spans="1:6" hidden="1" x14ac:dyDescent="0.25">
      <c r="A3405" s="93">
        <v>3</v>
      </c>
      <c r="B3405" s="72"/>
      <c r="C3405" s="73"/>
      <c r="D3405" s="72"/>
      <c r="E3405" s="24"/>
      <c r="F3405" s="426"/>
    </row>
    <row r="3406" spans="1:6" hidden="1" x14ac:dyDescent="0.25">
      <c r="A3406" s="93"/>
      <c r="B3406" s="72"/>
      <c r="C3406" s="73"/>
      <c r="D3406" s="72"/>
      <c r="E3406" s="24"/>
      <c r="F3406" s="426"/>
    </row>
    <row r="3407" spans="1:6" hidden="1" x14ac:dyDescent="0.25">
      <c r="A3407" s="811" t="s">
        <v>20</v>
      </c>
      <c r="B3407" s="812"/>
      <c r="C3407" s="812"/>
      <c r="D3407" s="812"/>
      <c r="E3407" s="812"/>
      <c r="F3407" s="813"/>
    </row>
    <row r="3408" spans="1:6" hidden="1" x14ac:dyDescent="0.25">
      <c r="A3408" s="93">
        <v>1</v>
      </c>
      <c r="B3408" s="126"/>
      <c r="C3408" s="73"/>
      <c r="D3408" s="72"/>
      <c r="E3408" s="75"/>
      <c r="F3408" s="277"/>
    </row>
    <row r="3409" spans="1:6" hidden="1" x14ac:dyDescent="0.25">
      <c r="A3409" s="93">
        <v>2</v>
      </c>
      <c r="B3409" s="72"/>
      <c r="C3409" s="73"/>
      <c r="D3409" s="72"/>
      <c r="E3409" s="75"/>
      <c r="F3409" s="277"/>
    </row>
    <row r="3410" spans="1:6" hidden="1" x14ac:dyDescent="0.25">
      <c r="A3410" s="93">
        <v>3</v>
      </c>
      <c r="B3410" s="72"/>
      <c r="C3410" s="73"/>
      <c r="D3410" s="72"/>
      <c r="E3410" s="24"/>
      <c r="F3410" s="140"/>
    </row>
    <row r="3411" spans="1:6" hidden="1" x14ac:dyDescent="0.25">
      <c r="A3411" s="811" t="s">
        <v>558</v>
      </c>
      <c r="B3411" s="812"/>
      <c r="C3411" s="812"/>
      <c r="D3411" s="812"/>
      <c r="E3411" s="812"/>
      <c r="F3411" s="813"/>
    </row>
    <row r="3412" spans="1:6" hidden="1" x14ac:dyDescent="0.25">
      <c r="A3412" s="133">
        <v>1</v>
      </c>
      <c r="B3412" s="72"/>
      <c r="C3412" s="73"/>
      <c r="D3412" s="72"/>
      <c r="E3412" s="140"/>
      <c r="F3412" s="180"/>
    </row>
    <row r="3413" spans="1:6" hidden="1" x14ac:dyDescent="0.25">
      <c r="A3413" s="93">
        <v>2</v>
      </c>
      <c r="B3413" s="72"/>
      <c r="C3413" s="73"/>
      <c r="D3413" s="72"/>
      <c r="E3413" s="24"/>
      <c r="F3413" s="426"/>
    </row>
    <row r="3414" spans="1:6" hidden="1" x14ac:dyDescent="0.25">
      <c r="A3414" s="811" t="s">
        <v>12</v>
      </c>
      <c r="B3414" s="812"/>
      <c r="C3414" s="812"/>
      <c r="D3414" s="812"/>
      <c r="E3414" s="812"/>
      <c r="F3414" s="813"/>
    </row>
    <row r="3415" spans="1:6" hidden="1" x14ac:dyDescent="0.25">
      <c r="A3415" s="93">
        <v>1</v>
      </c>
      <c r="B3415" s="72"/>
      <c r="C3415" s="73"/>
      <c r="D3415" s="72"/>
      <c r="E3415" s="24"/>
      <c r="F3415" s="426"/>
    </row>
    <row r="3416" spans="1:6" hidden="1" x14ac:dyDescent="0.25">
      <c r="A3416" s="93">
        <v>2</v>
      </c>
      <c r="B3416" s="85"/>
      <c r="C3416" s="85"/>
      <c r="D3416" s="85"/>
      <c r="E3416" s="86"/>
      <c r="F3416" s="85"/>
    </row>
    <row r="3417" spans="1:6" hidden="1" x14ac:dyDescent="0.25">
      <c r="A3417" s="811" t="s">
        <v>385</v>
      </c>
      <c r="B3417" s="812"/>
      <c r="C3417" s="812"/>
      <c r="D3417" s="812"/>
      <c r="E3417" s="812"/>
      <c r="F3417" s="813"/>
    </row>
    <row r="3418" spans="1:6" hidden="1" x14ac:dyDescent="0.25">
      <c r="A3418" s="133">
        <v>1</v>
      </c>
      <c r="B3418" s="72"/>
      <c r="C3418" s="73"/>
      <c r="D3418" s="72"/>
      <c r="E3418" s="24"/>
      <c r="F3418" s="426"/>
    </row>
    <row r="3419" spans="1:6" hidden="1" x14ac:dyDescent="0.25">
      <c r="A3419" s="133">
        <v>2</v>
      </c>
      <c r="B3419" s="72"/>
      <c r="C3419" s="73"/>
      <c r="D3419" s="72"/>
      <c r="E3419" s="24"/>
      <c r="F3419" s="426"/>
    </row>
    <row r="3420" spans="1:6" hidden="1" x14ac:dyDescent="0.25">
      <c r="A3420" s="811" t="s">
        <v>5</v>
      </c>
      <c r="B3420" s="812"/>
      <c r="C3420" s="812"/>
      <c r="D3420" s="812"/>
      <c r="E3420" s="812"/>
      <c r="F3420" s="813"/>
    </row>
    <row r="3421" spans="1:6" hidden="1" x14ac:dyDescent="0.25">
      <c r="A3421" s="93">
        <v>1</v>
      </c>
      <c r="B3421" s="72"/>
      <c r="C3421" s="73"/>
      <c r="D3421" s="72"/>
      <c r="E3421" s="24"/>
      <c r="F3421" s="426"/>
    </row>
    <row r="3422" spans="1:6" hidden="1" x14ac:dyDescent="0.25">
      <c r="A3422" s="93">
        <v>2</v>
      </c>
      <c r="B3422" s="85"/>
      <c r="C3422" s="73"/>
      <c r="D3422" s="72"/>
      <c r="E3422" s="86"/>
      <c r="F3422" s="85"/>
    </row>
    <row r="3423" spans="1:6" hidden="1" x14ac:dyDescent="0.25"/>
    <row r="3424" spans="1:6" hidden="1" x14ac:dyDescent="0.25"/>
    <row r="3425" spans="1:6" hidden="1" x14ac:dyDescent="0.25"/>
    <row r="3426" spans="1:6" hidden="1" x14ac:dyDescent="0.25"/>
    <row r="3427" spans="1:6" hidden="1" x14ac:dyDescent="0.25">
      <c r="A3427" s="189"/>
      <c r="B3427" s="190" t="s">
        <v>63</v>
      </c>
      <c r="C3427" s="191">
        <v>44107</v>
      </c>
      <c r="D3427" s="190"/>
      <c r="E3427" s="570"/>
      <c r="F3427" s="192"/>
    </row>
    <row r="3428" spans="1:6" hidden="1" x14ac:dyDescent="0.25">
      <c r="A3428" s="193" t="s">
        <v>580</v>
      </c>
      <c r="B3428" s="194" t="s">
        <v>576</v>
      </c>
      <c r="C3428" s="195"/>
      <c r="D3428" s="194" t="s">
        <v>577</v>
      </c>
      <c r="E3428" s="571" t="s">
        <v>578</v>
      </c>
      <c r="F3428" s="196" t="s">
        <v>579</v>
      </c>
    </row>
    <row r="3429" spans="1:6" hidden="1" x14ac:dyDescent="0.25">
      <c r="A3429" s="814" t="s">
        <v>155</v>
      </c>
      <c r="B3429" s="814"/>
      <c r="C3429" s="814"/>
      <c r="D3429" s="814"/>
      <c r="E3429" s="814"/>
      <c r="F3429" s="814"/>
    </row>
    <row r="3430" spans="1:6" hidden="1" x14ac:dyDescent="0.25">
      <c r="A3430" s="93">
        <v>1</v>
      </c>
      <c r="B3430" s="72"/>
      <c r="C3430" s="73"/>
      <c r="D3430" s="72"/>
      <c r="E3430" s="75"/>
      <c r="F3430" s="25"/>
    </row>
    <row r="3431" spans="1:6" hidden="1" x14ac:dyDescent="0.25">
      <c r="A3431" s="93">
        <v>2</v>
      </c>
      <c r="B3431" s="72"/>
      <c r="C3431" s="73"/>
      <c r="D3431" s="72"/>
      <c r="E3431" s="24"/>
      <c r="F3431" s="140"/>
    </row>
    <row r="3432" spans="1:6" hidden="1" x14ac:dyDescent="0.25">
      <c r="A3432" s="814" t="s">
        <v>41</v>
      </c>
      <c r="B3432" s="814"/>
      <c r="C3432" s="814"/>
      <c r="D3432" s="814"/>
      <c r="E3432" s="814"/>
      <c r="F3432" s="814"/>
    </row>
    <row r="3433" spans="1:6" hidden="1" x14ac:dyDescent="0.25">
      <c r="A3433" s="93">
        <v>1</v>
      </c>
      <c r="B3433" s="72"/>
      <c r="C3433" s="73"/>
      <c r="D3433" s="72"/>
      <c r="E3433" s="75"/>
      <c r="F3433" s="140"/>
    </row>
    <row r="3434" spans="1:6" hidden="1" x14ac:dyDescent="0.25">
      <c r="A3434" s="93"/>
      <c r="B3434" s="85"/>
      <c r="C3434" s="85"/>
      <c r="D3434" s="85"/>
      <c r="E3434" s="86"/>
      <c r="F3434" s="85"/>
    </row>
    <row r="3435" spans="1:6" hidden="1" x14ac:dyDescent="0.25">
      <c r="A3435" s="814" t="s">
        <v>9</v>
      </c>
      <c r="B3435" s="814"/>
      <c r="C3435" s="814"/>
      <c r="D3435" s="814"/>
      <c r="E3435" s="814"/>
      <c r="F3435" s="814"/>
    </row>
    <row r="3436" spans="1:6" hidden="1" x14ac:dyDescent="0.25">
      <c r="A3436" s="93">
        <v>1</v>
      </c>
      <c r="B3436" s="72" t="s">
        <v>2713</v>
      </c>
      <c r="C3436" s="73" t="s">
        <v>9</v>
      </c>
      <c r="D3436" s="72" t="s">
        <v>21</v>
      </c>
      <c r="E3436" s="24"/>
      <c r="F3436" s="429"/>
    </row>
    <row r="3437" spans="1:6" hidden="1" x14ac:dyDescent="0.25">
      <c r="A3437" s="93">
        <v>2</v>
      </c>
      <c r="B3437" s="72" t="s">
        <v>5355</v>
      </c>
      <c r="C3437" s="73" t="s">
        <v>9</v>
      </c>
      <c r="D3437" s="72" t="s">
        <v>21</v>
      </c>
      <c r="E3437" s="75"/>
      <c r="F3437" s="429"/>
    </row>
    <row r="3438" spans="1:6" hidden="1" x14ac:dyDescent="0.25">
      <c r="A3438" s="93">
        <v>3</v>
      </c>
      <c r="B3438" s="72" t="s">
        <v>5355</v>
      </c>
      <c r="C3438" s="73" t="s">
        <v>9</v>
      </c>
      <c r="D3438" s="72" t="s">
        <v>21</v>
      </c>
      <c r="E3438" s="24"/>
      <c r="F3438" s="429"/>
    </row>
    <row r="3439" spans="1:6" hidden="1" x14ac:dyDescent="0.25">
      <c r="A3439" s="93">
        <v>4</v>
      </c>
      <c r="B3439" s="72" t="s">
        <v>626</v>
      </c>
      <c r="C3439" s="73" t="s">
        <v>1504</v>
      </c>
      <c r="D3439" s="72" t="s">
        <v>13</v>
      </c>
      <c r="E3439" s="75" t="s">
        <v>5440</v>
      </c>
      <c r="F3439" s="429"/>
    </row>
    <row r="3440" spans="1:6" hidden="1" x14ac:dyDescent="0.25">
      <c r="A3440" s="93">
        <v>6</v>
      </c>
      <c r="B3440" s="72" t="s">
        <v>5498</v>
      </c>
      <c r="C3440" s="73" t="s">
        <v>9</v>
      </c>
      <c r="D3440" s="72" t="s">
        <v>21</v>
      </c>
      <c r="E3440" s="75" t="s">
        <v>5512</v>
      </c>
      <c r="F3440" s="140" t="s">
        <v>5511</v>
      </c>
    </row>
    <row r="3441" spans="1:6" hidden="1" x14ac:dyDescent="0.25">
      <c r="A3441" s="811" t="s">
        <v>20</v>
      </c>
      <c r="B3441" s="812"/>
      <c r="C3441" s="812"/>
      <c r="D3441" s="812"/>
      <c r="E3441" s="812"/>
      <c r="F3441" s="813"/>
    </row>
    <row r="3442" spans="1:6" hidden="1" x14ac:dyDescent="0.25">
      <c r="A3442" s="93">
        <v>1</v>
      </c>
      <c r="B3442" s="126" t="s">
        <v>5319</v>
      </c>
      <c r="C3442" s="73" t="s">
        <v>20</v>
      </c>
      <c r="D3442" s="72" t="s">
        <v>21</v>
      </c>
      <c r="E3442" s="75"/>
      <c r="F3442" s="277"/>
    </row>
    <row r="3443" spans="1:6" hidden="1" x14ac:dyDescent="0.25">
      <c r="A3443" s="93">
        <v>2</v>
      </c>
      <c r="B3443" s="72" t="s">
        <v>5507</v>
      </c>
      <c r="C3443" s="73" t="s">
        <v>20</v>
      </c>
      <c r="D3443" s="72" t="s">
        <v>13</v>
      </c>
      <c r="E3443" s="75"/>
      <c r="F3443" s="277" t="s">
        <v>5509</v>
      </c>
    </row>
    <row r="3444" spans="1:6" hidden="1" x14ac:dyDescent="0.25">
      <c r="A3444" s="93">
        <v>3</v>
      </c>
      <c r="B3444" s="72" t="s">
        <v>5513</v>
      </c>
      <c r="C3444" s="73" t="s">
        <v>20</v>
      </c>
      <c r="D3444" s="72" t="s">
        <v>13</v>
      </c>
      <c r="E3444" s="24"/>
      <c r="F3444" s="277" t="s">
        <v>1077</v>
      </c>
    </row>
    <row r="3445" spans="1:6" hidden="1" x14ac:dyDescent="0.25">
      <c r="A3445" s="93">
        <v>4</v>
      </c>
      <c r="B3445" s="72" t="s">
        <v>5508</v>
      </c>
      <c r="C3445" s="73" t="s">
        <v>20</v>
      </c>
      <c r="D3445" s="72" t="s">
        <v>21</v>
      </c>
      <c r="E3445" s="24"/>
      <c r="F3445" s="277" t="s">
        <v>1077</v>
      </c>
    </row>
    <row r="3446" spans="1:6" hidden="1" x14ac:dyDescent="0.25">
      <c r="A3446" s="93">
        <v>5</v>
      </c>
      <c r="B3446" s="72" t="s">
        <v>5510</v>
      </c>
      <c r="C3446" s="73" t="s">
        <v>20</v>
      </c>
      <c r="D3446" s="72" t="s">
        <v>13</v>
      </c>
      <c r="E3446" s="24"/>
      <c r="F3446" s="277" t="s">
        <v>35</v>
      </c>
    </row>
    <row r="3447" spans="1:6" hidden="1" x14ac:dyDescent="0.25">
      <c r="A3447" s="811" t="s">
        <v>558</v>
      </c>
      <c r="B3447" s="812"/>
      <c r="C3447" s="812"/>
      <c r="D3447" s="812"/>
      <c r="E3447" s="812"/>
      <c r="F3447" s="813"/>
    </row>
    <row r="3448" spans="1:6" hidden="1" x14ac:dyDescent="0.25">
      <c r="A3448" s="133">
        <v>1</v>
      </c>
      <c r="B3448" s="72"/>
      <c r="C3448" s="73"/>
      <c r="D3448" s="72"/>
      <c r="E3448" s="140"/>
      <c r="F3448" s="180"/>
    </row>
    <row r="3449" spans="1:6" hidden="1" x14ac:dyDescent="0.25">
      <c r="A3449" s="93">
        <v>2</v>
      </c>
      <c r="B3449" s="72"/>
      <c r="C3449" s="73"/>
      <c r="D3449" s="72"/>
      <c r="E3449" s="24"/>
      <c r="F3449" s="429"/>
    </row>
    <row r="3450" spans="1:6" hidden="1" x14ac:dyDescent="0.25">
      <c r="A3450" s="811" t="s">
        <v>12</v>
      </c>
      <c r="B3450" s="812"/>
      <c r="C3450" s="812"/>
      <c r="D3450" s="812"/>
      <c r="E3450" s="812"/>
      <c r="F3450" s="813"/>
    </row>
    <row r="3451" spans="1:6" hidden="1" x14ac:dyDescent="0.25">
      <c r="A3451" s="93">
        <v>1</v>
      </c>
      <c r="B3451" s="72"/>
      <c r="C3451" s="73"/>
      <c r="D3451" s="72"/>
      <c r="E3451" s="24"/>
      <c r="F3451" s="429"/>
    </row>
    <row r="3452" spans="1:6" hidden="1" x14ac:dyDescent="0.25">
      <c r="A3452" s="93">
        <v>2</v>
      </c>
      <c r="B3452" s="85"/>
      <c r="C3452" s="85"/>
      <c r="D3452" s="85"/>
      <c r="E3452" s="86"/>
      <c r="F3452" s="85"/>
    </row>
    <row r="3453" spans="1:6" hidden="1" x14ac:dyDescent="0.25">
      <c r="A3453" s="811" t="s">
        <v>385</v>
      </c>
      <c r="B3453" s="812"/>
      <c r="C3453" s="812"/>
      <c r="D3453" s="812"/>
      <c r="E3453" s="812"/>
      <c r="F3453" s="813"/>
    </row>
    <row r="3454" spans="1:6" hidden="1" x14ac:dyDescent="0.25">
      <c r="A3454" s="133">
        <v>1</v>
      </c>
      <c r="B3454" s="72"/>
      <c r="C3454" s="73"/>
      <c r="D3454" s="72"/>
      <c r="E3454" s="24"/>
      <c r="F3454" s="429"/>
    </row>
    <row r="3455" spans="1:6" hidden="1" x14ac:dyDescent="0.25">
      <c r="A3455" s="133">
        <v>2</v>
      </c>
      <c r="B3455" s="72"/>
      <c r="C3455" s="73"/>
      <c r="D3455" s="72"/>
      <c r="E3455" s="24"/>
      <c r="F3455" s="429"/>
    </row>
    <row r="3456" spans="1:6" hidden="1" x14ac:dyDescent="0.25">
      <c r="A3456" s="811" t="s">
        <v>5</v>
      </c>
      <c r="B3456" s="812"/>
      <c r="C3456" s="812"/>
      <c r="D3456" s="812"/>
      <c r="E3456" s="812"/>
      <c r="F3456" s="813"/>
    </row>
    <row r="3457" spans="1:6" hidden="1" x14ac:dyDescent="0.25">
      <c r="A3457" s="93">
        <v>1</v>
      </c>
      <c r="B3457" s="72" t="s">
        <v>5499</v>
      </c>
      <c r="C3457" s="73" t="s">
        <v>47</v>
      </c>
      <c r="D3457" s="72" t="s">
        <v>22</v>
      </c>
      <c r="E3457" s="75"/>
      <c r="F3457" s="140"/>
    </row>
    <row r="3458" spans="1:6" hidden="1" x14ac:dyDescent="0.25">
      <c r="A3458" s="93">
        <v>2</v>
      </c>
      <c r="B3458" s="85"/>
      <c r="C3458" s="73"/>
      <c r="D3458" s="72"/>
      <c r="E3458" s="86"/>
      <c r="F3458" s="85"/>
    </row>
    <row r="3459" spans="1:6" hidden="1" x14ac:dyDescent="0.25"/>
    <row r="3460" spans="1:6" hidden="1" x14ac:dyDescent="0.25"/>
    <row r="3461" spans="1:6" hidden="1" x14ac:dyDescent="0.25"/>
    <row r="3462" spans="1:6" hidden="1" x14ac:dyDescent="0.25"/>
    <row r="3463" spans="1:6" hidden="1" x14ac:dyDescent="0.25">
      <c r="A3463" s="197"/>
      <c r="B3463" s="198" t="s">
        <v>0</v>
      </c>
      <c r="C3463" s="199">
        <v>44108</v>
      </c>
      <c r="D3463" s="198"/>
      <c r="E3463" s="575"/>
      <c r="F3463" s="200"/>
    </row>
    <row r="3464" spans="1:6" hidden="1" x14ac:dyDescent="0.25">
      <c r="A3464" s="201" t="s">
        <v>580</v>
      </c>
      <c r="B3464" s="202" t="s">
        <v>576</v>
      </c>
      <c r="C3464" s="203" t="s">
        <v>912</v>
      </c>
      <c r="D3464" s="202" t="s">
        <v>577</v>
      </c>
      <c r="E3464" s="576" t="s">
        <v>1422</v>
      </c>
      <c r="F3464" s="204" t="s">
        <v>579</v>
      </c>
    </row>
    <row r="3465" spans="1:6" hidden="1" x14ac:dyDescent="0.25">
      <c r="A3465" s="814" t="s">
        <v>155</v>
      </c>
      <c r="B3465" s="814"/>
      <c r="C3465" s="814"/>
      <c r="D3465" s="814"/>
      <c r="E3465" s="814"/>
      <c r="F3465" s="814"/>
    </row>
    <row r="3466" spans="1:6" hidden="1" x14ac:dyDescent="0.25">
      <c r="A3466" s="93">
        <v>1</v>
      </c>
      <c r="B3466" s="72" t="s">
        <v>1501</v>
      </c>
      <c r="C3466" s="73" t="s">
        <v>155</v>
      </c>
      <c r="D3466" s="72" t="s">
        <v>21</v>
      </c>
      <c r="E3466" s="75"/>
      <c r="F3466" s="25"/>
    </row>
    <row r="3467" spans="1:6" hidden="1" x14ac:dyDescent="0.25">
      <c r="A3467" s="93">
        <v>2</v>
      </c>
      <c r="B3467" s="72"/>
      <c r="C3467" s="73"/>
      <c r="D3467" s="72"/>
      <c r="E3467" s="24"/>
      <c r="F3467" s="140"/>
    </row>
    <row r="3468" spans="1:6" hidden="1" x14ac:dyDescent="0.25">
      <c r="A3468" s="814" t="s">
        <v>41</v>
      </c>
      <c r="B3468" s="814"/>
      <c r="C3468" s="814"/>
      <c r="D3468" s="814"/>
      <c r="E3468" s="814"/>
      <c r="F3468" s="814"/>
    </row>
    <row r="3469" spans="1:6" hidden="1" x14ac:dyDescent="0.25">
      <c r="A3469" s="93">
        <v>1</v>
      </c>
      <c r="B3469" s="72"/>
      <c r="C3469" s="73"/>
      <c r="D3469" s="72"/>
      <c r="E3469" s="75"/>
      <c r="F3469" s="140"/>
    </row>
    <row r="3470" spans="1:6" hidden="1" x14ac:dyDescent="0.25">
      <c r="A3470" s="93"/>
      <c r="B3470" s="85"/>
      <c r="C3470" s="85"/>
      <c r="D3470" s="85"/>
      <c r="E3470" s="86"/>
      <c r="F3470" s="85"/>
    </row>
    <row r="3471" spans="1:6" hidden="1" x14ac:dyDescent="0.25">
      <c r="A3471" s="814" t="s">
        <v>9</v>
      </c>
      <c r="B3471" s="814"/>
      <c r="C3471" s="814"/>
      <c r="D3471" s="814"/>
      <c r="E3471" s="814"/>
      <c r="F3471" s="814"/>
    </row>
    <row r="3472" spans="1:6" hidden="1" x14ac:dyDescent="0.25">
      <c r="A3472" s="93">
        <v>1</v>
      </c>
      <c r="B3472" s="72" t="s">
        <v>5433</v>
      </c>
      <c r="C3472" s="73" t="s">
        <v>9</v>
      </c>
      <c r="D3472" s="72" t="s">
        <v>21</v>
      </c>
      <c r="E3472" s="24"/>
      <c r="F3472" s="432"/>
    </row>
    <row r="3473" spans="1:6" hidden="1" x14ac:dyDescent="0.25">
      <c r="A3473" s="93">
        <v>2</v>
      </c>
      <c r="B3473" s="72" t="s">
        <v>5446</v>
      </c>
      <c r="C3473" s="73" t="s">
        <v>9</v>
      </c>
      <c r="D3473" s="72" t="s">
        <v>21</v>
      </c>
      <c r="E3473" s="24"/>
      <c r="F3473" s="432"/>
    </row>
    <row r="3474" spans="1:6" hidden="1" x14ac:dyDescent="0.25">
      <c r="A3474" s="93">
        <v>3</v>
      </c>
      <c r="B3474" s="72"/>
      <c r="C3474" s="73"/>
      <c r="D3474" s="72"/>
      <c r="E3474" s="24"/>
      <c r="F3474" s="432"/>
    </row>
    <row r="3475" spans="1:6" hidden="1" x14ac:dyDescent="0.25">
      <c r="A3475" s="93"/>
      <c r="B3475" s="72"/>
      <c r="C3475" s="73"/>
      <c r="D3475" s="72"/>
      <c r="E3475" s="24"/>
      <c r="F3475" s="432"/>
    </row>
    <row r="3476" spans="1:6" hidden="1" x14ac:dyDescent="0.25">
      <c r="A3476" s="811" t="s">
        <v>20</v>
      </c>
      <c r="B3476" s="812"/>
      <c r="C3476" s="812"/>
      <c r="D3476" s="812"/>
      <c r="E3476" s="812"/>
      <c r="F3476" s="813"/>
    </row>
    <row r="3477" spans="1:6" hidden="1" x14ac:dyDescent="0.25">
      <c r="A3477" s="93">
        <v>1</v>
      </c>
      <c r="B3477" s="126" t="s">
        <v>1508</v>
      </c>
      <c r="C3477" s="73" t="s">
        <v>20</v>
      </c>
      <c r="D3477" s="72" t="s">
        <v>21</v>
      </c>
      <c r="E3477" s="75" t="s">
        <v>5451</v>
      </c>
      <c r="F3477" s="277" t="s">
        <v>1077</v>
      </c>
    </row>
    <row r="3478" spans="1:6" hidden="1" x14ac:dyDescent="0.25">
      <c r="A3478" s="93">
        <v>2</v>
      </c>
      <c r="B3478" s="72" t="s">
        <v>5500</v>
      </c>
      <c r="C3478" s="73" t="s">
        <v>20</v>
      </c>
      <c r="D3478" s="72" t="s">
        <v>4</v>
      </c>
      <c r="E3478" s="75" t="s">
        <v>5502</v>
      </c>
      <c r="F3478" s="277" t="s">
        <v>35</v>
      </c>
    </row>
    <row r="3479" spans="1:6" hidden="1" x14ac:dyDescent="0.25">
      <c r="A3479" s="93">
        <v>3</v>
      </c>
      <c r="B3479" s="72" t="s">
        <v>5501</v>
      </c>
      <c r="C3479" s="73" t="s">
        <v>20</v>
      </c>
      <c r="D3479" s="72" t="s">
        <v>4</v>
      </c>
      <c r="E3479" s="75" t="s">
        <v>5502</v>
      </c>
      <c r="F3479" s="277" t="s">
        <v>35</v>
      </c>
    </row>
    <row r="3480" spans="1:6" hidden="1" x14ac:dyDescent="0.25">
      <c r="A3480" s="93">
        <v>4</v>
      </c>
      <c r="B3480" s="72" t="s">
        <v>1924</v>
      </c>
      <c r="C3480" s="73" t="s">
        <v>20</v>
      </c>
      <c r="D3480" s="72" t="s">
        <v>21</v>
      </c>
      <c r="E3480" s="75"/>
      <c r="F3480" s="277"/>
    </row>
    <row r="3481" spans="1:6" hidden="1" x14ac:dyDescent="0.25">
      <c r="A3481" s="93">
        <v>5</v>
      </c>
      <c r="B3481" s="72" t="s">
        <v>5310</v>
      </c>
      <c r="C3481" s="73" t="s">
        <v>20</v>
      </c>
      <c r="D3481" s="72" t="s">
        <v>72</v>
      </c>
      <c r="E3481" s="75"/>
      <c r="F3481" s="277"/>
    </row>
    <row r="3482" spans="1:6" hidden="1" x14ac:dyDescent="0.25">
      <c r="A3482" s="93"/>
      <c r="B3482" s="72"/>
      <c r="C3482" s="73"/>
      <c r="D3482" s="72"/>
      <c r="E3482" s="75"/>
      <c r="F3482" s="277"/>
    </row>
    <row r="3483" spans="1:6" hidden="1" x14ac:dyDescent="0.25">
      <c r="A3483" s="811" t="s">
        <v>558</v>
      </c>
      <c r="B3483" s="812"/>
      <c r="C3483" s="812"/>
      <c r="D3483" s="812"/>
      <c r="E3483" s="812"/>
      <c r="F3483" s="813"/>
    </row>
    <row r="3484" spans="1:6" hidden="1" x14ac:dyDescent="0.25">
      <c r="A3484" s="133">
        <v>1</v>
      </c>
      <c r="B3484" s="72"/>
      <c r="C3484" s="73"/>
      <c r="D3484" s="72"/>
      <c r="E3484" s="140"/>
      <c r="F3484" s="180"/>
    </row>
    <row r="3485" spans="1:6" hidden="1" x14ac:dyDescent="0.25">
      <c r="A3485" s="93">
        <v>2</v>
      </c>
      <c r="B3485" s="72"/>
      <c r="C3485" s="73"/>
      <c r="D3485" s="72"/>
      <c r="E3485" s="24"/>
      <c r="F3485" s="432"/>
    </row>
    <row r="3486" spans="1:6" hidden="1" x14ac:dyDescent="0.25">
      <c r="A3486" s="811" t="s">
        <v>12</v>
      </c>
      <c r="B3486" s="812"/>
      <c r="C3486" s="812"/>
      <c r="D3486" s="812"/>
      <c r="E3486" s="812"/>
      <c r="F3486" s="813"/>
    </row>
    <row r="3487" spans="1:6" hidden="1" x14ac:dyDescent="0.25">
      <c r="A3487" s="93">
        <v>1</v>
      </c>
      <c r="B3487" s="72"/>
      <c r="C3487" s="73"/>
      <c r="D3487" s="72"/>
      <c r="E3487" s="24"/>
      <c r="F3487" s="432"/>
    </row>
    <row r="3488" spans="1:6" hidden="1" x14ac:dyDescent="0.25">
      <c r="A3488" s="93">
        <v>2</v>
      </c>
      <c r="B3488" s="85"/>
      <c r="C3488" s="85"/>
      <c r="D3488" s="85"/>
      <c r="E3488" s="86"/>
      <c r="F3488" s="85"/>
    </row>
    <row r="3489" spans="1:6" hidden="1" x14ac:dyDescent="0.25">
      <c r="A3489" s="811" t="s">
        <v>385</v>
      </c>
      <c r="B3489" s="812"/>
      <c r="C3489" s="812"/>
      <c r="D3489" s="812"/>
      <c r="E3489" s="812"/>
      <c r="F3489" s="813"/>
    </row>
    <row r="3490" spans="1:6" hidden="1" x14ac:dyDescent="0.25">
      <c r="A3490" s="133">
        <v>1</v>
      </c>
      <c r="B3490" s="72"/>
      <c r="C3490" s="73"/>
      <c r="D3490" s="72"/>
      <c r="E3490" s="24"/>
      <c r="F3490" s="432"/>
    </row>
    <row r="3491" spans="1:6" hidden="1" x14ac:dyDescent="0.25">
      <c r="A3491" s="133">
        <v>2</v>
      </c>
      <c r="B3491" s="72"/>
      <c r="C3491" s="73"/>
      <c r="D3491" s="72"/>
      <c r="E3491" s="24"/>
      <c r="F3491" s="432"/>
    </row>
    <row r="3492" spans="1:6" hidden="1" x14ac:dyDescent="0.25">
      <c r="A3492" s="811" t="s">
        <v>5</v>
      </c>
      <c r="B3492" s="812"/>
      <c r="C3492" s="812"/>
      <c r="D3492" s="812"/>
      <c r="E3492" s="812"/>
      <c r="F3492" s="813"/>
    </row>
    <row r="3493" spans="1:6" hidden="1" x14ac:dyDescent="0.25">
      <c r="A3493" s="93">
        <v>1</v>
      </c>
      <c r="B3493" s="72"/>
      <c r="C3493" s="73"/>
      <c r="D3493" s="72"/>
      <c r="E3493" s="75"/>
      <c r="F3493" s="140"/>
    </row>
    <row r="3494" spans="1:6" hidden="1" x14ac:dyDescent="0.25">
      <c r="A3494" s="93">
        <v>2</v>
      </c>
      <c r="B3494" s="85"/>
      <c r="C3494" s="73"/>
      <c r="D3494" s="72"/>
      <c r="E3494" s="86"/>
      <c r="F3494" s="140"/>
    </row>
    <row r="3495" spans="1:6" hidden="1" x14ac:dyDescent="0.25"/>
    <row r="3496" spans="1:6" hidden="1" x14ac:dyDescent="0.25"/>
    <row r="3497" spans="1:6" hidden="1" x14ac:dyDescent="0.25"/>
    <row r="3498" spans="1:6" hidden="1" x14ac:dyDescent="0.25"/>
    <row r="3499" spans="1:6" hidden="1" x14ac:dyDescent="0.25"/>
    <row r="3500" spans="1:6" hidden="1" x14ac:dyDescent="0.25">
      <c r="A3500" s="330"/>
      <c r="B3500" s="331" t="s">
        <v>45</v>
      </c>
      <c r="C3500" s="332">
        <v>44112</v>
      </c>
      <c r="D3500" s="331"/>
      <c r="E3500" s="587"/>
      <c r="F3500" s="333"/>
    </row>
    <row r="3501" spans="1:6" hidden="1" x14ac:dyDescent="0.25">
      <c r="A3501" s="334" t="s">
        <v>580</v>
      </c>
      <c r="B3501" s="335" t="s">
        <v>576</v>
      </c>
      <c r="C3501" s="336" t="s">
        <v>912</v>
      </c>
      <c r="D3501" s="335" t="s">
        <v>577</v>
      </c>
      <c r="E3501" s="588" t="s">
        <v>1422</v>
      </c>
      <c r="F3501" s="337" t="s">
        <v>579</v>
      </c>
    </row>
    <row r="3502" spans="1:6" hidden="1" x14ac:dyDescent="0.25">
      <c r="A3502" s="814" t="s">
        <v>155</v>
      </c>
      <c r="B3502" s="814"/>
      <c r="C3502" s="814"/>
      <c r="D3502" s="814"/>
      <c r="E3502" s="814"/>
      <c r="F3502" s="814"/>
    </row>
    <row r="3503" spans="1:6" hidden="1" x14ac:dyDescent="0.25">
      <c r="A3503" s="93">
        <v>1</v>
      </c>
      <c r="B3503" s="72"/>
      <c r="C3503" s="73"/>
      <c r="D3503" s="72"/>
      <c r="E3503" s="75"/>
      <c r="F3503" s="25"/>
    </row>
    <row r="3504" spans="1:6" hidden="1" x14ac:dyDescent="0.25">
      <c r="A3504" s="93">
        <v>2</v>
      </c>
      <c r="B3504" s="72"/>
      <c r="C3504" s="73"/>
      <c r="D3504" s="72"/>
      <c r="E3504" s="24"/>
      <c r="F3504" s="140"/>
    </row>
    <row r="3505" spans="1:6" hidden="1" x14ac:dyDescent="0.25">
      <c r="A3505" s="814" t="s">
        <v>41</v>
      </c>
      <c r="B3505" s="814"/>
      <c r="C3505" s="814"/>
      <c r="D3505" s="814"/>
      <c r="E3505" s="814"/>
      <c r="F3505" s="814"/>
    </row>
    <row r="3506" spans="1:6" hidden="1" x14ac:dyDescent="0.25">
      <c r="A3506" s="93">
        <v>1</v>
      </c>
      <c r="B3506" s="72"/>
      <c r="C3506" s="73"/>
      <c r="D3506" s="72"/>
      <c r="E3506" s="75"/>
      <c r="F3506" s="140"/>
    </row>
    <row r="3507" spans="1:6" hidden="1" x14ac:dyDescent="0.25">
      <c r="A3507" s="93">
        <v>2</v>
      </c>
      <c r="B3507" s="85"/>
      <c r="C3507" s="85"/>
      <c r="D3507" s="85"/>
      <c r="E3507" s="86"/>
      <c r="F3507" s="85"/>
    </row>
    <row r="3508" spans="1:6" hidden="1" x14ac:dyDescent="0.25">
      <c r="A3508" s="814" t="s">
        <v>9</v>
      </c>
      <c r="B3508" s="814"/>
      <c r="C3508" s="814"/>
      <c r="D3508" s="814"/>
      <c r="E3508" s="814"/>
      <c r="F3508" s="814"/>
    </row>
    <row r="3509" spans="1:6" hidden="1" x14ac:dyDescent="0.25">
      <c r="A3509" s="93">
        <v>1</v>
      </c>
      <c r="B3509" s="72" t="s">
        <v>5432</v>
      </c>
      <c r="C3509" s="73" t="s">
        <v>9</v>
      </c>
      <c r="D3509" s="72" t="s">
        <v>890</v>
      </c>
      <c r="E3509" s="24"/>
      <c r="F3509" s="432"/>
    </row>
    <row r="3510" spans="1:6" hidden="1" x14ac:dyDescent="0.25">
      <c r="A3510" s="93">
        <v>2</v>
      </c>
      <c r="B3510" s="72" t="s">
        <v>5432</v>
      </c>
      <c r="C3510" s="73" t="s">
        <v>9</v>
      </c>
      <c r="D3510" s="72" t="s">
        <v>890</v>
      </c>
      <c r="E3510" s="24"/>
      <c r="F3510" s="432"/>
    </row>
    <row r="3511" spans="1:6" hidden="1" x14ac:dyDescent="0.25">
      <c r="A3511" s="93">
        <v>3</v>
      </c>
      <c r="B3511" s="72" t="s">
        <v>5431</v>
      </c>
      <c r="C3511" s="73" t="s">
        <v>9</v>
      </c>
      <c r="D3511" s="72" t="s">
        <v>13</v>
      </c>
      <c r="E3511" s="24"/>
      <c r="F3511" s="432"/>
    </row>
    <row r="3512" spans="1:6" hidden="1" x14ac:dyDescent="0.25">
      <c r="A3512" s="93"/>
      <c r="B3512" s="72"/>
      <c r="C3512" s="73"/>
      <c r="D3512" s="72"/>
      <c r="E3512" s="24"/>
      <c r="F3512" s="432"/>
    </row>
    <row r="3513" spans="1:6" hidden="1" x14ac:dyDescent="0.25">
      <c r="A3513" s="811" t="s">
        <v>20</v>
      </c>
      <c r="B3513" s="812"/>
      <c r="C3513" s="812"/>
      <c r="D3513" s="812"/>
      <c r="E3513" s="812"/>
      <c r="F3513" s="813"/>
    </row>
    <row r="3514" spans="1:6" hidden="1" x14ac:dyDescent="0.25">
      <c r="A3514" s="93">
        <v>1</v>
      </c>
      <c r="B3514" s="72" t="s">
        <v>5545</v>
      </c>
      <c r="C3514" s="73" t="s">
        <v>20</v>
      </c>
      <c r="D3514" s="72" t="s">
        <v>890</v>
      </c>
      <c r="E3514" s="75" t="s">
        <v>5546</v>
      </c>
      <c r="F3514" s="277" t="s">
        <v>3259</v>
      </c>
    </row>
    <row r="3515" spans="1:6" hidden="1" x14ac:dyDescent="0.25">
      <c r="A3515" s="93">
        <v>2</v>
      </c>
      <c r="B3515" s="72"/>
      <c r="C3515" s="73"/>
      <c r="D3515" s="72"/>
      <c r="E3515" s="75"/>
      <c r="F3515" s="277"/>
    </row>
    <row r="3516" spans="1:6" hidden="1" x14ac:dyDescent="0.25">
      <c r="A3516" s="93">
        <v>3</v>
      </c>
      <c r="B3516" s="72"/>
      <c r="C3516" s="73"/>
      <c r="D3516" s="72"/>
      <c r="E3516" s="24"/>
      <c r="F3516" s="140"/>
    </row>
    <row r="3517" spans="1:6" hidden="1" x14ac:dyDescent="0.25">
      <c r="A3517" s="811" t="s">
        <v>558</v>
      </c>
      <c r="B3517" s="812"/>
      <c r="C3517" s="812"/>
      <c r="D3517" s="812"/>
      <c r="E3517" s="812"/>
      <c r="F3517" s="813"/>
    </row>
    <row r="3518" spans="1:6" hidden="1" x14ac:dyDescent="0.25">
      <c r="A3518" s="133">
        <v>1</v>
      </c>
      <c r="B3518" s="72"/>
      <c r="C3518" s="73"/>
      <c r="D3518" s="72"/>
      <c r="E3518" s="140"/>
      <c r="F3518" s="180"/>
    </row>
    <row r="3519" spans="1:6" hidden="1" x14ac:dyDescent="0.25">
      <c r="A3519" s="93">
        <v>2</v>
      </c>
      <c r="B3519" s="72"/>
      <c r="C3519" s="73"/>
      <c r="D3519" s="72"/>
      <c r="E3519" s="24"/>
      <c r="F3519" s="432"/>
    </row>
    <row r="3520" spans="1:6" hidden="1" x14ac:dyDescent="0.25">
      <c r="A3520" s="811" t="s">
        <v>12</v>
      </c>
      <c r="B3520" s="812"/>
      <c r="C3520" s="812"/>
      <c r="D3520" s="812"/>
      <c r="E3520" s="812"/>
      <c r="F3520" s="813"/>
    </row>
    <row r="3521" spans="1:6" hidden="1" x14ac:dyDescent="0.25">
      <c r="A3521" s="93">
        <v>1</v>
      </c>
      <c r="B3521" s="72"/>
      <c r="C3521" s="73"/>
      <c r="D3521" s="72"/>
      <c r="E3521" s="24"/>
      <c r="F3521" s="432"/>
    </row>
    <row r="3522" spans="1:6" hidden="1" x14ac:dyDescent="0.25">
      <c r="A3522" s="93">
        <v>2</v>
      </c>
      <c r="B3522" s="85"/>
      <c r="C3522" s="85"/>
      <c r="D3522" s="85"/>
      <c r="E3522" s="86"/>
      <c r="F3522" s="85"/>
    </row>
    <row r="3523" spans="1:6" hidden="1" x14ac:dyDescent="0.25">
      <c r="A3523" s="811" t="s">
        <v>385</v>
      </c>
      <c r="B3523" s="812"/>
      <c r="C3523" s="812"/>
      <c r="D3523" s="812"/>
      <c r="E3523" s="812"/>
      <c r="F3523" s="813"/>
    </row>
    <row r="3524" spans="1:6" hidden="1" x14ac:dyDescent="0.25">
      <c r="A3524" s="133">
        <v>1</v>
      </c>
      <c r="B3524" s="72" t="s">
        <v>5503</v>
      </c>
      <c r="C3524" s="73" t="s">
        <v>385</v>
      </c>
      <c r="D3524" s="72" t="s">
        <v>21</v>
      </c>
      <c r="E3524" s="24"/>
      <c r="F3524" s="432"/>
    </row>
    <row r="3525" spans="1:6" hidden="1" x14ac:dyDescent="0.25">
      <c r="A3525" s="133">
        <v>2</v>
      </c>
      <c r="B3525" s="72"/>
      <c r="C3525" s="73"/>
      <c r="D3525" s="72"/>
      <c r="E3525" s="75"/>
      <c r="F3525" s="433"/>
    </row>
    <row r="3526" spans="1:6" hidden="1" x14ac:dyDescent="0.25">
      <c r="A3526" s="133">
        <v>3</v>
      </c>
      <c r="B3526" s="72"/>
      <c r="C3526" s="73"/>
      <c r="D3526" s="72"/>
      <c r="E3526" s="75"/>
      <c r="F3526" s="432"/>
    </row>
    <row r="3527" spans="1:6" hidden="1" x14ac:dyDescent="0.25">
      <c r="A3527" s="811" t="s">
        <v>5</v>
      </c>
      <c r="B3527" s="812"/>
      <c r="C3527" s="812"/>
      <c r="D3527" s="812"/>
      <c r="E3527" s="812"/>
      <c r="F3527" s="813"/>
    </row>
    <row r="3528" spans="1:6" hidden="1" x14ac:dyDescent="0.25">
      <c r="A3528" s="93">
        <v>1</v>
      </c>
      <c r="B3528" s="72"/>
      <c r="C3528" s="73"/>
      <c r="D3528" s="72"/>
      <c r="E3528" s="24"/>
      <c r="F3528" s="432"/>
    </row>
    <row r="3529" spans="1:6" hidden="1" x14ac:dyDescent="0.25">
      <c r="A3529" s="93">
        <v>2</v>
      </c>
      <c r="B3529" s="85"/>
      <c r="C3529" s="73"/>
      <c r="D3529" s="72"/>
      <c r="E3529" s="86"/>
      <c r="F3529" s="85"/>
    </row>
    <row r="3530" spans="1:6" hidden="1" x14ac:dyDescent="0.25"/>
    <row r="3531" spans="1:6" hidden="1" x14ac:dyDescent="0.25"/>
    <row r="3532" spans="1:6" hidden="1" x14ac:dyDescent="0.25"/>
    <row r="3533" spans="1:6" hidden="1" x14ac:dyDescent="0.25"/>
    <row r="3534" spans="1:6" hidden="1" x14ac:dyDescent="0.25">
      <c r="A3534" s="189"/>
      <c r="B3534" s="190" t="s">
        <v>63</v>
      </c>
      <c r="C3534" s="191">
        <v>44114</v>
      </c>
      <c r="D3534" s="190"/>
      <c r="E3534" s="570"/>
      <c r="F3534" s="192"/>
    </row>
    <row r="3535" spans="1:6" hidden="1" x14ac:dyDescent="0.25">
      <c r="A3535" s="193" t="s">
        <v>580</v>
      </c>
      <c r="B3535" s="194" t="s">
        <v>576</v>
      </c>
      <c r="C3535" s="195"/>
      <c r="D3535" s="194" t="s">
        <v>577</v>
      </c>
      <c r="E3535" s="571" t="s">
        <v>578</v>
      </c>
      <c r="F3535" s="196" t="s">
        <v>579</v>
      </c>
    </row>
    <row r="3536" spans="1:6" hidden="1" x14ac:dyDescent="0.25">
      <c r="A3536" s="814" t="s">
        <v>155</v>
      </c>
      <c r="B3536" s="814"/>
      <c r="C3536" s="814"/>
      <c r="D3536" s="814"/>
      <c r="E3536" s="814"/>
      <c r="F3536" s="814"/>
    </row>
    <row r="3537" spans="1:6" hidden="1" x14ac:dyDescent="0.25">
      <c r="A3537" s="93">
        <v>1</v>
      </c>
      <c r="B3537" s="72"/>
      <c r="C3537" s="73"/>
      <c r="D3537" s="72"/>
      <c r="E3537" s="75"/>
      <c r="F3537" s="25"/>
    </row>
    <row r="3538" spans="1:6" hidden="1" x14ac:dyDescent="0.25">
      <c r="A3538" s="93">
        <v>2</v>
      </c>
      <c r="B3538" s="72"/>
      <c r="C3538" s="73"/>
      <c r="D3538" s="72"/>
      <c r="E3538" s="24"/>
      <c r="F3538" s="140"/>
    </row>
    <row r="3539" spans="1:6" hidden="1" x14ac:dyDescent="0.25">
      <c r="A3539" s="814" t="s">
        <v>41</v>
      </c>
      <c r="B3539" s="814"/>
      <c r="C3539" s="814"/>
      <c r="D3539" s="814"/>
      <c r="E3539" s="814"/>
      <c r="F3539" s="814"/>
    </row>
    <row r="3540" spans="1:6" hidden="1" x14ac:dyDescent="0.25">
      <c r="A3540" s="93">
        <v>1</v>
      </c>
      <c r="B3540" s="72"/>
      <c r="C3540" s="73"/>
      <c r="D3540" s="72"/>
      <c r="E3540" s="75"/>
      <c r="F3540" s="140"/>
    </row>
    <row r="3541" spans="1:6" hidden="1" x14ac:dyDescent="0.25">
      <c r="A3541" s="93"/>
      <c r="B3541" s="85"/>
      <c r="C3541" s="85"/>
      <c r="D3541" s="85"/>
      <c r="E3541" s="86"/>
      <c r="F3541" s="85"/>
    </row>
    <row r="3542" spans="1:6" hidden="1" x14ac:dyDescent="0.25">
      <c r="A3542" s="814" t="s">
        <v>9</v>
      </c>
      <c r="B3542" s="814"/>
      <c r="C3542" s="814"/>
      <c r="D3542" s="814"/>
      <c r="E3542" s="814"/>
      <c r="F3542" s="814"/>
    </row>
    <row r="3543" spans="1:6" hidden="1" x14ac:dyDescent="0.25">
      <c r="A3543" s="93">
        <v>1</v>
      </c>
      <c r="B3543" s="72" t="s">
        <v>1444</v>
      </c>
      <c r="C3543" s="73" t="s">
        <v>9</v>
      </c>
      <c r="D3543" s="72" t="s">
        <v>21</v>
      </c>
      <c r="E3543" s="24"/>
      <c r="F3543" s="432"/>
    </row>
    <row r="3544" spans="1:6" hidden="1" x14ac:dyDescent="0.25">
      <c r="A3544" s="93">
        <v>2</v>
      </c>
      <c r="B3544" s="72" t="s">
        <v>3544</v>
      </c>
      <c r="C3544" s="73" t="s">
        <v>9</v>
      </c>
      <c r="D3544" s="72" t="s">
        <v>22</v>
      </c>
      <c r="E3544" s="75"/>
      <c r="F3544" s="432"/>
    </row>
    <row r="3545" spans="1:6" hidden="1" x14ac:dyDescent="0.25">
      <c r="A3545" s="93">
        <v>3</v>
      </c>
      <c r="B3545" s="72" t="s">
        <v>1093</v>
      </c>
      <c r="C3545" s="73" t="s">
        <v>9</v>
      </c>
      <c r="D3545" s="72" t="s">
        <v>21</v>
      </c>
      <c r="E3545" s="75" t="s">
        <v>5549</v>
      </c>
      <c r="F3545" s="140" t="s">
        <v>5443</v>
      </c>
    </row>
    <row r="3546" spans="1:6" hidden="1" x14ac:dyDescent="0.25">
      <c r="A3546" s="93">
        <v>4</v>
      </c>
      <c r="B3546" s="72" t="s">
        <v>5579</v>
      </c>
      <c r="C3546" s="73" t="s">
        <v>9</v>
      </c>
      <c r="D3546" s="72" t="s">
        <v>22</v>
      </c>
      <c r="E3546" s="24"/>
      <c r="F3546" s="432"/>
    </row>
    <row r="3547" spans="1:6" hidden="1" x14ac:dyDescent="0.25">
      <c r="A3547" s="93">
        <v>5</v>
      </c>
      <c r="B3547" s="72" t="s">
        <v>5263</v>
      </c>
      <c r="C3547" s="73" t="s">
        <v>5582</v>
      </c>
      <c r="D3547" s="72" t="s">
        <v>21</v>
      </c>
      <c r="E3547" s="24"/>
      <c r="F3547" s="436"/>
    </row>
    <row r="3548" spans="1:6" hidden="1" x14ac:dyDescent="0.25">
      <c r="A3548" s="93">
        <v>6</v>
      </c>
      <c r="B3548" s="72" t="s">
        <v>5583</v>
      </c>
      <c r="C3548" s="73" t="s">
        <v>9</v>
      </c>
      <c r="D3548" s="72" t="s">
        <v>13</v>
      </c>
      <c r="E3548" s="24"/>
      <c r="F3548" s="436"/>
    </row>
    <row r="3549" spans="1:6" hidden="1" x14ac:dyDescent="0.25">
      <c r="A3549" s="93">
        <v>7</v>
      </c>
      <c r="B3549" s="72" t="s">
        <v>5584</v>
      </c>
      <c r="C3549" s="73" t="s">
        <v>1777</v>
      </c>
      <c r="D3549" s="72" t="s">
        <v>13</v>
      </c>
      <c r="E3549" s="24"/>
      <c r="F3549" s="140" t="s">
        <v>5585</v>
      </c>
    </row>
    <row r="3550" spans="1:6" hidden="1" x14ac:dyDescent="0.25">
      <c r="A3550" s="811" t="s">
        <v>20</v>
      </c>
      <c r="B3550" s="812"/>
      <c r="C3550" s="812"/>
      <c r="D3550" s="812"/>
      <c r="E3550" s="812"/>
      <c r="F3550" s="813"/>
    </row>
    <row r="3551" spans="1:6" hidden="1" x14ac:dyDescent="0.25">
      <c r="A3551" s="93">
        <v>1</v>
      </c>
      <c r="B3551" s="126" t="s">
        <v>5533</v>
      </c>
      <c r="C3551" s="73" t="s">
        <v>20</v>
      </c>
      <c r="D3551" s="72" t="s">
        <v>21</v>
      </c>
      <c r="E3551" s="75"/>
      <c r="F3551" s="277"/>
    </row>
    <row r="3552" spans="1:6" hidden="1" x14ac:dyDescent="0.25">
      <c r="A3552" s="93">
        <v>2</v>
      </c>
      <c r="B3552" s="72" t="s">
        <v>5540</v>
      </c>
      <c r="C3552" s="73" t="s">
        <v>20</v>
      </c>
      <c r="D3552" s="72" t="s">
        <v>21</v>
      </c>
      <c r="E3552" s="75" t="s">
        <v>5541</v>
      </c>
      <c r="F3552" s="277"/>
    </row>
    <row r="3553" spans="1:6" hidden="1" x14ac:dyDescent="0.25">
      <c r="A3553" s="93">
        <v>3</v>
      </c>
      <c r="B3553" s="72" t="s">
        <v>5547</v>
      </c>
      <c r="C3553" s="73" t="s">
        <v>20</v>
      </c>
      <c r="D3553" s="72" t="s">
        <v>13</v>
      </c>
      <c r="E3553" s="75"/>
      <c r="F3553" s="277" t="s">
        <v>381</v>
      </c>
    </row>
    <row r="3554" spans="1:6" hidden="1" x14ac:dyDescent="0.25">
      <c r="A3554" s="93">
        <v>4</v>
      </c>
      <c r="B3554" s="72" t="s">
        <v>5550</v>
      </c>
      <c r="C3554" s="73" t="s">
        <v>20</v>
      </c>
      <c r="D3554" s="72" t="s">
        <v>21</v>
      </c>
      <c r="E3554" s="24"/>
      <c r="F3554" s="277" t="s">
        <v>5443</v>
      </c>
    </row>
    <row r="3555" spans="1:6" hidden="1" x14ac:dyDescent="0.25">
      <c r="A3555" s="93">
        <v>5</v>
      </c>
      <c r="B3555" s="72" t="s">
        <v>5552</v>
      </c>
      <c r="C3555" s="73" t="s">
        <v>20</v>
      </c>
      <c r="D3555" s="72" t="s">
        <v>17</v>
      </c>
      <c r="E3555" s="24"/>
      <c r="F3555" s="277" t="s">
        <v>888</v>
      </c>
    </row>
    <row r="3556" spans="1:6" hidden="1" x14ac:dyDescent="0.25">
      <c r="A3556" s="811" t="s">
        <v>558</v>
      </c>
      <c r="B3556" s="812"/>
      <c r="C3556" s="812"/>
      <c r="D3556" s="812"/>
      <c r="E3556" s="812"/>
      <c r="F3556" s="813"/>
    </row>
    <row r="3557" spans="1:6" hidden="1" x14ac:dyDescent="0.25">
      <c r="A3557" s="133">
        <v>1</v>
      </c>
      <c r="B3557" s="72" t="s">
        <v>631</v>
      </c>
      <c r="C3557" s="73" t="s">
        <v>558</v>
      </c>
      <c r="D3557" s="72" t="s">
        <v>21</v>
      </c>
      <c r="E3557" s="140"/>
      <c r="F3557" s="180" t="s">
        <v>5551</v>
      </c>
    </row>
    <row r="3558" spans="1:6" hidden="1" x14ac:dyDescent="0.25">
      <c r="A3558" s="93">
        <v>2</v>
      </c>
      <c r="B3558" s="72"/>
      <c r="C3558" s="73"/>
      <c r="D3558" s="72"/>
      <c r="E3558" s="24"/>
      <c r="F3558" s="432"/>
    </row>
    <row r="3559" spans="1:6" hidden="1" x14ac:dyDescent="0.25">
      <c r="A3559" s="811" t="s">
        <v>12</v>
      </c>
      <c r="B3559" s="812"/>
      <c r="C3559" s="812"/>
      <c r="D3559" s="812"/>
      <c r="E3559" s="812"/>
      <c r="F3559" s="813"/>
    </row>
    <row r="3560" spans="1:6" hidden="1" x14ac:dyDescent="0.25">
      <c r="A3560" s="93">
        <v>1</v>
      </c>
      <c r="B3560" s="72" t="s">
        <v>1637</v>
      </c>
      <c r="C3560" s="73" t="s">
        <v>12</v>
      </c>
      <c r="D3560" s="72" t="s">
        <v>22</v>
      </c>
      <c r="E3560" s="24"/>
      <c r="F3560" s="432"/>
    </row>
    <row r="3561" spans="1:6" hidden="1" x14ac:dyDescent="0.25">
      <c r="A3561" s="93">
        <v>2</v>
      </c>
      <c r="B3561" s="85" t="s">
        <v>4254</v>
      </c>
      <c r="C3561" s="85" t="s">
        <v>12</v>
      </c>
      <c r="D3561" s="85" t="s">
        <v>21</v>
      </c>
      <c r="E3561" s="86"/>
      <c r="F3561" s="85"/>
    </row>
    <row r="3562" spans="1:6" hidden="1" x14ac:dyDescent="0.25">
      <c r="A3562" s="811" t="s">
        <v>385</v>
      </c>
      <c r="B3562" s="812"/>
      <c r="C3562" s="812"/>
      <c r="D3562" s="812"/>
      <c r="E3562" s="812"/>
      <c r="F3562" s="813"/>
    </row>
    <row r="3563" spans="1:6" hidden="1" x14ac:dyDescent="0.25">
      <c r="A3563" s="133">
        <v>1</v>
      </c>
      <c r="B3563" s="72" t="s">
        <v>2386</v>
      </c>
      <c r="C3563" s="73" t="s">
        <v>385</v>
      </c>
      <c r="D3563" s="72" t="s">
        <v>21</v>
      </c>
      <c r="E3563" s="24"/>
      <c r="F3563" s="432"/>
    </row>
    <row r="3564" spans="1:6" hidden="1" x14ac:dyDescent="0.25">
      <c r="A3564" s="133">
        <v>2</v>
      </c>
      <c r="B3564" s="72" t="s">
        <v>307</v>
      </c>
      <c r="C3564" s="73" t="s">
        <v>385</v>
      </c>
      <c r="D3564" s="72" t="s">
        <v>21</v>
      </c>
      <c r="E3564" s="75" t="s">
        <v>5514</v>
      </c>
      <c r="F3564" s="434"/>
    </row>
    <row r="3565" spans="1:6" hidden="1" x14ac:dyDescent="0.25">
      <c r="A3565" s="133">
        <v>3</v>
      </c>
      <c r="B3565" s="72" t="s">
        <v>307</v>
      </c>
      <c r="C3565" s="73" t="s">
        <v>385</v>
      </c>
      <c r="D3565" s="72" t="s">
        <v>21</v>
      </c>
      <c r="E3565" s="75" t="s">
        <v>5514</v>
      </c>
      <c r="F3565" s="432"/>
    </row>
    <row r="3566" spans="1:6" hidden="1" x14ac:dyDescent="0.25">
      <c r="A3566" s="811" t="s">
        <v>5</v>
      </c>
      <c r="B3566" s="812"/>
      <c r="C3566" s="812"/>
      <c r="D3566" s="812"/>
      <c r="E3566" s="812"/>
      <c r="F3566" s="813"/>
    </row>
    <row r="3567" spans="1:6" hidden="1" x14ac:dyDescent="0.25">
      <c r="A3567" s="93">
        <v>1</v>
      </c>
      <c r="B3567" s="72" t="s">
        <v>5506</v>
      </c>
      <c r="C3567" s="73" t="s">
        <v>5</v>
      </c>
      <c r="D3567" s="72" t="s">
        <v>21</v>
      </c>
      <c r="E3567" s="75"/>
      <c r="F3567" s="140"/>
    </row>
    <row r="3568" spans="1:6" hidden="1" x14ac:dyDescent="0.25">
      <c r="A3568" s="93">
        <v>2</v>
      </c>
      <c r="B3568" s="85" t="s">
        <v>5506</v>
      </c>
      <c r="C3568" s="73" t="s">
        <v>5</v>
      </c>
      <c r="D3568" s="72" t="s">
        <v>21</v>
      </c>
      <c r="E3568" s="86"/>
      <c r="F3568" s="85"/>
    </row>
    <row r="3569" spans="1:6" hidden="1" x14ac:dyDescent="0.25">
      <c r="A3569" s="133">
        <v>3</v>
      </c>
      <c r="B3569" s="85" t="s">
        <v>5506</v>
      </c>
      <c r="C3569" s="73" t="s">
        <v>5</v>
      </c>
      <c r="D3569" s="72" t="s">
        <v>21</v>
      </c>
      <c r="E3569" s="86"/>
      <c r="F3569" s="85"/>
    </row>
    <row r="3570" spans="1:6" hidden="1" x14ac:dyDescent="0.25">
      <c r="A3570" s="85"/>
      <c r="B3570" s="85"/>
      <c r="C3570" s="85"/>
      <c r="D3570" s="85"/>
      <c r="E3570" s="86"/>
      <c r="F3570" s="85"/>
    </row>
    <row r="3571" spans="1:6" hidden="1" x14ac:dyDescent="0.25"/>
    <row r="3572" spans="1:6" hidden="1" x14ac:dyDescent="0.25"/>
    <row r="3573" spans="1:6" hidden="1" x14ac:dyDescent="0.25">
      <c r="A3573" s="197"/>
      <c r="B3573" s="198" t="s">
        <v>0</v>
      </c>
      <c r="C3573" s="199">
        <v>44115</v>
      </c>
      <c r="D3573" s="198"/>
      <c r="E3573" s="575"/>
      <c r="F3573" s="200"/>
    </row>
    <row r="3574" spans="1:6" hidden="1" x14ac:dyDescent="0.25">
      <c r="A3574" s="201" t="s">
        <v>580</v>
      </c>
      <c r="B3574" s="202" t="s">
        <v>576</v>
      </c>
      <c r="C3574" s="203" t="s">
        <v>912</v>
      </c>
      <c r="D3574" s="202" t="s">
        <v>577</v>
      </c>
      <c r="E3574" s="576" t="s">
        <v>1422</v>
      </c>
      <c r="F3574" s="204" t="s">
        <v>579</v>
      </c>
    </row>
    <row r="3575" spans="1:6" hidden="1" x14ac:dyDescent="0.25">
      <c r="A3575" s="814" t="s">
        <v>155</v>
      </c>
      <c r="B3575" s="814"/>
      <c r="C3575" s="814"/>
      <c r="D3575" s="814"/>
      <c r="E3575" s="814"/>
      <c r="F3575" s="814"/>
    </row>
    <row r="3576" spans="1:6" hidden="1" x14ac:dyDescent="0.25">
      <c r="A3576" s="93">
        <v>1</v>
      </c>
      <c r="B3576" s="72" t="s">
        <v>5580</v>
      </c>
      <c r="C3576" s="73" t="s">
        <v>16</v>
      </c>
      <c r="D3576" s="72" t="s">
        <v>21</v>
      </c>
      <c r="E3576" s="75" t="s">
        <v>5581</v>
      </c>
      <c r="F3576" s="25"/>
    </row>
    <row r="3577" spans="1:6" hidden="1" x14ac:dyDescent="0.25">
      <c r="A3577" s="93">
        <v>2</v>
      </c>
      <c r="B3577" s="72"/>
      <c r="C3577" s="73"/>
      <c r="D3577" s="72"/>
      <c r="E3577" s="24"/>
      <c r="F3577" s="140"/>
    </row>
    <row r="3578" spans="1:6" hidden="1" x14ac:dyDescent="0.25">
      <c r="A3578" s="814" t="s">
        <v>41</v>
      </c>
      <c r="B3578" s="814"/>
      <c r="C3578" s="814"/>
      <c r="D3578" s="814"/>
      <c r="E3578" s="814"/>
      <c r="F3578" s="814"/>
    </row>
    <row r="3579" spans="1:6" hidden="1" x14ac:dyDescent="0.25">
      <c r="A3579" s="93">
        <v>1</v>
      </c>
      <c r="B3579" s="72"/>
      <c r="C3579" s="73"/>
      <c r="D3579" s="72"/>
      <c r="E3579" s="75"/>
      <c r="F3579" s="140"/>
    </row>
    <row r="3580" spans="1:6" hidden="1" x14ac:dyDescent="0.25">
      <c r="A3580" s="93"/>
      <c r="B3580" s="85"/>
      <c r="C3580" s="85"/>
      <c r="D3580" s="85"/>
      <c r="E3580" s="86"/>
      <c r="F3580" s="85"/>
    </row>
    <row r="3581" spans="1:6" hidden="1" x14ac:dyDescent="0.25">
      <c r="A3581" s="814" t="s">
        <v>9</v>
      </c>
      <c r="B3581" s="814"/>
      <c r="C3581" s="814"/>
      <c r="D3581" s="814"/>
      <c r="E3581" s="814"/>
      <c r="F3581" s="814"/>
    </row>
    <row r="3582" spans="1:6" hidden="1" x14ac:dyDescent="0.25">
      <c r="A3582" s="93">
        <v>1</v>
      </c>
      <c r="B3582" s="72" t="s">
        <v>4256</v>
      </c>
      <c r="C3582" s="73" t="s">
        <v>9</v>
      </c>
      <c r="D3582" s="72" t="s">
        <v>21</v>
      </c>
      <c r="E3582" s="24"/>
      <c r="F3582" s="432"/>
    </row>
    <row r="3583" spans="1:6" hidden="1" x14ac:dyDescent="0.25">
      <c r="A3583" s="93">
        <v>2</v>
      </c>
      <c r="B3583" s="72" t="s">
        <v>4255</v>
      </c>
      <c r="C3583" s="73" t="s">
        <v>9</v>
      </c>
      <c r="D3583" s="72" t="s">
        <v>21</v>
      </c>
      <c r="E3583" s="24"/>
      <c r="F3583" s="432"/>
    </row>
    <row r="3584" spans="1:6" hidden="1" x14ac:dyDescent="0.25">
      <c r="A3584" s="93">
        <v>3</v>
      </c>
      <c r="B3584" s="72" t="s">
        <v>5536</v>
      </c>
      <c r="C3584" s="73" t="s">
        <v>9</v>
      </c>
      <c r="D3584" s="72" t="s">
        <v>21</v>
      </c>
      <c r="E3584" s="24"/>
      <c r="F3584" s="432"/>
    </row>
    <row r="3585" spans="1:6" hidden="1" x14ac:dyDescent="0.25">
      <c r="A3585" s="93">
        <v>4</v>
      </c>
      <c r="B3585" s="72" t="s">
        <v>552</v>
      </c>
      <c r="C3585" s="73" t="s">
        <v>9</v>
      </c>
      <c r="D3585" s="72" t="s">
        <v>21</v>
      </c>
      <c r="E3585" s="24"/>
      <c r="F3585" s="435"/>
    </row>
    <row r="3586" spans="1:6" hidden="1" x14ac:dyDescent="0.25">
      <c r="A3586" s="93">
        <v>5</v>
      </c>
      <c r="B3586" s="72" t="s">
        <v>552</v>
      </c>
      <c r="C3586" s="73" t="s">
        <v>9</v>
      </c>
      <c r="D3586" s="72" t="s">
        <v>21</v>
      </c>
      <c r="E3586" s="24"/>
      <c r="F3586" s="435"/>
    </row>
    <row r="3587" spans="1:6" hidden="1" x14ac:dyDescent="0.25">
      <c r="A3587" s="93">
        <v>6</v>
      </c>
      <c r="B3587" s="72" t="s">
        <v>2618</v>
      </c>
      <c r="C3587" s="73" t="s">
        <v>9</v>
      </c>
      <c r="D3587" s="72" t="s">
        <v>21</v>
      </c>
      <c r="E3587" s="24"/>
      <c r="F3587" s="435"/>
    </row>
    <row r="3588" spans="1:6" hidden="1" x14ac:dyDescent="0.25">
      <c r="A3588" s="811" t="s">
        <v>20</v>
      </c>
      <c r="B3588" s="812"/>
      <c r="C3588" s="812"/>
      <c r="D3588" s="812"/>
      <c r="E3588" s="812"/>
      <c r="F3588" s="813"/>
    </row>
    <row r="3589" spans="1:6" hidden="1" x14ac:dyDescent="0.25">
      <c r="A3589" s="93">
        <v>1</v>
      </c>
      <c r="B3589" s="126" t="s">
        <v>1062</v>
      </c>
      <c r="C3589" s="73" t="s">
        <v>20</v>
      </c>
      <c r="D3589" s="72" t="s">
        <v>22</v>
      </c>
      <c r="E3589" s="75"/>
      <c r="F3589" s="277"/>
    </row>
    <row r="3590" spans="1:6" hidden="1" x14ac:dyDescent="0.25">
      <c r="A3590" s="93">
        <v>2</v>
      </c>
      <c r="B3590" s="126" t="s">
        <v>1062</v>
      </c>
      <c r="C3590" s="73" t="s">
        <v>20</v>
      </c>
      <c r="D3590" s="72" t="s">
        <v>22</v>
      </c>
      <c r="E3590" s="75"/>
      <c r="F3590" s="277"/>
    </row>
    <row r="3591" spans="1:6" hidden="1" x14ac:dyDescent="0.25">
      <c r="A3591" s="93">
        <v>3</v>
      </c>
      <c r="B3591" s="72"/>
      <c r="C3591" s="73"/>
      <c r="D3591" s="72"/>
      <c r="E3591" s="24"/>
      <c r="F3591" s="140"/>
    </row>
    <row r="3592" spans="1:6" hidden="1" x14ac:dyDescent="0.25">
      <c r="A3592" s="811" t="s">
        <v>558</v>
      </c>
      <c r="B3592" s="812"/>
      <c r="C3592" s="812"/>
      <c r="D3592" s="812"/>
      <c r="E3592" s="812"/>
      <c r="F3592" s="813"/>
    </row>
    <row r="3593" spans="1:6" hidden="1" x14ac:dyDescent="0.25">
      <c r="A3593" s="133">
        <v>1</v>
      </c>
      <c r="B3593" s="72"/>
      <c r="C3593" s="73"/>
      <c r="D3593" s="72"/>
      <c r="E3593" s="140"/>
      <c r="F3593" s="180"/>
    </row>
    <row r="3594" spans="1:6" hidden="1" x14ac:dyDescent="0.25">
      <c r="A3594" s="93">
        <v>2</v>
      </c>
      <c r="B3594" s="72"/>
      <c r="C3594" s="73"/>
      <c r="D3594" s="72"/>
      <c r="E3594" s="24"/>
      <c r="F3594" s="432"/>
    </row>
    <row r="3595" spans="1:6" hidden="1" x14ac:dyDescent="0.25">
      <c r="A3595" s="811" t="s">
        <v>12</v>
      </c>
      <c r="B3595" s="812"/>
      <c r="C3595" s="812"/>
      <c r="D3595" s="812"/>
      <c r="E3595" s="812"/>
      <c r="F3595" s="813"/>
    </row>
    <row r="3596" spans="1:6" hidden="1" x14ac:dyDescent="0.25">
      <c r="A3596" s="93">
        <v>1</v>
      </c>
      <c r="B3596" s="72"/>
      <c r="C3596" s="73"/>
      <c r="D3596" s="72"/>
      <c r="E3596" s="24"/>
      <c r="F3596" s="432"/>
    </row>
    <row r="3597" spans="1:6" hidden="1" x14ac:dyDescent="0.25">
      <c r="A3597" s="93">
        <v>2</v>
      </c>
      <c r="B3597" s="85"/>
      <c r="C3597" s="85"/>
      <c r="D3597" s="85"/>
      <c r="E3597" s="86"/>
      <c r="F3597" s="85"/>
    </row>
    <row r="3598" spans="1:6" hidden="1" x14ac:dyDescent="0.25">
      <c r="A3598" s="811" t="s">
        <v>385</v>
      </c>
      <c r="B3598" s="812"/>
      <c r="C3598" s="812"/>
      <c r="D3598" s="812"/>
      <c r="E3598" s="812"/>
      <c r="F3598" s="813"/>
    </row>
    <row r="3599" spans="1:6" hidden="1" x14ac:dyDescent="0.25">
      <c r="A3599" s="133">
        <v>1</v>
      </c>
      <c r="B3599" s="72"/>
      <c r="C3599" s="73"/>
      <c r="D3599" s="72"/>
      <c r="E3599" s="24"/>
      <c r="F3599" s="432"/>
    </row>
    <row r="3600" spans="1:6" hidden="1" x14ac:dyDescent="0.25">
      <c r="A3600" s="133">
        <v>2</v>
      </c>
      <c r="B3600" s="72"/>
      <c r="C3600" s="73"/>
      <c r="D3600" s="72"/>
      <c r="E3600" s="24"/>
      <c r="F3600" s="432"/>
    </row>
    <row r="3601" spans="1:6" hidden="1" x14ac:dyDescent="0.25">
      <c r="A3601" s="811" t="s">
        <v>5</v>
      </c>
      <c r="B3601" s="812"/>
      <c r="C3601" s="812"/>
      <c r="D3601" s="812"/>
      <c r="E3601" s="812"/>
      <c r="F3601" s="813"/>
    </row>
    <row r="3602" spans="1:6" hidden="1" x14ac:dyDescent="0.25">
      <c r="A3602" s="93">
        <v>1</v>
      </c>
      <c r="B3602" s="72" t="s">
        <v>2599</v>
      </c>
      <c r="C3602" s="73" t="s">
        <v>5</v>
      </c>
      <c r="D3602" s="72" t="s">
        <v>21</v>
      </c>
      <c r="E3602" s="75"/>
      <c r="F3602" s="140" t="s">
        <v>5548</v>
      </c>
    </row>
    <row r="3603" spans="1:6" hidden="1" x14ac:dyDescent="0.25">
      <c r="A3603" s="93">
        <v>2</v>
      </c>
      <c r="B3603" s="85" t="s">
        <v>2599</v>
      </c>
      <c r="C3603" s="73" t="s">
        <v>5</v>
      </c>
      <c r="D3603" s="72" t="s">
        <v>21</v>
      </c>
      <c r="E3603" s="86"/>
      <c r="F3603" s="140" t="s">
        <v>5548</v>
      </c>
    </row>
    <row r="3604" spans="1:6" hidden="1" x14ac:dyDescent="0.25"/>
    <row r="3605" spans="1:6" hidden="1" x14ac:dyDescent="0.25"/>
    <row r="3606" spans="1:6" hidden="1" x14ac:dyDescent="0.25"/>
    <row r="3607" spans="1:6" hidden="1" x14ac:dyDescent="0.25"/>
    <row r="3608" spans="1:6" hidden="1" x14ac:dyDescent="0.25">
      <c r="A3608" s="330"/>
      <c r="B3608" s="331" t="s">
        <v>45</v>
      </c>
      <c r="C3608" s="332">
        <v>44119</v>
      </c>
      <c r="D3608" s="331"/>
      <c r="E3608" s="587"/>
      <c r="F3608" s="333"/>
    </row>
    <row r="3609" spans="1:6" hidden="1" x14ac:dyDescent="0.25">
      <c r="A3609" s="334" t="s">
        <v>580</v>
      </c>
      <c r="B3609" s="335" t="s">
        <v>576</v>
      </c>
      <c r="C3609" s="336" t="s">
        <v>912</v>
      </c>
      <c r="D3609" s="335" t="s">
        <v>577</v>
      </c>
      <c r="E3609" s="588" t="s">
        <v>1422</v>
      </c>
      <c r="F3609" s="337" t="s">
        <v>579</v>
      </c>
    </row>
    <row r="3610" spans="1:6" hidden="1" x14ac:dyDescent="0.25">
      <c r="A3610" s="814" t="s">
        <v>155</v>
      </c>
      <c r="B3610" s="814"/>
      <c r="C3610" s="814"/>
      <c r="D3610" s="814"/>
      <c r="E3610" s="814"/>
      <c r="F3610" s="814"/>
    </row>
    <row r="3611" spans="1:6" hidden="1" x14ac:dyDescent="0.25">
      <c r="A3611" s="93">
        <v>1</v>
      </c>
      <c r="B3611" s="72"/>
      <c r="C3611" s="73"/>
      <c r="D3611" s="72"/>
      <c r="E3611" s="75"/>
      <c r="F3611" s="25"/>
    </row>
    <row r="3612" spans="1:6" hidden="1" x14ac:dyDescent="0.25">
      <c r="A3612" s="93">
        <v>2</v>
      </c>
      <c r="B3612" s="72"/>
      <c r="C3612" s="73"/>
      <c r="D3612" s="72"/>
      <c r="E3612" s="24"/>
      <c r="F3612" s="140"/>
    </row>
    <row r="3613" spans="1:6" hidden="1" x14ac:dyDescent="0.25">
      <c r="A3613" s="814" t="s">
        <v>41</v>
      </c>
      <c r="B3613" s="814"/>
      <c r="C3613" s="814"/>
      <c r="D3613" s="814"/>
      <c r="E3613" s="814"/>
      <c r="F3613" s="814"/>
    </row>
    <row r="3614" spans="1:6" hidden="1" x14ac:dyDescent="0.25">
      <c r="A3614" s="93">
        <v>1</v>
      </c>
      <c r="B3614" s="72"/>
      <c r="C3614" s="73"/>
      <c r="D3614" s="72"/>
      <c r="E3614" s="75"/>
      <c r="F3614" s="140"/>
    </row>
    <row r="3615" spans="1:6" hidden="1" x14ac:dyDescent="0.25">
      <c r="A3615" s="93">
        <v>2</v>
      </c>
      <c r="B3615" s="85"/>
      <c r="C3615" s="85"/>
      <c r="D3615" s="85"/>
      <c r="E3615" s="86"/>
      <c r="F3615" s="85"/>
    </row>
    <row r="3616" spans="1:6" hidden="1" x14ac:dyDescent="0.25">
      <c r="A3616" s="814" t="s">
        <v>9</v>
      </c>
      <c r="B3616" s="814"/>
      <c r="C3616" s="814"/>
      <c r="D3616" s="814"/>
      <c r="E3616" s="814"/>
      <c r="F3616" s="814"/>
    </row>
    <row r="3617" spans="1:6" hidden="1" x14ac:dyDescent="0.25">
      <c r="A3617" s="93">
        <v>1</v>
      </c>
      <c r="B3617" s="72"/>
      <c r="C3617" s="73"/>
      <c r="D3617" s="72"/>
      <c r="E3617" s="24"/>
      <c r="F3617" s="432"/>
    </row>
    <row r="3618" spans="1:6" hidden="1" x14ac:dyDescent="0.25">
      <c r="A3618" s="93">
        <v>2</v>
      </c>
      <c r="B3618" s="72"/>
      <c r="C3618" s="73"/>
      <c r="D3618" s="72"/>
      <c r="E3618" s="24"/>
      <c r="F3618" s="432"/>
    </row>
    <row r="3619" spans="1:6" hidden="1" x14ac:dyDescent="0.25">
      <c r="A3619" s="93">
        <v>3</v>
      </c>
      <c r="B3619" s="72"/>
      <c r="C3619" s="73"/>
      <c r="D3619" s="72"/>
      <c r="E3619" s="24"/>
      <c r="F3619" s="432"/>
    </row>
    <row r="3620" spans="1:6" hidden="1" x14ac:dyDescent="0.25">
      <c r="A3620" s="93"/>
      <c r="B3620" s="72"/>
      <c r="C3620" s="73"/>
      <c r="D3620" s="72"/>
      <c r="E3620" s="24"/>
      <c r="F3620" s="432"/>
    </row>
    <row r="3621" spans="1:6" hidden="1" x14ac:dyDescent="0.25">
      <c r="A3621" s="811" t="s">
        <v>20</v>
      </c>
      <c r="B3621" s="812"/>
      <c r="C3621" s="812"/>
      <c r="D3621" s="812"/>
      <c r="E3621" s="812"/>
      <c r="F3621" s="813"/>
    </row>
    <row r="3622" spans="1:6" hidden="1" x14ac:dyDescent="0.25">
      <c r="A3622" s="93">
        <v>1</v>
      </c>
      <c r="B3622" s="126" t="s">
        <v>87</v>
      </c>
      <c r="C3622" s="73" t="s">
        <v>20</v>
      </c>
      <c r="D3622" s="72" t="s">
        <v>21</v>
      </c>
      <c r="E3622" s="75"/>
      <c r="F3622" s="277"/>
    </row>
    <row r="3623" spans="1:6" hidden="1" x14ac:dyDescent="0.25">
      <c r="A3623" s="93">
        <v>2</v>
      </c>
      <c r="B3623" s="72" t="s">
        <v>2612</v>
      </c>
      <c r="C3623" s="73" t="s">
        <v>20</v>
      </c>
      <c r="D3623" s="72" t="s">
        <v>21</v>
      </c>
      <c r="E3623" s="75"/>
      <c r="F3623" s="277"/>
    </row>
    <row r="3624" spans="1:6" hidden="1" x14ac:dyDescent="0.25">
      <c r="A3624" s="93">
        <v>3</v>
      </c>
      <c r="B3624" s="72" t="s">
        <v>5650</v>
      </c>
      <c r="C3624" s="73" t="s">
        <v>20</v>
      </c>
      <c r="D3624" s="72" t="s">
        <v>22</v>
      </c>
      <c r="E3624" s="75"/>
      <c r="F3624" s="277"/>
    </row>
    <row r="3625" spans="1:6" hidden="1" x14ac:dyDescent="0.25">
      <c r="A3625" s="93">
        <v>4</v>
      </c>
      <c r="B3625" s="72"/>
      <c r="C3625" s="73"/>
      <c r="D3625" s="72"/>
      <c r="E3625" s="75"/>
      <c r="F3625" s="277"/>
    </row>
    <row r="3626" spans="1:6" hidden="1" x14ac:dyDescent="0.25">
      <c r="A3626" s="93">
        <v>5</v>
      </c>
      <c r="B3626" s="72"/>
      <c r="C3626" s="73"/>
      <c r="D3626" s="72"/>
      <c r="E3626" s="24"/>
      <c r="F3626" s="140"/>
    </row>
    <row r="3627" spans="1:6" hidden="1" x14ac:dyDescent="0.25">
      <c r="A3627" s="811" t="s">
        <v>558</v>
      </c>
      <c r="B3627" s="812"/>
      <c r="C3627" s="812"/>
      <c r="D3627" s="812"/>
      <c r="E3627" s="812"/>
      <c r="F3627" s="813"/>
    </row>
    <row r="3628" spans="1:6" hidden="1" x14ac:dyDescent="0.25">
      <c r="A3628" s="133">
        <v>1</v>
      </c>
      <c r="B3628" s="72"/>
      <c r="C3628" s="73"/>
      <c r="D3628" s="72"/>
      <c r="E3628" s="140"/>
      <c r="F3628" s="180"/>
    </row>
    <row r="3629" spans="1:6" hidden="1" x14ac:dyDescent="0.25">
      <c r="A3629" s="93">
        <v>2</v>
      </c>
      <c r="B3629" s="72"/>
      <c r="C3629" s="73"/>
      <c r="D3629" s="72"/>
      <c r="E3629" s="24"/>
      <c r="F3629" s="432"/>
    </row>
    <row r="3630" spans="1:6" hidden="1" x14ac:dyDescent="0.25">
      <c r="A3630" s="811" t="s">
        <v>12</v>
      </c>
      <c r="B3630" s="812"/>
      <c r="C3630" s="812"/>
      <c r="D3630" s="812"/>
      <c r="E3630" s="812"/>
      <c r="F3630" s="813"/>
    </row>
    <row r="3631" spans="1:6" hidden="1" x14ac:dyDescent="0.25">
      <c r="A3631" s="93">
        <v>1</v>
      </c>
      <c r="B3631" s="72"/>
      <c r="C3631" s="73"/>
      <c r="D3631" s="72"/>
      <c r="E3631" s="24"/>
      <c r="F3631" s="432"/>
    </row>
    <row r="3632" spans="1:6" hidden="1" x14ac:dyDescent="0.25">
      <c r="A3632" s="93">
        <v>2</v>
      </c>
      <c r="B3632" s="85"/>
      <c r="C3632" s="85"/>
      <c r="D3632" s="85"/>
      <c r="E3632" s="86"/>
      <c r="F3632" s="85"/>
    </row>
    <row r="3633" spans="1:6" hidden="1" x14ac:dyDescent="0.25">
      <c r="A3633" s="811" t="s">
        <v>385</v>
      </c>
      <c r="B3633" s="812"/>
      <c r="C3633" s="812"/>
      <c r="D3633" s="812"/>
      <c r="E3633" s="812"/>
      <c r="F3633" s="813"/>
    </row>
    <row r="3634" spans="1:6" hidden="1" x14ac:dyDescent="0.25">
      <c r="A3634" s="133">
        <v>1</v>
      </c>
      <c r="B3634" s="72"/>
      <c r="C3634" s="73"/>
      <c r="D3634" s="72"/>
      <c r="E3634" s="24"/>
      <c r="F3634" s="432"/>
    </row>
    <row r="3635" spans="1:6" hidden="1" x14ac:dyDescent="0.25">
      <c r="A3635" s="133">
        <v>2</v>
      </c>
      <c r="B3635" s="72"/>
      <c r="C3635" s="73"/>
      <c r="D3635" s="72"/>
      <c r="E3635" s="24"/>
      <c r="F3635" s="432"/>
    </row>
    <row r="3636" spans="1:6" hidden="1" x14ac:dyDescent="0.25">
      <c r="A3636" s="811" t="s">
        <v>5</v>
      </c>
      <c r="B3636" s="812"/>
      <c r="C3636" s="812"/>
      <c r="D3636" s="812"/>
      <c r="E3636" s="812"/>
      <c r="F3636" s="813"/>
    </row>
    <row r="3637" spans="1:6" hidden="1" x14ac:dyDescent="0.25">
      <c r="A3637" s="93">
        <v>1</v>
      </c>
      <c r="B3637" s="72"/>
      <c r="C3637" s="73"/>
      <c r="D3637" s="72"/>
      <c r="E3637" s="24"/>
      <c r="F3637" s="432"/>
    </row>
    <row r="3638" spans="1:6" hidden="1" x14ac:dyDescent="0.25">
      <c r="A3638" s="93">
        <v>2</v>
      </c>
      <c r="B3638" s="85"/>
      <c r="C3638" s="73"/>
      <c r="D3638" s="72"/>
      <c r="E3638" s="86"/>
      <c r="F3638" s="85"/>
    </row>
    <row r="3639" spans="1:6" hidden="1" x14ac:dyDescent="0.25"/>
    <row r="3640" spans="1:6" hidden="1" x14ac:dyDescent="0.25"/>
    <row r="3641" spans="1:6" hidden="1" x14ac:dyDescent="0.25"/>
    <row r="3642" spans="1:6" hidden="1" x14ac:dyDescent="0.25"/>
    <row r="3643" spans="1:6" hidden="1" x14ac:dyDescent="0.25">
      <c r="A3643" s="189"/>
      <c r="B3643" s="190" t="s">
        <v>63</v>
      </c>
      <c r="C3643" s="191">
        <v>44121</v>
      </c>
      <c r="D3643" s="190"/>
      <c r="E3643" s="570"/>
      <c r="F3643" s="192"/>
    </row>
    <row r="3644" spans="1:6" hidden="1" x14ac:dyDescent="0.25">
      <c r="A3644" s="193" t="s">
        <v>580</v>
      </c>
      <c r="B3644" s="194" t="s">
        <v>576</v>
      </c>
      <c r="C3644" s="195"/>
      <c r="D3644" s="194" t="s">
        <v>577</v>
      </c>
      <c r="E3644" s="571" t="s">
        <v>578</v>
      </c>
      <c r="F3644" s="196" t="s">
        <v>579</v>
      </c>
    </row>
    <row r="3645" spans="1:6" hidden="1" x14ac:dyDescent="0.25">
      <c r="A3645" s="814" t="s">
        <v>155</v>
      </c>
      <c r="B3645" s="814"/>
      <c r="C3645" s="814"/>
      <c r="D3645" s="814"/>
      <c r="E3645" s="814"/>
      <c r="F3645" s="814"/>
    </row>
    <row r="3646" spans="1:6" hidden="1" x14ac:dyDescent="0.25">
      <c r="A3646" s="93">
        <v>1</v>
      </c>
      <c r="B3646" s="72"/>
      <c r="C3646" s="73"/>
      <c r="D3646" s="72"/>
      <c r="E3646" s="75"/>
      <c r="F3646" s="25"/>
    </row>
    <row r="3647" spans="1:6" hidden="1" x14ac:dyDescent="0.25">
      <c r="A3647" s="93">
        <v>2</v>
      </c>
      <c r="B3647" s="72"/>
      <c r="C3647" s="73"/>
      <c r="D3647" s="72"/>
      <c r="E3647" s="24"/>
      <c r="F3647" s="140"/>
    </row>
    <row r="3648" spans="1:6" hidden="1" x14ac:dyDescent="0.25">
      <c r="A3648" s="814" t="s">
        <v>41</v>
      </c>
      <c r="B3648" s="814"/>
      <c r="C3648" s="814"/>
      <c r="D3648" s="814"/>
      <c r="E3648" s="814"/>
      <c r="F3648" s="814"/>
    </row>
    <row r="3649" spans="1:6" hidden="1" x14ac:dyDescent="0.25">
      <c r="A3649" s="93">
        <v>1</v>
      </c>
      <c r="B3649" s="72" t="s">
        <v>5653</v>
      </c>
      <c r="C3649" s="73" t="s">
        <v>1388</v>
      </c>
      <c r="D3649" s="72" t="s">
        <v>21</v>
      </c>
      <c r="E3649" s="75" t="s">
        <v>5695</v>
      </c>
      <c r="F3649" s="140" t="s">
        <v>5443</v>
      </c>
    </row>
    <row r="3650" spans="1:6" hidden="1" x14ac:dyDescent="0.25">
      <c r="A3650" s="93"/>
      <c r="B3650" s="85"/>
      <c r="C3650" s="85"/>
      <c r="D3650" s="85"/>
      <c r="E3650" s="86"/>
      <c r="F3650" s="85"/>
    </row>
    <row r="3651" spans="1:6" hidden="1" x14ac:dyDescent="0.25">
      <c r="A3651" s="814" t="s">
        <v>9</v>
      </c>
      <c r="B3651" s="814"/>
      <c r="C3651" s="814"/>
      <c r="D3651" s="814"/>
      <c r="E3651" s="814"/>
      <c r="F3651" s="814"/>
    </row>
    <row r="3652" spans="1:6" hidden="1" x14ac:dyDescent="0.25">
      <c r="A3652" s="93">
        <v>1</v>
      </c>
      <c r="B3652" s="72" t="s">
        <v>5651</v>
      </c>
      <c r="C3652" s="73" t="s">
        <v>9</v>
      </c>
      <c r="D3652" s="72" t="s">
        <v>343</v>
      </c>
      <c r="E3652" s="24"/>
      <c r="F3652" s="140" t="s">
        <v>2372</v>
      </c>
    </row>
    <row r="3653" spans="1:6" hidden="1" x14ac:dyDescent="0.25">
      <c r="A3653" s="93">
        <v>2</v>
      </c>
      <c r="B3653" s="72" t="s">
        <v>5693</v>
      </c>
      <c r="C3653" s="73" t="s">
        <v>9</v>
      </c>
      <c r="D3653" s="72" t="s">
        <v>21</v>
      </c>
      <c r="E3653" s="75"/>
      <c r="F3653" s="432"/>
    </row>
    <row r="3654" spans="1:6" hidden="1" x14ac:dyDescent="0.25">
      <c r="A3654" s="93">
        <v>3</v>
      </c>
      <c r="B3654" s="72" t="s">
        <v>1079</v>
      </c>
      <c r="C3654" s="73" t="s">
        <v>9</v>
      </c>
      <c r="D3654" s="72" t="s">
        <v>21</v>
      </c>
      <c r="E3654" s="75" t="s">
        <v>5696</v>
      </c>
      <c r="F3654" s="140" t="s">
        <v>5443</v>
      </c>
    </row>
    <row r="3655" spans="1:6" hidden="1" x14ac:dyDescent="0.25">
      <c r="A3655" s="93">
        <v>4</v>
      </c>
      <c r="B3655" s="72" t="s">
        <v>5698</v>
      </c>
      <c r="C3655" s="73" t="s">
        <v>9</v>
      </c>
      <c r="D3655" s="72" t="s">
        <v>13</v>
      </c>
      <c r="E3655" s="24"/>
      <c r="F3655" s="432"/>
    </row>
    <row r="3656" spans="1:6" hidden="1" x14ac:dyDescent="0.25">
      <c r="A3656" s="93">
        <v>5</v>
      </c>
      <c r="B3656" s="72"/>
      <c r="C3656" s="73"/>
      <c r="D3656" s="72"/>
      <c r="E3656" s="24"/>
      <c r="F3656" s="432"/>
    </row>
    <row r="3657" spans="1:6" hidden="1" x14ac:dyDescent="0.25">
      <c r="A3657" s="811" t="s">
        <v>20</v>
      </c>
      <c r="B3657" s="812"/>
      <c r="C3657" s="812"/>
      <c r="D3657" s="812"/>
      <c r="E3657" s="812"/>
      <c r="F3657" s="813"/>
    </row>
    <row r="3658" spans="1:6" hidden="1" x14ac:dyDescent="0.25">
      <c r="A3658" s="93">
        <v>1</v>
      </c>
      <c r="B3658" s="126" t="s">
        <v>5637</v>
      </c>
      <c r="C3658" s="73" t="s">
        <v>20</v>
      </c>
      <c r="D3658" s="72" t="s">
        <v>21</v>
      </c>
      <c r="E3658" s="75"/>
      <c r="F3658" s="277" t="s">
        <v>5638</v>
      </c>
    </row>
    <row r="3659" spans="1:6" hidden="1" x14ac:dyDescent="0.25">
      <c r="A3659" s="93">
        <v>2</v>
      </c>
      <c r="B3659" s="72" t="s">
        <v>5639</v>
      </c>
      <c r="C3659" s="73" t="s">
        <v>20</v>
      </c>
      <c r="D3659" s="72" t="s">
        <v>4</v>
      </c>
      <c r="E3659" s="75"/>
      <c r="F3659" s="277" t="s">
        <v>5640</v>
      </c>
    </row>
    <row r="3660" spans="1:6" hidden="1" x14ac:dyDescent="0.25">
      <c r="A3660" s="93">
        <v>3</v>
      </c>
      <c r="B3660" s="72" t="s">
        <v>5697</v>
      </c>
      <c r="C3660" s="73" t="s">
        <v>20</v>
      </c>
      <c r="D3660" s="72" t="s">
        <v>13</v>
      </c>
      <c r="E3660" s="24"/>
      <c r="F3660" s="277" t="s">
        <v>5443</v>
      </c>
    </row>
    <row r="3661" spans="1:6" hidden="1" x14ac:dyDescent="0.25">
      <c r="A3661" s="93">
        <v>4</v>
      </c>
      <c r="B3661" s="72" t="s">
        <v>5699</v>
      </c>
      <c r="C3661" s="73" t="s">
        <v>20</v>
      </c>
      <c r="D3661" s="72" t="s">
        <v>21</v>
      </c>
      <c r="E3661" s="24"/>
      <c r="F3661" s="277" t="s">
        <v>5443</v>
      </c>
    </row>
    <row r="3662" spans="1:6" hidden="1" x14ac:dyDescent="0.25">
      <c r="A3662" s="93">
        <v>5</v>
      </c>
      <c r="B3662" s="72" t="s">
        <v>1979</v>
      </c>
      <c r="C3662" s="73" t="s">
        <v>20</v>
      </c>
      <c r="D3662" s="72" t="s">
        <v>21</v>
      </c>
      <c r="E3662" s="24"/>
      <c r="F3662" s="277" t="s">
        <v>5443</v>
      </c>
    </row>
    <row r="3663" spans="1:6" hidden="1" x14ac:dyDescent="0.25">
      <c r="A3663" s="93">
        <v>6</v>
      </c>
      <c r="B3663" s="72" t="s">
        <v>1683</v>
      </c>
      <c r="C3663" s="73" t="s">
        <v>20</v>
      </c>
      <c r="D3663" s="72" t="s">
        <v>21</v>
      </c>
      <c r="E3663" s="24"/>
      <c r="F3663" s="277"/>
    </row>
    <row r="3664" spans="1:6" hidden="1" x14ac:dyDescent="0.25">
      <c r="A3664" s="811" t="s">
        <v>558</v>
      </c>
      <c r="B3664" s="812"/>
      <c r="C3664" s="812"/>
      <c r="D3664" s="812"/>
      <c r="E3664" s="812"/>
      <c r="F3664" s="813"/>
    </row>
    <row r="3665" spans="1:6" hidden="1" x14ac:dyDescent="0.25">
      <c r="A3665" s="133">
        <v>1</v>
      </c>
      <c r="B3665" s="72"/>
      <c r="C3665" s="73"/>
      <c r="D3665" s="72"/>
      <c r="E3665" s="140"/>
      <c r="F3665" s="180"/>
    </row>
    <row r="3666" spans="1:6" hidden="1" x14ac:dyDescent="0.25">
      <c r="A3666" s="93">
        <v>2</v>
      </c>
      <c r="B3666" s="72"/>
      <c r="C3666" s="73"/>
      <c r="D3666" s="72"/>
      <c r="E3666" s="24"/>
      <c r="F3666" s="432"/>
    </row>
    <row r="3667" spans="1:6" hidden="1" x14ac:dyDescent="0.25">
      <c r="A3667" s="811" t="s">
        <v>12</v>
      </c>
      <c r="B3667" s="812"/>
      <c r="C3667" s="812"/>
      <c r="D3667" s="812"/>
      <c r="E3667" s="812"/>
      <c r="F3667" s="813"/>
    </row>
    <row r="3668" spans="1:6" hidden="1" x14ac:dyDescent="0.25">
      <c r="A3668" s="93">
        <v>1</v>
      </c>
      <c r="B3668" s="72" t="s">
        <v>5647</v>
      </c>
      <c r="C3668" s="73" t="s">
        <v>12</v>
      </c>
      <c r="D3668" s="72" t="s">
        <v>890</v>
      </c>
      <c r="E3668" s="75" t="s">
        <v>5649</v>
      </c>
      <c r="F3668" s="140" t="s">
        <v>5648</v>
      </c>
    </row>
    <row r="3669" spans="1:6" hidden="1" x14ac:dyDescent="0.25">
      <c r="A3669" s="93">
        <v>2</v>
      </c>
      <c r="B3669" s="85"/>
      <c r="C3669" s="85"/>
      <c r="D3669" s="85"/>
      <c r="E3669" s="86"/>
      <c r="F3669" s="85"/>
    </row>
    <row r="3670" spans="1:6" hidden="1" x14ac:dyDescent="0.25">
      <c r="A3670" s="811" t="s">
        <v>385</v>
      </c>
      <c r="B3670" s="812"/>
      <c r="C3670" s="812"/>
      <c r="D3670" s="812"/>
      <c r="E3670" s="812"/>
      <c r="F3670" s="813"/>
    </row>
    <row r="3671" spans="1:6" hidden="1" x14ac:dyDescent="0.25">
      <c r="A3671" s="133">
        <v>1</v>
      </c>
      <c r="B3671" s="72"/>
      <c r="C3671" s="73"/>
      <c r="D3671" s="72"/>
      <c r="E3671" s="24"/>
      <c r="F3671" s="432"/>
    </row>
    <row r="3672" spans="1:6" hidden="1" x14ac:dyDescent="0.25">
      <c r="A3672" s="133">
        <v>2</v>
      </c>
      <c r="B3672" s="72"/>
      <c r="C3672" s="73"/>
      <c r="D3672" s="72"/>
      <c r="E3672" s="24"/>
      <c r="F3672" s="432"/>
    </row>
    <row r="3673" spans="1:6" hidden="1" x14ac:dyDescent="0.25">
      <c r="A3673" s="811" t="s">
        <v>5</v>
      </c>
      <c r="B3673" s="812"/>
      <c r="C3673" s="812"/>
      <c r="D3673" s="812"/>
      <c r="E3673" s="812"/>
      <c r="F3673" s="813"/>
    </row>
    <row r="3674" spans="1:6" hidden="1" x14ac:dyDescent="0.25">
      <c r="A3674" s="93">
        <v>1</v>
      </c>
      <c r="B3674" s="72" t="s">
        <v>5700</v>
      </c>
      <c r="C3674" s="73" t="s">
        <v>5</v>
      </c>
      <c r="D3674" s="72" t="s">
        <v>21</v>
      </c>
      <c r="E3674" s="75" t="s">
        <v>5701</v>
      </c>
      <c r="F3674" s="140" t="s">
        <v>5443</v>
      </c>
    </row>
    <row r="3675" spans="1:6" hidden="1" x14ac:dyDescent="0.25">
      <c r="A3675" s="93">
        <v>2</v>
      </c>
      <c r="B3675" s="85"/>
      <c r="C3675" s="73"/>
      <c r="D3675" s="72"/>
      <c r="E3675" s="86"/>
      <c r="F3675" s="85"/>
    </row>
    <row r="3676" spans="1:6" hidden="1" x14ac:dyDescent="0.25">
      <c r="A3676" s="811" t="s">
        <v>2040</v>
      </c>
      <c r="B3676" s="812"/>
      <c r="C3676" s="812"/>
      <c r="D3676" s="812"/>
      <c r="E3676" s="812"/>
      <c r="F3676" s="813"/>
    </row>
    <row r="3677" spans="1:6" hidden="1" x14ac:dyDescent="0.25">
      <c r="A3677" s="93">
        <v>1</v>
      </c>
      <c r="B3677" s="85" t="s">
        <v>5694</v>
      </c>
      <c r="C3677" s="85" t="s">
        <v>2040</v>
      </c>
      <c r="D3677" s="85" t="s">
        <v>13</v>
      </c>
      <c r="E3677" s="86"/>
      <c r="F3677" s="85"/>
    </row>
    <row r="3678" spans="1:6" hidden="1" x14ac:dyDescent="0.25">
      <c r="A3678" s="85"/>
      <c r="B3678" s="85"/>
      <c r="C3678" s="85"/>
      <c r="D3678" s="85"/>
      <c r="E3678" s="86"/>
      <c r="F3678" s="85"/>
    </row>
    <row r="3679" spans="1:6" hidden="1" x14ac:dyDescent="0.25"/>
    <row r="3680" spans="1:6" hidden="1" x14ac:dyDescent="0.25"/>
    <row r="3681" spans="1:6" hidden="1" x14ac:dyDescent="0.25">
      <c r="A3681" s="197"/>
      <c r="B3681" s="198" t="s">
        <v>0</v>
      </c>
      <c r="C3681" s="199">
        <v>44122</v>
      </c>
      <c r="D3681" s="198"/>
      <c r="E3681" s="575"/>
      <c r="F3681" s="200"/>
    </row>
    <row r="3682" spans="1:6" hidden="1" x14ac:dyDescent="0.25">
      <c r="A3682" s="201" t="s">
        <v>580</v>
      </c>
      <c r="B3682" s="202" t="s">
        <v>576</v>
      </c>
      <c r="C3682" s="203" t="s">
        <v>912</v>
      </c>
      <c r="D3682" s="202" t="s">
        <v>577</v>
      </c>
      <c r="E3682" s="576" t="s">
        <v>1422</v>
      </c>
      <c r="F3682" s="204" t="s">
        <v>579</v>
      </c>
    </row>
    <row r="3683" spans="1:6" hidden="1" x14ac:dyDescent="0.25">
      <c r="A3683" s="814" t="s">
        <v>155</v>
      </c>
      <c r="B3683" s="814"/>
      <c r="C3683" s="814"/>
      <c r="D3683" s="814"/>
      <c r="E3683" s="814"/>
      <c r="F3683" s="814"/>
    </row>
    <row r="3684" spans="1:6" hidden="1" x14ac:dyDescent="0.25">
      <c r="A3684" s="93">
        <v>1</v>
      </c>
      <c r="B3684" s="72"/>
      <c r="C3684" s="73"/>
      <c r="D3684" s="72"/>
      <c r="E3684" s="75"/>
      <c r="F3684" s="25"/>
    </row>
    <row r="3685" spans="1:6" hidden="1" x14ac:dyDescent="0.25">
      <c r="A3685" s="93">
        <v>2</v>
      </c>
      <c r="B3685" s="72"/>
      <c r="C3685" s="73"/>
      <c r="D3685" s="72"/>
      <c r="E3685" s="24"/>
      <c r="F3685" s="140"/>
    </row>
    <row r="3686" spans="1:6" hidden="1" x14ac:dyDescent="0.25">
      <c r="A3686" s="814" t="s">
        <v>41</v>
      </c>
      <c r="B3686" s="814"/>
      <c r="C3686" s="814"/>
      <c r="D3686" s="814"/>
      <c r="E3686" s="814"/>
      <c r="F3686" s="814"/>
    </row>
    <row r="3687" spans="1:6" hidden="1" x14ac:dyDescent="0.25">
      <c r="A3687" s="93">
        <v>1</v>
      </c>
      <c r="B3687" s="72" t="s">
        <v>5544</v>
      </c>
      <c r="C3687" s="73" t="s">
        <v>41</v>
      </c>
      <c r="D3687" s="72" t="s">
        <v>343</v>
      </c>
      <c r="E3687" s="75"/>
      <c r="F3687" s="140" t="s">
        <v>5703</v>
      </c>
    </row>
    <row r="3688" spans="1:6" hidden="1" x14ac:dyDescent="0.25">
      <c r="A3688" s="93"/>
      <c r="B3688" s="85"/>
      <c r="C3688" s="85"/>
      <c r="D3688" s="85"/>
      <c r="E3688" s="86"/>
      <c r="F3688" s="85"/>
    </row>
    <row r="3689" spans="1:6" hidden="1" x14ac:dyDescent="0.25">
      <c r="A3689" s="814" t="s">
        <v>9</v>
      </c>
      <c r="B3689" s="814"/>
      <c r="C3689" s="814"/>
      <c r="D3689" s="814"/>
      <c r="E3689" s="814"/>
      <c r="F3689" s="814"/>
    </row>
    <row r="3690" spans="1:6" hidden="1" x14ac:dyDescent="0.25">
      <c r="A3690" s="93">
        <v>1</v>
      </c>
      <c r="B3690" s="72" t="s">
        <v>1012</v>
      </c>
      <c r="C3690" s="73" t="s">
        <v>9</v>
      </c>
      <c r="D3690" s="72" t="s">
        <v>21</v>
      </c>
      <c r="E3690" s="24"/>
      <c r="F3690" s="432"/>
    </row>
    <row r="3691" spans="1:6" hidden="1" x14ac:dyDescent="0.25">
      <c r="A3691" s="93">
        <v>2</v>
      </c>
      <c r="B3691" s="72"/>
      <c r="C3691" s="73"/>
      <c r="D3691" s="72"/>
      <c r="E3691" s="24"/>
      <c r="F3691" s="432"/>
    </row>
    <row r="3692" spans="1:6" hidden="1" x14ac:dyDescent="0.25">
      <c r="A3692" s="93">
        <v>3</v>
      </c>
      <c r="B3692" s="72"/>
      <c r="C3692" s="73"/>
      <c r="D3692" s="72"/>
      <c r="E3692" s="24"/>
      <c r="F3692" s="432"/>
    </row>
    <row r="3693" spans="1:6" hidden="1" x14ac:dyDescent="0.25">
      <c r="A3693" s="93"/>
      <c r="B3693" s="72"/>
      <c r="C3693" s="73"/>
      <c r="D3693" s="72"/>
      <c r="E3693" s="24"/>
      <c r="F3693" s="432"/>
    </row>
    <row r="3694" spans="1:6" hidden="1" x14ac:dyDescent="0.25">
      <c r="A3694" s="811" t="s">
        <v>20</v>
      </c>
      <c r="B3694" s="812"/>
      <c r="C3694" s="812"/>
      <c r="D3694" s="812"/>
      <c r="E3694" s="812"/>
      <c r="F3694" s="813"/>
    </row>
    <row r="3695" spans="1:6" hidden="1" x14ac:dyDescent="0.25">
      <c r="A3695" s="93">
        <v>1</v>
      </c>
      <c r="B3695" s="126"/>
      <c r="C3695" s="73"/>
      <c r="D3695" s="72"/>
      <c r="E3695" s="75"/>
      <c r="F3695" s="277"/>
    </row>
    <row r="3696" spans="1:6" hidden="1" x14ac:dyDescent="0.25">
      <c r="A3696" s="93">
        <v>2</v>
      </c>
      <c r="B3696" s="72"/>
      <c r="C3696" s="73"/>
      <c r="D3696" s="72"/>
      <c r="E3696" s="75"/>
      <c r="F3696" s="277"/>
    </row>
    <row r="3697" spans="1:6" hidden="1" x14ac:dyDescent="0.25">
      <c r="A3697" s="93">
        <v>3</v>
      </c>
      <c r="B3697" s="72"/>
      <c r="C3697" s="73"/>
      <c r="D3697" s="72"/>
      <c r="E3697" s="24"/>
      <c r="F3697" s="140"/>
    </row>
    <row r="3698" spans="1:6" hidden="1" x14ac:dyDescent="0.25">
      <c r="A3698" s="811" t="s">
        <v>558</v>
      </c>
      <c r="B3698" s="812"/>
      <c r="C3698" s="812"/>
      <c r="D3698" s="812"/>
      <c r="E3698" s="812"/>
      <c r="F3698" s="813"/>
    </row>
    <row r="3699" spans="1:6" hidden="1" x14ac:dyDescent="0.25">
      <c r="A3699" s="133">
        <v>1</v>
      </c>
      <c r="B3699" s="72"/>
      <c r="C3699" s="73"/>
      <c r="D3699" s="72"/>
      <c r="E3699" s="140"/>
      <c r="F3699" s="180"/>
    </row>
    <row r="3700" spans="1:6" hidden="1" x14ac:dyDescent="0.25">
      <c r="A3700" s="93">
        <v>2</v>
      </c>
      <c r="B3700" s="72"/>
      <c r="C3700" s="73"/>
      <c r="D3700" s="72"/>
      <c r="E3700" s="24"/>
      <c r="F3700" s="432"/>
    </row>
    <row r="3701" spans="1:6" hidden="1" x14ac:dyDescent="0.25">
      <c r="A3701" s="811" t="s">
        <v>12</v>
      </c>
      <c r="B3701" s="812"/>
      <c r="C3701" s="812"/>
      <c r="D3701" s="812"/>
      <c r="E3701" s="812"/>
      <c r="F3701" s="813"/>
    </row>
    <row r="3702" spans="1:6" hidden="1" x14ac:dyDescent="0.25">
      <c r="A3702" s="93">
        <v>1</v>
      </c>
      <c r="B3702" s="72"/>
      <c r="C3702" s="73"/>
      <c r="D3702" s="72"/>
      <c r="E3702" s="24"/>
      <c r="F3702" s="432"/>
    </row>
    <row r="3703" spans="1:6" hidden="1" x14ac:dyDescent="0.25">
      <c r="A3703" s="93">
        <v>2</v>
      </c>
      <c r="B3703" s="85"/>
      <c r="C3703" s="85"/>
      <c r="D3703" s="85"/>
      <c r="E3703" s="86"/>
      <c r="F3703" s="85"/>
    </row>
    <row r="3704" spans="1:6" hidden="1" x14ac:dyDescent="0.25">
      <c r="A3704" s="811" t="s">
        <v>385</v>
      </c>
      <c r="B3704" s="812"/>
      <c r="C3704" s="812"/>
      <c r="D3704" s="812"/>
      <c r="E3704" s="812"/>
      <c r="F3704" s="813"/>
    </row>
    <row r="3705" spans="1:6" hidden="1" x14ac:dyDescent="0.25">
      <c r="A3705" s="133">
        <v>1</v>
      </c>
      <c r="B3705" s="72" t="s">
        <v>5587</v>
      </c>
      <c r="C3705" s="73" t="s">
        <v>385</v>
      </c>
      <c r="D3705" s="72" t="s">
        <v>343</v>
      </c>
      <c r="E3705" s="24"/>
      <c r="F3705" s="432"/>
    </row>
    <row r="3706" spans="1:6" hidden="1" x14ac:dyDescent="0.25">
      <c r="A3706" s="133">
        <v>2</v>
      </c>
      <c r="B3706" s="72"/>
      <c r="C3706" s="73"/>
      <c r="D3706" s="72"/>
      <c r="E3706" s="24"/>
      <c r="F3706" s="432"/>
    </row>
    <row r="3707" spans="1:6" hidden="1" x14ac:dyDescent="0.25">
      <c r="A3707" s="811" t="s">
        <v>5</v>
      </c>
      <c r="B3707" s="812"/>
      <c r="C3707" s="812"/>
      <c r="D3707" s="812"/>
      <c r="E3707" s="812"/>
      <c r="F3707" s="813"/>
    </row>
    <row r="3708" spans="1:6" hidden="1" x14ac:dyDescent="0.25">
      <c r="A3708" s="93">
        <v>1</v>
      </c>
      <c r="B3708" s="72"/>
      <c r="C3708" s="73"/>
      <c r="D3708" s="72"/>
      <c r="E3708" s="75"/>
      <c r="F3708" s="140"/>
    </row>
    <row r="3709" spans="1:6" hidden="1" x14ac:dyDescent="0.25">
      <c r="A3709" s="93">
        <v>2</v>
      </c>
      <c r="B3709" s="85"/>
      <c r="C3709" s="73"/>
      <c r="D3709" s="72"/>
      <c r="E3709" s="86"/>
      <c r="F3709" s="140"/>
    </row>
    <row r="3710" spans="1:6" hidden="1" x14ac:dyDescent="0.25"/>
    <row r="3711" spans="1:6" hidden="1" x14ac:dyDescent="0.25"/>
    <row r="3712" spans="1:6" hidden="1" x14ac:dyDescent="0.25"/>
    <row r="3713" spans="1:6" hidden="1" x14ac:dyDescent="0.25"/>
    <row r="3714" spans="1:6" hidden="1" x14ac:dyDescent="0.25"/>
    <row r="3715" spans="1:6" hidden="1" x14ac:dyDescent="0.25"/>
    <row r="3716" spans="1:6" hidden="1" x14ac:dyDescent="0.25">
      <c r="A3716" s="330"/>
      <c r="B3716" s="331" t="s">
        <v>45</v>
      </c>
      <c r="C3716" s="332">
        <v>44126</v>
      </c>
      <c r="D3716" s="331"/>
      <c r="E3716" s="587"/>
      <c r="F3716" s="333"/>
    </row>
    <row r="3717" spans="1:6" hidden="1" x14ac:dyDescent="0.25">
      <c r="A3717" s="334" t="s">
        <v>580</v>
      </c>
      <c r="B3717" s="335" t="s">
        <v>576</v>
      </c>
      <c r="C3717" s="336" t="s">
        <v>912</v>
      </c>
      <c r="D3717" s="335" t="s">
        <v>577</v>
      </c>
      <c r="E3717" s="588" t="s">
        <v>1422</v>
      </c>
      <c r="F3717" s="337" t="s">
        <v>579</v>
      </c>
    </row>
    <row r="3718" spans="1:6" hidden="1" x14ac:dyDescent="0.25">
      <c r="A3718" s="814" t="s">
        <v>155</v>
      </c>
      <c r="B3718" s="814"/>
      <c r="C3718" s="814"/>
      <c r="D3718" s="814"/>
      <c r="E3718" s="814"/>
      <c r="F3718" s="814"/>
    </row>
    <row r="3719" spans="1:6" hidden="1" x14ac:dyDescent="0.25">
      <c r="A3719" s="93">
        <v>1</v>
      </c>
      <c r="B3719" s="72"/>
      <c r="C3719" s="73"/>
      <c r="D3719" s="72"/>
      <c r="E3719" s="75"/>
      <c r="F3719" s="25"/>
    </row>
    <row r="3720" spans="1:6" hidden="1" x14ac:dyDescent="0.25">
      <c r="A3720" s="93">
        <v>2</v>
      </c>
      <c r="B3720" s="72"/>
      <c r="C3720" s="73"/>
      <c r="D3720" s="72"/>
      <c r="E3720" s="24"/>
      <c r="F3720" s="140"/>
    </row>
    <row r="3721" spans="1:6" hidden="1" x14ac:dyDescent="0.25">
      <c r="A3721" s="814" t="s">
        <v>41</v>
      </c>
      <c r="B3721" s="814"/>
      <c r="C3721" s="814"/>
      <c r="D3721" s="814"/>
      <c r="E3721" s="814"/>
      <c r="F3721" s="814"/>
    </row>
    <row r="3722" spans="1:6" hidden="1" x14ac:dyDescent="0.25">
      <c r="A3722" s="93">
        <v>1</v>
      </c>
      <c r="B3722" s="72"/>
      <c r="C3722" s="73"/>
      <c r="D3722" s="72"/>
      <c r="E3722" s="75"/>
      <c r="F3722" s="140"/>
    </row>
    <row r="3723" spans="1:6" hidden="1" x14ac:dyDescent="0.25">
      <c r="A3723" s="93">
        <v>2</v>
      </c>
      <c r="B3723" s="85"/>
      <c r="C3723" s="85"/>
      <c r="D3723" s="85"/>
      <c r="E3723" s="86"/>
      <c r="F3723" s="85"/>
    </row>
    <row r="3724" spans="1:6" hidden="1" x14ac:dyDescent="0.25">
      <c r="A3724" s="814" t="s">
        <v>9</v>
      </c>
      <c r="B3724" s="814"/>
      <c r="C3724" s="814"/>
      <c r="D3724" s="814"/>
      <c r="E3724" s="814"/>
      <c r="F3724" s="814"/>
    </row>
    <row r="3725" spans="1:6" hidden="1" x14ac:dyDescent="0.25">
      <c r="A3725" s="93">
        <v>1</v>
      </c>
      <c r="B3725" s="72" t="s">
        <v>5433</v>
      </c>
      <c r="C3725" s="73" t="s">
        <v>9</v>
      </c>
      <c r="D3725" s="72" t="s">
        <v>21</v>
      </c>
      <c r="E3725" s="24"/>
      <c r="F3725" s="432"/>
    </row>
    <row r="3726" spans="1:6" hidden="1" x14ac:dyDescent="0.25">
      <c r="A3726" s="93">
        <v>2</v>
      </c>
      <c r="B3726" s="72" t="s">
        <v>5747</v>
      </c>
      <c r="C3726" s="73" t="s">
        <v>9</v>
      </c>
      <c r="D3726" s="72" t="s">
        <v>21</v>
      </c>
      <c r="E3726" s="24"/>
      <c r="F3726" s="432"/>
    </row>
    <row r="3727" spans="1:6" hidden="1" x14ac:dyDescent="0.25">
      <c r="A3727" s="93">
        <v>3</v>
      </c>
      <c r="B3727" s="72" t="s">
        <v>5753</v>
      </c>
      <c r="C3727" s="73" t="s">
        <v>9</v>
      </c>
      <c r="D3727" s="72" t="s">
        <v>3306</v>
      </c>
      <c r="E3727" s="24"/>
      <c r="F3727" s="432"/>
    </row>
    <row r="3728" spans="1:6" hidden="1" x14ac:dyDescent="0.25">
      <c r="A3728" s="93">
        <v>4</v>
      </c>
      <c r="B3728" s="72" t="s">
        <v>5756</v>
      </c>
      <c r="C3728" s="73" t="s">
        <v>9</v>
      </c>
      <c r="D3728" s="72" t="s">
        <v>21</v>
      </c>
      <c r="E3728" s="24"/>
      <c r="F3728" s="432"/>
    </row>
    <row r="3729" spans="1:6" hidden="1" x14ac:dyDescent="0.25">
      <c r="A3729" s="811" t="s">
        <v>5758</v>
      </c>
      <c r="B3729" s="812"/>
      <c r="C3729" s="812"/>
      <c r="D3729" s="812"/>
      <c r="E3729" s="812"/>
      <c r="F3729" s="813"/>
    </row>
    <row r="3730" spans="1:6" hidden="1" x14ac:dyDescent="0.25">
      <c r="A3730" s="93">
        <v>1</v>
      </c>
      <c r="B3730" s="126" t="s">
        <v>5728</v>
      </c>
      <c r="C3730" s="73" t="s">
        <v>20</v>
      </c>
      <c r="D3730" s="72" t="s">
        <v>21</v>
      </c>
      <c r="E3730" s="75"/>
      <c r="F3730" s="277"/>
    </row>
    <row r="3731" spans="1:6" hidden="1" x14ac:dyDescent="0.25">
      <c r="A3731" s="93">
        <v>2</v>
      </c>
      <c r="B3731" s="72" t="s">
        <v>281</v>
      </c>
      <c r="C3731" s="73" t="s">
        <v>20</v>
      </c>
      <c r="D3731" s="72" t="s">
        <v>3306</v>
      </c>
      <c r="E3731" s="75"/>
      <c r="F3731" s="277"/>
    </row>
    <row r="3732" spans="1:6" hidden="1" x14ac:dyDescent="0.25">
      <c r="A3732" s="93">
        <v>3</v>
      </c>
      <c r="B3732" s="72"/>
      <c r="C3732" s="73"/>
      <c r="D3732" s="72"/>
      <c r="E3732" s="24"/>
      <c r="F3732" s="140"/>
    </row>
    <row r="3733" spans="1:6" hidden="1" x14ac:dyDescent="0.25">
      <c r="A3733" s="811" t="s">
        <v>558</v>
      </c>
      <c r="B3733" s="812"/>
      <c r="C3733" s="812"/>
      <c r="D3733" s="812"/>
      <c r="E3733" s="812"/>
      <c r="F3733" s="813"/>
    </row>
    <row r="3734" spans="1:6" hidden="1" x14ac:dyDescent="0.25">
      <c r="A3734" s="133">
        <v>1</v>
      </c>
      <c r="B3734" s="72"/>
      <c r="C3734" s="73"/>
      <c r="D3734" s="72"/>
      <c r="E3734" s="140"/>
      <c r="F3734" s="180"/>
    </row>
    <row r="3735" spans="1:6" hidden="1" x14ac:dyDescent="0.25">
      <c r="A3735" s="93">
        <v>2</v>
      </c>
      <c r="B3735" s="72"/>
      <c r="C3735" s="73"/>
      <c r="D3735" s="72"/>
      <c r="E3735" s="24"/>
      <c r="F3735" s="432"/>
    </row>
    <row r="3736" spans="1:6" hidden="1" x14ac:dyDescent="0.25">
      <c r="A3736" s="811" t="s">
        <v>12</v>
      </c>
      <c r="B3736" s="812"/>
      <c r="C3736" s="812"/>
      <c r="D3736" s="812"/>
      <c r="E3736" s="812"/>
      <c r="F3736" s="813"/>
    </row>
    <row r="3737" spans="1:6" hidden="1" x14ac:dyDescent="0.25">
      <c r="A3737" s="93">
        <v>1</v>
      </c>
      <c r="B3737" s="72"/>
      <c r="C3737" s="73"/>
      <c r="D3737" s="72"/>
      <c r="E3737" s="24"/>
      <c r="F3737" s="432"/>
    </row>
    <row r="3738" spans="1:6" hidden="1" x14ac:dyDescent="0.25">
      <c r="A3738" s="93">
        <v>2</v>
      </c>
      <c r="B3738" s="85"/>
      <c r="C3738" s="85"/>
      <c r="D3738" s="85"/>
      <c r="E3738" s="86"/>
      <c r="F3738" s="85"/>
    </row>
    <row r="3739" spans="1:6" hidden="1" x14ac:dyDescent="0.25">
      <c r="A3739" s="811" t="s">
        <v>385</v>
      </c>
      <c r="B3739" s="812"/>
      <c r="C3739" s="812"/>
      <c r="D3739" s="812"/>
      <c r="E3739" s="812"/>
      <c r="F3739" s="813"/>
    </row>
    <row r="3740" spans="1:6" hidden="1" x14ac:dyDescent="0.25">
      <c r="A3740" s="133">
        <v>1</v>
      </c>
      <c r="B3740" s="72"/>
      <c r="C3740" s="73"/>
      <c r="D3740" s="72"/>
      <c r="E3740" s="24"/>
      <c r="F3740" s="432"/>
    </row>
    <row r="3741" spans="1:6" hidden="1" x14ac:dyDescent="0.25">
      <c r="A3741" s="133">
        <v>2</v>
      </c>
      <c r="B3741" s="72"/>
      <c r="C3741" s="73"/>
      <c r="D3741" s="72"/>
      <c r="E3741" s="24"/>
      <c r="F3741" s="432"/>
    </row>
    <row r="3742" spans="1:6" hidden="1" x14ac:dyDescent="0.25">
      <c r="A3742" s="811" t="s">
        <v>5</v>
      </c>
      <c r="B3742" s="812"/>
      <c r="C3742" s="812"/>
      <c r="D3742" s="812"/>
      <c r="E3742" s="812"/>
      <c r="F3742" s="813"/>
    </row>
    <row r="3743" spans="1:6" hidden="1" x14ac:dyDescent="0.25">
      <c r="A3743" s="93">
        <v>1</v>
      </c>
      <c r="B3743" s="72" t="s">
        <v>4568</v>
      </c>
      <c r="C3743" s="73" t="s">
        <v>5</v>
      </c>
      <c r="D3743" s="72" t="s">
        <v>21</v>
      </c>
      <c r="E3743" s="24"/>
      <c r="F3743" s="438"/>
    </row>
    <row r="3744" spans="1:6" hidden="1" x14ac:dyDescent="0.25">
      <c r="A3744" s="93">
        <v>2</v>
      </c>
      <c r="B3744" s="72" t="s">
        <v>909</v>
      </c>
      <c r="C3744" s="73" t="s">
        <v>910</v>
      </c>
      <c r="D3744" s="72" t="s">
        <v>21</v>
      </c>
      <c r="E3744" s="86"/>
      <c r="F3744" s="85"/>
    </row>
    <row r="3745" spans="1:6" hidden="1" x14ac:dyDescent="0.25">
      <c r="A3745" s="93">
        <v>3</v>
      </c>
      <c r="B3745" s="85" t="s">
        <v>391</v>
      </c>
      <c r="C3745" s="85" t="s">
        <v>5</v>
      </c>
      <c r="D3745" s="85" t="s">
        <v>890</v>
      </c>
      <c r="E3745" s="86"/>
      <c r="F3745" s="85"/>
    </row>
    <row r="3746" spans="1:6" hidden="1" x14ac:dyDescent="0.25">
      <c r="A3746" s="85"/>
      <c r="B3746" s="85"/>
      <c r="C3746" s="85"/>
      <c r="D3746" s="85"/>
      <c r="E3746" s="86"/>
      <c r="F3746" s="85"/>
    </row>
    <row r="3747" spans="1:6" hidden="1" x14ac:dyDescent="0.25"/>
    <row r="3748" spans="1:6" hidden="1" x14ac:dyDescent="0.25"/>
    <row r="3749" spans="1:6" hidden="1" x14ac:dyDescent="0.25">
      <c r="A3749" s="189"/>
      <c r="B3749" s="190" t="s">
        <v>63</v>
      </c>
      <c r="C3749" s="191">
        <v>44128</v>
      </c>
      <c r="D3749" s="190"/>
      <c r="E3749" s="570"/>
      <c r="F3749" s="192"/>
    </row>
    <row r="3750" spans="1:6" hidden="1" x14ac:dyDescent="0.25">
      <c r="A3750" s="193" t="s">
        <v>580</v>
      </c>
      <c r="B3750" s="194" t="s">
        <v>576</v>
      </c>
      <c r="C3750" s="195"/>
      <c r="D3750" s="194" t="s">
        <v>577</v>
      </c>
      <c r="E3750" s="571" t="s">
        <v>578</v>
      </c>
      <c r="F3750" s="196" t="s">
        <v>579</v>
      </c>
    </row>
    <row r="3751" spans="1:6" hidden="1" x14ac:dyDescent="0.25">
      <c r="A3751" s="814" t="s">
        <v>155</v>
      </c>
      <c r="B3751" s="814"/>
      <c r="C3751" s="814"/>
      <c r="D3751" s="814"/>
      <c r="E3751" s="814"/>
      <c r="F3751" s="814"/>
    </row>
    <row r="3752" spans="1:6" hidden="1" x14ac:dyDescent="0.25">
      <c r="A3752" s="93">
        <v>1</v>
      </c>
      <c r="B3752" s="72" t="s">
        <v>5746</v>
      </c>
      <c r="C3752" s="73" t="s">
        <v>155</v>
      </c>
      <c r="D3752" s="72" t="s">
        <v>13</v>
      </c>
      <c r="E3752" s="75" t="s">
        <v>3686</v>
      </c>
      <c r="F3752" s="25"/>
    </row>
    <row r="3753" spans="1:6" hidden="1" x14ac:dyDescent="0.25">
      <c r="A3753" s="93">
        <v>2</v>
      </c>
      <c r="B3753" s="72"/>
      <c r="C3753" s="73"/>
      <c r="D3753" s="72"/>
      <c r="E3753" s="24"/>
      <c r="F3753" s="140"/>
    </row>
    <row r="3754" spans="1:6" hidden="1" x14ac:dyDescent="0.25">
      <c r="A3754" s="814" t="s">
        <v>41</v>
      </c>
      <c r="B3754" s="814"/>
      <c r="C3754" s="814"/>
      <c r="D3754" s="814"/>
      <c r="E3754" s="814"/>
      <c r="F3754" s="814"/>
    </row>
    <row r="3755" spans="1:6" hidden="1" x14ac:dyDescent="0.25">
      <c r="A3755" s="93">
        <v>1</v>
      </c>
      <c r="B3755" s="72"/>
      <c r="C3755" s="73"/>
      <c r="D3755" s="72"/>
      <c r="E3755" s="75"/>
      <c r="F3755" s="140"/>
    </row>
    <row r="3756" spans="1:6" hidden="1" x14ac:dyDescent="0.25">
      <c r="A3756" s="93"/>
      <c r="B3756" s="85"/>
      <c r="C3756" s="85"/>
      <c r="D3756" s="85"/>
      <c r="E3756" s="86"/>
      <c r="F3756" s="85"/>
    </row>
    <row r="3757" spans="1:6" hidden="1" x14ac:dyDescent="0.25">
      <c r="A3757" s="814" t="s">
        <v>9</v>
      </c>
      <c r="B3757" s="814"/>
      <c r="C3757" s="814"/>
      <c r="D3757" s="814"/>
      <c r="E3757" s="814"/>
      <c r="F3757" s="814"/>
    </row>
    <row r="3758" spans="1:6" hidden="1" x14ac:dyDescent="0.25">
      <c r="A3758" s="93">
        <v>1</v>
      </c>
      <c r="B3758" s="72" t="s">
        <v>3687</v>
      </c>
      <c r="C3758" s="73" t="s">
        <v>9</v>
      </c>
      <c r="D3758" s="72" t="s">
        <v>13</v>
      </c>
      <c r="E3758" s="24"/>
      <c r="F3758" s="432"/>
    </row>
    <row r="3759" spans="1:6" hidden="1" x14ac:dyDescent="0.25">
      <c r="A3759" s="93">
        <v>2</v>
      </c>
      <c r="B3759" s="72" t="s">
        <v>5613</v>
      </c>
      <c r="C3759" s="73" t="s">
        <v>9</v>
      </c>
      <c r="D3759" s="72" t="s">
        <v>21</v>
      </c>
      <c r="E3759" s="75"/>
      <c r="F3759" s="432"/>
    </row>
    <row r="3760" spans="1:6" hidden="1" x14ac:dyDescent="0.25">
      <c r="A3760" s="93">
        <v>3</v>
      </c>
      <c r="B3760" s="72" t="s">
        <v>378</v>
      </c>
      <c r="C3760" s="73" t="s">
        <v>9</v>
      </c>
      <c r="D3760" s="72" t="s">
        <v>21</v>
      </c>
      <c r="E3760" s="24"/>
      <c r="F3760" s="432"/>
    </row>
    <row r="3761" spans="1:6" hidden="1" x14ac:dyDescent="0.25">
      <c r="A3761" s="93">
        <v>4</v>
      </c>
      <c r="B3761" s="72" t="s">
        <v>2584</v>
      </c>
      <c r="C3761" s="73" t="s">
        <v>4612</v>
      </c>
      <c r="D3761" s="72" t="s">
        <v>21</v>
      </c>
      <c r="E3761" s="24"/>
      <c r="F3761" s="432"/>
    </row>
    <row r="3762" spans="1:6" hidden="1" x14ac:dyDescent="0.25">
      <c r="A3762" s="93">
        <v>6</v>
      </c>
      <c r="B3762" s="72"/>
      <c r="C3762" s="73"/>
      <c r="D3762" s="72"/>
      <c r="E3762" s="24"/>
      <c r="F3762" s="432"/>
    </row>
    <row r="3763" spans="1:6" hidden="1" x14ac:dyDescent="0.25">
      <c r="A3763" s="811" t="s">
        <v>20</v>
      </c>
      <c r="B3763" s="812"/>
      <c r="C3763" s="812"/>
      <c r="D3763" s="812"/>
      <c r="E3763" s="812"/>
      <c r="F3763" s="813"/>
    </row>
    <row r="3764" spans="1:6" hidden="1" x14ac:dyDescent="0.25">
      <c r="A3764" s="93">
        <v>1</v>
      </c>
      <c r="B3764" s="126" t="s">
        <v>3523</v>
      </c>
      <c r="C3764" s="73" t="s">
        <v>20</v>
      </c>
      <c r="D3764" s="72" t="s">
        <v>21</v>
      </c>
      <c r="E3764" s="75"/>
      <c r="F3764" s="277"/>
    </row>
    <row r="3765" spans="1:6" hidden="1" x14ac:dyDescent="0.25">
      <c r="A3765" s="93">
        <v>2</v>
      </c>
      <c r="B3765" s="72" t="s">
        <v>5011</v>
      </c>
      <c r="C3765" s="73" t="s">
        <v>20</v>
      </c>
      <c r="D3765" s="72" t="s">
        <v>21</v>
      </c>
      <c r="E3765" s="75"/>
      <c r="F3765" s="277"/>
    </row>
    <row r="3766" spans="1:6" hidden="1" x14ac:dyDescent="0.25">
      <c r="A3766" s="93">
        <v>3</v>
      </c>
      <c r="B3766" s="72" t="s">
        <v>5783</v>
      </c>
      <c r="C3766" s="73" t="s">
        <v>20</v>
      </c>
      <c r="D3766" s="72" t="s">
        <v>21</v>
      </c>
      <c r="E3766" s="24"/>
      <c r="F3766" s="277" t="s">
        <v>898</v>
      </c>
    </row>
    <row r="3767" spans="1:6" hidden="1" x14ac:dyDescent="0.25">
      <c r="A3767" s="93">
        <v>4</v>
      </c>
      <c r="B3767" s="72" t="s">
        <v>5785</v>
      </c>
      <c r="C3767" s="73" t="s">
        <v>20</v>
      </c>
      <c r="D3767" s="72" t="s">
        <v>21</v>
      </c>
      <c r="E3767" s="24"/>
      <c r="F3767" s="277" t="s">
        <v>35</v>
      </c>
    </row>
    <row r="3768" spans="1:6" hidden="1" x14ac:dyDescent="0.25">
      <c r="A3768" s="93"/>
      <c r="B3768" s="72"/>
      <c r="C3768" s="73"/>
      <c r="D3768" s="72"/>
      <c r="E3768" s="24"/>
      <c r="F3768" s="277"/>
    </row>
    <row r="3769" spans="1:6" hidden="1" x14ac:dyDescent="0.25">
      <c r="A3769" s="811" t="s">
        <v>558</v>
      </c>
      <c r="B3769" s="812"/>
      <c r="C3769" s="812"/>
      <c r="D3769" s="812"/>
      <c r="E3769" s="812"/>
      <c r="F3769" s="813"/>
    </row>
    <row r="3770" spans="1:6" hidden="1" x14ac:dyDescent="0.25">
      <c r="A3770" s="133">
        <v>1</v>
      </c>
      <c r="B3770" s="72"/>
      <c r="C3770" s="73"/>
      <c r="D3770" s="72"/>
      <c r="E3770" s="140"/>
      <c r="F3770" s="180"/>
    </row>
    <row r="3771" spans="1:6" hidden="1" x14ac:dyDescent="0.25">
      <c r="A3771" s="93">
        <v>2</v>
      </c>
      <c r="B3771" s="72"/>
      <c r="C3771" s="73"/>
      <c r="D3771" s="72"/>
      <c r="E3771" s="24"/>
      <c r="F3771" s="432"/>
    </row>
    <row r="3772" spans="1:6" hidden="1" x14ac:dyDescent="0.25">
      <c r="A3772" s="811" t="s">
        <v>12</v>
      </c>
      <c r="B3772" s="812"/>
      <c r="C3772" s="812"/>
      <c r="D3772" s="812"/>
      <c r="E3772" s="812"/>
      <c r="F3772" s="813"/>
    </row>
    <row r="3773" spans="1:6" hidden="1" x14ac:dyDescent="0.25">
      <c r="A3773" s="93">
        <v>1</v>
      </c>
      <c r="B3773" s="72"/>
      <c r="C3773" s="73"/>
      <c r="D3773" s="72"/>
      <c r="E3773" s="24"/>
      <c r="F3773" s="432"/>
    </row>
    <row r="3774" spans="1:6" hidden="1" x14ac:dyDescent="0.25">
      <c r="A3774" s="93">
        <v>2</v>
      </c>
      <c r="B3774" s="85"/>
      <c r="C3774" s="85"/>
      <c r="D3774" s="85"/>
      <c r="E3774" s="86"/>
      <c r="F3774" s="85"/>
    </row>
    <row r="3775" spans="1:6" hidden="1" x14ac:dyDescent="0.25">
      <c r="A3775" s="811" t="s">
        <v>385</v>
      </c>
      <c r="B3775" s="812"/>
      <c r="C3775" s="812"/>
      <c r="D3775" s="812"/>
      <c r="E3775" s="812"/>
      <c r="F3775" s="813"/>
    </row>
    <row r="3776" spans="1:6" hidden="1" x14ac:dyDescent="0.25">
      <c r="A3776" s="133">
        <v>1</v>
      </c>
      <c r="B3776" s="72" t="s">
        <v>4503</v>
      </c>
      <c r="C3776" s="73" t="s">
        <v>385</v>
      </c>
      <c r="D3776" s="72" t="s">
        <v>21</v>
      </c>
      <c r="E3776" s="24"/>
      <c r="F3776" s="432"/>
    </row>
    <row r="3777" spans="1:6" hidden="1" x14ac:dyDescent="0.25">
      <c r="A3777" s="133">
        <v>2</v>
      </c>
      <c r="B3777" s="72"/>
      <c r="C3777" s="73"/>
      <c r="D3777" s="72"/>
      <c r="E3777" s="24"/>
      <c r="F3777" s="432"/>
    </row>
    <row r="3778" spans="1:6" hidden="1" x14ac:dyDescent="0.25">
      <c r="A3778" s="811" t="s">
        <v>5</v>
      </c>
      <c r="B3778" s="812"/>
      <c r="C3778" s="812"/>
      <c r="D3778" s="812"/>
      <c r="E3778" s="812"/>
      <c r="F3778" s="813"/>
    </row>
    <row r="3779" spans="1:6" hidden="1" x14ac:dyDescent="0.25">
      <c r="A3779" s="93">
        <v>1</v>
      </c>
      <c r="B3779" s="72" t="s">
        <v>5645</v>
      </c>
      <c r="C3779" s="73" t="s">
        <v>5</v>
      </c>
      <c r="D3779" s="72" t="s">
        <v>13</v>
      </c>
      <c r="E3779" s="75"/>
      <c r="F3779" s="140"/>
    </row>
    <row r="3780" spans="1:6" hidden="1" x14ac:dyDescent="0.25">
      <c r="A3780" s="811" t="s">
        <v>71</v>
      </c>
      <c r="B3780" s="812"/>
      <c r="C3780" s="812"/>
      <c r="D3780" s="812"/>
      <c r="E3780" s="812"/>
      <c r="F3780" s="813"/>
    </row>
    <row r="3781" spans="1:6" hidden="1" x14ac:dyDescent="0.25">
      <c r="A3781" s="133">
        <v>1</v>
      </c>
      <c r="B3781" s="72" t="s">
        <v>5759</v>
      </c>
      <c r="C3781" s="73" t="s">
        <v>4077</v>
      </c>
      <c r="D3781" s="72" t="s">
        <v>22</v>
      </c>
      <c r="E3781" s="75"/>
      <c r="F3781" s="85"/>
    </row>
    <row r="3782" spans="1:6" hidden="1" x14ac:dyDescent="0.25"/>
    <row r="3783" spans="1:6" hidden="1" x14ac:dyDescent="0.25"/>
    <row r="3784" spans="1:6" hidden="1" x14ac:dyDescent="0.25"/>
    <row r="3785" spans="1:6" hidden="1" x14ac:dyDescent="0.25">
      <c r="A3785" s="197"/>
      <c r="B3785" s="198" t="s">
        <v>0</v>
      </c>
      <c r="C3785" s="199">
        <v>44129</v>
      </c>
      <c r="D3785" s="198"/>
      <c r="E3785" s="575"/>
      <c r="F3785" s="200"/>
    </row>
    <row r="3786" spans="1:6" hidden="1" x14ac:dyDescent="0.25">
      <c r="A3786" s="201" t="s">
        <v>580</v>
      </c>
      <c r="B3786" s="202" t="s">
        <v>576</v>
      </c>
      <c r="C3786" s="203" t="s">
        <v>912</v>
      </c>
      <c r="D3786" s="202" t="s">
        <v>577</v>
      </c>
      <c r="E3786" s="576" t="s">
        <v>1422</v>
      </c>
      <c r="F3786" s="204" t="s">
        <v>579</v>
      </c>
    </row>
    <row r="3787" spans="1:6" hidden="1" x14ac:dyDescent="0.25">
      <c r="A3787" s="814" t="s">
        <v>155</v>
      </c>
      <c r="B3787" s="814"/>
      <c r="C3787" s="814"/>
      <c r="D3787" s="814"/>
      <c r="E3787" s="814"/>
      <c r="F3787" s="814"/>
    </row>
    <row r="3788" spans="1:6" hidden="1" x14ac:dyDescent="0.25">
      <c r="A3788" s="93">
        <v>1</v>
      </c>
      <c r="B3788" s="72"/>
      <c r="C3788" s="73"/>
      <c r="D3788" s="72"/>
      <c r="E3788" s="75"/>
      <c r="F3788" s="25"/>
    </row>
    <row r="3789" spans="1:6" hidden="1" x14ac:dyDescent="0.25">
      <c r="A3789" s="93">
        <v>2</v>
      </c>
      <c r="B3789" s="72"/>
      <c r="C3789" s="73"/>
      <c r="D3789" s="72"/>
      <c r="E3789" s="24"/>
      <c r="F3789" s="140"/>
    </row>
    <row r="3790" spans="1:6" hidden="1" x14ac:dyDescent="0.25">
      <c r="A3790" s="814" t="s">
        <v>41</v>
      </c>
      <c r="B3790" s="814"/>
      <c r="C3790" s="814"/>
      <c r="D3790" s="814"/>
      <c r="E3790" s="814"/>
      <c r="F3790" s="814"/>
    </row>
    <row r="3791" spans="1:6" hidden="1" x14ac:dyDescent="0.25">
      <c r="A3791" s="93">
        <v>1</v>
      </c>
      <c r="B3791" s="72"/>
      <c r="C3791" s="73"/>
      <c r="D3791" s="72"/>
      <c r="E3791" s="75"/>
      <c r="F3791" s="140"/>
    </row>
    <row r="3792" spans="1:6" hidden="1" x14ac:dyDescent="0.25">
      <c r="A3792" s="93"/>
      <c r="B3792" s="85"/>
      <c r="C3792" s="85"/>
      <c r="D3792" s="85"/>
      <c r="E3792" s="86"/>
      <c r="F3792" s="85"/>
    </row>
    <row r="3793" spans="1:6" hidden="1" x14ac:dyDescent="0.25">
      <c r="A3793" s="814" t="s">
        <v>9</v>
      </c>
      <c r="B3793" s="814"/>
      <c r="C3793" s="814"/>
      <c r="D3793" s="814"/>
      <c r="E3793" s="814"/>
      <c r="F3793" s="814"/>
    </row>
    <row r="3794" spans="1:6" hidden="1" x14ac:dyDescent="0.25">
      <c r="A3794" s="93">
        <v>1</v>
      </c>
      <c r="B3794" s="72" t="s">
        <v>1399</v>
      </c>
      <c r="C3794" s="73" t="s">
        <v>9</v>
      </c>
      <c r="D3794" s="72" t="s">
        <v>21</v>
      </c>
      <c r="E3794" s="24"/>
      <c r="F3794" s="432"/>
    </row>
    <row r="3795" spans="1:6" hidden="1" x14ac:dyDescent="0.25">
      <c r="A3795" s="93">
        <v>2</v>
      </c>
      <c r="B3795" s="72" t="s">
        <v>1423</v>
      </c>
      <c r="C3795" s="73" t="s">
        <v>9</v>
      </c>
      <c r="D3795" s="72" t="s">
        <v>21</v>
      </c>
      <c r="E3795" s="24"/>
      <c r="F3795" s="432"/>
    </row>
    <row r="3796" spans="1:6" hidden="1" x14ac:dyDescent="0.25">
      <c r="A3796" s="93">
        <v>3</v>
      </c>
      <c r="B3796" s="72" t="s">
        <v>2520</v>
      </c>
      <c r="C3796" s="73" t="s">
        <v>9</v>
      </c>
      <c r="D3796" s="72" t="s">
        <v>21</v>
      </c>
      <c r="E3796" s="24"/>
      <c r="F3796" s="432"/>
    </row>
    <row r="3797" spans="1:6" hidden="1" x14ac:dyDescent="0.25">
      <c r="A3797" s="93">
        <v>4</v>
      </c>
      <c r="B3797" s="72" t="s">
        <v>5782</v>
      </c>
      <c r="C3797" s="73" t="s">
        <v>1504</v>
      </c>
      <c r="D3797" s="72" t="s">
        <v>21</v>
      </c>
      <c r="E3797" s="24"/>
      <c r="F3797" s="432"/>
    </row>
    <row r="3798" spans="1:6" hidden="1" x14ac:dyDescent="0.25">
      <c r="A3798" s="811" t="s">
        <v>20</v>
      </c>
      <c r="B3798" s="812"/>
      <c r="C3798" s="812"/>
      <c r="D3798" s="812"/>
      <c r="E3798" s="812"/>
      <c r="F3798" s="813"/>
    </row>
    <row r="3799" spans="1:6" hidden="1" x14ac:dyDescent="0.25">
      <c r="A3799" s="93">
        <v>1</v>
      </c>
      <c r="B3799" s="126" t="s">
        <v>5727</v>
      </c>
      <c r="C3799" s="73" t="s">
        <v>20</v>
      </c>
      <c r="D3799" s="72" t="s">
        <v>13</v>
      </c>
      <c r="E3799" s="75"/>
      <c r="F3799" s="72" t="s">
        <v>35</v>
      </c>
    </row>
    <row r="3800" spans="1:6" hidden="1" x14ac:dyDescent="0.25">
      <c r="A3800" s="93">
        <v>2</v>
      </c>
      <c r="B3800" s="72"/>
      <c r="C3800" s="73"/>
      <c r="D3800" s="72"/>
      <c r="E3800" s="75"/>
      <c r="F3800" s="277"/>
    </row>
    <row r="3801" spans="1:6" hidden="1" x14ac:dyDescent="0.25">
      <c r="A3801" s="93">
        <v>3</v>
      </c>
      <c r="B3801" s="72"/>
      <c r="C3801" s="73"/>
      <c r="D3801" s="72"/>
      <c r="E3801" s="24"/>
      <c r="F3801" s="140"/>
    </row>
    <row r="3802" spans="1:6" hidden="1" x14ac:dyDescent="0.25">
      <c r="A3802" s="811" t="s">
        <v>558</v>
      </c>
      <c r="B3802" s="812"/>
      <c r="C3802" s="812"/>
      <c r="D3802" s="812"/>
      <c r="E3802" s="812"/>
      <c r="F3802" s="813"/>
    </row>
    <row r="3803" spans="1:6" hidden="1" x14ac:dyDescent="0.25">
      <c r="A3803" s="133">
        <v>1</v>
      </c>
      <c r="B3803" s="72"/>
      <c r="C3803" s="73"/>
      <c r="D3803" s="72"/>
      <c r="E3803" s="140"/>
      <c r="F3803" s="180"/>
    </row>
    <row r="3804" spans="1:6" hidden="1" x14ac:dyDescent="0.25">
      <c r="A3804" s="93">
        <v>2</v>
      </c>
      <c r="B3804" s="72"/>
      <c r="C3804" s="73"/>
      <c r="D3804" s="72"/>
      <c r="E3804" s="24"/>
      <c r="F3804" s="432"/>
    </row>
    <row r="3805" spans="1:6" hidden="1" x14ac:dyDescent="0.25">
      <c r="A3805" s="811" t="s">
        <v>12</v>
      </c>
      <c r="B3805" s="812"/>
      <c r="C3805" s="812"/>
      <c r="D3805" s="812"/>
      <c r="E3805" s="812"/>
      <c r="F3805" s="813"/>
    </row>
    <row r="3806" spans="1:6" hidden="1" x14ac:dyDescent="0.25">
      <c r="A3806" s="93">
        <v>1</v>
      </c>
      <c r="B3806" s="72"/>
      <c r="C3806" s="73"/>
      <c r="D3806" s="72"/>
      <c r="E3806" s="24"/>
      <c r="F3806" s="432"/>
    </row>
    <row r="3807" spans="1:6" hidden="1" x14ac:dyDescent="0.25">
      <c r="A3807" s="93">
        <v>2</v>
      </c>
      <c r="B3807" s="85"/>
      <c r="C3807" s="85"/>
      <c r="D3807" s="85"/>
      <c r="E3807" s="86"/>
      <c r="F3807" s="85"/>
    </row>
    <row r="3808" spans="1:6" hidden="1" x14ac:dyDescent="0.25">
      <c r="A3808" s="811" t="s">
        <v>385</v>
      </c>
      <c r="B3808" s="812"/>
      <c r="C3808" s="812"/>
      <c r="D3808" s="812"/>
      <c r="E3808" s="812"/>
      <c r="F3808" s="813"/>
    </row>
    <row r="3809" spans="1:6" hidden="1" x14ac:dyDescent="0.25">
      <c r="A3809" s="133">
        <v>1</v>
      </c>
      <c r="B3809" s="72"/>
      <c r="C3809" s="73"/>
      <c r="D3809" s="72"/>
      <c r="E3809" s="24"/>
      <c r="F3809" s="432"/>
    </row>
    <row r="3810" spans="1:6" hidden="1" x14ac:dyDescent="0.25">
      <c r="A3810" s="133">
        <v>2</v>
      </c>
      <c r="B3810" s="72"/>
      <c r="C3810" s="73"/>
      <c r="D3810" s="72"/>
      <c r="E3810" s="24"/>
      <c r="F3810" s="432"/>
    </row>
    <row r="3811" spans="1:6" hidden="1" x14ac:dyDescent="0.25">
      <c r="A3811" s="811" t="s">
        <v>5</v>
      </c>
      <c r="B3811" s="812"/>
      <c r="C3811" s="812"/>
      <c r="D3811" s="812"/>
      <c r="E3811" s="812"/>
      <c r="F3811" s="813"/>
    </row>
    <row r="3812" spans="1:6" hidden="1" x14ac:dyDescent="0.25">
      <c r="A3812" s="93">
        <v>1</v>
      </c>
      <c r="B3812" s="72"/>
      <c r="C3812" s="73"/>
      <c r="D3812" s="72"/>
      <c r="E3812" s="75"/>
      <c r="F3812" s="140"/>
    </row>
    <row r="3813" spans="1:6" hidden="1" x14ac:dyDescent="0.25">
      <c r="A3813" s="93">
        <v>2</v>
      </c>
      <c r="B3813" s="85"/>
      <c r="C3813" s="73"/>
      <c r="D3813" s="72"/>
      <c r="E3813" s="86"/>
      <c r="F3813" s="140"/>
    </row>
    <row r="3814" spans="1:6" hidden="1" x14ac:dyDescent="0.25"/>
    <row r="3815" spans="1:6" hidden="1" x14ac:dyDescent="0.25"/>
    <row r="3816" spans="1:6" hidden="1" x14ac:dyDescent="0.25"/>
    <row r="3817" spans="1:6" hidden="1" x14ac:dyDescent="0.25"/>
    <row r="3818" spans="1:6" hidden="1" x14ac:dyDescent="0.25"/>
    <row r="3819" spans="1:6" hidden="1" x14ac:dyDescent="0.25"/>
    <row r="3820" spans="1:6" hidden="1" x14ac:dyDescent="0.25">
      <c r="A3820" s="330"/>
      <c r="B3820" s="331" t="s">
        <v>45</v>
      </c>
      <c r="C3820" s="332">
        <v>44133</v>
      </c>
      <c r="D3820" s="331"/>
      <c r="E3820" s="587"/>
      <c r="F3820" s="333"/>
    </row>
    <row r="3821" spans="1:6" hidden="1" x14ac:dyDescent="0.25">
      <c r="A3821" s="334" t="s">
        <v>580</v>
      </c>
      <c r="B3821" s="335" t="s">
        <v>576</v>
      </c>
      <c r="C3821" s="336" t="s">
        <v>912</v>
      </c>
      <c r="D3821" s="335" t="s">
        <v>577</v>
      </c>
      <c r="E3821" s="588" t="s">
        <v>1422</v>
      </c>
      <c r="F3821" s="337" t="s">
        <v>579</v>
      </c>
    </row>
    <row r="3822" spans="1:6" hidden="1" x14ac:dyDescent="0.25">
      <c r="A3822" s="814" t="s">
        <v>155</v>
      </c>
      <c r="B3822" s="814"/>
      <c r="C3822" s="814"/>
      <c r="D3822" s="814"/>
      <c r="E3822" s="814"/>
      <c r="F3822" s="814"/>
    </row>
    <row r="3823" spans="1:6" hidden="1" x14ac:dyDescent="0.25">
      <c r="A3823" s="93">
        <v>1</v>
      </c>
      <c r="B3823" s="72"/>
      <c r="C3823" s="73"/>
      <c r="D3823" s="72"/>
      <c r="E3823" s="75"/>
      <c r="F3823" s="25"/>
    </row>
    <row r="3824" spans="1:6" hidden="1" x14ac:dyDescent="0.25">
      <c r="A3824" s="93">
        <v>2</v>
      </c>
      <c r="B3824" s="72"/>
      <c r="C3824" s="73"/>
      <c r="D3824" s="72"/>
      <c r="E3824" s="24"/>
      <c r="F3824" s="140"/>
    </row>
    <row r="3825" spans="1:6" hidden="1" x14ac:dyDescent="0.25">
      <c r="A3825" s="814" t="s">
        <v>41</v>
      </c>
      <c r="B3825" s="814"/>
      <c r="C3825" s="814"/>
      <c r="D3825" s="814"/>
      <c r="E3825" s="814"/>
      <c r="F3825" s="814"/>
    </row>
    <row r="3826" spans="1:6" hidden="1" x14ac:dyDescent="0.25">
      <c r="A3826" s="93"/>
      <c r="B3826" s="72"/>
      <c r="C3826" s="73"/>
      <c r="D3826" s="72"/>
      <c r="E3826" s="75"/>
      <c r="F3826" s="140"/>
    </row>
    <row r="3827" spans="1:6" hidden="1" x14ac:dyDescent="0.25">
      <c r="A3827" s="93">
        <v>2</v>
      </c>
      <c r="B3827" s="85"/>
      <c r="C3827" s="85"/>
      <c r="D3827" s="85"/>
      <c r="E3827" s="86"/>
      <c r="F3827" s="85"/>
    </row>
    <row r="3828" spans="1:6" hidden="1" x14ac:dyDescent="0.25">
      <c r="A3828" s="814" t="s">
        <v>9</v>
      </c>
      <c r="B3828" s="814"/>
      <c r="C3828" s="814"/>
      <c r="D3828" s="814"/>
      <c r="E3828" s="814"/>
      <c r="F3828" s="814"/>
    </row>
    <row r="3829" spans="1:6" hidden="1" x14ac:dyDescent="0.25">
      <c r="A3829" s="93">
        <v>1</v>
      </c>
      <c r="B3829" s="72" t="s">
        <v>5826</v>
      </c>
      <c r="C3829" s="73" t="s">
        <v>9</v>
      </c>
      <c r="D3829" s="72" t="s">
        <v>21</v>
      </c>
      <c r="E3829" s="24"/>
      <c r="F3829" s="432"/>
    </row>
    <row r="3830" spans="1:6" hidden="1" x14ac:dyDescent="0.25">
      <c r="A3830" s="93">
        <v>2</v>
      </c>
      <c r="B3830" s="72" t="s">
        <v>5830</v>
      </c>
      <c r="C3830" s="73" t="s">
        <v>9</v>
      </c>
      <c r="D3830" s="72" t="s">
        <v>28</v>
      </c>
      <c r="E3830" s="24"/>
      <c r="F3830" s="432"/>
    </row>
    <row r="3831" spans="1:6" hidden="1" x14ac:dyDescent="0.25">
      <c r="A3831" s="93">
        <v>3</v>
      </c>
      <c r="B3831" s="72" t="s">
        <v>5857</v>
      </c>
      <c r="C3831" s="73" t="s">
        <v>9</v>
      </c>
      <c r="D3831" s="72" t="s">
        <v>21</v>
      </c>
      <c r="E3831" s="24"/>
      <c r="F3831" s="439"/>
    </row>
    <row r="3832" spans="1:6" hidden="1" x14ac:dyDescent="0.25">
      <c r="A3832" s="811" t="s">
        <v>20</v>
      </c>
      <c r="B3832" s="812"/>
      <c r="C3832" s="812"/>
      <c r="D3832" s="812"/>
      <c r="E3832" s="812"/>
      <c r="F3832" s="813"/>
    </row>
    <row r="3833" spans="1:6" hidden="1" x14ac:dyDescent="0.25">
      <c r="A3833" s="93">
        <v>1</v>
      </c>
      <c r="B3833" s="126" t="s">
        <v>5856</v>
      </c>
      <c r="C3833" s="73" t="s">
        <v>20</v>
      </c>
      <c r="D3833" s="72" t="s">
        <v>21</v>
      </c>
      <c r="E3833" s="75"/>
      <c r="F3833" s="277" t="s">
        <v>35</v>
      </c>
    </row>
    <row r="3834" spans="1:6" hidden="1" x14ac:dyDescent="0.25">
      <c r="A3834" s="93">
        <v>2</v>
      </c>
      <c r="B3834" s="72"/>
      <c r="C3834" s="73"/>
      <c r="D3834" s="72"/>
      <c r="E3834" s="75"/>
      <c r="F3834" s="277"/>
    </row>
    <row r="3835" spans="1:6" hidden="1" x14ac:dyDescent="0.25">
      <c r="A3835" s="93">
        <v>3</v>
      </c>
      <c r="B3835" s="72"/>
      <c r="C3835" s="73"/>
      <c r="D3835" s="72"/>
      <c r="E3835" s="24"/>
      <c r="F3835" s="140"/>
    </row>
    <row r="3836" spans="1:6" hidden="1" x14ac:dyDescent="0.25">
      <c r="A3836" s="811" t="s">
        <v>558</v>
      </c>
      <c r="B3836" s="812"/>
      <c r="C3836" s="812"/>
      <c r="D3836" s="812"/>
      <c r="E3836" s="812"/>
      <c r="F3836" s="813"/>
    </row>
    <row r="3837" spans="1:6" hidden="1" x14ac:dyDescent="0.25">
      <c r="A3837" s="133">
        <v>1</v>
      </c>
      <c r="B3837" s="72"/>
      <c r="C3837" s="73"/>
      <c r="D3837" s="72"/>
      <c r="E3837" s="140"/>
      <c r="F3837" s="180"/>
    </row>
    <row r="3838" spans="1:6" hidden="1" x14ac:dyDescent="0.25">
      <c r="A3838" s="93">
        <v>2</v>
      </c>
      <c r="B3838" s="72"/>
      <c r="C3838" s="73"/>
      <c r="D3838" s="72"/>
      <c r="E3838" s="24"/>
      <c r="F3838" s="432"/>
    </row>
    <row r="3839" spans="1:6" hidden="1" x14ac:dyDescent="0.25">
      <c r="A3839" s="811" t="s">
        <v>12</v>
      </c>
      <c r="B3839" s="812"/>
      <c r="C3839" s="812"/>
      <c r="D3839" s="812"/>
      <c r="E3839" s="812"/>
      <c r="F3839" s="813"/>
    </row>
    <row r="3840" spans="1:6" hidden="1" x14ac:dyDescent="0.25">
      <c r="A3840" s="93">
        <v>1</v>
      </c>
      <c r="B3840" s="72"/>
      <c r="C3840" s="73"/>
      <c r="D3840" s="72"/>
      <c r="E3840" s="24"/>
      <c r="F3840" s="432"/>
    </row>
    <row r="3841" spans="1:6" hidden="1" x14ac:dyDescent="0.25">
      <c r="A3841" s="93">
        <v>2</v>
      </c>
      <c r="B3841" s="85"/>
      <c r="C3841" s="85"/>
      <c r="D3841" s="85"/>
      <c r="E3841" s="86"/>
      <c r="F3841" s="85"/>
    </row>
    <row r="3842" spans="1:6" hidden="1" x14ac:dyDescent="0.25">
      <c r="A3842" s="811" t="s">
        <v>385</v>
      </c>
      <c r="B3842" s="812"/>
      <c r="C3842" s="812"/>
      <c r="D3842" s="812"/>
      <c r="E3842" s="812"/>
      <c r="F3842" s="813"/>
    </row>
    <row r="3843" spans="1:6" hidden="1" x14ac:dyDescent="0.25">
      <c r="A3843" s="133">
        <v>1</v>
      </c>
      <c r="B3843" s="72"/>
      <c r="C3843" s="73"/>
      <c r="D3843" s="72"/>
      <c r="E3843" s="24"/>
      <c r="F3843" s="432"/>
    </row>
    <row r="3844" spans="1:6" hidden="1" x14ac:dyDescent="0.25">
      <c r="A3844" s="133">
        <v>2</v>
      </c>
      <c r="B3844" s="72"/>
      <c r="C3844" s="73"/>
      <c r="D3844" s="72"/>
      <c r="E3844" s="24"/>
      <c r="F3844" s="432"/>
    </row>
    <row r="3845" spans="1:6" hidden="1" x14ac:dyDescent="0.25">
      <c r="A3845" s="811" t="s">
        <v>5</v>
      </c>
      <c r="B3845" s="812"/>
      <c r="C3845" s="812"/>
      <c r="D3845" s="812"/>
      <c r="E3845" s="812"/>
      <c r="F3845" s="813"/>
    </row>
    <row r="3846" spans="1:6" hidden="1" x14ac:dyDescent="0.25">
      <c r="A3846" s="93">
        <v>1</v>
      </c>
      <c r="B3846" s="72"/>
      <c r="C3846" s="73"/>
      <c r="D3846" s="72"/>
      <c r="E3846" s="24"/>
      <c r="F3846" s="432"/>
    </row>
    <row r="3847" spans="1:6" hidden="1" x14ac:dyDescent="0.25">
      <c r="A3847" s="93">
        <v>2</v>
      </c>
      <c r="B3847" s="85"/>
      <c r="C3847" s="73"/>
      <c r="D3847" s="72"/>
      <c r="E3847" s="86"/>
      <c r="F3847" s="85" t="s">
        <v>5873</v>
      </c>
    </row>
    <row r="3848" spans="1:6" hidden="1" x14ac:dyDescent="0.25"/>
    <row r="3849" spans="1:6" hidden="1" x14ac:dyDescent="0.25"/>
    <row r="3850" spans="1:6" hidden="1" x14ac:dyDescent="0.25"/>
    <row r="3851" spans="1:6" hidden="1" x14ac:dyDescent="0.25"/>
    <row r="3852" spans="1:6" hidden="1" x14ac:dyDescent="0.25">
      <c r="A3852" s="189"/>
      <c r="B3852" s="190" t="s">
        <v>63</v>
      </c>
      <c r="C3852" s="191">
        <v>44135</v>
      </c>
      <c r="D3852" s="190"/>
      <c r="E3852" s="570"/>
      <c r="F3852" s="192"/>
    </row>
    <row r="3853" spans="1:6" hidden="1" x14ac:dyDescent="0.25">
      <c r="A3853" s="193" t="s">
        <v>580</v>
      </c>
      <c r="B3853" s="194" t="s">
        <v>576</v>
      </c>
      <c r="C3853" s="195"/>
      <c r="D3853" s="194" t="s">
        <v>577</v>
      </c>
      <c r="E3853" s="571" t="s">
        <v>578</v>
      </c>
      <c r="F3853" s="196" t="s">
        <v>579</v>
      </c>
    </row>
    <row r="3854" spans="1:6" hidden="1" x14ac:dyDescent="0.25">
      <c r="A3854" s="814" t="s">
        <v>155</v>
      </c>
      <c r="B3854" s="814"/>
      <c r="C3854" s="814"/>
      <c r="D3854" s="814"/>
      <c r="E3854" s="814"/>
      <c r="F3854" s="814"/>
    </row>
    <row r="3855" spans="1:6" hidden="1" x14ac:dyDescent="0.25">
      <c r="A3855" s="93">
        <v>1</v>
      </c>
      <c r="B3855" s="72" t="s">
        <v>5832</v>
      </c>
      <c r="C3855" s="73" t="s">
        <v>155</v>
      </c>
      <c r="D3855" s="72" t="s">
        <v>21</v>
      </c>
      <c r="E3855" s="75" t="s">
        <v>5831</v>
      </c>
      <c r="F3855" s="277"/>
    </row>
    <row r="3856" spans="1:6" hidden="1" x14ac:dyDescent="0.25">
      <c r="A3856" s="93">
        <v>2</v>
      </c>
      <c r="B3856" s="72" t="s">
        <v>5851</v>
      </c>
      <c r="C3856" s="73" t="s">
        <v>155</v>
      </c>
      <c r="D3856" s="72" t="s">
        <v>21</v>
      </c>
      <c r="E3856" s="75" t="s">
        <v>5852</v>
      </c>
      <c r="F3856" s="140"/>
    </row>
    <row r="3857" spans="1:6" hidden="1" x14ac:dyDescent="0.25">
      <c r="A3857" s="93">
        <v>3</v>
      </c>
      <c r="B3857" s="72" t="s">
        <v>4975</v>
      </c>
      <c r="C3857" s="73" t="s">
        <v>882</v>
      </c>
      <c r="D3857" s="72" t="s">
        <v>890</v>
      </c>
      <c r="E3857" s="75" t="s">
        <v>4976</v>
      </c>
      <c r="F3857" s="140" t="s">
        <v>882</v>
      </c>
    </row>
    <row r="3858" spans="1:6" hidden="1" x14ac:dyDescent="0.25">
      <c r="A3858" s="93">
        <v>4</v>
      </c>
      <c r="B3858" s="72" t="s">
        <v>4975</v>
      </c>
      <c r="C3858" s="73" t="s">
        <v>882</v>
      </c>
      <c r="D3858" s="72" t="s">
        <v>890</v>
      </c>
      <c r="E3858" s="75" t="s">
        <v>4976</v>
      </c>
      <c r="F3858" s="140" t="s">
        <v>882</v>
      </c>
    </row>
    <row r="3859" spans="1:6" ht="13.5" hidden="1" customHeight="1" x14ac:dyDescent="0.25">
      <c r="A3859" s="814" t="s">
        <v>41</v>
      </c>
      <c r="B3859" s="814"/>
      <c r="C3859" s="814"/>
      <c r="D3859" s="814"/>
      <c r="E3859" s="814"/>
      <c r="F3859" s="814"/>
    </row>
    <row r="3860" spans="1:6" hidden="1" x14ac:dyDescent="0.25">
      <c r="A3860" s="93">
        <v>1</v>
      </c>
      <c r="B3860" s="72"/>
      <c r="C3860" s="73"/>
      <c r="D3860" s="72"/>
      <c r="E3860" s="75"/>
      <c r="F3860" s="140"/>
    </row>
    <row r="3861" spans="1:6" hidden="1" x14ac:dyDescent="0.25">
      <c r="A3861" s="93">
        <v>2</v>
      </c>
      <c r="B3861" s="72"/>
      <c r="C3861" s="73"/>
      <c r="D3861" s="72"/>
      <c r="E3861" s="75"/>
      <c r="F3861" s="140"/>
    </row>
    <row r="3862" spans="1:6" hidden="1" x14ac:dyDescent="0.25">
      <c r="A3862" s="93">
        <v>3</v>
      </c>
      <c r="B3862" s="85"/>
      <c r="C3862" s="85"/>
      <c r="D3862" s="85"/>
      <c r="E3862" s="75"/>
      <c r="F3862" s="93"/>
    </row>
    <row r="3863" spans="1:6" hidden="1" x14ac:dyDescent="0.25">
      <c r="A3863" s="814" t="s">
        <v>9</v>
      </c>
      <c r="B3863" s="814"/>
      <c r="C3863" s="814"/>
      <c r="D3863" s="814"/>
      <c r="E3863" s="814"/>
      <c r="F3863" s="814"/>
    </row>
    <row r="3864" spans="1:6" hidden="1" x14ac:dyDescent="0.25">
      <c r="A3864" s="93">
        <v>1</v>
      </c>
      <c r="B3864" s="72" t="s">
        <v>5786</v>
      </c>
      <c r="C3864" s="73" t="s">
        <v>9</v>
      </c>
      <c r="D3864" s="72" t="s">
        <v>21</v>
      </c>
      <c r="E3864" s="24"/>
      <c r="F3864" s="432"/>
    </row>
    <row r="3865" spans="1:6" hidden="1" x14ac:dyDescent="0.25">
      <c r="A3865" s="93">
        <v>2</v>
      </c>
      <c r="B3865" s="72" t="s">
        <v>3462</v>
      </c>
      <c r="C3865" s="73" t="s">
        <v>9</v>
      </c>
      <c r="D3865" s="72" t="s">
        <v>890</v>
      </c>
      <c r="E3865" s="75"/>
      <c r="F3865" s="432"/>
    </row>
    <row r="3866" spans="1:6" hidden="1" x14ac:dyDescent="0.25">
      <c r="A3866" s="93">
        <v>3</v>
      </c>
      <c r="B3866" s="72" t="s">
        <v>3462</v>
      </c>
      <c r="C3866" s="73" t="s">
        <v>9</v>
      </c>
      <c r="D3866" s="72" t="s">
        <v>890</v>
      </c>
      <c r="E3866" s="24"/>
      <c r="F3866" s="432"/>
    </row>
    <row r="3867" spans="1:6" hidden="1" x14ac:dyDescent="0.25">
      <c r="A3867" s="93">
        <v>4</v>
      </c>
      <c r="B3867" s="72" t="s">
        <v>5860</v>
      </c>
      <c r="C3867" s="73" t="s">
        <v>9</v>
      </c>
      <c r="D3867" s="72" t="s">
        <v>21</v>
      </c>
      <c r="E3867" s="594" t="s">
        <v>5863</v>
      </c>
      <c r="F3867" s="140" t="s">
        <v>1077</v>
      </c>
    </row>
    <row r="3868" spans="1:6" hidden="1" x14ac:dyDescent="0.25">
      <c r="A3868" s="93">
        <v>5</v>
      </c>
      <c r="B3868" s="72" t="s">
        <v>5861</v>
      </c>
      <c r="C3868" s="73" t="s">
        <v>9</v>
      </c>
      <c r="D3868" s="72" t="s">
        <v>21</v>
      </c>
      <c r="E3868" s="594" t="s">
        <v>5864</v>
      </c>
      <c r="F3868" s="140" t="s">
        <v>1077</v>
      </c>
    </row>
    <row r="3869" spans="1:6" hidden="1" x14ac:dyDescent="0.25">
      <c r="A3869" s="93">
        <v>6</v>
      </c>
      <c r="B3869" s="72" t="s">
        <v>4303</v>
      </c>
      <c r="C3869" s="73" t="s">
        <v>9</v>
      </c>
      <c r="D3869" s="72" t="s">
        <v>890</v>
      </c>
      <c r="E3869" s="75" t="s">
        <v>5848</v>
      </c>
      <c r="F3869" s="441"/>
    </row>
    <row r="3870" spans="1:6" hidden="1" x14ac:dyDescent="0.25">
      <c r="A3870" s="811" t="s">
        <v>20</v>
      </c>
      <c r="B3870" s="812"/>
      <c r="C3870" s="812"/>
      <c r="D3870" s="812"/>
      <c r="E3870" s="812"/>
      <c r="F3870" s="813"/>
    </row>
    <row r="3871" spans="1:6" hidden="1" x14ac:dyDescent="0.25">
      <c r="A3871" s="93">
        <v>1</v>
      </c>
      <c r="B3871" s="126" t="s">
        <v>5791</v>
      </c>
      <c r="C3871" s="73" t="s">
        <v>20</v>
      </c>
      <c r="D3871" s="72" t="s">
        <v>13</v>
      </c>
      <c r="E3871" s="75"/>
      <c r="F3871" s="277"/>
    </row>
    <row r="3872" spans="1:6" hidden="1" x14ac:dyDescent="0.25">
      <c r="A3872" s="93">
        <v>2</v>
      </c>
      <c r="B3872" s="72" t="s">
        <v>5827</v>
      </c>
      <c r="C3872" s="73" t="s">
        <v>20</v>
      </c>
      <c r="D3872" s="72" t="s">
        <v>17</v>
      </c>
      <c r="E3872" s="75"/>
      <c r="F3872" s="277" t="s">
        <v>5829</v>
      </c>
    </row>
    <row r="3873" spans="1:6" hidden="1" x14ac:dyDescent="0.25">
      <c r="A3873" s="93">
        <v>3</v>
      </c>
      <c r="B3873" s="72" t="s">
        <v>5828</v>
      </c>
      <c r="C3873" s="73" t="s">
        <v>20</v>
      </c>
      <c r="D3873" s="72" t="s">
        <v>17</v>
      </c>
      <c r="E3873" s="24"/>
      <c r="F3873" s="277" t="s">
        <v>5829</v>
      </c>
    </row>
    <row r="3874" spans="1:6" hidden="1" x14ac:dyDescent="0.25">
      <c r="A3874" s="93">
        <v>4</v>
      </c>
      <c r="B3874" s="72" t="s">
        <v>5828</v>
      </c>
      <c r="C3874" s="73" t="s">
        <v>20</v>
      </c>
      <c r="D3874" s="72" t="s">
        <v>17</v>
      </c>
      <c r="E3874" s="24"/>
      <c r="F3874" s="277" t="s">
        <v>5829</v>
      </c>
    </row>
    <row r="3875" spans="1:6" hidden="1" x14ac:dyDescent="0.25">
      <c r="A3875" s="93">
        <v>5</v>
      </c>
      <c r="B3875" s="72" t="s">
        <v>5833</v>
      </c>
      <c r="C3875" s="73" t="s">
        <v>20</v>
      </c>
      <c r="D3875" s="72" t="s">
        <v>21</v>
      </c>
      <c r="E3875" s="24"/>
      <c r="F3875" s="277" t="s">
        <v>5844</v>
      </c>
    </row>
    <row r="3876" spans="1:6" hidden="1" x14ac:dyDescent="0.25">
      <c r="A3876" s="93">
        <v>6</v>
      </c>
      <c r="B3876" s="72" t="s">
        <v>5834</v>
      </c>
      <c r="C3876" s="73" t="s">
        <v>20</v>
      </c>
      <c r="D3876" s="72" t="s">
        <v>21</v>
      </c>
      <c r="E3876" s="24"/>
      <c r="F3876" s="277" t="s">
        <v>5844</v>
      </c>
    </row>
    <row r="3877" spans="1:6" hidden="1" x14ac:dyDescent="0.25">
      <c r="A3877" s="93">
        <v>7</v>
      </c>
      <c r="B3877" s="72" t="s">
        <v>5835</v>
      </c>
      <c r="C3877" s="73" t="s">
        <v>20</v>
      </c>
      <c r="D3877" s="72" t="s">
        <v>21</v>
      </c>
      <c r="E3877" s="24"/>
      <c r="F3877" s="277" t="s">
        <v>5844</v>
      </c>
    </row>
    <row r="3878" spans="1:6" hidden="1" x14ac:dyDescent="0.25">
      <c r="A3878" s="93">
        <v>8</v>
      </c>
      <c r="B3878" s="72" t="s">
        <v>5836</v>
      </c>
      <c r="C3878" s="73" t="s">
        <v>20</v>
      </c>
      <c r="D3878" s="72" t="s">
        <v>21</v>
      </c>
      <c r="E3878" s="24"/>
      <c r="F3878" s="277" t="s">
        <v>5850</v>
      </c>
    </row>
    <row r="3879" spans="1:6" hidden="1" x14ac:dyDescent="0.25">
      <c r="A3879" s="93">
        <v>9</v>
      </c>
      <c r="B3879" s="72" t="s">
        <v>2762</v>
      </c>
      <c r="C3879" s="73" t="s">
        <v>20</v>
      </c>
      <c r="D3879" s="72" t="s">
        <v>21</v>
      </c>
      <c r="E3879" s="24"/>
      <c r="F3879" s="277" t="s">
        <v>5850</v>
      </c>
    </row>
    <row r="3880" spans="1:6" hidden="1" x14ac:dyDescent="0.25">
      <c r="A3880" s="93">
        <v>10</v>
      </c>
      <c r="B3880" s="72" t="s">
        <v>5837</v>
      </c>
      <c r="C3880" s="73" t="s">
        <v>20</v>
      </c>
      <c r="D3880" s="72" t="s">
        <v>21</v>
      </c>
      <c r="E3880" s="24"/>
      <c r="F3880" s="277" t="s">
        <v>5850</v>
      </c>
    </row>
    <row r="3881" spans="1:6" hidden="1" x14ac:dyDescent="0.25">
      <c r="A3881" s="93">
        <v>11</v>
      </c>
      <c r="B3881" s="72" t="s">
        <v>5838</v>
      </c>
      <c r="C3881" s="73" t="s">
        <v>20</v>
      </c>
      <c r="D3881" s="72" t="s">
        <v>21</v>
      </c>
      <c r="E3881" s="24"/>
      <c r="F3881" s="277" t="s">
        <v>5844</v>
      </c>
    </row>
    <row r="3882" spans="1:6" hidden="1" x14ac:dyDescent="0.25">
      <c r="A3882" s="93">
        <v>12</v>
      </c>
      <c r="B3882" s="72" t="s">
        <v>5839</v>
      </c>
      <c r="C3882" s="73" t="s">
        <v>20</v>
      </c>
      <c r="D3882" s="72" t="s">
        <v>21</v>
      </c>
      <c r="E3882" s="24"/>
      <c r="F3882" s="277" t="s">
        <v>5844</v>
      </c>
    </row>
    <row r="3883" spans="1:6" hidden="1" x14ac:dyDescent="0.25">
      <c r="A3883" s="93">
        <v>13</v>
      </c>
      <c r="B3883" s="72" t="s">
        <v>5840</v>
      </c>
      <c r="C3883" s="73" t="s">
        <v>20</v>
      </c>
      <c r="D3883" s="72" t="s">
        <v>21</v>
      </c>
      <c r="E3883" s="24"/>
      <c r="F3883" s="277" t="s">
        <v>5844</v>
      </c>
    </row>
    <row r="3884" spans="1:6" hidden="1" x14ac:dyDescent="0.25">
      <c r="A3884" s="93">
        <v>14</v>
      </c>
      <c r="B3884" s="72" t="s">
        <v>5841</v>
      </c>
      <c r="C3884" s="73" t="s">
        <v>20</v>
      </c>
      <c r="D3884" s="72" t="s">
        <v>21</v>
      </c>
      <c r="E3884" s="24"/>
      <c r="F3884" s="277" t="s">
        <v>5844</v>
      </c>
    </row>
    <row r="3885" spans="1:6" hidden="1" x14ac:dyDescent="0.25">
      <c r="A3885" s="93">
        <v>15</v>
      </c>
      <c r="B3885" s="72" t="s">
        <v>5842</v>
      </c>
      <c r="C3885" s="73" t="s">
        <v>20</v>
      </c>
      <c r="D3885" s="72" t="s">
        <v>21</v>
      </c>
      <c r="E3885" s="24"/>
      <c r="F3885" s="277" t="s">
        <v>5844</v>
      </c>
    </row>
    <row r="3886" spans="1:6" hidden="1" x14ac:dyDescent="0.25">
      <c r="A3886" s="93">
        <v>16</v>
      </c>
      <c r="B3886" s="72" t="s">
        <v>5843</v>
      </c>
      <c r="C3886" s="73" t="s">
        <v>20</v>
      </c>
      <c r="D3886" s="72" t="s">
        <v>21</v>
      </c>
      <c r="E3886" s="24"/>
      <c r="F3886" s="277" t="s">
        <v>5844</v>
      </c>
    </row>
    <row r="3887" spans="1:6" hidden="1" x14ac:dyDescent="0.25">
      <c r="A3887" s="93">
        <v>17</v>
      </c>
      <c r="B3887" s="72" t="s">
        <v>5849</v>
      </c>
      <c r="C3887" s="73" t="s">
        <v>20</v>
      </c>
      <c r="D3887" s="72" t="s">
        <v>21</v>
      </c>
      <c r="E3887" s="24"/>
      <c r="F3887" s="277"/>
    </row>
    <row r="3888" spans="1:6" hidden="1" x14ac:dyDescent="0.25">
      <c r="A3888" s="350">
        <v>18</v>
      </c>
      <c r="B3888" s="392" t="s">
        <v>5862</v>
      </c>
      <c r="C3888" s="393" t="s">
        <v>20</v>
      </c>
      <c r="D3888" s="392" t="s">
        <v>21</v>
      </c>
      <c r="E3888" s="595" t="s">
        <v>5865</v>
      </c>
      <c r="F3888" s="443" t="s">
        <v>1077</v>
      </c>
    </row>
    <row r="3889" spans="1:6" hidden="1" x14ac:dyDescent="0.25">
      <c r="A3889" s="93">
        <v>19</v>
      </c>
      <c r="B3889" s="72" t="s">
        <v>5870</v>
      </c>
      <c r="C3889" s="73" t="s">
        <v>20</v>
      </c>
      <c r="D3889" s="72" t="s">
        <v>13</v>
      </c>
      <c r="E3889" s="594"/>
      <c r="F3889" s="277" t="s">
        <v>35</v>
      </c>
    </row>
    <row r="3890" spans="1:6" hidden="1" x14ac:dyDescent="0.25">
      <c r="A3890" s="93">
        <v>20</v>
      </c>
      <c r="B3890" s="72" t="s">
        <v>5879</v>
      </c>
      <c r="C3890" s="73" t="s">
        <v>20</v>
      </c>
      <c r="D3890" s="72" t="s">
        <v>22</v>
      </c>
      <c r="E3890" s="594" t="s">
        <v>5880</v>
      </c>
      <c r="F3890" s="277" t="s">
        <v>35</v>
      </c>
    </row>
    <row r="3891" spans="1:6" hidden="1" x14ac:dyDescent="0.25">
      <c r="A3891" s="93">
        <v>21</v>
      </c>
      <c r="B3891" s="72" t="s">
        <v>5899</v>
      </c>
      <c r="C3891" s="73" t="s">
        <v>20</v>
      </c>
      <c r="D3891" s="72" t="s">
        <v>22</v>
      </c>
      <c r="E3891" s="594"/>
      <c r="F3891" s="277" t="s">
        <v>35</v>
      </c>
    </row>
    <row r="3892" spans="1:6" hidden="1" x14ac:dyDescent="0.25">
      <c r="A3892" s="93">
        <v>22</v>
      </c>
      <c r="B3892" s="72" t="s">
        <v>5784</v>
      </c>
      <c r="C3892" s="73" t="s">
        <v>20</v>
      </c>
      <c r="D3892" s="72" t="s">
        <v>13</v>
      </c>
      <c r="E3892" s="594"/>
      <c r="F3892" s="277"/>
    </row>
    <row r="3893" spans="1:6" hidden="1" x14ac:dyDescent="0.25">
      <c r="A3893" s="93"/>
      <c r="B3893" s="72" t="s">
        <v>3788</v>
      </c>
      <c r="C3893" s="73" t="s">
        <v>20</v>
      </c>
      <c r="D3893" s="72" t="s">
        <v>890</v>
      </c>
      <c r="E3893" s="594"/>
      <c r="F3893" s="277" t="s">
        <v>35</v>
      </c>
    </row>
    <row r="3894" spans="1:6" hidden="1" x14ac:dyDescent="0.25">
      <c r="A3894" s="811" t="s">
        <v>547</v>
      </c>
      <c r="B3894" s="812"/>
      <c r="C3894" s="812"/>
      <c r="D3894" s="812"/>
      <c r="E3894" s="812"/>
      <c r="F3894" s="813"/>
    </row>
    <row r="3895" spans="1:6" hidden="1" x14ac:dyDescent="0.25">
      <c r="A3895" s="133">
        <v>1</v>
      </c>
      <c r="B3895" s="72" t="s">
        <v>5874</v>
      </c>
      <c r="C3895" s="73" t="s">
        <v>547</v>
      </c>
      <c r="D3895" s="72" t="s">
        <v>21</v>
      </c>
      <c r="E3895" s="140" t="s">
        <v>5877</v>
      </c>
      <c r="F3895" s="180" t="s">
        <v>5876</v>
      </c>
    </row>
    <row r="3896" spans="1:6" hidden="1" x14ac:dyDescent="0.25">
      <c r="A3896" s="93">
        <v>2</v>
      </c>
      <c r="B3896" s="72" t="s">
        <v>5875</v>
      </c>
      <c r="C3896" s="73" t="s">
        <v>547</v>
      </c>
      <c r="D3896" s="73" t="s">
        <v>21</v>
      </c>
      <c r="E3896" s="140" t="s">
        <v>5877</v>
      </c>
      <c r="F3896" s="180" t="s">
        <v>5876</v>
      </c>
    </row>
    <row r="3897" spans="1:6" hidden="1" x14ac:dyDescent="0.25">
      <c r="A3897" s="811" t="s">
        <v>12</v>
      </c>
      <c r="B3897" s="812"/>
      <c r="C3897" s="812"/>
      <c r="D3897" s="812"/>
      <c r="E3897" s="812"/>
      <c r="F3897" s="813"/>
    </row>
    <row r="3898" spans="1:6" hidden="1" x14ac:dyDescent="0.25">
      <c r="A3898" s="93">
        <v>1</v>
      </c>
      <c r="B3898" s="72" t="s">
        <v>716</v>
      </c>
      <c r="C3898" s="73" t="s">
        <v>12</v>
      </c>
      <c r="D3898" s="72" t="s">
        <v>13</v>
      </c>
      <c r="E3898" s="24"/>
      <c r="F3898" s="432"/>
    </row>
    <row r="3899" spans="1:6" hidden="1" x14ac:dyDescent="0.25">
      <c r="A3899" s="93">
        <v>2</v>
      </c>
      <c r="B3899" s="85"/>
      <c r="C3899" s="85"/>
      <c r="D3899" s="85"/>
      <c r="E3899" s="86"/>
      <c r="F3899" s="85"/>
    </row>
    <row r="3900" spans="1:6" hidden="1" x14ac:dyDescent="0.25">
      <c r="A3900" s="811" t="s">
        <v>385</v>
      </c>
      <c r="B3900" s="812"/>
      <c r="C3900" s="812"/>
      <c r="D3900" s="812"/>
      <c r="E3900" s="812"/>
      <c r="F3900" s="813"/>
    </row>
    <row r="3901" spans="1:6" hidden="1" x14ac:dyDescent="0.25">
      <c r="A3901" s="133">
        <v>1</v>
      </c>
      <c r="B3901" s="72" t="s">
        <v>2615</v>
      </c>
      <c r="C3901" s="73" t="s">
        <v>385</v>
      </c>
      <c r="D3901" s="72" t="s">
        <v>21</v>
      </c>
      <c r="E3901" s="24"/>
      <c r="F3901" s="432"/>
    </row>
    <row r="3902" spans="1:6" hidden="1" x14ac:dyDescent="0.25">
      <c r="A3902" s="133">
        <v>2</v>
      </c>
      <c r="B3902" s="72"/>
      <c r="C3902" s="73"/>
      <c r="D3902" s="72"/>
      <c r="E3902" s="24"/>
      <c r="F3902" s="432"/>
    </row>
    <row r="3903" spans="1:6" hidden="1" x14ac:dyDescent="0.25">
      <c r="A3903" s="811" t="s">
        <v>5</v>
      </c>
      <c r="B3903" s="812"/>
      <c r="C3903" s="812"/>
      <c r="D3903" s="812"/>
      <c r="E3903" s="812"/>
      <c r="F3903" s="813"/>
    </row>
    <row r="3904" spans="1:6" hidden="1" x14ac:dyDescent="0.25">
      <c r="A3904" s="93">
        <v>1</v>
      </c>
      <c r="B3904" s="72" t="s">
        <v>5871</v>
      </c>
      <c r="C3904" s="73" t="s">
        <v>5</v>
      </c>
      <c r="D3904" s="72" t="s">
        <v>21</v>
      </c>
      <c r="E3904" s="75"/>
      <c r="F3904" s="140" t="s">
        <v>5872</v>
      </c>
    </row>
    <row r="3905" spans="1:6" hidden="1" x14ac:dyDescent="0.25">
      <c r="A3905" s="93">
        <v>2</v>
      </c>
      <c r="B3905" s="85"/>
      <c r="C3905" s="73"/>
      <c r="D3905" s="72"/>
      <c r="E3905" s="86"/>
      <c r="F3905" s="85"/>
    </row>
    <row r="3906" spans="1:6" hidden="1" x14ac:dyDescent="0.25"/>
    <row r="3907" spans="1:6" hidden="1" x14ac:dyDescent="0.25"/>
    <row r="3908" spans="1:6" hidden="1" x14ac:dyDescent="0.25"/>
    <row r="3909" spans="1:6" hidden="1" x14ac:dyDescent="0.25"/>
    <row r="3910" spans="1:6" hidden="1" x14ac:dyDescent="0.25">
      <c r="A3910" s="197"/>
      <c r="B3910" s="198" t="s">
        <v>0</v>
      </c>
      <c r="C3910" s="199">
        <v>44136</v>
      </c>
      <c r="D3910" s="198"/>
      <c r="E3910" s="575"/>
      <c r="F3910" s="200"/>
    </row>
    <row r="3911" spans="1:6" hidden="1" x14ac:dyDescent="0.25">
      <c r="A3911" s="201" t="s">
        <v>580</v>
      </c>
      <c r="B3911" s="202" t="s">
        <v>576</v>
      </c>
      <c r="C3911" s="203" t="s">
        <v>912</v>
      </c>
      <c r="D3911" s="202" t="s">
        <v>577</v>
      </c>
      <c r="E3911" s="576" t="s">
        <v>1422</v>
      </c>
      <c r="F3911" s="204" t="s">
        <v>579</v>
      </c>
    </row>
    <row r="3912" spans="1:6" hidden="1" x14ac:dyDescent="0.25">
      <c r="A3912" s="814" t="s">
        <v>155</v>
      </c>
      <c r="B3912" s="814"/>
      <c r="C3912" s="814"/>
      <c r="D3912" s="814"/>
      <c r="E3912" s="814"/>
      <c r="F3912" s="814"/>
    </row>
    <row r="3913" spans="1:6" hidden="1" x14ac:dyDescent="0.25">
      <c r="A3913" s="93">
        <v>1</v>
      </c>
      <c r="B3913" s="72"/>
      <c r="C3913" s="73"/>
      <c r="D3913" s="72"/>
      <c r="E3913" s="75"/>
      <c r="F3913" s="25"/>
    </row>
    <row r="3914" spans="1:6" hidden="1" x14ac:dyDescent="0.25">
      <c r="A3914" s="93">
        <v>2</v>
      </c>
      <c r="B3914" s="72"/>
      <c r="C3914" s="73"/>
      <c r="D3914" s="72"/>
      <c r="E3914" s="24"/>
      <c r="F3914" s="140"/>
    </row>
    <row r="3915" spans="1:6" hidden="1" x14ac:dyDescent="0.25">
      <c r="A3915" s="814" t="s">
        <v>41</v>
      </c>
      <c r="B3915" s="814"/>
      <c r="C3915" s="814"/>
      <c r="D3915" s="814"/>
      <c r="E3915" s="814"/>
      <c r="F3915" s="814"/>
    </row>
    <row r="3916" spans="1:6" hidden="1" x14ac:dyDescent="0.25">
      <c r="A3916" s="93">
        <v>1</v>
      </c>
      <c r="B3916" s="72"/>
      <c r="C3916" s="73"/>
      <c r="D3916" s="72"/>
      <c r="E3916" s="75"/>
      <c r="F3916" s="140"/>
    </row>
    <row r="3917" spans="1:6" hidden="1" x14ac:dyDescent="0.25">
      <c r="A3917" s="93"/>
      <c r="B3917" s="85"/>
      <c r="C3917" s="85"/>
      <c r="D3917" s="85"/>
      <c r="E3917" s="86"/>
      <c r="F3917" s="85"/>
    </row>
    <row r="3918" spans="1:6" hidden="1" x14ac:dyDescent="0.25">
      <c r="A3918" s="814" t="s">
        <v>9</v>
      </c>
      <c r="B3918" s="814"/>
      <c r="C3918" s="814"/>
      <c r="D3918" s="814"/>
      <c r="E3918" s="814"/>
      <c r="F3918" s="814"/>
    </row>
    <row r="3919" spans="1:6" hidden="1" x14ac:dyDescent="0.25">
      <c r="A3919" s="93">
        <v>1</v>
      </c>
      <c r="B3919" s="85" t="s">
        <v>5433</v>
      </c>
      <c r="C3919" s="85" t="s">
        <v>9</v>
      </c>
      <c r="D3919" s="85" t="s">
        <v>21</v>
      </c>
      <c r="E3919" s="86"/>
      <c r="F3919" s="432"/>
    </row>
    <row r="3920" spans="1:6" hidden="1" x14ac:dyDescent="0.25">
      <c r="A3920" s="93">
        <v>2</v>
      </c>
      <c r="B3920" s="72" t="s">
        <v>5643</v>
      </c>
      <c r="C3920" s="73" t="s">
        <v>9</v>
      </c>
      <c r="D3920" s="72" t="s">
        <v>5542</v>
      </c>
      <c r="E3920" s="24"/>
      <c r="F3920" s="432"/>
    </row>
    <row r="3921" spans="1:6" hidden="1" x14ac:dyDescent="0.25">
      <c r="A3921" s="93">
        <v>3</v>
      </c>
      <c r="B3921" s="72" t="s">
        <v>5904</v>
      </c>
      <c r="C3921" s="73" t="s">
        <v>9</v>
      </c>
      <c r="D3921" s="72" t="s">
        <v>21</v>
      </c>
      <c r="E3921" s="24"/>
      <c r="F3921" s="432"/>
    </row>
    <row r="3922" spans="1:6" hidden="1" x14ac:dyDescent="0.25">
      <c r="A3922" s="93"/>
      <c r="B3922" s="72"/>
      <c r="C3922" s="73"/>
      <c r="D3922" s="72"/>
      <c r="E3922" s="24"/>
      <c r="F3922" s="432"/>
    </row>
    <row r="3923" spans="1:6" hidden="1" x14ac:dyDescent="0.25">
      <c r="A3923" s="811" t="s">
        <v>20</v>
      </c>
      <c r="B3923" s="812"/>
      <c r="C3923" s="812"/>
      <c r="D3923" s="812"/>
      <c r="E3923" s="812"/>
      <c r="F3923" s="813"/>
    </row>
    <row r="3924" spans="1:6" hidden="1" x14ac:dyDescent="0.25">
      <c r="A3924" s="93">
        <v>1</v>
      </c>
      <c r="B3924" s="126"/>
      <c r="C3924" s="73"/>
      <c r="D3924" s="72"/>
      <c r="E3924" s="75"/>
      <c r="F3924" s="277"/>
    </row>
    <row r="3925" spans="1:6" hidden="1" x14ac:dyDescent="0.25">
      <c r="A3925" s="93">
        <v>2</v>
      </c>
      <c r="B3925" s="126"/>
      <c r="C3925" s="73"/>
      <c r="D3925" s="72"/>
      <c r="E3925" s="75"/>
      <c r="F3925" s="277"/>
    </row>
    <row r="3926" spans="1:6" hidden="1" x14ac:dyDescent="0.25">
      <c r="A3926" s="93">
        <v>3</v>
      </c>
      <c r="B3926" s="126"/>
      <c r="C3926" s="73"/>
      <c r="D3926" s="72"/>
      <c r="E3926" s="75"/>
      <c r="F3926" s="277"/>
    </row>
    <row r="3927" spans="1:6" hidden="1" x14ac:dyDescent="0.25">
      <c r="A3927" s="93">
        <v>4</v>
      </c>
      <c r="B3927" s="72"/>
      <c r="C3927" s="73"/>
      <c r="D3927" s="72"/>
      <c r="E3927" s="75"/>
      <c r="F3927" s="277"/>
    </row>
    <row r="3928" spans="1:6" hidden="1" x14ac:dyDescent="0.25">
      <c r="A3928" s="93">
        <v>5</v>
      </c>
      <c r="B3928" s="72"/>
      <c r="C3928" s="73"/>
      <c r="D3928" s="72"/>
      <c r="E3928" s="24"/>
      <c r="F3928" s="140"/>
    </row>
    <row r="3929" spans="1:6" hidden="1" x14ac:dyDescent="0.25">
      <c r="A3929" s="811" t="s">
        <v>558</v>
      </c>
      <c r="B3929" s="812"/>
      <c r="C3929" s="812"/>
      <c r="D3929" s="812"/>
      <c r="E3929" s="812"/>
      <c r="F3929" s="813"/>
    </row>
    <row r="3930" spans="1:6" hidden="1" x14ac:dyDescent="0.25">
      <c r="A3930" s="133">
        <v>1</v>
      </c>
      <c r="B3930" s="72"/>
      <c r="C3930" s="73"/>
      <c r="D3930" s="72"/>
      <c r="E3930" s="140"/>
      <c r="F3930" s="180"/>
    </row>
    <row r="3931" spans="1:6" hidden="1" x14ac:dyDescent="0.25">
      <c r="A3931" s="93">
        <v>2</v>
      </c>
      <c r="B3931" s="72"/>
      <c r="C3931" s="73"/>
      <c r="D3931" s="72"/>
      <c r="E3931" s="24"/>
      <c r="F3931" s="432"/>
    </row>
    <row r="3932" spans="1:6" hidden="1" x14ac:dyDescent="0.25">
      <c r="A3932" s="811" t="s">
        <v>12</v>
      </c>
      <c r="B3932" s="812"/>
      <c r="C3932" s="812"/>
      <c r="D3932" s="812"/>
      <c r="E3932" s="812"/>
      <c r="F3932" s="813"/>
    </row>
    <row r="3933" spans="1:6" hidden="1" x14ac:dyDescent="0.25">
      <c r="A3933" s="93">
        <v>1</v>
      </c>
      <c r="B3933" s="72"/>
      <c r="C3933" s="73"/>
      <c r="D3933" s="72"/>
      <c r="E3933" s="24"/>
      <c r="F3933" s="432"/>
    </row>
    <row r="3934" spans="1:6" hidden="1" x14ac:dyDescent="0.25">
      <c r="A3934" s="93">
        <v>2</v>
      </c>
      <c r="B3934" s="85"/>
      <c r="C3934" s="85"/>
      <c r="D3934" s="85"/>
      <c r="E3934" s="86"/>
      <c r="F3934" s="85"/>
    </row>
    <row r="3935" spans="1:6" hidden="1" x14ac:dyDescent="0.25">
      <c r="A3935" s="811" t="s">
        <v>385</v>
      </c>
      <c r="B3935" s="812"/>
      <c r="C3935" s="812"/>
      <c r="D3935" s="812"/>
      <c r="E3935" s="812"/>
      <c r="F3935" s="813"/>
    </row>
    <row r="3936" spans="1:6" hidden="1" x14ac:dyDescent="0.25">
      <c r="A3936" s="133">
        <v>1</v>
      </c>
      <c r="B3936" s="72"/>
      <c r="C3936" s="73"/>
      <c r="D3936" s="72"/>
      <c r="E3936" s="24"/>
      <c r="F3936" s="432"/>
    </row>
    <row r="3937" spans="1:6" hidden="1" x14ac:dyDescent="0.25">
      <c r="A3937" s="133">
        <v>2</v>
      </c>
      <c r="B3937" s="72"/>
      <c r="C3937" s="73"/>
      <c r="D3937" s="72"/>
      <c r="E3937" s="24"/>
      <c r="F3937" s="432"/>
    </row>
    <row r="3938" spans="1:6" hidden="1" x14ac:dyDescent="0.25">
      <c r="A3938" s="811" t="s">
        <v>5</v>
      </c>
      <c r="B3938" s="812"/>
      <c r="C3938" s="812"/>
      <c r="D3938" s="812"/>
      <c r="E3938" s="812"/>
      <c r="F3938" s="813"/>
    </row>
    <row r="3939" spans="1:6" hidden="1" x14ac:dyDescent="0.25">
      <c r="A3939" s="93">
        <v>1</v>
      </c>
      <c r="B3939" s="72"/>
      <c r="C3939" s="73"/>
      <c r="D3939" s="72"/>
      <c r="E3939" s="75"/>
      <c r="F3939" s="140"/>
    </row>
    <row r="3940" spans="1:6" hidden="1" x14ac:dyDescent="0.25">
      <c r="A3940" s="93">
        <v>2</v>
      </c>
      <c r="B3940" s="85"/>
      <c r="C3940" s="73"/>
      <c r="D3940" s="72"/>
      <c r="E3940" s="86"/>
      <c r="F3940" s="140"/>
    </row>
    <row r="3941" spans="1:6" hidden="1" x14ac:dyDescent="0.25"/>
    <row r="3942" spans="1:6" hidden="1" x14ac:dyDescent="0.25"/>
    <row r="3943" spans="1:6" hidden="1" x14ac:dyDescent="0.25"/>
    <row r="3944" spans="1:6" hidden="1" x14ac:dyDescent="0.25"/>
    <row r="3945" spans="1:6" hidden="1" x14ac:dyDescent="0.25"/>
    <row r="3946" spans="1:6" hidden="1" x14ac:dyDescent="0.25">
      <c r="A3946" s="330"/>
      <c r="B3946" s="331" t="s">
        <v>45</v>
      </c>
      <c r="C3946" s="332">
        <v>44140</v>
      </c>
      <c r="D3946" s="331"/>
      <c r="E3946" s="587"/>
      <c r="F3946" s="333"/>
    </row>
    <row r="3947" spans="1:6" hidden="1" x14ac:dyDescent="0.25">
      <c r="A3947" s="334" t="s">
        <v>580</v>
      </c>
      <c r="B3947" s="335" t="s">
        <v>576</v>
      </c>
      <c r="C3947" s="336" t="s">
        <v>912</v>
      </c>
      <c r="D3947" s="335" t="s">
        <v>577</v>
      </c>
      <c r="E3947" s="588" t="s">
        <v>1422</v>
      </c>
      <c r="F3947" s="337" t="s">
        <v>579</v>
      </c>
    </row>
    <row r="3948" spans="1:6" hidden="1" x14ac:dyDescent="0.25">
      <c r="A3948" s="814" t="s">
        <v>1113</v>
      </c>
      <c r="B3948" s="814"/>
      <c r="C3948" s="814"/>
      <c r="D3948" s="814"/>
      <c r="E3948" s="814"/>
      <c r="F3948" s="814"/>
    </row>
    <row r="3949" spans="1:6" hidden="1" x14ac:dyDescent="0.25">
      <c r="A3949" s="93">
        <v>1</v>
      </c>
      <c r="B3949" s="72" t="s">
        <v>1661</v>
      </c>
      <c r="C3949" s="73" t="s">
        <v>1113</v>
      </c>
      <c r="D3949" s="72" t="s">
        <v>17</v>
      </c>
      <c r="E3949" s="75" t="s">
        <v>1115</v>
      </c>
      <c r="F3949" s="140"/>
    </row>
    <row r="3950" spans="1:6" hidden="1" x14ac:dyDescent="0.25">
      <c r="A3950" s="93">
        <v>2</v>
      </c>
      <c r="B3950" s="72" t="s">
        <v>1661</v>
      </c>
      <c r="C3950" s="73" t="s">
        <v>1113</v>
      </c>
      <c r="D3950" s="72" t="s">
        <v>17</v>
      </c>
      <c r="E3950" s="75" t="s">
        <v>1115</v>
      </c>
      <c r="F3950" s="85"/>
    </row>
    <row r="3951" spans="1:6" hidden="1" x14ac:dyDescent="0.25">
      <c r="A3951" s="814" t="s">
        <v>41</v>
      </c>
      <c r="B3951" s="814"/>
      <c r="C3951" s="814"/>
      <c r="D3951" s="814"/>
      <c r="E3951" s="814"/>
      <c r="F3951" s="814"/>
    </row>
    <row r="3952" spans="1:6" hidden="1" x14ac:dyDescent="0.25">
      <c r="A3952" s="93">
        <v>1</v>
      </c>
      <c r="B3952" s="72" t="s">
        <v>191</v>
      </c>
      <c r="C3952" s="73" t="s">
        <v>405</v>
      </c>
      <c r="D3952" s="72" t="s">
        <v>890</v>
      </c>
      <c r="E3952" s="75" t="s">
        <v>4519</v>
      </c>
      <c r="F3952" s="140" t="s">
        <v>605</v>
      </c>
    </row>
    <row r="3953" spans="1:6" hidden="1" x14ac:dyDescent="0.25">
      <c r="A3953" s="93">
        <v>2</v>
      </c>
      <c r="B3953" s="85"/>
      <c r="C3953" s="85"/>
      <c r="D3953" s="85"/>
      <c r="E3953" s="86"/>
      <c r="F3953" s="85"/>
    </row>
    <row r="3954" spans="1:6" hidden="1" x14ac:dyDescent="0.25">
      <c r="A3954" s="814" t="s">
        <v>9</v>
      </c>
      <c r="B3954" s="814"/>
      <c r="C3954" s="814"/>
      <c r="D3954" s="814"/>
      <c r="E3954" s="814"/>
      <c r="F3954" s="814"/>
    </row>
    <row r="3955" spans="1:6" hidden="1" x14ac:dyDescent="0.25">
      <c r="A3955" s="93">
        <v>1</v>
      </c>
      <c r="B3955" s="72" t="s">
        <v>5866</v>
      </c>
      <c r="C3955" s="73" t="s">
        <v>9</v>
      </c>
      <c r="D3955" s="72" t="s">
        <v>21</v>
      </c>
      <c r="E3955" s="24"/>
      <c r="F3955" s="437"/>
    </row>
    <row r="3956" spans="1:6" hidden="1" x14ac:dyDescent="0.25">
      <c r="A3956" s="93">
        <v>2</v>
      </c>
      <c r="B3956" s="72" t="s">
        <v>5866</v>
      </c>
      <c r="C3956" s="73" t="s">
        <v>9</v>
      </c>
      <c r="D3956" s="72" t="s">
        <v>21</v>
      </c>
      <c r="E3956" s="24"/>
      <c r="F3956" s="437"/>
    </row>
    <row r="3957" spans="1:6" hidden="1" x14ac:dyDescent="0.25">
      <c r="A3957" s="93">
        <v>3</v>
      </c>
      <c r="B3957" s="72" t="s">
        <v>5900</v>
      </c>
      <c r="C3957" s="73" t="s">
        <v>5901</v>
      </c>
      <c r="D3957" s="72" t="s">
        <v>21</v>
      </c>
      <c r="E3957" s="75" t="s">
        <v>5903</v>
      </c>
      <c r="F3957" s="140" t="s">
        <v>5902</v>
      </c>
    </row>
    <row r="3958" spans="1:6" hidden="1" x14ac:dyDescent="0.25">
      <c r="A3958" s="93">
        <v>4</v>
      </c>
      <c r="B3958" s="72" t="s">
        <v>5953</v>
      </c>
      <c r="C3958" s="73" t="s">
        <v>9</v>
      </c>
      <c r="D3958" s="72" t="s">
        <v>13</v>
      </c>
      <c r="E3958" s="24"/>
      <c r="F3958" s="437"/>
    </row>
    <row r="3959" spans="1:6" hidden="1" x14ac:dyDescent="0.25">
      <c r="A3959" s="811" t="s">
        <v>20</v>
      </c>
      <c r="B3959" s="812"/>
      <c r="C3959" s="812"/>
      <c r="D3959" s="812"/>
      <c r="E3959" s="812"/>
      <c r="F3959" s="813"/>
    </row>
    <row r="3960" spans="1:6" hidden="1" x14ac:dyDescent="0.25">
      <c r="A3960" s="93">
        <v>1</v>
      </c>
      <c r="B3960" s="126"/>
      <c r="C3960" s="73"/>
      <c r="D3960" s="72"/>
      <c r="E3960" s="75"/>
      <c r="F3960" s="277"/>
    </row>
    <row r="3961" spans="1:6" hidden="1" x14ac:dyDescent="0.25">
      <c r="A3961" s="93">
        <v>2</v>
      </c>
      <c r="B3961" s="72"/>
      <c r="C3961" s="73"/>
      <c r="D3961" s="72"/>
      <c r="E3961" s="75"/>
      <c r="F3961" s="277"/>
    </row>
    <row r="3962" spans="1:6" hidden="1" x14ac:dyDescent="0.25">
      <c r="A3962" s="93">
        <v>3</v>
      </c>
      <c r="B3962" s="72"/>
      <c r="C3962" s="73"/>
      <c r="D3962" s="72"/>
      <c r="E3962" s="24"/>
      <c r="F3962" s="140"/>
    </row>
    <row r="3963" spans="1:6" hidden="1" x14ac:dyDescent="0.25">
      <c r="A3963" s="811" t="s">
        <v>558</v>
      </c>
      <c r="B3963" s="812"/>
      <c r="C3963" s="812"/>
      <c r="D3963" s="812"/>
      <c r="E3963" s="812"/>
      <c r="F3963" s="813"/>
    </row>
    <row r="3964" spans="1:6" hidden="1" x14ac:dyDescent="0.25">
      <c r="A3964" s="133">
        <v>1</v>
      </c>
      <c r="B3964" s="72"/>
      <c r="C3964" s="73"/>
      <c r="D3964" s="72"/>
      <c r="E3964" s="140"/>
      <c r="F3964" s="180"/>
    </row>
    <row r="3965" spans="1:6" hidden="1" x14ac:dyDescent="0.25">
      <c r="A3965" s="93">
        <v>2</v>
      </c>
      <c r="B3965" s="72"/>
      <c r="C3965" s="73"/>
      <c r="D3965" s="72"/>
      <c r="E3965" s="24"/>
      <c r="F3965" s="437"/>
    </row>
    <row r="3966" spans="1:6" hidden="1" x14ac:dyDescent="0.25">
      <c r="A3966" s="811" t="s">
        <v>12</v>
      </c>
      <c r="B3966" s="812"/>
      <c r="C3966" s="812"/>
      <c r="D3966" s="812"/>
      <c r="E3966" s="812"/>
      <c r="F3966" s="813"/>
    </row>
    <row r="3967" spans="1:6" hidden="1" x14ac:dyDescent="0.25">
      <c r="A3967" s="93">
        <v>1</v>
      </c>
      <c r="B3967" s="72"/>
      <c r="C3967" s="73"/>
      <c r="D3967" s="72"/>
      <c r="E3967" s="24"/>
      <c r="F3967" s="437"/>
    </row>
    <row r="3968" spans="1:6" hidden="1" x14ac:dyDescent="0.25">
      <c r="A3968" s="93">
        <v>2</v>
      </c>
      <c r="B3968" s="85"/>
      <c r="C3968" s="85"/>
      <c r="D3968" s="85"/>
      <c r="E3968" s="86"/>
      <c r="F3968" s="85"/>
    </row>
    <row r="3969" spans="1:6" hidden="1" x14ac:dyDescent="0.25">
      <c r="A3969" s="811" t="s">
        <v>385</v>
      </c>
      <c r="B3969" s="812"/>
      <c r="C3969" s="812"/>
      <c r="D3969" s="812"/>
      <c r="E3969" s="812"/>
      <c r="F3969" s="813"/>
    </row>
    <row r="3970" spans="1:6" hidden="1" x14ac:dyDescent="0.25">
      <c r="A3970" s="133">
        <v>1</v>
      </c>
      <c r="B3970" s="72"/>
      <c r="C3970" s="73"/>
      <c r="D3970" s="72"/>
      <c r="E3970" s="24"/>
      <c r="F3970" s="437"/>
    </row>
    <row r="3971" spans="1:6" hidden="1" x14ac:dyDescent="0.25">
      <c r="A3971" s="133">
        <v>2</v>
      </c>
      <c r="B3971" s="72"/>
      <c r="C3971" s="73"/>
      <c r="D3971" s="72"/>
      <c r="E3971" s="24"/>
      <c r="F3971" s="437"/>
    </row>
    <row r="3972" spans="1:6" hidden="1" x14ac:dyDescent="0.25">
      <c r="A3972" s="811" t="s">
        <v>5</v>
      </c>
      <c r="B3972" s="812"/>
      <c r="C3972" s="812"/>
      <c r="D3972" s="812"/>
      <c r="E3972" s="812"/>
      <c r="F3972" s="813"/>
    </row>
    <row r="3973" spans="1:6" hidden="1" x14ac:dyDescent="0.25">
      <c r="A3973" s="93">
        <v>1</v>
      </c>
      <c r="B3973" s="72"/>
      <c r="C3973" s="73"/>
      <c r="D3973" s="72"/>
      <c r="E3973" s="24"/>
      <c r="F3973" s="437"/>
    </row>
    <row r="3974" spans="1:6" hidden="1" x14ac:dyDescent="0.25">
      <c r="A3974" s="93">
        <v>2</v>
      </c>
      <c r="B3974" s="85"/>
      <c r="C3974" s="73"/>
      <c r="D3974" s="72"/>
      <c r="E3974" s="86"/>
      <c r="F3974" s="85"/>
    </row>
    <row r="3975" spans="1:6" hidden="1" x14ac:dyDescent="0.25"/>
    <row r="3976" spans="1:6" hidden="1" x14ac:dyDescent="0.25"/>
    <row r="3977" spans="1:6" hidden="1" x14ac:dyDescent="0.25"/>
    <row r="3978" spans="1:6" hidden="1" x14ac:dyDescent="0.25"/>
    <row r="3979" spans="1:6" hidden="1" x14ac:dyDescent="0.25">
      <c r="A3979" s="189"/>
      <c r="B3979" s="190" t="s">
        <v>63</v>
      </c>
      <c r="C3979" s="191">
        <v>44142</v>
      </c>
      <c r="D3979" s="190"/>
      <c r="E3979" s="570"/>
      <c r="F3979" s="192"/>
    </row>
    <row r="3980" spans="1:6" hidden="1" x14ac:dyDescent="0.25">
      <c r="A3980" s="193" t="s">
        <v>580</v>
      </c>
      <c r="B3980" s="194" t="s">
        <v>576</v>
      </c>
      <c r="C3980" s="195"/>
      <c r="D3980" s="194" t="s">
        <v>577</v>
      </c>
      <c r="E3980" s="571" t="s">
        <v>578</v>
      </c>
      <c r="F3980" s="196" t="s">
        <v>579</v>
      </c>
    </row>
    <row r="3981" spans="1:6" hidden="1" x14ac:dyDescent="0.25">
      <c r="A3981" s="814" t="s">
        <v>155</v>
      </c>
      <c r="B3981" s="814"/>
      <c r="C3981" s="814"/>
      <c r="D3981" s="814"/>
      <c r="E3981" s="814"/>
      <c r="F3981" s="814"/>
    </row>
    <row r="3982" spans="1:6" hidden="1" x14ac:dyDescent="0.25">
      <c r="A3982" s="93">
        <v>1</v>
      </c>
      <c r="B3982" s="72"/>
      <c r="C3982" s="73"/>
      <c r="D3982" s="72"/>
      <c r="E3982" s="75"/>
      <c r="F3982" s="25"/>
    </row>
    <row r="3983" spans="1:6" hidden="1" x14ac:dyDescent="0.25">
      <c r="A3983" s="93">
        <v>2</v>
      </c>
      <c r="B3983" s="72"/>
      <c r="C3983" s="73"/>
      <c r="D3983" s="72"/>
      <c r="E3983" s="24"/>
      <c r="F3983" s="140"/>
    </row>
    <row r="3984" spans="1:6" hidden="1" x14ac:dyDescent="0.25">
      <c r="A3984" s="814" t="s">
        <v>41</v>
      </c>
      <c r="B3984" s="814"/>
      <c r="C3984" s="814"/>
      <c r="D3984" s="814"/>
      <c r="E3984" s="814"/>
      <c r="F3984" s="814"/>
    </row>
    <row r="3985" spans="1:6" hidden="1" x14ac:dyDescent="0.25">
      <c r="A3985" s="93">
        <v>1</v>
      </c>
      <c r="B3985" s="72"/>
      <c r="C3985" s="73"/>
      <c r="D3985" s="72"/>
      <c r="E3985" s="75"/>
      <c r="F3985" s="140"/>
    </row>
    <row r="3986" spans="1:6" hidden="1" x14ac:dyDescent="0.25">
      <c r="A3986" s="93"/>
      <c r="B3986" s="85"/>
      <c r="C3986" s="85"/>
      <c r="D3986" s="85"/>
      <c r="E3986" s="86"/>
      <c r="F3986" s="85"/>
    </row>
    <row r="3987" spans="1:6" hidden="1" x14ac:dyDescent="0.25">
      <c r="A3987" s="814" t="s">
        <v>9</v>
      </c>
      <c r="B3987" s="814"/>
      <c r="C3987" s="814"/>
      <c r="D3987" s="814"/>
      <c r="E3987" s="814"/>
      <c r="F3987" s="814"/>
    </row>
    <row r="3988" spans="1:6" hidden="1" x14ac:dyDescent="0.25">
      <c r="A3988" s="93">
        <v>1</v>
      </c>
      <c r="B3988" s="72" t="s">
        <v>5858</v>
      </c>
      <c r="C3988" s="73" t="s">
        <v>1777</v>
      </c>
      <c r="D3988" s="72" t="s">
        <v>890</v>
      </c>
      <c r="E3988" s="75" t="s">
        <v>5952</v>
      </c>
      <c r="F3988" s="437"/>
    </row>
    <row r="3989" spans="1:6" hidden="1" x14ac:dyDescent="0.25">
      <c r="A3989" s="93">
        <v>2</v>
      </c>
      <c r="B3989" s="72" t="s">
        <v>2953</v>
      </c>
      <c r="C3989" s="73" t="s">
        <v>2954</v>
      </c>
      <c r="D3989" s="72" t="s">
        <v>21</v>
      </c>
      <c r="E3989" s="75" t="s">
        <v>4412</v>
      </c>
      <c r="F3989" s="437"/>
    </row>
    <row r="3990" spans="1:6" hidden="1" x14ac:dyDescent="0.25">
      <c r="A3990" s="93">
        <v>3</v>
      </c>
      <c r="B3990" s="72" t="s">
        <v>3637</v>
      </c>
      <c r="C3990" s="73" t="s">
        <v>1504</v>
      </c>
      <c r="D3990" s="72" t="s">
        <v>21</v>
      </c>
      <c r="E3990" s="75" t="s">
        <v>5981</v>
      </c>
      <c r="F3990" s="437"/>
    </row>
    <row r="3991" spans="1:6" hidden="1" x14ac:dyDescent="0.25">
      <c r="A3991" s="93">
        <v>4</v>
      </c>
      <c r="B3991" s="72"/>
      <c r="C3991" s="73"/>
      <c r="D3991" s="72"/>
      <c r="E3991" s="24"/>
      <c r="F3991" s="437"/>
    </row>
    <row r="3992" spans="1:6" hidden="1" x14ac:dyDescent="0.25">
      <c r="A3992" s="93">
        <v>5</v>
      </c>
      <c r="B3992" s="72"/>
      <c r="C3992" s="73"/>
      <c r="D3992" s="72"/>
      <c r="E3992" s="24"/>
      <c r="F3992" s="437"/>
    </row>
    <row r="3993" spans="1:6" hidden="1" x14ac:dyDescent="0.25">
      <c r="A3993" s="811" t="s">
        <v>20</v>
      </c>
      <c r="B3993" s="812"/>
      <c r="C3993" s="812"/>
      <c r="D3993" s="812"/>
      <c r="E3993" s="812"/>
      <c r="F3993" s="813"/>
    </row>
    <row r="3994" spans="1:6" hidden="1" x14ac:dyDescent="0.25">
      <c r="A3994" s="93">
        <v>1</v>
      </c>
      <c r="B3994" s="126" t="s">
        <v>5878</v>
      </c>
      <c r="C3994" s="73" t="s">
        <v>20</v>
      </c>
      <c r="D3994" s="72" t="s">
        <v>13</v>
      </c>
      <c r="E3994" s="75"/>
      <c r="F3994" s="277"/>
    </row>
    <row r="3995" spans="1:6" hidden="1" x14ac:dyDescent="0.25">
      <c r="A3995" s="93">
        <v>2</v>
      </c>
      <c r="B3995" s="72" t="s">
        <v>3606</v>
      </c>
      <c r="C3995" s="73" t="s">
        <v>20</v>
      </c>
      <c r="D3995" s="72" t="s">
        <v>21</v>
      </c>
      <c r="E3995" s="75"/>
      <c r="F3995" s="277" t="s">
        <v>35</v>
      </c>
    </row>
    <row r="3996" spans="1:6" hidden="1" x14ac:dyDescent="0.25">
      <c r="A3996" s="93">
        <v>3</v>
      </c>
      <c r="B3996" s="72" t="s">
        <v>305</v>
      </c>
      <c r="C3996" s="73" t="s">
        <v>20</v>
      </c>
      <c r="D3996" s="72" t="s">
        <v>890</v>
      </c>
      <c r="E3996" s="24"/>
      <c r="F3996" s="277" t="s">
        <v>35</v>
      </c>
    </row>
    <row r="3997" spans="1:6" hidden="1" x14ac:dyDescent="0.25">
      <c r="A3997" s="93">
        <v>4</v>
      </c>
      <c r="B3997" s="72"/>
      <c r="C3997" s="73"/>
      <c r="D3997" s="72"/>
      <c r="E3997" s="24"/>
      <c r="F3997" s="277"/>
    </row>
    <row r="3998" spans="1:6" hidden="1" x14ac:dyDescent="0.25">
      <c r="A3998" s="93"/>
      <c r="B3998" s="72"/>
      <c r="C3998" s="73"/>
      <c r="D3998" s="72"/>
      <c r="E3998" s="24"/>
      <c r="F3998" s="277"/>
    </row>
    <row r="3999" spans="1:6" hidden="1" x14ac:dyDescent="0.25">
      <c r="A3999" s="811" t="s">
        <v>558</v>
      </c>
      <c r="B3999" s="812"/>
      <c r="C3999" s="812"/>
      <c r="D3999" s="812"/>
      <c r="E3999" s="812"/>
      <c r="F3999" s="813"/>
    </row>
    <row r="4000" spans="1:6" hidden="1" x14ac:dyDescent="0.25">
      <c r="A4000" s="133">
        <v>1</v>
      </c>
      <c r="B4000" s="72" t="s">
        <v>557</v>
      </c>
      <c r="C4000" s="73" t="s">
        <v>558</v>
      </c>
      <c r="D4000" s="72" t="s">
        <v>890</v>
      </c>
      <c r="E4000" s="140" t="s">
        <v>5980</v>
      </c>
      <c r="F4000" s="180" t="s">
        <v>5979</v>
      </c>
    </row>
    <row r="4001" spans="1:6" hidden="1" x14ac:dyDescent="0.25">
      <c r="A4001" s="133">
        <v>2</v>
      </c>
      <c r="B4001" s="72" t="s">
        <v>3636</v>
      </c>
      <c r="C4001" s="73" t="s">
        <v>558</v>
      </c>
      <c r="D4001" s="72" t="s">
        <v>890</v>
      </c>
      <c r="E4001" s="140" t="s">
        <v>5980</v>
      </c>
      <c r="F4001" s="180" t="s">
        <v>5979</v>
      </c>
    </row>
    <row r="4002" spans="1:6" hidden="1" x14ac:dyDescent="0.25">
      <c r="A4002" s="93">
        <v>3</v>
      </c>
      <c r="B4002" s="72"/>
      <c r="C4002" s="73"/>
      <c r="D4002" s="72"/>
      <c r="E4002" s="24"/>
      <c r="F4002" s="437"/>
    </row>
    <row r="4003" spans="1:6" hidden="1" x14ac:dyDescent="0.25">
      <c r="A4003" s="811" t="s">
        <v>12</v>
      </c>
      <c r="B4003" s="812"/>
      <c r="C4003" s="812"/>
      <c r="D4003" s="812"/>
      <c r="E4003" s="812"/>
      <c r="F4003" s="813"/>
    </row>
    <row r="4004" spans="1:6" hidden="1" x14ac:dyDescent="0.25">
      <c r="A4004" s="93">
        <v>1</v>
      </c>
      <c r="B4004" s="72"/>
      <c r="C4004" s="73"/>
      <c r="D4004" s="72"/>
      <c r="E4004" s="24"/>
      <c r="F4004" s="437"/>
    </row>
    <row r="4005" spans="1:6" hidden="1" x14ac:dyDescent="0.25">
      <c r="A4005" s="93">
        <v>2</v>
      </c>
      <c r="B4005" s="85"/>
      <c r="C4005" s="85"/>
      <c r="D4005" s="85"/>
      <c r="E4005" s="86"/>
      <c r="F4005" s="85"/>
    </row>
    <row r="4006" spans="1:6" hidden="1" x14ac:dyDescent="0.25">
      <c r="A4006" s="811" t="s">
        <v>385</v>
      </c>
      <c r="B4006" s="812"/>
      <c r="C4006" s="812"/>
      <c r="D4006" s="812"/>
      <c r="E4006" s="812"/>
      <c r="F4006" s="813"/>
    </row>
    <row r="4007" spans="1:6" hidden="1" x14ac:dyDescent="0.25">
      <c r="A4007" s="133">
        <v>1</v>
      </c>
      <c r="B4007" s="72"/>
      <c r="C4007" s="73"/>
      <c r="D4007" s="72"/>
      <c r="E4007" s="24"/>
      <c r="F4007" s="437"/>
    </row>
    <row r="4008" spans="1:6" hidden="1" x14ac:dyDescent="0.25">
      <c r="A4008" s="133">
        <v>2</v>
      </c>
      <c r="B4008" s="72"/>
      <c r="C4008" s="73"/>
      <c r="D4008" s="72"/>
      <c r="E4008" s="24"/>
      <c r="F4008" s="437"/>
    </row>
    <row r="4009" spans="1:6" hidden="1" x14ac:dyDescent="0.25">
      <c r="A4009" s="811" t="s">
        <v>5</v>
      </c>
      <c r="B4009" s="812"/>
      <c r="C4009" s="812"/>
      <c r="D4009" s="812"/>
      <c r="E4009" s="812"/>
      <c r="F4009" s="813"/>
    </row>
    <row r="4010" spans="1:6" hidden="1" x14ac:dyDescent="0.25">
      <c r="A4010" s="93">
        <v>1</v>
      </c>
      <c r="B4010" s="72" t="s">
        <v>4735</v>
      </c>
      <c r="C4010" s="73" t="s">
        <v>5</v>
      </c>
      <c r="D4010" s="72" t="s">
        <v>21</v>
      </c>
      <c r="E4010" s="75"/>
      <c r="F4010" s="140"/>
    </row>
    <row r="4011" spans="1:6" hidden="1" x14ac:dyDescent="0.25">
      <c r="A4011" s="93">
        <v>2</v>
      </c>
      <c r="B4011" s="85" t="s">
        <v>4735</v>
      </c>
      <c r="C4011" s="73" t="s">
        <v>5</v>
      </c>
      <c r="D4011" s="72" t="s">
        <v>21</v>
      </c>
      <c r="E4011" s="86"/>
      <c r="F4011" s="85"/>
    </row>
    <row r="4012" spans="1:6" hidden="1" x14ac:dyDescent="0.25">
      <c r="A4012" s="93">
        <v>3</v>
      </c>
      <c r="B4012" s="85" t="s">
        <v>6029</v>
      </c>
      <c r="C4012" s="73" t="s">
        <v>5</v>
      </c>
      <c r="D4012" s="72" t="s">
        <v>21</v>
      </c>
      <c r="E4012" s="86"/>
      <c r="F4012" s="93" t="s">
        <v>1077</v>
      </c>
    </row>
    <row r="4013" spans="1:6" hidden="1" x14ac:dyDescent="0.25"/>
    <row r="4014" spans="1:6" hidden="1" x14ac:dyDescent="0.25"/>
    <row r="4015" spans="1:6" hidden="1" x14ac:dyDescent="0.25"/>
    <row r="4016" spans="1:6" hidden="1" x14ac:dyDescent="0.25"/>
    <row r="4017" spans="1:6" hidden="1" x14ac:dyDescent="0.25">
      <c r="A4017" s="197"/>
      <c r="B4017" s="198" t="s">
        <v>63</v>
      </c>
      <c r="C4017" s="199">
        <v>44143</v>
      </c>
      <c r="D4017" s="198"/>
      <c r="E4017" s="575"/>
      <c r="F4017" s="200"/>
    </row>
    <row r="4018" spans="1:6" hidden="1" x14ac:dyDescent="0.25">
      <c r="A4018" s="201" t="s">
        <v>580</v>
      </c>
      <c r="B4018" s="202" t="s">
        <v>576</v>
      </c>
      <c r="C4018" s="203"/>
      <c r="D4018" s="202" t="s">
        <v>577</v>
      </c>
      <c r="E4018" s="576" t="s">
        <v>578</v>
      </c>
      <c r="F4018" s="204" t="s">
        <v>579</v>
      </c>
    </row>
    <row r="4019" spans="1:6" hidden="1" x14ac:dyDescent="0.25">
      <c r="A4019" s="814" t="s">
        <v>155</v>
      </c>
      <c r="B4019" s="814"/>
      <c r="C4019" s="814"/>
      <c r="D4019" s="814"/>
      <c r="E4019" s="814"/>
      <c r="F4019" s="814"/>
    </row>
    <row r="4020" spans="1:6" hidden="1" x14ac:dyDescent="0.25">
      <c r="A4020" s="133">
        <v>1</v>
      </c>
      <c r="B4020" s="133"/>
      <c r="C4020" s="133"/>
      <c r="D4020" s="133"/>
      <c r="E4020" s="580"/>
      <c r="F4020" s="133"/>
    </row>
    <row r="4021" spans="1:6" hidden="1" x14ac:dyDescent="0.25">
      <c r="A4021" s="93">
        <v>2</v>
      </c>
      <c r="B4021" s="72"/>
      <c r="C4021" s="73"/>
      <c r="D4021" s="72"/>
      <c r="E4021" s="24"/>
      <c r="F4021" s="140"/>
    </row>
    <row r="4022" spans="1:6" hidden="1" x14ac:dyDescent="0.25">
      <c r="A4022" s="814" t="s">
        <v>41</v>
      </c>
      <c r="B4022" s="814"/>
      <c r="C4022" s="814"/>
      <c r="D4022" s="814"/>
      <c r="E4022" s="814"/>
      <c r="F4022" s="814"/>
    </row>
    <row r="4023" spans="1:6" hidden="1" x14ac:dyDescent="0.25">
      <c r="A4023" s="93">
        <v>1</v>
      </c>
      <c r="B4023" s="72"/>
      <c r="C4023" s="73"/>
      <c r="D4023" s="72"/>
      <c r="E4023" s="75"/>
      <c r="F4023" s="140"/>
    </row>
    <row r="4024" spans="1:6" hidden="1" x14ac:dyDescent="0.25">
      <c r="A4024" s="93"/>
      <c r="B4024" s="85"/>
      <c r="C4024" s="85"/>
      <c r="D4024" s="85"/>
      <c r="E4024" s="86"/>
      <c r="F4024" s="85"/>
    </row>
    <row r="4025" spans="1:6" hidden="1" x14ac:dyDescent="0.25">
      <c r="A4025" s="814" t="s">
        <v>9</v>
      </c>
      <c r="B4025" s="814"/>
      <c r="C4025" s="814"/>
      <c r="D4025" s="814"/>
      <c r="E4025" s="814"/>
      <c r="F4025" s="814"/>
    </row>
    <row r="4026" spans="1:6" hidden="1" x14ac:dyDescent="0.25">
      <c r="A4026" s="93">
        <v>1</v>
      </c>
      <c r="B4026" s="72"/>
      <c r="C4026" s="73"/>
      <c r="D4026" s="72"/>
      <c r="E4026" s="75"/>
      <c r="F4026" s="444"/>
    </row>
    <row r="4027" spans="1:6" hidden="1" x14ac:dyDescent="0.25">
      <c r="A4027" s="93">
        <v>2</v>
      </c>
      <c r="B4027" s="72"/>
      <c r="C4027" s="73"/>
      <c r="D4027" s="72"/>
      <c r="E4027" s="75"/>
      <c r="F4027" s="444"/>
    </row>
    <row r="4028" spans="1:6" hidden="1" x14ac:dyDescent="0.25">
      <c r="A4028" s="93">
        <v>3</v>
      </c>
      <c r="B4028" s="72"/>
      <c r="C4028" s="73"/>
      <c r="D4028" s="72"/>
      <c r="E4028" s="24"/>
      <c r="F4028" s="444"/>
    </row>
    <row r="4029" spans="1:6" hidden="1" x14ac:dyDescent="0.25">
      <c r="A4029" s="93">
        <v>4</v>
      </c>
      <c r="B4029" s="72"/>
      <c r="C4029" s="73"/>
      <c r="D4029" s="72"/>
      <c r="E4029" s="24"/>
      <c r="F4029" s="444"/>
    </row>
    <row r="4030" spans="1:6" hidden="1" x14ac:dyDescent="0.25">
      <c r="A4030" s="93">
        <v>6</v>
      </c>
      <c r="B4030" s="72"/>
      <c r="C4030" s="73"/>
      <c r="D4030" s="72"/>
      <c r="E4030" s="24"/>
      <c r="F4030" s="444"/>
    </row>
    <row r="4031" spans="1:6" hidden="1" x14ac:dyDescent="0.25">
      <c r="A4031" s="811" t="s">
        <v>20</v>
      </c>
      <c r="B4031" s="812"/>
      <c r="C4031" s="812"/>
      <c r="D4031" s="812"/>
      <c r="E4031" s="812"/>
      <c r="F4031" s="813"/>
    </row>
    <row r="4032" spans="1:6" hidden="1" x14ac:dyDescent="0.25">
      <c r="A4032" s="93">
        <v>1</v>
      </c>
      <c r="B4032" s="126"/>
      <c r="C4032" s="73"/>
      <c r="D4032" s="72"/>
      <c r="E4032" s="75"/>
      <c r="F4032" s="277"/>
    </row>
    <row r="4033" spans="1:6" hidden="1" x14ac:dyDescent="0.25">
      <c r="A4033" s="93">
        <v>2</v>
      </c>
      <c r="B4033" s="72"/>
      <c r="C4033" s="73"/>
      <c r="D4033" s="72"/>
      <c r="E4033" s="75"/>
      <c r="F4033" s="277"/>
    </row>
    <row r="4034" spans="1:6" hidden="1" x14ac:dyDescent="0.25">
      <c r="A4034" s="93">
        <v>3</v>
      </c>
      <c r="B4034" s="72"/>
      <c r="C4034" s="73"/>
      <c r="D4034" s="72"/>
      <c r="E4034" s="24"/>
      <c r="F4034" s="277"/>
    </row>
    <row r="4035" spans="1:6" hidden="1" x14ac:dyDescent="0.25">
      <c r="A4035" s="93">
        <v>4</v>
      </c>
      <c r="B4035" s="72"/>
      <c r="C4035" s="73"/>
      <c r="D4035" s="72"/>
      <c r="E4035" s="24"/>
      <c r="F4035" s="277"/>
    </row>
    <row r="4036" spans="1:6" hidden="1" x14ac:dyDescent="0.25">
      <c r="A4036" s="93"/>
      <c r="B4036" s="72"/>
      <c r="C4036" s="73"/>
      <c r="D4036" s="72"/>
      <c r="E4036" s="24"/>
      <c r="F4036" s="277"/>
    </row>
    <row r="4037" spans="1:6" hidden="1" x14ac:dyDescent="0.25">
      <c r="A4037" s="811" t="s">
        <v>558</v>
      </c>
      <c r="B4037" s="812"/>
      <c r="C4037" s="812"/>
      <c r="D4037" s="812"/>
      <c r="E4037" s="812"/>
      <c r="F4037" s="813"/>
    </row>
    <row r="4038" spans="1:6" hidden="1" x14ac:dyDescent="0.25">
      <c r="A4038" s="133">
        <v>1</v>
      </c>
      <c r="B4038" s="72"/>
      <c r="C4038" s="73"/>
      <c r="D4038" s="72"/>
      <c r="E4038" s="140"/>
      <c r="F4038" s="180"/>
    </row>
    <row r="4039" spans="1:6" hidden="1" x14ac:dyDescent="0.25">
      <c r="A4039" s="133">
        <v>2</v>
      </c>
      <c r="B4039" s="72"/>
      <c r="C4039" s="73"/>
      <c r="D4039" s="72"/>
      <c r="E4039" s="140"/>
      <c r="F4039" s="180"/>
    </row>
    <row r="4040" spans="1:6" hidden="1" x14ac:dyDescent="0.25">
      <c r="A4040" s="93">
        <v>3</v>
      </c>
      <c r="B4040" s="72"/>
      <c r="C4040" s="73"/>
      <c r="D4040" s="72"/>
      <c r="E4040" s="24"/>
      <c r="F4040" s="444"/>
    </row>
    <row r="4041" spans="1:6" hidden="1" x14ac:dyDescent="0.25">
      <c r="A4041" s="811" t="s">
        <v>12</v>
      </c>
      <c r="B4041" s="812"/>
      <c r="C4041" s="812"/>
      <c r="D4041" s="812"/>
      <c r="E4041" s="812"/>
      <c r="F4041" s="813"/>
    </row>
    <row r="4042" spans="1:6" hidden="1" x14ac:dyDescent="0.25">
      <c r="A4042" s="93">
        <v>1</v>
      </c>
      <c r="B4042" s="72"/>
      <c r="C4042" s="73"/>
      <c r="D4042" s="72"/>
      <c r="E4042" s="24"/>
      <c r="F4042" s="444"/>
    </row>
    <row r="4043" spans="1:6" hidden="1" x14ac:dyDescent="0.25">
      <c r="A4043" s="93">
        <v>2</v>
      </c>
      <c r="B4043" s="85"/>
      <c r="C4043" s="85"/>
      <c r="D4043" s="85"/>
      <c r="E4043" s="86"/>
      <c r="F4043" s="85"/>
    </row>
    <row r="4044" spans="1:6" hidden="1" x14ac:dyDescent="0.25">
      <c r="A4044" s="811" t="s">
        <v>385</v>
      </c>
      <c r="B4044" s="812"/>
      <c r="C4044" s="812"/>
      <c r="D4044" s="812"/>
      <c r="E4044" s="812"/>
      <c r="F4044" s="813"/>
    </row>
    <row r="4045" spans="1:6" hidden="1" x14ac:dyDescent="0.25">
      <c r="A4045" s="133">
        <v>1</v>
      </c>
      <c r="B4045" s="72"/>
      <c r="C4045" s="73"/>
      <c r="D4045" s="72"/>
      <c r="E4045" s="24"/>
      <c r="F4045" s="444"/>
    </row>
    <row r="4046" spans="1:6" hidden="1" x14ac:dyDescent="0.25">
      <c r="A4046" s="133">
        <v>2</v>
      </c>
      <c r="B4046" s="72"/>
      <c r="C4046" s="73"/>
      <c r="D4046" s="72"/>
      <c r="E4046" s="24"/>
      <c r="F4046" s="444"/>
    </row>
    <row r="4047" spans="1:6" hidden="1" x14ac:dyDescent="0.25">
      <c r="A4047" s="811" t="s">
        <v>5</v>
      </c>
      <c r="B4047" s="812"/>
      <c r="C4047" s="812"/>
      <c r="D4047" s="812"/>
      <c r="E4047" s="812"/>
      <c r="F4047" s="813"/>
    </row>
    <row r="4048" spans="1:6" hidden="1" x14ac:dyDescent="0.25">
      <c r="A4048" s="93">
        <v>1</v>
      </c>
      <c r="B4048" s="72"/>
      <c r="C4048" s="73"/>
      <c r="D4048" s="72"/>
      <c r="E4048" s="75"/>
      <c r="F4048" s="140"/>
    </row>
    <row r="4049" spans="1:6" hidden="1" x14ac:dyDescent="0.25">
      <c r="A4049" s="93">
        <v>2</v>
      </c>
      <c r="B4049" s="85"/>
      <c r="C4049" s="73"/>
      <c r="D4049" s="72"/>
      <c r="E4049" s="86"/>
      <c r="F4049" s="85"/>
    </row>
    <row r="4050" spans="1:6" hidden="1" x14ac:dyDescent="0.25">
      <c r="A4050" s="811" t="s">
        <v>1113</v>
      </c>
      <c r="B4050" s="812"/>
      <c r="C4050" s="812"/>
      <c r="D4050" s="812"/>
      <c r="E4050" s="812"/>
      <c r="F4050" s="813"/>
    </row>
    <row r="4051" spans="1:6" hidden="1" x14ac:dyDescent="0.25">
      <c r="A4051" s="93">
        <v>1</v>
      </c>
      <c r="B4051" s="72"/>
      <c r="C4051" s="73"/>
      <c r="D4051" s="72"/>
      <c r="E4051" s="75"/>
      <c r="F4051" s="140"/>
    </row>
    <row r="4052" spans="1:6" hidden="1" x14ac:dyDescent="0.25">
      <c r="A4052" s="93">
        <v>2</v>
      </c>
      <c r="B4052" s="72"/>
      <c r="C4052" s="73"/>
      <c r="D4052" s="72"/>
      <c r="E4052" s="86"/>
      <c r="F4052" s="85"/>
    </row>
    <row r="4053" spans="1:6" hidden="1" x14ac:dyDescent="0.25"/>
    <row r="4054" spans="1:6" hidden="1" x14ac:dyDescent="0.25"/>
    <row r="4055" spans="1:6" hidden="1" x14ac:dyDescent="0.25"/>
    <row r="4056" spans="1:6" hidden="1" x14ac:dyDescent="0.25"/>
    <row r="4057" spans="1:6" hidden="1" x14ac:dyDescent="0.25"/>
    <row r="4058" spans="1:6" hidden="1" x14ac:dyDescent="0.25"/>
    <row r="4059" spans="1:6" hidden="1" x14ac:dyDescent="0.25">
      <c r="A4059" s="330"/>
      <c r="B4059" s="331" t="s">
        <v>45</v>
      </c>
      <c r="C4059" s="332">
        <v>44147</v>
      </c>
      <c r="D4059" s="331"/>
      <c r="E4059" s="587"/>
      <c r="F4059" s="333"/>
    </row>
    <row r="4060" spans="1:6" hidden="1" x14ac:dyDescent="0.25">
      <c r="A4060" s="334" t="s">
        <v>580</v>
      </c>
      <c r="B4060" s="335" t="s">
        <v>576</v>
      </c>
      <c r="C4060" s="336" t="s">
        <v>912</v>
      </c>
      <c r="D4060" s="335" t="s">
        <v>577</v>
      </c>
      <c r="E4060" s="588" t="s">
        <v>1422</v>
      </c>
      <c r="F4060" s="337" t="s">
        <v>579</v>
      </c>
    </row>
    <row r="4061" spans="1:6" hidden="1" x14ac:dyDescent="0.25">
      <c r="A4061" s="814" t="s">
        <v>155</v>
      </c>
      <c r="B4061" s="814"/>
      <c r="C4061" s="814"/>
      <c r="D4061" s="814"/>
      <c r="E4061" s="814"/>
      <c r="F4061" s="814"/>
    </row>
    <row r="4062" spans="1:6" hidden="1" x14ac:dyDescent="0.25">
      <c r="A4062" s="133">
        <v>1</v>
      </c>
      <c r="B4062" s="133"/>
      <c r="C4062" s="133"/>
      <c r="D4062" s="133"/>
      <c r="E4062" s="580"/>
      <c r="F4062" s="133"/>
    </row>
    <row r="4063" spans="1:6" hidden="1" x14ac:dyDescent="0.25">
      <c r="A4063" s="93">
        <v>2</v>
      </c>
      <c r="B4063" s="72"/>
      <c r="C4063" s="73"/>
      <c r="D4063" s="72"/>
      <c r="E4063" s="24"/>
      <c r="F4063" s="140"/>
    </row>
    <row r="4064" spans="1:6" hidden="1" x14ac:dyDescent="0.25">
      <c r="A4064" s="814" t="s">
        <v>41</v>
      </c>
      <c r="B4064" s="814"/>
      <c r="C4064" s="814"/>
      <c r="D4064" s="814"/>
      <c r="E4064" s="814"/>
      <c r="F4064" s="814"/>
    </row>
    <row r="4065" spans="1:6" hidden="1" x14ac:dyDescent="0.25">
      <c r="A4065" s="93">
        <v>1</v>
      </c>
      <c r="B4065" s="72"/>
      <c r="C4065" s="73"/>
      <c r="D4065" s="72"/>
      <c r="E4065" s="75"/>
      <c r="F4065" s="140"/>
    </row>
    <row r="4066" spans="1:6" hidden="1" x14ac:dyDescent="0.25">
      <c r="A4066" s="93"/>
      <c r="B4066" s="85"/>
      <c r="C4066" s="85"/>
      <c r="D4066" s="85"/>
      <c r="E4066" s="86"/>
      <c r="F4066" s="85"/>
    </row>
    <row r="4067" spans="1:6" hidden="1" x14ac:dyDescent="0.25">
      <c r="A4067" s="814" t="s">
        <v>9</v>
      </c>
      <c r="B4067" s="814"/>
      <c r="C4067" s="814"/>
      <c r="D4067" s="814"/>
      <c r="E4067" s="814"/>
      <c r="F4067" s="814"/>
    </row>
    <row r="4068" spans="1:6" hidden="1" x14ac:dyDescent="0.25">
      <c r="A4068" s="93">
        <v>1</v>
      </c>
      <c r="B4068" s="72" t="s">
        <v>6067</v>
      </c>
      <c r="C4068" s="73" t="s">
        <v>9</v>
      </c>
      <c r="D4068" s="72" t="s">
        <v>22</v>
      </c>
      <c r="E4068" s="75"/>
      <c r="F4068" s="445"/>
    </row>
    <row r="4069" spans="1:6" hidden="1" x14ac:dyDescent="0.25">
      <c r="A4069" s="93">
        <v>2</v>
      </c>
      <c r="B4069" s="72" t="s">
        <v>6076</v>
      </c>
      <c r="C4069" s="73" t="s">
        <v>9</v>
      </c>
      <c r="D4069" s="72" t="s">
        <v>21</v>
      </c>
      <c r="E4069" s="75"/>
      <c r="F4069" s="445"/>
    </row>
    <row r="4070" spans="1:6" hidden="1" x14ac:dyDescent="0.25">
      <c r="A4070" s="93">
        <v>3</v>
      </c>
      <c r="B4070" s="72"/>
      <c r="C4070" s="73"/>
      <c r="D4070" s="72"/>
      <c r="E4070" s="24"/>
      <c r="F4070" s="445"/>
    </row>
    <row r="4071" spans="1:6" hidden="1" x14ac:dyDescent="0.25">
      <c r="A4071" s="93">
        <v>4</v>
      </c>
      <c r="B4071" s="72"/>
      <c r="C4071" s="73"/>
      <c r="D4071" s="72"/>
      <c r="E4071" s="24"/>
      <c r="F4071" s="445"/>
    </row>
    <row r="4072" spans="1:6" hidden="1" x14ac:dyDescent="0.25">
      <c r="A4072" s="93">
        <v>6</v>
      </c>
      <c r="B4072" s="72"/>
      <c r="C4072" s="73"/>
      <c r="D4072" s="72"/>
      <c r="E4072" s="24"/>
      <c r="F4072" s="445"/>
    </row>
    <row r="4073" spans="1:6" hidden="1" x14ac:dyDescent="0.25">
      <c r="A4073" s="811" t="s">
        <v>20</v>
      </c>
      <c r="B4073" s="812"/>
      <c r="C4073" s="812"/>
      <c r="D4073" s="812"/>
      <c r="E4073" s="812"/>
      <c r="F4073" s="813"/>
    </row>
    <row r="4074" spans="1:6" hidden="1" x14ac:dyDescent="0.25">
      <c r="A4074" s="93">
        <v>1</v>
      </c>
      <c r="B4074" s="126"/>
      <c r="C4074" s="73"/>
      <c r="D4074" s="72"/>
      <c r="E4074" s="75"/>
      <c r="F4074" s="277"/>
    </row>
    <row r="4075" spans="1:6" hidden="1" x14ac:dyDescent="0.25">
      <c r="A4075" s="93">
        <v>2</v>
      </c>
      <c r="B4075" s="72"/>
      <c r="C4075" s="73"/>
      <c r="D4075" s="72"/>
      <c r="E4075" s="75"/>
      <c r="F4075" s="277"/>
    </row>
    <row r="4076" spans="1:6" hidden="1" x14ac:dyDescent="0.25">
      <c r="A4076" s="93">
        <v>3</v>
      </c>
      <c r="B4076" s="72"/>
      <c r="C4076" s="73"/>
      <c r="D4076" s="72"/>
      <c r="E4076" s="24"/>
      <c r="F4076" s="277"/>
    </row>
    <row r="4077" spans="1:6" hidden="1" x14ac:dyDescent="0.25">
      <c r="A4077" s="93">
        <v>4</v>
      </c>
      <c r="B4077" s="72"/>
      <c r="C4077" s="73"/>
      <c r="D4077" s="72"/>
      <c r="E4077" s="24"/>
      <c r="F4077" s="277"/>
    </row>
    <row r="4078" spans="1:6" hidden="1" x14ac:dyDescent="0.25">
      <c r="A4078" s="93"/>
      <c r="B4078" s="72"/>
      <c r="C4078" s="73"/>
      <c r="D4078" s="72"/>
      <c r="E4078" s="24"/>
      <c r="F4078" s="277"/>
    </row>
    <row r="4079" spans="1:6" hidden="1" x14ac:dyDescent="0.25">
      <c r="A4079" s="811" t="s">
        <v>558</v>
      </c>
      <c r="B4079" s="812"/>
      <c r="C4079" s="812"/>
      <c r="D4079" s="812"/>
      <c r="E4079" s="812"/>
      <c r="F4079" s="813"/>
    </row>
    <row r="4080" spans="1:6" hidden="1" x14ac:dyDescent="0.25">
      <c r="A4080" s="133">
        <v>1</v>
      </c>
      <c r="B4080" s="72"/>
      <c r="C4080" s="73"/>
      <c r="D4080" s="72"/>
      <c r="E4080" s="140"/>
      <c r="F4080" s="180"/>
    </row>
    <row r="4081" spans="1:6" hidden="1" x14ac:dyDescent="0.25">
      <c r="A4081" s="133">
        <v>2</v>
      </c>
      <c r="B4081" s="72"/>
      <c r="C4081" s="73"/>
      <c r="D4081" s="72"/>
      <c r="E4081" s="140"/>
      <c r="F4081" s="180"/>
    </row>
    <row r="4082" spans="1:6" hidden="1" x14ac:dyDescent="0.25">
      <c r="A4082" s="93">
        <v>3</v>
      </c>
      <c r="B4082" s="72"/>
      <c r="C4082" s="73"/>
      <c r="D4082" s="72"/>
      <c r="E4082" s="24"/>
      <c r="F4082" s="445"/>
    </row>
    <row r="4083" spans="1:6" hidden="1" x14ac:dyDescent="0.25">
      <c r="A4083" s="811" t="s">
        <v>12</v>
      </c>
      <c r="B4083" s="812"/>
      <c r="C4083" s="812"/>
      <c r="D4083" s="812"/>
      <c r="E4083" s="812"/>
      <c r="F4083" s="813"/>
    </row>
    <row r="4084" spans="1:6" hidden="1" x14ac:dyDescent="0.25">
      <c r="A4084" s="93">
        <v>1</v>
      </c>
      <c r="B4084" s="72"/>
      <c r="C4084" s="73"/>
      <c r="D4084" s="72"/>
      <c r="E4084" s="24"/>
      <c r="F4084" s="445"/>
    </row>
    <row r="4085" spans="1:6" hidden="1" x14ac:dyDescent="0.25">
      <c r="A4085" s="93">
        <v>2</v>
      </c>
      <c r="B4085" s="85"/>
      <c r="C4085" s="85"/>
      <c r="D4085" s="85"/>
      <c r="E4085" s="86"/>
      <c r="F4085" s="85"/>
    </row>
    <row r="4086" spans="1:6" hidden="1" x14ac:dyDescent="0.25">
      <c r="A4086" s="811" t="s">
        <v>385</v>
      </c>
      <c r="B4086" s="812"/>
      <c r="C4086" s="812"/>
      <c r="D4086" s="812"/>
      <c r="E4086" s="812"/>
      <c r="F4086" s="813"/>
    </row>
    <row r="4087" spans="1:6" hidden="1" x14ac:dyDescent="0.25">
      <c r="A4087" s="133">
        <v>1</v>
      </c>
      <c r="B4087" s="72"/>
      <c r="C4087" s="73"/>
      <c r="D4087" s="72"/>
      <c r="E4087" s="24"/>
      <c r="F4087" s="445"/>
    </row>
    <row r="4088" spans="1:6" hidden="1" x14ac:dyDescent="0.25">
      <c r="A4088" s="133">
        <v>2</v>
      </c>
      <c r="B4088" s="72"/>
      <c r="C4088" s="73"/>
      <c r="D4088" s="72"/>
      <c r="E4088" s="24"/>
      <c r="F4088" s="445"/>
    </row>
    <row r="4089" spans="1:6" hidden="1" x14ac:dyDescent="0.25">
      <c r="A4089" s="811" t="s">
        <v>5</v>
      </c>
      <c r="B4089" s="812"/>
      <c r="C4089" s="812"/>
      <c r="D4089" s="812"/>
      <c r="E4089" s="812"/>
      <c r="F4089" s="813"/>
    </row>
    <row r="4090" spans="1:6" hidden="1" x14ac:dyDescent="0.25">
      <c r="A4090" s="93">
        <v>1</v>
      </c>
      <c r="B4090" s="72"/>
      <c r="C4090" s="73"/>
      <c r="D4090" s="72"/>
      <c r="E4090" s="75"/>
      <c r="F4090" s="140"/>
    </row>
    <row r="4091" spans="1:6" hidden="1" x14ac:dyDescent="0.25">
      <c r="A4091" s="93">
        <v>2</v>
      </c>
      <c r="B4091" s="85"/>
      <c r="C4091" s="73"/>
      <c r="D4091" s="72"/>
      <c r="E4091" s="86"/>
      <c r="F4091" s="85"/>
    </row>
    <row r="4092" spans="1:6" hidden="1" x14ac:dyDescent="0.25">
      <c r="A4092" s="811" t="s">
        <v>1113</v>
      </c>
      <c r="B4092" s="812"/>
      <c r="C4092" s="812"/>
      <c r="D4092" s="812"/>
      <c r="E4092" s="812"/>
      <c r="F4092" s="813"/>
    </row>
    <row r="4093" spans="1:6" hidden="1" x14ac:dyDescent="0.25">
      <c r="A4093" s="93">
        <v>1</v>
      </c>
      <c r="B4093" s="72"/>
      <c r="C4093" s="73"/>
      <c r="D4093" s="72"/>
      <c r="E4093" s="75"/>
      <c r="F4093" s="140"/>
    </row>
    <row r="4094" spans="1:6" hidden="1" x14ac:dyDescent="0.25">
      <c r="A4094" s="93">
        <v>2</v>
      </c>
      <c r="B4094" s="72"/>
      <c r="C4094" s="73"/>
      <c r="D4094" s="72"/>
      <c r="E4094" s="86"/>
      <c r="F4094" s="85"/>
    </row>
    <row r="4095" spans="1:6" hidden="1" x14ac:dyDescent="0.25"/>
    <row r="4096" spans="1:6" hidden="1" x14ac:dyDescent="0.25"/>
    <row r="4097" spans="1:6" hidden="1" x14ac:dyDescent="0.25"/>
    <row r="4098" spans="1:6" hidden="1" x14ac:dyDescent="0.25"/>
    <row r="4099" spans="1:6" hidden="1" x14ac:dyDescent="0.25"/>
    <row r="4100" spans="1:6" hidden="1" x14ac:dyDescent="0.25"/>
    <row r="4101" spans="1:6" hidden="1" x14ac:dyDescent="0.25">
      <c r="A4101" s="189"/>
      <c r="B4101" s="190" t="s">
        <v>63</v>
      </c>
      <c r="C4101" s="191">
        <v>44149</v>
      </c>
      <c r="D4101" s="190"/>
      <c r="E4101" s="570"/>
      <c r="F4101" s="192"/>
    </row>
    <row r="4102" spans="1:6" hidden="1" x14ac:dyDescent="0.25">
      <c r="A4102" s="193" t="s">
        <v>580</v>
      </c>
      <c r="B4102" s="194" t="s">
        <v>576</v>
      </c>
      <c r="C4102" s="195"/>
      <c r="D4102" s="194" t="s">
        <v>577</v>
      </c>
      <c r="E4102" s="571" t="s">
        <v>578</v>
      </c>
      <c r="F4102" s="196" t="s">
        <v>579</v>
      </c>
    </row>
    <row r="4103" spans="1:6" hidden="1" x14ac:dyDescent="0.25">
      <c r="A4103" s="814" t="s">
        <v>155</v>
      </c>
      <c r="B4103" s="814"/>
      <c r="C4103" s="814"/>
      <c r="D4103" s="814"/>
      <c r="E4103" s="814"/>
      <c r="F4103" s="814"/>
    </row>
    <row r="4104" spans="1:6" hidden="1" x14ac:dyDescent="0.25">
      <c r="A4104" s="133">
        <v>1</v>
      </c>
      <c r="B4104" s="133"/>
      <c r="C4104" s="133"/>
      <c r="D4104" s="133"/>
      <c r="E4104" s="580"/>
      <c r="F4104" s="133"/>
    </row>
    <row r="4105" spans="1:6" hidden="1" x14ac:dyDescent="0.25">
      <c r="A4105" s="93">
        <v>2</v>
      </c>
      <c r="B4105" s="72"/>
      <c r="C4105" s="73"/>
      <c r="D4105" s="72"/>
      <c r="E4105" s="24"/>
      <c r="F4105" s="140"/>
    </row>
    <row r="4106" spans="1:6" hidden="1" x14ac:dyDescent="0.25">
      <c r="A4106" s="814" t="s">
        <v>41</v>
      </c>
      <c r="B4106" s="814"/>
      <c r="C4106" s="814"/>
      <c r="D4106" s="814"/>
      <c r="E4106" s="814"/>
      <c r="F4106" s="814"/>
    </row>
    <row r="4107" spans="1:6" hidden="1" x14ac:dyDescent="0.25">
      <c r="A4107" s="93">
        <v>1</v>
      </c>
      <c r="B4107" s="72"/>
      <c r="C4107" s="73"/>
      <c r="D4107" s="72"/>
      <c r="E4107" s="75"/>
      <c r="F4107" s="140"/>
    </row>
    <row r="4108" spans="1:6" hidden="1" x14ac:dyDescent="0.25">
      <c r="A4108" s="93"/>
      <c r="B4108" s="85"/>
      <c r="C4108" s="85"/>
      <c r="D4108" s="85"/>
      <c r="E4108" s="86"/>
      <c r="F4108" s="85"/>
    </row>
    <row r="4109" spans="1:6" hidden="1" x14ac:dyDescent="0.25">
      <c r="A4109" s="814" t="s">
        <v>9</v>
      </c>
      <c r="B4109" s="814"/>
      <c r="C4109" s="814"/>
      <c r="D4109" s="814"/>
      <c r="E4109" s="814"/>
      <c r="F4109" s="814"/>
    </row>
    <row r="4110" spans="1:6" hidden="1" x14ac:dyDescent="0.25">
      <c r="A4110" s="93">
        <v>1</v>
      </c>
      <c r="B4110" s="72" t="s">
        <v>6073</v>
      </c>
      <c r="C4110" s="73" t="s">
        <v>9</v>
      </c>
      <c r="D4110" s="72" t="s">
        <v>13</v>
      </c>
      <c r="E4110" s="75" t="s">
        <v>6074</v>
      </c>
      <c r="F4110" s="140" t="s">
        <v>6075</v>
      </c>
    </row>
    <row r="4111" spans="1:6" hidden="1" x14ac:dyDescent="0.25">
      <c r="A4111" s="93">
        <v>2</v>
      </c>
      <c r="B4111" s="72" t="s">
        <v>2618</v>
      </c>
      <c r="C4111" s="73" t="s">
        <v>9</v>
      </c>
      <c r="D4111" s="72" t="s">
        <v>21</v>
      </c>
      <c r="E4111" s="75"/>
      <c r="F4111" s="446"/>
    </row>
    <row r="4112" spans="1:6" hidden="1" x14ac:dyDescent="0.25">
      <c r="A4112" s="93">
        <v>3</v>
      </c>
      <c r="B4112" s="72"/>
      <c r="C4112" s="73"/>
      <c r="D4112" s="72"/>
      <c r="E4112" s="24"/>
      <c r="F4112" s="446"/>
    </row>
    <row r="4113" spans="1:6" hidden="1" x14ac:dyDescent="0.25">
      <c r="A4113" s="93">
        <v>4</v>
      </c>
      <c r="B4113" s="72"/>
      <c r="C4113" s="73"/>
      <c r="D4113" s="72"/>
      <c r="E4113" s="24"/>
      <c r="F4113" s="446"/>
    </row>
    <row r="4114" spans="1:6" hidden="1" x14ac:dyDescent="0.25">
      <c r="A4114" s="93">
        <v>5</v>
      </c>
      <c r="B4114" s="72"/>
      <c r="C4114" s="73"/>
      <c r="D4114" s="72"/>
      <c r="E4114" s="24"/>
      <c r="F4114" s="446"/>
    </row>
    <row r="4115" spans="1:6" hidden="1" x14ac:dyDescent="0.25">
      <c r="A4115" s="811" t="s">
        <v>20</v>
      </c>
      <c r="B4115" s="812"/>
      <c r="C4115" s="812"/>
      <c r="D4115" s="812"/>
      <c r="E4115" s="812"/>
      <c r="F4115" s="813"/>
    </row>
    <row r="4116" spans="1:6" hidden="1" x14ac:dyDescent="0.25">
      <c r="A4116" s="93">
        <v>1</v>
      </c>
      <c r="B4116" s="126" t="s">
        <v>6071</v>
      </c>
      <c r="C4116" s="73" t="s">
        <v>20</v>
      </c>
      <c r="D4116" s="72" t="s">
        <v>22</v>
      </c>
      <c r="E4116" s="75" t="s">
        <v>6072</v>
      </c>
      <c r="F4116" s="277" t="s">
        <v>35</v>
      </c>
    </row>
    <row r="4117" spans="1:6" hidden="1" x14ac:dyDescent="0.25">
      <c r="A4117" s="93">
        <v>2</v>
      </c>
      <c r="B4117" s="72" t="s">
        <v>3872</v>
      </c>
      <c r="C4117" s="73" t="s">
        <v>20</v>
      </c>
      <c r="D4117" s="72" t="s">
        <v>21</v>
      </c>
      <c r="E4117" s="75" t="s">
        <v>6077</v>
      </c>
      <c r="F4117" s="277" t="s">
        <v>35</v>
      </c>
    </row>
    <row r="4118" spans="1:6" hidden="1" x14ac:dyDescent="0.25">
      <c r="A4118" s="93">
        <v>3</v>
      </c>
      <c r="B4118" s="126" t="s">
        <v>5982</v>
      </c>
      <c r="C4118" s="73" t="s">
        <v>20</v>
      </c>
      <c r="D4118" s="72" t="s">
        <v>22</v>
      </c>
      <c r="E4118" s="24"/>
      <c r="F4118" s="277"/>
    </row>
    <row r="4119" spans="1:6" hidden="1" x14ac:dyDescent="0.25">
      <c r="A4119" s="93">
        <v>4</v>
      </c>
      <c r="B4119" s="72" t="s">
        <v>2612</v>
      </c>
      <c r="C4119" s="73" t="s">
        <v>20</v>
      </c>
      <c r="D4119" s="72" t="s">
        <v>21</v>
      </c>
      <c r="E4119" s="24"/>
      <c r="F4119" s="277"/>
    </row>
    <row r="4120" spans="1:6" hidden="1" x14ac:dyDescent="0.25">
      <c r="A4120" s="93">
        <v>5</v>
      </c>
      <c r="B4120" s="72" t="s">
        <v>6103</v>
      </c>
      <c r="C4120" s="73" t="s">
        <v>20</v>
      </c>
      <c r="D4120" s="72" t="s">
        <v>21</v>
      </c>
      <c r="E4120" s="75" t="s">
        <v>6105</v>
      </c>
      <c r="F4120" s="277" t="s">
        <v>3259</v>
      </c>
    </row>
    <row r="4121" spans="1:6" hidden="1" x14ac:dyDescent="0.25">
      <c r="A4121" s="93">
        <v>6</v>
      </c>
      <c r="B4121" s="72" t="s">
        <v>6104</v>
      </c>
      <c r="C4121" s="73" t="s">
        <v>20</v>
      </c>
      <c r="D4121" s="72" t="s">
        <v>21</v>
      </c>
      <c r="E4121" s="75" t="s">
        <v>6105</v>
      </c>
      <c r="F4121" s="277" t="s">
        <v>3259</v>
      </c>
    </row>
    <row r="4122" spans="1:6" hidden="1" x14ac:dyDescent="0.25">
      <c r="A4122" s="93">
        <v>7</v>
      </c>
      <c r="B4122" s="72" t="s">
        <v>3678</v>
      </c>
      <c r="C4122" s="73" t="s">
        <v>20</v>
      </c>
      <c r="D4122" s="72" t="s">
        <v>21</v>
      </c>
      <c r="E4122" s="75"/>
      <c r="F4122" s="277" t="s">
        <v>35</v>
      </c>
    </row>
    <row r="4123" spans="1:6" hidden="1" x14ac:dyDescent="0.25">
      <c r="A4123" s="93">
        <v>8</v>
      </c>
      <c r="B4123" s="72" t="s">
        <v>3678</v>
      </c>
      <c r="C4123" s="73" t="s">
        <v>20</v>
      </c>
      <c r="D4123" s="72" t="s">
        <v>21</v>
      </c>
      <c r="E4123" s="75"/>
      <c r="F4123" s="277" t="s">
        <v>35</v>
      </c>
    </row>
    <row r="4124" spans="1:6" hidden="1" x14ac:dyDescent="0.25">
      <c r="A4124" s="811" t="s">
        <v>558</v>
      </c>
      <c r="B4124" s="812"/>
      <c r="C4124" s="812"/>
      <c r="D4124" s="812"/>
      <c r="E4124" s="812"/>
      <c r="F4124" s="813"/>
    </row>
    <row r="4125" spans="1:6" hidden="1" x14ac:dyDescent="0.25">
      <c r="A4125" s="133">
        <v>1</v>
      </c>
      <c r="B4125" s="72"/>
      <c r="C4125" s="73"/>
      <c r="D4125" s="72"/>
      <c r="E4125" s="140"/>
      <c r="F4125" s="180"/>
    </row>
    <row r="4126" spans="1:6" hidden="1" x14ac:dyDescent="0.25">
      <c r="A4126" s="133">
        <v>2</v>
      </c>
      <c r="B4126" s="72"/>
      <c r="C4126" s="73"/>
      <c r="D4126" s="72"/>
      <c r="E4126" s="140"/>
      <c r="F4126" s="180"/>
    </row>
    <row r="4127" spans="1:6" hidden="1" x14ac:dyDescent="0.25">
      <c r="A4127" s="93">
        <v>3</v>
      </c>
      <c r="B4127" s="72"/>
      <c r="C4127" s="73"/>
      <c r="D4127" s="72"/>
      <c r="E4127" s="24"/>
      <c r="F4127" s="446"/>
    </row>
    <row r="4128" spans="1:6" hidden="1" x14ac:dyDescent="0.25">
      <c r="A4128" s="811" t="s">
        <v>12</v>
      </c>
      <c r="B4128" s="812"/>
      <c r="C4128" s="812"/>
      <c r="D4128" s="812"/>
      <c r="E4128" s="812"/>
      <c r="F4128" s="813"/>
    </row>
    <row r="4129" spans="1:6" hidden="1" x14ac:dyDescent="0.25">
      <c r="A4129" s="93">
        <v>1</v>
      </c>
      <c r="B4129" s="72"/>
      <c r="C4129" s="73"/>
      <c r="D4129" s="72"/>
      <c r="E4129" s="24"/>
      <c r="F4129" s="446"/>
    </row>
    <row r="4130" spans="1:6" hidden="1" x14ac:dyDescent="0.25">
      <c r="A4130" s="93">
        <v>2</v>
      </c>
      <c r="B4130" s="85"/>
      <c r="C4130" s="85"/>
      <c r="D4130" s="85"/>
      <c r="E4130" s="86"/>
      <c r="F4130" s="85"/>
    </row>
    <row r="4131" spans="1:6" hidden="1" x14ac:dyDescent="0.25">
      <c r="A4131" s="811" t="s">
        <v>385</v>
      </c>
      <c r="B4131" s="812"/>
      <c r="C4131" s="812"/>
      <c r="D4131" s="812"/>
      <c r="E4131" s="812"/>
      <c r="F4131" s="813"/>
    </row>
    <row r="4132" spans="1:6" hidden="1" x14ac:dyDescent="0.25">
      <c r="A4132" s="133">
        <v>1</v>
      </c>
      <c r="B4132" s="72"/>
      <c r="C4132" s="73"/>
      <c r="D4132" s="72"/>
      <c r="E4132" s="24"/>
      <c r="F4132" s="446"/>
    </row>
    <row r="4133" spans="1:6" hidden="1" x14ac:dyDescent="0.25">
      <c r="A4133" s="133">
        <v>2</v>
      </c>
      <c r="B4133" s="72"/>
      <c r="C4133" s="73"/>
      <c r="D4133" s="72"/>
      <c r="E4133" s="24"/>
      <c r="F4133" s="446"/>
    </row>
    <row r="4134" spans="1:6" hidden="1" x14ac:dyDescent="0.25">
      <c r="A4134" s="811" t="s">
        <v>5</v>
      </c>
      <c r="B4134" s="812"/>
      <c r="C4134" s="812"/>
      <c r="D4134" s="812"/>
      <c r="E4134" s="812"/>
      <c r="F4134" s="813"/>
    </row>
    <row r="4135" spans="1:6" hidden="1" x14ac:dyDescent="0.25">
      <c r="A4135" s="93">
        <v>1</v>
      </c>
      <c r="B4135" s="72" t="s">
        <v>6069</v>
      </c>
      <c r="C4135" s="73" t="s">
        <v>5</v>
      </c>
      <c r="D4135" s="72" t="s">
        <v>22</v>
      </c>
      <c r="E4135" s="75"/>
      <c r="F4135" s="140" t="s">
        <v>6070</v>
      </c>
    </row>
    <row r="4136" spans="1:6" hidden="1" x14ac:dyDescent="0.25">
      <c r="A4136" s="93">
        <v>2</v>
      </c>
      <c r="B4136" s="85"/>
      <c r="C4136" s="73"/>
      <c r="D4136" s="72"/>
      <c r="E4136" s="86"/>
      <c r="F4136" s="85"/>
    </row>
    <row r="4137" spans="1:6" hidden="1" x14ac:dyDescent="0.25"/>
    <row r="4138" spans="1:6" hidden="1" x14ac:dyDescent="0.25"/>
    <row r="4139" spans="1:6" hidden="1" x14ac:dyDescent="0.25"/>
    <row r="4140" spans="1:6" hidden="1" x14ac:dyDescent="0.25"/>
    <row r="4141" spans="1:6" hidden="1" x14ac:dyDescent="0.25"/>
    <row r="4142" spans="1:6" hidden="1" x14ac:dyDescent="0.25"/>
    <row r="4143" spans="1:6" hidden="1" x14ac:dyDescent="0.25"/>
    <row r="4144" spans="1:6" hidden="1" x14ac:dyDescent="0.25"/>
    <row r="4145" spans="1:6" hidden="1" x14ac:dyDescent="0.25"/>
    <row r="4146" spans="1:6" hidden="1" x14ac:dyDescent="0.25">
      <c r="A4146" s="330"/>
      <c r="B4146" s="331" t="s">
        <v>45</v>
      </c>
      <c r="C4146" s="332">
        <v>44154</v>
      </c>
      <c r="D4146" s="331"/>
      <c r="E4146" s="587"/>
      <c r="F4146" s="333"/>
    </row>
    <row r="4147" spans="1:6" hidden="1" x14ac:dyDescent="0.25">
      <c r="A4147" s="334" t="s">
        <v>580</v>
      </c>
      <c r="B4147" s="335" t="s">
        <v>576</v>
      </c>
      <c r="C4147" s="336" t="s">
        <v>912</v>
      </c>
      <c r="D4147" s="335" t="s">
        <v>577</v>
      </c>
      <c r="E4147" s="588" t="s">
        <v>1422</v>
      </c>
      <c r="F4147" s="337" t="s">
        <v>579</v>
      </c>
    </row>
    <row r="4148" spans="1:6" hidden="1" x14ac:dyDescent="0.25">
      <c r="A4148" s="814" t="s">
        <v>155</v>
      </c>
      <c r="B4148" s="814"/>
      <c r="C4148" s="814"/>
      <c r="D4148" s="814"/>
      <c r="E4148" s="814"/>
      <c r="F4148" s="814"/>
    </row>
    <row r="4149" spans="1:6" hidden="1" x14ac:dyDescent="0.25">
      <c r="A4149" s="133">
        <v>1</v>
      </c>
      <c r="B4149" s="133"/>
      <c r="C4149" s="133"/>
      <c r="D4149" s="133"/>
      <c r="E4149" s="580"/>
      <c r="F4149" s="133"/>
    </row>
    <row r="4150" spans="1:6" hidden="1" x14ac:dyDescent="0.25">
      <c r="A4150" s="93">
        <v>2</v>
      </c>
      <c r="B4150" s="72"/>
      <c r="C4150" s="73"/>
      <c r="D4150" s="72"/>
      <c r="E4150" s="24"/>
      <c r="F4150" s="140"/>
    </row>
    <row r="4151" spans="1:6" hidden="1" x14ac:dyDescent="0.25">
      <c r="A4151" s="814" t="s">
        <v>41</v>
      </c>
      <c r="B4151" s="814"/>
      <c r="C4151" s="814"/>
      <c r="D4151" s="814"/>
      <c r="E4151" s="814"/>
      <c r="F4151" s="814"/>
    </row>
    <row r="4152" spans="1:6" hidden="1" x14ac:dyDescent="0.25">
      <c r="A4152" s="93">
        <v>1</v>
      </c>
      <c r="B4152" s="72"/>
      <c r="C4152" s="73"/>
      <c r="D4152" s="72"/>
      <c r="E4152" s="75"/>
      <c r="F4152" s="140"/>
    </row>
    <row r="4153" spans="1:6" hidden="1" x14ac:dyDescent="0.25">
      <c r="A4153" s="93"/>
      <c r="B4153" s="85"/>
      <c r="C4153" s="85"/>
      <c r="D4153" s="85"/>
      <c r="E4153" s="86"/>
      <c r="F4153" s="85"/>
    </row>
    <row r="4154" spans="1:6" hidden="1" x14ac:dyDescent="0.25">
      <c r="A4154" s="814" t="s">
        <v>9</v>
      </c>
      <c r="B4154" s="814"/>
      <c r="C4154" s="814"/>
      <c r="D4154" s="814"/>
      <c r="E4154" s="814"/>
      <c r="F4154" s="814"/>
    </row>
    <row r="4155" spans="1:6" hidden="1" x14ac:dyDescent="0.25">
      <c r="A4155" s="93">
        <v>1</v>
      </c>
      <c r="B4155" s="72" t="s">
        <v>6138</v>
      </c>
      <c r="C4155" s="73" t="s">
        <v>9</v>
      </c>
      <c r="D4155" s="72" t="s">
        <v>21</v>
      </c>
      <c r="E4155" s="75"/>
      <c r="F4155" s="447"/>
    </row>
    <row r="4156" spans="1:6" hidden="1" x14ac:dyDescent="0.25">
      <c r="A4156" s="93">
        <v>2</v>
      </c>
      <c r="B4156" s="72"/>
      <c r="C4156" s="73"/>
      <c r="D4156" s="72"/>
      <c r="E4156" s="75"/>
      <c r="F4156" s="447"/>
    </row>
    <row r="4157" spans="1:6" hidden="1" x14ac:dyDescent="0.25">
      <c r="A4157" s="93">
        <v>3</v>
      </c>
      <c r="B4157" s="72"/>
      <c r="C4157" s="73"/>
      <c r="D4157" s="72"/>
      <c r="E4157" s="24"/>
      <c r="F4157" s="447"/>
    </row>
    <row r="4158" spans="1:6" hidden="1" x14ac:dyDescent="0.25">
      <c r="A4158" s="93">
        <v>4</v>
      </c>
      <c r="B4158" s="72"/>
      <c r="C4158" s="73"/>
      <c r="D4158" s="72"/>
      <c r="E4158" s="24"/>
      <c r="F4158" s="447"/>
    </row>
    <row r="4159" spans="1:6" hidden="1" x14ac:dyDescent="0.25">
      <c r="A4159" s="93">
        <v>5</v>
      </c>
      <c r="B4159" s="72"/>
      <c r="C4159" s="73"/>
      <c r="D4159" s="72"/>
      <c r="E4159" s="24"/>
      <c r="F4159" s="447"/>
    </row>
    <row r="4160" spans="1:6" hidden="1" x14ac:dyDescent="0.25">
      <c r="A4160" s="811" t="s">
        <v>20</v>
      </c>
      <c r="B4160" s="812"/>
      <c r="C4160" s="812"/>
      <c r="D4160" s="812"/>
      <c r="E4160" s="812"/>
      <c r="F4160" s="813"/>
    </row>
    <row r="4161" spans="1:6" hidden="1" x14ac:dyDescent="0.25">
      <c r="A4161" s="93">
        <v>1</v>
      </c>
      <c r="B4161" s="126" t="s">
        <v>4520</v>
      </c>
      <c r="C4161" s="73" t="s">
        <v>20</v>
      </c>
      <c r="D4161" s="72" t="s">
        <v>13</v>
      </c>
      <c r="E4161" s="75"/>
      <c r="F4161" s="277"/>
    </row>
    <row r="4162" spans="1:6" hidden="1" x14ac:dyDescent="0.25">
      <c r="A4162" s="93">
        <v>2</v>
      </c>
      <c r="B4162" s="72" t="s">
        <v>6135</v>
      </c>
      <c r="C4162" s="73" t="s">
        <v>20</v>
      </c>
      <c r="D4162" s="72" t="s">
        <v>28</v>
      </c>
      <c r="E4162" s="75"/>
      <c r="F4162" s="277"/>
    </row>
    <row r="4163" spans="1:6" hidden="1" x14ac:dyDescent="0.25">
      <c r="A4163" s="93">
        <v>3</v>
      </c>
      <c r="B4163" s="72" t="s">
        <v>87</v>
      </c>
      <c r="C4163" s="73" t="s">
        <v>20</v>
      </c>
      <c r="D4163" s="72" t="s">
        <v>21</v>
      </c>
      <c r="E4163" s="24"/>
      <c r="F4163" s="277"/>
    </row>
    <row r="4164" spans="1:6" hidden="1" x14ac:dyDescent="0.25">
      <c r="A4164" s="93">
        <v>4</v>
      </c>
      <c r="B4164" s="72" t="s">
        <v>4112</v>
      </c>
      <c r="C4164" s="73" t="s">
        <v>20</v>
      </c>
      <c r="D4164" s="72" t="s">
        <v>21</v>
      </c>
      <c r="E4164" s="24"/>
      <c r="F4164" s="277" t="s">
        <v>35</v>
      </c>
    </row>
    <row r="4165" spans="1:6" hidden="1" x14ac:dyDescent="0.25">
      <c r="A4165" s="93"/>
      <c r="B4165" s="72"/>
      <c r="C4165" s="73"/>
      <c r="D4165" s="72"/>
      <c r="E4165" s="24"/>
      <c r="F4165" s="277"/>
    </row>
    <row r="4166" spans="1:6" hidden="1" x14ac:dyDescent="0.25">
      <c r="A4166" s="811" t="s">
        <v>558</v>
      </c>
      <c r="B4166" s="812"/>
      <c r="C4166" s="812"/>
      <c r="D4166" s="812"/>
      <c r="E4166" s="812"/>
      <c r="F4166" s="813"/>
    </row>
    <row r="4167" spans="1:6" hidden="1" x14ac:dyDescent="0.25">
      <c r="A4167" s="133">
        <v>1</v>
      </c>
      <c r="B4167" s="72"/>
      <c r="C4167" s="73"/>
      <c r="D4167" s="72"/>
      <c r="E4167" s="140"/>
      <c r="F4167" s="180"/>
    </row>
    <row r="4168" spans="1:6" hidden="1" x14ac:dyDescent="0.25">
      <c r="A4168" s="133">
        <v>2</v>
      </c>
      <c r="B4168" s="72"/>
      <c r="C4168" s="73"/>
      <c r="D4168" s="72"/>
      <c r="E4168" s="140"/>
      <c r="F4168" s="180"/>
    </row>
    <row r="4169" spans="1:6" hidden="1" x14ac:dyDescent="0.25">
      <c r="A4169" s="93">
        <v>3</v>
      </c>
      <c r="B4169" s="72"/>
      <c r="C4169" s="73"/>
      <c r="D4169" s="72"/>
      <c r="E4169" s="24"/>
      <c r="F4169" s="447"/>
    </row>
    <row r="4170" spans="1:6" hidden="1" x14ac:dyDescent="0.25">
      <c r="A4170" s="811" t="s">
        <v>12</v>
      </c>
      <c r="B4170" s="812"/>
      <c r="C4170" s="812"/>
      <c r="D4170" s="812"/>
      <c r="E4170" s="812"/>
      <c r="F4170" s="813"/>
    </row>
    <row r="4171" spans="1:6" hidden="1" x14ac:dyDescent="0.25">
      <c r="A4171" s="93">
        <v>1</v>
      </c>
      <c r="B4171" s="72"/>
      <c r="C4171" s="73"/>
      <c r="D4171" s="72"/>
      <c r="E4171" s="24"/>
      <c r="F4171" s="447"/>
    </row>
    <row r="4172" spans="1:6" hidden="1" x14ac:dyDescent="0.25">
      <c r="A4172" s="93">
        <v>2</v>
      </c>
      <c r="B4172" s="85"/>
      <c r="C4172" s="85"/>
      <c r="D4172" s="85"/>
      <c r="E4172" s="86"/>
      <c r="F4172" s="85"/>
    </row>
    <row r="4173" spans="1:6" hidden="1" x14ac:dyDescent="0.25">
      <c r="A4173" s="811" t="s">
        <v>385</v>
      </c>
      <c r="B4173" s="812"/>
      <c r="C4173" s="812"/>
      <c r="D4173" s="812"/>
      <c r="E4173" s="812"/>
      <c r="F4173" s="813"/>
    </row>
    <row r="4174" spans="1:6" hidden="1" x14ac:dyDescent="0.25">
      <c r="A4174" s="133">
        <v>1</v>
      </c>
      <c r="B4174" s="72"/>
      <c r="C4174" s="73"/>
      <c r="D4174" s="72"/>
      <c r="E4174" s="24"/>
      <c r="F4174" s="447"/>
    </row>
    <row r="4175" spans="1:6" hidden="1" x14ac:dyDescent="0.25">
      <c r="A4175" s="133">
        <v>2</v>
      </c>
      <c r="B4175" s="72"/>
      <c r="C4175" s="73"/>
      <c r="D4175" s="72"/>
      <c r="E4175" s="24"/>
      <c r="F4175" s="447"/>
    </row>
    <row r="4176" spans="1:6" hidden="1" x14ac:dyDescent="0.25">
      <c r="A4176" s="811" t="s">
        <v>5</v>
      </c>
      <c r="B4176" s="812"/>
      <c r="C4176" s="812"/>
      <c r="D4176" s="812"/>
      <c r="E4176" s="812"/>
      <c r="F4176" s="813"/>
    </row>
    <row r="4177" spans="1:6" hidden="1" x14ac:dyDescent="0.25">
      <c r="A4177" s="93">
        <v>1</v>
      </c>
      <c r="B4177" s="72"/>
      <c r="C4177" s="73"/>
      <c r="D4177" s="72"/>
      <c r="E4177" s="75"/>
      <c r="F4177" s="140"/>
    </row>
    <row r="4178" spans="1:6" hidden="1" x14ac:dyDescent="0.25">
      <c r="A4178" s="93">
        <v>2</v>
      </c>
      <c r="B4178" s="85"/>
      <c r="C4178" s="73"/>
      <c r="D4178" s="72"/>
      <c r="E4178" s="86"/>
      <c r="F4178" s="85"/>
    </row>
    <row r="4179" spans="1:6" hidden="1" x14ac:dyDescent="0.25"/>
    <row r="4180" spans="1:6" hidden="1" x14ac:dyDescent="0.25"/>
    <row r="4181" spans="1:6" hidden="1" x14ac:dyDescent="0.25"/>
    <row r="4182" spans="1:6" hidden="1" x14ac:dyDescent="0.25"/>
    <row r="4183" spans="1:6" hidden="1" x14ac:dyDescent="0.25">
      <c r="A4183" s="305"/>
      <c r="B4183" s="31" t="s">
        <v>63</v>
      </c>
      <c r="C4183" s="30">
        <v>44156</v>
      </c>
      <c r="D4183" s="31"/>
      <c r="E4183" s="596"/>
      <c r="F4183" s="306"/>
    </row>
    <row r="4184" spans="1:6" hidden="1" x14ac:dyDescent="0.25">
      <c r="A4184" s="307" t="s">
        <v>580</v>
      </c>
      <c r="B4184" s="308" t="s">
        <v>576</v>
      </c>
      <c r="C4184" s="309" t="s">
        <v>912</v>
      </c>
      <c r="D4184" s="308" t="s">
        <v>577</v>
      </c>
      <c r="E4184" s="597" t="s">
        <v>1422</v>
      </c>
      <c r="F4184" s="310" t="s">
        <v>579</v>
      </c>
    </row>
    <row r="4185" spans="1:6" hidden="1" x14ac:dyDescent="0.25">
      <c r="A4185" s="814" t="s">
        <v>155</v>
      </c>
      <c r="B4185" s="814"/>
      <c r="C4185" s="814"/>
      <c r="D4185" s="814"/>
      <c r="E4185" s="814"/>
      <c r="F4185" s="814"/>
    </row>
    <row r="4186" spans="1:6" hidden="1" x14ac:dyDescent="0.25">
      <c r="A4186" s="133">
        <v>1</v>
      </c>
      <c r="B4186" s="133"/>
      <c r="C4186" s="133"/>
      <c r="D4186" s="133"/>
      <c r="E4186" s="580"/>
      <c r="F4186" s="133"/>
    </row>
    <row r="4187" spans="1:6" hidden="1" x14ac:dyDescent="0.25">
      <c r="A4187" s="93">
        <v>2</v>
      </c>
      <c r="B4187" s="72"/>
      <c r="C4187" s="73"/>
      <c r="D4187" s="72"/>
      <c r="E4187" s="24"/>
      <c r="F4187" s="140"/>
    </row>
    <row r="4188" spans="1:6" hidden="1" x14ac:dyDescent="0.25">
      <c r="A4188" s="814" t="s">
        <v>41</v>
      </c>
      <c r="B4188" s="814"/>
      <c r="C4188" s="814"/>
      <c r="D4188" s="814"/>
      <c r="E4188" s="814"/>
      <c r="F4188" s="814"/>
    </row>
    <row r="4189" spans="1:6" hidden="1" x14ac:dyDescent="0.25">
      <c r="A4189" s="93">
        <v>1</v>
      </c>
      <c r="B4189" s="72" t="s">
        <v>6140</v>
      </c>
      <c r="C4189" s="73" t="s">
        <v>41</v>
      </c>
      <c r="D4189" s="72" t="s">
        <v>72</v>
      </c>
      <c r="E4189" s="75" t="s">
        <v>6142</v>
      </c>
      <c r="F4189" s="140" t="s">
        <v>6141</v>
      </c>
    </row>
    <row r="4190" spans="1:6" hidden="1" x14ac:dyDescent="0.25">
      <c r="A4190" s="93"/>
      <c r="B4190" s="85"/>
      <c r="C4190" s="85"/>
      <c r="D4190" s="85"/>
      <c r="E4190" s="86"/>
      <c r="F4190" s="85"/>
    </row>
    <row r="4191" spans="1:6" hidden="1" x14ac:dyDescent="0.25">
      <c r="A4191" s="814" t="s">
        <v>9</v>
      </c>
      <c r="B4191" s="814"/>
      <c r="C4191" s="814"/>
      <c r="D4191" s="814"/>
      <c r="E4191" s="814"/>
      <c r="F4191" s="814"/>
    </row>
    <row r="4192" spans="1:6" hidden="1" x14ac:dyDescent="0.25">
      <c r="A4192" s="93">
        <v>1</v>
      </c>
      <c r="B4192" s="72" t="s">
        <v>1924</v>
      </c>
      <c r="C4192" s="73" t="s">
        <v>9</v>
      </c>
      <c r="D4192" s="72" t="s">
        <v>21</v>
      </c>
      <c r="E4192" s="75"/>
      <c r="F4192" s="448"/>
    </row>
    <row r="4193" spans="1:6" hidden="1" x14ac:dyDescent="0.25">
      <c r="A4193" s="93">
        <v>2</v>
      </c>
      <c r="B4193" s="72" t="s">
        <v>6139</v>
      </c>
      <c r="C4193" s="73" t="s">
        <v>9</v>
      </c>
      <c r="D4193" s="72" t="s">
        <v>21</v>
      </c>
      <c r="E4193" s="75"/>
      <c r="F4193" s="448"/>
    </row>
    <row r="4194" spans="1:6" hidden="1" x14ac:dyDescent="0.25">
      <c r="A4194" s="93">
        <v>3</v>
      </c>
      <c r="B4194" s="72" t="s">
        <v>4967</v>
      </c>
      <c r="C4194" s="73" t="s">
        <v>9</v>
      </c>
      <c r="D4194" s="72" t="s">
        <v>890</v>
      </c>
      <c r="E4194" s="75" t="s">
        <v>6143</v>
      </c>
      <c r="F4194" s="448"/>
    </row>
    <row r="4195" spans="1:6" hidden="1" x14ac:dyDescent="0.25">
      <c r="A4195" s="93">
        <v>4</v>
      </c>
      <c r="B4195" s="72" t="s">
        <v>3781</v>
      </c>
      <c r="C4195" s="73" t="s">
        <v>9</v>
      </c>
      <c r="D4195" s="72" t="s">
        <v>21</v>
      </c>
      <c r="E4195" s="24"/>
      <c r="F4195" s="448"/>
    </row>
    <row r="4196" spans="1:6" hidden="1" x14ac:dyDescent="0.25">
      <c r="A4196" s="93">
        <v>5</v>
      </c>
      <c r="B4196" s="72"/>
      <c r="C4196" s="73"/>
      <c r="D4196" s="72"/>
      <c r="E4196" s="24"/>
      <c r="F4196" s="448"/>
    </row>
    <row r="4197" spans="1:6" hidden="1" x14ac:dyDescent="0.25">
      <c r="A4197" s="811" t="s">
        <v>20</v>
      </c>
      <c r="B4197" s="812"/>
      <c r="C4197" s="812"/>
      <c r="D4197" s="812"/>
      <c r="E4197" s="812"/>
      <c r="F4197" s="813"/>
    </row>
    <row r="4198" spans="1:6" hidden="1" x14ac:dyDescent="0.25">
      <c r="A4198" s="93">
        <v>1</v>
      </c>
      <c r="B4198" s="126" t="s">
        <v>6134</v>
      </c>
      <c r="C4198" s="73" t="s">
        <v>20</v>
      </c>
      <c r="D4198" s="72" t="s">
        <v>890</v>
      </c>
      <c r="E4198" s="75"/>
      <c r="F4198" s="277" t="s">
        <v>35</v>
      </c>
    </row>
    <row r="4199" spans="1:6" hidden="1" x14ac:dyDescent="0.25">
      <c r="A4199" s="93">
        <v>2</v>
      </c>
      <c r="B4199" s="72" t="s">
        <v>6068</v>
      </c>
      <c r="C4199" s="73" t="s">
        <v>20</v>
      </c>
      <c r="D4199" s="72" t="s">
        <v>21</v>
      </c>
      <c r="E4199" s="75"/>
      <c r="F4199" s="277"/>
    </row>
    <row r="4200" spans="1:6" hidden="1" x14ac:dyDescent="0.25">
      <c r="A4200" s="93">
        <v>3</v>
      </c>
      <c r="B4200" s="72" t="s">
        <v>87</v>
      </c>
      <c r="C4200" s="73" t="s">
        <v>20</v>
      </c>
      <c r="D4200" s="72" t="s">
        <v>21</v>
      </c>
      <c r="E4200" s="24"/>
      <c r="F4200" s="277"/>
    </row>
    <row r="4201" spans="1:6" hidden="1" x14ac:dyDescent="0.25">
      <c r="A4201" s="93">
        <v>4</v>
      </c>
      <c r="B4201" s="72" t="s">
        <v>6163</v>
      </c>
      <c r="C4201" s="73" t="s">
        <v>20</v>
      </c>
      <c r="D4201" s="72" t="s">
        <v>22</v>
      </c>
      <c r="E4201" s="24"/>
      <c r="F4201" s="277"/>
    </row>
    <row r="4202" spans="1:6" hidden="1" x14ac:dyDescent="0.25">
      <c r="A4202" s="93">
        <v>5</v>
      </c>
      <c r="B4202" s="72" t="s">
        <v>1418</v>
      </c>
      <c r="C4202" s="73" t="s">
        <v>20</v>
      </c>
      <c r="D4202" s="72" t="s">
        <v>21</v>
      </c>
      <c r="E4202" s="24"/>
      <c r="F4202" s="277" t="s">
        <v>35</v>
      </c>
    </row>
    <row r="4203" spans="1:6" hidden="1" x14ac:dyDescent="0.25">
      <c r="A4203" s="93">
        <v>6</v>
      </c>
      <c r="B4203" s="72" t="s">
        <v>6167</v>
      </c>
      <c r="C4203" s="73" t="s">
        <v>20</v>
      </c>
      <c r="D4203" s="72" t="s">
        <v>13</v>
      </c>
      <c r="E4203" s="24"/>
      <c r="F4203" s="277"/>
    </row>
    <row r="4204" spans="1:6" hidden="1" x14ac:dyDescent="0.25">
      <c r="A4204" s="93">
        <v>7</v>
      </c>
      <c r="B4204" s="72" t="s">
        <v>6167</v>
      </c>
      <c r="C4204" s="73" t="s">
        <v>20</v>
      </c>
      <c r="D4204" s="72" t="s">
        <v>13</v>
      </c>
      <c r="E4204" s="24"/>
      <c r="F4204" s="277"/>
    </row>
    <row r="4205" spans="1:6" hidden="1" x14ac:dyDescent="0.25">
      <c r="A4205" s="93"/>
      <c r="B4205" s="72"/>
      <c r="C4205" s="73"/>
      <c r="D4205" s="72"/>
      <c r="E4205" s="24"/>
      <c r="F4205" s="277"/>
    </row>
    <row r="4206" spans="1:6" hidden="1" x14ac:dyDescent="0.25">
      <c r="A4206" s="811" t="s">
        <v>558</v>
      </c>
      <c r="B4206" s="812"/>
      <c r="C4206" s="812"/>
      <c r="D4206" s="812"/>
      <c r="E4206" s="812"/>
      <c r="F4206" s="813"/>
    </row>
    <row r="4207" spans="1:6" hidden="1" x14ac:dyDescent="0.25">
      <c r="A4207" s="133">
        <v>1</v>
      </c>
      <c r="B4207" s="72" t="s">
        <v>3554</v>
      </c>
      <c r="C4207" s="73" t="s">
        <v>558</v>
      </c>
      <c r="D4207" s="72" t="s">
        <v>890</v>
      </c>
      <c r="E4207" s="140"/>
      <c r="F4207" s="180" t="s">
        <v>6166</v>
      </c>
    </row>
    <row r="4208" spans="1:6" hidden="1" x14ac:dyDescent="0.25">
      <c r="A4208" s="133">
        <v>2</v>
      </c>
      <c r="B4208" s="72"/>
      <c r="C4208" s="73"/>
      <c r="D4208" s="72"/>
      <c r="E4208" s="140"/>
      <c r="F4208" s="180"/>
    </row>
    <row r="4209" spans="1:6" hidden="1" x14ac:dyDescent="0.25">
      <c r="A4209" s="93">
        <v>3</v>
      </c>
      <c r="B4209" s="72"/>
      <c r="C4209" s="73"/>
      <c r="D4209" s="72"/>
      <c r="E4209" s="24"/>
      <c r="F4209" s="448"/>
    </row>
    <row r="4210" spans="1:6" hidden="1" x14ac:dyDescent="0.25">
      <c r="A4210" s="811" t="s">
        <v>12</v>
      </c>
      <c r="B4210" s="812"/>
      <c r="C4210" s="812"/>
      <c r="D4210" s="812"/>
      <c r="E4210" s="812"/>
      <c r="F4210" s="813"/>
    </row>
    <row r="4211" spans="1:6" hidden="1" x14ac:dyDescent="0.25">
      <c r="A4211" s="93">
        <v>1</v>
      </c>
      <c r="B4211" s="72"/>
      <c r="C4211" s="73"/>
      <c r="D4211" s="72"/>
      <c r="E4211" s="24"/>
      <c r="F4211" s="448"/>
    </row>
    <row r="4212" spans="1:6" hidden="1" x14ac:dyDescent="0.25">
      <c r="A4212" s="93">
        <v>2</v>
      </c>
      <c r="B4212" s="85"/>
      <c r="C4212" s="85"/>
      <c r="D4212" s="85"/>
      <c r="E4212" s="86"/>
      <c r="F4212" s="85"/>
    </row>
    <row r="4213" spans="1:6" hidden="1" x14ac:dyDescent="0.25">
      <c r="A4213" s="811" t="s">
        <v>385</v>
      </c>
      <c r="B4213" s="812"/>
      <c r="C4213" s="812"/>
      <c r="D4213" s="812"/>
      <c r="E4213" s="812"/>
      <c r="F4213" s="813"/>
    </row>
    <row r="4214" spans="1:6" hidden="1" x14ac:dyDescent="0.25">
      <c r="A4214" s="133">
        <v>1</v>
      </c>
      <c r="B4214" s="72" t="s">
        <v>4267</v>
      </c>
      <c r="C4214" s="73" t="s">
        <v>385</v>
      </c>
      <c r="D4214" s="72" t="s">
        <v>890</v>
      </c>
      <c r="E4214" s="24"/>
      <c r="F4214" s="448"/>
    </row>
    <row r="4215" spans="1:6" hidden="1" x14ac:dyDescent="0.25">
      <c r="A4215" s="133">
        <v>2</v>
      </c>
      <c r="B4215" s="72" t="s">
        <v>4266</v>
      </c>
      <c r="C4215" s="73" t="s">
        <v>385</v>
      </c>
      <c r="D4215" s="72" t="s">
        <v>890</v>
      </c>
      <c r="E4215" s="24"/>
      <c r="F4215" s="448"/>
    </row>
    <row r="4216" spans="1:6" hidden="1" x14ac:dyDescent="0.25">
      <c r="A4216" s="811" t="s">
        <v>5</v>
      </c>
      <c r="B4216" s="812"/>
      <c r="C4216" s="812"/>
      <c r="D4216" s="812"/>
      <c r="E4216" s="812"/>
      <c r="F4216" s="813"/>
    </row>
    <row r="4217" spans="1:6" hidden="1" x14ac:dyDescent="0.25">
      <c r="A4217" s="93">
        <v>1</v>
      </c>
      <c r="B4217" s="72"/>
      <c r="C4217" s="73"/>
      <c r="D4217" s="72"/>
      <c r="E4217" s="75"/>
      <c r="F4217" s="140"/>
    </row>
    <row r="4218" spans="1:6" hidden="1" x14ac:dyDescent="0.25">
      <c r="A4218" s="93">
        <v>2</v>
      </c>
      <c r="B4218" s="85"/>
      <c r="C4218" s="73"/>
      <c r="D4218" s="72"/>
      <c r="E4218" s="86"/>
      <c r="F4218" s="85"/>
    </row>
    <row r="4219" spans="1:6" hidden="1" x14ac:dyDescent="0.25"/>
    <row r="4220" spans="1:6" hidden="1" x14ac:dyDescent="0.25"/>
    <row r="4221" spans="1:6" hidden="1" x14ac:dyDescent="0.25"/>
    <row r="4222" spans="1:6" hidden="1" x14ac:dyDescent="0.25"/>
    <row r="4223" spans="1:6" hidden="1" x14ac:dyDescent="0.25">
      <c r="A4223" s="330"/>
      <c r="B4223" s="331" t="s">
        <v>45</v>
      </c>
      <c r="C4223" s="332">
        <v>44161</v>
      </c>
      <c r="D4223" s="331"/>
      <c r="E4223" s="587"/>
      <c r="F4223" s="333"/>
    </row>
    <row r="4224" spans="1:6" hidden="1" x14ac:dyDescent="0.25">
      <c r="A4224" s="334" t="s">
        <v>580</v>
      </c>
      <c r="B4224" s="335" t="s">
        <v>576</v>
      </c>
      <c r="C4224" s="336" t="s">
        <v>912</v>
      </c>
      <c r="D4224" s="335" t="s">
        <v>577</v>
      </c>
      <c r="E4224" s="588" t="s">
        <v>1422</v>
      </c>
      <c r="F4224" s="337" t="s">
        <v>579</v>
      </c>
    </row>
    <row r="4225" spans="1:6" hidden="1" x14ac:dyDescent="0.25">
      <c r="A4225" s="814" t="s">
        <v>155</v>
      </c>
      <c r="B4225" s="814"/>
      <c r="C4225" s="814"/>
      <c r="D4225" s="814"/>
      <c r="E4225" s="814"/>
      <c r="F4225" s="814"/>
    </row>
    <row r="4226" spans="1:6" hidden="1" x14ac:dyDescent="0.25">
      <c r="A4226" s="133">
        <v>1</v>
      </c>
      <c r="B4226" s="133"/>
      <c r="C4226" s="133"/>
      <c r="D4226" s="133"/>
      <c r="E4226" s="580"/>
      <c r="F4226" s="133"/>
    </row>
    <row r="4227" spans="1:6" hidden="1" x14ac:dyDescent="0.25">
      <c r="A4227" s="93">
        <v>2</v>
      </c>
      <c r="B4227" s="72"/>
      <c r="C4227" s="73"/>
      <c r="D4227" s="72"/>
      <c r="E4227" s="24"/>
      <c r="F4227" s="140"/>
    </row>
    <row r="4228" spans="1:6" hidden="1" x14ac:dyDescent="0.25">
      <c r="A4228" s="814" t="s">
        <v>41</v>
      </c>
      <c r="B4228" s="814"/>
      <c r="C4228" s="814"/>
      <c r="D4228" s="814"/>
      <c r="E4228" s="814"/>
      <c r="F4228" s="814"/>
    </row>
    <row r="4229" spans="1:6" hidden="1" x14ac:dyDescent="0.25">
      <c r="A4229" s="93">
        <v>1</v>
      </c>
      <c r="B4229" s="72"/>
      <c r="C4229" s="73"/>
      <c r="D4229" s="72"/>
      <c r="E4229" s="75"/>
      <c r="F4229" s="140"/>
    </row>
    <row r="4230" spans="1:6" hidden="1" x14ac:dyDescent="0.25">
      <c r="A4230" s="93"/>
      <c r="B4230" s="85"/>
      <c r="C4230" s="85"/>
      <c r="D4230" s="85"/>
      <c r="E4230" s="86"/>
      <c r="F4230" s="85"/>
    </row>
    <row r="4231" spans="1:6" hidden="1" x14ac:dyDescent="0.25">
      <c r="A4231" s="814" t="s">
        <v>9</v>
      </c>
      <c r="B4231" s="814"/>
      <c r="C4231" s="814"/>
      <c r="D4231" s="814"/>
      <c r="E4231" s="814"/>
      <c r="F4231" s="814"/>
    </row>
    <row r="4232" spans="1:6" hidden="1" x14ac:dyDescent="0.25">
      <c r="A4232" s="93">
        <v>1</v>
      </c>
      <c r="B4232" s="72" t="s">
        <v>6176</v>
      </c>
      <c r="C4232" s="73" t="s">
        <v>9</v>
      </c>
      <c r="D4232" s="72" t="s">
        <v>13</v>
      </c>
      <c r="E4232" s="75"/>
      <c r="F4232" s="449"/>
    </row>
    <row r="4233" spans="1:6" hidden="1" x14ac:dyDescent="0.25">
      <c r="A4233" s="93">
        <v>2</v>
      </c>
      <c r="B4233" s="72" t="s">
        <v>643</v>
      </c>
      <c r="C4233" s="73" t="s">
        <v>9</v>
      </c>
      <c r="D4233" s="72" t="s">
        <v>72</v>
      </c>
      <c r="E4233" s="75"/>
      <c r="F4233" s="449"/>
    </row>
    <row r="4234" spans="1:6" hidden="1" x14ac:dyDescent="0.25">
      <c r="A4234" s="93">
        <v>3</v>
      </c>
      <c r="B4234" s="72" t="s">
        <v>6192</v>
      </c>
      <c r="C4234" s="73" t="s">
        <v>9</v>
      </c>
      <c r="D4234" s="72" t="s">
        <v>72</v>
      </c>
      <c r="E4234" s="24"/>
      <c r="F4234" s="449"/>
    </row>
    <row r="4235" spans="1:6" hidden="1" x14ac:dyDescent="0.25">
      <c r="A4235" s="93">
        <v>4</v>
      </c>
      <c r="B4235" s="72"/>
      <c r="C4235" s="73"/>
      <c r="D4235" s="72"/>
      <c r="E4235" s="24"/>
      <c r="F4235" s="449"/>
    </row>
    <row r="4236" spans="1:6" hidden="1" x14ac:dyDescent="0.25">
      <c r="A4236" s="93">
        <v>5</v>
      </c>
      <c r="B4236" s="72"/>
      <c r="C4236" s="73"/>
      <c r="D4236" s="72"/>
      <c r="E4236" s="24"/>
      <c r="F4236" s="449"/>
    </row>
    <row r="4237" spans="1:6" hidden="1" x14ac:dyDescent="0.25">
      <c r="A4237" s="811" t="s">
        <v>20</v>
      </c>
      <c r="B4237" s="812"/>
      <c r="C4237" s="812"/>
      <c r="D4237" s="812"/>
      <c r="E4237" s="812"/>
      <c r="F4237" s="813"/>
    </row>
    <row r="4238" spans="1:6" hidden="1" x14ac:dyDescent="0.25">
      <c r="A4238" s="93">
        <v>1</v>
      </c>
      <c r="B4238" s="126" t="s">
        <v>5439</v>
      </c>
      <c r="C4238" s="73" t="s">
        <v>20</v>
      </c>
      <c r="D4238" s="72" t="s">
        <v>890</v>
      </c>
      <c r="E4238" s="75"/>
      <c r="F4238" s="277" t="s">
        <v>35</v>
      </c>
    </row>
    <row r="4239" spans="1:6" hidden="1" x14ac:dyDescent="0.25">
      <c r="A4239" s="93">
        <v>2</v>
      </c>
      <c r="B4239" s="72" t="s">
        <v>4311</v>
      </c>
      <c r="C4239" s="73" t="s">
        <v>20</v>
      </c>
      <c r="D4239" s="72" t="s">
        <v>890</v>
      </c>
      <c r="E4239" s="75"/>
      <c r="F4239" s="277" t="s">
        <v>35</v>
      </c>
    </row>
    <row r="4240" spans="1:6" hidden="1" x14ac:dyDescent="0.25">
      <c r="A4240" s="93">
        <v>3</v>
      </c>
      <c r="B4240" s="72"/>
      <c r="C4240" s="73"/>
      <c r="D4240" s="72"/>
      <c r="E4240" s="24"/>
      <c r="F4240" s="277"/>
    </row>
    <row r="4241" spans="1:6" hidden="1" x14ac:dyDescent="0.25">
      <c r="A4241" s="93">
        <v>4</v>
      </c>
      <c r="B4241" s="72"/>
      <c r="C4241" s="73"/>
      <c r="D4241" s="72"/>
      <c r="E4241" s="24"/>
      <c r="F4241" s="277"/>
    </row>
    <row r="4242" spans="1:6" hidden="1" x14ac:dyDescent="0.25">
      <c r="A4242" s="93"/>
      <c r="B4242" s="72"/>
      <c r="C4242" s="73"/>
      <c r="D4242" s="72"/>
      <c r="E4242" s="24"/>
      <c r="F4242" s="277"/>
    </row>
    <row r="4243" spans="1:6" hidden="1" x14ac:dyDescent="0.25">
      <c r="A4243" s="811" t="s">
        <v>558</v>
      </c>
      <c r="B4243" s="812"/>
      <c r="C4243" s="812"/>
      <c r="D4243" s="812"/>
      <c r="E4243" s="812"/>
      <c r="F4243" s="813"/>
    </row>
    <row r="4244" spans="1:6" hidden="1" x14ac:dyDescent="0.25">
      <c r="A4244" s="133">
        <v>1</v>
      </c>
      <c r="B4244" s="72"/>
      <c r="C4244" s="73"/>
      <c r="D4244" s="72"/>
      <c r="E4244" s="140"/>
      <c r="F4244" s="180"/>
    </row>
    <row r="4245" spans="1:6" hidden="1" x14ac:dyDescent="0.25">
      <c r="A4245" s="133">
        <v>2</v>
      </c>
      <c r="B4245" s="72"/>
      <c r="C4245" s="73"/>
      <c r="D4245" s="72"/>
      <c r="E4245" s="140"/>
      <c r="F4245" s="180"/>
    </row>
    <row r="4246" spans="1:6" hidden="1" x14ac:dyDescent="0.25">
      <c r="A4246" s="93">
        <v>3</v>
      </c>
      <c r="B4246" s="72"/>
      <c r="C4246" s="73"/>
      <c r="D4246" s="72"/>
      <c r="E4246" s="24"/>
      <c r="F4246" s="449"/>
    </row>
    <row r="4247" spans="1:6" hidden="1" x14ac:dyDescent="0.25">
      <c r="A4247" s="811" t="s">
        <v>12</v>
      </c>
      <c r="B4247" s="812"/>
      <c r="C4247" s="812"/>
      <c r="D4247" s="812"/>
      <c r="E4247" s="812"/>
      <c r="F4247" s="813"/>
    </row>
    <row r="4248" spans="1:6" hidden="1" x14ac:dyDescent="0.25">
      <c r="A4248" s="93">
        <v>1</v>
      </c>
      <c r="B4248" s="72"/>
      <c r="C4248" s="73"/>
      <c r="D4248" s="72"/>
      <c r="E4248" s="24"/>
      <c r="F4248" s="449"/>
    </row>
    <row r="4249" spans="1:6" hidden="1" x14ac:dyDescent="0.25">
      <c r="A4249" s="93">
        <v>2</v>
      </c>
      <c r="B4249" s="85"/>
      <c r="C4249" s="85"/>
      <c r="D4249" s="85"/>
      <c r="E4249" s="86"/>
      <c r="F4249" s="85"/>
    </row>
    <row r="4250" spans="1:6" hidden="1" x14ac:dyDescent="0.25">
      <c r="A4250" s="811" t="s">
        <v>385</v>
      </c>
      <c r="B4250" s="812"/>
      <c r="C4250" s="812"/>
      <c r="D4250" s="812"/>
      <c r="E4250" s="812"/>
      <c r="F4250" s="813"/>
    </row>
    <row r="4251" spans="1:6" hidden="1" x14ac:dyDescent="0.25">
      <c r="A4251" s="133">
        <v>1</v>
      </c>
      <c r="B4251" s="72"/>
      <c r="C4251" s="73"/>
      <c r="D4251" s="72"/>
      <c r="E4251" s="24"/>
      <c r="F4251" s="449"/>
    </row>
    <row r="4252" spans="1:6" hidden="1" x14ac:dyDescent="0.25">
      <c r="A4252" s="133">
        <v>2</v>
      </c>
      <c r="B4252" s="72"/>
      <c r="C4252" s="73"/>
      <c r="D4252" s="72"/>
      <c r="E4252" s="24"/>
      <c r="F4252" s="449"/>
    </row>
    <row r="4253" spans="1:6" hidden="1" x14ac:dyDescent="0.25">
      <c r="A4253" s="811" t="s">
        <v>5</v>
      </c>
      <c r="B4253" s="812"/>
      <c r="C4253" s="812"/>
      <c r="D4253" s="812"/>
      <c r="E4253" s="812"/>
      <c r="F4253" s="813"/>
    </row>
    <row r="4254" spans="1:6" hidden="1" x14ac:dyDescent="0.25">
      <c r="A4254" s="93">
        <v>1</v>
      </c>
      <c r="B4254" s="72"/>
      <c r="C4254" s="73"/>
      <c r="D4254" s="72"/>
      <c r="E4254" s="75"/>
      <c r="F4254" s="140"/>
    </row>
    <row r="4255" spans="1:6" hidden="1" x14ac:dyDescent="0.25">
      <c r="A4255" s="93">
        <v>2</v>
      </c>
      <c r="B4255" s="85"/>
      <c r="C4255" s="73"/>
      <c r="D4255" s="72"/>
      <c r="E4255" s="86"/>
      <c r="F4255" s="85"/>
    </row>
    <row r="4256" spans="1:6" hidden="1" x14ac:dyDescent="0.25"/>
    <row r="4257" spans="1:6" hidden="1" x14ac:dyDescent="0.25"/>
    <row r="4258" spans="1:6" hidden="1" x14ac:dyDescent="0.25"/>
    <row r="4259" spans="1:6" hidden="1" x14ac:dyDescent="0.25"/>
    <row r="4260" spans="1:6" hidden="1" x14ac:dyDescent="0.25"/>
    <row r="4261" spans="1:6" hidden="1" x14ac:dyDescent="0.25">
      <c r="A4261" s="305"/>
      <c r="B4261" s="31" t="s">
        <v>63</v>
      </c>
      <c r="C4261" s="30">
        <v>44163</v>
      </c>
      <c r="D4261" s="31"/>
      <c r="E4261" s="596"/>
      <c r="F4261" s="306"/>
    </row>
    <row r="4262" spans="1:6" hidden="1" x14ac:dyDescent="0.25">
      <c r="A4262" s="307" t="s">
        <v>580</v>
      </c>
      <c r="B4262" s="308" t="s">
        <v>576</v>
      </c>
      <c r="C4262" s="309" t="s">
        <v>912</v>
      </c>
      <c r="D4262" s="308" t="s">
        <v>577</v>
      </c>
      <c r="E4262" s="597" t="s">
        <v>1422</v>
      </c>
      <c r="F4262" s="310" t="s">
        <v>579</v>
      </c>
    </row>
    <row r="4263" spans="1:6" hidden="1" x14ac:dyDescent="0.25">
      <c r="A4263" s="814" t="s">
        <v>155</v>
      </c>
      <c r="B4263" s="814"/>
      <c r="C4263" s="814"/>
      <c r="D4263" s="814"/>
      <c r="E4263" s="814"/>
      <c r="F4263" s="814"/>
    </row>
    <row r="4264" spans="1:6" hidden="1" x14ac:dyDescent="0.25">
      <c r="A4264" s="133">
        <v>1</v>
      </c>
      <c r="B4264" s="133"/>
      <c r="C4264" s="133"/>
      <c r="D4264" s="133"/>
      <c r="E4264" s="580"/>
      <c r="F4264" s="133"/>
    </row>
    <row r="4265" spans="1:6" hidden="1" x14ac:dyDescent="0.25">
      <c r="A4265" s="93">
        <v>2</v>
      </c>
      <c r="B4265" s="72"/>
      <c r="C4265" s="73"/>
      <c r="D4265" s="72"/>
      <c r="E4265" s="24"/>
      <c r="F4265" s="140"/>
    </row>
    <row r="4266" spans="1:6" hidden="1" x14ac:dyDescent="0.25">
      <c r="A4266" s="814" t="s">
        <v>41</v>
      </c>
      <c r="B4266" s="814"/>
      <c r="C4266" s="814"/>
      <c r="D4266" s="814"/>
      <c r="E4266" s="814"/>
      <c r="F4266" s="814"/>
    </row>
    <row r="4267" spans="1:6" hidden="1" x14ac:dyDescent="0.25">
      <c r="A4267" s="93">
        <v>1</v>
      </c>
      <c r="B4267" s="72"/>
      <c r="C4267" s="73"/>
      <c r="D4267" s="72"/>
      <c r="E4267" s="75"/>
      <c r="F4267" s="140"/>
    </row>
    <row r="4268" spans="1:6" hidden="1" x14ac:dyDescent="0.25">
      <c r="A4268" s="93"/>
      <c r="B4268" s="85"/>
      <c r="C4268" s="85"/>
      <c r="D4268" s="85"/>
      <c r="E4268" s="86"/>
      <c r="F4268" s="85"/>
    </row>
    <row r="4269" spans="1:6" hidden="1" x14ac:dyDescent="0.25">
      <c r="A4269" s="814" t="s">
        <v>9</v>
      </c>
      <c r="B4269" s="814"/>
      <c r="C4269" s="814"/>
      <c r="D4269" s="814"/>
      <c r="E4269" s="814"/>
      <c r="F4269" s="814"/>
    </row>
    <row r="4270" spans="1:6" hidden="1" x14ac:dyDescent="0.25">
      <c r="A4270" s="93">
        <v>1</v>
      </c>
      <c r="B4270" s="72" t="s">
        <v>1456</v>
      </c>
      <c r="C4270" s="73" t="s">
        <v>85</v>
      </c>
      <c r="D4270" s="72" t="s">
        <v>21</v>
      </c>
      <c r="E4270" s="75"/>
      <c r="F4270" s="449"/>
    </row>
    <row r="4271" spans="1:6" hidden="1" x14ac:dyDescent="0.25">
      <c r="A4271" s="93">
        <v>2</v>
      </c>
      <c r="B4271" s="72" t="s">
        <v>6226</v>
      </c>
      <c r="C4271" s="73" t="s">
        <v>9</v>
      </c>
      <c r="D4271" s="72" t="s">
        <v>13</v>
      </c>
      <c r="E4271" s="75"/>
      <c r="F4271" s="449"/>
    </row>
    <row r="4272" spans="1:6" hidden="1" x14ac:dyDescent="0.25">
      <c r="A4272" s="93">
        <v>3</v>
      </c>
      <c r="B4272" s="72"/>
      <c r="C4272" s="73"/>
      <c r="D4272" s="72"/>
      <c r="E4272" s="24"/>
      <c r="F4272" s="449"/>
    </row>
    <row r="4273" spans="1:6" hidden="1" x14ac:dyDescent="0.25">
      <c r="A4273" s="93">
        <v>4</v>
      </c>
      <c r="B4273" s="72"/>
      <c r="C4273" s="73"/>
      <c r="D4273" s="72"/>
      <c r="E4273" s="24"/>
      <c r="F4273" s="449"/>
    </row>
    <row r="4274" spans="1:6" hidden="1" x14ac:dyDescent="0.25">
      <c r="A4274" s="811" t="s">
        <v>20</v>
      </c>
      <c r="B4274" s="812"/>
      <c r="C4274" s="812"/>
      <c r="D4274" s="812"/>
      <c r="E4274" s="812"/>
      <c r="F4274" s="813"/>
    </row>
    <row r="4275" spans="1:6" hidden="1" x14ac:dyDescent="0.25">
      <c r="A4275" s="93">
        <v>1</v>
      </c>
      <c r="B4275" s="126" t="s">
        <v>6228</v>
      </c>
      <c r="C4275" s="73" t="s">
        <v>20</v>
      </c>
      <c r="D4275" s="72" t="s">
        <v>22</v>
      </c>
      <c r="E4275" s="75"/>
      <c r="F4275" s="277"/>
    </row>
    <row r="4276" spans="1:6" hidden="1" x14ac:dyDescent="0.25">
      <c r="A4276" s="93">
        <v>2</v>
      </c>
      <c r="B4276" s="72"/>
      <c r="C4276" s="73"/>
      <c r="D4276" s="72"/>
      <c r="E4276" s="75"/>
      <c r="F4276" s="277"/>
    </row>
    <row r="4277" spans="1:6" hidden="1" x14ac:dyDescent="0.25">
      <c r="A4277" s="93">
        <v>3</v>
      </c>
      <c r="B4277" s="72"/>
      <c r="C4277" s="73"/>
      <c r="D4277" s="72"/>
      <c r="E4277" s="24"/>
      <c r="F4277" s="277"/>
    </row>
    <row r="4278" spans="1:6" hidden="1" x14ac:dyDescent="0.25">
      <c r="A4278" s="93">
        <v>4</v>
      </c>
      <c r="B4278" s="72"/>
      <c r="C4278" s="73"/>
      <c r="D4278" s="72"/>
      <c r="E4278" s="24"/>
      <c r="F4278" s="277"/>
    </row>
    <row r="4279" spans="1:6" hidden="1" x14ac:dyDescent="0.25">
      <c r="A4279" s="93">
        <v>5</v>
      </c>
      <c r="B4279" s="72"/>
      <c r="C4279" s="73"/>
      <c r="D4279" s="72"/>
      <c r="E4279" s="24"/>
      <c r="F4279" s="277"/>
    </row>
    <row r="4280" spans="1:6" hidden="1" x14ac:dyDescent="0.25">
      <c r="A4280" s="93">
        <v>6</v>
      </c>
      <c r="B4280" s="72"/>
      <c r="C4280" s="73"/>
      <c r="D4280" s="72"/>
      <c r="E4280" s="24"/>
      <c r="F4280" s="277"/>
    </row>
    <row r="4281" spans="1:6" hidden="1" x14ac:dyDescent="0.25">
      <c r="A4281" s="93">
        <v>7</v>
      </c>
      <c r="B4281" s="72"/>
      <c r="C4281" s="73"/>
      <c r="D4281" s="72"/>
      <c r="E4281" s="24"/>
      <c r="F4281" s="277"/>
    </row>
    <row r="4282" spans="1:6" hidden="1" x14ac:dyDescent="0.25">
      <c r="A4282" s="93"/>
      <c r="B4282" s="72"/>
      <c r="C4282" s="73"/>
      <c r="D4282" s="72"/>
      <c r="E4282" s="24"/>
      <c r="F4282" s="277"/>
    </row>
    <row r="4283" spans="1:6" hidden="1" x14ac:dyDescent="0.25">
      <c r="A4283" s="811" t="s">
        <v>558</v>
      </c>
      <c r="B4283" s="812"/>
      <c r="C4283" s="812"/>
      <c r="D4283" s="812"/>
      <c r="E4283" s="812"/>
      <c r="F4283" s="813"/>
    </row>
    <row r="4284" spans="1:6" hidden="1" x14ac:dyDescent="0.25">
      <c r="A4284" s="133">
        <v>1</v>
      </c>
      <c r="B4284" s="72" t="s">
        <v>988</v>
      </c>
      <c r="C4284" s="73" t="s">
        <v>558</v>
      </c>
      <c r="D4284" s="72" t="s">
        <v>28</v>
      </c>
      <c r="E4284" s="140"/>
      <c r="F4284" s="180" t="s">
        <v>6171</v>
      </c>
    </row>
    <row r="4285" spans="1:6" hidden="1" x14ac:dyDescent="0.25">
      <c r="A4285" s="133">
        <v>2</v>
      </c>
      <c r="B4285" s="72"/>
      <c r="C4285" s="73"/>
      <c r="D4285" s="72"/>
      <c r="E4285" s="140"/>
      <c r="F4285" s="180"/>
    </row>
    <row r="4286" spans="1:6" hidden="1" x14ac:dyDescent="0.25">
      <c r="A4286" s="93">
        <v>3</v>
      </c>
      <c r="B4286" s="72"/>
      <c r="C4286" s="73"/>
      <c r="D4286" s="72"/>
      <c r="E4286" s="24"/>
      <c r="F4286" s="449"/>
    </row>
    <row r="4287" spans="1:6" hidden="1" x14ac:dyDescent="0.25">
      <c r="A4287" s="811" t="s">
        <v>12</v>
      </c>
      <c r="B4287" s="812"/>
      <c r="C4287" s="812"/>
      <c r="D4287" s="812"/>
      <c r="E4287" s="812"/>
      <c r="F4287" s="813"/>
    </row>
    <row r="4288" spans="1:6" hidden="1" x14ac:dyDescent="0.25">
      <c r="A4288" s="93">
        <v>1</v>
      </c>
      <c r="B4288" s="72"/>
      <c r="C4288" s="73"/>
      <c r="D4288" s="72"/>
      <c r="E4288" s="24"/>
      <c r="F4288" s="449"/>
    </row>
    <row r="4289" spans="1:6" hidden="1" x14ac:dyDescent="0.25">
      <c r="A4289" s="93">
        <v>2</v>
      </c>
      <c r="B4289" s="85"/>
      <c r="C4289" s="85"/>
      <c r="D4289" s="85"/>
      <c r="E4289" s="86"/>
      <c r="F4289" s="85"/>
    </row>
    <row r="4290" spans="1:6" hidden="1" x14ac:dyDescent="0.25">
      <c r="A4290" s="811" t="s">
        <v>385</v>
      </c>
      <c r="B4290" s="812"/>
      <c r="C4290" s="812"/>
      <c r="D4290" s="812"/>
      <c r="E4290" s="812"/>
      <c r="F4290" s="813"/>
    </row>
    <row r="4291" spans="1:6" hidden="1" x14ac:dyDescent="0.25">
      <c r="A4291" s="133">
        <v>1</v>
      </c>
      <c r="B4291" s="72" t="s">
        <v>6221</v>
      </c>
      <c r="C4291" s="73" t="s">
        <v>385</v>
      </c>
      <c r="D4291" s="72" t="s">
        <v>343</v>
      </c>
      <c r="E4291" s="24"/>
      <c r="F4291" s="449"/>
    </row>
    <row r="4292" spans="1:6" hidden="1" x14ac:dyDescent="0.25">
      <c r="A4292" s="133">
        <v>2</v>
      </c>
      <c r="B4292" s="72"/>
      <c r="C4292" s="73"/>
      <c r="D4292" s="72"/>
      <c r="E4292" s="24"/>
      <c r="F4292" s="449"/>
    </row>
    <row r="4293" spans="1:6" hidden="1" x14ac:dyDescent="0.25">
      <c r="A4293" s="811" t="s">
        <v>5</v>
      </c>
      <c r="B4293" s="812"/>
      <c r="C4293" s="812"/>
      <c r="D4293" s="812"/>
      <c r="E4293" s="812"/>
      <c r="F4293" s="813"/>
    </row>
    <row r="4294" spans="1:6" hidden="1" x14ac:dyDescent="0.25">
      <c r="A4294" s="93">
        <v>1</v>
      </c>
      <c r="B4294" s="72"/>
      <c r="C4294" s="73"/>
      <c r="D4294" s="72"/>
      <c r="E4294" s="75"/>
      <c r="F4294" s="140"/>
    </row>
    <row r="4295" spans="1:6" hidden="1" x14ac:dyDescent="0.25">
      <c r="A4295" s="93">
        <v>2</v>
      </c>
      <c r="B4295" s="85"/>
      <c r="C4295" s="73"/>
      <c r="D4295" s="72"/>
      <c r="E4295" s="86"/>
      <c r="F4295" s="85"/>
    </row>
    <row r="4296" spans="1:6" hidden="1" x14ac:dyDescent="0.25"/>
    <row r="4297" spans="1:6" hidden="1" x14ac:dyDescent="0.25"/>
    <row r="4298" spans="1:6" hidden="1" x14ac:dyDescent="0.25"/>
    <row r="4299" spans="1:6" hidden="1" x14ac:dyDescent="0.25"/>
    <row r="4300" spans="1:6" hidden="1" x14ac:dyDescent="0.25"/>
    <row r="4301" spans="1:6" hidden="1" x14ac:dyDescent="0.25">
      <c r="A4301" s="330"/>
      <c r="B4301" s="331" t="s">
        <v>45</v>
      </c>
      <c r="C4301" s="332">
        <v>44168</v>
      </c>
      <c r="D4301" s="331"/>
      <c r="E4301" s="587"/>
      <c r="F4301" s="333"/>
    </row>
    <row r="4302" spans="1:6" hidden="1" x14ac:dyDescent="0.25">
      <c r="A4302" s="334" t="s">
        <v>580</v>
      </c>
      <c r="B4302" s="335" t="s">
        <v>576</v>
      </c>
      <c r="C4302" s="336" t="s">
        <v>912</v>
      </c>
      <c r="D4302" s="335" t="s">
        <v>577</v>
      </c>
      <c r="E4302" s="588" t="s">
        <v>1422</v>
      </c>
      <c r="F4302" s="337" t="s">
        <v>579</v>
      </c>
    </row>
    <row r="4303" spans="1:6" hidden="1" x14ac:dyDescent="0.25">
      <c r="A4303" s="814" t="s">
        <v>155</v>
      </c>
      <c r="B4303" s="814"/>
      <c r="C4303" s="814"/>
      <c r="D4303" s="814"/>
      <c r="E4303" s="814"/>
      <c r="F4303" s="814"/>
    </row>
    <row r="4304" spans="1:6" hidden="1" x14ac:dyDescent="0.25">
      <c r="A4304" s="133">
        <v>1</v>
      </c>
      <c r="B4304" s="133"/>
      <c r="C4304" s="133"/>
      <c r="D4304" s="133"/>
      <c r="E4304" s="580"/>
      <c r="F4304" s="133"/>
    </row>
    <row r="4305" spans="1:6" hidden="1" x14ac:dyDescent="0.25">
      <c r="A4305" s="93">
        <v>2</v>
      </c>
      <c r="B4305" s="72"/>
      <c r="C4305" s="73"/>
      <c r="D4305" s="72"/>
      <c r="E4305" s="24"/>
      <c r="F4305" s="140"/>
    </row>
    <row r="4306" spans="1:6" hidden="1" x14ac:dyDescent="0.25">
      <c r="A4306" s="814" t="s">
        <v>41</v>
      </c>
      <c r="B4306" s="814"/>
      <c r="C4306" s="814"/>
      <c r="D4306" s="814"/>
      <c r="E4306" s="814"/>
      <c r="F4306" s="814"/>
    </row>
    <row r="4307" spans="1:6" hidden="1" x14ac:dyDescent="0.25">
      <c r="A4307" s="93">
        <v>1</v>
      </c>
      <c r="B4307" s="72"/>
      <c r="C4307" s="73"/>
      <c r="D4307" s="72"/>
      <c r="E4307" s="75"/>
      <c r="F4307" s="140"/>
    </row>
    <row r="4308" spans="1:6" hidden="1" x14ac:dyDescent="0.25">
      <c r="A4308" s="93"/>
      <c r="B4308" s="85"/>
      <c r="C4308" s="85"/>
      <c r="D4308" s="85"/>
      <c r="E4308" s="86"/>
      <c r="F4308" s="85"/>
    </row>
    <row r="4309" spans="1:6" hidden="1" x14ac:dyDescent="0.25">
      <c r="A4309" s="814" t="s">
        <v>9</v>
      </c>
      <c r="B4309" s="814"/>
      <c r="C4309" s="814"/>
      <c r="D4309" s="814"/>
      <c r="E4309" s="814"/>
      <c r="F4309" s="814"/>
    </row>
    <row r="4310" spans="1:6" hidden="1" x14ac:dyDescent="0.25">
      <c r="A4310" s="93">
        <v>1</v>
      </c>
      <c r="B4310" s="72" t="s">
        <v>3502</v>
      </c>
      <c r="C4310" s="73" t="s">
        <v>9</v>
      </c>
      <c r="D4310" s="72" t="s">
        <v>21</v>
      </c>
      <c r="E4310" s="75"/>
      <c r="F4310" s="449"/>
    </row>
    <row r="4311" spans="1:6" hidden="1" x14ac:dyDescent="0.25">
      <c r="A4311" s="93">
        <v>2</v>
      </c>
      <c r="B4311" s="72" t="s">
        <v>6262</v>
      </c>
      <c r="C4311" s="73" t="s">
        <v>9</v>
      </c>
      <c r="D4311" s="72" t="s">
        <v>21</v>
      </c>
      <c r="E4311" s="75"/>
      <c r="F4311" s="449"/>
    </row>
    <row r="4312" spans="1:6" hidden="1" x14ac:dyDescent="0.25">
      <c r="A4312" s="93">
        <v>3</v>
      </c>
      <c r="B4312" s="72"/>
      <c r="C4312" s="73"/>
      <c r="D4312" s="72"/>
      <c r="E4312" s="24"/>
      <c r="F4312" s="449"/>
    </row>
    <row r="4313" spans="1:6" hidden="1" x14ac:dyDescent="0.25">
      <c r="A4313" s="93">
        <v>4</v>
      </c>
      <c r="B4313" s="72"/>
      <c r="C4313" s="73"/>
      <c r="D4313" s="72"/>
      <c r="E4313" s="24"/>
      <c r="F4313" s="449"/>
    </row>
    <row r="4314" spans="1:6" hidden="1" x14ac:dyDescent="0.25">
      <c r="A4314" s="93">
        <v>5</v>
      </c>
      <c r="B4314" s="72"/>
      <c r="C4314" s="73"/>
      <c r="D4314" s="72"/>
      <c r="E4314" s="24"/>
      <c r="F4314" s="449"/>
    </row>
    <row r="4315" spans="1:6" hidden="1" x14ac:dyDescent="0.25">
      <c r="A4315" s="811" t="s">
        <v>20</v>
      </c>
      <c r="B4315" s="812"/>
      <c r="C4315" s="812"/>
      <c r="D4315" s="812"/>
      <c r="E4315" s="812"/>
      <c r="F4315" s="813"/>
    </row>
    <row r="4316" spans="1:6" hidden="1" x14ac:dyDescent="0.25">
      <c r="A4316" s="93">
        <v>1</v>
      </c>
      <c r="B4316" s="126" t="s">
        <v>3505</v>
      </c>
      <c r="C4316" s="73" t="s">
        <v>20</v>
      </c>
      <c r="D4316" s="72" t="s">
        <v>17</v>
      </c>
      <c r="E4316" s="75"/>
      <c r="F4316" s="277"/>
    </row>
    <row r="4317" spans="1:6" hidden="1" x14ac:dyDescent="0.25">
      <c r="A4317" s="93">
        <v>2</v>
      </c>
      <c r="B4317" s="72" t="s">
        <v>6229</v>
      </c>
      <c r="C4317" s="73" t="s">
        <v>20</v>
      </c>
      <c r="D4317" s="72" t="s">
        <v>17</v>
      </c>
      <c r="E4317" s="75"/>
      <c r="F4317" s="277"/>
    </row>
    <row r="4318" spans="1:6" hidden="1" x14ac:dyDescent="0.25">
      <c r="A4318" s="93">
        <v>3</v>
      </c>
      <c r="B4318" s="72"/>
      <c r="C4318" s="73"/>
      <c r="D4318" s="72"/>
      <c r="E4318" s="24"/>
      <c r="F4318" s="277"/>
    </row>
    <row r="4319" spans="1:6" hidden="1" x14ac:dyDescent="0.25">
      <c r="A4319" s="93">
        <v>4</v>
      </c>
      <c r="B4319" s="72"/>
      <c r="C4319" s="73"/>
      <c r="D4319" s="72"/>
      <c r="E4319" s="24"/>
      <c r="F4319" s="277"/>
    </row>
    <row r="4320" spans="1:6" hidden="1" x14ac:dyDescent="0.25">
      <c r="A4320" s="93"/>
      <c r="B4320" s="72"/>
      <c r="C4320" s="73"/>
      <c r="D4320" s="72"/>
      <c r="E4320" s="24"/>
      <c r="F4320" s="277"/>
    </row>
    <row r="4321" spans="1:6" hidden="1" x14ac:dyDescent="0.25">
      <c r="A4321" s="811" t="s">
        <v>558</v>
      </c>
      <c r="B4321" s="812"/>
      <c r="C4321" s="812"/>
      <c r="D4321" s="812"/>
      <c r="E4321" s="812"/>
      <c r="F4321" s="813"/>
    </row>
    <row r="4322" spans="1:6" hidden="1" x14ac:dyDescent="0.25">
      <c r="A4322" s="133">
        <v>1</v>
      </c>
      <c r="B4322" s="72"/>
      <c r="C4322" s="73"/>
      <c r="D4322" s="72"/>
      <c r="E4322" s="140"/>
      <c r="F4322" s="180"/>
    </row>
    <row r="4323" spans="1:6" hidden="1" x14ac:dyDescent="0.25">
      <c r="A4323" s="133">
        <v>2</v>
      </c>
      <c r="B4323" s="72"/>
      <c r="C4323" s="73"/>
      <c r="D4323" s="72"/>
      <c r="E4323" s="140"/>
      <c r="F4323" s="180"/>
    </row>
    <row r="4324" spans="1:6" hidden="1" x14ac:dyDescent="0.25">
      <c r="A4324" s="93">
        <v>3</v>
      </c>
      <c r="B4324" s="72"/>
      <c r="C4324" s="73"/>
      <c r="D4324" s="72"/>
      <c r="E4324" s="24"/>
      <c r="F4324" s="449"/>
    </row>
    <row r="4325" spans="1:6" hidden="1" x14ac:dyDescent="0.25">
      <c r="A4325" s="811" t="s">
        <v>12</v>
      </c>
      <c r="B4325" s="812"/>
      <c r="C4325" s="812"/>
      <c r="D4325" s="812"/>
      <c r="E4325" s="812"/>
      <c r="F4325" s="813"/>
    </row>
    <row r="4326" spans="1:6" hidden="1" x14ac:dyDescent="0.25">
      <c r="A4326" s="93">
        <v>1</v>
      </c>
      <c r="B4326" s="72"/>
      <c r="C4326" s="73"/>
      <c r="D4326" s="72"/>
      <c r="E4326" s="24"/>
      <c r="F4326" s="449"/>
    </row>
    <row r="4327" spans="1:6" hidden="1" x14ac:dyDescent="0.25">
      <c r="A4327" s="93">
        <v>2</v>
      </c>
      <c r="B4327" s="85"/>
      <c r="C4327" s="85"/>
      <c r="D4327" s="85"/>
      <c r="E4327" s="86"/>
      <c r="F4327" s="85"/>
    </row>
    <row r="4328" spans="1:6" hidden="1" x14ac:dyDescent="0.25">
      <c r="A4328" s="811" t="s">
        <v>385</v>
      </c>
      <c r="B4328" s="812"/>
      <c r="C4328" s="812"/>
      <c r="D4328" s="812"/>
      <c r="E4328" s="812"/>
      <c r="F4328" s="813"/>
    </row>
    <row r="4329" spans="1:6" hidden="1" x14ac:dyDescent="0.25">
      <c r="A4329" s="133">
        <v>1</v>
      </c>
      <c r="B4329" s="72" t="s">
        <v>6261</v>
      </c>
      <c r="C4329" s="73" t="s">
        <v>1069</v>
      </c>
      <c r="D4329" s="72" t="s">
        <v>13</v>
      </c>
      <c r="E4329" s="24"/>
      <c r="F4329" s="449"/>
    </row>
    <row r="4330" spans="1:6" hidden="1" x14ac:dyDescent="0.25">
      <c r="A4330" s="133">
        <v>2</v>
      </c>
      <c r="B4330" s="72"/>
      <c r="C4330" s="73"/>
      <c r="D4330" s="72"/>
      <c r="E4330" s="24"/>
      <c r="F4330" s="449"/>
    </row>
    <row r="4331" spans="1:6" hidden="1" x14ac:dyDescent="0.25">
      <c r="A4331" s="811" t="s">
        <v>5</v>
      </c>
      <c r="B4331" s="812"/>
      <c r="C4331" s="812"/>
      <c r="D4331" s="812"/>
      <c r="E4331" s="812"/>
      <c r="F4331" s="813"/>
    </row>
    <row r="4332" spans="1:6" hidden="1" x14ac:dyDescent="0.25">
      <c r="A4332" s="93">
        <v>1</v>
      </c>
      <c r="B4332" s="72"/>
      <c r="C4332" s="73"/>
      <c r="D4332" s="72"/>
      <c r="E4332" s="75"/>
      <c r="F4332" s="140"/>
    </row>
    <row r="4333" spans="1:6" hidden="1" x14ac:dyDescent="0.25">
      <c r="A4333" s="93">
        <v>2</v>
      </c>
      <c r="B4333" s="85"/>
      <c r="C4333" s="73"/>
      <c r="D4333" s="72"/>
      <c r="E4333" s="86"/>
      <c r="F4333" s="85"/>
    </row>
    <row r="4334" spans="1:6" hidden="1" x14ac:dyDescent="0.25"/>
    <row r="4335" spans="1:6" hidden="1" x14ac:dyDescent="0.25"/>
    <row r="4336" spans="1:6" hidden="1" x14ac:dyDescent="0.25"/>
    <row r="4337" spans="1:6" hidden="1" x14ac:dyDescent="0.25"/>
    <row r="4338" spans="1:6" hidden="1" x14ac:dyDescent="0.25"/>
    <row r="4339" spans="1:6" hidden="1" x14ac:dyDescent="0.25">
      <c r="A4339" s="305"/>
      <c r="B4339" s="31" t="s">
        <v>63</v>
      </c>
      <c r="C4339" s="30">
        <v>44170</v>
      </c>
      <c r="D4339" s="31"/>
      <c r="E4339" s="596"/>
      <c r="F4339" s="306"/>
    </row>
    <row r="4340" spans="1:6" hidden="1" x14ac:dyDescent="0.25">
      <c r="A4340" s="307" t="s">
        <v>580</v>
      </c>
      <c r="B4340" s="308" t="s">
        <v>576</v>
      </c>
      <c r="C4340" s="309" t="s">
        <v>912</v>
      </c>
      <c r="D4340" s="308" t="s">
        <v>577</v>
      </c>
      <c r="E4340" s="597" t="s">
        <v>1422</v>
      </c>
      <c r="F4340" s="310" t="s">
        <v>579</v>
      </c>
    </row>
    <row r="4341" spans="1:6" hidden="1" x14ac:dyDescent="0.25">
      <c r="A4341" s="814" t="s">
        <v>155</v>
      </c>
      <c r="B4341" s="814"/>
      <c r="C4341" s="814"/>
      <c r="D4341" s="814"/>
      <c r="E4341" s="814"/>
      <c r="F4341" s="814"/>
    </row>
    <row r="4342" spans="1:6" hidden="1" x14ac:dyDescent="0.25">
      <c r="A4342" s="133">
        <v>1</v>
      </c>
      <c r="B4342" s="133"/>
      <c r="C4342" s="133"/>
      <c r="D4342" s="133"/>
      <c r="E4342" s="580"/>
      <c r="F4342" s="133"/>
    </row>
    <row r="4343" spans="1:6" hidden="1" x14ac:dyDescent="0.25">
      <c r="A4343" s="93">
        <v>2</v>
      </c>
      <c r="B4343" s="72"/>
      <c r="C4343" s="73"/>
      <c r="D4343" s="72"/>
      <c r="E4343" s="24"/>
      <c r="F4343" s="140"/>
    </row>
    <row r="4344" spans="1:6" hidden="1" x14ac:dyDescent="0.25">
      <c r="A4344" s="814" t="s">
        <v>41</v>
      </c>
      <c r="B4344" s="814"/>
      <c r="C4344" s="814"/>
      <c r="D4344" s="814"/>
      <c r="E4344" s="814"/>
      <c r="F4344" s="814"/>
    </row>
    <row r="4345" spans="1:6" hidden="1" x14ac:dyDescent="0.25">
      <c r="A4345" s="93">
        <v>1</v>
      </c>
      <c r="B4345" s="72"/>
      <c r="C4345" s="73"/>
      <c r="D4345" s="72"/>
      <c r="E4345" s="75"/>
      <c r="F4345" s="140"/>
    </row>
    <row r="4346" spans="1:6" hidden="1" x14ac:dyDescent="0.25">
      <c r="A4346" s="93"/>
      <c r="B4346" s="85"/>
      <c r="C4346" s="85"/>
      <c r="D4346" s="85"/>
      <c r="E4346" s="86"/>
      <c r="F4346" s="85"/>
    </row>
    <row r="4347" spans="1:6" hidden="1" x14ac:dyDescent="0.25">
      <c r="A4347" s="814" t="s">
        <v>9</v>
      </c>
      <c r="B4347" s="814"/>
      <c r="C4347" s="814"/>
      <c r="D4347" s="814"/>
      <c r="E4347" s="814"/>
      <c r="F4347" s="814"/>
    </row>
    <row r="4348" spans="1:6" hidden="1" x14ac:dyDescent="0.25">
      <c r="A4348" s="93">
        <v>1</v>
      </c>
      <c r="B4348" s="72" t="s">
        <v>5308</v>
      </c>
      <c r="C4348" s="73" t="s">
        <v>85</v>
      </c>
      <c r="D4348" s="72" t="s">
        <v>6197</v>
      </c>
      <c r="E4348" s="75"/>
      <c r="F4348" s="449"/>
    </row>
    <row r="4349" spans="1:6" hidden="1" x14ac:dyDescent="0.25">
      <c r="A4349" s="93">
        <v>2</v>
      </c>
      <c r="B4349" s="72"/>
      <c r="C4349" s="73"/>
      <c r="D4349" s="72"/>
      <c r="E4349" s="75"/>
      <c r="F4349" s="449"/>
    </row>
    <row r="4350" spans="1:6" hidden="1" x14ac:dyDescent="0.25">
      <c r="A4350" s="93">
        <v>3</v>
      </c>
      <c r="B4350" s="72"/>
      <c r="C4350" s="73"/>
      <c r="D4350" s="72"/>
      <c r="E4350" s="75"/>
      <c r="F4350" s="449"/>
    </row>
    <row r="4351" spans="1:6" hidden="1" x14ac:dyDescent="0.25">
      <c r="A4351" s="93">
        <v>4</v>
      </c>
      <c r="B4351" s="72"/>
      <c r="C4351" s="73"/>
      <c r="D4351" s="72"/>
      <c r="E4351" s="24"/>
      <c r="F4351" s="449"/>
    </row>
    <row r="4352" spans="1:6" hidden="1" x14ac:dyDescent="0.25">
      <c r="A4352" s="93">
        <v>5</v>
      </c>
      <c r="B4352" s="72"/>
      <c r="C4352" s="73"/>
      <c r="D4352" s="72"/>
      <c r="E4352" s="24"/>
      <c r="F4352" s="449"/>
    </row>
    <row r="4353" spans="1:6" hidden="1" x14ac:dyDescent="0.25">
      <c r="A4353" s="811" t="s">
        <v>20</v>
      </c>
      <c r="B4353" s="812"/>
      <c r="C4353" s="812"/>
      <c r="D4353" s="812"/>
      <c r="E4353" s="812"/>
      <c r="F4353" s="813"/>
    </row>
    <row r="4354" spans="1:6" hidden="1" x14ac:dyDescent="0.25">
      <c r="A4354" s="93">
        <v>1</v>
      </c>
      <c r="B4354" s="126" t="s">
        <v>6263</v>
      </c>
      <c r="C4354" s="73" t="s">
        <v>20</v>
      </c>
      <c r="D4354" s="72" t="s">
        <v>22</v>
      </c>
      <c r="E4354" s="75"/>
      <c r="F4354" s="277"/>
    </row>
    <row r="4355" spans="1:6" hidden="1" x14ac:dyDescent="0.25">
      <c r="A4355" s="93">
        <v>2</v>
      </c>
      <c r="B4355" s="72" t="s">
        <v>4959</v>
      </c>
      <c r="C4355" s="73" t="s">
        <v>20</v>
      </c>
      <c r="D4355" s="72" t="s">
        <v>6197</v>
      </c>
      <c r="E4355" s="75"/>
      <c r="F4355" s="277"/>
    </row>
    <row r="4356" spans="1:6" hidden="1" x14ac:dyDescent="0.25">
      <c r="A4356" s="93">
        <v>3</v>
      </c>
      <c r="B4356" s="72"/>
      <c r="C4356" s="73"/>
      <c r="D4356" s="72"/>
      <c r="E4356" s="24"/>
      <c r="F4356" s="277"/>
    </row>
    <row r="4357" spans="1:6" hidden="1" x14ac:dyDescent="0.25">
      <c r="A4357" s="93">
        <v>4</v>
      </c>
      <c r="B4357" s="72"/>
      <c r="C4357" s="73"/>
      <c r="D4357" s="72"/>
      <c r="E4357" s="24"/>
      <c r="F4357" s="277"/>
    </row>
    <row r="4358" spans="1:6" hidden="1" x14ac:dyDescent="0.25">
      <c r="A4358" s="93">
        <v>5</v>
      </c>
      <c r="B4358" s="72"/>
      <c r="C4358" s="73"/>
      <c r="D4358" s="72"/>
      <c r="E4358" s="24"/>
      <c r="F4358" s="277"/>
    </row>
    <row r="4359" spans="1:6" hidden="1" x14ac:dyDescent="0.25">
      <c r="A4359" s="93">
        <v>6</v>
      </c>
      <c r="B4359" s="72"/>
      <c r="C4359" s="73"/>
      <c r="D4359" s="72"/>
      <c r="E4359" s="24"/>
      <c r="F4359" s="277"/>
    </row>
    <row r="4360" spans="1:6" hidden="1" x14ac:dyDescent="0.25">
      <c r="A4360" s="93">
        <v>7</v>
      </c>
      <c r="B4360" s="72"/>
      <c r="C4360" s="73"/>
      <c r="D4360" s="72"/>
      <c r="E4360" s="24"/>
      <c r="F4360" s="277"/>
    </row>
    <row r="4361" spans="1:6" hidden="1" x14ac:dyDescent="0.25">
      <c r="A4361" s="93"/>
      <c r="B4361" s="72"/>
      <c r="C4361" s="73"/>
      <c r="D4361" s="72"/>
      <c r="E4361" s="24"/>
      <c r="F4361" s="277"/>
    </row>
    <row r="4362" spans="1:6" hidden="1" x14ac:dyDescent="0.25">
      <c r="A4362" s="811" t="s">
        <v>558</v>
      </c>
      <c r="B4362" s="812"/>
      <c r="C4362" s="812"/>
      <c r="D4362" s="812"/>
      <c r="E4362" s="812"/>
      <c r="F4362" s="813"/>
    </row>
    <row r="4363" spans="1:6" hidden="1" x14ac:dyDescent="0.25">
      <c r="A4363" s="133">
        <v>1</v>
      </c>
      <c r="B4363" s="72"/>
      <c r="C4363" s="73"/>
      <c r="D4363" s="72"/>
      <c r="E4363" s="140"/>
      <c r="F4363" s="180"/>
    </row>
    <row r="4364" spans="1:6" hidden="1" x14ac:dyDescent="0.25">
      <c r="A4364" s="133">
        <v>2</v>
      </c>
      <c r="B4364" s="72"/>
      <c r="C4364" s="73"/>
      <c r="D4364" s="72"/>
      <c r="E4364" s="140"/>
      <c r="F4364" s="180"/>
    </row>
    <row r="4365" spans="1:6" hidden="1" x14ac:dyDescent="0.25">
      <c r="A4365" s="93">
        <v>3</v>
      </c>
      <c r="B4365" s="72"/>
      <c r="C4365" s="73"/>
      <c r="D4365" s="72"/>
      <c r="E4365" s="24"/>
      <c r="F4365" s="449"/>
    </row>
    <row r="4366" spans="1:6" hidden="1" x14ac:dyDescent="0.25">
      <c r="A4366" s="811" t="s">
        <v>12</v>
      </c>
      <c r="B4366" s="812"/>
      <c r="C4366" s="812"/>
      <c r="D4366" s="812"/>
      <c r="E4366" s="812"/>
      <c r="F4366" s="813"/>
    </row>
    <row r="4367" spans="1:6" hidden="1" x14ac:dyDescent="0.25">
      <c r="A4367" s="93">
        <v>1</v>
      </c>
      <c r="B4367" s="72"/>
      <c r="C4367" s="73"/>
      <c r="D4367" s="72"/>
      <c r="E4367" s="24"/>
      <c r="F4367" s="449"/>
    </row>
    <row r="4368" spans="1:6" hidden="1" x14ac:dyDescent="0.25">
      <c r="A4368" s="93">
        <v>2</v>
      </c>
      <c r="B4368" s="85"/>
      <c r="C4368" s="85"/>
      <c r="D4368" s="85"/>
      <c r="E4368" s="86"/>
      <c r="F4368" s="85"/>
    </row>
    <row r="4369" spans="1:6" hidden="1" x14ac:dyDescent="0.25">
      <c r="A4369" s="811" t="s">
        <v>385</v>
      </c>
      <c r="B4369" s="812"/>
      <c r="C4369" s="812"/>
      <c r="D4369" s="812"/>
      <c r="E4369" s="812"/>
      <c r="F4369" s="813"/>
    </row>
    <row r="4370" spans="1:6" hidden="1" x14ac:dyDescent="0.25">
      <c r="A4370" s="133">
        <v>1</v>
      </c>
      <c r="B4370" s="72" t="s">
        <v>1507</v>
      </c>
      <c r="C4370" s="73" t="s">
        <v>385</v>
      </c>
      <c r="D4370" s="72" t="s">
        <v>21</v>
      </c>
      <c r="E4370" s="24"/>
      <c r="F4370" s="449"/>
    </row>
    <row r="4371" spans="1:6" hidden="1" x14ac:dyDescent="0.25">
      <c r="A4371" s="133">
        <v>2</v>
      </c>
      <c r="B4371" s="72"/>
      <c r="C4371" s="73"/>
      <c r="D4371" s="72"/>
      <c r="E4371" s="24"/>
      <c r="F4371" s="449"/>
    </row>
    <row r="4372" spans="1:6" hidden="1" x14ac:dyDescent="0.25">
      <c r="A4372" s="811" t="s">
        <v>5</v>
      </c>
      <c r="B4372" s="812"/>
      <c r="C4372" s="812"/>
      <c r="D4372" s="812"/>
      <c r="E4372" s="812"/>
      <c r="F4372" s="813"/>
    </row>
    <row r="4373" spans="1:6" hidden="1" x14ac:dyDescent="0.25">
      <c r="A4373" s="93">
        <v>1</v>
      </c>
      <c r="B4373" s="72"/>
      <c r="C4373" s="73"/>
      <c r="D4373" s="72"/>
      <c r="E4373" s="75"/>
      <c r="F4373" s="140"/>
    </row>
    <row r="4374" spans="1:6" hidden="1" x14ac:dyDescent="0.25">
      <c r="A4374" s="93">
        <v>2</v>
      </c>
      <c r="B4374" s="85"/>
      <c r="C4374" s="73"/>
      <c r="D4374" s="72"/>
      <c r="E4374" s="86"/>
      <c r="F4374" s="85"/>
    </row>
    <row r="4375" spans="1:6" hidden="1" x14ac:dyDescent="0.25"/>
    <row r="4376" spans="1:6" hidden="1" x14ac:dyDescent="0.25"/>
    <row r="4377" spans="1:6" hidden="1" x14ac:dyDescent="0.25"/>
    <row r="4378" spans="1:6" hidden="1" x14ac:dyDescent="0.25"/>
    <row r="4379" spans="1:6" hidden="1" x14ac:dyDescent="0.25"/>
    <row r="4380" spans="1:6" hidden="1" x14ac:dyDescent="0.25">
      <c r="A4380" s="330"/>
      <c r="B4380" s="331" t="s">
        <v>45</v>
      </c>
      <c r="C4380" s="332">
        <v>44175</v>
      </c>
      <c r="D4380" s="331"/>
      <c r="E4380" s="587"/>
      <c r="F4380" s="333"/>
    </row>
    <row r="4381" spans="1:6" hidden="1" x14ac:dyDescent="0.25">
      <c r="A4381" s="334" t="s">
        <v>580</v>
      </c>
      <c r="B4381" s="335" t="s">
        <v>576</v>
      </c>
      <c r="C4381" s="336" t="s">
        <v>912</v>
      </c>
      <c r="D4381" s="335" t="s">
        <v>577</v>
      </c>
      <c r="E4381" s="588" t="s">
        <v>1422</v>
      </c>
      <c r="F4381" s="337" t="s">
        <v>579</v>
      </c>
    </row>
    <row r="4382" spans="1:6" hidden="1" x14ac:dyDescent="0.25">
      <c r="A4382" s="814" t="s">
        <v>155</v>
      </c>
      <c r="B4382" s="814"/>
      <c r="C4382" s="814"/>
      <c r="D4382" s="814"/>
      <c r="E4382" s="814"/>
      <c r="F4382" s="814"/>
    </row>
    <row r="4383" spans="1:6" hidden="1" x14ac:dyDescent="0.25">
      <c r="A4383" s="133">
        <v>1</v>
      </c>
      <c r="B4383" s="133"/>
      <c r="C4383" s="133"/>
      <c r="D4383" s="133"/>
      <c r="E4383" s="580"/>
      <c r="F4383" s="133"/>
    </row>
    <row r="4384" spans="1:6" hidden="1" x14ac:dyDescent="0.25">
      <c r="A4384" s="93">
        <v>2</v>
      </c>
      <c r="B4384" s="72"/>
      <c r="C4384" s="73"/>
      <c r="D4384" s="72"/>
      <c r="E4384" s="24"/>
      <c r="F4384" s="140"/>
    </row>
    <row r="4385" spans="1:6" hidden="1" x14ac:dyDescent="0.25">
      <c r="A4385" s="814" t="s">
        <v>41</v>
      </c>
      <c r="B4385" s="814"/>
      <c r="C4385" s="814"/>
      <c r="D4385" s="814"/>
      <c r="E4385" s="814"/>
      <c r="F4385" s="814"/>
    </row>
    <row r="4386" spans="1:6" hidden="1" x14ac:dyDescent="0.25">
      <c r="A4386" s="93">
        <v>1</v>
      </c>
      <c r="B4386" s="72"/>
      <c r="C4386" s="73"/>
      <c r="D4386" s="72"/>
      <c r="E4386" s="75"/>
      <c r="F4386" s="140"/>
    </row>
    <row r="4387" spans="1:6" hidden="1" x14ac:dyDescent="0.25">
      <c r="A4387" s="93"/>
      <c r="B4387" s="85"/>
      <c r="C4387" s="85"/>
      <c r="D4387" s="85"/>
      <c r="E4387" s="86"/>
      <c r="F4387" s="85"/>
    </row>
    <row r="4388" spans="1:6" hidden="1" x14ac:dyDescent="0.25">
      <c r="A4388" s="814" t="s">
        <v>9</v>
      </c>
      <c r="B4388" s="814"/>
      <c r="C4388" s="814"/>
      <c r="D4388" s="814"/>
      <c r="E4388" s="814"/>
      <c r="F4388" s="814"/>
    </row>
    <row r="4389" spans="1:6" hidden="1" x14ac:dyDescent="0.25">
      <c r="A4389" s="93">
        <v>1</v>
      </c>
      <c r="B4389" s="72" t="s">
        <v>6291</v>
      </c>
      <c r="C4389" s="73" t="s">
        <v>9</v>
      </c>
      <c r="D4389" s="72" t="s">
        <v>21</v>
      </c>
      <c r="E4389" s="75"/>
      <c r="F4389" s="449"/>
    </row>
    <row r="4390" spans="1:6" hidden="1" x14ac:dyDescent="0.25">
      <c r="A4390" s="93">
        <v>2</v>
      </c>
      <c r="B4390" s="72"/>
      <c r="C4390" s="73"/>
      <c r="D4390" s="72"/>
      <c r="E4390" s="75"/>
      <c r="F4390" s="449"/>
    </row>
    <row r="4391" spans="1:6" hidden="1" x14ac:dyDescent="0.25">
      <c r="A4391" s="93">
        <v>3</v>
      </c>
      <c r="B4391" s="72"/>
      <c r="C4391" s="73"/>
      <c r="D4391" s="72"/>
      <c r="E4391" s="24"/>
      <c r="F4391" s="449"/>
    </row>
    <row r="4392" spans="1:6" hidden="1" x14ac:dyDescent="0.25">
      <c r="A4392" s="93">
        <v>4</v>
      </c>
      <c r="B4392" s="72"/>
      <c r="C4392" s="73"/>
      <c r="D4392" s="72"/>
      <c r="E4392" s="24"/>
      <c r="F4392" s="449"/>
    </row>
    <row r="4393" spans="1:6" hidden="1" x14ac:dyDescent="0.25">
      <c r="A4393" s="93">
        <v>5</v>
      </c>
      <c r="B4393" s="72"/>
      <c r="C4393" s="73"/>
      <c r="D4393" s="72"/>
      <c r="E4393" s="24"/>
      <c r="F4393" s="449"/>
    </row>
    <row r="4394" spans="1:6" hidden="1" x14ac:dyDescent="0.25">
      <c r="A4394" s="811" t="s">
        <v>20</v>
      </c>
      <c r="B4394" s="812"/>
      <c r="C4394" s="812"/>
      <c r="D4394" s="812"/>
      <c r="E4394" s="812"/>
      <c r="F4394" s="813"/>
    </row>
    <row r="4395" spans="1:6" hidden="1" x14ac:dyDescent="0.25">
      <c r="A4395" s="93">
        <v>1</v>
      </c>
      <c r="B4395" s="126"/>
      <c r="C4395" s="73"/>
      <c r="D4395" s="72"/>
      <c r="E4395" s="75"/>
      <c r="F4395" s="277"/>
    </row>
    <row r="4396" spans="1:6" hidden="1" x14ac:dyDescent="0.25">
      <c r="A4396" s="93">
        <v>2</v>
      </c>
      <c r="B4396" s="72"/>
      <c r="C4396" s="73"/>
      <c r="D4396" s="72"/>
      <c r="E4396" s="75"/>
      <c r="F4396" s="277"/>
    </row>
    <row r="4397" spans="1:6" hidden="1" x14ac:dyDescent="0.25">
      <c r="A4397" s="93">
        <v>3</v>
      </c>
      <c r="B4397" s="72"/>
      <c r="C4397" s="73"/>
      <c r="D4397" s="72"/>
      <c r="E4397" s="24"/>
      <c r="F4397" s="277"/>
    </row>
    <row r="4398" spans="1:6" hidden="1" x14ac:dyDescent="0.25">
      <c r="A4398" s="93">
        <v>4</v>
      </c>
      <c r="B4398" s="72"/>
      <c r="C4398" s="73"/>
      <c r="D4398" s="72"/>
      <c r="E4398" s="24"/>
      <c r="F4398" s="277"/>
    </row>
    <row r="4399" spans="1:6" hidden="1" x14ac:dyDescent="0.25">
      <c r="A4399" s="93"/>
      <c r="B4399" s="72"/>
      <c r="C4399" s="73"/>
      <c r="D4399" s="72"/>
      <c r="E4399" s="24"/>
      <c r="F4399" s="277"/>
    </row>
    <row r="4400" spans="1:6" hidden="1" x14ac:dyDescent="0.25">
      <c r="A4400" s="811" t="s">
        <v>558</v>
      </c>
      <c r="B4400" s="812"/>
      <c r="C4400" s="812"/>
      <c r="D4400" s="812"/>
      <c r="E4400" s="812"/>
      <c r="F4400" s="813"/>
    </row>
    <row r="4401" spans="1:6" hidden="1" x14ac:dyDescent="0.25">
      <c r="A4401" s="133">
        <v>1</v>
      </c>
      <c r="B4401" s="72"/>
      <c r="C4401" s="73"/>
      <c r="D4401" s="72"/>
      <c r="E4401" s="140"/>
      <c r="F4401" s="180"/>
    </row>
    <row r="4402" spans="1:6" hidden="1" x14ac:dyDescent="0.25">
      <c r="A4402" s="133">
        <v>2</v>
      </c>
      <c r="B4402" s="72"/>
      <c r="C4402" s="73"/>
      <c r="D4402" s="72"/>
      <c r="E4402" s="140"/>
      <c r="F4402" s="180"/>
    </row>
    <row r="4403" spans="1:6" hidden="1" x14ac:dyDescent="0.25">
      <c r="A4403" s="93">
        <v>3</v>
      </c>
      <c r="B4403" s="72"/>
      <c r="C4403" s="73"/>
      <c r="D4403" s="72"/>
      <c r="E4403" s="24"/>
      <c r="F4403" s="449"/>
    </row>
    <row r="4404" spans="1:6" hidden="1" x14ac:dyDescent="0.25">
      <c r="A4404" s="811" t="s">
        <v>12</v>
      </c>
      <c r="B4404" s="812"/>
      <c r="C4404" s="812"/>
      <c r="D4404" s="812"/>
      <c r="E4404" s="812"/>
      <c r="F4404" s="813"/>
    </row>
    <row r="4405" spans="1:6" hidden="1" x14ac:dyDescent="0.25">
      <c r="A4405" s="93">
        <v>1</v>
      </c>
      <c r="B4405" s="72"/>
      <c r="C4405" s="73"/>
      <c r="D4405" s="72"/>
      <c r="E4405" s="24"/>
      <c r="F4405" s="449"/>
    </row>
    <row r="4406" spans="1:6" hidden="1" x14ac:dyDescent="0.25">
      <c r="A4406" s="93">
        <v>2</v>
      </c>
      <c r="B4406" s="85"/>
      <c r="C4406" s="85"/>
      <c r="D4406" s="85"/>
      <c r="E4406" s="86"/>
      <c r="F4406" s="85"/>
    </row>
    <row r="4407" spans="1:6" hidden="1" x14ac:dyDescent="0.25">
      <c r="A4407" s="811" t="s">
        <v>385</v>
      </c>
      <c r="B4407" s="812"/>
      <c r="C4407" s="812"/>
      <c r="D4407" s="812"/>
      <c r="E4407" s="812"/>
      <c r="F4407" s="813"/>
    </row>
    <row r="4408" spans="1:6" hidden="1" x14ac:dyDescent="0.25">
      <c r="A4408" s="133">
        <v>1</v>
      </c>
      <c r="B4408" s="72" t="s">
        <v>6290</v>
      </c>
      <c r="C4408" s="73" t="s">
        <v>5</v>
      </c>
      <c r="D4408" s="72" t="s">
        <v>21</v>
      </c>
      <c r="E4408" s="24"/>
      <c r="F4408" s="449"/>
    </row>
    <row r="4409" spans="1:6" hidden="1" x14ac:dyDescent="0.25">
      <c r="A4409" s="133">
        <v>2</v>
      </c>
      <c r="B4409" s="72"/>
      <c r="C4409" s="73"/>
      <c r="D4409" s="72"/>
      <c r="E4409" s="24"/>
      <c r="F4409" s="449"/>
    </row>
    <row r="4410" spans="1:6" hidden="1" x14ac:dyDescent="0.25">
      <c r="A4410" s="811" t="s">
        <v>5</v>
      </c>
      <c r="B4410" s="812"/>
      <c r="C4410" s="812"/>
      <c r="D4410" s="812"/>
      <c r="E4410" s="812"/>
      <c r="F4410" s="813"/>
    </row>
    <row r="4411" spans="1:6" hidden="1" x14ac:dyDescent="0.25">
      <c r="A4411" s="93">
        <v>1</v>
      </c>
      <c r="B4411" s="72"/>
      <c r="C4411" s="73"/>
      <c r="D4411" s="72"/>
      <c r="E4411" s="75"/>
      <c r="F4411" s="140"/>
    </row>
    <row r="4412" spans="1:6" hidden="1" x14ac:dyDescent="0.25">
      <c r="A4412" s="93">
        <v>2</v>
      </c>
      <c r="B4412" s="85"/>
      <c r="C4412" s="73"/>
      <c r="D4412" s="72"/>
      <c r="E4412" s="86"/>
      <c r="F4412" s="85"/>
    </row>
    <row r="4413" spans="1:6" hidden="1" x14ac:dyDescent="0.25"/>
    <row r="4414" spans="1:6" hidden="1" x14ac:dyDescent="0.25"/>
    <row r="4415" spans="1:6" hidden="1" x14ac:dyDescent="0.25"/>
    <row r="4416" spans="1:6" hidden="1" x14ac:dyDescent="0.25"/>
    <row r="4417" spans="1:6" hidden="1" x14ac:dyDescent="0.25"/>
    <row r="4418" spans="1:6" hidden="1" x14ac:dyDescent="0.25">
      <c r="A4418" s="305"/>
      <c r="B4418" s="31" t="s">
        <v>63</v>
      </c>
      <c r="C4418" s="30">
        <v>44177</v>
      </c>
      <c r="D4418" s="31"/>
      <c r="E4418" s="596"/>
      <c r="F4418" s="306"/>
    </row>
    <row r="4419" spans="1:6" hidden="1" x14ac:dyDescent="0.25">
      <c r="A4419" s="307" t="s">
        <v>580</v>
      </c>
      <c r="B4419" s="308" t="s">
        <v>576</v>
      </c>
      <c r="C4419" s="309" t="s">
        <v>912</v>
      </c>
      <c r="D4419" s="308" t="s">
        <v>577</v>
      </c>
      <c r="E4419" s="597" t="s">
        <v>1422</v>
      </c>
      <c r="F4419" s="310" t="s">
        <v>579</v>
      </c>
    </row>
    <row r="4420" spans="1:6" hidden="1" x14ac:dyDescent="0.25">
      <c r="A4420" s="814" t="s">
        <v>155</v>
      </c>
      <c r="B4420" s="814"/>
      <c r="C4420" s="814"/>
      <c r="D4420" s="814"/>
      <c r="E4420" s="814"/>
      <c r="F4420" s="814"/>
    </row>
    <row r="4421" spans="1:6" hidden="1" x14ac:dyDescent="0.25">
      <c r="A4421" s="133">
        <v>1</v>
      </c>
      <c r="B4421" s="133"/>
      <c r="C4421" s="133"/>
      <c r="D4421" s="133"/>
      <c r="E4421" s="580"/>
      <c r="F4421" s="133"/>
    </row>
    <row r="4422" spans="1:6" hidden="1" x14ac:dyDescent="0.25">
      <c r="A4422" s="93">
        <v>2</v>
      </c>
      <c r="B4422" s="72"/>
      <c r="C4422" s="73"/>
      <c r="D4422" s="72"/>
      <c r="E4422" s="24"/>
      <c r="F4422" s="140"/>
    </row>
    <row r="4423" spans="1:6" hidden="1" x14ac:dyDescent="0.25">
      <c r="A4423" s="814" t="s">
        <v>41</v>
      </c>
      <c r="B4423" s="814"/>
      <c r="C4423" s="814"/>
      <c r="D4423" s="814"/>
      <c r="E4423" s="814"/>
      <c r="F4423" s="814"/>
    </row>
    <row r="4424" spans="1:6" hidden="1" x14ac:dyDescent="0.25">
      <c r="A4424" s="93">
        <v>1</v>
      </c>
      <c r="B4424" s="72"/>
      <c r="C4424" s="73"/>
      <c r="D4424" s="72"/>
      <c r="E4424" s="75"/>
      <c r="F4424" s="140"/>
    </row>
    <row r="4425" spans="1:6" hidden="1" x14ac:dyDescent="0.25">
      <c r="A4425" s="93"/>
      <c r="B4425" s="85"/>
      <c r="C4425" s="85"/>
      <c r="D4425" s="85"/>
      <c r="E4425" s="86"/>
      <c r="F4425" s="85"/>
    </row>
    <row r="4426" spans="1:6" hidden="1" x14ac:dyDescent="0.25">
      <c r="A4426" s="814" t="s">
        <v>9</v>
      </c>
      <c r="B4426" s="814"/>
      <c r="C4426" s="814"/>
      <c r="D4426" s="814"/>
      <c r="E4426" s="814"/>
      <c r="F4426" s="814"/>
    </row>
    <row r="4427" spans="1:6" hidden="1" x14ac:dyDescent="0.25">
      <c r="A4427" s="93">
        <v>1</v>
      </c>
      <c r="B4427" s="72" t="s">
        <v>6335</v>
      </c>
      <c r="C4427" s="73" t="s">
        <v>9</v>
      </c>
      <c r="D4427" s="72" t="s">
        <v>21</v>
      </c>
      <c r="E4427" s="75"/>
      <c r="F4427" s="449"/>
    </row>
    <row r="4428" spans="1:6" hidden="1" x14ac:dyDescent="0.25">
      <c r="A4428" s="93">
        <v>2</v>
      </c>
      <c r="B4428" s="72" t="s">
        <v>6336</v>
      </c>
      <c r="C4428" s="73" t="s">
        <v>9</v>
      </c>
      <c r="D4428" s="72" t="s">
        <v>21</v>
      </c>
      <c r="E4428" s="75"/>
      <c r="F4428" s="449"/>
    </row>
    <row r="4429" spans="1:6" hidden="1" x14ac:dyDescent="0.25">
      <c r="A4429" s="93">
        <v>3</v>
      </c>
      <c r="B4429" s="72" t="s">
        <v>6339</v>
      </c>
      <c r="C4429" s="73" t="s">
        <v>9</v>
      </c>
      <c r="D4429" s="72" t="s">
        <v>890</v>
      </c>
      <c r="E4429" s="75"/>
      <c r="F4429" s="449"/>
    </row>
    <row r="4430" spans="1:6" hidden="1" x14ac:dyDescent="0.25">
      <c r="A4430" s="93">
        <v>4</v>
      </c>
      <c r="B4430" s="72" t="s">
        <v>6342</v>
      </c>
      <c r="C4430" s="73" t="s">
        <v>9</v>
      </c>
      <c r="D4430" s="72" t="s">
        <v>3306</v>
      </c>
      <c r="E4430" s="24"/>
      <c r="F4430" s="449"/>
    </row>
    <row r="4431" spans="1:6" hidden="1" x14ac:dyDescent="0.25">
      <c r="A4431" s="93">
        <v>5</v>
      </c>
      <c r="B4431" s="72"/>
      <c r="C4431" s="73"/>
      <c r="D4431" s="72"/>
      <c r="E4431" s="24"/>
      <c r="F4431" s="449"/>
    </row>
    <row r="4432" spans="1:6" hidden="1" x14ac:dyDescent="0.25">
      <c r="A4432" s="811" t="s">
        <v>20</v>
      </c>
      <c r="B4432" s="812"/>
      <c r="C4432" s="812"/>
      <c r="D4432" s="812"/>
      <c r="E4432" s="812"/>
      <c r="F4432" s="813"/>
    </row>
    <row r="4433" spans="1:6" hidden="1" x14ac:dyDescent="0.25">
      <c r="A4433" s="93">
        <v>1</v>
      </c>
      <c r="B4433" s="126" t="s">
        <v>6337</v>
      </c>
      <c r="C4433" s="73" t="s">
        <v>20</v>
      </c>
      <c r="D4433" s="72" t="s">
        <v>21</v>
      </c>
      <c r="E4433" s="75"/>
      <c r="F4433" s="277" t="s">
        <v>35</v>
      </c>
    </row>
    <row r="4434" spans="1:6" hidden="1" x14ac:dyDescent="0.25">
      <c r="A4434" s="93">
        <v>2</v>
      </c>
      <c r="B4434" s="72" t="s">
        <v>6340</v>
      </c>
      <c r="C4434" s="73" t="s">
        <v>20</v>
      </c>
      <c r="D4434" s="72" t="s">
        <v>890</v>
      </c>
      <c r="E4434" s="75"/>
      <c r="F4434" s="277" t="s">
        <v>35</v>
      </c>
    </row>
    <row r="4435" spans="1:6" hidden="1" x14ac:dyDescent="0.25">
      <c r="A4435" s="93">
        <v>3</v>
      </c>
      <c r="B4435" s="72" t="s">
        <v>6127</v>
      </c>
      <c r="C4435" s="73" t="s">
        <v>20</v>
      </c>
      <c r="D4435" s="72" t="s">
        <v>21</v>
      </c>
      <c r="E4435" s="24"/>
      <c r="F4435" s="277" t="s">
        <v>35</v>
      </c>
    </row>
    <row r="4436" spans="1:6" hidden="1" x14ac:dyDescent="0.25">
      <c r="A4436" s="93">
        <v>4</v>
      </c>
      <c r="B4436" s="72" t="s">
        <v>6343</v>
      </c>
      <c r="C4436" s="73" t="s">
        <v>20</v>
      </c>
      <c r="D4436" s="72" t="s">
        <v>21</v>
      </c>
      <c r="E4436" s="24"/>
      <c r="F4436" s="277" t="s">
        <v>35</v>
      </c>
    </row>
    <row r="4437" spans="1:6" hidden="1" x14ac:dyDescent="0.25">
      <c r="A4437" s="93">
        <v>5</v>
      </c>
      <c r="B4437" s="72"/>
      <c r="C4437" s="73"/>
      <c r="D4437" s="72"/>
      <c r="E4437" s="24"/>
      <c r="F4437" s="277"/>
    </row>
    <row r="4438" spans="1:6" hidden="1" x14ac:dyDescent="0.25">
      <c r="A4438" s="93">
        <v>6</v>
      </c>
      <c r="B4438" s="72"/>
      <c r="C4438" s="73"/>
      <c r="D4438" s="72"/>
      <c r="E4438" s="24"/>
      <c r="F4438" s="277"/>
    </row>
    <row r="4439" spans="1:6" hidden="1" x14ac:dyDescent="0.25">
      <c r="A4439" s="93">
        <v>7</v>
      </c>
      <c r="B4439" s="72"/>
      <c r="C4439" s="73"/>
      <c r="D4439" s="72"/>
      <c r="E4439" s="24"/>
      <c r="F4439" s="277"/>
    </row>
    <row r="4440" spans="1:6" hidden="1" x14ac:dyDescent="0.25">
      <c r="A4440" s="93"/>
      <c r="B4440" s="72"/>
      <c r="C4440" s="73"/>
      <c r="D4440" s="72"/>
      <c r="E4440" s="24"/>
      <c r="F4440" s="277"/>
    </row>
    <row r="4441" spans="1:6" hidden="1" x14ac:dyDescent="0.25">
      <c r="A4441" s="811" t="s">
        <v>558</v>
      </c>
      <c r="B4441" s="812"/>
      <c r="C4441" s="812"/>
      <c r="D4441" s="812"/>
      <c r="E4441" s="812"/>
      <c r="F4441" s="813"/>
    </row>
    <row r="4442" spans="1:6" hidden="1" x14ac:dyDescent="0.25">
      <c r="A4442" s="133">
        <v>1</v>
      </c>
      <c r="B4442" s="72"/>
      <c r="C4442" s="73"/>
      <c r="D4442" s="72"/>
      <c r="E4442" s="140"/>
      <c r="F4442" s="180"/>
    </row>
    <row r="4443" spans="1:6" hidden="1" x14ac:dyDescent="0.25">
      <c r="A4443" s="133">
        <v>2</v>
      </c>
      <c r="B4443" s="72"/>
      <c r="C4443" s="73"/>
      <c r="D4443" s="72"/>
      <c r="E4443" s="140"/>
      <c r="F4443" s="180"/>
    </row>
    <row r="4444" spans="1:6" hidden="1" x14ac:dyDescent="0.25">
      <c r="A4444" s="93">
        <v>3</v>
      </c>
      <c r="B4444" s="72"/>
      <c r="C4444" s="73"/>
      <c r="D4444" s="72"/>
      <c r="E4444" s="24"/>
      <c r="F4444" s="449"/>
    </row>
    <row r="4445" spans="1:6" hidden="1" x14ac:dyDescent="0.25">
      <c r="A4445" s="811" t="s">
        <v>12</v>
      </c>
      <c r="B4445" s="812"/>
      <c r="C4445" s="812"/>
      <c r="D4445" s="812"/>
      <c r="E4445" s="812"/>
      <c r="F4445" s="813"/>
    </row>
    <row r="4446" spans="1:6" hidden="1" x14ac:dyDescent="0.25">
      <c r="A4446" s="93">
        <v>1</v>
      </c>
      <c r="B4446" s="72"/>
      <c r="C4446" s="73"/>
      <c r="D4446" s="72"/>
      <c r="E4446" s="24"/>
      <c r="F4446" s="449"/>
    </row>
    <row r="4447" spans="1:6" hidden="1" x14ac:dyDescent="0.25">
      <c r="A4447" s="93">
        <v>2</v>
      </c>
      <c r="B4447" s="85"/>
      <c r="C4447" s="85"/>
      <c r="D4447" s="85"/>
      <c r="E4447" s="86"/>
      <c r="F4447" s="85"/>
    </row>
    <row r="4448" spans="1:6" hidden="1" x14ac:dyDescent="0.25">
      <c r="A4448" s="811" t="s">
        <v>385</v>
      </c>
      <c r="B4448" s="812"/>
      <c r="C4448" s="812"/>
      <c r="D4448" s="812"/>
      <c r="E4448" s="812"/>
      <c r="F4448" s="813"/>
    </row>
    <row r="4449" spans="1:6" hidden="1" x14ac:dyDescent="0.25">
      <c r="A4449" s="133">
        <v>1</v>
      </c>
      <c r="B4449" s="72"/>
      <c r="C4449" s="73"/>
      <c r="D4449" s="72"/>
      <c r="E4449" s="24"/>
      <c r="F4449" s="449"/>
    </row>
    <row r="4450" spans="1:6" hidden="1" x14ac:dyDescent="0.25">
      <c r="A4450" s="133">
        <v>2</v>
      </c>
      <c r="B4450" s="72"/>
      <c r="C4450" s="73"/>
      <c r="D4450" s="72"/>
      <c r="E4450" s="24"/>
      <c r="F4450" s="449"/>
    </row>
    <row r="4451" spans="1:6" hidden="1" x14ac:dyDescent="0.25">
      <c r="A4451" s="811" t="s">
        <v>5</v>
      </c>
      <c r="B4451" s="812"/>
      <c r="C4451" s="812"/>
      <c r="D4451" s="812"/>
      <c r="E4451" s="812"/>
      <c r="F4451" s="813"/>
    </row>
    <row r="4452" spans="1:6" hidden="1" x14ac:dyDescent="0.25">
      <c r="A4452" s="93">
        <v>1</v>
      </c>
      <c r="B4452" s="72" t="s">
        <v>6341</v>
      </c>
      <c r="C4452" s="73" t="s">
        <v>5</v>
      </c>
      <c r="D4452" s="72" t="s">
        <v>72</v>
      </c>
      <c r="E4452" s="75"/>
      <c r="F4452" s="140"/>
    </row>
    <row r="4453" spans="1:6" hidden="1" x14ac:dyDescent="0.25">
      <c r="A4453" s="93">
        <v>2</v>
      </c>
      <c r="B4453" s="85"/>
      <c r="C4453" s="73"/>
      <c r="D4453" s="72"/>
      <c r="E4453" s="86"/>
      <c r="F4453" s="85"/>
    </row>
    <row r="4454" spans="1:6" hidden="1" x14ac:dyDescent="0.25"/>
    <row r="4455" spans="1:6" hidden="1" x14ac:dyDescent="0.25"/>
    <row r="4456" spans="1:6" hidden="1" x14ac:dyDescent="0.25"/>
    <row r="4457" spans="1:6" hidden="1" x14ac:dyDescent="0.25"/>
    <row r="4458" spans="1:6" hidden="1" x14ac:dyDescent="0.25"/>
    <row r="4459" spans="1:6" hidden="1" x14ac:dyDescent="0.25">
      <c r="A4459" s="330"/>
      <c r="B4459" s="331" t="s">
        <v>45</v>
      </c>
      <c r="C4459" s="332">
        <v>44182</v>
      </c>
      <c r="D4459" s="331"/>
      <c r="E4459" s="587"/>
      <c r="F4459" s="333"/>
    </row>
    <row r="4460" spans="1:6" hidden="1" x14ac:dyDescent="0.25">
      <c r="A4460" s="334" t="s">
        <v>580</v>
      </c>
      <c r="B4460" s="335" t="s">
        <v>576</v>
      </c>
      <c r="C4460" s="336" t="s">
        <v>912</v>
      </c>
      <c r="D4460" s="335" t="s">
        <v>577</v>
      </c>
      <c r="E4460" s="588" t="s">
        <v>1422</v>
      </c>
      <c r="F4460" s="337" t="s">
        <v>579</v>
      </c>
    </row>
    <row r="4461" spans="1:6" hidden="1" x14ac:dyDescent="0.25">
      <c r="A4461" s="814" t="s">
        <v>155</v>
      </c>
      <c r="B4461" s="814"/>
      <c r="C4461" s="814"/>
      <c r="D4461" s="814"/>
      <c r="E4461" s="814"/>
      <c r="F4461" s="814"/>
    </row>
    <row r="4462" spans="1:6" hidden="1" x14ac:dyDescent="0.25">
      <c r="A4462" s="133">
        <v>1</v>
      </c>
      <c r="B4462" s="133"/>
      <c r="C4462" s="133"/>
      <c r="D4462" s="133"/>
      <c r="E4462" s="580"/>
      <c r="F4462" s="133"/>
    </row>
    <row r="4463" spans="1:6" hidden="1" x14ac:dyDescent="0.25">
      <c r="A4463" s="93">
        <v>2</v>
      </c>
      <c r="B4463" s="72"/>
      <c r="C4463" s="73"/>
      <c r="D4463" s="72"/>
      <c r="E4463" s="24"/>
      <c r="F4463" s="140"/>
    </row>
    <row r="4464" spans="1:6" hidden="1" x14ac:dyDescent="0.25">
      <c r="A4464" s="814" t="s">
        <v>41</v>
      </c>
      <c r="B4464" s="814"/>
      <c r="C4464" s="814"/>
      <c r="D4464" s="814"/>
      <c r="E4464" s="814"/>
      <c r="F4464" s="814"/>
    </row>
    <row r="4465" spans="1:6" hidden="1" x14ac:dyDescent="0.25">
      <c r="A4465" s="93">
        <v>1</v>
      </c>
      <c r="B4465" s="72"/>
      <c r="C4465" s="73"/>
      <c r="D4465" s="72"/>
      <c r="E4465" s="75"/>
      <c r="F4465" s="140"/>
    </row>
    <row r="4466" spans="1:6" hidden="1" x14ac:dyDescent="0.25">
      <c r="A4466" s="93"/>
      <c r="B4466" s="85"/>
      <c r="C4466" s="85"/>
      <c r="D4466" s="85"/>
      <c r="E4466" s="86"/>
      <c r="F4466" s="85"/>
    </row>
    <row r="4467" spans="1:6" hidden="1" x14ac:dyDescent="0.25">
      <c r="A4467" s="814" t="s">
        <v>9</v>
      </c>
      <c r="B4467" s="814"/>
      <c r="C4467" s="814"/>
      <c r="D4467" s="814"/>
      <c r="E4467" s="814"/>
      <c r="F4467" s="814"/>
    </row>
    <row r="4468" spans="1:6" hidden="1" x14ac:dyDescent="0.25">
      <c r="A4468" s="93">
        <v>1</v>
      </c>
      <c r="B4468" s="72" t="s">
        <v>1658</v>
      </c>
      <c r="C4468" s="73" t="s">
        <v>9</v>
      </c>
      <c r="D4468" s="72" t="s">
        <v>2040</v>
      </c>
      <c r="E4468" s="75"/>
      <c r="F4468" s="449"/>
    </row>
    <row r="4469" spans="1:6" hidden="1" x14ac:dyDescent="0.25">
      <c r="A4469" s="93">
        <v>2</v>
      </c>
      <c r="B4469" s="72"/>
      <c r="C4469" s="73"/>
      <c r="D4469" s="72"/>
      <c r="E4469" s="75"/>
      <c r="F4469" s="449"/>
    </row>
    <row r="4470" spans="1:6" hidden="1" x14ac:dyDescent="0.25">
      <c r="A4470" s="93">
        <v>3</v>
      </c>
      <c r="B4470" s="72"/>
      <c r="C4470" s="73"/>
      <c r="D4470" s="72"/>
      <c r="E4470" s="24"/>
      <c r="F4470" s="449"/>
    </row>
    <row r="4471" spans="1:6" hidden="1" x14ac:dyDescent="0.25">
      <c r="A4471" s="93">
        <v>4</v>
      </c>
      <c r="B4471" s="72"/>
      <c r="C4471" s="73"/>
      <c r="D4471" s="72"/>
      <c r="E4471" s="24"/>
      <c r="F4471" s="449"/>
    </row>
    <row r="4472" spans="1:6" hidden="1" x14ac:dyDescent="0.25">
      <c r="A4472" s="93">
        <v>5</v>
      </c>
      <c r="B4472" s="72"/>
      <c r="C4472" s="73"/>
      <c r="D4472" s="72"/>
      <c r="E4472" s="24"/>
      <c r="F4472" s="449"/>
    </row>
    <row r="4473" spans="1:6" hidden="1" x14ac:dyDescent="0.25">
      <c r="A4473" s="811" t="s">
        <v>20</v>
      </c>
      <c r="B4473" s="812"/>
      <c r="C4473" s="812"/>
      <c r="D4473" s="812"/>
      <c r="E4473" s="812"/>
      <c r="F4473" s="813"/>
    </row>
    <row r="4474" spans="1:6" hidden="1" x14ac:dyDescent="0.25">
      <c r="A4474" s="93">
        <v>1</v>
      </c>
      <c r="B4474" s="126"/>
      <c r="C4474" s="73"/>
      <c r="D4474" s="72"/>
      <c r="E4474" s="75"/>
      <c r="F4474" s="277"/>
    </row>
    <row r="4475" spans="1:6" hidden="1" x14ac:dyDescent="0.25">
      <c r="A4475" s="93">
        <v>2</v>
      </c>
      <c r="B4475" s="72"/>
      <c r="C4475" s="73"/>
      <c r="D4475" s="72"/>
      <c r="E4475" s="75"/>
      <c r="F4475" s="277"/>
    </row>
    <row r="4476" spans="1:6" hidden="1" x14ac:dyDescent="0.25">
      <c r="A4476" s="93">
        <v>3</v>
      </c>
      <c r="B4476" s="72"/>
      <c r="C4476" s="73"/>
      <c r="D4476" s="72"/>
      <c r="E4476" s="24"/>
      <c r="F4476" s="277"/>
    </row>
    <row r="4477" spans="1:6" hidden="1" x14ac:dyDescent="0.25">
      <c r="A4477" s="93">
        <v>4</v>
      </c>
      <c r="B4477" s="72"/>
      <c r="C4477" s="73"/>
      <c r="D4477" s="72"/>
      <c r="E4477" s="24"/>
      <c r="F4477" s="277"/>
    </row>
    <row r="4478" spans="1:6" hidden="1" x14ac:dyDescent="0.25">
      <c r="A4478" s="93"/>
      <c r="B4478" s="72"/>
      <c r="C4478" s="73"/>
      <c r="D4478" s="72"/>
      <c r="E4478" s="24"/>
      <c r="F4478" s="277"/>
    </row>
    <row r="4479" spans="1:6" hidden="1" x14ac:dyDescent="0.25">
      <c r="A4479" s="811" t="s">
        <v>558</v>
      </c>
      <c r="B4479" s="812"/>
      <c r="C4479" s="812"/>
      <c r="D4479" s="812"/>
      <c r="E4479" s="812"/>
      <c r="F4479" s="813"/>
    </row>
    <row r="4480" spans="1:6" hidden="1" x14ac:dyDescent="0.25">
      <c r="A4480" s="133">
        <v>1</v>
      </c>
      <c r="B4480" s="72"/>
      <c r="C4480" s="73"/>
      <c r="D4480" s="72"/>
      <c r="E4480" s="140"/>
      <c r="F4480" s="180"/>
    </row>
    <row r="4481" spans="1:6" hidden="1" x14ac:dyDescent="0.25">
      <c r="A4481" s="133">
        <v>2</v>
      </c>
      <c r="B4481" s="72"/>
      <c r="C4481" s="73"/>
      <c r="D4481" s="72"/>
      <c r="E4481" s="140"/>
      <c r="F4481" s="180"/>
    </row>
    <row r="4482" spans="1:6" hidden="1" x14ac:dyDescent="0.25">
      <c r="A4482" s="93">
        <v>3</v>
      </c>
      <c r="B4482" s="72"/>
      <c r="C4482" s="73"/>
      <c r="D4482" s="72"/>
      <c r="E4482" s="24"/>
      <c r="F4482" s="449"/>
    </row>
    <row r="4483" spans="1:6" hidden="1" x14ac:dyDescent="0.25">
      <c r="A4483" s="811" t="s">
        <v>12</v>
      </c>
      <c r="B4483" s="812"/>
      <c r="C4483" s="812"/>
      <c r="D4483" s="812"/>
      <c r="E4483" s="812"/>
      <c r="F4483" s="813"/>
    </row>
    <row r="4484" spans="1:6" hidden="1" x14ac:dyDescent="0.25">
      <c r="A4484" s="93">
        <v>1</v>
      </c>
      <c r="B4484" s="72"/>
      <c r="C4484" s="73"/>
      <c r="D4484" s="72"/>
      <c r="E4484" s="24"/>
      <c r="F4484" s="449"/>
    </row>
    <row r="4485" spans="1:6" hidden="1" x14ac:dyDescent="0.25">
      <c r="A4485" s="93">
        <v>2</v>
      </c>
      <c r="B4485" s="85"/>
      <c r="C4485" s="85"/>
      <c r="D4485" s="85"/>
      <c r="E4485" s="86"/>
      <c r="F4485" s="85"/>
    </row>
    <row r="4486" spans="1:6" hidden="1" x14ac:dyDescent="0.25">
      <c r="A4486" s="811" t="s">
        <v>385</v>
      </c>
      <c r="B4486" s="812"/>
      <c r="C4486" s="812"/>
      <c r="D4486" s="812"/>
      <c r="E4486" s="812"/>
      <c r="F4486" s="813"/>
    </row>
    <row r="4487" spans="1:6" hidden="1" x14ac:dyDescent="0.25">
      <c r="A4487" s="133">
        <v>1</v>
      </c>
      <c r="B4487" s="72"/>
      <c r="C4487" s="73"/>
      <c r="D4487" s="72"/>
      <c r="E4487" s="24"/>
      <c r="F4487" s="449"/>
    </row>
    <row r="4488" spans="1:6" hidden="1" x14ac:dyDescent="0.25">
      <c r="A4488" s="133">
        <v>2</v>
      </c>
      <c r="B4488" s="72"/>
      <c r="C4488" s="73"/>
      <c r="D4488" s="72"/>
      <c r="E4488" s="24"/>
      <c r="F4488" s="449"/>
    </row>
    <row r="4489" spans="1:6" hidden="1" x14ac:dyDescent="0.25">
      <c r="A4489" s="811" t="s">
        <v>5</v>
      </c>
      <c r="B4489" s="812"/>
      <c r="C4489" s="812"/>
      <c r="D4489" s="812"/>
      <c r="E4489" s="812"/>
      <c r="F4489" s="813"/>
    </row>
    <row r="4490" spans="1:6" hidden="1" x14ac:dyDescent="0.25">
      <c r="A4490" s="93">
        <v>1</v>
      </c>
      <c r="B4490" s="72"/>
      <c r="C4490" s="73"/>
      <c r="D4490" s="72"/>
      <c r="E4490" s="75"/>
      <c r="F4490" s="140"/>
    </row>
    <row r="4491" spans="1:6" hidden="1" x14ac:dyDescent="0.25">
      <c r="A4491" s="93">
        <v>2</v>
      </c>
      <c r="B4491" s="85"/>
      <c r="C4491" s="73"/>
      <c r="D4491" s="72"/>
      <c r="E4491" s="86"/>
      <c r="F4491" s="85"/>
    </row>
    <row r="4492" spans="1:6" hidden="1" x14ac:dyDescent="0.25"/>
    <row r="4493" spans="1:6" hidden="1" x14ac:dyDescent="0.25"/>
    <row r="4494" spans="1:6" hidden="1" x14ac:dyDescent="0.25"/>
    <row r="4495" spans="1:6" hidden="1" x14ac:dyDescent="0.25"/>
    <row r="4496" spans="1:6" hidden="1" x14ac:dyDescent="0.25"/>
    <row r="4497" spans="1:6" hidden="1" x14ac:dyDescent="0.25">
      <c r="A4497" s="305"/>
      <c r="B4497" s="31" t="s">
        <v>63</v>
      </c>
      <c r="C4497" s="30">
        <v>44184</v>
      </c>
      <c r="D4497" s="31"/>
      <c r="E4497" s="596"/>
      <c r="F4497" s="306"/>
    </row>
    <row r="4498" spans="1:6" hidden="1" x14ac:dyDescent="0.25">
      <c r="A4498" s="307" t="s">
        <v>580</v>
      </c>
      <c r="B4498" s="308" t="s">
        <v>576</v>
      </c>
      <c r="C4498" s="309" t="s">
        <v>912</v>
      </c>
      <c r="D4498" s="308" t="s">
        <v>577</v>
      </c>
      <c r="E4498" s="597" t="s">
        <v>1422</v>
      </c>
      <c r="F4498" s="310" t="s">
        <v>579</v>
      </c>
    </row>
    <row r="4499" spans="1:6" hidden="1" x14ac:dyDescent="0.25">
      <c r="A4499" s="814" t="s">
        <v>155</v>
      </c>
      <c r="B4499" s="814"/>
      <c r="C4499" s="814"/>
      <c r="D4499" s="814"/>
      <c r="E4499" s="814"/>
      <c r="F4499" s="814"/>
    </row>
    <row r="4500" spans="1:6" hidden="1" x14ac:dyDescent="0.25">
      <c r="A4500" s="133">
        <v>1</v>
      </c>
      <c r="B4500" s="207" t="s">
        <v>6470</v>
      </c>
      <c r="C4500" s="207" t="s">
        <v>155</v>
      </c>
      <c r="D4500" s="207" t="s">
        <v>22</v>
      </c>
      <c r="E4500" s="475" t="s">
        <v>6471</v>
      </c>
      <c r="F4500" s="207"/>
    </row>
    <row r="4501" spans="1:6" hidden="1" x14ac:dyDescent="0.25">
      <c r="A4501" s="93">
        <v>2</v>
      </c>
      <c r="B4501" s="224" t="s">
        <v>6474</v>
      </c>
      <c r="C4501" s="225" t="s">
        <v>155</v>
      </c>
      <c r="D4501" s="224" t="s">
        <v>4</v>
      </c>
      <c r="E4501" s="227"/>
      <c r="F4501" s="206"/>
    </row>
    <row r="4502" spans="1:6" hidden="1" x14ac:dyDescent="0.25">
      <c r="A4502" s="814" t="s">
        <v>41</v>
      </c>
      <c r="B4502" s="814"/>
      <c r="C4502" s="814"/>
      <c r="D4502" s="814"/>
      <c r="E4502" s="814"/>
      <c r="F4502" s="814"/>
    </row>
    <row r="4503" spans="1:6" hidden="1" x14ac:dyDescent="0.25">
      <c r="A4503" s="93">
        <v>1</v>
      </c>
      <c r="B4503" s="72"/>
      <c r="C4503" s="73"/>
      <c r="D4503" s="72"/>
      <c r="E4503" s="75"/>
      <c r="F4503" s="140"/>
    </row>
    <row r="4504" spans="1:6" hidden="1" x14ac:dyDescent="0.25">
      <c r="A4504" s="93"/>
      <c r="B4504" s="85"/>
      <c r="C4504" s="85"/>
      <c r="D4504" s="85"/>
      <c r="E4504" s="86"/>
      <c r="F4504" s="85"/>
    </row>
    <row r="4505" spans="1:6" hidden="1" x14ac:dyDescent="0.25">
      <c r="A4505" s="814" t="s">
        <v>9</v>
      </c>
      <c r="B4505" s="814"/>
      <c r="C4505" s="814"/>
      <c r="D4505" s="814"/>
      <c r="E4505" s="814"/>
      <c r="F4505" s="814"/>
    </row>
    <row r="4506" spans="1:6" hidden="1" x14ac:dyDescent="0.25">
      <c r="A4506" s="93">
        <v>1</v>
      </c>
      <c r="B4506" s="72"/>
      <c r="C4506" s="73"/>
      <c r="D4506" s="72"/>
      <c r="E4506" s="75"/>
      <c r="F4506" s="449"/>
    </row>
    <row r="4507" spans="1:6" hidden="1" x14ac:dyDescent="0.25">
      <c r="A4507" s="93">
        <v>2</v>
      </c>
      <c r="B4507" s="72"/>
      <c r="C4507" s="73"/>
      <c r="D4507" s="72"/>
      <c r="E4507" s="75"/>
      <c r="F4507" s="449"/>
    </row>
    <row r="4508" spans="1:6" hidden="1" x14ac:dyDescent="0.25">
      <c r="A4508" s="93">
        <v>3</v>
      </c>
      <c r="B4508" s="72"/>
      <c r="C4508" s="73"/>
      <c r="D4508" s="72"/>
      <c r="E4508" s="75"/>
      <c r="F4508" s="449"/>
    </row>
    <row r="4509" spans="1:6" hidden="1" x14ac:dyDescent="0.25">
      <c r="A4509" s="93">
        <v>4</v>
      </c>
      <c r="B4509" s="72"/>
      <c r="C4509" s="73"/>
      <c r="D4509" s="72"/>
      <c r="E4509" s="24"/>
      <c r="F4509" s="449"/>
    </row>
    <row r="4510" spans="1:6" hidden="1" x14ac:dyDescent="0.25">
      <c r="A4510" s="93">
        <v>5</v>
      </c>
      <c r="B4510" s="72"/>
      <c r="C4510" s="73"/>
      <c r="D4510" s="72"/>
      <c r="E4510" s="24"/>
      <c r="F4510" s="449"/>
    </row>
    <row r="4511" spans="1:6" hidden="1" x14ac:dyDescent="0.25">
      <c r="A4511" s="811" t="s">
        <v>20</v>
      </c>
      <c r="B4511" s="812"/>
      <c r="C4511" s="812"/>
      <c r="D4511" s="812"/>
      <c r="E4511" s="812"/>
      <c r="F4511" s="813"/>
    </row>
    <row r="4512" spans="1:6" hidden="1" x14ac:dyDescent="0.25">
      <c r="A4512" s="93">
        <v>1</v>
      </c>
      <c r="B4512" s="126"/>
      <c r="C4512" s="73"/>
      <c r="D4512" s="72"/>
      <c r="E4512" s="75"/>
      <c r="F4512" s="277"/>
    </row>
    <row r="4513" spans="1:6" hidden="1" x14ac:dyDescent="0.25">
      <c r="A4513" s="93">
        <v>2</v>
      </c>
      <c r="B4513" s="72"/>
      <c r="C4513" s="73"/>
      <c r="D4513" s="72"/>
      <c r="E4513" s="75"/>
      <c r="F4513" s="277"/>
    </row>
    <row r="4514" spans="1:6" hidden="1" x14ac:dyDescent="0.25">
      <c r="A4514" s="93">
        <v>3</v>
      </c>
      <c r="B4514" s="72"/>
      <c r="C4514" s="73"/>
      <c r="D4514" s="72"/>
      <c r="E4514" s="24"/>
      <c r="F4514" s="277"/>
    </row>
    <row r="4515" spans="1:6" hidden="1" x14ac:dyDescent="0.25">
      <c r="A4515" s="93">
        <v>4</v>
      </c>
      <c r="B4515" s="72"/>
      <c r="C4515" s="73"/>
      <c r="D4515" s="72"/>
      <c r="E4515" s="24"/>
      <c r="F4515" s="277"/>
    </row>
    <row r="4516" spans="1:6" hidden="1" x14ac:dyDescent="0.25">
      <c r="A4516" s="93">
        <v>5</v>
      </c>
      <c r="B4516" s="72"/>
      <c r="C4516" s="73"/>
      <c r="D4516" s="72"/>
      <c r="E4516" s="24"/>
      <c r="F4516" s="277"/>
    </row>
    <row r="4517" spans="1:6" hidden="1" x14ac:dyDescent="0.25">
      <c r="A4517" s="93">
        <v>6</v>
      </c>
      <c r="B4517" s="72"/>
      <c r="C4517" s="73"/>
      <c r="D4517" s="72"/>
      <c r="E4517" s="24"/>
      <c r="F4517" s="277"/>
    </row>
    <row r="4518" spans="1:6" hidden="1" x14ac:dyDescent="0.25">
      <c r="A4518" s="93">
        <v>7</v>
      </c>
      <c r="B4518" s="72"/>
      <c r="C4518" s="73"/>
      <c r="D4518" s="72"/>
      <c r="E4518" s="24"/>
      <c r="F4518" s="277"/>
    </row>
    <row r="4519" spans="1:6" hidden="1" x14ac:dyDescent="0.25">
      <c r="A4519" s="93"/>
      <c r="B4519" s="72"/>
      <c r="C4519" s="73"/>
      <c r="D4519" s="72"/>
      <c r="E4519" s="24"/>
      <c r="F4519" s="277"/>
    </row>
    <row r="4520" spans="1:6" hidden="1" x14ac:dyDescent="0.25">
      <c r="A4520" s="811" t="s">
        <v>558</v>
      </c>
      <c r="B4520" s="812"/>
      <c r="C4520" s="812"/>
      <c r="D4520" s="812"/>
      <c r="E4520" s="812"/>
      <c r="F4520" s="813"/>
    </row>
    <row r="4521" spans="1:6" hidden="1" x14ac:dyDescent="0.25">
      <c r="A4521" s="133">
        <v>1</v>
      </c>
      <c r="B4521" s="72"/>
      <c r="C4521" s="73"/>
      <c r="D4521" s="72"/>
      <c r="E4521" s="140"/>
      <c r="F4521" s="180"/>
    </row>
    <row r="4522" spans="1:6" hidden="1" x14ac:dyDescent="0.25">
      <c r="A4522" s="133">
        <v>2</v>
      </c>
      <c r="B4522" s="72"/>
      <c r="C4522" s="73"/>
      <c r="D4522" s="72"/>
      <c r="E4522" s="140"/>
      <c r="F4522" s="180"/>
    </row>
    <row r="4523" spans="1:6" hidden="1" x14ac:dyDescent="0.25">
      <c r="A4523" s="93">
        <v>3</v>
      </c>
      <c r="B4523" s="72"/>
      <c r="C4523" s="73"/>
      <c r="D4523" s="72"/>
      <c r="E4523" s="24"/>
      <c r="F4523" s="449"/>
    </row>
    <row r="4524" spans="1:6" hidden="1" x14ac:dyDescent="0.25">
      <c r="A4524" s="811" t="s">
        <v>12</v>
      </c>
      <c r="B4524" s="812"/>
      <c r="C4524" s="812"/>
      <c r="D4524" s="812"/>
      <c r="E4524" s="812"/>
      <c r="F4524" s="813"/>
    </row>
    <row r="4525" spans="1:6" hidden="1" x14ac:dyDescent="0.25">
      <c r="A4525" s="93">
        <v>1</v>
      </c>
      <c r="B4525" s="72"/>
      <c r="C4525" s="73"/>
      <c r="D4525" s="72"/>
      <c r="E4525" s="24"/>
      <c r="F4525" s="449"/>
    </row>
    <row r="4526" spans="1:6" hidden="1" x14ac:dyDescent="0.25">
      <c r="A4526" s="93">
        <v>2</v>
      </c>
      <c r="B4526" s="85"/>
      <c r="C4526" s="85"/>
      <c r="D4526" s="85"/>
      <c r="E4526" s="86"/>
      <c r="F4526" s="85"/>
    </row>
    <row r="4527" spans="1:6" hidden="1" x14ac:dyDescent="0.25">
      <c r="A4527" s="811" t="s">
        <v>385</v>
      </c>
      <c r="B4527" s="812"/>
      <c r="C4527" s="812"/>
      <c r="D4527" s="812"/>
      <c r="E4527" s="812"/>
      <c r="F4527" s="813"/>
    </row>
    <row r="4528" spans="1:6" hidden="1" x14ac:dyDescent="0.25">
      <c r="A4528" s="133">
        <v>1</v>
      </c>
      <c r="B4528" s="72"/>
      <c r="C4528" s="73"/>
      <c r="D4528" s="72"/>
      <c r="E4528" s="24"/>
      <c r="F4528" s="449"/>
    </row>
    <row r="4529" spans="1:6" hidden="1" x14ac:dyDescent="0.25">
      <c r="A4529" s="133">
        <v>2</v>
      </c>
      <c r="B4529" s="72"/>
      <c r="C4529" s="73"/>
      <c r="D4529" s="72"/>
      <c r="E4529" s="24"/>
      <c r="F4529" s="449"/>
    </row>
    <row r="4530" spans="1:6" hidden="1" x14ac:dyDescent="0.25">
      <c r="A4530" s="811" t="s">
        <v>5</v>
      </c>
      <c r="B4530" s="812"/>
      <c r="C4530" s="812"/>
      <c r="D4530" s="812"/>
      <c r="E4530" s="812"/>
      <c r="F4530" s="813"/>
    </row>
    <row r="4531" spans="1:6" hidden="1" x14ac:dyDescent="0.25">
      <c r="A4531" s="93">
        <v>1</v>
      </c>
      <c r="B4531" s="72"/>
      <c r="C4531" s="73"/>
      <c r="D4531" s="72"/>
      <c r="E4531" s="75"/>
      <c r="F4531" s="140"/>
    </row>
    <row r="4532" spans="1:6" hidden="1" x14ac:dyDescent="0.25">
      <c r="A4532" s="93">
        <v>2</v>
      </c>
      <c r="B4532" s="85"/>
      <c r="C4532" s="73"/>
      <c r="D4532" s="72"/>
      <c r="E4532" s="86"/>
      <c r="F4532" s="85"/>
    </row>
    <row r="4533" spans="1:6" hidden="1" x14ac:dyDescent="0.25"/>
    <row r="4534" spans="1:6" hidden="1" x14ac:dyDescent="0.25"/>
    <row r="4535" spans="1:6" hidden="1" x14ac:dyDescent="0.25"/>
    <row r="4536" spans="1:6" hidden="1" x14ac:dyDescent="0.25"/>
    <row r="4537" spans="1:6" hidden="1" x14ac:dyDescent="0.25"/>
    <row r="4538" spans="1:6" hidden="1" x14ac:dyDescent="0.25"/>
    <row r="4539" spans="1:6" hidden="1" x14ac:dyDescent="0.25"/>
    <row r="4540" spans="1:6" hidden="1" x14ac:dyDescent="0.25">
      <c r="A4540" s="453"/>
      <c r="B4540" s="454" t="s">
        <v>45</v>
      </c>
      <c r="C4540" s="455">
        <v>44189</v>
      </c>
      <c r="D4540" s="454"/>
      <c r="E4540" s="598"/>
      <c r="F4540" s="456"/>
    </row>
    <row r="4541" spans="1:6" hidden="1" x14ac:dyDescent="0.25">
      <c r="A4541" s="457" t="s">
        <v>580</v>
      </c>
      <c r="B4541" s="458" t="s">
        <v>576</v>
      </c>
      <c r="C4541" s="459" t="s">
        <v>912</v>
      </c>
      <c r="D4541" s="458" t="s">
        <v>577</v>
      </c>
      <c r="E4541" s="599" t="s">
        <v>1422</v>
      </c>
      <c r="F4541" s="460" t="s">
        <v>579</v>
      </c>
    </row>
    <row r="4542" spans="1:6" hidden="1" x14ac:dyDescent="0.25">
      <c r="A4542" s="814" t="s">
        <v>155</v>
      </c>
      <c r="B4542" s="814"/>
      <c r="C4542" s="814"/>
      <c r="D4542" s="814"/>
      <c r="E4542" s="814"/>
      <c r="F4542" s="814"/>
    </row>
    <row r="4543" spans="1:6" hidden="1" x14ac:dyDescent="0.25">
      <c r="A4543" s="133">
        <v>1</v>
      </c>
      <c r="B4543" s="207"/>
      <c r="C4543" s="207"/>
      <c r="D4543" s="207"/>
      <c r="E4543" s="475"/>
      <c r="F4543" s="207"/>
    </row>
    <row r="4544" spans="1:6" hidden="1" x14ac:dyDescent="0.25">
      <c r="A4544" s="93">
        <v>2</v>
      </c>
      <c r="B4544" s="224"/>
      <c r="C4544" s="225"/>
      <c r="D4544" s="224"/>
      <c r="E4544" s="227"/>
      <c r="F4544" s="206"/>
    </row>
    <row r="4545" spans="1:6" hidden="1" x14ac:dyDescent="0.25">
      <c r="A4545" s="814" t="s">
        <v>41</v>
      </c>
      <c r="B4545" s="814"/>
      <c r="C4545" s="814"/>
      <c r="D4545" s="814"/>
      <c r="E4545" s="814"/>
      <c r="F4545" s="814"/>
    </row>
    <row r="4546" spans="1:6" hidden="1" x14ac:dyDescent="0.25">
      <c r="A4546" s="93">
        <v>1</v>
      </c>
      <c r="B4546" s="72"/>
      <c r="C4546" s="73"/>
      <c r="D4546" s="72"/>
      <c r="E4546" s="75"/>
      <c r="F4546" s="140"/>
    </row>
    <row r="4547" spans="1:6" hidden="1" x14ac:dyDescent="0.25">
      <c r="A4547" s="93"/>
      <c r="B4547" s="85"/>
      <c r="C4547" s="85"/>
      <c r="D4547" s="85"/>
      <c r="E4547" s="86"/>
      <c r="F4547" s="85"/>
    </row>
    <row r="4548" spans="1:6" hidden="1" x14ac:dyDescent="0.25">
      <c r="A4548" s="814" t="s">
        <v>9</v>
      </c>
      <c r="B4548" s="814"/>
      <c r="C4548" s="814"/>
      <c r="D4548" s="814"/>
      <c r="E4548" s="814"/>
      <c r="F4548" s="814"/>
    </row>
    <row r="4549" spans="1:6" hidden="1" x14ac:dyDescent="0.25">
      <c r="A4549" s="93">
        <v>1</v>
      </c>
      <c r="B4549" s="72" t="s">
        <v>1415</v>
      </c>
      <c r="C4549" s="73" t="s">
        <v>9</v>
      </c>
      <c r="D4549" s="72" t="s">
        <v>21</v>
      </c>
      <c r="E4549" s="75"/>
      <c r="F4549" s="452"/>
    </row>
    <row r="4550" spans="1:6" hidden="1" x14ac:dyDescent="0.25">
      <c r="A4550" s="93">
        <v>2</v>
      </c>
      <c r="B4550" s="72" t="s">
        <v>6518</v>
      </c>
      <c r="C4550" s="73" t="s">
        <v>9</v>
      </c>
      <c r="D4550" s="72" t="s">
        <v>21</v>
      </c>
      <c r="E4550" s="75"/>
      <c r="F4550" s="452"/>
    </row>
    <row r="4551" spans="1:6" hidden="1" x14ac:dyDescent="0.25">
      <c r="A4551" s="93">
        <v>3</v>
      </c>
      <c r="B4551" s="72"/>
      <c r="C4551" s="73"/>
      <c r="D4551" s="72"/>
      <c r="E4551" s="75"/>
      <c r="F4551" s="452"/>
    </row>
    <row r="4552" spans="1:6" hidden="1" x14ac:dyDescent="0.25">
      <c r="A4552" s="93">
        <v>4</v>
      </c>
      <c r="B4552" s="72"/>
      <c r="C4552" s="73"/>
      <c r="D4552" s="72"/>
      <c r="E4552" s="24"/>
      <c r="F4552" s="452"/>
    </row>
    <row r="4553" spans="1:6" hidden="1" x14ac:dyDescent="0.25">
      <c r="A4553" s="93">
        <v>5</v>
      </c>
      <c r="B4553" s="72"/>
      <c r="C4553" s="73"/>
      <c r="D4553" s="72"/>
      <c r="E4553" s="24"/>
      <c r="F4553" s="452"/>
    </row>
    <row r="4554" spans="1:6" hidden="1" x14ac:dyDescent="0.25">
      <c r="A4554" s="811" t="s">
        <v>20</v>
      </c>
      <c r="B4554" s="812"/>
      <c r="C4554" s="812"/>
      <c r="D4554" s="812"/>
      <c r="E4554" s="812"/>
      <c r="F4554" s="813"/>
    </row>
    <row r="4555" spans="1:6" hidden="1" x14ac:dyDescent="0.25">
      <c r="A4555" s="93">
        <v>1</v>
      </c>
      <c r="B4555" s="126" t="s">
        <v>6543</v>
      </c>
      <c r="C4555" s="73" t="s">
        <v>75</v>
      </c>
      <c r="D4555" s="72" t="s">
        <v>22</v>
      </c>
      <c r="E4555" s="75"/>
      <c r="F4555" s="277"/>
    </row>
    <row r="4556" spans="1:6" hidden="1" x14ac:dyDescent="0.25">
      <c r="A4556" s="93">
        <v>2</v>
      </c>
      <c r="B4556" s="72" t="s">
        <v>82</v>
      </c>
      <c r="C4556" s="73" t="s">
        <v>75</v>
      </c>
      <c r="D4556" s="72" t="s">
        <v>13</v>
      </c>
      <c r="E4556" s="75"/>
      <c r="F4556" s="277"/>
    </row>
    <row r="4557" spans="1:6" hidden="1" x14ac:dyDescent="0.25">
      <c r="A4557" s="93">
        <v>3</v>
      </c>
      <c r="B4557" s="72"/>
      <c r="C4557" s="73"/>
      <c r="D4557" s="72"/>
      <c r="E4557" s="24"/>
      <c r="F4557" s="277"/>
    </row>
    <row r="4558" spans="1:6" hidden="1" x14ac:dyDescent="0.25">
      <c r="A4558" s="93">
        <v>4</v>
      </c>
      <c r="B4558" s="72"/>
      <c r="C4558" s="73"/>
      <c r="D4558" s="72"/>
      <c r="E4558" s="24"/>
      <c r="F4558" s="277"/>
    </row>
    <row r="4559" spans="1:6" hidden="1" x14ac:dyDescent="0.25">
      <c r="A4559" s="93">
        <v>5</v>
      </c>
      <c r="B4559" s="72"/>
      <c r="C4559" s="73"/>
      <c r="D4559" s="72"/>
      <c r="E4559" s="24"/>
      <c r="F4559" s="277"/>
    </row>
    <row r="4560" spans="1:6" hidden="1" x14ac:dyDescent="0.25">
      <c r="A4560" s="93">
        <v>6</v>
      </c>
      <c r="B4560" s="72"/>
      <c r="C4560" s="73"/>
      <c r="D4560" s="72"/>
      <c r="E4560" s="24"/>
      <c r="F4560" s="277"/>
    </row>
    <row r="4561" spans="1:6" hidden="1" x14ac:dyDescent="0.25">
      <c r="A4561" s="93">
        <v>7</v>
      </c>
      <c r="B4561" s="72"/>
      <c r="C4561" s="73"/>
      <c r="D4561" s="72"/>
      <c r="E4561" s="24"/>
      <c r="F4561" s="277"/>
    </row>
    <row r="4562" spans="1:6" hidden="1" x14ac:dyDescent="0.25">
      <c r="A4562" s="93"/>
      <c r="B4562" s="72"/>
      <c r="C4562" s="73"/>
      <c r="D4562" s="72"/>
      <c r="E4562" s="24"/>
      <c r="F4562" s="277"/>
    </row>
    <row r="4563" spans="1:6" hidden="1" x14ac:dyDescent="0.25">
      <c r="A4563" s="811" t="s">
        <v>558</v>
      </c>
      <c r="B4563" s="812"/>
      <c r="C4563" s="812"/>
      <c r="D4563" s="812"/>
      <c r="E4563" s="812"/>
      <c r="F4563" s="813"/>
    </row>
    <row r="4564" spans="1:6" hidden="1" x14ac:dyDescent="0.25">
      <c r="A4564" s="133">
        <v>1</v>
      </c>
      <c r="B4564" s="72"/>
      <c r="C4564" s="73"/>
      <c r="D4564" s="72"/>
      <c r="E4564" s="140"/>
      <c r="F4564" s="180"/>
    </row>
    <row r="4565" spans="1:6" hidden="1" x14ac:dyDescent="0.25">
      <c r="A4565" s="133">
        <v>2</v>
      </c>
      <c r="B4565" s="72"/>
      <c r="C4565" s="73"/>
      <c r="D4565" s="72"/>
      <c r="E4565" s="140"/>
      <c r="F4565" s="180"/>
    </row>
    <row r="4566" spans="1:6" hidden="1" x14ac:dyDescent="0.25">
      <c r="A4566" s="93">
        <v>3</v>
      </c>
      <c r="B4566" s="72"/>
      <c r="C4566" s="73"/>
      <c r="D4566" s="72"/>
      <c r="E4566" s="24"/>
      <c r="F4566" s="452"/>
    </row>
    <row r="4567" spans="1:6" hidden="1" x14ac:dyDescent="0.25">
      <c r="A4567" s="811" t="s">
        <v>12</v>
      </c>
      <c r="B4567" s="812"/>
      <c r="C4567" s="812"/>
      <c r="D4567" s="812"/>
      <c r="E4567" s="812"/>
      <c r="F4567" s="813"/>
    </row>
    <row r="4568" spans="1:6" hidden="1" x14ac:dyDescent="0.25">
      <c r="A4568" s="93">
        <v>1</v>
      </c>
      <c r="B4568" s="72"/>
      <c r="C4568" s="73"/>
      <c r="D4568" s="72"/>
      <c r="E4568" s="24"/>
      <c r="F4568" s="452"/>
    </row>
    <row r="4569" spans="1:6" hidden="1" x14ac:dyDescent="0.25">
      <c r="A4569" s="93">
        <v>2</v>
      </c>
      <c r="B4569" s="85"/>
      <c r="C4569" s="85"/>
      <c r="D4569" s="85"/>
      <c r="E4569" s="86"/>
      <c r="F4569" s="85"/>
    </row>
    <row r="4570" spans="1:6" hidden="1" x14ac:dyDescent="0.25">
      <c r="A4570" s="811" t="s">
        <v>385</v>
      </c>
      <c r="B4570" s="812"/>
      <c r="C4570" s="812"/>
      <c r="D4570" s="812"/>
      <c r="E4570" s="812"/>
      <c r="F4570" s="813"/>
    </row>
    <row r="4571" spans="1:6" hidden="1" x14ac:dyDescent="0.25">
      <c r="A4571" s="133">
        <v>1</v>
      </c>
      <c r="B4571" s="72"/>
      <c r="C4571" s="73"/>
      <c r="D4571" s="72"/>
      <c r="E4571" s="24"/>
      <c r="F4571" s="452"/>
    </row>
    <row r="4572" spans="1:6" hidden="1" x14ac:dyDescent="0.25">
      <c r="A4572" s="133">
        <v>2</v>
      </c>
      <c r="B4572" s="72"/>
      <c r="C4572" s="73"/>
      <c r="D4572" s="72"/>
      <c r="E4572" s="24"/>
      <c r="F4572" s="452"/>
    </row>
    <row r="4573" spans="1:6" hidden="1" x14ac:dyDescent="0.25">
      <c r="A4573" s="811" t="s">
        <v>5</v>
      </c>
      <c r="B4573" s="812"/>
      <c r="C4573" s="812"/>
      <c r="D4573" s="812"/>
      <c r="E4573" s="812"/>
      <c r="F4573" s="813"/>
    </row>
    <row r="4574" spans="1:6" hidden="1" x14ac:dyDescent="0.25">
      <c r="A4574" s="93">
        <v>1</v>
      </c>
      <c r="B4574" s="72"/>
      <c r="C4574" s="73"/>
      <c r="D4574" s="72"/>
      <c r="E4574" s="75"/>
      <c r="F4574" s="140"/>
    </row>
    <row r="4575" spans="1:6" hidden="1" x14ac:dyDescent="0.25">
      <c r="A4575" s="93">
        <v>2</v>
      </c>
      <c r="B4575" s="85"/>
      <c r="C4575" s="73"/>
      <c r="D4575" s="72"/>
      <c r="E4575" s="86"/>
      <c r="F4575" s="85"/>
    </row>
    <row r="4576" spans="1:6" hidden="1" x14ac:dyDescent="0.25"/>
    <row r="4577" spans="1:6" hidden="1" x14ac:dyDescent="0.25"/>
    <row r="4578" spans="1:6" hidden="1" x14ac:dyDescent="0.25"/>
    <row r="4579" spans="1:6" hidden="1" x14ac:dyDescent="0.25"/>
    <row r="4580" spans="1:6" hidden="1" x14ac:dyDescent="0.25"/>
    <row r="4581" spans="1:6" hidden="1" x14ac:dyDescent="0.25">
      <c r="A4581" s="305"/>
      <c r="B4581" s="31" t="s">
        <v>63</v>
      </c>
      <c r="C4581" s="30">
        <v>44191</v>
      </c>
      <c r="D4581" s="31"/>
      <c r="E4581" s="596"/>
      <c r="F4581" s="306"/>
    </row>
    <row r="4582" spans="1:6" hidden="1" x14ac:dyDescent="0.25">
      <c r="A4582" s="307" t="s">
        <v>580</v>
      </c>
      <c r="B4582" s="308" t="s">
        <v>576</v>
      </c>
      <c r="C4582" s="309" t="s">
        <v>912</v>
      </c>
      <c r="D4582" s="308" t="s">
        <v>577</v>
      </c>
      <c r="E4582" s="597" t="s">
        <v>1422</v>
      </c>
      <c r="F4582" s="310" t="s">
        <v>579</v>
      </c>
    </row>
    <row r="4583" spans="1:6" hidden="1" x14ac:dyDescent="0.25">
      <c r="A4583" s="814" t="s">
        <v>155</v>
      </c>
      <c r="B4583" s="814"/>
      <c r="C4583" s="814"/>
      <c r="D4583" s="814"/>
      <c r="E4583" s="814"/>
      <c r="F4583" s="814"/>
    </row>
    <row r="4584" spans="1:6" hidden="1" x14ac:dyDescent="0.25">
      <c r="A4584" s="133">
        <v>1</v>
      </c>
      <c r="B4584" s="207"/>
      <c r="C4584" s="207"/>
      <c r="D4584" s="207"/>
      <c r="E4584" s="475"/>
      <c r="F4584" s="207"/>
    </row>
    <row r="4585" spans="1:6" hidden="1" x14ac:dyDescent="0.25">
      <c r="A4585" s="93">
        <v>2</v>
      </c>
      <c r="B4585" s="224"/>
      <c r="C4585" s="225"/>
      <c r="D4585" s="224"/>
      <c r="E4585" s="227"/>
      <c r="F4585" s="206"/>
    </row>
    <row r="4586" spans="1:6" hidden="1" x14ac:dyDescent="0.25">
      <c r="A4586" s="814" t="s">
        <v>41</v>
      </c>
      <c r="B4586" s="814"/>
      <c r="C4586" s="814"/>
      <c r="D4586" s="814"/>
      <c r="E4586" s="814"/>
      <c r="F4586" s="814"/>
    </row>
    <row r="4587" spans="1:6" hidden="1" x14ac:dyDescent="0.25">
      <c r="A4587" s="93">
        <v>1</v>
      </c>
      <c r="B4587" s="72"/>
      <c r="C4587" s="73"/>
      <c r="D4587" s="72"/>
      <c r="E4587" s="75"/>
      <c r="F4587" s="140"/>
    </row>
    <row r="4588" spans="1:6" hidden="1" x14ac:dyDescent="0.25">
      <c r="A4588" s="93"/>
      <c r="B4588" s="85"/>
      <c r="C4588" s="85"/>
      <c r="D4588" s="85"/>
      <c r="E4588" s="86"/>
      <c r="F4588" s="85"/>
    </row>
    <row r="4589" spans="1:6" hidden="1" x14ac:dyDescent="0.25">
      <c r="A4589" s="814" t="s">
        <v>9</v>
      </c>
      <c r="B4589" s="814"/>
      <c r="C4589" s="814"/>
      <c r="D4589" s="814"/>
      <c r="E4589" s="814"/>
      <c r="F4589" s="814"/>
    </row>
    <row r="4590" spans="1:6" hidden="1" x14ac:dyDescent="0.25">
      <c r="A4590" s="93">
        <v>1</v>
      </c>
      <c r="B4590" s="72"/>
      <c r="C4590" s="73"/>
      <c r="D4590" s="72"/>
      <c r="E4590" s="75"/>
      <c r="F4590" s="452"/>
    </row>
    <row r="4591" spans="1:6" hidden="1" x14ac:dyDescent="0.25">
      <c r="A4591" s="93">
        <v>2</v>
      </c>
      <c r="B4591" s="72"/>
      <c r="C4591" s="73"/>
      <c r="D4591" s="72"/>
      <c r="E4591" s="75"/>
      <c r="F4591" s="452"/>
    </row>
    <row r="4592" spans="1:6" hidden="1" x14ac:dyDescent="0.25">
      <c r="A4592" s="93">
        <v>3</v>
      </c>
      <c r="B4592" s="72"/>
      <c r="C4592" s="73"/>
      <c r="D4592" s="72"/>
      <c r="E4592" s="75"/>
      <c r="F4592" s="452"/>
    </row>
    <row r="4593" spans="1:6" hidden="1" x14ac:dyDescent="0.25">
      <c r="A4593" s="93">
        <v>4</v>
      </c>
      <c r="B4593" s="72"/>
      <c r="C4593" s="73"/>
      <c r="D4593" s="72"/>
      <c r="E4593" s="24"/>
      <c r="F4593" s="452"/>
    </row>
    <row r="4594" spans="1:6" hidden="1" x14ac:dyDescent="0.25">
      <c r="A4594" s="93">
        <v>5</v>
      </c>
      <c r="B4594" s="72"/>
      <c r="C4594" s="73"/>
      <c r="D4594" s="72"/>
      <c r="E4594" s="24"/>
      <c r="F4594" s="452"/>
    </row>
    <row r="4595" spans="1:6" hidden="1" x14ac:dyDescent="0.25">
      <c r="A4595" s="811" t="s">
        <v>20</v>
      </c>
      <c r="B4595" s="812"/>
      <c r="C4595" s="812"/>
      <c r="D4595" s="812"/>
      <c r="E4595" s="812"/>
      <c r="F4595" s="813"/>
    </row>
    <row r="4596" spans="1:6" hidden="1" x14ac:dyDescent="0.25">
      <c r="A4596" s="93">
        <v>1</v>
      </c>
      <c r="B4596" s="126" t="s">
        <v>6535</v>
      </c>
      <c r="C4596" s="73" t="s">
        <v>20</v>
      </c>
      <c r="D4596" s="72" t="s">
        <v>13</v>
      </c>
      <c r="E4596" s="75"/>
      <c r="F4596" s="277" t="s">
        <v>35</v>
      </c>
    </row>
    <row r="4597" spans="1:6" hidden="1" x14ac:dyDescent="0.25">
      <c r="A4597" s="93">
        <v>2</v>
      </c>
      <c r="B4597" s="72" t="s">
        <v>6536</v>
      </c>
      <c r="C4597" s="73" t="s">
        <v>20</v>
      </c>
      <c r="D4597" s="72" t="s">
        <v>13</v>
      </c>
      <c r="E4597" s="75"/>
      <c r="F4597" s="277" t="s">
        <v>35</v>
      </c>
    </row>
    <row r="4598" spans="1:6" hidden="1" x14ac:dyDescent="0.25">
      <c r="A4598" s="93">
        <v>3</v>
      </c>
      <c r="B4598" s="72" t="s">
        <v>554</v>
      </c>
      <c r="C4598" s="73" t="s">
        <v>20</v>
      </c>
      <c r="D4598" s="72" t="s">
        <v>21</v>
      </c>
      <c r="E4598" s="24"/>
      <c r="F4598" s="277" t="s">
        <v>6550</v>
      </c>
    </row>
    <row r="4599" spans="1:6" hidden="1" x14ac:dyDescent="0.25">
      <c r="A4599" s="93">
        <v>4</v>
      </c>
      <c r="B4599" s="72" t="s">
        <v>554</v>
      </c>
      <c r="C4599" s="73" t="s">
        <v>20</v>
      </c>
      <c r="D4599" s="72" t="s">
        <v>21</v>
      </c>
      <c r="E4599" s="24"/>
      <c r="F4599" s="277" t="s">
        <v>6550</v>
      </c>
    </row>
    <row r="4600" spans="1:6" hidden="1" x14ac:dyDescent="0.25">
      <c r="A4600" s="93">
        <v>5</v>
      </c>
      <c r="B4600" s="72"/>
      <c r="C4600" s="73"/>
      <c r="D4600" s="72"/>
      <c r="E4600" s="24"/>
      <c r="F4600" s="277"/>
    </row>
    <row r="4601" spans="1:6" hidden="1" x14ac:dyDescent="0.25">
      <c r="A4601" s="93">
        <v>6</v>
      </c>
      <c r="B4601" s="72"/>
      <c r="C4601" s="73"/>
      <c r="D4601" s="72"/>
      <c r="E4601" s="24"/>
      <c r="F4601" s="277"/>
    </row>
    <row r="4602" spans="1:6" hidden="1" x14ac:dyDescent="0.25">
      <c r="A4602" s="93">
        <v>7</v>
      </c>
      <c r="B4602" s="72"/>
      <c r="C4602" s="73"/>
      <c r="D4602" s="72"/>
      <c r="E4602" s="24"/>
      <c r="F4602" s="277"/>
    </row>
    <row r="4603" spans="1:6" hidden="1" x14ac:dyDescent="0.25">
      <c r="A4603" s="93"/>
      <c r="B4603" s="72"/>
      <c r="C4603" s="73"/>
      <c r="D4603" s="72"/>
      <c r="E4603" s="24"/>
      <c r="F4603" s="277"/>
    </row>
    <row r="4604" spans="1:6" hidden="1" x14ac:dyDescent="0.25">
      <c r="A4604" s="811" t="s">
        <v>558</v>
      </c>
      <c r="B4604" s="812"/>
      <c r="C4604" s="812"/>
      <c r="D4604" s="812"/>
      <c r="E4604" s="812"/>
      <c r="F4604" s="813"/>
    </row>
    <row r="4605" spans="1:6" hidden="1" x14ac:dyDescent="0.25">
      <c r="A4605" s="133">
        <v>1</v>
      </c>
      <c r="B4605" s="72"/>
      <c r="C4605" s="73"/>
      <c r="D4605" s="72"/>
      <c r="E4605" s="140"/>
      <c r="F4605" s="180"/>
    </row>
    <row r="4606" spans="1:6" hidden="1" x14ac:dyDescent="0.25">
      <c r="A4606" s="133">
        <v>2</v>
      </c>
      <c r="B4606" s="72"/>
      <c r="C4606" s="73"/>
      <c r="D4606" s="72"/>
      <c r="E4606" s="140"/>
      <c r="F4606" s="180"/>
    </row>
    <row r="4607" spans="1:6" hidden="1" x14ac:dyDescent="0.25">
      <c r="A4607" s="93">
        <v>3</v>
      </c>
      <c r="B4607" s="72"/>
      <c r="C4607" s="73"/>
      <c r="D4607" s="72"/>
      <c r="E4607" s="24"/>
      <c r="F4607" s="452"/>
    </row>
    <row r="4608" spans="1:6" hidden="1" x14ac:dyDescent="0.25">
      <c r="A4608" s="811" t="s">
        <v>12</v>
      </c>
      <c r="B4608" s="812"/>
      <c r="C4608" s="812"/>
      <c r="D4608" s="812"/>
      <c r="E4608" s="812"/>
      <c r="F4608" s="813"/>
    </row>
    <row r="4609" spans="1:6" hidden="1" x14ac:dyDescent="0.25">
      <c r="A4609" s="93">
        <v>1</v>
      </c>
      <c r="B4609" s="72"/>
      <c r="C4609" s="73"/>
      <c r="D4609" s="72"/>
      <c r="E4609" s="24"/>
      <c r="F4609" s="452"/>
    </row>
    <row r="4610" spans="1:6" hidden="1" x14ac:dyDescent="0.25">
      <c r="A4610" s="93">
        <v>2</v>
      </c>
      <c r="B4610" s="85"/>
      <c r="C4610" s="85"/>
      <c r="D4610" s="85"/>
      <c r="E4610" s="86"/>
      <c r="F4610" s="85"/>
    </row>
    <row r="4611" spans="1:6" hidden="1" x14ac:dyDescent="0.25">
      <c r="A4611" s="811" t="s">
        <v>385</v>
      </c>
      <c r="B4611" s="812"/>
      <c r="C4611" s="812"/>
      <c r="D4611" s="812"/>
      <c r="E4611" s="812"/>
      <c r="F4611" s="813"/>
    </row>
    <row r="4612" spans="1:6" hidden="1" x14ac:dyDescent="0.25">
      <c r="A4612" s="133">
        <v>1</v>
      </c>
      <c r="B4612" s="72"/>
      <c r="C4612" s="73"/>
      <c r="D4612" s="72"/>
      <c r="E4612" s="24"/>
      <c r="F4612" s="452"/>
    </row>
    <row r="4613" spans="1:6" hidden="1" x14ac:dyDescent="0.25">
      <c r="A4613" s="133">
        <v>2</v>
      </c>
      <c r="B4613" s="72"/>
      <c r="C4613" s="73"/>
      <c r="D4613" s="72"/>
      <c r="E4613" s="24"/>
      <c r="F4613" s="452"/>
    </row>
    <row r="4614" spans="1:6" hidden="1" x14ac:dyDescent="0.25">
      <c r="A4614" s="811" t="s">
        <v>5</v>
      </c>
      <c r="B4614" s="812"/>
      <c r="C4614" s="812"/>
      <c r="D4614" s="812"/>
      <c r="E4614" s="812"/>
      <c r="F4614" s="813"/>
    </row>
    <row r="4615" spans="1:6" hidden="1" x14ac:dyDescent="0.25">
      <c r="A4615" s="93">
        <v>1</v>
      </c>
      <c r="B4615" s="72"/>
      <c r="C4615" s="73"/>
      <c r="D4615" s="72"/>
      <c r="E4615" s="75"/>
      <c r="F4615" s="140"/>
    </row>
    <row r="4616" spans="1:6" hidden="1" x14ac:dyDescent="0.25">
      <c r="A4616" s="93">
        <v>2</v>
      </c>
      <c r="B4616" s="85"/>
      <c r="C4616" s="73"/>
      <c r="D4616" s="72"/>
      <c r="E4616" s="86"/>
      <c r="F4616" s="85"/>
    </row>
    <row r="4617" spans="1:6" hidden="1" x14ac:dyDescent="0.25"/>
    <row r="4618" spans="1:6" hidden="1" x14ac:dyDescent="0.25"/>
    <row r="4619" spans="1:6" hidden="1" x14ac:dyDescent="0.25"/>
    <row r="4620" spans="1:6" hidden="1" x14ac:dyDescent="0.25"/>
    <row r="4621" spans="1:6" hidden="1" x14ac:dyDescent="0.25"/>
    <row r="4622" spans="1:6" hidden="1" x14ac:dyDescent="0.25"/>
    <row r="4623" spans="1:6" hidden="1" x14ac:dyDescent="0.25"/>
    <row r="4624" spans="1:6" hidden="1" x14ac:dyDescent="0.25">
      <c r="A4624" s="453"/>
      <c r="B4624" s="454" t="s">
        <v>45</v>
      </c>
      <c r="C4624" s="455">
        <v>44196</v>
      </c>
      <c r="D4624" s="454"/>
      <c r="E4624" s="598"/>
      <c r="F4624" s="456"/>
    </row>
    <row r="4625" spans="1:6" hidden="1" x14ac:dyDescent="0.25">
      <c r="A4625" s="457" t="s">
        <v>580</v>
      </c>
      <c r="B4625" s="458" t="s">
        <v>576</v>
      </c>
      <c r="C4625" s="459" t="s">
        <v>912</v>
      </c>
      <c r="D4625" s="458" t="s">
        <v>577</v>
      </c>
      <c r="E4625" s="599" t="s">
        <v>1422</v>
      </c>
      <c r="F4625" s="460" t="s">
        <v>579</v>
      </c>
    </row>
    <row r="4626" spans="1:6" hidden="1" x14ac:dyDescent="0.25">
      <c r="A4626" s="814" t="s">
        <v>155</v>
      </c>
      <c r="B4626" s="814"/>
      <c r="C4626" s="814"/>
      <c r="D4626" s="814"/>
      <c r="E4626" s="814"/>
      <c r="F4626" s="814"/>
    </row>
    <row r="4627" spans="1:6" hidden="1" x14ac:dyDescent="0.25">
      <c r="A4627" s="133">
        <v>1</v>
      </c>
      <c r="B4627" s="207" t="s">
        <v>4835</v>
      </c>
      <c r="C4627" s="207" t="s">
        <v>155</v>
      </c>
      <c r="D4627" s="207" t="s">
        <v>4</v>
      </c>
      <c r="E4627" s="475" t="s">
        <v>4836</v>
      </c>
      <c r="F4627" s="207"/>
    </row>
    <row r="4628" spans="1:6" hidden="1" x14ac:dyDescent="0.25">
      <c r="A4628" s="93">
        <v>2</v>
      </c>
      <c r="B4628" s="224"/>
      <c r="C4628" s="225"/>
      <c r="D4628" s="224"/>
      <c r="E4628" s="227"/>
      <c r="F4628" s="206"/>
    </row>
    <row r="4629" spans="1:6" hidden="1" x14ac:dyDescent="0.25">
      <c r="A4629" s="814" t="s">
        <v>41</v>
      </c>
      <c r="B4629" s="814"/>
      <c r="C4629" s="814"/>
      <c r="D4629" s="814"/>
      <c r="E4629" s="814"/>
      <c r="F4629" s="814"/>
    </row>
    <row r="4630" spans="1:6" hidden="1" x14ac:dyDescent="0.25">
      <c r="A4630" s="93">
        <v>1</v>
      </c>
      <c r="B4630" s="72" t="s">
        <v>6549</v>
      </c>
      <c r="C4630" s="73" t="s">
        <v>41</v>
      </c>
      <c r="D4630" s="72" t="s">
        <v>28</v>
      </c>
      <c r="E4630" s="75" t="s">
        <v>6637</v>
      </c>
      <c r="F4630" s="140" t="s">
        <v>5703</v>
      </c>
    </row>
    <row r="4631" spans="1:6" hidden="1" x14ac:dyDescent="0.25">
      <c r="A4631" s="93"/>
      <c r="B4631" s="85"/>
      <c r="C4631" s="85"/>
      <c r="D4631" s="85"/>
      <c r="E4631" s="86"/>
      <c r="F4631" s="85"/>
    </row>
    <row r="4632" spans="1:6" hidden="1" x14ac:dyDescent="0.25">
      <c r="A4632" s="814" t="s">
        <v>9</v>
      </c>
      <c r="B4632" s="814"/>
      <c r="C4632" s="814"/>
      <c r="D4632" s="814"/>
      <c r="E4632" s="814"/>
      <c r="F4632" s="814"/>
    </row>
    <row r="4633" spans="1:6" hidden="1" x14ac:dyDescent="0.25">
      <c r="A4633" s="93">
        <v>1</v>
      </c>
      <c r="B4633" s="72" t="s">
        <v>6548</v>
      </c>
      <c r="C4633" s="73" t="s">
        <v>9</v>
      </c>
      <c r="D4633" s="72" t="s">
        <v>22</v>
      </c>
      <c r="E4633" s="75"/>
      <c r="F4633" s="452"/>
    </row>
    <row r="4634" spans="1:6" hidden="1" x14ac:dyDescent="0.25">
      <c r="A4634" s="93">
        <v>2</v>
      </c>
      <c r="B4634" s="72"/>
      <c r="C4634" s="73"/>
      <c r="D4634" s="72"/>
      <c r="E4634" s="75"/>
      <c r="F4634" s="452"/>
    </row>
    <row r="4635" spans="1:6" hidden="1" x14ac:dyDescent="0.25">
      <c r="A4635" s="93">
        <v>3</v>
      </c>
      <c r="B4635" s="72"/>
      <c r="C4635" s="73"/>
      <c r="D4635" s="72"/>
      <c r="E4635" s="24"/>
      <c r="F4635" s="452"/>
    </row>
    <row r="4636" spans="1:6" hidden="1" x14ac:dyDescent="0.25">
      <c r="A4636" s="93">
        <v>4</v>
      </c>
      <c r="B4636" s="72"/>
      <c r="C4636" s="73"/>
      <c r="D4636" s="72"/>
      <c r="E4636" s="24"/>
      <c r="F4636" s="452"/>
    </row>
    <row r="4637" spans="1:6" hidden="1" x14ac:dyDescent="0.25">
      <c r="A4637" s="811" t="s">
        <v>20</v>
      </c>
      <c r="B4637" s="812"/>
      <c r="C4637" s="812"/>
      <c r="D4637" s="812"/>
      <c r="E4637" s="812"/>
      <c r="F4637" s="813"/>
    </row>
    <row r="4638" spans="1:6" hidden="1" x14ac:dyDescent="0.25">
      <c r="A4638" s="93">
        <v>1</v>
      </c>
      <c r="B4638" s="126" t="s">
        <v>6603</v>
      </c>
      <c r="C4638" s="73" t="s">
        <v>20</v>
      </c>
      <c r="D4638" s="72" t="s">
        <v>13</v>
      </c>
      <c r="E4638" s="75"/>
      <c r="F4638" s="277"/>
    </row>
    <row r="4639" spans="1:6" hidden="1" x14ac:dyDescent="0.25">
      <c r="A4639" s="93">
        <v>2</v>
      </c>
      <c r="B4639" s="72" t="s">
        <v>3527</v>
      </c>
      <c r="C4639" s="73" t="s">
        <v>20</v>
      </c>
      <c r="D4639" s="72" t="s">
        <v>13</v>
      </c>
      <c r="E4639" s="75"/>
      <c r="F4639" s="277"/>
    </row>
    <row r="4640" spans="1:6" hidden="1" x14ac:dyDescent="0.25">
      <c r="A4640" s="93">
        <v>3</v>
      </c>
      <c r="B4640" s="72"/>
      <c r="C4640" s="73"/>
      <c r="D4640" s="72"/>
      <c r="E4640" s="24"/>
      <c r="F4640" s="277"/>
    </row>
    <row r="4641" spans="1:6" hidden="1" x14ac:dyDescent="0.25">
      <c r="A4641" s="93">
        <v>4</v>
      </c>
      <c r="B4641" s="72"/>
      <c r="C4641" s="73"/>
      <c r="D4641" s="72"/>
      <c r="E4641" s="24"/>
      <c r="F4641" s="277"/>
    </row>
    <row r="4642" spans="1:6" hidden="1" x14ac:dyDescent="0.25">
      <c r="A4642" s="93">
        <v>5</v>
      </c>
      <c r="B4642" s="72"/>
      <c r="C4642" s="73"/>
      <c r="D4642" s="72"/>
      <c r="E4642" s="24"/>
      <c r="F4642" s="277"/>
    </row>
    <row r="4643" spans="1:6" hidden="1" x14ac:dyDescent="0.25">
      <c r="A4643" s="93">
        <v>6</v>
      </c>
      <c r="B4643" s="72"/>
      <c r="C4643" s="73"/>
      <c r="D4643" s="72"/>
      <c r="E4643" s="24"/>
      <c r="F4643" s="277"/>
    </row>
    <row r="4644" spans="1:6" hidden="1" x14ac:dyDescent="0.25">
      <c r="A4644" s="93">
        <v>7</v>
      </c>
      <c r="B4644" s="72"/>
      <c r="C4644" s="73"/>
      <c r="D4644" s="72"/>
      <c r="E4644" s="24"/>
      <c r="F4644" s="277"/>
    </row>
    <row r="4645" spans="1:6" hidden="1" x14ac:dyDescent="0.25">
      <c r="A4645" s="93"/>
      <c r="B4645" s="72"/>
      <c r="C4645" s="73"/>
      <c r="D4645" s="72"/>
      <c r="E4645" s="24"/>
      <c r="F4645" s="277"/>
    </row>
    <row r="4646" spans="1:6" hidden="1" x14ac:dyDescent="0.25">
      <c r="A4646" s="811" t="s">
        <v>558</v>
      </c>
      <c r="B4646" s="812"/>
      <c r="C4646" s="812"/>
      <c r="D4646" s="812"/>
      <c r="E4646" s="812"/>
      <c r="F4646" s="813"/>
    </row>
    <row r="4647" spans="1:6" hidden="1" x14ac:dyDescent="0.25">
      <c r="A4647" s="133">
        <v>1</v>
      </c>
      <c r="B4647" s="72"/>
      <c r="C4647" s="73"/>
      <c r="D4647" s="72"/>
      <c r="E4647" s="140"/>
      <c r="F4647" s="180"/>
    </row>
    <row r="4648" spans="1:6" hidden="1" x14ac:dyDescent="0.25">
      <c r="A4648" s="133">
        <v>2</v>
      </c>
      <c r="B4648" s="72"/>
      <c r="C4648" s="73"/>
      <c r="D4648" s="72"/>
      <c r="E4648" s="140"/>
      <c r="F4648" s="180"/>
    </row>
    <row r="4649" spans="1:6" hidden="1" x14ac:dyDescent="0.25">
      <c r="A4649" s="93">
        <v>3</v>
      </c>
      <c r="B4649" s="72"/>
      <c r="C4649" s="73"/>
      <c r="D4649" s="72"/>
      <c r="E4649" s="24"/>
      <c r="F4649" s="452"/>
    </row>
    <row r="4650" spans="1:6" hidden="1" x14ac:dyDescent="0.25">
      <c r="A4650" s="811" t="s">
        <v>12</v>
      </c>
      <c r="B4650" s="812"/>
      <c r="C4650" s="812"/>
      <c r="D4650" s="812"/>
      <c r="E4650" s="812"/>
      <c r="F4650" s="813"/>
    </row>
    <row r="4651" spans="1:6" hidden="1" x14ac:dyDescent="0.25">
      <c r="A4651" s="93">
        <v>1</v>
      </c>
      <c r="B4651" s="72"/>
      <c r="C4651" s="73"/>
      <c r="D4651" s="72"/>
      <c r="E4651" s="24"/>
      <c r="F4651" s="452"/>
    </row>
    <row r="4652" spans="1:6" hidden="1" x14ac:dyDescent="0.25">
      <c r="A4652" s="93">
        <v>2</v>
      </c>
      <c r="B4652" s="85"/>
      <c r="C4652" s="85"/>
      <c r="D4652" s="85"/>
      <c r="E4652" s="86"/>
      <c r="F4652" s="85"/>
    </row>
    <row r="4653" spans="1:6" hidden="1" x14ac:dyDescent="0.25">
      <c r="A4653" s="811" t="s">
        <v>385</v>
      </c>
      <c r="B4653" s="812"/>
      <c r="C4653" s="812"/>
      <c r="D4653" s="812"/>
      <c r="E4653" s="812"/>
      <c r="F4653" s="813"/>
    </row>
    <row r="4654" spans="1:6" hidden="1" x14ac:dyDescent="0.25">
      <c r="A4654" s="133">
        <v>1</v>
      </c>
      <c r="B4654" s="72"/>
      <c r="C4654" s="73"/>
      <c r="D4654" s="72"/>
      <c r="E4654" s="24"/>
      <c r="F4654" s="452"/>
    </row>
    <row r="4655" spans="1:6" hidden="1" x14ac:dyDescent="0.25">
      <c r="A4655" s="133">
        <v>2</v>
      </c>
      <c r="B4655" s="72"/>
      <c r="C4655" s="73"/>
      <c r="D4655" s="72"/>
      <c r="E4655" s="24"/>
      <c r="F4655" s="452"/>
    </row>
    <row r="4656" spans="1:6" hidden="1" x14ac:dyDescent="0.25">
      <c r="A4656" s="811" t="s">
        <v>5</v>
      </c>
      <c r="B4656" s="812"/>
      <c r="C4656" s="812"/>
      <c r="D4656" s="812"/>
      <c r="E4656" s="812"/>
      <c r="F4656" s="813"/>
    </row>
    <row r="4657" spans="1:6" hidden="1" x14ac:dyDescent="0.25">
      <c r="A4657" s="93">
        <v>1</v>
      </c>
      <c r="B4657" s="72"/>
      <c r="C4657" s="73"/>
      <c r="D4657" s="72"/>
      <c r="E4657" s="75"/>
      <c r="F4657" s="140"/>
    </row>
    <row r="4658" spans="1:6" hidden="1" x14ac:dyDescent="0.25">
      <c r="A4658" s="93">
        <v>2</v>
      </c>
      <c r="B4658" s="85"/>
      <c r="C4658" s="73"/>
      <c r="D4658" s="72"/>
      <c r="E4658" s="86"/>
      <c r="F4658" s="85"/>
    </row>
    <row r="4659" spans="1:6" hidden="1" x14ac:dyDescent="0.25"/>
    <row r="4660" spans="1:6" hidden="1" x14ac:dyDescent="0.25"/>
    <row r="4661" spans="1:6" hidden="1" x14ac:dyDescent="0.25"/>
    <row r="4662" spans="1:6" hidden="1" x14ac:dyDescent="0.25"/>
    <row r="4663" spans="1:6" hidden="1" x14ac:dyDescent="0.25"/>
    <row r="4664" spans="1:6" hidden="1" x14ac:dyDescent="0.25">
      <c r="A4664" s="305"/>
      <c r="B4664" s="31" t="s">
        <v>63</v>
      </c>
      <c r="C4664" s="30">
        <v>44198</v>
      </c>
      <c r="D4664" s="31"/>
      <c r="E4664" s="596"/>
      <c r="F4664" s="306"/>
    </row>
    <row r="4665" spans="1:6" hidden="1" x14ac:dyDescent="0.25">
      <c r="A4665" s="307" t="s">
        <v>580</v>
      </c>
      <c r="B4665" s="308" t="s">
        <v>576</v>
      </c>
      <c r="C4665" s="309" t="s">
        <v>912</v>
      </c>
      <c r="D4665" s="308" t="s">
        <v>577</v>
      </c>
      <c r="E4665" s="597" t="s">
        <v>1422</v>
      </c>
      <c r="F4665" s="310" t="s">
        <v>579</v>
      </c>
    </row>
    <row r="4666" spans="1:6" hidden="1" x14ac:dyDescent="0.25">
      <c r="A4666" s="814" t="s">
        <v>155</v>
      </c>
      <c r="B4666" s="814"/>
      <c r="C4666" s="814"/>
      <c r="D4666" s="814"/>
      <c r="E4666" s="814"/>
      <c r="F4666" s="814"/>
    </row>
    <row r="4667" spans="1:6" hidden="1" x14ac:dyDescent="0.25">
      <c r="A4667" s="133">
        <v>1</v>
      </c>
      <c r="B4667" s="207"/>
      <c r="C4667" s="207"/>
      <c r="D4667" s="207"/>
      <c r="E4667" s="475"/>
      <c r="F4667" s="207"/>
    </row>
    <row r="4668" spans="1:6" hidden="1" x14ac:dyDescent="0.25">
      <c r="A4668" s="93">
        <v>2</v>
      </c>
      <c r="B4668" s="224"/>
      <c r="C4668" s="225"/>
      <c r="D4668" s="224"/>
      <c r="E4668" s="227"/>
      <c r="F4668" s="206"/>
    </row>
    <row r="4669" spans="1:6" hidden="1" x14ac:dyDescent="0.25">
      <c r="A4669" s="814" t="s">
        <v>41</v>
      </c>
      <c r="B4669" s="814"/>
      <c r="C4669" s="814"/>
      <c r="D4669" s="814"/>
      <c r="E4669" s="814"/>
      <c r="F4669" s="814"/>
    </row>
    <row r="4670" spans="1:6" hidden="1" x14ac:dyDescent="0.25">
      <c r="A4670" s="93">
        <v>1</v>
      </c>
      <c r="B4670" s="72" t="s">
        <v>4065</v>
      </c>
      <c r="C4670" s="73" t="s">
        <v>41</v>
      </c>
      <c r="D4670" s="72" t="s">
        <v>22</v>
      </c>
      <c r="E4670" s="75" t="s">
        <v>4321</v>
      </c>
      <c r="F4670" s="140" t="s">
        <v>6632</v>
      </c>
    </row>
    <row r="4671" spans="1:6" hidden="1" x14ac:dyDescent="0.25">
      <c r="A4671" s="93">
        <v>2</v>
      </c>
      <c r="B4671" s="72" t="s">
        <v>4065</v>
      </c>
      <c r="C4671" s="85" t="s">
        <v>41</v>
      </c>
      <c r="D4671" s="85" t="s">
        <v>22</v>
      </c>
      <c r="E4671" s="75" t="s">
        <v>4321</v>
      </c>
      <c r="F4671" s="140" t="s">
        <v>6632</v>
      </c>
    </row>
    <row r="4672" spans="1:6" hidden="1" x14ac:dyDescent="0.25">
      <c r="A4672" s="814" t="s">
        <v>9</v>
      </c>
      <c r="B4672" s="814"/>
      <c r="C4672" s="814"/>
      <c r="D4672" s="814"/>
      <c r="E4672" s="814"/>
      <c r="F4672" s="814"/>
    </row>
    <row r="4673" spans="1:6" hidden="1" x14ac:dyDescent="0.25">
      <c r="A4673" s="93">
        <v>1</v>
      </c>
      <c r="B4673" s="72" t="s">
        <v>6601</v>
      </c>
      <c r="C4673" s="73" t="s">
        <v>1777</v>
      </c>
      <c r="D4673" s="72" t="s">
        <v>21</v>
      </c>
      <c r="E4673" s="75"/>
      <c r="F4673" s="463"/>
    </row>
    <row r="4674" spans="1:6" hidden="1" x14ac:dyDescent="0.25">
      <c r="A4674" s="93">
        <v>2</v>
      </c>
      <c r="B4674" s="72" t="s">
        <v>6602</v>
      </c>
      <c r="C4674" s="73" t="s">
        <v>1777</v>
      </c>
      <c r="D4674" s="72" t="s">
        <v>21</v>
      </c>
      <c r="E4674" s="75"/>
      <c r="F4674" s="463"/>
    </row>
    <row r="4675" spans="1:6" hidden="1" x14ac:dyDescent="0.25">
      <c r="A4675" s="93">
        <v>3</v>
      </c>
      <c r="B4675" s="72" t="s">
        <v>1514</v>
      </c>
      <c r="C4675" s="73" t="s">
        <v>9</v>
      </c>
      <c r="D4675" s="72" t="s">
        <v>13</v>
      </c>
      <c r="E4675" s="75"/>
      <c r="F4675" s="463"/>
    </row>
    <row r="4676" spans="1:6" hidden="1" x14ac:dyDescent="0.25">
      <c r="A4676" s="93">
        <v>4</v>
      </c>
      <c r="B4676" s="72" t="s">
        <v>6630</v>
      </c>
      <c r="C4676" s="73" t="s">
        <v>9</v>
      </c>
      <c r="D4676" s="72" t="s">
        <v>22</v>
      </c>
      <c r="E4676" s="24"/>
      <c r="F4676" s="463"/>
    </row>
    <row r="4677" spans="1:6" hidden="1" x14ac:dyDescent="0.25">
      <c r="A4677" s="93">
        <v>5</v>
      </c>
      <c r="B4677" s="72" t="s">
        <v>6631</v>
      </c>
      <c r="C4677" s="73" t="s">
        <v>9</v>
      </c>
      <c r="D4677" s="72" t="s">
        <v>22</v>
      </c>
      <c r="E4677" s="24"/>
      <c r="F4677" s="464"/>
    </row>
    <row r="4678" spans="1:6" hidden="1" x14ac:dyDescent="0.25">
      <c r="A4678" s="93">
        <v>6</v>
      </c>
      <c r="B4678" s="72" t="s">
        <v>6400</v>
      </c>
      <c r="C4678" s="73" t="s">
        <v>9</v>
      </c>
      <c r="D4678" s="72" t="s">
        <v>21</v>
      </c>
      <c r="E4678" s="24"/>
      <c r="F4678" s="464"/>
    </row>
    <row r="4679" spans="1:6" hidden="1" x14ac:dyDescent="0.25">
      <c r="A4679" s="811" t="s">
        <v>20</v>
      </c>
      <c r="B4679" s="812"/>
      <c r="C4679" s="812"/>
      <c r="D4679" s="812"/>
      <c r="E4679" s="812"/>
      <c r="F4679" s="813"/>
    </row>
    <row r="4680" spans="1:6" hidden="1" x14ac:dyDescent="0.25">
      <c r="A4680" s="93">
        <v>1</v>
      </c>
      <c r="B4680" s="126" t="s">
        <v>5833</v>
      </c>
      <c r="C4680" s="73" t="s">
        <v>20</v>
      </c>
      <c r="D4680" s="72" t="s">
        <v>21</v>
      </c>
      <c r="E4680" s="75" t="s">
        <v>6598</v>
      </c>
      <c r="F4680" s="277"/>
    </row>
    <row r="4681" spans="1:6" hidden="1" x14ac:dyDescent="0.25">
      <c r="A4681" s="93">
        <v>2</v>
      </c>
      <c r="B4681" s="72"/>
      <c r="C4681" s="73"/>
      <c r="D4681" s="72"/>
      <c r="E4681" s="75"/>
      <c r="F4681" s="277"/>
    </row>
    <row r="4682" spans="1:6" hidden="1" x14ac:dyDescent="0.25">
      <c r="A4682" s="93">
        <v>3</v>
      </c>
      <c r="B4682" s="72"/>
      <c r="C4682" s="73"/>
      <c r="D4682" s="72"/>
      <c r="E4682" s="24"/>
      <c r="F4682" s="277"/>
    </row>
    <row r="4683" spans="1:6" hidden="1" x14ac:dyDescent="0.25">
      <c r="A4683" s="93">
        <v>4</v>
      </c>
      <c r="B4683" s="72"/>
      <c r="C4683" s="73"/>
      <c r="D4683" s="72"/>
      <c r="E4683" s="24"/>
      <c r="F4683" s="277"/>
    </row>
    <row r="4684" spans="1:6" hidden="1" x14ac:dyDescent="0.25">
      <c r="A4684" s="93">
        <v>5</v>
      </c>
      <c r="B4684" s="72"/>
      <c r="C4684" s="73"/>
      <c r="D4684" s="72"/>
      <c r="E4684" s="24"/>
      <c r="F4684" s="277"/>
    </row>
    <row r="4685" spans="1:6" hidden="1" x14ac:dyDescent="0.25">
      <c r="A4685" s="93">
        <v>6</v>
      </c>
      <c r="B4685" s="72"/>
      <c r="C4685" s="73"/>
      <c r="D4685" s="72"/>
      <c r="E4685" s="24"/>
      <c r="F4685" s="277"/>
    </row>
    <row r="4686" spans="1:6" hidden="1" x14ac:dyDescent="0.25">
      <c r="A4686" s="93">
        <v>7</v>
      </c>
      <c r="B4686" s="72"/>
      <c r="C4686" s="73"/>
      <c r="D4686" s="72"/>
      <c r="E4686" s="24"/>
      <c r="F4686" s="277"/>
    </row>
    <row r="4687" spans="1:6" hidden="1" x14ac:dyDescent="0.25">
      <c r="A4687" s="93"/>
      <c r="B4687" s="72"/>
      <c r="C4687" s="73"/>
      <c r="D4687" s="72"/>
      <c r="E4687" s="24"/>
      <c r="F4687" s="277"/>
    </row>
    <row r="4688" spans="1:6" hidden="1" x14ac:dyDescent="0.25">
      <c r="A4688" s="811" t="s">
        <v>558</v>
      </c>
      <c r="B4688" s="812"/>
      <c r="C4688" s="812"/>
      <c r="D4688" s="812"/>
      <c r="E4688" s="812"/>
      <c r="F4688" s="813"/>
    </row>
    <row r="4689" spans="1:6" hidden="1" x14ac:dyDescent="0.25">
      <c r="A4689" s="133">
        <v>1</v>
      </c>
      <c r="B4689" s="72"/>
      <c r="C4689" s="73"/>
      <c r="D4689" s="72"/>
      <c r="E4689" s="140"/>
      <c r="F4689" s="180"/>
    </row>
    <row r="4690" spans="1:6" hidden="1" x14ac:dyDescent="0.25">
      <c r="A4690" s="133">
        <v>2</v>
      </c>
      <c r="B4690" s="72"/>
      <c r="C4690" s="73"/>
      <c r="D4690" s="72"/>
      <c r="E4690" s="140"/>
      <c r="F4690" s="180"/>
    </row>
    <row r="4691" spans="1:6" hidden="1" x14ac:dyDescent="0.25">
      <c r="A4691" s="93">
        <v>3</v>
      </c>
      <c r="B4691" s="72"/>
      <c r="C4691" s="73"/>
      <c r="D4691" s="72"/>
      <c r="E4691" s="24"/>
      <c r="F4691" s="463"/>
    </row>
    <row r="4692" spans="1:6" hidden="1" x14ac:dyDescent="0.25">
      <c r="A4692" s="811" t="s">
        <v>12</v>
      </c>
      <c r="B4692" s="812"/>
      <c r="C4692" s="812"/>
      <c r="D4692" s="812"/>
      <c r="E4692" s="812"/>
      <c r="F4692" s="813"/>
    </row>
    <row r="4693" spans="1:6" hidden="1" x14ac:dyDescent="0.25">
      <c r="A4693" s="93">
        <v>1</v>
      </c>
      <c r="B4693" s="72"/>
      <c r="C4693" s="73"/>
      <c r="D4693" s="72"/>
      <c r="E4693" s="24"/>
      <c r="F4693" s="463"/>
    </row>
    <row r="4694" spans="1:6" hidden="1" x14ac:dyDescent="0.25">
      <c r="A4694" s="93">
        <v>2</v>
      </c>
      <c r="B4694" s="85"/>
      <c r="C4694" s="85"/>
      <c r="D4694" s="85"/>
      <c r="E4694" s="86"/>
      <c r="F4694" s="85"/>
    </row>
    <row r="4695" spans="1:6" hidden="1" x14ac:dyDescent="0.25">
      <c r="A4695" s="811" t="s">
        <v>385</v>
      </c>
      <c r="B4695" s="812"/>
      <c r="C4695" s="812"/>
      <c r="D4695" s="812"/>
      <c r="E4695" s="812"/>
      <c r="F4695" s="813"/>
    </row>
    <row r="4696" spans="1:6" hidden="1" x14ac:dyDescent="0.25">
      <c r="A4696" s="133">
        <v>1</v>
      </c>
      <c r="B4696" s="72"/>
      <c r="C4696" s="73"/>
      <c r="D4696" s="72"/>
      <c r="E4696" s="24"/>
      <c r="F4696" s="463"/>
    </row>
    <row r="4697" spans="1:6" hidden="1" x14ac:dyDescent="0.25">
      <c r="A4697" s="133">
        <v>2</v>
      </c>
      <c r="B4697" s="72"/>
      <c r="C4697" s="73"/>
      <c r="D4697" s="72"/>
      <c r="E4697" s="24"/>
      <c r="F4697" s="463"/>
    </row>
    <row r="4698" spans="1:6" hidden="1" x14ac:dyDescent="0.25">
      <c r="A4698" s="811" t="s">
        <v>5</v>
      </c>
      <c r="B4698" s="812"/>
      <c r="C4698" s="812"/>
      <c r="D4698" s="812"/>
      <c r="E4698" s="812"/>
      <c r="F4698" s="813"/>
    </row>
    <row r="4699" spans="1:6" hidden="1" x14ac:dyDescent="0.25">
      <c r="A4699" s="93">
        <v>1</v>
      </c>
      <c r="B4699" s="72" t="s">
        <v>6628</v>
      </c>
      <c r="C4699" s="73" t="s">
        <v>5</v>
      </c>
      <c r="D4699" s="72" t="s">
        <v>22</v>
      </c>
      <c r="E4699" s="75"/>
      <c r="F4699" s="140"/>
    </row>
    <row r="4700" spans="1:6" hidden="1" x14ac:dyDescent="0.25">
      <c r="A4700" s="93">
        <v>2</v>
      </c>
      <c r="B4700" s="85"/>
      <c r="C4700" s="73"/>
      <c r="D4700" s="72"/>
      <c r="E4700" s="86"/>
      <c r="F4700" s="85"/>
    </row>
    <row r="4701" spans="1:6" hidden="1" x14ac:dyDescent="0.25"/>
    <row r="4702" spans="1:6" hidden="1" x14ac:dyDescent="0.25"/>
    <row r="4703" spans="1:6" hidden="1" x14ac:dyDescent="0.25"/>
    <row r="4704" spans="1:6" hidden="1" x14ac:dyDescent="0.25"/>
    <row r="4705" spans="1:6" hidden="1" x14ac:dyDescent="0.25"/>
    <row r="4706" spans="1:6" hidden="1" x14ac:dyDescent="0.25"/>
    <row r="4707" spans="1:6" hidden="1" x14ac:dyDescent="0.25"/>
    <row r="4708" spans="1:6" hidden="1" x14ac:dyDescent="0.25">
      <c r="A4708" s="453"/>
      <c r="B4708" s="454" t="s">
        <v>45</v>
      </c>
      <c r="C4708" s="455">
        <v>44203</v>
      </c>
      <c r="D4708" s="454"/>
      <c r="E4708" s="598"/>
      <c r="F4708" s="456"/>
    </row>
    <row r="4709" spans="1:6" hidden="1" x14ac:dyDescent="0.25">
      <c r="A4709" s="457" t="s">
        <v>580</v>
      </c>
      <c r="B4709" s="458" t="s">
        <v>576</v>
      </c>
      <c r="C4709" s="459" t="s">
        <v>912</v>
      </c>
      <c r="D4709" s="458" t="s">
        <v>577</v>
      </c>
      <c r="E4709" s="599" t="s">
        <v>1422</v>
      </c>
      <c r="F4709" s="460" t="s">
        <v>579</v>
      </c>
    </row>
    <row r="4710" spans="1:6" hidden="1" x14ac:dyDescent="0.25">
      <c r="A4710" s="814" t="s">
        <v>155</v>
      </c>
      <c r="B4710" s="814"/>
      <c r="C4710" s="814"/>
      <c r="D4710" s="814"/>
      <c r="E4710" s="814"/>
      <c r="F4710" s="814"/>
    </row>
    <row r="4711" spans="1:6" hidden="1" x14ac:dyDescent="0.25">
      <c r="A4711" s="133">
        <v>1</v>
      </c>
      <c r="B4711" s="207"/>
      <c r="C4711" s="207"/>
      <c r="D4711" s="207"/>
      <c r="E4711" s="475"/>
      <c r="F4711" s="207"/>
    </row>
    <row r="4712" spans="1:6" hidden="1" x14ac:dyDescent="0.25">
      <c r="A4712" s="93">
        <v>2</v>
      </c>
      <c r="B4712" s="224"/>
      <c r="C4712" s="225"/>
      <c r="D4712" s="224"/>
      <c r="E4712" s="227"/>
      <c r="F4712" s="206"/>
    </row>
    <row r="4713" spans="1:6" hidden="1" x14ac:dyDescent="0.25">
      <c r="A4713" s="814" t="s">
        <v>41</v>
      </c>
      <c r="B4713" s="814"/>
      <c r="C4713" s="814"/>
      <c r="D4713" s="814"/>
      <c r="E4713" s="814"/>
      <c r="F4713" s="814"/>
    </row>
    <row r="4714" spans="1:6" hidden="1" x14ac:dyDescent="0.25">
      <c r="A4714" s="93">
        <v>1</v>
      </c>
      <c r="B4714" s="72"/>
      <c r="C4714" s="73"/>
      <c r="D4714" s="72"/>
      <c r="E4714" s="75"/>
      <c r="F4714" s="140"/>
    </row>
    <row r="4715" spans="1:6" hidden="1" x14ac:dyDescent="0.25">
      <c r="A4715" s="93"/>
      <c r="B4715" s="85"/>
      <c r="C4715" s="85"/>
      <c r="D4715" s="85"/>
      <c r="E4715" s="86"/>
      <c r="F4715" s="85"/>
    </row>
    <row r="4716" spans="1:6" hidden="1" x14ac:dyDescent="0.25">
      <c r="A4716" s="814" t="s">
        <v>9</v>
      </c>
      <c r="B4716" s="814"/>
      <c r="C4716" s="814"/>
      <c r="D4716" s="814"/>
      <c r="E4716" s="814"/>
      <c r="F4716" s="814"/>
    </row>
    <row r="4717" spans="1:6" hidden="1" x14ac:dyDescent="0.25">
      <c r="A4717" s="93">
        <v>1</v>
      </c>
      <c r="B4717" s="72" t="s">
        <v>6644</v>
      </c>
      <c r="C4717" s="73" t="s">
        <v>9</v>
      </c>
      <c r="D4717" s="72" t="s">
        <v>13</v>
      </c>
      <c r="E4717" s="75"/>
      <c r="F4717" s="463"/>
    </row>
    <row r="4718" spans="1:6" hidden="1" x14ac:dyDescent="0.25">
      <c r="A4718" s="93">
        <v>2</v>
      </c>
      <c r="B4718" s="72" t="s">
        <v>6644</v>
      </c>
      <c r="C4718" s="73" t="s">
        <v>9</v>
      </c>
      <c r="D4718" s="72" t="s">
        <v>13</v>
      </c>
      <c r="E4718" s="75"/>
      <c r="F4718" s="463"/>
    </row>
    <row r="4719" spans="1:6" hidden="1" x14ac:dyDescent="0.25">
      <c r="A4719" s="93">
        <v>3</v>
      </c>
      <c r="B4719" s="72"/>
      <c r="C4719" s="73"/>
      <c r="D4719" s="72"/>
      <c r="E4719" s="75"/>
      <c r="F4719" s="463"/>
    </row>
    <row r="4720" spans="1:6" hidden="1" x14ac:dyDescent="0.25">
      <c r="A4720" s="93">
        <v>4</v>
      </c>
      <c r="B4720" s="72"/>
      <c r="C4720" s="73"/>
      <c r="D4720" s="72"/>
      <c r="E4720" s="24"/>
      <c r="F4720" s="463"/>
    </row>
    <row r="4721" spans="1:6" hidden="1" x14ac:dyDescent="0.25">
      <c r="A4721" s="93">
        <v>5</v>
      </c>
      <c r="B4721" s="72"/>
      <c r="C4721" s="73"/>
      <c r="D4721" s="72"/>
      <c r="E4721" s="24"/>
      <c r="F4721" s="463"/>
    </row>
    <row r="4722" spans="1:6" hidden="1" x14ac:dyDescent="0.25">
      <c r="A4722" s="811" t="s">
        <v>20</v>
      </c>
      <c r="B4722" s="812"/>
      <c r="C4722" s="812"/>
      <c r="D4722" s="812"/>
      <c r="E4722" s="812"/>
      <c r="F4722" s="813"/>
    </row>
    <row r="4723" spans="1:6" hidden="1" x14ac:dyDescent="0.25">
      <c r="A4723" s="93">
        <v>1</v>
      </c>
      <c r="B4723" s="126" t="s">
        <v>2381</v>
      </c>
      <c r="C4723" s="73" t="s">
        <v>20</v>
      </c>
      <c r="D4723" s="72" t="s">
        <v>13</v>
      </c>
      <c r="E4723" s="75"/>
      <c r="F4723" s="277" t="s">
        <v>35</v>
      </c>
    </row>
    <row r="4724" spans="1:6" hidden="1" x14ac:dyDescent="0.25">
      <c r="A4724" s="93">
        <v>2</v>
      </c>
      <c r="B4724" s="72" t="s">
        <v>6635</v>
      </c>
      <c r="C4724" s="73" t="s">
        <v>20</v>
      </c>
      <c r="D4724" s="72" t="s">
        <v>13</v>
      </c>
      <c r="E4724" s="75" t="s">
        <v>6636</v>
      </c>
      <c r="F4724" s="277" t="s">
        <v>35</v>
      </c>
    </row>
    <row r="4725" spans="1:6" hidden="1" x14ac:dyDescent="0.25">
      <c r="A4725" s="93">
        <v>3</v>
      </c>
      <c r="B4725" s="72" t="s">
        <v>5833</v>
      </c>
      <c r="C4725" s="73" t="s">
        <v>20</v>
      </c>
      <c r="D4725" s="72" t="s">
        <v>21</v>
      </c>
      <c r="E4725" s="24"/>
      <c r="F4725" s="277"/>
    </row>
    <row r="4726" spans="1:6" hidden="1" x14ac:dyDescent="0.25">
      <c r="A4726" s="93">
        <v>4</v>
      </c>
      <c r="B4726" s="72" t="s">
        <v>6713</v>
      </c>
      <c r="C4726" s="73" t="s">
        <v>20</v>
      </c>
      <c r="D4726" s="72" t="s">
        <v>890</v>
      </c>
      <c r="E4726" s="24"/>
      <c r="F4726" s="277" t="s">
        <v>35</v>
      </c>
    </row>
    <row r="4727" spans="1:6" hidden="1" x14ac:dyDescent="0.25">
      <c r="A4727" s="93">
        <v>5</v>
      </c>
      <c r="B4727" s="72"/>
      <c r="C4727" s="73"/>
      <c r="D4727" s="72"/>
      <c r="E4727" s="24"/>
      <c r="F4727" s="277"/>
    </row>
    <row r="4728" spans="1:6" hidden="1" x14ac:dyDescent="0.25">
      <c r="A4728" s="93">
        <v>6</v>
      </c>
      <c r="B4728" s="72"/>
      <c r="C4728" s="73"/>
      <c r="D4728" s="72"/>
      <c r="E4728" s="24"/>
      <c r="F4728" s="277"/>
    </row>
    <row r="4729" spans="1:6" hidden="1" x14ac:dyDescent="0.25">
      <c r="A4729" s="93">
        <v>7</v>
      </c>
      <c r="B4729" s="72"/>
      <c r="C4729" s="73"/>
      <c r="D4729" s="72"/>
      <c r="E4729" s="24"/>
      <c r="F4729" s="277"/>
    </row>
    <row r="4730" spans="1:6" hidden="1" x14ac:dyDescent="0.25">
      <c r="A4730" s="93"/>
      <c r="B4730" s="72"/>
      <c r="C4730" s="73"/>
      <c r="D4730" s="72"/>
      <c r="E4730" s="24"/>
      <c r="F4730" s="277"/>
    </row>
    <row r="4731" spans="1:6" hidden="1" x14ac:dyDescent="0.25">
      <c r="A4731" s="811" t="s">
        <v>558</v>
      </c>
      <c r="B4731" s="812"/>
      <c r="C4731" s="812"/>
      <c r="D4731" s="812"/>
      <c r="E4731" s="812"/>
      <c r="F4731" s="813"/>
    </row>
    <row r="4732" spans="1:6" hidden="1" x14ac:dyDescent="0.25">
      <c r="A4732" s="133">
        <v>1</v>
      </c>
      <c r="B4732" s="72"/>
      <c r="C4732" s="73"/>
      <c r="D4732" s="72"/>
      <c r="E4732" s="140"/>
      <c r="F4732" s="180"/>
    </row>
    <row r="4733" spans="1:6" hidden="1" x14ac:dyDescent="0.25">
      <c r="A4733" s="133">
        <v>2</v>
      </c>
      <c r="B4733" s="72"/>
      <c r="C4733" s="73"/>
      <c r="D4733" s="72"/>
      <c r="E4733" s="140"/>
      <c r="F4733" s="180"/>
    </row>
    <row r="4734" spans="1:6" hidden="1" x14ac:dyDescent="0.25">
      <c r="A4734" s="93">
        <v>3</v>
      </c>
      <c r="B4734" s="72"/>
      <c r="C4734" s="73"/>
      <c r="D4734" s="72"/>
      <c r="E4734" s="24"/>
      <c r="F4734" s="463"/>
    </row>
    <row r="4735" spans="1:6" hidden="1" x14ac:dyDescent="0.25">
      <c r="A4735" s="811" t="s">
        <v>12</v>
      </c>
      <c r="B4735" s="812"/>
      <c r="C4735" s="812"/>
      <c r="D4735" s="812"/>
      <c r="E4735" s="812"/>
      <c r="F4735" s="813"/>
    </row>
    <row r="4736" spans="1:6" hidden="1" x14ac:dyDescent="0.25">
      <c r="A4736" s="93">
        <v>1</v>
      </c>
      <c r="B4736" s="72"/>
      <c r="C4736" s="73"/>
      <c r="D4736" s="72"/>
      <c r="E4736" s="24"/>
      <c r="F4736" s="463"/>
    </row>
    <row r="4737" spans="1:15" hidden="1" x14ac:dyDescent="0.25">
      <c r="A4737" s="93">
        <v>2</v>
      </c>
      <c r="B4737" s="85"/>
      <c r="C4737" s="85"/>
      <c r="D4737" s="85"/>
      <c r="E4737" s="86"/>
      <c r="F4737" s="85"/>
    </row>
    <row r="4738" spans="1:15" hidden="1" x14ac:dyDescent="0.25">
      <c r="A4738" s="811" t="s">
        <v>385</v>
      </c>
      <c r="B4738" s="812"/>
      <c r="C4738" s="812"/>
      <c r="D4738" s="812"/>
      <c r="E4738" s="812"/>
      <c r="F4738" s="813"/>
    </row>
    <row r="4739" spans="1:15" hidden="1" x14ac:dyDescent="0.25">
      <c r="A4739" s="133">
        <v>1</v>
      </c>
      <c r="B4739" s="72" t="s">
        <v>6705</v>
      </c>
      <c r="C4739" s="73" t="s">
        <v>385</v>
      </c>
      <c r="D4739" s="72" t="s">
        <v>21</v>
      </c>
      <c r="E4739" s="24"/>
      <c r="F4739" s="463"/>
    </row>
    <row r="4740" spans="1:15" hidden="1" x14ac:dyDescent="0.25">
      <c r="A4740" s="133">
        <v>2</v>
      </c>
      <c r="B4740" s="72"/>
      <c r="C4740" s="73"/>
      <c r="D4740" s="72"/>
      <c r="E4740" s="24"/>
      <c r="F4740" s="463"/>
    </row>
    <row r="4741" spans="1:15" hidden="1" x14ac:dyDescent="0.25">
      <c r="A4741" s="811" t="s">
        <v>5</v>
      </c>
      <c r="B4741" s="812"/>
      <c r="C4741" s="812"/>
      <c r="D4741" s="812"/>
      <c r="E4741" s="812"/>
      <c r="F4741" s="813"/>
    </row>
    <row r="4742" spans="1:15" hidden="1" x14ac:dyDescent="0.25">
      <c r="A4742" s="93">
        <v>1</v>
      </c>
      <c r="B4742" s="72"/>
      <c r="C4742" s="73"/>
      <c r="D4742" s="72"/>
      <c r="E4742" s="75"/>
      <c r="F4742" s="140"/>
    </row>
    <row r="4743" spans="1:15" hidden="1" x14ac:dyDescent="0.25">
      <c r="A4743" s="93">
        <v>2</v>
      </c>
      <c r="B4743" s="85"/>
      <c r="C4743" s="73"/>
      <c r="D4743" s="72"/>
      <c r="E4743" s="86"/>
      <c r="F4743" s="85"/>
    </row>
    <row r="4744" spans="1:15" hidden="1" x14ac:dyDescent="0.25"/>
    <row r="4745" spans="1:15" hidden="1" x14ac:dyDescent="0.25"/>
    <row r="4746" spans="1:15" hidden="1" x14ac:dyDescent="0.25"/>
    <row r="4747" spans="1:15" hidden="1" x14ac:dyDescent="0.25"/>
    <row r="4748" spans="1:15" hidden="1" x14ac:dyDescent="0.25"/>
    <row r="4749" spans="1:15" hidden="1" x14ac:dyDescent="0.25"/>
    <row r="4750" spans="1:15" hidden="1" x14ac:dyDescent="0.25">
      <c r="A4750" s="305"/>
      <c r="B4750" s="31" t="s">
        <v>63</v>
      </c>
      <c r="C4750" s="30">
        <v>44205</v>
      </c>
      <c r="D4750" s="31"/>
      <c r="E4750" s="596"/>
      <c r="F4750" s="306"/>
      <c r="J4750" s="305"/>
      <c r="K4750" s="31" t="s">
        <v>0</v>
      </c>
      <c r="L4750" s="30">
        <v>44206</v>
      </c>
      <c r="M4750" s="31"/>
      <c r="N4750" s="31"/>
      <c r="O4750" s="306"/>
    </row>
    <row r="4751" spans="1:15" hidden="1" x14ac:dyDescent="0.25">
      <c r="A4751" s="307" t="s">
        <v>580</v>
      </c>
      <c r="B4751" s="308" t="s">
        <v>576</v>
      </c>
      <c r="C4751" s="309" t="s">
        <v>912</v>
      </c>
      <c r="D4751" s="308" t="s">
        <v>577</v>
      </c>
      <c r="E4751" s="597" t="s">
        <v>1422</v>
      </c>
      <c r="F4751" s="310" t="s">
        <v>579</v>
      </c>
      <c r="J4751" s="307" t="s">
        <v>580</v>
      </c>
      <c r="K4751" s="308" t="s">
        <v>576</v>
      </c>
      <c r="L4751" s="309" t="s">
        <v>912</v>
      </c>
      <c r="M4751" s="308" t="s">
        <v>577</v>
      </c>
      <c r="N4751" s="308" t="s">
        <v>1422</v>
      </c>
      <c r="O4751" s="310" t="s">
        <v>579</v>
      </c>
    </row>
    <row r="4752" spans="1:15" hidden="1" x14ac:dyDescent="0.25">
      <c r="A4752" s="814" t="s">
        <v>155</v>
      </c>
      <c r="B4752" s="814"/>
      <c r="C4752" s="814"/>
      <c r="D4752" s="814"/>
      <c r="E4752" s="814"/>
      <c r="F4752" s="814"/>
      <c r="J4752" s="814" t="s">
        <v>41</v>
      </c>
      <c r="K4752" s="814"/>
      <c r="L4752" s="814"/>
      <c r="M4752" s="814"/>
      <c r="N4752" s="814"/>
      <c r="O4752" s="814"/>
    </row>
    <row r="4753" spans="1:15" hidden="1" x14ac:dyDescent="0.25">
      <c r="A4753" s="133">
        <v>1</v>
      </c>
      <c r="B4753" s="207" t="s">
        <v>6721</v>
      </c>
      <c r="C4753" s="207" t="s">
        <v>155</v>
      </c>
      <c r="D4753" s="207" t="s">
        <v>22</v>
      </c>
      <c r="E4753" s="475" t="s">
        <v>6722</v>
      </c>
      <c r="F4753" s="207" t="s">
        <v>6723</v>
      </c>
      <c r="J4753" s="133">
        <v>1</v>
      </c>
      <c r="K4753" s="207" t="s">
        <v>5653</v>
      </c>
      <c r="L4753" s="207" t="s">
        <v>1388</v>
      </c>
      <c r="M4753" s="207" t="s">
        <v>21</v>
      </c>
      <c r="N4753" s="207" t="s">
        <v>6760</v>
      </c>
      <c r="O4753" s="207"/>
    </row>
    <row r="4754" spans="1:15" hidden="1" x14ac:dyDescent="0.25">
      <c r="A4754" s="93">
        <v>2</v>
      </c>
      <c r="B4754" s="470" t="s">
        <v>3741</v>
      </c>
      <c r="C4754" s="225" t="s">
        <v>155</v>
      </c>
      <c r="D4754" s="224" t="s">
        <v>890</v>
      </c>
      <c r="E4754" s="227"/>
      <c r="F4754" s="206"/>
      <c r="J4754" s="93">
        <v>2</v>
      </c>
      <c r="K4754" s="224"/>
      <c r="L4754" s="225"/>
      <c r="M4754" s="224"/>
      <c r="N4754" s="226"/>
      <c r="O4754" s="206"/>
    </row>
    <row r="4755" spans="1:15" hidden="1" x14ac:dyDescent="0.25">
      <c r="A4755" s="93"/>
      <c r="B4755" s="224"/>
      <c r="C4755" s="225"/>
      <c r="D4755" s="224"/>
      <c r="E4755" s="206"/>
      <c r="F4755" s="206"/>
      <c r="J4755" s="814" t="s">
        <v>41</v>
      </c>
      <c r="K4755" s="814"/>
      <c r="L4755" s="814"/>
      <c r="M4755" s="814"/>
      <c r="N4755" s="814"/>
      <c r="O4755" s="814"/>
    </row>
    <row r="4756" spans="1:15" hidden="1" x14ac:dyDescent="0.25">
      <c r="A4756" s="814" t="s">
        <v>41</v>
      </c>
      <c r="B4756" s="814"/>
      <c r="C4756" s="814"/>
      <c r="D4756" s="814"/>
      <c r="E4756" s="814"/>
      <c r="F4756" s="814"/>
      <c r="J4756" s="93">
        <v>1</v>
      </c>
      <c r="K4756" s="72"/>
      <c r="L4756" s="73"/>
      <c r="M4756" s="72"/>
      <c r="N4756" s="75"/>
      <c r="O4756" s="140"/>
    </row>
    <row r="4757" spans="1:15" hidden="1" x14ac:dyDescent="0.25">
      <c r="A4757" s="93">
        <v>1</v>
      </c>
      <c r="B4757" s="72" t="s">
        <v>6726</v>
      </c>
      <c r="C4757" s="73" t="s">
        <v>41</v>
      </c>
      <c r="D4757" s="72" t="s">
        <v>13</v>
      </c>
      <c r="E4757" s="75" t="s">
        <v>6727</v>
      </c>
      <c r="F4757" s="140" t="s">
        <v>5703</v>
      </c>
      <c r="J4757" s="93"/>
      <c r="K4757" s="85"/>
      <c r="L4757" s="85"/>
      <c r="M4757" s="85"/>
      <c r="N4757" s="85"/>
      <c r="O4757" s="85"/>
    </row>
    <row r="4758" spans="1:15" hidden="1" x14ac:dyDescent="0.25">
      <c r="A4758" s="93"/>
      <c r="B4758" s="85"/>
      <c r="C4758" s="85"/>
      <c r="D4758" s="85"/>
      <c r="E4758" s="86"/>
      <c r="F4758" s="85"/>
      <c r="J4758" s="814" t="s">
        <v>9</v>
      </c>
      <c r="K4758" s="814"/>
      <c r="L4758" s="814"/>
      <c r="M4758" s="814"/>
      <c r="N4758" s="814"/>
      <c r="O4758" s="814"/>
    </row>
    <row r="4759" spans="1:15" hidden="1" x14ac:dyDescent="0.25">
      <c r="A4759" s="814" t="s">
        <v>9</v>
      </c>
      <c r="B4759" s="814"/>
      <c r="C4759" s="814"/>
      <c r="D4759" s="814"/>
      <c r="E4759" s="814"/>
      <c r="F4759" s="814"/>
      <c r="J4759" s="93">
        <v>1</v>
      </c>
      <c r="K4759" s="72" t="s">
        <v>5860</v>
      </c>
      <c r="L4759" s="73" t="s">
        <v>9</v>
      </c>
      <c r="M4759" s="72" t="s">
        <v>21</v>
      </c>
      <c r="N4759" s="72" t="s">
        <v>6755</v>
      </c>
      <c r="O4759" s="471"/>
    </row>
    <row r="4760" spans="1:15" hidden="1" x14ac:dyDescent="0.25">
      <c r="A4760" s="93">
        <v>1</v>
      </c>
      <c r="B4760" s="72" t="s">
        <v>1924</v>
      </c>
      <c r="C4760" s="73" t="s">
        <v>9</v>
      </c>
      <c r="D4760" s="72" t="s">
        <v>21</v>
      </c>
      <c r="E4760" s="75"/>
      <c r="F4760" s="463"/>
      <c r="J4760" s="93">
        <v>2</v>
      </c>
      <c r="K4760" s="72" t="s">
        <v>5861</v>
      </c>
      <c r="L4760" s="73" t="s">
        <v>9</v>
      </c>
      <c r="M4760" s="72" t="s">
        <v>21</v>
      </c>
      <c r="N4760" s="72" t="s">
        <v>6757</v>
      </c>
      <c r="O4760" s="471"/>
    </row>
    <row r="4761" spans="1:15" hidden="1" x14ac:dyDescent="0.25">
      <c r="A4761" s="93">
        <v>2</v>
      </c>
      <c r="B4761" s="72" t="s">
        <v>4432</v>
      </c>
      <c r="C4761" s="73" t="s">
        <v>9</v>
      </c>
      <c r="D4761" s="72" t="s">
        <v>13</v>
      </c>
      <c r="E4761" s="75" t="s">
        <v>6645</v>
      </c>
      <c r="F4761" s="463"/>
      <c r="J4761" s="93">
        <v>3</v>
      </c>
      <c r="K4761" s="72" t="s">
        <v>5498</v>
      </c>
      <c r="L4761" s="73" t="s">
        <v>9</v>
      </c>
      <c r="M4761" s="72" t="s">
        <v>21</v>
      </c>
      <c r="N4761" s="72"/>
      <c r="O4761" s="471"/>
    </row>
    <row r="4762" spans="1:15" hidden="1" x14ac:dyDescent="0.25">
      <c r="A4762" s="93">
        <v>3</v>
      </c>
      <c r="B4762" s="72" t="s">
        <v>4432</v>
      </c>
      <c r="C4762" s="73" t="s">
        <v>9</v>
      </c>
      <c r="D4762" s="72" t="s">
        <v>13</v>
      </c>
      <c r="E4762" s="75" t="s">
        <v>6645</v>
      </c>
      <c r="F4762" s="463"/>
      <c r="J4762" s="93">
        <v>4</v>
      </c>
      <c r="K4762" s="72" t="s">
        <v>6745</v>
      </c>
      <c r="L4762" s="73" t="s">
        <v>9</v>
      </c>
      <c r="M4762" s="72" t="s">
        <v>21</v>
      </c>
      <c r="N4762" s="72" t="s">
        <v>6761</v>
      </c>
      <c r="O4762" s="471"/>
    </row>
    <row r="4763" spans="1:15" hidden="1" x14ac:dyDescent="0.25">
      <c r="A4763" s="93">
        <v>4</v>
      </c>
      <c r="B4763" s="72" t="s">
        <v>6685</v>
      </c>
      <c r="C4763" s="73" t="s">
        <v>9</v>
      </c>
      <c r="D4763" s="72" t="s">
        <v>13</v>
      </c>
      <c r="E4763" s="24"/>
      <c r="F4763" s="463"/>
      <c r="J4763" s="93">
        <v>5</v>
      </c>
      <c r="K4763" s="72"/>
      <c r="L4763" s="73"/>
      <c r="M4763" s="72"/>
      <c r="N4763" s="22"/>
      <c r="O4763" s="471"/>
    </row>
    <row r="4764" spans="1:15" hidden="1" x14ac:dyDescent="0.25">
      <c r="A4764" s="93">
        <v>5</v>
      </c>
      <c r="B4764" s="72" t="s">
        <v>6704</v>
      </c>
      <c r="C4764" s="73" t="s">
        <v>9</v>
      </c>
      <c r="D4764" s="72" t="s">
        <v>890</v>
      </c>
      <c r="E4764" s="24"/>
      <c r="F4764" s="463"/>
      <c r="J4764" s="811" t="s">
        <v>20</v>
      </c>
      <c r="K4764" s="812"/>
      <c r="L4764" s="812"/>
      <c r="M4764" s="812"/>
      <c r="N4764" s="812"/>
      <c r="O4764" s="813"/>
    </row>
    <row r="4765" spans="1:15" hidden="1" x14ac:dyDescent="0.25">
      <c r="A4765" s="93">
        <v>6</v>
      </c>
      <c r="B4765" s="72" t="s">
        <v>6395</v>
      </c>
      <c r="C4765" s="73" t="s">
        <v>9</v>
      </c>
      <c r="D4765" s="72" t="s">
        <v>13</v>
      </c>
      <c r="E4765" s="24"/>
      <c r="F4765" s="466"/>
      <c r="J4765" s="93">
        <v>1</v>
      </c>
      <c r="K4765" s="126" t="s">
        <v>5699</v>
      </c>
      <c r="L4765" s="73" t="s">
        <v>20</v>
      </c>
      <c r="M4765" s="72" t="s">
        <v>21</v>
      </c>
      <c r="N4765" s="72" t="s">
        <v>6751</v>
      </c>
      <c r="O4765" s="277"/>
    </row>
    <row r="4766" spans="1:15" hidden="1" x14ac:dyDescent="0.25">
      <c r="A4766" s="93">
        <v>7</v>
      </c>
      <c r="B4766" s="72" t="s">
        <v>6706</v>
      </c>
      <c r="C4766" s="73" t="s">
        <v>9</v>
      </c>
      <c r="D4766" s="72" t="s">
        <v>21</v>
      </c>
      <c r="E4766" s="24"/>
      <c r="F4766" s="466"/>
      <c r="J4766" s="93">
        <v>2</v>
      </c>
      <c r="K4766" s="72" t="s">
        <v>5297</v>
      </c>
      <c r="L4766" s="73" t="s">
        <v>20</v>
      </c>
      <c r="M4766" s="72" t="s">
        <v>21</v>
      </c>
      <c r="N4766" s="72" t="s">
        <v>6752</v>
      </c>
      <c r="O4766" s="277"/>
    </row>
    <row r="4767" spans="1:15" hidden="1" x14ac:dyDescent="0.25">
      <c r="A4767" s="93">
        <v>8</v>
      </c>
      <c r="B4767" s="72" t="s">
        <v>6707</v>
      </c>
      <c r="C4767" s="73" t="s">
        <v>9</v>
      </c>
      <c r="D4767" s="72" t="s">
        <v>13</v>
      </c>
      <c r="E4767" s="24"/>
      <c r="F4767" s="466"/>
      <c r="J4767" s="93">
        <v>3</v>
      </c>
      <c r="K4767" s="72" t="s">
        <v>5550</v>
      </c>
      <c r="L4767" s="73" t="s">
        <v>20</v>
      </c>
      <c r="M4767" s="72" t="s">
        <v>21</v>
      </c>
      <c r="N4767" s="72" t="s">
        <v>6753</v>
      </c>
      <c r="O4767" s="277"/>
    </row>
    <row r="4768" spans="1:15" hidden="1" x14ac:dyDescent="0.25">
      <c r="A4768" s="93">
        <v>9</v>
      </c>
      <c r="B4768" s="72" t="s">
        <v>6710</v>
      </c>
      <c r="C4768" s="73" t="s">
        <v>9</v>
      </c>
      <c r="D4768" s="72" t="s">
        <v>890</v>
      </c>
      <c r="E4768" s="24"/>
      <c r="F4768" s="467"/>
      <c r="J4768" s="93">
        <v>4</v>
      </c>
      <c r="K4768" s="72" t="s">
        <v>6743</v>
      </c>
      <c r="L4768" s="73" t="s">
        <v>20</v>
      </c>
      <c r="M4768" s="72" t="s">
        <v>21</v>
      </c>
      <c r="N4768" s="72" t="s">
        <v>6754</v>
      </c>
      <c r="O4768" s="277"/>
    </row>
    <row r="4769" spans="1:15" hidden="1" x14ac:dyDescent="0.25">
      <c r="A4769" s="93">
        <v>10</v>
      </c>
      <c r="B4769" s="72" t="s">
        <v>6720</v>
      </c>
      <c r="C4769" s="73" t="s">
        <v>9</v>
      </c>
      <c r="D4769" s="72" t="s">
        <v>890</v>
      </c>
      <c r="E4769" s="24"/>
      <c r="F4769" s="468"/>
      <c r="J4769" s="93">
        <v>5</v>
      </c>
      <c r="K4769" s="72" t="s">
        <v>5862</v>
      </c>
      <c r="L4769" s="73" t="s">
        <v>20</v>
      </c>
      <c r="M4769" s="72" t="s">
        <v>21</v>
      </c>
      <c r="N4769" s="72" t="s">
        <v>6756</v>
      </c>
      <c r="O4769" s="277"/>
    </row>
    <row r="4770" spans="1:15" hidden="1" x14ac:dyDescent="0.25">
      <c r="A4770" s="93">
        <v>11</v>
      </c>
      <c r="B4770" s="72" t="s">
        <v>6724</v>
      </c>
      <c r="C4770" s="73" t="s">
        <v>9</v>
      </c>
      <c r="D4770" s="72" t="s">
        <v>13</v>
      </c>
      <c r="E4770" s="24"/>
      <c r="F4770" s="468"/>
      <c r="J4770" s="93">
        <v>6</v>
      </c>
      <c r="K4770" s="72" t="s">
        <v>510</v>
      </c>
      <c r="L4770" s="73" t="s">
        <v>20</v>
      </c>
      <c r="M4770" s="72" t="s">
        <v>21</v>
      </c>
      <c r="N4770" s="72" t="s">
        <v>6758</v>
      </c>
      <c r="O4770" s="277"/>
    </row>
    <row r="4771" spans="1:15" hidden="1" x14ac:dyDescent="0.25">
      <c r="A4771" s="93">
        <v>12</v>
      </c>
      <c r="B4771" s="72" t="s">
        <v>2005</v>
      </c>
      <c r="C4771" s="73" t="s">
        <v>9</v>
      </c>
      <c r="D4771" s="72" t="s">
        <v>21</v>
      </c>
      <c r="E4771" s="24"/>
      <c r="F4771" s="468"/>
      <c r="J4771" s="93">
        <v>7</v>
      </c>
      <c r="K4771" s="72" t="s">
        <v>6744</v>
      </c>
      <c r="L4771" s="73" t="s">
        <v>20</v>
      </c>
      <c r="M4771" s="72" t="s">
        <v>21</v>
      </c>
      <c r="N4771" s="72" t="s">
        <v>6759</v>
      </c>
      <c r="O4771" s="277"/>
    </row>
    <row r="4772" spans="1:15" hidden="1" x14ac:dyDescent="0.25">
      <c r="A4772" s="93">
        <v>13</v>
      </c>
      <c r="B4772" s="72" t="s">
        <v>6729</v>
      </c>
      <c r="C4772" s="73" t="s">
        <v>9</v>
      </c>
      <c r="D4772" s="72" t="s">
        <v>343</v>
      </c>
      <c r="E4772" s="24"/>
      <c r="F4772" s="468"/>
      <c r="J4772" s="93">
        <v>8</v>
      </c>
      <c r="K4772" s="72" t="s">
        <v>1979</v>
      </c>
      <c r="L4772" s="73" t="s">
        <v>20</v>
      </c>
      <c r="M4772" s="72" t="s">
        <v>21</v>
      </c>
      <c r="N4772" s="72" t="s">
        <v>6762</v>
      </c>
      <c r="O4772" s="277"/>
    </row>
    <row r="4773" spans="1:15" hidden="1" x14ac:dyDescent="0.25">
      <c r="A4773" s="93">
        <v>14</v>
      </c>
      <c r="B4773" s="72" t="s">
        <v>6730</v>
      </c>
      <c r="C4773" s="73" t="s">
        <v>9</v>
      </c>
      <c r="D4773" s="72" t="s">
        <v>343</v>
      </c>
      <c r="E4773" s="24"/>
      <c r="F4773" s="468"/>
      <c r="J4773" s="93">
        <v>9</v>
      </c>
      <c r="K4773" s="72" t="s">
        <v>5697</v>
      </c>
      <c r="L4773" s="73" t="s">
        <v>20</v>
      </c>
      <c r="M4773" s="72" t="s">
        <v>21</v>
      </c>
      <c r="N4773" s="72" t="s">
        <v>6763</v>
      </c>
      <c r="O4773" s="277"/>
    </row>
    <row r="4774" spans="1:15" hidden="1" x14ac:dyDescent="0.25">
      <c r="A4774" s="93">
        <v>15</v>
      </c>
      <c r="B4774" s="72" t="s">
        <v>6733</v>
      </c>
      <c r="C4774" s="73" t="s">
        <v>9</v>
      </c>
      <c r="D4774" s="72" t="s">
        <v>13</v>
      </c>
      <c r="E4774" s="24"/>
      <c r="F4774" s="468"/>
      <c r="J4774" s="93">
        <v>10</v>
      </c>
      <c r="K4774" s="72" t="s">
        <v>6746</v>
      </c>
      <c r="L4774" s="73" t="s">
        <v>20</v>
      </c>
      <c r="M4774" s="72" t="s">
        <v>21</v>
      </c>
      <c r="N4774" s="72" t="s">
        <v>6764</v>
      </c>
      <c r="O4774" s="277"/>
    </row>
    <row r="4775" spans="1:15" hidden="1" x14ac:dyDescent="0.25">
      <c r="A4775" s="93">
        <v>16</v>
      </c>
      <c r="B4775" s="72" t="s">
        <v>4894</v>
      </c>
      <c r="C4775" s="73" t="s">
        <v>9</v>
      </c>
      <c r="D4775" s="72" t="s">
        <v>21</v>
      </c>
      <c r="E4775" s="24"/>
      <c r="F4775" s="468"/>
      <c r="J4775" s="93">
        <v>11</v>
      </c>
      <c r="K4775" s="72" t="s">
        <v>6747</v>
      </c>
      <c r="L4775" s="73" t="s">
        <v>20</v>
      </c>
      <c r="M4775" s="72" t="s">
        <v>21</v>
      </c>
      <c r="N4775" s="72" t="s">
        <v>6765</v>
      </c>
      <c r="O4775" s="277"/>
    </row>
    <row r="4776" spans="1:15" hidden="1" x14ac:dyDescent="0.25">
      <c r="A4776" s="93">
        <v>17</v>
      </c>
      <c r="B4776" s="469" t="s">
        <v>6734</v>
      </c>
      <c r="C4776" s="73" t="s">
        <v>9</v>
      </c>
      <c r="D4776" s="72" t="s">
        <v>13</v>
      </c>
      <c r="E4776" s="24"/>
      <c r="F4776" s="468"/>
      <c r="J4776" s="93">
        <v>12</v>
      </c>
      <c r="K4776" s="72" t="s">
        <v>1493</v>
      </c>
      <c r="L4776" s="73" t="s">
        <v>20</v>
      </c>
      <c r="M4776" s="72" t="s">
        <v>21</v>
      </c>
      <c r="N4776" s="72" t="s">
        <v>6766</v>
      </c>
      <c r="O4776" s="277"/>
    </row>
    <row r="4777" spans="1:15" hidden="1" x14ac:dyDescent="0.25">
      <c r="A4777" s="811" t="s">
        <v>20</v>
      </c>
      <c r="B4777" s="812"/>
      <c r="C4777" s="812"/>
      <c r="D4777" s="812"/>
      <c r="E4777" s="812"/>
      <c r="F4777" s="813"/>
      <c r="J4777" s="93">
        <v>13</v>
      </c>
      <c r="K4777" s="72" t="s">
        <v>6748</v>
      </c>
      <c r="L4777" s="73" t="s">
        <v>20</v>
      </c>
      <c r="M4777" s="72" t="s">
        <v>21</v>
      </c>
      <c r="N4777" s="72" t="s">
        <v>6767</v>
      </c>
      <c r="O4777" s="277"/>
    </row>
    <row r="4778" spans="1:15" hidden="1" x14ac:dyDescent="0.25">
      <c r="A4778" s="93">
        <v>1</v>
      </c>
      <c r="B4778" s="126" t="s">
        <v>6642</v>
      </c>
      <c r="C4778" s="73" t="s">
        <v>20</v>
      </c>
      <c r="D4778" s="72" t="s">
        <v>890</v>
      </c>
      <c r="E4778" s="75" t="s">
        <v>6643</v>
      </c>
      <c r="F4778" s="277" t="s">
        <v>3259</v>
      </c>
      <c r="J4778" s="93">
        <v>14</v>
      </c>
      <c r="K4778" s="72" t="s">
        <v>6749</v>
      </c>
      <c r="L4778" s="73" t="s">
        <v>20</v>
      </c>
      <c r="M4778" s="72" t="s">
        <v>21</v>
      </c>
      <c r="N4778" s="72" t="s">
        <v>6769</v>
      </c>
      <c r="O4778" s="277"/>
    </row>
    <row r="4779" spans="1:15" hidden="1" x14ac:dyDescent="0.25">
      <c r="A4779" s="93">
        <v>2</v>
      </c>
      <c r="B4779" s="72" t="s">
        <v>6728</v>
      </c>
      <c r="C4779" s="73" t="s">
        <v>20</v>
      </c>
      <c r="D4779" s="72" t="s">
        <v>21</v>
      </c>
      <c r="E4779" s="75"/>
      <c r="F4779" s="277"/>
      <c r="J4779" s="811" t="s">
        <v>558</v>
      </c>
      <c r="K4779" s="812"/>
      <c r="L4779" s="812"/>
      <c r="M4779" s="812"/>
      <c r="N4779" s="812"/>
      <c r="O4779" s="813"/>
    </row>
    <row r="4780" spans="1:15" hidden="1" x14ac:dyDescent="0.25">
      <c r="A4780" s="93">
        <v>3</v>
      </c>
      <c r="B4780" s="72" t="s">
        <v>6388</v>
      </c>
      <c r="C4780" s="73" t="s">
        <v>20</v>
      </c>
      <c r="D4780" s="72" t="s">
        <v>13</v>
      </c>
      <c r="E4780" s="24"/>
      <c r="F4780" s="277" t="s">
        <v>6740</v>
      </c>
      <c r="J4780" s="133">
        <v>1</v>
      </c>
      <c r="K4780" s="72" t="s">
        <v>6741</v>
      </c>
      <c r="L4780" s="73" t="s">
        <v>558</v>
      </c>
      <c r="M4780" s="72" t="s">
        <v>21</v>
      </c>
      <c r="N4780" s="140" t="s">
        <v>6750</v>
      </c>
      <c r="O4780" s="180" t="s">
        <v>6742</v>
      </c>
    </row>
    <row r="4781" spans="1:15" hidden="1" x14ac:dyDescent="0.25">
      <c r="A4781" s="93">
        <v>4</v>
      </c>
      <c r="B4781" s="72" t="s">
        <v>5513</v>
      </c>
      <c r="C4781" s="73" t="s">
        <v>20</v>
      </c>
      <c r="D4781" s="72" t="s">
        <v>13</v>
      </c>
      <c r="E4781" s="75" t="s">
        <v>6725</v>
      </c>
      <c r="F4781" s="277" t="s">
        <v>35</v>
      </c>
      <c r="J4781" s="133">
        <v>2</v>
      </c>
      <c r="K4781" s="72"/>
      <c r="L4781" s="73"/>
      <c r="M4781" s="72"/>
      <c r="N4781" s="140"/>
      <c r="O4781" s="180"/>
    </row>
    <row r="4782" spans="1:15" hidden="1" x14ac:dyDescent="0.25">
      <c r="A4782" s="93">
        <v>5</v>
      </c>
      <c r="B4782" s="72" t="s">
        <v>5507</v>
      </c>
      <c r="C4782" s="73" t="s">
        <v>20</v>
      </c>
      <c r="D4782" s="72" t="s">
        <v>13</v>
      </c>
      <c r="E4782" s="75" t="s">
        <v>6709</v>
      </c>
      <c r="F4782" s="277" t="s">
        <v>888</v>
      </c>
      <c r="J4782" s="93">
        <v>3</v>
      </c>
      <c r="K4782" s="72"/>
      <c r="L4782" s="73"/>
      <c r="M4782" s="72"/>
      <c r="N4782" s="22"/>
      <c r="O4782" s="471"/>
    </row>
    <row r="4783" spans="1:15" hidden="1" x14ac:dyDescent="0.25">
      <c r="A4783" s="93">
        <v>6</v>
      </c>
      <c r="B4783" s="72" t="s">
        <v>248</v>
      </c>
      <c r="C4783" s="73" t="s">
        <v>20</v>
      </c>
      <c r="D4783" s="72" t="s">
        <v>890</v>
      </c>
      <c r="E4783" s="75" t="s">
        <v>6711</v>
      </c>
      <c r="F4783" s="277"/>
      <c r="J4783" s="811" t="s">
        <v>12</v>
      </c>
      <c r="K4783" s="812"/>
      <c r="L4783" s="812"/>
      <c r="M4783" s="812"/>
      <c r="N4783" s="812"/>
      <c r="O4783" s="813"/>
    </row>
    <row r="4784" spans="1:15" hidden="1" x14ac:dyDescent="0.25">
      <c r="A4784" s="93">
        <v>7</v>
      </c>
      <c r="B4784" s="72" t="s">
        <v>6103</v>
      </c>
      <c r="C4784" s="73" t="s">
        <v>20</v>
      </c>
      <c r="D4784" s="72" t="s">
        <v>890</v>
      </c>
      <c r="E4784" s="75" t="s">
        <v>6715</v>
      </c>
      <c r="F4784" s="277" t="s">
        <v>3259</v>
      </c>
      <c r="J4784" s="93">
        <v>1</v>
      </c>
      <c r="K4784" s="72"/>
      <c r="L4784" s="73"/>
      <c r="M4784" s="72"/>
      <c r="N4784" s="22"/>
      <c r="O4784" s="471"/>
    </row>
    <row r="4785" spans="1:15" hidden="1" x14ac:dyDescent="0.25">
      <c r="A4785" s="93">
        <v>8</v>
      </c>
      <c r="B4785" s="72" t="s">
        <v>6718</v>
      </c>
      <c r="C4785" s="73" t="s">
        <v>20</v>
      </c>
      <c r="D4785" s="72" t="s">
        <v>890</v>
      </c>
      <c r="E4785" s="75" t="s">
        <v>6719</v>
      </c>
      <c r="F4785" s="277"/>
      <c r="J4785" s="93">
        <v>2</v>
      </c>
      <c r="K4785" s="85"/>
      <c r="L4785" s="85"/>
      <c r="M4785" s="85"/>
      <c r="N4785" s="85"/>
      <c r="O4785" s="85"/>
    </row>
    <row r="4786" spans="1:15" hidden="1" x14ac:dyDescent="0.25">
      <c r="A4786" s="93">
        <v>9</v>
      </c>
      <c r="B4786" s="72" t="s">
        <v>1087</v>
      </c>
      <c r="C4786" s="73" t="s">
        <v>20</v>
      </c>
      <c r="D4786" s="72" t="s">
        <v>13</v>
      </c>
      <c r="E4786" s="75"/>
      <c r="F4786" s="277"/>
      <c r="J4786" s="811" t="s">
        <v>385</v>
      </c>
      <c r="K4786" s="812"/>
      <c r="L4786" s="812"/>
      <c r="M4786" s="812"/>
      <c r="N4786" s="812"/>
      <c r="O4786" s="813"/>
    </row>
    <row r="4787" spans="1:15" hidden="1" x14ac:dyDescent="0.25">
      <c r="A4787" s="93">
        <v>10</v>
      </c>
      <c r="B4787" s="72" t="s">
        <v>6413</v>
      </c>
      <c r="C4787" s="73" t="s">
        <v>20</v>
      </c>
      <c r="D4787" s="72" t="s">
        <v>4</v>
      </c>
      <c r="E4787" s="75"/>
      <c r="F4787" s="277"/>
      <c r="J4787" s="133">
        <v>1</v>
      </c>
      <c r="K4787" s="72"/>
      <c r="L4787" s="73"/>
      <c r="M4787" s="72"/>
      <c r="N4787" s="22"/>
      <c r="O4787" s="471"/>
    </row>
    <row r="4788" spans="1:15" hidden="1" x14ac:dyDescent="0.25">
      <c r="A4788" s="93">
        <v>11</v>
      </c>
      <c r="B4788" s="72" t="s">
        <v>6731</v>
      </c>
      <c r="C4788" s="73" t="s">
        <v>20</v>
      </c>
      <c r="D4788" s="72" t="s">
        <v>22</v>
      </c>
      <c r="E4788" s="75"/>
      <c r="F4788" s="277"/>
      <c r="J4788" s="133">
        <v>2</v>
      </c>
      <c r="K4788" s="72"/>
      <c r="L4788" s="73"/>
      <c r="M4788" s="72"/>
      <c r="N4788" s="22"/>
      <c r="O4788" s="471"/>
    </row>
    <row r="4789" spans="1:15" hidden="1" x14ac:dyDescent="0.25">
      <c r="A4789" s="93">
        <v>12</v>
      </c>
      <c r="B4789" s="72" t="s">
        <v>6732</v>
      </c>
      <c r="C4789" s="73" t="s">
        <v>20</v>
      </c>
      <c r="D4789" s="72" t="s">
        <v>890</v>
      </c>
      <c r="E4789" s="75"/>
      <c r="F4789" s="277"/>
      <c r="J4789" s="811" t="s">
        <v>5</v>
      </c>
      <c r="K4789" s="812"/>
      <c r="L4789" s="812"/>
      <c r="M4789" s="812"/>
      <c r="N4789" s="812"/>
      <c r="O4789" s="813"/>
    </row>
    <row r="4790" spans="1:15" hidden="1" x14ac:dyDescent="0.25">
      <c r="A4790" s="93">
        <v>13</v>
      </c>
      <c r="B4790" s="469" t="s">
        <v>637</v>
      </c>
      <c r="C4790" s="73" t="s">
        <v>20</v>
      </c>
      <c r="D4790" s="72" t="s">
        <v>22</v>
      </c>
      <c r="E4790" s="75"/>
      <c r="F4790" s="277"/>
      <c r="J4790" s="93">
        <v>1</v>
      </c>
      <c r="K4790" s="72" t="s">
        <v>5700</v>
      </c>
      <c r="L4790" s="73" t="s">
        <v>5</v>
      </c>
      <c r="M4790" s="72" t="s">
        <v>21</v>
      </c>
      <c r="N4790" s="72" t="s">
        <v>5701</v>
      </c>
      <c r="O4790" s="140"/>
    </row>
    <row r="4791" spans="1:15" hidden="1" x14ac:dyDescent="0.25">
      <c r="A4791" s="93">
        <v>14</v>
      </c>
      <c r="B4791" s="72" t="s">
        <v>747</v>
      </c>
      <c r="C4791" s="73" t="s">
        <v>20</v>
      </c>
      <c r="D4791" s="72" t="s">
        <v>13</v>
      </c>
      <c r="E4791" s="75"/>
      <c r="F4791" s="277" t="s">
        <v>6740</v>
      </c>
      <c r="J4791" s="93">
        <v>2</v>
      </c>
      <c r="K4791" s="85" t="s">
        <v>659</v>
      </c>
      <c r="L4791" s="73" t="s">
        <v>5</v>
      </c>
      <c r="M4791" s="72" t="s">
        <v>21</v>
      </c>
      <c r="N4791" s="85" t="s">
        <v>6768</v>
      </c>
      <c r="O4791" s="85" t="s">
        <v>102</v>
      </c>
    </row>
    <row r="4792" spans="1:15" hidden="1" x14ac:dyDescent="0.25">
      <c r="A4792" s="811" t="s">
        <v>558</v>
      </c>
      <c r="B4792" s="812"/>
      <c r="C4792" s="812"/>
      <c r="D4792" s="812"/>
      <c r="E4792" s="812"/>
      <c r="F4792" s="813"/>
    </row>
    <row r="4793" spans="1:15" hidden="1" x14ac:dyDescent="0.25">
      <c r="A4793" s="133">
        <v>1</v>
      </c>
      <c r="B4793" s="72"/>
      <c r="C4793" s="73"/>
      <c r="D4793" s="72"/>
      <c r="E4793" s="140"/>
      <c r="F4793" s="180"/>
    </row>
    <row r="4794" spans="1:15" hidden="1" x14ac:dyDescent="0.25">
      <c r="A4794" s="133">
        <v>2</v>
      </c>
      <c r="B4794" s="72"/>
      <c r="C4794" s="73"/>
      <c r="D4794" s="72"/>
      <c r="E4794" s="140"/>
      <c r="F4794" s="180"/>
    </row>
    <row r="4795" spans="1:15" hidden="1" x14ac:dyDescent="0.25">
      <c r="A4795" s="93">
        <v>3</v>
      </c>
      <c r="B4795" s="72"/>
      <c r="C4795" s="73"/>
      <c r="D4795" s="72"/>
      <c r="E4795" s="24"/>
      <c r="F4795" s="463"/>
    </row>
    <row r="4796" spans="1:15" hidden="1" x14ac:dyDescent="0.25">
      <c r="A4796" s="811" t="s">
        <v>12</v>
      </c>
      <c r="B4796" s="812"/>
      <c r="C4796" s="812"/>
      <c r="D4796" s="812"/>
      <c r="E4796" s="812"/>
      <c r="F4796" s="813"/>
    </row>
    <row r="4797" spans="1:15" hidden="1" x14ac:dyDescent="0.25">
      <c r="A4797" s="93">
        <v>1</v>
      </c>
      <c r="B4797" s="72" t="s">
        <v>6712</v>
      </c>
      <c r="C4797" s="73" t="s">
        <v>12</v>
      </c>
      <c r="D4797" s="72" t="s">
        <v>13</v>
      </c>
      <c r="E4797" s="24"/>
      <c r="F4797" s="463"/>
    </row>
    <row r="4798" spans="1:15" hidden="1" x14ac:dyDescent="0.25">
      <c r="A4798" s="93">
        <v>2</v>
      </c>
      <c r="B4798" s="85"/>
      <c r="C4798" s="85"/>
      <c r="D4798" s="85"/>
      <c r="E4798" s="86"/>
      <c r="F4798" s="85"/>
    </row>
    <row r="4799" spans="1:15" hidden="1" x14ac:dyDescent="0.25">
      <c r="A4799" s="811" t="s">
        <v>385</v>
      </c>
      <c r="B4799" s="812"/>
      <c r="C4799" s="812"/>
      <c r="D4799" s="812"/>
      <c r="E4799" s="812"/>
      <c r="F4799" s="813"/>
    </row>
    <row r="4800" spans="1:15" hidden="1" x14ac:dyDescent="0.25">
      <c r="A4800" s="133">
        <v>1</v>
      </c>
      <c r="B4800" s="72" t="s">
        <v>5204</v>
      </c>
      <c r="C4800" s="73" t="s">
        <v>385</v>
      </c>
      <c r="D4800" s="72" t="s">
        <v>21</v>
      </c>
      <c r="E4800" s="24"/>
      <c r="F4800" s="463"/>
    </row>
    <row r="4801" spans="1:6" hidden="1" x14ac:dyDescent="0.25">
      <c r="A4801" s="133">
        <v>2</v>
      </c>
      <c r="B4801" s="72"/>
      <c r="C4801" s="73"/>
      <c r="D4801" s="72"/>
      <c r="E4801" s="24"/>
      <c r="F4801" s="463"/>
    </row>
    <row r="4802" spans="1:6" hidden="1" x14ac:dyDescent="0.25">
      <c r="A4802" s="811" t="s">
        <v>5</v>
      </c>
      <c r="B4802" s="812"/>
      <c r="C4802" s="812"/>
      <c r="D4802" s="812"/>
      <c r="E4802" s="812"/>
      <c r="F4802" s="813"/>
    </row>
    <row r="4803" spans="1:6" hidden="1" x14ac:dyDescent="0.25">
      <c r="A4803" s="93">
        <v>1</v>
      </c>
      <c r="B4803" s="72" t="s">
        <v>6662</v>
      </c>
      <c r="C4803" s="73" t="s">
        <v>5</v>
      </c>
      <c r="D4803" s="72" t="s">
        <v>72</v>
      </c>
      <c r="E4803" s="75"/>
      <c r="F4803" s="140"/>
    </row>
    <row r="4804" spans="1:6" hidden="1" x14ac:dyDescent="0.25">
      <c r="A4804" s="93">
        <v>2</v>
      </c>
      <c r="B4804" s="85" t="s">
        <v>391</v>
      </c>
      <c r="C4804" s="73" t="s">
        <v>5</v>
      </c>
      <c r="D4804" s="72" t="s">
        <v>4</v>
      </c>
      <c r="E4804" s="86" t="s">
        <v>6735</v>
      </c>
      <c r="F4804" s="85"/>
    </row>
    <row r="4805" spans="1:6" hidden="1" x14ac:dyDescent="0.25">
      <c r="A4805" s="93">
        <v>3</v>
      </c>
      <c r="B4805" s="72" t="s">
        <v>1510</v>
      </c>
      <c r="C4805" s="73" t="s">
        <v>5</v>
      </c>
      <c r="D4805" s="72" t="s">
        <v>22</v>
      </c>
      <c r="E4805" s="86"/>
      <c r="F4805" s="85"/>
    </row>
    <row r="4806" spans="1:6" hidden="1" x14ac:dyDescent="0.25">
      <c r="A4806" s="93">
        <v>4</v>
      </c>
      <c r="B4806" s="85" t="s">
        <v>6629</v>
      </c>
      <c r="C4806" s="85" t="s">
        <v>5</v>
      </c>
      <c r="D4806" s="85" t="s">
        <v>21</v>
      </c>
      <c r="E4806" s="86"/>
      <c r="F4806" s="85"/>
    </row>
    <row r="4807" spans="1:6" hidden="1" x14ac:dyDescent="0.25"/>
    <row r="4808" spans="1:6" ht="18" hidden="1" customHeight="1" x14ac:dyDescent="0.25"/>
    <row r="4809" spans="1:6" hidden="1" x14ac:dyDescent="0.25"/>
    <row r="4810" spans="1:6" hidden="1" x14ac:dyDescent="0.25"/>
    <row r="4811" spans="1:6" hidden="1" x14ac:dyDescent="0.25"/>
    <row r="4812" spans="1:6" hidden="1" x14ac:dyDescent="0.25">
      <c r="A4812" s="453"/>
      <c r="B4812" s="454" t="s">
        <v>45</v>
      </c>
      <c r="C4812" s="455">
        <v>44210</v>
      </c>
      <c r="D4812" s="454"/>
      <c r="E4812" s="598"/>
      <c r="F4812" s="456"/>
    </row>
    <row r="4813" spans="1:6" hidden="1" x14ac:dyDescent="0.25">
      <c r="A4813" s="457" t="s">
        <v>580</v>
      </c>
      <c r="B4813" s="458" t="s">
        <v>576</v>
      </c>
      <c r="C4813" s="459" t="s">
        <v>912</v>
      </c>
      <c r="D4813" s="458" t="s">
        <v>577</v>
      </c>
      <c r="E4813" s="599" t="s">
        <v>1422</v>
      </c>
      <c r="F4813" s="460" t="s">
        <v>579</v>
      </c>
    </row>
    <row r="4814" spans="1:6" hidden="1" x14ac:dyDescent="0.25">
      <c r="A4814" s="814" t="s">
        <v>155</v>
      </c>
      <c r="B4814" s="814"/>
      <c r="C4814" s="814"/>
      <c r="D4814" s="814"/>
      <c r="E4814" s="814"/>
      <c r="F4814" s="814"/>
    </row>
    <row r="4815" spans="1:6" hidden="1" x14ac:dyDescent="0.25">
      <c r="A4815" s="133">
        <v>1</v>
      </c>
      <c r="B4815" s="207" t="s">
        <v>6796</v>
      </c>
      <c r="C4815" s="207" t="s">
        <v>155</v>
      </c>
      <c r="D4815" s="207" t="s">
        <v>22</v>
      </c>
      <c r="E4815" s="475" t="s">
        <v>6797</v>
      </c>
      <c r="F4815" s="207"/>
    </row>
    <row r="4816" spans="1:6" hidden="1" x14ac:dyDescent="0.25">
      <c r="A4816" s="93">
        <v>2</v>
      </c>
      <c r="B4816" s="224"/>
      <c r="C4816" s="225"/>
      <c r="D4816" s="224"/>
      <c r="E4816" s="227"/>
      <c r="F4816" s="206"/>
    </row>
    <row r="4817" spans="1:6" hidden="1" x14ac:dyDescent="0.25">
      <c r="A4817" s="814" t="s">
        <v>41</v>
      </c>
      <c r="B4817" s="814"/>
      <c r="C4817" s="814"/>
      <c r="D4817" s="814"/>
      <c r="E4817" s="814"/>
      <c r="F4817" s="814"/>
    </row>
    <row r="4818" spans="1:6" hidden="1" x14ac:dyDescent="0.25">
      <c r="A4818" s="93">
        <v>1</v>
      </c>
      <c r="B4818" s="72"/>
      <c r="C4818" s="73"/>
      <c r="D4818" s="72"/>
      <c r="E4818" s="75"/>
      <c r="F4818" s="140"/>
    </row>
    <row r="4819" spans="1:6" hidden="1" x14ac:dyDescent="0.25">
      <c r="A4819" s="93"/>
      <c r="B4819" s="85"/>
      <c r="C4819" s="85"/>
      <c r="D4819" s="85"/>
      <c r="E4819" s="86"/>
      <c r="F4819" s="85"/>
    </row>
    <row r="4820" spans="1:6" hidden="1" x14ac:dyDescent="0.25">
      <c r="A4820" s="814" t="s">
        <v>9</v>
      </c>
      <c r="B4820" s="814"/>
      <c r="C4820" s="814"/>
      <c r="D4820" s="814"/>
      <c r="E4820" s="814"/>
      <c r="F4820" s="814"/>
    </row>
    <row r="4821" spans="1:6" hidden="1" x14ac:dyDescent="0.25">
      <c r="A4821" s="93">
        <v>1</v>
      </c>
      <c r="B4821" s="72" t="s">
        <v>3584</v>
      </c>
      <c r="C4821" s="73" t="s">
        <v>9</v>
      </c>
      <c r="D4821" s="72" t="s">
        <v>21</v>
      </c>
      <c r="E4821" s="75" t="s">
        <v>6736</v>
      </c>
      <c r="F4821" s="463"/>
    </row>
    <row r="4822" spans="1:6" hidden="1" x14ac:dyDescent="0.25">
      <c r="A4822" s="93">
        <v>2</v>
      </c>
      <c r="B4822" s="72" t="s">
        <v>3585</v>
      </c>
      <c r="C4822" s="73" t="s">
        <v>9</v>
      </c>
      <c r="D4822" s="72" t="s">
        <v>21</v>
      </c>
      <c r="E4822" s="75" t="s">
        <v>6736</v>
      </c>
      <c r="F4822" s="463"/>
    </row>
    <row r="4823" spans="1:6" hidden="1" x14ac:dyDescent="0.25">
      <c r="A4823" s="93">
        <v>3</v>
      </c>
      <c r="B4823" s="72" t="s">
        <v>626</v>
      </c>
      <c r="C4823" s="73" t="s">
        <v>1504</v>
      </c>
      <c r="D4823" s="72" t="s">
        <v>13</v>
      </c>
      <c r="E4823" s="75" t="s">
        <v>6857</v>
      </c>
      <c r="F4823" s="140" t="s">
        <v>6770</v>
      </c>
    </row>
    <row r="4824" spans="1:6" hidden="1" x14ac:dyDescent="0.25">
      <c r="A4824" s="93">
        <v>4</v>
      </c>
      <c r="B4824" s="72" t="s">
        <v>6794</v>
      </c>
      <c r="C4824" s="73" t="s">
        <v>9</v>
      </c>
      <c r="D4824" s="72" t="s">
        <v>13</v>
      </c>
      <c r="E4824" s="24"/>
      <c r="F4824" s="463"/>
    </row>
    <row r="4825" spans="1:6" hidden="1" x14ac:dyDescent="0.25">
      <c r="A4825" s="93">
        <v>5</v>
      </c>
      <c r="B4825" s="72" t="s">
        <v>6795</v>
      </c>
      <c r="C4825" s="73" t="s">
        <v>9</v>
      </c>
      <c r="D4825" s="72" t="s">
        <v>21</v>
      </c>
      <c r="E4825" s="75" t="s">
        <v>6798</v>
      </c>
      <c r="F4825" s="472"/>
    </row>
    <row r="4826" spans="1:6" hidden="1" x14ac:dyDescent="0.25">
      <c r="A4826" s="93">
        <v>6</v>
      </c>
      <c r="B4826" s="72" t="s">
        <v>3631</v>
      </c>
      <c r="C4826" s="73" t="s">
        <v>9</v>
      </c>
      <c r="D4826" s="72" t="s">
        <v>13</v>
      </c>
      <c r="E4826" s="75" t="s">
        <v>6855</v>
      </c>
      <c r="F4826" s="473"/>
    </row>
    <row r="4827" spans="1:6" hidden="1" x14ac:dyDescent="0.25">
      <c r="A4827" s="93">
        <v>7</v>
      </c>
      <c r="B4827" s="72" t="s">
        <v>3603</v>
      </c>
      <c r="C4827" s="73" t="s">
        <v>9</v>
      </c>
      <c r="D4827" s="72" t="s">
        <v>21</v>
      </c>
      <c r="E4827" s="75"/>
      <c r="F4827" s="473"/>
    </row>
    <row r="4828" spans="1:6" hidden="1" x14ac:dyDescent="0.25">
      <c r="A4828" s="93">
        <v>8</v>
      </c>
      <c r="B4828" s="72" t="s">
        <v>6858</v>
      </c>
      <c r="C4828" s="73" t="s">
        <v>9</v>
      </c>
      <c r="D4828" s="72" t="s">
        <v>3306</v>
      </c>
      <c r="E4828" s="75"/>
      <c r="F4828" s="473"/>
    </row>
    <row r="4829" spans="1:6" hidden="1" x14ac:dyDescent="0.25">
      <c r="A4829" s="811" t="s">
        <v>20</v>
      </c>
      <c r="B4829" s="812"/>
      <c r="C4829" s="812"/>
      <c r="D4829" s="812"/>
      <c r="E4829" s="812"/>
      <c r="F4829" s="813"/>
    </row>
    <row r="4830" spans="1:6" hidden="1" x14ac:dyDescent="0.25">
      <c r="A4830" s="93">
        <v>1</v>
      </c>
      <c r="B4830" s="126" t="s">
        <v>4400</v>
      </c>
      <c r="C4830" s="73" t="s">
        <v>20</v>
      </c>
      <c r="D4830" s="72" t="s">
        <v>13</v>
      </c>
      <c r="E4830" s="75"/>
      <c r="F4830" s="277" t="s">
        <v>35</v>
      </c>
    </row>
    <row r="4831" spans="1:6" hidden="1" x14ac:dyDescent="0.25">
      <c r="A4831" s="93">
        <v>2</v>
      </c>
      <c r="B4831" s="72" t="s">
        <v>6737</v>
      </c>
      <c r="C4831" s="73" t="s">
        <v>20</v>
      </c>
      <c r="D4831" s="72" t="s">
        <v>22</v>
      </c>
      <c r="E4831" s="75" t="s">
        <v>6738</v>
      </c>
      <c r="F4831" s="277"/>
    </row>
    <row r="4832" spans="1:6" hidden="1" x14ac:dyDescent="0.25">
      <c r="A4832" s="93">
        <v>3</v>
      </c>
      <c r="B4832" s="72" t="s">
        <v>25</v>
      </c>
      <c r="C4832" s="73" t="s">
        <v>20</v>
      </c>
      <c r="D4832" s="72" t="s">
        <v>890</v>
      </c>
      <c r="E4832" s="24"/>
      <c r="F4832" s="277"/>
    </row>
    <row r="4833" spans="1:6" hidden="1" x14ac:dyDescent="0.25">
      <c r="A4833" s="93">
        <v>4</v>
      </c>
      <c r="B4833" s="72"/>
      <c r="C4833" s="73"/>
      <c r="D4833" s="72"/>
      <c r="E4833" s="24"/>
      <c r="F4833" s="277"/>
    </row>
    <row r="4834" spans="1:6" hidden="1" x14ac:dyDescent="0.25">
      <c r="A4834" s="93">
        <v>5</v>
      </c>
      <c r="B4834" s="72"/>
      <c r="C4834" s="73"/>
      <c r="D4834" s="72"/>
      <c r="E4834" s="24"/>
      <c r="F4834" s="277"/>
    </row>
    <row r="4835" spans="1:6" hidden="1" x14ac:dyDescent="0.25">
      <c r="A4835" s="93">
        <v>6</v>
      </c>
      <c r="B4835" s="72"/>
      <c r="C4835" s="73"/>
      <c r="D4835" s="72"/>
      <c r="E4835" s="24"/>
      <c r="F4835" s="277"/>
    </row>
    <row r="4836" spans="1:6" hidden="1" x14ac:dyDescent="0.25">
      <c r="A4836" s="93">
        <v>7</v>
      </c>
      <c r="B4836" s="72"/>
      <c r="C4836" s="73"/>
      <c r="D4836" s="72"/>
      <c r="E4836" s="24"/>
      <c r="F4836" s="277"/>
    </row>
    <row r="4837" spans="1:6" hidden="1" x14ac:dyDescent="0.25">
      <c r="A4837" s="93"/>
      <c r="B4837" s="72"/>
      <c r="C4837" s="73"/>
      <c r="D4837" s="72"/>
      <c r="E4837" s="24"/>
      <c r="F4837" s="277"/>
    </row>
    <row r="4838" spans="1:6" hidden="1" x14ac:dyDescent="0.25">
      <c r="A4838" s="811" t="s">
        <v>558</v>
      </c>
      <c r="B4838" s="812"/>
      <c r="C4838" s="812"/>
      <c r="D4838" s="812"/>
      <c r="E4838" s="812"/>
      <c r="F4838" s="813"/>
    </row>
    <row r="4839" spans="1:6" hidden="1" x14ac:dyDescent="0.25">
      <c r="A4839" s="133">
        <v>1</v>
      </c>
      <c r="B4839" s="72"/>
      <c r="C4839" s="73"/>
      <c r="D4839" s="72"/>
      <c r="E4839" s="140"/>
      <c r="F4839" s="180"/>
    </row>
    <row r="4840" spans="1:6" hidden="1" x14ac:dyDescent="0.25">
      <c r="A4840" s="133">
        <v>2</v>
      </c>
      <c r="B4840" s="72"/>
      <c r="C4840" s="73"/>
      <c r="D4840" s="72"/>
      <c r="E4840" s="140"/>
      <c r="F4840" s="180"/>
    </row>
    <row r="4841" spans="1:6" hidden="1" x14ac:dyDescent="0.25">
      <c r="A4841" s="93">
        <v>3</v>
      </c>
      <c r="B4841" s="72"/>
      <c r="C4841" s="73"/>
      <c r="D4841" s="72"/>
      <c r="E4841" s="24"/>
      <c r="F4841" s="463"/>
    </row>
    <row r="4842" spans="1:6" hidden="1" x14ac:dyDescent="0.25">
      <c r="A4842" s="811" t="s">
        <v>12</v>
      </c>
      <c r="B4842" s="812"/>
      <c r="C4842" s="812"/>
      <c r="D4842" s="812"/>
      <c r="E4842" s="812"/>
      <c r="F4842" s="813"/>
    </row>
    <row r="4843" spans="1:6" hidden="1" x14ac:dyDescent="0.25">
      <c r="A4843" s="93">
        <v>1</v>
      </c>
      <c r="B4843" s="72"/>
      <c r="C4843" s="73"/>
      <c r="D4843" s="72"/>
      <c r="E4843" s="24"/>
      <c r="F4843" s="463"/>
    </row>
    <row r="4844" spans="1:6" hidden="1" x14ac:dyDescent="0.25">
      <c r="A4844" s="93">
        <v>2</v>
      </c>
      <c r="B4844" s="85"/>
      <c r="C4844" s="85"/>
      <c r="D4844" s="85"/>
      <c r="E4844" s="86"/>
      <c r="F4844" s="85"/>
    </row>
    <row r="4845" spans="1:6" hidden="1" x14ac:dyDescent="0.25">
      <c r="A4845" s="811" t="s">
        <v>385</v>
      </c>
      <c r="B4845" s="812"/>
      <c r="C4845" s="812"/>
      <c r="D4845" s="812"/>
      <c r="E4845" s="812"/>
      <c r="F4845" s="813"/>
    </row>
    <row r="4846" spans="1:6" hidden="1" x14ac:dyDescent="0.25">
      <c r="A4846" s="133">
        <v>1</v>
      </c>
      <c r="B4846" s="72"/>
      <c r="C4846" s="73"/>
      <c r="D4846" s="72"/>
      <c r="E4846" s="24"/>
      <c r="F4846" s="463"/>
    </row>
    <row r="4847" spans="1:6" hidden="1" x14ac:dyDescent="0.25">
      <c r="A4847" s="133">
        <v>2</v>
      </c>
      <c r="B4847" s="72"/>
      <c r="C4847" s="73"/>
      <c r="D4847" s="72"/>
      <c r="E4847" s="24"/>
      <c r="F4847" s="463"/>
    </row>
    <row r="4848" spans="1:6" hidden="1" x14ac:dyDescent="0.25">
      <c r="A4848" s="811" t="s">
        <v>5</v>
      </c>
      <c r="B4848" s="812"/>
      <c r="C4848" s="812"/>
      <c r="D4848" s="812"/>
      <c r="E4848" s="812"/>
      <c r="F4848" s="813"/>
    </row>
    <row r="4849" spans="1:6" hidden="1" x14ac:dyDescent="0.25">
      <c r="A4849" s="93">
        <v>1</v>
      </c>
      <c r="B4849" s="72"/>
      <c r="C4849" s="73"/>
      <c r="D4849" s="72"/>
      <c r="E4849" s="75"/>
      <c r="F4849" s="140"/>
    </row>
    <row r="4850" spans="1:6" hidden="1" x14ac:dyDescent="0.25">
      <c r="A4850" s="93">
        <v>2</v>
      </c>
      <c r="B4850" s="85"/>
      <c r="C4850" s="73"/>
      <c r="D4850" s="72"/>
      <c r="E4850" s="86"/>
      <c r="F4850" s="85"/>
    </row>
    <row r="4851" spans="1:6" hidden="1" x14ac:dyDescent="0.25"/>
    <row r="4852" spans="1:6" hidden="1" x14ac:dyDescent="0.25"/>
    <row r="4853" spans="1:6" hidden="1" x14ac:dyDescent="0.25"/>
    <row r="4854" spans="1:6" hidden="1" x14ac:dyDescent="0.25"/>
    <row r="4855" spans="1:6" hidden="1" x14ac:dyDescent="0.25">
      <c r="A4855" s="305"/>
      <c r="B4855" s="31" t="s">
        <v>63</v>
      </c>
      <c r="C4855" s="30">
        <v>44212</v>
      </c>
      <c r="D4855" s="31"/>
      <c r="E4855" s="596"/>
      <c r="F4855" s="306"/>
    </row>
    <row r="4856" spans="1:6" hidden="1" x14ac:dyDescent="0.25">
      <c r="A4856" s="307" t="s">
        <v>580</v>
      </c>
      <c r="B4856" s="308" t="s">
        <v>576</v>
      </c>
      <c r="C4856" s="309" t="s">
        <v>912</v>
      </c>
      <c r="D4856" s="308" t="s">
        <v>577</v>
      </c>
      <c r="E4856" s="597" t="s">
        <v>1422</v>
      </c>
      <c r="F4856" s="310" t="s">
        <v>579</v>
      </c>
    </row>
    <row r="4857" spans="1:6" hidden="1" x14ac:dyDescent="0.25">
      <c r="A4857" s="814" t="s">
        <v>155</v>
      </c>
      <c r="B4857" s="814"/>
      <c r="C4857" s="814"/>
      <c r="D4857" s="814"/>
      <c r="E4857" s="814"/>
      <c r="F4857" s="814"/>
    </row>
    <row r="4858" spans="1:6" hidden="1" x14ac:dyDescent="0.25">
      <c r="A4858" s="133">
        <v>1</v>
      </c>
      <c r="B4858" s="207" t="s">
        <v>6358</v>
      </c>
      <c r="C4858" s="207" t="s">
        <v>6916</v>
      </c>
      <c r="D4858" s="207" t="s">
        <v>21</v>
      </c>
      <c r="E4858" s="475" t="s">
        <v>6917</v>
      </c>
      <c r="F4858" s="207" t="s">
        <v>6918</v>
      </c>
    </row>
    <row r="4859" spans="1:6" hidden="1" x14ac:dyDescent="0.25">
      <c r="A4859" s="93">
        <v>2</v>
      </c>
      <c r="B4859" s="224"/>
      <c r="C4859" s="225"/>
      <c r="D4859" s="224"/>
      <c r="E4859" s="227"/>
      <c r="F4859" s="206"/>
    </row>
    <row r="4860" spans="1:6" hidden="1" x14ac:dyDescent="0.25">
      <c r="A4860" s="814" t="s">
        <v>41</v>
      </c>
      <c r="B4860" s="814"/>
      <c r="C4860" s="814"/>
      <c r="D4860" s="814"/>
      <c r="E4860" s="814"/>
      <c r="F4860" s="814"/>
    </row>
    <row r="4861" spans="1:6" hidden="1" x14ac:dyDescent="0.25">
      <c r="A4861" s="93">
        <v>1</v>
      </c>
      <c r="B4861" s="72" t="s">
        <v>6860</v>
      </c>
      <c r="C4861" s="73" t="s">
        <v>41</v>
      </c>
      <c r="D4861" s="72" t="s">
        <v>72</v>
      </c>
      <c r="E4861" s="75" t="s">
        <v>6142</v>
      </c>
      <c r="F4861" s="140" t="s">
        <v>6861</v>
      </c>
    </row>
    <row r="4862" spans="1:6" hidden="1" x14ac:dyDescent="0.25">
      <c r="A4862" s="93">
        <v>2</v>
      </c>
      <c r="B4862" s="72" t="s">
        <v>6919</v>
      </c>
      <c r="C4862" s="73" t="s">
        <v>41</v>
      </c>
      <c r="D4862" s="72" t="s">
        <v>22</v>
      </c>
      <c r="E4862" s="75" t="s">
        <v>6920</v>
      </c>
      <c r="F4862" s="140" t="s">
        <v>5703</v>
      </c>
    </row>
    <row r="4863" spans="1:6" hidden="1" x14ac:dyDescent="0.25">
      <c r="A4863" s="93">
        <v>3</v>
      </c>
      <c r="B4863" s="85" t="s">
        <v>4304</v>
      </c>
      <c r="C4863" s="85" t="s">
        <v>41</v>
      </c>
      <c r="D4863" s="85" t="s">
        <v>21</v>
      </c>
      <c r="E4863" s="86"/>
      <c r="F4863" s="85" t="s">
        <v>605</v>
      </c>
    </row>
    <row r="4864" spans="1:6" hidden="1" x14ac:dyDescent="0.25">
      <c r="A4864" s="814" t="s">
        <v>9</v>
      </c>
      <c r="B4864" s="814"/>
      <c r="C4864" s="814"/>
      <c r="D4864" s="814"/>
      <c r="E4864" s="814"/>
      <c r="F4864" s="814"/>
    </row>
    <row r="4865" spans="1:6" hidden="1" x14ac:dyDescent="0.25">
      <c r="A4865" s="93">
        <v>1</v>
      </c>
      <c r="B4865" s="72" t="s">
        <v>3611</v>
      </c>
      <c r="C4865" s="73" t="s">
        <v>9</v>
      </c>
      <c r="D4865" s="72" t="s">
        <v>890</v>
      </c>
      <c r="E4865" s="75"/>
      <c r="F4865" s="463"/>
    </row>
    <row r="4866" spans="1:6" hidden="1" x14ac:dyDescent="0.25">
      <c r="A4866" s="93">
        <v>2</v>
      </c>
      <c r="B4866" s="72" t="s">
        <v>6859</v>
      </c>
      <c r="C4866" s="73" t="s">
        <v>9</v>
      </c>
      <c r="D4866" s="72" t="s">
        <v>890</v>
      </c>
      <c r="E4866" s="75"/>
      <c r="F4866" s="463"/>
    </row>
    <row r="4867" spans="1:6" hidden="1" x14ac:dyDescent="0.25">
      <c r="A4867" s="93">
        <v>3</v>
      </c>
      <c r="B4867" s="72" t="s">
        <v>5216</v>
      </c>
      <c r="C4867" s="73" t="s">
        <v>9</v>
      </c>
      <c r="D4867" s="72" t="s">
        <v>21</v>
      </c>
      <c r="E4867" s="75"/>
      <c r="F4867" s="463"/>
    </row>
    <row r="4868" spans="1:6" hidden="1" x14ac:dyDescent="0.25">
      <c r="A4868" s="93">
        <v>4</v>
      </c>
      <c r="B4868" s="72" t="s">
        <v>6342</v>
      </c>
      <c r="C4868" s="73" t="s">
        <v>9</v>
      </c>
      <c r="D4868" s="72" t="s">
        <v>3306</v>
      </c>
      <c r="E4868" s="24"/>
      <c r="F4868" s="463"/>
    </row>
    <row r="4869" spans="1:6" hidden="1" x14ac:dyDescent="0.25">
      <c r="A4869" s="93">
        <v>5</v>
      </c>
      <c r="B4869" s="72" t="s">
        <v>2005</v>
      </c>
      <c r="C4869" s="73" t="s">
        <v>3877</v>
      </c>
      <c r="D4869" s="72" t="s">
        <v>72</v>
      </c>
      <c r="E4869" s="75" t="s">
        <v>3878</v>
      </c>
      <c r="F4869" s="140" t="s">
        <v>6921</v>
      </c>
    </row>
    <row r="4870" spans="1:6" hidden="1" x14ac:dyDescent="0.25">
      <c r="A4870" s="811" t="s">
        <v>20</v>
      </c>
      <c r="B4870" s="812"/>
      <c r="C4870" s="812"/>
      <c r="D4870" s="812"/>
      <c r="E4870" s="812"/>
      <c r="F4870" s="813"/>
    </row>
    <row r="4871" spans="1:6" hidden="1" x14ac:dyDescent="0.25">
      <c r="A4871" s="93">
        <v>1</v>
      </c>
      <c r="B4871" s="126" t="s">
        <v>6856</v>
      </c>
      <c r="C4871" s="73" t="s">
        <v>20</v>
      </c>
      <c r="D4871" s="72" t="s">
        <v>21</v>
      </c>
      <c r="E4871" s="75"/>
      <c r="F4871" s="277" t="s">
        <v>35</v>
      </c>
    </row>
    <row r="4872" spans="1:6" hidden="1" x14ac:dyDescent="0.25">
      <c r="A4872" s="93">
        <v>2</v>
      </c>
      <c r="B4872" s="72" t="s">
        <v>6856</v>
      </c>
      <c r="C4872" s="73" t="s">
        <v>20</v>
      </c>
      <c r="D4872" s="72" t="s">
        <v>21</v>
      </c>
      <c r="E4872" s="75"/>
      <c r="F4872" s="277" t="s">
        <v>35</v>
      </c>
    </row>
    <row r="4873" spans="1:6" hidden="1" x14ac:dyDescent="0.25">
      <c r="A4873" s="93">
        <v>3</v>
      </c>
      <c r="B4873" s="72"/>
      <c r="C4873" s="73"/>
      <c r="D4873" s="72"/>
      <c r="E4873" s="24"/>
      <c r="F4873" s="277" t="s">
        <v>35</v>
      </c>
    </row>
    <row r="4874" spans="1:6" hidden="1" x14ac:dyDescent="0.25">
      <c r="A4874" s="93">
        <v>4</v>
      </c>
      <c r="B4874" s="72"/>
      <c r="C4874" s="73"/>
      <c r="D4874" s="72"/>
      <c r="E4874" s="24"/>
      <c r="F4874" s="277"/>
    </row>
    <row r="4875" spans="1:6" hidden="1" x14ac:dyDescent="0.25">
      <c r="A4875" s="93">
        <v>5</v>
      </c>
      <c r="B4875" s="72"/>
      <c r="C4875" s="73"/>
      <c r="D4875" s="72"/>
      <c r="E4875" s="24"/>
      <c r="F4875" s="277"/>
    </row>
    <row r="4876" spans="1:6" hidden="1" x14ac:dyDescent="0.25">
      <c r="A4876" s="93">
        <v>6</v>
      </c>
      <c r="B4876" s="72"/>
      <c r="C4876" s="73"/>
      <c r="D4876" s="72"/>
      <c r="E4876" s="24"/>
      <c r="F4876" s="277"/>
    </row>
    <row r="4877" spans="1:6" hidden="1" x14ac:dyDescent="0.25">
      <c r="A4877" s="93">
        <v>7</v>
      </c>
      <c r="B4877" s="72"/>
      <c r="C4877" s="73"/>
      <c r="D4877" s="72"/>
      <c r="E4877" s="24"/>
      <c r="F4877" s="277"/>
    </row>
    <row r="4878" spans="1:6" hidden="1" x14ac:dyDescent="0.25">
      <c r="A4878" s="93"/>
      <c r="B4878" s="72"/>
      <c r="C4878" s="73"/>
      <c r="D4878" s="72"/>
      <c r="E4878" s="24"/>
      <c r="F4878" s="277"/>
    </row>
    <row r="4879" spans="1:6" hidden="1" x14ac:dyDescent="0.25">
      <c r="A4879" s="811" t="s">
        <v>558</v>
      </c>
      <c r="B4879" s="812"/>
      <c r="C4879" s="812"/>
      <c r="D4879" s="812"/>
      <c r="E4879" s="812"/>
      <c r="F4879" s="813"/>
    </row>
    <row r="4880" spans="1:6" hidden="1" x14ac:dyDescent="0.25">
      <c r="A4880" s="133">
        <v>1</v>
      </c>
      <c r="B4880" s="72"/>
      <c r="C4880" s="73"/>
      <c r="D4880" s="72"/>
      <c r="E4880" s="140"/>
      <c r="F4880" s="180"/>
    </row>
    <row r="4881" spans="1:6" hidden="1" x14ac:dyDescent="0.25">
      <c r="A4881" s="133">
        <v>2</v>
      </c>
      <c r="B4881" s="72"/>
      <c r="C4881" s="73"/>
      <c r="D4881" s="72"/>
      <c r="E4881" s="140"/>
      <c r="F4881" s="180"/>
    </row>
    <row r="4882" spans="1:6" hidden="1" x14ac:dyDescent="0.25">
      <c r="A4882" s="93">
        <v>3</v>
      </c>
      <c r="B4882" s="72"/>
      <c r="C4882" s="73"/>
      <c r="D4882" s="72"/>
      <c r="E4882" s="24"/>
      <c r="F4882" s="463"/>
    </row>
    <row r="4883" spans="1:6" hidden="1" x14ac:dyDescent="0.25">
      <c r="A4883" s="811" t="s">
        <v>12</v>
      </c>
      <c r="B4883" s="812"/>
      <c r="C4883" s="812"/>
      <c r="D4883" s="812"/>
      <c r="E4883" s="812"/>
      <c r="F4883" s="813"/>
    </row>
    <row r="4884" spans="1:6" hidden="1" x14ac:dyDescent="0.25">
      <c r="A4884" s="93">
        <v>1</v>
      </c>
      <c r="B4884" s="72"/>
      <c r="C4884" s="73"/>
      <c r="D4884" s="72"/>
      <c r="E4884" s="24"/>
      <c r="F4884" s="463"/>
    </row>
    <row r="4885" spans="1:6" hidden="1" x14ac:dyDescent="0.25">
      <c r="A4885" s="93">
        <v>2</v>
      </c>
      <c r="B4885" s="85"/>
      <c r="C4885" s="85"/>
      <c r="D4885" s="85"/>
      <c r="E4885" s="86"/>
      <c r="F4885" s="85"/>
    </row>
    <row r="4886" spans="1:6" hidden="1" x14ac:dyDescent="0.25">
      <c r="A4886" s="811" t="s">
        <v>385</v>
      </c>
      <c r="B4886" s="812"/>
      <c r="C4886" s="812"/>
      <c r="D4886" s="812"/>
      <c r="E4886" s="812"/>
      <c r="F4886" s="813"/>
    </row>
    <row r="4887" spans="1:6" hidden="1" x14ac:dyDescent="0.25">
      <c r="A4887" s="133">
        <v>1</v>
      </c>
      <c r="B4887" s="72"/>
      <c r="C4887" s="73"/>
      <c r="D4887" s="72"/>
      <c r="E4887" s="24"/>
      <c r="F4887" s="463"/>
    </row>
    <row r="4888" spans="1:6" hidden="1" x14ac:dyDescent="0.25">
      <c r="A4888" s="133">
        <v>2</v>
      </c>
      <c r="B4888" s="72"/>
      <c r="C4888" s="73"/>
      <c r="D4888" s="72"/>
      <c r="E4888" s="24"/>
      <c r="F4888" s="463"/>
    </row>
    <row r="4889" spans="1:6" hidden="1" x14ac:dyDescent="0.25">
      <c r="A4889" s="811" t="s">
        <v>5</v>
      </c>
      <c r="B4889" s="812"/>
      <c r="C4889" s="812"/>
      <c r="D4889" s="812"/>
      <c r="E4889" s="812"/>
      <c r="F4889" s="813"/>
    </row>
    <row r="4890" spans="1:6" hidden="1" x14ac:dyDescent="0.25">
      <c r="A4890" s="93">
        <v>1</v>
      </c>
      <c r="B4890" s="72"/>
      <c r="C4890" s="73"/>
      <c r="D4890" s="72"/>
      <c r="E4890" s="75"/>
      <c r="F4890" s="140"/>
    </row>
    <row r="4891" spans="1:6" hidden="1" x14ac:dyDescent="0.25">
      <c r="A4891" s="93">
        <v>2</v>
      </c>
      <c r="B4891" s="85"/>
      <c r="C4891" s="73"/>
      <c r="D4891" s="72"/>
      <c r="E4891" s="86"/>
      <c r="F4891" s="85"/>
    </row>
    <row r="4892" spans="1:6" hidden="1" x14ac:dyDescent="0.25"/>
    <row r="4893" spans="1:6" hidden="1" x14ac:dyDescent="0.25"/>
    <row r="4894" spans="1:6" hidden="1" x14ac:dyDescent="0.25"/>
    <row r="4895" spans="1:6" hidden="1" x14ac:dyDescent="0.25"/>
    <row r="4896" spans="1:6" hidden="1" x14ac:dyDescent="0.25"/>
    <row r="4897" spans="1:6" hidden="1" x14ac:dyDescent="0.25"/>
    <row r="4898" spans="1:6" hidden="1" x14ac:dyDescent="0.25"/>
    <row r="4899" spans="1:6" hidden="1" x14ac:dyDescent="0.25">
      <c r="A4899" s="453"/>
      <c r="B4899" s="454" t="s">
        <v>45</v>
      </c>
      <c r="C4899" s="455">
        <v>44217</v>
      </c>
      <c r="D4899" s="454"/>
      <c r="E4899" s="598"/>
      <c r="F4899" s="456"/>
    </row>
    <row r="4900" spans="1:6" hidden="1" x14ac:dyDescent="0.25">
      <c r="A4900" s="457" t="s">
        <v>580</v>
      </c>
      <c r="B4900" s="458" t="s">
        <v>576</v>
      </c>
      <c r="C4900" s="459" t="s">
        <v>912</v>
      </c>
      <c r="D4900" s="458" t="s">
        <v>577</v>
      </c>
      <c r="E4900" s="599" t="s">
        <v>1422</v>
      </c>
      <c r="F4900" s="460" t="s">
        <v>579</v>
      </c>
    </row>
    <row r="4901" spans="1:6" hidden="1" x14ac:dyDescent="0.25">
      <c r="A4901" s="814" t="s">
        <v>155</v>
      </c>
      <c r="B4901" s="814"/>
      <c r="C4901" s="814"/>
      <c r="D4901" s="814"/>
      <c r="E4901" s="814"/>
      <c r="F4901" s="814"/>
    </row>
    <row r="4902" spans="1:6" hidden="1" x14ac:dyDescent="0.25">
      <c r="A4902" s="133">
        <v>1</v>
      </c>
      <c r="B4902" s="207"/>
      <c r="C4902" s="207"/>
      <c r="D4902" s="207"/>
      <c r="E4902" s="475"/>
      <c r="F4902" s="207"/>
    </row>
    <row r="4903" spans="1:6" hidden="1" x14ac:dyDescent="0.25">
      <c r="A4903" s="93">
        <v>2</v>
      </c>
      <c r="B4903" s="224"/>
      <c r="C4903" s="225"/>
      <c r="D4903" s="224"/>
      <c r="E4903" s="227"/>
      <c r="F4903" s="206"/>
    </row>
    <row r="4904" spans="1:6" hidden="1" x14ac:dyDescent="0.25">
      <c r="A4904" s="814" t="s">
        <v>41</v>
      </c>
      <c r="B4904" s="814"/>
      <c r="C4904" s="814"/>
      <c r="D4904" s="814"/>
      <c r="E4904" s="814"/>
      <c r="F4904" s="814"/>
    </row>
    <row r="4905" spans="1:6" hidden="1" x14ac:dyDescent="0.25">
      <c r="A4905" s="93">
        <v>1</v>
      </c>
      <c r="B4905" s="72"/>
      <c r="C4905" s="73"/>
      <c r="D4905" s="72"/>
      <c r="E4905" s="75"/>
      <c r="F4905" s="140"/>
    </row>
    <row r="4906" spans="1:6" hidden="1" x14ac:dyDescent="0.25">
      <c r="A4906" s="93"/>
      <c r="B4906" s="85"/>
      <c r="C4906" s="85"/>
      <c r="D4906" s="85"/>
      <c r="E4906" s="86"/>
      <c r="F4906" s="85"/>
    </row>
    <row r="4907" spans="1:6" hidden="1" x14ac:dyDescent="0.25">
      <c r="A4907" s="814" t="s">
        <v>9</v>
      </c>
      <c r="B4907" s="814"/>
      <c r="C4907" s="814"/>
      <c r="D4907" s="814"/>
      <c r="E4907" s="814"/>
      <c r="F4907" s="814"/>
    </row>
    <row r="4908" spans="1:6" hidden="1" x14ac:dyDescent="0.25">
      <c r="A4908" s="93">
        <v>1</v>
      </c>
      <c r="B4908" s="72" t="s">
        <v>3584</v>
      </c>
      <c r="C4908" s="73" t="s">
        <v>9</v>
      </c>
      <c r="D4908" s="72" t="s">
        <v>21</v>
      </c>
      <c r="E4908" s="75"/>
      <c r="F4908" s="463"/>
    </row>
    <row r="4909" spans="1:6" hidden="1" x14ac:dyDescent="0.25">
      <c r="A4909" s="93">
        <v>2</v>
      </c>
      <c r="B4909" s="72" t="s">
        <v>3584</v>
      </c>
      <c r="C4909" s="73" t="s">
        <v>9</v>
      </c>
      <c r="D4909" s="72" t="s">
        <v>21</v>
      </c>
      <c r="E4909" s="75"/>
      <c r="F4909" s="463"/>
    </row>
    <row r="4910" spans="1:6" hidden="1" x14ac:dyDescent="0.25">
      <c r="A4910" s="93">
        <v>3</v>
      </c>
      <c r="B4910" s="72" t="s">
        <v>6948</v>
      </c>
      <c r="C4910" s="73" t="s">
        <v>9</v>
      </c>
      <c r="D4910" s="72" t="s">
        <v>22</v>
      </c>
      <c r="E4910" s="75" t="s">
        <v>6949</v>
      </c>
      <c r="F4910" s="463"/>
    </row>
    <row r="4911" spans="1:6" hidden="1" x14ac:dyDescent="0.25">
      <c r="A4911" s="93">
        <v>4</v>
      </c>
      <c r="B4911" s="72"/>
      <c r="C4911" s="73"/>
      <c r="D4911" s="72"/>
      <c r="E4911" s="24"/>
      <c r="F4911" s="463"/>
    </row>
    <row r="4912" spans="1:6" hidden="1" x14ac:dyDescent="0.25">
      <c r="A4912" s="93">
        <v>5</v>
      </c>
      <c r="B4912" s="72"/>
      <c r="C4912" s="73"/>
      <c r="D4912" s="72"/>
      <c r="E4912" s="24"/>
      <c r="F4912" s="463"/>
    </row>
    <row r="4913" spans="1:6" hidden="1" x14ac:dyDescent="0.25">
      <c r="A4913" s="811" t="s">
        <v>20</v>
      </c>
      <c r="B4913" s="812"/>
      <c r="C4913" s="812"/>
      <c r="D4913" s="812"/>
      <c r="E4913" s="812"/>
      <c r="F4913" s="813"/>
    </row>
    <row r="4914" spans="1:6" hidden="1" x14ac:dyDescent="0.25">
      <c r="A4914" s="93">
        <v>1</v>
      </c>
      <c r="B4914" s="126"/>
      <c r="C4914" s="73"/>
      <c r="D4914" s="72"/>
      <c r="E4914" s="75"/>
      <c r="F4914" s="277"/>
    </row>
    <row r="4915" spans="1:6" hidden="1" x14ac:dyDescent="0.25">
      <c r="A4915" s="93">
        <v>2</v>
      </c>
      <c r="B4915" s="72"/>
      <c r="C4915" s="73"/>
      <c r="D4915" s="72"/>
      <c r="E4915" s="75"/>
      <c r="F4915" s="277"/>
    </row>
    <row r="4916" spans="1:6" hidden="1" x14ac:dyDescent="0.25">
      <c r="A4916" s="93">
        <v>3</v>
      </c>
      <c r="B4916" s="72"/>
      <c r="C4916" s="73"/>
      <c r="D4916" s="72"/>
      <c r="E4916" s="24"/>
      <c r="F4916" s="277"/>
    </row>
    <row r="4917" spans="1:6" hidden="1" x14ac:dyDescent="0.25">
      <c r="A4917" s="93">
        <v>4</v>
      </c>
      <c r="B4917" s="72"/>
      <c r="C4917" s="73"/>
      <c r="D4917" s="72"/>
      <c r="E4917" s="24"/>
      <c r="F4917" s="277"/>
    </row>
    <row r="4918" spans="1:6" hidden="1" x14ac:dyDescent="0.25">
      <c r="A4918" s="93">
        <v>5</v>
      </c>
      <c r="B4918" s="72"/>
      <c r="C4918" s="73"/>
      <c r="D4918" s="72"/>
      <c r="E4918" s="24"/>
      <c r="F4918" s="277"/>
    </row>
    <row r="4919" spans="1:6" hidden="1" x14ac:dyDescent="0.25">
      <c r="A4919" s="93">
        <v>6</v>
      </c>
      <c r="B4919" s="72"/>
      <c r="C4919" s="73"/>
      <c r="D4919" s="72"/>
      <c r="E4919" s="24"/>
      <c r="F4919" s="277"/>
    </row>
    <row r="4920" spans="1:6" hidden="1" x14ac:dyDescent="0.25">
      <c r="A4920" s="93">
        <v>7</v>
      </c>
      <c r="B4920" s="72"/>
      <c r="C4920" s="73"/>
      <c r="D4920" s="72"/>
      <c r="E4920" s="24"/>
      <c r="F4920" s="277"/>
    </row>
    <row r="4921" spans="1:6" hidden="1" x14ac:dyDescent="0.25">
      <c r="A4921" s="93"/>
      <c r="B4921" s="72"/>
      <c r="C4921" s="73"/>
      <c r="D4921" s="72"/>
      <c r="E4921" s="24"/>
      <c r="F4921" s="277"/>
    </row>
    <row r="4922" spans="1:6" hidden="1" x14ac:dyDescent="0.25">
      <c r="A4922" s="811" t="s">
        <v>558</v>
      </c>
      <c r="B4922" s="812"/>
      <c r="C4922" s="812"/>
      <c r="D4922" s="812"/>
      <c r="E4922" s="812"/>
      <c r="F4922" s="813"/>
    </row>
    <row r="4923" spans="1:6" hidden="1" x14ac:dyDescent="0.25">
      <c r="A4923" s="133">
        <v>1</v>
      </c>
      <c r="B4923" s="72" t="s">
        <v>6544</v>
      </c>
      <c r="C4923" s="73" t="s">
        <v>558</v>
      </c>
      <c r="D4923" s="72" t="s">
        <v>22</v>
      </c>
      <c r="E4923" s="140"/>
      <c r="F4923" s="180" t="s">
        <v>1004</v>
      </c>
    </row>
    <row r="4924" spans="1:6" hidden="1" x14ac:dyDescent="0.25">
      <c r="A4924" s="133">
        <v>2</v>
      </c>
      <c r="B4924" s="72"/>
      <c r="C4924" s="73"/>
      <c r="D4924" s="72"/>
      <c r="E4924" s="140"/>
      <c r="F4924" s="180"/>
    </row>
    <row r="4925" spans="1:6" hidden="1" x14ac:dyDescent="0.25">
      <c r="A4925" s="93">
        <v>3</v>
      </c>
      <c r="B4925" s="72"/>
      <c r="C4925" s="73"/>
      <c r="D4925" s="72"/>
      <c r="E4925" s="24"/>
      <c r="F4925" s="463"/>
    </row>
    <row r="4926" spans="1:6" hidden="1" x14ac:dyDescent="0.25">
      <c r="A4926" s="811" t="s">
        <v>12</v>
      </c>
      <c r="B4926" s="812"/>
      <c r="C4926" s="812"/>
      <c r="D4926" s="812"/>
      <c r="E4926" s="812"/>
      <c r="F4926" s="813"/>
    </row>
    <row r="4927" spans="1:6" hidden="1" x14ac:dyDescent="0.25">
      <c r="A4927" s="93">
        <v>1</v>
      </c>
      <c r="B4927" s="72"/>
      <c r="C4927" s="73"/>
      <c r="D4927" s="72"/>
      <c r="E4927" s="24"/>
      <c r="F4927" s="463"/>
    </row>
    <row r="4928" spans="1:6" hidden="1" x14ac:dyDescent="0.25">
      <c r="A4928" s="93">
        <v>2</v>
      </c>
      <c r="B4928" s="85"/>
      <c r="C4928" s="85"/>
      <c r="D4928" s="85"/>
      <c r="E4928" s="86"/>
      <c r="F4928" s="85"/>
    </row>
    <row r="4929" spans="1:6" hidden="1" x14ac:dyDescent="0.25">
      <c r="A4929" s="811" t="s">
        <v>385</v>
      </c>
      <c r="B4929" s="812"/>
      <c r="C4929" s="812"/>
      <c r="D4929" s="812"/>
      <c r="E4929" s="812"/>
      <c r="F4929" s="813"/>
    </row>
    <row r="4930" spans="1:6" hidden="1" x14ac:dyDescent="0.25">
      <c r="A4930" s="133">
        <v>1</v>
      </c>
      <c r="B4930" s="72"/>
      <c r="C4930" s="73"/>
      <c r="D4930" s="72"/>
      <c r="E4930" s="24"/>
      <c r="F4930" s="463"/>
    </row>
    <row r="4931" spans="1:6" hidden="1" x14ac:dyDescent="0.25">
      <c r="A4931" s="133">
        <v>2</v>
      </c>
      <c r="B4931" s="72"/>
      <c r="C4931" s="73"/>
      <c r="D4931" s="72"/>
      <c r="E4931" s="24"/>
      <c r="F4931" s="463"/>
    </row>
    <row r="4932" spans="1:6" hidden="1" x14ac:dyDescent="0.25">
      <c r="A4932" s="811" t="s">
        <v>5</v>
      </c>
      <c r="B4932" s="812"/>
      <c r="C4932" s="812"/>
      <c r="D4932" s="812"/>
      <c r="E4932" s="812"/>
      <c r="F4932" s="813"/>
    </row>
    <row r="4933" spans="1:6" hidden="1" x14ac:dyDescent="0.25">
      <c r="A4933" s="93">
        <v>1</v>
      </c>
      <c r="B4933" s="72"/>
      <c r="C4933" s="73"/>
      <c r="D4933" s="72"/>
      <c r="E4933" s="75"/>
      <c r="F4933" s="140"/>
    </row>
    <row r="4934" spans="1:6" hidden="1" x14ac:dyDescent="0.25">
      <c r="A4934" s="93">
        <v>2</v>
      </c>
      <c r="B4934" s="85"/>
      <c r="C4934" s="73"/>
      <c r="D4934" s="72"/>
      <c r="E4934" s="86"/>
      <c r="F4934" s="85"/>
    </row>
    <row r="4935" spans="1:6" hidden="1" x14ac:dyDescent="0.25"/>
    <row r="4936" spans="1:6" hidden="1" x14ac:dyDescent="0.25"/>
    <row r="4937" spans="1:6" hidden="1" x14ac:dyDescent="0.25">
      <c r="A4937" s="305"/>
      <c r="B4937" s="31" t="s">
        <v>63</v>
      </c>
      <c r="C4937" s="30">
        <v>44219</v>
      </c>
      <c r="D4937" s="31"/>
      <c r="E4937" s="596"/>
      <c r="F4937" s="306"/>
    </row>
    <row r="4938" spans="1:6" hidden="1" x14ac:dyDescent="0.25">
      <c r="A4938" s="307" t="s">
        <v>580</v>
      </c>
      <c r="B4938" s="308" t="s">
        <v>576</v>
      </c>
      <c r="C4938" s="309" t="s">
        <v>912</v>
      </c>
      <c r="D4938" s="308" t="s">
        <v>577</v>
      </c>
      <c r="E4938" s="597" t="s">
        <v>1422</v>
      </c>
      <c r="F4938" s="310" t="s">
        <v>579</v>
      </c>
    </row>
    <row r="4939" spans="1:6" hidden="1" x14ac:dyDescent="0.25">
      <c r="A4939" s="814" t="s">
        <v>155</v>
      </c>
      <c r="B4939" s="814"/>
      <c r="C4939" s="814"/>
      <c r="D4939" s="814"/>
      <c r="E4939" s="814"/>
      <c r="F4939" s="814"/>
    </row>
    <row r="4940" spans="1:6" hidden="1" x14ac:dyDescent="0.25">
      <c r="A4940" s="133">
        <v>1</v>
      </c>
      <c r="B4940" s="207" t="s">
        <v>6914</v>
      </c>
      <c r="C4940" s="207" t="s">
        <v>155</v>
      </c>
      <c r="D4940" s="207" t="s">
        <v>13</v>
      </c>
      <c r="E4940" s="475" t="s">
        <v>6956</v>
      </c>
      <c r="F4940" s="207"/>
    </row>
    <row r="4941" spans="1:6" hidden="1" x14ac:dyDescent="0.25">
      <c r="A4941" s="93">
        <v>2</v>
      </c>
      <c r="B4941" s="224"/>
      <c r="C4941" s="225"/>
      <c r="D4941" s="224"/>
      <c r="E4941" s="227"/>
      <c r="F4941" s="206"/>
    </row>
    <row r="4942" spans="1:6" hidden="1" x14ac:dyDescent="0.25">
      <c r="A4942" s="814" t="s">
        <v>41</v>
      </c>
      <c r="B4942" s="814"/>
      <c r="C4942" s="814"/>
      <c r="D4942" s="814"/>
      <c r="E4942" s="814"/>
      <c r="F4942" s="814"/>
    </row>
    <row r="4943" spans="1:6" hidden="1" x14ac:dyDescent="0.25">
      <c r="A4943" s="93">
        <v>1</v>
      </c>
      <c r="B4943" s="72"/>
      <c r="C4943" s="73"/>
      <c r="D4943" s="72"/>
      <c r="E4943" s="75"/>
      <c r="F4943" s="140"/>
    </row>
    <row r="4944" spans="1:6" hidden="1" x14ac:dyDescent="0.25">
      <c r="A4944" s="93"/>
      <c r="B4944" s="85"/>
      <c r="C4944" s="85"/>
      <c r="D4944" s="85"/>
      <c r="E4944" s="86"/>
      <c r="F4944" s="85"/>
    </row>
    <row r="4945" spans="1:6" hidden="1" x14ac:dyDescent="0.25">
      <c r="A4945" s="814" t="s">
        <v>9</v>
      </c>
      <c r="B4945" s="814"/>
      <c r="C4945" s="814"/>
      <c r="D4945" s="814"/>
      <c r="E4945" s="814"/>
      <c r="F4945" s="814"/>
    </row>
    <row r="4946" spans="1:6" hidden="1" x14ac:dyDescent="0.25">
      <c r="A4946" s="93">
        <v>1</v>
      </c>
      <c r="B4946" s="72" t="s">
        <v>5586</v>
      </c>
      <c r="C4946" s="73" t="s">
        <v>9</v>
      </c>
      <c r="D4946" s="72" t="s">
        <v>22</v>
      </c>
      <c r="E4946" s="75" t="s">
        <v>6957</v>
      </c>
      <c r="F4946" s="463"/>
    </row>
    <row r="4947" spans="1:6" hidden="1" x14ac:dyDescent="0.25">
      <c r="A4947" s="93">
        <v>2</v>
      </c>
      <c r="B4947" s="72"/>
      <c r="C4947" s="73"/>
      <c r="D4947" s="72"/>
      <c r="E4947" s="75"/>
      <c r="F4947" s="463"/>
    </row>
    <row r="4948" spans="1:6" hidden="1" x14ac:dyDescent="0.25">
      <c r="A4948" s="93">
        <v>3</v>
      </c>
      <c r="B4948" s="72"/>
      <c r="C4948" s="73"/>
      <c r="D4948" s="72"/>
      <c r="E4948" s="75"/>
      <c r="F4948" s="463"/>
    </row>
    <row r="4949" spans="1:6" hidden="1" x14ac:dyDescent="0.25">
      <c r="A4949" s="93">
        <v>4</v>
      </c>
      <c r="B4949" s="72"/>
      <c r="C4949" s="73"/>
      <c r="D4949" s="72"/>
      <c r="E4949" s="24"/>
      <c r="F4949" s="463"/>
    </row>
    <row r="4950" spans="1:6" hidden="1" x14ac:dyDescent="0.25">
      <c r="A4950" s="93">
        <v>5</v>
      </c>
      <c r="B4950" s="72"/>
      <c r="C4950" s="73"/>
      <c r="D4950" s="72"/>
      <c r="E4950" s="24"/>
      <c r="F4950" s="463"/>
    </row>
    <row r="4951" spans="1:6" hidden="1" x14ac:dyDescent="0.25">
      <c r="A4951" s="811" t="s">
        <v>20</v>
      </c>
      <c r="B4951" s="812"/>
      <c r="C4951" s="812"/>
      <c r="D4951" s="812"/>
      <c r="E4951" s="812"/>
      <c r="F4951" s="813"/>
    </row>
    <row r="4952" spans="1:6" hidden="1" x14ac:dyDescent="0.25">
      <c r="A4952" s="93">
        <v>1</v>
      </c>
      <c r="B4952" s="72" t="s">
        <v>1098</v>
      </c>
      <c r="C4952" s="73" t="s">
        <v>20</v>
      </c>
      <c r="D4952" s="72" t="s">
        <v>22</v>
      </c>
      <c r="E4952" s="75"/>
      <c r="F4952" s="277" t="s">
        <v>35</v>
      </c>
    </row>
    <row r="4953" spans="1:6" hidden="1" x14ac:dyDescent="0.25">
      <c r="A4953" s="93">
        <v>2</v>
      </c>
      <c r="B4953" s="72" t="s">
        <v>6961</v>
      </c>
      <c r="C4953" s="73" t="s">
        <v>20</v>
      </c>
      <c r="D4953" s="72" t="s">
        <v>21</v>
      </c>
      <c r="E4953" s="24"/>
      <c r="F4953" s="277"/>
    </row>
    <row r="4954" spans="1:6" hidden="1" x14ac:dyDescent="0.25">
      <c r="A4954" s="93">
        <v>3</v>
      </c>
      <c r="B4954" s="72" t="s">
        <v>887</v>
      </c>
      <c r="C4954" s="73" t="s">
        <v>20</v>
      </c>
      <c r="D4954" s="72" t="s">
        <v>13</v>
      </c>
      <c r="E4954" s="24"/>
      <c r="F4954" s="277" t="s">
        <v>35</v>
      </c>
    </row>
    <row r="4955" spans="1:6" hidden="1" x14ac:dyDescent="0.25">
      <c r="A4955" s="93">
        <v>4</v>
      </c>
      <c r="B4955" s="72" t="s">
        <v>6962</v>
      </c>
      <c r="C4955" s="73" t="s">
        <v>20</v>
      </c>
      <c r="D4955" s="72" t="s">
        <v>13</v>
      </c>
      <c r="E4955" s="24"/>
      <c r="F4955" s="277" t="s">
        <v>35</v>
      </c>
    </row>
    <row r="4956" spans="1:6" hidden="1" x14ac:dyDescent="0.25">
      <c r="A4956" s="93"/>
      <c r="B4956" s="72"/>
      <c r="C4956" s="73"/>
      <c r="D4956" s="72"/>
      <c r="E4956" s="24"/>
      <c r="F4956" s="277"/>
    </row>
    <row r="4957" spans="1:6" hidden="1" x14ac:dyDescent="0.25">
      <c r="A4957" s="93"/>
      <c r="B4957" s="72"/>
      <c r="C4957" s="73"/>
      <c r="D4957" s="72"/>
      <c r="E4957" s="24"/>
      <c r="F4957" s="277"/>
    </row>
    <row r="4958" spans="1:6" hidden="1" x14ac:dyDescent="0.25">
      <c r="A4958" s="93"/>
      <c r="B4958" s="72"/>
      <c r="C4958" s="73"/>
      <c r="D4958" s="72"/>
      <c r="E4958" s="24"/>
      <c r="F4958" s="277"/>
    </row>
    <row r="4959" spans="1:6" hidden="1" x14ac:dyDescent="0.25">
      <c r="A4959" s="811" t="s">
        <v>558</v>
      </c>
      <c r="B4959" s="812"/>
      <c r="C4959" s="812"/>
      <c r="D4959" s="812"/>
      <c r="E4959" s="812"/>
      <c r="F4959" s="813"/>
    </row>
    <row r="4960" spans="1:6" hidden="1" x14ac:dyDescent="0.25">
      <c r="A4960" s="133">
        <v>1</v>
      </c>
      <c r="B4960" s="72" t="s">
        <v>6544</v>
      </c>
      <c r="C4960" s="73" t="s">
        <v>558</v>
      </c>
      <c r="D4960" s="72" t="s">
        <v>22</v>
      </c>
      <c r="E4960" s="140"/>
      <c r="F4960" s="180" t="s">
        <v>1004</v>
      </c>
    </row>
    <row r="4961" spans="1:6" hidden="1" x14ac:dyDescent="0.25">
      <c r="A4961" s="133">
        <v>2</v>
      </c>
      <c r="B4961" s="72"/>
      <c r="C4961" s="73"/>
      <c r="D4961" s="72"/>
      <c r="E4961" s="140"/>
      <c r="F4961" s="180"/>
    </row>
    <row r="4962" spans="1:6" hidden="1" x14ac:dyDescent="0.25">
      <c r="A4962" s="93">
        <v>3</v>
      </c>
      <c r="B4962" s="72"/>
      <c r="C4962" s="73"/>
      <c r="D4962" s="72"/>
      <c r="E4962" s="24"/>
      <c r="F4962" s="463"/>
    </row>
    <row r="4963" spans="1:6" hidden="1" x14ac:dyDescent="0.25">
      <c r="A4963" s="811" t="s">
        <v>12</v>
      </c>
      <c r="B4963" s="812"/>
      <c r="C4963" s="812"/>
      <c r="D4963" s="812"/>
      <c r="E4963" s="812"/>
      <c r="F4963" s="813"/>
    </row>
    <row r="4964" spans="1:6" hidden="1" x14ac:dyDescent="0.25">
      <c r="A4964" s="93">
        <v>1</v>
      </c>
      <c r="B4964" s="72"/>
      <c r="C4964" s="73"/>
      <c r="D4964" s="72"/>
      <c r="E4964" s="24"/>
      <c r="F4964" s="463"/>
    </row>
    <row r="4965" spans="1:6" hidden="1" x14ac:dyDescent="0.25">
      <c r="A4965" s="93">
        <v>2</v>
      </c>
      <c r="B4965" s="85"/>
      <c r="C4965" s="85"/>
      <c r="D4965" s="85"/>
      <c r="E4965" s="86"/>
      <c r="F4965" s="85"/>
    </row>
    <row r="4966" spans="1:6" hidden="1" x14ac:dyDescent="0.25">
      <c r="A4966" s="811" t="s">
        <v>385</v>
      </c>
      <c r="B4966" s="812"/>
      <c r="C4966" s="812"/>
      <c r="D4966" s="812"/>
      <c r="E4966" s="812"/>
      <c r="F4966" s="813"/>
    </row>
    <row r="4967" spans="1:6" hidden="1" x14ac:dyDescent="0.25">
      <c r="A4967" s="133">
        <v>1</v>
      </c>
      <c r="B4967" s="72" t="s">
        <v>4202</v>
      </c>
      <c r="C4967" s="73" t="s">
        <v>385</v>
      </c>
      <c r="D4967" s="72" t="s">
        <v>72</v>
      </c>
      <c r="E4967" s="24"/>
      <c r="F4967" s="463"/>
    </row>
    <row r="4968" spans="1:6" hidden="1" x14ac:dyDescent="0.25">
      <c r="A4968" s="133">
        <v>2</v>
      </c>
      <c r="B4968" s="72" t="s">
        <v>6958</v>
      </c>
      <c r="C4968" s="73" t="s">
        <v>1069</v>
      </c>
      <c r="D4968" s="72" t="s">
        <v>28</v>
      </c>
      <c r="E4968" s="75" t="s">
        <v>6959</v>
      </c>
      <c r="F4968" s="463"/>
    </row>
    <row r="4969" spans="1:6" hidden="1" x14ac:dyDescent="0.25">
      <c r="A4969" s="811" t="s">
        <v>5</v>
      </c>
      <c r="B4969" s="812"/>
      <c r="C4969" s="812"/>
      <c r="D4969" s="812"/>
      <c r="E4969" s="812"/>
      <c r="F4969" s="813"/>
    </row>
    <row r="4970" spans="1:6" hidden="1" x14ac:dyDescent="0.25">
      <c r="A4970" s="93">
        <v>1</v>
      </c>
      <c r="B4970" s="72" t="s">
        <v>1013</v>
      </c>
      <c r="C4970" s="73" t="s">
        <v>5</v>
      </c>
      <c r="D4970" s="72" t="s">
        <v>22</v>
      </c>
      <c r="E4970" s="75"/>
      <c r="F4970" s="140"/>
    </row>
    <row r="4971" spans="1:6" hidden="1" x14ac:dyDescent="0.25">
      <c r="A4971" s="93">
        <v>2</v>
      </c>
      <c r="B4971" s="85" t="s">
        <v>1015</v>
      </c>
      <c r="C4971" s="73" t="s">
        <v>5</v>
      </c>
      <c r="D4971" s="72" t="s">
        <v>22</v>
      </c>
      <c r="E4971" s="86"/>
      <c r="F4971" s="85"/>
    </row>
    <row r="4972" spans="1:6" hidden="1" x14ac:dyDescent="0.25">
      <c r="A4972" s="133">
        <v>3</v>
      </c>
      <c r="B4972" s="72" t="s">
        <v>2269</v>
      </c>
      <c r="C4972" s="73" t="s">
        <v>5</v>
      </c>
      <c r="D4972" s="72" t="s">
        <v>21</v>
      </c>
      <c r="E4972" s="86"/>
      <c r="F4972" s="85"/>
    </row>
    <row r="4973" spans="1:6" hidden="1" x14ac:dyDescent="0.25"/>
    <row r="4974" spans="1:6" hidden="1" x14ac:dyDescent="0.25"/>
    <row r="4975" spans="1:6" hidden="1" x14ac:dyDescent="0.25"/>
    <row r="4976" spans="1:6" hidden="1" x14ac:dyDescent="0.25"/>
    <row r="4977" spans="1:6" hidden="1" x14ac:dyDescent="0.25"/>
    <row r="4978" spans="1:6" hidden="1" x14ac:dyDescent="0.25"/>
    <row r="4979" spans="1:6" hidden="1" x14ac:dyDescent="0.25">
      <c r="A4979" s="453"/>
      <c r="B4979" s="454" t="s">
        <v>45</v>
      </c>
      <c r="C4979" s="455">
        <v>44224</v>
      </c>
      <c r="D4979" s="454"/>
      <c r="E4979" s="598"/>
      <c r="F4979" s="456"/>
    </row>
    <row r="4980" spans="1:6" hidden="1" x14ac:dyDescent="0.25">
      <c r="A4980" s="457" t="s">
        <v>580</v>
      </c>
      <c r="B4980" s="458" t="s">
        <v>576</v>
      </c>
      <c r="C4980" s="459" t="s">
        <v>912</v>
      </c>
      <c r="D4980" s="458" t="s">
        <v>577</v>
      </c>
      <c r="E4980" s="599" t="s">
        <v>1422</v>
      </c>
      <c r="F4980" s="460" t="s">
        <v>579</v>
      </c>
    </row>
    <row r="4981" spans="1:6" hidden="1" x14ac:dyDescent="0.25">
      <c r="A4981" s="814" t="s">
        <v>155</v>
      </c>
      <c r="B4981" s="814"/>
      <c r="C4981" s="814"/>
      <c r="D4981" s="814"/>
      <c r="E4981" s="814"/>
      <c r="F4981" s="814"/>
    </row>
    <row r="4982" spans="1:6" hidden="1" x14ac:dyDescent="0.25">
      <c r="A4982" s="133">
        <v>1</v>
      </c>
      <c r="B4982" s="207"/>
      <c r="C4982" s="207"/>
      <c r="D4982" s="207"/>
      <c r="E4982" s="475"/>
      <c r="F4982" s="207"/>
    </row>
    <row r="4983" spans="1:6" hidden="1" x14ac:dyDescent="0.25">
      <c r="A4983" s="93">
        <v>2</v>
      </c>
      <c r="B4983" s="224"/>
      <c r="C4983" s="225"/>
      <c r="D4983" s="224"/>
      <c r="E4983" s="227"/>
      <c r="F4983" s="206"/>
    </row>
    <row r="4984" spans="1:6" hidden="1" x14ac:dyDescent="0.25">
      <c r="A4984" s="814" t="s">
        <v>41</v>
      </c>
      <c r="B4984" s="814"/>
      <c r="C4984" s="814"/>
      <c r="D4984" s="814"/>
      <c r="E4984" s="814"/>
      <c r="F4984" s="814"/>
    </row>
    <row r="4985" spans="1:6" hidden="1" x14ac:dyDescent="0.25">
      <c r="A4985" s="93">
        <v>1</v>
      </c>
      <c r="B4985" s="72"/>
      <c r="C4985" s="73"/>
      <c r="D4985" s="72"/>
      <c r="E4985" s="75"/>
      <c r="F4985" s="140"/>
    </row>
    <row r="4986" spans="1:6" hidden="1" x14ac:dyDescent="0.25">
      <c r="A4986" s="93"/>
      <c r="B4986" s="85"/>
      <c r="C4986" s="85"/>
      <c r="D4986" s="85"/>
      <c r="E4986" s="86"/>
      <c r="F4986" s="85"/>
    </row>
    <row r="4987" spans="1:6" hidden="1" x14ac:dyDescent="0.25">
      <c r="A4987" s="814" t="s">
        <v>9</v>
      </c>
      <c r="B4987" s="814"/>
      <c r="C4987" s="814"/>
      <c r="D4987" s="814"/>
      <c r="E4987" s="814"/>
      <c r="F4987" s="814"/>
    </row>
    <row r="4988" spans="1:6" hidden="1" x14ac:dyDescent="0.25">
      <c r="A4988" s="93">
        <v>1</v>
      </c>
      <c r="B4988" s="72" t="s">
        <v>6966</v>
      </c>
      <c r="C4988" s="73" t="s">
        <v>9</v>
      </c>
      <c r="D4988" s="72" t="s">
        <v>13</v>
      </c>
      <c r="E4988" s="75"/>
      <c r="F4988" s="463"/>
    </row>
    <row r="4989" spans="1:6" hidden="1" x14ac:dyDescent="0.25">
      <c r="A4989" s="93">
        <v>2</v>
      </c>
      <c r="B4989" s="72"/>
      <c r="C4989" s="73"/>
      <c r="D4989" s="72"/>
      <c r="E4989" s="75"/>
      <c r="F4989" s="463"/>
    </row>
    <row r="4990" spans="1:6" hidden="1" x14ac:dyDescent="0.25">
      <c r="A4990" s="93">
        <v>3</v>
      </c>
      <c r="B4990" s="72"/>
      <c r="C4990" s="73"/>
      <c r="D4990" s="72"/>
      <c r="E4990" s="75"/>
      <c r="F4990" s="463"/>
    </row>
    <row r="4991" spans="1:6" hidden="1" x14ac:dyDescent="0.25">
      <c r="A4991" s="93">
        <v>4</v>
      </c>
      <c r="B4991" s="72"/>
      <c r="C4991" s="73"/>
      <c r="D4991" s="72"/>
      <c r="E4991" s="24"/>
      <c r="F4991" s="463"/>
    </row>
    <row r="4992" spans="1:6" hidden="1" x14ac:dyDescent="0.25">
      <c r="A4992" s="93">
        <v>5</v>
      </c>
      <c r="B4992" s="72"/>
      <c r="C4992" s="73"/>
      <c r="D4992" s="72"/>
      <c r="E4992" s="24"/>
      <c r="F4992" s="463"/>
    </row>
    <row r="4993" spans="1:6" hidden="1" x14ac:dyDescent="0.25">
      <c r="A4993" s="811" t="s">
        <v>20</v>
      </c>
      <c r="B4993" s="812"/>
      <c r="C4993" s="812"/>
      <c r="D4993" s="812"/>
      <c r="E4993" s="812"/>
      <c r="F4993" s="813"/>
    </row>
    <row r="4994" spans="1:6" hidden="1" x14ac:dyDescent="0.25">
      <c r="A4994" s="93">
        <v>1</v>
      </c>
      <c r="B4994" s="126" t="s">
        <v>6947</v>
      </c>
      <c r="C4994" s="73" t="s">
        <v>20</v>
      </c>
      <c r="D4994" s="72" t="s">
        <v>890</v>
      </c>
      <c r="E4994" s="75" t="s">
        <v>6951</v>
      </c>
      <c r="F4994" s="277" t="s">
        <v>888</v>
      </c>
    </row>
    <row r="4995" spans="1:6" hidden="1" x14ac:dyDescent="0.25">
      <c r="A4995" s="93">
        <v>2</v>
      </c>
      <c r="B4995" s="72"/>
      <c r="C4995" s="73"/>
      <c r="D4995" s="72"/>
      <c r="E4995" s="75"/>
      <c r="F4995" s="277"/>
    </row>
    <row r="4996" spans="1:6" hidden="1" x14ac:dyDescent="0.25">
      <c r="A4996" s="93">
        <v>3</v>
      </c>
      <c r="B4996" s="72"/>
      <c r="C4996" s="73"/>
      <c r="D4996" s="72"/>
      <c r="E4996" s="24"/>
      <c r="F4996" s="277"/>
    </row>
    <row r="4997" spans="1:6" hidden="1" x14ac:dyDescent="0.25">
      <c r="A4997" s="93">
        <v>4</v>
      </c>
      <c r="B4997" s="72"/>
      <c r="C4997" s="73"/>
      <c r="D4997" s="72"/>
      <c r="E4997" s="24"/>
      <c r="F4997" s="277"/>
    </row>
    <row r="4998" spans="1:6" hidden="1" x14ac:dyDescent="0.25">
      <c r="A4998" s="93">
        <v>5</v>
      </c>
      <c r="B4998" s="72"/>
      <c r="C4998" s="73"/>
      <c r="D4998" s="72"/>
      <c r="E4998" s="24"/>
      <c r="F4998" s="277"/>
    </row>
    <row r="4999" spans="1:6" hidden="1" x14ac:dyDescent="0.25">
      <c r="A4999" s="93">
        <v>6</v>
      </c>
      <c r="B4999" s="72"/>
      <c r="C4999" s="73"/>
      <c r="D4999" s="72"/>
      <c r="E4999" s="24"/>
      <c r="F4999" s="277"/>
    </row>
    <row r="5000" spans="1:6" hidden="1" x14ac:dyDescent="0.25">
      <c r="A5000" s="93">
        <v>7</v>
      </c>
      <c r="B5000" s="72"/>
      <c r="C5000" s="73"/>
      <c r="D5000" s="72"/>
      <c r="E5000" s="24"/>
      <c r="F5000" s="277"/>
    </row>
    <row r="5001" spans="1:6" hidden="1" x14ac:dyDescent="0.25">
      <c r="A5001" s="93"/>
      <c r="B5001" s="72"/>
      <c r="C5001" s="73"/>
      <c r="D5001" s="72"/>
      <c r="E5001" s="24"/>
      <c r="F5001" s="277"/>
    </row>
    <row r="5002" spans="1:6" hidden="1" x14ac:dyDescent="0.25">
      <c r="A5002" s="811" t="s">
        <v>558</v>
      </c>
      <c r="B5002" s="812"/>
      <c r="C5002" s="812"/>
      <c r="D5002" s="812"/>
      <c r="E5002" s="812"/>
      <c r="F5002" s="813"/>
    </row>
    <row r="5003" spans="1:6" hidden="1" x14ac:dyDescent="0.25">
      <c r="A5003" s="133">
        <v>1</v>
      </c>
      <c r="B5003" s="72"/>
      <c r="C5003" s="73"/>
      <c r="D5003" s="72"/>
      <c r="E5003" s="140"/>
      <c r="F5003" s="180"/>
    </row>
    <row r="5004" spans="1:6" hidden="1" x14ac:dyDescent="0.25">
      <c r="A5004" s="133">
        <v>2</v>
      </c>
      <c r="B5004" s="72"/>
      <c r="C5004" s="73"/>
      <c r="D5004" s="72"/>
      <c r="E5004" s="140"/>
      <c r="F5004" s="180"/>
    </row>
    <row r="5005" spans="1:6" hidden="1" x14ac:dyDescent="0.25">
      <c r="A5005" s="93">
        <v>3</v>
      </c>
      <c r="B5005" s="72"/>
      <c r="C5005" s="73"/>
      <c r="D5005" s="72"/>
      <c r="E5005" s="24"/>
      <c r="F5005" s="463"/>
    </row>
    <row r="5006" spans="1:6" hidden="1" x14ac:dyDescent="0.25">
      <c r="A5006" s="811" t="s">
        <v>12</v>
      </c>
      <c r="B5006" s="812"/>
      <c r="C5006" s="812"/>
      <c r="D5006" s="812"/>
      <c r="E5006" s="812"/>
      <c r="F5006" s="813"/>
    </row>
    <row r="5007" spans="1:6" hidden="1" x14ac:dyDescent="0.25">
      <c r="A5007" s="93">
        <v>1</v>
      </c>
      <c r="B5007" s="72" t="s">
        <v>684</v>
      </c>
      <c r="C5007" s="73" t="s">
        <v>12</v>
      </c>
      <c r="D5007" s="72" t="s">
        <v>22</v>
      </c>
      <c r="E5007" s="75" t="s">
        <v>6975</v>
      </c>
      <c r="F5007" s="140" t="s">
        <v>6976</v>
      </c>
    </row>
    <row r="5008" spans="1:6" hidden="1" x14ac:dyDescent="0.25">
      <c r="A5008" s="93">
        <v>2</v>
      </c>
      <c r="B5008" s="85"/>
      <c r="C5008" s="85"/>
      <c r="D5008" s="85"/>
      <c r="E5008" s="86"/>
      <c r="F5008" s="85"/>
    </row>
    <row r="5009" spans="1:6" hidden="1" x14ac:dyDescent="0.25">
      <c r="A5009" s="811" t="s">
        <v>385</v>
      </c>
      <c r="B5009" s="812"/>
      <c r="C5009" s="812"/>
      <c r="D5009" s="812"/>
      <c r="E5009" s="812"/>
      <c r="F5009" s="813"/>
    </row>
    <row r="5010" spans="1:6" hidden="1" x14ac:dyDescent="0.25">
      <c r="A5010" s="133">
        <v>1</v>
      </c>
      <c r="B5010" s="72"/>
      <c r="C5010" s="73"/>
      <c r="D5010" s="72"/>
      <c r="E5010" s="24"/>
      <c r="F5010" s="463"/>
    </row>
    <row r="5011" spans="1:6" hidden="1" x14ac:dyDescent="0.25">
      <c r="A5011" s="133">
        <v>2</v>
      </c>
      <c r="B5011" s="72"/>
      <c r="C5011" s="73"/>
      <c r="D5011" s="72"/>
      <c r="E5011" s="24"/>
      <c r="F5011" s="463"/>
    </row>
    <row r="5012" spans="1:6" hidden="1" x14ac:dyDescent="0.25">
      <c r="A5012" s="811" t="s">
        <v>5</v>
      </c>
      <c r="B5012" s="812"/>
      <c r="C5012" s="812"/>
      <c r="D5012" s="812"/>
      <c r="E5012" s="812"/>
      <c r="F5012" s="813"/>
    </row>
    <row r="5013" spans="1:6" hidden="1" x14ac:dyDescent="0.25">
      <c r="A5013" s="93">
        <v>1</v>
      </c>
      <c r="B5013" s="72"/>
      <c r="C5013" s="73"/>
      <c r="D5013" s="72"/>
      <c r="E5013" s="75"/>
      <c r="F5013" s="140"/>
    </row>
    <row r="5014" spans="1:6" hidden="1" x14ac:dyDescent="0.25">
      <c r="A5014" s="93">
        <v>2</v>
      </c>
      <c r="B5014" s="85"/>
      <c r="C5014" s="73"/>
      <c r="D5014" s="72"/>
      <c r="E5014" s="86"/>
      <c r="F5014" s="85"/>
    </row>
    <row r="5015" spans="1:6" hidden="1" x14ac:dyDescent="0.25"/>
    <row r="5016" spans="1:6" hidden="1" x14ac:dyDescent="0.25"/>
    <row r="5017" spans="1:6" hidden="1" x14ac:dyDescent="0.25"/>
    <row r="5018" spans="1:6" hidden="1" x14ac:dyDescent="0.25">
      <c r="A5018" s="305"/>
      <c r="B5018" s="31" t="s">
        <v>63</v>
      </c>
      <c r="C5018" s="30">
        <v>44226</v>
      </c>
      <c r="D5018" s="31"/>
      <c r="E5018" s="596"/>
      <c r="F5018" s="306"/>
    </row>
    <row r="5019" spans="1:6" hidden="1" x14ac:dyDescent="0.25">
      <c r="A5019" s="307" t="s">
        <v>580</v>
      </c>
      <c r="B5019" s="308" t="s">
        <v>576</v>
      </c>
      <c r="C5019" s="309" t="s">
        <v>912</v>
      </c>
      <c r="D5019" s="308" t="s">
        <v>577</v>
      </c>
      <c r="E5019" s="597" t="s">
        <v>1422</v>
      </c>
      <c r="F5019" s="310" t="s">
        <v>579</v>
      </c>
    </row>
    <row r="5020" spans="1:6" hidden="1" x14ac:dyDescent="0.25">
      <c r="A5020" s="814" t="s">
        <v>155</v>
      </c>
      <c r="B5020" s="814"/>
      <c r="C5020" s="814"/>
      <c r="D5020" s="814"/>
      <c r="E5020" s="814"/>
      <c r="F5020" s="814"/>
    </row>
    <row r="5021" spans="1:6" hidden="1" x14ac:dyDescent="0.25">
      <c r="A5021" s="133">
        <v>1</v>
      </c>
      <c r="B5021" s="207"/>
      <c r="C5021" s="207"/>
      <c r="D5021" s="207"/>
      <c r="E5021" s="475"/>
      <c r="F5021" s="207"/>
    </row>
    <row r="5022" spans="1:6" hidden="1" x14ac:dyDescent="0.25">
      <c r="A5022" s="93">
        <v>2</v>
      </c>
      <c r="B5022" s="224"/>
      <c r="C5022" s="225"/>
      <c r="D5022" s="224"/>
      <c r="E5022" s="227"/>
      <c r="F5022" s="206"/>
    </row>
    <row r="5023" spans="1:6" hidden="1" x14ac:dyDescent="0.25">
      <c r="A5023" s="814" t="s">
        <v>41</v>
      </c>
      <c r="B5023" s="814"/>
      <c r="C5023" s="814"/>
      <c r="D5023" s="814"/>
      <c r="E5023" s="814"/>
      <c r="F5023" s="814"/>
    </row>
    <row r="5024" spans="1:6" hidden="1" x14ac:dyDescent="0.25">
      <c r="A5024" s="93">
        <v>1</v>
      </c>
      <c r="B5024" s="72"/>
      <c r="C5024" s="73"/>
      <c r="D5024" s="72"/>
      <c r="E5024" s="75"/>
      <c r="F5024" s="140"/>
    </row>
    <row r="5025" spans="1:6" hidden="1" x14ac:dyDescent="0.25">
      <c r="A5025" s="93"/>
      <c r="B5025" s="85"/>
      <c r="C5025" s="85"/>
      <c r="D5025" s="85"/>
      <c r="E5025" s="86"/>
      <c r="F5025" s="85"/>
    </row>
    <row r="5026" spans="1:6" hidden="1" x14ac:dyDescent="0.25">
      <c r="A5026" s="814" t="s">
        <v>9</v>
      </c>
      <c r="B5026" s="814"/>
      <c r="C5026" s="814"/>
      <c r="D5026" s="814"/>
      <c r="E5026" s="814"/>
      <c r="F5026" s="814"/>
    </row>
    <row r="5027" spans="1:6" hidden="1" x14ac:dyDescent="0.25">
      <c r="A5027" s="93">
        <v>1</v>
      </c>
      <c r="B5027" s="72" t="s">
        <v>6965</v>
      </c>
      <c r="C5027" s="73" t="s">
        <v>9</v>
      </c>
      <c r="D5027" s="72" t="s">
        <v>13</v>
      </c>
      <c r="E5027" s="75"/>
      <c r="F5027" s="463"/>
    </row>
    <row r="5028" spans="1:6" hidden="1" x14ac:dyDescent="0.25">
      <c r="A5028" s="93">
        <v>2</v>
      </c>
      <c r="B5028" s="72" t="s">
        <v>6226</v>
      </c>
      <c r="C5028" s="73" t="s">
        <v>9</v>
      </c>
      <c r="D5028" s="72" t="s">
        <v>13</v>
      </c>
      <c r="E5028" s="75" t="s">
        <v>6978</v>
      </c>
      <c r="F5028" s="463"/>
    </row>
    <row r="5029" spans="1:6" hidden="1" x14ac:dyDescent="0.25">
      <c r="A5029" s="93">
        <v>3</v>
      </c>
      <c r="B5029" s="72" t="s">
        <v>6977</v>
      </c>
      <c r="C5029" s="73" t="s">
        <v>9</v>
      </c>
      <c r="D5029" s="72" t="s">
        <v>13</v>
      </c>
      <c r="E5029" s="75" t="s">
        <v>6978</v>
      </c>
      <c r="F5029" s="477"/>
    </row>
    <row r="5030" spans="1:6" hidden="1" x14ac:dyDescent="0.25">
      <c r="A5030" s="93">
        <v>4</v>
      </c>
      <c r="B5030" s="72" t="s">
        <v>7025</v>
      </c>
      <c r="C5030" s="73" t="s">
        <v>9</v>
      </c>
      <c r="D5030" s="72" t="s">
        <v>5542</v>
      </c>
      <c r="E5030" s="75"/>
      <c r="F5030" s="477"/>
    </row>
    <row r="5031" spans="1:6" hidden="1" x14ac:dyDescent="0.25">
      <c r="A5031" s="93"/>
      <c r="B5031" s="72"/>
      <c r="C5031" s="73"/>
      <c r="D5031" s="72"/>
      <c r="E5031" s="75"/>
      <c r="F5031" s="477"/>
    </row>
    <row r="5032" spans="1:6" hidden="1" x14ac:dyDescent="0.25">
      <c r="A5032" s="93"/>
      <c r="B5032" s="72"/>
      <c r="C5032" s="73"/>
      <c r="D5032" s="72"/>
      <c r="E5032" s="75"/>
      <c r="F5032" s="477"/>
    </row>
    <row r="5033" spans="1:6" hidden="1" x14ac:dyDescent="0.25">
      <c r="A5033" s="811" t="s">
        <v>20</v>
      </c>
      <c r="B5033" s="812"/>
      <c r="C5033" s="812"/>
      <c r="D5033" s="812"/>
      <c r="E5033" s="812"/>
      <c r="F5033" s="813"/>
    </row>
    <row r="5034" spans="1:6" hidden="1" x14ac:dyDescent="0.25">
      <c r="A5034" s="93">
        <v>1</v>
      </c>
      <c r="B5034" s="126" t="s">
        <v>5319</v>
      </c>
      <c r="C5034" s="73" t="s">
        <v>20</v>
      </c>
      <c r="D5034" s="72" t="s">
        <v>21</v>
      </c>
      <c r="E5034" s="75"/>
      <c r="F5034" s="277"/>
    </row>
    <row r="5035" spans="1:6" hidden="1" x14ac:dyDescent="0.25">
      <c r="A5035" s="93">
        <v>2</v>
      </c>
      <c r="B5035" s="72" t="s">
        <v>1267</v>
      </c>
      <c r="C5035" s="73" t="s">
        <v>20</v>
      </c>
      <c r="D5035" s="72" t="s">
        <v>890</v>
      </c>
      <c r="E5035" s="75"/>
      <c r="F5035" s="277"/>
    </row>
    <row r="5036" spans="1:6" hidden="1" x14ac:dyDescent="0.25">
      <c r="A5036" s="93">
        <v>3</v>
      </c>
      <c r="B5036" s="72" t="s">
        <v>3570</v>
      </c>
      <c r="C5036" s="73" t="s">
        <v>20</v>
      </c>
      <c r="D5036" s="72" t="s">
        <v>890</v>
      </c>
      <c r="E5036" s="24"/>
      <c r="F5036" s="277"/>
    </row>
    <row r="5037" spans="1:6" hidden="1" x14ac:dyDescent="0.25">
      <c r="A5037" s="93">
        <v>4</v>
      </c>
      <c r="B5037" s="72" t="s">
        <v>7024</v>
      </c>
      <c r="C5037" s="73" t="s">
        <v>20</v>
      </c>
      <c r="D5037" s="72" t="s">
        <v>22</v>
      </c>
      <c r="E5037" s="24"/>
      <c r="F5037" s="277" t="s">
        <v>5640</v>
      </c>
    </row>
    <row r="5038" spans="1:6" hidden="1" x14ac:dyDescent="0.25">
      <c r="A5038" s="93">
        <v>5</v>
      </c>
      <c r="B5038" s="72"/>
      <c r="C5038" s="73"/>
      <c r="D5038" s="72"/>
      <c r="E5038" s="24"/>
      <c r="F5038" s="277"/>
    </row>
    <row r="5039" spans="1:6" hidden="1" x14ac:dyDescent="0.25">
      <c r="A5039" s="93">
        <v>6</v>
      </c>
      <c r="B5039" s="72"/>
      <c r="C5039" s="73"/>
      <c r="D5039" s="72"/>
      <c r="E5039" s="24"/>
      <c r="F5039" s="277"/>
    </row>
    <row r="5040" spans="1:6" hidden="1" x14ac:dyDescent="0.25">
      <c r="A5040" s="93">
        <v>7</v>
      </c>
      <c r="B5040" s="72"/>
      <c r="C5040" s="73"/>
      <c r="D5040" s="72"/>
      <c r="E5040" s="24"/>
      <c r="F5040" s="277"/>
    </row>
    <row r="5041" spans="1:6" hidden="1" x14ac:dyDescent="0.25">
      <c r="A5041" s="93"/>
      <c r="B5041" s="72"/>
      <c r="C5041" s="73"/>
      <c r="D5041" s="72"/>
      <c r="E5041" s="24"/>
      <c r="F5041" s="277"/>
    </row>
    <row r="5042" spans="1:6" hidden="1" x14ac:dyDescent="0.25">
      <c r="A5042" s="811" t="s">
        <v>558</v>
      </c>
      <c r="B5042" s="812"/>
      <c r="C5042" s="812"/>
      <c r="D5042" s="812"/>
      <c r="E5042" s="812"/>
      <c r="F5042" s="813"/>
    </row>
    <row r="5043" spans="1:6" hidden="1" x14ac:dyDescent="0.25">
      <c r="A5043" s="133">
        <v>1</v>
      </c>
      <c r="B5043" s="72"/>
      <c r="C5043" s="73"/>
      <c r="D5043" s="72"/>
      <c r="E5043" s="140"/>
      <c r="F5043" s="180"/>
    </row>
    <row r="5044" spans="1:6" hidden="1" x14ac:dyDescent="0.25">
      <c r="A5044" s="133">
        <v>2</v>
      </c>
      <c r="B5044" s="72"/>
      <c r="C5044" s="73"/>
      <c r="D5044" s="72"/>
      <c r="E5044" s="140"/>
      <c r="F5044" s="180"/>
    </row>
    <row r="5045" spans="1:6" hidden="1" x14ac:dyDescent="0.25">
      <c r="A5045" s="93">
        <v>3</v>
      </c>
      <c r="B5045" s="72"/>
      <c r="C5045" s="73"/>
      <c r="D5045" s="72"/>
      <c r="E5045" s="24"/>
      <c r="F5045" s="463"/>
    </row>
    <row r="5046" spans="1:6" hidden="1" x14ac:dyDescent="0.25">
      <c r="A5046" s="811" t="s">
        <v>12</v>
      </c>
      <c r="B5046" s="812"/>
      <c r="C5046" s="812"/>
      <c r="D5046" s="812"/>
      <c r="E5046" s="812"/>
      <c r="F5046" s="813"/>
    </row>
    <row r="5047" spans="1:6" hidden="1" x14ac:dyDescent="0.25">
      <c r="A5047" s="93">
        <v>1</v>
      </c>
      <c r="B5047" s="72"/>
      <c r="C5047" s="73"/>
      <c r="D5047" s="72"/>
      <c r="E5047" s="24"/>
      <c r="F5047" s="463"/>
    </row>
    <row r="5048" spans="1:6" hidden="1" x14ac:dyDescent="0.25">
      <c r="A5048" s="93">
        <v>2</v>
      </c>
      <c r="B5048" s="85"/>
      <c r="C5048" s="85"/>
      <c r="D5048" s="85"/>
      <c r="E5048" s="86"/>
      <c r="F5048" s="85"/>
    </row>
    <row r="5049" spans="1:6" hidden="1" x14ac:dyDescent="0.25">
      <c r="A5049" s="811" t="s">
        <v>385</v>
      </c>
      <c r="B5049" s="812"/>
      <c r="C5049" s="812"/>
      <c r="D5049" s="812"/>
      <c r="E5049" s="812"/>
      <c r="F5049" s="813"/>
    </row>
    <row r="5050" spans="1:6" hidden="1" x14ac:dyDescent="0.25">
      <c r="A5050" s="133">
        <v>1</v>
      </c>
      <c r="B5050" s="72"/>
      <c r="C5050" s="73"/>
      <c r="D5050" s="72"/>
      <c r="E5050" s="24"/>
      <c r="F5050" s="463"/>
    </row>
    <row r="5051" spans="1:6" hidden="1" x14ac:dyDescent="0.25">
      <c r="A5051" s="133">
        <v>2</v>
      </c>
      <c r="B5051" s="72"/>
      <c r="C5051" s="73"/>
      <c r="D5051" s="72"/>
      <c r="E5051" s="24"/>
      <c r="F5051" s="463"/>
    </row>
    <row r="5052" spans="1:6" hidden="1" x14ac:dyDescent="0.25">
      <c r="A5052" s="811" t="s">
        <v>5</v>
      </c>
      <c r="B5052" s="812"/>
      <c r="C5052" s="812"/>
      <c r="D5052" s="812"/>
      <c r="E5052" s="812"/>
      <c r="F5052" s="813"/>
    </row>
    <row r="5053" spans="1:6" hidden="1" x14ac:dyDescent="0.25">
      <c r="A5053" s="93">
        <v>1</v>
      </c>
      <c r="B5053" s="72"/>
      <c r="C5053" s="73"/>
      <c r="D5053" s="72"/>
      <c r="E5053" s="75"/>
      <c r="F5053" s="140"/>
    </row>
    <row r="5054" spans="1:6" hidden="1" x14ac:dyDescent="0.25">
      <c r="A5054" s="93">
        <v>2</v>
      </c>
      <c r="B5054" s="85"/>
      <c r="C5054" s="73"/>
      <c r="D5054" s="72"/>
      <c r="E5054" s="86"/>
      <c r="F5054" s="85"/>
    </row>
    <row r="5055" spans="1:6" hidden="1" x14ac:dyDescent="0.25"/>
    <row r="5056" spans="1:6" hidden="1" x14ac:dyDescent="0.25"/>
    <row r="5057" spans="1:6" hidden="1" x14ac:dyDescent="0.25">
      <c r="A5057" s="453"/>
      <c r="B5057" s="454" t="s">
        <v>45</v>
      </c>
      <c r="C5057" s="455">
        <v>44231</v>
      </c>
      <c r="D5057" s="454"/>
      <c r="E5057" s="598"/>
      <c r="F5057" s="456"/>
    </row>
    <row r="5058" spans="1:6" hidden="1" x14ac:dyDescent="0.25">
      <c r="A5058" s="457" t="s">
        <v>580</v>
      </c>
      <c r="B5058" s="458" t="s">
        <v>576</v>
      </c>
      <c r="C5058" s="459" t="s">
        <v>912</v>
      </c>
      <c r="D5058" s="458" t="s">
        <v>577</v>
      </c>
      <c r="E5058" s="599" t="s">
        <v>1422</v>
      </c>
      <c r="F5058" s="460" t="s">
        <v>579</v>
      </c>
    </row>
    <row r="5059" spans="1:6" hidden="1" x14ac:dyDescent="0.25">
      <c r="A5059" s="814" t="s">
        <v>155</v>
      </c>
      <c r="B5059" s="814"/>
      <c r="C5059" s="814"/>
      <c r="D5059" s="814"/>
      <c r="E5059" s="814"/>
      <c r="F5059" s="814"/>
    </row>
    <row r="5060" spans="1:6" hidden="1" x14ac:dyDescent="0.25">
      <c r="A5060" s="133">
        <v>1</v>
      </c>
      <c r="B5060" s="207"/>
      <c r="C5060" s="207"/>
      <c r="D5060" s="207"/>
      <c r="E5060" s="475"/>
      <c r="F5060" s="207"/>
    </row>
    <row r="5061" spans="1:6" hidden="1" x14ac:dyDescent="0.25">
      <c r="A5061" s="93">
        <v>2</v>
      </c>
      <c r="B5061" s="224"/>
      <c r="C5061" s="225"/>
      <c r="D5061" s="224"/>
      <c r="E5061" s="227"/>
      <c r="F5061" s="206"/>
    </row>
    <row r="5062" spans="1:6" hidden="1" x14ac:dyDescent="0.25">
      <c r="A5062" s="814" t="s">
        <v>41</v>
      </c>
      <c r="B5062" s="814"/>
      <c r="C5062" s="814"/>
      <c r="D5062" s="814"/>
      <c r="E5062" s="814"/>
      <c r="F5062" s="814"/>
    </row>
    <row r="5063" spans="1:6" hidden="1" x14ac:dyDescent="0.25">
      <c r="A5063" s="93">
        <v>1</v>
      </c>
      <c r="B5063" s="72"/>
      <c r="C5063" s="73"/>
      <c r="D5063" s="72"/>
      <c r="E5063" s="75"/>
      <c r="F5063" s="140"/>
    </row>
    <row r="5064" spans="1:6" hidden="1" x14ac:dyDescent="0.25">
      <c r="A5064" s="93"/>
      <c r="B5064" s="85"/>
      <c r="C5064" s="85"/>
      <c r="D5064" s="85"/>
      <c r="E5064" s="86"/>
      <c r="F5064" s="85"/>
    </row>
    <row r="5065" spans="1:6" hidden="1" x14ac:dyDescent="0.25">
      <c r="A5065" s="814" t="s">
        <v>9</v>
      </c>
      <c r="B5065" s="814"/>
      <c r="C5065" s="814"/>
      <c r="D5065" s="814"/>
      <c r="E5065" s="814"/>
      <c r="F5065" s="814"/>
    </row>
    <row r="5066" spans="1:6" hidden="1" x14ac:dyDescent="0.25">
      <c r="A5066" s="93">
        <v>1</v>
      </c>
      <c r="B5066" s="72" t="s">
        <v>6967</v>
      </c>
      <c r="C5066" s="73" t="s">
        <v>9</v>
      </c>
      <c r="D5066" s="72" t="s">
        <v>21</v>
      </c>
      <c r="E5066" s="75"/>
      <c r="F5066" s="476"/>
    </row>
    <row r="5067" spans="1:6" hidden="1" x14ac:dyDescent="0.25">
      <c r="A5067" s="93">
        <v>2</v>
      </c>
      <c r="B5067" s="72" t="s">
        <v>1413</v>
      </c>
      <c r="C5067" s="73" t="s">
        <v>9</v>
      </c>
      <c r="D5067" s="72" t="s">
        <v>80</v>
      </c>
      <c r="E5067" s="75"/>
      <c r="F5067" s="476"/>
    </row>
    <row r="5068" spans="1:6" hidden="1" x14ac:dyDescent="0.25">
      <c r="A5068" s="93">
        <v>3</v>
      </c>
      <c r="B5068" s="72" t="s">
        <v>6970</v>
      </c>
      <c r="C5068" s="73" t="s">
        <v>9</v>
      </c>
      <c r="D5068" s="72" t="s">
        <v>343</v>
      </c>
      <c r="E5068" s="75"/>
      <c r="F5068" s="476"/>
    </row>
    <row r="5069" spans="1:6" hidden="1" x14ac:dyDescent="0.25">
      <c r="A5069" s="93">
        <v>4</v>
      </c>
      <c r="B5069" s="72"/>
      <c r="C5069" s="73"/>
      <c r="D5069" s="72"/>
      <c r="E5069" s="24"/>
      <c r="F5069" s="476"/>
    </row>
    <row r="5070" spans="1:6" hidden="1" x14ac:dyDescent="0.25">
      <c r="A5070" s="93">
        <v>5</v>
      </c>
      <c r="B5070" s="72"/>
      <c r="C5070" s="73"/>
      <c r="D5070" s="72"/>
      <c r="E5070" s="24"/>
      <c r="F5070" s="476"/>
    </row>
    <row r="5071" spans="1:6" hidden="1" x14ac:dyDescent="0.25">
      <c r="A5071" s="811" t="s">
        <v>20</v>
      </c>
      <c r="B5071" s="812"/>
      <c r="C5071" s="812"/>
      <c r="D5071" s="812"/>
      <c r="E5071" s="812"/>
      <c r="F5071" s="813"/>
    </row>
    <row r="5072" spans="1:6" hidden="1" x14ac:dyDescent="0.25">
      <c r="A5072" s="93">
        <v>1</v>
      </c>
      <c r="B5072" s="126" t="s">
        <v>6468</v>
      </c>
      <c r="C5072" s="73" t="s">
        <v>20</v>
      </c>
      <c r="D5072" s="72" t="s">
        <v>22</v>
      </c>
      <c r="E5072" s="75"/>
      <c r="F5072" s="277"/>
    </row>
    <row r="5073" spans="1:6" hidden="1" x14ac:dyDescent="0.25">
      <c r="A5073" s="93">
        <v>2</v>
      </c>
      <c r="B5073" s="72"/>
      <c r="C5073" s="73"/>
      <c r="D5073" s="72"/>
      <c r="E5073" s="75"/>
      <c r="F5073" s="277"/>
    </row>
    <row r="5074" spans="1:6" hidden="1" x14ac:dyDescent="0.25">
      <c r="A5074" s="93">
        <v>3</v>
      </c>
      <c r="B5074" s="72"/>
      <c r="C5074" s="73"/>
      <c r="D5074" s="72"/>
      <c r="E5074" s="24"/>
      <c r="F5074" s="277"/>
    </row>
    <row r="5075" spans="1:6" hidden="1" x14ac:dyDescent="0.25">
      <c r="A5075" s="93">
        <v>4</v>
      </c>
      <c r="B5075" s="72"/>
      <c r="C5075" s="73"/>
      <c r="D5075" s="72"/>
      <c r="E5075" s="24"/>
      <c r="F5075" s="277"/>
    </row>
    <row r="5076" spans="1:6" hidden="1" x14ac:dyDescent="0.25">
      <c r="A5076" s="93">
        <v>5</v>
      </c>
      <c r="B5076" s="72"/>
      <c r="C5076" s="73"/>
      <c r="D5076" s="72"/>
      <c r="E5076" s="24"/>
      <c r="F5076" s="277"/>
    </row>
    <row r="5077" spans="1:6" hidden="1" x14ac:dyDescent="0.25">
      <c r="A5077" s="93">
        <v>6</v>
      </c>
      <c r="B5077" s="72"/>
      <c r="C5077" s="73"/>
      <c r="D5077" s="72"/>
      <c r="E5077" s="24"/>
      <c r="F5077" s="277"/>
    </row>
    <row r="5078" spans="1:6" hidden="1" x14ac:dyDescent="0.25">
      <c r="A5078" s="93">
        <v>7</v>
      </c>
      <c r="B5078" s="72"/>
      <c r="C5078" s="73"/>
      <c r="D5078" s="72"/>
      <c r="E5078" s="24"/>
      <c r="F5078" s="277"/>
    </row>
    <row r="5079" spans="1:6" hidden="1" x14ac:dyDescent="0.25">
      <c r="A5079" s="93"/>
      <c r="B5079" s="72"/>
      <c r="C5079" s="73"/>
      <c r="D5079" s="72"/>
      <c r="E5079" s="24"/>
      <c r="F5079" s="277"/>
    </row>
    <row r="5080" spans="1:6" hidden="1" x14ac:dyDescent="0.25">
      <c r="A5080" s="811" t="s">
        <v>558</v>
      </c>
      <c r="B5080" s="812"/>
      <c r="C5080" s="812"/>
      <c r="D5080" s="812"/>
      <c r="E5080" s="812"/>
      <c r="F5080" s="813"/>
    </row>
    <row r="5081" spans="1:6" hidden="1" x14ac:dyDescent="0.25">
      <c r="A5081" s="133">
        <v>1</v>
      </c>
      <c r="B5081" s="72"/>
      <c r="C5081" s="73"/>
      <c r="D5081" s="72"/>
      <c r="E5081" s="140"/>
      <c r="F5081" s="180"/>
    </row>
    <row r="5082" spans="1:6" hidden="1" x14ac:dyDescent="0.25">
      <c r="A5082" s="133">
        <v>2</v>
      </c>
      <c r="B5082" s="72"/>
      <c r="C5082" s="73"/>
      <c r="D5082" s="72"/>
      <c r="E5082" s="140"/>
      <c r="F5082" s="180"/>
    </row>
    <row r="5083" spans="1:6" hidden="1" x14ac:dyDescent="0.25">
      <c r="A5083" s="93">
        <v>3</v>
      </c>
      <c r="B5083" s="72"/>
      <c r="C5083" s="73"/>
      <c r="D5083" s="72"/>
      <c r="E5083" s="24"/>
      <c r="F5083" s="476"/>
    </row>
    <row r="5084" spans="1:6" hidden="1" x14ac:dyDescent="0.25">
      <c r="A5084" s="811" t="s">
        <v>12</v>
      </c>
      <c r="B5084" s="812"/>
      <c r="C5084" s="812"/>
      <c r="D5084" s="812"/>
      <c r="E5084" s="812"/>
      <c r="F5084" s="813"/>
    </row>
    <row r="5085" spans="1:6" hidden="1" x14ac:dyDescent="0.25">
      <c r="A5085" s="93">
        <v>1</v>
      </c>
      <c r="B5085" s="72"/>
      <c r="C5085" s="73"/>
      <c r="D5085" s="72"/>
      <c r="E5085" s="24"/>
      <c r="F5085" s="476"/>
    </row>
    <row r="5086" spans="1:6" hidden="1" x14ac:dyDescent="0.25">
      <c r="A5086" s="93">
        <v>2</v>
      </c>
      <c r="B5086" s="85"/>
      <c r="C5086" s="85"/>
      <c r="D5086" s="85"/>
      <c r="E5086" s="86"/>
      <c r="F5086" s="85"/>
    </row>
    <row r="5087" spans="1:6" hidden="1" x14ac:dyDescent="0.25">
      <c r="A5087" s="811" t="s">
        <v>385</v>
      </c>
      <c r="B5087" s="812"/>
      <c r="C5087" s="812"/>
      <c r="D5087" s="812"/>
      <c r="E5087" s="812"/>
      <c r="F5087" s="813"/>
    </row>
    <row r="5088" spans="1:6" hidden="1" x14ac:dyDescent="0.25">
      <c r="A5088" s="133">
        <v>1</v>
      </c>
      <c r="B5088" s="72"/>
      <c r="C5088" s="73"/>
      <c r="D5088" s="72"/>
      <c r="E5088" s="24"/>
      <c r="F5088" s="476"/>
    </row>
    <row r="5089" spans="1:6" hidden="1" x14ac:dyDescent="0.25">
      <c r="A5089" s="133">
        <v>2</v>
      </c>
      <c r="B5089" s="72"/>
      <c r="C5089" s="73"/>
      <c r="D5089" s="72"/>
      <c r="E5089" s="24"/>
      <c r="F5089" s="476"/>
    </row>
    <row r="5090" spans="1:6" hidden="1" x14ac:dyDescent="0.25">
      <c r="A5090" s="811" t="s">
        <v>5</v>
      </c>
      <c r="B5090" s="812"/>
      <c r="C5090" s="812"/>
      <c r="D5090" s="812"/>
      <c r="E5090" s="812"/>
      <c r="F5090" s="813"/>
    </row>
    <row r="5091" spans="1:6" hidden="1" x14ac:dyDescent="0.25">
      <c r="A5091" s="93">
        <v>1</v>
      </c>
      <c r="B5091" s="72"/>
      <c r="C5091" s="73"/>
      <c r="D5091" s="72"/>
      <c r="E5091" s="75"/>
      <c r="F5091" s="140"/>
    </row>
    <row r="5092" spans="1:6" hidden="1" x14ac:dyDescent="0.25">
      <c r="A5092" s="93">
        <v>2</v>
      </c>
      <c r="B5092" s="85"/>
      <c r="C5092" s="73"/>
      <c r="D5092" s="72"/>
      <c r="E5092" s="86"/>
      <c r="F5092" s="85"/>
    </row>
    <row r="5093" spans="1:6" hidden="1" x14ac:dyDescent="0.25"/>
    <row r="5094" spans="1:6" hidden="1" x14ac:dyDescent="0.25"/>
    <row r="5095" spans="1:6" hidden="1" x14ac:dyDescent="0.25"/>
    <row r="5096" spans="1:6" hidden="1" x14ac:dyDescent="0.25">
      <c r="A5096" s="305"/>
      <c r="B5096" s="31" t="s">
        <v>63</v>
      </c>
      <c r="C5096" s="30">
        <v>44233</v>
      </c>
      <c r="D5096" s="31"/>
      <c r="E5096" s="596"/>
      <c r="F5096" s="306"/>
    </row>
    <row r="5097" spans="1:6" hidden="1" x14ac:dyDescent="0.25">
      <c r="A5097" s="307" t="s">
        <v>580</v>
      </c>
      <c r="B5097" s="308" t="s">
        <v>576</v>
      </c>
      <c r="C5097" s="309" t="s">
        <v>912</v>
      </c>
      <c r="D5097" s="308" t="s">
        <v>577</v>
      </c>
      <c r="E5097" s="597" t="s">
        <v>1422</v>
      </c>
      <c r="F5097" s="310" t="s">
        <v>579</v>
      </c>
    </row>
    <row r="5098" spans="1:6" hidden="1" x14ac:dyDescent="0.25">
      <c r="A5098" s="814" t="s">
        <v>155</v>
      </c>
      <c r="B5098" s="814"/>
      <c r="C5098" s="814"/>
      <c r="D5098" s="814"/>
      <c r="E5098" s="814"/>
      <c r="F5098" s="814"/>
    </row>
    <row r="5099" spans="1:6" hidden="1" x14ac:dyDescent="0.25">
      <c r="A5099" s="133">
        <v>1</v>
      </c>
      <c r="B5099" s="207"/>
      <c r="C5099" s="207"/>
      <c r="D5099" s="207"/>
      <c r="E5099" s="475"/>
      <c r="F5099" s="207"/>
    </row>
    <row r="5100" spans="1:6" hidden="1" x14ac:dyDescent="0.25">
      <c r="A5100" s="93">
        <v>2</v>
      </c>
      <c r="B5100" s="224"/>
      <c r="C5100" s="225"/>
      <c r="D5100" s="224"/>
      <c r="E5100" s="227"/>
      <c r="F5100" s="206"/>
    </row>
    <row r="5101" spans="1:6" hidden="1" x14ac:dyDescent="0.25">
      <c r="A5101" s="814" t="s">
        <v>41</v>
      </c>
      <c r="B5101" s="814"/>
      <c r="C5101" s="814"/>
      <c r="D5101" s="814"/>
      <c r="E5101" s="814"/>
      <c r="F5101" s="814"/>
    </row>
    <row r="5102" spans="1:6" hidden="1" x14ac:dyDescent="0.25">
      <c r="A5102" s="93">
        <v>1</v>
      </c>
      <c r="B5102" s="72" t="s">
        <v>7009</v>
      </c>
      <c r="C5102" s="73" t="s">
        <v>41</v>
      </c>
      <c r="D5102" s="72" t="s">
        <v>13</v>
      </c>
      <c r="E5102" s="75" t="s">
        <v>7084</v>
      </c>
      <c r="F5102" s="140"/>
    </row>
    <row r="5103" spans="1:6" hidden="1" x14ac:dyDescent="0.25">
      <c r="A5103" s="93">
        <v>2</v>
      </c>
      <c r="B5103" s="85" t="s">
        <v>7085</v>
      </c>
      <c r="C5103" s="73" t="s">
        <v>41</v>
      </c>
      <c r="D5103" s="85" t="s">
        <v>13</v>
      </c>
      <c r="E5103" s="75" t="s">
        <v>7084</v>
      </c>
      <c r="F5103" s="85"/>
    </row>
    <row r="5104" spans="1:6" hidden="1" x14ac:dyDescent="0.25">
      <c r="A5104" s="93">
        <v>3</v>
      </c>
      <c r="B5104" s="85" t="s">
        <v>7086</v>
      </c>
      <c r="C5104" s="73" t="s">
        <v>41</v>
      </c>
      <c r="D5104" s="85" t="s">
        <v>13</v>
      </c>
      <c r="E5104" s="75" t="s">
        <v>7084</v>
      </c>
      <c r="F5104" s="85"/>
    </row>
    <row r="5105" spans="1:6" hidden="1" x14ac:dyDescent="0.25">
      <c r="A5105" s="814" t="s">
        <v>9</v>
      </c>
      <c r="B5105" s="814"/>
      <c r="C5105" s="814"/>
      <c r="D5105" s="814"/>
      <c r="E5105" s="814"/>
      <c r="F5105" s="814"/>
    </row>
    <row r="5106" spans="1:6" hidden="1" x14ac:dyDescent="0.25">
      <c r="A5106" s="93">
        <v>1</v>
      </c>
      <c r="B5106" s="72" t="s">
        <v>6336</v>
      </c>
      <c r="C5106" s="73" t="s">
        <v>9</v>
      </c>
      <c r="D5106" s="72" t="s">
        <v>21</v>
      </c>
      <c r="E5106" s="75"/>
      <c r="F5106" s="476"/>
    </row>
    <row r="5107" spans="1:6" hidden="1" x14ac:dyDescent="0.25">
      <c r="A5107" s="93">
        <v>2</v>
      </c>
      <c r="B5107" s="72" t="s">
        <v>7089</v>
      </c>
      <c r="C5107" s="73" t="s">
        <v>1447</v>
      </c>
      <c r="D5107" s="72" t="s">
        <v>21</v>
      </c>
      <c r="E5107" s="75" t="s">
        <v>7090</v>
      </c>
      <c r="F5107" s="476"/>
    </row>
    <row r="5108" spans="1:6" hidden="1" x14ac:dyDescent="0.25">
      <c r="A5108" s="93">
        <v>3</v>
      </c>
      <c r="B5108" s="72"/>
      <c r="C5108" s="73"/>
      <c r="D5108" s="72"/>
      <c r="E5108" s="75"/>
      <c r="F5108" s="476"/>
    </row>
    <row r="5109" spans="1:6" hidden="1" x14ac:dyDescent="0.25">
      <c r="A5109" s="93">
        <v>4</v>
      </c>
      <c r="B5109" s="72"/>
      <c r="C5109" s="73"/>
      <c r="D5109" s="72"/>
      <c r="E5109" s="24"/>
      <c r="F5109" s="476"/>
    </row>
    <row r="5110" spans="1:6" hidden="1" x14ac:dyDescent="0.25">
      <c r="A5110" s="93">
        <v>5</v>
      </c>
      <c r="B5110" s="72"/>
      <c r="C5110" s="73"/>
      <c r="D5110" s="72"/>
      <c r="E5110" s="24"/>
      <c r="F5110" s="476"/>
    </row>
    <row r="5111" spans="1:6" hidden="1" x14ac:dyDescent="0.25">
      <c r="A5111" s="811" t="s">
        <v>20</v>
      </c>
      <c r="B5111" s="812"/>
      <c r="C5111" s="812"/>
      <c r="D5111" s="812"/>
      <c r="E5111" s="812"/>
      <c r="F5111" s="813"/>
    </row>
    <row r="5112" spans="1:6" hidden="1" x14ac:dyDescent="0.25">
      <c r="A5112" s="93">
        <v>1</v>
      </c>
      <c r="B5112" s="126"/>
      <c r="C5112" s="73"/>
      <c r="D5112" s="72"/>
      <c r="E5112" s="75"/>
      <c r="F5112" s="277"/>
    </row>
    <row r="5113" spans="1:6" hidden="1" x14ac:dyDescent="0.25">
      <c r="A5113" s="93">
        <v>2</v>
      </c>
      <c r="B5113" s="72"/>
      <c r="C5113" s="73"/>
      <c r="D5113" s="72"/>
      <c r="E5113" s="75"/>
      <c r="F5113" s="277"/>
    </row>
    <row r="5114" spans="1:6" hidden="1" x14ac:dyDescent="0.25">
      <c r="A5114" s="93">
        <v>3</v>
      </c>
      <c r="B5114" s="72"/>
      <c r="C5114" s="73"/>
      <c r="D5114" s="72"/>
      <c r="E5114" s="24"/>
      <c r="F5114" s="277"/>
    </row>
    <row r="5115" spans="1:6" hidden="1" x14ac:dyDescent="0.25">
      <c r="A5115" s="93">
        <v>4</v>
      </c>
      <c r="B5115" s="72"/>
      <c r="C5115" s="73"/>
      <c r="D5115" s="72"/>
      <c r="E5115" s="24"/>
      <c r="F5115" s="277"/>
    </row>
    <row r="5116" spans="1:6" hidden="1" x14ac:dyDescent="0.25">
      <c r="A5116" s="93">
        <v>5</v>
      </c>
      <c r="B5116" s="72"/>
      <c r="C5116" s="73"/>
      <c r="D5116" s="72"/>
      <c r="E5116" s="24"/>
      <c r="F5116" s="277"/>
    </row>
    <row r="5117" spans="1:6" hidden="1" x14ac:dyDescent="0.25">
      <c r="A5117" s="93">
        <v>6</v>
      </c>
      <c r="B5117" s="72"/>
      <c r="C5117" s="73"/>
      <c r="D5117" s="72"/>
      <c r="E5117" s="24"/>
      <c r="F5117" s="277"/>
    </row>
    <row r="5118" spans="1:6" hidden="1" x14ac:dyDescent="0.25">
      <c r="A5118" s="93">
        <v>7</v>
      </c>
      <c r="B5118" s="72"/>
      <c r="C5118" s="73"/>
      <c r="D5118" s="72"/>
      <c r="E5118" s="24"/>
      <c r="F5118" s="277"/>
    </row>
    <row r="5119" spans="1:6" hidden="1" x14ac:dyDescent="0.25">
      <c r="A5119" s="93"/>
      <c r="B5119" s="72"/>
      <c r="C5119" s="73"/>
      <c r="D5119" s="72"/>
      <c r="E5119" s="24"/>
      <c r="F5119" s="277"/>
    </row>
    <row r="5120" spans="1:6" hidden="1" x14ac:dyDescent="0.25">
      <c r="A5120" s="811" t="s">
        <v>558</v>
      </c>
      <c r="B5120" s="812"/>
      <c r="C5120" s="812"/>
      <c r="D5120" s="812"/>
      <c r="E5120" s="812"/>
      <c r="F5120" s="813"/>
    </row>
    <row r="5121" spans="1:6" hidden="1" x14ac:dyDescent="0.25">
      <c r="A5121" s="133">
        <v>1</v>
      </c>
      <c r="B5121" s="72"/>
      <c r="C5121" s="73"/>
      <c r="D5121" s="72"/>
      <c r="E5121" s="140"/>
      <c r="F5121" s="180"/>
    </row>
    <row r="5122" spans="1:6" hidden="1" x14ac:dyDescent="0.25">
      <c r="A5122" s="133">
        <v>2</v>
      </c>
      <c r="B5122" s="72"/>
      <c r="C5122" s="73"/>
      <c r="D5122" s="72"/>
      <c r="E5122" s="140"/>
      <c r="F5122" s="180"/>
    </row>
    <row r="5123" spans="1:6" hidden="1" x14ac:dyDescent="0.25">
      <c r="A5123" s="93">
        <v>3</v>
      </c>
      <c r="B5123" s="72"/>
      <c r="C5123" s="73"/>
      <c r="D5123" s="72"/>
      <c r="E5123" s="24"/>
      <c r="F5123" s="476"/>
    </row>
    <row r="5124" spans="1:6" hidden="1" x14ac:dyDescent="0.25">
      <c r="A5124" s="811" t="s">
        <v>12</v>
      </c>
      <c r="B5124" s="812"/>
      <c r="C5124" s="812"/>
      <c r="D5124" s="812"/>
      <c r="E5124" s="812"/>
      <c r="F5124" s="813"/>
    </row>
    <row r="5125" spans="1:6" hidden="1" x14ac:dyDescent="0.25">
      <c r="A5125" s="93">
        <v>1</v>
      </c>
      <c r="B5125" s="72"/>
      <c r="C5125" s="73"/>
      <c r="D5125" s="72"/>
      <c r="E5125" s="24"/>
      <c r="F5125" s="476"/>
    </row>
    <row r="5126" spans="1:6" hidden="1" x14ac:dyDescent="0.25">
      <c r="A5126" s="93">
        <v>2</v>
      </c>
      <c r="B5126" s="85"/>
      <c r="C5126" s="85"/>
      <c r="D5126" s="85"/>
      <c r="E5126" s="86"/>
      <c r="F5126" s="85"/>
    </row>
    <row r="5127" spans="1:6" hidden="1" x14ac:dyDescent="0.25">
      <c r="A5127" s="811" t="s">
        <v>385</v>
      </c>
      <c r="B5127" s="812"/>
      <c r="C5127" s="812"/>
      <c r="D5127" s="812"/>
      <c r="E5127" s="812"/>
      <c r="F5127" s="813"/>
    </row>
    <row r="5128" spans="1:6" hidden="1" x14ac:dyDescent="0.25">
      <c r="A5128" s="133">
        <v>1</v>
      </c>
      <c r="B5128" s="72"/>
      <c r="C5128" s="73"/>
      <c r="D5128" s="72"/>
      <c r="E5128" s="24"/>
      <c r="F5128" s="476"/>
    </row>
    <row r="5129" spans="1:6" hidden="1" x14ac:dyDescent="0.25">
      <c r="A5129" s="133">
        <v>2</v>
      </c>
      <c r="B5129" s="72"/>
      <c r="C5129" s="73"/>
      <c r="D5129" s="72"/>
      <c r="E5129" s="24"/>
      <c r="F5129" s="476"/>
    </row>
    <row r="5130" spans="1:6" hidden="1" x14ac:dyDescent="0.25">
      <c r="A5130" s="811" t="s">
        <v>5</v>
      </c>
      <c r="B5130" s="812"/>
      <c r="C5130" s="812"/>
      <c r="D5130" s="812"/>
      <c r="E5130" s="812"/>
      <c r="F5130" s="813"/>
    </row>
    <row r="5131" spans="1:6" hidden="1" x14ac:dyDescent="0.25">
      <c r="A5131" s="93">
        <v>1</v>
      </c>
      <c r="B5131" s="72" t="s">
        <v>7077</v>
      </c>
      <c r="C5131" s="73" t="s">
        <v>5</v>
      </c>
      <c r="D5131" s="72" t="s">
        <v>21</v>
      </c>
      <c r="E5131" s="75"/>
      <c r="F5131" s="140"/>
    </row>
    <row r="5132" spans="1:6" hidden="1" x14ac:dyDescent="0.25">
      <c r="A5132" s="93">
        <v>2</v>
      </c>
      <c r="B5132" s="85"/>
      <c r="C5132" s="73"/>
      <c r="D5132" s="72"/>
      <c r="E5132" s="86"/>
      <c r="F5132" s="85"/>
    </row>
    <row r="5133" spans="1:6" hidden="1" x14ac:dyDescent="0.25"/>
    <row r="5134" spans="1:6" hidden="1" x14ac:dyDescent="0.25"/>
    <row r="5135" spans="1:6" hidden="1" x14ac:dyDescent="0.25"/>
    <row r="5136" spans="1:6" hidden="1" x14ac:dyDescent="0.25"/>
    <row r="5137" spans="1:6" hidden="1" x14ac:dyDescent="0.25"/>
    <row r="5138" spans="1:6" hidden="1" x14ac:dyDescent="0.25"/>
    <row r="5139" spans="1:6" hidden="1" x14ac:dyDescent="0.25">
      <c r="A5139" s="453"/>
      <c r="B5139" s="454" t="s">
        <v>45</v>
      </c>
      <c r="C5139" s="455">
        <v>44238</v>
      </c>
      <c r="D5139" s="454"/>
      <c r="E5139" s="598"/>
      <c r="F5139" s="456"/>
    </row>
    <row r="5140" spans="1:6" hidden="1" x14ac:dyDescent="0.25">
      <c r="A5140" s="457" t="s">
        <v>580</v>
      </c>
      <c r="B5140" s="458" t="s">
        <v>576</v>
      </c>
      <c r="C5140" s="459" t="s">
        <v>912</v>
      </c>
      <c r="D5140" s="458" t="s">
        <v>577</v>
      </c>
      <c r="E5140" s="599" t="s">
        <v>1422</v>
      </c>
      <c r="F5140" s="460" t="s">
        <v>579</v>
      </c>
    </row>
    <row r="5141" spans="1:6" hidden="1" x14ac:dyDescent="0.25">
      <c r="A5141" s="814" t="s">
        <v>155</v>
      </c>
      <c r="B5141" s="814"/>
      <c r="C5141" s="814"/>
      <c r="D5141" s="814"/>
      <c r="E5141" s="814"/>
      <c r="F5141" s="814"/>
    </row>
    <row r="5142" spans="1:6" hidden="1" x14ac:dyDescent="0.25">
      <c r="A5142" s="133">
        <v>1</v>
      </c>
      <c r="B5142" s="207"/>
      <c r="C5142" s="207"/>
      <c r="D5142" s="207"/>
      <c r="E5142" s="475"/>
      <c r="F5142" s="207"/>
    </row>
    <row r="5143" spans="1:6" hidden="1" x14ac:dyDescent="0.25">
      <c r="A5143" s="93">
        <v>2</v>
      </c>
      <c r="B5143" s="224"/>
      <c r="C5143" s="225"/>
      <c r="D5143" s="224"/>
      <c r="E5143" s="227"/>
      <c r="F5143" s="206"/>
    </row>
    <row r="5144" spans="1:6" hidden="1" x14ac:dyDescent="0.25">
      <c r="A5144" s="814" t="s">
        <v>41</v>
      </c>
      <c r="B5144" s="814"/>
      <c r="C5144" s="814"/>
      <c r="D5144" s="814"/>
      <c r="E5144" s="814"/>
      <c r="F5144" s="814"/>
    </row>
    <row r="5145" spans="1:6" hidden="1" x14ac:dyDescent="0.25">
      <c r="A5145" s="93">
        <v>1</v>
      </c>
      <c r="B5145" s="72"/>
      <c r="C5145" s="73"/>
      <c r="D5145" s="72"/>
      <c r="E5145" s="75"/>
      <c r="F5145" s="140"/>
    </row>
    <row r="5146" spans="1:6" hidden="1" x14ac:dyDescent="0.25">
      <c r="A5146" s="93"/>
      <c r="B5146" s="85"/>
      <c r="C5146" s="85"/>
      <c r="D5146" s="85"/>
      <c r="E5146" s="86"/>
      <c r="F5146" s="85"/>
    </row>
    <row r="5147" spans="1:6" hidden="1" x14ac:dyDescent="0.25">
      <c r="A5147" s="814" t="s">
        <v>9</v>
      </c>
      <c r="B5147" s="814"/>
      <c r="C5147" s="814"/>
      <c r="D5147" s="814"/>
      <c r="E5147" s="814"/>
      <c r="F5147" s="814"/>
    </row>
    <row r="5148" spans="1:6" hidden="1" x14ac:dyDescent="0.25">
      <c r="A5148" s="93">
        <v>1</v>
      </c>
      <c r="B5148" s="72" t="s">
        <v>1229</v>
      </c>
      <c r="C5148" s="73" t="s">
        <v>9</v>
      </c>
      <c r="D5148" s="72" t="s">
        <v>21</v>
      </c>
      <c r="E5148" s="75"/>
      <c r="F5148" s="476"/>
    </row>
    <row r="5149" spans="1:6" hidden="1" x14ac:dyDescent="0.25">
      <c r="A5149" s="93">
        <v>2</v>
      </c>
      <c r="B5149" s="72" t="s">
        <v>6969</v>
      </c>
      <c r="C5149" s="73" t="s">
        <v>9</v>
      </c>
      <c r="D5149" s="72" t="s">
        <v>22</v>
      </c>
      <c r="E5149" s="75"/>
      <c r="F5149" s="476"/>
    </row>
    <row r="5150" spans="1:6" hidden="1" x14ac:dyDescent="0.25">
      <c r="A5150" s="93">
        <v>3</v>
      </c>
      <c r="B5150" s="72"/>
      <c r="C5150" s="73"/>
      <c r="D5150" s="72"/>
      <c r="E5150" s="75"/>
      <c r="F5150" s="476"/>
    </row>
    <row r="5151" spans="1:6" hidden="1" x14ac:dyDescent="0.25">
      <c r="A5151" s="93">
        <v>4</v>
      </c>
      <c r="B5151" s="72"/>
      <c r="C5151" s="73"/>
      <c r="D5151" s="72"/>
      <c r="E5151" s="24"/>
      <c r="F5151" s="476"/>
    </row>
    <row r="5152" spans="1:6" hidden="1" x14ac:dyDescent="0.25">
      <c r="A5152" s="93">
        <v>5</v>
      </c>
      <c r="B5152" s="72"/>
      <c r="C5152" s="73"/>
      <c r="D5152" s="72"/>
      <c r="E5152" s="24"/>
      <c r="F5152" s="476"/>
    </row>
    <row r="5153" spans="1:6" hidden="1" x14ac:dyDescent="0.25">
      <c r="A5153" s="811" t="s">
        <v>20</v>
      </c>
      <c r="B5153" s="812"/>
      <c r="C5153" s="812"/>
      <c r="D5153" s="812"/>
      <c r="E5153" s="812"/>
      <c r="F5153" s="813"/>
    </row>
    <row r="5154" spans="1:6" hidden="1" x14ac:dyDescent="0.25">
      <c r="A5154" s="93">
        <v>1</v>
      </c>
      <c r="B5154" s="126"/>
      <c r="C5154" s="73"/>
      <c r="D5154" s="72"/>
      <c r="E5154" s="75"/>
      <c r="F5154" s="277"/>
    </row>
    <row r="5155" spans="1:6" hidden="1" x14ac:dyDescent="0.25">
      <c r="A5155" s="93">
        <v>2</v>
      </c>
      <c r="B5155" s="72"/>
      <c r="C5155" s="73"/>
      <c r="D5155" s="72"/>
      <c r="E5155" s="75"/>
      <c r="F5155" s="277"/>
    </row>
    <row r="5156" spans="1:6" hidden="1" x14ac:dyDescent="0.25">
      <c r="A5156" s="93">
        <v>3</v>
      </c>
      <c r="B5156" s="72"/>
      <c r="C5156" s="73"/>
      <c r="D5156" s="72"/>
      <c r="E5156" s="24"/>
      <c r="F5156" s="277"/>
    </row>
    <row r="5157" spans="1:6" hidden="1" x14ac:dyDescent="0.25">
      <c r="A5157" s="93">
        <v>4</v>
      </c>
      <c r="B5157" s="72"/>
      <c r="C5157" s="73"/>
      <c r="D5157" s="72"/>
      <c r="E5157" s="24"/>
      <c r="F5157" s="277"/>
    </row>
    <row r="5158" spans="1:6" hidden="1" x14ac:dyDescent="0.25">
      <c r="A5158" s="93">
        <v>5</v>
      </c>
      <c r="B5158" s="72"/>
      <c r="C5158" s="73"/>
      <c r="D5158" s="72"/>
      <c r="E5158" s="24"/>
      <c r="F5158" s="277"/>
    </row>
    <row r="5159" spans="1:6" hidden="1" x14ac:dyDescent="0.25">
      <c r="A5159" s="93">
        <v>6</v>
      </c>
      <c r="B5159" s="72"/>
      <c r="C5159" s="73"/>
      <c r="D5159" s="72"/>
      <c r="E5159" s="24"/>
      <c r="F5159" s="277"/>
    </row>
    <row r="5160" spans="1:6" hidden="1" x14ac:dyDescent="0.25">
      <c r="A5160" s="93">
        <v>7</v>
      </c>
      <c r="B5160" s="72"/>
      <c r="C5160" s="73"/>
      <c r="D5160" s="72"/>
      <c r="E5160" s="24"/>
      <c r="F5160" s="277"/>
    </row>
    <row r="5161" spans="1:6" hidden="1" x14ac:dyDescent="0.25">
      <c r="A5161" s="93"/>
      <c r="B5161" s="72"/>
      <c r="C5161" s="73"/>
      <c r="D5161" s="72"/>
      <c r="E5161" s="24"/>
      <c r="F5161" s="277"/>
    </row>
    <row r="5162" spans="1:6" hidden="1" x14ac:dyDescent="0.25">
      <c r="A5162" s="811" t="s">
        <v>558</v>
      </c>
      <c r="B5162" s="812"/>
      <c r="C5162" s="812"/>
      <c r="D5162" s="812"/>
      <c r="E5162" s="812"/>
      <c r="F5162" s="813"/>
    </row>
    <row r="5163" spans="1:6" hidden="1" x14ac:dyDescent="0.25">
      <c r="A5163" s="133">
        <v>1</v>
      </c>
      <c r="B5163" s="72"/>
      <c r="C5163" s="73"/>
      <c r="D5163" s="72"/>
      <c r="E5163" s="140"/>
      <c r="F5163" s="180"/>
    </row>
    <row r="5164" spans="1:6" hidden="1" x14ac:dyDescent="0.25">
      <c r="A5164" s="133">
        <v>2</v>
      </c>
      <c r="B5164" s="72"/>
      <c r="C5164" s="73"/>
      <c r="D5164" s="72"/>
      <c r="E5164" s="140"/>
      <c r="F5164" s="180"/>
    </row>
    <row r="5165" spans="1:6" hidden="1" x14ac:dyDescent="0.25">
      <c r="A5165" s="93">
        <v>3</v>
      </c>
      <c r="B5165" s="72"/>
      <c r="C5165" s="73"/>
      <c r="D5165" s="72"/>
      <c r="E5165" s="24"/>
      <c r="F5165" s="476"/>
    </row>
    <row r="5166" spans="1:6" hidden="1" x14ac:dyDescent="0.25">
      <c r="A5166" s="811" t="s">
        <v>12</v>
      </c>
      <c r="B5166" s="812"/>
      <c r="C5166" s="812"/>
      <c r="D5166" s="812"/>
      <c r="E5166" s="812"/>
      <c r="F5166" s="813"/>
    </row>
    <row r="5167" spans="1:6" hidden="1" x14ac:dyDescent="0.25">
      <c r="A5167" s="93">
        <v>1</v>
      </c>
      <c r="B5167" s="72"/>
      <c r="C5167" s="73"/>
      <c r="D5167" s="72"/>
      <c r="E5167" s="24"/>
      <c r="F5167" s="476"/>
    </row>
    <row r="5168" spans="1:6" hidden="1" x14ac:dyDescent="0.25">
      <c r="A5168" s="93">
        <v>2</v>
      </c>
      <c r="B5168" s="85"/>
      <c r="C5168" s="85"/>
      <c r="D5168" s="85"/>
      <c r="E5168" s="86"/>
      <c r="F5168" s="85"/>
    </row>
    <row r="5169" spans="1:6" hidden="1" x14ac:dyDescent="0.25">
      <c r="A5169" s="811" t="s">
        <v>385</v>
      </c>
      <c r="B5169" s="812"/>
      <c r="C5169" s="812"/>
      <c r="D5169" s="812"/>
      <c r="E5169" s="812"/>
      <c r="F5169" s="813"/>
    </row>
    <row r="5170" spans="1:6" hidden="1" x14ac:dyDescent="0.25">
      <c r="A5170" s="133">
        <v>1</v>
      </c>
      <c r="B5170" s="72"/>
      <c r="C5170" s="73"/>
      <c r="D5170" s="72"/>
      <c r="E5170" s="24"/>
      <c r="F5170" s="476"/>
    </row>
    <row r="5171" spans="1:6" hidden="1" x14ac:dyDescent="0.25">
      <c r="A5171" s="133">
        <v>2</v>
      </c>
      <c r="B5171" s="72"/>
      <c r="C5171" s="73"/>
      <c r="D5171" s="72"/>
      <c r="E5171" s="24"/>
      <c r="F5171" s="476"/>
    </row>
    <row r="5172" spans="1:6" hidden="1" x14ac:dyDescent="0.25">
      <c r="A5172" s="811" t="s">
        <v>5</v>
      </c>
      <c r="B5172" s="812"/>
      <c r="C5172" s="812"/>
      <c r="D5172" s="812"/>
      <c r="E5172" s="812"/>
      <c r="F5172" s="813"/>
    </row>
    <row r="5173" spans="1:6" hidden="1" x14ac:dyDescent="0.25">
      <c r="A5173" s="93">
        <v>1</v>
      </c>
      <c r="B5173" s="72"/>
      <c r="C5173" s="73"/>
      <c r="D5173" s="72"/>
      <c r="E5173" s="75"/>
      <c r="F5173" s="140"/>
    </row>
    <row r="5174" spans="1:6" hidden="1" x14ac:dyDescent="0.25">
      <c r="A5174" s="93">
        <v>2</v>
      </c>
      <c r="B5174" s="85"/>
      <c r="C5174" s="73"/>
      <c r="D5174" s="72"/>
      <c r="E5174" s="86"/>
      <c r="F5174" s="85"/>
    </row>
    <row r="5175" spans="1:6" hidden="1" x14ac:dyDescent="0.25"/>
    <row r="5176" spans="1:6" hidden="1" x14ac:dyDescent="0.25"/>
    <row r="5177" spans="1:6" hidden="1" x14ac:dyDescent="0.25"/>
    <row r="5178" spans="1:6" hidden="1" x14ac:dyDescent="0.25">
      <c r="A5178" s="305"/>
      <c r="B5178" s="31" t="s">
        <v>63</v>
      </c>
      <c r="C5178" s="30">
        <v>44240</v>
      </c>
      <c r="D5178" s="31"/>
      <c r="E5178" s="596"/>
      <c r="F5178" s="306"/>
    </row>
    <row r="5179" spans="1:6" hidden="1" x14ac:dyDescent="0.25">
      <c r="A5179" s="307" t="s">
        <v>580</v>
      </c>
      <c r="B5179" s="308" t="s">
        <v>576</v>
      </c>
      <c r="C5179" s="309" t="s">
        <v>912</v>
      </c>
      <c r="D5179" s="308" t="s">
        <v>577</v>
      </c>
      <c r="E5179" s="597" t="s">
        <v>1422</v>
      </c>
      <c r="F5179" s="310" t="s">
        <v>579</v>
      </c>
    </row>
    <row r="5180" spans="1:6" hidden="1" x14ac:dyDescent="0.25">
      <c r="A5180" s="814" t="s">
        <v>155</v>
      </c>
      <c r="B5180" s="814"/>
      <c r="C5180" s="814"/>
      <c r="D5180" s="814"/>
      <c r="E5180" s="814"/>
      <c r="F5180" s="814"/>
    </row>
    <row r="5181" spans="1:6" hidden="1" x14ac:dyDescent="0.25">
      <c r="A5181" s="133">
        <v>1</v>
      </c>
      <c r="B5181" s="207"/>
      <c r="C5181" s="207"/>
      <c r="D5181" s="207"/>
      <c r="E5181" s="475"/>
      <c r="F5181" s="207"/>
    </row>
    <row r="5182" spans="1:6" hidden="1" x14ac:dyDescent="0.25">
      <c r="A5182" s="93">
        <v>2</v>
      </c>
      <c r="B5182" s="224"/>
      <c r="C5182" s="225"/>
      <c r="D5182" s="224"/>
      <c r="E5182" s="227"/>
      <c r="F5182" s="206"/>
    </row>
    <row r="5183" spans="1:6" hidden="1" x14ac:dyDescent="0.25">
      <c r="A5183" s="814" t="s">
        <v>41</v>
      </c>
      <c r="B5183" s="814"/>
      <c r="C5183" s="814"/>
      <c r="D5183" s="814"/>
      <c r="E5183" s="814"/>
      <c r="F5183" s="814"/>
    </row>
    <row r="5184" spans="1:6" hidden="1" x14ac:dyDescent="0.25">
      <c r="A5184" s="93">
        <v>1</v>
      </c>
      <c r="B5184" s="72"/>
      <c r="C5184" s="73"/>
      <c r="D5184" s="72"/>
      <c r="E5184" s="75"/>
      <c r="F5184" s="140"/>
    </row>
    <row r="5185" spans="1:6" hidden="1" x14ac:dyDescent="0.25">
      <c r="A5185" s="93"/>
      <c r="B5185" s="85"/>
      <c r="C5185" s="85"/>
      <c r="D5185" s="85"/>
      <c r="E5185" s="86"/>
      <c r="F5185" s="85"/>
    </row>
    <row r="5186" spans="1:6" hidden="1" x14ac:dyDescent="0.25">
      <c r="A5186" s="814" t="s">
        <v>9</v>
      </c>
      <c r="B5186" s="814"/>
      <c r="C5186" s="814"/>
      <c r="D5186" s="814"/>
      <c r="E5186" s="814"/>
      <c r="F5186" s="814"/>
    </row>
    <row r="5187" spans="1:6" hidden="1" x14ac:dyDescent="0.25">
      <c r="A5187" s="93">
        <v>1</v>
      </c>
      <c r="B5187" s="72" t="s">
        <v>3546</v>
      </c>
      <c r="C5187" s="73" t="s">
        <v>9</v>
      </c>
      <c r="D5187" s="72" t="s">
        <v>21</v>
      </c>
      <c r="E5187" s="75"/>
      <c r="F5187" s="476"/>
    </row>
    <row r="5188" spans="1:6" hidden="1" x14ac:dyDescent="0.25">
      <c r="A5188" s="93">
        <v>2</v>
      </c>
      <c r="B5188" s="72" t="s">
        <v>7160</v>
      </c>
      <c r="C5188" s="73" t="s">
        <v>9</v>
      </c>
      <c r="D5188" s="72" t="s">
        <v>21</v>
      </c>
      <c r="E5188" s="75"/>
      <c r="F5188" s="476"/>
    </row>
    <row r="5189" spans="1:6" hidden="1" x14ac:dyDescent="0.25">
      <c r="A5189" s="93">
        <v>3</v>
      </c>
      <c r="B5189" s="72" t="s">
        <v>242</v>
      </c>
      <c r="C5189" s="73" t="s">
        <v>9</v>
      </c>
      <c r="D5189" s="72" t="s">
        <v>21</v>
      </c>
      <c r="E5189" s="75"/>
      <c r="F5189" s="476"/>
    </row>
    <row r="5190" spans="1:6" hidden="1" x14ac:dyDescent="0.25">
      <c r="A5190" s="93">
        <v>4</v>
      </c>
      <c r="B5190" s="72"/>
      <c r="C5190" s="73"/>
      <c r="D5190" s="72"/>
      <c r="E5190" s="24"/>
      <c r="F5190" s="476"/>
    </row>
    <row r="5191" spans="1:6" hidden="1" x14ac:dyDescent="0.25">
      <c r="A5191" s="93">
        <v>5</v>
      </c>
      <c r="B5191" s="72"/>
      <c r="C5191" s="73"/>
      <c r="D5191" s="72"/>
      <c r="E5191" s="24"/>
      <c r="F5191" s="476"/>
    </row>
    <row r="5192" spans="1:6" hidden="1" x14ac:dyDescent="0.25">
      <c r="A5192" s="811" t="s">
        <v>20</v>
      </c>
      <c r="B5192" s="812"/>
      <c r="C5192" s="812"/>
      <c r="D5192" s="812"/>
      <c r="E5192" s="812"/>
      <c r="F5192" s="813"/>
    </row>
    <row r="5193" spans="1:6" hidden="1" x14ac:dyDescent="0.25">
      <c r="A5193" s="93">
        <v>1</v>
      </c>
      <c r="B5193" s="126" t="s">
        <v>7051</v>
      </c>
      <c r="C5193" s="73" t="s">
        <v>20</v>
      </c>
      <c r="D5193" s="72" t="s">
        <v>22</v>
      </c>
      <c r="E5193" s="75" t="s">
        <v>7052</v>
      </c>
      <c r="F5193" s="277" t="s">
        <v>7053</v>
      </c>
    </row>
    <row r="5194" spans="1:6" hidden="1" x14ac:dyDescent="0.25">
      <c r="A5194" s="93">
        <v>2</v>
      </c>
      <c r="B5194" s="72" t="s">
        <v>597</v>
      </c>
      <c r="C5194" s="73" t="s">
        <v>20</v>
      </c>
      <c r="D5194" s="72" t="s">
        <v>21</v>
      </c>
      <c r="E5194" s="75"/>
      <c r="F5194" s="277" t="s">
        <v>35</v>
      </c>
    </row>
    <row r="5195" spans="1:6" hidden="1" x14ac:dyDescent="0.25">
      <c r="A5195" s="93">
        <v>3</v>
      </c>
      <c r="B5195" s="72" t="s">
        <v>7130</v>
      </c>
      <c r="C5195" s="73" t="s">
        <v>20</v>
      </c>
      <c r="D5195" s="72" t="s">
        <v>22</v>
      </c>
      <c r="E5195" s="24"/>
      <c r="F5195" s="277"/>
    </row>
    <row r="5196" spans="1:6" hidden="1" x14ac:dyDescent="0.25">
      <c r="A5196" s="93">
        <v>4</v>
      </c>
      <c r="B5196" s="72"/>
      <c r="C5196" s="73"/>
      <c r="D5196" s="72"/>
      <c r="E5196" s="24"/>
      <c r="F5196" s="277"/>
    </row>
    <row r="5197" spans="1:6" hidden="1" x14ac:dyDescent="0.25">
      <c r="A5197" s="93">
        <v>5</v>
      </c>
      <c r="B5197" s="72"/>
      <c r="C5197" s="73"/>
      <c r="D5197" s="72"/>
      <c r="E5197" s="24"/>
      <c r="F5197" s="277"/>
    </row>
    <row r="5198" spans="1:6" hidden="1" x14ac:dyDescent="0.25">
      <c r="A5198" s="93">
        <v>6</v>
      </c>
      <c r="B5198" s="72"/>
      <c r="C5198" s="73"/>
      <c r="D5198" s="72"/>
      <c r="E5198" s="24"/>
      <c r="F5198" s="277"/>
    </row>
    <row r="5199" spans="1:6" hidden="1" x14ac:dyDescent="0.25">
      <c r="A5199" s="93">
        <v>7</v>
      </c>
      <c r="B5199" s="72"/>
      <c r="C5199" s="73"/>
      <c r="D5199" s="72"/>
      <c r="E5199" s="24"/>
      <c r="F5199" s="277"/>
    </row>
    <row r="5200" spans="1:6" hidden="1" x14ac:dyDescent="0.25">
      <c r="A5200" s="93"/>
      <c r="B5200" s="72"/>
      <c r="C5200" s="73"/>
      <c r="D5200" s="72"/>
      <c r="E5200" s="24"/>
      <c r="F5200" s="277"/>
    </row>
    <row r="5201" spans="1:6" hidden="1" x14ac:dyDescent="0.25">
      <c r="A5201" s="811" t="s">
        <v>558</v>
      </c>
      <c r="B5201" s="812"/>
      <c r="C5201" s="812"/>
      <c r="D5201" s="812"/>
      <c r="E5201" s="812"/>
      <c r="F5201" s="813"/>
    </row>
    <row r="5202" spans="1:6" hidden="1" x14ac:dyDescent="0.25">
      <c r="A5202" s="133">
        <v>1</v>
      </c>
      <c r="B5202" s="72"/>
      <c r="C5202" s="73"/>
      <c r="D5202" s="72"/>
      <c r="E5202" s="140"/>
      <c r="F5202" s="180"/>
    </row>
    <row r="5203" spans="1:6" hidden="1" x14ac:dyDescent="0.25">
      <c r="A5203" s="133">
        <v>2</v>
      </c>
      <c r="B5203" s="72"/>
      <c r="C5203" s="73"/>
      <c r="D5203" s="72"/>
      <c r="E5203" s="140"/>
      <c r="F5203" s="180"/>
    </row>
    <row r="5204" spans="1:6" hidden="1" x14ac:dyDescent="0.25">
      <c r="A5204" s="93">
        <v>3</v>
      </c>
      <c r="B5204" s="72"/>
      <c r="C5204" s="73"/>
      <c r="D5204" s="72"/>
      <c r="E5204" s="24"/>
      <c r="F5204" s="476"/>
    </row>
    <row r="5205" spans="1:6" hidden="1" x14ac:dyDescent="0.25">
      <c r="A5205" s="811" t="s">
        <v>12</v>
      </c>
      <c r="B5205" s="812"/>
      <c r="C5205" s="812"/>
      <c r="D5205" s="812"/>
      <c r="E5205" s="812"/>
      <c r="F5205" s="813"/>
    </row>
    <row r="5206" spans="1:6" hidden="1" x14ac:dyDescent="0.25">
      <c r="A5206" s="93">
        <v>1</v>
      </c>
      <c r="B5206" s="72"/>
      <c r="C5206" s="73"/>
      <c r="D5206" s="72"/>
      <c r="E5206" s="24"/>
      <c r="F5206" s="476"/>
    </row>
    <row r="5207" spans="1:6" hidden="1" x14ac:dyDescent="0.25">
      <c r="A5207" s="93">
        <v>2</v>
      </c>
      <c r="B5207" s="85"/>
      <c r="C5207" s="85"/>
      <c r="D5207" s="85"/>
      <c r="E5207" s="86"/>
      <c r="F5207" s="85"/>
    </row>
    <row r="5208" spans="1:6" hidden="1" x14ac:dyDescent="0.25">
      <c r="A5208" s="811" t="s">
        <v>385</v>
      </c>
      <c r="B5208" s="812"/>
      <c r="C5208" s="812"/>
      <c r="D5208" s="812"/>
      <c r="E5208" s="812"/>
      <c r="F5208" s="813"/>
    </row>
    <row r="5209" spans="1:6" hidden="1" x14ac:dyDescent="0.25">
      <c r="A5209" s="133">
        <v>1</v>
      </c>
      <c r="B5209" s="72" t="s">
        <v>7135</v>
      </c>
      <c r="C5209" s="73" t="s">
        <v>385</v>
      </c>
      <c r="D5209" s="72" t="s">
        <v>890</v>
      </c>
      <c r="E5209" s="24"/>
      <c r="F5209" s="476"/>
    </row>
    <row r="5210" spans="1:6" hidden="1" x14ac:dyDescent="0.25">
      <c r="A5210" s="133">
        <v>2</v>
      </c>
      <c r="B5210" s="72"/>
      <c r="C5210" s="73"/>
      <c r="D5210" s="72"/>
      <c r="E5210" s="24"/>
      <c r="F5210" s="476"/>
    </row>
    <row r="5211" spans="1:6" hidden="1" x14ac:dyDescent="0.25">
      <c r="A5211" s="811" t="s">
        <v>5</v>
      </c>
      <c r="B5211" s="812"/>
      <c r="C5211" s="812"/>
      <c r="D5211" s="812"/>
      <c r="E5211" s="812"/>
      <c r="F5211" s="813"/>
    </row>
    <row r="5212" spans="1:6" hidden="1" x14ac:dyDescent="0.25">
      <c r="A5212" s="93">
        <v>1</v>
      </c>
      <c r="B5212" s="72" t="s">
        <v>1225</v>
      </c>
      <c r="C5212" s="73" t="s">
        <v>5</v>
      </c>
      <c r="D5212" s="72" t="s">
        <v>22</v>
      </c>
      <c r="E5212" s="75"/>
      <c r="F5212" s="140"/>
    </row>
    <row r="5213" spans="1:6" hidden="1" x14ac:dyDescent="0.25">
      <c r="A5213" s="93">
        <v>2</v>
      </c>
      <c r="B5213" s="85" t="s">
        <v>7162</v>
      </c>
      <c r="C5213" s="73" t="s">
        <v>5</v>
      </c>
      <c r="D5213" s="72" t="s">
        <v>22</v>
      </c>
      <c r="E5213" s="86"/>
      <c r="F5213" s="85"/>
    </row>
    <row r="5214" spans="1:6" hidden="1" x14ac:dyDescent="0.25"/>
    <row r="5215" spans="1:6" hidden="1" x14ac:dyDescent="0.25"/>
    <row r="5216" spans="1:6" hidden="1" x14ac:dyDescent="0.25"/>
    <row r="5217" spans="1:6" hidden="1" x14ac:dyDescent="0.25"/>
    <row r="5218" spans="1:6" hidden="1" x14ac:dyDescent="0.25"/>
    <row r="5219" spans="1:6" hidden="1" x14ac:dyDescent="0.25"/>
    <row r="5220" spans="1:6" hidden="1" x14ac:dyDescent="0.25"/>
    <row r="5221" spans="1:6" hidden="1" x14ac:dyDescent="0.25">
      <c r="A5221" s="453"/>
      <c r="B5221" s="454" t="s">
        <v>45</v>
      </c>
      <c r="C5221" s="455">
        <v>44245</v>
      </c>
      <c r="D5221" s="454"/>
      <c r="E5221" s="598"/>
      <c r="F5221" s="456"/>
    </row>
    <row r="5222" spans="1:6" hidden="1" x14ac:dyDescent="0.25">
      <c r="A5222" s="457" t="s">
        <v>580</v>
      </c>
      <c r="B5222" s="458" t="s">
        <v>576</v>
      </c>
      <c r="C5222" s="459" t="s">
        <v>912</v>
      </c>
      <c r="D5222" s="458" t="s">
        <v>577</v>
      </c>
      <c r="E5222" s="599" t="s">
        <v>1422</v>
      </c>
      <c r="F5222" s="460" t="s">
        <v>579</v>
      </c>
    </row>
    <row r="5223" spans="1:6" hidden="1" x14ac:dyDescent="0.25">
      <c r="A5223" s="814" t="s">
        <v>155</v>
      </c>
      <c r="B5223" s="814"/>
      <c r="C5223" s="814"/>
      <c r="D5223" s="814"/>
      <c r="E5223" s="814"/>
      <c r="F5223" s="814"/>
    </row>
    <row r="5224" spans="1:6" hidden="1" x14ac:dyDescent="0.25">
      <c r="A5224" s="133">
        <v>1</v>
      </c>
      <c r="B5224" s="207"/>
      <c r="C5224" s="207"/>
      <c r="D5224" s="207"/>
      <c r="E5224" s="475"/>
      <c r="F5224" s="207"/>
    </row>
    <row r="5225" spans="1:6" hidden="1" x14ac:dyDescent="0.25">
      <c r="A5225" s="93">
        <v>2</v>
      </c>
      <c r="B5225" s="224"/>
      <c r="C5225" s="225"/>
      <c r="D5225" s="224"/>
      <c r="E5225" s="227"/>
      <c r="F5225" s="206"/>
    </row>
    <row r="5226" spans="1:6" hidden="1" x14ac:dyDescent="0.25">
      <c r="A5226" s="814" t="s">
        <v>41</v>
      </c>
      <c r="B5226" s="814"/>
      <c r="C5226" s="814"/>
      <c r="D5226" s="814"/>
      <c r="E5226" s="814"/>
      <c r="F5226" s="814"/>
    </row>
    <row r="5227" spans="1:6" hidden="1" x14ac:dyDescent="0.25">
      <c r="A5227" s="93">
        <v>1</v>
      </c>
      <c r="B5227" s="72"/>
      <c r="C5227" s="73"/>
      <c r="D5227" s="72"/>
      <c r="E5227" s="75"/>
      <c r="F5227" s="140"/>
    </row>
    <row r="5228" spans="1:6" hidden="1" x14ac:dyDescent="0.25">
      <c r="A5228" s="93"/>
      <c r="B5228" s="85"/>
      <c r="C5228" s="85"/>
      <c r="D5228" s="85"/>
      <c r="E5228" s="86"/>
      <c r="F5228" s="85"/>
    </row>
    <row r="5229" spans="1:6" hidden="1" x14ac:dyDescent="0.25">
      <c r="A5229" s="814" t="s">
        <v>9</v>
      </c>
      <c r="B5229" s="814"/>
      <c r="C5229" s="814"/>
      <c r="D5229" s="814"/>
      <c r="E5229" s="814"/>
      <c r="F5229" s="814"/>
    </row>
    <row r="5230" spans="1:6" hidden="1" x14ac:dyDescent="0.25">
      <c r="A5230" s="93">
        <v>1</v>
      </c>
      <c r="B5230" s="72" t="s">
        <v>1679</v>
      </c>
      <c r="C5230" s="73" t="s">
        <v>9</v>
      </c>
      <c r="D5230" s="72" t="s">
        <v>343</v>
      </c>
      <c r="E5230" s="75"/>
      <c r="F5230" s="476"/>
    </row>
    <row r="5231" spans="1:6" hidden="1" x14ac:dyDescent="0.25">
      <c r="A5231" s="93">
        <v>2</v>
      </c>
      <c r="B5231" s="72" t="s">
        <v>1679</v>
      </c>
      <c r="C5231" s="73" t="s">
        <v>9</v>
      </c>
      <c r="D5231" s="72" t="s">
        <v>343</v>
      </c>
      <c r="E5231" s="75"/>
      <c r="F5231" s="476"/>
    </row>
    <row r="5232" spans="1:6" hidden="1" x14ac:dyDescent="0.25">
      <c r="A5232" s="93">
        <v>3</v>
      </c>
      <c r="B5232" s="72"/>
      <c r="C5232" s="73"/>
      <c r="D5232" s="72"/>
      <c r="E5232" s="75"/>
      <c r="F5232" s="476"/>
    </row>
    <row r="5233" spans="1:6" hidden="1" x14ac:dyDescent="0.25">
      <c r="A5233" s="93">
        <v>4</v>
      </c>
      <c r="B5233" s="72"/>
      <c r="C5233" s="73"/>
      <c r="D5233" s="72"/>
      <c r="E5233" s="24"/>
      <c r="F5233" s="476"/>
    </row>
    <row r="5234" spans="1:6" hidden="1" x14ac:dyDescent="0.25">
      <c r="A5234" s="93">
        <v>5</v>
      </c>
      <c r="B5234" s="72"/>
      <c r="C5234" s="73"/>
      <c r="D5234" s="72"/>
      <c r="E5234" s="24"/>
      <c r="F5234" s="476"/>
    </row>
    <row r="5235" spans="1:6" hidden="1" x14ac:dyDescent="0.25">
      <c r="A5235" s="811" t="s">
        <v>20</v>
      </c>
      <c r="B5235" s="812"/>
      <c r="C5235" s="812"/>
      <c r="D5235" s="812"/>
      <c r="E5235" s="812"/>
      <c r="F5235" s="813"/>
    </row>
    <row r="5236" spans="1:6" hidden="1" x14ac:dyDescent="0.25">
      <c r="A5236" s="93">
        <v>1</v>
      </c>
      <c r="B5236" s="126" t="s">
        <v>7195</v>
      </c>
      <c r="C5236" s="73" t="s">
        <v>20</v>
      </c>
      <c r="D5236" s="72" t="s">
        <v>22</v>
      </c>
      <c r="E5236" s="75"/>
      <c r="F5236" s="277" t="s">
        <v>35</v>
      </c>
    </row>
    <row r="5237" spans="1:6" hidden="1" x14ac:dyDescent="0.25">
      <c r="A5237" s="93">
        <v>2</v>
      </c>
      <c r="B5237" s="72"/>
      <c r="C5237" s="73"/>
      <c r="D5237" s="72"/>
      <c r="E5237" s="75"/>
      <c r="F5237" s="277"/>
    </row>
    <row r="5238" spans="1:6" hidden="1" x14ac:dyDescent="0.25">
      <c r="A5238" s="93">
        <v>3</v>
      </c>
      <c r="B5238" s="72"/>
      <c r="C5238" s="73"/>
      <c r="D5238" s="72"/>
      <c r="E5238" s="24"/>
      <c r="F5238" s="277"/>
    </row>
    <row r="5239" spans="1:6" hidden="1" x14ac:dyDescent="0.25">
      <c r="A5239" s="93">
        <v>4</v>
      </c>
      <c r="B5239" s="72"/>
      <c r="C5239" s="73"/>
      <c r="D5239" s="72"/>
      <c r="E5239" s="24"/>
      <c r="F5239" s="277"/>
    </row>
    <row r="5240" spans="1:6" hidden="1" x14ac:dyDescent="0.25">
      <c r="A5240" s="93">
        <v>5</v>
      </c>
      <c r="B5240" s="72"/>
      <c r="C5240" s="73"/>
      <c r="D5240" s="72"/>
      <c r="E5240" s="24"/>
      <c r="F5240" s="277"/>
    </row>
    <row r="5241" spans="1:6" hidden="1" x14ac:dyDescent="0.25">
      <c r="A5241" s="93">
        <v>6</v>
      </c>
      <c r="B5241" s="72"/>
      <c r="C5241" s="73"/>
      <c r="D5241" s="72"/>
      <c r="E5241" s="24"/>
      <c r="F5241" s="277"/>
    </row>
    <row r="5242" spans="1:6" hidden="1" x14ac:dyDescent="0.25">
      <c r="A5242" s="93">
        <v>7</v>
      </c>
      <c r="B5242" s="72"/>
      <c r="C5242" s="73"/>
      <c r="D5242" s="72"/>
      <c r="E5242" s="24"/>
      <c r="F5242" s="277"/>
    </row>
    <row r="5243" spans="1:6" hidden="1" x14ac:dyDescent="0.25">
      <c r="A5243" s="93"/>
      <c r="B5243" s="72"/>
      <c r="C5243" s="73"/>
      <c r="D5243" s="72"/>
      <c r="E5243" s="24"/>
      <c r="F5243" s="277"/>
    </row>
    <row r="5244" spans="1:6" hidden="1" x14ac:dyDescent="0.25">
      <c r="A5244" s="811" t="s">
        <v>558</v>
      </c>
      <c r="B5244" s="812"/>
      <c r="C5244" s="812"/>
      <c r="D5244" s="812"/>
      <c r="E5244" s="812"/>
      <c r="F5244" s="813"/>
    </row>
    <row r="5245" spans="1:6" hidden="1" x14ac:dyDescent="0.25">
      <c r="A5245" s="133">
        <v>1</v>
      </c>
      <c r="B5245" s="72"/>
      <c r="C5245" s="73"/>
      <c r="D5245" s="72"/>
      <c r="E5245" s="140"/>
      <c r="F5245" s="180"/>
    </row>
    <row r="5246" spans="1:6" hidden="1" x14ac:dyDescent="0.25">
      <c r="A5246" s="133">
        <v>2</v>
      </c>
      <c r="B5246" s="72"/>
      <c r="C5246" s="73"/>
      <c r="D5246" s="72"/>
      <c r="E5246" s="140"/>
      <c r="F5246" s="180"/>
    </row>
    <row r="5247" spans="1:6" hidden="1" x14ac:dyDescent="0.25">
      <c r="A5247" s="93">
        <v>3</v>
      </c>
      <c r="B5247" s="72"/>
      <c r="C5247" s="73"/>
      <c r="D5247" s="72"/>
      <c r="E5247" s="24"/>
      <c r="F5247" s="476"/>
    </row>
    <row r="5248" spans="1:6" hidden="1" x14ac:dyDescent="0.25">
      <c r="A5248" s="811" t="s">
        <v>12</v>
      </c>
      <c r="B5248" s="812"/>
      <c r="C5248" s="812"/>
      <c r="D5248" s="812"/>
      <c r="E5248" s="812"/>
      <c r="F5248" s="813"/>
    </row>
    <row r="5249" spans="1:6" hidden="1" x14ac:dyDescent="0.25">
      <c r="A5249" s="93">
        <v>1</v>
      </c>
      <c r="B5249" s="72"/>
      <c r="C5249" s="73"/>
      <c r="D5249" s="72"/>
      <c r="E5249" s="24"/>
      <c r="F5249" s="476"/>
    </row>
    <row r="5250" spans="1:6" hidden="1" x14ac:dyDescent="0.25">
      <c r="A5250" s="93">
        <v>2</v>
      </c>
      <c r="B5250" s="85"/>
      <c r="C5250" s="85"/>
      <c r="D5250" s="85"/>
      <c r="E5250" s="86"/>
      <c r="F5250" s="85"/>
    </row>
    <row r="5251" spans="1:6" hidden="1" x14ac:dyDescent="0.25">
      <c r="A5251" s="811" t="s">
        <v>385</v>
      </c>
      <c r="B5251" s="812"/>
      <c r="C5251" s="812"/>
      <c r="D5251" s="812"/>
      <c r="E5251" s="812"/>
      <c r="F5251" s="813"/>
    </row>
    <row r="5252" spans="1:6" hidden="1" x14ac:dyDescent="0.25">
      <c r="A5252" s="133">
        <v>1</v>
      </c>
      <c r="B5252" s="72"/>
      <c r="C5252" s="73"/>
      <c r="D5252" s="72"/>
      <c r="E5252" s="24"/>
      <c r="F5252" s="476"/>
    </row>
    <row r="5253" spans="1:6" hidden="1" x14ac:dyDescent="0.25">
      <c r="A5253" s="133">
        <v>2</v>
      </c>
      <c r="B5253" s="72"/>
      <c r="C5253" s="73"/>
      <c r="D5253" s="72"/>
      <c r="E5253" s="24"/>
      <c r="F5253" s="476"/>
    </row>
    <row r="5254" spans="1:6" hidden="1" x14ac:dyDescent="0.25">
      <c r="A5254" s="811" t="s">
        <v>5</v>
      </c>
      <c r="B5254" s="812"/>
      <c r="C5254" s="812"/>
      <c r="D5254" s="812"/>
      <c r="E5254" s="812"/>
      <c r="F5254" s="813"/>
    </row>
    <row r="5255" spans="1:6" hidden="1" x14ac:dyDescent="0.25">
      <c r="A5255" s="93">
        <v>1</v>
      </c>
      <c r="B5255" s="72"/>
      <c r="C5255" s="73"/>
      <c r="D5255" s="72"/>
      <c r="E5255" s="75"/>
      <c r="F5255" s="140"/>
    </row>
    <row r="5256" spans="1:6" hidden="1" x14ac:dyDescent="0.25">
      <c r="A5256" s="93">
        <v>2</v>
      </c>
      <c r="B5256" s="85"/>
      <c r="C5256" s="73"/>
      <c r="D5256" s="72"/>
      <c r="E5256" s="86"/>
      <c r="F5256" s="85"/>
    </row>
    <row r="5257" spans="1:6" hidden="1" x14ac:dyDescent="0.25"/>
    <row r="5258" spans="1:6" hidden="1" x14ac:dyDescent="0.25"/>
    <row r="5259" spans="1:6" hidden="1" x14ac:dyDescent="0.25"/>
    <row r="5260" spans="1:6" hidden="1" x14ac:dyDescent="0.25">
      <c r="A5260" s="305"/>
      <c r="B5260" s="31" t="s">
        <v>63</v>
      </c>
      <c r="C5260" s="30">
        <v>44247</v>
      </c>
      <c r="D5260" s="31"/>
      <c r="E5260" s="596"/>
      <c r="F5260" s="306"/>
    </row>
    <row r="5261" spans="1:6" hidden="1" x14ac:dyDescent="0.25">
      <c r="A5261" s="307" t="s">
        <v>580</v>
      </c>
      <c r="B5261" s="308" t="s">
        <v>576</v>
      </c>
      <c r="C5261" s="309" t="s">
        <v>912</v>
      </c>
      <c r="D5261" s="308" t="s">
        <v>577</v>
      </c>
      <c r="E5261" s="597" t="s">
        <v>1422</v>
      </c>
      <c r="F5261" s="310" t="s">
        <v>579</v>
      </c>
    </row>
    <row r="5262" spans="1:6" hidden="1" x14ac:dyDescent="0.25">
      <c r="A5262" s="814" t="s">
        <v>155</v>
      </c>
      <c r="B5262" s="814"/>
      <c r="C5262" s="814"/>
      <c r="D5262" s="814"/>
      <c r="E5262" s="814"/>
      <c r="F5262" s="814"/>
    </row>
    <row r="5263" spans="1:6" hidden="1" x14ac:dyDescent="0.25">
      <c r="A5263" s="133">
        <v>1</v>
      </c>
      <c r="B5263" s="207"/>
      <c r="C5263" s="207"/>
      <c r="D5263" s="207"/>
      <c r="E5263" s="475"/>
      <c r="F5263" s="207"/>
    </row>
    <row r="5264" spans="1:6" hidden="1" x14ac:dyDescent="0.25">
      <c r="A5264" s="93">
        <v>2</v>
      </c>
      <c r="B5264" s="224"/>
      <c r="C5264" s="225"/>
      <c r="D5264" s="224"/>
      <c r="E5264" s="227"/>
      <c r="F5264" s="206"/>
    </row>
    <row r="5265" spans="1:6" hidden="1" x14ac:dyDescent="0.25">
      <c r="A5265" s="814" t="s">
        <v>41</v>
      </c>
      <c r="B5265" s="814"/>
      <c r="C5265" s="814"/>
      <c r="D5265" s="814"/>
      <c r="E5265" s="814"/>
      <c r="F5265" s="814"/>
    </row>
    <row r="5266" spans="1:6" hidden="1" x14ac:dyDescent="0.25">
      <c r="A5266" s="93">
        <v>1</v>
      </c>
      <c r="B5266" s="72" t="s">
        <v>5653</v>
      </c>
      <c r="C5266" s="73" t="s">
        <v>1388</v>
      </c>
      <c r="D5266" s="72" t="s">
        <v>21</v>
      </c>
      <c r="E5266" s="75" t="s">
        <v>7216</v>
      </c>
      <c r="F5266" s="140"/>
    </row>
    <row r="5267" spans="1:6" hidden="1" x14ac:dyDescent="0.25">
      <c r="A5267" s="93"/>
      <c r="B5267" s="85"/>
      <c r="C5267" s="85"/>
      <c r="D5267" s="85"/>
      <c r="E5267" s="86"/>
      <c r="F5267" s="85"/>
    </row>
    <row r="5268" spans="1:6" hidden="1" x14ac:dyDescent="0.25">
      <c r="A5268" s="814" t="s">
        <v>9</v>
      </c>
      <c r="B5268" s="814"/>
      <c r="C5268" s="814"/>
      <c r="D5268" s="814"/>
      <c r="E5268" s="814"/>
      <c r="F5268" s="814"/>
    </row>
    <row r="5269" spans="1:6" hidden="1" x14ac:dyDescent="0.25">
      <c r="A5269" s="93">
        <v>1</v>
      </c>
      <c r="B5269" s="72" t="s">
        <v>7157</v>
      </c>
      <c r="C5269" s="73" t="s">
        <v>9</v>
      </c>
      <c r="D5269" s="72" t="s">
        <v>21</v>
      </c>
      <c r="E5269" s="75"/>
      <c r="F5269" s="476"/>
    </row>
    <row r="5270" spans="1:6" hidden="1" x14ac:dyDescent="0.25">
      <c r="A5270" s="93">
        <v>2</v>
      </c>
      <c r="B5270" s="72" t="s">
        <v>5693</v>
      </c>
      <c r="C5270" s="73" t="s">
        <v>9</v>
      </c>
      <c r="D5270" s="72" t="s">
        <v>21</v>
      </c>
      <c r="E5270" s="75"/>
      <c r="F5270" s="476"/>
    </row>
    <row r="5271" spans="1:6" hidden="1" x14ac:dyDescent="0.25">
      <c r="A5271" s="93">
        <v>3</v>
      </c>
      <c r="B5271" s="72" t="s">
        <v>7192</v>
      </c>
      <c r="C5271" s="73" t="s">
        <v>9</v>
      </c>
      <c r="D5271" s="72" t="s">
        <v>21</v>
      </c>
      <c r="E5271" s="75"/>
      <c r="F5271" s="476"/>
    </row>
    <row r="5272" spans="1:6" hidden="1" x14ac:dyDescent="0.25">
      <c r="A5272" s="93">
        <v>4</v>
      </c>
      <c r="B5272" s="72" t="s">
        <v>7159</v>
      </c>
      <c r="C5272" s="73" t="s">
        <v>9</v>
      </c>
      <c r="D5272" s="72" t="s">
        <v>21</v>
      </c>
      <c r="E5272" s="24"/>
      <c r="F5272" s="478"/>
    </row>
    <row r="5273" spans="1:6" hidden="1" x14ac:dyDescent="0.25">
      <c r="A5273" s="93">
        <v>5</v>
      </c>
      <c r="B5273" s="72" t="s">
        <v>2058</v>
      </c>
      <c r="C5273" s="73" t="s">
        <v>9</v>
      </c>
      <c r="D5273" s="72" t="s">
        <v>21</v>
      </c>
      <c r="E5273" s="24"/>
      <c r="F5273" s="479"/>
    </row>
    <row r="5274" spans="1:6" hidden="1" x14ac:dyDescent="0.25">
      <c r="A5274" s="93">
        <v>6</v>
      </c>
      <c r="B5274" s="72" t="s">
        <v>6260</v>
      </c>
      <c r="C5274" s="73" t="s">
        <v>9</v>
      </c>
      <c r="D5274" s="72" t="s">
        <v>3808</v>
      </c>
      <c r="E5274" s="24"/>
      <c r="F5274" s="479"/>
    </row>
    <row r="5275" spans="1:6" hidden="1" x14ac:dyDescent="0.25">
      <c r="A5275" s="93">
        <v>7</v>
      </c>
      <c r="B5275" s="72" t="s">
        <v>7219</v>
      </c>
      <c r="C5275" s="73" t="s">
        <v>9</v>
      </c>
      <c r="D5275" s="72" t="s">
        <v>13</v>
      </c>
      <c r="E5275" s="24"/>
      <c r="F5275" s="479"/>
    </row>
    <row r="5276" spans="1:6" hidden="1" x14ac:dyDescent="0.25">
      <c r="A5276" s="811" t="s">
        <v>20</v>
      </c>
      <c r="B5276" s="812"/>
      <c r="C5276" s="812"/>
      <c r="D5276" s="812"/>
      <c r="E5276" s="812"/>
      <c r="F5276" s="813"/>
    </row>
    <row r="5277" spans="1:6" hidden="1" x14ac:dyDescent="0.25">
      <c r="A5277" s="93">
        <v>1</v>
      </c>
      <c r="B5277" s="126" t="s">
        <v>7163</v>
      </c>
      <c r="C5277" s="73" t="s">
        <v>20</v>
      </c>
      <c r="D5277" s="72" t="s">
        <v>22</v>
      </c>
      <c r="E5277" s="75"/>
      <c r="F5277" s="277" t="s">
        <v>35</v>
      </c>
    </row>
    <row r="5278" spans="1:6" hidden="1" x14ac:dyDescent="0.25">
      <c r="A5278" s="93">
        <v>2</v>
      </c>
      <c r="B5278" s="72" t="s">
        <v>6744</v>
      </c>
      <c r="C5278" s="73" t="s">
        <v>20</v>
      </c>
      <c r="D5278" s="72" t="s">
        <v>21</v>
      </c>
      <c r="E5278" s="75"/>
      <c r="F5278" s="277"/>
    </row>
    <row r="5279" spans="1:6" hidden="1" x14ac:dyDescent="0.25">
      <c r="A5279" s="93">
        <v>3</v>
      </c>
      <c r="B5279" s="72" t="s">
        <v>1979</v>
      </c>
      <c r="C5279" s="73" t="s">
        <v>20</v>
      </c>
      <c r="D5279" s="72" t="s">
        <v>21</v>
      </c>
      <c r="E5279" s="24"/>
      <c r="F5279" s="277"/>
    </row>
    <row r="5280" spans="1:6" hidden="1" x14ac:dyDescent="0.25">
      <c r="A5280" s="93">
        <v>4</v>
      </c>
      <c r="B5280" s="72" t="s">
        <v>7196</v>
      </c>
      <c r="C5280" s="73" t="s">
        <v>20</v>
      </c>
      <c r="D5280" s="72" t="s">
        <v>22</v>
      </c>
      <c r="E5280" s="75" t="s">
        <v>7197</v>
      </c>
      <c r="F5280" s="277" t="s">
        <v>888</v>
      </c>
    </row>
    <row r="5281" spans="1:6" hidden="1" x14ac:dyDescent="0.25">
      <c r="A5281" s="93">
        <v>5</v>
      </c>
      <c r="B5281" s="72" t="s">
        <v>4141</v>
      </c>
      <c r="C5281" s="73" t="s">
        <v>20</v>
      </c>
      <c r="D5281" s="72" t="s">
        <v>22</v>
      </c>
      <c r="E5281" s="75" t="s">
        <v>7221</v>
      </c>
      <c r="F5281" s="277"/>
    </row>
    <row r="5282" spans="1:6" hidden="1" x14ac:dyDescent="0.25">
      <c r="A5282" s="93">
        <v>6</v>
      </c>
      <c r="B5282" s="72"/>
      <c r="C5282" s="73"/>
      <c r="D5282" s="72"/>
      <c r="E5282" s="24"/>
      <c r="F5282" s="277"/>
    </row>
    <row r="5283" spans="1:6" hidden="1" x14ac:dyDescent="0.25">
      <c r="A5283" s="93">
        <v>7</v>
      </c>
      <c r="B5283" s="72"/>
      <c r="C5283" s="73"/>
      <c r="D5283" s="72"/>
      <c r="E5283" s="24"/>
      <c r="F5283" s="277"/>
    </row>
    <row r="5284" spans="1:6" hidden="1" x14ac:dyDescent="0.25">
      <c r="A5284" s="93"/>
      <c r="B5284" s="72"/>
      <c r="C5284" s="73"/>
      <c r="D5284" s="72"/>
      <c r="E5284" s="24"/>
      <c r="F5284" s="277"/>
    </row>
    <row r="5285" spans="1:6" hidden="1" x14ac:dyDescent="0.25">
      <c r="A5285" s="811" t="s">
        <v>558</v>
      </c>
      <c r="B5285" s="812"/>
      <c r="C5285" s="812"/>
      <c r="D5285" s="812"/>
      <c r="E5285" s="812"/>
      <c r="F5285" s="813"/>
    </row>
    <row r="5286" spans="1:6" hidden="1" x14ac:dyDescent="0.25">
      <c r="A5286" s="133">
        <v>1</v>
      </c>
      <c r="B5286" s="72"/>
      <c r="C5286" s="73"/>
      <c r="D5286" s="72"/>
      <c r="E5286" s="140"/>
      <c r="F5286" s="180"/>
    </row>
    <row r="5287" spans="1:6" hidden="1" x14ac:dyDescent="0.25">
      <c r="A5287" s="133">
        <v>2</v>
      </c>
      <c r="B5287" s="72"/>
      <c r="C5287" s="73"/>
      <c r="D5287" s="72"/>
      <c r="E5287" s="140"/>
      <c r="F5287" s="180"/>
    </row>
    <row r="5288" spans="1:6" hidden="1" x14ac:dyDescent="0.25">
      <c r="A5288" s="93">
        <v>3</v>
      </c>
      <c r="B5288" s="72"/>
      <c r="C5288" s="73"/>
      <c r="D5288" s="72"/>
      <c r="E5288" s="24"/>
      <c r="F5288" s="476"/>
    </row>
    <row r="5289" spans="1:6" hidden="1" x14ac:dyDescent="0.25">
      <c r="A5289" s="811" t="s">
        <v>12</v>
      </c>
      <c r="B5289" s="812"/>
      <c r="C5289" s="812"/>
      <c r="D5289" s="812"/>
      <c r="E5289" s="812"/>
      <c r="F5289" s="813"/>
    </row>
    <row r="5290" spans="1:6" hidden="1" x14ac:dyDescent="0.25">
      <c r="A5290" s="93">
        <v>1</v>
      </c>
      <c r="B5290" s="72"/>
      <c r="C5290" s="73"/>
      <c r="D5290" s="72"/>
      <c r="E5290" s="24"/>
      <c r="F5290" s="476"/>
    </row>
    <row r="5291" spans="1:6" hidden="1" x14ac:dyDescent="0.25">
      <c r="A5291" s="93">
        <v>2</v>
      </c>
      <c r="B5291" s="85"/>
      <c r="C5291" s="85"/>
      <c r="D5291" s="85"/>
      <c r="E5291" s="86"/>
      <c r="F5291" s="85"/>
    </row>
    <row r="5292" spans="1:6" hidden="1" x14ac:dyDescent="0.25">
      <c r="A5292" s="811" t="s">
        <v>385</v>
      </c>
      <c r="B5292" s="812"/>
      <c r="C5292" s="812"/>
      <c r="D5292" s="812"/>
      <c r="E5292" s="812"/>
      <c r="F5292" s="813"/>
    </row>
    <row r="5293" spans="1:6" hidden="1" x14ac:dyDescent="0.25">
      <c r="A5293" s="133">
        <v>1</v>
      </c>
      <c r="B5293" s="72" t="s">
        <v>7082</v>
      </c>
      <c r="C5293" s="73" t="s">
        <v>385</v>
      </c>
      <c r="D5293" s="72" t="s">
        <v>4</v>
      </c>
      <c r="E5293" s="24"/>
      <c r="F5293" s="476"/>
    </row>
    <row r="5294" spans="1:6" hidden="1" x14ac:dyDescent="0.25">
      <c r="A5294" s="133">
        <v>2</v>
      </c>
      <c r="B5294" s="72"/>
      <c r="C5294" s="73"/>
      <c r="D5294" s="72"/>
      <c r="E5294" s="24"/>
      <c r="F5294" s="476"/>
    </row>
    <row r="5295" spans="1:6" hidden="1" x14ac:dyDescent="0.25">
      <c r="A5295" s="811" t="s">
        <v>5</v>
      </c>
      <c r="B5295" s="812"/>
      <c r="C5295" s="812"/>
      <c r="D5295" s="812"/>
      <c r="E5295" s="812"/>
      <c r="F5295" s="813"/>
    </row>
    <row r="5296" spans="1:6" hidden="1" x14ac:dyDescent="0.25">
      <c r="A5296" s="93">
        <v>1</v>
      </c>
      <c r="B5296" s="72" t="s">
        <v>3113</v>
      </c>
      <c r="C5296" s="73" t="s">
        <v>5</v>
      </c>
      <c r="D5296" s="72" t="s">
        <v>21</v>
      </c>
      <c r="E5296" s="75"/>
      <c r="F5296" s="140"/>
    </row>
    <row r="5297" spans="1:6" hidden="1" x14ac:dyDescent="0.25">
      <c r="A5297" s="93">
        <v>2</v>
      </c>
      <c r="B5297" s="85"/>
      <c r="C5297" s="73"/>
      <c r="D5297" s="72"/>
      <c r="E5297" s="86"/>
      <c r="F5297" s="85"/>
    </row>
    <row r="5298" spans="1:6" hidden="1" x14ac:dyDescent="0.25"/>
    <row r="5299" spans="1:6" hidden="1" x14ac:dyDescent="0.25"/>
    <row r="5300" spans="1:6" hidden="1" x14ac:dyDescent="0.25"/>
    <row r="5301" spans="1:6" hidden="1" x14ac:dyDescent="0.25"/>
    <row r="5302" spans="1:6" hidden="1" x14ac:dyDescent="0.25"/>
    <row r="5303" spans="1:6" hidden="1" x14ac:dyDescent="0.25"/>
    <row r="5304" spans="1:6" hidden="1" x14ac:dyDescent="0.25"/>
    <row r="5305" spans="1:6" hidden="1" x14ac:dyDescent="0.25"/>
    <row r="5306" spans="1:6" hidden="1" x14ac:dyDescent="0.25">
      <c r="A5306" s="453"/>
      <c r="B5306" s="454" t="s">
        <v>45</v>
      </c>
      <c r="C5306" s="455">
        <v>44252</v>
      </c>
      <c r="D5306" s="454"/>
      <c r="E5306" s="598"/>
      <c r="F5306" s="456"/>
    </row>
    <row r="5307" spans="1:6" hidden="1" x14ac:dyDescent="0.25">
      <c r="A5307" s="457" t="s">
        <v>580</v>
      </c>
      <c r="B5307" s="458" t="s">
        <v>576</v>
      </c>
      <c r="C5307" s="459" t="s">
        <v>912</v>
      </c>
      <c r="D5307" s="458" t="s">
        <v>577</v>
      </c>
      <c r="E5307" s="599" t="s">
        <v>1422</v>
      </c>
      <c r="F5307" s="460" t="s">
        <v>579</v>
      </c>
    </row>
    <row r="5308" spans="1:6" hidden="1" x14ac:dyDescent="0.25">
      <c r="A5308" s="814" t="s">
        <v>155</v>
      </c>
      <c r="B5308" s="814"/>
      <c r="C5308" s="814"/>
      <c r="D5308" s="814"/>
      <c r="E5308" s="814"/>
      <c r="F5308" s="814"/>
    </row>
    <row r="5309" spans="1:6" hidden="1" x14ac:dyDescent="0.25">
      <c r="A5309" s="133">
        <v>1</v>
      </c>
      <c r="B5309" s="207"/>
      <c r="C5309" s="207"/>
      <c r="D5309" s="207"/>
      <c r="E5309" s="475"/>
      <c r="F5309" s="207"/>
    </row>
    <row r="5310" spans="1:6" hidden="1" x14ac:dyDescent="0.25">
      <c r="A5310" s="93">
        <v>2</v>
      </c>
      <c r="B5310" s="224"/>
      <c r="C5310" s="225"/>
      <c r="D5310" s="224"/>
      <c r="E5310" s="227"/>
      <c r="F5310" s="206"/>
    </row>
    <row r="5311" spans="1:6" hidden="1" x14ac:dyDescent="0.25">
      <c r="A5311" s="814" t="s">
        <v>41</v>
      </c>
      <c r="B5311" s="814"/>
      <c r="C5311" s="814"/>
      <c r="D5311" s="814"/>
      <c r="E5311" s="814"/>
      <c r="F5311" s="814"/>
    </row>
    <row r="5312" spans="1:6" hidden="1" x14ac:dyDescent="0.25">
      <c r="A5312" s="93">
        <v>1</v>
      </c>
      <c r="B5312" s="72"/>
      <c r="C5312" s="73"/>
      <c r="D5312" s="72"/>
      <c r="E5312" s="75"/>
      <c r="F5312" s="140"/>
    </row>
    <row r="5313" spans="1:6" hidden="1" x14ac:dyDescent="0.25">
      <c r="A5313" s="93"/>
      <c r="B5313" s="85"/>
      <c r="C5313" s="85"/>
      <c r="D5313" s="85"/>
      <c r="E5313" s="86"/>
      <c r="F5313" s="85"/>
    </row>
    <row r="5314" spans="1:6" hidden="1" x14ac:dyDescent="0.25">
      <c r="A5314" s="814" t="s">
        <v>9</v>
      </c>
      <c r="B5314" s="814"/>
      <c r="C5314" s="814"/>
      <c r="D5314" s="814"/>
      <c r="E5314" s="814"/>
      <c r="F5314" s="814"/>
    </row>
    <row r="5315" spans="1:6" hidden="1" x14ac:dyDescent="0.25">
      <c r="A5315" s="93">
        <v>1</v>
      </c>
      <c r="B5315" s="72"/>
      <c r="C5315" s="73"/>
      <c r="D5315" s="72"/>
      <c r="E5315" s="75"/>
      <c r="F5315" s="476"/>
    </row>
    <row r="5316" spans="1:6" hidden="1" x14ac:dyDescent="0.25">
      <c r="A5316" s="93">
        <v>2</v>
      </c>
      <c r="B5316" s="72"/>
      <c r="C5316" s="73"/>
      <c r="D5316" s="72"/>
      <c r="E5316" s="75"/>
      <c r="F5316" s="476"/>
    </row>
    <row r="5317" spans="1:6" hidden="1" x14ac:dyDescent="0.25">
      <c r="A5317" s="93">
        <v>3</v>
      </c>
      <c r="B5317" s="72"/>
      <c r="C5317" s="73"/>
      <c r="D5317" s="72"/>
      <c r="E5317" s="75"/>
      <c r="F5317" s="476"/>
    </row>
    <row r="5318" spans="1:6" hidden="1" x14ac:dyDescent="0.25">
      <c r="A5318" s="93">
        <v>4</v>
      </c>
      <c r="B5318" s="72"/>
      <c r="C5318" s="73"/>
      <c r="D5318" s="72"/>
      <c r="E5318" s="24"/>
      <c r="F5318" s="476"/>
    </row>
    <row r="5319" spans="1:6" hidden="1" x14ac:dyDescent="0.25">
      <c r="A5319" s="93">
        <v>5</v>
      </c>
      <c r="B5319" s="72"/>
      <c r="C5319" s="73"/>
      <c r="D5319" s="72"/>
      <c r="E5319" s="24"/>
      <c r="F5319" s="476"/>
    </row>
    <row r="5320" spans="1:6" hidden="1" x14ac:dyDescent="0.25">
      <c r="A5320" s="811" t="s">
        <v>20</v>
      </c>
      <c r="B5320" s="812"/>
      <c r="C5320" s="812"/>
      <c r="D5320" s="812"/>
      <c r="E5320" s="812"/>
      <c r="F5320" s="813"/>
    </row>
    <row r="5321" spans="1:6" hidden="1" x14ac:dyDescent="0.25">
      <c r="A5321" s="93">
        <v>1</v>
      </c>
      <c r="B5321" s="126" t="s">
        <v>7247</v>
      </c>
      <c r="C5321" s="73" t="s">
        <v>20</v>
      </c>
      <c r="D5321" s="72" t="s">
        <v>21</v>
      </c>
      <c r="E5321" s="75"/>
      <c r="F5321" s="277"/>
    </row>
    <row r="5322" spans="1:6" hidden="1" x14ac:dyDescent="0.25">
      <c r="A5322" s="93">
        <v>2</v>
      </c>
      <c r="B5322" s="72"/>
      <c r="C5322" s="73"/>
      <c r="D5322" s="72"/>
      <c r="E5322" s="75"/>
      <c r="F5322" s="277"/>
    </row>
    <row r="5323" spans="1:6" hidden="1" x14ac:dyDescent="0.25">
      <c r="A5323" s="93">
        <v>3</v>
      </c>
      <c r="B5323" s="72"/>
      <c r="C5323" s="73"/>
      <c r="D5323" s="72"/>
      <c r="E5323" s="24"/>
      <c r="F5323" s="277"/>
    </row>
    <row r="5324" spans="1:6" hidden="1" x14ac:dyDescent="0.25">
      <c r="A5324" s="93">
        <v>4</v>
      </c>
      <c r="B5324" s="72"/>
      <c r="C5324" s="73"/>
      <c r="D5324" s="72"/>
      <c r="E5324" s="24"/>
      <c r="F5324" s="277"/>
    </row>
    <row r="5325" spans="1:6" hidden="1" x14ac:dyDescent="0.25">
      <c r="A5325" s="93">
        <v>5</v>
      </c>
      <c r="B5325" s="72"/>
      <c r="C5325" s="73"/>
      <c r="D5325" s="72"/>
      <c r="E5325" s="24"/>
      <c r="F5325" s="277"/>
    </row>
    <row r="5326" spans="1:6" hidden="1" x14ac:dyDescent="0.25">
      <c r="A5326" s="93">
        <v>6</v>
      </c>
      <c r="B5326" s="72"/>
      <c r="C5326" s="73"/>
      <c r="D5326" s="72"/>
      <c r="E5326" s="24"/>
      <c r="F5326" s="277"/>
    </row>
    <row r="5327" spans="1:6" hidden="1" x14ac:dyDescent="0.25">
      <c r="A5327" s="93">
        <v>7</v>
      </c>
      <c r="B5327" s="72"/>
      <c r="C5327" s="73"/>
      <c r="D5327" s="72"/>
      <c r="E5327" s="24"/>
      <c r="F5327" s="277"/>
    </row>
    <row r="5328" spans="1:6" hidden="1" x14ac:dyDescent="0.25">
      <c r="A5328" s="93"/>
      <c r="B5328" s="72"/>
      <c r="C5328" s="73"/>
      <c r="D5328" s="72"/>
      <c r="E5328" s="24"/>
      <c r="F5328" s="277"/>
    </row>
    <row r="5329" spans="1:6" hidden="1" x14ac:dyDescent="0.25">
      <c r="A5329" s="811" t="s">
        <v>558</v>
      </c>
      <c r="B5329" s="812"/>
      <c r="C5329" s="812"/>
      <c r="D5329" s="812"/>
      <c r="E5329" s="812"/>
      <c r="F5329" s="813"/>
    </row>
    <row r="5330" spans="1:6" hidden="1" x14ac:dyDescent="0.25">
      <c r="A5330" s="133">
        <v>1</v>
      </c>
      <c r="B5330" s="126" t="s">
        <v>988</v>
      </c>
      <c r="C5330" s="73" t="s">
        <v>558</v>
      </c>
      <c r="D5330" s="72" t="s">
        <v>28</v>
      </c>
      <c r="E5330" s="140" t="s">
        <v>7222</v>
      </c>
      <c r="F5330" s="180" t="s">
        <v>5979</v>
      </c>
    </row>
    <row r="5331" spans="1:6" hidden="1" x14ac:dyDescent="0.25">
      <c r="A5331" s="133">
        <v>2</v>
      </c>
      <c r="B5331" s="72"/>
      <c r="C5331" s="73"/>
      <c r="D5331" s="72"/>
      <c r="E5331" s="140"/>
      <c r="F5331" s="180"/>
    </row>
    <row r="5332" spans="1:6" hidden="1" x14ac:dyDescent="0.25">
      <c r="A5332" s="93">
        <v>3</v>
      </c>
      <c r="B5332" s="72"/>
      <c r="C5332" s="73"/>
      <c r="D5332" s="72"/>
      <c r="E5332" s="24"/>
      <c r="F5332" s="476"/>
    </row>
    <row r="5333" spans="1:6" hidden="1" x14ac:dyDescent="0.25">
      <c r="A5333" s="811" t="s">
        <v>12</v>
      </c>
      <c r="B5333" s="812"/>
      <c r="C5333" s="812"/>
      <c r="D5333" s="812"/>
      <c r="E5333" s="812"/>
      <c r="F5333" s="813"/>
    </row>
    <row r="5334" spans="1:6" hidden="1" x14ac:dyDescent="0.25">
      <c r="A5334" s="93">
        <v>1</v>
      </c>
      <c r="B5334" s="72"/>
      <c r="C5334" s="73"/>
      <c r="D5334" s="72"/>
      <c r="E5334" s="24"/>
      <c r="F5334" s="476"/>
    </row>
    <row r="5335" spans="1:6" hidden="1" x14ac:dyDescent="0.25">
      <c r="A5335" s="93">
        <v>2</v>
      </c>
      <c r="B5335" s="85"/>
      <c r="C5335" s="85"/>
      <c r="D5335" s="85"/>
      <c r="E5335" s="86"/>
      <c r="F5335" s="85"/>
    </row>
    <row r="5336" spans="1:6" hidden="1" x14ac:dyDescent="0.25">
      <c r="A5336" s="811" t="s">
        <v>385</v>
      </c>
      <c r="B5336" s="812"/>
      <c r="C5336" s="812"/>
      <c r="D5336" s="812"/>
      <c r="E5336" s="812"/>
      <c r="F5336" s="813"/>
    </row>
    <row r="5337" spans="1:6" hidden="1" x14ac:dyDescent="0.25">
      <c r="A5337" s="133">
        <v>1</v>
      </c>
      <c r="B5337" s="72"/>
      <c r="C5337" s="73"/>
      <c r="D5337" s="72"/>
      <c r="E5337" s="24"/>
      <c r="F5337" s="476"/>
    </row>
    <row r="5338" spans="1:6" hidden="1" x14ac:dyDescent="0.25">
      <c r="A5338" s="133">
        <v>2</v>
      </c>
      <c r="B5338" s="72"/>
      <c r="C5338" s="73"/>
      <c r="D5338" s="72"/>
      <c r="E5338" s="24"/>
      <c r="F5338" s="476"/>
    </row>
    <row r="5339" spans="1:6" hidden="1" x14ac:dyDescent="0.25">
      <c r="A5339" s="811" t="s">
        <v>5</v>
      </c>
      <c r="B5339" s="812"/>
      <c r="C5339" s="812"/>
      <c r="D5339" s="812"/>
      <c r="E5339" s="812"/>
      <c r="F5339" s="813"/>
    </row>
    <row r="5340" spans="1:6" hidden="1" x14ac:dyDescent="0.25">
      <c r="A5340" s="93">
        <v>1</v>
      </c>
      <c r="B5340" s="72"/>
      <c r="C5340" s="73"/>
      <c r="D5340" s="72"/>
      <c r="E5340" s="75"/>
      <c r="F5340" s="140"/>
    </row>
    <row r="5341" spans="1:6" hidden="1" x14ac:dyDescent="0.25">
      <c r="A5341" s="93">
        <v>2</v>
      </c>
      <c r="B5341" s="85"/>
      <c r="C5341" s="73"/>
      <c r="D5341" s="72"/>
      <c r="E5341" s="86"/>
      <c r="F5341" s="85"/>
    </row>
    <row r="5342" spans="1:6" hidden="1" x14ac:dyDescent="0.25"/>
    <row r="5343" spans="1:6" hidden="1" x14ac:dyDescent="0.25"/>
    <row r="5344" spans="1:6" hidden="1" x14ac:dyDescent="0.25"/>
    <row r="5345" spans="1:6" hidden="1" x14ac:dyDescent="0.25">
      <c r="A5345" s="305"/>
      <c r="B5345" s="31" t="s">
        <v>63</v>
      </c>
      <c r="C5345" s="30">
        <v>44254</v>
      </c>
      <c r="D5345" s="31"/>
      <c r="E5345" s="596"/>
      <c r="F5345" s="306"/>
    </row>
    <row r="5346" spans="1:6" hidden="1" x14ac:dyDescent="0.25">
      <c r="A5346" s="307" t="s">
        <v>580</v>
      </c>
      <c r="B5346" s="308" t="s">
        <v>576</v>
      </c>
      <c r="C5346" s="309" t="s">
        <v>912</v>
      </c>
      <c r="D5346" s="308" t="s">
        <v>577</v>
      </c>
      <c r="E5346" s="597" t="s">
        <v>1422</v>
      </c>
      <c r="F5346" s="310" t="s">
        <v>579</v>
      </c>
    </row>
    <row r="5347" spans="1:6" hidden="1" x14ac:dyDescent="0.25">
      <c r="A5347" s="814" t="s">
        <v>155</v>
      </c>
      <c r="B5347" s="814"/>
      <c r="C5347" s="814"/>
      <c r="D5347" s="814"/>
      <c r="E5347" s="814"/>
      <c r="F5347" s="814"/>
    </row>
    <row r="5348" spans="1:6" hidden="1" x14ac:dyDescent="0.25">
      <c r="A5348" s="133">
        <v>1</v>
      </c>
      <c r="B5348" s="207" t="s">
        <v>7026</v>
      </c>
      <c r="C5348" s="207" t="s">
        <v>882</v>
      </c>
      <c r="D5348" s="207" t="s">
        <v>890</v>
      </c>
      <c r="E5348" s="475" t="s">
        <v>7027</v>
      </c>
      <c r="F5348" s="207"/>
    </row>
    <row r="5349" spans="1:6" hidden="1" x14ac:dyDescent="0.25">
      <c r="A5349" s="93">
        <v>2</v>
      </c>
      <c r="B5349" s="224"/>
      <c r="C5349" s="225"/>
      <c r="D5349" s="224"/>
      <c r="E5349" s="227"/>
      <c r="F5349" s="206"/>
    </row>
    <row r="5350" spans="1:6" hidden="1" x14ac:dyDescent="0.25">
      <c r="A5350" s="814" t="s">
        <v>41</v>
      </c>
      <c r="B5350" s="814"/>
      <c r="C5350" s="814"/>
      <c r="D5350" s="814"/>
      <c r="E5350" s="814"/>
      <c r="F5350" s="814"/>
    </row>
    <row r="5351" spans="1:6" hidden="1" x14ac:dyDescent="0.25">
      <c r="A5351" s="93">
        <v>1</v>
      </c>
      <c r="B5351" s="72"/>
      <c r="C5351" s="73"/>
      <c r="D5351" s="72"/>
      <c r="E5351" s="75"/>
      <c r="F5351" s="140"/>
    </row>
    <row r="5352" spans="1:6" hidden="1" x14ac:dyDescent="0.25">
      <c r="A5352" s="93"/>
      <c r="B5352" s="85"/>
      <c r="C5352" s="85"/>
      <c r="D5352" s="85"/>
      <c r="E5352" s="86"/>
      <c r="F5352" s="85"/>
    </row>
    <row r="5353" spans="1:6" hidden="1" x14ac:dyDescent="0.25">
      <c r="A5353" s="814" t="s">
        <v>9</v>
      </c>
      <c r="B5353" s="814"/>
      <c r="C5353" s="814"/>
      <c r="D5353" s="814"/>
      <c r="E5353" s="814"/>
      <c r="F5353" s="814"/>
    </row>
    <row r="5354" spans="1:6" hidden="1" x14ac:dyDescent="0.25">
      <c r="A5354" s="93">
        <v>1</v>
      </c>
      <c r="B5354" s="72" t="s">
        <v>7223</v>
      </c>
      <c r="C5354" s="73" t="s">
        <v>9</v>
      </c>
      <c r="D5354" s="72" t="s">
        <v>13</v>
      </c>
      <c r="E5354" s="75"/>
      <c r="F5354" s="476"/>
    </row>
    <row r="5355" spans="1:6" hidden="1" x14ac:dyDescent="0.25">
      <c r="A5355" s="93">
        <v>2</v>
      </c>
      <c r="B5355" s="72" t="s">
        <v>7245</v>
      </c>
      <c r="C5355" s="73" t="s">
        <v>9</v>
      </c>
      <c r="D5355" s="72" t="s">
        <v>21</v>
      </c>
      <c r="E5355" s="75"/>
      <c r="F5355" s="476"/>
    </row>
    <row r="5356" spans="1:6" hidden="1" x14ac:dyDescent="0.25">
      <c r="A5356" s="93">
        <v>3</v>
      </c>
      <c r="B5356" s="72" t="s">
        <v>3502</v>
      </c>
      <c r="C5356" s="73" t="s">
        <v>9</v>
      </c>
      <c r="D5356" s="72" t="s">
        <v>21</v>
      </c>
      <c r="E5356" s="75"/>
      <c r="F5356" s="476"/>
    </row>
    <row r="5357" spans="1:6" hidden="1" x14ac:dyDescent="0.25">
      <c r="A5357" s="93">
        <v>4</v>
      </c>
      <c r="B5357" s="72" t="s">
        <v>3163</v>
      </c>
      <c r="C5357" s="73" t="s">
        <v>9</v>
      </c>
      <c r="D5357" s="72" t="s">
        <v>21</v>
      </c>
      <c r="E5357" s="24"/>
      <c r="F5357" s="140" t="s">
        <v>1077</v>
      </c>
    </row>
    <row r="5358" spans="1:6" hidden="1" x14ac:dyDescent="0.25">
      <c r="A5358" s="93">
        <v>5</v>
      </c>
      <c r="B5358" s="72" t="s">
        <v>5989</v>
      </c>
      <c r="C5358" s="73" t="s">
        <v>9</v>
      </c>
      <c r="D5358" s="72" t="s">
        <v>13</v>
      </c>
      <c r="E5358" s="24"/>
      <c r="F5358" s="482"/>
    </row>
    <row r="5359" spans="1:6" hidden="1" x14ac:dyDescent="0.25">
      <c r="A5359" s="93">
        <v>6</v>
      </c>
      <c r="B5359" s="72" t="s">
        <v>7271</v>
      </c>
      <c r="C5359" s="73" t="s">
        <v>9</v>
      </c>
      <c r="D5359" s="72" t="s">
        <v>890</v>
      </c>
      <c r="E5359" s="24"/>
      <c r="F5359" s="482"/>
    </row>
    <row r="5360" spans="1:6" hidden="1" x14ac:dyDescent="0.25">
      <c r="A5360" s="93"/>
      <c r="B5360" s="72"/>
      <c r="C5360" s="73"/>
      <c r="D5360" s="72"/>
      <c r="E5360" s="24"/>
      <c r="F5360" s="482"/>
    </row>
    <row r="5361" spans="1:6" hidden="1" x14ac:dyDescent="0.25">
      <c r="A5361" s="93"/>
      <c r="B5361" s="72"/>
      <c r="C5361" s="73"/>
      <c r="D5361" s="72"/>
      <c r="E5361" s="24"/>
      <c r="F5361" s="482"/>
    </row>
    <row r="5362" spans="1:6" hidden="1" x14ac:dyDescent="0.25">
      <c r="A5362" s="93"/>
      <c r="B5362" s="72"/>
      <c r="C5362" s="73"/>
      <c r="D5362" s="72"/>
      <c r="E5362" s="24"/>
      <c r="F5362" s="482"/>
    </row>
    <row r="5363" spans="1:6" hidden="1" x14ac:dyDescent="0.25">
      <c r="A5363" s="93"/>
      <c r="B5363" s="72"/>
      <c r="C5363" s="73"/>
      <c r="D5363" s="72"/>
      <c r="E5363" s="24"/>
      <c r="F5363" s="482"/>
    </row>
    <row r="5364" spans="1:6" hidden="1" x14ac:dyDescent="0.25">
      <c r="A5364" s="93"/>
      <c r="B5364" s="72"/>
      <c r="C5364" s="73"/>
      <c r="D5364" s="72"/>
      <c r="E5364" s="24"/>
      <c r="F5364" s="482"/>
    </row>
    <row r="5365" spans="1:6" hidden="1" x14ac:dyDescent="0.25">
      <c r="A5365" s="93"/>
      <c r="B5365" s="72"/>
      <c r="C5365" s="73"/>
      <c r="D5365" s="72"/>
      <c r="E5365" s="24"/>
      <c r="F5365" s="482"/>
    </row>
    <row r="5366" spans="1:6" hidden="1" x14ac:dyDescent="0.25">
      <c r="A5366" s="93"/>
      <c r="B5366" s="72"/>
      <c r="C5366" s="73"/>
      <c r="D5366" s="72"/>
      <c r="E5366" s="24"/>
      <c r="F5366" s="482"/>
    </row>
    <row r="5367" spans="1:6" hidden="1" x14ac:dyDescent="0.25">
      <c r="A5367" s="93"/>
      <c r="B5367" s="72"/>
      <c r="C5367" s="73"/>
      <c r="D5367" s="72"/>
      <c r="E5367" s="24"/>
      <c r="F5367" s="482"/>
    </row>
    <row r="5368" spans="1:6" hidden="1" x14ac:dyDescent="0.25">
      <c r="A5368" s="811" t="s">
        <v>20</v>
      </c>
      <c r="B5368" s="812"/>
      <c r="C5368" s="812"/>
      <c r="D5368" s="812"/>
      <c r="E5368" s="812"/>
      <c r="F5368" s="813"/>
    </row>
    <row r="5369" spans="1:6" hidden="1" x14ac:dyDescent="0.25">
      <c r="A5369" s="93">
        <v>1</v>
      </c>
      <c r="B5369" s="126" t="s">
        <v>7220</v>
      </c>
      <c r="C5369" s="73" t="s">
        <v>20</v>
      </c>
      <c r="D5369" s="72" t="s">
        <v>22</v>
      </c>
      <c r="E5369" s="75"/>
      <c r="F5369" s="277" t="s">
        <v>35</v>
      </c>
    </row>
    <row r="5370" spans="1:6" hidden="1" x14ac:dyDescent="0.25">
      <c r="A5370" s="93">
        <v>2</v>
      </c>
      <c r="B5370" s="72" t="s">
        <v>7265</v>
      </c>
      <c r="C5370" s="73" t="s">
        <v>20</v>
      </c>
      <c r="D5370" s="72" t="s">
        <v>21</v>
      </c>
      <c r="E5370" s="75"/>
      <c r="F5370" s="140" t="s">
        <v>1077</v>
      </c>
    </row>
    <row r="5371" spans="1:6" hidden="1" x14ac:dyDescent="0.25">
      <c r="A5371" s="93">
        <v>3</v>
      </c>
      <c r="B5371" s="72" t="s">
        <v>5310</v>
      </c>
      <c r="C5371" s="73" t="s">
        <v>20</v>
      </c>
      <c r="D5371" s="72" t="s">
        <v>72</v>
      </c>
      <c r="E5371" s="75" t="s">
        <v>7276</v>
      </c>
      <c r="F5371" s="277" t="s">
        <v>35</v>
      </c>
    </row>
    <row r="5372" spans="1:6" hidden="1" x14ac:dyDescent="0.25">
      <c r="A5372" s="93">
        <v>4</v>
      </c>
      <c r="B5372" s="72" t="s">
        <v>5218</v>
      </c>
      <c r="C5372" s="73" t="s">
        <v>20</v>
      </c>
      <c r="D5372" s="72" t="s">
        <v>72</v>
      </c>
      <c r="E5372" s="75" t="s">
        <v>7277</v>
      </c>
      <c r="F5372" s="277" t="s">
        <v>35</v>
      </c>
    </row>
    <row r="5373" spans="1:6" hidden="1" x14ac:dyDescent="0.25">
      <c r="A5373" s="93">
        <v>5</v>
      </c>
      <c r="B5373" s="72"/>
      <c r="C5373" s="73"/>
      <c r="D5373" s="72"/>
      <c r="E5373" s="24"/>
      <c r="F5373" s="277"/>
    </row>
    <row r="5374" spans="1:6" hidden="1" x14ac:dyDescent="0.25">
      <c r="A5374" s="93">
        <v>6</v>
      </c>
      <c r="B5374" s="72"/>
      <c r="C5374" s="73"/>
      <c r="D5374" s="72"/>
      <c r="E5374" s="24"/>
      <c r="F5374" s="277"/>
    </row>
    <row r="5375" spans="1:6" hidden="1" x14ac:dyDescent="0.25">
      <c r="A5375" s="93">
        <v>7</v>
      </c>
      <c r="B5375" s="72"/>
      <c r="C5375" s="73"/>
      <c r="D5375" s="72"/>
      <c r="E5375" s="24"/>
      <c r="F5375" s="277"/>
    </row>
    <row r="5376" spans="1:6" hidden="1" x14ac:dyDescent="0.25">
      <c r="A5376" s="93"/>
      <c r="B5376" s="72"/>
      <c r="C5376" s="73"/>
      <c r="D5376" s="72"/>
      <c r="E5376" s="24"/>
      <c r="F5376" s="277"/>
    </row>
    <row r="5377" spans="1:6" hidden="1" x14ac:dyDescent="0.25">
      <c r="A5377" s="811" t="s">
        <v>558</v>
      </c>
      <c r="B5377" s="812"/>
      <c r="C5377" s="812"/>
      <c r="D5377" s="812"/>
      <c r="E5377" s="812"/>
      <c r="F5377" s="813"/>
    </row>
    <row r="5378" spans="1:6" hidden="1" x14ac:dyDescent="0.25">
      <c r="A5378" s="133">
        <v>1</v>
      </c>
      <c r="B5378" s="72"/>
      <c r="C5378" s="73"/>
      <c r="D5378" s="72"/>
      <c r="E5378" s="140"/>
      <c r="F5378" s="180"/>
    </row>
    <row r="5379" spans="1:6" hidden="1" x14ac:dyDescent="0.25">
      <c r="A5379" s="133">
        <v>2</v>
      </c>
      <c r="B5379" s="72"/>
      <c r="C5379" s="73"/>
      <c r="D5379" s="72"/>
      <c r="E5379" s="140"/>
      <c r="F5379" s="180"/>
    </row>
    <row r="5380" spans="1:6" hidden="1" x14ac:dyDescent="0.25">
      <c r="A5380" s="93">
        <v>3</v>
      </c>
      <c r="B5380" s="72"/>
      <c r="C5380" s="73"/>
      <c r="D5380" s="72"/>
      <c r="E5380" s="24"/>
      <c r="F5380" s="476"/>
    </row>
    <row r="5381" spans="1:6" hidden="1" x14ac:dyDescent="0.25">
      <c r="A5381" s="811" t="s">
        <v>12</v>
      </c>
      <c r="B5381" s="812"/>
      <c r="C5381" s="812"/>
      <c r="D5381" s="812"/>
      <c r="E5381" s="812"/>
      <c r="F5381" s="813"/>
    </row>
    <row r="5382" spans="1:6" hidden="1" x14ac:dyDescent="0.25">
      <c r="A5382" s="93">
        <v>1</v>
      </c>
      <c r="B5382" s="72"/>
      <c r="C5382" s="73"/>
      <c r="D5382" s="72"/>
      <c r="E5382" s="24"/>
      <c r="F5382" s="476"/>
    </row>
    <row r="5383" spans="1:6" hidden="1" x14ac:dyDescent="0.25">
      <c r="A5383" s="93">
        <v>2</v>
      </c>
      <c r="B5383" s="85"/>
      <c r="C5383" s="85"/>
      <c r="D5383" s="85"/>
      <c r="E5383" s="86"/>
      <c r="F5383" s="85"/>
    </row>
    <row r="5384" spans="1:6" hidden="1" x14ac:dyDescent="0.25">
      <c r="A5384" s="811" t="s">
        <v>385</v>
      </c>
      <c r="B5384" s="812"/>
      <c r="C5384" s="812"/>
      <c r="D5384" s="812"/>
      <c r="E5384" s="812"/>
      <c r="F5384" s="813"/>
    </row>
    <row r="5385" spans="1:6" hidden="1" x14ac:dyDescent="0.25">
      <c r="A5385" s="133">
        <v>1</v>
      </c>
      <c r="B5385" s="72"/>
      <c r="C5385" s="73"/>
      <c r="D5385" s="72"/>
      <c r="E5385" s="24"/>
      <c r="F5385" s="476"/>
    </row>
    <row r="5386" spans="1:6" hidden="1" x14ac:dyDescent="0.25">
      <c r="A5386" s="133">
        <v>2</v>
      </c>
      <c r="B5386" s="72"/>
      <c r="C5386" s="73"/>
      <c r="D5386" s="72"/>
      <c r="E5386" s="24"/>
      <c r="F5386" s="476"/>
    </row>
    <row r="5387" spans="1:6" hidden="1" x14ac:dyDescent="0.25">
      <c r="A5387" s="811" t="s">
        <v>5</v>
      </c>
      <c r="B5387" s="812"/>
      <c r="C5387" s="812"/>
      <c r="D5387" s="812"/>
      <c r="E5387" s="812"/>
      <c r="F5387" s="813"/>
    </row>
    <row r="5388" spans="1:6" hidden="1" x14ac:dyDescent="0.25">
      <c r="A5388" s="93">
        <v>1</v>
      </c>
      <c r="B5388" s="72"/>
      <c r="C5388" s="73"/>
      <c r="D5388" s="72"/>
      <c r="E5388" s="75"/>
      <c r="F5388" s="140"/>
    </row>
    <row r="5389" spans="1:6" hidden="1" x14ac:dyDescent="0.25">
      <c r="A5389" s="93">
        <v>2</v>
      </c>
      <c r="B5389" s="85"/>
      <c r="C5389" s="73"/>
      <c r="D5389" s="72"/>
      <c r="E5389" s="86"/>
      <c r="F5389" s="85"/>
    </row>
    <row r="5390" spans="1:6" hidden="1" x14ac:dyDescent="0.25"/>
    <row r="5391" spans="1:6" hidden="1" x14ac:dyDescent="0.25"/>
    <row r="5392" spans="1:6" hidden="1" x14ac:dyDescent="0.25"/>
    <row r="5393" spans="1:6" hidden="1" x14ac:dyDescent="0.25"/>
    <row r="5394" spans="1:6" hidden="1" x14ac:dyDescent="0.25"/>
    <row r="5395" spans="1:6" hidden="1" x14ac:dyDescent="0.25"/>
    <row r="5396" spans="1:6" hidden="1" x14ac:dyDescent="0.25"/>
    <row r="5397" spans="1:6" hidden="1" x14ac:dyDescent="0.25">
      <c r="A5397" s="453"/>
      <c r="B5397" s="454" t="s">
        <v>45</v>
      </c>
      <c r="C5397" s="455">
        <v>44259</v>
      </c>
      <c r="D5397" s="454"/>
      <c r="E5397" s="598"/>
      <c r="F5397" s="456"/>
    </row>
    <row r="5398" spans="1:6" hidden="1" x14ac:dyDescent="0.25">
      <c r="A5398" s="457" t="s">
        <v>580</v>
      </c>
      <c r="B5398" s="458" t="s">
        <v>576</v>
      </c>
      <c r="C5398" s="459" t="s">
        <v>912</v>
      </c>
      <c r="D5398" s="458" t="s">
        <v>577</v>
      </c>
      <c r="E5398" s="599" t="s">
        <v>1422</v>
      </c>
      <c r="F5398" s="460" t="s">
        <v>579</v>
      </c>
    </row>
    <row r="5399" spans="1:6" hidden="1" x14ac:dyDescent="0.25">
      <c r="A5399" s="814" t="s">
        <v>155</v>
      </c>
      <c r="B5399" s="814"/>
      <c r="C5399" s="814"/>
      <c r="D5399" s="814"/>
      <c r="E5399" s="814"/>
      <c r="F5399" s="814"/>
    </row>
    <row r="5400" spans="1:6" hidden="1" x14ac:dyDescent="0.25">
      <c r="A5400" s="133">
        <v>1</v>
      </c>
      <c r="B5400" s="207" t="s">
        <v>7297</v>
      </c>
      <c r="C5400" s="207" t="s">
        <v>155</v>
      </c>
      <c r="D5400" s="207" t="s">
        <v>890</v>
      </c>
      <c r="E5400" s="475" t="s">
        <v>7282</v>
      </c>
      <c r="F5400" s="207"/>
    </row>
    <row r="5401" spans="1:6" hidden="1" x14ac:dyDescent="0.25">
      <c r="A5401" s="93">
        <v>2</v>
      </c>
      <c r="B5401" s="224"/>
      <c r="C5401" s="225"/>
      <c r="D5401" s="224"/>
      <c r="E5401" s="227"/>
      <c r="F5401" s="206"/>
    </row>
    <row r="5402" spans="1:6" hidden="1" x14ac:dyDescent="0.25">
      <c r="A5402" s="814" t="s">
        <v>41</v>
      </c>
      <c r="B5402" s="814"/>
      <c r="C5402" s="814"/>
      <c r="D5402" s="814"/>
      <c r="E5402" s="814"/>
      <c r="F5402" s="814"/>
    </row>
    <row r="5403" spans="1:6" hidden="1" x14ac:dyDescent="0.25">
      <c r="A5403" s="93">
        <v>1</v>
      </c>
      <c r="B5403" s="72"/>
      <c r="C5403" s="73"/>
      <c r="D5403" s="72"/>
      <c r="E5403" s="75"/>
      <c r="F5403" s="140"/>
    </row>
    <row r="5404" spans="1:6" hidden="1" x14ac:dyDescent="0.25">
      <c r="A5404" s="93"/>
      <c r="B5404" s="85"/>
      <c r="C5404" s="85"/>
      <c r="D5404" s="85"/>
      <c r="E5404" s="86"/>
      <c r="F5404" s="85"/>
    </row>
    <row r="5405" spans="1:6" hidden="1" x14ac:dyDescent="0.25">
      <c r="A5405" s="814" t="s">
        <v>9</v>
      </c>
      <c r="B5405" s="814"/>
      <c r="C5405" s="814"/>
      <c r="D5405" s="814"/>
      <c r="E5405" s="814"/>
      <c r="F5405" s="814"/>
    </row>
    <row r="5406" spans="1:6" hidden="1" x14ac:dyDescent="0.25">
      <c r="A5406" s="93">
        <v>1</v>
      </c>
      <c r="B5406" s="72" t="s">
        <v>7273</v>
      </c>
      <c r="C5406" s="73" t="s">
        <v>9</v>
      </c>
      <c r="D5406" s="72" t="s">
        <v>80</v>
      </c>
      <c r="E5406" s="75"/>
      <c r="F5406" s="481"/>
    </row>
    <row r="5407" spans="1:6" hidden="1" x14ac:dyDescent="0.25">
      <c r="A5407" s="93">
        <v>2</v>
      </c>
      <c r="B5407" s="72" t="s">
        <v>7274</v>
      </c>
      <c r="C5407" s="73" t="s">
        <v>9</v>
      </c>
      <c r="D5407" s="72" t="s">
        <v>21</v>
      </c>
      <c r="E5407" s="75"/>
      <c r="F5407" s="481"/>
    </row>
    <row r="5408" spans="1:6" hidden="1" x14ac:dyDescent="0.25">
      <c r="A5408" s="93">
        <v>3</v>
      </c>
      <c r="B5408" s="72" t="s">
        <v>595</v>
      </c>
      <c r="C5408" s="73" t="s">
        <v>9</v>
      </c>
      <c r="D5408" s="72" t="s">
        <v>21</v>
      </c>
      <c r="E5408" s="75"/>
      <c r="F5408" s="481"/>
    </row>
    <row r="5409" spans="1:6" hidden="1" x14ac:dyDescent="0.25">
      <c r="A5409" s="93">
        <v>4</v>
      </c>
      <c r="B5409" s="126" t="s">
        <v>1696</v>
      </c>
      <c r="C5409" s="73" t="s">
        <v>9</v>
      </c>
      <c r="D5409" s="72" t="s">
        <v>21</v>
      </c>
      <c r="E5409" s="24"/>
      <c r="F5409" s="481"/>
    </row>
    <row r="5410" spans="1:6" hidden="1" x14ac:dyDescent="0.25">
      <c r="A5410" s="93">
        <v>5</v>
      </c>
      <c r="B5410" s="72" t="s">
        <v>7305</v>
      </c>
      <c r="C5410" s="73" t="s">
        <v>9</v>
      </c>
      <c r="D5410" s="72" t="s">
        <v>21</v>
      </c>
      <c r="E5410" s="24"/>
      <c r="F5410" s="481"/>
    </row>
    <row r="5411" spans="1:6" hidden="1" x14ac:dyDescent="0.25">
      <c r="A5411" s="811" t="s">
        <v>20</v>
      </c>
      <c r="B5411" s="812"/>
      <c r="C5411" s="812"/>
      <c r="D5411" s="812"/>
      <c r="E5411" s="812"/>
      <c r="F5411" s="813"/>
    </row>
    <row r="5412" spans="1:6" hidden="1" x14ac:dyDescent="0.25">
      <c r="A5412" s="93">
        <v>1</v>
      </c>
      <c r="B5412" s="72" t="s">
        <v>4129</v>
      </c>
      <c r="C5412" s="73" t="s">
        <v>20</v>
      </c>
      <c r="D5412" s="72" t="s">
        <v>28</v>
      </c>
      <c r="E5412" s="75"/>
      <c r="F5412" s="277"/>
    </row>
    <row r="5413" spans="1:6" hidden="1" x14ac:dyDescent="0.25">
      <c r="A5413" s="93">
        <v>2</v>
      </c>
      <c r="B5413" s="72" t="s">
        <v>7302</v>
      </c>
      <c r="C5413" s="73" t="s">
        <v>20</v>
      </c>
      <c r="D5413" s="72" t="s">
        <v>890</v>
      </c>
      <c r="E5413" s="75"/>
      <c r="F5413" s="277"/>
    </row>
    <row r="5414" spans="1:6" hidden="1" x14ac:dyDescent="0.25">
      <c r="A5414" s="93">
        <v>3</v>
      </c>
      <c r="B5414" s="72" t="s">
        <v>7307</v>
      </c>
      <c r="C5414" s="73" t="s">
        <v>20</v>
      </c>
      <c r="D5414" s="72" t="s">
        <v>21</v>
      </c>
      <c r="E5414" s="24"/>
      <c r="F5414" s="277" t="s">
        <v>35</v>
      </c>
    </row>
    <row r="5415" spans="1:6" hidden="1" x14ac:dyDescent="0.25">
      <c r="A5415" s="93">
        <v>4</v>
      </c>
      <c r="B5415" s="72"/>
      <c r="C5415" s="73"/>
      <c r="D5415" s="72"/>
      <c r="E5415" s="24"/>
      <c r="F5415" s="277"/>
    </row>
    <row r="5416" spans="1:6" hidden="1" x14ac:dyDescent="0.25">
      <c r="A5416" s="93">
        <v>5</v>
      </c>
      <c r="B5416" s="72"/>
      <c r="C5416" s="73"/>
      <c r="D5416" s="72"/>
      <c r="E5416" s="24"/>
      <c r="F5416" s="277"/>
    </row>
    <row r="5417" spans="1:6" hidden="1" x14ac:dyDescent="0.25">
      <c r="A5417" s="93">
        <v>6</v>
      </c>
      <c r="B5417" s="72"/>
      <c r="C5417" s="73"/>
      <c r="D5417" s="72"/>
      <c r="E5417" s="24"/>
      <c r="F5417" s="277"/>
    </row>
    <row r="5418" spans="1:6" hidden="1" x14ac:dyDescent="0.25">
      <c r="A5418" s="93">
        <v>7</v>
      </c>
      <c r="B5418" s="72"/>
      <c r="C5418" s="73"/>
      <c r="D5418" s="72"/>
      <c r="E5418" s="24"/>
      <c r="F5418" s="277"/>
    </row>
    <row r="5419" spans="1:6" hidden="1" x14ac:dyDescent="0.25">
      <c r="A5419" s="93"/>
      <c r="B5419" s="72"/>
      <c r="C5419" s="73"/>
      <c r="D5419" s="72"/>
      <c r="E5419" s="24"/>
      <c r="F5419" s="277"/>
    </row>
    <row r="5420" spans="1:6" hidden="1" x14ac:dyDescent="0.25">
      <c r="A5420" s="811" t="s">
        <v>558</v>
      </c>
      <c r="B5420" s="812"/>
      <c r="C5420" s="812"/>
      <c r="D5420" s="812"/>
      <c r="E5420" s="812"/>
      <c r="F5420" s="813"/>
    </row>
    <row r="5421" spans="1:6" hidden="1" x14ac:dyDescent="0.25">
      <c r="A5421" s="133">
        <v>1</v>
      </c>
      <c r="B5421" s="126"/>
      <c r="C5421" s="73"/>
      <c r="D5421" s="72"/>
      <c r="E5421" s="140"/>
      <c r="F5421" s="180"/>
    </row>
    <row r="5422" spans="1:6" hidden="1" x14ac:dyDescent="0.25">
      <c r="A5422" s="133">
        <v>2</v>
      </c>
      <c r="B5422" s="72"/>
      <c r="C5422" s="73"/>
      <c r="D5422" s="72"/>
      <c r="E5422" s="140"/>
      <c r="F5422" s="180"/>
    </row>
    <row r="5423" spans="1:6" hidden="1" x14ac:dyDescent="0.25">
      <c r="A5423" s="93">
        <v>3</v>
      </c>
      <c r="B5423" s="72"/>
      <c r="C5423" s="73"/>
      <c r="D5423" s="72"/>
      <c r="E5423" s="24"/>
      <c r="F5423" s="481"/>
    </row>
    <row r="5424" spans="1:6" hidden="1" x14ac:dyDescent="0.25">
      <c r="A5424" s="811" t="s">
        <v>12</v>
      </c>
      <c r="B5424" s="812"/>
      <c r="C5424" s="812"/>
      <c r="D5424" s="812"/>
      <c r="E5424" s="812"/>
      <c r="F5424" s="813"/>
    </row>
    <row r="5425" spans="1:6" hidden="1" x14ac:dyDescent="0.25">
      <c r="A5425" s="93">
        <v>1</v>
      </c>
      <c r="B5425" s="72"/>
      <c r="C5425" s="73"/>
      <c r="D5425" s="72"/>
      <c r="E5425" s="24"/>
      <c r="F5425" s="481"/>
    </row>
    <row r="5426" spans="1:6" hidden="1" x14ac:dyDescent="0.25">
      <c r="A5426" s="93">
        <v>2</v>
      </c>
      <c r="B5426" s="85"/>
      <c r="C5426" s="85"/>
      <c r="D5426" s="85"/>
      <c r="E5426" s="86"/>
      <c r="F5426" s="85"/>
    </row>
    <row r="5427" spans="1:6" hidden="1" x14ac:dyDescent="0.25">
      <c r="A5427" s="811" t="s">
        <v>385</v>
      </c>
      <c r="B5427" s="812"/>
      <c r="C5427" s="812"/>
      <c r="D5427" s="812"/>
      <c r="E5427" s="812"/>
      <c r="F5427" s="813"/>
    </row>
    <row r="5428" spans="1:6" hidden="1" x14ac:dyDescent="0.25">
      <c r="A5428" s="133">
        <v>1</v>
      </c>
      <c r="B5428" s="72"/>
      <c r="C5428" s="73"/>
      <c r="D5428" s="72"/>
      <c r="E5428" s="24"/>
      <c r="F5428" s="481"/>
    </row>
    <row r="5429" spans="1:6" hidden="1" x14ac:dyDescent="0.25">
      <c r="A5429" s="133">
        <v>2</v>
      </c>
      <c r="B5429" s="72"/>
      <c r="C5429" s="73"/>
      <c r="D5429" s="72"/>
      <c r="E5429" s="24"/>
      <c r="F5429" s="481"/>
    </row>
    <row r="5430" spans="1:6" hidden="1" x14ac:dyDescent="0.25">
      <c r="A5430" s="811" t="s">
        <v>5</v>
      </c>
      <c r="B5430" s="812"/>
      <c r="C5430" s="812"/>
      <c r="D5430" s="812"/>
      <c r="E5430" s="812"/>
      <c r="F5430" s="813"/>
    </row>
    <row r="5431" spans="1:6" hidden="1" x14ac:dyDescent="0.25">
      <c r="A5431" s="93">
        <v>1</v>
      </c>
      <c r="B5431" s="72" t="s">
        <v>7309</v>
      </c>
      <c r="C5431" s="73" t="s">
        <v>5</v>
      </c>
      <c r="D5431" s="72" t="s">
        <v>21</v>
      </c>
      <c r="E5431" s="75"/>
      <c r="F5431" s="140"/>
    </row>
    <row r="5432" spans="1:6" hidden="1" x14ac:dyDescent="0.25">
      <c r="A5432" s="93">
        <v>2</v>
      </c>
      <c r="B5432" s="85"/>
      <c r="C5432" s="73"/>
      <c r="D5432" s="72"/>
      <c r="E5432" s="86"/>
      <c r="F5432" s="85"/>
    </row>
    <row r="5433" spans="1:6" hidden="1" x14ac:dyDescent="0.25"/>
    <row r="5434" spans="1:6" hidden="1" x14ac:dyDescent="0.25"/>
    <row r="5435" spans="1:6" hidden="1" x14ac:dyDescent="0.25"/>
    <row r="5436" spans="1:6" hidden="1" x14ac:dyDescent="0.25">
      <c r="A5436" s="305"/>
      <c r="B5436" s="31" t="s">
        <v>63</v>
      </c>
      <c r="C5436" s="30">
        <v>44261</v>
      </c>
      <c r="D5436" s="31"/>
      <c r="E5436" s="596"/>
      <c r="F5436" s="306"/>
    </row>
    <row r="5437" spans="1:6" hidden="1" x14ac:dyDescent="0.25">
      <c r="A5437" s="307" t="s">
        <v>580</v>
      </c>
      <c r="B5437" s="308" t="s">
        <v>576</v>
      </c>
      <c r="C5437" s="309" t="s">
        <v>912</v>
      </c>
      <c r="D5437" s="308" t="s">
        <v>577</v>
      </c>
      <c r="E5437" s="597" t="s">
        <v>1422</v>
      </c>
      <c r="F5437" s="310" t="s">
        <v>579</v>
      </c>
    </row>
    <row r="5438" spans="1:6" hidden="1" x14ac:dyDescent="0.25">
      <c r="A5438" s="814" t="s">
        <v>155</v>
      </c>
      <c r="B5438" s="814"/>
      <c r="C5438" s="814"/>
      <c r="D5438" s="814"/>
      <c r="E5438" s="814"/>
      <c r="F5438" s="814"/>
    </row>
    <row r="5439" spans="1:6" hidden="1" x14ac:dyDescent="0.25">
      <c r="A5439" s="133">
        <v>1</v>
      </c>
      <c r="B5439" s="207"/>
      <c r="C5439" s="207"/>
      <c r="D5439" s="207"/>
      <c r="E5439" s="475"/>
      <c r="F5439" s="207"/>
    </row>
    <row r="5440" spans="1:6" hidden="1" x14ac:dyDescent="0.25">
      <c r="A5440" s="93">
        <v>2</v>
      </c>
      <c r="B5440" s="224"/>
      <c r="C5440" s="225"/>
      <c r="D5440" s="224"/>
      <c r="E5440" s="227"/>
      <c r="F5440" s="206"/>
    </row>
    <row r="5441" spans="1:6" hidden="1" x14ac:dyDescent="0.25">
      <c r="A5441" s="814" t="s">
        <v>41</v>
      </c>
      <c r="B5441" s="814"/>
      <c r="C5441" s="814"/>
      <c r="D5441" s="814"/>
      <c r="E5441" s="814"/>
      <c r="F5441" s="814"/>
    </row>
    <row r="5442" spans="1:6" hidden="1" x14ac:dyDescent="0.25">
      <c r="A5442" s="93">
        <v>1</v>
      </c>
      <c r="B5442" s="72" t="s">
        <v>7132</v>
      </c>
      <c r="C5442" s="73" t="s">
        <v>41</v>
      </c>
      <c r="D5442" s="72" t="s">
        <v>13</v>
      </c>
      <c r="E5442" s="75"/>
      <c r="F5442" s="140"/>
    </row>
    <row r="5443" spans="1:6" hidden="1" x14ac:dyDescent="0.25">
      <c r="A5443" s="93"/>
      <c r="B5443" s="85"/>
      <c r="C5443" s="85"/>
      <c r="D5443" s="85"/>
      <c r="E5443" s="86"/>
      <c r="F5443" s="85"/>
    </row>
    <row r="5444" spans="1:6" hidden="1" x14ac:dyDescent="0.25">
      <c r="A5444" s="814" t="s">
        <v>9</v>
      </c>
      <c r="B5444" s="814"/>
      <c r="C5444" s="814"/>
      <c r="D5444" s="814"/>
      <c r="E5444" s="814"/>
      <c r="F5444" s="814"/>
    </row>
    <row r="5445" spans="1:6" hidden="1" x14ac:dyDescent="0.25">
      <c r="A5445" s="93">
        <v>1</v>
      </c>
      <c r="B5445" s="72" t="s">
        <v>3599</v>
      </c>
      <c r="C5445" s="73" t="s">
        <v>9</v>
      </c>
      <c r="D5445" s="72" t="s">
        <v>22</v>
      </c>
      <c r="E5445" s="75"/>
      <c r="F5445" s="483"/>
    </row>
    <row r="5446" spans="1:6" hidden="1" x14ac:dyDescent="0.25">
      <c r="A5446" s="93">
        <v>2</v>
      </c>
      <c r="B5446" s="72" t="s">
        <v>7301</v>
      </c>
      <c r="C5446" s="73" t="s">
        <v>9</v>
      </c>
      <c r="D5446" s="72" t="s">
        <v>13</v>
      </c>
      <c r="E5446" s="75"/>
      <c r="F5446" s="483"/>
    </row>
    <row r="5447" spans="1:6" hidden="1" x14ac:dyDescent="0.25">
      <c r="A5447" s="93">
        <v>3</v>
      </c>
      <c r="B5447" s="72" t="s">
        <v>3533</v>
      </c>
      <c r="C5447" s="73" t="s">
        <v>9</v>
      </c>
      <c r="D5447" s="72" t="s">
        <v>13</v>
      </c>
      <c r="E5447" s="75"/>
      <c r="F5447" s="483"/>
    </row>
    <row r="5448" spans="1:6" hidden="1" x14ac:dyDescent="0.25">
      <c r="A5448" s="93">
        <v>4</v>
      </c>
      <c r="B5448" s="72" t="s">
        <v>3711</v>
      </c>
      <c r="C5448" s="73" t="s">
        <v>85</v>
      </c>
      <c r="D5448" s="72" t="s">
        <v>21</v>
      </c>
      <c r="E5448" s="24"/>
      <c r="F5448" s="483"/>
    </row>
    <row r="5449" spans="1:6" hidden="1" x14ac:dyDescent="0.25">
      <c r="A5449" s="93">
        <v>5</v>
      </c>
      <c r="B5449" s="72"/>
      <c r="C5449" s="73"/>
      <c r="D5449" s="72"/>
      <c r="E5449" s="24"/>
      <c r="F5449" s="483"/>
    </row>
    <row r="5450" spans="1:6" hidden="1" x14ac:dyDescent="0.25">
      <c r="A5450" s="811" t="s">
        <v>20</v>
      </c>
      <c r="B5450" s="812"/>
      <c r="C5450" s="812"/>
      <c r="D5450" s="812"/>
      <c r="E5450" s="812"/>
      <c r="F5450" s="813"/>
    </row>
    <row r="5451" spans="1:6" hidden="1" x14ac:dyDescent="0.25">
      <c r="A5451" s="93">
        <v>1</v>
      </c>
      <c r="B5451" s="126" t="s">
        <v>2878</v>
      </c>
      <c r="C5451" s="73" t="s">
        <v>20</v>
      </c>
      <c r="D5451" s="72" t="s">
        <v>28</v>
      </c>
      <c r="E5451" s="75"/>
      <c r="F5451" s="277" t="s">
        <v>35</v>
      </c>
    </row>
    <row r="5452" spans="1:6" hidden="1" x14ac:dyDescent="0.25">
      <c r="A5452" s="93">
        <v>2</v>
      </c>
      <c r="B5452" s="72" t="s">
        <v>7306</v>
      </c>
      <c r="C5452" s="73" t="s">
        <v>20</v>
      </c>
      <c r="D5452" s="72" t="s">
        <v>890</v>
      </c>
      <c r="E5452" s="75"/>
      <c r="F5452" s="277" t="s">
        <v>35</v>
      </c>
    </row>
    <row r="5453" spans="1:6" hidden="1" x14ac:dyDescent="0.25">
      <c r="A5453" s="93">
        <v>3</v>
      </c>
      <c r="B5453" s="72"/>
      <c r="C5453" s="73"/>
      <c r="D5453" s="72"/>
      <c r="E5453" s="24"/>
      <c r="F5453" s="277"/>
    </row>
    <row r="5454" spans="1:6" hidden="1" x14ac:dyDescent="0.25">
      <c r="A5454" s="93">
        <v>4</v>
      </c>
      <c r="B5454" s="72"/>
      <c r="C5454" s="73"/>
      <c r="D5454" s="72"/>
      <c r="E5454" s="24"/>
      <c r="F5454" s="277"/>
    </row>
    <row r="5455" spans="1:6" hidden="1" x14ac:dyDescent="0.25">
      <c r="A5455" s="93">
        <v>5</v>
      </c>
      <c r="B5455" s="72"/>
      <c r="C5455" s="73"/>
      <c r="D5455" s="72"/>
      <c r="E5455" s="24"/>
      <c r="F5455" s="277"/>
    </row>
    <row r="5456" spans="1:6" hidden="1" x14ac:dyDescent="0.25">
      <c r="A5456" s="93">
        <v>6</v>
      </c>
      <c r="B5456" s="72"/>
      <c r="C5456" s="73"/>
      <c r="D5456" s="72"/>
      <c r="E5456" s="24"/>
      <c r="F5456" s="277"/>
    </row>
    <row r="5457" spans="1:6" hidden="1" x14ac:dyDescent="0.25">
      <c r="A5457" s="93">
        <v>7</v>
      </c>
      <c r="B5457" s="72"/>
      <c r="C5457" s="73"/>
      <c r="D5457" s="72"/>
      <c r="E5457" s="24"/>
      <c r="F5457" s="277"/>
    </row>
    <row r="5458" spans="1:6" hidden="1" x14ac:dyDescent="0.25">
      <c r="A5458" s="93"/>
      <c r="B5458" s="72"/>
      <c r="C5458" s="73"/>
      <c r="D5458" s="72"/>
      <c r="E5458" s="24"/>
      <c r="F5458" s="277"/>
    </row>
    <row r="5459" spans="1:6" hidden="1" x14ac:dyDescent="0.25">
      <c r="A5459" s="811" t="s">
        <v>558</v>
      </c>
      <c r="B5459" s="812"/>
      <c r="C5459" s="812"/>
      <c r="D5459" s="812"/>
      <c r="E5459" s="812"/>
      <c r="F5459" s="813"/>
    </row>
    <row r="5460" spans="1:6" hidden="1" x14ac:dyDescent="0.25">
      <c r="A5460" s="133">
        <v>1</v>
      </c>
      <c r="B5460" s="126"/>
      <c r="C5460" s="73"/>
      <c r="D5460" s="72"/>
      <c r="E5460" s="140"/>
      <c r="F5460" s="180"/>
    </row>
    <row r="5461" spans="1:6" hidden="1" x14ac:dyDescent="0.25">
      <c r="A5461" s="133">
        <v>2</v>
      </c>
      <c r="B5461" s="72"/>
      <c r="C5461" s="73"/>
      <c r="D5461" s="72"/>
      <c r="E5461" s="140"/>
      <c r="F5461" s="180"/>
    </row>
    <row r="5462" spans="1:6" hidden="1" x14ac:dyDescent="0.25">
      <c r="A5462" s="93">
        <v>3</v>
      </c>
      <c r="B5462" s="72"/>
      <c r="C5462" s="73"/>
      <c r="D5462" s="72"/>
      <c r="E5462" s="24"/>
      <c r="F5462" s="483"/>
    </row>
    <row r="5463" spans="1:6" hidden="1" x14ac:dyDescent="0.25">
      <c r="A5463" s="811" t="s">
        <v>12</v>
      </c>
      <c r="B5463" s="812"/>
      <c r="C5463" s="812"/>
      <c r="D5463" s="812"/>
      <c r="E5463" s="812"/>
      <c r="F5463" s="813"/>
    </row>
    <row r="5464" spans="1:6" hidden="1" x14ac:dyDescent="0.25">
      <c r="A5464" s="93">
        <v>1</v>
      </c>
      <c r="B5464" s="72" t="s">
        <v>769</v>
      </c>
      <c r="C5464" s="73" t="s">
        <v>14</v>
      </c>
      <c r="D5464" s="72" t="s">
        <v>13</v>
      </c>
      <c r="E5464" s="75" t="s">
        <v>7281</v>
      </c>
      <c r="F5464" s="140" t="s">
        <v>7280</v>
      </c>
    </row>
    <row r="5465" spans="1:6" hidden="1" x14ac:dyDescent="0.25">
      <c r="A5465" s="93">
        <v>2</v>
      </c>
      <c r="B5465" s="85"/>
      <c r="C5465" s="85"/>
      <c r="D5465" s="85"/>
      <c r="E5465" s="86"/>
      <c r="F5465" s="85"/>
    </row>
    <row r="5466" spans="1:6" hidden="1" x14ac:dyDescent="0.25">
      <c r="A5466" s="811" t="s">
        <v>385</v>
      </c>
      <c r="B5466" s="812"/>
      <c r="C5466" s="812"/>
      <c r="D5466" s="812"/>
      <c r="E5466" s="812"/>
      <c r="F5466" s="813"/>
    </row>
    <row r="5467" spans="1:6" hidden="1" x14ac:dyDescent="0.25">
      <c r="A5467" s="133">
        <v>1</v>
      </c>
      <c r="B5467" s="72" t="s">
        <v>4620</v>
      </c>
      <c r="C5467" s="73" t="s">
        <v>385</v>
      </c>
      <c r="D5467" s="72" t="s">
        <v>21</v>
      </c>
      <c r="E5467" s="24"/>
      <c r="F5467" s="483"/>
    </row>
    <row r="5468" spans="1:6" hidden="1" x14ac:dyDescent="0.25">
      <c r="A5468" s="133">
        <v>2</v>
      </c>
      <c r="B5468" s="72"/>
      <c r="C5468" s="73"/>
      <c r="D5468" s="72"/>
      <c r="E5468" s="24"/>
      <c r="F5468" s="483"/>
    </row>
    <row r="5469" spans="1:6" hidden="1" x14ac:dyDescent="0.25">
      <c r="A5469" s="811" t="s">
        <v>5</v>
      </c>
      <c r="B5469" s="812"/>
      <c r="C5469" s="812"/>
      <c r="D5469" s="812"/>
      <c r="E5469" s="812"/>
      <c r="F5469" s="813"/>
    </row>
    <row r="5470" spans="1:6" hidden="1" x14ac:dyDescent="0.25">
      <c r="A5470" s="93">
        <v>1</v>
      </c>
      <c r="B5470" s="72" t="s">
        <v>391</v>
      </c>
      <c r="C5470" s="73" t="s">
        <v>5</v>
      </c>
      <c r="D5470" s="72" t="s">
        <v>890</v>
      </c>
      <c r="E5470" s="75" t="s">
        <v>6735</v>
      </c>
      <c r="F5470" s="140"/>
    </row>
    <row r="5471" spans="1:6" hidden="1" x14ac:dyDescent="0.25">
      <c r="A5471" s="93">
        <v>2</v>
      </c>
      <c r="B5471" s="85"/>
      <c r="C5471" s="73"/>
      <c r="D5471" s="72"/>
      <c r="E5471" s="86"/>
      <c r="F5471" s="85"/>
    </row>
    <row r="5472" spans="1:6" hidden="1" x14ac:dyDescent="0.25"/>
    <row r="5473" spans="1:6" hidden="1" x14ac:dyDescent="0.25"/>
    <row r="5474" spans="1:6" hidden="1" x14ac:dyDescent="0.25"/>
    <row r="5475" spans="1:6" hidden="1" x14ac:dyDescent="0.25"/>
    <row r="5476" spans="1:6" hidden="1" x14ac:dyDescent="0.25">
      <c r="A5476" s="453"/>
      <c r="B5476" s="454" t="s">
        <v>45</v>
      </c>
      <c r="C5476" s="455">
        <v>44266</v>
      </c>
      <c r="D5476" s="454"/>
      <c r="E5476" s="598"/>
      <c r="F5476" s="456"/>
    </row>
    <row r="5477" spans="1:6" hidden="1" x14ac:dyDescent="0.25">
      <c r="A5477" s="457" t="s">
        <v>580</v>
      </c>
      <c r="B5477" s="458" t="s">
        <v>576</v>
      </c>
      <c r="C5477" s="459" t="s">
        <v>912</v>
      </c>
      <c r="D5477" s="458" t="s">
        <v>577</v>
      </c>
      <c r="E5477" s="599" t="s">
        <v>1422</v>
      </c>
      <c r="F5477" s="460" t="s">
        <v>579</v>
      </c>
    </row>
    <row r="5478" spans="1:6" hidden="1" x14ac:dyDescent="0.25">
      <c r="A5478" s="814" t="s">
        <v>155</v>
      </c>
      <c r="B5478" s="814"/>
      <c r="C5478" s="814"/>
      <c r="D5478" s="814"/>
      <c r="E5478" s="814"/>
      <c r="F5478" s="814"/>
    </row>
    <row r="5479" spans="1:6" hidden="1" x14ac:dyDescent="0.25">
      <c r="A5479" s="133">
        <v>1</v>
      </c>
      <c r="B5479" s="207"/>
      <c r="C5479" s="207"/>
      <c r="D5479" s="207"/>
      <c r="E5479" s="475"/>
      <c r="F5479" s="207"/>
    </row>
    <row r="5480" spans="1:6" hidden="1" x14ac:dyDescent="0.25">
      <c r="A5480" s="93">
        <v>2</v>
      </c>
      <c r="B5480" s="224"/>
      <c r="C5480" s="225"/>
      <c r="D5480" s="224"/>
      <c r="E5480" s="227"/>
      <c r="F5480" s="206"/>
    </row>
    <row r="5481" spans="1:6" hidden="1" x14ac:dyDescent="0.25">
      <c r="A5481" s="814" t="s">
        <v>41</v>
      </c>
      <c r="B5481" s="814"/>
      <c r="C5481" s="814"/>
      <c r="D5481" s="814"/>
      <c r="E5481" s="814"/>
      <c r="F5481" s="814"/>
    </row>
    <row r="5482" spans="1:6" hidden="1" x14ac:dyDescent="0.25">
      <c r="A5482" s="93">
        <v>1</v>
      </c>
      <c r="B5482" s="72"/>
      <c r="C5482" s="73"/>
      <c r="D5482" s="72"/>
      <c r="E5482" s="75"/>
      <c r="F5482" s="140"/>
    </row>
    <row r="5483" spans="1:6" hidden="1" x14ac:dyDescent="0.25">
      <c r="A5483" s="93"/>
      <c r="B5483" s="85"/>
      <c r="C5483" s="85"/>
      <c r="D5483" s="85"/>
      <c r="E5483" s="86"/>
      <c r="F5483" s="85"/>
    </row>
    <row r="5484" spans="1:6" hidden="1" x14ac:dyDescent="0.25">
      <c r="A5484" s="814" t="s">
        <v>9</v>
      </c>
      <c r="B5484" s="814"/>
      <c r="C5484" s="814"/>
      <c r="D5484" s="814"/>
      <c r="E5484" s="814"/>
      <c r="F5484" s="814"/>
    </row>
    <row r="5485" spans="1:6" hidden="1" x14ac:dyDescent="0.25">
      <c r="A5485" s="93">
        <v>1</v>
      </c>
      <c r="B5485" s="72"/>
      <c r="C5485" s="73"/>
      <c r="D5485" s="72"/>
      <c r="E5485" s="75"/>
      <c r="F5485" s="483"/>
    </row>
    <row r="5486" spans="1:6" hidden="1" x14ac:dyDescent="0.25">
      <c r="A5486" s="93">
        <v>2</v>
      </c>
      <c r="B5486" s="72"/>
      <c r="C5486" s="73"/>
      <c r="D5486" s="72"/>
      <c r="E5486" s="75"/>
      <c r="F5486" s="483"/>
    </row>
    <row r="5487" spans="1:6" hidden="1" x14ac:dyDescent="0.25">
      <c r="A5487" s="93">
        <v>3</v>
      </c>
      <c r="B5487" s="72"/>
      <c r="C5487" s="73"/>
      <c r="D5487" s="72"/>
      <c r="E5487" s="75"/>
      <c r="F5487" s="483"/>
    </row>
    <row r="5488" spans="1:6" hidden="1" x14ac:dyDescent="0.25">
      <c r="A5488" s="93">
        <v>4</v>
      </c>
      <c r="B5488" s="72"/>
      <c r="C5488" s="73"/>
      <c r="D5488" s="72"/>
      <c r="E5488" s="24"/>
      <c r="F5488" s="483"/>
    </row>
    <row r="5489" spans="1:6" hidden="1" x14ac:dyDescent="0.25">
      <c r="A5489" s="93">
        <v>5</v>
      </c>
      <c r="B5489" s="72"/>
      <c r="C5489" s="73"/>
      <c r="D5489" s="72"/>
      <c r="E5489" s="24"/>
      <c r="F5489" s="483"/>
    </row>
    <row r="5490" spans="1:6" hidden="1" x14ac:dyDescent="0.25">
      <c r="A5490" s="811" t="s">
        <v>20</v>
      </c>
      <c r="B5490" s="812"/>
      <c r="C5490" s="812"/>
      <c r="D5490" s="812"/>
      <c r="E5490" s="812"/>
      <c r="F5490" s="813"/>
    </row>
    <row r="5491" spans="1:6" hidden="1" x14ac:dyDescent="0.25">
      <c r="A5491" s="93">
        <v>1</v>
      </c>
      <c r="B5491" s="126" t="s">
        <v>7359</v>
      </c>
      <c r="C5491" s="73" t="s">
        <v>20</v>
      </c>
      <c r="D5491" s="72" t="s">
        <v>21</v>
      </c>
      <c r="E5491" s="75"/>
      <c r="F5491" s="277" t="s">
        <v>381</v>
      </c>
    </row>
    <row r="5492" spans="1:6" hidden="1" x14ac:dyDescent="0.25">
      <c r="A5492" s="93">
        <v>2</v>
      </c>
      <c r="B5492" s="72" t="s">
        <v>3823</v>
      </c>
      <c r="C5492" s="73" t="s">
        <v>20</v>
      </c>
      <c r="D5492" s="72" t="s">
        <v>21</v>
      </c>
      <c r="E5492" s="75"/>
      <c r="F5492" s="277" t="s">
        <v>35</v>
      </c>
    </row>
    <row r="5493" spans="1:6" hidden="1" x14ac:dyDescent="0.25">
      <c r="A5493" s="93">
        <v>3</v>
      </c>
      <c r="B5493" s="72" t="s">
        <v>2381</v>
      </c>
      <c r="C5493" s="73" t="s">
        <v>20</v>
      </c>
      <c r="D5493" s="72" t="s">
        <v>21</v>
      </c>
      <c r="E5493" s="24"/>
      <c r="F5493" s="277" t="s">
        <v>35</v>
      </c>
    </row>
    <row r="5494" spans="1:6" hidden="1" x14ac:dyDescent="0.25">
      <c r="A5494" s="93">
        <v>4</v>
      </c>
      <c r="B5494" s="72"/>
      <c r="C5494" s="73"/>
      <c r="D5494" s="72"/>
      <c r="E5494" s="24"/>
      <c r="F5494" s="277"/>
    </row>
    <row r="5495" spans="1:6" hidden="1" x14ac:dyDescent="0.25">
      <c r="A5495" s="93">
        <v>5</v>
      </c>
      <c r="B5495" s="72"/>
      <c r="C5495" s="73"/>
      <c r="D5495" s="72"/>
      <c r="E5495" s="24"/>
      <c r="F5495" s="277"/>
    </row>
    <row r="5496" spans="1:6" hidden="1" x14ac:dyDescent="0.25">
      <c r="A5496" s="93">
        <v>6</v>
      </c>
      <c r="B5496" s="72"/>
      <c r="C5496" s="73"/>
      <c r="D5496" s="72"/>
      <c r="E5496" s="24"/>
      <c r="F5496" s="277"/>
    </row>
    <row r="5497" spans="1:6" hidden="1" x14ac:dyDescent="0.25">
      <c r="A5497" s="93">
        <v>7</v>
      </c>
      <c r="B5497" s="72"/>
      <c r="C5497" s="73"/>
      <c r="D5497" s="72"/>
      <c r="E5497" s="24"/>
      <c r="F5497" s="277"/>
    </row>
    <row r="5498" spans="1:6" hidden="1" x14ac:dyDescent="0.25">
      <c r="A5498" s="93"/>
      <c r="B5498" s="72"/>
      <c r="C5498" s="73"/>
      <c r="D5498" s="72"/>
      <c r="E5498" s="24"/>
      <c r="F5498" s="277"/>
    </row>
    <row r="5499" spans="1:6" hidden="1" x14ac:dyDescent="0.25">
      <c r="A5499" s="811" t="s">
        <v>558</v>
      </c>
      <c r="B5499" s="812"/>
      <c r="C5499" s="812"/>
      <c r="D5499" s="812"/>
      <c r="E5499" s="812"/>
      <c r="F5499" s="813"/>
    </row>
    <row r="5500" spans="1:6" hidden="1" x14ac:dyDescent="0.25">
      <c r="A5500" s="133">
        <v>1</v>
      </c>
      <c r="B5500" s="126"/>
      <c r="C5500" s="73"/>
      <c r="D5500" s="72"/>
      <c r="E5500" s="140"/>
      <c r="F5500" s="180"/>
    </row>
    <row r="5501" spans="1:6" hidden="1" x14ac:dyDescent="0.25">
      <c r="A5501" s="133">
        <v>2</v>
      </c>
      <c r="B5501" s="72"/>
      <c r="C5501" s="73"/>
      <c r="D5501" s="72"/>
      <c r="E5501" s="140"/>
      <c r="F5501" s="180"/>
    </row>
    <row r="5502" spans="1:6" hidden="1" x14ac:dyDescent="0.25">
      <c r="A5502" s="93">
        <v>3</v>
      </c>
      <c r="B5502" s="72"/>
      <c r="C5502" s="73"/>
      <c r="D5502" s="72"/>
      <c r="E5502" s="24"/>
      <c r="F5502" s="483"/>
    </row>
    <row r="5503" spans="1:6" hidden="1" x14ac:dyDescent="0.25">
      <c r="A5503" s="811" t="s">
        <v>12</v>
      </c>
      <c r="B5503" s="812"/>
      <c r="C5503" s="812"/>
      <c r="D5503" s="812"/>
      <c r="E5503" s="812"/>
      <c r="F5503" s="813"/>
    </row>
    <row r="5504" spans="1:6" hidden="1" x14ac:dyDescent="0.25">
      <c r="A5504" s="93">
        <v>1</v>
      </c>
      <c r="B5504" s="72"/>
      <c r="C5504" s="73"/>
      <c r="D5504" s="72"/>
      <c r="E5504" s="24"/>
      <c r="F5504" s="483"/>
    </row>
    <row r="5505" spans="1:6" hidden="1" x14ac:dyDescent="0.25">
      <c r="A5505" s="93">
        <v>2</v>
      </c>
      <c r="B5505" s="85"/>
      <c r="C5505" s="85"/>
      <c r="D5505" s="85"/>
      <c r="E5505" s="86"/>
      <c r="F5505" s="85"/>
    </row>
    <row r="5506" spans="1:6" hidden="1" x14ac:dyDescent="0.25">
      <c r="A5506" s="811" t="s">
        <v>385</v>
      </c>
      <c r="B5506" s="812"/>
      <c r="C5506" s="812"/>
      <c r="D5506" s="812"/>
      <c r="E5506" s="812"/>
      <c r="F5506" s="813"/>
    </row>
    <row r="5507" spans="1:6" hidden="1" x14ac:dyDescent="0.25">
      <c r="A5507" s="133">
        <v>1</v>
      </c>
      <c r="B5507" s="72" t="s">
        <v>7334</v>
      </c>
      <c r="C5507" s="73" t="s">
        <v>385</v>
      </c>
      <c r="D5507" s="72" t="s">
        <v>21</v>
      </c>
      <c r="E5507" s="24"/>
      <c r="F5507" s="483"/>
    </row>
    <row r="5508" spans="1:6" hidden="1" x14ac:dyDescent="0.25">
      <c r="A5508" s="133">
        <v>2</v>
      </c>
      <c r="B5508" s="72"/>
      <c r="C5508" s="73"/>
      <c r="D5508" s="72"/>
      <c r="E5508" s="24"/>
      <c r="F5508" s="483"/>
    </row>
    <row r="5509" spans="1:6" hidden="1" x14ac:dyDescent="0.25">
      <c r="A5509" s="811" t="s">
        <v>5</v>
      </c>
      <c r="B5509" s="812"/>
      <c r="C5509" s="812"/>
      <c r="D5509" s="812"/>
      <c r="E5509" s="812"/>
      <c r="F5509" s="813"/>
    </row>
    <row r="5510" spans="1:6" hidden="1" x14ac:dyDescent="0.25">
      <c r="A5510" s="93">
        <v>1</v>
      </c>
      <c r="B5510" s="72"/>
      <c r="C5510" s="73"/>
      <c r="D5510" s="72"/>
      <c r="E5510" s="75"/>
      <c r="F5510" s="140"/>
    </row>
    <row r="5511" spans="1:6" hidden="1" x14ac:dyDescent="0.25">
      <c r="A5511" s="93">
        <v>2</v>
      </c>
      <c r="B5511" s="85"/>
      <c r="C5511" s="73"/>
      <c r="D5511" s="72"/>
      <c r="E5511" s="86"/>
      <c r="F5511" s="85"/>
    </row>
    <row r="5512" spans="1:6" hidden="1" x14ac:dyDescent="0.25"/>
    <row r="5513" spans="1:6" hidden="1" x14ac:dyDescent="0.25"/>
    <row r="5514" spans="1:6" hidden="1" x14ac:dyDescent="0.25"/>
    <row r="5515" spans="1:6" hidden="1" x14ac:dyDescent="0.25">
      <c r="A5515" s="305"/>
      <c r="B5515" s="31" t="s">
        <v>63</v>
      </c>
      <c r="C5515" s="30">
        <v>44268</v>
      </c>
      <c r="D5515" s="31"/>
      <c r="E5515" s="596"/>
      <c r="F5515" s="306"/>
    </row>
    <row r="5516" spans="1:6" hidden="1" x14ac:dyDescent="0.25">
      <c r="A5516" s="307" t="s">
        <v>580</v>
      </c>
      <c r="B5516" s="308" t="s">
        <v>576</v>
      </c>
      <c r="C5516" s="309" t="s">
        <v>912</v>
      </c>
      <c r="D5516" s="308" t="s">
        <v>577</v>
      </c>
      <c r="E5516" s="597" t="s">
        <v>1422</v>
      </c>
      <c r="F5516" s="310" t="s">
        <v>579</v>
      </c>
    </row>
    <row r="5517" spans="1:6" hidden="1" x14ac:dyDescent="0.25">
      <c r="A5517" s="814" t="s">
        <v>155</v>
      </c>
      <c r="B5517" s="814"/>
      <c r="C5517" s="814"/>
      <c r="D5517" s="814"/>
      <c r="E5517" s="814"/>
      <c r="F5517" s="814"/>
    </row>
    <row r="5518" spans="1:6" hidden="1" x14ac:dyDescent="0.25">
      <c r="A5518" s="133">
        <v>1</v>
      </c>
      <c r="B5518" s="207" t="s">
        <v>7398</v>
      </c>
      <c r="C5518" s="207" t="s">
        <v>155</v>
      </c>
      <c r="D5518" s="207" t="s">
        <v>890</v>
      </c>
      <c r="E5518" s="475"/>
      <c r="F5518" s="207"/>
    </row>
    <row r="5519" spans="1:6" hidden="1" x14ac:dyDescent="0.25">
      <c r="A5519" s="93">
        <v>2</v>
      </c>
      <c r="B5519" s="224"/>
      <c r="C5519" s="225"/>
      <c r="D5519" s="224"/>
      <c r="E5519" s="227"/>
      <c r="F5519" s="206"/>
    </row>
    <row r="5520" spans="1:6" hidden="1" x14ac:dyDescent="0.25">
      <c r="A5520" s="814" t="s">
        <v>41</v>
      </c>
      <c r="B5520" s="814"/>
      <c r="C5520" s="814"/>
      <c r="D5520" s="814"/>
      <c r="E5520" s="814"/>
      <c r="F5520" s="814"/>
    </row>
    <row r="5521" spans="1:6" hidden="1" x14ac:dyDescent="0.25">
      <c r="A5521" s="93">
        <v>1</v>
      </c>
      <c r="B5521" s="72"/>
      <c r="C5521" s="73"/>
      <c r="D5521" s="72"/>
      <c r="E5521" s="75"/>
      <c r="F5521" s="140"/>
    </row>
    <row r="5522" spans="1:6" hidden="1" x14ac:dyDescent="0.25">
      <c r="A5522" s="93"/>
      <c r="B5522" s="85"/>
      <c r="C5522" s="85"/>
      <c r="D5522" s="85"/>
      <c r="E5522" s="86"/>
      <c r="F5522" s="85"/>
    </row>
    <row r="5523" spans="1:6" hidden="1" x14ac:dyDescent="0.25">
      <c r="A5523" s="814" t="s">
        <v>9</v>
      </c>
      <c r="B5523" s="814"/>
      <c r="C5523" s="814"/>
      <c r="D5523" s="814"/>
      <c r="E5523" s="814"/>
      <c r="F5523" s="814"/>
    </row>
    <row r="5524" spans="1:6" hidden="1" x14ac:dyDescent="0.25">
      <c r="A5524" s="93">
        <v>1</v>
      </c>
      <c r="B5524" s="72" t="s">
        <v>7397</v>
      </c>
      <c r="C5524" s="73" t="s">
        <v>9</v>
      </c>
      <c r="D5524" s="72" t="s">
        <v>22</v>
      </c>
      <c r="E5524" s="75"/>
      <c r="F5524" s="483"/>
    </row>
    <row r="5525" spans="1:6" hidden="1" x14ac:dyDescent="0.25">
      <c r="A5525" s="93">
        <v>2</v>
      </c>
      <c r="B5525" s="72"/>
      <c r="C5525" s="73"/>
      <c r="D5525" s="72"/>
      <c r="E5525" s="75"/>
      <c r="F5525" s="483"/>
    </row>
    <row r="5526" spans="1:6" hidden="1" x14ac:dyDescent="0.25">
      <c r="A5526" s="93">
        <v>3</v>
      </c>
      <c r="B5526" s="72"/>
      <c r="C5526" s="73"/>
      <c r="D5526" s="72"/>
      <c r="E5526" s="75"/>
      <c r="F5526" s="483"/>
    </row>
    <row r="5527" spans="1:6" hidden="1" x14ac:dyDescent="0.25">
      <c r="A5527" s="93">
        <v>4</v>
      </c>
      <c r="B5527" s="72"/>
      <c r="C5527" s="73"/>
      <c r="D5527" s="72"/>
      <c r="E5527" s="24"/>
      <c r="F5527" s="483"/>
    </row>
    <row r="5528" spans="1:6" hidden="1" x14ac:dyDescent="0.25">
      <c r="A5528" s="93">
        <v>5</v>
      </c>
      <c r="B5528" s="72"/>
      <c r="C5528" s="73"/>
      <c r="D5528" s="72"/>
      <c r="E5528" s="24"/>
      <c r="F5528" s="483"/>
    </row>
    <row r="5529" spans="1:6" hidden="1" x14ac:dyDescent="0.25">
      <c r="A5529" s="811" t="s">
        <v>20</v>
      </c>
      <c r="B5529" s="812"/>
      <c r="C5529" s="812"/>
      <c r="D5529" s="812"/>
      <c r="E5529" s="812"/>
      <c r="F5529" s="813"/>
    </row>
    <row r="5530" spans="1:6" hidden="1" x14ac:dyDescent="0.25">
      <c r="A5530" s="93">
        <v>1</v>
      </c>
      <c r="B5530" s="126" t="s">
        <v>7304</v>
      </c>
      <c r="C5530" s="73" t="s">
        <v>20</v>
      </c>
      <c r="D5530" s="72" t="s">
        <v>21</v>
      </c>
      <c r="E5530" s="75"/>
      <c r="F5530" s="277" t="s">
        <v>35</v>
      </c>
    </row>
    <row r="5531" spans="1:6" hidden="1" x14ac:dyDescent="0.25">
      <c r="A5531" s="93">
        <v>2</v>
      </c>
      <c r="B5531" s="72"/>
      <c r="C5531" s="73"/>
      <c r="D5531" s="72"/>
      <c r="E5531" s="75"/>
      <c r="F5531" s="277"/>
    </row>
    <row r="5532" spans="1:6" hidden="1" x14ac:dyDescent="0.25">
      <c r="A5532" s="93">
        <v>3</v>
      </c>
      <c r="B5532" s="72"/>
      <c r="C5532" s="73"/>
      <c r="D5532" s="72"/>
      <c r="E5532" s="24"/>
      <c r="F5532" s="277"/>
    </row>
    <row r="5533" spans="1:6" hidden="1" x14ac:dyDescent="0.25">
      <c r="A5533" s="93">
        <v>4</v>
      </c>
      <c r="B5533" s="72"/>
      <c r="C5533" s="73"/>
      <c r="D5533" s="72"/>
      <c r="E5533" s="24"/>
      <c r="F5533" s="277"/>
    </row>
    <row r="5534" spans="1:6" hidden="1" x14ac:dyDescent="0.25">
      <c r="A5534" s="93">
        <v>5</v>
      </c>
      <c r="B5534" s="72"/>
      <c r="C5534" s="73"/>
      <c r="D5534" s="72"/>
      <c r="E5534" s="24"/>
      <c r="F5534" s="277"/>
    </row>
    <row r="5535" spans="1:6" hidden="1" x14ac:dyDescent="0.25">
      <c r="A5535" s="93">
        <v>6</v>
      </c>
      <c r="B5535" s="72"/>
      <c r="C5535" s="73"/>
      <c r="D5535" s="72"/>
      <c r="E5535" s="24"/>
      <c r="F5535" s="277"/>
    </row>
    <row r="5536" spans="1:6" hidden="1" x14ac:dyDescent="0.25">
      <c r="A5536" s="93">
        <v>7</v>
      </c>
      <c r="B5536" s="72"/>
      <c r="C5536" s="73"/>
      <c r="D5536" s="72"/>
      <c r="E5536" s="24"/>
      <c r="F5536" s="277"/>
    </row>
    <row r="5537" spans="1:6" hidden="1" x14ac:dyDescent="0.25">
      <c r="A5537" s="93"/>
      <c r="B5537" s="72"/>
      <c r="C5537" s="73"/>
      <c r="D5537" s="72"/>
      <c r="E5537" s="24"/>
      <c r="F5537" s="277"/>
    </row>
    <row r="5538" spans="1:6" hidden="1" x14ac:dyDescent="0.25">
      <c r="A5538" s="811" t="s">
        <v>558</v>
      </c>
      <c r="B5538" s="812"/>
      <c r="C5538" s="812"/>
      <c r="D5538" s="812"/>
      <c r="E5538" s="812"/>
      <c r="F5538" s="813"/>
    </row>
    <row r="5539" spans="1:6" hidden="1" x14ac:dyDescent="0.25">
      <c r="A5539" s="133">
        <v>1</v>
      </c>
      <c r="B5539" s="126"/>
      <c r="C5539" s="73"/>
      <c r="D5539" s="72"/>
      <c r="E5539" s="140"/>
      <c r="F5539" s="180"/>
    </row>
    <row r="5540" spans="1:6" hidden="1" x14ac:dyDescent="0.25">
      <c r="A5540" s="133">
        <v>2</v>
      </c>
      <c r="B5540" s="72"/>
      <c r="C5540" s="73"/>
      <c r="D5540" s="72"/>
      <c r="E5540" s="140"/>
      <c r="F5540" s="180"/>
    </row>
    <row r="5541" spans="1:6" hidden="1" x14ac:dyDescent="0.25">
      <c r="A5541" s="93">
        <v>3</v>
      </c>
      <c r="B5541" s="72"/>
      <c r="C5541" s="73"/>
      <c r="D5541" s="72"/>
      <c r="E5541" s="24"/>
      <c r="F5541" s="483"/>
    </row>
    <row r="5542" spans="1:6" hidden="1" x14ac:dyDescent="0.25">
      <c r="A5542" s="811" t="s">
        <v>12</v>
      </c>
      <c r="B5542" s="812"/>
      <c r="C5542" s="812"/>
      <c r="D5542" s="812"/>
      <c r="E5542" s="812"/>
      <c r="F5542" s="813"/>
    </row>
    <row r="5543" spans="1:6" hidden="1" x14ac:dyDescent="0.25">
      <c r="A5543" s="93">
        <v>1</v>
      </c>
      <c r="B5543" s="72"/>
      <c r="C5543" s="73"/>
      <c r="D5543" s="72"/>
      <c r="E5543" s="24"/>
      <c r="F5543" s="483"/>
    </row>
    <row r="5544" spans="1:6" hidden="1" x14ac:dyDescent="0.25">
      <c r="A5544" s="93">
        <v>2</v>
      </c>
      <c r="B5544" s="85"/>
      <c r="C5544" s="85"/>
      <c r="D5544" s="85"/>
      <c r="E5544" s="86"/>
      <c r="F5544" s="85"/>
    </row>
    <row r="5545" spans="1:6" hidden="1" x14ac:dyDescent="0.25">
      <c r="A5545" s="811" t="s">
        <v>385</v>
      </c>
      <c r="B5545" s="812"/>
      <c r="C5545" s="812"/>
      <c r="D5545" s="812"/>
      <c r="E5545" s="812"/>
      <c r="F5545" s="813"/>
    </row>
    <row r="5546" spans="1:6" hidden="1" x14ac:dyDescent="0.25">
      <c r="A5546" s="133">
        <v>1</v>
      </c>
      <c r="B5546" s="72"/>
      <c r="C5546" s="73"/>
      <c r="D5546" s="72"/>
      <c r="E5546" s="24"/>
      <c r="F5546" s="483"/>
    </row>
    <row r="5547" spans="1:6" hidden="1" x14ac:dyDescent="0.25">
      <c r="A5547" s="133">
        <v>2</v>
      </c>
      <c r="B5547" s="72"/>
      <c r="C5547" s="73"/>
      <c r="D5547" s="72"/>
      <c r="E5547" s="24"/>
      <c r="F5547" s="483"/>
    </row>
    <row r="5548" spans="1:6" hidden="1" x14ac:dyDescent="0.25">
      <c r="A5548" s="811" t="s">
        <v>5</v>
      </c>
      <c r="B5548" s="812"/>
      <c r="C5548" s="812"/>
      <c r="D5548" s="812"/>
      <c r="E5548" s="812"/>
      <c r="F5548" s="813"/>
    </row>
    <row r="5549" spans="1:6" hidden="1" x14ac:dyDescent="0.25">
      <c r="A5549" s="93">
        <v>1</v>
      </c>
      <c r="B5549" s="72" t="s">
        <v>7394</v>
      </c>
      <c r="C5549" s="73" t="s">
        <v>5</v>
      </c>
      <c r="D5549" s="72" t="s">
        <v>13</v>
      </c>
      <c r="E5549" s="75"/>
      <c r="F5549" s="140"/>
    </row>
    <row r="5550" spans="1:6" hidden="1" x14ac:dyDescent="0.25">
      <c r="A5550" s="93">
        <v>2</v>
      </c>
      <c r="B5550" s="85" t="s">
        <v>7395</v>
      </c>
      <c r="C5550" s="73" t="s">
        <v>5</v>
      </c>
      <c r="D5550" s="72" t="s">
        <v>13</v>
      </c>
      <c r="E5550" s="86"/>
      <c r="F5550" s="85"/>
    </row>
    <row r="5551" spans="1:6" hidden="1" x14ac:dyDescent="0.25"/>
    <row r="5552" spans="1:6" hidden="1" x14ac:dyDescent="0.25"/>
    <row r="5553" spans="1:6" hidden="1" x14ac:dyDescent="0.25">
      <c r="A5553" s="453"/>
      <c r="B5553" s="454" t="s">
        <v>45</v>
      </c>
      <c r="C5553" s="455">
        <v>44273</v>
      </c>
      <c r="D5553" s="454"/>
      <c r="E5553" s="598"/>
      <c r="F5553" s="456"/>
    </row>
    <row r="5554" spans="1:6" hidden="1" x14ac:dyDescent="0.25">
      <c r="A5554" s="457" t="s">
        <v>580</v>
      </c>
      <c r="B5554" s="458" t="s">
        <v>576</v>
      </c>
      <c r="C5554" s="459" t="s">
        <v>912</v>
      </c>
      <c r="D5554" s="458" t="s">
        <v>577</v>
      </c>
      <c r="E5554" s="599" t="s">
        <v>1422</v>
      </c>
      <c r="F5554" s="460" t="s">
        <v>579</v>
      </c>
    </row>
    <row r="5555" spans="1:6" hidden="1" x14ac:dyDescent="0.25">
      <c r="A5555" s="814" t="s">
        <v>155</v>
      </c>
      <c r="B5555" s="814"/>
      <c r="C5555" s="814"/>
      <c r="D5555" s="814"/>
      <c r="E5555" s="814"/>
      <c r="F5555" s="814"/>
    </row>
    <row r="5556" spans="1:6" hidden="1" x14ac:dyDescent="0.25">
      <c r="A5556" s="133">
        <v>1</v>
      </c>
      <c r="B5556" s="207" t="s">
        <v>7436</v>
      </c>
      <c r="C5556" s="207" t="s">
        <v>16</v>
      </c>
      <c r="D5556" s="207" t="s">
        <v>21</v>
      </c>
      <c r="E5556" s="475" t="s">
        <v>5581</v>
      </c>
      <c r="F5556" s="207"/>
    </row>
    <row r="5557" spans="1:6" hidden="1" x14ac:dyDescent="0.25">
      <c r="A5557" s="93">
        <v>2</v>
      </c>
      <c r="B5557" s="224"/>
      <c r="C5557" s="225"/>
      <c r="D5557" s="224"/>
      <c r="E5557" s="227"/>
      <c r="F5557" s="206"/>
    </row>
    <row r="5558" spans="1:6" hidden="1" x14ac:dyDescent="0.25">
      <c r="A5558" s="814" t="s">
        <v>41</v>
      </c>
      <c r="B5558" s="814"/>
      <c r="C5558" s="814"/>
      <c r="D5558" s="814"/>
      <c r="E5558" s="814"/>
      <c r="F5558" s="814"/>
    </row>
    <row r="5559" spans="1:6" hidden="1" x14ac:dyDescent="0.25">
      <c r="A5559" s="93">
        <v>1</v>
      </c>
      <c r="B5559" s="72"/>
      <c r="C5559" s="73"/>
      <c r="D5559" s="72"/>
      <c r="E5559" s="75"/>
      <c r="F5559" s="140"/>
    </row>
    <row r="5560" spans="1:6" hidden="1" x14ac:dyDescent="0.25">
      <c r="A5560" s="93"/>
      <c r="B5560" s="85"/>
      <c r="C5560" s="85"/>
      <c r="D5560" s="85"/>
      <c r="E5560" s="86"/>
      <c r="F5560" s="85"/>
    </row>
    <row r="5561" spans="1:6" hidden="1" x14ac:dyDescent="0.25">
      <c r="A5561" s="814" t="s">
        <v>9</v>
      </c>
      <c r="B5561" s="814"/>
      <c r="C5561" s="814"/>
      <c r="D5561" s="814"/>
      <c r="E5561" s="814"/>
      <c r="F5561" s="814"/>
    </row>
    <row r="5562" spans="1:6" hidden="1" x14ac:dyDescent="0.25">
      <c r="A5562" s="93">
        <v>1</v>
      </c>
      <c r="B5562" s="72" t="s">
        <v>5756</v>
      </c>
      <c r="C5562" s="73" t="s">
        <v>9</v>
      </c>
      <c r="D5562" s="72" t="s">
        <v>21</v>
      </c>
      <c r="E5562" s="75"/>
      <c r="F5562" s="483"/>
    </row>
    <row r="5563" spans="1:6" hidden="1" x14ac:dyDescent="0.25">
      <c r="A5563" s="93">
        <v>2</v>
      </c>
      <c r="B5563" s="72"/>
      <c r="C5563" s="73"/>
      <c r="D5563" s="72"/>
      <c r="E5563" s="75"/>
      <c r="F5563" s="483"/>
    </row>
    <row r="5564" spans="1:6" hidden="1" x14ac:dyDescent="0.25">
      <c r="A5564" s="93">
        <v>3</v>
      </c>
      <c r="B5564" s="72"/>
      <c r="C5564" s="73"/>
      <c r="D5564" s="72"/>
      <c r="E5564" s="75"/>
      <c r="F5564" s="483"/>
    </row>
    <row r="5565" spans="1:6" hidden="1" x14ac:dyDescent="0.25">
      <c r="A5565" s="93">
        <v>4</v>
      </c>
      <c r="B5565" s="72"/>
      <c r="C5565" s="73"/>
      <c r="D5565" s="72"/>
      <c r="E5565" s="24"/>
      <c r="F5565" s="483"/>
    </row>
    <row r="5566" spans="1:6" hidden="1" x14ac:dyDescent="0.25">
      <c r="A5566" s="93">
        <v>5</v>
      </c>
      <c r="B5566" s="72"/>
      <c r="C5566" s="73"/>
      <c r="D5566" s="72"/>
      <c r="E5566" s="24"/>
      <c r="F5566" s="483"/>
    </row>
    <row r="5567" spans="1:6" hidden="1" x14ac:dyDescent="0.25">
      <c r="A5567" s="811" t="s">
        <v>20</v>
      </c>
      <c r="B5567" s="812"/>
      <c r="C5567" s="812"/>
      <c r="D5567" s="812"/>
      <c r="E5567" s="812"/>
      <c r="F5567" s="813"/>
    </row>
    <row r="5568" spans="1:6" hidden="1" x14ac:dyDescent="0.25">
      <c r="A5568" s="93">
        <v>1</v>
      </c>
      <c r="B5568" s="126" t="s">
        <v>7246</v>
      </c>
      <c r="C5568" s="73" t="s">
        <v>20</v>
      </c>
      <c r="D5568" s="72" t="s">
        <v>22</v>
      </c>
      <c r="E5568" s="75"/>
      <c r="F5568" s="277"/>
    </row>
    <row r="5569" spans="1:6" hidden="1" x14ac:dyDescent="0.25">
      <c r="A5569" s="93">
        <v>2</v>
      </c>
      <c r="B5569" s="72" t="s">
        <v>7353</v>
      </c>
      <c r="C5569" s="73" t="s">
        <v>20</v>
      </c>
      <c r="D5569" s="72" t="s">
        <v>21</v>
      </c>
      <c r="E5569" s="75"/>
      <c r="F5569" s="277"/>
    </row>
    <row r="5570" spans="1:6" hidden="1" x14ac:dyDescent="0.25">
      <c r="A5570" s="93">
        <v>3</v>
      </c>
      <c r="B5570" s="72" t="s">
        <v>7279</v>
      </c>
      <c r="C5570" s="73" t="s">
        <v>20</v>
      </c>
      <c r="D5570" s="72" t="s">
        <v>890</v>
      </c>
      <c r="E5570" s="24"/>
      <c r="F5570" s="277"/>
    </row>
    <row r="5571" spans="1:6" hidden="1" x14ac:dyDescent="0.25">
      <c r="A5571" s="93">
        <v>4</v>
      </c>
      <c r="B5571" s="72" t="s">
        <v>7433</v>
      </c>
      <c r="C5571" s="73" t="s">
        <v>20</v>
      </c>
      <c r="D5571" s="72" t="s">
        <v>17</v>
      </c>
      <c r="E5571" s="24"/>
      <c r="F5571" s="277" t="s">
        <v>35</v>
      </c>
    </row>
    <row r="5572" spans="1:6" hidden="1" x14ac:dyDescent="0.25">
      <c r="A5572" s="93">
        <v>5</v>
      </c>
      <c r="B5572" s="72" t="s">
        <v>4576</v>
      </c>
      <c r="C5572" s="73" t="s">
        <v>20</v>
      </c>
      <c r="D5572" s="72" t="s">
        <v>21</v>
      </c>
      <c r="E5572" s="24"/>
      <c r="F5572" s="277"/>
    </row>
    <row r="5573" spans="1:6" hidden="1" x14ac:dyDescent="0.25">
      <c r="A5573" s="93">
        <v>6</v>
      </c>
      <c r="B5573" s="72"/>
      <c r="C5573" s="73"/>
      <c r="D5573" s="72"/>
      <c r="E5573" s="24"/>
      <c r="F5573" s="277"/>
    </row>
    <row r="5574" spans="1:6" hidden="1" x14ac:dyDescent="0.25">
      <c r="A5574" s="93">
        <v>7</v>
      </c>
      <c r="B5574" s="72"/>
      <c r="C5574" s="73"/>
      <c r="D5574" s="72"/>
      <c r="E5574" s="24"/>
      <c r="F5574" s="277"/>
    </row>
    <row r="5575" spans="1:6" hidden="1" x14ac:dyDescent="0.25">
      <c r="A5575" s="93"/>
      <c r="B5575" s="72"/>
      <c r="C5575" s="73"/>
      <c r="D5575" s="72"/>
      <c r="E5575" s="24"/>
      <c r="F5575" s="277"/>
    </row>
    <row r="5576" spans="1:6" hidden="1" x14ac:dyDescent="0.25">
      <c r="A5576" s="811" t="s">
        <v>558</v>
      </c>
      <c r="B5576" s="812"/>
      <c r="C5576" s="812"/>
      <c r="D5576" s="812"/>
      <c r="E5576" s="812"/>
      <c r="F5576" s="813"/>
    </row>
    <row r="5577" spans="1:6" hidden="1" x14ac:dyDescent="0.25">
      <c r="A5577" s="133">
        <v>1</v>
      </c>
      <c r="B5577" s="126"/>
      <c r="C5577" s="73"/>
      <c r="D5577" s="72"/>
      <c r="E5577" s="140"/>
      <c r="F5577" s="180"/>
    </row>
    <row r="5578" spans="1:6" hidden="1" x14ac:dyDescent="0.25">
      <c r="A5578" s="133">
        <v>2</v>
      </c>
      <c r="B5578" s="72"/>
      <c r="C5578" s="73"/>
      <c r="D5578" s="72"/>
      <c r="E5578" s="140"/>
      <c r="F5578" s="180"/>
    </row>
    <row r="5579" spans="1:6" hidden="1" x14ac:dyDescent="0.25">
      <c r="A5579" s="93">
        <v>3</v>
      </c>
      <c r="B5579" s="72"/>
      <c r="C5579" s="73"/>
      <c r="D5579" s="72"/>
      <c r="E5579" s="24"/>
      <c r="F5579" s="483"/>
    </row>
    <row r="5580" spans="1:6" hidden="1" x14ac:dyDescent="0.25">
      <c r="A5580" s="811" t="s">
        <v>12</v>
      </c>
      <c r="B5580" s="812"/>
      <c r="C5580" s="812"/>
      <c r="D5580" s="812"/>
      <c r="E5580" s="812"/>
      <c r="F5580" s="813"/>
    </row>
    <row r="5581" spans="1:6" hidden="1" x14ac:dyDescent="0.25">
      <c r="A5581" s="93">
        <v>1</v>
      </c>
      <c r="B5581" s="72"/>
      <c r="C5581" s="73"/>
      <c r="D5581" s="72"/>
      <c r="E5581" s="24"/>
      <c r="F5581" s="483"/>
    </row>
    <row r="5582" spans="1:6" hidden="1" x14ac:dyDescent="0.25">
      <c r="A5582" s="93">
        <v>2</v>
      </c>
      <c r="B5582" s="85"/>
      <c r="C5582" s="85"/>
      <c r="D5582" s="85"/>
      <c r="E5582" s="86"/>
      <c r="F5582" s="85"/>
    </row>
    <row r="5583" spans="1:6" hidden="1" x14ac:dyDescent="0.25">
      <c r="A5583" s="811" t="s">
        <v>385</v>
      </c>
      <c r="B5583" s="812"/>
      <c r="C5583" s="812"/>
      <c r="D5583" s="812"/>
      <c r="E5583" s="812"/>
      <c r="F5583" s="813"/>
    </row>
    <row r="5584" spans="1:6" hidden="1" x14ac:dyDescent="0.25">
      <c r="A5584" s="133">
        <v>1</v>
      </c>
      <c r="B5584" s="72" t="s">
        <v>7428</v>
      </c>
      <c r="C5584" s="73" t="s">
        <v>385</v>
      </c>
      <c r="D5584" s="72" t="s">
        <v>13</v>
      </c>
      <c r="E5584" s="24"/>
      <c r="F5584" s="483"/>
    </row>
    <row r="5585" spans="1:6" hidden="1" x14ac:dyDescent="0.25">
      <c r="A5585" s="133">
        <v>2</v>
      </c>
      <c r="B5585" s="72"/>
      <c r="C5585" s="73"/>
      <c r="D5585" s="72"/>
      <c r="E5585" s="24"/>
      <c r="F5585" s="483"/>
    </row>
    <row r="5586" spans="1:6" hidden="1" x14ac:dyDescent="0.25">
      <c r="A5586" s="811" t="s">
        <v>5</v>
      </c>
      <c r="B5586" s="812"/>
      <c r="C5586" s="812"/>
      <c r="D5586" s="812"/>
      <c r="E5586" s="812"/>
      <c r="F5586" s="813"/>
    </row>
    <row r="5587" spans="1:6" hidden="1" x14ac:dyDescent="0.25">
      <c r="A5587" s="93">
        <v>1</v>
      </c>
      <c r="B5587" s="72"/>
      <c r="C5587" s="73"/>
      <c r="D5587" s="72"/>
      <c r="E5587" s="75"/>
      <c r="F5587" s="140"/>
    </row>
    <row r="5588" spans="1:6" hidden="1" x14ac:dyDescent="0.25">
      <c r="A5588" s="93">
        <v>2</v>
      </c>
      <c r="B5588" s="85"/>
      <c r="C5588" s="73"/>
      <c r="D5588" s="72"/>
      <c r="E5588" s="86"/>
      <c r="F5588" s="85"/>
    </row>
    <row r="5589" spans="1:6" hidden="1" x14ac:dyDescent="0.25"/>
    <row r="5590" spans="1:6" hidden="1" x14ac:dyDescent="0.25"/>
    <row r="5591" spans="1:6" hidden="1" x14ac:dyDescent="0.25"/>
    <row r="5592" spans="1:6" hidden="1" x14ac:dyDescent="0.25">
      <c r="A5592" s="305"/>
      <c r="B5592" s="31" t="s">
        <v>63</v>
      </c>
      <c r="C5592" s="30">
        <v>44275</v>
      </c>
      <c r="D5592" s="31"/>
      <c r="E5592" s="596"/>
      <c r="F5592" s="306"/>
    </row>
    <row r="5593" spans="1:6" hidden="1" x14ac:dyDescent="0.25">
      <c r="A5593" s="307" t="s">
        <v>580</v>
      </c>
      <c r="B5593" s="308" t="s">
        <v>576</v>
      </c>
      <c r="C5593" s="309" t="s">
        <v>912</v>
      </c>
      <c r="D5593" s="308" t="s">
        <v>577</v>
      </c>
      <c r="E5593" s="597" t="s">
        <v>1422</v>
      </c>
      <c r="F5593" s="310" t="s">
        <v>579</v>
      </c>
    </row>
    <row r="5594" spans="1:6" hidden="1" x14ac:dyDescent="0.25">
      <c r="A5594" s="814" t="s">
        <v>155</v>
      </c>
      <c r="B5594" s="814"/>
      <c r="C5594" s="814"/>
      <c r="D5594" s="814"/>
      <c r="E5594" s="814"/>
      <c r="F5594" s="814"/>
    </row>
    <row r="5595" spans="1:6" hidden="1" x14ac:dyDescent="0.25">
      <c r="A5595" s="133">
        <v>1</v>
      </c>
      <c r="B5595" s="207"/>
      <c r="C5595" s="207"/>
      <c r="D5595" s="207"/>
      <c r="E5595" s="475"/>
      <c r="F5595" s="207"/>
    </row>
    <row r="5596" spans="1:6" hidden="1" x14ac:dyDescent="0.25">
      <c r="A5596" s="93">
        <v>2</v>
      </c>
      <c r="B5596" s="224"/>
      <c r="C5596" s="225"/>
      <c r="D5596" s="224"/>
      <c r="E5596" s="227"/>
      <c r="F5596" s="206"/>
    </row>
    <row r="5597" spans="1:6" hidden="1" x14ac:dyDescent="0.25">
      <c r="A5597" s="814" t="s">
        <v>41</v>
      </c>
      <c r="B5597" s="814"/>
      <c r="C5597" s="814"/>
      <c r="D5597" s="814"/>
      <c r="E5597" s="814"/>
      <c r="F5597" s="814"/>
    </row>
    <row r="5598" spans="1:6" hidden="1" x14ac:dyDescent="0.25">
      <c r="A5598" s="93">
        <v>1</v>
      </c>
      <c r="B5598" s="72"/>
      <c r="C5598" s="73"/>
      <c r="D5598" s="72"/>
      <c r="E5598" s="75"/>
      <c r="F5598" s="140"/>
    </row>
    <row r="5599" spans="1:6" hidden="1" x14ac:dyDescent="0.25">
      <c r="A5599" s="93"/>
      <c r="B5599" s="85"/>
      <c r="C5599" s="85"/>
      <c r="D5599" s="85"/>
      <c r="E5599" s="86"/>
      <c r="F5599" s="85"/>
    </row>
    <row r="5600" spans="1:6" hidden="1" x14ac:dyDescent="0.25">
      <c r="A5600" s="814" t="s">
        <v>9</v>
      </c>
      <c r="B5600" s="814"/>
      <c r="C5600" s="814"/>
      <c r="D5600" s="814"/>
      <c r="E5600" s="814"/>
      <c r="F5600" s="814"/>
    </row>
    <row r="5601" spans="1:6" hidden="1" x14ac:dyDescent="0.25">
      <c r="A5601" s="93">
        <v>1</v>
      </c>
      <c r="B5601" s="72" t="s">
        <v>7432</v>
      </c>
      <c r="C5601" s="73" t="s">
        <v>9</v>
      </c>
      <c r="D5601" s="72" t="s">
        <v>21</v>
      </c>
      <c r="E5601" s="75"/>
      <c r="F5601" s="483"/>
    </row>
    <row r="5602" spans="1:6" hidden="1" x14ac:dyDescent="0.25">
      <c r="A5602" s="93">
        <v>2</v>
      </c>
      <c r="B5602" s="72" t="s">
        <v>7456</v>
      </c>
      <c r="C5602" s="73" t="s">
        <v>9</v>
      </c>
      <c r="D5602" s="72" t="s">
        <v>13</v>
      </c>
      <c r="E5602" s="75"/>
      <c r="F5602" s="483"/>
    </row>
    <row r="5603" spans="1:6" hidden="1" x14ac:dyDescent="0.25">
      <c r="A5603" s="93">
        <v>3</v>
      </c>
      <c r="B5603" s="72"/>
      <c r="C5603" s="73"/>
      <c r="D5603" s="72"/>
      <c r="E5603" s="75"/>
      <c r="F5603" s="483"/>
    </row>
    <row r="5604" spans="1:6" hidden="1" x14ac:dyDescent="0.25">
      <c r="A5604" s="93">
        <v>4</v>
      </c>
      <c r="B5604" s="72"/>
      <c r="C5604" s="73"/>
      <c r="D5604" s="72"/>
      <c r="E5604" s="24"/>
      <c r="F5604" s="483"/>
    </row>
    <row r="5605" spans="1:6" hidden="1" x14ac:dyDescent="0.25">
      <c r="A5605" s="93">
        <v>5</v>
      </c>
      <c r="B5605" s="72"/>
      <c r="C5605" s="73"/>
      <c r="D5605" s="72"/>
      <c r="E5605" s="24"/>
      <c r="F5605" s="483"/>
    </row>
    <row r="5606" spans="1:6" hidden="1" x14ac:dyDescent="0.25">
      <c r="A5606" s="811" t="s">
        <v>20</v>
      </c>
      <c r="B5606" s="812"/>
      <c r="C5606" s="812"/>
      <c r="D5606" s="812"/>
      <c r="E5606" s="812"/>
      <c r="F5606" s="813"/>
    </row>
    <row r="5607" spans="1:6" hidden="1" x14ac:dyDescent="0.25">
      <c r="A5607" s="93">
        <v>1</v>
      </c>
      <c r="B5607" s="486" t="s">
        <v>7457</v>
      </c>
      <c r="C5607" s="73" t="s">
        <v>20</v>
      </c>
      <c r="D5607" s="72" t="s">
        <v>13</v>
      </c>
      <c r="E5607" s="75"/>
      <c r="F5607" s="277"/>
    </row>
    <row r="5608" spans="1:6" hidden="1" x14ac:dyDescent="0.25">
      <c r="A5608" s="93">
        <v>2</v>
      </c>
      <c r="B5608" s="486" t="s">
        <v>7458</v>
      </c>
      <c r="C5608" s="73" t="s">
        <v>20</v>
      </c>
      <c r="D5608" s="72" t="s">
        <v>13</v>
      </c>
      <c r="E5608" s="75"/>
      <c r="F5608" s="277"/>
    </row>
    <row r="5609" spans="1:6" hidden="1" x14ac:dyDescent="0.25">
      <c r="A5609" s="93">
        <v>3</v>
      </c>
      <c r="B5609" s="486" t="s">
        <v>7459</v>
      </c>
      <c r="C5609" s="73" t="s">
        <v>20</v>
      </c>
      <c r="D5609" s="72" t="s">
        <v>13</v>
      </c>
      <c r="E5609" s="24"/>
      <c r="F5609" s="277"/>
    </row>
    <row r="5610" spans="1:6" hidden="1" x14ac:dyDescent="0.25">
      <c r="A5610" s="93">
        <v>4</v>
      </c>
      <c r="B5610" s="72" t="s">
        <v>4112</v>
      </c>
      <c r="C5610" s="73" t="s">
        <v>20</v>
      </c>
      <c r="D5610" s="72" t="s">
        <v>13</v>
      </c>
      <c r="E5610" s="24"/>
      <c r="F5610" s="277"/>
    </row>
    <row r="5611" spans="1:6" hidden="1" x14ac:dyDescent="0.25">
      <c r="A5611" s="93">
        <v>5</v>
      </c>
      <c r="B5611" s="72"/>
      <c r="C5611" s="73"/>
      <c r="D5611" s="72"/>
      <c r="E5611" s="24"/>
      <c r="F5611" s="277"/>
    </row>
    <row r="5612" spans="1:6" hidden="1" x14ac:dyDescent="0.25">
      <c r="A5612" s="93">
        <v>6</v>
      </c>
      <c r="B5612" s="72"/>
      <c r="C5612" s="73"/>
      <c r="D5612" s="72"/>
      <c r="E5612" s="24"/>
      <c r="F5612" s="277"/>
    </row>
    <row r="5613" spans="1:6" hidden="1" x14ac:dyDescent="0.25">
      <c r="A5613" s="93">
        <v>7</v>
      </c>
      <c r="B5613" s="72"/>
      <c r="C5613" s="73"/>
      <c r="D5613" s="72"/>
      <c r="E5613" s="24"/>
      <c r="F5613" s="277"/>
    </row>
    <row r="5614" spans="1:6" hidden="1" x14ac:dyDescent="0.25">
      <c r="A5614" s="93"/>
      <c r="B5614" s="72"/>
      <c r="C5614" s="73"/>
      <c r="D5614" s="72"/>
      <c r="E5614" s="24"/>
      <c r="F5614" s="277"/>
    </row>
    <row r="5615" spans="1:6" hidden="1" x14ac:dyDescent="0.25">
      <c r="A5615" s="811" t="s">
        <v>558</v>
      </c>
      <c r="B5615" s="812"/>
      <c r="C5615" s="812"/>
      <c r="D5615" s="812"/>
      <c r="E5615" s="812"/>
      <c r="F5615" s="813"/>
    </row>
    <row r="5616" spans="1:6" hidden="1" x14ac:dyDescent="0.25">
      <c r="A5616" s="133">
        <v>1</v>
      </c>
      <c r="B5616" s="126"/>
      <c r="C5616" s="73"/>
      <c r="D5616" s="72"/>
      <c r="E5616" s="140"/>
      <c r="F5616" s="180"/>
    </row>
    <row r="5617" spans="1:6" hidden="1" x14ac:dyDescent="0.25">
      <c r="A5617" s="133">
        <v>2</v>
      </c>
      <c r="B5617" s="72"/>
      <c r="C5617" s="73"/>
      <c r="D5617" s="72"/>
      <c r="E5617" s="140"/>
      <c r="F5617" s="180"/>
    </row>
    <row r="5618" spans="1:6" hidden="1" x14ac:dyDescent="0.25">
      <c r="A5618" s="93">
        <v>3</v>
      </c>
      <c r="B5618" s="72"/>
      <c r="C5618" s="73"/>
      <c r="D5618" s="72"/>
      <c r="E5618" s="24"/>
      <c r="F5618" s="483"/>
    </row>
    <row r="5619" spans="1:6" hidden="1" x14ac:dyDescent="0.25">
      <c r="A5619" s="811" t="s">
        <v>12</v>
      </c>
      <c r="B5619" s="812"/>
      <c r="C5619" s="812"/>
      <c r="D5619" s="812"/>
      <c r="E5619" s="812"/>
      <c r="F5619" s="813"/>
    </row>
    <row r="5620" spans="1:6" hidden="1" x14ac:dyDescent="0.25">
      <c r="A5620" s="93">
        <v>1</v>
      </c>
      <c r="B5620" s="72"/>
      <c r="C5620" s="73"/>
      <c r="D5620" s="72"/>
      <c r="E5620" s="24"/>
      <c r="F5620" s="483"/>
    </row>
    <row r="5621" spans="1:6" hidden="1" x14ac:dyDescent="0.25">
      <c r="A5621" s="93">
        <v>2</v>
      </c>
      <c r="B5621" s="85"/>
      <c r="C5621" s="85"/>
      <c r="D5621" s="85"/>
      <c r="E5621" s="86"/>
      <c r="F5621" s="85"/>
    </row>
    <row r="5622" spans="1:6" hidden="1" x14ac:dyDescent="0.25">
      <c r="A5622" s="811" t="s">
        <v>385</v>
      </c>
      <c r="B5622" s="812"/>
      <c r="C5622" s="812"/>
      <c r="D5622" s="812"/>
      <c r="E5622" s="812"/>
      <c r="F5622" s="813"/>
    </row>
    <row r="5623" spans="1:6" hidden="1" x14ac:dyDescent="0.25">
      <c r="A5623" s="133">
        <v>1</v>
      </c>
      <c r="B5623" s="72" t="s">
        <v>2386</v>
      </c>
      <c r="C5623" s="73" t="s">
        <v>385</v>
      </c>
      <c r="D5623" s="72" t="s">
        <v>21</v>
      </c>
      <c r="E5623" s="24"/>
      <c r="F5623" s="483"/>
    </row>
    <row r="5624" spans="1:6" hidden="1" x14ac:dyDescent="0.25">
      <c r="A5624" s="133">
        <v>2</v>
      </c>
      <c r="B5624" s="72"/>
      <c r="C5624" s="73"/>
      <c r="D5624" s="72"/>
      <c r="E5624" s="24"/>
      <c r="F5624" s="483"/>
    </row>
    <row r="5625" spans="1:6" hidden="1" x14ac:dyDescent="0.25">
      <c r="A5625" s="811" t="s">
        <v>5</v>
      </c>
      <c r="B5625" s="812"/>
      <c r="C5625" s="812"/>
      <c r="D5625" s="812"/>
      <c r="E5625" s="812"/>
      <c r="F5625" s="813"/>
    </row>
    <row r="5626" spans="1:6" hidden="1" x14ac:dyDescent="0.25">
      <c r="A5626" s="93">
        <v>1</v>
      </c>
      <c r="B5626" s="72"/>
      <c r="C5626" s="73"/>
      <c r="D5626" s="72"/>
      <c r="E5626" s="75"/>
      <c r="F5626" s="140"/>
    </row>
    <row r="5627" spans="1:6" hidden="1" x14ac:dyDescent="0.25">
      <c r="A5627" s="93">
        <v>2</v>
      </c>
      <c r="B5627" s="85"/>
      <c r="C5627" s="73"/>
      <c r="D5627" s="72"/>
      <c r="E5627" s="86"/>
      <c r="F5627" s="85"/>
    </row>
    <row r="5628" spans="1:6" hidden="1" x14ac:dyDescent="0.25"/>
    <row r="5629" spans="1:6" hidden="1" x14ac:dyDescent="0.25"/>
    <row r="5630" spans="1:6" ht="12" hidden="1" customHeight="1" x14ac:dyDescent="0.25">
      <c r="A5630" s="453"/>
      <c r="B5630" s="454" t="s">
        <v>45</v>
      </c>
      <c r="C5630" s="455">
        <v>44280</v>
      </c>
      <c r="D5630" s="454"/>
      <c r="E5630" s="598"/>
      <c r="F5630" s="456"/>
    </row>
    <row r="5631" spans="1:6" hidden="1" x14ac:dyDescent="0.25">
      <c r="A5631" s="457" t="s">
        <v>580</v>
      </c>
      <c r="B5631" s="458" t="s">
        <v>576</v>
      </c>
      <c r="C5631" s="459" t="s">
        <v>912</v>
      </c>
      <c r="D5631" s="458" t="s">
        <v>577</v>
      </c>
      <c r="E5631" s="599" t="s">
        <v>1422</v>
      </c>
      <c r="F5631" s="460" t="s">
        <v>579</v>
      </c>
    </row>
    <row r="5632" spans="1:6" hidden="1" x14ac:dyDescent="0.25">
      <c r="A5632" s="814" t="s">
        <v>155</v>
      </c>
      <c r="B5632" s="814"/>
      <c r="C5632" s="814"/>
      <c r="D5632" s="814"/>
      <c r="E5632" s="814"/>
      <c r="F5632" s="814"/>
    </row>
    <row r="5633" spans="1:6" hidden="1" x14ac:dyDescent="0.25">
      <c r="A5633" s="133">
        <v>1</v>
      </c>
      <c r="B5633" s="207" t="s">
        <v>5978</v>
      </c>
      <c r="C5633" s="207" t="s">
        <v>155</v>
      </c>
      <c r="D5633" s="207" t="s">
        <v>13</v>
      </c>
      <c r="E5633" s="475" t="s">
        <v>3686</v>
      </c>
      <c r="F5633" s="207"/>
    </row>
    <row r="5634" spans="1:6" hidden="1" x14ac:dyDescent="0.25">
      <c r="A5634" s="93">
        <v>2</v>
      </c>
      <c r="B5634" s="224"/>
      <c r="C5634" s="225"/>
      <c r="D5634" s="224"/>
      <c r="E5634" s="227"/>
      <c r="F5634" s="206"/>
    </row>
    <row r="5635" spans="1:6" hidden="1" x14ac:dyDescent="0.25">
      <c r="A5635" s="814" t="s">
        <v>41</v>
      </c>
      <c r="B5635" s="814"/>
      <c r="C5635" s="814"/>
      <c r="D5635" s="814"/>
      <c r="E5635" s="814"/>
      <c r="F5635" s="814"/>
    </row>
    <row r="5636" spans="1:6" hidden="1" x14ac:dyDescent="0.25">
      <c r="A5636" s="93">
        <v>1</v>
      </c>
      <c r="B5636" s="72"/>
      <c r="C5636" s="73"/>
      <c r="D5636" s="72"/>
      <c r="E5636" s="75"/>
      <c r="F5636" s="140"/>
    </row>
    <row r="5637" spans="1:6" hidden="1" x14ac:dyDescent="0.25">
      <c r="A5637" s="93"/>
      <c r="B5637" s="85"/>
      <c r="C5637" s="85"/>
      <c r="D5637" s="85"/>
      <c r="E5637" s="86"/>
      <c r="F5637" s="85"/>
    </row>
    <row r="5638" spans="1:6" hidden="1" x14ac:dyDescent="0.25">
      <c r="A5638" s="814" t="s">
        <v>9</v>
      </c>
      <c r="B5638" s="814"/>
      <c r="C5638" s="814"/>
      <c r="D5638" s="814"/>
      <c r="E5638" s="814"/>
      <c r="F5638" s="814"/>
    </row>
    <row r="5639" spans="1:6" hidden="1" x14ac:dyDescent="0.25">
      <c r="A5639" s="93">
        <v>1</v>
      </c>
      <c r="B5639" s="72" t="s">
        <v>3687</v>
      </c>
      <c r="C5639" s="73" t="s">
        <v>9</v>
      </c>
      <c r="D5639" s="72" t="s">
        <v>13</v>
      </c>
      <c r="E5639" s="75"/>
      <c r="F5639" s="483"/>
    </row>
    <row r="5640" spans="1:6" hidden="1" x14ac:dyDescent="0.25">
      <c r="A5640" s="93">
        <v>2</v>
      </c>
      <c r="B5640" s="72" t="s">
        <v>5586</v>
      </c>
      <c r="C5640" s="73" t="s">
        <v>9</v>
      </c>
      <c r="D5640" s="72" t="s">
        <v>22</v>
      </c>
      <c r="E5640" s="75"/>
      <c r="F5640" s="483"/>
    </row>
    <row r="5641" spans="1:6" hidden="1" x14ac:dyDescent="0.25">
      <c r="A5641" s="93">
        <v>3</v>
      </c>
      <c r="B5641" s="72" t="s">
        <v>3623</v>
      </c>
      <c r="C5641" s="73" t="s">
        <v>9</v>
      </c>
      <c r="D5641" s="72" t="s">
        <v>21</v>
      </c>
      <c r="E5641" s="75"/>
      <c r="F5641" s="483"/>
    </row>
    <row r="5642" spans="1:6" hidden="1" x14ac:dyDescent="0.25">
      <c r="A5642" s="93">
        <v>4</v>
      </c>
      <c r="B5642" s="72" t="s">
        <v>3624</v>
      </c>
      <c r="C5642" s="73" t="s">
        <v>9</v>
      </c>
      <c r="D5642" s="72" t="s">
        <v>21</v>
      </c>
      <c r="E5642" s="24"/>
      <c r="F5642" s="483"/>
    </row>
    <row r="5643" spans="1:6" hidden="1" x14ac:dyDescent="0.25">
      <c r="A5643" s="93">
        <v>5</v>
      </c>
      <c r="B5643" s="72"/>
      <c r="C5643" s="73"/>
      <c r="D5643" s="72"/>
      <c r="E5643" s="24"/>
      <c r="F5643" s="483"/>
    </row>
    <row r="5644" spans="1:6" hidden="1" x14ac:dyDescent="0.25">
      <c r="A5644" s="811" t="s">
        <v>20</v>
      </c>
      <c r="B5644" s="812"/>
      <c r="C5644" s="812"/>
      <c r="D5644" s="812"/>
      <c r="E5644" s="812"/>
      <c r="F5644" s="813"/>
    </row>
    <row r="5645" spans="1:6" hidden="1" x14ac:dyDescent="0.25">
      <c r="A5645" s="93">
        <v>1</v>
      </c>
      <c r="B5645" s="72" t="s">
        <v>722</v>
      </c>
      <c r="C5645" s="73" t="s">
        <v>20</v>
      </c>
      <c r="D5645" s="72" t="s">
        <v>22</v>
      </c>
      <c r="E5645" s="75"/>
      <c r="F5645" s="277"/>
    </row>
    <row r="5646" spans="1:6" hidden="1" x14ac:dyDescent="0.25">
      <c r="A5646" s="93">
        <v>2</v>
      </c>
      <c r="B5646" s="72" t="s">
        <v>87</v>
      </c>
      <c r="C5646" s="73" t="s">
        <v>20</v>
      </c>
      <c r="D5646" s="72" t="s">
        <v>21</v>
      </c>
      <c r="E5646" s="75"/>
      <c r="F5646" s="277"/>
    </row>
    <row r="5647" spans="1:6" hidden="1" x14ac:dyDescent="0.25">
      <c r="A5647" s="93">
        <v>3</v>
      </c>
      <c r="B5647" s="72"/>
      <c r="C5647" s="73"/>
      <c r="D5647" s="72"/>
      <c r="E5647" s="24"/>
      <c r="F5647" s="277"/>
    </row>
    <row r="5648" spans="1:6" hidden="1" x14ac:dyDescent="0.25">
      <c r="A5648" s="93">
        <v>4</v>
      </c>
      <c r="B5648" s="72"/>
      <c r="C5648" s="73"/>
      <c r="D5648" s="72"/>
      <c r="E5648" s="24"/>
      <c r="F5648" s="277"/>
    </row>
    <row r="5649" spans="1:6" hidden="1" x14ac:dyDescent="0.25">
      <c r="A5649" s="93">
        <v>5</v>
      </c>
      <c r="B5649" s="72"/>
      <c r="C5649" s="73"/>
      <c r="D5649" s="72"/>
      <c r="E5649" s="24"/>
      <c r="F5649" s="277"/>
    </row>
    <row r="5650" spans="1:6" hidden="1" x14ac:dyDescent="0.25">
      <c r="A5650" s="93">
        <v>6</v>
      </c>
      <c r="B5650" s="72"/>
      <c r="C5650" s="73"/>
      <c r="D5650" s="72"/>
      <c r="E5650" s="24"/>
      <c r="F5650" s="277"/>
    </row>
    <row r="5651" spans="1:6" hidden="1" x14ac:dyDescent="0.25">
      <c r="A5651" s="93">
        <v>7</v>
      </c>
      <c r="B5651" s="72"/>
      <c r="C5651" s="73"/>
      <c r="D5651" s="72"/>
      <c r="E5651" s="24"/>
      <c r="F5651" s="277"/>
    </row>
    <row r="5652" spans="1:6" hidden="1" x14ac:dyDescent="0.25">
      <c r="A5652" s="93"/>
      <c r="B5652" s="72"/>
      <c r="C5652" s="73"/>
      <c r="D5652" s="72"/>
      <c r="E5652" s="24"/>
      <c r="F5652" s="277"/>
    </row>
    <row r="5653" spans="1:6" hidden="1" x14ac:dyDescent="0.25">
      <c r="A5653" s="811" t="s">
        <v>558</v>
      </c>
      <c r="B5653" s="812"/>
      <c r="C5653" s="812"/>
      <c r="D5653" s="812"/>
      <c r="E5653" s="812"/>
      <c r="F5653" s="813"/>
    </row>
    <row r="5654" spans="1:6" hidden="1" x14ac:dyDescent="0.25">
      <c r="A5654" s="133">
        <v>1</v>
      </c>
      <c r="B5654" s="126"/>
      <c r="C5654" s="73"/>
      <c r="D5654" s="72"/>
      <c r="E5654" s="140"/>
      <c r="F5654" s="180"/>
    </row>
    <row r="5655" spans="1:6" hidden="1" x14ac:dyDescent="0.25">
      <c r="A5655" s="133">
        <v>2</v>
      </c>
      <c r="B5655" s="72"/>
      <c r="C5655" s="73"/>
      <c r="D5655" s="72"/>
      <c r="E5655" s="140"/>
      <c r="F5655" s="180"/>
    </row>
    <row r="5656" spans="1:6" hidden="1" x14ac:dyDescent="0.25">
      <c r="A5656" s="93">
        <v>3</v>
      </c>
      <c r="B5656" s="72"/>
      <c r="C5656" s="73"/>
      <c r="D5656" s="72"/>
      <c r="E5656" s="24"/>
      <c r="F5656" s="483"/>
    </row>
    <row r="5657" spans="1:6" hidden="1" x14ac:dyDescent="0.25">
      <c r="A5657" s="811" t="s">
        <v>12</v>
      </c>
      <c r="B5657" s="812"/>
      <c r="C5657" s="812"/>
      <c r="D5657" s="812"/>
      <c r="E5657" s="812"/>
      <c r="F5657" s="813"/>
    </row>
    <row r="5658" spans="1:6" hidden="1" x14ac:dyDescent="0.25">
      <c r="A5658" s="93">
        <v>1</v>
      </c>
      <c r="B5658" s="72"/>
      <c r="C5658" s="73"/>
      <c r="D5658" s="72"/>
      <c r="E5658" s="24"/>
      <c r="F5658" s="483"/>
    </row>
    <row r="5659" spans="1:6" hidden="1" x14ac:dyDescent="0.25">
      <c r="A5659" s="93">
        <v>2</v>
      </c>
      <c r="B5659" s="85"/>
      <c r="C5659" s="85"/>
      <c r="D5659" s="85"/>
      <c r="E5659" s="86"/>
      <c r="F5659" s="85"/>
    </row>
    <row r="5660" spans="1:6" hidden="1" x14ac:dyDescent="0.25">
      <c r="A5660" s="811" t="s">
        <v>385</v>
      </c>
      <c r="B5660" s="812"/>
      <c r="C5660" s="812"/>
      <c r="D5660" s="812"/>
      <c r="E5660" s="812"/>
      <c r="F5660" s="813"/>
    </row>
    <row r="5661" spans="1:6" hidden="1" x14ac:dyDescent="0.25">
      <c r="A5661" s="133">
        <v>1</v>
      </c>
      <c r="B5661" s="72" t="s">
        <v>2615</v>
      </c>
      <c r="C5661" s="73" t="s">
        <v>385</v>
      </c>
      <c r="D5661" s="72" t="s">
        <v>21</v>
      </c>
      <c r="E5661" s="24"/>
      <c r="F5661" s="483"/>
    </row>
    <row r="5662" spans="1:6" hidden="1" x14ac:dyDescent="0.25">
      <c r="A5662" s="133">
        <v>2</v>
      </c>
      <c r="B5662" s="72"/>
      <c r="C5662" s="73"/>
      <c r="D5662" s="72"/>
      <c r="E5662" s="24"/>
      <c r="F5662" s="483"/>
    </row>
    <row r="5663" spans="1:6" hidden="1" x14ac:dyDescent="0.25">
      <c r="A5663" s="811" t="s">
        <v>5</v>
      </c>
      <c r="B5663" s="812"/>
      <c r="C5663" s="812"/>
      <c r="D5663" s="812"/>
      <c r="E5663" s="812"/>
      <c r="F5663" s="813"/>
    </row>
    <row r="5664" spans="1:6" hidden="1" x14ac:dyDescent="0.25">
      <c r="A5664" s="93">
        <v>1</v>
      </c>
      <c r="B5664" s="72"/>
      <c r="C5664" s="73"/>
      <c r="D5664" s="72"/>
      <c r="E5664" s="75"/>
      <c r="F5664" s="140"/>
    </row>
    <row r="5665" spans="1:6" hidden="1" x14ac:dyDescent="0.25">
      <c r="A5665" s="93">
        <v>2</v>
      </c>
      <c r="B5665" s="85"/>
      <c r="C5665" s="73"/>
      <c r="D5665" s="72"/>
      <c r="E5665" s="86"/>
      <c r="F5665" s="85"/>
    </row>
    <row r="5666" spans="1:6" hidden="1" x14ac:dyDescent="0.25"/>
    <row r="5667" spans="1:6" hidden="1" x14ac:dyDescent="0.25"/>
    <row r="5668" spans="1:6" hidden="1" x14ac:dyDescent="0.25"/>
    <row r="5669" spans="1:6" hidden="1" x14ac:dyDescent="0.25">
      <c r="A5669" s="305"/>
      <c r="B5669" s="31" t="s">
        <v>63</v>
      </c>
      <c r="C5669" s="30">
        <v>44282</v>
      </c>
      <c r="D5669" s="31"/>
      <c r="E5669" s="596"/>
      <c r="F5669" s="306"/>
    </row>
    <row r="5670" spans="1:6" hidden="1" x14ac:dyDescent="0.25">
      <c r="A5670" s="307" t="s">
        <v>580</v>
      </c>
      <c r="B5670" s="308" t="s">
        <v>576</v>
      </c>
      <c r="C5670" s="309" t="s">
        <v>912</v>
      </c>
      <c r="D5670" s="308" t="s">
        <v>577</v>
      </c>
      <c r="E5670" s="597" t="s">
        <v>1422</v>
      </c>
      <c r="F5670" s="310" t="s">
        <v>579</v>
      </c>
    </row>
    <row r="5671" spans="1:6" hidden="1" x14ac:dyDescent="0.25">
      <c r="A5671" s="814" t="s">
        <v>155</v>
      </c>
      <c r="B5671" s="814"/>
      <c r="C5671" s="814"/>
      <c r="D5671" s="814"/>
      <c r="E5671" s="814"/>
      <c r="F5671" s="814"/>
    </row>
    <row r="5672" spans="1:6" hidden="1" x14ac:dyDescent="0.25">
      <c r="A5672" s="133">
        <v>1</v>
      </c>
      <c r="B5672" s="207"/>
      <c r="C5672" s="207"/>
      <c r="D5672" s="207"/>
      <c r="E5672" s="475"/>
      <c r="F5672" s="207"/>
    </row>
    <row r="5673" spans="1:6" hidden="1" x14ac:dyDescent="0.25">
      <c r="A5673" s="93">
        <v>2</v>
      </c>
      <c r="B5673" s="224"/>
      <c r="C5673" s="225"/>
      <c r="D5673" s="224"/>
      <c r="E5673" s="227"/>
      <c r="F5673" s="206"/>
    </row>
    <row r="5674" spans="1:6" hidden="1" x14ac:dyDescent="0.25">
      <c r="A5674" s="814" t="s">
        <v>41</v>
      </c>
      <c r="B5674" s="814"/>
      <c r="C5674" s="814"/>
      <c r="D5674" s="814"/>
      <c r="E5674" s="814"/>
      <c r="F5674" s="814"/>
    </row>
    <row r="5675" spans="1:6" hidden="1" x14ac:dyDescent="0.25">
      <c r="A5675" s="93"/>
      <c r="B5675" s="72"/>
      <c r="C5675" s="73"/>
      <c r="D5675" s="72"/>
      <c r="E5675" s="75"/>
      <c r="F5675" s="140"/>
    </row>
    <row r="5676" spans="1:6" hidden="1" x14ac:dyDescent="0.25">
      <c r="A5676" s="93"/>
      <c r="B5676" s="85"/>
      <c r="C5676" s="85"/>
      <c r="D5676" s="85"/>
      <c r="E5676" s="86"/>
      <c r="F5676" s="85"/>
    </row>
    <row r="5677" spans="1:6" hidden="1" x14ac:dyDescent="0.25">
      <c r="A5677" s="814" t="s">
        <v>9</v>
      </c>
      <c r="B5677" s="814"/>
      <c r="C5677" s="814"/>
      <c r="D5677" s="814"/>
      <c r="E5677" s="814"/>
      <c r="F5677" s="814"/>
    </row>
    <row r="5678" spans="1:6" hidden="1" x14ac:dyDescent="0.25">
      <c r="A5678" s="93">
        <v>1</v>
      </c>
      <c r="B5678" s="72" t="s">
        <v>730</v>
      </c>
      <c r="C5678" s="73" t="s">
        <v>85</v>
      </c>
      <c r="D5678" s="72" t="s">
        <v>21</v>
      </c>
      <c r="E5678" s="75"/>
      <c r="F5678" s="483"/>
    </row>
    <row r="5679" spans="1:6" hidden="1" x14ac:dyDescent="0.25">
      <c r="A5679" s="93">
        <v>2</v>
      </c>
      <c r="B5679" s="72" t="s">
        <v>7463</v>
      </c>
      <c r="C5679" s="73" t="s">
        <v>9</v>
      </c>
      <c r="D5679" s="72" t="s">
        <v>890</v>
      </c>
      <c r="E5679" s="75"/>
      <c r="F5679" s="483"/>
    </row>
    <row r="5680" spans="1:6" hidden="1" x14ac:dyDescent="0.25">
      <c r="A5680" s="93">
        <v>3</v>
      </c>
      <c r="B5680" s="72" t="s">
        <v>7495</v>
      </c>
      <c r="C5680" s="73" t="s">
        <v>9</v>
      </c>
      <c r="D5680" s="72" t="s">
        <v>22</v>
      </c>
      <c r="E5680" s="75"/>
      <c r="F5680" s="483"/>
    </row>
    <row r="5681" spans="1:6" hidden="1" x14ac:dyDescent="0.25">
      <c r="A5681" s="93">
        <v>4</v>
      </c>
      <c r="B5681" s="72" t="s">
        <v>7496</v>
      </c>
      <c r="C5681" s="73" t="s">
        <v>9</v>
      </c>
      <c r="D5681" s="72" t="s">
        <v>22</v>
      </c>
      <c r="E5681" s="24"/>
      <c r="F5681" s="483"/>
    </row>
    <row r="5682" spans="1:6" hidden="1" x14ac:dyDescent="0.25">
      <c r="A5682" s="93">
        <v>5</v>
      </c>
      <c r="B5682" s="72" t="s">
        <v>4256</v>
      </c>
      <c r="C5682" s="73" t="s">
        <v>9</v>
      </c>
      <c r="D5682" s="72" t="s">
        <v>21</v>
      </c>
      <c r="E5682" s="24"/>
      <c r="F5682" s="489"/>
    </row>
    <row r="5683" spans="1:6" hidden="1" x14ac:dyDescent="0.25">
      <c r="A5683" s="93">
        <v>6</v>
      </c>
      <c r="B5683" s="72" t="s">
        <v>4255</v>
      </c>
      <c r="C5683" s="73" t="s">
        <v>9</v>
      </c>
      <c r="D5683" s="72" t="s">
        <v>21</v>
      </c>
      <c r="E5683" s="24"/>
      <c r="F5683" s="490"/>
    </row>
    <row r="5684" spans="1:6" hidden="1" x14ac:dyDescent="0.25">
      <c r="A5684" s="93">
        <v>7</v>
      </c>
      <c r="B5684" s="72" t="s">
        <v>7519</v>
      </c>
      <c r="C5684" s="73" t="s">
        <v>9</v>
      </c>
      <c r="D5684" s="72" t="s">
        <v>21</v>
      </c>
      <c r="E5684" s="24"/>
      <c r="F5684" s="491"/>
    </row>
    <row r="5685" spans="1:6" hidden="1" x14ac:dyDescent="0.25">
      <c r="A5685" s="93">
        <v>8</v>
      </c>
      <c r="B5685" s="72" t="s">
        <v>5857</v>
      </c>
      <c r="C5685" s="73" t="s">
        <v>9</v>
      </c>
      <c r="D5685" s="72" t="s">
        <v>21</v>
      </c>
      <c r="E5685" s="24"/>
      <c r="F5685" s="491"/>
    </row>
    <row r="5686" spans="1:6" hidden="1" x14ac:dyDescent="0.25">
      <c r="A5686" s="93">
        <v>9</v>
      </c>
      <c r="B5686" s="72" t="s">
        <v>7523</v>
      </c>
      <c r="C5686" s="73" t="s">
        <v>9</v>
      </c>
      <c r="D5686" s="72" t="s">
        <v>21</v>
      </c>
      <c r="E5686" s="24"/>
      <c r="F5686" s="491"/>
    </row>
    <row r="5687" spans="1:6" hidden="1" x14ac:dyDescent="0.25">
      <c r="A5687" s="93">
        <v>10</v>
      </c>
      <c r="B5687" s="72" t="s">
        <v>7491</v>
      </c>
      <c r="C5687" s="73" t="s">
        <v>9</v>
      </c>
      <c r="D5687" s="72" t="s">
        <v>22</v>
      </c>
      <c r="E5687" s="75" t="s">
        <v>7490</v>
      </c>
      <c r="F5687" s="140"/>
    </row>
    <row r="5688" spans="1:6" hidden="1" x14ac:dyDescent="0.25">
      <c r="A5688" s="811" t="s">
        <v>20</v>
      </c>
      <c r="B5688" s="812"/>
      <c r="C5688" s="812"/>
      <c r="D5688" s="812"/>
      <c r="E5688" s="812"/>
      <c r="F5688" s="813"/>
    </row>
    <row r="5689" spans="1:6" hidden="1" x14ac:dyDescent="0.25">
      <c r="A5689" s="93">
        <v>1</v>
      </c>
      <c r="B5689" s="126" t="s">
        <v>7489</v>
      </c>
      <c r="C5689" s="73" t="s">
        <v>20</v>
      </c>
      <c r="D5689" s="72" t="s">
        <v>22</v>
      </c>
      <c r="E5689" s="75" t="s">
        <v>7197</v>
      </c>
      <c r="F5689" s="277" t="s">
        <v>888</v>
      </c>
    </row>
    <row r="5690" spans="1:6" hidden="1" x14ac:dyDescent="0.25">
      <c r="A5690" s="93">
        <v>2</v>
      </c>
      <c r="B5690" s="72" t="s">
        <v>7524</v>
      </c>
      <c r="C5690" s="73" t="s">
        <v>20</v>
      </c>
      <c r="D5690" s="72" t="s">
        <v>21</v>
      </c>
      <c r="E5690" s="75"/>
      <c r="F5690" s="277"/>
    </row>
    <row r="5691" spans="1:6" hidden="1" x14ac:dyDescent="0.25">
      <c r="A5691" s="93">
        <v>3</v>
      </c>
      <c r="B5691" s="72"/>
      <c r="C5691" s="73"/>
      <c r="D5691" s="72"/>
      <c r="E5691" s="24"/>
      <c r="F5691" s="277"/>
    </row>
    <row r="5692" spans="1:6" hidden="1" x14ac:dyDescent="0.25">
      <c r="A5692" s="93">
        <v>4</v>
      </c>
      <c r="B5692" s="72"/>
      <c r="C5692" s="73"/>
      <c r="D5692" s="72"/>
      <c r="E5692" s="24"/>
      <c r="F5692" s="277"/>
    </row>
    <row r="5693" spans="1:6" hidden="1" x14ac:dyDescent="0.25">
      <c r="A5693" s="93">
        <v>5</v>
      </c>
      <c r="B5693" s="72"/>
      <c r="C5693" s="73"/>
      <c r="D5693" s="72"/>
      <c r="E5693" s="24"/>
      <c r="F5693" s="277"/>
    </row>
    <row r="5694" spans="1:6" hidden="1" x14ac:dyDescent="0.25">
      <c r="A5694" s="93">
        <v>6</v>
      </c>
      <c r="B5694" s="72"/>
      <c r="C5694" s="73"/>
      <c r="D5694" s="72"/>
      <c r="E5694" s="24"/>
      <c r="F5694" s="277"/>
    </row>
    <row r="5695" spans="1:6" hidden="1" x14ac:dyDescent="0.25">
      <c r="A5695" s="93">
        <v>7</v>
      </c>
      <c r="B5695" s="72"/>
      <c r="C5695" s="73"/>
      <c r="D5695" s="72"/>
      <c r="E5695" s="24"/>
      <c r="F5695" s="277"/>
    </row>
    <row r="5696" spans="1:6" hidden="1" x14ac:dyDescent="0.25">
      <c r="A5696" s="93"/>
      <c r="B5696" s="72"/>
      <c r="C5696" s="73"/>
      <c r="D5696" s="72"/>
      <c r="E5696" s="24"/>
      <c r="F5696" s="277"/>
    </row>
    <row r="5697" spans="1:11" hidden="1" x14ac:dyDescent="0.25">
      <c r="A5697" s="811" t="s">
        <v>558</v>
      </c>
      <c r="B5697" s="812"/>
      <c r="C5697" s="812"/>
      <c r="D5697" s="812"/>
      <c r="E5697" s="812"/>
      <c r="F5697" s="813"/>
    </row>
    <row r="5698" spans="1:11" hidden="1" x14ac:dyDescent="0.25">
      <c r="A5698" s="133">
        <v>1</v>
      </c>
      <c r="B5698" s="126"/>
      <c r="C5698" s="73"/>
      <c r="D5698" s="72"/>
      <c r="E5698" s="140"/>
      <c r="F5698" s="180"/>
    </row>
    <row r="5699" spans="1:11" hidden="1" x14ac:dyDescent="0.25">
      <c r="A5699" s="133">
        <v>2</v>
      </c>
      <c r="B5699" s="72"/>
      <c r="C5699" s="73"/>
      <c r="D5699" s="72"/>
      <c r="E5699" s="140"/>
      <c r="F5699" s="180"/>
      <c r="K5699" t="s">
        <v>7518</v>
      </c>
    </row>
    <row r="5700" spans="1:11" hidden="1" x14ac:dyDescent="0.25">
      <c r="A5700" s="93">
        <v>3</v>
      </c>
      <c r="B5700" s="72"/>
      <c r="C5700" s="73"/>
      <c r="D5700" s="72"/>
      <c r="E5700" s="24"/>
      <c r="F5700" s="483"/>
    </row>
    <row r="5701" spans="1:11" hidden="1" x14ac:dyDescent="0.25">
      <c r="A5701" s="811" t="s">
        <v>12</v>
      </c>
      <c r="B5701" s="812"/>
      <c r="C5701" s="812"/>
      <c r="D5701" s="812"/>
      <c r="E5701" s="812"/>
      <c r="F5701" s="813"/>
    </row>
    <row r="5702" spans="1:11" hidden="1" x14ac:dyDescent="0.25">
      <c r="A5702" s="93">
        <v>1</v>
      </c>
      <c r="B5702" s="72" t="s">
        <v>7502</v>
      </c>
      <c r="C5702" s="73" t="s">
        <v>12</v>
      </c>
      <c r="D5702" s="72" t="s">
        <v>13</v>
      </c>
      <c r="E5702" s="24"/>
      <c r="F5702" s="483"/>
    </row>
    <row r="5703" spans="1:11" hidden="1" x14ac:dyDescent="0.25">
      <c r="A5703" s="93">
        <v>2</v>
      </c>
      <c r="B5703" s="85"/>
      <c r="C5703" s="85"/>
      <c r="D5703" s="85"/>
      <c r="E5703" s="86"/>
      <c r="F5703" s="85"/>
    </row>
    <row r="5704" spans="1:11" hidden="1" x14ac:dyDescent="0.25">
      <c r="A5704" s="811" t="s">
        <v>385</v>
      </c>
      <c r="B5704" s="812"/>
      <c r="C5704" s="812"/>
      <c r="D5704" s="812"/>
      <c r="E5704" s="812"/>
      <c r="F5704" s="813"/>
    </row>
    <row r="5705" spans="1:11" hidden="1" x14ac:dyDescent="0.25">
      <c r="A5705" s="133">
        <v>1</v>
      </c>
      <c r="B5705" s="72"/>
      <c r="C5705" s="73"/>
      <c r="D5705" s="72"/>
      <c r="E5705" s="24"/>
      <c r="F5705" s="483"/>
    </row>
    <row r="5706" spans="1:11" hidden="1" x14ac:dyDescent="0.25">
      <c r="A5706" s="133">
        <v>2</v>
      </c>
      <c r="B5706" s="72"/>
      <c r="C5706" s="73"/>
      <c r="D5706" s="72"/>
      <c r="E5706" s="24"/>
      <c r="F5706" s="483"/>
    </row>
    <row r="5707" spans="1:11" hidden="1" x14ac:dyDescent="0.25">
      <c r="A5707" s="811" t="s">
        <v>5</v>
      </c>
      <c r="B5707" s="812"/>
      <c r="C5707" s="812"/>
      <c r="D5707" s="812"/>
      <c r="E5707" s="812"/>
      <c r="F5707" s="813"/>
    </row>
    <row r="5708" spans="1:11" hidden="1" x14ac:dyDescent="0.25">
      <c r="A5708" s="93">
        <v>1</v>
      </c>
      <c r="B5708" s="72" t="s">
        <v>2269</v>
      </c>
      <c r="C5708" s="73" t="s">
        <v>5</v>
      </c>
      <c r="D5708" s="72" t="s">
        <v>21</v>
      </c>
      <c r="E5708" s="75"/>
      <c r="F5708" s="140"/>
    </row>
    <row r="5709" spans="1:11" hidden="1" x14ac:dyDescent="0.25">
      <c r="A5709" s="93">
        <v>2</v>
      </c>
      <c r="B5709" s="85"/>
      <c r="C5709" s="73"/>
      <c r="D5709" s="72"/>
      <c r="E5709" s="86"/>
      <c r="F5709" s="85"/>
    </row>
    <row r="5710" spans="1:11" hidden="1" x14ac:dyDescent="0.25"/>
    <row r="5711" spans="1:11" hidden="1" x14ac:dyDescent="0.25"/>
    <row r="5712" spans="1:11" hidden="1" x14ac:dyDescent="0.25"/>
    <row r="5713" spans="1:6" hidden="1" x14ac:dyDescent="0.25"/>
    <row r="5714" spans="1:6" hidden="1" x14ac:dyDescent="0.25"/>
    <row r="5715" spans="1:6" hidden="1" x14ac:dyDescent="0.25"/>
    <row r="5716" spans="1:6" hidden="1" x14ac:dyDescent="0.25"/>
    <row r="5717" spans="1:6" hidden="1" x14ac:dyDescent="0.25"/>
    <row r="5718" spans="1:6" hidden="1" x14ac:dyDescent="0.25"/>
    <row r="5719" spans="1:6" hidden="1" x14ac:dyDescent="0.25"/>
    <row r="5720" spans="1:6" hidden="1" x14ac:dyDescent="0.25">
      <c r="A5720" s="453"/>
      <c r="B5720" s="454" t="s">
        <v>45</v>
      </c>
      <c r="C5720" s="455">
        <v>44287</v>
      </c>
      <c r="D5720" s="454"/>
      <c r="E5720" s="598"/>
      <c r="F5720" s="456"/>
    </row>
    <row r="5721" spans="1:6" hidden="1" x14ac:dyDescent="0.25">
      <c r="A5721" s="457" t="s">
        <v>580</v>
      </c>
      <c r="B5721" s="458" t="s">
        <v>576</v>
      </c>
      <c r="C5721" s="459" t="s">
        <v>912</v>
      </c>
      <c r="D5721" s="458" t="s">
        <v>577</v>
      </c>
      <c r="E5721" s="599" t="s">
        <v>1422</v>
      </c>
      <c r="F5721" s="460" t="s">
        <v>579</v>
      </c>
    </row>
    <row r="5722" spans="1:6" hidden="1" x14ac:dyDescent="0.25">
      <c r="A5722" s="814" t="s">
        <v>155</v>
      </c>
      <c r="B5722" s="814"/>
      <c r="C5722" s="814"/>
      <c r="D5722" s="814"/>
      <c r="E5722" s="814"/>
      <c r="F5722" s="814"/>
    </row>
    <row r="5723" spans="1:6" hidden="1" x14ac:dyDescent="0.25">
      <c r="A5723" s="133">
        <v>1</v>
      </c>
      <c r="B5723" s="207" t="s">
        <v>7521</v>
      </c>
      <c r="C5723" s="207" t="s">
        <v>155</v>
      </c>
      <c r="D5723" s="207" t="s">
        <v>22</v>
      </c>
      <c r="E5723" s="475" t="s">
        <v>7522</v>
      </c>
      <c r="F5723" s="207"/>
    </row>
    <row r="5724" spans="1:6" hidden="1" x14ac:dyDescent="0.25">
      <c r="A5724" s="93">
        <v>2</v>
      </c>
      <c r="B5724" s="224" t="s">
        <v>7582</v>
      </c>
      <c r="C5724" s="225" t="s">
        <v>155</v>
      </c>
      <c r="D5724" s="224" t="s">
        <v>28</v>
      </c>
      <c r="E5724" s="206" t="s">
        <v>7583</v>
      </c>
      <c r="F5724" s="206"/>
    </row>
    <row r="5725" spans="1:6" hidden="1" x14ac:dyDescent="0.25">
      <c r="A5725" s="814" t="s">
        <v>41</v>
      </c>
      <c r="B5725" s="814"/>
      <c r="C5725" s="814"/>
      <c r="D5725" s="814"/>
      <c r="E5725" s="814"/>
      <c r="F5725" s="814"/>
    </row>
    <row r="5726" spans="1:6" hidden="1" x14ac:dyDescent="0.25">
      <c r="A5726" s="93">
        <v>1</v>
      </c>
      <c r="B5726" s="72"/>
      <c r="C5726" s="73"/>
      <c r="D5726" s="72"/>
      <c r="E5726" s="75"/>
      <c r="F5726" s="140"/>
    </row>
    <row r="5727" spans="1:6" hidden="1" x14ac:dyDescent="0.25">
      <c r="A5727" s="93"/>
      <c r="B5727" s="85"/>
      <c r="C5727" s="85"/>
      <c r="D5727" s="85"/>
      <c r="E5727" s="86"/>
      <c r="F5727" s="85"/>
    </row>
    <row r="5728" spans="1:6" hidden="1" x14ac:dyDescent="0.25">
      <c r="A5728" s="814" t="s">
        <v>9</v>
      </c>
      <c r="B5728" s="814"/>
      <c r="C5728" s="814"/>
      <c r="D5728" s="814"/>
      <c r="E5728" s="814"/>
      <c r="F5728" s="814"/>
    </row>
    <row r="5729" spans="1:6" hidden="1" x14ac:dyDescent="0.25">
      <c r="A5729" s="93">
        <v>1</v>
      </c>
      <c r="B5729" s="72"/>
      <c r="C5729" s="73"/>
      <c r="D5729" s="72"/>
      <c r="E5729" s="75"/>
      <c r="F5729" s="488"/>
    </row>
    <row r="5730" spans="1:6" hidden="1" x14ac:dyDescent="0.25">
      <c r="A5730" s="93">
        <v>2</v>
      </c>
      <c r="B5730" s="72"/>
      <c r="C5730" s="73"/>
      <c r="D5730" s="72"/>
      <c r="E5730" s="75"/>
      <c r="F5730" s="488"/>
    </row>
    <row r="5731" spans="1:6" hidden="1" x14ac:dyDescent="0.25">
      <c r="A5731" s="93">
        <v>3</v>
      </c>
      <c r="B5731" s="72"/>
      <c r="C5731" s="73"/>
      <c r="D5731" s="72"/>
      <c r="E5731" s="75"/>
      <c r="F5731" s="488"/>
    </row>
    <row r="5732" spans="1:6" hidden="1" x14ac:dyDescent="0.25">
      <c r="A5732" s="93">
        <v>4</v>
      </c>
      <c r="B5732" s="72"/>
      <c r="C5732" s="73"/>
      <c r="D5732" s="72"/>
      <c r="E5732" s="24"/>
      <c r="F5732" s="488"/>
    </row>
    <row r="5733" spans="1:6" hidden="1" x14ac:dyDescent="0.25">
      <c r="A5733" s="93">
        <v>5</v>
      </c>
      <c r="B5733" s="72"/>
      <c r="C5733" s="73"/>
      <c r="D5733" s="72"/>
      <c r="E5733" s="24"/>
      <c r="F5733" s="488"/>
    </row>
    <row r="5734" spans="1:6" hidden="1" x14ac:dyDescent="0.25">
      <c r="A5734" s="811" t="s">
        <v>20</v>
      </c>
      <c r="B5734" s="812"/>
      <c r="C5734" s="812"/>
      <c r="D5734" s="812"/>
      <c r="E5734" s="812"/>
      <c r="F5734" s="813"/>
    </row>
    <row r="5735" spans="1:6" hidden="1" x14ac:dyDescent="0.25">
      <c r="A5735" s="93">
        <v>1</v>
      </c>
      <c r="B5735" s="72" t="s">
        <v>7573</v>
      </c>
      <c r="C5735" s="73" t="s">
        <v>20</v>
      </c>
      <c r="D5735" s="72" t="s">
        <v>28</v>
      </c>
      <c r="E5735" s="75"/>
      <c r="F5735" s="277"/>
    </row>
    <row r="5736" spans="1:6" hidden="1" x14ac:dyDescent="0.25">
      <c r="A5736" s="93">
        <v>2</v>
      </c>
      <c r="B5736" s="72"/>
      <c r="C5736" s="73"/>
      <c r="D5736" s="72"/>
      <c r="E5736" s="75"/>
      <c r="F5736" s="277"/>
    </row>
    <row r="5737" spans="1:6" hidden="1" x14ac:dyDescent="0.25">
      <c r="A5737" s="93">
        <v>3</v>
      </c>
      <c r="B5737" s="72"/>
      <c r="C5737" s="73"/>
      <c r="D5737" s="72"/>
      <c r="E5737" s="24"/>
      <c r="F5737" s="277"/>
    </row>
    <row r="5738" spans="1:6" hidden="1" x14ac:dyDescent="0.25">
      <c r="A5738" s="93">
        <v>4</v>
      </c>
      <c r="B5738" s="72"/>
      <c r="C5738" s="73"/>
      <c r="D5738" s="72"/>
      <c r="E5738" s="24"/>
      <c r="F5738" s="277"/>
    </row>
    <row r="5739" spans="1:6" hidden="1" x14ac:dyDescent="0.25">
      <c r="A5739" s="93">
        <v>5</v>
      </c>
      <c r="B5739" s="72"/>
      <c r="C5739" s="73"/>
      <c r="D5739" s="72"/>
      <c r="E5739" s="24"/>
      <c r="F5739" s="277"/>
    </row>
    <row r="5740" spans="1:6" hidden="1" x14ac:dyDescent="0.25">
      <c r="A5740" s="93">
        <v>6</v>
      </c>
      <c r="B5740" s="72"/>
      <c r="C5740" s="73"/>
      <c r="D5740" s="72"/>
      <c r="E5740" s="24"/>
      <c r="F5740" s="277"/>
    </row>
    <row r="5741" spans="1:6" hidden="1" x14ac:dyDescent="0.25">
      <c r="A5741" s="93">
        <v>7</v>
      </c>
      <c r="B5741" s="72"/>
      <c r="C5741" s="73"/>
      <c r="D5741" s="72"/>
      <c r="E5741" s="24"/>
      <c r="F5741" s="277"/>
    </row>
    <row r="5742" spans="1:6" hidden="1" x14ac:dyDescent="0.25">
      <c r="A5742" s="93"/>
      <c r="B5742" s="72"/>
      <c r="C5742" s="73"/>
      <c r="D5742" s="72"/>
      <c r="E5742" s="24"/>
      <c r="F5742" s="277"/>
    </row>
    <row r="5743" spans="1:6" hidden="1" x14ac:dyDescent="0.25">
      <c r="A5743" s="811" t="s">
        <v>558</v>
      </c>
      <c r="B5743" s="812"/>
      <c r="C5743" s="812"/>
      <c r="D5743" s="812"/>
      <c r="E5743" s="812"/>
      <c r="F5743" s="813"/>
    </row>
    <row r="5744" spans="1:6" hidden="1" x14ac:dyDescent="0.25">
      <c r="A5744" s="133">
        <v>1</v>
      </c>
      <c r="B5744" s="126"/>
      <c r="C5744" s="73"/>
      <c r="D5744" s="72"/>
      <c r="E5744" s="140"/>
      <c r="F5744" s="180"/>
    </row>
    <row r="5745" spans="1:6" hidden="1" x14ac:dyDescent="0.25">
      <c r="A5745" s="133">
        <v>2</v>
      </c>
      <c r="B5745" s="72"/>
      <c r="C5745" s="73"/>
      <c r="D5745" s="72"/>
      <c r="E5745" s="140"/>
      <c r="F5745" s="180"/>
    </row>
    <row r="5746" spans="1:6" hidden="1" x14ac:dyDescent="0.25">
      <c r="A5746" s="93">
        <v>3</v>
      </c>
      <c r="B5746" s="72"/>
      <c r="C5746" s="73"/>
      <c r="D5746" s="72"/>
      <c r="E5746" s="24"/>
      <c r="F5746" s="488"/>
    </row>
    <row r="5747" spans="1:6" hidden="1" x14ac:dyDescent="0.25">
      <c r="A5747" s="811" t="s">
        <v>12</v>
      </c>
      <c r="B5747" s="812"/>
      <c r="C5747" s="812"/>
      <c r="D5747" s="812"/>
      <c r="E5747" s="812"/>
      <c r="F5747" s="813"/>
    </row>
    <row r="5748" spans="1:6" hidden="1" x14ac:dyDescent="0.25">
      <c r="A5748" s="93">
        <v>1</v>
      </c>
      <c r="B5748" s="72"/>
      <c r="C5748" s="73"/>
      <c r="D5748" s="72"/>
      <c r="E5748" s="24"/>
      <c r="F5748" s="488"/>
    </row>
    <row r="5749" spans="1:6" hidden="1" x14ac:dyDescent="0.25">
      <c r="A5749" s="93">
        <v>2</v>
      </c>
      <c r="B5749" s="85"/>
      <c r="C5749" s="85"/>
      <c r="D5749" s="85"/>
      <c r="E5749" s="86"/>
      <c r="F5749" s="85"/>
    </row>
    <row r="5750" spans="1:6" hidden="1" x14ac:dyDescent="0.25">
      <c r="A5750" s="811" t="s">
        <v>385</v>
      </c>
      <c r="B5750" s="812"/>
      <c r="C5750" s="812"/>
      <c r="D5750" s="812"/>
      <c r="E5750" s="812"/>
      <c r="F5750" s="813"/>
    </row>
    <row r="5751" spans="1:6" hidden="1" x14ac:dyDescent="0.25">
      <c r="A5751" s="133">
        <v>1</v>
      </c>
      <c r="B5751" s="72"/>
      <c r="C5751" s="73"/>
      <c r="D5751" s="72"/>
      <c r="E5751" s="24"/>
      <c r="F5751" s="488"/>
    </row>
    <row r="5752" spans="1:6" hidden="1" x14ac:dyDescent="0.25">
      <c r="A5752" s="133">
        <v>2</v>
      </c>
      <c r="B5752" s="72"/>
      <c r="C5752" s="73"/>
      <c r="D5752" s="72"/>
      <c r="E5752" s="24"/>
      <c r="F5752" s="488"/>
    </row>
    <row r="5753" spans="1:6" hidden="1" x14ac:dyDescent="0.25">
      <c r="A5753" s="811" t="s">
        <v>5</v>
      </c>
      <c r="B5753" s="812"/>
      <c r="C5753" s="812"/>
      <c r="D5753" s="812"/>
      <c r="E5753" s="812"/>
      <c r="F5753" s="813"/>
    </row>
    <row r="5754" spans="1:6" hidden="1" x14ac:dyDescent="0.25">
      <c r="A5754" s="93">
        <v>1</v>
      </c>
      <c r="B5754" s="72"/>
      <c r="C5754" s="73"/>
      <c r="D5754" s="72"/>
      <c r="E5754" s="75"/>
      <c r="F5754" s="140"/>
    </row>
    <row r="5755" spans="1:6" hidden="1" x14ac:dyDescent="0.25">
      <c r="A5755" s="93">
        <v>2</v>
      </c>
      <c r="B5755" s="85"/>
      <c r="C5755" s="73"/>
      <c r="D5755" s="72"/>
      <c r="E5755" s="86"/>
      <c r="F5755" s="85"/>
    </row>
    <row r="5756" spans="1:6" hidden="1" x14ac:dyDescent="0.25"/>
    <row r="5757" spans="1:6" hidden="1" x14ac:dyDescent="0.25"/>
    <row r="5758" spans="1:6" hidden="1" x14ac:dyDescent="0.25"/>
    <row r="5759" spans="1:6" hidden="1" x14ac:dyDescent="0.25">
      <c r="A5759" s="305"/>
      <c r="B5759" s="31" t="s">
        <v>0</v>
      </c>
      <c r="C5759" s="30">
        <v>44290</v>
      </c>
      <c r="D5759" s="31"/>
      <c r="E5759" s="596"/>
      <c r="F5759" s="306"/>
    </row>
    <row r="5760" spans="1:6" hidden="1" x14ac:dyDescent="0.25">
      <c r="A5760" s="307" t="s">
        <v>580</v>
      </c>
      <c r="B5760" s="308" t="s">
        <v>576</v>
      </c>
      <c r="C5760" s="309" t="s">
        <v>912</v>
      </c>
      <c r="D5760" s="308" t="s">
        <v>577</v>
      </c>
      <c r="E5760" s="597" t="s">
        <v>1422</v>
      </c>
      <c r="F5760" s="310" t="s">
        <v>579</v>
      </c>
    </row>
    <row r="5761" spans="1:6" hidden="1" x14ac:dyDescent="0.25">
      <c r="A5761" s="814" t="s">
        <v>155</v>
      </c>
      <c r="B5761" s="814"/>
      <c r="C5761" s="814"/>
      <c r="D5761" s="814"/>
      <c r="E5761" s="814"/>
      <c r="F5761" s="814"/>
    </row>
    <row r="5762" spans="1:6" hidden="1" x14ac:dyDescent="0.25">
      <c r="A5762" s="133">
        <v>1</v>
      </c>
      <c r="B5762" s="207"/>
      <c r="C5762" s="207"/>
      <c r="D5762" s="207"/>
      <c r="E5762" s="475"/>
      <c r="F5762" s="207"/>
    </row>
    <row r="5763" spans="1:6" hidden="1" x14ac:dyDescent="0.25">
      <c r="A5763" s="93">
        <v>2</v>
      </c>
      <c r="B5763" s="224"/>
      <c r="C5763" s="225"/>
      <c r="D5763" s="224"/>
      <c r="E5763" s="227"/>
      <c r="F5763" s="206"/>
    </row>
    <row r="5764" spans="1:6" hidden="1" x14ac:dyDescent="0.25">
      <c r="A5764" s="814" t="s">
        <v>41</v>
      </c>
      <c r="B5764" s="814"/>
      <c r="C5764" s="814"/>
      <c r="D5764" s="814"/>
      <c r="E5764" s="814"/>
      <c r="F5764" s="814"/>
    </row>
    <row r="5765" spans="1:6" hidden="1" x14ac:dyDescent="0.25">
      <c r="A5765" s="93">
        <v>1</v>
      </c>
      <c r="B5765" s="72"/>
      <c r="C5765" s="73"/>
      <c r="D5765" s="72"/>
      <c r="E5765" s="75"/>
      <c r="F5765" s="140"/>
    </row>
    <row r="5766" spans="1:6" hidden="1" x14ac:dyDescent="0.25">
      <c r="A5766" s="93"/>
      <c r="B5766" s="85"/>
      <c r="C5766" s="85"/>
      <c r="D5766" s="85"/>
      <c r="E5766" s="86"/>
      <c r="F5766" s="85"/>
    </row>
    <row r="5767" spans="1:6" hidden="1" x14ac:dyDescent="0.25">
      <c r="A5767" s="814" t="s">
        <v>9</v>
      </c>
      <c r="B5767" s="814"/>
      <c r="C5767" s="814"/>
      <c r="D5767" s="814"/>
      <c r="E5767" s="814"/>
      <c r="F5767" s="814"/>
    </row>
    <row r="5768" spans="1:6" hidden="1" x14ac:dyDescent="0.25">
      <c r="A5768" s="93">
        <v>1</v>
      </c>
      <c r="B5768" s="72" t="s">
        <v>7571</v>
      </c>
      <c r="C5768" s="73" t="s">
        <v>9</v>
      </c>
      <c r="D5768" s="72" t="s">
        <v>343</v>
      </c>
      <c r="E5768" s="75"/>
      <c r="F5768" s="488"/>
    </row>
    <row r="5769" spans="1:6" hidden="1" x14ac:dyDescent="0.25">
      <c r="A5769" s="93">
        <v>2</v>
      </c>
      <c r="B5769" s="72" t="s">
        <v>7571</v>
      </c>
      <c r="C5769" s="73" t="s">
        <v>9</v>
      </c>
      <c r="D5769" s="72" t="s">
        <v>343</v>
      </c>
      <c r="E5769" s="75"/>
      <c r="F5769" s="488"/>
    </row>
    <row r="5770" spans="1:6" hidden="1" x14ac:dyDescent="0.25">
      <c r="A5770" s="93">
        <v>3</v>
      </c>
      <c r="B5770" s="72" t="s">
        <v>7571</v>
      </c>
      <c r="C5770" s="73" t="s">
        <v>9</v>
      </c>
      <c r="D5770" s="72" t="s">
        <v>343</v>
      </c>
      <c r="E5770" s="75"/>
      <c r="F5770" s="488"/>
    </row>
    <row r="5771" spans="1:6" hidden="1" x14ac:dyDescent="0.25">
      <c r="A5771" s="93">
        <v>4</v>
      </c>
      <c r="B5771" s="72" t="s">
        <v>7572</v>
      </c>
      <c r="C5771" s="73" t="s">
        <v>9</v>
      </c>
      <c r="D5771" s="72" t="s">
        <v>343</v>
      </c>
      <c r="E5771" s="24"/>
      <c r="F5771" s="488"/>
    </row>
    <row r="5772" spans="1:6" hidden="1" x14ac:dyDescent="0.25">
      <c r="A5772" s="93">
        <v>5</v>
      </c>
      <c r="B5772" s="72" t="s">
        <v>7572</v>
      </c>
      <c r="C5772" s="73" t="s">
        <v>9</v>
      </c>
      <c r="D5772" s="72" t="s">
        <v>343</v>
      </c>
      <c r="E5772" s="24"/>
      <c r="F5772" s="492"/>
    </row>
    <row r="5773" spans="1:6" hidden="1" x14ac:dyDescent="0.25">
      <c r="A5773" s="93">
        <v>6</v>
      </c>
      <c r="B5773" s="72" t="s">
        <v>5498</v>
      </c>
      <c r="C5773" s="73" t="s">
        <v>9</v>
      </c>
      <c r="D5773" s="72" t="s">
        <v>21</v>
      </c>
      <c r="E5773" s="24"/>
      <c r="F5773" s="140" t="s">
        <v>4632</v>
      </c>
    </row>
    <row r="5774" spans="1:6" hidden="1" x14ac:dyDescent="0.25">
      <c r="A5774" s="93">
        <v>7</v>
      </c>
      <c r="B5774" s="72" t="s">
        <v>4516</v>
      </c>
      <c r="C5774" s="73" t="s">
        <v>9</v>
      </c>
      <c r="D5774" s="72" t="s">
        <v>21</v>
      </c>
      <c r="E5774" s="24"/>
      <c r="F5774" s="140"/>
    </row>
    <row r="5775" spans="1:6" hidden="1" x14ac:dyDescent="0.25">
      <c r="A5775" s="93">
        <v>8</v>
      </c>
      <c r="B5775" s="72"/>
      <c r="C5775" s="73"/>
      <c r="D5775" s="72"/>
      <c r="E5775" s="24"/>
      <c r="F5775" s="140"/>
    </row>
    <row r="5776" spans="1:6" hidden="1" x14ac:dyDescent="0.25">
      <c r="A5776" s="93">
        <v>9</v>
      </c>
      <c r="B5776" s="72"/>
      <c r="C5776" s="73"/>
      <c r="D5776" s="72"/>
      <c r="E5776" s="24"/>
      <c r="F5776" s="140"/>
    </row>
    <row r="5777" spans="1:6" hidden="1" x14ac:dyDescent="0.25">
      <c r="A5777" s="93">
        <v>10</v>
      </c>
      <c r="B5777" s="72"/>
      <c r="C5777" s="73"/>
      <c r="D5777" s="72"/>
      <c r="E5777" s="24"/>
      <c r="F5777" s="140"/>
    </row>
    <row r="5778" spans="1:6" hidden="1" x14ac:dyDescent="0.25">
      <c r="A5778" s="93">
        <v>11</v>
      </c>
      <c r="B5778" s="72"/>
      <c r="C5778" s="73"/>
      <c r="D5778" s="72"/>
      <c r="E5778" s="24"/>
      <c r="F5778" s="140"/>
    </row>
    <row r="5779" spans="1:6" hidden="1" x14ac:dyDescent="0.25">
      <c r="A5779" s="93">
        <v>12</v>
      </c>
      <c r="B5779" s="72"/>
      <c r="C5779" s="73"/>
      <c r="D5779" s="72"/>
      <c r="E5779" s="24"/>
      <c r="F5779" s="140"/>
    </row>
    <row r="5780" spans="1:6" hidden="1" x14ac:dyDescent="0.25">
      <c r="A5780" s="811" t="s">
        <v>20</v>
      </c>
      <c r="B5780" s="812"/>
      <c r="C5780" s="812"/>
      <c r="D5780" s="812"/>
      <c r="E5780" s="812"/>
      <c r="F5780" s="813"/>
    </row>
    <row r="5781" spans="1:6" hidden="1" x14ac:dyDescent="0.25">
      <c r="A5781" s="93">
        <v>1</v>
      </c>
      <c r="B5781" s="126" t="s">
        <v>5878</v>
      </c>
      <c r="C5781" s="73" t="s">
        <v>20</v>
      </c>
      <c r="D5781" s="72" t="s">
        <v>21</v>
      </c>
      <c r="E5781" s="75"/>
      <c r="F5781" s="277" t="s">
        <v>35</v>
      </c>
    </row>
    <row r="5782" spans="1:6" hidden="1" x14ac:dyDescent="0.25">
      <c r="A5782" s="93">
        <v>2</v>
      </c>
      <c r="B5782" s="72" t="s">
        <v>4960</v>
      </c>
      <c r="C5782" s="73" t="s">
        <v>20</v>
      </c>
      <c r="D5782" s="72" t="s">
        <v>13</v>
      </c>
      <c r="E5782" s="75"/>
      <c r="F5782" s="277"/>
    </row>
    <row r="5783" spans="1:6" hidden="1" x14ac:dyDescent="0.25">
      <c r="A5783" s="93">
        <v>3</v>
      </c>
      <c r="B5783" s="72" t="s">
        <v>1979</v>
      </c>
      <c r="C5783" s="73" t="s">
        <v>20</v>
      </c>
      <c r="D5783" s="72" t="s">
        <v>21</v>
      </c>
      <c r="E5783" s="24"/>
      <c r="F5783" s="277"/>
    </row>
    <row r="5784" spans="1:6" hidden="1" x14ac:dyDescent="0.25">
      <c r="A5784" s="93">
        <v>4</v>
      </c>
      <c r="B5784" s="72"/>
      <c r="C5784" s="73"/>
      <c r="D5784" s="72"/>
      <c r="E5784" s="24"/>
      <c r="F5784" s="277"/>
    </row>
    <row r="5785" spans="1:6" hidden="1" x14ac:dyDescent="0.25">
      <c r="A5785" s="93">
        <v>5</v>
      </c>
      <c r="B5785" s="72"/>
      <c r="C5785" s="73"/>
      <c r="D5785" s="72"/>
      <c r="E5785" s="24"/>
      <c r="F5785" s="277"/>
    </row>
    <row r="5786" spans="1:6" hidden="1" x14ac:dyDescent="0.25">
      <c r="A5786" s="93">
        <v>6</v>
      </c>
      <c r="B5786" s="72"/>
      <c r="C5786" s="73"/>
      <c r="D5786" s="72"/>
      <c r="E5786" s="24"/>
      <c r="F5786" s="277"/>
    </row>
    <row r="5787" spans="1:6" hidden="1" x14ac:dyDescent="0.25">
      <c r="A5787" s="93">
        <v>7</v>
      </c>
      <c r="B5787" s="72"/>
      <c r="C5787" s="73"/>
      <c r="D5787" s="72"/>
      <c r="E5787" s="24"/>
      <c r="F5787" s="277"/>
    </row>
    <row r="5788" spans="1:6" hidden="1" x14ac:dyDescent="0.25">
      <c r="A5788" s="93"/>
      <c r="B5788" s="72"/>
      <c r="C5788" s="73"/>
      <c r="D5788" s="72"/>
      <c r="E5788" s="24"/>
      <c r="F5788" s="277"/>
    </row>
    <row r="5789" spans="1:6" hidden="1" x14ac:dyDescent="0.25">
      <c r="A5789" s="811" t="s">
        <v>558</v>
      </c>
      <c r="B5789" s="812"/>
      <c r="C5789" s="812"/>
      <c r="D5789" s="812"/>
      <c r="E5789" s="812"/>
      <c r="F5789" s="813"/>
    </row>
    <row r="5790" spans="1:6" hidden="1" x14ac:dyDescent="0.25">
      <c r="A5790" s="133">
        <v>1</v>
      </c>
      <c r="B5790" s="126"/>
      <c r="C5790" s="73"/>
      <c r="D5790" s="72"/>
      <c r="E5790" s="140"/>
      <c r="F5790" s="180"/>
    </row>
    <row r="5791" spans="1:6" hidden="1" x14ac:dyDescent="0.25">
      <c r="A5791" s="133">
        <v>2</v>
      </c>
      <c r="B5791" s="72"/>
      <c r="C5791" s="73"/>
      <c r="D5791" s="72"/>
      <c r="E5791" s="140"/>
      <c r="F5791" s="180"/>
    </row>
    <row r="5792" spans="1:6" hidden="1" x14ac:dyDescent="0.25">
      <c r="A5792" s="93">
        <v>3</v>
      </c>
      <c r="B5792" s="72"/>
      <c r="C5792" s="73"/>
      <c r="D5792" s="72"/>
      <c r="E5792" s="24"/>
      <c r="F5792" s="488"/>
    </row>
    <row r="5793" spans="1:6" hidden="1" x14ac:dyDescent="0.25">
      <c r="A5793" s="811" t="s">
        <v>12</v>
      </c>
      <c r="B5793" s="812"/>
      <c r="C5793" s="812"/>
      <c r="D5793" s="812"/>
      <c r="E5793" s="812"/>
      <c r="F5793" s="813"/>
    </row>
    <row r="5794" spans="1:6" hidden="1" x14ac:dyDescent="0.25">
      <c r="A5794" s="93">
        <v>1</v>
      </c>
      <c r="B5794" s="72"/>
      <c r="C5794" s="73"/>
      <c r="D5794" s="72"/>
      <c r="E5794" s="24"/>
      <c r="F5794" s="488"/>
    </row>
    <row r="5795" spans="1:6" hidden="1" x14ac:dyDescent="0.25">
      <c r="A5795" s="93">
        <v>2</v>
      </c>
      <c r="B5795" s="85"/>
      <c r="C5795" s="85"/>
      <c r="D5795" s="85"/>
      <c r="E5795" s="86"/>
      <c r="F5795" s="85"/>
    </row>
    <row r="5796" spans="1:6" hidden="1" x14ac:dyDescent="0.25">
      <c r="A5796" s="811" t="s">
        <v>385</v>
      </c>
      <c r="B5796" s="812"/>
      <c r="C5796" s="812"/>
      <c r="D5796" s="812"/>
      <c r="E5796" s="812"/>
      <c r="F5796" s="813"/>
    </row>
    <row r="5797" spans="1:6" hidden="1" x14ac:dyDescent="0.25">
      <c r="A5797" s="133">
        <v>1</v>
      </c>
      <c r="B5797" s="72"/>
      <c r="C5797" s="73"/>
      <c r="D5797" s="72"/>
      <c r="E5797" s="24"/>
      <c r="F5797" s="488"/>
    </row>
    <row r="5798" spans="1:6" hidden="1" x14ac:dyDescent="0.25">
      <c r="A5798" s="133">
        <v>2</v>
      </c>
      <c r="B5798" s="72"/>
      <c r="C5798" s="73"/>
      <c r="D5798" s="72"/>
      <c r="E5798" s="24"/>
      <c r="F5798" s="488"/>
    </row>
    <row r="5799" spans="1:6" hidden="1" x14ac:dyDescent="0.25">
      <c r="A5799" s="811" t="s">
        <v>5</v>
      </c>
      <c r="B5799" s="812"/>
      <c r="C5799" s="812"/>
      <c r="D5799" s="812"/>
      <c r="E5799" s="812"/>
      <c r="F5799" s="813"/>
    </row>
    <row r="5800" spans="1:6" hidden="1" x14ac:dyDescent="0.25">
      <c r="A5800" s="93">
        <v>1</v>
      </c>
      <c r="B5800" s="72"/>
      <c r="C5800" s="73"/>
      <c r="D5800" s="72"/>
      <c r="E5800" s="75"/>
      <c r="F5800" s="140"/>
    </row>
    <row r="5801" spans="1:6" hidden="1" x14ac:dyDescent="0.25">
      <c r="A5801" s="93">
        <v>2</v>
      </c>
      <c r="B5801" s="85"/>
      <c r="C5801" s="73"/>
      <c r="D5801" s="72"/>
      <c r="E5801" s="86"/>
      <c r="F5801" s="85"/>
    </row>
    <row r="5802" spans="1:6" hidden="1" x14ac:dyDescent="0.25"/>
    <row r="5803" spans="1:6" hidden="1" x14ac:dyDescent="0.25"/>
    <row r="5804" spans="1:6" hidden="1" x14ac:dyDescent="0.25"/>
    <row r="5805" spans="1:6" hidden="1" x14ac:dyDescent="0.25">
      <c r="A5805" s="453"/>
      <c r="B5805" s="454" t="s">
        <v>45</v>
      </c>
      <c r="C5805" s="455">
        <v>44294</v>
      </c>
      <c r="D5805" s="454"/>
      <c r="E5805" s="598"/>
      <c r="F5805" s="456"/>
    </row>
    <row r="5806" spans="1:6" hidden="1" x14ac:dyDescent="0.25">
      <c r="A5806" s="457" t="s">
        <v>580</v>
      </c>
      <c r="B5806" s="458" t="s">
        <v>576</v>
      </c>
      <c r="C5806" s="459" t="s">
        <v>912</v>
      </c>
      <c r="D5806" s="458" t="s">
        <v>577</v>
      </c>
      <c r="E5806" s="599" t="s">
        <v>1422</v>
      </c>
      <c r="F5806" s="460" t="s">
        <v>579</v>
      </c>
    </row>
    <row r="5807" spans="1:6" hidden="1" x14ac:dyDescent="0.25">
      <c r="A5807" s="814" t="s">
        <v>155</v>
      </c>
      <c r="B5807" s="814"/>
      <c r="C5807" s="814"/>
      <c r="D5807" s="814"/>
      <c r="E5807" s="814"/>
      <c r="F5807" s="814"/>
    </row>
    <row r="5808" spans="1:6" hidden="1" x14ac:dyDescent="0.25">
      <c r="A5808" s="133">
        <v>1</v>
      </c>
      <c r="B5808" s="207"/>
      <c r="C5808" s="207"/>
      <c r="D5808" s="207"/>
      <c r="E5808" s="475"/>
      <c r="F5808" s="207"/>
    </row>
    <row r="5809" spans="1:6" hidden="1" x14ac:dyDescent="0.25">
      <c r="A5809" s="93">
        <v>2</v>
      </c>
      <c r="B5809" s="224"/>
      <c r="C5809" s="225"/>
      <c r="D5809" s="224"/>
      <c r="E5809" s="227"/>
      <c r="F5809" s="206"/>
    </row>
    <row r="5810" spans="1:6" hidden="1" x14ac:dyDescent="0.25">
      <c r="A5810" s="814" t="s">
        <v>41</v>
      </c>
      <c r="B5810" s="814"/>
      <c r="C5810" s="814"/>
      <c r="D5810" s="814"/>
      <c r="E5810" s="814"/>
      <c r="F5810" s="814"/>
    </row>
    <row r="5811" spans="1:6" hidden="1" x14ac:dyDescent="0.25">
      <c r="A5811" s="93">
        <v>1</v>
      </c>
      <c r="B5811" s="72" t="s">
        <v>7568</v>
      </c>
      <c r="C5811" s="73" t="s">
        <v>41</v>
      </c>
      <c r="D5811" s="72" t="s">
        <v>21</v>
      </c>
      <c r="E5811" s="75" t="s">
        <v>7659</v>
      </c>
      <c r="F5811" s="140" t="s">
        <v>605</v>
      </c>
    </row>
    <row r="5812" spans="1:6" hidden="1" x14ac:dyDescent="0.25">
      <c r="A5812" s="93">
        <v>2</v>
      </c>
      <c r="B5812" s="85" t="s">
        <v>7658</v>
      </c>
      <c r="C5812" s="85" t="s">
        <v>41</v>
      </c>
      <c r="D5812" s="85" t="s">
        <v>21</v>
      </c>
      <c r="E5812" s="75" t="s">
        <v>7659</v>
      </c>
      <c r="F5812" s="140" t="s">
        <v>605</v>
      </c>
    </row>
    <row r="5813" spans="1:6" hidden="1" x14ac:dyDescent="0.25">
      <c r="A5813" s="814" t="s">
        <v>9</v>
      </c>
      <c r="B5813" s="814"/>
      <c r="C5813" s="814"/>
      <c r="D5813" s="814"/>
      <c r="E5813" s="814"/>
      <c r="F5813" s="814"/>
    </row>
    <row r="5814" spans="1:6" hidden="1" x14ac:dyDescent="0.25">
      <c r="A5814" s="93">
        <v>1</v>
      </c>
      <c r="B5814" s="72"/>
      <c r="C5814" s="73"/>
      <c r="D5814" s="72"/>
      <c r="E5814" s="75"/>
      <c r="F5814" s="488"/>
    </row>
    <row r="5815" spans="1:6" hidden="1" x14ac:dyDescent="0.25">
      <c r="A5815" s="93">
        <v>2</v>
      </c>
      <c r="B5815" s="72"/>
      <c r="C5815" s="73"/>
      <c r="D5815" s="72"/>
      <c r="E5815" s="75"/>
      <c r="F5815" s="488"/>
    </row>
    <row r="5816" spans="1:6" hidden="1" x14ac:dyDescent="0.25">
      <c r="A5816" s="93">
        <v>3</v>
      </c>
      <c r="B5816" s="72"/>
      <c r="C5816" s="73"/>
      <c r="D5816" s="72"/>
      <c r="E5816" s="75"/>
      <c r="F5816" s="488"/>
    </row>
    <row r="5817" spans="1:6" hidden="1" x14ac:dyDescent="0.25">
      <c r="A5817" s="93">
        <v>4</v>
      </c>
      <c r="B5817" s="72"/>
      <c r="C5817" s="73"/>
      <c r="D5817" s="72"/>
      <c r="E5817" s="24"/>
      <c r="F5817" s="488"/>
    </row>
    <row r="5818" spans="1:6" hidden="1" x14ac:dyDescent="0.25">
      <c r="A5818" s="93">
        <v>5</v>
      </c>
      <c r="B5818" s="72"/>
      <c r="C5818" s="73"/>
      <c r="D5818" s="72"/>
      <c r="E5818" s="24"/>
      <c r="F5818" s="488"/>
    </row>
    <row r="5819" spans="1:6" hidden="1" x14ac:dyDescent="0.25">
      <c r="A5819" s="811" t="s">
        <v>20</v>
      </c>
      <c r="B5819" s="812"/>
      <c r="C5819" s="812"/>
      <c r="D5819" s="812"/>
      <c r="E5819" s="812"/>
      <c r="F5819" s="813"/>
    </row>
    <row r="5820" spans="1:6" hidden="1" x14ac:dyDescent="0.25">
      <c r="A5820" s="93">
        <v>1</v>
      </c>
      <c r="B5820" s="72" t="s">
        <v>7627</v>
      </c>
      <c r="C5820" s="73" t="s">
        <v>20</v>
      </c>
      <c r="D5820" s="72" t="s">
        <v>22</v>
      </c>
      <c r="E5820" s="75"/>
      <c r="F5820" s="277"/>
    </row>
    <row r="5821" spans="1:6" hidden="1" x14ac:dyDescent="0.25">
      <c r="A5821" s="93">
        <v>2</v>
      </c>
      <c r="B5821" s="72" t="s">
        <v>7653</v>
      </c>
      <c r="C5821" s="73" t="s">
        <v>20</v>
      </c>
      <c r="D5821" s="72" t="s">
        <v>890</v>
      </c>
      <c r="E5821" s="75"/>
      <c r="F5821" s="277"/>
    </row>
    <row r="5822" spans="1:6" hidden="1" x14ac:dyDescent="0.25">
      <c r="A5822" s="93">
        <v>3</v>
      </c>
      <c r="B5822" s="72" t="s">
        <v>7652</v>
      </c>
      <c r="C5822" s="73" t="s">
        <v>20</v>
      </c>
      <c r="D5822" s="72" t="s">
        <v>890</v>
      </c>
      <c r="E5822" s="24"/>
      <c r="F5822" s="277"/>
    </row>
    <row r="5823" spans="1:6" hidden="1" x14ac:dyDescent="0.25">
      <c r="A5823" s="93">
        <v>4</v>
      </c>
      <c r="B5823" s="72"/>
      <c r="C5823" s="73"/>
      <c r="D5823" s="72"/>
      <c r="E5823" s="24"/>
      <c r="F5823" s="277"/>
    </row>
    <row r="5824" spans="1:6" hidden="1" x14ac:dyDescent="0.25">
      <c r="A5824" s="93">
        <v>5</v>
      </c>
      <c r="B5824" s="72"/>
      <c r="C5824" s="73"/>
      <c r="D5824" s="72"/>
      <c r="E5824" s="24"/>
      <c r="F5824" s="277"/>
    </row>
    <row r="5825" spans="1:6" hidden="1" x14ac:dyDescent="0.25">
      <c r="A5825" s="93">
        <v>6</v>
      </c>
      <c r="B5825" s="72"/>
      <c r="C5825" s="73"/>
      <c r="D5825" s="72"/>
      <c r="E5825" s="24"/>
      <c r="F5825" s="277"/>
    </row>
    <row r="5826" spans="1:6" hidden="1" x14ac:dyDescent="0.25">
      <c r="A5826" s="93">
        <v>7</v>
      </c>
      <c r="B5826" s="72"/>
      <c r="C5826" s="73"/>
      <c r="D5826" s="72"/>
      <c r="E5826" s="24"/>
      <c r="F5826" s="277"/>
    </row>
    <row r="5827" spans="1:6" hidden="1" x14ac:dyDescent="0.25">
      <c r="A5827" s="93"/>
      <c r="B5827" s="72"/>
      <c r="C5827" s="73"/>
      <c r="D5827" s="72"/>
      <c r="E5827" s="24"/>
      <c r="F5827" s="277"/>
    </row>
    <row r="5828" spans="1:6" hidden="1" x14ac:dyDescent="0.25">
      <c r="A5828" s="811" t="s">
        <v>558</v>
      </c>
      <c r="B5828" s="812"/>
      <c r="C5828" s="812"/>
      <c r="D5828" s="812"/>
      <c r="E5828" s="812"/>
      <c r="F5828" s="813"/>
    </row>
    <row r="5829" spans="1:6" hidden="1" x14ac:dyDescent="0.25">
      <c r="A5829" s="133">
        <v>1</v>
      </c>
      <c r="B5829" s="126"/>
      <c r="C5829" s="73"/>
      <c r="D5829" s="72"/>
      <c r="E5829" s="140"/>
      <c r="F5829" s="180"/>
    </row>
    <row r="5830" spans="1:6" hidden="1" x14ac:dyDescent="0.25">
      <c r="A5830" s="133">
        <v>2</v>
      </c>
      <c r="B5830" s="72"/>
      <c r="C5830" s="73"/>
      <c r="D5830" s="72"/>
      <c r="E5830" s="140"/>
      <c r="F5830" s="180"/>
    </row>
    <row r="5831" spans="1:6" hidden="1" x14ac:dyDescent="0.25">
      <c r="A5831" s="93">
        <v>3</v>
      </c>
      <c r="B5831" s="72"/>
      <c r="C5831" s="73"/>
      <c r="D5831" s="72"/>
      <c r="E5831" s="24"/>
      <c r="F5831" s="488"/>
    </row>
    <row r="5832" spans="1:6" hidden="1" x14ac:dyDescent="0.25">
      <c r="A5832" s="811" t="s">
        <v>12</v>
      </c>
      <c r="B5832" s="812"/>
      <c r="C5832" s="812"/>
      <c r="D5832" s="812"/>
      <c r="E5832" s="812"/>
      <c r="F5832" s="813"/>
    </row>
    <row r="5833" spans="1:6" hidden="1" x14ac:dyDescent="0.25">
      <c r="A5833" s="93">
        <v>1</v>
      </c>
      <c r="B5833" s="72"/>
      <c r="C5833" s="73"/>
      <c r="D5833" s="72"/>
      <c r="E5833" s="24"/>
      <c r="F5833" s="488"/>
    </row>
    <row r="5834" spans="1:6" hidden="1" x14ac:dyDescent="0.25">
      <c r="A5834" s="93">
        <v>2</v>
      </c>
      <c r="B5834" s="85"/>
      <c r="C5834" s="85"/>
      <c r="D5834" s="85"/>
      <c r="E5834" s="86"/>
      <c r="F5834" s="85"/>
    </row>
    <row r="5835" spans="1:6" hidden="1" x14ac:dyDescent="0.25">
      <c r="A5835" s="811" t="s">
        <v>385</v>
      </c>
      <c r="B5835" s="812"/>
      <c r="C5835" s="812"/>
      <c r="D5835" s="812"/>
      <c r="E5835" s="812"/>
      <c r="F5835" s="813"/>
    </row>
    <row r="5836" spans="1:6" hidden="1" x14ac:dyDescent="0.25">
      <c r="A5836" s="133">
        <v>1</v>
      </c>
      <c r="B5836" s="72"/>
      <c r="C5836" s="73"/>
      <c r="D5836" s="72"/>
      <c r="E5836" s="24"/>
      <c r="F5836" s="488"/>
    </row>
    <row r="5837" spans="1:6" hidden="1" x14ac:dyDescent="0.25">
      <c r="A5837" s="133">
        <v>2</v>
      </c>
      <c r="B5837" s="72"/>
      <c r="C5837" s="73"/>
      <c r="D5837" s="72"/>
      <c r="E5837" s="24"/>
      <c r="F5837" s="488"/>
    </row>
    <row r="5838" spans="1:6" hidden="1" x14ac:dyDescent="0.25">
      <c r="A5838" s="811" t="s">
        <v>5</v>
      </c>
      <c r="B5838" s="812"/>
      <c r="C5838" s="812"/>
      <c r="D5838" s="812"/>
      <c r="E5838" s="812"/>
      <c r="F5838" s="813"/>
    </row>
    <row r="5839" spans="1:6" hidden="1" x14ac:dyDescent="0.25">
      <c r="A5839" s="93">
        <v>1</v>
      </c>
      <c r="B5839" s="72"/>
      <c r="C5839" s="73"/>
      <c r="D5839" s="72"/>
      <c r="E5839" s="75"/>
      <c r="F5839" s="140"/>
    </row>
    <row r="5840" spans="1:6" hidden="1" x14ac:dyDescent="0.25">
      <c r="A5840" s="93">
        <v>2</v>
      </c>
      <c r="B5840" s="85"/>
      <c r="C5840" s="73"/>
      <c r="D5840" s="72"/>
      <c r="E5840" s="86"/>
      <c r="F5840" s="85"/>
    </row>
    <row r="5841" spans="1:6" hidden="1" x14ac:dyDescent="0.25"/>
    <row r="5842" spans="1:6" hidden="1" x14ac:dyDescent="0.25"/>
    <row r="5843" spans="1:6" hidden="1" x14ac:dyDescent="0.25"/>
    <row r="5844" spans="1:6" hidden="1" x14ac:dyDescent="0.25">
      <c r="A5844" s="305"/>
      <c r="B5844" s="31" t="s">
        <v>63</v>
      </c>
      <c r="C5844" s="30">
        <v>44296</v>
      </c>
      <c r="D5844" s="31"/>
      <c r="E5844" s="596"/>
      <c r="F5844" s="306"/>
    </row>
    <row r="5845" spans="1:6" hidden="1" x14ac:dyDescent="0.25">
      <c r="A5845" s="307" t="s">
        <v>580</v>
      </c>
      <c r="B5845" s="308" t="s">
        <v>576</v>
      </c>
      <c r="C5845" s="309" t="s">
        <v>912</v>
      </c>
      <c r="D5845" s="308" t="s">
        <v>577</v>
      </c>
      <c r="E5845" s="597" t="s">
        <v>1422</v>
      </c>
      <c r="F5845" s="310" t="s">
        <v>579</v>
      </c>
    </row>
    <row r="5846" spans="1:6" hidden="1" x14ac:dyDescent="0.25">
      <c r="A5846" s="814" t="s">
        <v>155</v>
      </c>
      <c r="B5846" s="814"/>
      <c r="C5846" s="814"/>
      <c r="D5846" s="814"/>
      <c r="E5846" s="814"/>
      <c r="F5846" s="814"/>
    </row>
    <row r="5847" spans="1:6" hidden="1" x14ac:dyDescent="0.25">
      <c r="A5847" s="133">
        <v>1</v>
      </c>
      <c r="B5847" s="207"/>
      <c r="C5847" s="207"/>
      <c r="D5847" s="207"/>
      <c r="E5847" s="475"/>
      <c r="F5847" s="207"/>
    </row>
    <row r="5848" spans="1:6" hidden="1" x14ac:dyDescent="0.25">
      <c r="A5848" s="93">
        <v>2</v>
      </c>
      <c r="B5848" s="224"/>
      <c r="C5848" s="225"/>
      <c r="D5848" s="224"/>
      <c r="E5848" s="227"/>
      <c r="F5848" s="206"/>
    </row>
    <row r="5849" spans="1:6" hidden="1" x14ac:dyDescent="0.25">
      <c r="A5849" s="814" t="s">
        <v>41</v>
      </c>
      <c r="B5849" s="814"/>
      <c r="C5849" s="814"/>
      <c r="D5849" s="814"/>
      <c r="E5849" s="814"/>
      <c r="F5849" s="814"/>
    </row>
    <row r="5850" spans="1:6" hidden="1" x14ac:dyDescent="0.25">
      <c r="A5850" s="93">
        <v>1</v>
      </c>
      <c r="B5850" s="72" t="s">
        <v>7666</v>
      </c>
      <c r="C5850" s="73" t="s">
        <v>405</v>
      </c>
      <c r="D5850" s="72" t="s">
        <v>22</v>
      </c>
      <c r="E5850" s="75" t="s">
        <v>7667</v>
      </c>
      <c r="F5850" s="140"/>
    </row>
    <row r="5851" spans="1:6" hidden="1" x14ac:dyDescent="0.25">
      <c r="A5851" s="93">
        <v>2</v>
      </c>
      <c r="B5851" s="85" t="s">
        <v>7666</v>
      </c>
      <c r="C5851" s="85" t="s">
        <v>405</v>
      </c>
      <c r="D5851" s="85" t="s">
        <v>22</v>
      </c>
      <c r="E5851" s="75" t="s">
        <v>7667</v>
      </c>
      <c r="F5851" s="85"/>
    </row>
    <row r="5852" spans="1:6" hidden="1" x14ac:dyDescent="0.25">
      <c r="A5852" s="814" t="s">
        <v>9</v>
      </c>
      <c r="B5852" s="814"/>
      <c r="C5852" s="814"/>
      <c r="D5852" s="814"/>
      <c r="E5852" s="814"/>
      <c r="F5852" s="814"/>
    </row>
    <row r="5853" spans="1:6" hidden="1" x14ac:dyDescent="0.25">
      <c r="A5853" s="93">
        <v>1</v>
      </c>
      <c r="B5853" s="72" t="s">
        <v>6730</v>
      </c>
      <c r="C5853" s="73" t="s">
        <v>9</v>
      </c>
      <c r="D5853" s="72" t="s">
        <v>343</v>
      </c>
      <c r="E5853" s="75"/>
      <c r="F5853" s="488"/>
    </row>
    <row r="5854" spans="1:6" hidden="1" x14ac:dyDescent="0.25">
      <c r="A5854" s="93">
        <v>2</v>
      </c>
      <c r="B5854" s="72" t="s">
        <v>3083</v>
      </c>
      <c r="C5854" s="73" t="s">
        <v>9</v>
      </c>
      <c r="D5854" s="72" t="s">
        <v>21</v>
      </c>
      <c r="E5854" s="75"/>
      <c r="F5854" s="488"/>
    </row>
    <row r="5855" spans="1:6" hidden="1" x14ac:dyDescent="0.25">
      <c r="A5855" s="93">
        <v>3</v>
      </c>
      <c r="B5855" s="72" t="s">
        <v>3083</v>
      </c>
      <c r="C5855" s="73" t="s">
        <v>9</v>
      </c>
      <c r="D5855" s="72" t="s">
        <v>21</v>
      </c>
      <c r="E5855" s="75"/>
      <c r="F5855" s="488"/>
    </row>
    <row r="5856" spans="1:6" hidden="1" x14ac:dyDescent="0.25">
      <c r="A5856" s="93">
        <v>4</v>
      </c>
      <c r="B5856" s="72" t="s">
        <v>3083</v>
      </c>
      <c r="C5856" s="73" t="s">
        <v>9</v>
      </c>
      <c r="D5856" s="72" t="s">
        <v>21</v>
      </c>
      <c r="E5856" s="24"/>
      <c r="F5856" s="493"/>
    </row>
    <row r="5857" spans="1:6" hidden="1" x14ac:dyDescent="0.25">
      <c r="A5857" s="93">
        <v>5</v>
      </c>
      <c r="B5857" s="72" t="s">
        <v>3083</v>
      </c>
      <c r="C5857" s="73" t="s">
        <v>9</v>
      </c>
      <c r="D5857" s="72" t="s">
        <v>21</v>
      </c>
      <c r="E5857" s="24"/>
      <c r="F5857" s="493"/>
    </row>
    <row r="5858" spans="1:6" hidden="1" x14ac:dyDescent="0.25">
      <c r="A5858" s="93">
        <v>6</v>
      </c>
      <c r="B5858" s="72" t="s">
        <v>7654</v>
      </c>
      <c r="C5858" s="73" t="s">
        <v>9</v>
      </c>
      <c r="D5858" s="72" t="s">
        <v>3306</v>
      </c>
      <c r="E5858" s="24"/>
      <c r="F5858" s="494"/>
    </row>
    <row r="5859" spans="1:6" hidden="1" x14ac:dyDescent="0.25">
      <c r="A5859" s="93">
        <v>7</v>
      </c>
      <c r="B5859" s="72" t="s">
        <v>7656</v>
      </c>
      <c r="C5859" s="73" t="s">
        <v>9</v>
      </c>
      <c r="D5859" s="72" t="s">
        <v>22</v>
      </c>
      <c r="E5859" s="24"/>
      <c r="F5859" s="494"/>
    </row>
    <row r="5860" spans="1:6" hidden="1" x14ac:dyDescent="0.25">
      <c r="A5860" s="93">
        <v>8</v>
      </c>
      <c r="B5860" s="72" t="s">
        <v>1514</v>
      </c>
      <c r="C5860" s="73" t="s">
        <v>9</v>
      </c>
      <c r="D5860" s="72" t="s">
        <v>13</v>
      </c>
      <c r="E5860" s="24"/>
      <c r="F5860" s="496"/>
    </row>
    <row r="5861" spans="1:6" hidden="1" x14ac:dyDescent="0.25">
      <c r="A5861" s="93">
        <v>9</v>
      </c>
      <c r="B5861" s="72" t="s">
        <v>7670</v>
      </c>
      <c r="C5861" s="73" t="s">
        <v>5582</v>
      </c>
      <c r="D5861" s="72" t="s">
        <v>22</v>
      </c>
      <c r="E5861" s="24"/>
      <c r="F5861" s="496"/>
    </row>
    <row r="5862" spans="1:6" hidden="1" x14ac:dyDescent="0.25">
      <c r="A5862" s="811" t="s">
        <v>20</v>
      </c>
      <c r="B5862" s="812"/>
      <c r="C5862" s="812"/>
      <c r="D5862" s="812"/>
      <c r="E5862" s="812"/>
      <c r="F5862" s="813"/>
    </row>
    <row r="5863" spans="1:6" hidden="1" x14ac:dyDescent="0.25">
      <c r="A5863" s="93">
        <v>1</v>
      </c>
      <c r="B5863" s="126" t="s">
        <v>7626</v>
      </c>
      <c r="C5863" s="73" t="s">
        <v>20</v>
      </c>
      <c r="D5863" s="72" t="s">
        <v>13</v>
      </c>
      <c r="E5863" s="75"/>
      <c r="F5863" s="277"/>
    </row>
    <row r="5864" spans="1:6" hidden="1" x14ac:dyDescent="0.25">
      <c r="A5864" s="93">
        <v>2</v>
      </c>
      <c r="B5864" s="72" t="s">
        <v>5298</v>
      </c>
      <c r="C5864" s="73" t="s">
        <v>20</v>
      </c>
      <c r="D5864" s="72" t="s">
        <v>21</v>
      </c>
      <c r="E5864" s="75"/>
      <c r="F5864" s="277" t="s">
        <v>1077</v>
      </c>
    </row>
    <row r="5865" spans="1:6" hidden="1" x14ac:dyDescent="0.25">
      <c r="A5865" s="93">
        <v>3</v>
      </c>
      <c r="B5865" s="72" t="s">
        <v>7660</v>
      </c>
      <c r="C5865" s="73" t="s">
        <v>20</v>
      </c>
      <c r="D5865" s="72" t="s">
        <v>22</v>
      </c>
      <c r="E5865" s="24"/>
      <c r="F5865" s="277"/>
    </row>
    <row r="5866" spans="1:6" hidden="1" x14ac:dyDescent="0.25">
      <c r="A5866" s="93">
        <v>4</v>
      </c>
      <c r="B5866" s="72" t="s">
        <v>7664</v>
      </c>
      <c r="C5866" s="73" t="s">
        <v>20</v>
      </c>
      <c r="D5866" s="72" t="s">
        <v>21</v>
      </c>
      <c r="E5866" s="24"/>
      <c r="F5866" s="277" t="s">
        <v>35</v>
      </c>
    </row>
    <row r="5867" spans="1:6" hidden="1" x14ac:dyDescent="0.25">
      <c r="A5867" s="93">
        <v>5</v>
      </c>
      <c r="B5867" s="72" t="s">
        <v>7668</v>
      </c>
      <c r="C5867" s="73" t="s">
        <v>20</v>
      </c>
      <c r="D5867" s="72" t="s">
        <v>28</v>
      </c>
      <c r="E5867" s="24"/>
      <c r="F5867" s="277"/>
    </row>
    <row r="5868" spans="1:6" hidden="1" x14ac:dyDescent="0.25">
      <c r="A5868" s="93">
        <v>6</v>
      </c>
      <c r="B5868" s="72" t="s">
        <v>7669</v>
      </c>
      <c r="C5868" s="73" t="s">
        <v>20</v>
      </c>
      <c r="D5868" s="72" t="s">
        <v>21</v>
      </c>
      <c r="E5868" s="24"/>
      <c r="F5868" s="277" t="s">
        <v>35</v>
      </c>
    </row>
    <row r="5869" spans="1:6" hidden="1" x14ac:dyDescent="0.25">
      <c r="A5869" s="93">
        <v>7</v>
      </c>
      <c r="B5869" s="72" t="s">
        <v>3788</v>
      </c>
      <c r="C5869" s="73" t="s">
        <v>20</v>
      </c>
      <c r="D5869" s="72" t="s">
        <v>890</v>
      </c>
      <c r="E5869" s="24"/>
      <c r="F5869" s="277"/>
    </row>
    <row r="5870" spans="1:6" hidden="1" x14ac:dyDescent="0.25">
      <c r="A5870" s="93"/>
      <c r="B5870" s="72"/>
      <c r="C5870" s="73"/>
      <c r="D5870" s="72"/>
      <c r="E5870" s="24"/>
      <c r="F5870" s="277"/>
    </row>
    <row r="5871" spans="1:6" hidden="1" x14ac:dyDescent="0.25">
      <c r="A5871" s="811" t="s">
        <v>558</v>
      </c>
      <c r="B5871" s="812"/>
      <c r="C5871" s="812"/>
      <c r="D5871" s="812"/>
      <c r="E5871" s="812"/>
      <c r="F5871" s="813"/>
    </row>
    <row r="5872" spans="1:6" hidden="1" x14ac:dyDescent="0.25">
      <c r="A5872" s="133">
        <v>1</v>
      </c>
      <c r="B5872" s="126"/>
      <c r="C5872" s="73"/>
      <c r="D5872" s="72"/>
      <c r="E5872" s="140"/>
      <c r="F5872" s="180"/>
    </row>
    <row r="5873" spans="1:6" hidden="1" x14ac:dyDescent="0.25">
      <c r="A5873" s="133">
        <v>2</v>
      </c>
      <c r="B5873" s="72"/>
      <c r="C5873" s="73"/>
      <c r="D5873" s="72"/>
      <c r="E5873" s="140"/>
      <c r="F5873" s="180"/>
    </row>
    <row r="5874" spans="1:6" hidden="1" x14ac:dyDescent="0.25">
      <c r="A5874" s="93">
        <v>3</v>
      </c>
      <c r="B5874" s="72"/>
      <c r="C5874" s="73"/>
      <c r="D5874" s="72"/>
      <c r="E5874" s="24"/>
      <c r="F5874" s="488"/>
    </row>
    <row r="5875" spans="1:6" hidden="1" x14ac:dyDescent="0.25">
      <c r="A5875" s="811" t="s">
        <v>12</v>
      </c>
      <c r="B5875" s="812"/>
      <c r="C5875" s="812"/>
      <c r="D5875" s="812"/>
      <c r="E5875" s="812"/>
      <c r="F5875" s="813"/>
    </row>
    <row r="5876" spans="1:6" hidden="1" x14ac:dyDescent="0.25">
      <c r="A5876" s="93">
        <v>1</v>
      </c>
      <c r="B5876" s="72"/>
      <c r="C5876" s="73"/>
      <c r="D5876" s="72"/>
      <c r="E5876" s="24"/>
      <c r="F5876" s="488"/>
    </row>
    <row r="5877" spans="1:6" hidden="1" x14ac:dyDescent="0.25">
      <c r="A5877" s="93">
        <v>2</v>
      </c>
      <c r="B5877" s="85"/>
      <c r="C5877" s="85"/>
      <c r="D5877" s="85"/>
      <c r="E5877" s="86"/>
      <c r="F5877" s="85"/>
    </row>
    <row r="5878" spans="1:6" hidden="1" x14ac:dyDescent="0.25">
      <c r="A5878" s="811" t="s">
        <v>385</v>
      </c>
      <c r="B5878" s="812"/>
      <c r="C5878" s="812"/>
      <c r="D5878" s="812"/>
      <c r="E5878" s="812"/>
      <c r="F5878" s="813"/>
    </row>
    <row r="5879" spans="1:6" hidden="1" x14ac:dyDescent="0.25">
      <c r="A5879" s="133">
        <v>1</v>
      </c>
      <c r="B5879" s="72" t="s">
        <v>7575</v>
      </c>
      <c r="C5879" s="73" t="s">
        <v>385</v>
      </c>
      <c r="D5879" s="72" t="s">
        <v>21</v>
      </c>
      <c r="E5879" s="24"/>
      <c r="F5879" s="494"/>
    </row>
    <row r="5880" spans="1:6" hidden="1" x14ac:dyDescent="0.25">
      <c r="A5880" s="133">
        <v>2</v>
      </c>
      <c r="B5880" s="72" t="s">
        <v>596</v>
      </c>
      <c r="C5880" s="73" t="s">
        <v>385</v>
      </c>
      <c r="D5880" s="72" t="s">
        <v>21</v>
      </c>
      <c r="E5880" s="24"/>
      <c r="F5880" s="494"/>
    </row>
    <row r="5881" spans="1:6" hidden="1" x14ac:dyDescent="0.25">
      <c r="A5881" s="133">
        <v>3</v>
      </c>
      <c r="B5881" s="72" t="s">
        <v>596</v>
      </c>
      <c r="C5881" s="73" t="s">
        <v>385</v>
      </c>
      <c r="D5881" s="72" t="s">
        <v>21</v>
      </c>
      <c r="E5881" s="24"/>
      <c r="F5881" s="495"/>
    </row>
    <row r="5882" spans="1:6" hidden="1" x14ac:dyDescent="0.25">
      <c r="A5882" s="133">
        <v>4</v>
      </c>
      <c r="B5882" s="72" t="s">
        <v>7661</v>
      </c>
      <c r="C5882" s="73" t="s">
        <v>385</v>
      </c>
      <c r="D5882" s="72" t="s">
        <v>7662</v>
      </c>
      <c r="E5882" s="24"/>
      <c r="F5882" s="495"/>
    </row>
    <row r="5883" spans="1:6" hidden="1" x14ac:dyDescent="0.25">
      <c r="A5883" s="811" t="s">
        <v>5</v>
      </c>
      <c r="B5883" s="812"/>
      <c r="C5883" s="812"/>
      <c r="D5883" s="812"/>
      <c r="E5883" s="812"/>
      <c r="F5883" s="813"/>
    </row>
    <row r="5884" spans="1:6" hidden="1" x14ac:dyDescent="0.25">
      <c r="A5884" s="93">
        <v>1</v>
      </c>
      <c r="B5884" s="72" t="s">
        <v>3976</v>
      </c>
      <c r="C5884" s="73" t="s">
        <v>5</v>
      </c>
      <c r="D5884" s="72" t="s">
        <v>22</v>
      </c>
      <c r="E5884" s="75"/>
      <c r="F5884" s="140"/>
    </row>
    <row r="5885" spans="1:6" hidden="1" x14ac:dyDescent="0.25">
      <c r="A5885" s="93">
        <v>2</v>
      </c>
      <c r="B5885" s="85"/>
      <c r="C5885" s="73"/>
      <c r="D5885" s="72"/>
      <c r="E5885" s="86"/>
      <c r="F5885" s="85"/>
    </row>
    <row r="5886" spans="1:6" hidden="1" x14ac:dyDescent="0.25"/>
    <row r="5887" spans="1:6" hidden="1" x14ac:dyDescent="0.25"/>
    <row r="5888" spans="1:6" hidden="1" x14ac:dyDescent="0.25"/>
    <row r="5889" spans="1:6" hidden="1" x14ac:dyDescent="0.25">
      <c r="A5889" s="453"/>
      <c r="B5889" s="454" t="s">
        <v>45</v>
      </c>
      <c r="C5889" s="455">
        <v>44301</v>
      </c>
      <c r="D5889" s="454"/>
      <c r="E5889" s="598"/>
      <c r="F5889" s="456"/>
    </row>
    <row r="5890" spans="1:6" hidden="1" x14ac:dyDescent="0.25">
      <c r="A5890" s="457" t="s">
        <v>580</v>
      </c>
      <c r="B5890" s="458" t="s">
        <v>576</v>
      </c>
      <c r="C5890" s="459" t="s">
        <v>912</v>
      </c>
      <c r="D5890" s="458" t="s">
        <v>577</v>
      </c>
      <c r="E5890" s="599" t="s">
        <v>1422</v>
      </c>
      <c r="F5890" s="460" t="s">
        <v>579</v>
      </c>
    </row>
    <row r="5891" spans="1:6" hidden="1" x14ac:dyDescent="0.25">
      <c r="A5891" s="814" t="s">
        <v>155</v>
      </c>
      <c r="B5891" s="814"/>
      <c r="C5891" s="814"/>
      <c r="D5891" s="814"/>
      <c r="E5891" s="814"/>
      <c r="F5891" s="814"/>
    </row>
    <row r="5892" spans="1:6" hidden="1" x14ac:dyDescent="0.25">
      <c r="A5892" s="133">
        <v>1</v>
      </c>
      <c r="B5892" s="207" t="s">
        <v>7710</v>
      </c>
      <c r="C5892" s="207" t="s">
        <v>155</v>
      </c>
      <c r="D5892" s="207" t="s">
        <v>13</v>
      </c>
      <c r="E5892" s="475" t="s">
        <v>7711</v>
      </c>
      <c r="F5892" s="207"/>
    </row>
    <row r="5893" spans="1:6" hidden="1" x14ac:dyDescent="0.25">
      <c r="A5893" s="93">
        <v>2</v>
      </c>
      <c r="B5893" s="224"/>
      <c r="C5893" s="225"/>
      <c r="D5893" s="224"/>
      <c r="E5893" s="227"/>
      <c r="F5893" s="206"/>
    </row>
    <row r="5894" spans="1:6" hidden="1" x14ac:dyDescent="0.25">
      <c r="A5894" s="814" t="s">
        <v>41</v>
      </c>
      <c r="B5894" s="814"/>
      <c r="C5894" s="814"/>
      <c r="D5894" s="814"/>
      <c r="E5894" s="814"/>
      <c r="F5894" s="814"/>
    </row>
    <row r="5895" spans="1:6" hidden="1" x14ac:dyDescent="0.25">
      <c r="A5895" s="93">
        <v>1</v>
      </c>
      <c r="B5895" s="72"/>
      <c r="C5895" s="73"/>
      <c r="D5895" s="72"/>
      <c r="E5895" s="75"/>
      <c r="F5895" s="140"/>
    </row>
    <row r="5896" spans="1:6" hidden="1" x14ac:dyDescent="0.25">
      <c r="A5896" s="93"/>
      <c r="B5896" s="85"/>
      <c r="C5896" s="85"/>
      <c r="D5896" s="85"/>
      <c r="E5896" s="86"/>
      <c r="F5896" s="85"/>
    </row>
    <row r="5897" spans="1:6" hidden="1" x14ac:dyDescent="0.25">
      <c r="A5897" s="814" t="s">
        <v>9</v>
      </c>
      <c r="B5897" s="814"/>
      <c r="C5897" s="814"/>
      <c r="D5897" s="814"/>
      <c r="E5897" s="814"/>
      <c r="F5897" s="814"/>
    </row>
    <row r="5898" spans="1:6" hidden="1" x14ac:dyDescent="0.25">
      <c r="A5898" s="93">
        <v>1</v>
      </c>
      <c r="B5898" s="72" t="s">
        <v>7716</v>
      </c>
      <c r="C5898" s="73" t="s">
        <v>9</v>
      </c>
      <c r="D5898" s="72" t="s">
        <v>21</v>
      </c>
      <c r="E5898" s="75"/>
      <c r="F5898" s="488"/>
    </row>
    <row r="5899" spans="1:6" hidden="1" x14ac:dyDescent="0.25">
      <c r="A5899" s="93">
        <v>2</v>
      </c>
      <c r="B5899" s="72"/>
      <c r="C5899" s="73"/>
      <c r="D5899" s="72"/>
      <c r="E5899" s="75"/>
      <c r="F5899" s="488"/>
    </row>
    <row r="5900" spans="1:6" hidden="1" x14ac:dyDescent="0.25">
      <c r="A5900" s="93">
        <v>3</v>
      </c>
      <c r="B5900" s="72"/>
      <c r="C5900" s="73"/>
      <c r="D5900" s="72"/>
      <c r="E5900" s="75"/>
      <c r="F5900" s="488"/>
    </row>
    <row r="5901" spans="1:6" hidden="1" x14ac:dyDescent="0.25">
      <c r="A5901" s="93">
        <v>4</v>
      </c>
      <c r="B5901" s="72"/>
      <c r="C5901" s="73"/>
      <c r="D5901" s="72"/>
      <c r="E5901" s="24"/>
      <c r="F5901" s="488"/>
    </row>
    <row r="5902" spans="1:6" hidden="1" x14ac:dyDescent="0.25">
      <c r="A5902" s="93">
        <v>5</v>
      </c>
      <c r="B5902" s="72"/>
      <c r="C5902" s="73"/>
      <c r="D5902" s="72"/>
      <c r="E5902" s="24"/>
      <c r="F5902" s="488"/>
    </row>
    <row r="5903" spans="1:6" hidden="1" x14ac:dyDescent="0.25">
      <c r="A5903" s="811" t="s">
        <v>20</v>
      </c>
      <c r="B5903" s="812"/>
      <c r="C5903" s="812"/>
      <c r="D5903" s="812"/>
      <c r="E5903" s="812"/>
      <c r="F5903" s="813"/>
    </row>
    <row r="5904" spans="1:6" hidden="1" x14ac:dyDescent="0.25">
      <c r="A5904" s="93">
        <v>1</v>
      </c>
      <c r="B5904" s="72" t="s">
        <v>2381</v>
      </c>
      <c r="C5904" s="73" t="s">
        <v>20</v>
      </c>
      <c r="D5904" s="72" t="s">
        <v>13</v>
      </c>
      <c r="E5904" s="75"/>
      <c r="F5904" s="277"/>
    </row>
    <row r="5905" spans="1:6" hidden="1" x14ac:dyDescent="0.25">
      <c r="A5905" s="93">
        <v>2</v>
      </c>
      <c r="B5905" s="72" t="s">
        <v>7663</v>
      </c>
      <c r="C5905" s="73" t="s">
        <v>20</v>
      </c>
      <c r="D5905" s="72" t="s">
        <v>21</v>
      </c>
      <c r="E5905" s="75"/>
      <c r="F5905" s="277"/>
    </row>
    <row r="5906" spans="1:6" hidden="1" x14ac:dyDescent="0.25">
      <c r="A5906" s="93">
        <v>3</v>
      </c>
      <c r="B5906" s="72" t="s">
        <v>7712</v>
      </c>
      <c r="C5906" s="73" t="s">
        <v>20</v>
      </c>
      <c r="D5906" s="72" t="s">
        <v>13</v>
      </c>
      <c r="E5906" s="24"/>
      <c r="F5906" s="277"/>
    </row>
    <row r="5907" spans="1:6" hidden="1" x14ac:dyDescent="0.25">
      <c r="A5907" s="93">
        <v>4</v>
      </c>
      <c r="B5907" s="72"/>
      <c r="C5907" s="73"/>
      <c r="D5907" s="72"/>
      <c r="E5907" s="24"/>
      <c r="F5907" s="277"/>
    </row>
    <row r="5908" spans="1:6" hidden="1" x14ac:dyDescent="0.25">
      <c r="A5908" s="93">
        <v>5</v>
      </c>
      <c r="B5908" s="72"/>
      <c r="C5908" s="73"/>
      <c r="D5908" s="72"/>
      <c r="E5908" s="24"/>
      <c r="F5908" s="277"/>
    </row>
    <row r="5909" spans="1:6" hidden="1" x14ac:dyDescent="0.25">
      <c r="A5909" s="93">
        <v>6</v>
      </c>
      <c r="B5909" s="72"/>
      <c r="C5909" s="73"/>
      <c r="D5909" s="72"/>
      <c r="E5909" s="24"/>
      <c r="F5909" s="277"/>
    </row>
    <row r="5910" spans="1:6" hidden="1" x14ac:dyDescent="0.25">
      <c r="A5910" s="93">
        <v>7</v>
      </c>
      <c r="B5910" s="72"/>
      <c r="C5910" s="73"/>
      <c r="D5910" s="72"/>
      <c r="E5910" s="24"/>
      <c r="F5910" s="277"/>
    </row>
    <row r="5911" spans="1:6" hidden="1" x14ac:dyDescent="0.25">
      <c r="A5911" s="93"/>
      <c r="B5911" s="72"/>
      <c r="C5911" s="73"/>
      <c r="D5911" s="72"/>
      <c r="E5911" s="24"/>
      <c r="F5911" s="277"/>
    </row>
    <row r="5912" spans="1:6" hidden="1" x14ac:dyDescent="0.25">
      <c r="A5912" s="811" t="s">
        <v>558</v>
      </c>
      <c r="B5912" s="812"/>
      <c r="C5912" s="812"/>
      <c r="D5912" s="812"/>
      <c r="E5912" s="812"/>
      <c r="F5912" s="813"/>
    </row>
    <row r="5913" spans="1:6" hidden="1" x14ac:dyDescent="0.25">
      <c r="A5913" s="133">
        <v>1</v>
      </c>
      <c r="B5913" s="126"/>
      <c r="C5913" s="73"/>
      <c r="D5913" s="72"/>
      <c r="E5913" s="140"/>
      <c r="F5913" s="180"/>
    </row>
    <row r="5914" spans="1:6" hidden="1" x14ac:dyDescent="0.25">
      <c r="A5914" s="133">
        <v>2</v>
      </c>
      <c r="B5914" s="72"/>
      <c r="C5914" s="73"/>
      <c r="D5914" s="72"/>
      <c r="E5914" s="140"/>
      <c r="F5914" s="180"/>
    </row>
    <row r="5915" spans="1:6" hidden="1" x14ac:dyDescent="0.25">
      <c r="A5915" s="93">
        <v>3</v>
      </c>
      <c r="B5915" s="72"/>
      <c r="C5915" s="73"/>
      <c r="D5915" s="72"/>
      <c r="E5915" s="24"/>
      <c r="F5915" s="488"/>
    </row>
    <row r="5916" spans="1:6" hidden="1" x14ac:dyDescent="0.25">
      <c r="A5916" s="811" t="s">
        <v>12</v>
      </c>
      <c r="B5916" s="812"/>
      <c r="C5916" s="812"/>
      <c r="D5916" s="812"/>
      <c r="E5916" s="812"/>
      <c r="F5916" s="813"/>
    </row>
    <row r="5917" spans="1:6" hidden="1" x14ac:dyDescent="0.25">
      <c r="A5917" s="93">
        <v>1</v>
      </c>
      <c r="B5917" s="72"/>
      <c r="C5917" s="73"/>
      <c r="D5917" s="72"/>
      <c r="E5917" s="24"/>
      <c r="F5917" s="488"/>
    </row>
    <row r="5918" spans="1:6" hidden="1" x14ac:dyDescent="0.25">
      <c r="A5918" s="93">
        <v>2</v>
      </c>
      <c r="B5918" s="85"/>
      <c r="C5918" s="85"/>
      <c r="D5918" s="85"/>
      <c r="E5918" s="86"/>
      <c r="F5918" s="85"/>
    </row>
    <row r="5919" spans="1:6" hidden="1" x14ac:dyDescent="0.25">
      <c r="A5919" s="811" t="s">
        <v>385</v>
      </c>
      <c r="B5919" s="812"/>
      <c r="C5919" s="812"/>
      <c r="D5919" s="812"/>
      <c r="E5919" s="812"/>
      <c r="F5919" s="813"/>
    </row>
    <row r="5920" spans="1:6" hidden="1" x14ac:dyDescent="0.25">
      <c r="A5920" s="133">
        <v>1</v>
      </c>
      <c r="B5920" s="72"/>
      <c r="C5920" s="73"/>
      <c r="D5920" s="72"/>
      <c r="E5920" s="24"/>
      <c r="F5920" s="488"/>
    </row>
    <row r="5921" spans="1:6" hidden="1" x14ac:dyDescent="0.25">
      <c r="A5921" s="133">
        <v>2</v>
      </c>
      <c r="B5921" s="72"/>
      <c r="C5921" s="73"/>
      <c r="D5921" s="72"/>
      <c r="E5921" s="24"/>
      <c r="F5921" s="488"/>
    </row>
    <row r="5922" spans="1:6" hidden="1" x14ac:dyDescent="0.25">
      <c r="A5922" s="811" t="s">
        <v>5</v>
      </c>
      <c r="B5922" s="812"/>
      <c r="C5922" s="812"/>
      <c r="D5922" s="812"/>
      <c r="E5922" s="812"/>
      <c r="F5922" s="813"/>
    </row>
    <row r="5923" spans="1:6" hidden="1" x14ac:dyDescent="0.25">
      <c r="A5923" s="93">
        <v>1</v>
      </c>
      <c r="B5923" s="72" t="s">
        <v>7665</v>
      </c>
      <c r="C5923" s="73" t="s">
        <v>5</v>
      </c>
      <c r="D5923" s="72" t="s">
        <v>21</v>
      </c>
      <c r="E5923" s="75"/>
      <c r="F5923" s="140"/>
    </row>
    <row r="5924" spans="1:6" hidden="1" x14ac:dyDescent="0.25">
      <c r="A5924" s="93">
        <v>2</v>
      </c>
      <c r="B5924" s="85" t="s">
        <v>2683</v>
      </c>
      <c r="C5924" s="73" t="s">
        <v>5</v>
      </c>
      <c r="D5924" s="72" t="s">
        <v>890</v>
      </c>
      <c r="E5924" s="86"/>
      <c r="F5924" s="85"/>
    </row>
    <row r="5925" spans="1:6" hidden="1" x14ac:dyDescent="0.25"/>
    <row r="5926" spans="1:6" hidden="1" x14ac:dyDescent="0.25"/>
    <row r="5927" spans="1:6" hidden="1" x14ac:dyDescent="0.25"/>
    <row r="5928" spans="1:6" hidden="1" x14ac:dyDescent="0.25">
      <c r="A5928" s="305"/>
      <c r="B5928" s="31" t="s">
        <v>63</v>
      </c>
      <c r="C5928" s="30">
        <v>44303</v>
      </c>
      <c r="D5928" s="31"/>
      <c r="E5928" s="596"/>
      <c r="F5928" s="306"/>
    </row>
    <row r="5929" spans="1:6" hidden="1" x14ac:dyDescent="0.25">
      <c r="A5929" s="307" t="s">
        <v>580</v>
      </c>
      <c r="B5929" s="308" t="s">
        <v>576</v>
      </c>
      <c r="C5929" s="309" t="s">
        <v>912</v>
      </c>
      <c r="D5929" s="308" t="s">
        <v>577</v>
      </c>
      <c r="E5929" s="597" t="s">
        <v>1422</v>
      </c>
      <c r="F5929" s="310" t="s">
        <v>579</v>
      </c>
    </row>
    <row r="5930" spans="1:6" hidden="1" x14ac:dyDescent="0.25">
      <c r="A5930" s="814" t="s">
        <v>155</v>
      </c>
      <c r="B5930" s="814"/>
      <c r="C5930" s="814"/>
      <c r="D5930" s="814"/>
      <c r="E5930" s="814"/>
      <c r="F5930" s="814"/>
    </row>
    <row r="5931" spans="1:6" hidden="1" x14ac:dyDescent="0.25">
      <c r="A5931" s="133">
        <v>1</v>
      </c>
      <c r="B5931" s="207"/>
      <c r="C5931" s="207"/>
      <c r="D5931" s="207"/>
      <c r="E5931" s="475"/>
      <c r="F5931" s="207"/>
    </row>
    <row r="5932" spans="1:6" hidden="1" x14ac:dyDescent="0.25">
      <c r="A5932" s="93">
        <v>2</v>
      </c>
      <c r="B5932" s="224"/>
      <c r="C5932" s="225"/>
      <c r="D5932" s="224"/>
      <c r="E5932" s="227"/>
      <c r="F5932" s="206"/>
    </row>
    <row r="5933" spans="1:6" hidden="1" x14ac:dyDescent="0.25">
      <c r="A5933" s="814" t="s">
        <v>41</v>
      </c>
      <c r="B5933" s="814"/>
      <c r="C5933" s="814"/>
      <c r="D5933" s="814"/>
      <c r="E5933" s="814"/>
      <c r="F5933" s="814"/>
    </row>
    <row r="5934" spans="1:6" hidden="1" x14ac:dyDescent="0.25">
      <c r="A5934" s="93">
        <v>1</v>
      </c>
      <c r="B5934" s="72" t="s">
        <v>370</v>
      </c>
      <c r="C5934" s="73" t="s">
        <v>405</v>
      </c>
      <c r="D5934" s="72" t="s">
        <v>21</v>
      </c>
      <c r="E5934" s="75" t="s">
        <v>7725</v>
      </c>
      <c r="F5934" s="140" t="s">
        <v>7724</v>
      </c>
    </row>
    <row r="5935" spans="1:6" hidden="1" x14ac:dyDescent="0.25">
      <c r="A5935" s="93"/>
      <c r="B5935" s="85"/>
      <c r="C5935" s="85"/>
      <c r="D5935" s="85"/>
      <c r="E5935" s="86"/>
      <c r="F5935" s="85"/>
    </row>
    <row r="5936" spans="1:6" hidden="1" x14ac:dyDescent="0.25">
      <c r="A5936" s="814" t="s">
        <v>9</v>
      </c>
      <c r="B5936" s="814"/>
      <c r="C5936" s="814"/>
      <c r="D5936" s="814"/>
      <c r="E5936" s="814"/>
      <c r="F5936" s="814"/>
    </row>
    <row r="5937" spans="1:6" hidden="1" x14ac:dyDescent="0.25">
      <c r="A5937" s="93">
        <v>1</v>
      </c>
      <c r="B5937" s="72" t="s">
        <v>1679</v>
      </c>
      <c r="C5937" s="73" t="s">
        <v>9</v>
      </c>
      <c r="D5937" s="72" t="s">
        <v>343</v>
      </c>
      <c r="E5937" s="75"/>
      <c r="F5937" s="488"/>
    </row>
    <row r="5938" spans="1:6" hidden="1" x14ac:dyDescent="0.25">
      <c r="A5938" s="93">
        <v>2</v>
      </c>
      <c r="B5938" s="72"/>
      <c r="C5938" s="73"/>
      <c r="D5938" s="72"/>
      <c r="E5938" s="75"/>
      <c r="F5938" s="488"/>
    </row>
    <row r="5939" spans="1:6" hidden="1" x14ac:dyDescent="0.25">
      <c r="A5939" s="93">
        <v>3</v>
      </c>
      <c r="B5939" s="72"/>
      <c r="C5939" s="73"/>
      <c r="D5939" s="72"/>
      <c r="E5939" s="75"/>
      <c r="F5939" s="488"/>
    </row>
    <row r="5940" spans="1:6" hidden="1" x14ac:dyDescent="0.25">
      <c r="A5940" s="93">
        <v>4</v>
      </c>
      <c r="B5940" s="72"/>
      <c r="C5940" s="73"/>
      <c r="D5940" s="72"/>
      <c r="E5940" s="24"/>
      <c r="F5940" s="488"/>
    </row>
    <row r="5941" spans="1:6" hidden="1" x14ac:dyDescent="0.25">
      <c r="A5941" s="93">
        <v>5</v>
      </c>
      <c r="B5941" s="72"/>
      <c r="C5941" s="73"/>
      <c r="D5941" s="72"/>
      <c r="E5941" s="24"/>
      <c r="F5941" s="488"/>
    </row>
    <row r="5942" spans="1:6" hidden="1" x14ac:dyDescent="0.25">
      <c r="A5942" s="811" t="s">
        <v>20</v>
      </c>
      <c r="B5942" s="812"/>
      <c r="C5942" s="812"/>
      <c r="D5942" s="812"/>
      <c r="E5942" s="812"/>
      <c r="F5942" s="813"/>
    </row>
    <row r="5943" spans="1:6" hidden="1" x14ac:dyDescent="0.25">
      <c r="A5943" s="93">
        <v>1</v>
      </c>
      <c r="B5943" s="126" t="s">
        <v>7691</v>
      </c>
      <c r="C5943" s="73" t="s">
        <v>20</v>
      </c>
      <c r="D5943" s="72" t="s">
        <v>890</v>
      </c>
      <c r="E5943" s="75"/>
      <c r="F5943" s="277" t="s">
        <v>35</v>
      </c>
    </row>
    <row r="5944" spans="1:6" hidden="1" x14ac:dyDescent="0.25">
      <c r="A5944" s="93">
        <v>2</v>
      </c>
      <c r="B5944" s="72" t="s">
        <v>4286</v>
      </c>
      <c r="C5944" s="73" t="s">
        <v>20</v>
      </c>
      <c r="D5944" s="72" t="s">
        <v>890</v>
      </c>
      <c r="E5944" s="75"/>
      <c r="F5944" s="277"/>
    </row>
    <row r="5945" spans="1:6" hidden="1" x14ac:dyDescent="0.25">
      <c r="A5945" s="93">
        <v>3</v>
      </c>
      <c r="B5945" s="72" t="s">
        <v>2734</v>
      </c>
      <c r="C5945" s="73" t="s">
        <v>20</v>
      </c>
      <c r="D5945" s="72" t="s">
        <v>21</v>
      </c>
      <c r="E5945" s="24"/>
      <c r="F5945" s="277"/>
    </row>
    <row r="5946" spans="1:6" hidden="1" x14ac:dyDescent="0.25">
      <c r="A5946" s="93">
        <v>4</v>
      </c>
      <c r="B5946" s="72" t="s">
        <v>7722</v>
      </c>
      <c r="C5946" s="73" t="s">
        <v>20</v>
      </c>
      <c r="D5946" s="72" t="s">
        <v>28</v>
      </c>
      <c r="E5946" s="75" t="s">
        <v>7723</v>
      </c>
      <c r="F5946" s="277"/>
    </row>
    <row r="5947" spans="1:6" hidden="1" x14ac:dyDescent="0.25">
      <c r="A5947" s="93">
        <v>5</v>
      </c>
      <c r="B5947" s="72" t="s">
        <v>4411</v>
      </c>
      <c r="C5947" s="73" t="s">
        <v>20</v>
      </c>
      <c r="D5947" s="72" t="s">
        <v>21</v>
      </c>
      <c r="E5947" s="24"/>
      <c r="F5947" s="277" t="s">
        <v>35</v>
      </c>
    </row>
    <row r="5948" spans="1:6" hidden="1" x14ac:dyDescent="0.25">
      <c r="A5948" s="93">
        <v>6</v>
      </c>
      <c r="B5948" s="72" t="s">
        <v>7727</v>
      </c>
      <c r="C5948" s="73" t="s">
        <v>20</v>
      </c>
      <c r="D5948" s="72" t="s">
        <v>21</v>
      </c>
      <c r="E5948" s="24"/>
      <c r="F5948" s="277" t="s">
        <v>35</v>
      </c>
    </row>
    <row r="5949" spans="1:6" hidden="1" x14ac:dyDescent="0.25">
      <c r="A5949" s="93">
        <v>7</v>
      </c>
      <c r="B5949" s="72"/>
      <c r="C5949" s="73"/>
      <c r="D5949" s="72"/>
      <c r="E5949" s="24"/>
      <c r="F5949" s="277"/>
    </row>
    <row r="5950" spans="1:6" hidden="1" x14ac:dyDescent="0.25">
      <c r="A5950" s="93"/>
      <c r="B5950" s="72"/>
      <c r="C5950" s="73"/>
      <c r="D5950" s="72"/>
      <c r="E5950" s="24"/>
      <c r="F5950" s="277"/>
    </row>
    <row r="5951" spans="1:6" hidden="1" x14ac:dyDescent="0.25">
      <c r="A5951" s="811" t="s">
        <v>558</v>
      </c>
      <c r="B5951" s="812"/>
      <c r="C5951" s="812"/>
      <c r="D5951" s="812"/>
      <c r="E5951" s="812"/>
      <c r="F5951" s="813"/>
    </row>
    <row r="5952" spans="1:6" hidden="1" x14ac:dyDescent="0.25">
      <c r="A5952" s="133">
        <v>1</v>
      </c>
      <c r="B5952" s="126"/>
      <c r="C5952" s="73"/>
      <c r="D5952" s="72"/>
      <c r="E5952" s="140"/>
      <c r="F5952" s="180"/>
    </row>
    <row r="5953" spans="1:6" hidden="1" x14ac:dyDescent="0.25">
      <c r="A5953" s="133">
        <v>2</v>
      </c>
      <c r="B5953" s="72"/>
      <c r="C5953" s="73"/>
      <c r="D5953" s="72"/>
      <c r="E5953" s="140"/>
      <c r="F5953" s="180"/>
    </row>
    <row r="5954" spans="1:6" hidden="1" x14ac:dyDescent="0.25">
      <c r="A5954" s="93">
        <v>3</v>
      </c>
      <c r="B5954" s="72"/>
      <c r="C5954" s="73"/>
      <c r="D5954" s="72"/>
      <c r="E5954" s="24"/>
      <c r="F5954" s="488"/>
    </row>
    <row r="5955" spans="1:6" hidden="1" x14ac:dyDescent="0.25">
      <c r="A5955" s="811" t="s">
        <v>12</v>
      </c>
      <c r="B5955" s="812"/>
      <c r="C5955" s="812"/>
      <c r="D5955" s="812"/>
      <c r="E5955" s="812"/>
      <c r="F5955" s="813"/>
    </row>
    <row r="5956" spans="1:6" hidden="1" x14ac:dyDescent="0.25">
      <c r="A5956" s="93">
        <v>1</v>
      </c>
      <c r="B5956" s="72" t="s">
        <v>3727</v>
      </c>
      <c r="C5956" s="73" t="s">
        <v>12</v>
      </c>
      <c r="D5956" s="72" t="s">
        <v>21</v>
      </c>
      <c r="E5956" s="75" t="s">
        <v>7713</v>
      </c>
      <c r="F5956" s="488"/>
    </row>
    <row r="5957" spans="1:6" hidden="1" x14ac:dyDescent="0.25">
      <c r="A5957" s="93">
        <v>2</v>
      </c>
      <c r="B5957" s="85"/>
      <c r="C5957" s="85"/>
      <c r="D5957" s="85"/>
      <c r="E5957" s="86"/>
      <c r="F5957" s="85"/>
    </row>
    <row r="5958" spans="1:6" hidden="1" x14ac:dyDescent="0.25">
      <c r="A5958" s="811" t="s">
        <v>385</v>
      </c>
      <c r="B5958" s="812"/>
      <c r="C5958" s="812"/>
      <c r="D5958" s="812"/>
      <c r="E5958" s="812"/>
      <c r="F5958" s="813"/>
    </row>
    <row r="5959" spans="1:6" hidden="1" x14ac:dyDescent="0.25">
      <c r="A5959" s="133">
        <v>1</v>
      </c>
      <c r="B5959" s="72"/>
      <c r="C5959" s="73"/>
      <c r="D5959" s="72"/>
      <c r="E5959" s="24"/>
      <c r="F5959" s="488"/>
    </row>
    <row r="5960" spans="1:6" hidden="1" x14ac:dyDescent="0.25">
      <c r="A5960" s="133">
        <v>2</v>
      </c>
      <c r="B5960" s="72"/>
      <c r="C5960" s="73"/>
      <c r="D5960" s="72"/>
      <c r="E5960" s="24"/>
      <c r="F5960" s="488"/>
    </row>
    <row r="5961" spans="1:6" hidden="1" x14ac:dyDescent="0.25">
      <c r="A5961" s="811" t="s">
        <v>5</v>
      </c>
      <c r="B5961" s="812"/>
      <c r="C5961" s="812"/>
      <c r="D5961" s="812"/>
      <c r="E5961" s="812"/>
      <c r="F5961" s="813"/>
    </row>
    <row r="5962" spans="1:6" hidden="1" x14ac:dyDescent="0.25">
      <c r="A5962" s="93">
        <v>1</v>
      </c>
      <c r="B5962" s="72"/>
      <c r="C5962" s="73"/>
      <c r="D5962" s="72"/>
      <c r="E5962" s="75"/>
      <c r="F5962" s="140"/>
    </row>
    <row r="5963" spans="1:6" hidden="1" x14ac:dyDescent="0.25">
      <c r="A5963" s="93">
        <v>2</v>
      </c>
      <c r="B5963" s="85"/>
      <c r="C5963" s="73"/>
      <c r="D5963" s="72"/>
      <c r="E5963" s="86"/>
      <c r="F5963" s="85"/>
    </row>
    <row r="5964" spans="1:6" hidden="1" x14ac:dyDescent="0.25"/>
    <row r="5965" spans="1:6" hidden="1" x14ac:dyDescent="0.25"/>
    <row r="5966" spans="1:6" hidden="1" x14ac:dyDescent="0.25"/>
    <row r="5967" spans="1:6" hidden="1" x14ac:dyDescent="0.25">
      <c r="A5967" s="453"/>
      <c r="B5967" s="454" t="s">
        <v>45</v>
      </c>
      <c r="C5967" s="455">
        <v>44308</v>
      </c>
      <c r="D5967" s="454"/>
      <c r="E5967" s="598"/>
      <c r="F5967" s="456"/>
    </row>
    <row r="5968" spans="1:6" hidden="1" x14ac:dyDescent="0.25">
      <c r="A5968" s="457" t="s">
        <v>580</v>
      </c>
      <c r="B5968" s="458" t="s">
        <v>576</v>
      </c>
      <c r="C5968" s="459" t="s">
        <v>912</v>
      </c>
      <c r="D5968" s="458" t="s">
        <v>577</v>
      </c>
      <c r="E5968" s="599" t="s">
        <v>1422</v>
      </c>
      <c r="F5968" s="460" t="s">
        <v>579</v>
      </c>
    </row>
    <row r="5969" spans="1:6" hidden="1" x14ac:dyDescent="0.25">
      <c r="A5969" s="814" t="s">
        <v>155</v>
      </c>
      <c r="B5969" s="814"/>
      <c r="C5969" s="814"/>
      <c r="D5969" s="814"/>
      <c r="E5969" s="814"/>
      <c r="F5969" s="814"/>
    </row>
    <row r="5970" spans="1:6" hidden="1" x14ac:dyDescent="0.25">
      <c r="A5970" s="133">
        <v>1</v>
      </c>
      <c r="B5970" s="207" t="s">
        <v>5944</v>
      </c>
      <c r="C5970" s="207" t="s">
        <v>882</v>
      </c>
      <c r="D5970" s="207" t="s">
        <v>17</v>
      </c>
      <c r="E5970" s="475" t="s">
        <v>3562</v>
      </c>
      <c r="F5970" s="207"/>
    </row>
    <row r="5971" spans="1:6" hidden="1" x14ac:dyDescent="0.25">
      <c r="A5971" s="93">
        <v>2</v>
      </c>
      <c r="B5971" s="224"/>
      <c r="C5971" s="225"/>
      <c r="D5971" s="224"/>
      <c r="E5971" s="227"/>
      <c r="F5971" s="206"/>
    </row>
    <row r="5972" spans="1:6" hidden="1" x14ac:dyDescent="0.25">
      <c r="A5972" s="814" t="s">
        <v>41</v>
      </c>
      <c r="B5972" s="814"/>
      <c r="C5972" s="814"/>
      <c r="D5972" s="814"/>
      <c r="E5972" s="814"/>
      <c r="F5972" s="814"/>
    </row>
    <row r="5973" spans="1:6" hidden="1" x14ac:dyDescent="0.25">
      <c r="A5973" s="93">
        <v>1</v>
      </c>
      <c r="B5973" s="72" t="s">
        <v>7795</v>
      </c>
      <c r="C5973" s="73" t="s">
        <v>41</v>
      </c>
      <c r="D5973" s="72" t="s">
        <v>13</v>
      </c>
      <c r="E5973" s="75"/>
      <c r="F5973" s="140"/>
    </row>
    <row r="5974" spans="1:6" hidden="1" x14ac:dyDescent="0.25">
      <c r="A5974" s="93"/>
      <c r="B5974" s="85"/>
      <c r="C5974" s="85"/>
      <c r="D5974" s="85"/>
      <c r="E5974" s="86"/>
      <c r="F5974" s="85"/>
    </row>
    <row r="5975" spans="1:6" hidden="1" x14ac:dyDescent="0.25">
      <c r="A5975" s="814" t="s">
        <v>9</v>
      </c>
      <c r="B5975" s="814"/>
      <c r="C5975" s="814"/>
      <c r="D5975" s="814"/>
      <c r="E5975" s="814"/>
      <c r="F5975" s="814"/>
    </row>
    <row r="5976" spans="1:6" hidden="1" x14ac:dyDescent="0.25">
      <c r="A5976" s="93">
        <v>1</v>
      </c>
      <c r="B5976" s="72"/>
      <c r="C5976" s="73"/>
      <c r="D5976" s="72"/>
      <c r="E5976" s="75"/>
      <c r="F5976" s="488"/>
    </row>
    <row r="5977" spans="1:6" hidden="1" x14ac:dyDescent="0.25">
      <c r="A5977" s="93">
        <v>2</v>
      </c>
      <c r="B5977" s="72"/>
      <c r="C5977" s="73"/>
      <c r="D5977" s="72"/>
      <c r="E5977" s="75"/>
      <c r="F5977" s="488"/>
    </row>
    <row r="5978" spans="1:6" hidden="1" x14ac:dyDescent="0.25">
      <c r="A5978" s="93">
        <v>3</v>
      </c>
      <c r="B5978" s="72"/>
      <c r="C5978" s="73"/>
      <c r="D5978" s="72"/>
      <c r="E5978" s="75"/>
      <c r="F5978" s="488"/>
    </row>
    <row r="5979" spans="1:6" hidden="1" x14ac:dyDescent="0.25">
      <c r="A5979" s="93">
        <v>4</v>
      </c>
      <c r="B5979" s="72"/>
      <c r="C5979" s="73"/>
      <c r="D5979" s="72"/>
      <c r="E5979" s="24"/>
      <c r="F5979" s="488"/>
    </row>
    <row r="5980" spans="1:6" hidden="1" x14ac:dyDescent="0.25">
      <c r="A5980" s="93">
        <v>5</v>
      </c>
      <c r="B5980" s="72"/>
      <c r="C5980" s="73"/>
      <c r="D5980" s="72"/>
      <c r="E5980" s="24"/>
      <c r="F5980" s="488"/>
    </row>
    <row r="5981" spans="1:6" hidden="1" x14ac:dyDescent="0.25">
      <c r="A5981" s="811" t="s">
        <v>20</v>
      </c>
      <c r="B5981" s="812"/>
      <c r="C5981" s="812"/>
      <c r="D5981" s="812"/>
      <c r="E5981" s="812"/>
      <c r="F5981" s="813"/>
    </row>
    <row r="5982" spans="1:6" hidden="1" x14ac:dyDescent="0.25">
      <c r="A5982" s="93">
        <v>1</v>
      </c>
      <c r="B5982" s="72" t="s">
        <v>6634</v>
      </c>
      <c r="C5982" s="73" t="s">
        <v>20</v>
      </c>
      <c r="D5982" s="72" t="s">
        <v>21</v>
      </c>
      <c r="E5982" s="75"/>
      <c r="F5982" s="277"/>
    </row>
    <row r="5983" spans="1:6" hidden="1" x14ac:dyDescent="0.25">
      <c r="A5983" s="93">
        <v>2</v>
      </c>
      <c r="B5983" s="72" t="s">
        <v>6642</v>
      </c>
      <c r="C5983" s="73" t="s">
        <v>20</v>
      </c>
      <c r="D5983" s="72" t="s">
        <v>890</v>
      </c>
      <c r="E5983" s="75" t="s">
        <v>6643</v>
      </c>
      <c r="F5983" s="277" t="s">
        <v>7791</v>
      </c>
    </row>
    <row r="5984" spans="1:6" hidden="1" x14ac:dyDescent="0.25">
      <c r="A5984" s="93">
        <v>3</v>
      </c>
      <c r="B5984" s="72"/>
      <c r="C5984" s="73"/>
      <c r="D5984" s="72"/>
      <c r="E5984" s="24"/>
      <c r="F5984" s="277"/>
    </row>
    <row r="5985" spans="1:6" hidden="1" x14ac:dyDescent="0.25">
      <c r="A5985" s="93">
        <v>4</v>
      </c>
      <c r="B5985" s="72"/>
      <c r="C5985" s="73"/>
      <c r="D5985" s="72"/>
      <c r="E5985" s="24"/>
      <c r="F5985" s="277"/>
    </row>
    <row r="5986" spans="1:6" hidden="1" x14ac:dyDescent="0.25">
      <c r="A5986" s="93">
        <v>5</v>
      </c>
      <c r="B5986" s="72"/>
      <c r="C5986" s="73"/>
      <c r="D5986" s="72"/>
      <c r="E5986" s="24"/>
      <c r="F5986" s="277"/>
    </row>
    <row r="5987" spans="1:6" hidden="1" x14ac:dyDescent="0.25">
      <c r="A5987" s="93">
        <v>6</v>
      </c>
      <c r="B5987" s="72"/>
      <c r="C5987" s="73"/>
      <c r="D5987" s="72"/>
      <c r="E5987" s="24"/>
      <c r="F5987" s="277"/>
    </row>
    <row r="5988" spans="1:6" hidden="1" x14ac:dyDescent="0.25">
      <c r="A5988" s="93">
        <v>7</v>
      </c>
      <c r="B5988" s="72"/>
      <c r="C5988" s="73"/>
      <c r="D5988" s="72"/>
      <c r="E5988" s="24"/>
      <c r="F5988" s="277"/>
    </row>
    <row r="5989" spans="1:6" hidden="1" x14ac:dyDescent="0.25">
      <c r="A5989" s="93"/>
      <c r="B5989" s="72"/>
      <c r="C5989" s="73"/>
      <c r="D5989" s="72"/>
      <c r="E5989" s="24"/>
      <c r="F5989" s="277"/>
    </row>
    <row r="5990" spans="1:6" hidden="1" x14ac:dyDescent="0.25">
      <c r="A5990" s="811" t="s">
        <v>558</v>
      </c>
      <c r="B5990" s="812"/>
      <c r="C5990" s="812"/>
      <c r="D5990" s="812"/>
      <c r="E5990" s="812"/>
      <c r="F5990" s="813"/>
    </row>
    <row r="5991" spans="1:6" hidden="1" x14ac:dyDescent="0.25">
      <c r="A5991" s="133">
        <v>1</v>
      </c>
      <c r="B5991" s="126"/>
      <c r="C5991" s="73"/>
      <c r="D5991" s="72"/>
      <c r="E5991" s="140"/>
      <c r="F5991" s="180"/>
    </row>
    <row r="5992" spans="1:6" hidden="1" x14ac:dyDescent="0.25">
      <c r="A5992" s="133">
        <v>2</v>
      </c>
      <c r="B5992" s="72"/>
      <c r="C5992" s="73"/>
      <c r="D5992" s="72"/>
      <c r="E5992" s="140"/>
      <c r="F5992" s="180"/>
    </row>
    <row r="5993" spans="1:6" hidden="1" x14ac:dyDescent="0.25">
      <c r="A5993" s="93">
        <v>3</v>
      </c>
      <c r="B5993" s="72"/>
      <c r="C5993" s="73"/>
      <c r="D5993" s="72"/>
      <c r="E5993" s="24"/>
      <c r="F5993" s="488"/>
    </row>
    <row r="5994" spans="1:6" hidden="1" x14ac:dyDescent="0.25">
      <c r="A5994" s="811" t="s">
        <v>12</v>
      </c>
      <c r="B5994" s="812"/>
      <c r="C5994" s="812"/>
      <c r="D5994" s="812"/>
      <c r="E5994" s="812"/>
      <c r="F5994" s="813"/>
    </row>
    <row r="5995" spans="1:6" hidden="1" x14ac:dyDescent="0.25">
      <c r="A5995" s="93">
        <v>1</v>
      </c>
      <c r="B5995" s="72"/>
      <c r="C5995" s="73"/>
      <c r="D5995" s="72"/>
      <c r="E5995" s="24"/>
      <c r="F5995" s="488"/>
    </row>
    <row r="5996" spans="1:6" hidden="1" x14ac:dyDescent="0.25">
      <c r="A5996" s="93">
        <v>2</v>
      </c>
      <c r="B5996" s="85"/>
      <c r="C5996" s="85"/>
      <c r="D5996" s="85"/>
      <c r="E5996" s="86"/>
      <c r="F5996" s="85"/>
    </row>
    <row r="5997" spans="1:6" hidden="1" x14ac:dyDescent="0.25">
      <c r="A5997" s="811" t="s">
        <v>385</v>
      </c>
      <c r="B5997" s="812"/>
      <c r="C5997" s="812"/>
      <c r="D5997" s="812"/>
      <c r="E5997" s="812"/>
      <c r="F5997" s="813"/>
    </row>
    <row r="5998" spans="1:6" hidden="1" x14ac:dyDescent="0.25">
      <c r="A5998" s="133">
        <v>1</v>
      </c>
      <c r="B5998" s="72"/>
      <c r="C5998" s="73"/>
      <c r="D5998" s="72"/>
      <c r="E5998" s="24"/>
      <c r="F5998" s="488"/>
    </row>
    <row r="5999" spans="1:6" hidden="1" x14ac:dyDescent="0.25">
      <c r="A5999" s="133">
        <v>2</v>
      </c>
      <c r="B5999" s="72"/>
      <c r="C5999" s="73"/>
      <c r="D5999" s="72"/>
      <c r="E5999" s="24"/>
      <c r="F5999" s="488"/>
    </row>
    <row r="6000" spans="1:6" hidden="1" x14ac:dyDescent="0.25">
      <c r="A6000" s="811" t="s">
        <v>5</v>
      </c>
      <c r="B6000" s="812"/>
      <c r="C6000" s="812"/>
      <c r="D6000" s="812"/>
      <c r="E6000" s="812"/>
      <c r="F6000" s="813"/>
    </row>
    <row r="6001" spans="1:6" hidden="1" x14ac:dyDescent="0.25">
      <c r="A6001" s="93">
        <v>1</v>
      </c>
      <c r="B6001" s="72"/>
      <c r="C6001" s="73"/>
      <c r="D6001" s="72"/>
      <c r="E6001" s="75"/>
      <c r="F6001" s="140"/>
    </row>
    <row r="6002" spans="1:6" hidden="1" x14ac:dyDescent="0.25">
      <c r="A6002" s="93">
        <v>2</v>
      </c>
      <c r="B6002" s="85"/>
      <c r="C6002" s="73"/>
      <c r="D6002" s="72"/>
      <c r="E6002" s="86"/>
      <c r="F6002" s="85"/>
    </row>
    <row r="6003" spans="1:6" hidden="1" x14ac:dyDescent="0.25"/>
    <row r="6004" spans="1:6" hidden="1" x14ac:dyDescent="0.25"/>
    <row r="6005" spans="1:6" hidden="1" x14ac:dyDescent="0.25"/>
    <row r="6006" spans="1:6" hidden="1" x14ac:dyDescent="0.25">
      <c r="A6006" s="305"/>
      <c r="B6006" s="31" t="s">
        <v>63</v>
      </c>
      <c r="C6006" s="30">
        <v>44310</v>
      </c>
      <c r="D6006" s="31"/>
      <c r="E6006" s="596"/>
      <c r="F6006" s="306"/>
    </row>
    <row r="6007" spans="1:6" hidden="1" x14ac:dyDescent="0.25">
      <c r="A6007" s="307" t="s">
        <v>580</v>
      </c>
      <c r="B6007" s="308" t="s">
        <v>576</v>
      </c>
      <c r="C6007" s="309" t="s">
        <v>912</v>
      </c>
      <c r="D6007" s="308" t="s">
        <v>577</v>
      </c>
      <c r="E6007" s="597" t="s">
        <v>1422</v>
      </c>
      <c r="F6007" s="310" t="s">
        <v>579</v>
      </c>
    </row>
    <row r="6008" spans="1:6" hidden="1" x14ac:dyDescent="0.25">
      <c r="A6008" s="814" t="s">
        <v>155</v>
      </c>
      <c r="B6008" s="814"/>
      <c r="C6008" s="814"/>
      <c r="D6008" s="814"/>
      <c r="E6008" s="814"/>
      <c r="F6008" s="814"/>
    </row>
    <row r="6009" spans="1:6" hidden="1" x14ac:dyDescent="0.25">
      <c r="A6009" s="133">
        <v>1</v>
      </c>
      <c r="B6009" s="207"/>
      <c r="C6009" s="207"/>
      <c r="D6009" s="207"/>
      <c r="E6009" s="475"/>
      <c r="F6009" s="207"/>
    </row>
    <row r="6010" spans="1:6" hidden="1" x14ac:dyDescent="0.25">
      <c r="A6010" s="93">
        <v>2</v>
      </c>
      <c r="B6010" s="224"/>
      <c r="C6010" s="225"/>
      <c r="D6010" s="224"/>
      <c r="E6010" s="227"/>
      <c r="F6010" s="206"/>
    </row>
    <row r="6011" spans="1:6" hidden="1" x14ac:dyDescent="0.25">
      <c r="A6011" s="814" t="s">
        <v>41</v>
      </c>
      <c r="B6011" s="814"/>
      <c r="C6011" s="814"/>
      <c r="D6011" s="814"/>
      <c r="E6011" s="814"/>
      <c r="F6011" s="814"/>
    </row>
    <row r="6012" spans="1:6" hidden="1" x14ac:dyDescent="0.25">
      <c r="A6012" s="93">
        <v>1</v>
      </c>
      <c r="B6012" s="72"/>
      <c r="C6012" s="73"/>
      <c r="D6012" s="72"/>
      <c r="E6012" s="75"/>
      <c r="F6012" s="140"/>
    </row>
    <row r="6013" spans="1:6" hidden="1" x14ac:dyDescent="0.25">
      <c r="A6013" s="93"/>
      <c r="B6013" s="85"/>
      <c r="C6013" s="85"/>
      <c r="D6013" s="85"/>
      <c r="E6013" s="86"/>
      <c r="F6013" s="85"/>
    </row>
    <row r="6014" spans="1:6" hidden="1" x14ac:dyDescent="0.25">
      <c r="A6014" s="814" t="s">
        <v>9</v>
      </c>
      <c r="B6014" s="814"/>
      <c r="C6014" s="814"/>
      <c r="D6014" s="814"/>
      <c r="E6014" s="814"/>
      <c r="F6014" s="814"/>
    </row>
    <row r="6015" spans="1:6" hidden="1" x14ac:dyDescent="0.25">
      <c r="A6015" s="93">
        <v>1</v>
      </c>
      <c r="B6015" s="72" t="s">
        <v>2580</v>
      </c>
      <c r="C6015" s="73" t="s">
        <v>9</v>
      </c>
      <c r="D6015" s="72" t="s">
        <v>22</v>
      </c>
      <c r="E6015" s="75"/>
      <c r="F6015" s="488"/>
    </row>
    <row r="6016" spans="1:6" hidden="1" x14ac:dyDescent="0.25">
      <c r="A6016" s="93">
        <v>2</v>
      </c>
      <c r="B6016" s="72" t="s">
        <v>1804</v>
      </c>
      <c r="C6016" s="73" t="s">
        <v>9</v>
      </c>
      <c r="D6016" s="72" t="s">
        <v>22</v>
      </c>
      <c r="E6016" s="75"/>
      <c r="F6016" s="488"/>
    </row>
    <row r="6017" spans="1:6" hidden="1" x14ac:dyDescent="0.25">
      <c r="A6017" s="93">
        <v>3</v>
      </c>
      <c r="B6017" s="72" t="s">
        <v>7799</v>
      </c>
      <c r="C6017" s="73" t="s">
        <v>9</v>
      </c>
      <c r="D6017" s="72" t="s">
        <v>13</v>
      </c>
      <c r="E6017" s="75"/>
      <c r="F6017" s="488"/>
    </row>
    <row r="6018" spans="1:6" hidden="1" x14ac:dyDescent="0.25">
      <c r="A6018" s="93">
        <v>4</v>
      </c>
      <c r="B6018" s="72" t="s">
        <v>3926</v>
      </c>
      <c r="C6018" s="73" t="s">
        <v>9</v>
      </c>
      <c r="D6018" s="72" t="s">
        <v>21</v>
      </c>
      <c r="E6018" s="24"/>
      <c r="F6018" s="488"/>
    </row>
    <row r="6019" spans="1:6" hidden="1" x14ac:dyDescent="0.25">
      <c r="A6019" s="93">
        <v>5</v>
      </c>
      <c r="B6019" s="72" t="s">
        <v>7801</v>
      </c>
      <c r="C6019" s="73" t="s">
        <v>2954</v>
      </c>
      <c r="D6019" s="72" t="s">
        <v>343</v>
      </c>
      <c r="E6019" s="24"/>
      <c r="F6019" s="488"/>
    </row>
    <row r="6020" spans="1:6" hidden="1" x14ac:dyDescent="0.25">
      <c r="A6020" s="93"/>
      <c r="B6020" s="72"/>
      <c r="C6020" s="73"/>
      <c r="D6020" s="72"/>
      <c r="E6020" s="24"/>
      <c r="F6020" s="498"/>
    </row>
    <row r="6021" spans="1:6" hidden="1" x14ac:dyDescent="0.25">
      <c r="A6021" s="811" t="s">
        <v>20</v>
      </c>
      <c r="B6021" s="812"/>
      <c r="C6021" s="812"/>
      <c r="D6021" s="812"/>
      <c r="E6021" s="812"/>
      <c r="F6021" s="813"/>
    </row>
    <row r="6022" spans="1:6" hidden="1" x14ac:dyDescent="0.25">
      <c r="A6022" s="93">
        <v>1</v>
      </c>
      <c r="B6022" s="126" t="s">
        <v>3627</v>
      </c>
      <c r="C6022" s="73" t="s">
        <v>20</v>
      </c>
      <c r="D6022" s="72" t="s">
        <v>890</v>
      </c>
      <c r="E6022" s="75"/>
      <c r="F6022" s="277" t="s">
        <v>35</v>
      </c>
    </row>
    <row r="6023" spans="1:6" hidden="1" x14ac:dyDescent="0.25">
      <c r="A6023" s="93">
        <v>2</v>
      </c>
      <c r="B6023" s="72" t="s">
        <v>7798</v>
      </c>
      <c r="C6023" s="73" t="s">
        <v>20</v>
      </c>
      <c r="D6023" s="72" t="s">
        <v>890</v>
      </c>
      <c r="E6023" s="75"/>
      <c r="F6023" s="277" t="s">
        <v>35</v>
      </c>
    </row>
    <row r="6024" spans="1:6" hidden="1" x14ac:dyDescent="0.25">
      <c r="A6024" s="93">
        <v>3</v>
      </c>
      <c r="B6024" s="72" t="s">
        <v>7843</v>
      </c>
      <c r="C6024" s="73" t="s">
        <v>20</v>
      </c>
      <c r="D6024" s="72" t="s">
        <v>890</v>
      </c>
      <c r="E6024" s="24"/>
      <c r="F6024" s="277"/>
    </row>
    <row r="6025" spans="1:6" hidden="1" x14ac:dyDescent="0.25">
      <c r="A6025" s="93">
        <v>4</v>
      </c>
      <c r="B6025" s="72"/>
      <c r="C6025" s="73"/>
      <c r="D6025" s="72"/>
      <c r="E6025" s="24"/>
      <c r="F6025" s="277"/>
    </row>
    <row r="6026" spans="1:6" hidden="1" x14ac:dyDescent="0.25">
      <c r="A6026" s="93">
        <v>5</v>
      </c>
      <c r="B6026" s="72"/>
      <c r="C6026" s="73"/>
      <c r="D6026" s="72"/>
      <c r="E6026" s="24"/>
      <c r="F6026" s="277"/>
    </row>
    <row r="6027" spans="1:6" hidden="1" x14ac:dyDescent="0.25">
      <c r="A6027" s="93">
        <v>6</v>
      </c>
      <c r="B6027" s="72"/>
      <c r="C6027" s="73"/>
      <c r="D6027" s="72"/>
      <c r="E6027" s="24"/>
      <c r="F6027" s="277"/>
    </row>
    <row r="6028" spans="1:6" hidden="1" x14ac:dyDescent="0.25">
      <c r="A6028" s="93">
        <v>7</v>
      </c>
      <c r="B6028" s="72"/>
      <c r="C6028" s="73"/>
      <c r="D6028" s="72"/>
      <c r="E6028" s="24"/>
      <c r="F6028" s="277"/>
    </row>
    <row r="6029" spans="1:6" hidden="1" x14ac:dyDescent="0.25">
      <c r="A6029" s="93"/>
      <c r="B6029" s="72"/>
      <c r="C6029" s="73"/>
      <c r="D6029" s="72"/>
      <c r="E6029" s="24"/>
      <c r="F6029" s="277"/>
    </row>
    <row r="6030" spans="1:6" hidden="1" x14ac:dyDescent="0.25">
      <c r="A6030" s="811" t="s">
        <v>558</v>
      </c>
      <c r="B6030" s="812"/>
      <c r="C6030" s="812"/>
      <c r="D6030" s="812"/>
      <c r="E6030" s="812"/>
      <c r="F6030" s="813"/>
    </row>
    <row r="6031" spans="1:6" hidden="1" x14ac:dyDescent="0.25">
      <c r="A6031" s="133">
        <v>1</v>
      </c>
      <c r="B6031" s="126"/>
      <c r="C6031" s="73"/>
      <c r="D6031" s="72"/>
      <c r="E6031" s="140"/>
      <c r="F6031" s="180"/>
    </row>
    <row r="6032" spans="1:6" hidden="1" x14ac:dyDescent="0.25">
      <c r="A6032" s="133">
        <v>2</v>
      </c>
      <c r="B6032" s="72"/>
      <c r="C6032" s="73"/>
      <c r="D6032" s="72"/>
      <c r="E6032" s="140"/>
      <c r="F6032" s="180"/>
    </row>
    <row r="6033" spans="1:6" hidden="1" x14ac:dyDescent="0.25">
      <c r="A6033" s="93">
        <v>3</v>
      </c>
      <c r="B6033" s="72"/>
      <c r="C6033" s="73"/>
      <c r="D6033" s="72"/>
      <c r="E6033" s="24"/>
      <c r="F6033" s="488"/>
    </row>
    <row r="6034" spans="1:6" hidden="1" x14ac:dyDescent="0.25">
      <c r="A6034" s="811" t="s">
        <v>12</v>
      </c>
      <c r="B6034" s="812"/>
      <c r="C6034" s="812"/>
      <c r="D6034" s="812"/>
      <c r="E6034" s="812"/>
      <c r="F6034" s="813"/>
    </row>
    <row r="6035" spans="1:6" hidden="1" x14ac:dyDescent="0.25">
      <c r="A6035" s="93">
        <v>1</v>
      </c>
      <c r="B6035" s="72"/>
      <c r="C6035" s="73"/>
      <c r="D6035" s="72"/>
      <c r="E6035" s="24"/>
      <c r="F6035" s="488"/>
    </row>
    <row r="6036" spans="1:6" hidden="1" x14ac:dyDescent="0.25">
      <c r="A6036" s="93">
        <v>2</v>
      </c>
      <c r="B6036" s="85"/>
      <c r="C6036" s="85"/>
      <c r="D6036" s="85"/>
      <c r="E6036" s="86"/>
      <c r="F6036" s="85"/>
    </row>
    <row r="6037" spans="1:6" hidden="1" x14ac:dyDescent="0.25">
      <c r="A6037" s="811" t="s">
        <v>385</v>
      </c>
      <c r="B6037" s="812"/>
      <c r="C6037" s="812"/>
      <c r="D6037" s="812"/>
      <c r="E6037" s="812"/>
      <c r="F6037" s="813"/>
    </row>
    <row r="6038" spans="1:6" hidden="1" x14ac:dyDescent="0.25">
      <c r="A6038" s="133">
        <v>1</v>
      </c>
      <c r="B6038" s="72"/>
      <c r="C6038" s="73"/>
      <c r="D6038" s="72"/>
      <c r="E6038" s="24"/>
      <c r="F6038" s="488"/>
    </row>
    <row r="6039" spans="1:6" hidden="1" x14ac:dyDescent="0.25">
      <c r="A6039" s="133">
        <v>2</v>
      </c>
      <c r="B6039" s="72"/>
      <c r="C6039" s="73"/>
      <c r="D6039" s="72"/>
      <c r="E6039" s="24"/>
      <c r="F6039" s="488"/>
    </row>
    <row r="6040" spans="1:6" hidden="1" x14ac:dyDescent="0.25">
      <c r="A6040" s="811" t="s">
        <v>5</v>
      </c>
      <c r="B6040" s="812"/>
      <c r="C6040" s="812"/>
      <c r="D6040" s="812"/>
      <c r="E6040" s="812"/>
      <c r="F6040" s="813"/>
    </row>
    <row r="6041" spans="1:6" hidden="1" x14ac:dyDescent="0.25">
      <c r="A6041" s="93">
        <v>1</v>
      </c>
      <c r="B6041" s="72"/>
      <c r="C6041" s="73"/>
      <c r="D6041" s="72"/>
      <c r="E6041" s="75"/>
      <c r="F6041" s="140"/>
    </row>
    <row r="6042" spans="1:6" hidden="1" x14ac:dyDescent="0.25">
      <c r="A6042" s="93">
        <v>2</v>
      </c>
      <c r="B6042" s="85"/>
      <c r="C6042" s="73"/>
      <c r="D6042" s="72"/>
      <c r="E6042" s="86"/>
      <c r="F6042" s="85"/>
    </row>
    <row r="6043" spans="1:6" hidden="1" x14ac:dyDescent="0.25"/>
    <row r="6044" spans="1:6" hidden="1" x14ac:dyDescent="0.25"/>
    <row r="6045" spans="1:6" hidden="1" x14ac:dyDescent="0.25"/>
    <row r="6046" spans="1:6" hidden="1" x14ac:dyDescent="0.25">
      <c r="A6046" s="453"/>
      <c r="B6046" s="454" t="s">
        <v>45</v>
      </c>
      <c r="C6046" s="455">
        <v>44315</v>
      </c>
      <c r="D6046" s="454"/>
      <c r="E6046" s="598"/>
      <c r="F6046" s="456"/>
    </row>
    <row r="6047" spans="1:6" hidden="1" x14ac:dyDescent="0.25">
      <c r="A6047" s="457" t="s">
        <v>580</v>
      </c>
      <c r="B6047" s="458" t="s">
        <v>576</v>
      </c>
      <c r="C6047" s="459" t="s">
        <v>912</v>
      </c>
      <c r="D6047" s="458" t="s">
        <v>577</v>
      </c>
      <c r="E6047" s="599" t="s">
        <v>1422</v>
      </c>
      <c r="F6047" s="460" t="s">
        <v>579</v>
      </c>
    </row>
    <row r="6048" spans="1:6" hidden="1" x14ac:dyDescent="0.25">
      <c r="A6048" s="814" t="s">
        <v>155</v>
      </c>
      <c r="B6048" s="814"/>
      <c r="C6048" s="814"/>
      <c r="D6048" s="814"/>
      <c r="E6048" s="814"/>
      <c r="F6048" s="814"/>
    </row>
    <row r="6049" spans="1:6" hidden="1" x14ac:dyDescent="0.25">
      <c r="A6049" s="133">
        <v>1</v>
      </c>
      <c r="B6049" s="207" t="s">
        <v>4835</v>
      </c>
      <c r="C6049" s="207" t="s">
        <v>155</v>
      </c>
      <c r="D6049" s="207" t="s">
        <v>890</v>
      </c>
      <c r="E6049" s="475" t="s">
        <v>4836</v>
      </c>
      <c r="F6049" s="207"/>
    </row>
    <row r="6050" spans="1:6" hidden="1" x14ac:dyDescent="0.25">
      <c r="A6050" s="93">
        <v>2</v>
      </c>
      <c r="B6050" s="224"/>
      <c r="C6050" s="225"/>
      <c r="D6050" s="224"/>
      <c r="E6050" s="227"/>
      <c r="F6050" s="206"/>
    </row>
    <row r="6051" spans="1:6" hidden="1" x14ac:dyDescent="0.25">
      <c r="A6051" s="814" t="s">
        <v>41</v>
      </c>
      <c r="B6051" s="814"/>
      <c r="C6051" s="814"/>
      <c r="D6051" s="814"/>
      <c r="E6051" s="814"/>
      <c r="F6051" s="814"/>
    </row>
    <row r="6052" spans="1:6" hidden="1" x14ac:dyDescent="0.25">
      <c r="A6052" s="93">
        <v>1</v>
      </c>
      <c r="B6052" s="72" t="s">
        <v>1007</v>
      </c>
      <c r="C6052" s="73" t="s">
        <v>405</v>
      </c>
      <c r="D6052" s="72" t="s">
        <v>1008</v>
      </c>
      <c r="E6052" s="75" t="s">
        <v>7872</v>
      </c>
      <c r="F6052" s="140" t="s">
        <v>7873</v>
      </c>
    </row>
    <row r="6053" spans="1:6" hidden="1" x14ac:dyDescent="0.25">
      <c r="A6053" s="93"/>
      <c r="B6053" s="85"/>
      <c r="C6053" s="85"/>
      <c r="D6053" s="85"/>
      <c r="E6053" s="86"/>
      <c r="F6053" s="85"/>
    </row>
    <row r="6054" spans="1:6" hidden="1" x14ac:dyDescent="0.25">
      <c r="A6054" s="814" t="s">
        <v>9</v>
      </c>
      <c r="B6054" s="814"/>
      <c r="C6054" s="814"/>
      <c r="D6054" s="814"/>
      <c r="E6054" s="814"/>
      <c r="F6054" s="814"/>
    </row>
    <row r="6055" spans="1:6" hidden="1" x14ac:dyDescent="0.25">
      <c r="A6055" s="93">
        <v>1</v>
      </c>
      <c r="B6055" s="72" t="s">
        <v>7720</v>
      </c>
      <c r="C6055" s="73" t="s">
        <v>9</v>
      </c>
      <c r="D6055" s="72" t="s">
        <v>21</v>
      </c>
      <c r="E6055" s="75"/>
      <c r="F6055" s="488"/>
    </row>
    <row r="6056" spans="1:6" hidden="1" x14ac:dyDescent="0.25">
      <c r="A6056" s="93">
        <v>2</v>
      </c>
      <c r="B6056" s="72" t="s">
        <v>7837</v>
      </c>
      <c r="C6056" s="73" t="s">
        <v>9</v>
      </c>
      <c r="D6056" s="72" t="s">
        <v>21</v>
      </c>
      <c r="E6056" s="75"/>
      <c r="F6056" s="488"/>
    </row>
    <row r="6057" spans="1:6" hidden="1" x14ac:dyDescent="0.25">
      <c r="A6057" s="93">
        <v>3</v>
      </c>
      <c r="B6057" s="72" t="s">
        <v>3603</v>
      </c>
      <c r="C6057" s="73" t="s">
        <v>9</v>
      </c>
      <c r="D6057" s="72" t="s">
        <v>21</v>
      </c>
      <c r="E6057" s="75"/>
      <c r="F6057" s="488"/>
    </row>
    <row r="6058" spans="1:6" hidden="1" x14ac:dyDescent="0.25">
      <c r="A6058" s="93">
        <v>4</v>
      </c>
      <c r="B6058" s="72"/>
      <c r="C6058" s="73"/>
      <c r="D6058" s="72"/>
      <c r="E6058" s="24"/>
      <c r="F6058" s="488"/>
    </row>
    <row r="6059" spans="1:6" hidden="1" x14ac:dyDescent="0.25">
      <c r="A6059" s="93">
        <v>5</v>
      </c>
      <c r="B6059" s="72"/>
      <c r="C6059" s="73"/>
      <c r="D6059" s="72"/>
      <c r="E6059" s="24"/>
      <c r="F6059" s="488"/>
    </row>
    <row r="6060" spans="1:6" hidden="1" x14ac:dyDescent="0.25">
      <c r="A6060" s="811" t="s">
        <v>20</v>
      </c>
      <c r="B6060" s="812"/>
      <c r="C6060" s="812"/>
      <c r="D6060" s="812"/>
      <c r="E6060" s="812"/>
      <c r="F6060" s="813"/>
    </row>
    <row r="6061" spans="1:6" hidden="1" x14ac:dyDescent="0.25">
      <c r="A6061" s="93">
        <v>1</v>
      </c>
      <c r="B6061" s="72" t="s">
        <v>7718</v>
      </c>
      <c r="C6061" s="73" t="s">
        <v>20</v>
      </c>
      <c r="D6061" s="72" t="s">
        <v>13</v>
      </c>
      <c r="E6061" s="75" t="s">
        <v>7719</v>
      </c>
      <c r="F6061" s="277" t="s">
        <v>384</v>
      </c>
    </row>
    <row r="6062" spans="1:6" hidden="1" x14ac:dyDescent="0.25">
      <c r="A6062" s="93">
        <v>2</v>
      </c>
      <c r="B6062" s="72" t="s">
        <v>7792</v>
      </c>
      <c r="C6062" s="73" t="s">
        <v>20</v>
      </c>
      <c r="D6062" s="72" t="s">
        <v>890</v>
      </c>
      <c r="E6062" s="75" t="s">
        <v>7794</v>
      </c>
      <c r="F6062" s="277" t="s">
        <v>35</v>
      </c>
    </row>
    <row r="6063" spans="1:6" hidden="1" x14ac:dyDescent="0.25">
      <c r="A6063" s="93">
        <v>3</v>
      </c>
      <c r="B6063" s="72" t="s">
        <v>7793</v>
      </c>
      <c r="C6063" s="73" t="s">
        <v>20</v>
      </c>
      <c r="D6063" s="72" t="s">
        <v>890</v>
      </c>
      <c r="E6063" s="75" t="s">
        <v>7794</v>
      </c>
      <c r="F6063" s="277" t="s">
        <v>35</v>
      </c>
    </row>
    <row r="6064" spans="1:6" hidden="1" x14ac:dyDescent="0.25">
      <c r="A6064" s="93">
        <v>4</v>
      </c>
      <c r="B6064" s="72"/>
      <c r="C6064" s="73"/>
      <c r="D6064" s="72"/>
      <c r="E6064" s="24"/>
      <c r="F6064" s="277"/>
    </row>
    <row r="6065" spans="1:6" hidden="1" x14ac:dyDescent="0.25">
      <c r="A6065" s="93">
        <v>5</v>
      </c>
      <c r="B6065" s="72"/>
      <c r="C6065" s="73"/>
      <c r="D6065" s="72"/>
      <c r="E6065" s="24"/>
      <c r="F6065" s="277"/>
    </row>
    <row r="6066" spans="1:6" hidden="1" x14ac:dyDescent="0.25">
      <c r="A6066" s="93">
        <v>6</v>
      </c>
      <c r="B6066" s="72"/>
      <c r="C6066" s="73"/>
      <c r="D6066" s="72"/>
      <c r="E6066" s="24"/>
      <c r="F6066" s="277"/>
    </row>
    <row r="6067" spans="1:6" hidden="1" x14ac:dyDescent="0.25">
      <c r="A6067" s="93">
        <v>7</v>
      </c>
      <c r="B6067" s="72"/>
      <c r="C6067" s="73"/>
      <c r="D6067" s="72"/>
      <c r="E6067" s="24"/>
      <c r="F6067" s="277"/>
    </row>
    <row r="6068" spans="1:6" hidden="1" x14ac:dyDescent="0.25">
      <c r="A6068" s="93"/>
      <c r="B6068" s="72"/>
      <c r="C6068" s="73"/>
      <c r="D6068" s="72"/>
      <c r="E6068" s="24"/>
      <c r="F6068" s="277"/>
    </row>
    <row r="6069" spans="1:6" hidden="1" x14ac:dyDescent="0.25">
      <c r="A6069" s="811" t="s">
        <v>558</v>
      </c>
      <c r="B6069" s="812"/>
      <c r="C6069" s="812"/>
      <c r="D6069" s="812"/>
      <c r="E6069" s="812"/>
      <c r="F6069" s="813"/>
    </row>
    <row r="6070" spans="1:6" hidden="1" x14ac:dyDescent="0.25">
      <c r="A6070" s="133">
        <v>1</v>
      </c>
      <c r="B6070" s="126"/>
      <c r="C6070" s="73"/>
      <c r="D6070" s="72"/>
      <c r="E6070" s="140"/>
      <c r="F6070" s="180"/>
    </row>
    <row r="6071" spans="1:6" hidden="1" x14ac:dyDescent="0.25">
      <c r="A6071" s="133">
        <v>2</v>
      </c>
      <c r="B6071" s="72"/>
      <c r="C6071" s="73"/>
      <c r="D6071" s="72"/>
      <c r="E6071" s="140"/>
      <c r="F6071" s="180"/>
    </row>
    <row r="6072" spans="1:6" hidden="1" x14ac:dyDescent="0.25">
      <c r="A6072" s="93">
        <v>3</v>
      </c>
      <c r="B6072" s="72"/>
      <c r="C6072" s="73"/>
      <c r="D6072" s="72"/>
      <c r="E6072" s="24"/>
      <c r="F6072" s="488"/>
    </row>
    <row r="6073" spans="1:6" hidden="1" x14ac:dyDescent="0.25">
      <c r="A6073" s="811" t="s">
        <v>12</v>
      </c>
      <c r="B6073" s="812"/>
      <c r="C6073" s="812"/>
      <c r="D6073" s="812"/>
      <c r="E6073" s="812"/>
      <c r="F6073" s="813"/>
    </row>
    <row r="6074" spans="1:6" hidden="1" x14ac:dyDescent="0.25">
      <c r="A6074" s="93">
        <v>1</v>
      </c>
      <c r="B6074" s="72"/>
      <c r="C6074" s="73"/>
      <c r="D6074" s="72"/>
      <c r="E6074" s="24"/>
      <c r="F6074" s="488"/>
    </row>
    <row r="6075" spans="1:6" hidden="1" x14ac:dyDescent="0.25">
      <c r="A6075" s="93">
        <v>2</v>
      </c>
      <c r="B6075" s="85"/>
      <c r="C6075" s="85"/>
      <c r="D6075" s="85"/>
      <c r="E6075" s="86"/>
      <c r="F6075" s="85"/>
    </row>
    <row r="6076" spans="1:6" hidden="1" x14ac:dyDescent="0.25">
      <c r="A6076" s="811" t="s">
        <v>385</v>
      </c>
      <c r="B6076" s="812"/>
      <c r="C6076" s="812"/>
      <c r="D6076" s="812"/>
      <c r="E6076" s="812"/>
      <c r="F6076" s="813"/>
    </row>
    <row r="6077" spans="1:6" hidden="1" x14ac:dyDescent="0.25">
      <c r="A6077" s="133">
        <v>1</v>
      </c>
      <c r="B6077" s="72"/>
      <c r="C6077" s="73"/>
      <c r="D6077" s="72"/>
      <c r="E6077" s="24"/>
      <c r="F6077" s="488"/>
    </row>
    <row r="6078" spans="1:6" hidden="1" x14ac:dyDescent="0.25">
      <c r="A6078" s="133">
        <v>2</v>
      </c>
      <c r="B6078" s="72"/>
      <c r="C6078" s="73"/>
      <c r="D6078" s="72"/>
      <c r="E6078" s="24"/>
      <c r="F6078" s="488"/>
    </row>
    <row r="6079" spans="1:6" hidden="1" x14ac:dyDescent="0.25">
      <c r="A6079" s="811" t="s">
        <v>5</v>
      </c>
      <c r="B6079" s="812"/>
      <c r="C6079" s="812"/>
      <c r="D6079" s="812"/>
      <c r="E6079" s="812"/>
      <c r="F6079" s="813"/>
    </row>
    <row r="6080" spans="1:6" hidden="1" x14ac:dyDescent="0.25">
      <c r="A6080" s="93">
        <v>1</v>
      </c>
      <c r="B6080" s="72"/>
      <c r="C6080" s="73"/>
      <c r="D6080" s="72"/>
      <c r="E6080" s="75"/>
      <c r="F6080" s="140"/>
    </row>
    <row r="6081" spans="1:6" hidden="1" x14ac:dyDescent="0.25">
      <c r="A6081" s="93">
        <v>2</v>
      </c>
      <c r="B6081" s="85"/>
      <c r="C6081" s="73"/>
      <c r="D6081" s="72"/>
      <c r="E6081" s="86"/>
      <c r="F6081" s="85"/>
    </row>
    <row r="6082" spans="1:6" hidden="1" x14ac:dyDescent="0.25"/>
    <row r="6083" spans="1:6" hidden="1" x14ac:dyDescent="0.25"/>
    <row r="6084" spans="1:6" hidden="1" x14ac:dyDescent="0.25"/>
    <row r="6085" spans="1:6" hidden="1" x14ac:dyDescent="0.25">
      <c r="A6085" s="305"/>
      <c r="B6085" s="31" t="s">
        <v>63</v>
      </c>
      <c r="C6085" s="30">
        <v>44317</v>
      </c>
      <c r="D6085" s="31"/>
      <c r="E6085" s="596"/>
      <c r="F6085" s="306"/>
    </row>
    <row r="6086" spans="1:6" hidden="1" x14ac:dyDescent="0.25">
      <c r="A6086" s="307" t="s">
        <v>580</v>
      </c>
      <c r="B6086" s="308" t="s">
        <v>576</v>
      </c>
      <c r="C6086" s="309" t="s">
        <v>912</v>
      </c>
      <c r="D6086" s="308" t="s">
        <v>577</v>
      </c>
      <c r="E6086" s="597" t="s">
        <v>1422</v>
      </c>
      <c r="F6086" s="310" t="s">
        <v>579</v>
      </c>
    </row>
    <row r="6087" spans="1:6" hidden="1" x14ac:dyDescent="0.25">
      <c r="A6087" s="814" t="s">
        <v>155</v>
      </c>
      <c r="B6087" s="814"/>
      <c r="C6087" s="814"/>
      <c r="D6087" s="814"/>
      <c r="E6087" s="814"/>
      <c r="F6087" s="814"/>
    </row>
    <row r="6088" spans="1:6" hidden="1" x14ac:dyDescent="0.25">
      <c r="A6088" s="133">
        <v>1</v>
      </c>
      <c r="B6088" s="207" t="s">
        <v>7492</v>
      </c>
      <c r="C6088" s="207" t="s">
        <v>155</v>
      </c>
      <c r="D6088" s="207" t="s">
        <v>28</v>
      </c>
      <c r="E6088" s="475" t="s">
        <v>7844</v>
      </c>
      <c r="F6088" s="207"/>
    </row>
    <row r="6089" spans="1:6" hidden="1" x14ac:dyDescent="0.25">
      <c r="A6089" s="93">
        <v>2</v>
      </c>
      <c r="B6089" s="207" t="s">
        <v>7492</v>
      </c>
      <c r="C6089" s="225" t="s">
        <v>155</v>
      </c>
      <c r="D6089" s="224" t="s">
        <v>28</v>
      </c>
      <c r="E6089" s="475" t="s">
        <v>7844</v>
      </c>
      <c r="F6089" s="206"/>
    </row>
    <row r="6090" spans="1:6" hidden="1" x14ac:dyDescent="0.25">
      <c r="A6090" s="814" t="s">
        <v>41</v>
      </c>
      <c r="B6090" s="814"/>
      <c r="C6090" s="814"/>
      <c r="D6090" s="814"/>
      <c r="E6090" s="814"/>
      <c r="F6090" s="814"/>
    </row>
    <row r="6091" spans="1:6" hidden="1" x14ac:dyDescent="0.25">
      <c r="A6091" s="93">
        <v>1</v>
      </c>
      <c r="B6091" s="72"/>
      <c r="C6091" s="73"/>
      <c r="D6091" s="72"/>
      <c r="E6091" s="75"/>
      <c r="F6091" s="140"/>
    </row>
    <row r="6092" spans="1:6" hidden="1" x14ac:dyDescent="0.25">
      <c r="A6092" s="93"/>
      <c r="B6092" s="85"/>
      <c r="C6092" s="85"/>
      <c r="D6092" s="85"/>
      <c r="E6092" s="86"/>
      <c r="F6092" s="85"/>
    </row>
    <row r="6093" spans="1:6" hidden="1" x14ac:dyDescent="0.25">
      <c r="A6093" s="814" t="s">
        <v>9</v>
      </c>
      <c r="B6093" s="814"/>
      <c r="C6093" s="814"/>
      <c r="D6093" s="814"/>
      <c r="E6093" s="814"/>
      <c r="F6093" s="814"/>
    </row>
    <row r="6094" spans="1:6" hidden="1" x14ac:dyDescent="0.25">
      <c r="A6094" s="93">
        <v>1</v>
      </c>
      <c r="B6094" s="72" t="s">
        <v>1415</v>
      </c>
      <c r="C6094" s="73" t="s">
        <v>9</v>
      </c>
      <c r="D6094" s="72" t="s">
        <v>21</v>
      </c>
      <c r="E6094" s="75"/>
      <c r="F6094" s="488"/>
    </row>
    <row r="6095" spans="1:6" hidden="1" x14ac:dyDescent="0.25">
      <c r="A6095" s="93">
        <v>2</v>
      </c>
      <c r="B6095" s="72" t="s">
        <v>2005</v>
      </c>
      <c r="C6095" s="73" t="s">
        <v>9</v>
      </c>
      <c r="D6095" s="72" t="s">
        <v>21</v>
      </c>
      <c r="E6095" s="75"/>
      <c r="F6095" s="488"/>
    </row>
    <row r="6096" spans="1:6" hidden="1" x14ac:dyDescent="0.25">
      <c r="A6096" s="93">
        <v>3</v>
      </c>
      <c r="B6096" s="72" t="s">
        <v>7882</v>
      </c>
      <c r="C6096" s="73" t="s">
        <v>9</v>
      </c>
      <c r="D6096" s="72" t="s">
        <v>21</v>
      </c>
      <c r="E6096" s="75"/>
      <c r="F6096" s="488"/>
    </row>
    <row r="6097" spans="1:6" hidden="1" x14ac:dyDescent="0.25">
      <c r="A6097" s="93">
        <v>4</v>
      </c>
      <c r="B6097" s="72" t="s">
        <v>7881</v>
      </c>
      <c r="C6097" s="73" t="s">
        <v>85</v>
      </c>
      <c r="D6097" s="72" t="s">
        <v>343</v>
      </c>
      <c r="E6097" s="24"/>
      <c r="F6097" s="488"/>
    </row>
    <row r="6098" spans="1:6" hidden="1" x14ac:dyDescent="0.25">
      <c r="A6098" s="93">
        <v>5</v>
      </c>
      <c r="B6098" s="72"/>
      <c r="C6098" s="73"/>
      <c r="D6098" s="72"/>
      <c r="E6098" s="24"/>
      <c r="F6098" s="488"/>
    </row>
    <row r="6099" spans="1:6" hidden="1" x14ac:dyDescent="0.25">
      <c r="A6099" s="811" t="s">
        <v>20</v>
      </c>
      <c r="B6099" s="812"/>
      <c r="C6099" s="812"/>
      <c r="D6099" s="812"/>
      <c r="E6099" s="812"/>
      <c r="F6099" s="813"/>
    </row>
    <row r="6100" spans="1:6" hidden="1" x14ac:dyDescent="0.25">
      <c r="A6100" s="93">
        <v>1</v>
      </c>
      <c r="B6100" s="126" t="s">
        <v>7879</v>
      </c>
      <c r="C6100" s="73" t="s">
        <v>20</v>
      </c>
      <c r="D6100" s="72" t="s">
        <v>28</v>
      </c>
      <c r="E6100" s="75"/>
      <c r="F6100" s="277"/>
    </row>
    <row r="6101" spans="1:6" hidden="1" x14ac:dyDescent="0.25">
      <c r="A6101" s="93">
        <v>2</v>
      </c>
      <c r="B6101" s="72" t="s">
        <v>7890</v>
      </c>
      <c r="C6101" s="73" t="s">
        <v>20</v>
      </c>
      <c r="D6101" s="72" t="s">
        <v>22</v>
      </c>
      <c r="E6101" s="75"/>
      <c r="F6101" s="277"/>
    </row>
    <row r="6102" spans="1:6" hidden="1" x14ac:dyDescent="0.25">
      <c r="A6102" s="93">
        <v>3</v>
      </c>
      <c r="B6102" s="72" t="s">
        <v>7893</v>
      </c>
      <c r="C6102" s="73" t="s">
        <v>20</v>
      </c>
      <c r="D6102" s="72" t="s">
        <v>7894</v>
      </c>
      <c r="E6102" s="24"/>
      <c r="F6102" s="277" t="s">
        <v>35</v>
      </c>
    </row>
    <row r="6103" spans="1:6" hidden="1" x14ac:dyDescent="0.25">
      <c r="A6103" s="93">
        <v>4</v>
      </c>
      <c r="B6103" s="72"/>
      <c r="C6103" s="73"/>
      <c r="D6103" s="72"/>
      <c r="E6103" s="24"/>
      <c r="F6103" s="277"/>
    </row>
    <row r="6104" spans="1:6" hidden="1" x14ac:dyDescent="0.25">
      <c r="A6104" s="93">
        <v>5</v>
      </c>
      <c r="B6104" s="72"/>
      <c r="C6104" s="73"/>
      <c r="D6104" s="72"/>
      <c r="E6104" s="24"/>
      <c r="F6104" s="277"/>
    </row>
    <row r="6105" spans="1:6" hidden="1" x14ac:dyDescent="0.25">
      <c r="A6105" s="93">
        <v>6</v>
      </c>
      <c r="B6105" s="72"/>
      <c r="C6105" s="73"/>
      <c r="D6105" s="72"/>
      <c r="E6105" s="24"/>
      <c r="F6105" s="277"/>
    </row>
    <row r="6106" spans="1:6" hidden="1" x14ac:dyDescent="0.25">
      <c r="A6106" s="93">
        <v>7</v>
      </c>
      <c r="B6106" s="72"/>
      <c r="C6106" s="73"/>
      <c r="D6106" s="72"/>
      <c r="E6106" s="24"/>
      <c r="F6106" s="277"/>
    </row>
    <row r="6107" spans="1:6" hidden="1" x14ac:dyDescent="0.25">
      <c r="A6107" s="93"/>
      <c r="B6107" s="72"/>
      <c r="C6107" s="73"/>
      <c r="D6107" s="72"/>
      <c r="E6107" s="24"/>
      <c r="F6107" s="277"/>
    </row>
    <row r="6108" spans="1:6" hidden="1" x14ac:dyDescent="0.25">
      <c r="A6108" s="811" t="s">
        <v>558</v>
      </c>
      <c r="B6108" s="812"/>
      <c r="C6108" s="812"/>
      <c r="D6108" s="812"/>
      <c r="E6108" s="812"/>
      <c r="F6108" s="813"/>
    </row>
    <row r="6109" spans="1:6" hidden="1" x14ac:dyDescent="0.25">
      <c r="A6109" s="133">
        <v>1</v>
      </c>
      <c r="B6109" s="126" t="s">
        <v>7892</v>
      </c>
      <c r="C6109" s="73" t="s">
        <v>558</v>
      </c>
      <c r="D6109" s="72" t="s">
        <v>21</v>
      </c>
      <c r="E6109" s="140"/>
      <c r="F6109" s="180" t="s">
        <v>6742</v>
      </c>
    </row>
    <row r="6110" spans="1:6" hidden="1" x14ac:dyDescent="0.25">
      <c r="A6110" s="133">
        <v>2</v>
      </c>
      <c r="B6110" s="72" t="s">
        <v>7297</v>
      </c>
      <c r="C6110" s="73" t="s">
        <v>558</v>
      </c>
      <c r="D6110" s="72" t="s">
        <v>21</v>
      </c>
      <c r="E6110" s="140"/>
      <c r="F6110" s="180" t="s">
        <v>6742</v>
      </c>
    </row>
    <row r="6111" spans="1:6" hidden="1" x14ac:dyDescent="0.25">
      <c r="A6111" s="93">
        <v>3</v>
      </c>
      <c r="B6111" s="72"/>
      <c r="C6111" s="73"/>
      <c r="D6111" s="72"/>
      <c r="E6111" s="24"/>
      <c r="F6111" s="488"/>
    </row>
    <row r="6112" spans="1:6" hidden="1" x14ac:dyDescent="0.25">
      <c r="A6112" s="811" t="s">
        <v>12</v>
      </c>
      <c r="B6112" s="812"/>
      <c r="C6112" s="812"/>
      <c r="D6112" s="812"/>
      <c r="E6112" s="812"/>
      <c r="F6112" s="813"/>
    </row>
    <row r="6113" spans="1:6" hidden="1" x14ac:dyDescent="0.25">
      <c r="A6113" s="93">
        <v>1</v>
      </c>
      <c r="B6113" s="72"/>
      <c r="C6113" s="73"/>
      <c r="D6113" s="72"/>
      <c r="E6113" s="24"/>
      <c r="F6113" s="488"/>
    </row>
    <row r="6114" spans="1:6" hidden="1" x14ac:dyDescent="0.25">
      <c r="A6114" s="93">
        <v>2</v>
      </c>
      <c r="B6114" s="85"/>
      <c r="C6114" s="85"/>
      <c r="D6114" s="85"/>
      <c r="E6114" s="86"/>
      <c r="F6114" s="85"/>
    </row>
    <row r="6115" spans="1:6" hidden="1" x14ac:dyDescent="0.25">
      <c r="A6115" s="811" t="s">
        <v>385</v>
      </c>
      <c r="B6115" s="812"/>
      <c r="C6115" s="812"/>
      <c r="D6115" s="812"/>
      <c r="E6115" s="812"/>
      <c r="F6115" s="813"/>
    </row>
    <row r="6116" spans="1:6" hidden="1" x14ac:dyDescent="0.25">
      <c r="A6116" s="133">
        <v>1</v>
      </c>
      <c r="B6116" s="72"/>
      <c r="C6116" s="73"/>
      <c r="D6116" s="72"/>
      <c r="E6116" s="24"/>
      <c r="F6116" s="488"/>
    </row>
    <row r="6117" spans="1:6" hidden="1" x14ac:dyDescent="0.25">
      <c r="A6117" s="133">
        <v>2</v>
      </c>
      <c r="B6117" s="72"/>
      <c r="C6117" s="73"/>
      <c r="D6117" s="72"/>
      <c r="E6117" s="24"/>
      <c r="F6117" s="488"/>
    </row>
    <row r="6118" spans="1:6" hidden="1" x14ac:dyDescent="0.25">
      <c r="A6118" s="811" t="s">
        <v>5</v>
      </c>
      <c r="B6118" s="812"/>
      <c r="C6118" s="812"/>
      <c r="D6118" s="812"/>
      <c r="E6118" s="812"/>
      <c r="F6118" s="813"/>
    </row>
    <row r="6119" spans="1:6" hidden="1" x14ac:dyDescent="0.25">
      <c r="A6119" s="93">
        <v>1</v>
      </c>
      <c r="B6119" s="72"/>
      <c r="C6119" s="73"/>
      <c r="D6119" s="72"/>
      <c r="E6119" s="75"/>
      <c r="F6119" s="140"/>
    </row>
    <row r="6120" spans="1:6" hidden="1" x14ac:dyDescent="0.25">
      <c r="A6120" s="93">
        <v>2</v>
      </c>
      <c r="B6120" s="85" t="s">
        <v>7935</v>
      </c>
      <c r="C6120" s="73" t="s">
        <v>21</v>
      </c>
      <c r="D6120" s="72" t="s">
        <v>72</v>
      </c>
      <c r="E6120" s="86"/>
      <c r="F6120" s="85"/>
    </row>
    <row r="6121" spans="1:6" hidden="1" x14ac:dyDescent="0.25">
      <c r="A6121" s="247"/>
      <c r="B6121" s="117"/>
      <c r="C6121" s="109"/>
      <c r="D6121" s="108"/>
      <c r="E6121" s="276"/>
      <c r="F6121" s="117"/>
    </row>
    <row r="6122" spans="1:6" hidden="1" x14ac:dyDescent="0.25">
      <c r="A6122" s="247"/>
      <c r="B6122" s="117"/>
      <c r="C6122" s="109"/>
      <c r="D6122" s="108"/>
      <c r="E6122" s="276"/>
      <c r="F6122" s="117"/>
    </row>
    <row r="6123" spans="1:6" hidden="1" x14ac:dyDescent="0.25">
      <c r="A6123" s="247"/>
      <c r="B6123" s="117"/>
      <c r="C6123" s="109"/>
      <c r="D6123" s="108"/>
      <c r="E6123" s="276"/>
      <c r="F6123" s="117"/>
    </row>
    <row r="6124" spans="1:6" hidden="1" x14ac:dyDescent="0.25">
      <c r="A6124" s="453"/>
      <c r="B6124" s="454" t="s">
        <v>45</v>
      </c>
      <c r="C6124" s="455">
        <v>44322</v>
      </c>
      <c r="D6124" s="454"/>
      <c r="E6124" s="598"/>
      <c r="F6124" s="456"/>
    </row>
    <row r="6125" spans="1:6" hidden="1" x14ac:dyDescent="0.25">
      <c r="A6125" s="457" t="s">
        <v>580</v>
      </c>
      <c r="B6125" s="458" t="s">
        <v>576</v>
      </c>
      <c r="C6125" s="459" t="s">
        <v>912</v>
      </c>
      <c r="D6125" s="458" t="s">
        <v>577</v>
      </c>
      <c r="E6125" s="599" t="s">
        <v>1422</v>
      </c>
      <c r="F6125" s="460" t="s">
        <v>579</v>
      </c>
    </row>
    <row r="6126" spans="1:6" hidden="1" x14ac:dyDescent="0.25">
      <c r="A6126" s="814" t="s">
        <v>155</v>
      </c>
      <c r="B6126" s="814"/>
      <c r="C6126" s="814"/>
      <c r="D6126" s="814"/>
      <c r="E6126" s="814"/>
      <c r="F6126" s="814"/>
    </row>
    <row r="6127" spans="1:6" hidden="1" x14ac:dyDescent="0.25">
      <c r="A6127" s="133">
        <v>1</v>
      </c>
      <c r="B6127" s="207" t="s">
        <v>7937</v>
      </c>
      <c r="C6127" s="207" t="s">
        <v>155</v>
      </c>
      <c r="D6127" s="207" t="s">
        <v>22</v>
      </c>
      <c r="E6127" s="475" t="s">
        <v>7938</v>
      </c>
      <c r="F6127" s="207"/>
    </row>
    <row r="6128" spans="1:6" hidden="1" x14ac:dyDescent="0.25">
      <c r="A6128" s="93">
        <v>2</v>
      </c>
      <c r="B6128" s="224"/>
      <c r="C6128" s="225"/>
      <c r="D6128" s="224"/>
      <c r="E6128" s="227"/>
      <c r="F6128" s="206"/>
    </row>
    <row r="6129" spans="1:6" hidden="1" x14ac:dyDescent="0.25">
      <c r="A6129" s="814" t="s">
        <v>41</v>
      </c>
      <c r="B6129" s="814"/>
      <c r="C6129" s="814"/>
      <c r="D6129" s="814"/>
      <c r="E6129" s="814"/>
      <c r="F6129" s="814"/>
    </row>
    <row r="6130" spans="1:6" hidden="1" x14ac:dyDescent="0.25">
      <c r="A6130" s="93">
        <v>1</v>
      </c>
      <c r="B6130" s="72"/>
      <c r="C6130" s="73"/>
      <c r="D6130" s="72"/>
      <c r="E6130" s="75"/>
      <c r="F6130" s="140"/>
    </row>
    <row r="6131" spans="1:6" hidden="1" x14ac:dyDescent="0.25">
      <c r="A6131" s="93"/>
      <c r="B6131" s="85"/>
      <c r="C6131" s="85"/>
      <c r="D6131" s="85"/>
      <c r="E6131" s="86"/>
      <c r="F6131" s="85"/>
    </row>
    <row r="6132" spans="1:6" hidden="1" x14ac:dyDescent="0.25">
      <c r="A6132" s="814" t="s">
        <v>9</v>
      </c>
      <c r="B6132" s="814"/>
      <c r="C6132" s="814"/>
      <c r="D6132" s="814"/>
      <c r="E6132" s="814"/>
      <c r="F6132" s="814"/>
    </row>
    <row r="6133" spans="1:6" hidden="1" x14ac:dyDescent="0.25">
      <c r="A6133" s="93">
        <v>1</v>
      </c>
      <c r="B6133" s="72" t="s">
        <v>7797</v>
      </c>
      <c r="C6133" s="73" t="s">
        <v>9</v>
      </c>
      <c r="D6133" s="72" t="s">
        <v>21</v>
      </c>
      <c r="E6133" s="75"/>
      <c r="F6133" s="499"/>
    </row>
    <row r="6134" spans="1:6" hidden="1" x14ac:dyDescent="0.25">
      <c r="A6134" s="93">
        <v>2</v>
      </c>
      <c r="B6134" s="72" t="s">
        <v>7797</v>
      </c>
      <c r="C6134" s="73" t="s">
        <v>9</v>
      </c>
      <c r="D6134" s="72" t="s">
        <v>21</v>
      </c>
      <c r="E6134" s="75"/>
      <c r="F6134" s="499"/>
    </row>
    <row r="6135" spans="1:6" hidden="1" x14ac:dyDescent="0.25">
      <c r="A6135" s="93">
        <v>3</v>
      </c>
      <c r="B6135" s="72" t="s">
        <v>3604</v>
      </c>
      <c r="C6135" s="73" t="s">
        <v>9</v>
      </c>
      <c r="D6135" s="72" t="s">
        <v>21</v>
      </c>
      <c r="E6135" s="75" t="s">
        <v>7946</v>
      </c>
      <c r="F6135" s="140" t="s">
        <v>4632</v>
      </c>
    </row>
    <row r="6136" spans="1:6" hidden="1" x14ac:dyDescent="0.25">
      <c r="A6136" s="93">
        <v>4</v>
      </c>
      <c r="B6136" s="72" t="s">
        <v>7886</v>
      </c>
      <c r="C6136" s="73" t="s">
        <v>9</v>
      </c>
      <c r="D6136" s="72" t="s">
        <v>21</v>
      </c>
      <c r="E6136" s="24"/>
      <c r="F6136" s="501"/>
    </row>
    <row r="6137" spans="1:6" hidden="1" x14ac:dyDescent="0.25">
      <c r="A6137" s="93">
        <v>5</v>
      </c>
      <c r="B6137" s="72" t="s">
        <v>8007</v>
      </c>
      <c r="C6137" s="73" t="s">
        <v>9</v>
      </c>
      <c r="D6137" s="72" t="s">
        <v>21</v>
      </c>
      <c r="E6137" s="24"/>
      <c r="F6137" s="501"/>
    </row>
    <row r="6138" spans="1:6" hidden="1" x14ac:dyDescent="0.25">
      <c r="A6138" s="811" t="s">
        <v>20</v>
      </c>
      <c r="B6138" s="812"/>
      <c r="C6138" s="812"/>
      <c r="D6138" s="812"/>
      <c r="E6138" s="812"/>
      <c r="F6138" s="813"/>
    </row>
    <row r="6139" spans="1:6" hidden="1" x14ac:dyDescent="0.25">
      <c r="A6139" s="93">
        <v>1</v>
      </c>
      <c r="B6139" s="72" t="s">
        <v>3823</v>
      </c>
      <c r="C6139" s="73" t="s">
        <v>20</v>
      </c>
      <c r="D6139" s="72" t="s">
        <v>21</v>
      </c>
      <c r="E6139" s="75" t="s">
        <v>7939</v>
      </c>
      <c r="F6139" s="277" t="s">
        <v>35</v>
      </c>
    </row>
    <row r="6140" spans="1:6" hidden="1" x14ac:dyDescent="0.25">
      <c r="A6140" s="93">
        <v>2</v>
      </c>
      <c r="B6140" s="72" t="s">
        <v>7775</v>
      </c>
      <c r="C6140" s="73" t="s">
        <v>20</v>
      </c>
      <c r="D6140" s="72" t="s">
        <v>28</v>
      </c>
      <c r="E6140" s="75"/>
      <c r="F6140" s="277"/>
    </row>
    <row r="6141" spans="1:6" hidden="1" x14ac:dyDescent="0.25">
      <c r="A6141" s="93">
        <v>3</v>
      </c>
      <c r="B6141" s="72" t="s">
        <v>8012</v>
      </c>
      <c r="C6141" s="73" t="s">
        <v>20</v>
      </c>
      <c r="D6141" s="72" t="s">
        <v>21</v>
      </c>
      <c r="E6141" s="75"/>
      <c r="F6141" s="277" t="s">
        <v>35</v>
      </c>
    </row>
    <row r="6142" spans="1:6" hidden="1" x14ac:dyDescent="0.25">
      <c r="A6142" s="93">
        <v>4</v>
      </c>
      <c r="B6142" s="72"/>
      <c r="C6142" s="73"/>
      <c r="D6142" s="72"/>
      <c r="E6142" s="24"/>
      <c r="F6142" s="277"/>
    </row>
    <row r="6143" spans="1:6" hidden="1" x14ac:dyDescent="0.25">
      <c r="A6143" s="93">
        <v>5</v>
      </c>
      <c r="B6143" s="72"/>
      <c r="C6143" s="73"/>
      <c r="D6143" s="72"/>
      <c r="E6143" s="24"/>
      <c r="F6143" s="277"/>
    </row>
    <row r="6144" spans="1:6" hidden="1" x14ac:dyDescent="0.25">
      <c r="A6144" s="93">
        <v>6</v>
      </c>
      <c r="B6144" s="72"/>
      <c r="C6144" s="73"/>
      <c r="D6144" s="72"/>
      <c r="E6144" s="24"/>
      <c r="F6144" s="277"/>
    </row>
    <row r="6145" spans="1:6" hidden="1" x14ac:dyDescent="0.25">
      <c r="A6145" s="93">
        <v>7</v>
      </c>
      <c r="B6145" s="72"/>
      <c r="C6145" s="73"/>
      <c r="D6145" s="72"/>
      <c r="E6145" s="24"/>
      <c r="F6145" s="277"/>
    </row>
    <row r="6146" spans="1:6" hidden="1" x14ac:dyDescent="0.25">
      <c r="A6146" s="93"/>
      <c r="B6146" s="72"/>
      <c r="C6146" s="73"/>
      <c r="D6146" s="72"/>
      <c r="E6146" s="24"/>
      <c r="F6146" s="277"/>
    </row>
    <row r="6147" spans="1:6" hidden="1" x14ac:dyDescent="0.25">
      <c r="A6147" s="811" t="s">
        <v>558</v>
      </c>
      <c r="B6147" s="812"/>
      <c r="C6147" s="812"/>
      <c r="D6147" s="812"/>
      <c r="E6147" s="812"/>
      <c r="F6147" s="813"/>
    </row>
    <row r="6148" spans="1:6" hidden="1" x14ac:dyDescent="0.25">
      <c r="A6148" s="133">
        <v>1</v>
      </c>
      <c r="B6148" s="126"/>
      <c r="C6148" s="73"/>
      <c r="D6148" s="72"/>
      <c r="E6148" s="140"/>
      <c r="F6148" s="180"/>
    </row>
    <row r="6149" spans="1:6" hidden="1" x14ac:dyDescent="0.25">
      <c r="A6149" s="133">
        <v>2</v>
      </c>
      <c r="B6149" s="72"/>
      <c r="C6149" s="73"/>
      <c r="D6149" s="72"/>
      <c r="E6149" s="140"/>
      <c r="F6149" s="180"/>
    </row>
    <row r="6150" spans="1:6" hidden="1" x14ac:dyDescent="0.25">
      <c r="A6150" s="93">
        <v>3</v>
      </c>
      <c r="B6150" s="72"/>
      <c r="C6150" s="73"/>
      <c r="D6150" s="72"/>
      <c r="E6150" s="24"/>
      <c r="F6150" s="499"/>
    </row>
    <row r="6151" spans="1:6" hidden="1" x14ac:dyDescent="0.25">
      <c r="A6151" s="811" t="s">
        <v>12</v>
      </c>
      <c r="B6151" s="812"/>
      <c r="C6151" s="812"/>
      <c r="D6151" s="812"/>
      <c r="E6151" s="812"/>
      <c r="F6151" s="813"/>
    </row>
    <row r="6152" spans="1:6" hidden="1" x14ac:dyDescent="0.25">
      <c r="A6152" s="93">
        <v>1</v>
      </c>
      <c r="B6152" s="72"/>
      <c r="C6152" s="73"/>
      <c r="D6152" s="72"/>
      <c r="E6152" s="24"/>
      <c r="F6152" s="499"/>
    </row>
    <row r="6153" spans="1:6" hidden="1" x14ac:dyDescent="0.25">
      <c r="A6153" s="93">
        <v>2</v>
      </c>
      <c r="B6153" s="85"/>
      <c r="C6153" s="85"/>
      <c r="D6153" s="85"/>
      <c r="E6153" s="86"/>
      <c r="F6153" s="85"/>
    </row>
    <row r="6154" spans="1:6" hidden="1" x14ac:dyDescent="0.25">
      <c r="A6154" s="811" t="s">
        <v>385</v>
      </c>
      <c r="B6154" s="812"/>
      <c r="C6154" s="812"/>
      <c r="D6154" s="812"/>
      <c r="E6154" s="812"/>
      <c r="F6154" s="813"/>
    </row>
    <row r="6155" spans="1:6" hidden="1" x14ac:dyDescent="0.25">
      <c r="A6155" s="133">
        <v>1</v>
      </c>
      <c r="B6155" s="72"/>
      <c r="C6155" s="73"/>
      <c r="D6155" s="72"/>
      <c r="E6155" s="24"/>
      <c r="F6155" s="499"/>
    </row>
    <row r="6156" spans="1:6" hidden="1" x14ac:dyDescent="0.25">
      <c r="A6156" s="133">
        <v>2</v>
      </c>
      <c r="B6156" s="72"/>
      <c r="C6156" s="73"/>
      <c r="D6156" s="72"/>
      <c r="E6156" s="24"/>
      <c r="F6156" s="499"/>
    </row>
    <row r="6157" spans="1:6" hidden="1" x14ac:dyDescent="0.25">
      <c r="A6157" s="811" t="s">
        <v>5</v>
      </c>
      <c r="B6157" s="812"/>
      <c r="C6157" s="812"/>
      <c r="D6157" s="812"/>
      <c r="E6157" s="812"/>
      <c r="F6157" s="813"/>
    </row>
    <row r="6158" spans="1:6" hidden="1" x14ac:dyDescent="0.25">
      <c r="A6158" s="93">
        <v>1</v>
      </c>
      <c r="B6158" s="72" t="s">
        <v>7895</v>
      </c>
      <c r="C6158" s="73" t="s">
        <v>5</v>
      </c>
      <c r="D6158" s="72" t="s">
        <v>21</v>
      </c>
      <c r="E6158" s="75" t="s">
        <v>7896</v>
      </c>
      <c r="F6158" s="140"/>
    </row>
    <row r="6159" spans="1:6" hidden="1" x14ac:dyDescent="0.25">
      <c r="A6159" s="93">
        <v>2</v>
      </c>
      <c r="B6159" s="85"/>
      <c r="C6159" s="73"/>
      <c r="D6159" s="72"/>
      <c r="E6159" s="86"/>
      <c r="F6159" s="85"/>
    </row>
    <row r="6160" spans="1:6" hidden="1" x14ac:dyDescent="0.25">
      <c r="A6160" s="247"/>
      <c r="B6160" s="117"/>
      <c r="C6160" s="109"/>
      <c r="D6160" s="108"/>
      <c r="E6160" s="276"/>
      <c r="F6160" s="117"/>
    </row>
    <row r="6161" spans="1:6" hidden="1" x14ac:dyDescent="0.25"/>
    <row r="6162" spans="1:6" hidden="1" x14ac:dyDescent="0.25"/>
    <row r="6163" spans="1:6" hidden="1" x14ac:dyDescent="0.25">
      <c r="A6163" s="305"/>
      <c r="B6163" s="31" t="s">
        <v>63</v>
      </c>
      <c r="C6163" s="30">
        <v>44324</v>
      </c>
      <c r="D6163" s="31"/>
      <c r="E6163" s="596"/>
      <c r="F6163" s="306"/>
    </row>
    <row r="6164" spans="1:6" hidden="1" x14ac:dyDescent="0.25">
      <c r="A6164" s="307" t="s">
        <v>580</v>
      </c>
      <c r="B6164" s="308" t="s">
        <v>576</v>
      </c>
      <c r="C6164" s="309" t="s">
        <v>912</v>
      </c>
      <c r="D6164" s="308" t="s">
        <v>577</v>
      </c>
      <c r="E6164" s="597" t="s">
        <v>1422</v>
      </c>
      <c r="F6164" s="310" t="s">
        <v>579</v>
      </c>
    </row>
    <row r="6165" spans="1:6" hidden="1" x14ac:dyDescent="0.25">
      <c r="A6165" s="814" t="s">
        <v>155</v>
      </c>
      <c r="B6165" s="814"/>
      <c r="C6165" s="814"/>
      <c r="D6165" s="814"/>
      <c r="E6165" s="814"/>
      <c r="F6165" s="814"/>
    </row>
    <row r="6166" spans="1:6" hidden="1" x14ac:dyDescent="0.25">
      <c r="A6166" s="133">
        <v>1</v>
      </c>
      <c r="B6166" s="207" t="s">
        <v>5747</v>
      </c>
      <c r="C6166" s="207" t="s">
        <v>16</v>
      </c>
      <c r="D6166" s="207" t="s">
        <v>28</v>
      </c>
      <c r="E6166" s="475"/>
      <c r="F6166" s="207"/>
    </row>
    <row r="6167" spans="1:6" hidden="1" x14ac:dyDescent="0.25">
      <c r="A6167" s="93">
        <v>2</v>
      </c>
      <c r="B6167" s="224" t="s">
        <v>5747</v>
      </c>
      <c r="C6167" s="225" t="s">
        <v>16</v>
      </c>
      <c r="D6167" s="224" t="s">
        <v>28</v>
      </c>
      <c r="E6167" s="227"/>
      <c r="F6167" s="206"/>
    </row>
    <row r="6168" spans="1:6" hidden="1" x14ac:dyDescent="0.25">
      <c r="A6168" s="93">
        <v>3</v>
      </c>
      <c r="B6168" s="224" t="s">
        <v>7874</v>
      </c>
      <c r="C6168" s="225" t="s">
        <v>882</v>
      </c>
      <c r="D6168" s="224" t="s">
        <v>13</v>
      </c>
      <c r="E6168" s="206" t="s">
        <v>8008</v>
      </c>
      <c r="F6168" s="206"/>
    </row>
    <row r="6169" spans="1:6" hidden="1" x14ac:dyDescent="0.25">
      <c r="A6169" s="814" t="s">
        <v>41</v>
      </c>
      <c r="B6169" s="814"/>
      <c r="C6169" s="814"/>
      <c r="D6169" s="814"/>
      <c r="E6169" s="814"/>
      <c r="F6169" s="814"/>
    </row>
    <row r="6170" spans="1:6" hidden="1" x14ac:dyDescent="0.25">
      <c r="A6170" s="93">
        <v>1</v>
      </c>
      <c r="B6170" s="72"/>
      <c r="C6170" s="73"/>
      <c r="D6170" s="72"/>
      <c r="E6170" s="75"/>
      <c r="F6170" s="140"/>
    </row>
    <row r="6171" spans="1:6" hidden="1" x14ac:dyDescent="0.25">
      <c r="A6171" s="93"/>
      <c r="B6171" s="85"/>
      <c r="C6171" s="85"/>
      <c r="D6171" s="85"/>
      <c r="E6171" s="86"/>
      <c r="F6171" s="85"/>
    </row>
    <row r="6172" spans="1:6" hidden="1" x14ac:dyDescent="0.25">
      <c r="A6172" s="814" t="s">
        <v>9</v>
      </c>
      <c r="B6172" s="814"/>
      <c r="C6172" s="814"/>
      <c r="D6172" s="814"/>
      <c r="E6172" s="814"/>
      <c r="F6172" s="814"/>
    </row>
    <row r="6173" spans="1:6" hidden="1" x14ac:dyDescent="0.25">
      <c r="A6173" s="93">
        <v>1</v>
      </c>
      <c r="B6173" s="72" t="s">
        <v>2058</v>
      </c>
      <c r="C6173" s="73" t="s">
        <v>9</v>
      </c>
      <c r="D6173" s="72" t="s">
        <v>21</v>
      </c>
      <c r="E6173" s="75"/>
      <c r="F6173" s="497"/>
    </row>
    <row r="6174" spans="1:6" hidden="1" x14ac:dyDescent="0.25">
      <c r="A6174" s="93">
        <v>2</v>
      </c>
      <c r="B6174" s="72" t="s">
        <v>6710</v>
      </c>
      <c r="C6174" s="73" t="s">
        <v>9</v>
      </c>
      <c r="D6174" s="72" t="s">
        <v>890</v>
      </c>
      <c r="E6174" s="75"/>
      <c r="F6174" s="497"/>
    </row>
    <row r="6175" spans="1:6" hidden="1" x14ac:dyDescent="0.25">
      <c r="A6175" s="93">
        <v>3</v>
      </c>
      <c r="B6175" s="72" t="s">
        <v>600</v>
      </c>
      <c r="C6175" s="73" t="s">
        <v>9</v>
      </c>
      <c r="D6175" s="72" t="s">
        <v>13</v>
      </c>
      <c r="E6175" s="75"/>
      <c r="F6175" s="497"/>
    </row>
    <row r="6176" spans="1:6" hidden="1" x14ac:dyDescent="0.25">
      <c r="A6176" s="93">
        <v>4</v>
      </c>
      <c r="B6176" s="72" t="s">
        <v>7876</v>
      </c>
      <c r="C6176" s="73" t="s">
        <v>9</v>
      </c>
      <c r="D6176" s="72" t="s">
        <v>21</v>
      </c>
      <c r="E6176" s="24"/>
      <c r="F6176" s="497"/>
    </row>
    <row r="6177" spans="1:6" hidden="1" x14ac:dyDescent="0.25">
      <c r="A6177" s="93">
        <v>5</v>
      </c>
      <c r="B6177" s="72" t="s">
        <v>4303</v>
      </c>
      <c r="C6177" s="73" t="s">
        <v>9</v>
      </c>
      <c r="D6177" s="72" t="s">
        <v>21</v>
      </c>
      <c r="E6177" s="24"/>
      <c r="F6177" s="502"/>
    </row>
    <row r="6178" spans="1:6" hidden="1" x14ac:dyDescent="0.25">
      <c r="A6178" s="93">
        <v>6</v>
      </c>
      <c r="B6178" s="72" t="s">
        <v>5216</v>
      </c>
      <c r="C6178" s="73" t="s">
        <v>9</v>
      </c>
      <c r="D6178" s="72" t="s">
        <v>21</v>
      </c>
      <c r="E6178" s="24"/>
      <c r="F6178" s="502"/>
    </row>
    <row r="6179" spans="1:6" hidden="1" x14ac:dyDescent="0.25">
      <c r="A6179" s="93">
        <v>7</v>
      </c>
      <c r="B6179" s="72" t="s">
        <v>8017</v>
      </c>
      <c r="C6179" s="73" t="s">
        <v>9</v>
      </c>
      <c r="D6179" s="72" t="s">
        <v>22</v>
      </c>
      <c r="E6179" s="24"/>
      <c r="F6179" s="503"/>
    </row>
    <row r="6180" spans="1:6" hidden="1" x14ac:dyDescent="0.25">
      <c r="A6180" s="93">
        <v>8</v>
      </c>
      <c r="B6180" s="72" t="s">
        <v>7526</v>
      </c>
      <c r="C6180" s="73" t="s">
        <v>9</v>
      </c>
      <c r="D6180" s="72" t="s">
        <v>21</v>
      </c>
      <c r="E6180" s="24"/>
      <c r="F6180" s="504"/>
    </row>
    <row r="6181" spans="1:6" hidden="1" x14ac:dyDescent="0.25">
      <c r="A6181" s="93">
        <v>9</v>
      </c>
      <c r="B6181" s="72" t="s">
        <v>8020</v>
      </c>
      <c r="C6181" s="73" t="s">
        <v>9</v>
      </c>
      <c r="D6181" s="72" t="s">
        <v>13</v>
      </c>
      <c r="E6181" s="24"/>
      <c r="F6181" s="504"/>
    </row>
    <row r="6182" spans="1:6" hidden="1" x14ac:dyDescent="0.25">
      <c r="A6182" s="93">
        <v>10</v>
      </c>
      <c r="B6182" s="72" t="s">
        <v>4255</v>
      </c>
      <c r="C6182" s="73" t="s">
        <v>9</v>
      </c>
      <c r="D6182" s="72" t="s">
        <v>21</v>
      </c>
      <c r="E6182" s="24"/>
      <c r="F6182" s="504"/>
    </row>
    <row r="6183" spans="1:6" hidden="1" x14ac:dyDescent="0.25">
      <c r="A6183" s="93">
        <v>11</v>
      </c>
      <c r="B6183" s="72" t="s">
        <v>8021</v>
      </c>
      <c r="C6183" s="73" t="s">
        <v>9</v>
      </c>
      <c r="D6183" s="72" t="s">
        <v>343</v>
      </c>
      <c r="E6183" s="24"/>
      <c r="F6183" s="504"/>
    </row>
    <row r="6184" spans="1:6" hidden="1" x14ac:dyDescent="0.25">
      <c r="A6184" s="811" t="s">
        <v>20</v>
      </c>
      <c r="B6184" s="812"/>
      <c r="C6184" s="812"/>
      <c r="D6184" s="812"/>
      <c r="E6184" s="812"/>
      <c r="F6184" s="813"/>
    </row>
    <row r="6185" spans="1:6" hidden="1" x14ac:dyDescent="0.25">
      <c r="A6185" s="93">
        <v>1</v>
      </c>
      <c r="B6185" s="126" t="s">
        <v>5310</v>
      </c>
      <c r="C6185" s="73" t="s">
        <v>20</v>
      </c>
      <c r="D6185" s="72" t="s">
        <v>72</v>
      </c>
      <c r="E6185" s="75"/>
      <c r="F6185" s="277"/>
    </row>
    <row r="6186" spans="1:6" hidden="1" x14ac:dyDescent="0.25">
      <c r="A6186" s="93">
        <v>2</v>
      </c>
      <c r="B6186" s="72" t="s">
        <v>7840</v>
      </c>
      <c r="C6186" s="73" t="s">
        <v>20</v>
      </c>
      <c r="D6186" s="72" t="s">
        <v>72</v>
      </c>
      <c r="E6186" s="75"/>
      <c r="F6186" s="277"/>
    </row>
    <row r="6187" spans="1:6" hidden="1" x14ac:dyDescent="0.25">
      <c r="A6187" s="93">
        <v>3</v>
      </c>
      <c r="B6187" s="72" t="s">
        <v>7941</v>
      </c>
      <c r="C6187" s="73" t="s">
        <v>20</v>
      </c>
      <c r="D6187" s="72" t="s">
        <v>72</v>
      </c>
      <c r="E6187" s="24"/>
      <c r="F6187" s="277"/>
    </row>
    <row r="6188" spans="1:6" hidden="1" x14ac:dyDescent="0.25">
      <c r="A6188" s="93">
        <v>4</v>
      </c>
      <c r="B6188" s="72" t="s">
        <v>7841</v>
      </c>
      <c r="C6188" s="73" t="s">
        <v>20</v>
      </c>
      <c r="D6188" s="72" t="s">
        <v>72</v>
      </c>
      <c r="E6188" s="24"/>
      <c r="F6188" s="277"/>
    </row>
    <row r="6189" spans="1:6" hidden="1" x14ac:dyDescent="0.25">
      <c r="A6189" s="93">
        <v>5</v>
      </c>
      <c r="B6189" s="72" t="s">
        <v>8004</v>
      </c>
      <c r="C6189" s="73" t="s">
        <v>20</v>
      </c>
      <c r="D6189" s="72" t="s">
        <v>13</v>
      </c>
      <c r="E6189" s="24"/>
      <c r="F6189" s="277"/>
    </row>
    <row r="6190" spans="1:6" hidden="1" x14ac:dyDescent="0.25">
      <c r="A6190" s="93">
        <v>6</v>
      </c>
      <c r="B6190" s="72" t="s">
        <v>8006</v>
      </c>
      <c r="C6190" s="73" t="s">
        <v>20</v>
      </c>
      <c r="D6190" s="72" t="s">
        <v>21</v>
      </c>
      <c r="E6190" s="24"/>
      <c r="F6190" s="277"/>
    </row>
    <row r="6191" spans="1:6" hidden="1" x14ac:dyDescent="0.25">
      <c r="A6191" s="93">
        <v>7</v>
      </c>
      <c r="B6191" s="72" t="s">
        <v>8013</v>
      </c>
      <c r="C6191" s="73" t="s">
        <v>20</v>
      </c>
      <c r="D6191" s="72" t="s">
        <v>22</v>
      </c>
      <c r="E6191" s="24"/>
      <c r="F6191" s="277" t="s">
        <v>35</v>
      </c>
    </row>
    <row r="6192" spans="1:6" hidden="1" x14ac:dyDescent="0.25">
      <c r="A6192" s="93">
        <v>8</v>
      </c>
      <c r="B6192" s="72" t="s">
        <v>8014</v>
      </c>
      <c r="C6192" s="73" t="s">
        <v>20</v>
      </c>
      <c r="D6192" s="72" t="s">
        <v>72</v>
      </c>
      <c r="E6192" s="24"/>
      <c r="F6192" s="277"/>
    </row>
    <row r="6193" spans="1:6" hidden="1" x14ac:dyDescent="0.25">
      <c r="A6193" s="93">
        <v>9</v>
      </c>
      <c r="B6193" s="72" t="s">
        <v>8015</v>
      </c>
      <c r="C6193" s="73" t="s">
        <v>20</v>
      </c>
      <c r="D6193" s="72" t="s">
        <v>72</v>
      </c>
      <c r="E6193" s="24"/>
      <c r="F6193" s="277"/>
    </row>
    <row r="6194" spans="1:6" hidden="1" x14ac:dyDescent="0.25">
      <c r="A6194" s="93">
        <v>10</v>
      </c>
      <c r="B6194" s="72" t="s">
        <v>8016</v>
      </c>
      <c r="C6194" s="73" t="s">
        <v>20</v>
      </c>
      <c r="D6194" s="72" t="s">
        <v>72</v>
      </c>
      <c r="E6194" s="24"/>
      <c r="F6194" s="277"/>
    </row>
    <row r="6195" spans="1:6" hidden="1" x14ac:dyDescent="0.25">
      <c r="A6195" s="93">
        <v>11</v>
      </c>
      <c r="B6195" s="72" t="s">
        <v>8018</v>
      </c>
      <c r="C6195" s="73" t="s">
        <v>20</v>
      </c>
      <c r="D6195" s="72" t="s">
        <v>21</v>
      </c>
      <c r="E6195" s="24"/>
      <c r="F6195" s="277"/>
    </row>
    <row r="6196" spans="1:6" hidden="1" x14ac:dyDescent="0.25">
      <c r="A6196" s="93">
        <v>12</v>
      </c>
      <c r="B6196" s="72" t="s">
        <v>8019</v>
      </c>
      <c r="C6196" s="73" t="s">
        <v>20</v>
      </c>
      <c r="D6196" s="72" t="s">
        <v>21</v>
      </c>
      <c r="E6196" s="24"/>
      <c r="F6196" s="277"/>
    </row>
    <row r="6197" spans="1:6" hidden="1" x14ac:dyDescent="0.25">
      <c r="A6197" s="93">
        <v>13</v>
      </c>
      <c r="B6197" s="72" t="s">
        <v>1289</v>
      </c>
      <c r="C6197" s="73" t="s">
        <v>20</v>
      </c>
      <c r="D6197" s="72" t="s">
        <v>13</v>
      </c>
      <c r="E6197" s="24"/>
      <c r="F6197" s="277" t="s">
        <v>35</v>
      </c>
    </row>
    <row r="6198" spans="1:6" hidden="1" x14ac:dyDescent="0.25">
      <c r="A6198" s="93">
        <v>14</v>
      </c>
      <c r="B6198" s="72" t="s">
        <v>1087</v>
      </c>
      <c r="C6198" s="73" t="s">
        <v>20</v>
      </c>
      <c r="D6198" s="72" t="s">
        <v>13</v>
      </c>
      <c r="E6198" s="24"/>
      <c r="F6198" s="277"/>
    </row>
    <row r="6199" spans="1:6" hidden="1" x14ac:dyDescent="0.25">
      <c r="A6199" s="93">
        <v>15</v>
      </c>
      <c r="B6199" s="72" t="s">
        <v>7907</v>
      </c>
      <c r="C6199" s="73" t="s">
        <v>20</v>
      </c>
      <c r="D6199" s="72" t="s">
        <v>22</v>
      </c>
      <c r="E6199" s="24"/>
      <c r="F6199" s="277"/>
    </row>
    <row r="6200" spans="1:6" hidden="1" x14ac:dyDescent="0.25">
      <c r="A6200" s="811" t="s">
        <v>558</v>
      </c>
      <c r="B6200" s="812"/>
      <c r="C6200" s="812"/>
      <c r="D6200" s="812"/>
      <c r="E6200" s="812"/>
      <c r="F6200" s="813"/>
    </row>
    <row r="6201" spans="1:6" hidden="1" x14ac:dyDescent="0.25">
      <c r="A6201" s="133">
        <v>1</v>
      </c>
      <c r="B6201" s="126" t="s">
        <v>988</v>
      </c>
      <c r="C6201" s="73" t="s">
        <v>558</v>
      </c>
      <c r="D6201" s="72" t="s">
        <v>28</v>
      </c>
      <c r="E6201" s="140"/>
      <c r="F6201" s="180" t="s">
        <v>7944</v>
      </c>
    </row>
    <row r="6202" spans="1:6" hidden="1" x14ac:dyDescent="0.25">
      <c r="A6202" s="133">
        <v>2</v>
      </c>
      <c r="B6202" s="72"/>
      <c r="C6202" s="73"/>
      <c r="D6202" s="72"/>
      <c r="E6202" s="140"/>
      <c r="F6202" s="180"/>
    </row>
    <row r="6203" spans="1:6" hidden="1" x14ac:dyDescent="0.25">
      <c r="A6203" s="93">
        <v>3</v>
      </c>
      <c r="B6203" s="72"/>
      <c r="C6203" s="73"/>
      <c r="D6203" s="72"/>
      <c r="E6203" s="24"/>
      <c r="F6203" s="497"/>
    </row>
    <row r="6204" spans="1:6" hidden="1" x14ac:dyDescent="0.25">
      <c r="A6204" s="811" t="s">
        <v>12</v>
      </c>
      <c r="B6204" s="812"/>
      <c r="C6204" s="812"/>
      <c r="D6204" s="812"/>
      <c r="E6204" s="812"/>
      <c r="F6204" s="813"/>
    </row>
    <row r="6205" spans="1:6" hidden="1" x14ac:dyDescent="0.25">
      <c r="A6205" s="93">
        <v>1</v>
      </c>
      <c r="B6205" s="72"/>
      <c r="C6205" s="73"/>
      <c r="D6205" s="72"/>
      <c r="E6205" s="24"/>
      <c r="F6205" s="497"/>
    </row>
    <row r="6206" spans="1:6" hidden="1" x14ac:dyDescent="0.25">
      <c r="A6206" s="93">
        <v>2</v>
      </c>
      <c r="B6206" s="85"/>
      <c r="C6206" s="85"/>
      <c r="D6206" s="85"/>
      <c r="E6206" s="86"/>
      <c r="F6206" s="85"/>
    </row>
    <row r="6207" spans="1:6" hidden="1" x14ac:dyDescent="0.25">
      <c r="A6207" s="811" t="s">
        <v>385</v>
      </c>
      <c r="B6207" s="812"/>
      <c r="C6207" s="812"/>
      <c r="D6207" s="812"/>
      <c r="E6207" s="812"/>
      <c r="F6207" s="813"/>
    </row>
    <row r="6208" spans="1:6" hidden="1" x14ac:dyDescent="0.25">
      <c r="A6208" s="133">
        <v>1</v>
      </c>
      <c r="B6208" s="72" t="s">
        <v>4620</v>
      </c>
      <c r="C6208" s="73" t="s">
        <v>385</v>
      </c>
      <c r="D6208" s="72" t="s">
        <v>21</v>
      </c>
      <c r="E6208" s="24"/>
      <c r="F6208" s="497"/>
    </row>
    <row r="6209" spans="1:6" hidden="1" x14ac:dyDescent="0.25">
      <c r="A6209" s="133">
        <v>2</v>
      </c>
      <c r="B6209" s="72"/>
      <c r="C6209" s="73"/>
      <c r="D6209" s="72"/>
      <c r="E6209" s="24"/>
      <c r="F6209" s="497"/>
    </row>
    <row r="6210" spans="1:6" hidden="1" x14ac:dyDescent="0.25">
      <c r="A6210" s="811" t="s">
        <v>5</v>
      </c>
      <c r="B6210" s="812"/>
      <c r="C6210" s="812"/>
      <c r="D6210" s="812"/>
      <c r="E6210" s="812"/>
      <c r="F6210" s="813"/>
    </row>
    <row r="6211" spans="1:6" hidden="1" x14ac:dyDescent="0.25">
      <c r="A6211" s="93">
        <v>1</v>
      </c>
      <c r="B6211" s="72" t="s">
        <v>4831</v>
      </c>
      <c r="C6211" s="73" t="s">
        <v>5</v>
      </c>
      <c r="D6211" s="72" t="s">
        <v>21</v>
      </c>
      <c r="E6211" s="75"/>
      <c r="F6211" s="140"/>
    </row>
    <row r="6212" spans="1:6" hidden="1" x14ac:dyDescent="0.25">
      <c r="A6212" s="93">
        <v>2</v>
      </c>
      <c r="B6212" s="85" t="s">
        <v>8010</v>
      </c>
      <c r="C6212" s="73" t="s">
        <v>5</v>
      </c>
      <c r="D6212" s="72" t="s">
        <v>343</v>
      </c>
      <c r="E6212" s="86"/>
      <c r="F6212" s="85"/>
    </row>
    <row r="6213" spans="1:6" hidden="1" x14ac:dyDescent="0.25">
      <c r="A6213" s="93">
        <v>3</v>
      </c>
      <c r="B6213" s="85" t="s">
        <v>1015</v>
      </c>
      <c r="C6213" s="85" t="s">
        <v>5</v>
      </c>
      <c r="D6213" s="85" t="s">
        <v>22</v>
      </c>
      <c r="E6213" s="86"/>
      <c r="F6213" s="85"/>
    </row>
    <row r="6214" spans="1:6" hidden="1" x14ac:dyDescent="0.25">
      <c r="A6214" s="85"/>
      <c r="B6214" s="85"/>
      <c r="C6214" s="85"/>
      <c r="D6214" s="85"/>
      <c r="E6214" s="86"/>
      <c r="F6214" s="85"/>
    </row>
    <row r="6215" spans="1:6" hidden="1" x14ac:dyDescent="0.25">
      <c r="A6215" s="117"/>
      <c r="B6215" s="117"/>
      <c r="C6215" s="117"/>
      <c r="D6215" s="117"/>
      <c r="E6215" s="276"/>
      <c r="F6215" s="117"/>
    </row>
    <row r="6216" spans="1:6" hidden="1" x14ac:dyDescent="0.25">
      <c r="A6216" s="117"/>
      <c r="B6216" s="117"/>
      <c r="C6216" s="117"/>
      <c r="D6216" s="117"/>
      <c r="E6216" s="276"/>
      <c r="F6216" s="117"/>
    </row>
    <row r="6217" spans="1:6" hidden="1" x14ac:dyDescent="0.25"/>
    <row r="6218" spans="1:6" hidden="1" x14ac:dyDescent="0.25">
      <c r="A6218" s="453"/>
      <c r="B6218" s="454" t="s">
        <v>45</v>
      </c>
      <c r="C6218" s="455">
        <v>44329</v>
      </c>
      <c r="D6218" s="454"/>
      <c r="E6218" s="598"/>
      <c r="F6218" s="456"/>
    </row>
    <row r="6219" spans="1:6" hidden="1" x14ac:dyDescent="0.25">
      <c r="A6219" s="457" t="s">
        <v>580</v>
      </c>
      <c r="B6219" s="458" t="s">
        <v>576</v>
      </c>
      <c r="C6219" s="459" t="s">
        <v>912</v>
      </c>
      <c r="D6219" s="458" t="s">
        <v>577</v>
      </c>
      <c r="E6219" s="599" t="s">
        <v>1422</v>
      </c>
      <c r="F6219" s="460" t="s">
        <v>579</v>
      </c>
    </row>
    <row r="6220" spans="1:6" hidden="1" x14ac:dyDescent="0.25">
      <c r="A6220" s="814" t="s">
        <v>155</v>
      </c>
      <c r="B6220" s="814"/>
      <c r="C6220" s="814"/>
      <c r="D6220" s="814"/>
      <c r="E6220" s="814"/>
      <c r="F6220" s="814"/>
    </row>
    <row r="6221" spans="1:6" hidden="1" x14ac:dyDescent="0.25">
      <c r="A6221" s="133">
        <v>1</v>
      </c>
      <c r="B6221" s="207"/>
      <c r="C6221" s="207"/>
      <c r="D6221" s="207"/>
      <c r="E6221" s="475"/>
      <c r="F6221" s="207"/>
    </row>
    <row r="6222" spans="1:6" hidden="1" x14ac:dyDescent="0.25">
      <c r="A6222" s="93">
        <v>2</v>
      </c>
      <c r="B6222" s="224"/>
      <c r="C6222" s="225"/>
      <c r="D6222" s="224"/>
      <c r="E6222" s="227"/>
      <c r="F6222" s="206"/>
    </row>
    <row r="6223" spans="1:6" hidden="1" x14ac:dyDescent="0.25">
      <c r="A6223" s="814" t="s">
        <v>41</v>
      </c>
      <c r="B6223" s="814"/>
      <c r="C6223" s="814"/>
      <c r="D6223" s="814"/>
      <c r="E6223" s="814"/>
      <c r="F6223" s="814"/>
    </row>
    <row r="6224" spans="1:6" hidden="1" x14ac:dyDescent="0.25">
      <c r="A6224" s="93">
        <v>1</v>
      </c>
      <c r="B6224" s="72"/>
      <c r="C6224" s="73"/>
      <c r="D6224" s="72"/>
      <c r="E6224" s="75"/>
      <c r="F6224" s="140"/>
    </row>
    <row r="6225" spans="1:6" hidden="1" x14ac:dyDescent="0.25">
      <c r="A6225" s="93"/>
      <c r="B6225" s="85"/>
      <c r="C6225" s="85"/>
      <c r="D6225" s="85"/>
      <c r="E6225" s="86"/>
      <c r="F6225" s="85"/>
    </row>
    <row r="6226" spans="1:6" hidden="1" x14ac:dyDescent="0.25">
      <c r="A6226" s="814" t="s">
        <v>9</v>
      </c>
      <c r="B6226" s="814"/>
      <c r="C6226" s="814"/>
      <c r="D6226" s="814"/>
      <c r="E6226" s="814"/>
      <c r="F6226" s="814"/>
    </row>
    <row r="6227" spans="1:6" hidden="1" x14ac:dyDescent="0.25">
      <c r="A6227" s="93">
        <v>1</v>
      </c>
      <c r="B6227" s="72" t="s">
        <v>7942</v>
      </c>
      <c r="C6227" s="73" t="s">
        <v>9</v>
      </c>
      <c r="D6227" s="72" t="s">
        <v>4</v>
      </c>
      <c r="E6227" s="75"/>
      <c r="F6227" s="500"/>
    </row>
    <row r="6228" spans="1:6" hidden="1" x14ac:dyDescent="0.25">
      <c r="A6228" s="93">
        <v>2</v>
      </c>
      <c r="B6228" s="72" t="s">
        <v>1243</v>
      </c>
      <c r="C6228" s="73" t="s">
        <v>9</v>
      </c>
      <c r="D6228" s="72" t="s">
        <v>21</v>
      </c>
      <c r="E6228" s="75"/>
      <c r="F6228" s="500"/>
    </row>
    <row r="6229" spans="1:6" hidden="1" x14ac:dyDescent="0.25">
      <c r="A6229" s="93">
        <v>3</v>
      </c>
      <c r="B6229" s="72" t="s">
        <v>626</v>
      </c>
      <c r="C6229" s="73" t="s">
        <v>1504</v>
      </c>
      <c r="D6229" s="72" t="s">
        <v>13</v>
      </c>
      <c r="E6229" s="75"/>
      <c r="F6229" s="140" t="s">
        <v>6770</v>
      </c>
    </row>
    <row r="6230" spans="1:6" hidden="1" x14ac:dyDescent="0.25">
      <c r="A6230" s="93">
        <v>4</v>
      </c>
      <c r="B6230" s="72" t="s">
        <v>8086</v>
      </c>
      <c r="C6230" s="73" t="s">
        <v>9</v>
      </c>
      <c r="D6230" s="72" t="s">
        <v>21</v>
      </c>
      <c r="E6230" s="24"/>
      <c r="F6230" s="505"/>
    </row>
    <row r="6231" spans="1:6" hidden="1" x14ac:dyDescent="0.25">
      <c r="A6231" s="93">
        <v>5</v>
      </c>
      <c r="B6231" s="72" t="s">
        <v>8087</v>
      </c>
      <c r="C6231" s="73" t="s">
        <v>9</v>
      </c>
      <c r="D6231" s="72" t="s">
        <v>21</v>
      </c>
      <c r="E6231" s="24"/>
      <c r="F6231" s="505"/>
    </row>
    <row r="6232" spans="1:6" hidden="1" x14ac:dyDescent="0.25">
      <c r="A6232" s="93">
        <v>6</v>
      </c>
      <c r="B6232" s="72" t="s">
        <v>78</v>
      </c>
      <c r="C6232" s="73" t="s">
        <v>9</v>
      </c>
      <c r="D6232" s="72" t="s">
        <v>13</v>
      </c>
      <c r="E6232" s="24"/>
      <c r="F6232" s="505"/>
    </row>
    <row r="6233" spans="1:6" hidden="1" x14ac:dyDescent="0.25">
      <c r="A6233" s="811" t="s">
        <v>20</v>
      </c>
      <c r="B6233" s="812"/>
      <c r="C6233" s="812"/>
      <c r="D6233" s="812"/>
      <c r="E6233" s="812"/>
      <c r="F6233" s="813"/>
    </row>
    <row r="6234" spans="1:6" hidden="1" x14ac:dyDescent="0.25">
      <c r="A6234" s="93">
        <v>1</v>
      </c>
      <c r="B6234" s="72" t="s">
        <v>8077</v>
      </c>
      <c r="C6234" s="73" t="s">
        <v>20</v>
      </c>
      <c r="D6234" s="72" t="s">
        <v>22</v>
      </c>
      <c r="E6234" s="75"/>
      <c r="F6234" s="277" t="s">
        <v>35</v>
      </c>
    </row>
    <row r="6235" spans="1:6" hidden="1" x14ac:dyDescent="0.25">
      <c r="A6235" s="93">
        <v>2</v>
      </c>
      <c r="B6235" s="72" t="s">
        <v>8080</v>
      </c>
      <c r="C6235" s="73" t="s">
        <v>20</v>
      </c>
      <c r="D6235" s="72" t="s">
        <v>21</v>
      </c>
      <c r="E6235" s="75"/>
      <c r="F6235" s="277"/>
    </row>
    <row r="6236" spans="1:6" hidden="1" x14ac:dyDescent="0.25">
      <c r="A6236" s="93">
        <v>3</v>
      </c>
      <c r="B6236" s="72"/>
      <c r="C6236" s="73"/>
      <c r="D6236" s="72"/>
      <c r="E6236" s="75"/>
      <c r="F6236" s="277"/>
    </row>
    <row r="6237" spans="1:6" hidden="1" x14ac:dyDescent="0.25">
      <c r="A6237" s="93">
        <v>4</v>
      </c>
      <c r="B6237" s="72"/>
      <c r="C6237" s="73"/>
      <c r="D6237" s="72"/>
      <c r="E6237" s="24"/>
      <c r="F6237" s="277"/>
    </row>
    <row r="6238" spans="1:6" hidden="1" x14ac:dyDescent="0.25">
      <c r="A6238" s="93">
        <v>5</v>
      </c>
      <c r="B6238" s="72"/>
      <c r="C6238" s="73"/>
      <c r="D6238" s="72"/>
      <c r="E6238" s="24"/>
      <c r="F6238" s="277"/>
    </row>
    <row r="6239" spans="1:6" hidden="1" x14ac:dyDescent="0.25">
      <c r="A6239" s="93">
        <v>6</v>
      </c>
      <c r="B6239" s="72"/>
      <c r="C6239" s="73"/>
      <c r="D6239" s="72"/>
      <c r="E6239" s="24"/>
      <c r="F6239" s="277"/>
    </row>
    <row r="6240" spans="1:6" hidden="1" x14ac:dyDescent="0.25">
      <c r="A6240" s="93">
        <v>7</v>
      </c>
      <c r="B6240" s="72"/>
      <c r="C6240" s="73"/>
      <c r="D6240" s="72"/>
      <c r="E6240" s="24"/>
      <c r="F6240" s="277"/>
    </row>
    <row r="6241" spans="1:6" hidden="1" x14ac:dyDescent="0.25">
      <c r="A6241" s="93"/>
      <c r="B6241" s="72"/>
      <c r="C6241" s="73"/>
      <c r="D6241" s="72"/>
      <c r="E6241" s="24"/>
      <c r="F6241" s="277"/>
    </row>
    <row r="6242" spans="1:6" hidden="1" x14ac:dyDescent="0.25">
      <c r="A6242" s="811" t="s">
        <v>558</v>
      </c>
      <c r="B6242" s="812"/>
      <c r="C6242" s="812"/>
      <c r="D6242" s="812"/>
      <c r="E6242" s="812"/>
      <c r="F6242" s="813"/>
    </row>
    <row r="6243" spans="1:6" hidden="1" x14ac:dyDescent="0.25">
      <c r="A6243" s="133">
        <v>1</v>
      </c>
      <c r="B6243" s="126"/>
      <c r="C6243" s="73"/>
      <c r="D6243" s="72"/>
      <c r="E6243" s="140"/>
      <c r="F6243" s="180"/>
    </row>
    <row r="6244" spans="1:6" hidden="1" x14ac:dyDescent="0.25">
      <c r="A6244" s="133">
        <v>2</v>
      </c>
      <c r="B6244" s="72"/>
      <c r="C6244" s="73"/>
      <c r="D6244" s="72"/>
      <c r="E6244" s="140"/>
      <c r="F6244" s="180"/>
    </row>
    <row r="6245" spans="1:6" hidden="1" x14ac:dyDescent="0.25">
      <c r="A6245" s="93">
        <v>3</v>
      </c>
      <c r="B6245" s="72"/>
      <c r="C6245" s="73"/>
      <c r="D6245" s="72"/>
      <c r="E6245" s="24"/>
      <c r="F6245" s="500"/>
    </row>
    <row r="6246" spans="1:6" hidden="1" x14ac:dyDescent="0.25">
      <c r="A6246" s="811" t="s">
        <v>12</v>
      </c>
      <c r="B6246" s="812"/>
      <c r="C6246" s="812"/>
      <c r="D6246" s="812"/>
      <c r="E6246" s="812"/>
      <c r="F6246" s="813"/>
    </row>
    <row r="6247" spans="1:6" hidden="1" x14ac:dyDescent="0.25">
      <c r="A6247" s="93">
        <v>1</v>
      </c>
      <c r="B6247" s="72"/>
      <c r="C6247" s="73"/>
      <c r="D6247" s="72"/>
      <c r="E6247" s="24"/>
      <c r="F6247" s="500"/>
    </row>
    <row r="6248" spans="1:6" hidden="1" x14ac:dyDescent="0.25">
      <c r="A6248" s="93">
        <v>2</v>
      </c>
      <c r="B6248" s="85"/>
      <c r="C6248" s="85"/>
      <c r="D6248" s="85"/>
      <c r="E6248" s="86"/>
      <c r="F6248" s="85"/>
    </row>
    <row r="6249" spans="1:6" hidden="1" x14ac:dyDescent="0.25">
      <c r="A6249" s="811" t="s">
        <v>385</v>
      </c>
      <c r="B6249" s="812"/>
      <c r="C6249" s="812"/>
      <c r="D6249" s="812"/>
      <c r="E6249" s="812"/>
      <c r="F6249" s="813"/>
    </row>
    <row r="6250" spans="1:6" hidden="1" x14ac:dyDescent="0.25">
      <c r="A6250" s="133">
        <v>1</v>
      </c>
      <c r="B6250" s="72"/>
      <c r="C6250" s="73"/>
      <c r="D6250" s="72"/>
      <c r="E6250" s="24"/>
      <c r="F6250" s="500"/>
    </row>
    <row r="6251" spans="1:6" hidden="1" x14ac:dyDescent="0.25">
      <c r="A6251" s="133">
        <v>2</v>
      </c>
      <c r="B6251" s="72"/>
      <c r="C6251" s="73"/>
      <c r="D6251" s="72"/>
      <c r="E6251" s="24"/>
      <c r="F6251" s="500"/>
    </row>
    <row r="6252" spans="1:6" hidden="1" x14ac:dyDescent="0.25">
      <c r="A6252" s="811" t="s">
        <v>5</v>
      </c>
      <c r="B6252" s="812"/>
      <c r="C6252" s="812"/>
      <c r="D6252" s="812"/>
      <c r="E6252" s="812"/>
      <c r="F6252" s="813"/>
    </row>
    <row r="6253" spans="1:6" hidden="1" x14ac:dyDescent="0.25">
      <c r="A6253" s="93">
        <v>1</v>
      </c>
      <c r="B6253" s="72" t="s">
        <v>8089</v>
      </c>
      <c r="C6253" s="73" t="s">
        <v>5</v>
      </c>
      <c r="D6253" s="72" t="s">
        <v>22</v>
      </c>
      <c r="E6253" s="75"/>
      <c r="F6253" s="140"/>
    </row>
    <row r="6254" spans="1:6" hidden="1" x14ac:dyDescent="0.25">
      <c r="A6254" s="93">
        <v>2</v>
      </c>
      <c r="B6254" s="85"/>
      <c r="C6254" s="73"/>
      <c r="D6254" s="72"/>
      <c r="E6254" s="86"/>
      <c r="F6254" s="85"/>
    </row>
    <row r="6255" spans="1:6" hidden="1" x14ac:dyDescent="0.25">
      <c r="A6255" s="247"/>
      <c r="B6255" s="117"/>
      <c r="C6255" s="109"/>
      <c r="D6255" s="108"/>
      <c r="E6255" s="276"/>
      <c r="F6255" s="117"/>
    </row>
    <row r="6256" spans="1:6" hidden="1" x14ac:dyDescent="0.25"/>
    <row r="6257" spans="1:6" hidden="1" x14ac:dyDescent="0.25"/>
    <row r="6258" spans="1:6" hidden="1" x14ac:dyDescent="0.25">
      <c r="A6258" s="305"/>
      <c r="B6258" s="31" t="s">
        <v>63</v>
      </c>
      <c r="C6258" s="30">
        <v>44331</v>
      </c>
      <c r="D6258" s="31"/>
      <c r="E6258" s="596"/>
      <c r="F6258" s="306"/>
    </row>
    <row r="6259" spans="1:6" hidden="1" x14ac:dyDescent="0.25">
      <c r="A6259" s="307" t="s">
        <v>580</v>
      </c>
      <c r="B6259" s="308" t="s">
        <v>576</v>
      </c>
      <c r="C6259" s="309" t="s">
        <v>912</v>
      </c>
      <c r="D6259" s="308" t="s">
        <v>577</v>
      </c>
      <c r="E6259" s="597" t="s">
        <v>1422</v>
      </c>
      <c r="F6259" s="310" t="s">
        <v>579</v>
      </c>
    </row>
    <row r="6260" spans="1:6" hidden="1" x14ac:dyDescent="0.25">
      <c r="A6260" s="814" t="s">
        <v>155</v>
      </c>
      <c r="B6260" s="814"/>
      <c r="C6260" s="814"/>
      <c r="D6260" s="814"/>
      <c r="E6260" s="814"/>
      <c r="F6260" s="814"/>
    </row>
    <row r="6261" spans="1:6" hidden="1" x14ac:dyDescent="0.25">
      <c r="A6261" s="133">
        <v>1</v>
      </c>
      <c r="B6261" s="207" t="s">
        <v>3741</v>
      </c>
      <c r="C6261" s="207" t="s">
        <v>155</v>
      </c>
      <c r="D6261" s="207" t="s">
        <v>890</v>
      </c>
      <c r="E6261" s="475" t="s">
        <v>8094</v>
      </c>
      <c r="F6261" s="207"/>
    </row>
    <row r="6262" spans="1:6" hidden="1" x14ac:dyDescent="0.25">
      <c r="A6262" s="93">
        <v>2</v>
      </c>
      <c r="B6262" s="72" t="s">
        <v>8153</v>
      </c>
      <c r="C6262" s="73" t="s">
        <v>155</v>
      </c>
      <c r="D6262" s="72" t="s">
        <v>22</v>
      </c>
      <c r="E6262" s="75" t="s">
        <v>8091</v>
      </c>
      <c r="F6262" s="206"/>
    </row>
    <row r="6263" spans="1:6" hidden="1" x14ac:dyDescent="0.25">
      <c r="A6263" s="814" t="s">
        <v>41</v>
      </c>
      <c r="B6263" s="814"/>
      <c r="C6263" s="814"/>
      <c r="D6263" s="814"/>
      <c r="E6263" s="814"/>
      <c r="F6263" s="814"/>
    </row>
    <row r="6264" spans="1:6" hidden="1" x14ac:dyDescent="0.25">
      <c r="A6264" s="93">
        <v>1</v>
      </c>
      <c r="B6264" s="72"/>
      <c r="C6264" s="73"/>
      <c r="D6264" s="72"/>
      <c r="E6264" s="75"/>
      <c r="F6264" s="140"/>
    </row>
    <row r="6265" spans="1:6" hidden="1" x14ac:dyDescent="0.25">
      <c r="A6265" s="93"/>
      <c r="B6265" s="85"/>
      <c r="C6265" s="85"/>
      <c r="D6265" s="85"/>
      <c r="E6265" s="86"/>
      <c r="F6265" s="85"/>
    </row>
    <row r="6266" spans="1:6" hidden="1" x14ac:dyDescent="0.25">
      <c r="A6266" s="814" t="s">
        <v>9</v>
      </c>
      <c r="B6266" s="814"/>
      <c r="C6266" s="814"/>
      <c r="D6266" s="814"/>
      <c r="E6266" s="814"/>
      <c r="F6266" s="814"/>
    </row>
    <row r="6267" spans="1:6" hidden="1" x14ac:dyDescent="0.25">
      <c r="A6267" s="93">
        <v>1</v>
      </c>
      <c r="B6267" s="72" t="s">
        <v>8071</v>
      </c>
      <c r="C6267" s="73" t="s">
        <v>9</v>
      </c>
      <c r="D6267" s="72" t="s">
        <v>21</v>
      </c>
      <c r="E6267" s="75"/>
      <c r="F6267" s="500"/>
    </row>
    <row r="6268" spans="1:6" hidden="1" x14ac:dyDescent="0.25">
      <c r="A6268" s="93">
        <v>2</v>
      </c>
      <c r="B6268" s="72" t="s">
        <v>3546</v>
      </c>
      <c r="C6268" s="73" t="s">
        <v>9</v>
      </c>
      <c r="D6268" s="72" t="s">
        <v>21</v>
      </c>
      <c r="E6268" s="75"/>
      <c r="F6268" s="500"/>
    </row>
    <row r="6269" spans="1:6" hidden="1" x14ac:dyDescent="0.25">
      <c r="A6269" s="93">
        <v>3</v>
      </c>
      <c r="B6269" s="72" t="s">
        <v>6720</v>
      </c>
      <c r="C6269" s="73" t="s">
        <v>9</v>
      </c>
      <c r="D6269" s="72" t="s">
        <v>890</v>
      </c>
      <c r="E6269" s="24"/>
      <c r="F6269" s="500"/>
    </row>
    <row r="6270" spans="1:6" hidden="1" x14ac:dyDescent="0.25">
      <c r="A6270" s="93">
        <v>4</v>
      </c>
      <c r="B6270" s="72" t="s">
        <v>6734</v>
      </c>
      <c r="C6270" s="73" t="s">
        <v>9</v>
      </c>
      <c r="D6270" s="72" t="s">
        <v>13</v>
      </c>
      <c r="E6270" s="24"/>
      <c r="F6270" s="506"/>
    </row>
    <row r="6271" spans="1:6" hidden="1" x14ac:dyDescent="0.25">
      <c r="A6271" s="93">
        <v>5</v>
      </c>
      <c r="B6271" s="72" t="s">
        <v>8154</v>
      </c>
      <c r="C6271" s="73" t="s">
        <v>9</v>
      </c>
      <c r="D6271" s="72" t="s">
        <v>13</v>
      </c>
      <c r="E6271" s="24"/>
      <c r="F6271" s="506"/>
    </row>
    <row r="6272" spans="1:6" hidden="1" x14ac:dyDescent="0.25">
      <c r="A6272" s="93">
        <v>6</v>
      </c>
      <c r="B6272" s="72" t="s">
        <v>8154</v>
      </c>
      <c r="C6272" s="73" t="s">
        <v>9</v>
      </c>
      <c r="D6272" s="72" t="s">
        <v>13</v>
      </c>
      <c r="E6272" s="24"/>
      <c r="F6272" s="506"/>
    </row>
    <row r="6273" spans="1:6" hidden="1" x14ac:dyDescent="0.25">
      <c r="A6273" s="93">
        <v>7</v>
      </c>
      <c r="B6273" s="72" t="s">
        <v>8154</v>
      </c>
      <c r="C6273" s="73" t="s">
        <v>9</v>
      </c>
      <c r="D6273" s="72" t="s">
        <v>13</v>
      </c>
      <c r="E6273" s="24"/>
      <c r="F6273" s="506"/>
    </row>
    <row r="6274" spans="1:6" hidden="1" x14ac:dyDescent="0.25">
      <c r="A6274" s="93">
        <v>8</v>
      </c>
      <c r="B6274" s="72" t="s">
        <v>6100</v>
      </c>
      <c r="C6274" s="73" t="s">
        <v>9</v>
      </c>
      <c r="D6274" s="72" t="s">
        <v>890</v>
      </c>
      <c r="E6274" s="24"/>
      <c r="F6274" s="506"/>
    </row>
    <row r="6275" spans="1:6" hidden="1" x14ac:dyDescent="0.25">
      <c r="A6275" s="93">
        <v>9</v>
      </c>
      <c r="B6275" s="72"/>
      <c r="C6275" s="73"/>
      <c r="D6275" s="72"/>
      <c r="E6275" s="24"/>
      <c r="F6275" s="506"/>
    </row>
    <row r="6276" spans="1:6" hidden="1" x14ac:dyDescent="0.25">
      <c r="A6276" s="93"/>
      <c r="B6276" s="72"/>
      <c r="C6276" s="73"/>
      <c r="D6276" s="72"/>
      <c r="E6276" s="24"/>
      <c r="F6276" s="506"/>
    </row>
    <row r="6277" spans="1:6" hidden="1" x14ac:dyDescent="0.25">
      <c r="A6277" s="811" t="s">
        <v>20</v>
      </c>
      <c r="B6277" s="812"/>
      <c r="C6277" s="812"/>
      <c r="D6277" s="812"/>
      <c r="E6277" s="812"/>
      <c r="F6277" s="813"/>
    </row>
    <row r="6278" spans="1:6" hidden="1" x14ac:dyDescent="0.25">
      <c r="A6278" s="93">
        <v>1</v>
      </c>
      <c r="B6278" s="126" t="s">
        <v>8031</v>
      </c>
      <c r="C6278" s="73" t="s">
        <v>20</v>
      </c>
      <c r="D6278" s="72" t="s">
        <v>22</v>
      </c>
      <c r="E6278" s="140" t="s">
        <v>8032</v>
      </c>
      <c r="F6278" s="277" t="s">
        <v>35</v>
      </c>
    </row>
    <row r="6279" spans="1:6" hidden="1" x14ac:dyDescent="0.25">
      <c r="A6279" s="93">
        <v>2</v>
      </c>
      <c r="B6279" s="72" t="s">
        <v>8090</v>
      </c>
      <c r="C6279" s="73" t="s">
        <v>20</v>
      </c>
      <c r="D6279" s="72" t="s">
        <v>21</v>
      </c>
      <c r="E6279" s="75"/>
      <c r="F6279" s="277" t="s">
        <v>35</v>
      </c>
    </row>
    <row r="6280" spans="1:6" hidden="1" x14ac:dyDescent="0.25">
      <c r="A6280" s="93">
        <v>3</v>
      </c>
      <c r="B6280" s="72" t="s">
        <v>8092</v>
      </c>
      <c r="C6280" s="73" t="s">
        <v>20</v>
      </c>
      <c r="D6280" s="72" t="s">
        <v>890</v>
      </c>
      <c r="E6280" s="24"/>
      <c r="F6280" s="277" t="s">
        <v>35</v>
      </c>
    </row>
    <row r="6281" spans="1:6" hidden="1" x14ac:dyDescent="0.25">
      <c r="A6281" s="93">
        <v>4</v>
      </c>
      <c r="B6281" s="72" t="s">
        <v>8093</v>
      </c>
      <c r="C6281" s="73" t="s">
        <v>20</v>
      </c>
      <c r="D6281" s="72" t="s">
        <v>13</v>
      </c>
      <c r="E6281" s="24"/>
      <c r="F6281" s="277" t="s">
        <v>35</v>
      </c>
    </row>
    <row r="6282" spans="1:6" hidden="1" x14ac:dyDescent="0.25">
      <c r="A6282" s="93">
        <v>5</v>
      </c>
      <c r="B6282" s="72" t="s">
        <v>8095</v>
      </c>
      <c r="C6282" s="73" t="s">
        <v>20</v>
      </c>
      <c r="D6282" s="72" t="s">
        <v>13</v>
      </c>
      <c r="E6282" s="24"/>
      <c r="F6282" s="277" t="s">
        <v>35</v>
      </c>
    </row>
    <row r="6283" spans="1:6" hidden="1" x14ac:dyDescent="0.25">
      <c r="A6283" s="93">
        <v>6</v>
      </c>
      <c r="B6283" s="72" t="s">
        <v>6333</v>
      </c>
      <c r="C6283" s="73" t="s">
        <v>20</v>
      </c>
      <c r="D6283" s="72" t="s">
        <v>22</v>
      </c>
      <c r="E6283" s="24"/>
      <c r="F6283" s="277"/>
    </row>
    <row r="6284" spans="1:6" hidden="1" x14ac:dyDescent="0.25">
      <c r="A6284" s="93">
        <v>7</v>
      </c>
      <c r="B6284" s="72" t="s">
        <v>8155</v>
      </c>
      <c r="C6284" s="73" t="s">
        <v>20</v>
      </c>
      <c r="D6284" s="72" t="s">
        <v>22</v>
      </c>
      <c r="E6284" s="24"/>
      <c r="F6284" s="277"/>
    </row>
    <row r="6285" spans="1:6" hidden="1" x14ac:dyDescent="0.25">
      <c r="A6285" s="93">
        <v>8</v>
      </c>
      <c r="B6285" s="72" t="s">
        <v>4393</v>
      </c>
      <c r="C6285" s="73" t="s">
        <v>20</v>
      </c>
      <c r="D6285" s="72" t="s">
        <v>22</v>
      </c>
      <c r="E6285" s="24"/>
      <c r="F6285" s="277"/>
    </row>
    <row r="6286" spans="1:6" hidden="1" x14ac:dyDescent="0.25">
      <c r="A6286" s="811" t="s">
        <v>558</v>
      </c>
      <c r="B6286" s="812"/>
      <c r="C6286" s="812"/>
      <c r="D6286" s="812"/>
      <c r="E6286" s="812"/>
      <c r="F6286" s="813"/>
    </row>
    <row r="6287" spans="1:6" hidden="1" x14ac:dyDescent="0.25">
      <c r="A6287" s="133">
        <v>1</v>
      </c>
      <c r="B6287" s="126"/>
      <c r="C6287" s="73"/>
      <c r="D6287" s="72"/>
      <c r="E6287" s="140"/>
      <c r="F6287" s="180"/>
    </row>
    <row r="6288" spans="1:6" hidden="1" x14ac:dyDescent="0.25">
      <c r="A6288" s="133">
        <v>2</v>
      </c>
      <c r="B6288" s="72"/>
      <c r="C6288" s="73"/>
      <c r="D6288" s="72"/>
      <c r="E6288" s="140"/>
      <c r="F6288" s="180"/>
    </row>
    <row r="6289" spans="1:6" hidden="1" x14ac:dyDescent="0.25">
      <c r="A6289" s="93">
        <v>3</v>
      </c>
      <c r="B6289" s="72"/>
      <c r="C6289" s="73"/>
      <c r="D6289" s="72"/>
      <c r="E6289" s="24"/>
      <c r="F6289" s="500"/>
    </row>
    <row r="6290" spans="1:6" hidden="1" x14ac:dyDescent="0.25">
      <c r="A6290" s="811" t="s">
        <v>12</v>
      </c>
      <c r="B6290" s="812"/>
      <c r="C6290" s="812"/>
      <c r="D6290" s="812"/>
      <c r="E6290" s="812"/>
      <c r="F6290" s="813"/>
    </row>
    <row r="6291" spans="1:6" hidden="1" x14ac:dyDescent="0.25">
      <c r="A6291" s="93">
        <v>1</v>
      </c>
      <c r="B6291" s="72" t="s">
        <v>8088</v>
      </c>
      <c r="C6291" s="73" t="s">
        <v>12</v>
      </c>
      <c r="D6291" s="72" t="s">
        <v>21</v>
      </c>
      <c r="E6291" s="24"/>
      <c r="F6291" s="500"/>
    </row>
    <row r="6292" spans="1:6" hidden="1" x14ac:dyDescent="0.25">
      <c r="A6292" s="93">
        <v>2</v>
      </c>
      <c r="B6292" s="85"/>
      <c r="C6292" s="85"/>
      <c r="D6292" s="85"/>
      <c r="E6292" s="86"/>
      <c r="F6292" s="85"/>
    </row>
    <row r="6293" spans="1:6" hidden="1" x14ac:dyDescent="0.25">
      <c r="A6293" s="811" t="s">
        <v>385</v>
      </c>
      <c r="B6293" s="812"/>
      <c r="C6293" s="812"/>
      <c r="D6293" s="812"/>
      <c r="E6293" s="812"/>
      <c r="F6293" s="813"/>
    </row>
    <row r="6294" spans="1:6" hidden="1" x14ac:dyDescent="0.25">
      <c r="A6294" s="133">
        <v>1</v>
      </c>
      <c r="B6294" s="72" t="s">
        <v>4194</v>
      </c>
      <c r="C6294" s="73" t="s">
        <v>385</v>
      </c>
      <c r="D6294" s="72" t="s">
        <v>22</v>
      </c>
      <c r="E6294" s="24"/>
      <c r="F6294" s="500"/>
    </row>
    <row r="6295" spans="1:6" hidden="1" x14ac:dyDescent="0.25">
      <c r="A6295" s="133">
        <v>2</v>
      </c>
      <c r="B6295" s="72" t="s">
        <v>8022</v>
      </c>
      <c r="C6295" s="73" t="s">
        <v>385</v>
      </c>
      <c r="D6295" s="72" t="s">
        <v>22</v>
      </c>
      <c r="E6295" s="24"/>
      <c r="F6295" s="505"/>
    </row>
    <row r="6296" spans="1:6" hidden="1" x14ac:dyDescent="0.25">
      <c r="A6296" s="133">
        <v>3</v>
      </c>
      <c r="B6296" s="72" t="s">
        <v>8085</v>
      </c>
      <c r="C6296" s="73" t="s">
        <v>385</v>
      </c>
      <c r="D6296" s="72" t="s">
        <v>72</v>
      </c>
      <c r="E6296" s="24"/>
      <c r="F6296" s="505"/>
    </row>
    <row r="6297" spans="1:6" hidden="1" x14ac:dyDescent="0.25">
      <c r="A6297" s="811" t="s">
        <v>5</v>
      </c>
      <c r="B6297" s="812"/>
      <c r="C6297" s="812"/>
      <c r="D6297" s="812"/>
      <c r="E6297" s="812"/>
      <c r="F6297" s="813"/>
    </row>
    <row r="6298" spans="1:6" hidden="1" x14ac:dyDescent="0.25">
      <c r="A6298" s="93">
        <v>1</v>
      </c>
      <c r="B6298" s="72" t="s">
        <v>6169</v>
      </c>
      <c r="C6298" s="73" t="s">
        <v>47</v>
      </c>
      <c r="D6298" s="72" t="s">
        <v>28</v>
      </c>
      <c r="E6298" s="75"/>
      <c r="F6298" s="140"/>
    </row>
    <row r="6299" spans="1:6" hidden="1" x14ac:dyDescent="0.25">
      <c r="A6299" s="93">
        <v>2</v>
      </c>
      <c r="B6299" s="85"/>
      <c r="C6299" s="73"/>
      <c r="D6299" s="72"/>
      <c r="E6299" s="86"/>
      <c r="F6299" s="85"/>
    </row>
    <row r="6300" spans="1:6" hidden="1" x14ac:dyDescent="0.25"/>
    <row r="6301" spans="1:6" hidden="1" x14ac:dyDescent="0.25"/>
    <row r="6302" spans="1:6" hidden="1" x14ac:dyDescent="0.25">
      <c r="A6302" s="453"/>
      <c r="B6302" s="454" t="s">
        <v>45</v>
      </c>
      <c r="C6302" s="455">
        <v>44336</v>
      </c>
      <c r="D6302" s="454"/>
      <c r="E6302" s="598"/>
      <c r="F6302" s="456"/>
    </row>
    <row r="6303" spans="1:6" hidden="1" x14ac:dyDescent="0.25">
      <c r="A6303" s="457" t="s">
        <v>580</v>
      </c>
      <c r="B6303" s="458" t="s">
        <v>576</v>
      </c>
      <c r="C6303" s="459" t="s">
        <v>912</v>
      </c>
      <c r="D6303" s="458" t="s">
        <v>577</v>
      </c>
      <c r="E6303" s="599" t="s">
        <v>1422</v>
      </c>
      <c r="F6303" s="460" t="s">
        <v>579</v>
      </c>
    </row>
    <row r="6304" spans="1:6" hidden="1" x14ac:dyDescent="0.25">
      <c r="A6304" s="814" t="s">
        <v>155</v>
      </c>
      <c r="B6304" s="814"/>
      <c r="C6304" s="814"/>
      <c r="D6304" s="814"/>
      <c r="E6304" s="814"/>
      <c r="F6304" s="814"/>
    </row>
    <row r="6305" spans="1:6" hidden="1" x14ac:dyDescent="0.25">
      <c r="A6305" s="133">
        <v>1</v>
      </c>
      <c r="B6305" s="207"/>
      <c r="C6305" s="207"/>
      <c r="D6305" s="207"/>
      <c r="E6305" s="475"/>
      <c r="F6305" s="207"/>
    </row>
    <row r="6306" spans="1:6" hidden="1" x14ac:dyDescent="0.25">
      <c r="A6306" s="93">
        <v>2</v>
      </c>
      <c r="B6306" s="224"/>
      <c r="C6306" s="225"/>
      <c r="D6306" s="224"/>
      <c r="E6306" s="227"/>
      <c r="F6306" s="206"/>
    </row>
    <row r="6307" spans="1:6" hidden="1" x14ac:dyDescent="0.25">
      <c r="A6307" s="814" t="s">
        <v>41</v>
      </c>
      <c r="B6307" s="814"/>
      <c r="C6307" s="814"/>
      <c r="D6307" s="814"/>
      <c r="E6307" s="814"/>
      <c r="F6307" s="814"/>
    </row>
    <row r="6308" spans="1:6" hidden="1" x14ac:dyDescent="0.25">
      <c r="A6308" s="93">
        <v>1</v>
      </c>
      <c r="B6308" s="72"/>
      <c r="C6308" s="73"/>
      <c r="D6308" s="72"/>
      <c r="E6308" s="75"/>
      <c r="F6308" s="140"/>
    </row>
    <row r="6309" spans="1:6" hidden="1" x14ac:dyDescent="0.25">
      <c r="A6309" s="93"/>
      <c r="B6309" s="85"/>
      <c r="C6309" s="85"/>
      <c r="D6309" s="85"/>
      <c r="E6309" s="86"/>
      <c r="F6309" s="85"/>
    </row>
    <row r="6310" spans="1:6" hidden="1" x14ac:dyDescent="0.25">
      <c r="A6310" s="814" t="s">
        <v>9</v>
      </c>
      <c r="B6310" s="814"/>
      <c r="C6310" s="814"/>
      <c r="D6310" s="814"/>
      <c r="E6310" s="814"/>
      <c r="F6310" s="814"/>
    </row>
    <row r="6311" spans="1:6" hidden="1" x14ac:dyDescent="0.25">
      <c r="A6311" s="93">
        <v>1</v>
      </c>
      <c r="B6311" s="72" t="s">
        <v>8156</v>
      </c>
      <c r="C6311" s="73" t="s">
        <v>9</v>
      </c>
      <c r="D6311" s="72" t="s">
        <v>21</v>
      </c>
      <c r="E6311" s="75" t="s">
        <v>8157</v>
      </c>
      <c r="F6311" s="500"/>
    </row>
    <row r="6312" spans="1:6" hidden="1" x14ac:dyDescent="0.25">
      <c r="A6312" s="93">
        <v>2</v>
      </c>
      <c r="B6312" s="72" t="s">
        <v>7753</v>
      </c>
      <c r="C6312" s="73" t="s">
        <v>9</v>
      </c>
      <c r="D6312" s="72" t="s">
        <v>21</v>
      </c>
      <c r="E6312" s="75" t="s">
        <v>8157</v>
      </c>
      <c r="F6312" s="500"/>
    </row>
    <row r="6313" spans="1:6" hidden="1" x14ac:dyDescent="0.25">
      <c r="A6313" s="93">
        <v>3</v>
      </c>
      <c r="B6313" s="72" t="s">
        <v>8193</v>
      </c>
      <c r="C6313" s="73" t="s">
        <v>9</v>
      </c>
      <c r="D6313" s="72" t="s">
        <v>22</v>
      </c>
      <c r="E6313" s="75"/>
      <c r="F6313" s="500"/>
    </row>
    <row r="6314" spans="1:6" hidden="1" x14ac:dyDescent="0.25">
      <c r="A6314" s="93">
        <v>4</v>
      </c>
      <c r="B6314" s="72" t="s">
        <v>8193</v>
      </c>
      <c r="C6314" s="73" t="s">
        <v>9</v>
      </c>
      <c r="D6314" s="72" t="s">
        <v>22</v>
      </c>
      <c r="E6314" s="24"/>
      <c r="F6314" s="500"/>
    </row>
    <row r="6315" spans="1:6" hidden="1" x14ac:dyDescent="0.25">
      <c r="A6315" s="93">
        <v>5</v>
      </c>
      <c r="B6315" s="72"/>
      <c r="C6315" s="73"/>
      <c r="D6315" s="72"/>
      <c r="E6315" s="24"/>
      <c r="F6315" s="500"/>
    </row>
    <row r="6316" spans="1:6" hidden="1" x14ac:dyDescent="0.25">
      <c r="A6316" s="811" t="s">
        <v>20</v>
      </c>
      <c r="B6316" s="812"/>
      <c r="C6316" s="812"/>
      <c r="D6316" s="812"/>
      <c r="E6316" s="812"/>
      <c r="F6316" s="813"/>
    </row>
    <row r="6317" spans="1:6" hidden="1" x14ac:dyDescent="0.25">
      <c r="A6317" s="93">
        <v>1</v>
      </c>
      <c r="B6317" s="72" t="s">
        <v>7909</v>
      </c>
      <c r="C6317" s="73" t="s">
        <v>20</v>
      </c>
      <c r="D6317" s="72" t="s">
        <v>22</v>
      </c>
      <c r="E6317" s="75"/>
      <c r="F6317" s="277"/>
    </row>
    <row r="6318" spans="1:6" hidden="1" x14ac:dyDescent="0.25">
      <c r="A6318" s="93">
        <v>2</v>
      </c>
      <c r="B6318" s="72" t="s">
        <v>8078</v>
      </c>
      <c r="C6318" s="73" t="s">
        <v>20</v>
      </c>
      <c r="D6318" s="72" t="s">
        <v>22</v>
      </c>
      <c r="E6318" s="75"/>
      <c r="F6318" s="277"/>
    </row>
    <row r="6319" spans="1:6" hidden="1" x14ac:dyDescent="0.25">
      <c r="A6319" s="93">
        <v>3</v>
      </c>
      <c r="B6319" s="72"/>
      <c r="C6319" s="73"/>
      <c r="D6319" s="72"/>
      <c r="E6319" s="75"/>
      <c r="F6319" s="277"/>
    </row>
    <row r="6320" spans="1:6" hidden="1" x14ac:dyDescent="0.25">
      <c r="A6320" s="93">
        <v>4</v>
      </c>
      <c r="B6320" s="72"/>
      <c r="C6320" s="73"/>
      <c r="D6320" s="72"/>
      <c r="E6320" s="24"/>
      <c r="F6320" s="277"/>
    </row>
    <row r="6321" spans="1:6" hidden="1" x14ac:dyDescent="0.25">
      <c r="A6321" s="93">
        <v>5</v>
      </c>
      <c r="B6321" s="72"/>
      <c r="C6321" s="73"/>
      <c r="D6321" s="72"/>
      <c r="E6321" s="24"/>
      <c r="F6321" s="277"/>
    </row>
    <row r="6322" spans="1:6" hidden="1" x14ac:dyDescent="0.25">
      <c r="A6322" s="93">
        <v>6</v>
      </c>
      <c r="B6322" s="72"/>
      <c r="C6322" s="73"/>
      <c r="D6322" s="72"/>
      <c r="E6322" s="24"/>
      <c r="F6322" s="277"/>
    </row>
    <row r="6323" spans="1:6" hidden="1" x14ac:dyDescent="0.25">
      <c r="A6323" s="93">
        <v>7</v>
      </c>
      <c r="B6323" s="72"/>
      <c r="C6323" s="73"/>
      <c r="D6323" s="72"/>
      <c r="E6323" s="24"/>
      <c r="F6323" s="277"/>
    </row>
    <row r="6324" spans="1:6" hidden="1" x14ac:dyDescent="0.25">
      <c r="A6324" s="93"/>
      <c r="B6324" s="72"/>
      <c r="C6324" s="73"/>
      <c r="D6324" s="72"/>
      <c r="E6324" s="24"/>
      <c r="F6324" s="277"/>
    </row>
    <row r="6325" spans="1:6" hidden="1" x14ac:dyDescent="0.25">
      <c r="A6325" s="811" t="s">
        <v>558</v>
      </c>
      <c r="B6325" s="812"/>
      <c r="C6325" s="812"/>
      <c r="D6325" s="812"/>
      <c r="E6325" s="812"/>
      <c r="F6325" s="813"/>
    </row>
    <row r="6326" spans="1:6" hidden="1" x14ac:dyDescent="0.25">
      <c r="A6326" s="133">
        <v>1</v>
      </c>
      <c r="B6326" s="126"/>
      <c r="C6326" s="73"/>
      <c r="D6326" s="72"/>
      <c r="E6326" s="140"/>
      <c r="F6326" s="180"/>
    </row>
    <row r="6327" spans="1:6" hidden="1" x14ac:dyDescent="0.25">
      <c r="A6327" s="133">
        <v>2</v>
      </c>
      <c r="B6327" s="72"/>
      <c r="C6327" s="73"/>
      <c r="D6327" s="72"/>
      <c r="E6327" s="140"/>
      <c r="F6327" s="180"/>
    </row>
    <row r="6328" spans="1:6" hidden="1" x14ac:dyDescent="0.25">
      <c r="A6328" s="93">
        <v>3</v>
      </c>
      <c r="B6328" s="72"/>
      <c r="C6328" s="73"/>
      <c r="D6328" s="72"/>
      <c r="E6328" s="24"/>
      <c r="F6328" s="500"/>
    </row>
    <row r="6329" spans="1:6" hidden="1" x14ac:dyDescent="0.25">
      <c r="A6329" s="811" t="s">
        <v>12</v>
      </c>
      <c r="B6329" s="812"/>
      <c r="C6329" s="812"/>
      <c r="D6329" s="812"/>
      <c r="E6329" s="812"/>
      <c r="F6329" s="813"/>
    </row>
    <row r="6330" spans="1:6" hidden="1" x14ac:dyDescent="0.25">
      <c r="A6330" s="93">
        <v>1</v>
      </c>
      <c r="B6330" s="72"/>
      <c r="C6330" s="73"/>
      <c r="D6330" s="72"/>
      <c r="E6330" s="24"/>
      <c r="F6330" s="500"/>
    </row>
    <row r="6331" spans="1:6" hidden="1" x14ac:dyDescent="0.25">
      <c r="A6331" s="93">
        <v>2</v>
      </c>
      <c r="B6331" s="85"/>
      <c r="C6331" s="85"/>
      <c r="D6331" s="85"/>
      <c r="E6331" s="86"/>
      <c r="F6331" s="85"/>
    </row>
    <row r="6332" spans="1:6" hidden="1" x14ac:dyDescent="0.25">
      <c r="A6332" s="811" t="s">
        <v>385</v>
      </c>
      <c r="B6332" s="812"/>
      <c r="C6332" s="812"/>
      <c r="D6332" s="812"/>
      <c r="E6332" s="812"/>
      <c r="F6332" s="813"/>
    </row>
    <row r="6333" spans="1:6" hidden="1" x14ac:dyDescent="0.25">
      <c r="A6333" s="133">
        <v>1</v>
      </c>
      <c r="B6333" s="72" t="s">
        <v>8197</v>
      </c>
      <c r="C6333" s="73" t="s">
        <v>385</v>
      </c>
      <c r="D6333" s="72" t="s">
        <v>343</v>
      </c>
      <c r="E6333" s="24"/>
      <c r="F6333" s="500"/>
    </row>
    <row r="6334" spans="1:6" hidden="1" x14ac:dyDescent="0.25">
      <c r="A6334" s="133">
        <v>2</v>
      </c>
      <c r="B6334" s="72"/>
      <c r="C6334" s="73"/>
      <c r="D6334" s="72"/>
      <c r="E6334" s="24"/>
      <c r="F6334" s="500"/>
    </row>
    <row r="6335" spans="1:6" hidden="1" x14ac:dyDescent="0.25">
      <c r="A6335" s="811" t="s">
        <v>5</v>
      </c>
      <c r="B6335" s="812"/>
      <c r="C6335" s="812"/>
      <c r="D6335" s="812"/>
      <c r="E6335" s="812"/>
      <c r="F6335" s="813"/>
    </row>
    <row r="6336" spans="1:6" hidden="1" x14ac:dyDescent="0.25">
      <c r="A6336" s="93">
        <v>1</v>
      </c>
      <c r="B6336" s="72"/>
      <c r="C6336" s="73"/>
      <c r="D6336" s="72"/>
      <c r="E6336" s="75"/>
      <c r="F6336" s="140"/>
    </row>
    <row r="6337" spans="1:6" hidden="1" x14ac:dyDescent="0.25">
      <c r="A6337" s="93">
        <v>2</v>
      </c>
      <c r="B6337" s="85"/>
      <c r="C6337" s="73"/>
      <c r="D6337" s="72"/>
      <c r="E6337" s="86"/>
      <c r="F6337" s="85"/>
    </row>
    <row r="6338" spans="1:6" hidden="1" x14ac:dyDescent="0.25">
      <c r="A6338" s="247"/>
      <c r="B6338" s="117"/>
      <c r="C6338" s="109"/>
      <c r="D6338" s="108"/>
      <c r="E6338" s="276"/>
      <c r="F6338" s="117"/>
    </row>
    <row r="6339" spans="1:6" hidden="1" x14ac:dyDescent="0.25"/>
    <row r="6340" spans="1:6" hidden="1" x14ac:dyDescent="0.25"/>
    <row r="6341" spans="1:6" hidden="1" x14ac:dyDescent="0.25">
      <c r="A6341" s="305"/>
      <c r="B6341" s="31" t="s">
        <v>63</v>
      </c>
      <c r="C6341" s="30">
        <v>44338</v>
      </c>
      <c r="D6341" s="31"/>
      <c r="E6341" s="596"/>
      <c r="F6341" s="306"/>
    </row>
    <row r="6342" spans="1:6" hidden="1" x14ac:dyDescent="0.25">
      <c r="A6342" s="307" t="s">
        <v>580</v>
      </c>
      <c r="B6342" s="308" t="s">
        <v>576</v>
      </c>
      <c r="C6342" s="309" t="s">
        <v>912</v>
      </c>
      <c r="D6342" s="308" t="s">
        <v>577</v>
      </c>
      <c r="E6342" s="597" t="s">
        <v>1422</v>
      </c>
      <c r="F6342" s="310" t="s">
        <v>579</v>
      </c>
    </row>
    <row r="6343" spans="1:6" hidden="1" x14ac:dyDescent="0.25">
      <c r="A6343" s="814" t="s">
        <v>155</v>
      </c>
      <c r="B6343" s="814"/>
      <c r="C6343" s="814"/>
      <c r="D6343" s="814"/>
      <c r="E6343" s="814"/>
      <c r="F6343" s="814"/>
    </row>
    <row r="6344" spans="1:6" hidden="1" x14ac:dyDescent="0.25">
      <c r="A6344" s="133">
        <v>1</v>
      </c>
      <c r="B6344" s="207"/>
      <c r="C6344" s="207"/>
      <c r="D6344" s="207"/>
      <c r="E6344" s="475"/>
      <c r="F6344" s="207"/>
    </row>
    <row r="6345" spans="1:6" hidden="1" x14ac:dyDescent="0.25">
      <c r="A6345" s="93">
        <v>2</v>
      </c>
      <c r="B6345" s="224"/>
      <c r="C6345" s="225"/>
      <c r="D6345" s="224"/>
      <c r="E6345" s="227"/>
      <c r="F6345" s="206"/>
    </row>
    <row r="6346" spans="1:6" hidden="1" x14ac:dyDescent="0.25">
      <c r="A6346" s="814" t="s">
        <v>41</v>
      </c>
      <c r="B6346" s="814"/>
      <c r="C6346" s="814"/>
      <c r="D6346" s="814"/>
      <c r="E6346" s="814"/>
      <c r="F6346" s="814"/>
    </row>
    <row r="6347" spans="1:6" hidden="1" x14ac:dyDescent="0.25">
      <c r="A6347" s="93">
        <v>1</v>
      </c>
      <c r="B6347" s="72"/>
      <c r="C6347" s="73"/>
      <c r="D6347" s="72"/>
      <c r="E6347" s="75"/>
      <c r="F6347" s="140"/>
    </row>
    <row r="6348" spans="1:6" hidden="1" x14ac:dyDescent="0.25">
      <c r="A6348" s="93"/>
      <c r="B6348" s="85"/>
      <c r="C6348" s="85"/>
      <c r="D6348" s="85"/>
      <c r="E6348" s="86"/>
      <c r="F6348" s="85"/>
    </row>
    <row r="6349" spans="1:6" hidden="1" x14ac:dyDescent="0.25">
      <c r="A6349" s="814" t="s">
        <v>9</v>
      </c>
      <c r="B6349" s="814"/>
      <c r="C6349" s="814"/>
      <c r="D6349" s="814"/>
      <c r="E6349" s="814"/>
      <c r="F6349" s="814"/>
    </row>
    <row r="6350" spans="1:6" hidden="1" x14ac:dyDescent="0.25">
      <c r="A6350" s="93">
        <v>1</v>
      </c>
      <c r="B6350" s="72" t="s">
        <v>8196</v>
      </c>
      <c r="C6350" s="73" t="s">
        <v>9</v>
      </c>
      <c r="D6350" s="72" t="s">
        <v>8</v>
      </c>
      <c r="E6350" s="75"/>
      <c r="F6350" s="500"/>
    </row>
    <row r="6351" spans="1:6" hidden="1" x14ac:dyDescent="0.25">
      <c r="A6351" s="93">
        <v>2</v>
      </c>
      <c r="B6351" s="72" t="s">
        <v>1710</v>
      </c>
      <c r="C6351" s="73" t="s">
        <v>1504</v>
      </c>
      <c r="D6351" s="72" t="s">
        <v>21</v>
      </c>
      <c r="E6351" s="75"/>
      <c r="F6351" s="500"/>
    </row>
    <row r="6352" spans="1:6" hidden="1" x14ac:dyDescent="0.25">
      <c r="A6352" s="93">
        <v>3</v>
      </c>
      <c r="B6352" s="72" t="s">
        <v>8149</v>
      </c>
      <c r="C6352" s="73" t="s">
        <v>9</v>
      </c>
      <c r="D6352" s="72" t="s">
        <v>22</v>
      </c>
      <c r="E6352" s="75"/>
      <c r="F6352" s="500"/>
    </row>
    <row r="6353" spans="1:6" hidden="1" x14ac:dyDescent="0.25">
      <c r="A6353" s="93">
        <v>4</v>
      </c>
      <c r="B6353" s="72" t="s">
        <v>8248</v>
      </c>
      <c r="C6353" s="73" t="s">
        <v>9</v>
      </c>
      <c r="D6353" s="72" t="s">
        <v>3306</v>
      </c>
      <c r="E6353" s="24"/>
      <c r="F6353" s="140" t="s">
        <v>8249</v>
      </c>
    </row>
    <row r="6354" spans="1:6" hidden="1" x14ac:dyDescent="0.25">
      <c r="A6354" s="93">
        <v>5</v>
      </c>
      <c r="B6354" s="72" t="s">
        <v>8255</v>
      </c>
      <c r="C6354" s="73" t="s">
        <v>9</v>
      </c>
      <c r="D6354" s="72" t="s">
        <v>21</v>
      </c>
      <c r="E6354" s="24"/>
      <c r="F6354" s="509"/>
    </row>
    <row r="6355" spans="1:6" hidden="1" x14ac:dyDescent="0.25">
      <c r="A6355" s="93">
        <v>6</v>
      </c>
      <c r="B6355" s="72" t="s">
        <v>8255</v>
      </c>
      <c r="C6355" s="73" t="s">
        <v>9</v>
      </c>
      <c r="D6355" s="72" t="s">
        <v>21</v>
      </c>
      <c r="E6355" s="24"/>
      <c r="F6355" s="509"/>
    </row>
    <row r="6356" spans="1:6" hidden="1" x14ac:dyDescent="0.25">
      <c r="A6356" s="811" t="s">
        <v>20</v>
      </c>
      <c r="B6356" s="812"/>
      <c r="C6356" s="812"/>
      <c r="D6356" s="812"/>
      <c r="E6356" s="812"/>
      <c r="F6356" s="813"/>
    </row>
    <row r="6357" spans="1:6" hidden="1" x14ac:dyDescent="0.25">
      <c r="A6357" s="93">
        <v>1</v>
      </c>
      <c r="B6357" s="126" t="s">
        <v>8182</v>
      </c>
      <c r="C6357" s="73" t="s">
        <v>20</v>
      </c>
      <c r="D6357" s="72" t="s">
        <v>890</v>
      </c>
      <c r="E6357" s="75"/>
      <c r="F6357" s="277" t="s">
        <v>35</v>
      </c>
    </row>
    <row r="6358" spans="1:6" hidden="1" x14ac:dyDescent="0.25">
      <c r="A6358" s="93">
        <v>2</v>
      </c>
      <c r="B6358" s="72" t="s">
        <v>8191</v>
      </c>
      <c r="C6358" s="73" t="s">
        <v>20</v>
      </c>
      <c r="D6358" s="72" t="s">
        <v>28</v>
      </c>
      <c r="E6358" s="75"/>
      <c r="F6358" s="277" t="s">
        <v>35</v>
      </c>
    </row>
    <row r="6359" spans="1:6" hidden="1" x14ac:dyDescent="0.25">
      <c r="A6359" s="93">
        <v>3</v>
      </c>
      <c r="B6359" s="72" t="s">
        <v>8192</v>
      </c>
      <c r="C6359" s="73" t="s">
        <v>20</v>
      </c>
      <c r="D6359" s="72" t="s">
        <v>17</v>
      </c>
      <c r="E6359" s="24"/>
      <c r="F6359" s="277" t="s">
        <v>35</v>
      </c>
    </row>
    <row r="6360" spans="1:6" hidden="1" x14ac:dyDescent="0.25">
      <c r="A6360" s="93">
        <v>4</v>
      </c>
      <c r="B6360" s="72"/>
      <c r="C6360" s="73"/>
      <c r="D6360" s="72"/>
      <c r="E6360" s="24"/>
      <c r="F6360" s="277"/>
    </row>
    <row r="6361" spans="1:6" hidden="1" x14ac:dyDescent="0.25">
      <c r="A6361" s="93">
        <v>5</v>
      </c>
      <c r="B6361" s="72"/>
      <c r="C6361" s="73"/>
      <c r="D6361" s="72"/>
      <c r="E6361" s="24"/>
      <c r="F6361" s="277"/>
    </row>
    <row r="6362" spans="1:6" hidden="1" x14ac:dyDescent="0.25">
      <c r="A6362" s="93">
        <v>6</v>
      </c>
      <c r="B6362" s="72"/>
      <c r="C6362" s="73"/>
      <c r="D6362" s="72"/>
      <c r="E6362" s="24"/>
      <c r="F6362" s="277"/>
    </row>
    <row r="6363" spans="1:6" hidden="1" x14ac:dyDescent="0.25">
      <c r="A6363" s="93">
        <v>7</v>
      </c>
      <c r="B6363" s="72"/>
      <c r="C6363" s="73"/>
      <c r="D6363" s="72"/>
      <c r="E6363" s="24"/>
      <c r="F6363" s="277"/>
    </row>
    <row r="6364" spans="1:6" hidden="1" x14ac:dyDescent="0.25">
      <c r="A6364" s="93"/>
      <c r="B6364" s="72"/>
      <c r="C6364" s="73"/>
      <c r="D6364" s="72"/>
      <c r="E6364" s="24"/>
      <c r="F6364" s="277"/>
    </row>
    <row r="6365" spans="1:6" hidden="1" x14ac:dyDescent="0.25">
      <c r="A6365" s="811" t="s">
        <v>558</v>
      </c>
      <c r="B6365" s="812"/>
      <c r="C6365" s="812"/>
      <c r="D6365" s="812"/>
      <c r="E6365" s="812"/>
      <c r="F6365" s="813"/>
    </row>
    <row r="6366" spans="1:6" hidden="1" x14ac:dyDescent="0.25">
      <c r="A6366" s="133">
        <v>1</v>
      </c>
      <c r="B6366" s="126"/>
      <c r="C6366" s="73"/>
      <c r="D6366" s="72"/>
      <c r="E6366" s="140"/>
      <c r="F6366" s="180"/>
    </row>
    <row r="6367" spans="1:6" hidden="1" x14ac:dyDescent="0.25">
      <c r="A6367" s="133">
        <v>2</v>
      </c>
      <c r="B6367" s="72"/>
      <c r="C6367" s="73"/>
      <c r="D6367" s="72"/>
      <c r="E6367" s="140"/>
      <c r="F6367" s="180"/>
    </row>
    <row r="6368" spans="1:6" hidden="1" x14ac:dyDescent="0.25">
      <c r="A6368" s="93">
        <v>3</v>
      </c>
      <c r="B6368" s="72"/>
      <c r="C6368" s="73"/>
      <c r="D6368" s="72"/>
      <c r="E6368" s="24"/>
      <c r="F6368" s="500"/>
    </row>
    <row r="6369" spans="1:6" hidden="1" x14ac:dyDescent="0.25">
      <c r="A6369" s="811" t="s">
        <v>12</v>
      </c>
      <c r="B6369" s="812"/>
      <c r="C6369" s="812"/>
      <c r="D6369" s="812"/>
      <c r="E6369" s="812"/>
      <c r="F6369" s="813"/>
    </row>
    <row r="6370" spans="1:6" hidden="1" x14ac:dyDescent="0.25">
      <c r="A6370" s="93">
        <v>1</v>
      </c>
      <c r="B6370" s="72"/>
      <c r="C6370" s="73"/>
      <c r="D6370" s="72"/>
      <c r="E6370" s="24"/>
      <c r="F6370" s="500"/>
    </row>
    <row r="6371" spans="1:6" hidden="1" x14ac:dyDescent="0.25">
      <c r="A6371" s="93">
        <v>2</v>
      </c>
      <c r="B6371" s="85"/>
      <c r="C6371" s="85"/>
      <c r="D6371" s="85"/>
      <c r="E6371" s="86"/>
      <c r="F6371" s="85"/>
    </row>
    <row r="6372" spans="1:6" hidden="1" x14ac:dyDescent="0.25">
      <c r="A6372" s="811" t="s">
        <v>385</v>
      </c>
      <c r="B6372" s="812"/>
      <c r="C6372" s="812"/>
      <c r="D6372" s="812"/>
      <c r="E6372" s="812"/>
      <c r="F6372" s="813"/>
    </row>
    <row r="6373" spans="1:6" hidden="1" x14ac:dyDescent="0.25">
      <c r="A6373" s="133">
        <v>1</v>
      </c>
      <c r="B6373" s="72"/>
      <c r="C6373" s="73"/>
      <c r="D6373" s="72"/>
      <c r="E6373" s="24"/>
      <c r="F6373" s="500"/>
    </row>
    <row r="6374" spans="1:6" hidden="1" x14ac:dyDescent="0.25">
      <c r="A6374" s="133">
        <v>2</v>
      </c>
      <c r="B6374" s="72"/>
      <c r="C6374" s="73"/>
      <c r="D6374" s="72"/>
      <c r="E6374" s="24"/>
      <c r="F6374" s="500"/>
    </row>
    <row r="6375" spans="1:6" hidden="1" x14ac:dyDescent="0.25">
      <c r="A6375" s="811" t="s">
        <v>5</v>
      </c>
      <c r="B6375" s="812"/>
      <c r="C6375" s="812"/>
      <c r="D6375" s="812"/>
      <c r="E6375" s="812"/>
      <c r="F6375" s="813"/>
    </row>
    <row r="6376" spans="1:6" hidden="1" x14ac:dyDescent="0.25">
      <c r="A6376" s="93">
        <v>1</v>
      </c>
      <c r="B6376" s="72"/>
      <c r="C6376" s="73"/>
      <c r="D6376" s="72"/>
      <c r="E6376" s="75"/>
      <c r="F6376" s="140"/>
    </row>
    <row r="6377" spans="1:6" hidden="1" x14ac:dyDescent="0.25">
      <c r="A6377" s="93">
        <v>2</v>
      </c>
      <c r="B6377" s="85"/>
      <c r="C6377" s="73"/>
      <c r="D6377" s="72"/>
      <c r="E6377" s="86"/>
      <c r="F6377" s="85"/>
    </row>
    <row r="6378" spans="1:6" hidden="1" x14ac:dyDescent="0.25"/>
    <row r="6379" spans="1:6" hidden="1" x14ac:dyDescent="0.25"/>
    <row r="6380" spans="1:6" hidden="1" x14ac:dyDescent="0.25">
      <c r="A6380" s="453"/>
      <c r="B6380" s="454" t="s">
        <v>45</v>
      </c>
      <c r="C6380" s="455">
        <v>44343</v>
      </c>
      <c r="D6380" s="454"/>
      <c r="E6380" s="598"/>
      <c r="F6380" s="456"/>
    </row>
    <row r="6381" spans="1:6" hidden="1" x14ac:dyDescent="0.25">
      <c r="A6381" s="457" t="s">
        <v>580</v>
      </c>
      <c r="B6381" s="458" t="s">
        <v>576</v>
      </c>
      <c r="C6381" s="459" t="s">
        <v>912</v>
      </c>
      <c r="D6381" s="458" t="s">
        <v>577</v>
      </c>
      <c r="E6381" s="599" t="s">
        <v>1422</v>
      </c>
      <c r="F6381" s="460" t="s">
        <v>579</v>
      </c>
    </row>
    <row r="6382" spans="1:6" hidden="1" x14ac:dyDescent="0.25">
      <c r="A6382" s="814" t="s">
        <v>155</v>
      </c>
      <c r="B6382" s="814"/>
      <c r="C6382" s="814"/>
      <c r="D6382" s="814"/>
      <c r="E6382" s="814"/>
      <c r="F6382" s="814"/>
    </row>
    <row r="6383" spans="1:6" hidden="1" x14ac:dyDescent="0.25">
      <c r="A6383" s="133">
        <v>1</v>
      </c>
      <c r="B6383" s="207" t="s">
        <v>8318</v>
      </c>
      <c r="C6383" s="207" t="s">
        <v>155</v>
      </c>
      <c r="D6383" s="207" t="s">
        <v>21</v>
      </c>
      <c r="E6383" s="475" t="s">
        <v>8319</v>
      </c>
      <c r="F6383" s="207" t="s">
        <v>8320</v>
      </c>
    </row>
    <row r="6384" spans="1:6" hidden="1" x14ac:dyDescent="0.25">
      <c r="A6384" s="93">
        <v>2</v>
      </c>
      <c r="B6384" s="224"/>
      <c r="C6384" s="225"/>
      <c r="D6384" s="224"/>
      <c r="E6384" s="227"/>
      <c r="F6384" s="206"/>
    </row>
    <row r="6385" spans="1:6" hidden="1" x14ac:dyDescent="0.25">
      <c r="A6385" s="814" t="s">
        <v>41</v>
      </c>
      <c r="B6385" s="814"/>
      <c r="C6385" s="814"/>
      <c r="D6385" s="814"/>
      <c r="E6385" s="814"/>
      <c r="F6385" s="814"/>
    </row>
    <row r="6386" spans="1:6" hidden="1" x14ac:dyDescent="0.25">
      <c r="A6386" s="93">
        <v>1</v>
      </c>
      <c r="B6386" s="72"/>
      <c r="C6386" s="73"/>
      <c r="D6386" s="72"/>
      <c r="E6386" s="75"/>
      <c r="F6386" s="140"/>
    </row>
    <row r="6387" spans="1:6" hidden="1" x14ac:dyDescent="0.25">
      <c r="A6387" s="93"/>
      <c r="B6387" s="85"/>
      <c r="C6387" s="85"/>
      <c r="D6387" s="85"/>
      <c r="E6387" s="86"/>
      <c r="F6387" s="85"/>
    </row>
    <row r="6388" spans="1:6" hidden="1" x14ac:dyDescent="0.25">
      <c r="A6388" s="814" t="s">
        <v>9</v>
      </c>
      <c r="B6388" s="814"/>
      <c r="C6388" s="814"/>
      <c r="D6388" s="814"/>
      <c r="E6388" s="814"/>
      <c r="F6388" s="814"/>
    </row>
    <row r="6389" spans="1:6" hidden="1" x14ac:dyDescent="0.25">
      <c r="A6389" s="93">
        <v>1</v>
      </c>
      <c r="B6389" s="72" t="s">
        <v>8328</v>
      </c>
      <c r="C6389" s="73" t="s">
        <v>9</v>
      </c>
      <c r="D6389" s="72" t="s">
        <v>343</v>
      </c>
      <c r="E6389" s="75"/>
      <c r="F6389" s="140" t="s">
        <v>8329</v>
      </c>
    </row>
    <row r="6390" spans="1:6" hidden="1" x14ac:dyDescent="0.25">
      <c r="A6390" s="93">
        <v>2</v>
      </c>
      <c r="B6390" s="72"/>
      <c r="C6390" s="73"/>
      <c r="D6390" s="72"/>
      <c r="E6390" s="75"/>
      <c r="F6390" s="500"/>
    </row>
    <row r="6391" spans="1:6" hidden="1" x14ac:dyDescent="0.25">
      <c r="A6391" s="93">
        <v>3</v>
      </c>
      <c r="B6391" s="72"/>
      <c r="C6391" s="73"/>
      <c r="D6391" s="72"/>
      <c r="E6391" s="75"/>
      <c r="F6391" s="500"/>
    </row>
    <row r="6392" spans="1:6" hidden="1" x14ac:dyDescent="0.25">
      <c r="A6392" s="93">
        <v>4</v>
      </c>
      <c r="B6392" s="72"/>
      <c r="C6392" s="73"/>
      <c r="D6392" s="72"/>
      <c r="E6392" s="24"/>
      <c r="F6392" s="500"/>
    </row>
    <row r="6393" spans="1:6" hidden="1" x14ac:dyDescent="0.25">
      <c r="A6393" s="93">
        <v>5</v>
      </c>
      <c r="B6393" s="72"/>
      <c r="C6393" s="73"/>
      <c r="D6393" s="72"/>
      <c r="E6393" s="24"/>
      <c r="F6393" s="500"/>
    </row>
    <row r="6394" spans="1:6" hidden="1" x14ac:dyDescent="0.25">
      <c r="A6394" s="811" t="s">
        <v>20</v>
      </c>
      <c r="B6394" s="812"/>
      <c r="C6394" s="812"/>
      <c r="D6394" s="812"/>
      <c r="E6394" s="812"/>
      <c r="F6394" s="813"/>
    </row>
    <row r="6395" spans="1:6" hidden="1" x14ac:dyDescent="0.25">
      <c r="A6395" s="93">
        <v>1</v>
      </c>
      <c r="B6395" s="72" t="s">
        <v>7891</v>
      </c>
      <c r="C6395" s="73" t="s">
        <v>20</v>
      </c>
      <c r="D6395" s="72" t="s">
        <v>13</v>
      </c>
      <c r="E6395" s="75"/>
      <c r="F6395" s="277" t="s">
        <v>35</v>
      </c>
    </row>
    <row r="6396" spans="1:6" hidden="1" x14ac:dyDescent="0.25">
      <c r="A6396" s="93">
        <v>2</v>
      </c>
      <c r="B6396" s="72" t="s">
        <v>8317</v>
      </c>
      <c r="C6396" s="73" t="s">
        <v>20</v>
      </c>
      <c r="D6396" s="72" t="s">
        <v>21</v>
      </c>
      <c r="E6396" s="75"/>
      <c r="F6396" s="277" t="s">
        <v>35</v>
      </c>
    </row>
    <row r="6397" spans="1:6" hidden="1" x14ac:dyDescent="0.25">
      <c r="A6397" s="93">
        <v>3</v>
      </c>
      <c r="B6397" s="72" t="s">
        <v>7885</v>
      </c>
      <c r="C6397" s="73" t="s">
        <v>20</v>
      </c>
      <c r="D6397" s="72" t="s">
        <v>21</v>
      </c>
      <c r="E6397" s="75"/>
      <c r="F6397" s="277" t="s">
        <v>35</v>
      </c>
    </row>
    <row r="6398" spans="1:6" hidden="1" x14ac:dyDescent="0.25">
      <c r="A6398" s="93">
        <v>4</v>
      </c>
      <c r="B6398" s="72" t="s">
        <v>8330</v>
      </c>
      <c r="C6398" s="73" t="s">
        <v>20</v>
      </c>
      <c r="D6398" s="72" t="s">
        <v>21</v>
      </c>
      <c r="E6398" s="24"/>
      <c r="F6398" s="277" t="s">
        <v>3259</v>
      </c>
    </row>
    <row r="6399" spans="1:6" hidden="1" x14ac:dyDescent="0.25">
      <c r="A6399" s="93">
        <v>5</v>
      </c>
      <c r="B6399" s="72"/>
      <c r="C6399" s="73"/>
      <c r="D6399" s="72"/>
      <c r="E6399" s="24"/>
      <c r="F6399" s="277"/>
    </row>
    <row r="6400" spans="1:6" hidden="1" x14ac:dyDescent="0.25">
      <c r="A6400" s="93">
        <v>6</v>
      </c>
      <c r="B6400" s="72"/>
      <c r="C6400" s="73"/>
      <c r="D6400" s="72"/>
      <c r="E6400" s="24"/>
      <c r="F6400" s="277"/>
    </row>
    <row r="6401" spans="1:6" hidden="1" x14ac:dyDescent="0.25">
      <c r="A6401" s="93">
        <v>7</v>
      </c>
      <c r="B6401" s="72"/>
      <c r="C6401" s="73"/>
      <c r="D6401" s="72"/>
      <c r="E6401" s="24"/>
      <c r="F6401" s="277"/>
    </row>
    <row r="6402" spans="1:6" hidden="1" x14ac:dyDescent="0.25">
      <c r="A6402" s="93"/>
      <c r="B6402" s="72"/>
      <c r="C6402" s="73"/>
      <c r="D6402" s="72"/>
      <c r="E6402" s="24"/>
      <c r="F6402" s="277"/>
    </row>
    <row r="6403" spans="1:6" hidden="1" x14ac:dyDescent="0.25">
      <c r="A6403" s="811" t="s">
        <v>558</v>
      </c>
      <c r="B6403" s="812"/>
      <c r="C6403" s="812"/>
      <c r="D6403" s="812"/>
      <c r="E6403" s="812"/>
      <c r="F6403" s="813"/>
    </row>
    <row r="6404" spans="1:6" hidden="1" x14ac:dyDescent="0.25">
      <c r="A6404" s="133">
        <v>1</v>
      </c>
      <c r="B6404" s="126"/>
      <c r="C6404" s="73"/>
      <c r="D6404" s="72"/>
      <c r="E6404" s="140"/>
      <c r="F6404" s="180"/>
    </row>
    <row r="6405" spans="1:6" hidden="1" x14ac:dyDescent="0.25">
      <c r="A6405" s="133">
        <v>2</v>
      </c>
      <c r="B6405" s="72"/>
      <c r="C6405" s="73"/>
      <c r="D6405" s="72"/>
      <c r="E6405" s="140"/>
      <c r="F6405" s="180"/>
    </row>
    <row r="6406" spans="1:6" hidden="1" x14ac:dyDescent="0.25">
      <c r="A6406" s="93">
        <v>3</v>
      </c>
      <c r="B6406" s="72"/>
      <c r="C6406" s="73"/>
      <c r="D6406" s="72"/>
      <c r="E6406" s="24"/>
      <c r="F6406" s="500"/>
    </row>
    <row r="6407" spans="1:6" hidden="1" x14ac:dyDescent="0.25">
      <c r="A6407" s="811" t="s">
        <v>12</v>
      </c>
      <c r="B6407" s="812"/>
      <c r="C6407" s="812"/>
      <c r="D6407" s="812"/>
      <c r="E6407" s="812"/>
      <c r="F6407" s="813"/>
    </row>
    <row r="6408" spans="1:6" hidden="1" x14ac:dyDescent="0.25">
      <c r="A6408" s="93">
        <v>1</v>
      </c>
      <c r="B6408" s="72"/>
      <c r="C6408" s="73"/>
      <c r="D6408" s="72"/>
      <c r="E6408" s="24"/>
      <c r="F6408" s="500"/>
    </row>
    <row r="6409" spans="1:6" hidden="1" x14ac:dyDescent="0.25">
      <c r="A6409" s="93">
        <v>2</v>
      </c>
      <c r="B6409" s="85"/>
      <c r="C6409" s="85"/>
      <c r="D6409" s="85"/>
      <c r="E6409" s="86"/>
      <c r="F6409" s="85"/>
    </row>
    <row r="6410" spans="1:6" hidden="1" x14ac:dyDescent="0.25">
      <c r="A6410" s="811" t="s">
        <v>385</v>
      </c>
      <c r="B6410" s="812"/>
      <c r="C6410" s="812"/>
      <c r="D6410" s="812"/>
      <c r="E6410" s="812"/>
      <c r="F6410" s="813"/>
    </row>
    <row r="6411" spans="1:6" hidden="1" x14ac:dyDescent="0.25">
      <c r="A6411" s="133">
        <v>1</v>
      </c>
      <c r="B6411" s="72"/>
      <c r="C6411" s="73"/>
      <c r="D6411" s="72"/>
      <c r="E6411" s="24"/>
      <c r="F6411" s="500"/>
    </row>
    <row r="6412" spans="1:6" hidden="1" x14ac:dyDescent="0.25">
      <c r="A6412" s="133">
        <v>2</v>
      </c>
      <c r="B6412" s="72"/>
      <c r="C6412" s="73"/>
      <c r="D6412" s="72"/>
      <c r="E6412" s="24"/>
      <c r="F6412" s="500"/>
    </row>
    <row r="6413" spans="1:6" hidden="1" x14ac:dyDescent="0.25">
      <c r="A6413" s="811" t="s">
        <v>5</v>
      </c>
      <c r="B6413" s="812"/>
      <c r="C6413" s="812"/>
      <c r="D6413" s="812"/>
      <c r="E6413" s="812"/>
      <c r="F6413" s="813"/>
    </row>
    <row r="6414" spans="1:6" hidden="1" x14ac:dyDescent="0.25">
      <c r="A6414" s="93">
        <v>1</v>
      </c>
      <c r="B6414" s="72" t="s">
        <v>8316</v>
      </c>
      <c r="C6414" s="73" t="s">
        <v>5</v>
      </c>
      <c r="D6414" s="72" t="s">
        <v>21</v>
      </c>
      <c r="E6414" s="75"/>
      <c r="F6414" s="140"/>
    </row>
    <row r="6415" spans="1:6" hidden="1" x14ac:dyDescent="0.25">
      <c r="A6415" s="93">
        <v>2</v>
      </c>
      <c r="B6415" s="85"/>
      <c r="C6415" s="73"/>
      <c r="D6415" s="72"/>
      <c r="E6415" s="86"/>
      <c r="F6415" s="85"/>
    </row>
    <row r="6416" spans="1:6" hidden="1" x14ac:dyDescent="0.25">
      <c r="A6416" s="811" t="s">
        <v>8315</v>
      </c>
      <c r="B6416" s="812"/>
      <c r="C6416" s="812"/>
      <c r="D6416" s="812"/>
      <c r="E6416" s="812"/>
      <c r="F6416" s="813"/>
    </row>
    <row r="6417" spans="1:6" hidden="1" x14ac:dyDescent="0.25">
      <c r="A6417" s="133">
        <v>1</v>
      </c>
      <c r="B6417" s="85" t="s">
        <v>8150</v>
      </c>
      <c r="C6417" s="85" t="s">
        <v>8151</v>
      </c>
      <c r="D6417" s="85" t="s">
        <v>343</v>
      </c>
      <c r="E6417" s="86" t="s">
        <v>8152</v>
      </c>
      <c r="F6417" s="85"/>
    </row>
    <row r="6418" spans="1:6" hidden="1" x14ac:dyDescent="0.25"/>
    <row r="6419" spans="1:6" hidden="1" x14ac:dyDescent="0.25">
      <c r="A6419" s="305"/>
      <c r="B6419" s="31" t="s">
        <v>63</v>
      </c>
      <c r="C6419" s="30">
        <v>44345</v>
      </c>
      <c r="D6419" s="31"/>
      <c r="E6419" s="596"/>
      <c r="F6419" s="306"/>
    </row>
    <row r="6420" spans="1:6" hidden="1" x14ac:dyDescent="0.25">
      <c r="A6420" s="307" t="s">
        <v>580</v>
      </c>
      <c r="B6420" s="308" t="s">
        <v>576</v>
      </c>
      <c r="C6420" s="309" t="s">
        <v>912</v>
      </c>
      <c r="D6420" s="308" t="s">
        <v>577</v>
      </c>
      <c r="E6420" s="597" t="s">
        <v>1422</v>
      </c>
      <c r="F6420" s="310" t="s">
        <v>579</v>
      </c>
    </row>
    <row r="6421" spans="1:6" hidden="1" x14ac:dyDescent="0.25">
      <c r="A6421" s="814" t="s">
        <v>155</v>
      </c>
      <c r="B6421" s="814"/>
      <c r="C6421" s="814"/>
      <c r="D6421" s="814"/>
      <c r="E6421" s="814"/>
      <c r="F6421" s="814"/>
    </row>
    <row r="6422" spans="1:6" hidden="1" x14ac:dyDescent="0.25">
      <c r="A6422" s="133">
        <v>1</v>
      </c>
      <c r="B6422" s="207"/>
      <c r="C6422" s="207"/>
      <c r="D6422" s="207"/>
      <c r="E6422" s="475"/>
      <c r="F6422" s="207"/>
    </row>
    <row r="6423" spans="1:6" hidden="1" x14ac:dyDescent="0.25">
      <c r="A6423" s="93">
        <v>2</v>
      </c>
      <c r="B6423" s="224"/>
      <c r="C6423" s="225"/>
      <c r="D6423" s="224"/>
      <c r="E6423" s="227"/>
      <c r="F6423" s="206"/>
    </row>
    <row r="6424" spans="1:6" hidden="1" x14ac:dyDescent="0.25">
      <c r="A6424" s="814" t="s">
        <v>41</v>
      </c>
      <c r="B6424" s="814"/>
      <c r="C6424" s="814"/>
      <c r="D6424" s="814"/>
      <c r="E6424" s="814"/>
      <c r="F6424" s="814"/>
    </row>
    <row r="6425" spans="1:6" hidden="1" x14ac:dyDescent="0.25">
      <c r="A6425" s="93">
        <v>1</v>
      </c>
      <c r="B6425" s="72"/>
      <c r="C6425" s="73"/>
      <c r="D6425" s="72"/>
      <c r="E6425" s="75"/>
      <c r="F6425" s="140"/>
    </row>
    <row r="6426" spans="1:6" hidden="1" x14ac:dyDescent="0.25">
      <c r="A6426" s="93"/>
      <c r="B6426" s="85"/>
      <c r="C6426" s="85"/>
      <c r="D6426" s="85"/>
      <c r="E6426" s="86"/>
      <c r="F6426" s="85"/>
    </row>
    <row r="6427" spans="1:6" hidden="1" x14ac:dyDescent="0.25">
      <c r="A6427" s="814" t="s">
        <v>9</v>
      </c>
      <c r="B6427" s="814"/>
      <c r="C6427" s="814"/>
      <c r="D6427" s="814"/>
      <c r="E6427" s="814"/>
      <c r="F6427" s="814"/>
    </row>
    <row r="6428" spans="1:6" hidden="1" x14ac:dyDescent="0.25">
      <c r="A6428" s="93">
        <v>1</v>
      </c>
      <c r="B6428" s="72" t="s">
        <v>8189</v>
      </c>
      <c r="C6428" s="73" t="s">
        <v>9</v>
      </c>
      <c r="D6428" s="72" t="s">
        <v>13</v>
      </c>
      <c r="E6428" s="75"/>
      <c r="F6428" s="500"/>
    </row>
    <row r="6429" spans="1:6" hidden="1" x14ac:dyDescent="0.25">
      <c r="A6429" s="93">
        <v>2</v>
      </c>
      <c r="B6429" s="72" t="s">
        <v>8252</v>
      </c>
      <c r="C6429" s="73" t="s">
        <v>9</v>
      </c>
      <c r="D6429" s="72" t="s">
        <v>22</v>
      </c>
      <c r="E6429" s="75"/>
      <c r="F6429" s="500"/>
    </row>
    <row r="6430" spans="1:6" hidden="1" x14ac:dyDescent="0.25">
      <c r="A6430" s="93">
        <v>3</v>
      </c>
      <c r="B6430" s="72" t="s">
        <v>8252</v>
      </c>
      <c r="C6430" s="73" t="s">
        <v>9</v>
      </c>
      <c r="D6430" s="72" t="s">
        <v>22</v>
      </c>
      <c r="E6430" s="75"/>
      <c r="F6430" s="500"/>
    </row>
    <row r="6431" spans="1:6" hidden="1" x14ac:dyDescent="0.25">
      <c r="A6431" s="93">
        <v>4</v>
      </c>
      <c r="B6431" s="72" t="s">
        <v>1026</v>
      </c>
      <c r="C6431" s="73" t="s">
        <v>85</v>
      </c>
      <c r="D6431" s="72" t="s">
        <v>21</v>
      </c>
      <c r="E6431" s="24"/>
      <c r="F6431" s="500"/>
    </row>
    <row r="6432" spans="1:6" hidden="1" x14ac:dyDescent="0.25">
      <c r="A6432" s="93">
        <v>5</v>
      </c>
      <c r="B6432" s="72" t="s">
        <v>1026</v>
      </c>
      <c r="C6432" s="73" t="s">
        <v>85</v>
      </c>
      <c r="D6432" s="72" t="s">
        <v>21</v>
      </c>
      <c r="E6432" s="24"/>
      <c r="F6432" s="500"/>
    </row>
    <row r="6433" spans="1:6" hidden="1" x14ac:dyDescent="0.25">
      <c r="A6433" s="93">
        <v>6</v>
      </c>
      <c r="B6433" s="72" t="s">
        <v>1026</v>
      </c>
      <c r="C6433" s="73" t="s">
        <v>85</v>
      </c>
      <c r="D6433" s="72" t="s">
        <v>21</v>
      </c>
      <c r="E6433" s="24"/>
      <c r="F6433" s="512"/>
    </row>
    <row r="6434" spans="1:6" hidden="1" x14ac:dyDescent="0.25">
      <c r="A6434" s="93">
        <v>7</v>
      </c>
      <c r="B6434" s="72" t="s">
        <v>800</v>
      </c>
      <c r="C6434" s="73" t="s">
        <v>9</v>
      </c>
      <c r="D6434" s="72" t="s">
        <v>21</v>
      </c>
      <c r="E6434" s="24"/>
      <c r="F6434" s="512"/>
    </row>
    <row r="6435" spans="1:6" hidden="1" x14ac:dyDescent="0.25">
      <c r="A6435" s="93">
        <v>8</v>
      </c>
      <c r="B6435" s="72" t="s">
        <v>800</v>
      </c>
      <c r="C6435" s="73" t="s">
        <v>9</v>
      </c>
      <c r="D6435" s="72" t="s">
        <v>21</v>
      </c>
      <c r="E6435" s="24"/>
      <c r="F6435" s="512"/>
    </row>
    <row r="6436" spans="1:6" hidden="1" x14ac:dyDescent="0.25">
      <c r="A6436" s="93">
        <v>9</v>
      </c>
      <c r="B6436" s="72" t="s">
        <v>4711</v>
      </c>
      <c r="C6436" s="73" t="s">
        <v>9</v>
      </c>
      <c r="D6436" s="72" t="s">
        <v>13</v>
      </c>
      <c r="E6436" s="24"/>
      <c r="F6436" s="512"/>
    </row>
    <row r="6437" spans="1:6" hidden="1" x14ac:dyDescent="0.25">
      <c r="A6437" s="93">
        <v>10</v>
      </c>
      <c r="B6437" s="72" t="s">
        <v>5355</v>
      </c>
      <c r="C6437" s="73" t="s">
        <v>9</v>
      </c>
      <c r="D6437" s="72" t="s">
        <v>21</v>
      </c>
      <c r="E6437" s="24"/>
      <c r="F6437" s="512"/>
    </row>
    <row r="6438" spans="1:6" hidden="1" x14ac:dyDescent="0.25">
      <c r="A6438" s="93">
        <v>11</v>
      </c>
      <c r="B6438" s="72" t="s">
        <v>242</v>
      </c>
      <c r="C6438" s="73" t="s">
        <v>9</v>
      </c>
      <c r="D6438" s="72" t="s">
        <v>21</v>
      </c>
      <c r="E6438" s="24"/>
      <c r="F6438" s="515"/>
    </row>
    <row r="6439" spans="1:6" hidden="1" x14ac:dyDescent="0.25">
      <c r="A6439" s="93"/>
      <c r="B6439" s="72"/>
      <c r="C6439" s="73"/>
      <c r="D6439" s="72"/>
      <c r="E6439" s="24"/>
      <c r="F6439" s="515"/>
    </row>
    <row r="6440" spans="1:6" hidden="1" x14ac:dyDescent="0.25">
      <c r="A6440" s="811" t="s">
        <v>20</v>
      </c>
      <c r="B6440" s="812"/>
      <c r="C6440" s="812"/>
      <c r="D6440" s="812"/>
      <c r="E6440" s="812"/>
      <c r="F6440" s="813"/>
    </row>
    <row r="6441" spans="1:6" hidden="1" x14ac:dyDescent="0.25">
      <c r="A6441" s="93">
        <v>1</v>
      </c>
      <c r="B6441" s="126" t="s">
        <v>8312</v>
      </c>
      <c r="C6441" s="73" t="s">
        <v>20</v>
      </c>
      <c r="D6441" s="72" t="s">
        <v>13</v>
      </c>
      <c r="E6441" s="75" t="s">
        <v>8313</v>
      </c>
      <c r="F6441" s="277"/>
    </row>
    <row r="6442" spans="1:6" hidden="1" x14ac:dyDescent="0.25">
      <c r="A6442" s="93">
        <v>2</v>
      </c>
      <c r="B6442" s="72" t="s">
        <v>5319</v>
      </c>
      <c r="C6442" s="73" t="s">
        <v>20</v>
      </c>
      <c r="D6442" s="72" t="s">
        <v>21</v>
      </c>
      <c r="E6442" s="75"/>
      <c r="F6442" s="277"/>
    </row>
    <row r="6443" spans="1:6" hidden="1" x14ac:dyDescent="0.25">
      <c r="A6443" s="93">
        <v>3</v>
      </c>
      <c r="B6443" s="72" t="s">
        <v>8323</v>
      </c>
      <c r="C6443" s="73" t="s">
        <v>20</v>
      </c>
      <c r="D6443" s="72" t="s">
        <v>21</v>
      </c>
      <c r="E6443" s="24"/>
      <c r="F6443" s="277"/>
    </row>
    <row r="6444" spans="1:6" hidden="1" x14ac:dyDescent="0.25">
      <c r="A6444" s="93">
        <v>4</v>
      </c>
      <c r="B6444" s="72" t="s">
        <v>8361</v>
      </c>
      <c r="C6444" s="73" t="s">
        <v>20</v>
      </c>
      <c r="D6444" s="72" t="s">
        <v>72</v>
      </c>
      <c r="E6444" s="75" t="s">
        <v>8362</v>
      </c>
      <c r="F6444" s="277" t="s">
        <v>35</v>
      </c>
    </row>
    <row r="6445" spans="1:6" hidden="1" x14ac:dyDescent="0.25">
      <c r="A6445" s="93">
        <v>5</v>
      </c>
      <c r="B6445" s="72" t="s">
        <v>8363</v>
      </c>
      <c r="C6445" s="73" t="s">
        <v>20</v>
      </c>
      <c r="D6445" s="72" t="s">
        <v>3808</v>
      </c>
      <c r="E6445" s="24"/>
      <c r="F6445" s="277" t="s">
        <v>1077</v>
      </c>
    </row>
    <row r="6446" spans="1:6" hidden="1" x14ac:dyDescent="0.25">
      <c r="A6446" s="93">
        <v>6</v>
      </c>
      <c r="B6446" s="72" t="s">
        <v>1098</v>
      </c>
      <c r="C6446" s="73" t="s">
        <v>20</v>
      </c>
      <c r="D6446" s="72" t="s">
        <v>22</v>
      </c>
      <c r="E6446" s="24"/>
      <c r="F6446" s="277" t="s">
        <v>35</v>
      </c>
    </row>
    <row r="6447" spans="1:6" hidden="1" x14ac:dyDescent="0.25">
      <c r="A6447" s="93">
        <v>7</v>
      </c>
      <c r="B6447" s="72" t="s">
        <v>4068</v>
      </c>
      <c r="C6447" s="73" t="s">
        <v>20</v>
      </c>
      <c r="D6447" s="72" t="s">
        <v>21</v>
      </c>
      <c r="E6447" s="24"/>
      <c r="F6447" s="277"/>
    </row>
    <row r="6448" spans="1:6" hidden="1" x14ac:dyDescent="0.25">
      <c r="A6448" s="93">
        <v>8</v>
      </c>
      <c r="B6448" s="72" t="s">
        <v>4068</v>
      </c>
      <c r="C6448" s="73" t="s">
        <v>20</v>
      </c>
      <c r="D6448" s="72" t="s">
        <v>21</v>
      </c>
      <c r="E6448" s="24"/>
      <c r="F6448" s="277"/>
    </row>
    <row r="6449" spans="1:6" hidden="1" x14ac:dyDescent="0.25">
      <c r="A6449" s="93">
        <v>9</v>
      </c>
      <c r="B6449" s="405" t="s">
        <v>4068</v>
      </c>
      <c r="C6449" s="406" t="s">
        <v>20</v>
      </c>
      <c r="D6449" s="405" t="s">
        <v>21</v>
      </c>
      <c r="E6449" s="590"/>
      <c r="F6449" s="518"/>
    </row>
    <row r="6450" spans="1:6" hidden="1" x14ac:dyDescent="0.25">
      <c r="A6450" s="811" t="s">
        <v>558</v>
      </c>
      <c r="B6450" s="812"/>
      <c r="C6450" s="812"/>
      <c r="D6450" s="812"/>
      <c r="E6450" s="812"/>
      <c r="F6450" s="813"/>
    </row>
    <row r="6451" spans="1:6" hidden="1" x14ac:dyDescent="0.25">
      <c r="A6451" s="133">
        <v>1</v>
      </c>
      <c r="B6451" s="126" t="s">
        <v>3725</v>
      </c>
      <c r="C6451" s="73" t="s">
        <v>558</v>
      </c>
      <c r="D6451" s="72" t="s">
        <v>21</v>
      </c>
      <c r="E6451" s="140"/>
      <c r="F6451" s="180" t="s">
        <v>6742</v>
      </c>
    </row>
    <row r="6452" spans="1:6" hidden="1" x14ac:dyDescent="0.25">
      <c r="A6452" s="133">
        <v>2</v>
      </c>
      <c r="B6452" s="72"/>
      <c r="C6452" s="73"/>
      <c r="D6452" s="72"/>
      <c r="E6452" s="140"/>
      <c r="F6452" s="180"/>
    </row>
    <row r="6453" spans="1:6" hidden="1" x14ac:dyDescent="0.25">
      <c r="A6453" s="93">
        <v>3</v>
      </c>
      <c r="B6453" s="72"/>
      <c r="C6453" s="73"/>
      <c r="D6453" s="72"/>
      <c r="E6453" s="24"/>
      <c r="F6453" s="500"/>
    </row>
    <row r="6454" spans="1:6" hidden="1" x14ac:dyDescent="0.25">
      <c r="A6454" s="811" t="s">
        <v>12</v>
      </c>
      <c r="B6454" s="812"/>
      <c r="C6454" s="812"/>
      <c r="D6454" s="812"/>
      <c r="E6454" s="812"/>
      <c r="F6454" s="813"/>
    </row>
    <row r="6455" spans="1:6" hidden="1" x14ac:dyDescent="0.25">
      <c r="A6455" s="93">
        <v>1</v>
      </c>
      <c r="B6455" s="72"/>
      <c r="C6455" s="73"/>
      <c r="D6455" s="72"/>
      <c r="E6455" s="24"/>
      <c r="F6455" s="500"/>
    </row>
    <row r="6456" spans="1:6" hidden="1" x14ac:dyDescent="0.25">
      <c r="A6456" s="93">
        <v>2</v>
      </c>
      <c r="B6456" s="85"/>
      <c r="C6456" s="85"/>
      <c r="D6456" s="85"/>
      <c r="E6456" s="86"/>
      <c r="F6456" s="85"/>
    </row>
    <row r="6457" spans="1:6" hidden="1" x14ac:dyDescent="0.25">
      <c r="A6457" s="811" t="s">
        <v>385</v>
      </c>
      <c r="B6457" s="812"/>
      <c r="C6457" s="812"/>
      <c r="D6457" s="812"/>
      <c r="E6457" s="812"/>
      <c r="F6457" s="813"/>
    </row>
    <row r="6458" spans="1:6" hidden="1" x14ac:dyDescent="0.25">
      <c r="A6458" s="133">
        <v>1</v>
      </c>
      <c r="B6458" s="72"/>
      <c r="C6458" s="73"/>
      <c r="D6458" s="72"/>
      <c r="E6458" s="24"/>
      <c r="F6458" s="500"/>
    </row>
    <row r="6459" spans="1:6" hidden="1" x14ac:dyDescent="0.25">
      <c r="A6459" s="133">
        <v>2</v>
      </c>
      <c r="B6459" s="72"/>
      <c r="C6459" s="73"/>
      <c r="D6459" s="72"/>
      <c r="E6459" s="24"/>
      <c r="F6459" s="500"/>
    </row>
    <row r="6460" spans="1:6" hidden="1" x14ac:dyDescent="0.25">
      <c r="A6460" s="811" t="s">
        <v>5</v>
      </c>
      <c r="B6460" s="812"/>
      <c r="C6460" s="812"/>
      <c r="D6460" s="812"/>
      <c r="E6460" s="812"/>
      <c r="F6460" s="813"/>
    </row>
    <row r="6461" spans="1:6" hidden="1" x14ac:dyDescent="0.25">
      <c r="A6461" s="93">
        <v>1</v>
      </c>
      <c r="B6461" s="72"/>
      <c r="C6461" s="73"/>
      <c r="D6461" s="72"/>
      <c r="E6461" s="75"/>
      <c r="F6461" s="140"/>
    </row>
    <row r="6462" spans="1:6" hidden="1" x14ac:dyDescent="0.25">
      <c r="A6462" s="93">
        <v>2</v>
      </c>
      <c r="B6462" s="85"/>
      <c r="C6462" s="73"/>
      <c r="D6462" s="72"/>
      <c r="E6462" s="86"/>
      <c r="F6462" s="85"/>
    </row>
    <row r="6463" spans="1:6" hidden="1" x14ac:dyDescent="0.25"/>
    <row r="6464" spans="1:6" hidden="1" x14ac:dyDescent="0.25">
      <c r="A6464" s="453"/>
      <c r="B6464" s="454" t="s">
        <v>45</v>
      </c>
      <c r="C6464" s="455">
        <v>44350</v>
      </c>
      <c r="D6464" s="454"/>
      <c r="E6464" s="598"/>
      <c r="F6464" s="456"/>
    </row>
    <row r="6465" spans="1:6" hidden="1" x14ac:dyDescent="0.25">
      <c r="A6465" s="457" t="s">
        <v>580</v>
      </c>
      <c r="B6465" s="458" t="s">
        <v>576</v>
      </c>
      <c r="C6465" s="459" t="s">
        <v>912</v>
      </c>
      <c r="D6465" s="458" t="s">
        <v>577</v>
      </c>
      <c r="E6465" s="599" t="s">
        <v>1422</v>
      </c>
      <c r="F6465" s="460" t="s">
        <v>579</v>
      </c>
    </row>
    <row r="6466" spans="1:6" hidden="1" x14ac:dyDescent="0.25">
      <c r="A6466" s="814" t="s">
        <v>155</v>
      </c>
      <c r="B6466" s="814"/>
      <c r="C6466" s="814"/>
      <c r="D6466" s="814"/>
      <c r="E6466" s="814"/>
      <c r="F6466" s="814"/>
    </row>
    <row r="6467" spans="1:6" hidden="1" x14ac:dyDescent="0.25">
      <c r="A6467" s="133">
        <v>1</v>
      </c>
      <c r="B6467" s="207"/>
      <c r="C6467" s="207"/>
      <c r="D6467" s="207"/>
      <c r="E6467" s="475"/>
      <c r="F6467" s="207"/>
    </row>
    <row r="6468" spans="1:6" hidden="1" x14ac:dyDescent="0.25">
      <c r="A6468" s="93">
        <v>2</v>
      </c>
      <c r="B6468" s="224"/>
      <c r="C6468" s="225"/>
      <c r="D6468" s="224"/>
      <c r="E6468" s="227"/>
      <c r="F6468" s="206"/>
    </row>
    <row r="6469" spans="1:6" hidden="1" x14ac:dyDescent="0.25">
      <c r="A6469" s="814" t="s">
        <v>41</v>
      </c>
      <c r="B6469" s="814"/>
      <c r="C6469" s="814"/>
      <c r="D6469" s="814"/>
      <c r="E6469" s="814"/>
      <c r="F6469" s="814"/>
    </row>
    <row r="6470" spans="1:6" hidden="1" x14ac:dyDescent="0.25">
      <c r="A6470" s="93">
        <v>1</v>
      </c>
      <c r="B6470" s="72"/>
      <c r="C6470" s="73"/>
      <c r="D6470" s="72"/>
      <c r="E6470" s="75"/>
      <c r="F6470" s="140"/>
    </row>
    <row r="6471" spans="1:6" hidden="1" x14ac:dyDescent="0.25">
      <c r="A6471" s="93"/>
      <c r="B6471" s="85"/>
      <c r="C6471" s="85"/>
      <c r="D6471" s="85"/>
      <c r="E6471" s="86"/>
      <c r="F6471" s="85"/>
    </row>
    <row r="6472" spans="1:6" hidden="1" x14ac:dyDescent="0.25">
      <c r="A6472" s="814" t="s">
        <v>9</v>
      </c>
      <c r="B6472" s="814"/>
      <c r="C6472" s="814"/>
      <c r="D6472" s="814"/>
      <c r="E6472" s="814"/>
      <c r="F6472" s="814"/>
    </row>
    <row r="6473" spans="1:6" hidden="1" x14ac:dyDescent="0.25">
      <c r="A6473" s="93">
        <v>1</v>
      </c>
      <c r="B6473" s="72" t="s">
        <v>1229</v>
      </c>
      <c r="C6473" s="73" t="s">
        <v>9</v>
      </c>
      <c r="D6473" s="72" t="s">
        <v>21</v>
      </c>
      <c r="E6473" s="75"/>
      <c r="F6473" s="512"/>
    </row>
    <row r="6474" spans="1:6" hidden="1" x14ac:dyDescent="0.25">
      <c r="A6474" s="93">
        <v>2</v>
      </c>
      <c r="B6474" s="72"/>
      <c r="C6474" s="73"/>
      <c r="D6474" s="72"/>
      <c r="E6474" s="75"/>
      <c r="F6474" s="512"/>
    </row>
    <row r="6475" spans="1:6" hidden="1" x14ac:dyDescent="0.25">
      <c r="A6475" s="93">
        <v>3</v>
      </c>
      <c r="B6475" s="72"/>
      <c r="C6475" s="73"/>
      <c r="D6475" s="72"/>
      <c r="E6475" s="75"/>
      <c r="F6475" s="512"/>
    </row>
    <row r="6476" spans="1:6" hidden="1" x14ac:dyDescent="0.25">
      <c r="A6476" s="93">
        <v>4</v>
      </c>
      <c r="B6476" s="72"/>
      <c r="C6476" s="73"/>
      <c r="D6476" s="72"/>
      <c r="E6476" s="24"/>
      <c r="F6476" s="512"/>
    </row>
    <row r="6477" spans="1:6" hidden="1" x14ac:dyDescent="0.25">
      <c r="A6477" s="93">
        <v>5</v>
      </c>
      <c r="B6477" s="72"/>
      <c r="C6477" s="73"/>
      <c r="D6477" s="72"/>
      <c r="E6477" s="24"/>
      <c r="F6477" s="512"/>
    </row>
    <row r="6478" spans="1:6" hidden="1" x14ac:dyDescent="0.25">
      <c r="A6478" s="811" t="s">
        <v>20</v>
      </c>
      <c r="B6478" s="812"/>
      <c r="C6478" s="812"/>
      <c r="D6478" s="812"/>
      <c r="E6478" s="812"/>
      <c r="F6478" s="813"/>
    </row>
    <row r="6479" spans="1:6" hidden="1" x14ac:dyDescent="0.25">
      <c r="A6479" s="93">
        <v>1</v>
      </c>
      <c r="B6479" s="72" t="s">
        <v>8421</v>
      </c>
      <c r="C6479" s="73" t="s">
        <v>20</v>
      </c>
      <c r="D6479" s="72" t="s">
        <v>22</v>
      </c>
      <c r="E6479" s="75"/>
      <c r="F6479" s="277"/>
    </row>
    <row r="6480" spans="1:6" hidden="1" x14ac:dyDescent="0.25">
      <c r="A6480" s="93">
        <v>2</v>
      </c>
      <c r="B6480" s="72" t="s">
        <v>8322</v>
      </c>
      <c r="C6480" s="73" t="s">
        <v>20</v>
      </c>
      <c r="D6480" s="72" t="s">
        <v>21</v>
      </c>
      <c r="E6480" s="75"/>
      <c r="F6480" s="277"/>
    </row>
    <row r="6481" spans="1:6" hidden="1" x14ac:dyDescent="0.25">
      <c r="A6481" s="93">
        <v>3</v>
      </c>
      <c r="B6481" s="72" t="s">
        <v>6642</v>
      </c>
      <c r="C6481" s="73" t="s">
        <v>20</v>
      </c>
      <c r="D6481" s="72" t="s">
        <v>890</v>
      </c>
      <c r="E6481" s="75" t="s">
        <v>6643</v>
      </c>
      <c r="F6481" s="277" t="s">
        <v>3259</v>
      </c>
    </row>
    <row r="6482" spans="1:6" hidden="1" x14ac:dyDescent="0.25">
      <c r="A6482" s="93">
        <v>4</v>
      </c>
      <c r="B6482" s="72" t="s">
        <v>8409</v>
      </c>
      <c r="C6482" s="73" t="s">
        <v>20</v>
      </c>
      <c r="D6482" s="72" t="s">
        <v>13</v>
      </c>
      <c r="E6482" s="24"/>
      <c r="F6482" s="277" t="s">
        <v>35</v>
      </c>
    </row>
    <row r="6483" spans="1:6" hidden="1" x14ac:dyDescent="0.25">
      <c r="A6483" s="93">
        <v>5</v>
      </c>
      <c r="B6483" s="72"/>
      <c r="C6483" s="73"/>
      <c r="D6483" s="72"/>
      <c r="E6483" s="24"/>
      <c r="F6483" s="277"/>
    </row>
    <row r="6484" spans="1:6" hidden="1" x14ac:dyDescent="0.25">
      <c r="A6484" s="93">
        <v>6</v>
      </c>
      <c r="B6484" s="72"/>
      <c r="C6484" s="73"/>
      <c r="D6484" s="72"/>
      <c r="E6484" s="24"/>
      <c r="F6484" s="277"/>
    </row>
    <row r="6485" spans="1:6" hidden="1" x14ac:dyDescent="0.25">
      <c r="A6485" s="93">
        <v>7</v>
      </c>
      <c r="B6485" s="72"/>
      <c r="C6485" s="73"/>
      <c r="D6485" s="72"/>
      <c r="E6485" s="24"/>
      <c r="F6485" s="277"/>
    </row>
    <row r="6486" spans="1:6" hidden="1" x14ac:dyDescent="0.25">
      <c r="A6486" s="93"/>
      <c r="B6486" s="72"/>
      <c r="C6486" s="73"/>
      <c r="D6486" s="72"/>
      <c r="E6486" s="24"/>
      <c r="F6486" s="277"/>
    </row>
    <row r="6487" spans="1:6" hidden="1" x14ac:dyDescent="0.25">
      <c r="A6487" s="811" t="s">
        <v>558</v>
      </c>
      <c r="B6487" s="812"/>
      <c r="C6487" s="812"/>
      <c r="D6487" s="812"/>
      <c r="E6487" s="812"/>
      <c r="F6487" s="813"/>
    </row>
    <row r="6488" spans="1:6" hidden="1" x14ac:dyDescent="0.25">
      <c r="A6488" s="133">
        <v>1</v>
      </c>
      <c r="B6488" s="126"/>
      <c r="C6488" s="73"/>
      <c r="D6488" s="72"/>
      <c r="E6488" s="140"/>
      <c r="F6488" s="180"/>
    </row>
    <row r="6489" spans="1:6" hidden="1" x14ac:dyDescent="0.25">
      <c r="A6489" s="133">
        <v>2</v>
      </c>
      <c r="B6489" s="72"/>
      <c r="C6489" s="73"/>
      <c r="D6489" s="72"/>
      <c r="E6489" s="140"/>
      <c r="F6489" s="180"/>
    </row>
    <row r="6490" spans="1:6" hidden="1" x14ac:dyDescent="0.25">
      <c r="A6490" s="93">
        <v>3</v>
      </c>
      <c r="B6490" s="72"/>
      <c r="C6490" s="73"/>
      <c r="D6490" s="72"/>
      <c r="E6490" s="24"/>
      <c r="F6490" s="512"/>
    </row>
    <row r="6491" spans="1:6" hidden="1" x14ac:dyDescent="0.25">
      <c r="A6491" s="811" t="s">
        <v>12</v>
      </c>
      <c r="B6491" s="812"/>
      <c r="C6491" s="812"/>
      <c r="D6491" s="812"/>
      <c r="E6491" s="812"/>
      <c r="F6491" s="813"/>
    </row>
    <row r="6492" spans="1:6" hidden="1" x14ac:dyDescent="0.25">
      <c r="A6492" s="93">
        <v>1</v>
      </c>
      <c r="B6492" s="72" t="s">
        <v>8419</v>
      </c>
      <c r="C6492" s="73" t="s">
        <v>12</v>
      </c>
      <c r="D6492" s="72" t="s">
        <v>998</v>
      </c>
      <c r="E6492" s="24"/>
      <c r="F6492" s="512"/>
    </row>
    <row r="6493" spans="1:6" hidden="1" x14ac:dyDescent="0.25">
      <c r="A6493" s="93">
        <v>2</v>
      </c>
      <c r="B6493" s="85"/>
      <c r="C6493" s="85"/>
      <c r="D6493" s="85"/>
      <c r="E6493" s="86"/>
      <c r="F6493" s="85"/>
    </row>
    <row r="6494" spans="1:6" hidden="1" x14ac:dyDescent="0.25">
      <c r="A6494" s="811" t="s">
        <v>385</v>
      </c>
      <c r="B6494" s="812"/>
      <c r="C6494" s="812"/>
      <c r="D6494" s="812"/>
      <c r="E6494" s="812"/>
      <c r="F6494" s="813"/>
    </row>
    <row r="6495" spans="1:6" hidden="1" x14ac:dyDescent="0.25">
      <c r="A6495" s="133">
        <v>1</v>
      </c>
      <c r="B6495" s="72"/>
      <c r="C6495" s="73"/>
      <c r="D6495" s="72"/>
      <c r="E6495" s="24"/>
      <c r="F6495" s="512"/>
    </row>
    <row r="6496" spans="1:6" hidden="1" x14ac:dyDescent="0.25">
      <c r="A6496" s="133">
        <v>2</v>
      </c>
      <c r="B6496" s="72"/>
      <c r="C6496" s="73"/>
      <c r="D6496" s="72"/>
      <c r="E6496" s="24"/>
      <c r="F6496" s="512"/>
    </row>
    <row r="6497" spans="1:6" hidden="1" x14ac:dyDescent="0.25">
      <c r="A6497" s="811" t="s">
        <v>5</v>
      </c>
      <c r="B6497" s="812"/>
      <c r="C6497" s="812"/>
      <c r="D6497" s="812"/>
      <c r="E6497" s="812"/>
      <c r="F6497" s="813"/>
    </row>
    <row r="6498" spans="1:6" hidden="1" x14ac:dyDescent="0.25">
      <c r="A6498" s="93">
        <v>1</v>
      </c>
      <c r="B6498" s="85" t="s">
        <v>4062</v>
      </c>
      <c r="C6498" s="85" t="s">
        <v>5</v>
      </c>
      <c r="D6498" s="85" t="s">
        <v>890</v>
      </c>
      <c r="E6498" s="86"/>
      <c r="F6498" s="85"/>
    </row>
    <row r="6499" spans="1:6" hidden="1" x14ac:dyDescent="0.25">
      <c r="A6499" s="93">
        <v>2</v>
      </c>
      <c r="B6499" s="85" t="s">
        <v>4063</v>
      </c>
      <c r="C6499" s="85" t="s">
        <v>5</v>
      </c>
      <c r="D6499" s="85" t="s">
        <v>890</v>
      </c>
      <c r="E6499" s="86"/>
      <c r="F6499" s="85"/>
    </row>
    <row r="6500" spans="1:6" hidden="1" x14ac:dyDescent="0.25">
      <c r="A6500" s="85"/>
      <c r="B6500" s="85"/>
      <c r="C6500" s="85"/>
      <c r="D6500" s="85"/>
      <c r="E6500" s="86"/>
      <c r="F6500" s="85"/>
    </row>
    <row r="6501" spans="1:6" hidden="1" x14ac:dyDescent="0.25"/>
    <row r="6502" spans="1:6" hidden="1" x14ac:dyDescent="0.25"/>
    <row r="6503" spans="1:6" hidden="1" x14ac:dyDescent="0.25">
      <c r="A6503" s="305"/>
      <c r="B6503" s="31" t="s">
        <v>63</v>
      </c>
      <c r="C6503" s="30">
        <v>44352</v>
      </c>
      <c r="D6503" s="31"/>
      <c r="E6503" s="596"/>
      <c r="F6503" s="306"/>
    </row>
    <row r="6504" spans="1:6" hidden="1" x14ac:dyDescent="0.25">
      <c r="A6504" s="307" t="s">
        <v>580</v>
      </c>
      <c r="B6504" s="308" t="s">
        <v>576</v>
      </c>
      <c r="C6504" s="309" t="s">
        <v>912</v>
      </c>
      <c r="D6504" s="308" t="s">
        <v>577</v>
      </c>
      <c r="E6504" s="597" t="s">
        <v>1422</v>
      </c>
      <c r="F6504" s="310" t="s">
        <v>579</v>
      </c>
    </row>
    <row r="6505" spans="1:6" hidden="1" x14ac:dyDescent="0.25">
      <c r="A6505" s="814" t="s">
        <v>155</v>
      </c>
      <c r="B6505" s="814"/>
      <c r="C6505" s="814"/>
      <c r="D6505" s="814"/>
      <c r="E6505" s="814"/>
      <c r="F6505" s="814"/>
    </row>
    <row r="6506" spans="1:6" hidden="1" x14ac:dyDescent="0.25">
      <c r="A6506" s="133">
        <v>1</v>
      </c>
      <c r="B6506" s="207" t="s">
        <v>8084</v>
      </c>
      <c r="C6506" s="207" t="s">
        <v>155</v>
      </c>
      <c r="D6506" s="207" t="s">
        <v>890</v>
      </c>
      <c r="E6506" s="475" t="s">
        <v>7282</v>
      </c>
      <c r="F6506" s="475" t="s">
        <v>8418</v>
      </c>
    </row>
    <row r="6507" spans="1:6" hidden="1" x14ac:dyDescent="0.25">
      <c r="A6507" s="93">
        <v>2</v>
      </c>
      <c r="B6507" s="224"/>
      <c r="C6507" s="225"/>
      <c r="D6507" s="224"/>
      <c r="E6507" s="227"/>
      <c r="F6507" s="206"/>
    </row>
    <row r="6508" spans="1:6" hidden="1" x14ac:dyDescent="0.25">
      <c r="A6508" s="814" t="s">
        <v>41</v>
      </c>
      <c r="B6508" s="814"/>
      <c r="C6508" s="814"/>
      <c r="D6508" s="814"/>
      <c r="E6508" s="814"/>
      <c r="F6508" s="814"/>
    </row>
    <row r="6509" spans="1:6" hidden="1" x14ac:dyDescent="0.25">
      <c r="A6509" s="93">
        <v>1</v>
      </c>
      <c r="B6509" s="224" t="s">
        <v>6860</v>
      </c>
      <c r="C6509" s="73" t="s">
        <v>41</v>
      </c>
      <c r="D6509" s="72" t="s">
        <v>72</v>
      </c>
      <c r="E6509" s="75" t="s">
        <v>8423</v>
      </c>
      <c r="F6509" s="140" t="s">
        <v>8422</v>
      </c>
    </row>
    <row r="6510" spans="1:6" hidden="1" x14ac:dyDescent="0.25">
      <c r="A6510" s="93"/>
      <c r="B6510" s="85"/>
      <c r="C6510" s="85"/>
      <c r="D6510" s="85"/>
      <c r="E6510" s="86"/>
      <c r="F6510" s="85"/>
    </row>
    <row r="6511" spans="1:6" hidden="1" x14ac:dyDescent="0.25">
      <c r="A6511" s="814" t="s">
        <v>9</v>
      </c>
      <c r="B6511" s="814"/>
      <c r="C6511" s="814"/>
      <c r="D6511" s="814"/>
      <c r="E6511" s="814"/>
      <c r="F6511" s="814"/>
    </row>
    <row r="6512" spans="1:6" hidden="1" x14ac:dyDescent="0.25">
      <c r="A6512" s="93">
        <v>1</v>
      </c>
      <c r="B6512" s="72" t="s">
        <v>595</v>
      </c>
      <c r="C6512" s="73" t="s">
        <v>9</v>
      </c>
      <c r="D6512" s="72" t="s">
        <v>21</v>
      </c>
      <c r="E6512" s="75"/>
      <c r="F6512" s="505"/>
    </row>
    <row r="6513" spans="1:6" hidden="1" x14ac:dyDescent="0.25">
      <c r="A6513" s="93">
        <v>2</v>
      </c>
      <c r="B6513" s="72" t="s">
        <v>4013</v>
      </c>
      <c r="C6513" s="73" t="s">
        <v>9</v>
      </c>
      <c r="D6513" s="72" t="s">
        <v>21</v>
      </c>
      <c r="E6513" s="75"/>
      <c r="F6513" s="505"/>
    </row>
    <row r="6514" spans="1:6" hidden="1" x14ac:dyDescent="0.25">
      <c r="A6514" s="93">
        <v>3</v>
      </c>
      <c r="B6514" s="72" t="s">
        <v>4013</v>
      </c>
      <c r="C6514" s="73" t="s">
        <v>9</v>
      </c>
      <c r="D6514" s="72" t="s">
        <v>21</v>
      </c>
      <c r="E6514" s="75"/>
      <c r="F6514" s="505"/>
    </row>
    <row r="6515" spans="1:6" hidden="1" x14ac:dyDescent="0.25">
      <c r="A6515" s="93">
        <v>4</v>
      </c>
      <c r="B6515" s="72" t="s">
        <v>4013</v>
      </c>
      <c r="C6515" s="73" t="s">
        <v>9</v>
      </c>
      <c r="D6515" s="72" t="s">
        <v>21</v>
      </c>
      <c r="E6515" s="24"/>
      <c r="F6515" s="505"/>
    </row>
    <row r="6516" spans="1:6" hidden="1" x14ac:dyDescent="0.25">
      <c r="A6516" s="93">
        <v>5</v>
      </c>
      <c r="B6516" s="72" t="s">
        <v>8456</v>
      </c>
      <c r="C6516" s="73" t="s">
        <v>9</v>
      </c>
      <c r="D6516" s="72" t="s">
        <v>21</v>
      </c>
      <c r="E6516" s="24"/>
      <c r="F6516" s="140" t="s">
        <v>1077</v>
      </c>
    </row>
    <row r="6517" spans="1:6" hidden="1" x14ac:dyDescent="0.25">
      <c r="A6517" s="93">
        <v>6</v>
      </c>
      <c r="B6517" s="72" t="s">
        <v>1076</v>
      </c>
      <c r="C6517" s="73" t="s">
        <v>9</v>
      </c>
      <c r="D6517" s="72" t="s">
        <v>21</v>
      </c>
      <c r="E6517" s="24"/>
      <c r="F6517" s="140" t="s">
        <v>1077</v>
      </c>
    </row>
    <row r="6518" spans="1:6" hidden="1" x14ac:dyDescent="0.25">
      <c r="A6518" s="93">
        <v>7</v>
      </c>
      <c r="B6518" s="72" t="s">
        <v>596</v>
      </c>
      <c r="C6518" s="73" t="s">
        <v>9</v>
      </c>
      <c r="D6518" s="72" t="s">
        <v>21</v>
      </c>
      <c r="E6518" s="24"/>
      <c r="F6518" s="520"/>
    </row>
    <row r="6519" spans="1:6" hidden="1" x14ac:dyDescent="0.25">
      <c r="A6519" s="93">
        <v>8</v>
      </c>
      <c r="B6519" s="72" t="s">
        <v>5920</v>
      </c>
      <c r="C6519" s="73" t="s">
        <v>9</v>
      </c>
      <c r="D6519" s="72" t="s">
        <v>21</v>
      </c>
      <c r="E6519" s="24"/>
      <c r="F6519" s="520"/>
    </row>
    <row r="6520" spans="1:6" hidden="1" x14ac:dyDescent="0.25">
      <c r="A6520" s="811" t="s">
        <v>20</v>
      </c>
      <c r="B6520" s="812"/>
      <c r="C6520" s="812"/>
      <c r="D6520" s="812"/>
      <c r="E6520" s="812"/>
      <c r="F6520" s="813"/>
    </row>
    <row r="6521" spans="1:6" hidden="1" x14ac:dyDescent="0.25">
      <c r="A6521" s="93">
        <v>1</v>
      </c>
      <c r="B6521" s="126" t="s">
        <v>4829</v>
      </c>
      <c r="C6521" s="73" t="s">
        <v>20</v>
      </c>
      <c r="D6521" s="72" t="s">
        <v>21</v>
      </c>
      <c r="E6521" s="75"/>
      <c r="F6521" s="277" t="s">
        <v>8370</v>
      </c>
    </row>
    <row r="6522" spans="1:6" hidden="1" x14ac:dyDescent="0.25">
      <c r="A6522" s="93">
        <v>2</v>
      </c>
      <c r="B6522" s="72" t="s">
        <v>4830</v>
      </c>
      <c r="C6522" s="73" t="s">
        <v>20</v>
      </c>
      <c r="D6522" s="72" t="s">
        <v>21</v>
      </c>
      <c r="E6522" s="75"/>
      <c r="F6522" s="277" t="s">
        <v>8370</v>
      </c>
    </row>
    <row r="6523" spans="1:6" hidden="1" x14ac:dyDescent="0.25">
      <c r="A6523" s="93">
        <v>3</v>
      </c>
      <c r="B6523" s="72" t="s">
        <v>8372</v>
      </c>
      <c r="C6523" s="73" t="s">
        <v>20</v>
      </c>
      <c r="D6523" s="72" t="s">
        <v>72</v>
      </c>
      <c r="E6523" s="24"/>
      <c r="F6523" s="277" t="s">
        <v>35</v>
      </c>
    </row>
    <row r="6524" spans="1:6" hidden="1" x14ac:dyDescent="0.25">
      <c r="A6524" s="93">
        <v>4</v>
      </c>
      <c r="B6524" s="72" t="s">
        <v>2381</v>
      </c>
      <c r="C6524" s="73" t="s">
        <v>20</v>
      </c>
      <c r="D6524" s="72" t="s">
        <v>13</v>
      </c>
      <c r="E6524" s="24"/>
      <c r="F6524" s="277"/>
    </row>
    <row r="6525" spans="1:6" hidden="1" x14ac:dyDescent="0.25">
      <c r="A6525" s="93">
        <v>5</v>
      </c>
      <c r="B6525" s="72" t="s">
        <v>2536</v>
      </c>
      <c r="C6525" s="73" t="s">
        <v>20</v>
      </c>
      <c r="D6525" s="72" t="s">
        <v>28</v>
      </c>
      <c r="E6525" s="24"/>
      <c r="F6525" s="277"/>
    </row>
    <row r="6526" spans="1:6" hidden="1" x14ac:dyDescent="0.25">
      <c r="A6526" s="93">
        <v>6</v>
      </c>
      <c r="B6526" s="72" t="s">
        <v>2536</v>
      </c>
      <c r="C6526" s="73" t="s">
        <v>20</v>
      </c>
      <c r="D6526" s="72" t="s">
        <v>28</v>
      </c>
      <c r="E6526" s="24"/>
      <c r="F6526" s="277"/>
    </row>
    <row r="6527" spans="1:6" hidden="1" x14ac:dyDescent="0.25">
      <c r="A6527" s="93">
        <v>7</v>
      </c>
      <c r="B6527" s="72" t="s">
        <v>2536</v>
      </c>
      <c r="C6527" s="73" t="s">
        <v>20</v>
      </c>
      <c r="D6527" s="72" t="s">
        <v>28</v>
      </c>
      <c r="E6527" s="24"/>
      <c r="F6527" s="277"/>
    </row>
    <row r="6528" spans="1:6" hidden="1" x14ac:dyDescent="0.25">
      <c r="A6528" s="93">
        <v>8</v>
      </c>
      <c r="B6528" s="72" t="s">
        <v>2536</v>
      </c>
      <c r="C6528" s="73" t="s">
        <v>20</v>
      </c>
      <c r="D6528" s="72" t="s">
        <v>28</v>
      </c>
      <c r="E6528" s="24"/>
      <c r="F6528" s="277"/>
    </row>
    <row r="6529" spans="1:6" hidden="1" x14ac:dyDescent="0.25">
      <c r="A6529" s="93">
        <v>9</v>
      </c>
      <c r="B6529" s="72" t="s">
        <v>2536</v>
      </c>
      <c r="C6529" s="73" t="s">
        <v>20</v>
      </c>
      <c r="D6529" s="72" t="s">
        <v>28</v>
      </c>
      <c r="E6529" s="24"/>
      <c r="F6529" s="277"/>
    </row>
    <row r="6530" spans="1:6" hidden="1" x14ac:dyDescent="0.25">
      <c r="A6530" s="93">
        <v>10</v>
      </c>
      <c r="B6530" s="72" t="s">
        <v>3868</v>
      </c>
      <c r="C6530" s="73" t="s">
        <v>20</v>
      </c>
      <c r="D6530" s="72" t="s">
        <v>28</v>
      </c>
      <c r="E6530" s="24"/>
      <c r="F6530" s="277"/>
    </row>
    <row r="6531" spans="1:6" hidden="1" x14ac:dyDescent="0.25">
      <c r="A6531" s="93">
        <v>11</v>
      </c>
      <c r="B6531" s="72" t="s">
        <v>4842</v>
      </c>
      <c r="C6531" s="73" t="s">
        <v>20</v>
      </c>
      <c r="D6531" s="72" t="s">
        <v>13</v>
      </c>
      <c r="E6531" s="24"/>
      <c r="F6531" s="277"/>
    </row>
    <row r="6532" spans="1:6" hidden="1" x14ac:dyDescent="0.25">
      <c r="A6532" s="93">
        <v>12</v>
      </c>
      <c r="B6532" s="72" t="s">
        <v>4842</v>
      </c>
      <c r="C6532" s="73" t="s">
        <v>20</v>
      </c>
      <c r="D6532" s="72" t="s">
        <v>13</v>
      </c>
      <c r="E6532" s="24"/>
      <c r="F6532" s="277"/>
    </row>
    <row r="6533" spans="1:6" hidden="1" x14ac:dyDescent="0.25">
      <c r="A6533" s="93">
        <v>13</v>
      </c>
      <c r="B6533" s="72" t="s">
        <v>8428</v>
      </c>
      <c r="C6533" s="73" t="s">
        <v>20</v>
      </c>
      <c r="D6533" s="72" t="s">
        <v>22</v>
      </c>
      <c r="E6533" s="24"/>
      <c r="F6533" s="277"/>
    </row>
    <row r="6534" spans="1:6" hidden="1" x14ac:dyDescent="0.25">
      <c r="A6534" s="93">
        <v>14</v>
      </c>
      <c r="B6534" s="72" t="s">
        <v>6962</v>
      </c>
      <c r="C6534" s="73" t="s">
        <v>20</v>
      </c>
      <c r="D6534" s="72" t="s">
        <v>13</v>
      </c>
      <c r="E6534" s="24"/>
      <c r="F6534" s="277" t="s">
        <v>35</v>
      </c>
    </row>
    <row r="6535" spans="1:6" hidden="1" x14ac:dyDescent="0.25">
      <c r="A6535" s="93">
        <v>15</v>
      </c>
      <c r="B6535" s="72" t="s">
        <v>387</v>
      </c>
      <c r="C6535" s="73" t="s">
        <v>20</v>
      </c>
      <c r="D6535" s="72" t="s">
        <v>21</v>
      </c>
      <c r="E6535" s="24"/>
      <c r="F6535" s="277"/>
    </row>
    <row r="6536" spans="1:6" hidden="1" x14ac:dyDescent="0.25">
      <c r="A6536" s="93">
        <v>16</v>
      </c>
      <c r="B6536" s="72" t="s">
        <v>6737</v>
      </c>
      <c r="C6536" s="73" t="s">
        <v>20</v>
      </c>
      <c r="D6536" s="72" t="s">
        <v>22</v>
      </c>
      <c r="E6536" s="24"/>
      <c r="F6536" s="277"/>
    </row>
    <row r="6537" spans="1:6" hidden="1" x14ac:dyDescent="0.25">
      <c r="A6537" s="811" t="s">
        <v>558</v>
      </c>
      <c r="B6537" s="812"/>
      <c r="C6537" s="812"/>
      <c r="D6537" s="812"/>
      <c r="E6537" s="812"/>
      <c r="F6537" s="813"/>
    </row>
    <row r="6538" spans="1:6" hidden="1" x14ac:dyDescent="0.25">
      <c r="A6538" s="133">
        <v>1</v>
      </c>
      <c r="B6538" s="126"/>
      <c r="C6538" s="73"/>
      <c r="D6538" s="72"/>
      <c r="E6538" s="140"/>
      <c r="F6538" s="180"/>
    </row>
    <row r="6539" spans="1:6" hidden="1" x14ac:dyDescent="0.25">
      <c r="A6539" s="133">
        <v>2</v>
      </c>
      <c r="B6539" s="72"/>
      <c r="C6539" s="73"/>
      <c r="D6539" s="72"/>
      <c r="E6539" s="140"/>
      <c r="F6539" s="180"/>
    </row>
    <row r="6540" spans="1:6" hidden="1" x14ac:dyDescent="0.25">
      <c r="A6540" s="93">
        <v>3</v>
      </c>
      <c r="B6540" s="72"/>
      <c r="C6540" s="73"/>
      <c r="D6540" s="72"/>
      <c r="E6540" s="24"/>
      <c r="F6540" s="505"/>
    </row>
    <row r="6541" spans="1:6" hidden="1" x14ac:dyDescent="0.25">
      <c r="A6541" s="811" t="s">
        <v>12</v>
      </c>
      <c r="B6541" s="812"/>
      <c r="C6541" s="812"/>
      <c r="D6541" s="812"/>
      <c r="E6541" s="812"/>
      <c r="F6541" s="813"/>
    </row>
    <row r="6542" spans="1:6" hidden="1" x14ac:dyDescent="0.25">
      <c r="A6542" s="93">
        <v>1</v>
      </c>
      <c r="B6542" s="72" t="s">
        <v>4254</v>
      </c>
      <c r="C6542" s="73" t="s">
        <v>12</v>
      </c>
      <c r="D6542" s="72" t="s">
        <v>21</v>
      </c>
      <c r="E6542" s="24"/>
      <c r="F6542" s="505"/>
    </row>
    <row r="6543" spans="1:6" hidden="1" x14ac:dyDescent="0.25">
      <c r="A6543" s="93">
        <v>2</v>
      </c>
      <c r="B6543" s="85"/>
      <c r="C6543" s="85"/>
      <c r="D6543" s="85"/>
      <c r="E6543" s="86"/>
      <c r="F6543" s="85"/>
    </row>
    <row r="6544" spans="1:6" hidden="1" x14ac:dyDescent="0.25">
      <c r="A6544" s="811" t="s">
        <v>385</v>
      </c>
      <c r="B6544" s="812"/>
      <c r="C6544" s="812"/>
      <c r="D6544" s="812"/>
      <c r="E6544" s="812"/>
      <c r="F6544" s="813"/>
    </row>
    <row r="6545" spans="1:6" hidden="1" x14ac:dyDescent="0.25">
      <c r="A6545" s="133">
        <v>1</v>
      </c>
      <c r="B6545" s="72" t="s">
        <v>6414</v>
      </c>
      <c r="C6545" s="73" t="s">
        <v>1069</v>
      </c>
      <c r="D6545" s="72" t="s">
        <v>28</v>
      </c>
      <c r="E6545" s="75" t="s">
        <v>8416</v>
      </c>
      <c r="F6545" s="505"/>
    </row>
    <row r="6546" spans="1:6" hidden="1" x14ac:dyDescent="0.25">
      <c r="A6546" s="133">
        <v>2</v>
      </c>
      <c r="B6546" s="72" t="s">
        <v>8417</v>
      </c>
      <c r="C6546" s="73" t="s">
        <v>385</v>
      </c>
      <c r="D6546" s="72" t="s">
        <v>890</v>
      </c>
      <c r="E6546" s="75"/>
      <c r="F6546" s="519"/>
    </row>
    <row r="6547" spans="1:6" hidden="1" x14ac:dyDescent="0.25">
      <c r="A6547" s="133">
        <v>3</v>
      </c>
      <c r="B6547" s="72" t="s">
        <v>7082</v>
      </c>
      <c r="C6547" s="73" t="s">
        <v>385</v>
      </c>
      <c r="D6547" s="72" t="s">
        <v>890</v>
      </c>
      <c r="E6547" s="24"/>
      <c r="F6547" s="505"/>
    </row>
    <row r="6548" spans="1:6" hidden="1" x14ac:dyDescent="0.25">
      <c r="A6548" s="811" t="s">
        <v>5</v>
      </c>
      <c r="B6548" s="812"/>
      <c r="C6548" s="812"/>
      <c r="D6548" s="812"/>
      <c r="E6548" s="812"/>
      <c r="F6548" s="813"/>
    </row>
    <row r="6549" spans="1:6" hidden="1" x14ac:dyDescent="0.25">
      <c r="A6549" s="93">
        <v>1</v>
      </c>
      <c r="B6549" s="72" t="s">
        <v>5751</v>
      </c>
      <c r="C6549" s="73" t="s">
        <v>5</v>
      </c>
      <c r="D6549" s="72" t="s">
        <v>21</v>
      </c>
      <c r="E6549" s="75"/>
      <c r="F6549" s="140"/>
    </row>
    <row r="6550" spans="1:6" hidden="1" x14ac:dyDescent="0.25">
      <c r="A6550" s="93">
        <v>2</v>
      </c>
      <c r="B6550" s="85" t="s">
        <v>8426</v>
      </c>
      <c r="C6550" s="73" t="s">
        <v>5</v>
      </c>
      <c r="D6550" s="72" t="s">
        <v>21</v>
      </c>
      <c r="E6550" s="86"/>
      <c r="F6550" s="85"/>
    </row>
    <row r="6551" spans="1:6" hidden="1" x14ac:dyDescent="0.25">
      <c r="A6551" s="133">
        <v>3</v>
      </c>
      <c r="B6551" s="72" t="s">
        <v>8457</v>
      </c>
      <c r="C6551" s="73" t="s">
        <v>5</v>
      </c>
      <c r="D6551" s="72" t="s">
        <v>21</v>
      </c>
      <c r="E6551" s="86"/>
      <c r="F6551" s="85"/>
    </row>
    <row r="6552" spans="1:6" hidden="1" x14ac:dyDescent="0.25">
      <c r="A6552" s="133">
        <v>4</v>
      </c>
      <c r="B6552" s="72" t="s">
        <v>8459</v>
      </c>
      <c r="C6552" s="73" t="s">
        <v>5</v>
      </c>
      <c r="D6552" s="72" t="s">
        <v>13</v>
      </c>
      <c r="E6552" s="86"/>
      <c r="F6552" s="85"/>
    </row>
    <row r="6553" spans="1:6" hidden="1" x14ac:dyDescent="0.25">
      <c r="A6553" s="133">
        <v>5</v>
      </c>
      <c r="B6553" s="72" t="s">
        <v>8459</v>
      </c>
      <c r="C6553" s="73" t="s">
        <v>5</v>
      </c>
      <c r="D6553" s="72" t="s">
        <v>13</v>
      </c>
      <c r="E6553" s="86"/>
      <c r="F6553" s="85"/>
    </row>
    <row r="6554" spans="1:6" hidden="1" x14ac:dyDescent="0.25">
      <c r="A6554" s="133">
        <v>6</v>
      </c>
      <c r="B6554" s="72" t="s">
        <v>6029</v>
      </c>
      <c r="C6554" s="73" t="s">
        <v>5</v>
      </c>
      <c r="D6554" s="72" t="s">
        <v>21</v>
      </c>
      <c r="E6554" s="86"/>
      <c r="F6554" s="85"/>
    </row>
    <row r="6555" spans="1:6" hidden="1" x14ac:dyDescent="0.25"/>
    <row r="6556" spans="1:6" hidden="1" x14ac:dyDescent="0.25">
      <c r="A6556" s="453"/>
      <c r="B6556" s="454" t="s">
        <v>45</v>
      </c>
      <c r="C6556" s="455">
        <v>44357</v>
      </c>
      <c r="D6556" s="454"/>
      <c r="E6556" s="598"/>
      <c r="F6556" s="456"/>
    </row>
    <row r="6557" spans="1:6" hidden="1" x14ac:dyDescent="0.25">
      <c r="A6557" s="457" t="s">
        <v>580</v>
      </c>
      <c r="B6557" s="458" t="s">
        <v>576</v>
      </c>
      <c r="C6557" s="459" t="s">
        <v>912</v>
      </c>
      <c r="D6557" s="458" t="s">
        <v>577</v>
      </c>
      <c r="E6557" s="599" t="s">
        <v>1422</v>
      </c>
      <c r="F6557" s="460" t="s">
        <v>579</v>
      </c>
    </row>
    <row r="6558" spans="1:6" hidden="1" x14ac:dyDescent="0.25">
      <c r="A6558" s="814" t="s">
        <v>155</v>
      </c>
      <c r="B6558" s="814"/>
      <c r="C6558" s="814"/>
      <c r="D6558" s="814"/>
      <c r="E6558" s="814"/>
      <c r="F6558" s="814"/>
    </row>
    <row r="6559" spans="1:6" hidden="1" x14ac:dyDescent="0.25">
      <c r="A6559" s="133">
        <v>1</v>
      </c>
      <c r="B6559" s="207" t="s">
        <v>8413</v>
      </c>
      <c r="C6559" s="207" t="s">
        <v>8414</v>
      </c>
      <c r="D6559" s="207" t="s">
        <v>17</v>
      </c>
      <c r="E6559" s="475" t="s">
        <v>8415</v>
      </c>
      <c r="F6559" s="207" t="s">
        <v>8494</v>
      </c>
    </row>
    <row r="6560" spans="1:6" hidden="1" x14ac:dyDescent="0.25">
      <c r="A6560" s="93">
        <v>2</v>
      </c>
      <c r="B6560" s="224"/>
      <c r="C6560" s="225"/>
      <c r="D6560" s="224"/>
      <c r="E6560" s="227"/>
      <c r="F6560" s="206"/>
    </row>
    <row r="6561" spans="1:6" hidden="1" x14ac:dyDescent="0.25">
      <c r="A6561" s="814" t="s">
        <v>41</v>
      </c>
      <c r="B6561" s="814"/>
      <c r="C6561" s="814"/>
      <c r="D6561" s="814"/>
      <c r="E6561" s="814"/>
      <c r="F6561" s="814"/>
    </row>
    <row r="6562" spans="1:6" hidden="1" x14ac:dyDescent="0.25">
      <c r="A6562" s="93">
        <v>1</v>
      </c>
      <c r="B6562" s="72" t="s">
        <v>1401</v>
      </c>
      <c r="C6562" s="73" t="s">
        <v>41</v>
      </c>
      <c r="D6562" s="72" t="s">
        <v>890</v>
      </c>
      <c r="E6562" s="75" t="s">
        <v>8486</v>
      </c>
      <c r="F6562" s="140"/>
    </row>
    <row r="6563" spans="1:6" hidden="1" x14ac:dyDescent="0.25">
      <c r="A6563" s="93">
        <v>2</v>
      </c>
      <c r="B6563" s="85" t="s">
        <v>7800</v>
      </c>
      <c r="C6563" s="85" t="s">
        <v>41</v>
      </c>
      <c r="D6563" s="85" t="s">
        <v>890</v>
      </c>
      <c r="E6563" s="75" t="s">
        <v>8486</v>
      </c>
      <c r="F6563" s="85"/>
    </row>
    <row r="6564" spans="1:6" hidden="1" x14ac:dyDescent="0.25">
      <c r="A6564" s="814" t="s">
        <v>9</v>
      </c>
      <c r="B6564" s="814"/>
      <c r="C6564" s="814"/>
      <c r="D6564" s="814"/>
      <c r="E6564" s="814"/>
      <c r="F6564" s="814"/>
    </row>
    <row r="6565" spans="1:6" hidden="1" x14ac:dyDescent="0.25">
      <c r="A6565" s="93">
        <v>1</v>
      </c>
      <c r="B6565" s="72" t="s">
        <v>485</v>
      </c>
      <c r="C6565" s="73" t="s">
        <v>9</v>
      </c>
      <c r="D6565" s="72" t="s">
        <v>13</v>
      </c>
      <c r="E6565" s="75"/>
      <c r="F6565" s="507"/>
    </row>
    <row r="6566" spans="1:6" hidden="1" x14ac:dyDescent="0.25">
      <c r="A6566" s="93">
        <v>2</v>
      </c>
      <c r="B6566" s="72" t="s">
        <v>2231</v>
      </c>
      <c r="C6566" s="73" t="s">
        <v>9</v>
      </c>
      <c r="D6566" s="72" t="s">
        <v>21</v>
      </c>
      <c r="E6566" s="75"/>
      <c r="F6566" s="507"/>
    </row>
    <row r="6567" spans="1:6" hidden="1" x14ac:dyDescent="0.25">
      <c r="A6567" s="93">
        <v>3</v>
      </c>
      <c r="B6567" s="72" t="s">
        <v>8021</v>
      </c>
      <c r="C6567" s="73" t="s">
        <v>9</v>
      </c>
      <c r="D6567" s="72" t="s">
        <v>343</v>
      </c>
      <c r="E6567" s="75"/>
      <c r="F6567" s="507"/>
    </row>
    <row r="6568" spans="1:6" hidden="1" x14ac:dyDescent="0.25">
      <c r="A6568" s="93">
        <v>4</v>
      </c>
      <c r="B6568" s="72"/>
      <c r="C6568" s="73"/>
      <c r="D6568" s="72"/>
      <c r="E6568" s="24"/>
      <c r="F6568" s="507"/>
    </row>
    <row r="6569" spans="1:6" hidden="1" x14ac:dyDescent="0.25">
      <c r="A6569" s="93">
        <v>5</v>
      </c>
      <c r="B6569" s="72"/>
      <c r="C6569" s="73"/>
      <c r="D6569" s="72"/>
      <c r="E6569" s="24"/>
      <c r="F6569" s="507"/>
    </row>
    <row r="6570" spans="1:6" hidden="1" x14ac:dyDescent="0.25">
      <c r="A6570" s="811" t="s">
        <v>20</v>
      </c>
      <c r="B6570" s="812"/>
      <c r="C6570" s="812"/>
      <c r="D6570" s="812"/>
      <c r="E6570" s="812"/>
      <c r="F6570" s="813"/>
    </row>
    <row r="6571" spans="1:6" hidden="1" x14ac:dyDescent="0.25">
      <c r="A6571" s="93">
        <v>1</v>
      </c>
      <c r="B6571" s="72" t="s">
        <v>8495</v>
      </c>
      <c r="C6571" s="73" t="s">
        <v>20</v>
      </c>
      <c r="D6571" s="72" t="s">
        <v>22</v>
      </c>
      <c r="E6571" s="75"/>
      <c r="F6571" s="277"/>
    </row>
    <row r="6572" spans="1:6" hidden="1" x14ac:dyDescent="0.25">
      <c r="A6572" s="93">
        <v>2</v>
      </c>
      <c r="B6572" s="72" t="s">
        <v>3505</v>
      </c>
      <c r="C6572" s="73" t="s">
        <v>20</v>
      </c>
      <c r="D6572" s="72" t="s">
        <v>17</v>
      </c>
      <c r="E6572" s="75"/>
      <c r="F6572" s="277" t="s">
        <v>35</v>
      </c>
    </row>
    <row r="6573" spans="1:6" hidden="1" x14ac:dyDescent="0.25">
      <c r="A6573" s="93">
        <v>3</v>
      </c>
      <c r="B6573" s="72"/>
      <c r="C6573" s="73"/>
      <c r="D6573" s="72"/>
      <c r="E6573" s="75"/>
      <c r="F6573" s="277"/>
    </row>
    <row r="6574" spans="1:6" hidden="1" x14ac:dyDescent="0.25">
      <c r="A6574" s="93">
        <v>4</v>
      </c>
      <c r="B6574" s="72"/>
      <c r="C6574" s="73"/>
      <c r="D6574" s="72"/>
      <c r="E6574" s="24"/>
      <c r="F6574" s="277"/>
    </row>
    <row r="6575" spans="1:6" hidden="1" x14ac:dyDescent="0.25">
      <c r="A6575" s="93">
        <v>5</v>
      </c>
      <c r="B6575" s="72"/>
      <c r="C6575" s="73"/>
      <c r="D6575" s="72"/>
      <c r="E6575" s="24"/>
      <c r="F6575" s="277"/>
    </row>
    <row r="6576" spans="1:6" hidden="1" x14ac:dyDescent="0.25">
      <c r="A6576" s="93">
        <v>6</v>
      </c>
      <c r="B6576" s="72"/>
      <c r="C6576" s="73"/>
      <c r="D6576" s="72"/>
      <c r="E6576" s="24"/>
      <c r="F6576" s="277"/>
    </row>
    <row r="6577" spans="1:6" hidden="1" x14ac:dyDescent="0.25">
      <c r="A6577" s="93">
        <v>7</v>
      </c>
      <c r="B6577" s="72"/>
      <c r="C6577" s="73"/>
      <c r="D6577" s="72"/>
      <c r="E6577" s="24"/>
      <c r="F6577" s="277"/>
    </row>
    <row r="6578" spans="1:6" hidden="1" x14ac:dyDescent="0.25">
      <c r="A6578" s="93"/>
      <c r="B6578" s="72"/>
      <c r="C6578" s="73"/>
      <c r="D6578" s="72"/>
      <c r="E6578" s="24"/>
      <c r="F6578" s="277"/>
    </row>
    <row r="6579" spans="1:6" hidden="1" x14ac:dyDescent="0.25">
      <c r="A6579" s="811" t="s">
        <v>558</v>
      </c>
      <c r="B6579" s="812"/>
      <c r="C6579" s="812"/>
      <c r="D6579" s="812"/>
      <c r="E6579" s="812"/>
      <c r="F6579" s="813"/>
    </row>
    <row r="6580" spans="1:6" hidden="1" x14ac:dyDescent="0.25">
      <c r="A6580" s="133">
        <v>1</v>
      </c>
      <c r="B6580" s="126"/>
      <c r="C6580" s="73"/>
      <c r="D6580" s="72"/>
      <c r="E6580" s="140"/>
      <c r="F6580" s="180"/>
    </row>
    <row r="6581" spans="1:6" hidden="1" x14ac:dyDescent="0.25">
      <c r="A6581" s="133">
        <v>2</v>
      </c>
      <c r="B6581" s="72"/>
      <c r="C6581" s="73"/>
      <c r="D6581" s="72"/>
      <c r="E6581" s="140"/>
      <c r="F6581" s="180"/>
    </row>
    <row r="6582" spans="1:6" hidden="1" x14ac:dyDescent="0.25">
      <c r="A6582" s="93">
        <v>3</v>
      </c>
      <c r="B6582" s="72"/>
      <c r="C6582" s="73"/>
      <c r="D6582" s="72"/>
      <c r="E6582" s="24"/>
      <c r="F6582" s="507"/>
    </row>
    <row r="6583" spans="1:6" hidden="1" x14ac:dyDescent="0.25">
      <c r="A6583" s="811" t="s">
        <v>12</v>
      </c>
      <c r="B6583" s="812"/>
      <c r="C6583" s="812"/>
      <c r="D6583" s="812"/>
      <c r="E6583" s="812"/>
      <c r="F6583" s="813"/>
    </row>
    <row r="6584" spans="1:6" hidden="1" x14ac:dyDescent="0.25">
      <c r="A6584" s="93">
        <v>1</v>
      </c>
      <c r="B6584" s="72"/>
      <c r="C6584" s="73"/>
      <c r="D6584" s="72"/>
      <c r="E6584" s="24"/>
      <c r="F6584" s="507"/>
    </row>
    <row r="6585" spans="1:6" hidden="1" x14ac:dyDescent="0.25">
      <c r="A6585" s="93">
        <v>2</v>
      </c>
      <c r="B6585" s="85"/>
      <c r="C6585" s="85"/>
      <c r="D6585" s="85"/>
      <c r="E6585" s="86"/>
      <c r="F6585" s="85"/>
    </row>
    <row r="6586" spans="1:6" hidden="1" x14ac:dyDescent="0.25">
      <c r="A6586" s="811" t="s">
        <v>385</v>
      </c>
      <c r="B6586" s="812"/>
      <c r="C6586" s="812"/>
      <c r="D6586" s="812"/>
      <c r="E6586" s="812"/>
      <c r="F6586" s="813"/>
    </row>
    <row r="6587" spans="1:6" hidden="1" x14ac:dyDescent="0.25">
      <c r="A6587" s="133">
        <v>1</v>
      </c>
      <c r="B6587" s="72" t="s">
        <v>2615</v>
      </c>
      <c r="C6587" s="73" t="s">
        <v>385</v>
      </c>
      <c r="D6587" s="72" t="s">
        <v>21</v>
      </c>
      <c r="E6587" s="24"/>
      <c r="F6587" s="507"/>
    </row>
    <row r="6588" spans="1:6" hidden="1" x14ac:dyDescent="0.25">
      <c r="A6588" s="133">
        <v>2</v>
      </c>
      <c r="B6588" s="72" t="s">
        <v>8489</v>
      </c>
      <c r="C6588" s="73" t="s">
        <v>385</v>
      </c>
      <c r="D6588" s="72" t="s">
        <v>890</v>
      </c>
      <c r="E6588" s="24"/>
      <c r="F6588" s="507"/>
    </row>
    <row r="6589" spans="1:6" hidden="1" x14ac:dyDescent="0.25">
      <c r="A6589" s="811" t="s">
        <v>5</v>
      </c>
      <c r="B6589" s="812"/>
      <c r="C6589" s="812"/>
      <c r="D6589" s="812"/>
      <c r="E6589" s="812"/>
      <c r="F6589" s="813"/>
    </row>
    <row r="6590" spans="1:6" hidden="1" x14ac:dyDescent="0.25">
      <c r="A6590" s="93">
        <v>1</v>
      </c>
      <c r="B6590" s="85" t="s">
        <v>8199</v>
      </c>
      <c r="C6590" s="85" t="s">
        <v>5</v>
      </c>
      <c r="D6590" s="85" t="s">
        <v>13</v>
      </c>
      <c r="E6590" s="75"/>
      <c r="F6590" s="140"/>
    </row>
    <row r="6591" spans="1:6" hidden="1" x14ac:dyDescent="0.25">
      <c r="A6591" s="93">
        <v>2</v>
      </c>
      <c r="B6591" s="85" t="s">
        <v>8485</v>
      </c>
      <c r="C6591" s="73" t="s">
        <v>5</v>
      </c>
      <c r="D6591" s="72" t="s">
        <v>21</v>
      </c>
      <c r="E6591" s="86"/>
      <c r="F6591" s="85"/>
    </row>
    <row r="6592" spans="1:6" hidden="1" x14ac:dyDescent="0.25">
      <c r="A6592" s="93">
        <v>3</v>
      </c>
      <c r="B6592" s="85" t="s">
        <v>8496</v>
      </c>
      <c r="C6592" s="73" t="s">
        <v>5</v>
      </c>
      <c r="D6592" s="72" t="s">
        <v>22</v>
      </c>
      <c r="E6592" s="86"/>
      <c r="F6592" s="85"/>
    </row>
    <row r="6593" spans="1:6" hidden="1" x14ac:dyDescent="0.25">
      <c r="A6593" s="815"/>
      <c r="B6593" s="815"/>
      <c r="C6593" s="815"/>
      <c r="D6593" s="815"/>
      <c r="E6593" s="815"/>
      <c r="F6593" s="815"/>
    </row>
    <row r="6594" spans="1:6" hidden="1" x14ac:dyDescent="0.25">
      <c r="A6594" s="513"/>
      <c r="B6594" s="218"/>
      <c r="C6594" s="218"/>
      <c r="D6594" s="218"/>
      <c r="E6594" s="514"/>
      <c r="F6594" s="218"/>
    </row>
    <row r="6595" spans="1:6" hidden="1" x14ac:dyDescent="0.25">
      <c r="A6595" s="305"/>
      <c r="B6595" s="31" t="s">
        <v>63</v>
      </c>
      <c r="C6595" s="30">
        <v>44359</v>
      </c>
      <c r="D6595" s="31"/>
      <c r="E6595" s="596"/>
      <c r="F6595" s="306"/>
    </row>
    <row r="6596" spans="1:6" hidden="1" x14ac:dyDescent="0.25">
      <c r="A6596" s="307" t="s">
        <v>580</v>
      </c>
      <c r="B6596" s="308" t="s">
        <v>576</v>
      </c>
      <c r="C6596" s="309" t="s">
        <v>912</v>
      </c>
      <c r="D6596" s="308" t="s">
        <v>577</v>
      </c>
      <c r="E6596" s="597" t="s">
        <v>1422</v>
      </c>
      <c r="F6596" s="310" t="s">
        <v>579</v>
      </c>
    </row>
    <row r="6597" spans="1:6" hidden="1" x14ac:dyDescent="0.25">
      <c r="A6597" s="814" t="s">
        <v>155</v>
      </c>
      <c r="B6597" s="814"/>
      <c r="C6597" s="814"/>
      <c r="D6597" s="814"/>
      <c r="E6597" s="814"/>
      <c r="F6597" s="814"/>
    </row>
    <row r="6598" spans="1:6" hidden="1" x14ac:dyDescent="0.25">
      <c r="A6598" s="133">
        <v>1</v>
      </c>
      <c r="B6598" s="207"/>
      <c r="C6598" s="207"/>
      <c r="D6598" s="207"/>
      <c r="E6598" s="475"/>
      <c r="F6598" s="207"/>
    </row>
    <row r="6599" spans="1:6" hidden="1" x14ac:dyDescent="0.25">
      <c r="A6599" s="93">
        <v>2</v>
      </c>
      <c r="B6599" s="224"/>
      <c r="C6599" s="225"/>
      <c r="D6599" s="224"/>
      <c r="E6599" s="227"/>
      <c r="F6599" s="206"/>
    </row>
    <row r="6600" spans="1:6" hidden="1" x14ac:dyDescent="0.25">
      <c r="A6600" s="814" t="s">
        <v>41</v>
      </c>
      <c r="B6600" s="814"/>
      <c r="C6600" s="814"/>
      <c r="D6600" s="814"/>
      <c r="E6600" s="814"/>
      <c r="F6600" s="814"/>
    </row>
    <row r="6601" spans="1:6" hidden="1" x14ac:dyDescent="0.25">
      <c r="A6601" s="93">
        <v>1</v>
      </c>
      <c r="B6601" s="72" t="s">
        <v>8538</v>
      </c>
      <c r="C6601" s="73" t="s">
        <v>41</v>
      </c>
      <c r="D6601" s="72" t="s">
        <v>22</v>
      </c>
      <c r="E6601" s="75" t="s">
        <v>8540</v>
      </c>
      <c r="F6601" s="140" t="s">
        <v>8539</v>
      </c>
    </row>
    <row r="6602" spans="1:6" hidden="1" x14ac:dyDescent="0.25">
      <c r="A6602" s="93">
        <v>2</v>
      </c>
      <c r="B6602" s="85" t="s">
        <v>8541</v>
      </c>
      <c r="C6602" s="85" t="s">
        <v>41</v>
      </c>
      <c r="D6602" s="85" t="s">
        <v>3808</v>
      </c>
      <c r="E6602" s="86" t="s">
        <v>4414</v>
      </c>
      <c r="F6602" s="85" t="s">
        <v>8544</v>
      </c>
    </row>
    <row r="6603" spans="1:6" hidden="1" x14ac:dyDescent="0.25">
      <c r="A6603" s="814" t="s">
        <v>9</v>
      </c>
      <c r="B6603" s="814"/>
      <c r="C6603" s="814"/>
      <c r="D6603" s="814"/>
      <c r="E6603" s="814"/>
      <c r="F6603" s="814"/>
    </row>
    <row r="6604" spans="1:6" hidden="1" x14ac:dyDescent="0.25">
      <c r="A6604" s="93">
        <v>1</v>
      </c>
      <c r="B6604" s="72" t="s">
        <v>8493</v>
      </c>
      <c r="C6604" s="73" t="s">
        <v>9</v>
      </c>
      <c r="D6604" s="72" t="s">
        <v>5445</v>
      </c>
      <c r="E6604" s="75"/>
      <c r="F6604" s="512"/>
    </row>
    <row r="6605" spans="1:6" hidden="1" x14ac:dyDescent="0.25">
      <c r="A6605" s="93">
        <v>2</v>
      </c>
      <c r="B6605" s="72" t="s">
        <v>8542</v>
      </c>
      <c r="C6605" s="73" t="s">
        <v>9</v>
      </c>
      <c r="D6605" s="72" t="s">
        <v>3808</v>
      </c>
      <c r="E6605" s="75" t="s">
        <v>8543</v>
      </c>
      <c r="F6605" s="140" t="s">
        <v>1077</v>
      </c>
    </row>
    <row r="6606" spans="1:6" hidden="1" x14ac:dyDescent="0.25">
      <c r="A6606" s="93">
        <v>3</v>
      </c>
      <c r="B6606" s="72"/>
      <c r="C6606" s="73"/>
      <c r="D6606" s="72"/>
      <c r="E6606" s="75"/>
      <c r="F6606" s="512"/>
    </row>
    <row r="6607" spans="1:6" hidden="1" x14ac:dyDescent="0.25">
      <c r="A6607" s="93">
        <v>4</v>
      </c>
      <c r="B6607" s="72"/>
      <c r="C6607" s="73"/>
      <c r="D6607" s="72"/>
      <c r="E6607" s="24"/>
      <c r="F6607" s="512"/>
    </row>
    <row r="6608" spans="1:6" hidden="1" x14ac:dyDescent="0.25">
      <c r="A6608" s="93">
        <v>5</v>
      </c>
      <c r="B6608" s="72"/>
      <c r="C6608" s="73"/>
      <c r="D6608" s="72"/>
      <c r="E6608" s="24"/>
      <c r="F6608" s="512"/>
    </row>
    <row r="6609" spans="1:6" hidden="1" x14ac:dyDescent="0.25">
      <c r="A6609" s="811" t="s">
        <v>20</v>
      </c>
      <c r="B6609" s="812"/>
      <c r="C6609" s="812"/>
      <c r="D6609" s="812"/>
      <c r="E6609" s="812"/>
      <c r="F6609" s="813"/>
    </row>
    <row r="6610" spans="1:6" hidden="1" x14ac:dyDescent="0.25">
      <c r="A6610" s="93">
        <v>1</v>
      </c>
      <c r="B6610" s="126" t="s">
        <v>554</v>
      </c>
      <c r="C6610" s="73" t="s">
        <v>20</v>
      </c>
      <c r="D6610" s="72" t="s">
        <v>21</v>
      </c>
      <c r="E6610" s="75"/>
      <c r="F6610" s="277" t="s">
        <v>898</v>
      </c>
    </row>
    <row r="6611" spans="1:6" hidden="1" x14ac:dyDescent="0.25">
      <c r="A6611" s="93">
        <v>2</v>
      </c>
      <c r="B6611" s="72" t="s">
        <v>3744</v>
      </c>
      <c r="C6611" s="73" t="s">
        <v>20</v>
      </c>
      <c r="D6611" s="72" t="s">
        <v>3808</v>
      </c>
      <c r="E6611" s="75"/>
      <c r="F6611" s="277" t="s">
        <v>1077</v>
      </c>
    </row>
    <row r="6612" spans="1:6" hidden="1" x14ac:dyDescent="0.25">
      <c r="A6612" s="93">
        <v>3</v>
      </c>
      <c r="B6612" s="72" t="s">
        <v>4075</v>
      </c>
      <c r="C6612" s="73" t="s">
        <v>20</v>
      </c>
      <c r="D6612" s="72" t="s">
        <v>3808</v>
      </c>
      <c r="E6612" s="24"/>
      <c r="F6612" s="277" t="s">
        <v>1077</v>
      </c>
    </row>
    <row r="6613" spans="1:6" hidden="1" x14ac:dyDescent="0.25">
      <c r="A6613" s="93">
        <v>4</v>
      </c>
      <c r="B6613" s="72" t="s">
        <v>2383</v>
      </c>
      <c r="C6613" s="73" t="s">
        <v>20</v>
      </c>
      <c r="D6613" s="72" t="s">
        <v>3808</v>
      </c>
      <c r="E6613" s="24"/>
      <c r="F6613" s="277" t="s">
        <v>1077</v>
      </c>
    </row>
    <row r="6614" spans="1:6" hidden="1" x14ac:dyDescent="0.25">
      <c r="A6614" s="93">
        <v>5</v>
      </c>
      <c r="B6614" s="72" t="s">
        <v>7228</v>
      </c>
      <c r="C6614" s="73" t="s">
        <v>20</v>
      </c>
      <c r="D6614" s="72" t="s">
        <v>22</v>
      </c>
      <c r="E6614" s="24"/>
      <c r="F6614" s="277"/>
    </row>
    <row r="6615" spans="1:6" hidden="1" x14ac:dyDescent="0.25">
      <c r="A6615" s="93">
        <v>6</v>
      </c>
      <c r="B6615" s="72" t="s">
        <v>1772</v>
      </c>
      <c r="C6615" s="73" t="s">
        <v>20</v>
      </c>
      <c r="D6615" s="72" t="s">
        <v>3808</v>
      </c>
      <c r="E6615" s="24"/>
      <c r="F6615" s="277" t="s">
        <v>1077</v>
      </c>
    </row>
    <row r="6616" spans="1:6" hidden="1" x14ac:dyDescent="0.25">
      <c r="A6616" s="93">
        <v>7</v>
      </c>
      <c r="B6616" s="72"/>
      <c r="C6616" s="73"/>
      <c r="D6616" s="72"/>
      <c r="E6616" s="24"/>
      <c r="F6616" s="277"/>
    </row>
    <row r="6617" spans="1:6" hidden="1" x14ac:dyDescent="0.25">
      <c r="A6617" s="93"/>
      <c r="B6617" s="72"/>
      <c r="C6617" s="73"/>
      <c r="D6617" s="72"/>
      <c r="E6617" s="24"/>
      <c r="F6617" s="277"/>
    </row>
    <row r="6618" spans="1:6" hidden="1" x14ac:dyDescent="0.25">
      <c r="A6618" s="811" t="s">
        <v>558</v>
      </c>
      <c r="B6618" s="812"/>
      <c r="C6618" s="812"/>
      <c r="D6618" s="812"/>
      <c r="E6618" s="812"/>
      <c r="F6618" s="813"/>
    </row>
    <row r="6619" spans="1:6" hidden="1" x14ac:dyDescent="0.25">
      <c r="A6619" s="133">
        <v>1</v>
      </c>
      <c r="B6619" s="126"/>
      <c r="C6619" s="73"/>
      <c r="D6619" s="72"/>
      <c r="E6619" s="140"/>
      <c r="F6619" s="180"/>
    </row>
    <row r="6620" spans="1:6" hidden="1" x14ac:dyDescent="0.25">
      <c r="A6620" s="133">
        <v>2</v>
      </c>
      <c r="B6620" s="72"/>
      <c r="C6620" s="73"/>
      <c r="D6620" s="72"/>
      <c r="E6620" s="140"/>
      <c r="F6620" s="180"/>
    </row>
    <row r="6621" spans="1:6" hidden="1" x14ac:dyDescent="0.25">
      <c r="A6621" s="93">
        <v>3</v>
      </c>
      <c r="B6621" s="72"/>
      <c r="C6621" s="73"/>
      <c r="D6621" s="72"/>
      <c r="E6621" s="24"/>
      <c r="F6621" s="512"/>
    </row>
    <row r="6622" spans="1:6" hidden="1" x14ac:dyDescent="0.25">
      <c r="A6622" s="811" t="s">
        <v>12</v>
      </c>
      <c r="B6622" s="812"/>
      <c r="C6622" s="812"/>
      <c r="D6622" s="812"/>
      <c r="E6622" s="812"/>
      <c r="F6622" s="813"/>
    </row>
    <row r="6623" spans="1:6" hidden="1" x14ac:dyDescent="0.25">
      <c r="A6623" s="93">
        <v>1</v>
      </c>
      <c r="B6623" s="72"/>
      <c r="C6623" s="73"/>
      <c r="D6623" s="72"/>
      <c r="E6623" s="24"/>
      <c r="F6623" s="512"/>
    </row>
    <row r="6624" spans="1:6" hidden="1" x14ac:dyDescent="0.25">
      <c r="A6624" s="93">
        <v>2</v>
      </c>
      <c r="B6624" s="85"/>
      <c r="C6624" s="85"/>
      <c r="D6624" s="85"/>
      <c r="E6624" s="86"/>
      <c r="F6624" s="85"/>
    </row>
    <row r="6625" spans="1:6" hidden="1" x14ac:dyDescent="0.25">
      <c r="A6625" s="811" t="s">
        <v>385</v>
      </c>
      <c r="B6625" s="812"/>
      <c r="C6625" s="812"/>
      <c r="D6625" s="812"/>
      <c r="E6625" s="812"/>
      <c r="F6625" s="813"/>
    </row>
    <row r="6626" spans="1:6" hidden="1" x14ac:dyDescent="0.25">
      <c r="A6626" s="133">
        <v>1</v>
      </c>
      <c r="B6626" s="72"/>
      <c r="C6626" s="73"/>
      <c r="D6626" s="72"/>
      <c r="E6626" s="24"/>
      <c r="F6626" s="512"/>
    </row>
    <row r="6627" spans="1:6" hidden="1" x14ac:dyDescent="0.25">
      <c r="A6627" s="133">
        <v>2</v>
      </c>
      <c r="B6627" s="72"/>
      <c r="C6627" s="73"/>
      <c r="D6627" s="72"/>
      <c r="E6627" s="24"/>
      <c r="F6627" s="512"/>
    </row>
    <row r="6628" spans="1:6" hidden="1" x14ac:dyDescent="0.25">
      <c r="A6628" s="811" t="s">
        <v>5</v>
      </c>
      <c r="B6628" s="812"/>
      <c r="C6628" s="812"/>
      <c r="D6628" s="812"/>
      <c r="E6628" s="812"/>
      <c r="F6628" s="813"/>
    </row>
    <row r="6629" spans="1:6" hidden="1" x14ac:dyDescent="0.25">
      <c r="A6629" s="93">
        <v>1</v>
      </c>
      <c r="B6629" s="72"/>
      <c r="C6629" s="73"/>
      <c r="D6629" s="72"/>
      <c r="E6629" s="75"/>
      <c r="F6629" s="140"/>
    </row>
    <row r="6630" spans="1:6" hidden="1" x14ac:dyDescent="0.25">
      <c r="A6630" s="93">
        <v>2</v>
      </c>
      <c r="B6630" s="85"/>
      <c r="C6630" s="73"/>
      <c r="D6630" s="72"/>
      <c r="E6630" s="86"/>
      <c r="F6630" s="85"/>
    </row>
    <row r="6631" spans="1:6" hidden="1" x14ac:dyDescent="0.25"/>
    <row r="6632" spans="1:6" hidden="1" x14ac:dyDescent="0.25"/>
    <row r="6633" spans="1:6" hidden="1" x14ac:dyDescent="0.25"/>
    <row r="6634" spans="1:6" hidden="1" x14ac:dyDescent="0.25">
      <c r="A6634" s="453"/>
      <c r="B6634" s="454" t="s">
        <v>45</v>
      </c>
      <c r="C6634" s="455">
        <v>44364</v>
      </c>
      <c r="D6634" s="454"/>
      <c r="E6634" s="598"/>
      <c r="F6634" s="456"/>
    </row>
    <row r="6635" spans="1:6" hidden="1" x14ac:dyDescent="0.25">
      <c r="A6635" s="457" t="s">
        <v>580</v>
      </c>
      <c r="B6635" s="458" t="s">
        <v>576</v>
      </c>
      <c r="C6635" s="459" t="s">
        <v>912</v>
      </c>
      <c r="D6635" s="458" t="s">
        <v>577</v>
      </c>
      <c r="E6635" s="599" t="s">
        <v>1422</v>
      </c>
      <c r="F6635" s="460" t="s">
        <v>579</v>
      </c>
    </row>
    <row r="6636" spans="1:6" hidden="1" x14ac:dyDescent="0.25">
      <c r="A6636" s="814" t="s">
        <v>155</v>
      </c>
      <c r="B6636" s="814"/>
      <c r="C6636" s="814"/>
      <c r="D6636" s="814"/>
      <c r="E6636" s="814"/>
      <c r="F6636" s="814"/>
    </row>
    <row r="6637" spans="1:6" hidden="1" x14ac:dyDescent="0.25">
      <c r="A6637" s="133">
        <v>1</v>
      </c>
      <c r="B6637" s="207"/>
      <c r="C6637" s="207"/>
      <c r="D6637" s="207"/>
      <c r="E6637" s="475"/>
      <c r="F6637" s="207"/>
    </row>
    <row r="6638" spans="1:6" hidden="1" x14ac:dyDescent="0.25">
      <c r="A6638" s="93">
        <v>2</v>
      </c>
      <c r="B6638" s="224"/>
      <c r="C6638" s="225"/>
      <c r="D6638" s="224"/>
      <c r="E6638" s="227"/>
      <c r="F6638" s="206"/>
    </row>
    <row r="6639" spans="1:6" hidden="1" x14ac:dyDescent="0.25">
      <c r="A6639" s="814" t="s">
        <v>41</v>
      </c>
      <c r="B6639" s="814"/>
      <c r="C6639" s="814"/>
      <c r="D6639" s="814"/>
      <c r="E6639" s="814"/>
      <c r="F6639" s="814"/>
    </row>
    <row r="6640" spans="1:6" hidden="1" x14ac:dyDescent="0.25">
      <c r="A6640" s="93">
        <v>1</v>
      </c>
      <c r="B6640" s="72" t="s">
        <v>8592</v>
      </c>
      <c r="C6640" s="73" t="s">
        <v>41</v>
      </c>
      <c r="D6640" s="72" t="s">
        <v>22</v>
      </c>
      <c r="E6640" s="75"/>
      <c r="F6640" s="140"/>
    </row>
    <row r="6641" spans="1:6" hidden="1" x14ac:dyDescent="0.25">
      <c r="A6641" s="93"/>
      <c r="B6641" s="85"/>
      <c r="C6641" s="85"/>
      <c r="D6641" s="85"/>
      <c r="E6641" s="86"/>
      <c r="F6641" s="85"/>
    </row>
    <row r="6642" spans="1:6" hidden="1" x14ac:dyDescent="0.25">
      <c r="A6642" s="814" t="s">
        <v>9</v>
      </c>
      <c r="B6642" s="814"/>
      <c r="C6642" s="814"/>
      <c r="D6642" s="814"/>
      <c r="E6642" s="814"/>
      <c r="F6642" s="814"/>
    </row>
    <row r="6643" spans="1:6" hidden="1" x14ac:dyDescent="0.25">
      <c r="A6643" s="93">
        <v>1</v>
      </c>
      <c r="B6643" s="72" t="s">
        <v>8548</v>
      </c>
      <c r="C6643" s="73" t="s">
        <v>9</v>
      </c>
      <c r="D6643" s="72" t="s">
        <v>22</v>
      </c>
      <c r="E6643" s="75"/>
      <c r="F6643" s="512"/>
    </row>
    <row r="6644" spans="1:6" hidden="1" x14ac:dyDescent="0.25">
      <c r="A6644" s="93">
        <v>2</v>
      </c>
      <c r="B6644" s="72" t="s">
        <v>5309</v>
      </c>
      <c r="C6644" s="73" t="s">
        <v>9</v>
      </c>
      <c r="D6644" s="72" t="s">
        <v>21</v>
      </c>
      <c r="E6644" s="75"/>
      <c r="F6644" s="512"/>
    </row>
    <row r="6645" spans="1:6" hidden="1" x14ac:dyDescent="0.25">
      <c r="A6645" s="93">
        <v>3</v>
      </c>
      <c r="B6645" s="72" t="s">
        <v>6859</v>
      </c>
      <c r="C6645" s="73" t="s">
        <v>9</v>
      </c>
      <c r="D6645" s="72" t="s">
        <v>21</v>
      </c>
      <c r="E6645" s="75"/>
      <c r="F6645" s="512"/>
    </row>
    <row r="6646" spans="1:6" hidden="1" x14ac:dyDescent="0.25">
      <c r="A6646" s="93">
        <v>4</v>
      </c>
      <c r="B6646" s="72" t="s">
        <v>8595</v>
      </c>
      <c r="C6646" s="73" t="s">
        <v>9</v>
      </c>
      <c r="D6646" s="72" t="s">
        <v>21</v>
      </c>
      <c r="E6646" s="24"/>
      <c r="F6646" s="512"/>
    </row>
    <row r="6647" spans="1:6" hidden="1" x14ac:dyDescent="0.25">
      <c r="A6647" s="93">
        <v>5</v>
      </c>
      <c r="B6647" s="72" t="s">
        <v>8595</v>
      </c>
      <c r="C6647" s="73" t="s">
        <v>9</v>
      </c>
      <c r="D6647" s="72" t="s">
        <v>21</v>
      </c>
      <c r="E6647" s="24"/>
      <c r="F6647" s="512"/>
    </row>
    <row r="6648" spans="1:6" hidden="1" x14ac:dyDescent="0.25">
      <c r="A6648" s="811" t="s">
        <v>20</v>
      </c>
      <c r="B6648" s="812"/>
      <c r="C6648" s="812"/>
      <c r="D6648" s="812"/>
      <c r="E6648" s="812"/>
      <c r="F6648" s="813"/>
    </row>
    <row r="6649" spans="1:6" hidden="1" x14ac:dyDescent="0.25">
      <c r="A6649" s="93">
        <v>1</v>
      </c>
      <c r="B6649" s="72" t="s">
        <v>8590</v>
      </c>
      <c r="C6649" s="73" t="s">
        <v>20</v>
      </c>
      <c r="D6649" s="72" t="s">
        <v>21</v>
      </c>
      <c r="E6649" s="75"/>
      <c r="F6649" s="277"/>
    </row>
    <row r="6650" spans="1:6" hidden="1" x14ac:dyDescent="0.25">
      <c r="A6650" s="93">
        <v>2</v>
      </c>
      <c r="B6650" s="72" t="s">
        <v>65</v>
      </c>
      <c r="C6650" s="73" t="s">
        <v>20</v>
      </c>
      <c r="D6650" s="72" t="s">
        <v>21</v>
      </c>
      <c r="E6650" s="75"/>
      <c r="F6650" s="277"/>
    </row>
    <row r="6651" spans="1:6" hidden="1" x14ac:dyDescent="0.25">
      <c r="A6651" s="93">
        <v>3</v>
      </c>
      <c r="B6651" s="72" t="s">
        <v>65</v>
      </c>
      <c r="C6651" s="73" t="s">
        <v>20</v>
      </c>
      <c r="D6651" s="72" t="s">
        <v>21</v>
      </c>
      <c r="E6651" s="75"/>
      <c r="F6651" s="277"/>
    </row>
    <row r="6652" spans="1:6" hidden="1" x14ac:dyDescent="0.25">
      <c r="A6652" s="93">
        <v>4</v>
      </c>
      <c r="B6652" s="72"/>
      <c r="C6652" s="73"/>
      <c r="D6652" s="72"/>
      <c r="E6652" s="24"/>
      <c r="F6652" s="277"/>
    </row>
    <row r="6653" spans="1:6" hidden="1" x14ac:dyDescent="0.25">
      <c r="A6653" s="93">
        <v>5</v>
      </c>
      <c r="B6653" s="72"/>
      <c r="C6653" s="73"/>
      <c r="D6653" s="72"/>
      <c r="E6653" s="24"/>
      <c r="F6653" s="277"/>
    </row>
    <row r="6654" spans="1:6" hidden="1" x14ac:dyDescent="0.25">
      <c r="A6654" s="93">
        <v>6</v>
      </c>
      <c r="B6654" s="72"/>
      <c r="C6654" s="73"/>
      <c r="D6654" s="72"/>
      <c r="E6654" s="24"/>
      <c r="F6654" s="277"/>
    </row>
    <row r="6655" spans="1:6" hidden="1" x14ac:dyDescent="0.25">
      <c r="A6655" s="93">
        <v>7</v>
      </c>
      <c r="B6655" s="72"/>
      <c r="C6655" s="73"/>
      <c r="D6655" s="72"/>
      <c r="E6655" s="24"/>
      <c r="F6655" s="277"/>
    </row>
    <row r="6656" spans="1:6" hidden="1" x14ac:dyDescent="0.25">
      <c r="A6656" s="93"/>
      <c r="B6656" s="72"/>
      <c r="C6656" s="73"/>
      <c r="D6656" s="72"/>
      <c r="E6656" s="24"/>
      <c r="F6656" s="277"/>
    </row>
    <row r="6657" spans="1:6" hidden="1" x14ac:dyDescent="0.25">
      <c r="A6657" s="811" t="s">
        <v>558</v>
      </c>
      <c r="B6657" s="812"/>
      <c r="C6657" s="812"/>
      <c r="D6657" s="812"/>
      <c r="E6657" s="812"/>
      <c r="F6657" s="813"/>
    </row>
    <row r="6658" spans="1:6" hidden="1" x14ac:dyDescent="0.25">
      <c r="A6658" s="133">
        <v>1</v>
      </c>
      <c r="B6658" s="126"/>
      <c r="C6658" s="73"/>
      <c r="D6658" s="72"/>
      <c r="E6658" s="140"/>
      <c r="F6658" s="180"/>
    </row>
    <row r="6659" spans="1:6" hidden="1" x14ac:dyDescent="0.25">
      <c r="A6659" s="133">
        <v>2</v>
      </c>
      <c r="B6659" s="72"/>
      <c r="C6659" s="73"/>
      <c r="D6659" s="72"/>
      <c r="E6659" s="140"/>
      <c r="F6659" s="180"/>
    </row>
    <row r="6660" spans="1:6" hidden="1" x14ac:dyDescent="0.25">
      <c r="A6660" s="93">
        <v>3</v>
      </c>
      <c r="B6660" s="72"/>
      <c r="C6660" s="73"/>
      <c r="D6660" s="72"/>
      <c r="E6660" s="24"/>
      <c r="F6660" s="512"/>
    </row>
    <row r="6661" spans="1:6" hidden="1" x14ac:dyDescent="0.25">
      <c r="A6661" s="811" t="s">
        <v>12</v>
      </c>
      <c r="B6661" s="812"/>
      <c r="C6661" s="812"/>
      <c r="D6661" s="812"/>
      <c r="E6661" s="812"/>
      <c r="F6661" s="813"/>
    </row>
    <row r="6662" spans="1:6" hidden="1" x14ac:dyDescent="0.25">
      <c r="A6662" s="93">
        <v>1</v>
      </c>
      <c r="B6662" s="72"/>
      <c r="C6662" s="73"/>
      <c r="D6662" s="72"/>
      <c r="E6662" s="24"/>
      <c r="F6662" s="512"/>
    </row>
    <row r="6663" spans="1:6" hidden="1" x14ac:dyDescent="0.25">
      <c r="A6663" s="93">
        <v>2</v>
      </c>
      <c r="B6663" s="85"/>
      <c r="C6663" s="85"/>
      <c r="D6663" s="85"/>
      <c r="E6663" s="86"/>
      <c r="F6663" s="85"/>
    </row>
    <row r="6664" spans="1:6" hidden="1" x14ac:dyDescent="0.25">
      <c r="A6664" s="811" t="s">
        <v>385</v>
      </c>
      <c r="B6664" s="812"/>
      <c r="C6664" s="812"/>
      <c r="D6664" s="812"/>
      <c r="E6664" s="812"/>
      <c r="F6664" s="813"/>
    </row>
    <row r="6665" spans="1:6" hidden="1" x14ac:dyDescent="0.25">
      <c r="A6665" s="133">
        <v>1</v>
      </c>
      <c r="B6665" s="72" t="s">
        <v>8547</v>
      </c>
      <c r="C6665" s="73" t="s">
        <v>385</v>
      </c>
      <c r="D6665" s="72" t="s">
        <v>21</v>
      </c>
      <c r="E6665" s="24"/>
      <c r="F6665" s="512"/>
    </row>
    <row r="6666" spans="1:6" hidden="1" x14ac:dyDescent="0.25">
      <c r="A6666" s="133">
        <v>2</v>
      </c>
      <c r="B6666" s="72" t="s">
        <v>8584</v>
      </c>
      <c r="C6666" s="73" t="s">
        <v>385</v>
      </c>
      <c r="D6666" s="72" t="s">
        <v>28</v>
      </c>
      <c r="E6666" s="24"/>
      <c r="F6666" s="521"/>
    </row>
    <row r="6667" spans="1:6" hidden="1" x14ac:dyDescent="0.25">
      <c r="A6667" s="133">
        <v>3</v>
      </c>
      <c r="B6667" s="72" t="s">
        <v>8585</v>
      </c>
      <c r="C6667" s="73" t="s">
        <v>385</v>
      </c>
      <c r="D6667" s="72" t="s">
        <v>28</v>
      </c>
      <c r="E6667" s="24"/>
      <c r="F6667" s="512"/>
    </row>
    <row r="6668" spans="1:6" hidden="1" x14ac:dyDescent="0.25">
      <c r="A6668" s="811" t="s">
        <v>5</v>
      </c>
      <c r="B6668" s="812"/>
      <c r="C6668" s="812"/>
      <c r="D6668" s="812"/>
      <c r="E6668" s="812"/>
      <c r="F6668" s="813"/>
    </row>
    <row r="6669" spans="1:6" hidden="1" x14ac:dyDescent="0.25">
      <c r="A6669" s="93">
        <v>1</v>
      </c>
      <c r="B6669" s="85" t="s">
        <v>8581</v>
      </c>
      <c r="C6669" s="85" t="s">
        <v>5</v>
      </c>
      <c r="D6669" s="85" t="s">
        <v>22</v>
      </c>
      <c r="E6669" s="75"/>
      <c r="F6669" s="140"/>
    </row>
    <row r="6670" spans="1:6" hidden="1" x14ac:dyDescent="0.25">
      <c r="A6670" s="93">
        <v>2</v>
      </c>
      <c r="B6670" s="85"/>
      <c r="C6670" s="73"/>
      <c r="D6670" s="72"/>
      <c r="E6670" s="86"/>
      <c r="F6670" s="85"/>
    </row>
    <row r="6671" spans="1:6" hidden="1" x14ac:dyDescent="0.25">
      <c r="A6671" s="815"/>
      <c r="B6671" s="815"/>
      <c r="C6671" s="815"/>
      <c r="D6671" s="815"/>
      <c r="E6671" s="815"/>
      <c r="F6671" s="815"/>
    </row>
    <row r="6672" spans="1:6" hidden="1" x14ac:dyDescent="0.25">
      <c r="A6672" s="513"/>
      <c r="B6672" s="218"/>
      <c r="C6672" s="218"/>
      <c r="D6672" s="218"/>
      <c r="E6672" s="514"/>
      <c r="F6672" s="218"/>
    </row>
    <row r="6673" spans="1:6" hidden="1" x14ac:dyDescent="0.25">
      <c r="A6673" s="305"/>
      <c r="B6673" s="31" t="s">
        <v>63</v>
      </c>
      <c r="C6673" s="30">
        <v>44366</v>
      </c>
      <c r="D6673" s="31"/>
      <c r="E6673" s="596"/>
      <c r="F6673" s="306"/>
    </row>
    <row r="6674" spans="1:6" hidden="1" x14ac:dyDescent="0.25">
      <c r="A6674" s="307" t="s">
        <v>580</v>
      </c>
      <c r="B6674" s="308" t="s">
        <v>576</v>
      </c>
      <c r="C6674" s="309" t="s">
        <v>912</v>
      </c>
      <c r="D6674" s="308" t="s">
        <v>577</v>
      </c>
      <c r="E6674" s="597" t="s">
        <v>1422</v>
      </c>
      <c r="F6674" s="310" t="s">
        <v>579</v>
      </c>
    </row>
    <row r="6675" spans="1:6" hidden="1" x14ac:dyDescent="0.25">
      <c r="A6675" s="814" t="s">
        <v>155</v>
      </c>
      <c r="B6675" s="814"/>
      <c r="C6675" s="814"/>
      <c r="D6675" s="814"/>
      <c r="E6675" s="814"/>
      <c r="F6675" s="814"/>
    </row>
    <row r="6676" spans="1:6" hidden="1" x14ac:dyDescent="0.25">
      <c r="A6676" s="133">
        <v>1</v>
      </c>
      <c r="B6676" s="207" t="s">
        <v>8586</v>
      </c>
      <c r="C6676" s="207" t="s">
        <v>882</v>
      </c>
      <c r="D6676" s="207" t="s">
        <v>890</v>
      </c>
      <c r="E6676" s="475" t="s">
        <v>8587</v>
      </c>
      <c r="F6676" s="207"/>
    </row>
    <row r="6677" spans="1:6" hidden="1" x14ac:dyDescent="0.25">
      <c r="A6677" s="93">
        <v>2</v>
      </c>
      <c r="B6677" s="224" t="s">
        <v>8327</v>
      </c>
      <c r="C6677" s="225" t="s">
        <v>882</v>
      </c>
      <c r="D6677" s="224" t="s">
        <v>890</v>
      </c>
      <c r="E6677" s="227"/>
      <c r="F6677" s="206"/>
    </row>
    <row r="6678" spans="1:6" hidden="1" x14ac:dyDescent="0.25">
      <c r="A6678" s="814" t="s">
        <v>41</v>
      </c>
      <c r="B6678" s="814"/>
      <c r="C6678" s="814"/>
      <c r="D6678" s="814"/>
      <c r="E6678" s="814"/>
      <c r="F6678" s="814"/>
    </row>
    <row r="6679" spans="1:6" hidden="1" x14ac:dyDescent="0.25">
      <c r="A6679" s="93">
        <v>1</v>
      </c>
      <c r="B6679" s="72"/>
      <c r="C6679" s="73"/>
      <c r="D6679" s="72"/>
      <c r="E6679" s="75"/>
      <c r="F6679" s="140"/>
    </row>
    <row r="6680" spans="1:6" hidden="1" x14ac:dyDescent="0.25">
      <c r="A6680" s="93"/>
      <c r="B6680" s="85"/>
      <c r="C6680" s="85"/>
      <c r="D6680" s="85"/>
      <c r="E6680" s="86"/>
      <c r="F6680" s="85"/>
    </row>
    <row r="6681" spans="1:6" hidden="1" x14ac:dyDescent="0.25">
      <c r="A6681" s="814" t="s">
        <v>9</v>
      </c>
      <c r="B6681" s="814"/>
      <c r="C6681" s="814"/>
      <c r="D6681" s="814"/>
      <c r="E6681" s="814"/>
      <c r="F6681" s="814"/>
    </row>
    <row r="6682" spans="1:6" hidden="1" x14ac:dyDescent="0.25">
      <c r="A6682" s="93">
        <v>1</v>
      </c>
      <c r="B6682" s="72" t="s">
        <v>626</v>
      </c>
      <c r="C6682" s="73" t="s">
        <v>1504</v>
      </c>
      <c r="D6682" s="72" t="s">
        <v>13</v>
      </c>
      <c r="E6682" s="75"/>
      <c r="F6682" s="140" t="s">
        <v>8582</v>
      </c>
    </row>
    <row r="6683" spans="1:6" hidden="1" x14ac:dyDescent="0.25">
      <c r="A6683" s="93">
        <v>2</v>
      </c>
      <c r="B6683" s="72" t="s">
        <v>8591</v>
      </c>
      <c r="C6683" s="73" t="s">
        <v>9</v>
      </c>
      <c r="D6683" s="72" t="s">
        <v>13</v>
      </c>
      <c r="E6683" s="75"/>
      <c r="F6683" s="512"/>
    </row>
    <row r="6684" spans="1:6" hidden="1" x14ac:dyDescent="0.25">
      <c r="A6684" s="93">
        <v>3</v>
      </c>
      <c r="B6684" s="72" t="s">
        <v>6999</v>
      </c>
      <c r="C6684" s="73" t="s">
        <v>9</v>
      </c>
      <c r="D6684" s="72" t="s">
        <v>21</v>
      </c>
      <c r="E6684" s="75"/>
      <c r="F6684" s="512"/>
    </row>
    <row r="6685" spans="1:6" hidden="1" x14ac:dyDescent="0.25">
      <c r="A6685" s="93">
        <v>4</v>
      </c>
      <c r="B6685" s="72" t="s">
        <v>4253</v>
      </c>
      <c r="C6685" s="73" t="s">
        <v>9</v>
      </c>
      <c r="D6685" s="72" t="s">
        <v>21</v>
      </c>
      <c r="E6685" s="24"/>
      <c r="F6685" s="512"/>
    </row>
    <row r="6686" spans="1:6" hidden="1" x14ac:dyDescent="0.25">
      <c r="A6686" s="93">
        <v>5</v>
      </c>
      <c r="B6686" s="72" t="s">
        <v>8600</v>
      </c>
      <c r="C6686" s="73" t="s">
        <v>9</v>
      </c>
      <c r="D6686" s="72" t="s">
        <v>21</v>
      </c>
      <c r="E6686" s="24"/>
      <c r="F6686" s="522"/>
    </row>
    <row r="6687" spans="1:6" hidden="1" x14ac:dyDescent="0.25">
      <c r="A6687" s="93">
        <v>6</v>
      </c>
      <c r="B6687" s="72" t="s">
        <v>8603</v>
      </c>
      <c r="C6687" s="73" t="s">
        <v>9</v>
      </c>
      <c r="D6687" s="72" t="s">
        <v>3808</v>
      </c>
      <c r="E6687" s="24"/>
      <c r="F6687" s="140" t="s">
        <v>8604</v>
      </c>
    </row>
    <row r="6688" spans="1:6" hidden="1" x14ac:dyDescent="0.25">
      <c r="A6688" s="811" t="s">
        <v>20</v>
      </c>
      <c r="B6688" s="812"/>
      <c r="C6688" s="812"/>
      <c r="D6688" s="812"/>
      <c r="E6688" s="812"/>
      <c r="F6688" s="813"/>
    </row>
    <row r="6689" spans="1:6" hidden="1" x14ac:dyDescent="0.25">
      <c r="A6689" s="93">
        <v>1</v>
      </c>
      <c r="B6689" s="126" t="s">
        <v>8593</v>
      </c>
      <c r="C6689" s="73" t="s">
        <v>20</v>
      </c>
      <c r="D6689" s="72" t="s">
        <v>28</v>
      </c>
      <c r="E6689" s="75"/>
      <c r="F6689" s="277" t="s">
        <v>35</v>
      </c>
    </row>
    <row r="6690" spans="1:6" hidden="1" x14ac:dyDescent="0.25">
      <c r="A6690" s="93">
        <v>2</v>
      </c>
      <c r="B6690" s="72" t="s">
        <v>8597</v>
      </c>
      <c r="C6690" s="73" t="s">
        <v>20</v>
      </c>
      <c r="D6690" s="72" t="s">
        <v>8598</v>
      </c>
      <c r="E6690" s="75"/>
      <c r="F6690" s="277" t="s">
        <v>8599</v>
      </c>
    </row>
    <row r="6691" spans="1:6" hidden="1" x14ac:dyDescent="0.25">
      <c r="A6691" s="93">
        <v>3</v>
      </c>
      <c r="B6691" s="72" t="s">
        <v>8597</v>
      </c>
      <c r="C6691" s="73" t="s">
        <v>20</v>
      </c>
      <c r="D6691" s="72" t="s">
        <v>8598</v>
      </c>
      <c r="E6691" s="24"/>
      <c r="F6691" s="277" t="s">
        <v>8599</v>
      </c>
    </row>
    <row r="6692" spans="1:6" hidden="1" x14ac:dyDescent="0.25">
      <c r="A6692" s="93">
        <v>4</v>
      </c>
      <c r="B6692" s="72"/>
      <c r="C6692" s="73"/>
      <c r="D6692" s="72"/>
      <c r="E6692" s="24"/>
      <c r="F6692" s="277"/>
    </row>
    <row r="6693" spans="1:6" hidden="1" x14ac:dyDescent="0.25">
      <c r="A6693" s="93">
        <v>5</v>
      </c>
      <c r="B6693" s="72"/>
      <c r="C6693" s="73"/>
      <c r="D6693" s="72"/>
      <c r="E6693" s="24"/>
      <c r="F6693" s="277"/>
    </row>
    <row r="6694" spans="1:6" hidden="1" x14ac:dyDescent="0.25">
      <c r="A6694" s="93">
        <v>6</v>
      </c>
      <c r="B6694" s="72"/>
      <c r="C6694" s="73"/>
      <c r="D6694" s="72"/>
      <c r="E6694" s="24"/>
      <c r="F6694" s="277"/>
    </row>
    <row r="6695" spans="1:6" hidden="1" x14ac:dyDescent="0.25">
      <c r="A6695" s="93">
        <v>7</v>
      </c>
      <c r="B6695" s="72"/>
      <c r="C6695" s="73"/>
      <c r="D6695" s="72"/>
      <c r="E6695" s="24"/>
      <c r="F6695" s="277"/>
    </row>
    <row r="6696" spans="1:6" hidden="1" x14ac:dyDescent="0.25">
      <c r="A6696" s="93"/>
      <c r="B6696" s="72"/>
      <c r="C6696" s="73"/>
      <c r="D6696" s="72"/>
      <c r="E6696" s="24"/>
      <c r="F6696" s="277"/>
    </row>
    <row r="6697" spans="1:6" hidden="1" x14ac:dyDescent="0.25">
      <c r="A6697" s="811" t="s">
        <v>558</v>
      </c>
      <c r="B6697" s="812"/>
      <c r="C6697" s="812"/>
      <c r="D6697" s="812"/>
      <c r="E6697" s="812"/>
      <c r="F6697" s="813"/>
    </row>
    <row r="6698" spans="1:6" hidden="1" x14ac:dyDescent="0.25">
      <c r="A6698" s="133">
        <v>1</v>
      </c>
      <c r="B6698" s="126"/>
      <c r="C6698" s="73"/>
      <c r="D6698" s="72"/>
      <c r="E6698" s="140"/>
      <c r="F6698" s="180"/>
    </row>
    <row r="6699" spans="1:6" hidden="1" x14ac:dyDescent="0.25">
      <c r="A6699" s="133">
        <v>2</v>
      </c>
      <c r="B6699" s="72"/>
      <c r="C6699" s="73"/>
      <c r="D6699" s="72"/>
      <c r="E6699" s="140"/>
      <c r="F6699" s="180"/>
    </row>
    <row r="6700" spans="1:6" hidden="1" x14ac:dyDescent="0.25">
      <c r="A6700" s="93">
        <v>3</v>
      </c>
      <c r="B6700" s="72"/>
      <c r="C6700" s="73"/>
      <c r="D6700" s="72"/>
      <c r="E6700" s="24"/>
      <c r="F6700" s="512"/>
    </row>
    <row r="6701" spans="1:6" hidden="1" x14ac:dyDescent="0.25">
      <c r="A6701" s="811" t="s">
        <v>12</v>
      </c>
      <c r="B6701" s="812"/>
      <c r="C6701" s="812"/>
      <c r="D6701" s="812"/>
      <c r="E6701" s="812"/>
      <c r="F6701" s="813"/>
    </row>
    <row r="6702" spans="1:6" hidden="1" x14ac:dyDescent="0.25">
      <c r="A6702" s="93">
        <v>1</v>
      </c>
      <c r="B6702" s="72"/>
      <c r="C6702" s="73"/>
      <c r="D6702" s="72"/>
      <c r="E6702" s="24"/>
      <c r="F6702" s="512"/>
    </row>
    <row r="6703" spans="1:6" hidden="1" x14ac:dyDescent="0.25">
      <c r="A6703" s="93">
        <v>2</v>
      </c>
      <c r="B6703" s="85"/>
      <c r="C6703" s="85"/>
      <c r="D6703" s="85"/>
      <c r="E6703" s="86"/>
      <c r="F6703" s="85"/>
    </row>
    <row r="6704" spans="1:6" hidden="1" x14ac:dyDescent="0.25">
      <c r="A6704" s="811" t="s">
        <v>385</v>
      </c>
      <c r="B6704" s="812"/>
      <c r="C6704" s="812"/>
      <c r="D6704" s="812"/>
      <c r="E6704" s="812"/>
      <c r="F6704" s="813"/>
    </row>
    <row r="6705" spans="1:6" hidden="1" x14ac:dyDescent="0.25">
      <c r="A6705" s="133">
        <v>1</v>
      </c>
      <c r="B6705" s="72"/>
      <c r="C6705" s="73"/>
      <c r="D6705" s="72"/>
      <c r="E6705" s="24"/>
      <c r="F6705" s="512"/>
    </row>
    <row r="6706" spans="1:6" hidden="1" x14ac:dyDescent="0.25">
      <c r="A6706" s="133">
        <v>2</v>
      </c>
      <c r="B6706" s="72"/>
      <c r="C6706" s="73"/>
      <c r="D6706" s="72"/>
      <c r="E6706" s="24"/>
      <c r="F6706" s="512"/>
    </row>
    <row r="6707" spans="1:6" hidden="1" x14ac:dyDescent="0.25">
      <c r="A6707" s="811" t="s">
        <v>5</v>
      </c>
      <c r="B6707" s="812"/>
      <c r="C6707" s="812"/>
      <c r="D6707" s="812"/>
      <c r="E6707" s="812"/>
      <c r="F6707" s="813"/>
    </row>
    <row r="6708" spans="1:6" hidden="1" x14ac:dyDescent="0.25">
      <c r="A6708" s="93">
        <v>1</v>
      </c>
      <c r="B6708" s="72"/>
      <c r="C6708" s="73"/>
      <c r="D6708" s="72"/>
      <c r="E6708" s="75"/>
      <c r="F6708" s="140"/>
    </row>
    <row r="6709" spans="1:6" hidden="1" x14ac:dyDescent="0.25">
      <c r="A6709" s="93">
        <v>2</v>
      </c>
      <c r="B6709" s="85"/>
      <c r="C6709" s="73"/>
      <c r="D6709" s="72"/>
      <c r="E6709" s="86"/>
      <c r="F6709" s="85"/>
    </row>
    <row r="6710" spans="1:6" hidden="1" x14ac:dyDescent="0.25"/>
    <row r="6711" spans="1:6" hidden="1" x14ac:dyDescent="0.25"/>
    <row r="6712" spans="1:6" hidden="1" x14ac:dyDescent="0.25">
      <c r="A6712" s="453"/>
      <c r="B6712" s="454" t="s">
        <v>45</v>
      </c>
      <c r="C6712" s="455">
        <v>44371</v>
      </c>
      <c r="D6712" s="454"/>
      <c r="E6712" s="598"/>
      <c r="F6712" s="456"/>
    </row>
    <row r="6713" spans="1:6" hidden="1" x14ac:dyDescent="0.25">
      <c r="A6713" s="457" t="s">
        <v>580</v>
      </c>
      <c r="B6713" s="458" t="s">
        <v>576</v>
      </c>
      <c r="C6713" s="459" t="s">
        <v>912</v>
      </c>
      <c r="D6713" s="458" t="s">
        <v>577</v>
      </c>
      <c r="E6713" s="599" t="s">
        <v>1422</v>
      </c>
      <c r="F6713" s="460" t="s">
        <v>579</v>
      </c>
    </row>
    <row r="6714" spans="1:6" hidden="1" x14ac:dyDescent="0.25">
      <c r="A6714" s="814" t="s">
        <v>155</v>
      </c>
      <c r="B6714" s="814"/>
      <c r="C6714" s="814"/>
      <c r="D6714" s="814"/>
      <c r="E6714" s="814"/>
      <c r="F6714" s="814"/>
    </row>
    <row r="6715" spans="1:6" hidden="1" x14ac:dyDescent="0.25">
      <c r="A6715" s="133">
        <v>1</v>
      </c>
      <c r="B6715" s="207"/>
      <c r="C6715" s="207"/>
      <c r="D6715" s="207"/>
      <c r="E6715" s="475"/>
      <c r="F6715" s="207"/>
    </row>
    <row r="6716" spans="1:6" hidden="1" x14ac:dyDescent="0.25">
      <c r="A6716" s="93">
        <v>2</v>
      </c>
      <c r="B6716" s="224"/>
      <c r="C6716" s="225"/>
      <c r="D6716" s="224"/>
      <c r="E6716" s="227"/>
      <c r="F6716" s="206"/>
    </row>
    <row r="6717" spans="1:6" hidden="1" x14ac:dyDescent="0.25">
      <c r="A6717" s="814" t="s">
        <v>41</v>
      </c>
      <c r="B6717" s="814"/>
      <c r="C6717" s="814"/>
      <c r="D6717" s="814"/>
      <c r="E6717" s="814"/>
      <c r="F6717" s="814"/>
    </row>
    <row r="6718" spans="1:6" hidden="1" x14ac:dyDescent="0.25">
      <c r="A6718" s="93">
        <v>1</v>
      </c>
      <c r="B6718" s="72"/>
      <c r="C6718" s="73"/>
      <c r="D6718" s="72"/>
      <c r="E6718" s="75"/>
      <c r="F6718" s="140"/>
    </row>
    <row r="6719" spans="1:6" hidden="1" x14ac:dyDescent="0.25">
      <c r="A6719" s="93"/>
      <c r="B6719" s="85"/>
      <c r="C6719" s="85"/>
      <c r="D6719" s="85"/>
      <c r="E6719" s="86"/>
      <c r="F6719" s="85"/>
    </row>
    <row r="6720" spans="1:6" hidden="1" x14ac:dyDescent="0.25">
      <c r="A6720" s="814" t="s">
        <v>9</v>
      </c>
      <c r="B6720" s="814"/>
      <c r="C6720" s="814"/>
      <c r="D6720" s="814"/>
      <c r="E6720" s="814"/>
      <c r="F6720" s="814"/>
    </row>
    <row r="6721" spans="1:6" hidden="1" x14ac:dyDescent="0.25">
      <c r="A6721" s="93">
        <v>1</v>
      </c>
      <c r="B6721" s="72" t="s">
        <v>6387</v>
      </c>
      <c r="C6721" s="73" t="s">
        <v>9</v>
      </c>
      <c r="D6721" s="72" t="s">
        <v>21</v>
      </c>
      <c r="E6721" s="75"/>
      <c r="F6721" s="512"/>
    </row>
    <row r="6722" spans="1:6" hidden="1" x14ac:dyDescent="0.25">
      <c r="A6722" s="93">
        <v>2</v>
      </c>
      <c r="B6722" s="72" t="s">
        <v>2231</v>
      </c>
      <c r="C6722" s="73" t="s">
        <v>9</v>
      </c>
      <c r="D6722" s="72" t="s">
        <v>21</v>
      </c>
      <c r="E6722" s="75"/>
      <c r="F6722" s="512"/>
    </row>
    <row r="6723" spans="1:6" hidden="1" x14ac:dyDescent="0.25">
      <c r="A6723" s="93">
        <v>3</v>
      </c>
      <c r="B6723" s="72" t="s">
        <v>2231</v>
      </c>
      <c r="C6723" s="73" t="s">
        <v>9</v>
      </c>
      <c r="D6723" s="72" t="s">
        <v>21</v>
      </c>
      <c r="E6723" s="75"/>
      <c r="F6723" s="512"/>
    </row>
    <row r="6724" spans="1:6" hidden="1" x14ac:dyDescent="0.25">
      <c r="A6724" s="93">
        <v>4</v>
      </c>
      <c r="B6724" s="72" t="s">
        <v>3101</v>
      </c>
      <c r="C6724" s="73" t="s">
        <v>1777</v>
      </c>
      <c r="D6724" s="72" t="s">
        <v>13</v>
      </c>
      <c r="E6724" s="24"/>
      <c r="F6724" s="140" t="s">
        <v>8686</v>
      </c>
    </row>
    <row r="6725" spans="1:6" hidden="1" x14ac:dyDescent="0.25">
      <c r="A6725" s="93">
        <v>5</v>
      </c>
      <c r="B6725" s="72"/>
      <c r="C6725" s="73"/>
      <c r="D6725" s="72"/>
      <c r="E6725" s="24"/>
      <c r="F6725" s="512"/>
    </row>
    <row r="6726" spans="1:6" hidden="1" x14ac:dyDescent="0.25">
      <c r="A6726" s="811" t="s">
        <v>20</v>
      </c>
      <c r="B6726" s="812"/>
      <c r="C6726" s="812"/>
      <c r="D6726" s="812"/>
      <c r="E6726" s="812"/>
      <c r="F6726" s="813"/>
    </row>
    <row r="6727" spans="1:6" hidden="1" x14ac:dyDescent="0.25">
      <c r="A6727" s="93">
        <v>1</v>
      </c>
      <c r="B6727" s="72" t="s">
        <v>5011</v>
      </c>
      <c r="C6727" s="73" t="s">
        <v>20</v>
      </c>
      <c r="D6727" s="72" t="s">
        <v>13</v>
      </c>
      <c r="E6727" s="75"/>
      <c r="F6727" s="277" t="s">
        <v>35</v>
      </c>
    </row>
    <row r="6728" spans="1:6" hidden="1" x14ac:dyDescent="0.25">
      <c r="A6728" s="93">
        <v>2</v>
      </c>
      <c r="B6728" s="72" t="s">
        <v>647</v>
      </c>
      <c r="C6728" s="73" t="s">
        <v>20</v>
      </c>
      <c r="D6728" s="72" t="s">
        <v>13</v>
      </c>
      <c r="E6728" s="75"/>
      <c r="F6728" s="277" t="s">
        <v>35</v>
      </c>
    </row>
    <row r="6729" spans="1:6" hidden="1" x14ac:dyDescent="0.25">
      <c r="A6729" s="93">
        <v>3</v>
      </c>
      <c r="B6729" s="72" t="s">
        <v>8681</v>
      </c>
      <c r="C6729" s="73" t="s">
        <v>20</v>
      </c>
      <c r="D6729" s="72" t="s">
        <v>890</v>
      </c>
      <c r="E6729" s="75"/>
      <c r="F6729" s="277" t="s">
        <v>35</v>
      </c>
    </row>
    <row r="6730" spans="1:6" hidden="1" x14ac:dyDescent="0.25">
      <c r="A6730" s="93">
        <v>4</v>
      </c>
      <c r="B6730" s="72" t="s">
        <v>8681</v>
      </c>
      <c r="C6730" s="73" t="s">
        <v>20</v>
      </c>
      <c r="D6730" s="72" t="s">
        <v>890</v>
      </c>
      <c r="E6730" s="24"/>
      <c r="F6730" s="277" t="s">
        <v>35</v>
      </c>
    </row>
    <row r="6731" spans="1:6" hidden="1" x14ac:dyDescent="0.25">
      <c r="A6731" s="93">
        <v>5</v>
      </c>
      <c r="B6731" s="72"/>
      <c r="C6731" s="73"/>
      <c r="D6731" s="72"/>
      <c r="E6731" s="24"/>
      <c r="F6731" s="277"/>
    </row>
    <row r="6732" spans="1:6" hidden="1" x14ac:dyDescent="0.25">
      <c r="A6732" s="93">
        <v>6</v>
      </c>
      <c r="B6732" s="72"/>
      <c r="C6732" s="73"/>
      <c r="D6732" s="72"/>
      <c r="E6732" s="24"/>
      <c r="F6732" s="277"/>
    </row>
    <row r="6733" spans="1:6" hidden="1" x14ac:dyDescent="0.25">
      <c r="A6733" s="93">
        <v>7</v>
      </c>
      <c r="B6733" s="72"/>
      <c r="C6733" s="73"/>
      <c r="D6733" s="72"/>
      <c r="E6733" s="24"/>
      <c r="F6733" s="277"/>
    </row>
    <row r="6734" spans="1:6" hidden="1" x14ac:dyDescent="0.25">
      <c r="A6734" s="93"/>
      <c r="B6734" s="72"/>
      <c r="C6734" s="73"/>
      <c r="D6734" s="72"/>
      <c r="E6734" s="24"/>
      <c r="F6734" s="277"/>
    </row>
    <row r="6735" spans="1:6" hidden="1" x14ac:dyDescent="0.25">
      <c r="A6735" s="811" t="s">
        <v>558</v>
      </c>
      <c r="B6735" s="812"/>
      <c r="C6735" s="812"/>
      <c r="D6735" s="812"/>
      <c r="E6735" s="812"/>
      <c r="F6735" s="813"/>
    </row>
    <row r="6736" spans="1:6" hidden="1" x14ac:dyDescent="0.25">
      <c r="A6736" s="133">
        <v>1</v>
      </c>
      <c r="B6736" s="126"/>
      <c r="C6736" s="73"/>
      <c r="D6736" s="72"/>
      <c r="E6736" s="140"/>
      <c r="F6736" s="180"/>
    </row>
    <row r="6737" spans="1:6" hidden="1" x14ac:dyDescent="0.25">
      <c r="A6737" s="133">
        <v>2</v>
      </c>
      <c r="B6737" s="72"/>
      <c r="C6737" s="73"/>
      <c r="D6737" s="72"/>
      <c r="E6737" s="140"/>
      <c r="F6737" s="180"/>
    </row>
    <row r="6738" spans="1:6" hidden="1" x14ac:dyDescent="0.25">
      <c r="A6738" s="93">
        <v>3</v>
      </c>
      <c r="B6738" s="72"/>
      <c r="C6738" s="73"/>
      <c r="D6738" s="72"/>
      <c r="E6738" s="24"/>
      <c r="F6738" s="512"/>
    </row>
    <row r="6739" spans="1:6" hidden="1" x14ac:dyDescent="0.25">
      <c r="A6739" s="811" t="s">
        <v>12</v>
      </c>
      <c r="B6739" s="812"/>
      <c r="C6739" s="812"/>
      <c r="D6739" s="812"/>
      <c r="E6739" s="812"/>
      <c r="F6739" s="813"/>
    </row>
    <row r="6740" spans="1:6" hidden="1" x14ac:dyDescent="0.25">
      <c r="A6740" s="93">
        <v>1</v>
      </c>
      <c r="B6740" s="72"/>
      <c r="C6740" s="73"/>
      <c r="D6740" s="72"/>
      <c r="E6740" s="24"/>
      <c r="F6740" s="512"/>
    </row>
    <row r="6741" spans="1:6" hidden="1" x14ac:dyDescent="0.25">
      <c r="A6741" s="93">
        <v>2</v>
      </c>
      <c r="B6741" s="85"/>
      <c r="C6741" s="85"/>
      <c r="D6741" s="85"/>
      <c r="E6741" s="86"/>
      <c r="F6741" s="85"/>
    </row>
    <row r="6742" spans="1:6" hidden="1" x14ac:dyDescent="0.25">
      <c r="A6742" s="811" t="s">
        <v>385</v>
      </c>
      <c r="B6742" s="812"/>
      <c r="C6742" s="812"/>
      <c r="D6742" s="812"/>
      <c r="E6742" s="812"/>
      <c r="F6742" s="813"/>
    </row>
    <row r="6743" spans="1:6" hidden="1" x14ac:dyDescent="0.25">
      <c r="A6743" s="133">
        <v>1</v>
      </c>
      <c r="B6743" s="72" t="s">
        <v>1382</v>
      </c>
      <c r="C6743" s="73" t="s">
        <v>385</v>
      </c>
      <c r="D6743" s="72" t="s">
        <v>8676</v>
      </c>
      <c r="E6743" s="24"/>
      <c r="F6743" s="512"/>
    </row>
    <row r="6744" spans="1:6" hidden="1" x14ac:dyDescent="0.25">
      <c r="A6744" s="133">
        <v>2</v>
      </c>
      <c r="B6744" s="72"/>
      <c r="C6744" s="73"/>
      <c r="D6744" s="72"/>
      <c r="E6744" s="24"/>
      <c r="F6744" s="512"/>
    </row>
    <row r="6745" spans="1:6" hidden="1" x14ac:dyDescent="0.25">
      <c r="A6745" s="811" t="s">
        <v>5</v>
      </c>
      <c r="B6745" s="812"/>
      <c r="C6745" s="812"/>
      <c r="D6745" s="812"/>
      <c r="E6745" s="812"/>
      <c r="F6745" s="813"/>
    </row>
    <row r="6746" spans="1:6" hidden="1" x14ac:dyDescent="0.25">
      <c r="A6746" s="93">
        <v>1</v>
      </c>
      <c r="B6746" s="85"/>
      <c r="C6746" s="85"/>
      <c r="D6746" s="85"/>
      <c r="E6746" s="75"/>
      <c r="F6746" s="140"/>
    </row>
    <row r="6747" spans="1:6" hidden="1" x14ac:dyDescent="0.25">
      <c r="A6747" s="93">
        <v>2</v>
      </c>
      <c r="B6747" s="85"/>
      <c r="C6747" s="73"/>
      <c r="D6747" s="72"/>
      <c r="E6747" s="86"/>
      <c r="F6747" s="85"/>
    </row>
    <row r="6748" spans="1:6" hidden="1" x14ac:dyDescent="0.25">
      <c r="A6748" s="815"/>
      <c r="B6748" s="815"/>
      <c r="C6748" s="815"/>
      <c r="D6748" s="815"/>
      <c r="E6748" s="815"/>
      <c r="F6748" s="815"/>
    </row>
    <row r="6749" spans="1:6" hidden="1" x14ac:dyDescent="0.25">
      <c r="A6749" s="513"/>
      <c r="B6749" s="218"/>
      <c r="C6749" s="218"/>
      <c r="D6749" s="218"/>
      <c r="E6749" s="514"/>
      <c r="F6749" s="218"/>
    </row>
    <row r="6750" spans="1:6" hidden="1" x14ac:dyDescent="0.25">
      <c r="A6750" s="305"/>
      <c r="B6750" s="31" t="s">
        <v>63</v>
      </c>
      <c r="C6750" s="30">
        <v>44373</v>
      </c>
      <c r="D6750" s="31"/>
      <c r="E6750" s="596"/>
      <c r="F6750" s="306"/>
    </row>
    <row r="6751" spans="1:6" hidden="1" x14ac:dyDescent="0.25">
      <c r="A6751" s="307" t="s">
        <v>580</v>
      </c>
      <c r="B6751" s="308" t="s">
        <v>576</v>
      </c>
      <c r="C6751" s="309" t="s">
        <v>912</v>
      </c>
      <c r="D6751" s="308" t="s">
        <v>577</v>
      </c>
      <c r="E6751" s="597" t="s">
        <v>1422</v>
      </c>
      <c r="F6751" s="310" t="s">
        <v>579</v>
      </c>
    </row>
    <row r="6752" spans="1:6" hidden="1" x14ac:dyDescent="0.25">
      <c r="A6752" s="814" t="s">
        <v>155</v>
      </c>
      <c r="B6752" s="814"/>
      <c r="C6752" s="814"/>
      <c r="D6752" s="814"/>
      <c r="E6752" s="814"/>
      <c r="F6752" s="814"/>
    </row>
    <row r="6753" spans="1:6" hidden="1" x14ac:dyDescent="0.25">
      <c r="A6753" s="133">
        <v>1</v>
      </c>
      <c r="B6753" s="207" t="s">
        <v>5978</v>
      </c>
      <c r="C6753" s="207" t="s">
        <v>155</v>
      </c>
      <c r="D6753" s="207" t="s">
        <v>13</v>
      </c>
      <c r="E6753" s="475" t="s">
        <v>3686</v>
      </c>
      <c r="F6753" s="207"/>
    </row>
    <row r="6754" spans="1:6" hidden="1" x14ac:dyDescent="0.25">
      <c r="A6754" s="93">
        <v>2</v>
      </c>
      <c r="B6754" s="224" t="s">
        <v>3617</v>
      </c>
      <c r="C6754" s="225" t="s">
        <v>155</v>
      </c>
      <c r="D6754" s="224" t="s">
        <v>22</v>
      </c>
      <c r="E6754" s="227"/>
      <c r="F6754" s="206"/>
    </row>
    <row r="6755" spans="1:6" hidden="1" x14ac:dyDescent="0.25">
      <c r="A6755" s="814" t="s">
        <v>41</v>
      </c>
      <c r="B6755" s="814"/>
      <c r="C6755" s="814"/>
      <c r="D6755" s="814"/>
      <c r="E6755" s="814"/>
      <c r="F6755" s="814"/>
    </row>
    <row r="6756" spans="1:6" hidden="1" x14ac:dyDescent="0.25">
      <c r="A6756" s="93">
        <v>1</v>
      </c>
      <c r="B6756" s="72" t="s">
        <v>8537</v>
      </c>
      <c r="C6756" s="73" t="s">
        <v>41</v>
      </c>
      <c r="D6756" s="72" t="s">
        <v>22</v>
      </c>
      <c r="E6756" s="75" t="s">
        <v>8695</v>
      </c>
      <c r="F6756" s="140"/>
    </row>
    <row r="6757" spans="1:6" hidden="1" x14ac:dyDescent="0.25">
      <c r="A6757" s="93"/>
      <c r="B6757" s="85"/>
      <c r="C6757" s="85"/>
      <c r="D6757" s="85"/>
      <c r="E6757" s="86"/>
      <c r="F6757" s="85"/>
    </row>
    <row r="6758" spans="1:6" hidden="1" x14ac:dyDescent="0.25">
      <c r="A6758" s="814" t="s">
        <v>9</v>
      </c>
      <c r="B6758" s="814"/>
      <c r="C6758" s="814"/>
      <c r="D6758" s="814"/>
      <c r="E6758" s="814"/>
      <c r="F6758" s="814"/>
    </row>
    <row r="6759" spans="1:6" hidden="1" x14ac:dyDescent="0.25">
      <c r="A6759" s="93">
        <v>1</v>
      </c>
      <c r="B6759" s="72" t="s">
        <v>3687</v>
      </c>
      <c r="C6759" s="73" t="s">
        <v>9</v>
      </c>
      <c r="D6759" s="72" t="s">
        <v>13</v>
      </c>
      <c r="E6759" s="75"/>
      <c r="F6759" s="512"/>
    </row>
    <row r="6760" spans="1:6" hidden="1" x14ac:dyDescent="0.25">
      <c r="A6760" s="93">
        <v>2</v>
      </c>
      <c r="B6760" s="72" t="s">
        <v>8679</v>
      </c>
      <c r="C6760" s="73" t="s">
        <v>9</v>
      </c>
      <c r="D6760" s="72" t="s">
        <v>21</v>
      </c>
      <c r="E6760" s="75"/>
      <c r="F6760" s="512"/>
    </row>
    <row r="6761" spans="1:6" hidden="1" x14ac:dyDescent="0.25">
      <c r="A6761" s="93">
        <v>3</v>
      </c>
      <c r="B6761" s="72" t="s">
        <v>8679</v>
      </c>
      <c r="C6761" s="73" t="s">
        <v>9</v>
      </c>
      <c r="D6761" s="72" t="s">
        <v>21</v>
      </c>
      <c r="E6761" s="75"/>
      <c r="F6761" s="512"/>
    </row>
    <row r="6762" spans="1:6" hidden="1" x14ac:dyDescent="0.25">
      <c r="A6762" s="93">
        <v>4</v>
      </c>
      <c r="B6762" s="72" t="s">
        <v>1415</v>
      </c>
      <c r="C6762" s="73" t="s">
        <v>8682</v>
      </c>
      <c r="D6762" s="72" t="s">
        <v>21</v>
      </c>
      <c r="E6762" s="24"/>
      <c r="F6762" s="512"/>
    </row>
    <row r="6763" spans="1:6" hidden="1" x14ac:dyDescent="0.25">
      <c r="A6763" s="93">
        <v>5</v>
      </c>
      <c r="B6763" s="72" t="s">
        <v>1070</v>
      </c>
      <c r="C6763" s="73" t="s">
        <v>9</v>
      </c>
      <c r="D6763" s="72" t="s">
        <v>13</v>
      </c>
      <c r="E6763" s="24"/>
      <c r="F6763" s="525"/>
    </row>
    <row r="6764" spans="1:6" hidden="1" x14ac:dyDescent="0.25">
      <c r="A6764" s="93">
        <v>6</v>
      </c>
      <c r="B6764" s="72" t="s">
        <v>8692</v>
      </c>
      <c r="C6764" s="73" t="s">
        <v>9</v>
      </c>
      <c r="D6764" s="72" t="s">
        <v>890</v>
      </c>
      <c r="E6764" s="24"/>
      <c r="F6764" s="525"/>
    </row>
    <row r="6765" spans="1:6" hidden="1" x14ac:dyDescent="0.25">
      <c r="A6765" s="93">
        <v>7</v>
      </c>
      <c r="B6765" s="72" t="s">
        <v>8693</v>
      </c>
      <c r="C6765" s="73" t="s">
        <v>9</v>
      </c>
      <c r="D6765" s="72" t="s">
        <v>890</v>
      </c>
      <c r="E6765" s="24"/>
      <c r="F6765" s="525"/>
    </row>
    <row r="6766" spans="1:6" hidden="1" x14ac:dyDescent="0.25">
      <c r="A6766" s="93">
        <v>8</v>
      </c>
      <c r="B6766" s="72" t="s">
        <v>1561</v>
      </c>
      <c r="C6766" s="73" t="s">
        <v>1504</v>
      </c>
      <c r="D6766" s="72" t="s">
        <v>5542</v>
      </c>
      <c r="E6766" s="24"/>
      <c r="F6766" s="525"/>
    </row>
    <row r="6767" spans="1:6" hidden="1" x14ac:dyDescent="0.25">
      <c r="A6767" s="93">
        <v>9</v>
      </c>
      <c r="B6767" s="72" t="s">
        <v>8694</v>
      </c>
      <c r="C6767" s="73" t="s">
        <v>9</v>
      </c>
      <c r="D6767" s="72" t="s">
        <v>21</v>
      </c>
      <c r="E6767" s="24"/>
      <c r="F6767" s="525"/>
    </row>
    <row r="6768" spans="1:6" hidden="1" x14ac:dyDescent="0.25">
      <c r="A6768" s="93">
        <v>10</v>
      </c>
      <c r="B6768" s="72" t="s">
        <v>8705</v>
      </c>
      <c r="C6768" s="73" t="s">
        <v>1504</v>
      </c>
      <c r="D6768" s="72" t="s">
        <v>21</v>
      </c>
      <c r="E6768" s="24"/>
      <c r="F6768" s="525"/>
    </row>
    <row r="6769" spans="1:6" hidden="1" x14ac:dyDescent="0.25">
      <c r="A6769" s="93">
        <v>11</v>
      </c>
      <c r="B6769" s="72"/>
      <c r="C6769" s="73"/>
      <c r="D6769" s="72"/>
      <c r="E6769" s="24"/>
      <c r="F6769" s="525"/>
    </row>
    <row r="6770" spans="1:6" hidden="1" x14ac:dyDescent="0.25">
      <c r="A6770" s="811" t="s">
        <v>20</v>
      </c>
      <c r="B6770" s="812"/>
      <c r="C6770" s="812"/>
      <c r="D6770" s="812"/>
      <c r="E6770" s="812"/>
      <c r="F6770" s="813"/>
    </row>
    <row r="6771" spans="1:6" hidden="1" x14ac:dyDescent="0.25">
      <c r="A6771" s="93">
        <v>1</v>
      </c>
      <c r="B6771" s="126" t="s">
        <v>388</v>
      </c>
      <c r="C6771" s="73" t="s">
        <v>20</v>
      </c>
      <c r="D6771" s="72" t="s">
        <v>21</v>
      </c>
      <c r="E6771" s="75"/>
      <c r="F6771" s="277"/>
    </row>
    <row r="6772" spans="1:6" hidden="1" x14ac:dyDescent="0.25">
      <c r="A6772" s="93">
        <v>2</v>
      </c>
      <c r="B6772" s="72" t="s">
        <v>8685</v>
      </c>
      <c r="C6772" s="73" t="s">
        <v>20</v>
      </c>
      <c r="D6772" s="72" t="s">
        <v>28</v>
      </c>
      <c r="E6772" s="75"/>
      <c r="F6772" s="277"/>
    </row>
    <row r="6773" spans="1:6" hidden="1" x14ac:dyDescent="0.25">
      <c r="A6773" s="93">
        <v>3</v>
      </c>
      <c r="B6773" s="72" t="s">
        <v>8687</v>
      </c>
      <c r="C6773" s="73" t="s">
        <v>20</v>
      </c>
      <c r="D6773" s="72" t="s">
        <v>28</v>
      </c>
      <c r="E6773" s="24"/>
      <c r="F6773" s="277" t="s">
        <v>35</v>
      </c>
    </row>
    <row r="6774" spans="1:6" hidden="1" x14ac:dyDescent="0.25">
      <c r="A6774" s="93">
        <v>4</v>
      </c>
      <c r="B6774" s="72" t="s">
        <v>4014</v>
      </c>
      <c r="C6774" s="73" t="s">
        <v>20</v>
      </c>
      <c r="D6774" s="72" t="s">
        <v>890</v>
      </c>
      <c r="E6774" s="24"/>
      <c r="F6774" s="277" t="s">
        <v>35</v>
      </c>
    </row>
    <row r="6775" spans="1:6" hidden="1" x14ac:dyDescent="0.25">
      <c r="A6775" s="93">
        <v>5</v>
      </c>
      <c r="B6775" s="72" t="s">
        <v>8689</v>
      </c>
      <c r="C6775" s="73" t="s">
        <v>20</v>
      </c>
      <c r="D6775" s="72" t="s">
        <v>890</v>
      </c>
      <c r="E6775" s="24"/>
      <c r="F6775" s="277" t="s">
        <v>35</v>
      </c>
    </row>
    <row r="6776" spans="1:6" hidden="1" x14ac:dyDescent="0.25">
      <c r="A6776" s="93">
        <v>6</v>
      </c>
      <c r="B6776" s="72" t="s">
        <v>8690</v>
      </c>
      <c r="C6776" s="73" t="s">
        <v>20</v>
      </c>
      <c r="D6776" s="72" t="s">
        <v>890</v>
      </c>
      <c r="E6776" s="24"/>
      <c r="F6776" s="277" t="s">
        <v>35</v>
      </c>
    </row>
    <row r="6777" spans="1:6" hidden="1" x14ac:dyDescent="0.25">
      <c r="A6777" s="93">
        <v>7</v>
      </c>
      <c r="B6777" s="72" t="s">
        <v>8691</v>
      </c>
      <c r="C6777" s="73" t="s">
        <v>20</v>
      </c>
      <c r="D6777" s="72" t="s">
        <v>890</v>
      </c>
      <c r="E6777" s="24"/>
      <c r="F6777" s="277" t="s">
        <v>35</v>
      </c>
    </row>
    <row r="6778" spans="1:6" hidden="1" x14ac:dyDescent="0.25">
      <c r="A6778" s="93">
        <v>8</v>
      </c>
      <c r="B6778" s="72" t="s">
        <v>8588</v>
      </c>
      <c r="C6778" s="73" t="s">
        <v>20</v>
      </c>
      <c r="D6778" s="72" t="s">
        <v>890</v>
      </c>
      <c r="E6778" s="24"/>
      <c r="F6778" s="277"/>
    </row>
    <row r="6779" spans="1:6" hidden="1" x14ac:dyDescent="0.25">
      <c r="A6779" s="93">
        <v>9</v>
      </c>
      <c r="B6779" s="72" t="s">
        <v>5218</v>
      </c>
      <c r="C6779" s="73" t="s">
        <v>20</v>
      </c>
      <c r="D6779" s="72" t="s">
        <v>72</v>
      </c>
      <c r="E6779" s="75" t="s">
        <v>7277</v>
      </c>
      <c r="F6779" s="277" t="s">
        <v>35</v>
      </c>
    </row>
    <row r="6780" spans="1:6" hidden="1" x14ac:dyDescent="0.25">
      <c r="A6780" s="93">
        <v>10</v>
      </c>
      <c r="B6780" s="72" t="s">
        <v>1259</v>
      </c>
      <c r="C6780" s="73" t="s">
        <v>20</v>
      </c>
      <c r="D6780" s="72" t="s">
        <v>21</v>
      </c>
      <c r="E6780" s="24"/>
      <c r="F6780" s="277" t="s">
        <v>35</v>
      </c>
    </row>
    <row r="6781" spans="1:6" hidden="1" x14ac:dyDescent="0.25">
      <c r="A6781" s="93">
        <v>11</v>
      </c>
      <c r="B6781" s="72" t="s">
        <v>1259</v>
      </c>
      <c r="C6781" s="73" t="s">
        <v>20</v>
      </c>
      <c r="D6781" s="72" t="s">
        <v>21</v>
      </c>
      <c r="E6781" s="24"/>
      <c r="F6781" s="277" t="s">
        <v>35</v>
      </c>
    </row>
    <row r="6782" spans="1:6" hidden="1" x14ac:dyDescent="0.25">
      <c r="A6782" s="93">
        <v>12</v>
      </c>
      <c r="B6782" s="72" t="s">
        <v>3635</v>
      </c>
      <c r="C6782" s="73" t="s">
        <v>20</v>
      </c>
      <c r="D6782" s="72" t="s">
        <v>22</v>
      </c>
      <c r="E6782" s="24"/>
      <c r="F6782" s="277"/>
    </row>
    <row r="6783" spans="1:6" hidden="1" x14ac:dyDescent="0.25">
      <c r="A6783" s="93">
        <v>13</v>
      </c>
      <c r="B6783" s="72" t="s">
        <v>2899</v>
      </c>
      <c r="C6783" s="73" t="s">
        <v>20</v>
      </c>
      <c r="D6783" s="72" t="s">
        <v>890</v>
      </c>
      <c r="E6783" s="24"/>
      <c r="F6783" s="277" t="s">
        <v>35</v>
      </c>
    </row>
    <row r="6784" spans="1:6" hidden="1" x14ac:dyDescent="0.25">
      <c r="A6784" s="93">
        <v>14</v>
      </c>
      <c r="B6784" s="72"/>
      <c r="C6784" s="73"/>
      <c r="D6784" s="72"/>
      <c r="E6784" s="24"/>
      <c r="F6784" s="277"/>
    </row>
    <row r="6785" spans="1:6" hidden="1" x14ac:dyDescent="0.25">
      <c r="A6785" s="811" t="s">
        <v>558</v>
      </c>
      <c r="B6785" s="812"/>
      <c r="C6785" s="812"/>
      <c r="D6785" s="812"/>
      <c r="E6785" s="812"/>
      <c r="F6785" s="813"/>
    </row>
    <row r="6786" spans="1:6" hidden="1" x14ac:dyDescent="0.25">
      <c r="A6786" s="133">
        <v>1</v>
      </c>
      <c r="B6786" s="126"/>
      <c r="C6786" s="73"/>
      <c r="D6786" s="72"/>
      <c r="E6786" s="140"/>
      <c r="F6786" s="180"/>
    </row>
    <row r="6787" spans="1:6" hidden="1" x14ac:dyDescent="0.25">
      <c r="A6787" s="133">
        <v>2</v>
      </c>
      <c r="B6787" s="72"/>
      <c r="C6787" s="73"/>
      <c r="D6787" s="72"/>
      <c r="E6787" s="140"/>
      <c r="F6787" s="180"/>
    </row>
    <row r="6788" spans="1:6" hidden="1" x14ac:dyDescent="0.25">
      <c r="A6788" s="93">
        <v>3</v>
      </c>
      <c r="B6788" s="72"/>
      <c r="C6788" s="73"/>
      <c r="D6788" s="72"/>
      <c r="E6788" s="24"/>
      <c r="F6788" s="512"/>
    </row>
    <row r="6789" spans="1:6" hidden="1" x14ac:dyDescent="0.25">
      <c r="A6789" s="811" t="s">
        <v>12</v>
      </c>
      <c r="B6789" s="812"/>
      <c r="C6789" s="812"/>
      <c r="D6789" s="812"/>
      <c r="E6789" s="812"/>
      <c r="F6789" s="813"/>
    </row>
    <row r="6790" spans="1:6" hidden="1" x14ac:dyDescent="0.25">
      <c r="A6790" s="93">
        <v>1</v>
      </c>
      <c r="B6790" s="72" t="s">
        <v>1637</v>
      </c>
      <c r="C6790" s="73" t="s">
        <v>12</v>
      </c>
      <c r="D6790" s="72" t="s">
        <v>22</v>
      </c>
      <c r="E6790" s="24"/>
      <c r="F6790" s="512"/>
    </row>
    <row r="6791" spans="1:6" hidden="1" x14ac:dyDescent="0.25">
      <c r="A6791" s="93">
        <v>2</v>
      </c>
      <c r="B6791" s="85"/>
      <c r="C6791" s="85"/>
      <c r="D6791" s="85"/>
      <c r="E6791" s="86"/>
      <c r="F6791" s="85"/>
    </row>
    <row r="6792" spans="1:6" hidden="1" x14ac:dyDescent="0.25">
      <c r="A6792" s="811" t="s">
        <v>385</v>
      </c>
      <c r="B6792" s="812"/>
      <c r="C6792" s="812"/>
      <c r="D6792" s="812"/>
      <c r="E6792" s="812"/>
      <c r="F6792" s="813"/>
    </row>
    <row r="6793" spans="1:6" hidden="1" x14ac:dyDescent="0.25">
      <c r="A6793" s="133">
        <v>1</v>
      </c>
      <c r="B6793" s="72" t="s">
        <v>4620</v>
      </c>
      <c r="C6793" s="73" t="s">
        <v>385</v>
      </c>
      <c r="D6793" s="72" t="s">
        <v>890</v>
      </c>
      <c r="E6793" s="24"/>
      <c r="F6793" s="512"/>
    </row>
    <row r="6794" spans="1:6" hidden="1" x14ac:dyDescent="0.25">
      <c r="A6794" s="133">
        <v>2</v>
      </c>
      <c r="B6794" s="72" t="s">
        <v>2386</v>
      </c>
      <c r="C6794" s="73" t="s">
        <v>385</v>
      </c>
      <c r="D6794" s="72" t="s">
        <v>21</v>
      </c>
      <c r="E6794" s="24"/>
      <c r="F6794" s="512"/>
    </row>
    <row r="6795" spans="1:6" hidden="1" x14ac:dyDescent="0.25">
      <c r="A6795" s="811" t="s">
        <v>5</v>
      </c>
      <c r="B6795" s="812"/>
      <c r="C6795" s="812"/>
      <c r="D6795" s="812"/>
      <c r="E6795" s="812"/>
      <c r="F6795" s="813"/>
    </row>
    <row r="6796" spans="1:6" hidden="1" x14ac:dyDescent="0.25">
      <c r="A6796" s="93">
        <v>1</v>
      </c>
      <c r="B6796" s="72" t="s">
        <v>1591</v>
      </c>
      <c r="C6796" s="73" t="s">
        <v>5</v>
      </c>
      <c r="D6796" s="72" t="s">
        <v>890</v>
      </c>
      <c r="E6796" s="75"/>
      <c r="F6796" s="140"/>
    </row>
    <row r="6797" spans="1:6" hidden="1" x14ac:dyDescent="0.25">
      <c r="A6797" s="93">
        <v>2</v>
      </c>
      <c r="B6797" s="85" t="s">
        <v>1591</v>
      </c>
      <c r="C6797" s="73" t="s">
        <v>5</v>
      </c>
      <c r="D6797" s="72" t="s">
        <v>890</v>
      </c>
      <c r="E6797" s="86"/>
      <c r="F6797" s="85"/>
    </row>
    <row r="6798" spans="1:6" hidden="1" x14ac:dyDescent="0.25">
      <c r="A6798" s="93">
        <v>3</v>
      </c>
      <c r="B6798" s="85" t="s">
        <v>2883</v>
      </c>
      <c r="C6798" s="85" t="s">
        <v>5</v>
      </c>
      <c r="D6798" s="85" t="s">
        <v>890</v>
      </c>
      <c r="E6798" s="86"/>
      <c r="F6798" s="85"/>
    </row>
    <row r="6799" spans="1:6" hidden="1" x14ac:dyDescent="0.25"/>
    <row r="6800" spans="1:6" hidden="1" x14ac:dyDescent="0.25"/>
    <row r="6801" spans="1:6" hidden="1" x14ac:dyDescent="0.25"/>
    <row r="6802" spans="1:6" hidden="1" x14ac:dyDescent="0.25"/>
    <row r="6803" spans="1:6" hidden="1" x14ac:dyDescent="0.25">
      <c r="A6803" s="453"/>
      <c r="B6803" s="454" t="s">
        <v>45</v>
      </c>
      <c r="C6803" s="455">
        <v>44378</v>
      </c>
      <c r="D6803" s="454"/>
      <c r="E6803" s="598"/>
      <c r="F6803" s="456"/>
    </row>
    <row r="6804" spans="1:6" hidden="1" x14ac:dyDescent="0.25">
      <c r="A6804" s="457" t="s">
        <v>580</v>
      </c>
      <c r="B6804" s="458" t="s">
        <v>576</v>
      </c>
      <c r="C6804" s="459" t="s">
        <v>912</v>
      </c>
      <c r="D6804" s="458" t="s">
        <v>577</v>
      </c>
      <c r="E6804" s="599" t="s">
        <v>1422</v>
      </c>
      <c r="F6804" s="460" t="s">
        <v>579</v>
      </c>
    </row>
    <row r="6805" spans="1:6" hidden="1" x14ac:dyDescent="0.25">
      <c r="A6805" s="814" t="s">
        <v>155</v>
      </c>
      <c r="B6805" s="814"/>
      <c r="C6805" s="814"/>
      <c r="D6805" s="814"/>
      <c r="E6805" s="814"/>
      <c r="F6805" s="814"/>
    </row>
    <row r="6806" spans="1:6" hidden="1" x14ac:dyDescent="0.25">
      <c r="A6806" s="133">
        <v>1</v>
      </c>
      <c r="B6806" s="207" t="s">
        <v>8793</v>
      </c>
      <c r="C6806" s="207" t="s">
        <v>155</v>
      </c>
      <c r="D6806" s="207" t="s">
        <v>13</v>
      </c>
      <c r="E6806" s="475"/>
      <c r="F6806" s="207" t="s">
        <v>8795</v>
      </c>
    </row>
    <row r="6807" spans="1:6" hidden="1" x14ac:dyDescent="0.25">
      <c r="A6807" s="93">
        <v>2</v>
      </c>
      <c r="B6807" s="224" t="s">
        <v>8794</v>
      </c>
      <c r="C6807" s="225" t="s">
        <v>155</v>
      </c>
      <c r="D6807" s="224" t="s">
        <v>13</v>
      </c>
      <c r="E6807" s="227"/>
      <c r="F6807" s="206" t="s">
        <v>8795</v>
      </c>
    </row>
    <row r="6808" spans="1:6" hidden="1" x14ac:dyDescent="0.25">
      <c r="A6808" s="814" t="s">
        <v>41</v>
      </c>
      <c r="B6808" s="814"/>
      <c r="C6808" s="814"/>
      <c r="D6808" s="814"/>
      <c r="E6808" s="814"/>
      <c r="F6808" s="814"/>
    </row>
    <row r="6809" spans="1:6" hidden="1" x14ac:dyDescent="0.25">
      <c r="A6809" s="93">
        <v>1</v>
      </c>
      <c r="B6809" s="72" t="s">
        <v>191</v>
      </c>
      <c r="C6809" s="73" t="s">
        <v>41</v>
      </c>
      <c r="D6809" s="72" t="s">
        <v>8756</v>
      </c>
      <c r="E6809" s="75" t="s">
        <v>4519</v>
      </c>
      <c r="F6809" s="140" t="s">
        <v>605</v>
      </c>
    </row>
    <row r="6810" spans="1:6" hidden="1" x14ac:dyDescent="0.25">
      <c r="A6810" s="93"/>
      <c r="B6810" s="85"/>
      <c r="C6810" s="85"/>
      <c r="D6810" s="85"/>
      <c r="E6810" s="86"/>
      <c r="F6810" s="85"/>
    </row>
    <row r="6811" spans="1:6" hidden="1" x14ac:dyDescent="0.25">
      <c r="A6811" s="814" t="s">
        <v>9</v>
      </c>
      <c r="B6811" s="814"/>
      <c r="C6811" s="814"/>
      <c r="D6811" s="814"/>
      <c r="E6811" s="814"/>
      <c r="F6811" s="814"/>
    </row>
    <row r="6812" spans="1:6" hidden="1" x14ac:dyDescent="0.25">
      <c r="A6812" s="93">
        <v>1</v>
      </c>
      <c r="B6812" s="72" t="s">
        <v>5246</v>
      </c>
      <c r="C6812" s="73" t="s">
        <v>9</v>
      </c>
      <c r="D6812" s="72" t="s">
        <v>13</v>
      </c>
      <c r="E6812" s="75"/>
      <c r="F6812" s="523"/>
    </row>
    <row r="6813" spans="1:6" hidden="1" x14ac:dyDescent="0.25">
      <c r="A6813" s="93">
        <v>2</v>
      </c>
      <c r="B6813" s="72" t="s">
        <v>1218</v>
      </c>
      <c r="C6813" s="73" t="s">
        <v>9</v>
      </c>
      <c r="D6813" s="72" t="s">
        <v>343</v>
      </c>
      <c r="E6813" s="75"/>
      <c r="F6813" s="523"/>
    </row>
    <row r="6814" spans="1:6" hidden="1" x14ac:dyDescent="0.25">
      <c r="A6814" s="93">
        <v>3</v>
      </c>
      <c r="B6814" s="72" t="s">
        <v>1218</v>
      </c>
      <c r="C6814" s="73" t="s">
        <v>9</v>
      </c>
      <c r="D6814" s="72" t="s">
        <v>343</v>
      </c>
      <c r="E6814" s="75"/>
      <c r="F6814" s="523"/>
    </row>
    <row r="6815" spans="1:6" hidden="1" x14ac:dyDescent="0.25">
      <c r="A6815" s="93">
        <v>4</v>
      </c>
      <c r="B6815" s="72" t="s">
        <v>6373</v>
      </c>
      <c r="C6815" s="73" t="s">
        <v>9</v>
      </c>
      <c r="D6815" s="72" t="s">
        <v>21</v>
      </c>
      <c r="E6815" s="24"/>
      <c r="F6815" s="523"/>
    </row>
    <row r="6816" spans="1:6" hidden="1" x14ac:dyDescent="0.25">
      <c r="A6816" s="93">
        <v>5</v>
      </c>
      <c r="B6816" s="72"/>
      <c r="C6816" s="73"/>
      <c r="D6816" s="72"/>
      <c r="E6816" s="24"/>
      <c r="F6816" s="523"/>
    </row>
    <row r="6817" spans="1:6" hidden="1" x14ac:dyDescent="0.25">
      <c r="A6817" s="811" t="s">
        <v>20</v>
      </c>
      <c r="B6817" s="812"/>
      <c r="C6817" s="812"/>
      <c r="D6817" s="812"/>
      <c r="E6817" s="812"/>
      <c r="F6817" s="813"/>
    </row>
    <row r="6818" spans="1:6" hidden="1" x14ac:dyDescent="0.25">
      <c r="A6818" s="93">
        <v>1</v>
      </c>
      <c r="B6818" s="72" t="s">
        <v>8606</v>
      </c>
      <c r="C6818" s="73" t="s">
        <v>20</v>
      </c>
      <c r="D6818" s="72" t="s">
        <v>22</v>
      </c>
      <c r="E6818" s="75" t="s">
        <v>8796</v>
      </c>
      <c r="F6818" s="277" t="s">
        <v>888</v>
      </c>
    </row>
    <row r="6819" spans="1:6" hidden="1" x14ac:dyDescent="0.25">
      <c r="A6819" s="93">
        <v>2</v>
      </c>
      <c r="B6819" s="72" t="s">
        <v>8752</v>
      </c>
      <c r="C6819" s="73" t="s">
        <v>20</v>
      </c>
      <c r="D6819" s="72" t="s">
        <v>28</v>
      </c>
      <c r="E6819" s="75" t="s">
        <v>8753</v>
      </c>
      <c r="F6819" s="277" t="s">
        <v>35</v>
      </c>
    </row>
    <row r="6820" spans="1:6" hidden="1" x14ac:dyDescent="0.25">
      <c r="A6820" s="93">
        <v>3</v>
      </c>
      <c r="B6820" s="72" t="s">
        <v>6535</v>
      </c>
      <c r="C6820" s="73" t="s">
        <v>20</v>
      </c>
      <c r="D6820" s="72" t="s">
        <v>13</v>
      </c>
      <c r="E6820" s="75"/>
      <c r="F6820" s="277" t="s">
        <v>35</v>
      </c>
    </row>
    <row r="6821" spans="1:6" hidden="1" x14ac:dyDescent="0.25">
      <c r="A6821" s="93">
        <v>4</v>
      </c>
      <c r="B6821" s="72" t="s">
        <v>6536</v>
      </c>
      <c r="C6821" s="73" t="s">
        <v>20</v>
      </c>
      <c r="D6821" s="72" t="s">
        <v>13</v>
      </c>
      <c r="E6821" s="24"/>
      <c r="F6821" s="277" t="s">
        <v>35</v>
      </c>
    </row>
    <row r="6822" spans="1:6" hidden="1" x14ac:dyDescent="0.25">
      <c r="A6822" s="93">
        <v>5</v>
      </c>
      <c r="B6822" s="72" t="s">
        <v>8800</v>
      </c>
      <c r="C6822" s="73" t="s">
        <v>20</v>
      </c>
      <c r="D6822" s="72" t="s">
        <v>13</v>
      </c>
      <c r="E6822" s="24"/>
      <c r="F6822" s="277" t="s">
        <v>35</v>
      </c>
    </row>
    <row r="6823" spans="1:6" hidden="1" x14ac:dyDescent="0.25">
      <c r="A6823" s="93">
        <v>6</v>
      </c>
      <c r="B6823" s="72"/>
      <c r="C6823" s="73"/>
      <c r="D6823" s="72"/>
      <c r="E6823" s="24"/>
      <c r="F6823" s="277"/>
    </row>
    <row r="6824" spans="1:6" hidden="1" x14ac:dyDescent="0.25">
      <c r="A6824" s="93">
        <v>7</v>
      </c>
      <c r="B6824" s="72"/>
      <c r="C6824" s="73"/>
      <c r="D6824" s="72"/>
      <c r="E6824" s="24"/>
      <c r="F6824" s="277"/>
    </row>
    <row r="6825" spans="1:6" hidden="1" x14ac:dyDescent="0.25">
      <c r="A6825" s="93"/>
      <c r="B6825" s="72"/>
      <c r="C6825" s="73"/>
      <c r="D6825" s="72"/>
      <c r="E6825" s="24"/>
      <c r="F6825" s="277"/>
    </row>
    <row r="6826" spans="1:6" hidden="1" x14ac:dyDescent="0.25">
      <c r="A6826" s="811" t="s">
        <v>558</v>
      </c>
      <c r="B6826" s="812"/>
      <c r="C6826" s="812"/>
      <c r="D6826" s="812"/>
      <c r="E6826" s="812"/>
      <c r="F6826" s="813"/>
    </row>
    <row r="6827" spans="1:6" hidden="1" x14ac:dyDescent="0.25">
      <c r="A6827" s="133">
        <v>1</v>
      </c>
      <c r="B6827" s="126"/>
      <c r="C6827" s="73"/>
      <c r="D6827" s="72"/>
      <c r="E6827" s="140"/>
      <c r="F6827" s="180"/>
    </row>
    <row r="6828" spans="1:6" hidden="1" x14ac:dyDescent="0.25">
      <c r="A6828" s="133">
        <v>2</v>
      </c>
      <c r="B6828" s="72"/>
      <c r="C6828" s="73"/>
      <c r="D6828" s="72"/>
      <c r="E6828" s="140"/>
      <c r="F6828" s="180"/>
    </row>
    <row r="6829" spans="1:6" hidden="1" x14ac:dyDescent="0.25">
      <c r="A6829" s="93">
        <v>3</v>
      </c>
      <c r="B6829" s="72"/>
      <c r="C6829" s="73"/>
      <c r="D6829" s="72"/>
      <c r="E6829" s="24"/>
      <c r="F6829" s="523"/>
    </row>
    <row r="6830" spans="1:6" hidden="1" x14ac:dyDescent="0.25">
      <c r="A6830" s="811" t="s">
        <v>12</v>
      </c>
      <c r="B6830" s="812"/>
      <c r="C6830" s="812"/>
      <c r="D6830" s="812"/>
      <c r="E6830" s="812"/>
      <c r="F6830" s="813"/>
    </row>
    <row r="6831" spans="1:6" hidden="1" x14ac:dyDescent="0.25">
      <c r="A6831" s="93">
        <v>1</v>
      </c>
      <c r="B6831" s="72"/>
      <c r="C6831" s="73"/>
      <c r="D6831" s="72"/>
      <c r="E6831" s="24"/>
      <c r="F6831" s="523"/>
    </row>
    <row r="6832" spans="1:6" hidden="1" x14ac:dyDescent="0.25">
      <c r="A6832" s="93">
        <v>2</v>
      </c>
      <c r="B6832" s="85"/>
      <c r="C6832" s="85"/>
      <c r="D6832" s="85"/>
      <c r="E6832" s="86"/>
      <c r="F6832" s="85"/>
    </row>
    <row r="6833" spans="1:6" hidden="1" x14ac:dyDescent="0.25">
      <c r="A6833" s="811" t="s">
        <v>385</v>
      </c>
      <c r="B6833" s="812"/>
      <c r="C6833" s="812"/>
      <c r="D6833" s="812"/>
      <c r="E6833" s="812"/>
      <c r="F6833" s="813"/>
    </row>
    <row r="6834" spans="1:6" hidden="1" x14ac:dyDescent="0.25">
      <c r="A6834" s="133">
        <v>1</v>
      </c>
      <c r="B6834" s="72"/>
      <c r="C6834" s="73"/>
      <c r="D6834" s="72"/>
      <c r="E6834" s="24"/>
      <c r="F6834" s="523"/>
    </row>
    <row r="6835" spans="1:6" hidden="1" x14ac:dyDescent="0.25">
      <c r="A6835" s="133">
        <v>2</v>
      </c>
      <c r="B6835" s="72"/>
      <c r="C6835" s="73"/>
      <c r="D6835" s="72"/>
      <c r="E6835" s="24"/>
      <c r="F6835" s="523"/>
    </row>
    <row r="6836" spans="1:6" hidden="1" x14ac:dyDescent="0.25">
      <c r="A6836" s="811" t="s">
        <v>5</v>
      </c>
      <c r="B6836" s="812"/>
      <c r="C6836" s="812"/>
      <c r="D6836" s="812"/>
      <c r="E6836" s="812"/>
      <c r="F6836" s="813"/>
    </row>
    <row r="6837" spans="1:6" hidden="1" x14ac:dyDescent="0.25">
      <c r="A6837" s="93">
        <v>1</v>
      </c>
      <c r="B6837" s="85" t="s">
        <v>539</v>
      </c>
      <c r="C6837" s="85" t="s">
        <v>5</v>
      </c>
      <c r="D6837" s="85" t="s">
        <v>22</v>
      </c>
      <c r="E6837" s="75"/>
      <c r="F6837" s="140"/>
    </row>
    <row r="6838" spans="1:6" hidden="1" x14ac:dyDescent="0.25">
      <c r="A6838" s="93">
        <v>2</v>
      </c>
      <c r="B6838" s="85"/>
      <c r="C6838" s="73"/>
      <c r="D6838" s="72"/>
      <c r="E6838" s="86"/>
      <c r="F6838" s="85"/>
    </row>
    <row r="6839" spans="1:6" hidden="1" x14ac:dyDescent="0.25"/>
    <row r="6840" spans="1:6" hidden="1" x14ac:dyDescent="0.25"/>
    <row r="6841" spans="1:6" hidden="1" x14ac:dyDescent="0.25">
      <c r="A6841" s="305"/>
      <c r="B6841" s="31" t="s">
        <v>63</v>
      </c>
      <c r="C6841" s="30">
        <v>44380</v>
      </c>
      <c r="D6841" s="31"/>
      <c r="E6841" s="596"/>
      <c r="F6841" s="306"/>
    </row>
    <row r="6842" spans="1:6" hidden="1" x14ac:dyDescent="0.25">
      <c r="A6842" s="307" t="s">
        <v>580</v>
      </c>
      <c r="B6842" s="308" t="s">
        <v>576</v>
      </c>
      <c r="C6842" s="309" t="s">
        <v>912</v>
      </c>
      <c r="D6842" s="308" t="s">
        <v>577</v>
      </c>
      <c r="E6842" s="597" t="s">
        <v>1422</v>
      </c>
      <c r="F6842" s="310" t="s">
        <v>579</v>
      </c>
    </row>
    <row r="6843" spans="1:6" hidden="1" x14ac:dyDescent="0.25">
      <c r="A6843" s="814" t="s">
        <v>155</v>
      </c>
      <c r="B6843" s="814"/>
      <c r="C6843" s="814"/>
      <c r="D6843" s="814"/>
      <c r="E6843" s="814"/>
      <c r="F6843" s="814"/>
    </row>
    <row r="6844" spans="1:6" hidden="1" x14ac:dyDescent="0.25">
      <c r="A6844" s="133">
        <v>1</v>
      </c>
      <c r="B6844" s="207" t="s">
        <v>8798</v>
      </c>
      <c r="C6844" s="207" t="s">
        <v>155</v>
      </c>
      <c r="D6844" s="207" t="s">
        <v>28</v>
      </c>
      <c r="E6844" s="475" t="s">
        <v>8799</v>
      </c>
      <c r="F6844" s="207"/>
    </row>
    <row r="6845" spans="1:6" hidden="1" x14ac:dyDescent="0.25">
      <c r="A6845" s="93">
        <v>2</v>
      </c>
      <c r="B6845" s="224" t="s">
        <v>2958</v>
      </c>
      <c r="C6845" s="225" t="s">
        <v>155</v>
      </c>
      <c r="D6845" s="224" t="s">
        <v>28</v>
      </c>
      <c r="E6845" s="206" t="s">
        <v>8808</v>
      </c>
      <c r="F6845" s="206"/>
    </row>
    <row r="6846" spans="1:6" hidden="1" x14ac:dyDescent="0.25">
      <c r="A6846" s="814" t="s">
        <v>41</v>
      </c>
      <c r="B6846" s="814"/>
      <c r="C6846" s="814"/>
      <c r="D6846" s="814"/>
      <c r="E6846" s="814"/>
      <c r="F6846" s="814"/>
    </row>
    <row r="6847" spans="1:6" hidden="1" x14ac:dyDescent="0.25">
      <c r="A6847" s="93">
        <v>1</v>
      </c>
      <c r="B6847" s="72" t="s">
        <v>8803</v>
      </c>
      <c r="C6847" s="73" t="s">
        <v>41</v>
      </c>
      <c r="D6847" s="72" t="s">
        <v>28</v>
      </c>
      <c r="E6847" s="75" t="s">
        <v>8804</v>
      </c>
      <c r="F6847" s="140" t="s">
        <v>605</v>
      </c>
    </row>
    <row r="6848" spans="1:6" hidden="1" x14ac:dyDescent="0.25">
      <c r="A6848" s="93">
        <v>2</v>
      </c>
      <c r="B6848" s="85" t="s">
        <v>3769</v>
      </c>
      <c r="C6848" s="85" t="s">
        <v>41</v>
      </c>
      <c r="D6848" s="85" t="s">
        <v>890</v>
      </c>
      <c r="E6848" s="86" t="s">
        <v>8877</v>
      </c>
      <c r="F6848" s="85" t="s">
        <v>605</v>
      </c>
    </row>
    <row r="6849" spans="1:6" hidden="1" x14ac:dyDescent="0.25">
      <c r="A6849" s="814" t="s">
        <v>9</v>
      </c>
      <c r="B6849" s="814"/>
      <c r="C6849" s="814"/>
      <c r="D6849" s="814"/>
      <c r="E6849" s="814"/>
      <c r="F6849" s="814"/>
    </row>
    <row r="6850" spans="1:6" hidden="1" x14ac:dyDescent="0.25">
      <c r="A6850" s="93">
        <v>1</v>
      </c>
      <c r="B6850" s="72" t="s">
        <v>8755</v>
      </c>
      <c r="C6850" s="73" t="s">
        <v>9</v>
      </c>
      <c r="D6850" s="72" t="s">
        <v>21</v>
      </c>
      <c r="E6850" s="75"/>
      <c r="F6850" s="524"/>
    </row>
    <row r="6851" spans="1:6" hidden="1" x14ac:dyDescent="0.25">
      <c r="A6851" s="93">
        <v>2</v>
      </c>
      <c r="B6851" s="72" t="s">
        <v>8702</v>
      </c>
      <c r="C6851" s="73" t="s">
        <v>9</v>
      </c>
      <c r="D6851" s="72" t="s">
        <v>21</v>
      </c>
      <c r="E6851" s="75"/>
      <c r="F6851" s="524"/>
    </row>
    <row r="6852" spans="1:6" hidden="1" x14ac:dyDescent="0.25">
      <c r="A6852" s="93">
        <v>3</v>
      </c>
      <c r="B6852" s="72" t="s">
        <v>5643</v>
      </c>
      <c r="C6852" s="73" t="s">
        <v>9</v>
      </c>
      <c r="D6852" s="72" t="s">
        <v>5542</v>
      </c>
      <c r="E6852" s="75"/>
      <c r="F6852" s="524"/>
    </row>
    <row r="6853" spans="1:6" hidden="1" x14ac:dyDescent="0.25">
      <c r="A6853" s="93">
        <v>4</v>
      </c>
      <c r="B6853" s="72" t="s">
        <v>8812</v>
      </c>
      <c r="C6853" s="73" t="s">
        <v>9</v>
      </c>
      <c r="D6853" s="72" t="s">
        <v>22</v>
      </c>
      <c r="E6853" s="24"/>
      <c r="F6853" s="524"/>
    </row>
    <row r="6854" spans="1:6" hidden="1" x14ac:dyDescent="0.25">
      <c r="A6854" s="93">
        <v>5</v>
      </c>
      <c r="B6854" s="72"/>
      <c r="C6854" s="73"/>
      <c r="D6854" s="72"/>
      <c r="E6854" s="24"/>
      <c r="F6854" s="524"/>
    </row>
    <row r="6855" spans="1:6" hidden="1" x14ac:dyDescent="0.25">
      <c r="A6855" s="811" t="s">
        <v>20</v>
      </c>
      <c r="B6855" s="812"/>
      <c r="C6855" s="812"/>
      <c r="D6855" s="812"/>
      <c r="E6855" s="812"/>
      <c r="F6855" s="813"/>
    </row>
    <row r="6856" spans="1:6" hidden="1" x14ac:dyDescent="0.25">
      <c r="A6856" s="93">
        <v>1</v>
      </c>
      <c r="B6856" s="72" t="s">
        <v>8696</v>
      </c>
      <c r="C6856" s="73" t="s">
        <v>20</v>
      </c>
      <c r="D6856" s="72" t="s">
        <v>13</v>
      </c>
      <c r="E6856" s="75"/>
      <c r="F6856" s="277" t="s">
        <v>8698</v>
      </c>
    </row>
    <row r="6857" spans="1:6" hidden="1" x14ac:dyDescent="0.25">
      <c r="A6857" s="93">
        <v>2</v>
      </c>
      <c r="B6857" s="72" t="s">
        <v>8697</v>
      </c>
      <c r="C6857" s="73" t="s">
        <v>20</v>
      </c>
      <c r="D6857" s="72" t="s">
        <v>13</v>
      </c>
      <c r="E6857" s="75"/>
      <c r="F6857" s="277" t="s">
        <v>8698</v>
      </c>
    </row>
    <row r="6858" spans="1:6" hidden="1" x14ac:dyDescent="0.25">
      <c r="A6858" s="93">
        <v>3</v>
      </c>
      <c r="B6858" s="72" t="s">
        <v>8806</v>
      </c>
      <c r="C6858" s="73" t="s">
        <v>20</v>
      </c>
      <c r="D6858" s="72" t="s">
        <v>21</v>
      </c>
      <c r="E6858" s="24"/>
      <c r="F6858" s="277" t="s">
        <v>8807</v>
      </c>
    </row>
    <row r="6859" spans="1:6" hidden="1" x14ac:dyDescent="0.25">
      <c r="A6859" s="93">
        <v>4</v>
      </c>
      <c r="B6859" s="72" t="s">
        <v>1087</v>
      </c>
      <c r="C6859" s="73" t="s">
        <v>20</v>
      </c>
      <c r="D6859" s="72" t="s">
        <v>13</v>
      </c>
      <c r="E6859" s="24"/>
      <c r="F6859" s="277"/>
    </row>
    <row r="6860" spans="1:6" hidden="1" x14ac:dyDescent="0.25">
      <c r="A6860" s="93">
        <v>5</v>
      </c>
      <c r="B6860" s="72" t="s">
        <v>5783</v>
      </c>
      <c r="C6860" s="73" t="s">
        <v>20</v>
      </c>
      <c r="D6860" s="72" t="s">
        <v>21</v>
      </c>
      <c r="E6860" s="24"/>
      <c r="F6860" s="277" t="s">
        <v>898</v>
      </c>
    </row>
    <row r="6861" spans="1:6" hidden="1" x14ac:dyDescent="0.25">
      <c r="A6861" s="93">
        <v>6</v>
      </c>
      <c r="B6861" s="72" t="s">
        <v>4959</v>
      </c>
      <c r="C6861" s="73" t="s">
        <v>20</v>
      </c>
      <c r="D6861" s="72" t="s">
        <v>21</v>
      </c>
      <c r="E6861" s="24"/>
      <c r="F6861" s="277" t="s">
        <v>35</v>
      </c>
    </row>
    <row r="6862" spans="1:6" hidden="1" x14ac:dyDescent="0.25">
      <c r="A6862" s="93">
        <v>7</v>
      </c>
      <c r="B6862" s="72" t="s">
        <v>8870</v>
      </c>
      <c r="C6862" s="73" t="s">
        <v>20</v>
      </c>
      <c r="D6862" s="72" t="s">
        <v>890</v>
      </c>
      <c r="E6862" s="75" t="s">
        <v>8871</v>
      </c>
      <c r="F6862" s="277" t="s">
        <v>3259</v>
      </c>
    </row>
    <row r="6863" spans="1:6" hidden="1" x14ac:dyDescent="0.25">
      <c r="A6863" s="93">
        <v>8</v>
      </c>
      <c r="B6863" s="72" t="s">
        <v>8876</v>
      </c>
      <c r="C6863" s="73" t="s">
        <v>20</v>
      </c>
      <c r="D6863" s="72" t="s">
        <v>22</v>
      </c>
      <c r="E6863" s="75"/>
      <c r="F6863" s="277" t="s">
        <v>35</v>
      </c>
    </row>
    <row r="6864" spans="1:6" hidden="1" x14ac:dyDescent="0.25">
      <c r="A6864" s="93"/>
      <c r="B6864" s="72"/>
      <c r="C6864" s="73"/>
      <c r="D6864" s="72"/>
      <c r="E6864" s="75"/>
      <c r="F6864" s="277"/>
    </row>
    <row r="6865" spans="1:6" hidden="1" x14ac:dyDescent="0.25">
      <c r="A6865" s="93"/>
      <c r="B6865" s="72"/>
      <c r="C6865" s="73"/>
      <c r="D6865" s="72"/>
      <c r="E6865" s="75"/>
      <c r="F6865" s="277"/>
    </row>
    <row r="6866" spans="1:6" hidden="1" x14ac:dyDescent="0.25">
      <c r="A6866" s="811" t="s">
        <v>558</v>
      </c>
      <c r="B6866" s="812"/>
      <c r="C6866" s="812"/>
      <c r="D6866" s="812"/>
      <c r="E6866" s="812"/>
      <c r="F6866" s="813"/>
    </row>
    <row r="6867" spans="1:6" hidden="1" x14ac:dyDescent="0.25">
      <c r="A6867" s="133">
        <v>1</v>
      </c>
      <c r="B6867" s="126" t="s">
        <v>1262</v>
      </c>
      <c r="C6867" s="73" t="s">
        <v>8874</v>
      </c>
      <c r="D6867" s="72" t="s">
        <v>21</v>
      </c>
      <c r="E6867" s="140"/>
      <c r="F6867" s="180" t="s">
        <v>5876</v>
      </c>
    </row>
    <row r="6868" spans="1:6" hidden="1" x14ac:dyDescent="0.25">
      <c r="A6868" s="133">
        <v>2</v>
      </c>
      <c r="B6868" s="72" t="s">
        <v>1262</v>
      </c>
      <c r="C6868" s="73" t="s">
        <v>8874</v>
      </c>
      <c r="D6868" s="72" t="s">
        <v>21</v>
      </c>
      <c r="E6868" s="140"/>
      <c r="F6868" s="180" t="s">
        <v>5876</v>
      </c>
    </row>
    <row r="6869" spans="1:6" hidden="1" x14ac:dyDescent="0.25">
      <c r="A6869" s="93">
        <v>3</v>
      </c>
      <c r="B6869" s="72"/>
      <c r="C6869" s="73"/>
      <c r="D6869" s="72"/>
      <c r="E6869" s="24"/>
      <c r="F6869" s="524"/>
    </row>
    <row r="6870" spans="1:6" hidden="1" x14ac:dyDescent="0.25">
      <c r="A6870" s="811" t="s">
        <v>12</v>
      </c>
      <c r="B6870" s="812"/>
      <c r="C6870" s="812"/>
      <c r="D6870" s="812"/>
      <c r="E6870" s="812"/>
      <c r="F6870" s="813"/>
    </row>
    <row r="6871" spans="1:6" hidden="1" x14ac:dyDescent="0.25">
      <c r="A6871" s="93">
        <v>1</v>
      </c>
      <c r="B6871" s="72" t="s">
        <v>8801</v>
      </c>
      <c r="C6871" s="73" t="s">
        <v>14</v>
      </c>
      <c r="D6871" s="72" t="s">
        <v>21</v>
      </c>
      <c r="E6871" s="24"/>
      <c r="F6871" s="524"/>
    </row>
    <row r="6872" spans="1:6" hidden="1" x14ac:dyDescent="0.25">
      <c r="A6872" s="93">
        <v>2</v>
      </c>
      <c r="B6872" s="85"/>
      <c r="C6872" s="85"/>
      <c r="D6872" s="85"/>
      <c r="E6872" s="86"/>
      <c r="F6872" s="85"/>
    </row>
    <row r="6873" spans="1:6" hidden="1" x14ac:dyDescent="0.25">
      <c r="A6873" s="811" t="s">
        <v>385</v>
      </c>
      <c r="B6873" s="812"/>
      <c r="C6873" s="812"/>
      <c r="D6873" s="812"/>
      <c r="E6873" s="812"/>
      <c r="F6873" s="813"/>
    </row>
    <row r="6874" spans="1:6" hidden="1" x14ac:dyDescent="0.25">
      <c r="A6874" s="133">
        <v>1</v>
      </c>
      <c r="B6874" s="72" t="s">
        <v>8873</v>
      </c>
      <c r="C6874" s="73" t="s">
        <v>385</v>
      </c>
      <c r="D6874" s="72" t="s">
        <v>890</v>
      </c>
      <c r="E6874" s="24"/>
      <c r="F6874" s="524"/>
    </row>
    <row r="6875" spans="1:6" hidden="1" x14ac:dyDescent="0.25">
      <c r="A6875" s="133">
        <v>2</v>
      </c>
      <c r="B6875" s="72"/>
      <c r="C6875" s="73"/>
      <c r="D6875" s="72"/>
      <c r="E6875" s="24"/>
      <c r="F6875" s="524"/>
    </row>
    <row r="6876" spans="1:6" hidden="1" x14ac:dyDescent="0.25">
      <c r="A6876" s="811" t="s">
        <v>5</v>
      </c>
      <c r="B6876" s="812"/>
      <c r="C6876" s="812"/>
      <c r="D6876" s="812"/>
      <c r="E6876" s="812"/>
      <c r="F6876" s="813"/>
    </row>
    <row r="6877" spans="1:6" hidden="1" x14ac:dyDescent="0.25">
      <c r="A6877" s="93">
        <v>1</v>
      </c>
      <c r="B6877" s="85" t="s">
        <v>8761</v>
      </c>
      <c r="C6877" s="85" t="s">
        <v>5</v>
      </c>
      <c r="D6877" s="85" t="s">
        <v>21</v>
      </c>
      <c r="E6877" s="75"/>
      <c r="F6877" s="140"/>
    </row>
    <row r="6878" spans="1:6" hidden="1" x14ac:dyDescent="0.25">
      <c r="A6878" s="93">
        <v>2</v>
      </c>
      <c r="B6878" s="85" t="s">
        <v>8809</v>
      </c>
      <c r="C6878" s="73" t="s">
        <v>5</v>
      </c>
      <c r="D6878" s="72" t="s">
        <v>343</v>
      </c>
      <c r="E6878" s="86"/>
      <c r="F6878" s="85"/>
    </row>
    <row r="6879" spans="1:6" hidden="1" x14ac:dyDescent="0.25">
      <c r="A6879" s="93">
        <v>3</v>
      </c>
      <c r="B6879" s="85" t="s">
        <v>8810</v>
      </c>
      <c r="C6879" s="73" t="s">
        <v>5</v>
      </c>
      <c r="D6879" s="72" t="s">
        <v>343</v>
      </c>
      <c r="E6879" s="86"/>
      <c r="F6879" s="85"/>
    </row>
    <row r="6880" spans="1:6" hidden="1" x14ac:dyDescent="0.25">
      <c r="A6880" s="93">
        <v>4</v>
      </c>
      <c r="B6880" s="94" t="s">
        <v>8811</v>
      </c>
      <c r="C6880" s="73" t="s">
        <v>5</v>
      </c>
      <c r="D6880" s="72" t="s">
        <v>343</v>
      </c>
      <c r="E6880" s="86"/>
      <c r="F6880" s="85"/>
    </row>
    <row r="6881" spans="1:6" hidden="1" x14ac:dyDescent="0.25"/>
    <row r="6882" spans="1:6" hidden="1" x14ac:dyDescent="0.25"/>
    <row r="6883" spans="1:6" hidden="1" x14ac:dyDescent="0.25">
      <c r="A6883" s="526"/>
      <c r="B6883" s="527" t="s">
        <v>0</v>
      </c>
      <c r="C6883" s="528">
        <v>44381</v>
      </c>
      <c r="D6883" s="527"/>
      <c r="E6883" s="600"/>
      <c r="F6883" s="529"/>
    </row>
    <row r="6884" spans="1:6" hidden="1" x14ac:dyDescent="0.25">
      <c r="A6884" s="530" t="s">
        <v>580</v>
      </c>
      <c r="B6884" s="531" t="s">
        <v>576</v>
      </c>
      <c r="C6884" s="532" t="s">
        <v>912</v>
      </c>
      <c r="D6884" s="531" t="s">
        <v>577</v>
      </c>
      <c r="E6884" s="601" t="s">
        <v>1422</v>
      </c>
      <c r="F6884" s="533" t="s">
        <v>579</v>
      </c>
    </row>
    <row r="6885" spans="1:6" hidden="1" x14ac:dyDescent="0.25">
      <c r="A6885" s="814" t="s">
        <v>155</v>
      </c>
      <c r="B6885" s="814"/>
      <c r="C6885" s="814"/>
      <c r="D6885" s="814"/>
      <c r="E6885" s="814"/>
      <c r="F6885" s="814"/>
    </row>
    <row r="6886" spans="1:6" hidden="1" x14ac:dyDescent="0.25">
      <c r="A6886" s="133">
        <v>1</v>
      </c>
      <c r="B6886" s="207"/>
      <c r="C6886" s="207"/>
      <c r="D6886" s="207"/>
      <c r="E6886" s="475"/>
      <c r="F6886" s="207"/>
    </row>
    <row r="6887" spans="1:6" hidden="1" x14ac:dyDescent="0.25">
      <c r="A6887" s="93">
        <v>2</v>
      </c>
      <c r="B6887" s="224"/>
      <c r="C6887" s="225"/>
      <c r="D6887" s="224"/>
      <c r="E6887" s="227"/>
      <c r="F6887" s="206"/>
    </row>
    <row r="6888" spans="1:6" hidden="1" x14ac:dyDescent="0.25">
      <c r="A6888" s="814" t="s">
        <v>41</v>
      </c>
      <c r="B6888" s="814"/>
      <c r="C6888" s="814"/>
      <c r="D6888" s="814"/>
      <c r="E6888" s="814"/>
      <c r="F6888" s="814"/>
    </row>
    <row r="6889" spans="1:6" hidden="1" x14ac:dyDescent="0.25">
      <c r="A6889" s="93">
        <v>1</v>
      </c>
      <c r="B6889" s="72"/>
      <c r="C6889" s="73"/>
      <c r="D6889" s="72"/>
      <c r="E6889" s="75"/>
      <c r="F6889" s="140"/>
    </row>
    <row r="6890" spans="1:6" hidden="1" x14ac:dyDescent="0.25">
      <c r="A6890" s="93"/>
      <c r="B6890" s="85"/>
      <c r="C6890" s="85"/>
      <c r="D6890" s="85"/>
      <c r="E6890" s="86"/>
      <c r="F6890" s="85"/>
    </row>
    <row r="6891" spans="1:6" hidden="1" x14ac:dyDescent="0.25">
      <c r="A6891" s="814" t="s">
        <v>9</v>
      </c>
      <c r="B6891" s="814"/>
      <c r="C6891" s="814"/>
      <c r="D6891" s="814"/>
      <c r="E6891" s="814"/>
      <c r="F6891" s="814"/>
    </row>
    <row r="6892" spans="1:6" hidden="1" x14ac:dyDescent="0.25">
      <c r="A6892" s="93">
        <v>1</v>
      </c>
      <c r="B6892" s="72" t="s">
        <v>7274</v>
      </c>
      <c r="C6892" s="73" t="s">
        <v>9</v>
      </c>
      <c r="D6892" s="72" t="s">
        <v>21</v>
      </c>
      <c r="E6892" s="75"/>
      <c r="F6892" s="524"/>
    </row>
    <row r="6893" spans="1:6" hidden="1" x14ac:dyDescent="0.25">
      <c r="A6893" s="93">
        <v>2</v>
      </c>
      <c r="B6893" s="72" t="s">
        <v>7580</v>
      </c>
      <c r="C6893" s="73" t="s">
        <v>9</v>
      </c>
      <c r="D6893" s="72" t="s">
        <v>21</v>
      </c>
      <c r="E6893" s="75"/>
      <c r="F6893" s="524"/>
    </row>
    <row r="6894" spans="1:6" hidden="1" x14ac:dyDescent="0.25">
      <c r="A6894" s="93">
        <v>3</v>
      </c>
      <c r="B6894" s="72"/>
      <c r="C6894" s="73"/>
      <c r="D6894" s="72"/>
      <c r="E6894" s="75"/>
      <c r="F6894" s="524"/>
    </row>
    <row r="6895" spans="1:6" hidden="1" x14ac:dyDescent="0.25">
      <c r="A6895" s="93">
        <v>4</v>
      </c>
      <c r="B6895" s="72"/>
      <c r="C6895" s="73"/>
      <c r="D6895" s="72"/>
      <c r="E6895" s="24"/>
      <c r="F6895" s="524"/>
    </row>
    <row r="6896" spans="1:6" hidden="1" x14ac:dyDescent="0.25">
      <c r="A6896" s="93">
        <v>5</v>
      </c>
      <c r="B6896" s="72"/>
      <c r="C6896" s="73"/>
      <c r="D6896" s="72"/>
      <c r="E6896" s="24"/>
      <c r="F6896" s="524"/>
    </row>
    <row r="6897" spans="1:6" hidden="1" x14ac:dyDescent="0.25">
      <c r="A6897" s="811" t="s">
        <v>20</v>
      </c>
      <c r="B6897" s="812"/>
      <c r="C6897" s="812"/>
      <c r="D6897" s="812"/>
      <c r="E6897" s="812"/>
      <c r="F6897" s="813"/>
    </row>
    <row r="6898" spans="1:6" hidden="1" x14ac:dyDescent="0.25">
      <c r="A6898" s="93">
        <v>1</v>
      </c>
      <c r="B6898" s="72" t="s">
        <v>8792</v>
      </c>
      <c r="C6898" s="73" t="s">
        <v>20</v>
      </c>
      <c r="D6898" s="72" t="s">
        <v>13</v>
      </c>
      <c r="E6898" s="75"/>
      <c r="F6898" s="277" t="s">
        <v>35</v>
      </c>
    </row>
    <row r="6899" spans="1:6" hidden="1" x14ac:dyDescent="0.25">
      <c r="A6899" s="93">
        <v>2</v>
      </c>
      <c r="B6899" s="72" t="s">
        <v>8872</v>
      </c>
      <c r="C6899" s="73" t="s">
        <v>20</v>
      </c>
      <c r="D6899" s="72" t="s">
        <v>8</v>
      </c>
      <c r="E6899" s="75"/>
      <c r="F6899" s="277"/>
    </row>
    <row r="6900" spans="1:6" hidden="1" x14ac:dyDescent="0.25">
      <c r="A6900" s="93">
        <v>3</v>
      </c>
      <c r="B6900" s="72" t="s">
        <v>8875</v>
      </c>
      <c r="C6900" s="73" t="s">
        <v>20</v>
      </c>
      <c r="D6900" s="72" t="s">
        <v>13</v>
      </c>
      <c r="E6900" s="75"/>
      <c r="F6900" s="277" t="s">
        <v>35</v>
      </c>
    </row>
    <row r="6901" spans="1:6" hidden="1" x14ac:dyDescent="0.25">
      <c r="A6901" s="93">
        <v>4</v>
      </c>
      <c r="B6901" s="72" t="s">
        <v>8878</v>
      </c>
      <c r="C6901" s="73" t="s">
        <v>20</v>
      </c>
      <c r="D6901" s="72" t="s">
        <v>3808</v>
      </c>
      <c r="E6901" s="24"/>
      <c r="F6901" s="277" t="s">
        <v>35</v>
      </c>
    </row>
    <row r="6902" spans="1:6" hidden="1" x14ac:dyDescent="0.25">
      <c r="A6902" s="93">
        <v>5</v>
      </c>
      <c r="B6902" s="72"/>
      <c r="C6902" s="73"/>
      <c r="D6902" s="72"/>
      <c r="E6902" s="24"/>
      <c r="F6902" s="277"/>
    </row>
    <row r="6903" spans="1:6" hidden="1" x14ac:dyDescent="0.25">
      <c r="A6903" s="93">
        <v>6</v>
      </c>
      <c r="B6903" s="72"/>
      <c r="C6903" s="73"/>
      <c r="D6903" s="72"/>
      <c r="E6903" s="24"/>
      <c r="F6903" s="277"/>
    </row>
    <row r="6904" spans="1:6" hidden="1" x14ac:dyDescent="0.25">
      <c r="A6904" s="93">
        <v>7</v>
      </c>
      <c r="B6904" s="72"/>
      <c r="C6904" s="73"/>
      <c r="D6904" s="72"/>
      <c r="E6904" s="24"/>
      <c r="F6904" s="277"/>
    </row>
    <row r="6905" spans="1:6" hidden="1" x14ac:dyDescent="0.25">
      <c r="A6905" s="93"/>
      <c r="B6905" s="72"/>
      <c r="C6905" s="73"/>
      <c r="D6905" s="72"/>
      <c r="E6905" s="24"/>
      <c r="F6905" s="277"/>
    </row>
    <row r="6906" spans="1:6" hidden="1" x14ac:dyDescent="0.25">
      <c r="A6906" s="811" t="s">
        <v>558</v>
      </c>
      <c r="B6906" s="812"/>
      <c r="C6906" s="812"/>
      <c r="D6906" s="812"/>
      <c r="E6906" s="812"/>
      <c r="F6906" s="813"/>
    </row>
    <row r="6907" spans="1:6" hidden="1" x14ac:dyDescent="0.25">
      <c r="A6907" s="133">
        <v>1</v>
      </c>
      <c r="B6907" s="126"/>
      <c r="C6907" s="73"/>
      <c r="D6907" s="72"/>
      <c r="E6907" s="140"/>
      <c r="F6907" s="180"/>
    </row>
    <row r="6908" spans="1:6" hidden="1" x14ac:dyDescent="0.25">
      <c r="A6908" s="133">
        <v>2</v>
      </c>
      <c r="B6908" s="72"/>
      <c r="C6908" s="73"/>
      <c r="D6908" s="72"/>
      <c r="E6908" s="140"/>
      <c r="F6908" s="180"/>
    </row>
    <row r="6909" spans="1:6" hidden="1" x14ac:dyDescent="0.25">
      <c r="A6909" s="93">
        <v>3</v>
      </c>
      <c r="B6909" s="72"/>
      <c r="C6909" s="73"/>
      <c r="D6909" s="72"/>
      <c r="E6909" s="24"/>
      <c r="F6909" s="524"/>
    </row>
    <row r="6910" spans="1:6" hidden="1" x14ac:dyDescent="0.25">
      <c r="A6910" s="811" t="s">
        <v>12</v>
      </c>
      <c r="B6910" s="812"/>
      <c r="C6910" s="812"/>
      <c r="D6910" s="812"/>
      <c r="E6910" s="812"/>
      <c r="F6910" s="813"/>
    </row>
    <row r="6911" spans="1:6" hidden="1" x14ac:dyDescent="0.25">
      <c r="A6911" s="93">
        <v>1</v>
      </c>
      <c r="B6911" s="72"/>
      <c r="C6911" s="73"/>
      <c r="D6911" s="72"/>
      <c r="E6911" s="24"/>
      <c r="F6911" s="524"/>
    </row>
    <row r="6912" spans="1:6" hidden="1" x14ac:dyDescent="0.25">
      <c r="A6912" s="93">
        <v>2</v>
      </c>
      <c r="B6912" s="85"/>
      <c r="C6912" s="85"/>
      <c r="D6912" s="85"/>
      <c r="E6912" s="86"/>
      <c r="F6912" s="85"/>
    </row>
    <row r="6913" spans="1:6" hidden="1" x14ac:dyDescent="0.25">
      <c r="A6913" s="811" t="s">
        <v>385</v>
      </c>
      <c r="B6913" s="812"/>
      <c r="C6913" s="812"/>
      <c r="D6913" s="812"/>
      <c r="E6913" s="812"/>
      <c r="F6913" s="813"/>
    </row>
    <row r="6914" spans="1:6" hidden="1" x14ac:dyDescent="0.25">
      <c r="A6914" s="133">
        <v>1</v>
      </c>
      <c r="B6914" s="72"/>
      <c r="C6914" s="73"/>
      <c r="D6914" s="72"/>
      <c r="E6914" s="24"/>
      <c r="F6914" s="524"/>
    </row>
    <row r="6915" spans="1:6" hidden="1" x14ac:dyDescent="0.25">
      <c r="A6915" s="133">
        <v>2</v>
      </c>
      <c r="B6915" s="72"/>
      <c r="C6915" s="73"/>
      <c r="D6915" s="72"/>
      <c r="E6915" s="24"/>
      <c r="F6915" s="524"/>
    </row>
    <row r="6916" spans="1:6" hidden="1" x14ac:dyDescent="0.25">
      <c r="A6916" s="811" t="s">
        <v>5</v>
      </c>
      <c r="B6916" s="812"/>
      <c r="C6916" s="812"/>
      <c r="D6916" s="812"/>
      <c r="E6916" s="812"/>
      <c r="F6916" s="813"/>
    </row>
    <row r="6917" spans="1:6" hidden="1" x14ac:dyDescent="0.25">
      <c r="A6917" s="93">
        <v>1</v>
      </c>
      <c r="B6917" s="85"/>
      <c r="C6917" s="85"/>
      <c r="D6917" s="85"/>
      <c r="E6917" s="75"/>
      <c r="F6917" s="140"/>
    </row>
    <row r="6918" spans="1:6" hidden="1" x14ac:dyDescent="0.25">
      <c r="A6918" s="93">
        <v>2</v>
      </c>
      <c r="B6918" s="85"/>
      <c r="C6918" s="73"/>
      <c r="D6918" s="72"/>
      <c r="E6918" s="86"/>
      <c r="F6918" s="85"/>
    </row>
    <row r="6919" spans="1:6" hidden="1" x14ac:dyDescent="0.25"/>
    <row r="6920" spans="1:6" hidden="1" x14ac:dyDescent="0.25"/>
    <row r="6921" spans="1:6" hidden="1" x14ac:dyDescent="0.25">
      <c r="A6921" s="171"/>
      <c r="B6921" s="172" t="s">
        <v>10</v>
      </c>
      <c r="C6921" s="173">
        <v>44383</v>
      </c>
      <c r="D6921" s="172"/>
      <c r="E6921" s="602"/>
      <c r="F6921" s="174"/>
    </row>
    <row r="6922" spans="1:6" hidden="1" x14ac:dyDescent="0.25">
      <c r="A6922" s="175" t="s">
        <v>580</v>
      </c>
      <c r="B6922" s="176" t="s">
        <v>576</v>
      </c>
      <c r="C6922" s="177" t="s">
        <v>912</v>
      </c>
      <c r="D6922" s="176" t="s">
        <v>577</v>
      </c>
      <c r="E6922" s="603" t="s">
        <v>1422</v>
      </c>
      <c r="F6922" s="178" t="s">
        <v>579</v>
      </c>
    </row>
    <row r="6923" spans="1:6" hidden="1" x14ac:dyDescent="0.25">
      <c r="A6923" s="814" t="s">
        <v>155</v>
      </c>
      <c r="B6923" s="814"/>
      <c r="C6923" s="814"/>
      <c r="D6923" s="814"/>
      <c r="E6923" s="814"/>
      <c r="F6923" s="814"/>
    </row>
    <row r="6924" spans="1:6" hidden="1" x14ac:dyDescent="0.25">
      <c r="A6924" s="133">
        <v>1</v>
      </c>
      <c r="B6924" s="207" t="s">
        <v>8888</v>
      </c>
      <c r="C6924" s="207" t="s">
        <v>155</v>
      </c>
      <c r="D6924" s="207" t="s">
        <v>21</v>
      </c>
      <c r="E6924" s="475" t="s">
        <v>8890</v>
      </c>
      <c r="F6924" s="207" t="s">
        <v>8889</v>
      </c>
    </row>
    <row r="6925" spans="1:6" hidden="1" x14ac:dyDescent="0.25">
      <c r="A6925" s="93">
        <v>2</v>
      </c>
      <c r="B6925" s="224"/>
      <c r="C6925" s="225"/>
      <c r="D6925" s="224"/>
      <c r="E6925" s="227"/>
      <c r="F6925" s="206"/>
    </row>
    <row r="6926" spans="1:6" hidden="1" x14ac:dyDescent="0.25">
      <c r="A6926" s="814" t="s">
        <v>41</v>
      </c>
      <c r="B6926" s="814"/>
      <c r="C6926" s="814"/>
      <c r="D6926" s="814"/>
      <c r="E6926" s="814"/>
      <c r="F6926" s="814"/>
    </row>
    <row r="6927" spans="1:6" hidden="1" x14ac:dyDescent="0.25">
      <c r="A6927" s="93">
        <v>1</v>
      </c>
      <c r="B6927" s="72"/>
      <c r="C6927" s="73"/>
      <c r="D6927" s="72"/>
      <c r="E6927" s="75"/>
      <c r="F6927" s="140"/>
    </row>
    <row r="6928" spans="1:6" hidden="1" x14ac:dyDescent="0.25">
      <c r="A6928" s="93"/>
      <c r="B6928" s="85"/>
      <c r="C6928" s="85"/>
      <c r="D6928" s="85"/>
      <c r="E6928" s="86"/>
      <c r="F6928" s="85"/>
    </row>
    <row r="6929" spans="1:6" hidden="1" x14ac:dyDescent="0.25">
      <c r="A6929" s="814" t="s">
        <v>9</v>
      </c>
      <c r="B6929" s="814"/>
      <c r="C6929" s="814"/>
      <c r="D6929" s="814"/>
      <c r="E6929" s="814"/>
      <c r="F6929" s="814"/>
    </row>
    <row r="6930" spans="1:6" hidden="1" x14ac:dyDescent="0.25">
      <c r="A6930" s="93">
        <v>1</v>
      </c>
      <c r="B6930" s="72" t="s">
        <v>2058</v>
      </c>
      <c r="C6930" s="73" t="s">
        <v>9</v>
      </c>
      <c r="D6930" s="72" t="s">
        <v>21</v>
      </c>
      <c r="E6930" s="75"/>
      <c r="F6930" s="524"/>
    </row>
    <row r="6931" spans="1:6" hidden="1" x14ac:dyDescent="0.25">
      <c r="A6931" s="93">
        <v>2</v>
      </c>
      <c r="B6931" s="72" t="s">
        <v>3759</v>
      </c>
      <c r="C6931" s="73" t="s">
        <v>9</v>
      </c>
      <c r="D6931" s="72" t="s">
        <v>21</v>
      </c>
      <c r="E6931" s="75"/>
      <c r="F6931" s="524"/>
    </row>
    <row r="6932" spans="1:6" hidden="1" x14ac:dyDescent="0.25">
      <c r="A6932" s="93">
        <v>3</v>
      </c>
      <c r="B6932" s="72"/>
      <c r="C6932" s="73"/>
      <c r="D6932" s="72"/>
      <c r="E6932" s="75"/>
      <c r="F6932" s="524"/>
    </row>
    <row r="6933" spans="1:6" hidden="1" x14ac:dyDescent="0.25">
      <c r="A6933" s="93">
        <v>4</v>
      </c>
      <c r="B6933" s="72"/>
      <c r="C6933" s="73"/>
      <c r="D6933" s="72"/>
      <c r="E6933" s="24"/>
      <c r="F6933" s="524"/>
    </row>
    <row r="6934" spans="1:6" hidden="1" x14ac:dyDescent="0.25">
      <c r="A6934" s="93">
        <v>5</v>
      </c>
      <c r="B6934" s="72"/>
      <c r="C6934" s="73"/>
      <c r="D6934" s="72"/>
      <c r="E6934" s="24"/>
      <c r="F6934" s="524"/>
    </row>
    <row r="6935" spans="1:6" hidden="1" x14ac:dyDescent="0.25">
      <c r="A6935" s="811" t="s">
        <v>20</v>
      </c>
      <c r="B6935" s="812"/>
      <c r="C6935" s="812"/>
      <c r="D6935" s="812"/>
      <c r="E6935" s="812"/>
      <c r="F6935" s="813"/>
    </row>
    <row r="6936" spans="1:6" hidden="1" x14ac:dyDescent="0.25">
      <c r="A6936" s="93">
        <v>1</v>
      </c>
      <c r="B6936" s="72"/>
      <c r="C6936" s="73"/>
      <c r="D6936" s="72"/>
      <c r="E6936" s="75"/>
      <c r="F6936" s="277"/>
    </row>
    <row r="6937" spans="1:6" hidden="1" x14ac:dyDescent="0.25">
      <c r="A6937" s="93">
        <v>2</v>
      </c>
      <c r="B6937" s="72"/>
      <c r="C6937" s="73"/>
      <c r="D6937" s="72"/>
      <c r="E6937" s="75"/>
      <c r="F6937" s="277"/>
    </row>
    <row r="6938" spans="1:6" hidden="1" x14ac:dyDescent="0.25">
      <c r="A6938" s="93">
        <v>3</v>
      </c>
      <c r="B6938" s="72"/>
      <c r="C6938" s="73"/>
      <c r="D6938" s="72"/>
      <c r="E6938" s="75"/>
      <c r="F6938" s="277"/>
    </row>
    <row r="6939" spans="1:6" hidden="1" x14ac:dyDescent="0.25">
      <c r="A6939" s="93">
        <v>4</v>
      </c>
      <c r="B6939" s="72"/>
      <c r="C6939" s="73"/>
      <c r="D6939" s="72"/>
      <c r="E6939" s="24"/>
      <c r="F6939" s="277"/>
    </row>
    <row r="6940" spans="1:6" hidden="1" x14ac:dyDescent="0.25">
      <c r="A6940" s="93">
        <v>5</v>
      </c>
      <c r="B6940" s="72"/>
      <c r="C6940" s="73"/>
      <c r="D6940" s="72"/>
      <c r="E6940" s="24"/>
      <c r="F6940" s="277"/>
    </row>
    <row r="6941" spans="1:6" hidden="1" x14ac:dyDescent="0.25">
      <c r="A6941" s="93">
        <v>6</v>
      </c>
      <c r="B6941" s="72"/>
      <c r="C6941" s="73"/>
      <c r="D6941" s="72"/>
      <c r="E6941" s="24"/>
      <c r="F6941" s="277"/>
    </row>
    <row r="6942" spans="1:6" hidden="1" x14ac:dyDescent="0.25">
      <c r="A6942" s="93">
        <v>7</v>
      </c>
      <c r="B6942" s="72"/>
      <c r="C6942" s="73"/>
      <c r="D6942" s="72"/>
      <c r="E6942" s="24"/>
      <c r="F6942" s="277"/>
    </row>
    <row r="6943" spans="1:6" hidden="1" x14ac:dyDescent="0.25">
      <c r="A6943" s="93"/>
      <c r="B6943" s="72"/>
      <c r="C6943" s="73"/>
      <c r="D6943" s="72"/>
      <c r="E6943" s="24"/>
      <c r="F6943" s="277"/>
    </row>
    <row r="6944" spans="1:6" hidden="1" x14ac:dyDescent="0.25">
      <c r="A6944" s="811" t="s">
        <v>558</v>
      </c>
      <c r="B6944" s="812"/>
      <c r="C6944" s="812"/>
      <c r="D6944" s="812"/>
      <c r="E6944" s="812"/>
      <c r="F6944" s="813"/>
    </row>
    <row r="6945" spans="1:6" hidden="1" x14ac:dyDescent="0.25">
      <c r="A6945" s="133">
        <v>1</v>
      </c>
      <c r="B6945" s="126"/>
      <c r="C6945" s="73"/>
      <c r="D6945" s="72"/>
      <c r="E6945" s="140"/>
      <c r="F6945" s="180"/>
    </row>
    <row r="6946" spans="1:6" hidden="1" x14ac:dyDescent="0.25">
      <c r="A6946" s="133">
        <v>2</v>
      </c>
      <c r="B6946" s="72"/>
      <c r="C6946" s="73"/>
      <c r="D6946" s="72"/>
      <c r="E6946" s="140"/>
      <c r="F6946" s="180"/>
    </row>
    <row r="6947" spans="1:6" hidden="1" x14ac:dyDescent="0.25">
      <c r="A6947" s="93">
        <v>3</v>
      </c>
      <c r="B6947" s="72"/>
      <c r="C6947" s="73"/>
      <c r="D6947" s="72"/>
      <c r="E6947" s="24"/>
      <c r="F6947" s="524"/>
    </row>
    <row r="6948" spans="1:6" hidden="1" x14ac:dyDescent="0.25">
      <c r="A6948" s="811" t="s">
        <v>12</v>
      </c>
      <c r="B6948" s="812"/>
      <c r="C6948" s="812"/>
      <c r="D6948" s="812"/>
      <c r="E6948" s="812"/>
      <c r="F6948" s="813"/>
    </row>
    <row r="6949" spans="1:6" hidden="1" x14ac:dyDescent="0.25">
      <c r="A6949" s="93">
        <v>1</v>
      </c>
      <c r="B6949" s="72" t="s">
        <v>8885</v>
      </c>
      <c r="C6949" s="73" t="s">
        <v>12</v>
      </c>
      <c r="D6949" s="72" t="s">
        <v>21</v>
      </c>
      <c r="E6949" s="24"/>
      <c r="F6949" s="524"/>
    </row>
    <row r="6950" spans="1:6" hidden="1" x14ac:dyDescent="0.25">
      <c r="A6950" s="93">
        <v>2</v>
      </c>
      <c r="B6950" s="72" t="s">
        <v>8879</v>
      </c>
      <c r="C6950" s="73" t="s">
        <v>12</v>
      </c>
      <c r="D6950" s="72" t="s">
        <v>21</v>
      </c>
      <c r="E6950" s="86"/>
      <c r="F6950" s="85"/>
    </row>
    <row r="6951" spans="1:6" hidden="1" x14ac:dyDescent="0.25">
      <c r="A6951" s="811" t="s">
        <v>385</v>
      </c>
      <c r="B6951" s="812"/>
      <c r="C6951" s="812"/>
      <c r="D6951" s="812"/>
      <c r="E6951" s="812"/>
      <c r="F6951" s="813"/>
    </row>
    <row r="6952" spans="1:6" hidden="1" x14ac:dyDescent="0.25">
      <c r="A6952" s="133">
        <v>1</v>
      </c>
      <c r="B6952" s="72"/>
      <c r="C6952" s="73"/>
      <c r="D6952" s="72"/>
      <c r="E6952" s="24"/>
      <c r="F6952" s="524"/>
    </row>
    <row r="6953" spans="1:6" hidden="1" x14ac:dyDescent="0.25">
      <c r="A6953" s="133">
        <v>2</v>
      </c>
      <c r="B6953" s="72"/>
      <c r="C6953" s="73"/>
      <c r="D6953" s="72"/>
      <c r="E6953" s="24"/>
      <c r="F6953" s="524"/>
    </row>
    <row r="6954" spans="1:6" hidden="1" x14ac:dyDescent="0.25">
      <c r="A6954" s="811" t="s">
        <v>5</v>
      </c>
      <c r="B6954" s="812"/>
      <c r="C6954" s="812"/>
      <c r="D6954" s="812"/>
      <c r="E6954" s="812"/>
      <c r="F6954" s="813"/>
    </row>
    <row r="6955" spans="1:6" hidden="1" x14ac:dyDescent="0.25">
      <c r="A6955" s="93">
        <v>1</v>
      </c>
      <c r="B6955" s="85"/>
      <c r="C6955" s="85"/>
      <c r="D6955" s="85"/>
      <c r="E6955" s="75"/>
      <c r="F6955" s="140"/>
    </row>
    <row r="6956" spans="1:6" hidden="1" x14ac:dyDescent="0.25">
      <c r="A6956" s="93">
        <v>2</v>
      </c>
      <c r="B6956" s="85"/>
      <c r="C6956" s="73"/>
      <c r="D6956" s="72"/>
      <c r="E6956" s="86"/>
      <c r="F6956" s="85"/>
    </row>
    <row r="6957" spans="1:6" hidden="1" x14ac:dyDescent="0.25"/>
    <row r="6958" spans="1:6" hidden="1" x14ac:dyDescent="0.25"/>
    <row r="6959" spans="1:6" hidden="1" x14ac:dyDescent="0.25">
      <c r="A6959" s="453"/>
      <c r="B6959" s="454" t="s">
        <v>45</v>
      </c>
      <c r="C6959" s="455">
        <v>44385</v>
      </c>
      <c r="D6959" s="454"/>
      <c r="E6959" s="598"/>
      <c r="F6959" s="456"/>
    </row>
    <row r="6960" spans="1:6" hidden="1" x14ac:dyDescent="0.25">
      <c r="A6960" s="457" t="s">
        <v>580</v>
      </c>
      <c r="B6960" s="458" t="s">
        <v>576</v>
      </c>
      <c r="C6960" s="459" t="s">
        <v>912</v>
      </c>
      <c r="D6960" s="458" t="s">
        <v>577</v>
      </c>
      <c r="E6960" s="599" t="s">
        <v>1422</v>
      </c>
      <c r="F6960" s="460" t="s">
        <v>579</v>
      </c>
    </row>
    <row r="6961" spans="1:6" hidden="1" x14ac:dyDescent="0.25">
      <c r="A6961" s="814" t="s">
        <v>155</v>
      </c>
      <c r="B6961" s="814"/>
      <c r="C6961" s="814"/>
      <c r="D6961" s="814"/>
      <c r="E6961" s="814"/>
      <c r="F6961" s="814"/>
    </row>
    <row r="6962" spans="1:6" hidden="1" x14ac:dyDescent="0.25">
      <c r="A6962" s="133">
        <v>1</v>
      </c>
      <c r="B6962" s="207"/>
      <c r="C6962" s="207"/>
      <c r="D6962" s="207"/>
      <c r="E6962" s="475"/>
      <c r="F6962" s="207"/>
    </row>
    <row r="6963" spans="1:6" hidden="1" x14ac:dyDescent="0.25">
      <c r="A6963" s="93">
        <v>2</v>
      </c>
      <c r="B6963" s="224"/>
      <c r="C6963" s="225"/>
      <c r="D6963" s="224"/>
      <c r="E6963" s="227"/>
      <c r="F6963" s="206"/>
    </row>
    <row r="6964" spans="1:6" hidden="1" x14ac:dyDescent="0.25">
      <c r="A6964" s="814" t="s">
        <v>41</v>
      </c>
      <c r="B6964" s="814"/>
      <c r="C6964" s="814"/>
      <c r="D6964" s="814"/>
      <c r="E6964" s="814"/>
      <c r="F6964" s="814"/>
    </row>
    <row r="6965" spans="1:6" hidden="1" x14ac:dyDescent="0.25">
      <c r="A6965" s="93">
        <v>1</v>
      </c>
      <c r="B6965" s="72"/>
      <c r="C6965" s="73"/>
      <c r="D6965" s="72"/>
      <c r="E6965" s="75"/>
      <c r="F6965" s="140"/>
    </row>
    <row r="6966" spans="1:6" hidden="1" x14ac:dyDescent="0.25">
      <c r="A6966" s="93"/>
      <c r="B6966" s="85"/>
      <c r="C6966" s="85"/>
      <c r="D6966" s="85"/>
      <c r="E6966" s="86"/>
      <c r="F6966" s="85"/>
    </row>
    <row r="6967" spans="1:6" hidden="1" x14ac:dyDescent="0.25">
      <c r="A6967" s="814" t="s">
        <v>9</v>
      </c>
      <c r="B6967" s="814"/>
      <c r="C6967" s="814"/>
      <c r="D6967" s="814"/>
      <c r="E6967" s="814"/>
      <c r="F6967" s="814"/>
    </row>
    <row r="6968" spans="1:6" hidden="1" x14ac:dyDescent="0.25">
      <c r="A6968" s="93">
        <v>1</v>
      </c>
      <c r="B6968" s="72" t="s">
        <v>9002</v>
      </c>
      <c r="C6968" s="73" t="s">
        <v>9</v>
      </c>
      <c r="D6968" s="72" t="s">
        <v>13</v>
      </c>
      <c r="E6968" s="75"/>
      <c r="F6968" s="524"/>
    </row>
    <row r="6969" spans="1:6" hidden="1" x14ac:dyDescent="0.25">
      <c r="A6969" s="93">
        <v>2</v>
      </c>
      <c r="B6969" s="72" t="s">
        <v>8941</v>
      </c>
      <c r="C6969" s="73" t="s">
        <v>9</v>
      </c>
      <c r="D6969" s="72" t="s">
        <v>22</v>
      </c>
      <c r="E6969" s="75"/>
      <c r="F6969" s="524"/>
    </row>
    <row r="6970" spans="1:6" hidden="1" x14ac:dyDescent="0.25">
      <c r="A6970" s="93">
        <v>3</v>
      </c>
      <c r="B6970" s="72"/>
      <c r="C6970" s="73"/>
      <c r="D6970" s="72"/>
      <c r="E6970" s="75"/>
      <c r="F6970" s="524"/>
    </row>
    <row r="6971" spans="1:6" hidden="1" x14ac:dyDescent="0.25">
      <c r="A6971" s="93">
        <v>4</v>
      </c>
      <c r="B6971" s="72"/>
      <c r="C6971" s="73"/>
      <c r="D6971" s="72"/>
      <c r="E6971" s="24"/>
      <c r="F6971" s="524"/>
    </row>
    <row r="6972" spans="1:6" hidden="1" x14ac:dyDescent="0.25">
      <c r="A6972" s="93">
        <v>5</v>
      </c>
      <c r="B6972" s="72"/>
      <c r="C6972" s="73"/>
      <c r="D6972" s="72"/>
      <c r="E6972" s="24"/>
      <c r="F6972" s="524"/>
    </row>
    <row r="6973" spans="1:6" hidden="1" x14ac:dyDescent="0.25">
      <c r="A6973" s="811" t="s">
        <v>20</v>
      </c>
      <c r="B6973" s="812"/>
      <c r="C6973" s="812"/>
      <c r="D6973" s="812"/>
      <c r="E6973" s="812"/>
      <c r="F6973" s="813"/>
    </row>
    <row r="6974" spans="1:6" hidden="1" x14ac:dyDescent="0.25">
      <c r="A6974" s="93">
        <v>1</v>
      </c>
      <c r="B6974" s="72" t="s">
        <v>702</v>
      </c>
      <c r="C6974" s="73" t="s">
        <v>20</v>
      </c>
      <c r="D6974" s="72" t="s">
        <v>21</v>
      </c>
      <c r="E6974" s="75"/>
      <c r="F6974" s="277"/>
    </row>
    <row r="6975" spans="1:6" hidden="1" x14ac:dyDescent="0.25">
      <c r="A6975" s="93">
        <v>2</v>
      </c>
      <c r="B6975" s="72" t="s">
        <v>8940</v>
      </c>
      <c r="C6975" s="73" t="s">
        <v>20</v>
      </c>
      <c r="D6975" s="72" t="s">
        <v>21</v>
      </c>
      <c r="E6975" s="75"/>
      <c r="F6975" s="277"/>
    </row>
    <row r="6976" spans="1:6" hidden="1" x14ac:dyDescent="0.25">
      <c r="A6976" s="93">
        <v>3</v>
      </c>
      <c r="B6976" s="72"/>
      <c r="C6976" s="73"/>
      <c r="D6976" s="72"/>
      <c r="E6976" s="75"/>
      <c r="F6976" s="277"/>
    </row>
    <row r="6977" spans="1:6" hidden="1" x14ac:dyDescent="0.25">
      <c r="A6977" s="93">
        <v>4</v>
      </c>
      <c r="B6977" s="72"/>
      <c r="C6977" s="73"/>
      <c r="D6977" s="72"/>
      <c r="E6977" s="24"/>
      <c r="F6977" s="277"/>
    </row>
    <row r="6978" spans="1:6" hidden="1" x14ac:dyDescent="0.25">
      <c r="A6978" s="93">
        <v>5</v>
      </c>
      <c r="B6978" s="72"/>
      <c r="C6978" s="73"/>
      <c r="D6978" s="72"/>
      <c r="E6978" s="24"/>
      <c r="F6978" s="277"/>
    </row>
    <row r="6979" spans="1:6" hidden="1" x14ac:dyDescent="0.25">
      <c r="A6979" s="93">
        <v>6</v>
      </c>
      <c r="B6979" s="72"/>
      <c r="C6979" s="73"/>
      <c r="D6979" s="72"/>
      <c r="E6979" s="24"/>
      <c r="F6979" s="277"/>
    </row>
    <row r="6980" spans="1:6" hidden="1" x14ac:dyDescent="0.25">
      <c r="A6980" s="93">
        <v>7</v>
      </c>
      <c r="B6980" s="72"/>
      <c r="C6980" s="73"/>
      <c r="D6980" s="72"/>
      <c r="E6980" s="24"/>
      <c r="F6980" s="277"/>
    </row>
    <row r="6981" spans="1:6" hidden="1" x14ac:dyDescent="0.25">
      <c r="A6981" s="93"/>
      <c r="B6981" s="72"/>
      <c r="C6981" s="73"/>
      <c r="D6981" s="72"/>
      <c r="E6981" s="24"/>
      <c r="F6981" s="277"/>
    </row>
    <row r="6982" spans="1:6" hidden="1" x14ac:dyDescent="0.25">
      <c r="A6982" s="811" t="s">
        <v>558</v>
      </c>
      <c r="B6982" s="812"/>
      <c r="C6982" s="812"/>
      <c r="D6982" s="812"/>
      <c r="E6982" s="812"/>
      <c r="F6982" s="813"/>
    </row>
    <row r="6983" spans="1:6" hidden="1" x14ac:dyDescent="0.25">
      <c r="A6983" s="133">
        <v>1</v>
      </c>
      <c r="B6983" s="126"/>
      <c r="C6983" s="73"/>
      <c r="D6983" s="72"/>
      <c r="E6983" s="140"/>
      <c r="F6983" s="180"/>
    </row>
    <row r="6984" spans="1:6" hidden="1" x14ac:dyDescent="0.25">
      <c r="A6984" s="133">
        <v>2</v>
      </c>
      <c r="B6984" s="72"/>
      <c r="C6984" s="73"/>
      <c r="D6984" s="72"/>
      <c r="E6984" s="140"/>
      <c r="F6984" s="180"/>
    </row>
    <row r="6985" spans="1:6" hidden="1" x14ac:dyDescent="0.25">
      <c r="A6985" s="93">
        <v>3</v>
      </c>
      <c r="B6985" s="72"/>
      <c r="C6985" s="73"/>
      <c r="D6985" s="72"/>
      <c r="E6985" s="24"/>
      <c r="F6985" s="524"/>
    </row>
    <row r="6986" spans="1:6" hidden="1" x14ac:dyDescent="0.25">
      <c r="A6986" s="811" t="s">
        <v>12</v>
      </c>
      <c r="B6986" s="812"/>
      <c r="C6986" s="812"/>
      <c r="D6986" s="812"/>
      <c r="E6986" s="812"/>
      <c r="F6986" s="813"/>
    </row>
    <row r="6987" spans="1:6" hidden="1" x14ac:dyDescent="0.25">
      <c r="A6987" s="93">
        <v>1</v>
      </c>
      <c r="B6987" s="72"/>
      <c r="C6987" s="73"/>
      <c r="D6987" s="72"/>
      <c r="E6987" s="24"/>
      <c r="F6987" s="524"/>
    </row>
    <row r="6988" spans="1:6" hidden="1" x14ac:dyDescent="0.25">
      <c r="A6988" s="93">
        <v>2</v>
      </c>
      <c r="B6988" s="85"/>
      <c r="C6988" s="85"/>
      <c r="D6988" s="85"/>
      <c r="E6988" s="86"/>
      <c r="F6988" s="85"/>
    </row>
    <row r="6989" spans="1:6" hidden="1" x14ac:dyDescent="0.25">
      <c r="A6989" s="811" t="s">
        <v>385</v>
      </c>
      <c r="B6989" s="812"/>
      <c r="C6989" s="812"/>
      <c r="D6989" s="812"/>
      <c r="E6989" s="812"/>
      <c r="F6989" s="813"/>
    </row>
    <row r="6990" spans="1:6" hidden="1" x14ac:dyDescent="0.25">
      <c r="A6990" s="133">
        <v>1</v>
      </c>
      <c r="B6990" s="72" t="s">
        <v>8886</v>
      </c>
      <c r="C6990" s="73" t="s">
        <v>385</v>
      </c>
      <c r="D6990" s="72" t="s">
        <v>890</v>
      </c>
      <c r="E6990" s="75" t="s">
        <v>8887</v>
      </c>
      <c r="F6990" s="524"/>
    </row>
    <row r="6991" spans="1:6" hidden="1" x14ac:dyDescent="0.25">
      <c r="A6991" s="133">
        <v>2</v>
      </c>
      <c r="B6991" s="72" t="s">
        <v>8886</v>
      </c>
      <c r="C6991" s="73" t="s">
        <v>385</v>
      </c>
      <c r="D6991" s="72" t="s">
        <v>890</v>
      </c>
      <c r="E6991" s="75" t="s">
        <v>8887</v>
      </c>
      <c r="F6991" s="524"/>
    </row>
    <row r="6992" spans="1:6" hidden="1" x14ac:dyDescent="0.25">
      <c r="A6992" s="811" t="s">
        <v>5</v>
      </c>
      <c r="B6992" s="812"/>
      <c r="C6992" s="812"/>
      <c r="D6992" s="812"/>
      <c r="E6992" s="812"/>
      <c r="F6992" s="813"/>
    </row>
    <row r="6993" spans="1:6" hidden="1" x14ac:dyDescent="0.25">
      <c r="A6993" s="93">
        <v>1</v>
      </c>
      <c r="B6993" s="85"/>
      <c r="C6993" s="85"/>
      <c r="D6993" s="85"/>
      <c r="E6993" s="75"/>
      <c r="F6993" s="140"/>
    </row>
    <row r="6994" spans="1:6" hidden="1" x14ac:dyDescent="0.25">
      <c r="A6994" s="93">
        <v>2</v>
      </c>
      <c r="B6994" s="85"/>
      <c r="C6994" s="73"/>
      <c r="D6994" s="72"/>
      <c r="E6994" s="86"/>
      <c r="F6994" s="85"/>
    </row>
    <row r="6995" spans="1:6" hidden="1" x14ac:dyDescent="0.25"/>
    <row r="6996" spans="1:6" hidden="1" x14ac:dyDescent="0.25"/>
    <row r="6997" spans="1:6" hidden="1" x14ac:dyDescent="0.25">
      <c r="A6997" s="305"/>
      <c r="B6997" s="31" t="s">
        <v>63</v>
      </c>
      <c r="C6997" s="30">
        <v>44387</v>
      </c>
      <c r="D6997" s="31"/>
      <c r="E6997" s="596"/>
      <c r="F6997" s="306"/>
    </row>
    <row r="6998" spans="1:6" hidden="1" x14ac:dyDescent="0.25">
      <c r="A6998" s="307" t="s">
        <v>580</v>
      </c>
      <c r="B6998" s="308" t="s">
        <v>576</v>
      </c>
      <c r="C6998" s="309" t="s">
        <v>912</v>
      </c>
      <c r="D6998" s="308" t="s">
        <v>577</v>
      </c>
      <c r="E6998" s="597" t="s">
        <v>1422</v>
      </c>
      <c r="F6998" s="310" t="s">
        <v>579</v>
      </c>
    </row>
    <row r="6999" spans="1:6" hidden="1" x14ac:dyDescent="0.25">
      <c r="A6999" s="814" t="s">
        <v>155</v>
      </c>
      <c r="B6999" s="814"/>
      <c r="C6999" s="814"/>
      <c r="D6999" s="814"/>
      <c r="E6999" s="814"/>
      <c r="F6999" s="814"/>
    </row>
    <row r="7000" spans="1:6" hidden="1" x14ac:dyDescent="0.25">
      <c r="A7000" s="133">
        <v>1</v>
      </c>
      <c r="B7000" s="207" t="s">
        <v>8985</v>
      </c>
      <c r="C7000" s="207" t="s">
        <v>155</v>
      </c>
      <c r="D7000" s="207" t="s">
        <v>2178</v>
      </c>
      <c r="E7000" s="475"/>
      <c r="F7000" s="207"/>
    </row>
    <row r="7001" spans="1:6" hidden="1" x14ac:dyDescent="0.25">
      <c r="A7001" s="133">
        <v>2</v>
      </c>
      <c r="B7001" s="207" t="s">
        <v>566</v>
      </c>
      <c r="C7001" s="207" t="s">
        <v>155</v>
      </c>
      <c r="D7001" s="207" t="s">
        <v>13</v>
      </c>
      <c r="E7001" s="475" t="s">
        <v>603</v>
      </c>
      <c r="F7001" s="207" t="s">
        <v>1085</v>
      </c>
    </row>
    <row r="7002" spans="1:6" hidden="1" x14ac:dyDescent="0.25">
      <c r="A7002" s="133">
        <v>3</v>
      </c>
      <c r="B7002" s="207" t="s">
        <v>9036</v>
      </c>
      <c r="C7002" s="207" t="s">
        <v>155</v>
      </c>
      <c r="D7002" s="207" t="s">
        <v>13</v>
      </c>
      <c r="E7002" s="475" t="s">
        <v>9037</v>
      </c>
      <c r="F7002" s="207" t="s">
        <v>1085</v>
      </c>
    </row>
    <row r="7003" spans="1:6" hidden="1" x14ac:dyDescent="0.25">
      <c r="A7003" s="133">
        <v>4</v>
      </c>
      <c r="B7003" s="207" t="s">
        <v>1082</v>
      </c>
      <c r="C7003" s="207" t="s">
        <v>155</v>
      </c>
      <c r="D7003" s="207" t="s">
        <v>13</v>
      </c>
      <c r="E7003" s="475" t="s">
        <v>1084</v>
      </c>
      <c r="F7003" s="207" t="s">
        <v>1085</v>
      </c>
    </row>
    <row r="7004" spans="1:6" hidden="1" x14ac:dyDescent="0.25">
      <c r="A7004" s="133">
        <v>5</v>
      </c>
      <c r="B7004" s="207" t="s">
        <v>9038</v>
      </c>
      <c r="C7004" s="207" t="s">
        <v>155</v>
      </c>
      <c r="D7004" s="207" t="s">
        <v>13</v>
      </c>
      <c r="E7004" s="475" t="s">
        <v>9039</v>
      </c>
      <c r="F7004" s="207" t="s">
        <v>1085</v>
      </c>
    </row>
    <row r="7005" spans="1:6" hidden="1" x14ac:dyDescent="0.25">
      <c r="A7005" s="133">
        <v>6</v>
      </c>
      <c r="B7005" s="207" t="s">
        <v>8797</v>
      </c>
      <c r="C7005" s="225" t="s">
        <v>9063</v>
      </c>
      <c r="D7005" s="224" t="s">
        <v>28</v>
      </c>
      <c r="E7005" s="475" t="s">
        <v>9065</v>
      </c>
      <c r="F7005" s="206" t="s">
        <v>9064</v>
      </c>
    </row>
    <row r="7006" spans="1:6" hidden="1" x14ac:dyDescent="0.25">
      <c r="A7006" s="133">
        <v>7</v>
      </c>
      <c r="B7006" s="207" t="s">
        <v>9068</v>
      </c>
      <c r="C7006" s="225" t="s">
        <v>155</v>
      </c>
      <c r="D7006" s="224" t="s">
        <v>890</v>
      </c>
      <c r="E7006" s="475" t="s">
        <v>9069</v>
      </c>
      <c r="F7006" s="206"/>
    </row>
    <row r="7007" spans="1:6" hidden="1" x14ac:dyDescent="0.25">
      <c r="A7007" s="814" t="s">
        <v>41</v>
      </c>
      <c r="B7007" s="814"/>
      <c r="C7007" s="814"/>
      <c r="D7007" s="814"/>
      <c r="E7007" s="814"/>
      <c r="F7007" s="814"/>
    </row>
    <row r="7008" spans="1:6" hidden="1" x14ac:dyDescent="0.25">
      <c r="A7008" s="93">
        <v>1</v>
      </c>
      <c r="B7008" s="72" t="s">
        <v>4313</v>
      </c>
      <c r="C7008" s="73" t="s">
        <v>405</v>
      </c>
      <c r="D7008" s="72" t="s">
        <v>3808</v>
      </c>
      <c r="E7008" s="75" t="s">
        <v>8883</v>
      </c>
      <c r="F7008" s="140" t="s">
        <v>9049</v>
      </c>
    </row>
    <row r="7009" spans="1:6" hidden="1" x14ac:dyDescent="0.25">
      <c r="A7009" s="93">
        <v>2</v>
      </c>
      <c r="B7009" s="85" t="s">
        <v>516</v>
      </c>
      <c r="C7009" s="85" t="s">
        <v>405</v>
      </c>
      <c r="D7009" s="85" t="s">
        <v>3808</v>
      </c>
      <c r="E7009" s="86" t="s">
        <v>9050</v>
      </c>
      <c r="F7009" s="85" t="s">
        <v>1077</v>
      </c>
    </row>
    <row r="7010" spans="1:6" hidden="1" x14ac:dyDescent="0.25">
      <c r="A7010" s="93">
        <v>3</v>
      </c>
      <c r="B7010" s="85" t="s">
        <v>9070</v>
      </c>
      <c r="C7010" s="85" t="s">
        <v>405</v>
      </c>
      <c r="D7010" s="85" t="s">
        <v>22</v>
      </c>
      <c r="E7010" s="86" t="s">
        <v>9071</v>
      </c>
      <c r="F7010" s="85" t="s">
        <v>9074</v>
      </c>
    </row>
    <row r="7011" spans="1:6" hidden="1" x14ac:dyDescent="0.25">
      <c r="A7011" s="93">
        <v>4</v>
      </c>
      <c r="B7011" s="85" t="s">
        <v>8601</v>
      </c>
      <c r="C7011" s="85" t="s">
        <v>405</v>
      </c>
      <c r="D7011" s="85" t="s">
        <v>22</v>
      </c>
      <c r="E7011" s="86"/>
      <c r="F7011" s="85" t="s">
        <v>9072</v>
      </c>
    </row>
    <row r="7012" spans="1:6" hidden="1" x14ac:dyDescent="0.25">
      <c r="A7012" s="814" t="s">
        <v>9</v>
      </c>
      <c r="B7012" s="814"/>
      <c r="C7012" s="814"/>
      <c r="D7012" s="814"/>
      <c r="E7012" s="814"/>
      <c r="F7012" s="814"/>
    </row>
    <row r="7013" spans="1:6" hidden="1" x14ac:dyDescent="0.25">
      <c r="A7013" s="93">
        <v>1</v>
      </c>
      <c r="B7013" s="72" t="s">
        <v>5216</v>
      </c>
      <c r="C7013" s="73" t="s">
        <v>9</v>
      </c>
      <c r="D7013" s="72" t="s">
        <v>21</v>
      </c>
      <c r="E7013" s="75"/>
      <c r="F7013" s="524"/>
    </row>
    <row r="7014" spans="1:6" hidden="1" x14ac:dyDescent="0.25">
      <c r="A7014" s="93">
        <v>2</v>
      </c>
      <c r="B7014" s="72" t="s">
        <v>9040</v>
      </c>
      <c r="C7014" s="73" t="s">
        <v>9</v>
      </c>
      <c r="D7014" s="72" t="s">
        <v>13</v>
      </c>
      <c r="E7014" s="75" t="s">
        <v>9041</v>
      </c>
      <c r="F7014" s="140" t="s">
        <v>1085</v>
      </c>
    </row>
    <row r="7015" spans="1:6" hidden="1" x14ac:dyDescent="0.25">
      <c r="A7015" s="93">
        <v>3</v>
      </c>
      <c r="B7015" s="72" t="s">
        <v>9042</v>
      </c>
      <c r="C7015" s="73" t="s">
        <v>9</v>
      </c>
      <c r="D7015" s="72" t="s">
        <v>13</v>
      </c>
      <c r="E7015" s="75" t="s">
        <v>9043</v>
      </c>
      <c r="F7015" s="140" t="s">
        <v>1085</v>
      </c>
    </row>
    <row r="7016" spans="1:6" hidden="1" x14ac:dyDescent="0.25">
      <c r="A7016" s="93">
        <v>4</v>
      </c>
      <c r="B7016" s="72" t="s">
        <v>9044</v>
      </c>
      <c r="C7016" s="73" t="s">
        <v>9</v>
      </c>
      <c r="D7016" s="72" t="s">
        <v>13</v>
      </c>
      <c r="E7016" s="75" t="s">
        <v>9045</v>
      </c>
      <c r="F7016" s="140" t="s">
        <v>1085</v>
      </c>
    </row>
    <row r="7017" spans="1:6" hidden="1" x14ac:dyDescent="0.25">
      <c r="A7017" s="93">
        <v>5</v>
      </c>
      <c r="B7017" s="72" t="s">
        <v>495</v>
      </c>
      <c r="C7017" s="73" t="s">
        <v>9</v>
      </c>
      <c r="D7017" s="72" t="s">
        <v>13</v>
      </c>
      <c r="E7017" s="75" t="s">
        <v>9046</v>
      </c>
      <c r="F7017" s="140" t="s">
        <v>1085</v>
      </c>
    </row>
    <row r="7018" spans="1:6" hidden="1" x14ac:dyDescent="0.25">
      <c r="A7018" s="93">
        <v>6</v>
      </c>
      <c r="B7018" s="72"/>
      <c r="C7018" s="73"/>
      <c r="D7018" s="72"/>
      <c r="E7018" s="75"/>
      <c r="F7018" s="140"/>
    </row>
    <row r="7019" spans="1:6" hidden="1" x14ac:dyDescent="0.25">
      <c r="A7019" s="93">
        <v>7</v>
      </c>
      <c r="B7019" s="72"/>
      <c r="C7019" s="73"/>
      <c r="D7019" s="72"/>
      <c r="E7019" s="75"/>
      <c r="F7019" s="140"/>
    </row>
    <row r="7020" spans="1:6" hidden="1" x14ac:dyDescent="0.25">
      <c r="A7020" s="93">
        <v>8</v>
      </c>
      <c r="B7020" s="72"/>
      <c r="C7020" s="73"/>
      <c r="D7020" s="72"/>
      <c r="E7020" s="75"/>
      <c r="F7020" s="140"/>
    </row>
    <row r="7021" spans="1:6" hidden="1" x14ac:dyDescent="0.25">
      <c r="A7021" s="93">
        <v>9</v>
      </c>
      <c r="B7021" s="72"/>
      <c r="C7021" s="73"/>
      <c r="D7021" s="72"/>
      <c r="E7021" s="75"/>
      <c r="F7021" s="140"/>
    </row>
    <row r="7022" spans="1:6" hidden="1" x14ac:dyDescent="0.25">
      <c r="A7022" s="93">
        <v>10</v>
      </c>
      <c r="B7022" s="72"/>
      <c r="C7022" s="73"/>
      <c r="D7022" s="72"/>
      <c r="E7022" s="75"/>
      <c r="F7022" s="140"/>
    </row>
    <row r="7023" spans="1:6" hidden="1" x14ac:dyDescent="0.25">
      <c r="A7023" s="811" t="s">
        <v>20</v>
      </c>
      <c r="B7023" s="812"/>
      <c r="C7023" s="812"/>
      <c r="D7023" s="812"/>
      <c r="E7023" s="812"/>
      <c r="F7023" s="813"/>
    </row>
    <row r="7024" spans="1:6" hidden="1" x14ac:dyDescent="0.25">
      <c r="A7024" s="93">
        <v>1</v>
      </c>
      <c r="B7024" s="72" t="s">
        <v>5772</v>
      </c>
      <c r="C7024" s="73" t="s">
        <v>20</v>
      </c>
      <c r="D7024" s="72" t="s">
        <v>22</v>
      </c>
      <c r="E7024" s="75"/>
      <c r="F7024" s="277" t="s">
        <v>35</v>
      </c>
    </row>
    <row r="7025" spans="1:6" hidden="1" x14ac:dyDescent="0.25">
      <c r="A7025" s="93">
        <v>2</v>
      </c>
      <c r="B7025" s="72" t="s">
        <v>5772</v>
      </c>
      <c r="C7025" s="73" t="s">
        <v>20</v>
      </c>
      <c r="D7025" s="72" t="s">
        <v>22</v>
      </c>
      <c r="E7025" s="75"/>
      <c r="F7025" s="277" t="s">
        <v>35</v>
      </c>
    </row>
    <row r="7026" spans="1:6" hidden="1" x14ac:dyDescent="0.25">
      <c r="A7026" s="93">
        <v>3</v>
      </c>
      <c r="B7026" s="72" t="s">
        <v>8999</v>
      </c>
      <c r="C7026" s="73" t="s">
        <v>20</v>
      </c>
      <c r="D7026" s="72" t="s">
        <v>890</v>
      </c>
      <c r="E7026" s="75"/>
      <c r="F7026" s="277"/>
    </row>
    <row r="7027" spans="1:6" hidden="1" x14ac:dyDescent="0.25">
      <c r="A7027" s="93">
        <v>4</v>
      </c>
      <c r="B7027" s="72" t="s">
        <v>9001</v>
      </c>
      <c r="C7027" s="73" t="s">
        <v>20</v>
      </c>
      <c r="D7027" s="72" t="s">
        <v>890</v>
      </c>
      <c r="E7027" s="24"/>
      <c r="F7027" s="277" t="s">
        <v>888</v>
      </c>
    </row>
    <row r="7028" spans="1:6" hidden="1" x14ac:dyDescent="0.25">
      <c r="A7028" s="93">
        <v>5</v>
      </c>
      <c r="B7028" s="72" t="s">
        <v>9034</v>
      </c>
      <c r="C7028" s="73" t="s">
        <v>20</v>
      </c>
      <c r="D7028" s="72" t="s">
        <v>890</v>
      </c>
      <c r="E7028" s="24"/>
      <c r="F7028" s="277" t="s">
        <v>35</v>
      </c>
    </row>
    <row r="7029" spans="1:6" hidden="1" x14ac:dyDescent="0.25">
      <c r="A7029" s="93">
        <v>6</v>
      </c>
      <c r="B7029" s="72" t="s">
        <v>9035</v>
      </c>
      <c r="C7029" s="73" t="s">
        <v>20</v>
      </c>
      <c r="D7029" s="72" t="s">
        <v>890</v>
      </c>
      <c r="E7029" s="24"/>
      <c r="F7029" s="277" t="s">
        <v>35</v>
      </c>
    </row>
    <row r="7030" spans="1:6" hidden="1" x14ac:dyDescent="0.25">
      <c r="A7030" s="93">
        <v>7</v>
      </c>
      <c r="B7030" s="72" t="s">
        <v>9047</v>
      </c>
      <c r="C7030" s="73" t="s">
        <v>20</v>
      </c>
      <c r="D7030" s="72" t="s">
        <v>13</v>
      </c>
      <c r="E7030" s="75" t="s">
        <v>9048</v>
      </c>
      <c r="F7030" s="277" t="s">
        <v>1085</v>
      </c>
    </row>
    <row r="7031" spans="1:6" hidden="1" x14ac:dyDescent="0.25">
      <c r="A7031" s="93">
        <v>8</v>
      </c>
      <c r="B7031" s="72" t="s">
        <v>9051</v>
      </c>
      <c r="C7031" s="73" t="s">
        <v>20</v>
      </c>
      <c r="D7031" s="72" t="s">
        <v>3808</v>
      </c>
      <c r="E7031" s="75" t="s">
        <v>9052</v>
      </c>
      <c r="F7031" s="277" t="s">
        <v>1077</v>
      </c>
    </row>
    <row r="7032" spans="1:6" hidden="1" x14ac:dyDescent="0.25">
      <c r="A7032" s="93">
        <v>9</v>
      </c>
      <c r="B7032" s="72" t="s">
        <v>277</v>
      </c>
      <c r="C7032" s="73" t="s">
        <v>20</v>
      </c>
      <c r="D7032" s="72" t="s">
        <v>890</v>
      </c>
      <c r="E7032" s="75"/>
      <c r="F7032" s="277" t="s">
        <v>9067</v>
      </c>
    </row>
    <row r="7033" spans="1:6" hidden="1" x14ac:dyDescent="0.25">
      <c r="A7033" s="93">
        <v>10</v>
      </c>
      <c r="B7033" s="72" t="s">
        <v>3159</v>
      </c>
      <c r="C7033" s="73" t="s">
        <v>20</v>
      </c>
      <c r="D7033" s="72" t="s">
        <v>3808</v>
      </c>
      <c r="E7033" s="75" t="s">
        <v>9053</v>
      </c>
      <c r="F7033" s="277" t="s">
        <v>1077</v>
      </c>
    </row>
    <row r="7034" spans="1:6" hidden="1" x14ac:dyDescent="0.25">
      <c r="A7034" s="93">
        <v>11</v>
      </c>
      <c r="B7034" s="72" t="s">
        <v>9066</v>
      </c>
      <c r="C7034" s="73" t="s">
        <v>20</v>
      </c>
      <c r="D7034" s="72" t="s">
        <v>890</v>
      </c>
      <c r="E7034" s="24"/>
      <c r="F7034" s="277" t="s">
        <v>9067</v>
      </c>
    </row>
    <row r="7035" spans="1:6" hidden="1" x14ac:dyDescent="0.25">
      <c r="A7035" s="93">
        <v>12</v>
      </c>
      <c r="B7035" s="72" t="s">
        <v>5087</v>
      </c>
      <c r="C7035" s="73" t="s">
        <v>20</v>
      </c>
      <c r="D7035" s="72" t="s">
        <v>13</v>
      </c>
      <c r="E7035" s="24"/>
      <c r="F7035" s="277"/>
    </row>
    <row r="7036" spans="1:6" hidden="1" x14ac:dyDescent="0.25">
      <c r="A7036" s="811" t="s">
        <v>558</v>
      </c>
      <c r="B7036" s="812"/>
      <c r="C7036" s="812"/>
      <c r="D7036" s="812"/>
      <c r="E7036" s="812"/>
      <c r="F7036" s="813"/>
    </row>
    <row r="7037" spans="1:6" hidden="1" x14ac:dyDescent="0.25">
      <c r="A7037" s="133">
        <v>1</v>
      </c>
      <c r="B7037" s="126"/>
      <c r="C7037" s="73"/>
      <c r="D7037" s="72"/>
      <c r="E7037" s="140"/>
      <c r="F7037" s="180"/>
    </row>
    <row r="7038" spans="1:6" hidden="1" x14ac:dyDescent="0.25">
      <c r="A7038" s="133">
        <v>2</v>
      </c>
      <c r="B7038" s="72"/>
      <c r="C7038" s="73"/>
      <c r="D7038" s="72"/>
      <c r="E7038" s="140"/>
      <c r="F7038" s="180"/>
    </row>
    <row r="7039" spans="1:6" hidden="1" x14ac:dyDescent="0.25">
      <c r="A7039" s="93">
        <v>3</v>
      </c>
      <c r="B7039" s="72"/>
      <c r="C7039" s="73"/>
      <c r="D7039" s="72"/>
      <c r="E7039" s="24"/>
      <c r="F7039" s="524"/>
    </row>
    <row r="7040" spans="1:6" hidden="1" x14ac:dyDescent="0.25">
      <c r="A7040" s="811" t="s">
        <v>12</v>
      </c>
      <c r="B7040" s="812"/>
      <c r="C7040" s="812"/>
      <c r="D7040" s="812"/>
      <c r="E7040" s="812"/>
      <c r="F7040" s="813"/>
    </row>
    <row r="7041" spans="1:6" hidden="1" x14ac:dyDescent="0.25">
      <c r="A7041" s="93">
        <v>1</v>
      </c>
      <c r="B7041" s="72"/>
      <c r="C7041" s="73"/>
      <c r="D7041" s="72"/>
      <c r="E7041" s="24"/>
      <c r="F7041" s="524"/>
    </row>
    <row r="7042" spans="1:6" hidden="1" x14ac:dyDescent="0.25">
      <c r="A7042" s="93">
        <v>2</v>
      </c>
      <c r="B7042" s="85"/>
      <c r="C7042" s="85"/>
      <c r="D7042" s="85"/>
      <c r="E7042" s="86"/>
      <c r="F7042" s="85"/>
    </row>
    <row r="7043" spans="1:6" hidden="1" x14ac:dyDescent="0.25">
      <c r="A7043" s="811" t="s">
        <v>385</v>
      </c>
      <c r="B7043" s="812"/>
      <c r="C7043" s="812"/>
      <c r="D7043" s="812"/>
      <c r="E7043" s="812"/>
      <c r="F7043" s="813"/>
    </row>
    <row r="7044" spans="1:6" hidden="1" x14ac:dyDescent="0.25">
      <c r="A7044" s="133">
        <v>1</v>
      </c>
      <c r="B7044" s="72"/>
      <c r="C7044" s="73"/>
      <c r="D7044" s="72"/>
      <c r="E7044" s="24"/>
      <c r="F7044" s="524"/>
    </row>
    <row r="7045" spans="1:6" hidden="1" x14ac:dyDescent="0.25">
      <c r="A7045" s="133">
        <v>2</v>
      </c>
      <c r="B7045" s="72"/>
      <c r="C7045" s="73"/>
      <c r="D7045" s="72"/>
      <c r="E7045" s="24"/>
      <c r="F7045" s="524"/>
    </row>
    <row r="7046" spans="1:6" hidden="1" x14ac:dyDescent="0.25">
      <c r="A7046" s="811" t="s">
        <v>5</v>
      </c>
      <c r="B7046" s="812"/>
      <c r="C7046" s="812"/>
      <c r="D7046" s="812"/>
      <c r="E7046" s="812"/>
      <c r="F7046" s="813"/>
    </row>
    <row r="7047" spans="1:6" hidden="1" x14ac:dyDescent="0.25">
      <c r="A7047" s="93">
        <v>1</v>
      </c>
      <c r="B7047" s="85"/>
      <c r="C7047" s="85"/>
      <c r="D7047" s="85"/>
      <c r="E7047" s="75"/>
      <c r="F7047" s="140"/>
    </row>
    <row r="7048" spans="1:6" hidden="1" x14ac:dyDescent="0.25">
      <c r="A7048" s="93">
        <v>2</v>
      </c>
      <c r="B7048" s="85"/>
      <c r="C7048" s="73"/>
      <c r="D7048" s="72"/>
      <c r="E7048" s="86"/>
      <c r="F7048" s="85"/>
    </row>
    <row r="7049" spans="1:6" hidden="1" x14ac:dyDescent="0.25"/>
    <row r="7050" spans="1:6" hidden="1" x14ac:dyDescent="0.25"/>
    <row r="7051" spans="1:6" hidden="1" x14ac:dyDescent="0.25">
      <c r="A7051" s="526"/>
      <c r="B7051" s="527" t="s">
        <v>0</v>
      </c>
      <c r="C7051" s="528">
        <v>44388</v>
      </c>
      <c r="D7051" s="527"/>
      <c r="E7051" s="600"/>
      <c r="F7051" s="529"/>
    </row>
    <row r="7052" spans="1:6" hidden="1" x14ac:dyDescent="0.25">
      <c r="A7052" s="530" t="s">
        <v>580</v>
      </c>
      <c r="B7052" s="531" t="s">
        <v>576</v>
      </c>
      <c r="C7052" s="532" t="s">
        <v>912</v>
      </c>
      <c r="D7052" s="531" t="s">
        <v>577</v>
      </c>
      <c r="E7052" s="601" t="s">
        <v>1422</v>
      </c>
      <c r="F7052" s="533" t="s">
        <v>579</v>
      </c>
    </row>
    <row r="7053" spans="1:6" hidden="1" x14ac:dyDescent="0.25">
      <c r="A7053" s="814" t="s">
        <v>155</v>
      </c>
      <c r="B7053" s="814"/>
      <c r="C7053" s="814"/>
      <c r="D7053" s="814"/>
      <c r="E7053" s="814"/>
      <c r="F7053" s="814"/>
    </row>
    <row r="7054" spans="1:6" hidden="1" x14ac:dyDescent="0.25">
      <c r="A7054" s="133">
        <v>1</v>
      </c>
      <c r="B7054" s="207"/>
      <c r="C7054" s="207"/>
      <c r="D7054" s="207"/>
      <c r="E7054" s="475"/>
      <c r="F7054" s="207"/>
    </row>
    <row r="7055" spans="1:6" hidden="1" x14ac:dyDescent="0.25">
      <c r="A7055" s="93">
        <v>2</v>
      </c>
      <c r="B7055" s="224"/>
      <c r="C7055" s="225"/>
      <c r="D7055" s="224"/>
      <c r="E7055" s="227"/>
      <c r="F7055" s="206"/>
    </row>
    <row r="7056" spans="1:6" hidden="1" x14ac:dyDescent="0.25">
      <c r="A7056" s="814" t="s">
        <v>41</v>
      </c>
      <c r="B7056" s="814"/>
      <c r="C7056" s="814"/>
      <c r="D7056" s="814"/>
      <c r="E7056" s="814"/>
      <c r="F7056" s="814"/>
    </row>
    <row r="7057" spans="1:6" hidden="1" x14ac:dyDescent="0.25">
      <c r="A7057" s="93">
        <v>1</v>
      </c>
      <c r="B7057" s="72"/>
      <c r="C7057" s="73"/>
      <c r="D7057" s="72"/>
      <c r="E7057" s="75"/>
      <c r="F7057" s="140"/>
    </row>
    <row r="7058" spans="1:6" hidden="1" x14ac:dyDescent="0.25">
      <c r="A7058" s="93"/>
      <c r="B7058" s="85"/>
      <c r="C7058" s="85"/>
      <c r="D7058" s="85"/>
      <c r="E7058" s="86"/>
      <c r="F7058" s="85"/>
    </row>
    <row r="7059" spans="1:6" hidden="1" x14ac:dyDescent="0.25">
      <c r="A7059" s="814" t="s">
        <v>9</v>
      </c>
      <c r="B7059" s="814"/>
      <c r="C7059" s="814"/>
      <c r="D7059" s="814"/>
      <c r="E7059" s="814"/>
      <c r="F7059" s="814"/>
    </row>
    <row r="7060" spans="1:6" hidden="1" x14ac:dyDescent="0.25">
      <c r="A7060" s="93">
        <v>1</v>
      </c>
      <c r="B7060" s="72" t="s">
        <v>8994</v>
      </c>
      <c r="C7060" s="73" t="s">
        <v>9</v>
      </c>
      <c r="D7060" s="72" t="s">
        <v>8995</v>
      </c>
      <c r="E7060" s="75"/>
      <c r="F7060" s="524"/>
    </row>
    <row r="7061" spans="1:6" hidden="1" x14ac:dyDescent="0.25">
      <c r="A7061" s="93">
        <v>2</v>
      </c>
      <c r="B7061" s="72" t="s">
        <v>8996</v>
      </c>
      <c r="C7061" s="73" t="s">
        <v>8997</v>
      </c>
      <c r="D7061" s="72" t="s">
        <v>21</v>
      </c>
      <c r="E7061" s="75"/>
      <c r="F7061" s="524"/>
    </row>
    <row r="7062" spans="1:6" hidden="1" x14ac:dyDescent="0.25">
      <c r="A7062" s="93">
        <v>3</v>
      </c>
      <c r="B7062" s="72" t="s">
        <v>9075</v>
      </c>
      <c r="C7062" s="73" t="s">
        <v>9</v>
      </c>
      <c r="D7062" s="72" t="s">
        <v>21</v>
      </c>
      <c r="E7062" s="75"/>
      <c r="F7062" s="524"/>
    </row>
    <row r="7063" spans="1:6" hidden="1" x14ac:dyDescent="0.25">
      <c r="A7063" s="93">
        <v>4</v>
      </c>
      <c r="B7063" s="72" t="s">
        <v>6187</v>
      </c>
      <c r="C7063" s="73" t="s">
        <v>9</v>
      </c>
      <c r="D7063" s="72" t="s">
        <v>21</v>
      </c>
      <c r="E7063" s="24"/>
      <c r="F7063" s="524"/>
    </row>
    <row r="7064" spans="1:6" hidden="1" x14ac:dyDescent="0.25">
      <c r="A7064" s="93">
        <v>5</v>
      </c>
      <c r="B7064" s="72"/>
      <c r="C7064" s="73"/>
      <c r="D7064" s="72"/>
      <c r="E7064" s="24"/>
      <c r="F7064" s="524"/>
    </row>
    <row r="7065" spans="1:6" hidden="1" x14ac:dyDescent="0.25">
      <c r="A7065" s="811" t="s">
        <v>20</v>
      </c>
      <c r="B7065" s="812"/>
      <c r="C7065" s="812"/>
      <c r="D7065" s="812"/>
      <c r="E7065" s="812"/>
      <c r="F7065" s="813"/>
    </row>
    <row r="7066" spans="1:6" hidden="1" x14ac:dyDescent="0.25">
      <c r="A7066" s="93">
        <v>1</v>
      </c>
      <c r="B7066" s="72" t="s">
        <v>4203</v>
      </c>
      <c r="C7066" s="73" t="s">
        <v>20</v>
      </c>
      <c r="D7066" s="72" t="s">
        <v>22</v>
      </c>
      <c r="E7066" s="75"/>
      <c r="F7066" s="277"/>
    </row>
    <row r="7067" spans="1:6" hidden="1" x14ac:dyDescent="0.25">
      <c r="A7067" s="93">
        <v>2</v>
      </c>
      <c r="B7067" s="72" t="s">
        <v>9056</v>
      </c>
      <c r="C7067" s="73" t="s">
        <v>20</v>
      </c>
      <c r="D7067" s="72" t="s">
        <v>21</v>
      </c>
      <c r="E7067" s="75"/>
      <c r="F7067" s="277"/>
    </row>
    <row r="7068" spans="1:6" hidden="1" x14ac:dyDescent="0.25">
      <c r="A7068" s="93">
        <v>3</v>
      </c>
      <c r="B7068" s="72" t="s">
        <v>9057</v>
      </c>
      <c r="C7068" s="73" t="s">
        <v>20</v>
      </c>
      <c r="D7068" s="72" t="s">
        <v>21</v>
      </c>
      <c r="E7068" s="75"/>
      <c r="F7068" s="277"/>
    </row>
    <row r="7069" spans="1:6" hidden="1" x14ac:dyDescent="0.25">
      <c r="A7069" s="93">
        <v>4</v>
      </c>
      <c r="B7069" s="72"/>
      <c r="C7069" s="73"/>
      <c r="D7069" s="72"/>
      <c r="E7069" s="24"/>
      <c r="F7069" s="277"/>
    </row>
    <row r="7070" spans="1:6" hidden="1" x14ac:dyDescent="0.25">
      <c r="A7070" s="93">
        <v>5</v>
      </c>
      <c r="B7070" s="72"/>
      <c r="C7070" s="73"/>
      <c r="D7070" s="72"/>
      <c r="E7070" s="24"/>
      <c r="F7070" s="277"/>
    </row>
    <row r="7071" spans="1:6" hidden="1" x14ac:dyDescent="0.25">
      <c r="A7071" s="93">
        <v>6</v>
      </c>
      <c r="B7071" s="72"/>
      <c r="C7071" s="73"/>
      <c r="D7071" s="72"/>
      <c r="E7071" s="24"/>
      <c r="F7071" s="277"/>
    </row>
    <row r="7072" spans="1:6" hidden="1" x14ac:dyDescent="0.25">
      <c r="A7072" s="93">
        <v>7</v>
      </c>
      <c r="B7072" s="72"/>
      <c r="C7072" s="73"/>
      <c r="D7072" s="72"/>
      <c r="E7072" s="24"/>
      <c r="F7072" s="277"/>
    </row>
    <row r="7073" spans="1:6" hidden="1" x14ac:dyDescent="0.25">
      <c r="A7073" s="93"/>
      <c r="B7073" s="72"/>
      <c r="C7073" s="73"/>
      <c r="D7073" s="72"/>
      <c r="E7073" s="24"/>
      <c r="F7073" s="277"/>
    </row>
    <row r="7074" spans="1:6" hidden="1" x14ac:dyDescent="0.25">
      <c r="A7074" s="811" t="s">
        <v>558</v>
      </c>
      <c r="B7074" s="812"/>
      <c r="C7074" s="812"/>
      <c r="D7074" s="812"/>
      <c r="E7074" s="812"/>
      <c r="F7074" s="813"/>
    </row>
    <row r="7075" spans="1:6" hidden="1" x14ac:dyDescent="0.25">
      <c r="A7075" s="133">
        <v>1</v>
      </c>
      <c r="B7075" s="126"/>
      <c r="C7075" s="73"/>
      <c r="D7075" s="72"/>
      <c r="E7075" s="140"/>
      <c r="F7075" s="180"/>
    </row>
    <row r="7076" spans="1:6" hidden="1" x14ac:dyDescent="0.25">
      <c r="A7076" s="133">
        <v>2</v>
      </c>
      <c r="B7076" s="72"/>
      <c r="C7076" s="73"/>
      <c r="D7076" s="72"/>
      <c r="E7076" s="140"/>
      <c r="F7076" s="180"/>
    </row>
    <row r="7077" spans="1:6" hidden="1" x14ac:dyDescent="0.25">
      <c r="A7077" s="93">
        <v>3</v>
      </c>
      <c r="B7077" s="72"/>
      <c r="C7077" s="73"/>
      <c r="D7077" s="72"/>
      <c r="E7077" s="24"/>
      <c r="F7077" s="524"/>
    </row>
    <row r="7078" spans="1:6" hidden="1" x14ac:dyDescent="0.25">
      <c r="A7078" s="811" t="s">
        <v>12</v>
      </c>
      <c r="B7078" s="812"/>
      <c r="C7078" s="812"/>
      <c r="D7078" s="812"/>
      <c r="E7078" s="812"/>
      <c r="F7078" s="813"/>
    </row>
    <row r="7079" spans="1:6" hidden="1" x14ac:dyDescent="0.25">
      <c r="A7079" s="93">
        <v>1</v>
      </c>
      <c r="B7079" s="72"/>
      <c r="C7079" s="73"/>
      <c r="D7079" s="72"/>
      <c r="E7079" s="24"/>
      <c r="F7079" s="524"/>
    </row>
    <row r="7080" spans="1:6" hidden="1" x14ac:dyDescent="0.25">
      <c r="A7080" s="93">
        <v>2</v>
      </c>
      <c r="B7080" s="85"/>
      <c r="C7080" s="85"/>
      <c r="D7080" s="85"/>
      <c r="E7080" s="86"/>
      <c r="F7080" s="85"/>
    </row>
    <row r="7081" spans="1:6" hidden="1" x14ac:dyDescent="0.25">
      <c r="A7081" s="811" t="s">
        <v>385</v>
      </c>
      <c r="B7081" s="812"/>
      <c r="C7081" s="812"/>
      <c r="D7081" s="812"/>
      <c r="E7081" s="812"/>
      <c r="F7081" s="813"/>
    </row>
    <row r="7082" spans="1:6" hidden="1" x14ac:dyDescent="0.25">
      <c r="A7082" s="133">
        <v>1</v>
      </c>
      <c r="B7082" s="72"/>
      <c r="C7082" s="73"/>
      <c r="D7082" s="72"/>
      <c r="E7082" s="24"/>
      <c r="F7082" s="524"/>
    </row>
    <row r="7083" spans="1:6" hidden="1" x14ac:dyDescent="0.25">
      <c r="A7083" s="133">
        <v>2</v>
      </c>
      <c r="B7083" s="72"/>
      <c r="C7083" s="73"/>
      <c r="D7083" s="72"/>
      <c r="E7083" s="24"/>
      <c r="F7083" s="524"/>
    </row>
    <row r="7084" spans="1:6" hidden="1" x14ac:dyDescent="0.25">
      <c r="A7084" s="811" t="s">
        <v>5</v>
      </c>
      <c r="B7084" s="812"/>
      <c r="C7084" s="812"/>
      <c r="D7084" s="812"/>
      <c r="E7084" s="812"/>
      <c r="F7084" s="813"/>
    </row>
    <row r="7085" spans="1:6" hidden="1" x14ac:dyDescent="0.25">
      <c r="A7085" s="93">
        <v>1</v>
      </c>
      <c r="B7085" s="85"/>
      <c r="C7085" s="85"/>
      <c r="D7085" s="85"/>
      <c r="E7085" s="75"/>
      <c r="F7085" s="140"/>
    </row>
    <row r="7086" spans="1:6" hidden="1" x14ac:dyDescent="0.25">
      <c r="A7086" s="93">
        <v>2</v>
      </c>
      <c r="B7086" s="85"/>
      <c r="C7086" s="73"/>
      <c r="D7086" s="72"/>
      <c r="E7086" s="86"/>
      <c r="F7086" s="85"/>
    </row>
    <row r="7087" spans="1:6" hidden="1" x14ac:dyDescent="0.25"/>
    <row r="7088" spans="1:6" hidden="1" x14ac:dyDescent="0.25"/>
    <row r="7089" spans="1:6" hidden="1" x14ac:dyDescent="0.25">
      <c r="A7089" s="171"/>
      <c r="B7089" s="172" t="s">
        <v>10</v>
      </c>
      <c r="C7089" s="173">
        <v>44390</v>
      </c>
      <c r="D7089" s="172"/>
      <c r="E7089" s="602"/>
      <c r="F7089" s="174"/>
    </row>
    <row r="7090" spans="1:6" hidden="1" x14ac:dyDescent="0.25">
      <c r="A7090" s="175" t="s">
        <v>580</v>
      </c>
      <c r="B7090" s="176" t="s">
        <v>576</v>
      </c>
      <c r="C7090" s="177" t="s">
        <v>912</v>
      </c>
      <c r="D7090" s="176" t="s">
        <v>577</v>
      </c>
      <c r="E7090" s="603" t="s">
        <v>1422</v>
      </c>
      <c r="F7090" s="178" t="s">
        <v>579</v>
      </c>
    </row>
    <row r="7091" spans="1:6" hidden="1" x14ac:dyDescent="0.25">
      <c r="A7091" s="814" t="s">
        <v>155</v>
      </c>
      <c r="B7091" s="814"/>
      <c r="C7091" s="814"/>
      <c r="D7091" s="814"/>
      <c r="E7091" s="814"/>
      <c r="F7091" s="814"/>
    </row>
    <row r="7092" spans="1:6" hidden="1" x14ac:dyDescent="0.25">
      <c r="A7092" s="133">
        <v>1</v>
      </c>
      <c r="B7092" s="207" t="s">
        <v>9106</v>
      </c>
      <c r="C7092" s="207" t="s">
        <v>155</v>
      </c>
      <c r="D7092" s="207" t="s">
        <v>890</v>
      </c>
      <c r="E7092" s="475"/>
      <c r="F7092" s="207"/>
    </row>
    <row r="7093" spans="1:6" hidden="1" x14ac:dyDescent="0.25">
      <c r="A7093" s="93">
        <v>2</v>
      </c>
      <c r="B7093" s="224"/>
      <c r="C7093" s="225"/>
      <c r="D7093" s="224"/>
      <c r="E7093" s="227"/>
      <c r="F7093" s="206"/>
    </row>
    <row r="7094" spans="1:6" hidden="1" x14ac:dyDescent="0.25">
      <c r="A7094" s="814" t="s">
        <v>41</v>
      </c>
      <c r="B7094" s="814"/>
      <c r="C7094" s="814"/>
      <c r="D7094" s="814"/>
      <c r="E7094" s="814"/>
      <c r="F7094" s="814"/>
    </row>
    <row r="7095" spans="1:6" hidden="1" x14ac:dyDescent="0.25">
      <c r="A7095" s="93">
        <v>1</v>
      </c>
      <c r="B7095" s="72" t="s">
        <v>9073</v>
      </c>
      <c r="C7095" s="73" t="s">
        <v>405</v>
      </c>
      <c r="D7095" s="72" t="s">
        <v>13</v>
      </c>
      <c r="E7095" s="75"/>
      <c r="F7095" s="140" t="s">
        <v>605</v>
      </c>
    </row>
    <row r="7096" spans="1:6" hidden="1" x14ac:dyDescent="0.25">
      <c r="A7096" s="93"/>
      <c r="B7096" s="85"/>
      <c r="C7096" s="85"/>
      <c r="D7096" s="85"/>
      <c r="E7096" s="86"/>
      <c r="F7096" s="85"/>
    </row>
    <row r="7097" spans="1:6" hidden="1" x14ac:dyDescent="0.25">
      <c r="A7097" s="814" t="s">
        <v>9</v>
      </c>
      <c r="B7097" s="814"/>
      <c r="C7097" s="814"/>
      <c r="D7097" s="814"/>
      <c r="E7097" s="814"/>
      <c r="F7097" s="814"/>
    </row>
    <row r="7098" spans="1:6" hidden="1" x14ac:dyDescent="0.25">
      <c r="A7098" s="93">
        <v>1</v>
      </c>
      <c r="B7098" s="72" t="s">
        <v>9154</v>
      </c>
      <c r="C7098" s="73" t="s">
        <v>9</v>
      </c>
      <c r="D7098" s="72" t="s">
        <v>21</v>
      </c>
      <c r="E7098" s="75"/>
      <c r="F7098" s="524"/>
    </row>
    <row r="7099" spans="1:6" hidden="1" x14ac:dyDescent="0.25">
      <c r="A7099" s="93">
        <v>2</v>
      </c>
      <c r="B7099" s="72"/>
      <c r="C7099" s="73"/>
      <c r="D7099" s="72"/>
      <c r="E7099" s="75"/>
      <c r="F7099" s="524"/>
    </row>
    <row r="7100" spans="1:6" hidden="1" x14ac:dyDescent="0.25">
      <c r="A7100" s="93">
        <v>3</v>
      </c>
      <c r="B7100" s="72"/>
      <c r="C7100" s="73"/>
      <c r="D7100" s="72"/>
      <c r="E7100" s="75"/>
      <c r="F7100" s="524"/>
    </row>
    <row r="7101" spans="1:6" hidden="1" x14ac:dyDescent="0.25">
      <c r="A7101" s="93">
        <v>4</v>
      </c>
      <c r="B7101" s="72"/>
      <c r="C7101" s="73"/>
      <c r="D7101" s="72"/>
      <c r="E7101" s="24"/>
      <c r="F7101" s="524"/>
    </row>
    <row r="7102" spans="1:6" hidden="1" x14ac:dyDescent="0.25">
      <c r="A7102" s="93">
        <v>5</v>
      </c>
      <c r="B7102" s="72"/>
      <c r="C7102" s="73"/>
      <c r="D7102" s="72"/>
      <c r="E7102" s="24"/>
      <c r="F7102" s="524"/>
    </row>
    <row r="7103" spans="1:6" hidden="1" x14ac:dyDescent="0.25">
      <c r="A7103" s="811" t="s">
        <v>20</v>
      </c>
      <c r="B7103" s="812"/>
      <c r="C7103" s="812"/>
      <c r="D7103" s="812"/>
      <c r="E7103" s="812"/>
      <c r="F7103" s="813"/>
    </row>
    <row r="7104" spans="1:6" hidden="1" x14ac:dyDescent="0.25">
      <c r="A7104" s="93">
        <v>1</v>
      </c>
      <c r="B7104" s="72" t="s">
        <v>9145</v>
      </c>
      <c r="C7104" s="73" t="s">
        <v>20</v>
      </c>
      <c r="D7104" s="72" t="s">
        <v>21</v>
      </c>
      <c r="E7104" s="75"/>
      <c r="F7104" s="277"/>
    </row>
    <row r="7105" spans="1:6" hidden="1" x14ac:dyDescent="0.25">
      <c r="A7105" s="93">
        <v>2</v>
      </c>
      <c r="B7105" s="72" t="s">
        <v>9149</v>
      </c>
      <c r="C7105" s="73" t="s">
        <v>20</v>
      </c>
      <c r="D7105" s="72" t="s">
        <v>17</v>
      </c>
      <c r="E7105" s="75"/>
      <c r="F7105" s="277"/>
    </row>
    <row r="7106" spans="1:6" hidden="1" x14ac:dyDescent="0.25">
      <c r="A7106" s="93">
        <v>3</v>
      </c>
      <c r="B7106" s="72" t="s">
        <v>9150</v>
      </c>
      <c r="C7106" s="73" t="s">
        <v>20</v>
      </c>
      <c r="D7106" s="72" t="s">
        <v>17</v>
      </c>
      <c r="E7106" s="75"/>
      <c r="F7106" s="277"/>
    </row>
    <row r="7107" spans="1:6" hidden="1" x14ac:dyDescent="0.25">
      <c r="A7107" s="93">
        <v>4</v>
      </c>
      <c r="B7107" s="72" t="s">
        <v>9175</v>
      </c>
      <c r="C7107" s="73" t="s">
        <v>20</v>
      </c>
      <c r="D7107" s="72" t="s">
        <v>21</v>
      </c>
      <c r="E7107" s="75" t="s">
        <v>9176</v>
      </c>
      <c r="F7107" s="277"/>
    </row>
    <row r="7108" spans="1:6" hidden="1" x14ac:dyDescent="0.25">
      <c r="A7108" s="93">
        <v>5</v>
      </c>
      <c r="B7108" s="72"/>
      <c r="C7108" s="73"/>
      <c r="D7108" s="72"/>
      <c r="E7108" s="24"/>
      <c r="F7108" s="277"/>
    </row>
    <row r="7109" spans="1:6" hidden="1" x14ac:dyDescent="0.25">
      <c r="A7109" s="93">
        <v>6</v>
      </c>
      <c r="B7109" s="72"/>
      <c r="C7109" s="73"/>
      <c r="D7109" s="72"/>
      <c r="E7109" s="24"/>
      <c r="F7109" s="277"/>
    </row>
    <row r="7110" spans="1:6" hidden="1" x14ac:dyDescent="0.25">
      <c r="A7110" s="93">
        <v>7</v>
      </c>
      <c r="B7110" s="72"/>
      <c r="C7110" s="73"/>
      <c r="D7110" s="72"/>
      <c r="E7110" s="24"/>
      <c r="F7110" s="277"/>
    </row>
    <row r="7111" spans="1:6" hidden="1" x14ac:dyDescent="0.25">
      <c r="A7111" s="93"/>
      <c r="B7111" s="72"/>
      <c r="C7111" s="73"/>
      <c r="D7111" s="72"/>
      <c r="E7111" s="24"/>
      <c r="F7111" s="277"/>
    </row>
    <row r="7112" spans="1:6" hidden="1" x14ac:dyDescent="0.25">
      <c r="A7112" s="811" t="s">
        <v>558</v>
      </c>
      <c r="B7112" s="812"/>
      <c r="C7112" s="812"/>
      <c r="D7112" s="812"/>
      <c r="E7112" s="812"/>
      <c r="F7112" s="813"/>
    </row>
    <row r="7113" spans="1:6" hidden="1" x14ac:dyDescent="0.25">
      <c r="A7113" s="133">
        <v>1</v>
      </c>
      <c r="B7113" s="126"/>
      <c r="C7113" s="73"/>
      <c r="D7113" s="72"/>
      <c r="E7113" s="140"/>
      <c r="F7113" s="180"/>
    </row>
    <row r="7114" spans="1:6" hidden="1" x14ac:dyDescent="0.25">
      <c r="A7114" s="133">
        <v>2</v>
      </c>
      <c r="B7114" s="72"/>
      <c r="C7114" s="73"/>
      <c r="D7114" s="72"/>
      <c r="E7114" s="140"/>
      <c r="F7114" s="180"/>
    </row>
    <row r="7115" spans="1:6" hidden="1" x14ac:dyDescent="0.25">
      <c r="A7115" s="93">
        <v>3</v>
      </c>
      <c r="B7115" s="72"/>
      <c r="C7115" s="73"/>
      <c r="D7115" s="72"/>
      <c r="E7115" s="24"/>
      <c r="F7115" s="524"/>
    </row>
    <row r="7116" spans="1:6" hidden="1" x14ac:dyDescent="0.25">
      <c r="A7116" s="811" t="s">
        <v>12</v>
      </c>
      <c r="B7116" s="812"/>
      <c r="C7116" s="812"/>
      <c r="D7116" s="812"/>
      <c r="E7116" s="812"/>
      <c r="F7116" s="813"/>
    </row>
    <row r="7117" spans="1:6" hidden="1" x14ac:dyDescent="0.25">
      <c r="A7117" s="93">
        <v>1</v>
      </c>
      <c r="B7117" s="72"/>
      <c r="C7117" s="73"/>
      <c r="D7117" s="72"/>
      <c r="E7117" s="24"/>
      <c r="F7117" s="524"/>
    </row>
    <row r="7118" spans="1:6" hidden="1" x14ac:dyDescent="0.25">
      <c r="A7118" s="93">
        <v>2</v>
      </c>
      <c r="B7118" s="85"/>
      <c r="C7118" s="85"/>
      <c r="D7118" s="85"/>
      <c r="E7118" s="86"/>
      <c r="F7118" s="85"/>
    </row>
    <row r="7119" spans="1:6" hidden="1" x14ac:dyDescent="0.25">
      <c r="A7119" s="811" t="s">
        <v>385</v>
      </c>
      <c r="B7119" s="812"/>
      <c r="C7119" s="812"/>
      <c r="D7119" s="812"/>
      <c r="E7119" s="812"/>
      <c r="F7119" s="813"/>
    </row>
    <row r="7120" spans="1:6" hidden="1" x14ac:dyDescent="0.25">
      <c r="A7120" s="133">
        <v>1</v>
      </c>
      <c r="B7120" s="72"/>
      <c r="C7120" s="73"/>
      <c r="D7120" s="72"/>
      <c r="E7120" s="24"/>
      <c r="F7120" s="524"/>
    </row>
    <row r="7121" spans="1:6" hidden="1" x14ac:dyDescent="0.25">
      <c r="A7121" s="133">
        <v>2</v>
      </c>
      <c r="B7121" s="72"/>
      <c r="C7121" s="73"/>
      <c r="D7121" s="72"/>
      <c r="E7121" s="24"/>
      <c r="F7121" s="524"/>
    </row>
    <row r="7122" spans="1:6" hidden="1" x14ac:dyDescent="0.25">
      <c r="A7122" s="811" t="s">
        <v>5</v>
      </c>
      <c r="B7122" s="812"/>
      <c r="C7122" s="812"/>
      <c r="D7122" s="812"/>
      <c r="E7122" s="812"/>
      <c r="F7122" s="813"/>
    </row>
    <row r="7123" spans="1:6" hidden="1" x14ac:dyDescent="0.25">
      <c r="A7123" s="93">
        <v>1</v>
      </c>
      <c r="B7123" s="85"/>
      <c r="C7123" s="85"/>
      <c r="D7123" s="85"/>
      <c r="E7123" s="75"/>
      <c r="F7123" s="140"/>
    </row>
    <row r="7124" spans="1:6" hidden="1" x14ac:dyDescent="0.25">
      <c r="A7124" s="93">
        <v>2</v>
      </c>
      <c r="B7124" s="85"/>
      <c r="C7124" s="73"/>
      <c r="D7124" s="72"/>
      <c r="E7124" s="86"/>
      <c r="F7124" s="85"/>
    </row>
    <row r="7125" spans="1:6" hidden="1" x14ac:dyDescent="0.25"/>
    <row r="7126" spans="1:6" hidden="1" x14ac:dyDescent="0.25"/>
    <row r="7127" spans="1:6" hidden="1" x14ac:dyDescent="0.25">
      <c r="A7127" s="453"/>
      <c r="B7127" s="454" t="s">
        <v>45</v>
      </c>
      <c r="C7127" s="455">
        <v>44392</v>
      </c>
      <c r="D7127" s="454"/>
      <c r="E7127" s="598"/>
      <c r="F7127" s="456"/>
    </row>
    <row r="7128" spans="1:6" hidden="1" x14ac:dyDescent="0.25">
      <c r="A7128" s="457" t="s">
        <v>580</v>
      </c>
      <c r="B7128" s="458" t="s">
        <v>576</v>
      </c>
      <c r="C7128" s="459" t="s">
        <v>912</v>
      </c>
      <c r="D7128" s="458" t="s">
        <v>577</v>
      </c>
      <c r="E7128" s="599" t="s">
        <v>1422</v>
      </c>
      <c r="F7128" s="460" t="s">
        <v>579</v>
      </c>
    </row>
    <row r="7129" spans="1:6" ht="15" hidden="1" customHeight="1" x14ac:dyDescent="0.25">
      <c r="A7129" s="814" t="s">
        <v>155</v>
      </c>
      <c r="B7129" s="814"/>
      <c r="C7129" s="814"/>
      <c r="D7129" s="814"/>
      <c r="E7129" s="814"/>
      <c r="F7129" s="814"/>
    </row>
    <row r="7130" spans="1:6" ht="15" hidden="1" customHeight="1" x14ac:dyDescent="0.25">
      <c r="A7130" s="133">
        <v>1</v>
      </c>
      <c r="B7130" s="207"/>
      <c r="C7130" s="207"/>
      <c r="D7130" s="207"/>
      <c r="E7130" s="475"/>
      <c r="F7130" s="207"/>
    </row>
    <row r="7131" spans="1:6" ht="15" hidden="1" customHeight="1" x14ac:dyDescent="0.25">
      <c r="A7131" s="93">
        <v>2</v>
      </c>
      <c r="B7131" s="224"/>
      <c r="C7131" s="225"/>
      <c r="D7131" s="224"/>
      <c r="E7131" s="227"/>
      <c r="F7131" s="206"/>
    </row>
    <row r="7132" spans="1:6" hidden="1" x14ac:dyDescent="0.25">
      <c r="A7132" s="814" t="s">
        <v>41</v>
      </c>
      <c r="B7132" s="814"/>
      <c r="C7132" s="814"/>
      <c r="D7132" s="814"/>
      <c r="E7132" s="814"/>
      <c r="F7132" s="814"/>
    </row>
    <row r="7133" spans="1:6" hidden="1" x14ac:dyDescent="0.25">
      <c r="A7133" s="93">
        <v>1</v>
      </c>
      <c r="B7133" s="72" t="s">
        <v>9232</v>
      </c>
      <c r="C7133" s="73" t="s">
        <v>41</v>
      </c>
      <c r="D7133" s="72" t="s">
        <v>22</v>
      </c>
      <c r="E7133" s="75"/>
      <c r="F7133" s="140" t="s">
        <v>4320</v>
      </c>
    </row>
    <row r="7134" spans="1:6" hidden="1" x14ac:dyDescent="0.25">
      <c r="A7134" s="93">
        <v>2</v>
      </c>
      <c r="B7134" s="85" t="s">
        <v>9233</v>
      </c>
      <c r="C7134" s="85" t="s">
        <v>41</v>
      </c>
      <c r="D7134" s="85" t="s">
        <v>22</v>
      </c>
      <c r="E7134" s="86" t="s">
        <v>9234</v>
      </c>
      <c r="F7134" s="93" t="s">
        <v>4320</v>
      </c>
    </row>
    <row r="7135" spans="1:6" hidden="1" x14ac:dyDescent="0.25">
      <c r="A7135" s="814" t="s">
        <v>9</v>
      </c>
      <c r="B7135" s="814"/>
      <c r="C7135" s="814"/>
      <c r="D7135" s="814"/>
      <c r="E7135" s="814"/>
      <c r="F7135" s="814"/>
    </row>
    <row r="7136" spans="1:6" hidden="1" x14ac:dyDescent="0.25">
      <c r="A7136" s="93">
        <v>1</v>
      </c>
      <c r="B7136" s="72" t="s">
        <v>2160</v>
      </c>
      <c r="C7136" s="73" t="s">
        <v>9</v>
      </c>
      <c r="D7136" s="72" t="s">
        <v>13</v>
      </c>
      <c r="E7136" s="75"/>
      <c r="F7136" s="524"/>
    </row>
    <row r="7137" spans="1:6" hidden="1" x14ac:dyDescent="0.25">
      <c r="A7137" s="93">
        <v>2</v>
      </c>
      <c r="B7137" s="72" t="s">
        <v>9222</v>
      </c>
      <c r="C7137" s="73" t="s">
        <v>9</v>
      </c>
      <c r="D7137" s="72" t="s">
        <v>13</v>
      </c>
      <c r="E7137" s="75"/>
      <c r="F7137" s="524"/>
    </row>
    <row r="7138" spans="1:6" hidden="1" x14ac:dyDescent="0.25">
      <c r="A7138" s="93">
        <v>3</v>
      </c>
      <c r="B7138" s="72"/>
      <c r="C7138" s="73"/>
      <c r="D7138" s="72"/>
      <c r="E7138" s="75"/>
      <c r="F7138" s="524"/>
    </row>
    <row r="7139" spans="1:6" hidden="1" x14ac:dyDescent="0.25">
      <c r="A7139" s="93">
        <v>4</v>
      </c>
      <c r="B7139" s="72"/>
      <c r="C7139" s="73"/>
      <c r="D7139" s="72"/>
      <c r="E7139" s="24"/>
      <c r="F7139" s="524"/>
    </row>
    <row r="7140" spans="1:6" hidden="1" x14ac:dyDescent="0.25">
      <c r="A7140" s="93">
        <v>5</v>
      </c>
      <c r="B7140" s="72"/>
      <c r="C7140" s="73"/>
      <c r="D7140" s="72"/>
      <c r="E7140" s="24"/>
      <c r="F7140" s="524"/>
    </row>
    <row r="7141" spans="1:6" hidden="1" x14ac:dyDescent="0.25">
      <c r="A7141" s="811" t="s">
        <v>20</v>
      </c>
      <c r="B7141" s="812"/>
      <c r="C7141" s="812"/>
      <c r="D7141" s="812"/>
      <c r="E7141" s="812"/>
      <c r="F7141" s="813"/>
    </row>
    <row r="7142" spans="1:6" hidden="1" x14ac:dyDescent="0.25">
      <c r="A7142" s="93">
        <v>1</v>
      </c>
      <c r="B7142" s="72" t="s">
        <v>8884</v>
      </c>
      <c r="C7142" s="73" t="s">
        <v>20</v>
      </c>
      <c r="D7142" s="72" t="s">
        <v>890</v>
      </c>
      <c r="E7142" s="75"/>
      <c r="F7142" s="277" t="s">
        <v>35</v>
      </c>
    </row>
    <row r="7143" spans="1:6" hidden="1" x14ac:dyDescent="0.25">
      <c r="A7143" s="93">
        <v>2</v>
      </c>
      <c r="B7143" s="72" t="s">
        <v>1291</v>
      </c>
      <c r="C7143" s="73" t="s">
        <v>20</v>
      </c>
      <c r="D7143" s="72" t="s">
        <v>890</v>
      </c>
      <c r="E7143" s="75"/>
      <c r="F7143" s="277" t="s">
        <v>35</v>
      </c>
    </row>
    <row r="7144" spans="1:6" hidden="1" x14ac:dyDescent="0.25">
      <c r="A7144" s="93">
        <v>3</v>
      </c>
      <c r="B7144" s="72" t="s">
        <v>9148</v>
      </c>
      <c r="C7144" s="73" t="s">
        <v>20</v>
      </c>
      <c r="D7144" s="72" t="s">
        <v>13</v>
      </c>
      <c r="E7144" s="75"/>
      <c r="F7144" s="277"/>
    </row>
    <row r="7145" spans="1:6" hidden="1" x14ac:dyDescent="0.25">
      <c r="A7145" s="93">
        <v>4</v>
      </c>
      <c r="B7145" s="72" t="s">
        <v>9151</v>
      </c>
      <c r="C7145" s="73" t="s">
        <v>20</v>
      </c>
      <c r="D7145" s="72" t="s">
        <v>13</v>
      </c>
      <c r="E7145" s="24"/>
      <c r="F7145" s="277"/>
    </row>
    <row r="7146" spans="1:6" hidden="1" x14ac:dyDescent="0.25">
      <c r="A7146" s="93">
        <v>5</v>
      </c>
      <c r="B7146" s="72" t="s">
        <v>9152</v>
      </c>
      <c r="C7146" s="73" t="s">
        <v>20</v>
      </c>
      <c r="D7146" s="72" t="s">
        <v>13</v>
      </c>
      <c r="E7146" s="24"/>
      <c r="F7146" s="277"/>
    </row>
    <row r="7147" spans="1:6" hidden="1" x14ac:dyDescent="0.25">
      <c r="A7147" s="93">
        <v>6</v>
      </c>
      <c r="B7147" s="72" t="s">
        <v>9239</v>
      </c>
      <c r="C7147" s="73" t="s">
        <v>20</v>
      </c>
      <c r="D7147" s="72" t="s">
        <v>17</v>
      </c>
      <c r="E7147" s="24"/>
      <c r="F7147" s="277" t="s">
        <v>35</v>
      </c>
    </row>
    <row r="7148" spans="1:6" ht="15" hidden="1" customHeight="1" x14ac:dyDescent="0.25">
      <c r="A7148" s="93">
        <v>7</v>
      </c>
      <c r="B7148" s="72"/>
      <c r="C7148" s="73"/>
      <c r="D7148" s="72"/>
      <c r="E7148" s="24"/>
      <c r="F7148" s="277"/>
    </row>
    <row r="7149" spans="1:6" ht="15" hidden="1" customHeight="1" x14ac:dyDescent="0.25">
      <c r="A7149" s="93"/>
      <c r="B7149" s="72"/>
      <c r="C7149" s="73"/>
      <c r="D7149" s="72"/>
      <c r="E7149" s="24"/>
      <c r="F7149" s="277"/>
    </row>
    <row r="7150" spans="1:6" hidden="1" x14ac:dyDescent="0.25">
      <c r="A7150" s="811" t="s">
        <v>558</v>
      </c>
      <c r="B7150" s="812"/>
      <c r="C7150" s="812"/>
      <c r="D7150" s="812"/>
      <c r="E7150" s="812"/>
      <c r="F7150" s="813"/>
    </row>
    <row r="7151" spans="1:6" hidden="1" x14ac:dyDescent="0.25">
      <c r="A7151" s="133">
        <v>1</v>
      </c>
      <c r="B7151" s="126"/>
      <c r="C7151" s="73"/>
      <c r="D7151" s="72"/>
      <c r="E7151" s="140"/>
      <c r="F7151" s="180"/>
    </row>
    <row r="7152" spans="1:6" hidden="1" x14ac:dyDescent="0.25">
      <c r="A7152" s="133">
        <v>2</v>
      </c>
      <c r="B7152" s="72"/>
      <c r="C7152" s="73"/>
      <c r="D7152" s="72"/>
      <c r="E7152" s="140"/>
      <c r="F7152" s="180"/>
    </row>
    <row r="7153" spans="1:6" hidden="1" x14ac:dyDescent="0.25">
      <c r="A7153" s="93">
        <v>3</v>
      </c>
      <c r="B7153" s="72"/>
      <c r="C7153" s="73"/>
      <c r="D7153" s="72"/>
      <c r="E7153" s="24"/>
      <c r="F7153" s="524"/>
    </row>
    <row r="7154" spans="1:6" hidden="1" x14ac:dyDescent="0.25">
      <c r="A7154" s="811" t="s">
        <v>12</v>
      </c>
      <c r="B7154" s="812"/>
      <c r="C7154" s="812"/>
      <c r="D7154" s="812"/>
      <c r="E7154" s="812"/>
      <c r="F7154" s="813"/>
    </row>
    <row r="7155" spans="1:6" hidden="1" x14ac:dyDescent="0.25">
      <c r="A7155" s="93">
        <v>1</v>
      </c>
      <c r="B7155" s="72" t="s">
        <v>9229</v>
      </c>
      <c r="C7155" s="73" t="s">
        <v>12</v>
      </c>
      <c r="D7155" s="72" t="s">
        <v>343</v>
      </c>
      <c r="E7155" s="24"/>
      <c r="F7155" s="524"/>
    </row>
    <row r="7156" spans="1:6" ht="15" hidden="1" customHeight="1" x14ac:dyDescent="0.25">
      <c r="A7156" s="93">
        <v>2</v>
      </c>
      <c r="B7156" s="85"/>
      <c r="C7156" s="85"/>
      <c r="D7156" s="85"/>
      <c r="E7156" s="86"/>
      <c r="F7156" s="85"/>
    </row>
    <row r="7157" spans="1:6" ht="15" hidden="1" customHeight="1" x14ac:dyDescent="0.25">
      <c r="A7157" s="811" t="s">
        <v>385</v>
      </c>
      <c r="B7157" s="812"/>
      <c r="C7157" s="812"/>
      <c r="D7157" s="812"/>
      <c r="E7157" s="812"/>
      <c r="F7157" s="813"/>
    </row>
    <row r="7158" spans="1:6" ht="15" hidden="1" customHeight="1" x14ac:dyDescent="0.25">
      <c r="A7158" s="133">
        <v>1</v>
      </c>
      <c r="B7158" s="72"/>
      <c r="C7158" s="73"/>
      <c r="D7158" s="72"/>
      <c r="E7158" s="24"/>
      <c r="F7158" s="524"/>
    </row>
    <row r="7159" spans="1:6" ht="15" hidden="1" customHeight="1" x14ac:dyDescent="0.25">
      <c r="A7159" s="133">
        <v>2</v>
      </c>
      <c r="B7159" s="72"/>
      <c r="C7159" s="73"/>
      <c r="D7159" s="72"/>
      <c r="E7159" s="24"/>
      <c r="F7159" s="524"/>
    </row>
    <row r="7160" spans="1:6" hidden="1" x14ac:dyDescent="0.25">
      <c r="A7160" s="811" t="s">
        <v>5</v>
      </c>
      <c r="B7160" s="812"/>
      <c r="C7160" s="812"/>
      <c r="D7160" s="812"/>
      <c r="E7160" s="812"/>
      <c r="F7160" s="813"/>
    </row>
    <row r="7161" spans="1:6" hidden="1" x14ac:dyDescent="0.25">
      <c r="A7161" s="93">
        <v>1</v>
      </c>
      <c r="B7161" s="85" t="s">
        <v>9220</v>
      </c>
      <c r="C7161" s="85" t="s">
        <v>5</v>
      </c>
      <c r="D7161" s="85" t="s">
        <v>2178</v>
      </c>
      <c r="E7161" s="75"/>
      <c r="F7161" s="140"/>
    </row>
    <row r="7162" spans="1:6" ht="15" hidden="1" customHeight="1" x14ac:dyDescent="0.25">
      <c r="A7162" s="93">
        <v>2</v>
      </c>
      <c r="B7162" s="85"/>
      <c r="C7162" s="73"/>
      <c r="D7162" s="72"/>
      <c r="E7162" s="86"/>
      <c r="F7162" s="85"/>
    </row>
    <row r="7163" spans="1:6" hidden="1" x14ac:dyDescent="0.25">
      <c r="A7163" s="811" t="s">
        <v>5</v>
      </c>
      <c r="B7163" s="812"/>
      <c r="C7163" s="812"/>
      <c r="D7163" s="812"/>
      <c r="E7163" s="812"/>
      <c r="F7163" s="813"/>
    </row>
    <row r="7164" spans="1:6" hidden="1" x14ac:dyDescent="0.25">
      <c r="A7164" s="133">
        <v>1</v>
      </c>
      <c r="B7164" s="207" t="s">
        <v>2880</v>
      </c>
      <c r="C7164" s="207" t="s">
        <v>71</v>
      </c>
      <c r="D7164" s="207" t="s">
        <v>13</v>
      </c>
      <c r="E7164" s="580"/>
      <c r="F7164" s="133"/>
    </row>
    <row r="7165" spans="1:6" ht="15" hidden="1" customHeight="1" x14ac:dyDescent="0.25">
      <c r="A7165" s="133"/>
      <c r="B7165" s="133"/>
      <c r="C7165" s="133"/>
      <c r="D7165" s="133"/>
      <c r="E7165" s="580"/>
      <c r="F7165" s="133"/>
    </row>
    <row r="7166" spans="1:6" ht="15" hidden="1" customHeight="1" x14ac:dyDescent="0.25">
      <c r="A7166" s="133"/>
      <c r="B7166" s="133"/>
      <c r="C7166" s="133"/>
      <c r="D7166" s="133"/>
      <c r="E7166" s="580"/>
      <c r="F7166" s="133"/>
    </row>
    <row r="7167" spans="1:6" hidden="1" x14ac:dyDescent="0.25"/>
    <row r="7168" spans="1:6" hidden="1" x14ac:dyDescent="0.25">
      <c r="A7168" s="305"/>
      <c r="B7168" s="31" t="s">
        <v>63</v>
      </c>
      <c r="C7168" s="30">
        <v>44394</v>
      </c>
      <c r="D7168" s="31"/>
      <c r="E7168" s="596"/>
      <c r="F7168" s="306"/>
    </row>
    <row r="7169" spans="1:6" hidden="1" x14ac:dyDescent="0.25">
      <c r="A7169" s="307" t="s">
        <v>580</v>
      </c>
      <c r="B7169" s="308" t="s">
        <v>576</v>
      </c>
      <c r="C7169" s="309" t="s">
        <v>912</v>
      </c>
      <c r="D7169" s="308" t="s">
        <v>577</v>
      </c>
      <c r="E7169" s="597" t="s">
        <v>1422</v>
      </c>
      <c r="F7169" s="310" t="s">
        <v>579</v>
      </c>
    </row>
    <row r="7170" spans="1:6" hidden="1" x14ac:dyDescent="0.25">
      <c r="A7170" s="814" t="s">
        <v>155</v>
      </c>
      <c r="B7170" s="814"/>
      <c r="C7170" s="814"/>
      <c r="D7170" s="814"/>
      <c r="E7170" s="814"/>
      <c r="F7170" s="814"/>
    </row>
    <row r="7171" spans="1:6" hidden="1" x14ac:dyDescent="0.25">
      <c r="A7171" s="133"/>
      <c r="B7171" s="207"/>
      <c r="C7171" s="207"/>
      <c r="D7171" s="207"/>
      <c r="E7171" s="475"/>
      <c r="F7171" s="207"/>
    </row>
    <row r="7172" spans="1:6" hidden="1" x14ac:dyDescent="0.25">
      <c r="A7172" s="93">
        <v>1</v>
      </c>
      <c r="B7172" s="207" t="s">
        <v>9079</v>
      </c>
      <c r="C7172" s="225" t="s">
        <v>16</v>
      </c>
      <c r="D7172" s="224" t="s">
        <v>22</v>
      </c>
      <c r="E7172" s="227"/>
      <c r="F7172" s="206" t="s">
        <v>9282</v>
      </c>
    </row>
    <row r="7173" spans="1:6" hidden="1" x14ac:dyDescent="0.25">
      <c r="A7173" s="814" t="s">
        <v>41</v>
      </c>
      <c r="B7173" s="814"/>
      <c r="C7173" s="814"/>
      <c r="D7173" s="814"/>
      <c r="E7173" s="814"/>
      <c r="F7173" s="814"/>
    </row>
    <row r="7174" spans="1:6" hidden="1" x14ac:dyDescent="0.25">
      <c r="A7174" s="93">
        <v>1</v>
      </c>
      <c r="B7174" s="72" t="s">
        <v>9223</v>
      </c>
      <c r="C7174" s="73" t="s">
        <v>41</v>
      </c>
      <c r="D7174" s="72" t="s">
        <v>22</v>
      </c>
      <c r="E7174" s="75"/>
      <c r="F7174" s="140" t="s">
        <v>4320</v>
      </c>
    </row>
    <row r="7175" spans="1:6" hidden="1" x14ac:dyDescent="0.25">
      <c r="A7175" s="93">
        <v>2</v>
      </c>
      <c r="B7175" s="85" t="s">
        <v>9230</v>
      </c>
      <c r="C7175" s="85" t="s">
        <v>41</v>
      </c>
      <c r="D7175" s="85" t="s">
        <v>890</v>
      </c>
      <c r="E7175" s="86"/>
      <c r="F7175" s="93" t="s">
        <v>9231</v>
      </c>
    </row>
    <row r="7176" spans="1:6" hidden="1" x14ac:dyDescent="0.25">
      <c r="A7176" s="814" t="s">
        <v>9</v>
      </c>
      <c r="B7176" s="814"/>
      <c r="C7176" s="814"/>
      <c r="D7176" s="814"/>
      <c r="E7176" s="814"/>
      <c r="F7176" s="814"/>
    </row>
    <row r="7177" spans="1:6" hidden="1" x14ac:dyDescent="0.25">
      <c r="A7177" s="93">
        <v>1</v>
      </c>
      <c r="B7177" s="72" t="s">
        <v>5308</v>
      </c>
      <c r="C7177" s="73" t="s">
        <v>85</v>
      </c>
      <c r="D7177" s="72" t="s">
        <v>21</v>
      </c>
      <c r="E7177" s="75"/>
      <c r="F7177" s="524"/>
    </row>
    <row r="7178" spans="1:6" hidden="1" x14ac:dyDescent="0.25">
      <c r="A7178" s="93">
        <v>2</v>
      </c>
      <c r="B7178" s="72" t="s">
        <v>5308</v>
      </c>
      <c r="C7178" s="73" t="s">
        <v>85</v>
      </c>
      <c r="D7178" s="72" t="s">
        <v>21</v>
      </c>
      <c r="E7178" s="75"/>
      <c r="F7178" s="524"/>
    </row>
    <row r="7179" spans="1:6" hidden="1" x14ac:dyDescent="0.25">
      <c r="A7179" s="93">
        <v>3</v>
      </c>
      <c r="B7179" s="72" t="s">
        <v>9219</v>
      </c>
      <c r="C7179" s="73" t="s">
        <v>9</v>
      </c>
      <c r="D7179" s="72" t="s">
        <v>21</v>
      </c>
      <c r="E7179" s="75"/>
      <c r="F7179" s="524"/>
    </row>
    <row r="7180" spans="1:6" hidden="1" x14ac:dyDescent="0.25">
      <c r="A7180" s="93">
        <v>4</v>
      </c>
      <c r="B7180" s="72" t="s">
        <v>3602</v>
      </c>
      <c r="C7180" s="73" t="s">
        <v>85</v>
      </c>
      <c r="D7180" s="72" t="s">
        <v>21</v>
      </c>
      <c r="E7180" s="24"/>
      <c r="F7180" s="524"/>
    </row>
    <row r="7181" spans="1:6" hidden="1" x14ac:dyDescent="0.25">
      <c r="A7181" s="93">
        <v>5</v>
      </c>
      <c r="B7181" s="72"/>
      <c r="C7181" s="73"/>
      <c r="D7181" s="72"/>
      <c r="E7181" s="24"/>
      <c r="F7181" s="524"/>
    </row>
    <row r="7182" spans="1:6" hidden="1" x14ac:dyDescent="0.25">
      <c r="A7182" s="811" t="s">
        <v>20</v>
      </c>
      <c r="B7182" s="812"/>
      <c r="C7182" s="812"/>
      <c r="D7182" s="812"/>
      <c r="E7182" s="812"/>
      <c r="F7182" s="813"/>
    </row>
    <row r="7183" spans="1:6" hidden="1" x14ac:dyDescent="0.25">
      <c r="A7183" s="93">
        <v>1</v>
      </c>
      <c r="B7183" s="72" t="s">
        <v>9105</v>
      </c>
      <c r="C7183" s="73" t="s">
        <v>20</v>
      </c>
      <c r="D7183" s="72" t="s">
        <v>2178</v>
      </c>
      <c r="E7183" s="75"/>
      <c r="F7183" s="277" t="s">
        <v>9283</v>
      </c>
    </row>
    <row r="7184" spans="1:6" hidden="1" x14ac:dyDescent="0.25">
      <c r="A7184" s="93">
        <v>2</v>
      </c>
      <c r="B7184" s="72" t="s">
        <v>9227</v>
      </c>
      <c r="C7184" s="73" t="s">
        <v>882</v>
      </c>
      <c r="D7184" s="72" t="s">
        <v>21</v>
      </c>
      <c r="E7184" s="75"/>
      <c r="F7184" s="277" t="s">
        <v>9228</v>
      </c>
    </row>
    <row r="7185" spans="1:6" hidden="1" x14ac:dyDescent="0.25">
      <c r="A7185" s="93">
        <v>3</v>
      </c>
      <c r="B7185" s="72" t="s">
        <v>9276</v>
      </c>
      <c r="C7185" s="73" t="s">
        <v>20</v>
      </c>
      <c r="D7185" s="72" t="s">
        <v>22</v>
      </c>
      <c r="E7185" s="75"/>
      <c r="F7185" s="277" t="s">
        <v>35</v>
      </c>
    </row>
    <row r="7186" spans="1:6" hidden="1" x14ac:dyDescent="0.25">
      <c r="A7186" s="93">
        <v>4</v>
      </c>
      <c r="B7186" s="72"/>
      <c r="C7186" s="73"/>
      <c r="D7186" s="72"/>
      <c r="E7186" s="24"/>
      <c r="F7186" s="277"/>
    </row>
    <row r="7187" spans="1:6" hidden="1" x14ac:dyDescent="0.25">
      <c r="A7187" s="93">
        <v>5</v>
      </c>
      <c r="B7187" s="72"/>
      <c r="C7187" s="73"/>
      <c r="D7187" s="72"/>
      <c r="E7187" s="24"/>
      <c r="F7187" s="277"/>
    </row>
    <row r="7188" spans="1:6" hidden="1" x14ac:dyDescent="0.25">
      <c r="A7188" s="93">
        <v>6</v>
      </c>
      <c r="B7188" s="72"/>
      <c r="C7188" s="73"/>
      <c r="D7188" s="72"/>
      <c r="E7188" s="24"/>
      <c r="F7188" s="277"/>
    </row>
    <row r="7189" spans="1:6" hidden="1" x14ac:dyDescent="0.25">
      <c r="A7189" s="93">
        <v>7</v>
      </c>
      <c r="B7189" s="72"/>
      <c r="C7189" s="73"/>
      <c r="D7189" s="72"/>
      <c r="E7189" s="24"/>
      <c r="F7189" s="277"/>
    </row>
    <row r="7190" spans="1:6" hidden="1" x14ac:dyDescent="0.25">
      <c r="A7190" s="93">
        <v>8</v>
      </c>
      <c r="B7190" s="72"/>
      <c r="C7190" s="73"/>
      <c r="D7190" s="72"/>
      <c r="E7190" s="24"/>
      <c r="F7190" s="277"/>
    </row>
    <row r="7191" spans="1:6" hidden="1" x14ac:dyDescent="0.25">
      <c r="A7191" s="811" t="s">
        <v>558</v>
      </c>
      <c r="B7191" s="812"/>
      <c r="C7191" s="812"/>
      <c r="D7191" s="812"/>
      <c r="E7191" s="812"/>
      <c r="F7191" s="813"/>
    </row>
    <row r="7192" spans="1:6" hidden="1" x14ac:dyDescent="0.25">
      <c r="A7192" s="133">
        <v>1</v>
      </c>
      <c r="B7192" s="126"/>
      <c r="C7192" s="73"/>
      <c r="D7192" s="72"/>
      <c r="E7192" s="140"/>
      <c r="F7192" s="180"/>
    </row>
    <row r="7193" spans="1:6" hidden="1" x14ac:dyDescent="0.25">
      <c r="A7193" s="133">
        <v>2</v>
      </c>
      <c r="B7193" s="72"/>
      <c r="C7193" s="73"/>
      <c r="D7193" s="72"/>
      <c r="E7193" s="140"/>
      <c r="F7193" s="180"/>
    </row>
    <row r="7194" spans="1:6" hidden="1" x14ac:dyDescent="0.25">
      <c r="A7194" s="93">
        <v>3</v>
      </c>
      <c r="B7194" s="72"/>
      <c r="C7194" s="73"/>
      <c r="D7194" s="72"/>
      <c r="E7194" s="24"/>
      <c r="F7194" s="524"/>
    </row>
    <row r="7195" spans="1:6" hidden="1" x14ac:dyDescent="0.25">
      <c r="A7195" s="811" t="s">
        <v>12</v>
      </c>
      <c r="B7195" s="812"/>
      <c r="C7195" s="812"/>
      <c r="D7195" s="812"/>
      <c r="E7195" s="812"/>
      <c r="F7195" s="813"/>
    </row>
    <row r="7196" spans="1:6" hidden="1" x14ac:dyDescent="0.25">
      <c r="A7196" s="93">
        <v>1</v>
      </c>
      <c r="B7196" s="72"/>
      <c r="C7196" s="73"/>
      <c r="D7196" s="72"/>
      <c r="E7196" s="24"/>
      <c r="F7196" s="524"/>
    </row>
    <row r="7197" spans="1:6" hidden="1" x14ac:dyDescent="0.25">
      <c r="A7197" s="93">
        <v>2</v>
      </c>
      <c r="B7197" s="85"/>
      <c r="C7197" s="85"/>
      <c r="D7197" s="85"/>
      <c r="E7197" s="86"/>
      <c r="F7197" s="85"/>
    </row>
    <row r="7198" spans="1:6" hidden="1" x14ac:dyDescent="0.25">
      <c r="A7198" s="811" t="s">
        <v>385</v>
      </c>
      <c r="B7198" s="812"/>
      <c r="C7198" s="812"/>
      <c r="D7198" s="812"/>
      <c r="E7198" s="812"/>
      <c r="F7198" s="813"/>
    </row>
    <row r="7199" spans="1:6" hidden="1" x14ac:dyDescent="0.25">
      <c r="A7199" s="133">
        <v>1</v>
      </c>
      <c r="B7199" s="72"/>
      <c r="C7199" s="73"/>
      <c r="D7199" s="72"/>
      <c r="E7199" s="24"/>
      <c r="F7199" s="524"/>
    </row>
    <row r="7200" spans="1:6" hidden="1" x14ac:dyDescent="0.25">
      <c r="A7200" s="133">
        <v>2</v>
      </c>
      <c r="B7200" s="72"/>
      <c r="C7200" s="73"/>
      <c r="D7200" s="72"/>
      <c r="E7200" s="24"/>
      <c r="F7200" s="524"/>
    </row>
    <row r="7201" spans="1:6" hidden="1" x14ac:dyDescent="0.25">
      <c r="A7201" s="811" t="s">
        <v>5</v>
      </c>
      <c r="B7201" s="812"/>
      <c r="C7201" s="812"/>
      <c r="D7201" s="812"/>
      <c r="E7201" s="812"/>
      <c r="F7201" s="813"/>
    </row>
    <row r="7202" spans="1:6" hidden="1" x14ac:dyDescent="0.25">
      <c r="A7202" s="93">
        <v>1</v>
      </c>
      <c r="B7202" s="85" t="s">
        <v>8893</v>
      </c>
      <c r="C7202" s="85" t="s">
        <v>5</v>
      </c>
      <c r="D7202" s="85" t="s">
        <v>890</v>
      </c>
      <c r="E7202" s="75"/>
      <c r="F7202" s="140"/>
    </row>
    <row r="7203" spans="1:6" hidden="1" x14ac:dyDescent="0.25">
      <c r="A7203" s="93">
        <v>2</v>
      </c>
      <c r="B7203" s="85" t="s">
        <v>8894</v>
      </c>
      <c r="C7203" s="73" t="s">
        <v>5</v>
      </c>
      <c r="D7203" s="72" t="s">
        <v>890</v>
      </c>
      <c r="E7203" s="86"/>
      <c r="F7203" s="85"/>
    </row>
    <row r="7204" spans="1:6" hidden="1" x14ac:dyDescent="0.25">
      <c r="A7204" s="93">
        <v>3</v>
      </c>
      <c r="B7204" s="207" t="s">
        <v>6170</v>
      </c>
      <c r="C7204" s="207" t="s">
        <v>5</v>
      </c>
      <c r="D7204" s="207" t="s">
        <v>2178</v>
      </c>
      <c r="E7204" s="86"/>
      <c r="F7204" s="85"/>
    </row>
    <row r="7205" spans="1:6" hidden="1" x14ac:dyDescent="0.25">
      <c r="A7205" s="93">
        <v>4</v>
      </c>
      <c r="B7205" s="207" t="s">
        <v>9144</v>
      </c>
      <c r="C7205" s="207" t="s">
        <v>5</v>
      </c>
      <c r="D7205" s="207" t="s">
        <v>22</v>
      </c>
      <c r="E7205" s="86"/>
      <c r="F7205" s="85"/>
    </row>
    <row r="7206" spans="1:6" hidden="1" x14ac:dyDescent="0.25">
      <c r="A7206" s="93">
        <v>5</v>
      </c>
      <c r="B7206" s="207" t="s">
        <v>9155</v>
      </c>
      <c r="C7206" s="207" t="s">
        <v>5</v>
      </c>
      <c r="D7206" s="207" t="s">
        <v>890</v>
      </c>
      <c r="E7206" s="86"/>
      <c r="F7206" s="85"/>
    </row>
    <row r="7207" spans="1:6" hidden="1" x14ac:dyDescent="0.25"/>
    <row r="7208" spans="1:6" hidden="1" x14ac:dyDescent="0.25">
      <c r="A7208" s="526"/>
      <c r="B7208" s="527" t="s">
        <v>0</v>
      </c>
      <c r="C7208" s="528">
        <v>44395</v>
      </c>
      <c r="D7208" s="527"/>
      <c r="E7208" s="600"/>
      <c r="F7208" s="529"/>
    </row>
    <row r="7209" spans="1:6" hidden="1" x14ac:dyDescent="0.25">
      <c r="A7209" s="530" t="s">
        <v>580</v>
      </c>
      <c r="B7209" s="531" t="s">
        <v>576</v>
      </c>
      <c r="C7209" s="532" t="s">
        <v>912</v>
      </c>
      <c r="D7209" s="531" t="s">
        <v>577</v>
      </c>
      <c r="E7209" s="601" t="s">
        <v>1422</v>
      </c>
      <c r="F7209" s="533" t="s">
        <v>579</v>
      </c>
    </row>
    <row r="7210" spans="1:6" hidden="1" x14ac:dyDescent="0.25">
      <c r="A7210" s="814" t="s">
        <v>155</v>
      </c>
      <c r="B7210" s="814"/>
      <c r="C7210" s="814"/>
      <c r="D7210" s="814"/>
      <c r="E7210" s="814"/>
      <c r="F7210" s="814"/>
    </row>
    <row r="7211" spans="1:6" hidden="1" x14ac:dyDescent="0.25">
      <c r="A7211" s="133">
        <v>1</v>
      </c>
      <c r="B7211" s="207"/>
      <c r="C7211" s="207"/>
      <c r="D7211" s="207"/>
      <c r="E7211" s="475"/>
      <c r="F7211" s="207"/>
    </row>
    <row r="7212" spans="1:6" hidden="1" x14ac:dyDescent="0.25">
      <c r="A7212" s="93">
        <v>2</v>
      </c>
      <c r="B7212" s="224"/>
      <c r="C7212" s="225"/>
      <c r="D7212" s="224"/>
      <c r="E7212" s="227"/>
      <c r="F7212" s="206"/>
    </row>
    <row r="7213" spans="1:6" hidden="1" x14ac:dyDescent="0.25">
      <c r="A7213" s="814" t="s">
        <v>41</v>
      </c>
      <c r="B7213" s="814"/>
      <c r="C7213" s="814"/>
      <c r="D7213" s="814"/>
      <c r="E7213" s="814"/>
      <c r="F7213" s="814"/>
    </row>
    <row r="7214" spans="1:6" hidden="1" x14ac:dyDescent="0.25">
      <c r="A7214" s="93">
        <v>1</v>
      </c>
      <c r="B7214" s="72"/>
      <c r="C7214" s="73"/>
      <c r="D7214" s="72"/>
      <c r="E7214" s="75"/>
      <c r="F7214" s="140"/>
    </row>
    <row r="7215" spans="1:6" hidden="1" x14ac:dyDescent="0.25">
      <c r="A7215" s="93"/>
      <c r="B7215" s="85"/>
      <c r="C7215" s="85"/>
      <c r="D7215" s="85"/>
      <c r="E7215" s="86"/>
      <c r="F7215" s="85"/>
    </row>
    <row r="7216" spans="1:6" hidden="1" x14ac:dyDescent="0.25">
      <c r="A7216" s="814" t="s">
        <v>9</v>
      </c>
      <c r="B7216" s="814"/>
      <c r="C7216" s="814"/>
      <c r="D7216" s="814"/>
      <c r="E7216" s="814"/>
      <c r="F7216" s="814"/>
    </row>
    <row r="7217" spans="1:6" hidden="1" x14ac:dyDescent="0.25">
      <c r="A7217" s="93">
        <v>1</v>
      </c>
      <c r="B7217" s="85" t="s">
        <v>8881</v>
      </c>
      <c r="C7217" s="73" t="s">
        <v>9</v>
      </c>
      <c r="D7217" s="72" t="s">
        <v>21</v>
      </c>
      <c r="E7217" s="75"/>
      <c r="F7217" s="524"/>
    </row>
    <row r="7218" spans="1:6" hidden="1" x14ac:dyDescent="0.25">
      <c r="A7218" s="93">
        <v>2</v>
      </c>
      <c r="B7218" s="85" t="s">
        <v>8881</v>
      </c>
      <c r="C7218" s="73" t="s">
        <v>9</v>
      </c>
      <c r="D7218" s="72" t="s">
        <v>21</v>
      </c>
      <c r="E7218" s="75"/>
      <c r="F7218" s="524"/>
    </row>
    <row r="7219" spans="1:6" hidden="1" x14ac:dyDescent="0.25">
      <c r="A7219" s="93">
        <v>3</v>
      </c>
      <c r="B7219" s="72" t="s">
        <v>8881</v>
      </c>
      <c r="C7219" s="73" t="s">
        <v>9</v>
      </c>
      <c r="D7219" s="72" t="s">
        <v>21</v>
      </c>
      <c r="E7219" s="75"/>
      <c r="F7219" s="524"/>
    </row>
    <row r="7220" spans="1:6" hidden="1" x14ac:dyDescent="0.25">
      <c r="A7220" s="93">
        <v>4</v>
      </c>
      <c r="B7220" s="72"/>
      <c r="C7220" s="73"/>
      <c r="D7220" s="72"/>
      <c r="E7220" s="24"/>
      <c r="F7220" s="524"/>
    </row>
    <row r="7221" spans="1:6" hidden="1" x14ac:dyDescent="0.25">
      <c r="A7221" s="93">
        <v>5</v>
      </c>
      <c r="B7221" s="72"/>
      <c r="C7221" s="73"/>
      <c r="D7221" s="72"/>
      <c r="E7221" s="24"/>
      <c r="F7221" s="524"/>
    </row>
    <row r="7222" spans="1:6" hidden="1" x14ac:dyDescent="0.25">
      <c r="A7222" s="811" t="s">
        <v>20</v>
      </c>
      <c r="B7222" s="812"/>
      <c r="C7222" s="812"/>
      <c r="D7222" s="812"/>
      <c r="E7222" s="812"/>
      <c r="F7222" s="813"/>
    </row>
    <row r="7223" spans="1:6" hidden="1" x14ac:dyDescent="0.25">
      <c r="A7223" s="93">
        <v>1</v>
      </c>
      <c r="B7223" s="72" t="s">
        <v>5088</v>
      </c>
      <c r="C7223" s="73" t="s">
        <v>20</v>
      </c>
      <c r="D7223" s="72" t="s">
        <v>28</v>
      </c>
      <c r="E7223" s="75"/>
      <c r="F7223" s="277" t="s">
        <v>888</v>
      </c>
    </row>
    <row r="7224" spans="1:6" hidden="1" x14ac:dyDescent="0.25">
      <c r="A7224" s="93">
        <v>2</v>
      </c>
      <c r="B7224" s="72" t="s">
        <v>8516</v>
      </c>
      <c r="C7224" s="73" t="s">
        <v>20</v>
      </c>
      <c r="D7224" s="72" t="s">
        <v>21</v>
      </c>
      <c r="E7224" s="75"/>
      <c r="F7224" s="277"/>
    </row>
    <row r="7225" spans="1:6" hidden="1" x14ac:dyDescent="0.25">
      <c r="A7225" s="93">
        <v>3</v>
      </c>
      <c r="B7225" s="72" t="s">
        <v>8516</v>
      </c>
      <c r="C7225" s="73" t="s">
        <v>20</v>
      </c>
      <c r="D7225" s="72" t="s">
        <v>21</v>
      </c>
      <c r="E7225" s="75"/>
      <c r="F7225" s="277"/>
    </row>
    <row r="7226" spans="1:6" hidden="1" x14ac:dyDescent="0.25">
      <c r="A7226" s="93">
        <v>4</v>
      </c>
      <c r="B7226" s="72"/>
      <c r="C7226" s="73"/>
      <c r="D7226" s="72"/>
      <c r="E7226" s="24"/>
      <c r="F7226" s="277"/>
    </row>
    <row r="7227" spans="1:6" hidden="1" x14ac:dyDescent="0.25">
      <c r="A7227" s="93">
        <v>5</v>
      </c>
      <c r="B7227" s="72"/>
      <c r="C7227" s="73"/>
      <c r="D7227" s="72"/>
      <c r="E7227" s="24"/>
      <c r="F7227" s="277"/>
    </row>
    <row r="7228" spans="1:6" hidden="1" x14ac:dyDescent="0.25">
      <c r="A7228" s="93">
        <v>6</v>
      </c>
      <c r="B7228" s="72"/>
      <c r="C7228" s="73"/>
      <c r="D7228" s="72"/>
      <c r="E7228" s="24"/>
      <c r="F7228" s="277"/>
    </row>
    <row r="7229" spans="1:6" hidden="1" x14ac:dyDescent="0.25">
      <c r="A7229" s="93">
        <v>7</v>
      </c>
      <c r="B7229" s="72"/>
      <c r="C7229" s="73"/>
      <c r="D7229" s="72"/>
      <c r="E7229" s="24"/>
      <c r="F7229" s="277"/>
    </row>
    <row r="7230" spans="1:6" hidden="1" x14ac:dyDescent="0.25">
      <c r="A7230" s="93"/>
      <c r="B7230" s="72"/>
      <c r="C7230" s="73"/>
      <c r="D7230" s="72"/>
      <c r="E7230" s="24"/>
      <c r="F7230" s="277"/>
    </row>
    <row r="7231" spans="1:6" hidden="1" x14ac:dyDescent="0.25">
      <c r="A7231" s="811" t="s">
        <v>558</v>
      </c>
      <c r="B7231" s="812"/>
      <c r="C7231" s="812"/>
      <c r="D7231" s="812"/>
      <c r="E7231" s="812"/>
      <c r="F7231" s="813"/>
    </row>
    <row r="7232" spans="1:6" hidden="1" x14ac:dyDescent="0.25">
      <c r="A7232" s="133">
        <v>1</v>
      </c>
      <c r="B7232" s="126"/>
      <c r="C7232" s="73"/>
      <c r="D7232" s="72"/>
      <c r="E7232" s="140"/>
      <c r="F7232" s="180"/>
    </row>
    <row r="7233" spans="1:6" hidden="1" x14ac:dyDescent="0.25">
      <c r="A7233" s="133">
        <v>2</v>
      </c>
      <c r="B7233" s="72"/>
      <c r="C7233" s="73"/>
      <c r="D7233" s="72"/>
      <c r="E7233" s="140"/>
      <c r="F7233" s="180"/>
    </row>
    <row r="7234" spans="1:6" hidden="1" x14ac:dyDescent="0.25">
      <c r="A7234" s="93">
        <v>3</v>
      </c>
      <c r="B7234" s="72"/>
      <c r="C7234" s="73"/>
      <c r="D7234" s="72"/>
      <c r="E7234" s="24"/>
      <c r="F7234" s="524"/>
    </row>
    <row r="7235" spans="1:6" hidden="1" x14ac:dyDescent="0.25">
      <c r="A7235" s="811" t="s">
        <v>12</v>
      </c>
      <c r="B7235" s="812"/>
      <c r="C7235" s="812"/>
      <c r="D7235" s="812"/>
      <c r="E7235" s="812"/>
      <c r="F7235" s="813"/>
    </row>
    <row r="7236" spans="1:6" hidden="1" x14ac:dyDescent="0.25">
      <c r="A7236" s="93">
        <v>1</v>
      </c>
      <c r="B7236" s="72"/>
      <c r="C7236" s="73"/>
      <c r="D7236" s="72"/>
      <c r="E7236" s="24"/>
      <c r="F7236" s="524"/>
    </row>
    <row r="7237" spans="1:6" hidden="1" x14ac:dyDescent="0.25">
      <c r="A7237" s="93">
        <v>2</v>
      </c>
      <c r="B7237" s="85"/>
      <c r="C7237" s="85"/>
      <c r="D7237" s="85"/>
      <c r="E7237" s="86"/>
      <c r="F7237" s="85"/>
    </row>
    <row r="7238" spans="1:6" hidden="1" x14ac:dyDescent="0.25">
      <c r="A7238" s="811" t="s">
        <v>385</v>
      </c>
      <c r="B7238" s="812"/>
      <c r="C7238" s="812"/>
      <c r="D7238" s="812"/>
      <c r="E7238" s="812"/>
      <c r="F7238" s="813"/>
    </row>
    <row r="7239" spans="1:6" hidden="1" x14ac:dyDescent="0.25">
      <c r="A7239" s="133">
        <v>1</v>
      </c>
      <c r="B7239" s="72" t="s">
        <v>9156</v>
      </c>
      <c r="C7239" s="73" t="s">
        <v>385</v>
      </c>
      <c r="D7239" s="72" t="s">
        <v>21</v>
      </c>
      <c r="E7239" s="24"/>
      <c r="F7239" s="524"/>
    </row>
    <row r="7240" spans="1:6" hidden="1" x14ac:dyDescent="0.25">
      <c r="A7240" s="133">
        <v>2</v>
      </c>
      <c r="B7240" s="72"/>
      <c r="C7240" s="73"/>
      <c r="D7240" s="72"/>
      <c r="E7240" s="24"/>
      <c r="F7240" s="524"/>
    </row>
    <row r="7241" spans="1:6" hidden="1" x14ac:dyDescent="0.25">
      <c r="A7241" s="811" t="s">
        <v>5</v>
      </c>
      <c r="B7241" s="812"/>
      <c r="C7241" s="812"/>
      <c r="D7241" s="812"/>
      <c r="E7241" s="812"/>
      <c r="F7241" s="813"/>
    </row>
    <row r="7242" spans="1:6" hidden="1" x14ac:dyDescent="0.25">
      <c r="A7242" s="93">
        <v>1</v>
      </c>
      <c r="B7242" s="85" t="s">
        <v>9285</v>
      </c>
      <c r="C7242" s="85" t="s">
        <v>1756</v>
      </c>
      <c r="D7242" s="85" t="s">
        <v>1234</v>
      </c>
      <c r="E7242" s="75"/>
      <c r="F7242" s="140"/>
    </row>
    <row r="7243" spans="1:6" hidden="1" x14ac:dyDescent="0.25">
      <c r="A7243" s="93">
        <v>2</v>
      </c>
      <c r="B7243" s="85"/>
      <c r="C7243" s="73"/>
      <c r="D7243" s="72"/>
      <c r="E7243" s="86"/>
      <c r="F7243" s="85"/>
    </row>
    <row r="7244" spans="1:6" hidden="1" x14ac:dyDescent="0.25"/>
    <row r="7245" spans="1:6" hidden="1" x14ac:dyDescent="0.25"/>
    <row r="7246" spans="1:6" hidden="1" x14ac:dyDescent="0.25">
      <c r="A7246" s="171"/>
      <c r="B7246" s="172" t="s">
        <v>10</v>
      </c>
      <c r="C7246" s="173">
        <v>44397</v>
      </c>
      <c r="D7246" s="172"/>
      <c r="E7246" s="602"/>
      <c r="F7246" s="174"/>
    </row>
    <row r="7247" spans="1:6" hidden="1" x14ac:dyDescent="0.25">
      <c r="A7247" s="175" t="s">
        <v>580</v>
      </c>
      <c r="B7247" s="176" t="s">
        <v>576</v>
      </c>
      <c r="C7247" s="177" t="s">
        <v>912</v>
      </c>
      <c r="D7247" s="176" t="s">
        <v>577</v>
      </c>
      <c r="E7247" s="603" t="s">
        <v>1422</v>
      </c>
      <c r="F7247" s="178" t="s">
        <v>579</v>
      </c>
    </row>
    <row r="7248" spans="1:6" hidden="1" x14ac:dyDescent="0.25">
      <c r="A7248" s="814" t="s">
        <v>155</v>
      </c>
      <c r="B7248" s="814"/>
      <c r="C7248" s="814"/>
      <c r="D7248" s="814"/>
      <c r="E7248" s="814"/>
      <c r="F7248" s="814"/>
    </row>
    <row r="7249" spans="1:6" hidden="1" x14ac:dyDescent="0.25">
      <c r="A7249" s="133">
        <v>1</v>
      </c>
      <c r="B7249" s="207"/>
      <c r="C7249" s="207"/>
      <c r="D7249" s="207"/>
      <c r="E7249" s="475"/>
      <c r="F7249" s="207"/>
    </row>
    <row r="7250" spans="1:6" hidden="1" x14ac:dyDescent="0.25">
      <c r="A7250" s="93">
        <v>2</v>
      </c>
      <c r="B7250" s="224"/>
      <c r="C7250" s="225"/>
      <c r="D7250" s="224"/>
      <c r="E7250" s="227"/>
      <c r="F7250" s="206"/>
    </row>
    <row r="7251" spans="1:6" hidden="1" x14ac:dyDescent="0.25">
      <c r="A7251" s="814" t="s">
        <v>41</v>
      </c>
      <c r="B7251" s="814"/>
      <c r="C7251" s="814"/>
      <c r="D7251" s="814"/>
      <c r="E7251" s="814"/>
      <c r="F7251" s="814"/>
    </row>
    <row r="7252" spans="1:6" hidden="1" x14ac:dyDescent="0.25">
      <c r="A7252" s="93">
        <v>1</v>
      </c>
      <c r="B7252" s="72"/>
      <c r="C7252" s="73"/>
      <c r="D7252" s="72"/>
      <c r="E7252" s="75"/>
      <c r="F7252" s="140"/>
    </row>
    <row r="7253" spans="1:6" hidden="1" x14ac:dyDescent="0.25">
      <c r="A7253" s="93"/>
      <c r="B7253" s="85"/>
      <c r="C7253" s="85"/>
      <c r="D7253" s="85"/>
      <c r="E7253" s="86"/>
      <c r="F7253" s="85"/>
    </row>
    <row r="7254" spans="1:6" hidden="1" x14ac:dyDescent="0.25">
      <c r="A7254" s="814" t="s">
        <v>9</v>
      </c>
      <c r="B7254" s="814"/>
      <c r="C7254" s="814"/>
      <c r="D7254" s="814"/>
      <c r="E7254" s="814"/>
      <c r="F7254" s="814"/>
    </row>
    <row r="7255" spans="1:6" hidden="1" x14ac:dyDescent="0.25">
      <c r="A7255" s="93">
        <v>1</v>
      </c>
      <c r="B7255" s="72" t="s">
        <v>1226</v>
      </c>
      <c r="C7255" s="73" t="s">
        <v>9</v>
      </c>
      <c r="D7255" s="72" t="s">
        <v>22</v>
      </c>
      <c r="E7255" s="75"/>
      <c r="F7255" s="524"/>
    </row>
    <row r="7256" spans="1:6" hidden="1" x14ac:dyDescent="0.25">
      <c r="A7256" s="93">
        <v>2</v>
      </c>
      <c r="B7256" s="72" t="s">
        <v>2584</v>
      </c>
      <c r="C7256" s="73" t="s">
        <v>5449</v>
      </c>
      <c r="D7256" s="72" t="s">
        <v>21</v>
      </c>
      <c r="E7256" s="75" t="s">
        <v>9389</v>
      </c>
      <c r="F7256" s="524"/>
    </row>
    <row r="7257" spans="1:6" hidden="1" x14ac:dyDescent="0.25">
      <c r="A7257" s="93">
        <v>3</v>
      </c>
      <c r="B7257" s="72"/>
      <c r="C7257" s="73"/>
      <c r="D7257" s="72"/>
      <c r="E7257" s="75"/>
      <c r="F7257" s="524"/>
    </row>
    <row r="7258" spans="1:6" hidden="1" x14ac:dyDescent="0.25">
      <c r="A7258" s="93">
        <v>4</v>
      </c>
      <c r="B7258" s="72"/>
      <c r="C7258" s="73"/>
      <c r="D7258" s="72"/>
      <c r="E7258" s="24"/>
      <c r="F7258" s="524"/>
    </row>
    <row r="7259" spans="1:6" hidden="1" x14ac:dyDescent="0.25">
      <c r="A7259" s="93">
        <v>5</v>
      </c>
      <c r="B7259" s="72"/>
      <c r="C7259" s="73"/>
      <c r="D7259" s="72"/>
      <c r="E7259" s="24"/>
      <c r="F7259" s="524"/>
    </row>
    <row r="7260" spans="1:6" hidden="1" x14ac:dyDescent="0.25">
      <c r="A7260" s="811" t="s">
        <v>20</v>
      </c>
      <c r="B7260" s="812"/>
      <c r="C7260" s="812"/>
      <c r="D7260" s="812"/>
      <c r="E7260" s="812"/>
      <c r="F7260" s="813"/>
    </row>
    <row r="7261" spans="1:6" hidden="1" x14ac:dyDescent="0.25">
      <c r="A7261" s="93">
        <v>1</v>
      </c>
      <c r="B7261" s="72" t="s">
        <v>9289</v>
      </c>
      <c r="C7261" s="73" t="s">
        <v>20</v>
      </c>
      <c r="D7261" s="72" t="s">
        <v>890</v>
      </c>
      <c r="E7261" s="75"/>
      <c r="F7261" s="277"/>
    </row>
    <row r="7262" spans="1:6" hidden="1" x14ac:dyDescent="0.25">
      <c r="A7262" s="93">
        <v>2</v>
      </c>
      <c r="B7262" s="72"/>
      <c r="C7262" s="73"/>
      <c r="D7262" s="72"/>
      <c r="E7262" s="75"/>
      <c r="F7262" s="277"/>
    </row>
    <row r="7263" spans="1:6" hidden="1" x14ac:dyDescent="0.25">
      <c r="A7263" s="93">
        <v>3</v>
      </c>
      <c r="B7263" s="72"/>
      <c r="C7263" s="73"/>
      <c r="D7263" s="72"/>
      <c r="E7263" s="75"/>
      <c r="F7263" s="277"/>
    </row>
    <row r="7264" spans="1:6" hidden="1" x14ac:dyDescent="0.25">
      <c r="A7264" s="93">
        <v>4</v>
      </c>
      <c r="B7264" s="72"/>
      <c r="C7264" s="73"/>
      <c r="D7264" s="72"/>
      <c r="E7264" s="24"/>
      <c r="F7264" s="277"/>
    </row>
    <row r="7265" spans="1:6" hidden="1" x14ac:dyDescent="0.25">
      <c r="A7265" s="93">
        <v>5</v>
      </c>
      <c r="B7265" s="72"/>
      <c r="C7265" s="73"/>
      <c r="D7265" s="72"/>
      <c r="E7265" s="24"/>
      <c r="F7265" s="277"/>
    </row>
    <row r="7266" spans="1:6" hidden="1" x14ac:dyDescent="0.25">
      <c r="A7266" s="93">
        <v>6</v>
      </c>
      <c r="B7266" s="72"/>
      <c r="C7266" s="73"/>
      <c r="D7266" s="72"/>
      <c r="E7266" s="24"/>
      <c r="F7266" s="277"/>
    </row>
    <row r="7267" spans="1:6" hidden="1" x14ac:dyDescent="0.25">
      <c r="A7267" s="93">
        <v>7</v>
      </c>
      <c r="B7267" s="72"/>
      <c r="C7267" s="73"/>
      <c r="D7267" s="72"/>
      <c r="E7267" s="24"/>
      <c r="F7267" s="277"/>
    </row>
    <row r="7268" spans="1:6" hidden="1" x14ac:dyDescent="0.25">
      <c r="A7268" s="93"/>
      <c r="B7268" s="72"/>
      <c r="C7268" s="73"/>
      <c r="D7268" s="72"/>
      <c r="E7268" s="24"/>
      <c r="F7268" s="277"/>
    </row>
    <row r="7269" spans="1:6" hidden="1" x14ac:dyDescent="0.25">
      <c r="A7269" s="811" t="s">
        <v>558</v>
      </c>
      <c r="B7269" s="812"/>
      <c r="C7269" s="812"/>
      <c r="D7269" s="812"/>
      <c r="E7269" s="812"/>
      <c r="F7269" s="813"/>
    </row>
    <row r="7270" spans="1:6" hidden="1" x14ac:dyDescent="0.25">
      <c r="A7270" s="133">
        <v>1</v>
      </c>
      <c r="B7270" s="126"/>
      <c r="C7270" s="73"/>
      <c r="D7270" s="72"/>
      <c r="E7270" s="140"/>
      <c r="F7270" s="180"/>
    </row>
    <row r="7271" spans="1:6" hidden="1" x14ac:dyDescent="0.25">
      <c r="A7271" s="133">
        <v>2</v>
      </c>
      <c r="B7271" s="72"/>
      <c r="C7271" s="73"/>
      <c r="D7271" s="72"/>
      <c r="E7271" s="140"/>
      <c r="F7271" s="180"/>
    </row>
    <row r="7272" spans="1:6" hidden="1" x14ac:dyDescent="0.25">
      <c r="A7272" s="93">
        <v>3</v>
      </c>
      <c r="B7272" s="72"/>
      <c r="C7272" s="73"/>
      <c r="D7272" s="72"/>
      <c r="E7272" s="24"/>
      <c r="F7272" s="524"/>
    </row>
    <row r="7273" spans="1:6" hidden="1" x14ac:dyDescent="0.25">
      <c r="A7273" s="811" t="s">
        <v>12</v>
      </c>
      <c r="B7273" s="812"/>
      <c r="C7273" s="812"/>
      <c r="D7273" s="812"/>
      <c r="E7273" s="812"/>
      <c r="F7273" s="813"/>
    </row>
    <row r="7274" spans="1:6" hidden="1" x14ac:dyDescent="0.25">
      <c r="A7274" s="93">
        <v>1</v>
      </c>
      <c r="B7274" s="72"/>
      <c r="C7274" s="73"/>
      <c r="D7274" s="72"/>
      <c r="E7274" s="24"/>
      <c r="F7274" s="524"/>
    </row>
    <row r="7275" spans="1:6" hidden="1" x14ac:dyDescent="0.25">
      <c r="A7275" s="93">
        <v>2</v>
      </c>
      <c r="B7275" s="85"/>
      <c r="C7275" s="85"/>
      <c r="D7275" s="85"/>
      <c r="E7275" s="86"/>
      <c r="F7275" s="85"/>
    </row>
    <row r="7276" spans="1:6" hidden="1" x14ac:dyDescent="0.25">
      <c r="A7276" s="811" t="s">
        <v>385</v>
      </c>
      <c r="B7276" s="812"/>
      <c r="C7276" s="812"/>
      <c r="D7276" s="812"/>
      <c r="E7276" s="812"/>
      <c r="F7276" s="813"/>
    </row>
    <row r="7277" spans="1:6" hidden="1" x14ac:dyDescent="0.25">
      <c r="A7277" s="133">
        <v>1</v>
      </c>
      <c r="B7277" s="72"/>
      <c r="C7277" s="73"/>
      <c r="D7277" s="72"/>
      <c r="E7277" s="24"/>
      <c r="F7277" s="524"/>
    </row>
    <row r="7278" spans="1:6" hidden="1" x14ac:dyDescent="0.25">
      <c r="A7278" s="133">
        <v>2</v>
      </c>
      <c r="B7278" s="72"/>
      <c r="C7278" s="73"/>
      <c r="D7278" s="72"/>
      <c r="E7278" s="24"/>
      <c r="F7278" s="524"/>
    </row>
    <row r="7279" spans="1:6" hidden="1" x14ac:dyDescent="0.25">
      <c r="A7279" s="811" t="s">
        <v>5</v>
      </c>
      <c r="B7279" s="812"/>
      <c r="C7279" s="812"/>
      <c r="D7279" s="812"/>
      <c r="E7279" s="812"/>
      <c r="F7279" s="813"/>
    </row>
    <row r="7280" spans="1:6" hidden="1" x14ac:dyDescent="0.25">
      <c r="A7280" s="93">
        <v>1</v>
      </c>
      <c r="B7280" s="85" t="s">
        <v>2928</v>
      </c>
      <c r="C7280" s="85" t="s">
        <v>5</v>
      </c>
      <c r="D7280" s="85" t="s">
        <v>13</v>
      </c>
      <c r="E7280" s="75"/>
      <c r="F7280" s="140"/>
    </row>
    <row r="7281" spans="1:6" hidden="1" x14ac:dyDescent="0.25">
      <c r="A7281" s="93">
        <v>2</v>
      </c>
      <c r="B7281" s="85"/>
      <c r="C7281" s="73"/>
      <c r="D7281" s="72"/>
      <c r="E7281" s="86"/>
      <c r="F7281" s="85"/>
    </row>
    <row r="7282" spans="1:6" hidden="1" x14ac:dyDescent="0.25"/>
    <row r="7283" spans="1:6" hidden="1" x14ac:dyDescent="0.25"/>
    <row r="7284" spans="1:6" hidden="1" x14ac:dyDescent="0.25">
      <c r="A7284" s="453"/>
      <c r="B7284" s="454" t="s">
        <v>45</v>
      </c>
      <c r="C7284" s="455">
        <v>44399</v>
      </c>
      <c r="D7284" s="454"/>
      <c r="E7284" s="598"/>
      <c r="F7284" s="456"/>
    </row>
    <row r="7285" spans="1:6" hidden="1" x14ac:dyDescent="0.25">
      <c r="A7285" s="457" t="s">
        <v>580</v>
      </c>
      <c r="B7285" s="458" t="s">
        <v>576</v>
      </c>
      <c r="C7285" s="459" t="s">
        <v>912</v>
      </c>
      <c r="D7285" s="458" t="s">
        <v>577</v>
      </c>
      <c r="E7285" s="599" t="s">
        <v>1422</v>
      </c>
      <c r="F7285" s="460" t="s">
        <v>579</v>
      </c>
    </row>
    <row r="7286" spans="1:6" hidden="1" x14ac:dyDescent="0.25">
      <c r="A7286" s="814" t="s">
        <v>155</v>
      </c>
      <c r="B7286" s="814"/>
      <c r="C7286" s="814"/>
      <c r="D7286" s="814"/>
      <c r="E7286" s="814"/>
      <c r="F7286" s="814"/>
    </row>
    <row r="7287" spans="1:6" hidden="1" x14ac:dyDescent="0.25">
      <c r="A7287" s="133">
        <v>1</v>
      </c>
      <c r="B7287" s="207"/>
      <c r="C7287" s="207"/>
      <c r="D7287" s="207"/>
      <c r="E7287" s="475"/>
      <c r="F7287" s="207"/>
    </row>
    <row r="7288" spans="1:6" hidden="1" x14ac:dyDescent="0.25">
      <c r="A7288" s="93">
        <v>2</v>
      </c>
      <c r="B7288" s="224"/>
      <c r="C7288" s="225"/>
      <c r="D7288" s="224"/>
      <c r="E7288" s="227"/>
      <c r="F7288" s="206"/>
    </row>
    <row r="7289" spans="1:6" hidden="1" x14ac:dyDescent="0.25">
      <c r="A7289" s="814" t="s">
        <v>41</v>
      </c>
      <c r="B7289" s="814"/>
      <c r="C7289" s="814"/>
      <c r="D7289" s="814"/>
      <c r="E7289" s="814"/>
      <c r="F7289" s="814"/>
    </row>
    <row r="7290" spans="1:6" hidden="1" x14ac:dyDescent="0.25">
      <c r="A7290" s="93">
        <v>1</v>
      </c>
      <c r="B7290" s="72" t="s">
        <v>9404</v>
      </c>
      <c r="C7290" s="73" t="s">
        <v>41</v>
      </c>
      <c r="D7290" s="72" t="s">
        <v>22</v>
      </c>
      <c r="E7290" s="75" t="s">
        <v>9405</v>
      </c>
      <c r="F7290" s="140" t="s">
        <v>8422</v>
      </c>
    </row>
    <row r="7291" spans="1:6" hidden="1" x14ac:dyDescent="0.25">
      <c r="A7291" s="93"/>
      <c r="B7291" s="85"/>
      <c r="C7291" s="85"/>
      <c r="D7291" s="85"/>
      <c r="E7291" s="86"/>
      <c r="F7291" s="85"/>
    </row>
    <row r="7292" spans="1:6" hidden="1" x14ac:dyDescent="0.25">
      <c r="A7292" s="814" t="s">
        <v>9</v>
      </c>
      <c r="B7292" s="814"/>
      <c r="C7292" s="814"/>
      <c r="D7292" s="814"/>
      <c r="E7292" s="814"/>
      <c r="F7292" s="814"/>
    </row>
    <row r="7293" spans="1:6" hidden="1" x14ac:dyDescent="0.25">
      <c r="A7293" s="93">
        <v>1</v>
      </c>
      <c r="B7293" s="72" t="s">
        <v>9309</v>
      </c>
      <c r="C7293" s="73" t="s">
        <v>9</v>
      </c>
      <c r="D7293" s="72" t="s">
        <v>22</v>
      </c>
      <c r="E7293" s="75"/>
      <c r="F7293" s="524"/>
    </row>
    <row r="7294" spans="1:6" hidden="1" x14ac:dyDescent="0.25">
      <c r="A7294" s="93">
        <v>2</v>
      </c>
      <c r="B7294" s="72"/>
      <c r="C7294" s="73"/>
      <c r="D7294" s="72"/>
      <c r="E7294" s="75"/>
      <c r="F7294" s="524"/>
    </row>
    <row r="7295" spans="1:6" hidden="1" x14ac:dyDescent="0.25">
      <c r="A7295" s="93">
        <v>3</v>
      </c>
      <c r="B7295" s="72"/>
      <c r="C7295" s="73"/>
      <c r="D7295" s="72"/>
      <c r="E7295" s="75"/>
      <c r="F7295" s="524"/>
    </row>
    <row r="7296" spans="1:6" hidden="1" x14ac:dyDescent="0.25">
      <c r="A7296" s="93">
        <v>4</v>
      </c>
      <c r="B7296" s="72"/>
      <c r="C7296" s="73"/>
      <c r="D7296" s="72"/>
      <c r="E7296" s="24"/>
      <c r="F7296" s="524"/>
    </row>
    <row r="7297" spans="1:6" hidden="1" x14ac:dyDescent="0.25">
      <c r="A7297" s="93">
        <v>5</v>
      </c>
      <c r="B7297" s="72"/>
      <c r="C7297" s="73"/>
      <c r="D7297" s="72"/>
      <c r="E7297" s="24"/>
      <c r="F7297" s="524"/>
    </row>
    <row r="7298" spans="1:6" hidden="1" x14ac:dyDescent="0.25">
      <c r="A7298" s="811" t="s">
        <v>20</v>
      </c>
      <c r="B7298" s="812"/>
      <c r="C7298" s="812"/>
      <c r="D7298" s="812"/>
      <c r="E7298" s="812"/>
      <c r="F7298" s="813"/>
    </row>
    <row r="7299" spans="1:6" hidden="1" x14ac:dyDescent="0.25">
      <c r="A7299" s="93">
        <v>1</v>
      </c>
      <c r="B7299" s="72" t="s">
        <v>9396</v>
      </c>
      <c r="C7299" s="73" t="s">
        <v>20</v>
      </c>
      <c r="D7299" s="72" t="s">
        <v>8598</v>
      </c>
      <c r="E7299" s="75"/>
      <c r="F7299" s="277" t="s">
        <v>9397</v>
      </c>
    </row>
    <row r="7300" spans="1:6" hidden="1" x14ac:dyDescent="0.25">
      <c r="A7300" s="93">
        <v>2</v>
      </c>
      <c r="B7300" s="72"/>
      <c r="C7300" s="73"/>
      <c r="D7300" s="72"/>
      <c r="E7300" s="75"/>
      <c r="F7300" s="277"/>
    </row>
    <row r="7301" spans="1:6" hidden="1" x14ac:dyDescent="0.25">
      <c r="A7301" s="93">
        <v>3</v>
      </c>
      <c r="B7301" s="72"/>
      <c r="C7301" s="73"/>
      <c r="D7301" s="72"/>
      <c r="E7301" s="75"/>
      <c r="F7301" s="277"/>
    </row>
    <row r="7302" spans="1:6" hidden="1" x14ac:dyDescent="0.25">
      <c r="A7302" s="93">
        <v>4</v>
      </c>
      <c r="B7302" s="72"/>
      <c r="C7302" s="73"/>
      <c r="D7302" s="72"/>
      <c r="E7302" s="24"/>
      <c r="F7302" s="277"/>
    </row>
    <row r="7303" spans="1:6" hidden="1" x14ac:dyDescent="0.25">
      <c r="A7303" s="93">
        <v>5</v>
      </c>
      <c r="B7303" s="72"/>
      <c r="C7303" s="73"/>
      <c r="D7303" s="72"/>
      <c r="E7303" s="24"/>
      <c r="F7303" s="277"/>
    </row>
    <row r="7304" spans="1:6" hidden="1" x14ac:dyDescent="0.25">
      <c r="A7304" s="93">
        <v>6</v>
      </c>
      <c r="B7304" s="72"/>
      <c r="C7304" s="73"/>
      <c r="D7304" s="72"/>
      <c r="E7304" s="24"/>
      <c r="F7304" s="277"/>
    </row>
    <row r="7305" spans="1:6" hidden="1" x14ac:dyDescent="0.25">
      <c r="A7305" s="93">
        <v>7</v>
      </c>
      <c r="B7305" s="72"/>
      <c r="C7305" s="73"/>
      <c r="D7305" s="72"/>
      <c r="E7305" s="24"/>
      <c r="F7305" s="277"/>
    </row>
    <row r="7306" spans="1:6" hidden="1" x14ac:dyDescent="0.25">
      <c r="A7306" s="93"/>
      <c r="B7306" s="72"/>
      <c r="C7306" s="73"/>
      <c r="D7306" s="72"/>
      <c r="E7306" s="24"/>
      <c r="F7306" s="277"/>
    </row>
    <row r="7307" spans="1:6" hidden="1" x14ac:dyDescent="0.25">
      <c r="A7307" s="811" t="s">
        <v>558</v>
      </c>
      <c r="B7307" s="812"/>
      <c r="C7307" s="812"/>
      <c r="D7307" s="812"/>
      <c r="E7307" s="812"/>
      <c r="F7307" s="813"/>
    </row>
    <row r="7308" spans="1:6" hidden="1" x14ac:dyDescent="0.25">
      <c r="A7308" s="133">
        <v>1</v>
      </c>
      <c r="B7308" s="126"/>
      <c r="C7308" s="73"/>
      <c r="D7308" s="72"/>
      <c r="E7308" s="140"/>
      <c r="F7308" s="180"/>
    </row>
    <row r="7309" spans="1:6" hidden="1" x14ac:dyDescent="0.25">
      <c r="A7309" s="133">
        <v>2</v>
      </c>
      <c r="B7309" s="72"/>
      <c r="C7309" s="73"/>
      <c r="D7309" s="72"/>
      <c r="E7309" s="140"/>
      <c r="F7309" s="180"/>
    </row>
    <row r="7310" spans="1:6" hidden="1" x14ac:dyDescent="0.25">
      <c r="A7310" s="93">
        <v>3</v>
      </c>
      <c r="B7310" s="72"/>
      <c r="C7310" s="73"/>
      <c r="D7310" s="72"/>
      <c r="E7310" s="24"/>
      <c r="F7310" s="524"/>
    </row>
    <row r="7311" spans="1:6" hidden="1" x14ac:dyDescent="0.25">
      <c r="A7311" s="811" t="s">
        <v>12</v>
      </c>
      <c r="B7311" s="812"/>
      <c r="C7311" s="812"/>
      <c r="D7311" s="812"/>
      <c r="E7311" s="812"/>
      <c r="F7311" s="813"/>
    </row>
    <row r="7312" spans="1:6" hidden="1" x14ac:dyDescent="0.25">
      <c r="A7312" s="93">
        <v>1</v>
      </c>
      <c r="B7312" s="72" t="s">
        <v>4254</v>
      </c>
      <c r="C7312" s="73" t="s">
        <v>12</v>
      </c>
      <c r="D7312" s="72" t="s">
        <v>21</v>
      </c>
      <c r="E7312" s="24"/>
      <c r="F7312" s="524"/>
    </row>
    <row r="7313" spans="1:6" hidden="1" x14ac:dyDescent="0.25">
      <c r="A7313" s="93">
        <v>2</v>
      </c>
      <c r="B7313" s="85"/>
      <c r="C7313" s="85"/>
      <c r="D7313" s="85"/>
      <c r="E7313" s="86"/>
      <c r="F7313" s="85"/>
    </row>
    <row r="7314" spans="1:6" hidden="1" x14ac:dyDescent="0.25">
      <c r="A7314" s="811" t="s">
        <v>385</v>
      </c>
      <c r="B7314" s="812"/>
      <c r="C7314" s="812"/>
      <c r="D7314" s="812"/>
      <c r="E7314" s="812"/>
      <c r="F7314" s="813"/>
    </row>
    <row r="7315" spans="1:6" hidden="1" x14ac:dyDescent="0.25">
      <c r="A7315" s="133">
        <v>1</v>
      </c>
      <c r="B7315" s="72"/>
      <c r="C7315" s="73"/>
      <c r="D7315" s="72"/>
      <c r="E7315" s="24"/>
      <c r="F7315" s="524"/>
    </row>
    <row r="7316" spans="1:6" hidden="1" x14ac:dyDescent="0.25">
      <c r="A7316" s="133">
        <v>2</v>
      </c>
      <c r="B7316" s="72"/>
      <c r="C7316" s="73"/>
      <c r="D7316" s="72"/>
      <c r="E7316" s="24"/>
      <c r="F7316" s="524"/>
    </row>
    <row r="7317" spans="1:6" hidden="1" x14ac:dyDescent="0.25">
      <c r="A7317" s="811" t="s">
        <v>5</v>
      </c>
      <c r="B7317" s="812"/>
      <c r="C7317" s="812"/>
      <c r="D7317" s="812"/>
      <c r="E7317" s="812"/>
      <c r="F7317" s="813"/>
    </row>
    <row r="7318" spans="1:6" hidden="1" x14ac:dyDescent="0.25">
      <c r="A7318" s="93">
        <v>1</v>
      </c>
      <c r="B7318" s="85" t="s">
        <v>9402</v>
      </c>
      <c r="C7318" s="85" t="s">
        <v>5</v>
      </c>
      <c r="D7318" s="85" t="s">
        <v>21</v>
      </c>
      <c r="E7318" s="75" t="s">
        <v>9403</v>
      </c>
      <c r="F7318" s="140"/>
    </row>
    <row r="7319" spans="1:6" hidden="1" x14ac:dyDescent="0.25">
      <c r="A7319" s="93">
        <v>2</v>
      </c>
      <c r="B7319" s="85"/>
      <c r="C7319" s="73"/>
      <c r="D7319" s="72"/>
      <c r="E7319" s="86"/>
      <c r="F7319" s="85"/>
    </row>
    <row r="7320" spans="1:6" hidden="1" x14ac:dyDescent="0.25"/>
    <row r="7321" spans="1:6" hidden="1" x14ac:dyDescent="0.25"/>
    <row r="7322" spans="1:6" hidden="1" x14ac:dyDescent="0.25">
      <c r="A7322" s="305"/>
      <c r="B7322" s="31" t="s">
        <v>63</v>
      </c>
      <c r="C7322" s="30">
        <v>44401</v>
      </c>
      <c r="D7322" s="31"/>
      <c r="E7322" s="596"/>
      <c r="F7322" s="306"/>
    </row>
    <row r="7323" spans="1:6" hidden="1" x14ac:dyDescent="0.25">
      <c r="A7323" s="307" t="s">
        <v>580</v>
      </c>
      <c r="B7323" s="308" t="s">
        <v>576</v>
      </c>
      <c r="C7323" s="309" t="s">
        <v>912</v>
      </c>
      <c r="D7323" s="308" t="s">
        <v>577</v>
      </c>
      <c r="E7323" s="597" t="s">
        <v>1422</v>
      </c>
      <c r="F7323" s="310" t="s">
        <v>579</v>
      </c>
    </row>
    <row r="7324" spans="1:6" hidden="1" x14ac:dyDescent="0.25">
      <c r="A7324" s="814" t="s">
        <v>155</v>
      </c>
      <c r="B7324" s="814"/>
      <c r="C7324" s="814"/>
      <c r="D7324" s="814"/>
      <c r="E7324" s="814"/>
      <c r="F7324" s="814"/>
    </row>
    <row r="7325" spans="1:6" hidden="1" x14ac:dyDescent="0.25">
      <c r="A7325" s="133">
        <v>1</v>
      </c>
      <c r="B7325" s="207" t="s">
        <v>6474</v>
      </c>
      <c r="C7325" s="207" t="s">
        <v>155</v>
      </c>
      <c r="D7325" s="207" t="s">
        <v>13</v>
      </c>
      <c r="E7325" s="475"/>
      <c r="F7325" s="207"/>
    </row>
    <row r="7326" spans="1:6" hidden="1" x14ac:dyDescent="0.25">
      <c r="A7326" s="93">
        <v>2</v>
      </c>
      <c r="B7326" s="224" t="s">
        <v>191</v>
      </c>
      <c r="C7326" s="225" t="s">
        <v>9458</v>
      </c>
      <c r="D7326" s="224" t="s">
        <v>28</v>
      </c>
      <c r="E7326" s="206" t="s">
        <v>884</v>
      </c>
      <c r="F7326" s="206"/>
    </row>
    <row r="7327" spans="1:6" hidden="1" x14ac:dyDescent="0.25">
      <c r="A7327" s="93">
        <v>3</v>
      </c>
      <c r="B7327" s="224" t="s">
        <v>9462</v>
      </c>
      <c r="C7327" s="225" t="s">
        <v>155</v>
      </c>
      <c r="D7327" s="224" t="s">
        <v>21</v>
      </c>
      <c r="E7327" s="206" t="s">
        <v>9463</v>
      </c>
      <c r="F7327" s="206"/>
    </row>
    <row r="7328" spans="1:6" hidden="1" x14ac:dyDescent="0.25">
      <c r="A7328" s="93"/>
      <c r="B7328" s="224"/>
      <c r="C7328" s="225"/>
      <c r="D7328" s="224"/>
      <c r="E7328" s="227"/>
      <c r="F7328" s="206"/>
    </row>
    <row r="7329" spans="1:6" hidden="1" x14ac:dyDescent="0.25">
      <c r="A7329" s="93"/>
      <c r="B7329" s="224"/>
      <c r="C7329" s="225"/>
      <c r="D7329" s="224"/>
      <c r="E7329" s="227"/>
      <c r="F7329" s="206"/>
    </row>
    <row r="7330" spans="1:6" hidden="1" x14ac:dyDescent="0.25">
      <c r="A7330" s="93"/>
      <c r="B7330" s="224"/>
      <c r="C7330" s="225"/>
      <c r="D7330" s="224"/>
      <c r="E7330" s="227"/>
      <c r="F7330" s="206"/>
    </row>
    <row r="7331" spans="1:6" hidden="1" x14ac:dyDescent="0.25">
      <c r="A7331" s="814" t="s">
        <v>41</v>
      </c>
      <c r="B7331" s="814"/>
      <c r="C7331" s="814"/>
      <c r="D7331" s="814"/>
      <c r="E7331" s="814"/>
      <c r="F7331" s="814"/>
    </row>
    <row r="7332" spans="1:6" hidden="1" x14ac:dyDescent="0.25">
      <c r="A7332" s="93">
        <v>1</v>
      </c>
      <c r="B7332" s="72" t="s">
        <v>9230</v>
      </c>
      <c r="C7332" s="73" t="s">
        <v>41</v>
      </c>
      <c r="D7332" s="72"/>
      <c r="E7332" s="75"/>
      <c r="F7332" s="140" t="s">
        <v>9235</v>
      </c>
    </row>
    <row r="7333" spans="1:6" hidden="1" x14ac:dyDescent="0.25">
      <c r="A7333" s="93"/>
      <c r="B7333" s="85"/>
      <c r="C7333" s="85"/>
      <c r="D7333" s="85"/>
      <c r="E7333" s="86"/>
      <c r="F7333" s="85"/>
    </row>
    <row r="7334" spans="1:6" hidden="1" x14ac:dyDescent="0.25">
      <c r="A7334" s="814" t="s">
        <v>9</v>
      </c>
      <c r="B7334" s="814"/>
      <c r="C7334" s="814"/>
      <c r="D7334" s="814"/>
      <c r="E7334" s="814"/>
      <c r="F7334" s="814"/>
    </row>
    <row r="7335" spans="1:6" hidden="1" x14ac:dyDescent="0.25">
      <c r="A7335" s="93">
        <v>1</v>
      </c>
      <c r="B7335" s="72" t="s">
        <v>7714</v>
      </c>
      <c r="C7335" s="73" t="s">
        <v>9</v>
      </c>
      <c r="D7335" s="72" t="s">
        <v>22</v>
      </c>
      <c r="E7335" s="75" t="s">
        <v>9286</v>
      </c>
      <c r="F7335" s="524"/>
    </row>
    <row r="7336" spans="1:6" hidden="1" x14ac:dyDescent="0.25">
      <c r="A7336" s="93">
        <v>2</v>
      </c>
      <c r="B7336" s="72" t="s">
        <v>7715</v>
      </c>
      <c r="C7336" s="73" t="s">
        <v>9</v>
      </c>
      <c r="D7336" s="72" t="s">
        <v>22</v>
      </c>
      <c r="E7336" s="75" t="s">
        <v>9286</v>
      </c>
      <c r="F7336" s="524"/>
    </row>
    <row r="7337" spans="1:6" hidden="1" x14ac:dyDescent="0.25">
      <c r="A7337" s="93">
        <v>3</v>
      </c>
      <c r="B7337" s="72" t="s">
        <v>2914</v>
      </c>
      <c r="C7337" s="73" t="s">
        <v>9</v>
      </c>
      <c r="D7337" s="72" t="s">
        <v>22</v>
      </c>
      <c r="E7337" s="75"/>
      <c r="F7337" s="524"/>
    </row>
    <row r="7338" spans="1:6" hidden="1" x14ac:dyDescent="0.25">
      <c r="A7338" s="93">
        <v>4</v>
      </c>
      <c r="B7338" s="72" t="s">
        <v>9451</v>
      </c>
      <c r="C7338" s="73" t="s">
        <v>9</v>
      </c>
      <c r="D7338" s="72" t="s">
        <v>13</v>
      </c>
      <c r="E7338" s="24"/>
      <c r="F7338" s="524"/>
    </row>
    <row r="7339" spans="1:6" hidden="1" x14ac:dyDescent="0.25">
      <c r="A7339" s="93">
        <v>5</v>
      </c>
      <c r="B7339" s="72" t="s">
        <v>9452</v>
      </c>
      <c r="C7339" s="73" t="s">
        <v>9</v>
      </c>
      <c r="D7339" s="72" t="s">
        <v>21</v>
      </c>
      <c r="E7339" s="24"/>
      <c r="F7339" s="524"/>
    </row>
    <row r="7340" spans="1:6" hidden="1" x14ac:dyDescent="0.25">
      <c r="A7340" s="93">
        <v>6</v>
      </c>
      <c r="B7340" s="72" t="s">
        <v>1229</v>
      </c>
      <c r="C7340" s="73" t="s">
        <v>9</v>
      </c>
      <c r="D7340" s="72" t="s">
        <v>21</v>
      </c>
      <c r="E7340" s="24"/>
      <c r="F7340" s="549"/>
    </row>
    <row r="7341" spans="1:6" hidden="1" x14ac:dyDescent="0.25">
      <c r="A7341" s="93">
        <v>7</v>
      </c>
      <c r="B7341" s="224"/>
      <c r="C7341" s="73"/>
      <c r="D7341" s="72"/>
      <c r="E7341" s="24"/>
      <c r="F7341" s="549"/>
    </row>
    <row r="7342" spans="1:6" hidden="1" x14ac:dyDescent="0.25">
      <c r="A7342" s="93">
        <v>8</v>
      </c>
      <c r="B7342" s="224"/>
      <c r="C7342" s="73"/>
      <c r="D7342" s="72"/>
      <c r="E7342" s="24"/>
      <c r="F7342" s="549"/>
    </row>
    <row r="7343" spans="1:6" hidden="1" x14ac:dyDescent="0.25">
      <c r="A7343" s="93"/>
      <c r="B7343" s="224"/>
      <c r="C7343" s="73"/>
      <c r="D7343" s="72"/>
      <c r="E7343" s="24"/>
      <c r="F7343" s="549"/>
    </row>
    <row r="7344" spans="1:6" hidden="1" x14ac:dyDescent="0.25">
      <c r="A7344" s="811" t="s">
        <v>20</v>
      </c>
      <c r="B7344" s="812"/>
      <c r="C7344" s="812"/>
      <c r="D7344" s="812"/>
      <c r="E7344" s="812"/>
      <c r="F7344" s="813"/>
    </row>
    <row r="7345" spans="1:6" hidden="1" x14ac:dyDescent="0.25">
      <c r="A7345" s="93">
        <v>1</v>
      </c>
      <c r="B7345" s="72" t="s">
        <v>9398</v>
      </c>
      <c r="C7345" s="73" t="s">
        <v>20</v>
      </c>
      <c r="D7345" s="72" t="s">
        <v>13</v>
      </c>
      <c r="E7345" s="75"/>
      <c r="F7345" s="277" t="s">
        <v>35</v>
      </c>
    </row>
    <row r="7346" spans="1:6" hidden="1" x14ac:dyDescent="0.25">
      <c r="A7346" s="93">
        <v>2</v>
      </c>
      <c r="B7346" s="72" t="s">
        <v>9399</v>
      </c>
      <c r="C7346" s="73" t="s">
        <v>20</v>
      </c>
      <c r="D7346" s="72" t="s">
        <v>13</v>
      </c>
      <c r="E7346" s="75"/>
      <c r="F7346" s="277" t="s">
        <v>35</v>
      </c>
    </row>
    <row r="7347" spans="1:6" hidden="1" x14ac:dyDescent="0.25">
      <c r="A7347" s="93">
        <v>3</v>
      </c>
      <c r="B7347" s="224" t="s">
        <v>9484</v>
      </c>
      <c r="C7347" s="73" t="s">
        <v>20</v>
      </c>
      <c r="D7347" s="72" t="s">
        <v>22</v>
      </c>
      <c r="E7347" s="75"/>
      <c r="F7347" s="277"/>
    </row>
    <row r="7348" spans="1:6" hidden="1" x14ac:dyDescent="0.25">
      <c r="A7348" s="93">
        <v>4</v>
      </c>
      <c r="B7348" s="224" t="s">
        <v>9484</v>
      </c>
      <c r="C7348" s="73" t="s">
        <v>20</v>
      </c>
      <c r="D7348" s="72" t="s">
        <v>22</v>
      </c>
      <c r="E7348" s="24"/>
      <c r="F7348" s="277"/>
    </row>
    <row r="7349" spans="1:6" hidden="1" x14ac:dyDescent="0.25">
      <c r="A7349" s="93">
        <v>5</v>
      </c>
      <c r="B7349" s="224" t="s">
        <v>9485</v>
      </c>
      <c r="C7349" s="73" t="s">
        <v>20</v>
      </c>
      <c r="D7349" s="72" t="s">
        <v>22</v>
      </c>
      <c r="E7349" s="24"/>
      <c r="F7349" s="277"/>
    </row>
    <row r="7350" spans="1:6" hidden="1" x14ac:dyDescent="0.25">
      <c r="A7350" s="93">
        <v>6</v>
      </c>
      <c r="B7350" s="72" t="s">
        <v>3788</v>
      </c>
      <c r="C7350" s="73" t="s">
        <v>20</v>
      </c>
      <c r="D7350" s="72" t="s">
        <v>890</v>
      </c>
      <c r="E7350" s="24"/>
      <c r="F7350" s="277"/>
    </row>
    <row r="7351" spans="1:6" hidden="1" x14ac:dyDescent="0.25">
      <c r="A7351" s="93">
        <v>7</v>
      </c>
      <c r="B7351" s="72"/>
      <c r="C7351" s="73"/>
      <c r="D7351" s="72"/>
      <c r="E7351" s="24"/>
      <c r="F7351" s="277"/>
    </row>
    <row r="7352" spans="1:6" hidden="1" x14ac:dyDescent="0.25">
      <c r="A7352" s="93"/>
      <c r="B7352" s="72"/>
      <c r="C7352" s="73"/>
      <c r="D7352" s="72"/>
      <c r="E7352" s="24"/>
      <c r="F7352" s="277"/>
    </row>
    <row r="7353" spans="1:6" hidden="1" x14ac:dyDescent="0.25">
      <c r="A7353" s="811" t="s">
        <v>558</v>
      </c>
      <c r="B7353" s="812"/>
      <c r="C7353" s="812"/>
      <c r="D7353" s="812"/>
      <c r="E7353" s="812"/>
      <c r="F7353" s="813"/>
    </row>
    <row r="7354" spans="1:6" hidden="1" x14ac:dyDescent="0.25">
      <c r="A7354" s="133">
        <v>1</v>
      </c>
      <c r="B7354" s="126"/>
      <c r="C7354" s="73"/>
      <c r="D7354" s="72"/>
      <c r="E7354" s="140"/>
      <c r="F7354" s="180"/>
    </row>
    <row r="7355" spans="1:6" hidden="1" x14ac:dyDescent="0.25">
      <c r="A7355" s="133">
        <v>2</v>
      </c>
      <c r="B7355" s="72"/>
      <c r="C7355" s="73"/>
      <c r="D7355" s="72"/>
      <c r="E7355" s="140"/>
      <c r="F7355" s="180"/>
    </row>
    <row r="7356" spans="1:6" hidden="1" x14ac:dyDescent="0.25">
      <c r="A7356" s="93">
        <v>3</v>
      </c>
      <c r="B7356" s="72"/>
      <c r="C7356" s="73"/>
      <c r="D7356" s="72"/>
      <c r="E7356" s="24"/>
      <c r="F7356" s="524"/>
    </row>
    <row r="7357" spans="1:6" hidden="1" x14ac:dyDescent="0.25">
      <c r="A7357" s="811" t="s">
        <v>12</v>
      </c>
      <c r="B7357" s="812"/>
      <c r="C7357" s="812"/>
      <c r="D7357" s="812"/>
      <c r="E7357" s="812"/>
      <c r="F7357" s="813"/>
    </row>
    <row r="7358" spans="1:6" hidden="1" x14ac:dyDescent="0.25">
      <c r="A7358" s="93">
        <v>1</v>
      </c>
      <c r="B7358" s="72"/>
      <c r="C7358" s="73"/>
      <c r="D7358" s="72"/>
      <c r="E7358" s="24"/>
      <c r="F7358" s="524"/>
    </row>
    <row r="7359" spans="1:6" hidden="1" x14ac:dyDescent="0.25">
      <c r="A7359" s="93">
        <v>2</v>
      </c>
      <c r="B7359" s="85"/>
      <c r="C7359" s="85"/>
      <c r="D7359" s="85"/>
      <c r="E7359" s="86"/>
      <c r="F7359" s="85"/>
    </row>
    <row r="7360" spans="1:6" hidden="1" x14ac:dyDescent="0.25">
      <c r="A7360" s="811" t="s">
        <v>385</v>
      </c>
      <c r="B7360" s="812"/>
      <c r="C7360" s="812"/>
      <c r="D7360" s="812"/>
      <c r="E7360" s="812"/>
      <c r="F7360" s="813"/>
    </row>
    <row r="7361" spans="1:6" hidden="1" x14ac:dyDescent="0.25">
      <c r="A7361" s="133">
        <v>1</v>
      </c>
      <c r="B7361" s="72"/>
      <c r="C7361" s="73"/>
      <c r="D7361" s="72"/>
      <c r="E7361" s="24"/>
      <c r="F7361" s="524"/>
    </row>
    <row r="7362" spans="1:6" hidden="1" x14ac:dyDescent="0.25">
      <c r="A7362" s="133">
        <v>2</v>
      </c>
      <c r="B7362" s="72"/>
      <c r="C7362" s="73"/>
      <c r="D7362" s="72"/>
      <c r="E7362" s="24"/>
      <c r="F7362" s="524"/>
    </row>
    <row r="7363" spans="1:6" hidden="1" x14ac:dyDescent="0.25">
      <c r="A7363" s="811" t="s">
        <v>5</v>
      </c>
      <c r="B7363" s="812"/>
      <c r="C7363" s="812"/>
      <c r="D7363" s="812"/>
      <c r="E7363" s="812"/>
      <c r="F7363" s="813"/>
    </row>
    <row r="7364" spans="1:6" hidden="1" x14ac:dyDescent="0.25">
      <c r="A7364" s="93">
        <v>1</v>
      </c>
      <c r="B7364" s="85" t="s">
        <v>9400</v>
      </c>
      <c r="C7364" s="85" t="s">
        <v>5</v>
      </c>
      <c r="D7364" s="85" t="s">
        <v>17</v>
      </c>
      <c r="E7364" s="75"/>
      <c r="F7364" s="140"/>
    </row>
    <row r="7365" spans="1:6" hidden="1" x14ac:dyDescent="0.25">
      <c r="A7365" s="93">
        <v>2</v>
      </c>
      <c r="B7365" s="85"/>
      <c r="C7365" s="73"/>
      <c r="D7365" s="72"/>
      <c r="E7365" s="86"/>
      <c r="F7365" s="85"/>
    </row>
    <row r="7366" spans="1:6" hidden="1" x14ac:dyDescent="0.25"/>
    <row r="7367" spans="1:6" hidden="1" x14ac:dyDescent="0.25"/>
    <row r="7368" spans="1:6" hidden="1" x14ac:dyDescent="0.25">
      <c r="A7368" s="526"/>
      <c r="B7368" s="527" t="s">
        <v>0</v>
      </c>
      <c r="C7368" s="528">
        <v>44402</v>
      </c>
      <c r="D7368" s="527"/>
      <c r="E7368" s="600"/>
      <c r="F7368" s="529"/>
    </row>
    <row r="7369" spans="1:6" hidden="1" x14ac:dyDescent="0.25">
      <c r="A7369" s="530" t="s">
        <v>580</v>
      </c>
      <c r="B7369" s="531" t="s">
        <v>576</v>
      </c>
      <c r="C7369" s="532" t="s">
        <v>912</v>
      </c>
      <c r="D7369" s="531" t="s">
        <v>577</v>
      </c>
      <c r="E7369" s="601" t="s">
        <v>1422</v>
      </c>
      <c r="F7369" s="533" t="s">
        <v>579</v>
      </c>
    </row>
    <row r="7370" spans="1:6" hidden="1" x14ac:dyDescent="0.25">
      <c r="A7370" s="814" t="s">
        <v>155</v>
      </c>
      <c r="B7370" s="814"/>
      <c r="C7370" s="814"/>
      <c r="D7370" s="814"/>
      <c r="E7370" s="814"/>
      <c r="F7370" s="814"/>
    </row>
    <row r="7371" spans="1:6" hidden="1" x14ac:dyDescent="0.25">
      <c r="A7371" s="133">
        <v>1</v>
      </c>
      <c r="B7371" s="207"/>
      <c r="C7371" s="207"/>
      <c r="D7371" s="207"/>
      <c r="E7371" s="475"/>
      <c r="F7371" s="207"/>
    </row>
    <row r="7372" spans="1:6" hidden="1" x14ac:dyDescent="0.25">
      <c r="A7372" s="93">
        <v>2</v>
      </c>
      <c r="B7372" s="224"/>
      <c r="C7372" s="225"/>
      <c r="D7372" s="224"/>
      <c r="E7372" s="227"/>
      <c r="F7372" s="206"/>
    </row>
    <row r="7373" spans="1:6" hidden="1" x14ac:dyDescent="0.25">
      <c r="A7373" s="814" t="s">
        <v>41</v>
      </c>
      <c r="B7373" s="814"/>
      <c r="C7373" s="814"/>
      <c r="D7373" s="814"/>
      <c r="E7373" s="814"/>
      <c r="F7373" s="814"/>
    </row>
    <row r="7374" spans="1:6" hidden="1" x14ac:dyDescent="0.25">
      <c r="A7374" s="93">
        <v>1</v>
      </c>
      <c r="B7374" s="72" t="s">
        <v>6410</v>
      </c>
      <c r="C7374" s="73" t="s">
        <v>41</v>
      </c>
      <c r="D7374" s="72" t="s">
        <v>21</v>
      </c>
      <c r="E7374" s="75" t="s">
        <v>9453</v>
      </c>
      <c r="F7374" s="140" t="s">
        <v>9454</v>
      </c>
    </row>
    <row r="7375" spans="1:6" hidden="1" x14ac:dyDescent="0.25">
      <c r="A7375" s="93"/>
      <c r="B7375" s="85"/>
      <c r="C7375" s="85"/>
      <c r="D7375" s="85"/>
      <c r="E7375" s="86"/>
      <c r="F7375" s="85"/>
    </row>
    <row r="7376" spans="1:6" hidden="1" x14ac:dyDescent="0.25">
      <c r="A7376" s="814" t="s">
        <v>9</v>
      </c>
      <c r="B7376" s="814"/>
      <c r="C7376" s="814"/>
      <c r="D7376" s="814"/>
      <c r="E7376" s="814"/>
      <c r="F7376" s="814"/>
    </row>
    <row r="7377" spans="1:6" hidden="1" x14ac:dyDescent="0.25">
      <c r="A7377" s="93">
        <v>1</v>
      </c>
      <c r="B7377" s="72" t="s">
        <v>6591</v>
      </c>
      <c r="C7377" s="73" t="s">
        <v>9</v>
      </c>
      <c r="D7377" s="72" t="s">
        <v>21</v>
      </c>
      <c r="E7377" s="75"/>
      <c r="F7377" s="524"/>
    </row>
    <row r="7378" spans="1:6" hidden="1" x14ac:dyDescent="0.25">
      <c r="A7378" s="93">
        <v>2</v>
      </c>
      <c r="B7378" s="72" t="s">
        <v>9461</v>
      </c>
      <c r="C7378" s="73" t="s">
        <v>9</v>
      </c>
      <c r="D7378" s="72" t="s">
        <v>21</v>
      </c>
      <c r="E7378" s="75"/>
      <c r="F7378" s="524"/>
    </row>
    <row r="7379" spans="1:6" hidden="1" x14ac:dyDescent="0.25">
      <c r="A7379" s="93">
        <v>3</v>
      </c>
      <c r="B7379" s="72" t="s">
        <v>9464</v>
      </c>
      <c r="C7379" s="73" t="s">
        <v>9</v>
      </c>
      <c r="D7379" s="72" t="s">
        <v>21</v>
      </c>
      <c r="E7379" s="75"/>
      <c r="F7379" s="524"/>
    </row>
    <row r="7380" spans="1:6" hidden="1" x14ac:dyDescent="0.25">
      <c r="A7380" s="93">
        <v>4</v>
      </c>
      <c r="B7380" s="72" t="s">
        <v>4200</v>
      </c>
      <c r="C7380" s="73" t="s">
        <v>9</v>
      </c>
      <c r="D7380" s="72" t="s">
        <v>21</v>
      </c>
      <c r="E7380" s="24"/>
      <c r="F7380" s="524"/>
    </row>
    <row r="7381" spans="1:6" hidden="1" x14ac:dyDescent="0.25">
      <c r="A7381" s="93">
        <v>5</v>
      </c>
      <c r="B7381" s="72"/>
      <c r="C7381" s="73"/>
      <c r="D7381" s="72"/>
      <c r="E7381" s="24"/>
      <c r="F7381" s="524"/>
    </row>
    <row r="7382" spans="1:6" hidden="1" x14ac:dyDescent="0.25">
      <c r="A7382" s="811" t="s">
        <v>20</v>
      </c>
      <c r="B7382" s="812"/>
      <c r="C7382" s="812"/>
      <c r="D7382" s="812"/>
      <c r="E7382" s="812"/>
      <c r="F7382" s="813"/>
    </row>
    <row r="7383" spans="1:6" hidden="1" x14ac:dyDescent="0.25">
      <c r="A7383" s="93">
        <v>1</v>
      </c>
      <c r="B7383" s="72" t="s">
        <v>4109</v>
      </c>
      <c r="C7383" s="73" t="s">
        <v>20</v>
      </c>
      <c r="D7383" s="72" t="s">
        <v>3808</v>
      </c>
      <c r="E7383" s="75"/>
      <c r="F7383" s="277"/>
    </row>
    <row r="7384" spans="1:6" hidden="1" x14ac:dyDescent="0.25">
      <c r="A7384" s="93">
        <v>2</v>
      </c>
      <c r="B7384" s="72" t="s">
        <v>1385</v>
      </c>
      <c r="C7384" s="73" t="s">
        <v>20</v>
      </c>
      <c r="D7384" s="72" t="s">
        <v>21</v>
      </c>
      <c r="E7384" s="75"/>
      <c r="F7384" s="277"/>
    </row>
    <row r="7385" spans="1:6" hidden="1" x14ac:dyDescent="0.25">
      <c r="A7385" s="93">
        <v>3</v>
      </c>
      <c r="B7385" s="72" t="s">
        <v>9491</v>
      </c>
      <c r="C7385" s="73" t="s">
        <v>20</v>
      </c>
      <c r="D7385" s="72" t="s">
        <v>21</v>
      </c>
      <c r="E7385" s="75"/>
      <c r="F7385" s="277" t="s">
        <v>35</v>
      </c>
    </row>
    <row r="7386" spans="1:6" hidden="1" x14ac:dyDescent="0.25">
      <c r="A7386" s="93">
        <v>4</v>
      </c>
      <c r="B7386" s="72"/>
      <c r="C7386" s="73"/>
      <c r="D7386" s="72"/>
      <c r="E7386" s="24"/>
      <c r="F7386" s="277"/>
    </row>
    <row r="7387" spans="1:6" hidden="1" x14ac:dyDescent="0.25">
      <c r="A7387" s="93">
        <v>5</v>
      </c>
      <c r="B7387" s="72"/>
      <c r="C7387" s="73"/>
      <c r="D7387" s="72"/>
      <c r="E7387" s="24"/>
      <c r="F7387" s="277"/>
    </row>
    <row r="7388" spans="1:6" hidden="1" x14ac:dyDescent="0.25">
      <c r="A7388" s="93">
        <v>6</v>
      </c>
      <c r="B7388" s="72"/>
      <c r="C7388" s="73"/>
      <c r="D7388" s="72"/>
      <c r="E7388" s="24"/>
      <c r="F7388" s="277"/>
    </row>
    <row r="7389" spans="1:6" hidden="1" x14ac:dyDescent="0.25">
      <c r="A7389" s="93">
        <v>7</v>
      </c>
      <c r="B7389" s="72"/>
      <c r="C7389" s="73"/>
      <c r="D7389" s="72"/>
      <c r="E7389" s="24"/>
      <c r="F7389" s="277"/>
    </row>
    <row r="7390" spans="1:6" hidden="1" x14ac:dyDescent="0.25">
      <c r="A7390" s="93"/>
      <c r="B7390" s="72"/>
      <c r="C7390" s="73"/>
      <c r="D7390" s="72"/>
      <c r="E7390" s="24"/>
      <c r="F7390" s="277"/>
    </row>
    <row r="7391" spans="1:6" hidden="1" x14ac:dyDescent="0.25">
      <c r="A7391" s="811" t="s">
        <v>558</v>
      </c>
      <c r="B7391" s="812"/>
      <c r="C7391" s="812"/>
      <c r="D7391" s="812"/>
      <c r="E7391" s="812"/>
      <c r="F7391" s="813"/>
    </row>
    <row r="7392" spans="1:6" hidden="1" x14ac:dyDescent="0.25">
      <c r="A7392" s="133">
        <v>1</v>
      </c>
      <c r="B7392" s="126"/>
      <c r="C7392" s="73"/>
      <c r="D7392" s="72"/>
      <c r="E7392" s="140"/>
      <c r="F7392" s="180"/>
    </row>
    <row r="7393" spans="1:6" hidden="1" x14ac:dyDescent="0.25">
      <c r="A7393" s="133">
        <v>2</v>
      </c>
      <c r="B7393" s="72"/>
      <c r="C7393" s="73"/>
      <c r="D7393" s="72"/>
      <c r="E7393" s="140"/>
      <c r="F7393" s="180"/>
    </row>
    <row r="7394" spans="1:6" hidden="1" x14ac:dyDescent="0.25">
      <c r="A7394" s="93">
        <v>3</v>
      </c>
      <c r="B7394" s="72"/>
      <c r="C7394" s="73"/>
      <c r="D7394" s="72"/>
      <c r="E7394" s="24"/>
      <c r="F7394" s="524"/>
    </row>
    <row r="7395" spans="1:6" hidden="1" x14ac:dyDescent="0.25">
      <c r="A7395" s="811" t="s">
        <v>12</v>
      </c>
      <c r="B7395" s="812"/>
      <c r="C7395" s="812"/>
      <c r="D7395" s="812"/>
      <c r="E7395" s="812"/>
      <c r="F7395" s="813"/>
    </row>
    <row r="7396" spans="1:6" hidden="1" x14ac:dyDescent="0.25">
      <c r="A7396" s="93">
        <v>1</v>
      </c>
      <c r="B7396" s="72"/>
      <c r="C7396" s="73"/>
      <c r="D7396" s="72"/>
      <c r="E7396" s="24"/>
      <c r="F7396" s="524"/>
    </row>
    <row r="7397" spans="1:6" hidden="1" x14ac:dyDescent="0.25">
      <c r="A7397" s="93">
        <v>2</v>
      </c>
      <c r="B7397" s="85"/>
      <c r="C7397" s="85"/>
      <c r="D7397" s="85"/>
      <c r="E7397" s="86"/>
      <c r="F7397" s="85"/>
    </row>
    <row r="7398" spans="1:6" hidden="1" x14ac:dyDescent="0.25">
      <c r="A7398" s="811" t="s">
        <v>385</v>
      </c>
      <c r="B7398" s="812"/>
      <c r="C7398" s="812"/>
      <c r="D7398" s="812"/>
      <c r="E7398" s="812"/>
      <c r="F7398" s="813"/>
    </row>
    <row r="7399" spans="1:6" hidden="1" x14ac:dyDescent="0.25">
      <c r="A7399" s="133">
        <v>1</v>
      </c>
      <c r="B7399" s="72"/>
      <c r="C7399" s="73"/>
      <c r="D7399" s="72"/>
      <c r="E7399" s="24"/>
      <c r="F7399" s="524"/>
    </row>
    <row r="7400" spans="1:6" hidden="1" x14ac:dyDescent="0.25">
      <c r="A7400" s="133">
        <v>2</v>
      </c>
      <c r="B7400" s="72"/>
      <c r="C7400" s="73"/>
      <c r="D7400" s="72"/>
      <c r="E7400" s="24"/>
      <c r="F7400" s="524"/>
    </row>
    <row r="7401" spans="1:6" hidden="1" x14ac:dyDescent="0.25">
      <c r="A7401" s="811" t="s">
        <v>5</v>
      </c>
      <c r="B7401" s="812"/>
      <c r="C7401" s="812"/>
      <c r="D7401" s="812"/>
      <c r="E7401" s="812"/>
      <c r="F7401" s="813"/>
    </row>
    <row r="7402" spans="1:6" hidden="1" x14ac:dyDescent="0.25">
      <c r="A7402" s="93">
        <v>1</v>
      </c>
      <c r="B7402" s="85"/>
      <c r="C7402" s="85"/>
      <c r="D7402" s="85"/>
      <c r="E7402" s="75"/>
      <c r="F7402" s="140"/>
    </row>
    <row r="7403" spans="1:6" hidden="1" x14ac:dyDescent="0.25">
      <c r="A7403" s="93">
        <v>2</v>
      </c>
      <c r="B7403" s="85"/>
      <c r="C7403" s="73"/>
      <c r="D7403" s="72"/>
      <c r="E7403" s="86"/>
      <c r="F7403" s="85"/>
    </row>
    <row r="7404" spans="1:6" hidden="1" x14ac:dyDescent="0.25">
      <c r="A7404" s="811" t="s">
        <v>5</v>
      </c>
      <c r="B7404" s="812"/>
      <c r="C7404" s="812"/>
      <c r="D7404" s="812"/>
      <c r="E7404" s="812"/>
      <c r="F7404" s="813"/>
    </row>
    <row r="7405" spans="1:6" hidden="1" x14ac:dyDescent="0.25">
      <c r="A7405" s="93">
        <v>1</v>
      </c>
      <c r="B7405" s="85" t="s">
        <v>4408</v>
      </c>
      <c r="C7405" s="73" t="s">
        <v>9489</v>
      </c>
      <c r="D7405" s="72" t="s">
        <v>22</v>
      </c>
      <c r="E7405" s="86"/>
      <c r="F7405" s="85"/>
    </row>
    <row r="7406" spans="1:6" hidden="1" x14ac:dyDescent="0.25">
      <c r="A7406" s="85"/>
      <c r="B7406" s="85"/>
      <c r="C7406" s="85"/>
      <c r="D7406" s="85"/>
      <c r="E7406" s="86"/>
      <c r="F7406" s="85"/>
    </row>
    <row r="7407" spans="1:6" hidden="1" x14ac:dyDescent="0.25"/>
    <row r="7408" spans="1:6" hidden="1" x14ac:dyDescent="0.25">
      <c r="A7408" s="171"/>
      <c r="B7408" s="172" t="s">
        <v>10</v>
      </c>
      <c r="C7408" s="173">
        <v>44404</v>
      </c>
      <c r="D7408" s="172"/>
      <c r="E7408" s="602"/>
      <c r="F7408" s="174"/>
    </row>
    <row r="7409" spans="1:6" hidden="1" x14ac:dyDescent="0.25">
      <c r="A7409" s="175" t="s">
        <v>580</v>
      </c>
      <c r="B7409" s="176" t="s">
        <v>576</v>
      </c>
      <c r="C7409" s="177" t="s">
        <v>912</v>
      </c>
      <c r="D7409" s="176" t="s">
        <v>577</v>
      </c>
      <c r="E7409" s="603" t="s">
        <v>1422</v>
      </c>
      <c r="F7409" s="178" t="s">
        <v>579</v>
      </c>
    </row>
    <row r="7410" spans="1:6" hidden="1" x14ac:dyDescent="0.25">
      <c r="A7410" s="814" t="s">
        <v>155</v>
      </c>
      <c r="B7410" s="814"/>
      <c r="C7410" s="814"/>
      <c r="D7410" s="814"/>
      <c r="E7410" s="814"/>
      <c r="F7410" s="814"/>
    </row>
    <row r="7411" spans="1:6" hidden="1" x14ac:dyDescent="0.25">
      <c r="A7411" s="133">
        <v>1</v>
      </c>
      <c r="B7411" s="207" t="s">
        <v>9466</v>
      </c>
      <c r="C7411" s="207" t="s">
        <v>882</v>
      </c>
      <c r="D7411" s="207" t="s">
        <v>890</v>
      </c>
      <c r="E7411" s="475" t="s">
        <v>4261</v>
      </c>
      <c r="F7411" s="207"/>
    </row>
    <row r="7412" spans="1:6" hidden="1" x14ac:dyDescent="0.25">
      <c r="A7412" s="93">
        <v>2</v>
      </c>
      <c r="B7412" s="224"/>
      <c r="C7412" s="225"/>
      <c r="D7412" s="224"/>
      <c r="E7412" s="227"/>
      <c r="F7412" s="206"/>
    </row>
    <row r="7413" spans="1:6" hidden="1" x14ac:dyDescent="0.25">
      <c r="A7413" s="814" t="s">
        <v>41</v>
      </c>
      <c r="B7413" s="814"/>
      <c r="C7413" s="814"/>
      <c r="D7413" s="814"/>
      <c r="E7413" s="814"/>
      <c r="F7413" s="814"/>
    </row>
    <row r="7414" spans="1:6" hidden="1" x14ac:dyDescent="0.25">
      <c r="A7414" s="93">
        <v>1</v>
      </c>
      <c r="B7414" s="72"/>
      <c r="C7414" s="73"/>
      <c r="D7414" s="72"/>
      <c r="E7414" s="75"/>
      <c r="F7414" s="140"/>
    </row>
    <row r="7415" spans="1:6" hidden="1" x14ac:dyDescent="0.25">
      <c r="A7415" s="93"/>
      <c r="B7415" s="85"/>
      <c r="C7415" s="85"/>
      <c r="D7415" s="85"/>
      <c r="E7415" s="86"/>
      <c r="F7415" s="85"/>
    </row>
    <row r="7416" spans="1:6" hidden="1" x14ac:dyDescent="0.25">
      <c r="A7416" s="814" t="s">
        <v>9</v>
      </c>
      <c r="B7416" s="814"/>
      <c r="C7416" s="814"/>
      <c r="D7416" s="814"/>
      <c r="E7416" s="814"/>
      <c r="F7416" s="814"/>
    </row>
    <row r="7417" spans="1:6" hidden="1" x14ac:dyDescent="0.25">
      <c r="A7417" s="93">
        <v>1</v>
      </c>
      <c r="B7417" s="72"/>
      <c r="C7417" s="73"/>
      <c r="D7417" s="72"/>
      <c r="E7417" s="75"/>
      <c r="F7417" s="524"/>
    </row>
    <row r="7418" spans="1:6" hidden="1" x14ac:dyDescent="0.25">
      <c r="A7418" s="93">
        <v>2</v>
      </c>
      <c r="B7418" s="72"/>
      <c r="C7418" s="73"/>
      <c r="D7418" s="72"/>
      <c r="E7418" s="75"/>
      <c r="F7418" s="524"/>
    </row>
    <row r="7419" spans="1:6" hidden="1" x14ac:dyDescent="0.25">
      <c r="A7419" s="93">
        <v>3</v>
      </c>
      <c r="B7419" s="72"/>
      <c r="C7419" s="73"/>
      <c r="D7419" s="72"/>
      <c r="E7419" s="75"/>
      <c r="F7419" s="524"/>
    </row>
    <row r="7420" spans="1:6" hidden="1" x14ac:dyDescent="0.25">
      <c r="A7420" s="93">
        <v>4</v>
      </c>
      <c r="B7420" s="72"/>
      <c r="C7420" s="73"/>
      <c r="D7420" s="72"/>
      <c r="E7420" s="24"/>
      <c r="F7420" s="524"/>
    </row>
    <row r="7421" spans="1:6" hidden="1" x14ac:dyDescent="0.25">
      <c r="A7421" s="93">
        <v>5</v>
      </c>
      <c r="B7421" s="72"/>
      <c r="C7421" s="73"/>
      <c r="D7421" s="72"/>
      <c r="E7421" s="24"/>
      <c r="F7421" s="524"/>
    </row>
    <row r="7422" spans="1:6" hidden="1" x14ac:dyDescent="0.25">
      <c r="A7422" s="811" t="s">
        <v>20</v>
      </c>
      <c r="B7422" s="812"/>
      <c r="C7422" s="812"/>
      <c r="D7422" s="812"/>
      <c r="E7422" s="812"/>
      <c r="F7422" s="813"/>
    </row>
    <row r="7423" spans="1:6" hidden="1" x14ac:dyDescent="0.25">
      <c r="A7423" s="93">
        <v>1</v>
      </c>
      <c r="B7423" s="72"/>
      <c r="C7423" s="73"/>
      <c r="D7423" s="72"/>
      <c r="E7423" s="75"/>
      <c r="F7423" s="277"/>
    </row>
    <row r="7424" spans="1:6" hidden="1" x14ac:dyDescent="0.25">
      <c r="A7424" s="93">
        <v>2</v>
      </c>
      <c r="B7424" s="72"/>
      <c r="C7424" s="73"/>
      <c r="D7424" s="72"/>
      <c r="E7424" s="75"/>
      <c r="F7424" s="277"/>
    </row>
    <row r="7425" spans="1:6" hidden="1" x14ac:dyDescent="0.25">
      <c r="A7425" s="93">
        <v>3</v>
      </c>
      <c r="B7425" s="72"/>
      <c r="C7425" s="73"/>
      <c r="D7425" s="72"/>
      <c r="E7425" s="75"/>
      <c r="F7425" s="277"/>
    </row>
    <row r="7426" spans="1:6" hidden="1" x14ac:dyDescent="0.25">
      <c r="A7426" s="93">
        <v>4</v>
      </c>
      <c r="B7426" s="72"/>
      <c r="C7426" s="73"/>
      <c r="D7426" s="72"/>
      <c r="E7426" s="24"/>
      <c r="F7426" s="277"/>
    </row>
    <row r="7427" spans="1:6" hidden="1" x14ac:dyDescent="0.25">
      <c r="A7427" s="93">
        <v>5</v>
      </c>
      <c r="B7427" s="72"/>
      <c r="C7427" s="73"/>
      <c r="D7427" s="72"/>
      <c r="E7427" s="24"/>
      <c r="F7427" s="277"/>
    </row>
    <row r="7428" spans="1:6" hidden="1" x14ac:dyDescent="0.25">
      <c r="A7428" s="93">
        <v>6</v>
      </c>
      <c r="B7428" s="72"/>
      <c r="C7428" s="73"/>
      <c r="D7428" s="72"/>
      <c r="E7428" s="24"/>
      <c r="F7428" s="277"/>
    </row>
    <row r="7429" spans="1:6" hidden="1" x14ac:dyDescent="0.25">
      <c r="A7429" s="93">
        <v>7</v>
      </c>
      <c r="B7429" s="72"/>
      <c r="C7429" s="73"/>
      <c r="D7429" s="72"/>
      <c r="E7429" s="24"/>
      <c r="F7429" s="277"/>
    </row>
    <row r="7430" spans="1:6" hidden="1" x14ac:dyDescent="0.25">
      <c r="A7430" s="93"/>
      <c r="B7430" s="72"/>
      <c r="C7430" s="73"/>
      <c r="D7430" s="72"/>
      <c r="E7430" s="24"/>
      <c r="F7430" s="277"/>
    </row>
    <row r="7431" spans="1:6" hidden="1" x14ac:dyDescent="0.25">
      <c r="A7431" s="811" t="s">
        <v>558</v>
      </c>
      <c r="B7431" s="812"/>
      <c r="C7431" s="812"/>
      <c r="D7431" s="812"/>
      <c r="E7431" s="812"/>
      <c r="F7431" s="813"/>
    </row>
    <row r="7432" spans="1:6" hidden="1" x14ac:dyDescent="0.25">
      <c r="A7432" s="133">
        <v>1</v>
      </c>
      <c r="B7432" s="126"/>
      <c r="C7432" s="73"/>
      <c r="D7432" s="72"/>
      <c r="E7432" s="140"/>
      <c r="F7432" s="180"/>
    </row>
    <row r="7433" spans="1:6" hidden="1" x14ac:dyDescent="0.25">
      <c r="A7433" s="133">
        <v>2</v>
      </c>
      <c r="B7433" s="72"/>
      <c r="C7433" s="73"/>
      <c r="D7433" s="72"/>
      <c r="E7433" s="140"/>
      <c r="F7433" s="180"/>
    </row>
    <row r="7434" spans="1:6" hidden="1" x14ac:dyDescent="0.25">
      <c r="A7434" s="93">
        <v>3</v>
      </c>
      <c r="B7434" s="72"/>
      <c r="C7434" s="73"/>
      <c r="D7434" s="72"/>
      <c r="E7434" s="24"/>
      <c r="F7434" s="524"/>
    </row>
    <row r="7435" spans="1:6" hidden="1" x14ac:dyDescent="0.25">
      <c r="A7435" s="811" t="s">
        <v>12</v>
      </c>
      <c r="B7435" s="812"/>
      <c r="C7435" s="812"/>
      <c r="D7435" s="812"/>
      <c r="E7435" s="812"/>
      <c r="F7435" s="813"/>
    </row>
    <row r="7436" spans="1:6" hidden="1" x14ac:dyDescent="0.25">
      <c r="A7436" s="93">
        <v>1</v>
      </c>
      <c r="B7436" s="72" t="s">
        <v>997</v>
      </c>
      <c r="C7436" s="73" t="s">
        <v>12</v>
      </c>
      <c r="D7436" s="72" t="s">
        <v>998</v>
      </c>
      <c r="E7436" s="24"/>
      <c r="F7436" s="524"/>
    </row>
    <row r="7437" spans="1:6" hidden="1" x14ac:dyDescent="0.25">
      <c r="A7437" s="93">
        <v>2</v>
      </c>
      <c r="B7437" s="85"/>
      <c r="C7437" s="85"/>
      <c r="D7437" s="85"/>
      <c r="E7437" s="86"/>
      <c r="F7437" s="85"/>
    </row>
    <row r="7438" spans="1:6" hidden="1" x14ac:dyDescent="0.25">
      <c r="A7438" s="811" t="s">
        <v>385</v>
      </c>
      <c r="B7438" s="812"/>
      <c r="C7438" s="812"/>
      <c r="D7438" s="812"/>
      <c r="E7438" s="812"/>
      <c r="F7438" s="813"/>
    </row>
    <row r="7439" spans="1:6" hidden="1" x14ac:dyDescent="0.25">
      <c r="A7439" s="133">
        <v>1</v>
      </c>
      <c r="B7439" s="72" t="s">
        <v>4760</v>
      </c>
      <c r="C7439" s="73" t="s">
        <v>385</v>
      </c>
      <c r="D7439" s="72" t="s">
        <v>890</v>
      </c>
      <c r="E7439" s="24"/>
      <c r="F7439" s="524"/>
    </row>
    <row r="7440" spans="1:6" hidden="1" x14ac:dyDescent="0.25">
      <c r="A7440" s="133">
        <v>2</v>
      </c>
      <c r="B7440" s="72"/>
      <c r="C7440" s="73"/>
      <c r="D7440" s="72"/>
      <c r="E7440" s="24"/>
      <c r="F7440" s="524"/>
    </row>
    <row r="7441" spans="1:6" hidden="1" x14ac:dyDescent="0.25">
      <c r="A7441" s="811" t="s">
        <v>5</v>
      </c>
      <c r="B7441" s="812"/>
      <c r="C7441" s="812"/>
      <c r="D7441" s="812"/>
      <c r="E7441" s="812"/>
      <c r="F7441" s="813"/>
    </row>
    <row r="7442" spans="1:6" hidden="1" x14ac:dyDescent="0.25">
      <c r="A7442" s="93">
        <v>1</v>
      </c>
      <c r="B7442" s="85" t="s">
        <v>2269</v>
      </c>
      <c r="C7442" s="85" t="s">
        <v>5</v>
      </c>
      <c r="D7442" s="85" t="s">
        <v>21</v>
      </c>
      <c r="E7442" s="75"/>
      <c r="F7442" s="140"/>
    </row>
    <row r="7443" spans="1:6" hidden="1" x14ac:dyDescent="0.25">
      <c r="A7443" s="93">
        <v>2</v>
      </c>
      <c r="B7443" s="85" t="s">
        <v>9460</v>
      </c>
      <c r="C7443" s="73" t="s">
        <v>5</v>
      </c>
      <c r="D7443" s="72" t="s">
        <v>890</v>
      </c>
      <c r="E7443" s="86"/>
      <c r="F7443" s="85"/>
    </row>
    <row r="7444" spans="1:6" hidden="1" x14ac:dyDescent="0.25"/>
    <row r="7445" spans="1:6" hidden="1" x14ac:dyDescent="0.25"/>
    <row r="7446" spans="1:6" hidden="1" x14ac:dyDescent="0.25">
      <c r="A7446" s="453"/>
      <c r="B7446" s="454" t="s">
        <v>45</v>
      </c>
      <c r="C7446" s="455">
        <v>44406</v>
      </c>
      <c r="D7446" s="454"/>
      <c r="E7446" s="598"/>
      <c r="F7446" s="456"/>
    </row>
    <row r="7447" spans="1:6" hidden="1" x14ac:dyDescent="0.25">
      <c r="A7447" s="457" t="s">
        <v>580</v>
      </c>
      <c r="B7447" s="458" t="s">
        <v>576</v>
      </c>
      <c r="C7447" s="459" t="s">
        <v>912</v>
      </c>
      <c r="D7447" s="458" t="s">
        <v>577</v>
      </c>
      <c r="E7447" s="599" t="s">
        <v>1422</v>
      </c>
      <c r="F7447" s="460" t="s">
        <v>579</v>
      </c>
    </row>
    <row r="7448" spans="1:6" hidden="1" x14ac:dyDescent="0.25">
      <c r="A7448" s="814" t="s">
        <v>155</v>
      </c>
      <c r="B7448" s="814"/>
      <c r="C7448" s="814"/>
      <c r="D7448" s="814"/>
      <c r="E7448" s="814"/>
      <c r="F7448" s="814"/>
    </row>
    <row r="7449" spans="1:6" hidden="1" x14ac:dyDescent="0.25">
      <c r="A7449" s="133">
        <v>1</v>
      </c>
      <c r="B7449" s="207"/>
      <c r="C7449" s="207"/>
      <c r="D7449" s="207"/>
      <c r="E7449" s="475"/>
      <c r="F7449" s="207"/>
    </row>
    <row r="7450" spans="1:6" hidden="1" x14ac:dyDescent="0.25">
      <c r="A7450" s="93">
        <v>2</v>
      </c>
      <c r="B7450" s="224"/>
      <c r="C7450" s="225"/>
      <c r="D7450" s="224"/>
      <c r="E7450" s="227"/>
      <c r="F7450" s="206"/>
    </row>
    <row r="7451" spans="1:6" hidden="1" x14ac:dyDescent="0.25">
      <c r="A7451" s="814" t="s">
        <v>41</v>
      </c>
      <c r="B7451" s="814"/>
      <c r="C7451" s="814"/>
      <c r="D7451" s="814"/>
      <c r="E7451" s="814"/>
      <c r="F7451" s="814"/>
    </row>
    <row r="7452" spans="1:6" hidden="1" x14ac:dyDescent="0.25">
      <c r="A7452" s="93">
        <v>1</v>
      </c>
      <c r="B7452" s="72" t="s">
        <v>9292</v>
      </c>
      <c r="C7452" s="73" t="s">
        <v>41</v>
      </c>
      <c r="D7452" s="72" t="s">
        <v>890</v>
      </c>
      <c r="E7452" s="75"/>
      <c r="F7452" s="140" t="s">
        <v>4320</v>
      </c>
    </row>
    <row r="7453" spans="1:6" hidden="1" x14ac:dyDescent="0.25">
      <c r="A7453" s="93"/>
      <c r="B7453" s="85"/>
      <c r="C7453" s="85"/>
      <c r="D7453" s="85"/>
      <c r="E7453" s="86"/>
      <c r="F7453" s="85"/>
    </row>
    <row r="7454" spans="1:6" hidden="1" x14ac:dyDescent="0.25">
      <c r="A7454" s="814" t="s">
        <v>9</v>
      </c>
      <c r="B7454" s="814"/>
      <c r="C7454" s="814"/>
      <c r="D7454" s="814"/>
      <c r="E7454" s="814"/>
      <c r="F7454" s="814"/>
    </row>
    <row r="7455" spans="1:6" hidden="1" x14ac:dyDescent="0.25">
      <c r="A7455" s="93">
        <v>1</v>
      </c>
      <c r="B7455" s="72" t="s">
        <v>9455</v>
      </c>
      <c r="C7455" s="73" t="s">
        <v>9</v>
      </c>
      <c r="D7455" s="72" t="s">
        <v>21</v>
      </c>
      <c r="E7455" s="75"/>
      <c r="F7455" s="524"/>
    </row>
    <row r="7456" spans="1:6" hidden="1" x14ac:dyDescent="0.25">
      <c r="A7456" s="93">
        <v>2</v>
      </c>
      <c r="B7456" s="72" t="s">
        <v>9456</v>
      </c>
      <c r="C7456" s="73" t="s">
        <v>9</v>
      </c>
      <c r="D7456" s="72" t="s">
        <v>21</v>
      </c>
      <c r="E7456" s="75"/>
      <c r="F7456" s="524"/>
    </row>
    <row r="7457" spans="1:6" hidden="1" x14ac:dyDescent="0.25">
      <c r="A7457" s="93">
        <v>3</v>
      </c>
      <c r="B7457" s="72" t="s">
        <v>9457</v>
      </c>
      <c r="C7457" s="73" t="s">
        <v>9</v>
      </c>
      <c r="D7457" s="72" t="s">
        <v>21</v>
      </c>
      <c r="E7457" s="75"/>
      <c r="F7457" s="524"/>
    </row>
    <row r="7458" spans="1:6" hidden="1" x14ac:dyDescent="0.25">
      <c r="A7458" s="93">
        <v>4</v>
      </c>
      <c r="B7458" s="72" t="s">
        <v>9628</v>
      </c>
      <c r="C7458" s="73" t="s">
        <v>9</v>
      </c>
      <c r="D7458" s="72" t="s">
        <v>13</v>
      </c>
      <c r="E7458" s="24"/>
      <c r="F7458" s="524"/>
    </row>
    <row r="7459" spans="1:6" hidden="1" x14ac:dyDescent="0.25">
      <c r="A7459" s="93">
        <v>5</v>
      </c>
      <c r="B7459" s="72"/>
      <c r="C7459" s="73"/>
      <c r="D7459" s="72"/>
      <c r="E7459" s="24"/>
      <c r="F7459" s="524"/>
    </row>
    <row r="7460" spans="1:6" hidden="1" x14ac:dyDescent="0.25">
      <c r="A7460" s="811" t="s">
        <v>20</v>
      </c>
      <c r="B7460" s="812"/>
      <c r="C7460" s="812"/>
      <c r="D7460" s="812"/>
      <c r="E7460" s="812"/>
      <c r="F7460" s="813"/>
    </row>
    <row r="7461" spans="1:6" hidden="1" x14ac:dyDescent="0.25">
      <c r="A7461" s="93">
        <v>1</v>
      </c>
      <c r="B7461" s="72" t="s">
        <v>9566</v>
      </c>
      <c r="C7461" s="73" t="s">
        <v>20</v>
      </c>
      <c r="D7461" s="72" t="s">
        <v>21</v>
      </c>
      <c r="E7461" s="75"/>
      <c r="F7461" s="277" t="s">
        <v>35</v>
      </c>
    </row>
    <row r="7462" spans="1:6" hidden="1" x14ac:dyDescent="0.25">
      <c r="A7462" s="93">
        <v>2</v>
      </c>
      <c r="B7462" s="72" t="s">
        <v>299</v>
      </c>
      <c r="C7462" s="73" t="s">
        <v>20</v>
      </c>
      <c r="D7462" s="72" t="s">
        <v>28</v>
      </c>
      <c r="E7462" s="75"/>
      <c r="F7462" s="277" t="s">
        <v>8698</v>
      </c>
    </row>
    <row r="7463" spans="1:6" hidden="1" x14ac:dyDescent="0.25">
      <c r="A7463" s="93">
        <v>3</v>
      </c>
      <c r="B7463" s="72" t="s">
        <v>299</v>
      </c>
      <c r="C7463" s="73" t="s">
        <v>20</v>
      </c>
      <c r="D7463" s="72" t="s">
        <v>28</v>
      </c>
      <c r="E7463" s="75"/>
      <c r="F7463" s="277" t="s">
        <v>8698</v>
      </c>
    </row>
    <row r="7464" spans="1:6" hidden="1" x14ac:dyDescent="0.25">
      <c r="A7464" s="93">
        <v>4</v>
      </c>
      <c r="B7464" s="72" t="s">
        <v>3255</v>
      </c>
      <c r="C7464" s="73" t="s">
        <v>20</v>
      </c>
      <c r="D7464" s="72" t="s">
        <v>21</v>
      </c>
      <c r="E7464" s="24"/>
      <c r="F7464" s="277"/>
    </row>
    <row r="7465" spans="1:6" hidden="1" x14ac:dyDescent="0.25">
      <c r="A7465" s="93">
        <v>5</v>
      </c>
      <c r="B7465" s="72"/>
      <c r="C7465" s="73"/>
      <c r="D7465" s="72"/>
      <c r="E7465" s="24"/>
      <c r="F7465" s="277"/>
    </row>
    <row r="7466" spans="1:6" hidden="1" x14ac:dyDescent="0.25">
      <c r="A7466" s="93">
        <v>6</v>
      </c>
      <c r="B7466" s="72"/>
      <c r="C7466" s="73"/>
      <c r="D7466" s="72"/>
      <c r="E7466" s="24"/>
      <c r="F7466" s="277"/>
    </row>
    <row r="7467" spans="1:6" hidden="1" x14ac:dyDescent="0.25">
      <c r="A7467" s="93">
        <v>7</v>
      </c>
      <c r="B7467" s="72"/>
      <c r="C7467" s="73"/>
      <c r="D7467" s="72"/>
      <c r="E7467" s="24"/>
      <c r="F7467" s="277"/>
    </row>
    <row r="7468" spans="1:6" hidden="1" x14ac:dyDescent="0.25">
      <c r="A7468" s="93"/>
      <c r="B7468" s="72"/>
      <c r="C7468" s="73"/>
      <c r="D7468" s="72"/>
      <c r="E7468" s="24"/>
      <c r="F7468" s="277"/>
    </row>
    <row r="7469" spans="1:6" hidden="1" x14ac:dyDescent="0.25">
      <c r="A7469" s="811" t="s">
        <v>558</v>
      </c>
      <c r="B7469" s="812"/>
      <c r="C7469" s="812"/>
      <c r="D7469" s="812"/>
      <c r="E7469" s="812"/>
      <c r="F7469" s="813"/>
    </row>
    <row r="7470" spans="1:6" hidden="1" x14ac:dyDescent="0.25">
      <c r="A7470" s="133">
        <v>1</v>
      </c>
      <c r="B7470" s="126"/>
      <c r="C7470" s="73"/>
      <c r="D7470" s="72"/>
      <c r="E7470" s="140"/>
      <c r="F7470" s="180"/>
    </row>
    <row r="7471" spans="1:6" hidden="1" x14ac:dyDescent="0.25">
      <c r="A7471" s="133">
        <v>2</v>
      </c>
      <c r="B7471" s="72"/>
      <c r="C7471" s="73"/>
      <c r="D7471" s="72"/>
      <c r="E7471" s="140"/>
      <c r="F7471" s="180"/>
    </row>
    <row r="7472" spans="1:6" hidden="1" x14ac:dyDescent="0.25">
      <c r="A7472" s="93">
        <v>3</v>
      </c>
      <c r="B7472" s="72"/>
      <c r="C7472" s="73"/>
      <c r="D7472" s="72"/>
      <c r="E7472" s="24"/>
      <c r="F7472" s="524"/>
    </row>
    <row r="7473" spans="1:8" hidden="1" x14ac:dyDescent="0.25">
      <c r="A7473" s="811" t="s">
        <v>12</v>
      </c>
      <c r="B7473" s="812"/>
      <c r="C7473" s="812"/>
      <c r="D7473" s="812"/>
      <c r="E7473" s="812"/>
      <c r="F7473" s="813"/>
    </row>
    <row r="7474" spans="1:8" hidden="1" x14ac:dyDescent="0.25">
      <c r="A7474" s="93">
        <v>1</v>
      </c>
      <c r="B7474" s="72"/>
      <c r="C7474" s="73"/>
      <c r="D7474" s="72"/>
      <c r="E7474" s="24"/>
      <c r="F7474" s="524"/>
    </row>
    <row r="7475" spans="1:8" hidden="1" x14ac:dyDescent="0.25">
      <c r="A7475" s="93">
        <v>2</v>
      </c>
      <c r="B7475" s="85"/>
      <c r="C7475" s="85"/>
      <c r="D7475" s="85"/>
      <c r="E7475" s="86"/>
      <c r="F7475" s="85"/>
    </row>
    <row r="7476" spans="1:8" hidden="1" x14ac:dyDescent="0.25">
      <c r="A7476" s="811" t="s">
        <v>385</v>
      </c>
      <c r="B7476" s="812"/>
      <c r="C7476" s="812"/>
      <c r="D7476" s="812"/>
      <c r="E7476" s="812"/>
      <c r="F7476" s="813"/>
    </row>
    <row r="7477" spans="1:8" hidden="1" x14ac:dyDescent="0.25">
      <c r="A7477" s="133">
        <v>1</v>
      </c>
      <c r="B7477" s="72" t="s">
        <v>9153</v>
      </c>
      <c r="C7477" s="73" t="s">
        <v>385</v>
      </c>
      <c r="D7477" s="72" t="s">
        <v>890</v>
      </c>
      <c r="E7477" s="24"/>
      <c r="F7477" s="524"/>
    </row>
    <row r="7478" spans="1:8" hidden="1" x14ac:dyDescent="0.25">
      <c r="A7478" s="133">
        <v>2</v>
      </c>
      <c r="B7478" s="72" t="s">
        <v>8896</v>
      </c>
      <c r="C7478" s="73" t="s">
        <v>385</v>
      </c>
      <c r="D7478" s="72" t="s">
        <v>21</v>
      </c>
      <c r="E7478" s="24"/>
      <c r="F7478" s="140" t="s">
        <v>1069</v>
      </c>
    </row>
    <row r="7479" spans="1:8" hidden="1" x14ac:dyDescent="0.25">
      <c r="A7479" s="811" t="s">
        <v>5</v>
      </c>
      <c r="B7479" s="812"/>
      <c r="C7479" s="812"/>
      <c r="D7479" s="812"/>
      <c r="E7479" s="812"/>
      <c r="F7479" s="813"/>
    </row>
    <row r="7480" spans="1:8" hidden="1" x14ac:dyDescent="0.25">
      <c r="A7480" s="93">
        <v>1</v>
      </c>
      <c r="B7480" s="85"/>
      <c r="C7480" s="85"/>
      <c r="D7480" s="85"/>
      <c r="E7480" s="75"/>
      <c r="F7480" s="140"/>
    </row>
    <row r="7481" spans="1:8" hidden="1" x14ac:dyDescent="0.25">
      <c r="A7481" s="93">
        <v>2</v>
      </c>
      <c r="B7481" s="85"/>
      <c r="C7481" s="73"/>
      <c r="D7481" s="72"/>
      <c r="E7481" s="86"/>
      <c r="F7481" s="85"/>
    </row>
    <row r="7482" spans="1:8" hidden="1" x14ac:dyDescent="0.25">
      <c r="A7482" s="247"/>
      <c r="B7482" s="117"/>
      <c r="C7482" s="109"/>
      <c r="D7482" s="108"/>
      <c r="E7482" s="276"/>
      <c r="F7482" s="117"/>
    </row>
    <row r="7483" spans="1:8" hidden="1" x14ac:dyDescent="0.25">
      <c r="A7483" s="247"/>
      <c r="B7483" s="117"/>
      <c r="C7483" s="109"/>
      <c r="D7483" s="108"/>
      <c r="E7483" s="276"/>
      <c r="F7483" s="117"/>
    </row>
    <row r="7484" spans="1:8" hidden="1" x14ac:dyDescent="0.25">
      <c r="H7484" t="s">
        <v>5758</v>
      </c>
    </row>
    <row r="7485" spans="1:8" hidden="1" x14ac:dyDescent="0.25"/>
    <row r="7486" spans="1:8" hidden="1" x14ac:dyDescent="0.25">
      <c r="A7486" s="305"/>
      <c r="B7486" s="31" t="s">
        <v>63</v>
      </c>
      <c r="C7486" s="30">
        <v>44408</v>
      </c>
      <c r="D7486" s="31"/>
      <c r="E7486" s="596"/>
      <c r="F7486" s="306"/>
    </row>
    <row r="7487" spans="1:8" hidden="1" x14ac:dyDescent="0.25">
      <c r="A7487" s="307" t="s">
        <v>580</v>
      </c>
      <c r="B7487" s="308" t="s">
        <v>576</v>
      </c>
      <c r="C7487" s="309" t="s">
        <v>912</v>
      </c>
      <c r="D7487" s="308" t="s">
        <v>577</v>
      </c>
      <c r="E7487" s="597" t="s">
        <v>1422</v>
      </c>
      <c r="F7487" s="310" t="s">
        <v>579</v>
      </c>
    </row>
    <row r="7488" spans="1:8" hidden="1" x14ac:dyDescent="0.25">
      <c r="A7488" s="814" t="s">
        <v>155</v>
      </c>
      <c r="B7488" s="814"/>
      <c r="C7488" s="814"/>
      <c r="D7488" s="814"/>
      <c r="E7488" s="814"/>
      <c r="F7488" s="814"/>
    </row>
    <row r="7489" spans="1:6" hidden="1" x14ac:dyDescent="0.25">
      <c r="A7489" s="133">
        <v>1</v>
      </c>
      <c r="B7489" s="207" t="s">
        <v>9697</v>
      </c>
      <c r="C7489" s="207" t="s">
        <v>155</v>
      </c>
      <c r="D7489" s="207" t="s">
        <v>22</v>
      </c>
      <c r="E7489" s="475" t="s">
        <v>9698</v>
      </c>
      <c r="F7489" s="207"/>
    </row>
    <row r="7490" spans="1:6" hidden="1" x14ac:dyDescent="0.25">
      <c r="A7490" s="93">
        <v>2</v>
      </c>
      <c r="B7490" s="224"/>
      <c r="C7490" s="225"/>
      <c r="D7490" s="224"/>
      <c r="E7490" s="227"/>
      <c r="F7490" s="206"/>
    </row>
    <row r="7491" spans="1:6" hidden="1" x14ac:dyDescent="0.25">
      <c r="A7491" s="814" t="s">
        <v>41</v>
      </c>
      <c r="B7491" s="814"/>
      <c r="C7491" s="814"/>
      <c r="D7491" s="814"/>
      <c r="E7491" s="814"/>
      <c r="F7491" s="814"/>
    </row>
    <row r="7492" spans="1:6" hidden="1" x14ac:dyDescent="0.25">
      <c r="A7492" s="93">
        <v>1</v>
      </c>
      <c r="B7492" s="72"/>
      <c r="C7492" s="73"/>
      <c r="D7492" s="72"/>
      <c r="E7492" s="75"/>
      <c r="F7492" s="140"/>
    </row>
    <row r="7493" spans="1:6" hidden="1" x14ac:dyDescent="0.25">
      <c r="A7493" s="93"/>
      <c r="B7493" s="85"/>
      <c r="C7493" s="85"/>
      <c r="D7493" s="85"/>
      <c r="E7493" s="86"/>
      <c r="F7493" s="85"/>
    </row>
    <row r="7494" spans="1:6" hidden="1" x14ac:dyDescent="0.25">
      <c r="A7494" s="814" t="s">
        <v>9</v>
      </c>
      <c r="B7494" s="814"/>
      <c r="C7494" s="814"/>
      <c r="D7494" s="814"/>
      <c r="E7494" s="814"/>
      <c r="F7494" s="814"/>
    </row>
    <row r="7495" spans="1:6" hidden="1" x14ac:dyDescent="0.25">
      <c r="A7495" s="93">
        <v>1</v>
      </c>
      <c r="B7495" s="72" t="s">
        <v>686</v>
      </c>
      <c r="C7495" s="73" t="s">
        <v>9</v>
      </c>
      <c r="D7495" s="72" t="s">
        <v>28</v>
      </c>
      <c r="E7495" s="75"/>
      <c r="F7495" s="524"/>
    </row>
    <row r="7496" spans="1:6" hidden="1" x14ac:dyDescent="0.25">
      <c r="A7496" s="93">
        <v>2</v>
      </c>
      <c r="B7496" s="72" t="s">
        <v>9632</v>
      </c>
      <c r="C7496" s="73" t="s">
        <v>9</v>
      </c>
      <c r="D7496" s="72" t="s">
        <v>21</v>
      </c>
      <c r="E7496" s="75"/>
      <c r="F7496" s="524"/>
    </row>
    <row r="7497" spans="1:6" hidden="1" x14ac:dyDescent="0.25">
      <c r="A7497" s="93">
        <v>3</v>
      </c>
      <c r="B7497" s="72" t="s">
        <v>2024</v>
      </c>
      <c r="C7497" s="73" t="s">
        <v>9</v>
      </c>
      <c r="D7497" s="72" t="s">
        <v>21</v>
      </c>
      <c r="E7497" s="75"/>
      <c r="F7497" s="524"/>
    </row>
    <row r="7498" spans="1:6" hidden="1" x14ac:dyDescent="0.25">
      <c r="A7498" s="93">
        <v>4</v>
      </c>
      <c r="B7498" s="72" t="s">
        <v>9690</v>
      </c>
      <c r="C7498" s="73" t="s">
        <v>9</v>
      </c>
      <c r="D7498" s="72" t="s">
        <v>21</v>
      </c>
      <c r="E7498" s="24"/>
      <c r="F7498" s="524"/>
    </row>
    <row r="7499" spans="1:6" hidden="1" x14ac:dyDescent="0.25">
      <c r="A7499" s="93">
        <v>5</v>
      </c>
      <c r="B7499" s="72"/>
      <c r="C7499" s="73"/>
      <c r="D7499" s="72"/>
      <c r="E7499" s="24"/>
      <c r="F7499" s="524"/>
    </row>
    <row r="7500" spans="1:6" hidden="1" x14ac:dyDescent="0.25">
      <c r="A7500" s="811" t="s">
        <v>20</v>
      </c>
      <c r="B7500" s="812"/>
      <c r="C7500" s="812"/>
      <c r="D7500" s="812"/>
      <c r="E7500" s="812"/>
      <c r="F7500" s="813"/>
    </row>
    <row r="7501" spans="1:6" hidden="1" x14ac:dyDescent="0.25">
      <c r="A7501" s="93">
        <v>1</v>
      </c>
      <c r="B7501" s="72" t="s">
        <v>9136</v>
      </c>
      <c r="C7501" s="73" t="s">
        <v>20</v>
      </c>
      <c r="D7501" s="72" t="s">
        <v>22</v>
      </c>
      <c r="E7501" s="75"/>
      <c r="F7501" s="277"/>
    </row>
    <row r="7502" spans="1:6" hidden="1" x14ac:dyDescent="0.25">
      <c r="A7502" s="93">
        <v>2</v>
      </c>
      <c r="B7502" s="72" t="s">
        <v>8880</v>
      </c>
      <c r="C7502" s="73" t="s">
        <v>20</v>
      </c>
      <c r="D7502" s="72" t="s">
        <v>17</v>
      </c>
      <c r="E7502" s="75"/>
      <c r="F7502" s="277"/>
    </row>
    <row r="7503" spans="1:6" hidden="1" x14ac:dyDescent="0.25">
      <c r="A7503" s="93">
        <v>3</v>
      </c>
      <c r="B7503" s="72" t="s">
        <v>1001</v>
      </c>
      <c r="C7503" s="73" t="s">
        <v>20</v>
      </c>
      <c r="D7503" s="72" t="s">
        <v>22</v>
      </c>
      <c r="E7503" s="75" t="s">
        <v>4585</v>
      </c>
      <c r="F7503" s="277" t="s">
        <v>3259</v>
      </c>
    </row>
    <row r="7504" spans="1:6" hidden="1" x14ac:dyDescent="0.25">
      <c r="A7504" s="93">
        <v>4</v>
      </c>
      <c r="B7504" s="72" t="s">
        <v>7718</v>
      </c>
      <c r="C7504" s="73" t="s">
        <v>20</v>
      </c>
      <c r="D7504" s="72" t="s">
        <v>384</v>
      </c>
      <c r="E7504" s="24"/>
      <c r="F7504" s="277" t="s">
        <v>35</v>
      </c>
    </row>
    <row r="7505" spans="1:6" hidden="1" x14ac:dyDescent="0.25">
      <c r="A7505" s="93">
        <v>5</v>
      </c>
      <c r="B7505" s="72" t="s">
        <v>9576</v>
      </c>
      <c r="C7505" s="73" t="s">
        <v>20</v>
      </c>
      <c r="D7505" s="72" t="s">
        <v>890</v>
      </c>
      <c r="E7505" s="24"/>
      <c r="F7505" s="277" t="s">
        <v>35</v>
      </c>
    </row>
    <row r="7506" spans="1:6" hidden="1" x14ac:dyDescent="0.25">
      <c r="A7506" s="93">
        <v>6</v>
      </c>
      <c r="B7506" s="72" t="s">
        <v>9624</v>
      </c>
      <c r="C7506" s="73" t="s">
        <v>20</v>
      </c>
      <c r="D7506" s="72" t="s">
        <v>9625</v>
      </c>
      <c r="E7506" s="24"/>
      <c r="F7506" s="277"/>
    </row>
    <row r="7507" spans="1:6" hidden="1" x14ac:dyDescent="0.25">
      <c r="A7507" s="93">
        <v>7</v>
      </c>
      <c r="B7507" s="72" t="s">
        <v>9649</v>
      </c>
      <c r="C7507" s="73" t="s">
        <v>20</v>
      </c>
      <c r="D7507" s="72" t="s">
        <v>13</v>
      </c>
      <c r="E7507" s="604"/>
      <c r="F7507" s="277" t="s">
        <v>35</v>
      </c>
    </row>
    <row r="7508" spans="1:6" hidden="1" x14ac:dyDescent="0.25">
      <c r="A7508" s="93">
        <v>8</v>
      </c>
      <c r="B7508" s="72" t="s">
        <v>9631</v>
      </c>
      <c r="C7508" s="73" t="s">
        <v>20</v>
      </c>
      <c r="D7508" s="72" t="s">
        <v>21</v>
      </c>
      <c r="E7508" s="594" t="s">
        <v>9627</v>
      </c>
      <c r="F7508" s="277" t="s">
        <v>1077</v>
      </c>
    </row>
    <row r="7509" spans="1:6" hidden="1" x14ac:dyDescent="0.25">
      <c r="A7509" s="93">
        <v>9</v>
      </c>
      <c r="B7509" s="72" t="s">
        <v>9648</v>
      </c>
      <c r="C7509" s="73" t="s">
        <v>20</v>
      </c>
      <c r="D7509" s="72" t="s">
        <v>890</v>
      </c>
      <c r="E7509" s="24"/>
      <c r="F7509" s="277" t="s">
        <v>35</v>
      </c>
    </row>
    <row r="7510" spans="1:6" hidden="1" x14ac:dyDescent="0.25">
      <c r="A7510" s="93">
        <v>10</v>
      </c>
      <c r="B7510" s="72" t="s">
        <v>5846</v>
      </c>
      <c r="C7510" s="73" t="s">
        <v>20</v>
      </c>
      <c r="D7510" s="72" t="s">
        <v>890</v>
      </c>
      <c r="E7510" s="24"/>
      <c r="F7510" s="277" t="s">
        <v>35</v>
      </c>
    </row>
    <row r="7511" spans="1:6" hidden="1" x14ac:dyDescent="0.25">
      <c r="A7511" s="93">
        <v>11</v>
      </c>
      <c r="B7511" s="72"/>
      <c r="C7511" s="73"/>
      <c r="D7511" s="72"/>
      <c r="E7511" s="24"/>
      <c r="F7511" s="277"/>
    </row>
    <row r="7512" spans="1:6" hidden="1" x14ac:dyDescent="0.25">
      <c r="A7512" s="93">
        <v>12</v>
      </c>
      <c r="B7512" s="72"/>
      <c r="C7512" s="73"/>
      <c r="D7512" s="72"/>
      <c r="E7512" s="24"/>
      <c r="F7512" s="277"/>
    </row>
    <row r="7513" spans="1:6" hidden="1" x14ac:dyDescent="0.25">
      <c r="A7513" s="93">
        <v>13</v>
      </c>
      <c r="B7513" s="72"/>
      <c r="C7513" s="73"/>
      <c r="D7513" s="72"/>
      <c r="E7513" s="24"/>
      <c r="F7513" s="277"/>
    </row>
    <row r="7514" spans="1:6" hidden="1" x14ac:dyDescent="0.25">
      <c r="A7514" s="93">
        <v>14</v>
      </c>
      <c r="B7514" s="72"/>
      <c r="C7514" s="73"/>
      <c r="D7514" s="72"/>
      <c r="E7514" s="24"/>
      <c r="F7514" s="277"/>
    </row>
    <row r="7515" spans="1:6" hidden="1" x14ac:dyDescent="0.25">
      <c r="A7515" s="811" t="s">
        <v>558</v>
      </c>
      <c r="B7515" s="812"/>
      <c r="C7515" s="812"/>
      <c r="D7515" s="812"/>
      <c r="E7515" s="812"/>
      <c r="F7515" s="813"/>
    </row>
    <row r="7516" spans="1:6" hidden="1" x14ac:dyDescent="0.25">
      <c r="A7516" s="133">
        <v>1</v>
      </c>
      <c r="B7516" s="126"/>
      <c r="C7516" s="73"/>
      <c r="D7516" s="72"/>
      <c r="E7516" s="140"/>
      <c r="F7516" s="180"/>
    </row>
    <row r="7517" spans="1:6" hidden="1" x14ac:dyDescent="0.25">
      <c r="A7517" s="133">
        <v>2</v>
      </c>
      <c r="B7517" s="72"/>
      <c r="C7517" s="73"/>
      <c r="D7517" s="72"/>
      <c r="E7517" s="140"/>
      <c r="F7517" s="180"/>
    </row>
    <row r="7518" spans="1:6" hidden="1" x14ac:dyDescent="0.25">
      <c r="A7518" s="93">
        <v>3</v>
      </c>
      <c r="B7518" s="72"/>
      <c r="C7518" s="73"/>
      <c r="D7518" s="72"/>
      <c r="E7518" s="24"/>
      <c r="F7518" s="524"/>
    </row>
    <row r="7519" spans="1:6" hidden="1" x14ac:dyDescent="0.25">
      <c r="A7519" s="811" t="s">
        <v>12</v>
      </c>
      <c r="B7519" s="812"/>
      <c r="C7519" s="812"/>
      <c r="D7519" s="812"/>
      <c r="E7519" s="812"/>
      <c r="F7519" s="813"/>
    </row>
    <row r="7520" spans="1:6" hidden="1" x14ac:dyDescent="0.25">
      <c r="A7520" s="93">
        <v>1</v>
      </c>
      <c r="B7520" s="72" t="s">
        <v>3997</v>
      </c>
      <c r="C7520" s="73" t="s">
        <v>12</v>
      </c>
      <c r="D7520" s="72" t="s">
        <v>22</v>
      </c>
      <c r="E7520" s="24"/>
      <c r="F7520" s="524"/>
    </row>
    <row r="7521" spans="1:6" hidden="1" x14ac:dyDescent="0.25">
      <c r="A7521" s="93">
        <v>2</v>
      </c>
      <c r="B7521" s="85" t="s">
        <v>5315</v>
      </c>
      <c r="C7521" s="85" t="s">
        <v>12</v>
      </c>
      <c r="D7521" s="85" t="s">
        <v>21</v>
      </c>
      <c r="E7521" s="86" t="s">
        <v>9626</v>
      </c>
      <c r="F7521" s="85"/>
    </row>
    <row r="7522" spans="1:6" hidden="1" x14ac:dyDescent="0.25">
      <c r="A7522" s="811" t="s">
        <v>385</v>
      </c>
      <c r="B7522" s="812"/>
      <c r="C7522" s="812"/>
      <c r="D7522" s="812"/>
      <c r="E7522" s="812"/>
      <c r="F7522" s="813"/>
    </row>
    <row r="7523" spans="1:6" hidden="1" x14ac:dyDescent="0.25">
      <c r="A7523" s="133">
        <v>1</v>
      </c>
      <c r="B7523" s="72"/>
      <c r="C7523" s="73"/>
      <c r="D7523" s="72"/>
      <c r="E7523" s="24"/>
      <c r="F7523" s="524"/>
    </row>
    <row r="7524" spans="1:6" hidden="1" x14ac:dyDescent="0.25">
      <c r="A7524" s="133">
        <v>2</v>
      </c>
      <c r="B7524" s="72"/>
      <c r="C7524" s="73"/>
      <c r="D7524" s="72"/>
      <c r="E7524" s="24"/>
      <c r="F7524" s="524"/>
    </row>
    <row r="7525" spans="1:6" hidden="1" x14ac:dyDescent="0.25">
      <c r="A7525" s="811" t="s">
        <v>5</v>
      </c>
      <c r="B7525" s="812"/>
      <c r="C7525" s="812"/>
      <c r="D7525" s="812"/>
      <c r="E7525" s="812"/>
      <c r="F7525" s="813"/>
    </row>
    <row r="7526" spans="1:6" hidden="1" x14ac:dyDescent="0.25">
      <c r="A7526" s="93">
        <v>1</v>
      </c>
      <c r="B7526" s="85"/>
      <c r="C7526" s="85"/>
      <c r="D7526" s="85"/>
      <c r="E7526" s="75"/>
      <c r="F7526" s="140"/>
    </row>
    <row r="7527" spans="1:6" hidden="1" x14ac:dyDescent="0.25">
      <c r="A7527" s="93">
        <v>2</v>
      </c>
      <c r="B7527" s="85"/>
      <c r="C7527" s="73"/>
      <c r="D7527" s="72"/>
      <c r="E7527" s="86"/>
      <c r="F7527" s="85"/>
    </row>
    <row r="7528" spans="1:6" hidden="1" x14ac:dyDescent="0.25">
      <c r="A7528" s="247"/>
      <c r="B7528" s="117"/>
      <c r="C7528" s="109"/>
      <c r="D7528" s="108"/>
      <c r="E7528" s="276"/>
      <c r="F7528" s="117"/>
    </row>
    <row r="7529" spans="1:6" hidden="1" x14ac:dyDescent="0.25">
      <c r="A7529" s="247"/>
      <c r="B7529" s="117"/>
      <c r="C7529" s="109"/>
      <c r="D7529" s="108"/>
      <c r="E7529" s="276"/>
      <c r="F7529" s="117"/>
    </row>
    <row r="7530" spans="1:6" hidden="1" x14ac:dyDescent="0.25"/>
    <row r="7531" spans="1:6" hidden="1" x14ac:dyDescent="0.25"/>
    <row r="7532" spans="1:6" hidden="1" x14ac:dyDescent="0.25">
      <c r="A7532" s="526"/>
      <c r="B7532" s="527" t="s">
        <v>0</v>
      </c>
      <c r="C7532" s="528">
        <v>44409</v>
      </c>
      <c r="D7532" s="527"/>
      <c r="E7532" s="600"/>
      <c r="F7532" s="529"/>
    </row>
    <row r="7533" spans="1:6" hidden="1" x14ac:dyDescent="0.25">
      <c r="A7533" s="530" t="s">
        <v>580</v>
      </c>
      <c r="B7533" s="531" t="s">
        <v>576</v>
      </c>
      <c r="C7533" s="532" t="s">
        <v>912</v>
      </c>
      <c r="D7533" s="531" t="s">
        <v>577</v>
      </c>
      <c r="E7533" s="601" t="s">
        <v>1422</v>
      </c>
      <c r="F7533" s="533" t="s">
        <v>579</v>
      </c>
    </row>
    <row r="7534" spans="1:6" hidden="1" x14ac:dyDescent="0.25">
      <c r="A7534" s="814" t="s">
        <v>155</v>
      </c>
      <c r="B7534" s="814"/>
      <c r="C7534" s="814"/>
      <c r="D7534" s="814"/>
      <c r="E7534" s="814"/>
      <c r="F7534" s="814"/>
    </row>
    <row r="7535" spans="1:6" hidden="1" x14ac:dyDescent="0.25">
      <c r="A7535" s="133">
        <v>1</v>
      </c>
      <c r="B7535" s="207"/>
      <c r="C7535" s="207"/>
      <c r="D7535" s="207"/>
      <c r="E7535" s="475"/>
      <c r="F7535" s="207"/>
    </row>
    <row r="7536" spans="1:6" hidden="1" x14ac:dyDescent="0.25">
      <c r="A7536" s="93">
        <v>2</v>
      </c>
      <c r="B7536" s="224"/>
      <c r="C7536" s="225"/>
      <c r="D7536" s="224"/>
      <c r="E7536" s="227"/>
      <c r="F7536" s="206"/>
    </row>
    <row r="7537" spans="1:6" hidden="1" x14ac:dyDescent="0.25">
      <c r="A7537" s="814" t="s">
        <v>41</v>
      </c>
      <c r="B7537" s="814"/>
      <c r="C7537" s="814"/>
      <c r="D7537" s="814"/>
      <c r="E7537" s="814"/>
      <c r="F7537" s="814"/>
    </row>
    <row r="7538" spans="1:6" hidden="1" x14ac:dyDescent="0.25">
      <c r="A7538" s="93">
        <v>1</v>
      </c>
      <c r="B7538" s="72"/>
      <c r="C7538" s="73"/>
      <c r="D7538" s="72"/>
      <c r="E7538" s="75"/>
      <c r="F7538" s="140"/>
    </row>
    <row r="7539" spans="1:6" hidden="1" x14ac:dyDescent="0.25">
      <c r="A7539" s="93"/>
      <c r="B7539" s="85"/>
      <c r="C7539" s="85"/>
      <c r="D7539" s="85"/>
      <c r="E7539" s="86"/>
      <c r="F7539" s="85"/>
    </row>
    <row r="7540" spans="1:6" hidden="1" x14ac:dyDescent="0.25">
      <c r="A7540" s="814" t="s">
        <v>9</v>
      </c>
      <c r="B7540" s="814"/>
      <c r="C7540" s="814"/>
      <c r="D7540" s="814"/>
      <c r="E7540" s="814"/>
      <c r="F7540" s="814"/>
    </row>
    <row r="7541" spans="1:6" hidden="1" x14ac:dyDescent="0.25">
      <c r="A7541" s="93">
        <v>1</v>
      </c>
      <c r="B7541" s="72" t="s">
        <v>2160</v>
      </c>
      <c r="C7541" s="73" t="s">
        <v>9</v>
      </c>
      <c r="D7541" s="72" t="s">
        <v>21</v>
      </c>
      <c r="E7541" s="75"/>
      <c r="F7541" s="524"/>
    </row>
    <row r="7542" spans="1:6" hidden="1" x14ac:dyDescent="0.25">
      <c r="A7542" s="93">
        <v>2</v>
      </c>
      <c r="B7542" s="72" t="s">
        <v>9695</v>
      </c>
      <c r="C7542" s="73" t="s">
        <v>1504</v>
      </c>
      <c r="D7542" s="72" t="s">
        <v>21</v>
      </c>
      <c r="E7542" s="75"/>
      <c r="F7542" s="140" t="s">
        <v>9696</v>
      </c>
    </row>
    <row r="7543" spans="1:6" hidden="1" x14ac:dyDescent="0.25">
      <c r="A7543" s="93">
        <v>3</v>
      </c>
      <c r="B7543" s="72" t="s">
        <v>9695</v>
      </c>
      <c r="C7543" s="73" t="s">
        <v>1504</v>
      </c>
      <c r="D7543" s="72" t="s">
        <v>21</v>
      </c>
      <c r="E7543" s="75"/>
      <c r="F7543" s="140" t="s">
        <v>9696</v>
      </c>
    </row>
    <row r="7544" spans="1:6" hidden="1" x14ac:dyDescent="0.25">
      <c r="A7544" s="93">
        <v>4</v>
      </c>
      <c r="B7544" s="72"/>
      <c r="C7544" s="73"/>
      <c r="D7544" s="72"/>
      <c r="E7544" s="24"/>
      <c r="F7544" s="524"/>
    </row>
    <row r="7545" spans="1:6" hidden="1" x14ac:dyDescent="0.25">
      <c r="A7545" s="93">
        <v>5</v>
      </c>
      <c r="B7545" s="72"/>
      <c r="C7545" s="73"/>
      <c r="D7545" s="72"/>
      <c r="E7545" s="24"/>
      <c r="F7545" s="524"/>
    </row>
    <row r="7546" spans="1:6" hidden="1" x14ac:dyDescent="0.25">
      <c r="A7546" s="811" t="s">
        <v>20</v>
      </c>
      <c r="B7546" s="812"/>
      <c r="C7546" s="812"/>
      <c r="D7546" s="812"/>
      <c r="E7546" s="812"/>
      <c r="F7546" s="813"/>
    </row>
    <row r="7547" spans="1:6" hidden="1" x14ac:dyDescent="0.25">
      <c r="A7547" s="93">
        <v>1</v>
      </c>
      <c r="B7547" s="72"/>
      <c r="C7547" s="73"/>
      <c r="D7547" s="72"/>
      <c r="E7547" s="75"/>
      <c r="F7547" s="277"/>
    </row>
    <row r="7548" spans="1:6" hidden="1" x14ac:dyDescent="0.25">
      <c r="A7548" s="93">
        <v>2</v>
      </c>
      <c r="B7548" s="72"/>
      <c r="C7548" s="73"/>
      <c r="D7548" s="72"/>
      <c r="E7548" s="75"/>
      <c r="F7548" s="277"/>
    </row>
    <row r="7549" spans="1:6" hidden="1" x14ac:dyDescent="0.25">
      <c r="A7549" s="93">
        <v>3</v>
      </c>
      <c r="B7549" s="72"/>
      <c r="C7549" s="73"/>
      <c r="D7549" s="72"/>
      <c r="E7549" s="75"/>
      <c r="F7549" s="277"/>
    </row>
    <row r="7550" spans="1:6" hidden="1" x14ac:dyDescent="0.25">
      <c r="A7550" s="93">
        <v>4</v>
      </c>
      <c r="B7550" s="72"/>
      <c r="C7550" s="73"/>
      <c r="D7550" s="72"/>
      <c r="E7550" s="24"/>
      <c r="F7550" s="277"/>
    </row>
    <row r="7551" spans="1:6" hidden="1" x14ac:dyDescent="0.25">
      <c r="A7551" s="93">
        <v>5</v>
      </c>
      <c r="B7551" s="72"/>
      <c r="C7551" s="73"/>
      <c r="D7551" s="72"/>
      <c r="E7551" s="24"/>
      <c r="F7551" s="277"/>
    </row>
    <row r="7552" spans="1:6" hidden="1" x14ac:dyDescent="0.25">
      <c r="A7552" s="93">
        <v>6</v>
      </c>
      <c r="B7552" s="72"/>
      <c r="C7552" s="73"/>
      <c r="D7552" s="72"/>
      <c r="E7552" s="24"/>
      <c r="F7552" s="277"/>
    </row>
    <row r="7553" spans="1:6" hidden="1" x14ac:dyDescent="0.25">
      <c r="A7553" s="93">
        <v>7</v>
      </c>
      <c r="B7553" s="72"/>
      <c r="C7553" s="73"/>
      <c r="D7553" s="72"/>
      <c r="E7553" s="24"/>
      <c r="F7553" s="277"/>
    </row>
    <row r="7554" spans="1:6" hidden="1" x14ac:dyDescent="0.25">
      <c r="A7554" s="93"/>
      <c r="B7554" s="72"/>
      <c r="C7554" s="73"/>
      <c r="D7554" s="72"/>
      <c r="E7554" s="24"/>
      <c r="F7554" s="277"/>
    </row>
    <row r="7555" spans="1:6" hidden="1" x14ac:dyDescent="0.25">
      <c r="A7555" s="811" t="s">
        <v>558</v>
      </c>
      <c r="B7555" s="812"/>
      <c r="C7555" s="812"/>
      <c r="D7555" s="812"/>
      <c r="E7555" s="812"/>
      <c r="F7555" s="813"/>
    </row>
    <row r="7556" spans="1:6" hidden="1" x14ac:dyDescent="0.25">
      <c r="A7556" s="133">
        <v>1</v>
      </c>
      <c r="B7556" s="126"/>
      <c r="C7556" s="73"/>
      <c r="D7556" s="72"/>
      <c r="E7556" s="140"/>
      <c r="F7556" s="180"/>
    </row>
    <row r="7557" spans="1:6" hidden="1" x14ac:dyDescent="0.25">
      <c r="A7557" s="133">
        <v>2</v>
      </c>
      <c r="B7557" s="72"/>
      <c r="C7557" s="73"/>
      <c r="D7557" s="72"/>
      <c r="E7557" s="140"/>
      <c r="F7557" s="180"/>
    </row>
    <row r="7558" spans="1:6" hidden="1" x14ac:dyDescent="0.25">
      <c r="A7558" s="93">
        <v>3</v>
      </c>
      <c r="B7558" s="72"/>
      <c r="C7558" s="73"/>
      <c r="D7558" s="72"/>
      <c r="E7558" s="24"/>
      <c r="F7558" s="524"/>
    </row>
    <row r="7559" spans="1:6" hidden="1" x14ac:dyDescent="0.25">
      <c r="A7559" s="811" t="s">
        <v>12</v>
      </c>
      <c r="B7559" s="812"/>
      <c r="C7559" s="812"/>
      <c r="D7559" s="812"/>
      <c r="E7559" s="812"/>
      <c r="F7559" s="813"/>
    </row>
    <row r="7560" spans="1:6" hidden="1" x14ac:dyDescent="0.25">
      <c r="A7560" s="93">
        <v>1</v>
      </c>
      <c r="B7560" s="72"/>
      <c r="C7560" s="73"/>
      <c r="D7560" s="72"/>
      <c r="E7560" s="24"/>
      <c r="F7560" s="524"/>
    </row>
    <row r="7561" spans="1:6" hidden="1" x14ac:dyDescent="0.25">
      <c r="A7561" s="93">
        <v>2</v>
      </c>
      <c r="B7561" s="85"/>
      <c r="C7561" s="85"/>
      <c r="D7561" s="85"/>
      <c r="E7561" s="86"/>
      <c r="F7561" s="85"/>
    </row>
    <row r="7562" spans="1:6" hidden="1" x14ac:dyDescent="0.25">
      <c r="A7562" s="811" t="s">
        <v>385</v>
      </c>
      <c r="B7562" s="812"/>
      <c r="C7562" s="812"/>
      <c r="D7562" s="812"/>
      <c r="E7562" s="812"/>
      <c r="F7562" s="813"/>
    </row>
    <row r="7563" spans="1:6" hidden="1" x14ac:dyDescent="0.25">
      <c r="A7563" s="133">
        <v>1</v>
      </c>
      <c r="B7563" s="72"/>
      <c r="C7563" s="73"/>
      <c r="D7563" s="72"/>
      <c r="E7563" s="24"/>
      <c r="F7563" s="524"/>
    </row>
    <row r="7564" spans="1:6" hidden="1" x14ac:dyDescent="0.25">
      <c r="A7564" s="133">
        <v>2</v>
      </c>
      <c r="B7564" s="72"/>
      <c r="C7564" s="73"/>
      <c r="D7564" s="72"/>
      <c r="E7564" s="24"/>
      <c r="F7564" s="524"/>
    </row>
    <row r="7565" spans="1:6" hidden="1" x14ac:dyDescent="0.25">
      <c r="A7565" s="811" t="s">
        <v>5</v>
      </c>
      <c r="B7565" s="812"/>
      <c r="C7565" s="812"/>
      <c r="D7565" s="812"/>
      <c r="E7565" s="812"/>
      <c r="F7565" s="813"/>
    </row>
    <row r="7566" spans="1:6" hidden="1" x14ac:dyDescent="0.25">
      <c r="A7566" s="93">
        <v>1</v>
      </c>
      <c r="B7566" s="85" t="s">
        <v>9633</v>
      </c>
      <c r="C7566" s="85" t="s">
        <v>47</v>
      </c>
      <c r="D7566" s="85" t="s">
        <v>21</v>
      </c>
      <c r="E7566" s="75"/>
      <c r="F7566" s="140"/>
    </row>
    <row r="7567" spans="1:6" hidden="1" x14ac:dyDescent="0.25">
      <c r="A7567" s="93">
        <v>2</v>
      </c>
      <c r="B7567" s="85"/>
      <c r="C7567" s="73"/>
      <c r="D7567" s="72"/>
      <c r="E7567" s="86"/>
      <c r="F7567" s="85"/>
    </row>
    <row r="7568" spans="1:6" hidden="1" x14ac:dyDescent="0.25">
      <c r="A7568" s="247"/>
      <c r="B7568" s="117"/>
      <c r="C7568" s="109"/>
      <c r="D7568" s="108"/>
      <c r="E7568" s="276"/>
      <c r="F7568" s="117"/>
    </row>
    <row r="7569" spans="1:6" hidden="1" x14ac:dyDescent="0.25">
      <c r="A7569" s="247"/>
      <c r="B7569" s="117"/>
      <c r="C7569" s="109"/>
      <c r="D7569" s="108"/>
      <c r="E7569" s="276"/>
      <c r="F7569" s="117"/>
    </row>
    <row r="7570" spans="1:6" hidden="1" x14ac:dyDescent="0.25"/>
    <row r="7571" spans="1:6" hidden="1" x14ac:dyDescent="0.25"/>
    <row r="7572" spans="1:6" hidden="1" x14ac:dyDescent="0.25">
      <c r="A7572" s="171"/>
      <c r="B7572" s="172" t="s">
        <v>10</v>
      </c>
      <c r="C7572" s="173">
        <v>44411</v>
      </c>
      <c r="D7572" s="172"/>
      <c r="E7572" s="602"/>
      <c r="F7572" s="174"/>
    </row>
    <row r="7573" spans="1:6" hidden="1" x14ac:dyDescent="0.25">
      <c r="A7573" s="175" t="s">
        <v>580</v>
      </c>
      <c r="B7573" s="176" t="s">
        <v>576</v>
      </c>
      <c r="C7573" s="177" t="s">
        <v>912</v>
      </c>
      <c r="D7573" s="176" t="s">
        <v>577</v>
      </c>
      <c r="E7573" s="603" t="s">
        <v>1422</v>
      </c>
      <c r="F7573" s="178" t="s">
        <v>579</v>
      </c>
    </row>
    <row r="7574" spans="1:6" hidden="1" x14ac:dyDescent="0.25">
      <c r="A7574" s="814" t="s">
        <v>155</v>
      </c>
      <c r="B7574" s="814"/>
      <c r="C7574" s="814"/>
      <c r="D7574" s="814"/>
      <c r="E7574" s="814"/>
      <c r="F7574" s="814"/>
    </row>
    <row r="7575" spans="1:6" hidden="1" x14ac:dyDescent="0.25">
      <c r="A7575" s="133">
        <v>1</v>
      </c>
      <c r="B7575" s="207"/>
      <c r="C7575" s="207"/>
      <c r="D7575" s="207"/>
      <c r="E7575" s="475"/>
      <c r="F7575" s="207"/>
    </row>
    <row r="7576" spans="1:6" hidden="1" x14ac:dyDescent="0.25">
      <c r="A7576" s="93">
        <v>2</v>
      </c>
      <c r="B7576" s="224"/>
      <c r="C7576" s="225"/>
      <c r="D7576" s="224"/>
      <c r="E7576" s="227"/>
      <c r="F7576" s="206"/>
    </row>
    <row r="7577" spans="1:6" hidden="1" x14ac:dyDescent="0.25">
      <c r="A7577" s="814" t="s">
        <v>41</v>
      </c>
      <c r="B7577" s="814"/>
      <c r="C7577" s="814"/>
      <c r="D7577" s="814"/>
      <c r="E7577" s="814"/>
      <c r="F7577" s="814"/>
    </row>
    <row r="7578" spans="1:6" hidden="1" x14ac:dyDescent="0.25">
      <c r="A7578" s="93">
        <v>1</v>
      </c>
      <c r="B7578" s="72"/>
      <c r="C7578" s="73"/>
      <c r="D7578" s="72"/>
      <c r="E7578" s="75"/>
      <c r="F7578" s="140"/>
    </row>
    <row r="7579" spans="1:6" hidden="1" x14ac:dyDescent="0.25">
      <c r="A7579" s="93"/>
      <c r="B7579" s="85"/>
      <c r="C7579" s="85"/>
      <c r="D7579" s="85"/>
      <c r="E7579" s="86"/>
      <c r="F7579" s="85"/>
    </row>
    <row r="7580" spans="1:6" hidden="1" x14ac:dyDescent="0.25">
      <c r="A7580" s="814" t="s">
        <v>9</v>
      </c>
      <c r="B7580" s="814"/>
      <c r="C7580" s="814"/>
      <c r="D7580" s="814"/>
      <c r="E7580" s="814"/>
      <c r="F7580" s="814"/>
    </row>
    <row r="7581" spans="1:6" hidden="1" x14ac:dyDescent="0.25">
      <c r="A7581" s="93">
        <v>1</v>
      </c>
      <c r="B7581" s="72" t="s">
        <v>9689</v>
      </c>
      <c r="C7581" s="73" t="s">
        <v>9</v>
      </c>
      <c r="D7581" s="72" t="s">
        <v>72</v>
      </c>
      <c r="E7581" s="75"/>
      <c r="F7581" s="524"/>
    </row>
    <row r="7582" spans="1:6" hidden="1" x14ac:dyDescent="0.25">
      <c r="A7582" s="93">
        <v>2</v>
      </c>
      <c r="B7582" s="72" t="s">
        <v>9701</v>
      </c>
      <c r="C7582" s="73" t="s">
        <v>9</v>
      </c>
      <c r="D7582" s="72" t="s">
        <v>13</v>
      </c>
      <c r="E7582" s="75"/>
      <c r="F7582" s="524"/>
    </row>
    <row r="7583" spans="1:6" hidden="1" x14ac:dyDescent="0.25">
      <c r="A7583" s="93">
        <v>3</v>
      </c>
      <c r="B7583" s="72" t="s">
        <v>9709</v>
      </c>
      <c r="C7583" s="73" t="s">
        <v>9</v>
      </c>
      <c r="D7583" s="72" t="s">
        <v>343</v>
      </c>
      <c r="E7583" s="75"/>
      <c r="F7583" s="140" t="s">
        <v>9710</v>
      </c>
    </row>
    <row r="7584" spans="1:6" hidden="1" x14ac:dyDescent="0.25">
      <c r="A7584" s="93">
        <v>4</v>
      </c>
      <c r="B7584" s="72" t="s">
        <v>1384</v>
      </c>
      <c r="C7584" s="73" t="s">
        <v>9</v>
      </c>
      <c r="D7584" s="72" t="s">
        <v>21</v>
      </c>
      <c r="E7584" s="24"/>
      <c r="F7584" s="524"/>
    </row>
    <row r="7585" spans="1:6" hidden="1" x14ac:dyDescent="0.25">
      <c r="A7585" s="93">
        <v>5</v>
      </c>
      <c r="B7585" s="72" t="s">
        <v>9823</v>
      </c>
      <c r="C7585" s="73" t="s">
        <v>1504</v>
      </c>
      <c r="D7585" s="72" t="s">
        <v>21</v>
      </c>
      <c r="E7585" s="24"/>
      <c r="F7585" s="524"/>
    </row>
    <row r="7586" spans="1:6" hidden="1" x14ac:dyDescent="0.25">
      <c r="A7586" s="811" t="s">
        <v>20</v>
      </c>
      <c r="B7586" s="812"/>
      <c r="C7586" s="812"/>
      <c r="D7586" s="812"/>
      <c r="E7586" s="812"/>
      <c r="F7586" s="813"/>
    </row>
    <row r="7587" spans="1:6" hidden="1" x14ac:dyDescent="0.25">
      <c r="A7587" s="93">
        <v>1</v>
      </c>
      <c r="B7587" s="72" t="s">
        <v>9574</v>
      </c>
      <c r="C7587" s="73" t="s">
        <v>20</v>
      </c>
      <c r="D7587" s="72" t="s">
        <v>13</v>
      </c>
      <c r="E7587" s="75"/>
      <c r="F7587" s="277" t="s">
        <v>35</v>
      </c>
    </row>
    <row r="7588" spans="1:6" hidden="1" x14ac:dyDescent="0.25">
      <c r="A7588" s="93">
        <v>2</v>
      </c>
      <c r="B7588" s="72" t="s">
        <v>9574</v>
      </c>
      <c r="C7588" s="73" t="s">
        <v>20</v>
      </c>
      <c r="D7588" s="72" t="s">
        <v>13</v>
      </c>
      <c r="E7588" s="75"/>
      <c r="F7588" s="277" t="s">
        <v>35</v>
      </c>
    </row>
    <row r="7589" spans="1:6" hidden="1" x14ac:dyDescent="0.25">
      <c r="A7589" s="93">
        <v>3</v>
      </c>
      <c r="B7589" s="72" t="s">
        <v>9707</v>
      </c>
      <c r="C7589" s="73" t="s">
        <v>20</v>
      </c>
      <c r="D7589" s="72" t="s">
        <v>28</v>
      </c>
      <c r="E7589" s="75"/>
      <c r="F7589" s="277" t="s">
        <v>35</v>
      </c>
    </row>
    <row r="7590" spans="1:6" hidden="1" x14ac:dyDescent="0.25">
      <c r="A7590" s="93">
        <v>4</v>
      </c>
      <c r="B7590" s="72" t="s">
        <v>9815</v>
      </c>
      <c r="C7590" s="73" t="s">
        <v>20</v>
      </c>
      <c r="D7590" s="72" t="s">
        <v>13</v>
      </c>
      <c r="E7590" s="24"/>
      <c r="F7590" s="277" t="s">
        <v>35</v>
      </c>
    </row>
    <row r="7591" spans="1:6" hidden="1" x14ac:dyDescent="0.25">
      <c r="A7591" s="93">
        <v>5</v>
      </c>
      <c r="B7591" s="72"/>
      <c r="C7591" s="73"/>
      <c r="D7591" s="72"/>
      <c r="E7591" s="24"/>
      <c r="F7591" s="277"/>
    </row>
    <row r="7592" spans="1:6" hidden="1" x14ac:dyDescent="0.25">
      <c r="A7592" s="93">
        <v>6</v>
      </c>
      <c r="B7592" s="72"/>
      <c r="C7592" s="73"/>
      <c r="D7592" s="72"/>
      <c r="E7592" s="24"/>
      <c r="F7592" s="277"/>
    </row>
    <row r="7593" spans="1:6" hidden="1" x14ac:dyDescent="0.25">
      <c r="A7593" s="93">
        <v>7</v>
      </c>
      <c r="B7593" s="72"/>
      <c r="C7593" s="73"/>
      <c r="D7593" s="72"/>
      <c r="E7593" s="24"/>
      <c r="F7593" s="277"/>
    </row>
    <row r="7594" spans="1:6" hidden="1" x14ac:dyDescent="0.25">
      <c r="A7594" s="93"/>
      <c r="B7594" s="72"/>
      <c r="C7594" s="73"/>
      <c r="D7594" s="72"/>
      <c r="E7594" s="24"/>
      <c r="F7594" s="277"/>
    </row>
    <row r="7595" spans="1:6" hidden="1" x14ac:dyDescent="0.25">
      <c r="A7595" s="811" t="s">
        <v>558</v>
      </c>
      <c r="B7595" s="812"/>
      <c r="C7595" s="812"/>
      <c r="D7595" s="812"/>
      <c r="E7595" s="812"/>
      <c r="F7595" s="813"/>
    </row>
    <row r="7596" spans="1:6" hidden="1" x14ac:dyDescent="0.25">
      <c r="A7596" s="133">
        <v>1</v>
      </c>
      <c r="B7596" s="126"/>
      <c r="C7596" s="73"/>
      <c r="D7596" s="72"/>
      <c r="E7596" s="140"/>
      <c r="F7596" s="180"/>
    </row>
    <row r="7597" spans="1:6" hidden="1" x14ac:dyDescent="0.25">
      <c r="A7597" s="133">
        <v>2</v>
      </c>
      <c r="B7597" s="72"/>
      <c r="C7597" s="73"/>
      <c r="D7597" s="72"/>
      <c r="E7597" s="140"/>
      <c r="F7597" s="180"/>
    </row>
    <row r="7598" spans="1:6" hidden="1" x14ac:dyDescent="0.25">
      <c r="A7598" s="93">
        <v>3</v>
      </c>
      <c r="B7598" s="72"/>
      <c r="C7598" s="73"/>
      <c r="D7598" s="72"/>
      <c r="E7598" s="24"/>
      <c r="F7598" s="524"/>
    </row>
    <row r="7599" spans="1:6" hidden="1" x14ac:dyDescent="0.25">
      <c r="A7599" s="811" t="s">
        <v>12</v>
      </c>
      <c r="B7599" s="812"/>
      <c r="C7599" s="812"/>
      <c r="D7599" s="812"/>
      <c r="E7599" s="812"/>
      <c r="F7599" s="813"/>
    </row>
    <row r="7600" spans="1:6" hidden="1" x14ac:dyDescent="0.25">
      <c r="A7600" s="93">
        <v>1</v>
      </c>
      <c r="B7600" s="72"/>
      <c r="C7600" s="73"/>
      <c r="D7600" s="72"/>
      <c r="E7600" s="24"/>
      <c r="F7600" s="524"/>
    </row>
    <row r="7601" spans="1:6" hidden="1" x14ac:dyDescent="0.25">
      <c r="A7601" s="93">
        <v>2</v>
      </c>
      <c r="B7601" s="85"/>
      <c r="C7601" s="85"/>
      <c r="D7601" s="85"/>
      <c r="E7601" s="86"/>
      <c r="F7601" s="85"/>
    </row>
    <row r="7602" spans="1:6" hidden="1" x14ac:dyDescent="0.25">
      <c r="A7602" s="811" t="s">
        <v>385</v>
      </c>
      <c r="B7602" s="812"/>
      <c r="C7602" s="812"/>
      <c r="D7602" s="812"/>
      <c r="E7602" s="812"/>
      <c r="F7602" s="813"/>
    </row>
    <row r="7603" spans="1:6" hidden="1" x14ac:dyDescent="0.25">
      <c r="A7603" s="133">
        <v>1</v>
      </c>
      <c r="B7603" s="72" t="s">
        <v>9575</v>
      </c>
      <c r="C7603" s="73" t="s">
        <v>385</v>
      </c>
      <c r="D7603" s="72" t="s">
        <v>890</v>
      </c>
      <c r="E7603" s="24"/>
      <c r="F7603" s="524"/>
    </row>
    <row r="7604" spans="1:6" hidden="1" x14ac:dyDescent="0.25">
      <c r="A7604" s="133">
        <v>2</v>
      </c>
      <c r="B7604" s="72"/>
      <c r="C7604" s="73"/>
      <c r="D7604" s="72"/>
      <c r="E7604" s="24"/>
      <c r="F7604" s="524"/>
    </row>
    <row r="7605" spans="1:6" hidden="1" x14ac:dyDescent="0.25">
      <c r="A7605" s="811" t="s">
        <v>5</v>
      </c>
      <c r="B7605" s="812"/>
      <c r="C7605" s="812"/>
      <c r="D7605" s="812"/>
      <c r="E7605" s="812"/>
      <c r="F7605" s="813"/>
    </row>
    <row r="7606" spans="1:6" hidden="1" x14ac:dyDescent="0.25">
      <c r="A7606" s="93">
        <v>1</v>
      </c>
      <c r="B7606" s="85"/>
      <c r="C7606" s="85"/>
      <c r="D7606" s="85"/>
      <c r="E7606" s="75"/>
      <c r="F7606" s="140"/>
    </row>
    <row r="7607" spans="1:6" hidden="1" x14ac:dyDescent="0.25">
      <c r="A7607" s="93">
        <v>2</v>
      </c>
      <c r="B7607" s="85"/>
      <c r="C7607" s="73"/>
      <c r="D7607" s="72"/>
      <c r="E7607" s="86"/>
      <c r="F7607" s="85"/>
    </row>
    <row r="7608" spans="1:6" hidden="1" x14ac:dyDescent="0.25">
      <c r="A7608" s="247"/>
      <c r="B7608" s="117"/>
      <c r="C7608" s="109"/>
      <c r="D7608" s="108"/>
      <c r="E7608" s="276"/>
      <c r="F7608" s="117"/>
    </row>
    <row r="7609" spans="1:6" hidden="1" x14ac:dyDescent="0.25">
      <c r="A7609" s="247"/>
      <c r="B7609" s="117"/>
      <c r="C7609" s="109"/>
      <c r="D7609" s="108"/>
      <c r="E7609" s="276"/>
      <c r="F7609" s="117"/>
    </row>
    <row r="7610" spans="1:6" hidden="1" x14ac:dyDescent="0.25">
      <c r="A7610" s="247"/>
      <c r="B7610" s="117"/>
      <c r="C7610" s="109"/>
      <c r="D7610" s="108"/>
      <c r="E7610" s="276"/>
      <c r="F7610" s="117"/>
    </row>
    <row r="7611" spans="1:6" hidden="1" x14ac:dyDescent="0.25">
      <c r="A7611" s="247"/>
      <c r="B7611" s="117"/>
      <c r="C7611" s="109"/>
      <c r="D7611" s="108"/>
      <c r="E7611" s="276"/>
      <c r="F7611" s="117"/>
    </row>
    <row r="7612" spans="1:6" ht="16.5" hidden="1" customHeight="1" x14ac:dyDescent="0.25"/>
    <row r="7613" spans="1:6" hidden="1" x14ac:dyDescent="0.25">
      <c r="A7613" s="330"/>
      <c r="B7613" s="331" t="s">
        <v>45</v>
      </c>
      <c r="C7613" s="332">
        <v>44413</v>
      </c>
      <c r="D7613" s="331"/>
      <c r="E7613" s="587"/>
      <c r="F7613" s="333"/>
    </row>
    <row r="7614" spans="1:6" hidden="1" x14ac:dyDescent="0.25">
      <c r="A7614" s="334" t="s">
        <v>580</v>
      </c>
      <c r="B7614" s="335" t="s">
        <v>576</v>
      </c>
      <c r="C7614" s="336" t="s">
        <v>912</v>
      </c>
      <c r="D7614" s="335" t="s">
        <v>577</v>
      </c>
      <c r="E7614" s="588" t="s">
        <v>1422</v>
      </c>
      <c r="F7614" s="337" t="s">
        <v>579</v>
      </c>
    </row>
    <row r="7615" spans="1:6" hidden="1" x14ac:dyDescent="0.25">
      <c r="A7615" s="814" t="s">
        <v>155</v>
      </c>
      <c r="B7615" s="814"/>
      <c r="C7615" s="814"/>
      <c r="D7615" s="814"/>
      <c r="E7615" s="814"/>
      <c r="F7615" s="814"/>
    </row>
    <row r="7616" spans="1:6" hidden="1" x14ac:dyDescent="0.25">
      <c r="A7616" s="133">
        <v>1</v>
      </c>
      <c r="B7616" s="207" t="s">
        <v>9889</v>
      </c>
      <c r="C7616" s="207" t="s">
        <v>4181</v>
      </c>
      <c r="D7616" s="207" t="s">
        <v>13</v>
      </c>
      <c r="E7616" s="475"/>
      <c r="F7616" s="207"/>
    </row>
    <row r="7617" spans="1:6" hidden="1" x14ac:dyDescent="0.25">
      <c r="A7617" s="93">
        <v>2</v>
      </c>
      <c r="B7617" s="224"/>
      <c r="C7617" s="225"/>
      <c r="D7617" s="224"/>
      <c r="E7617" s="227"/>
      <c r="F7617" s="206"/>
    </row>
    <row r="7618" spans="1:6" hidden="1" x14ac:dyDescent="0.25">
      <c r="A7618" s="814" t="s">
        <v>41</v>
      </c>
      <c r="B7618" s="814"/>
      <c r="C7618" s="814"/>
      <c r="D7618" s="814"/>
      <c r="E7618" s="814"/>
      <c r="F7618" s="814"/>
    </row>
    <row r="7619" spans="1:6" hidden="1" x14ac:dyDescent="0.25">
      <c r="A7619" s="93">
        <v>1</v>
      </c>
      <c r="B7619" s="72" t="s">
        <v>8086</v>
      </c>
      <c r="C7619" s="73" t="s">
        <v>41</v>
      </c>
      <c r="D7619" s="72" t="s">
        <v>13</v>
      </c>
      <c r="E7619" s="75"/>
      <c r="F7619" s="140"/>
    </row>
    <row r="7620" spans="1:6" hidden="1" x14ac:dyDescent="0.25">
      <c r="A7620" s="93">
        <v>2</v>
      </c>
      <c r="B7620" s="85" t="s">
        <v>8086</v>
      </c>
      <c r="C7620" s="85" t="s">
        <v>41</v>
      </c>
      <c r="D7620" s="85" t="s">
        <v>13</v>
      </c>
      <c r="E7620" s="86"/>
      <c r="F7620" s="85"/>
    </row>
    <row r="7621" spans="1:6" hidden="1" x14ac:dyDescent="0.25">
      <c r="A7621" s="93">
        <v>3</v>
      </c>
      <c r="B7621" s="85" t="s">
        <v>1182</v>
      </c>
      <c r="C7621" s="85" t="s">
        <v>41</v>
      </c>
      <c r="D7621" s="85" t="s">
        <v>1008</v>
      </c>
      <c r="E7621" s="86" t="s">
        <v>7872</v>
      </c>
      <c r="F7621" s="85"/>
    </row>
    <row r="7622" spans="1:6" hidden="1" x14ac:dyDescent="0.25">
      <c r="A7622" s="814" t="s">
        <v>9</v>
      </c>
      <c r="B7622" s="814"/>
      <c r="C7622" s="814"/>
      <c r="D7622" s="814"/>
      <c r="E7622" s="814"/>
      <c r="F7622" s="814"/>
    </row>
    <row r="7623" spans="1:6" hidden="1" x14ac:dyDescent="0.25">
      <c r="A7623" s="93">
        <v>1</v>
      </c>
      <c r="B7623" s="72" t="s">
        <v>9882</v>
      </c>
      <c r="C7623" s="73" t="s">
        <v>5901</v>
      </c>
      <c r="D7623" s="72" t="s">
        <v>22</v>
      </c>
      <c r="E7623" s="75" t="s">
        <v>9884</v>
      </c>
      <c r="F7623" s="550"/>
    </row>
    <row r="7624" spans="1:6" hidden="1" x14ac:dyDescent="0.25">
      <c r="A7624" s="93">
        <v>2</v>
      </c>
      <c r="B7624" s="72" t="s">
        <v>9883</v>
      </c>
      <c r="C7624" s="73" t="s">
        <v>5901</v>
      </c>
      <c r="D7624" s="72" t="s">
        <v>22</v>
      </c>
      <c r="E7624" s="75" t="s">
        <v>9884</v>
      </c>
      <c r="F7624" s="550"/>
    </row>
    <row r="7625" spans="1:6" hidden="1" x14ac:dyDescent="0.25">
      <c r="A7625" s="93">
        <v>3</v>
      </c>
      <c r="B7625" s="72" t="s">
        <v>9887</v>
      </c>
      <c r="C7625" s="73" t="s">
        <v>9</v>
      </c>
      <c r="D7625" s="72" t="s">
        <v>1008</v>
      </c>
      <c r="E7625" s="75"/>
      <c r="F7625" s="550"/>
    </row>
    <row r="7626" spans="1:6" hidden="1" x14ac:dyDescent="0.25">
      <c r="A7626" s="93">
        <v>4</v>
      </c>
      <c r="B7626" s="72" t="s">
        <v>9892</v>
      </c>
      <c r="C7626" s="73" t="s">
        <v>9</v>
      </c>
      <c r="D7626" s="72" t="s">
        <v>5445</v>
      </c>
      <c r="E7626" s="24"/>
      <c r="F7626" s="550"/>
    </row>
    <row r="7627" spans="1:6" hidden="1" x14ac:dyDescent="0.25">
      <c r="A7627" s="93">
        <v>5</v>
      </c>
      <c r="B7627" s="72"/>
      <c r="C7627" s="73"/>
      <c r="D7627" s="72"/>
      <c r="E7627" s="24"/>
      <c r="F7627" s="550"/>
    </row>
    <row r="7628" spans="1:6" hidden="1" x14ac:dyDescent="0.25">
      <c r="A7628" s="811" t="s">
        <v>20</v>
      </c>
      <c r="B7628" s="812"/>
      <c r="C7628" s="812"/>
      <c r="D7628" s="812"/>
      <c r="E7628" s="812"/>
      <c r="F7628" s="813"/>
    </row>
    <row r="7629" spans="1:6" hidden="1" x14ac:dyDescent="0.25">
      <c r="A7629" s="93">
        <v>1</v>
      </c>
      <c r="B7629" s="72" t="s">
        <v>4393</v>
      </c>
      <c r="C7629" s="73" t="s">
        <v>20</v>
      </c>
      <c r="D7629" s="72" t="s">
        <v>22</v>
      </c>
      <c r="E7629" s="75"/>
      <c r="F7629" s="277"/>
    </row>
    <row r="7630" spans="1:6" hidden="1" x14ac:dyDescent="0.25">
      <c r="A7630" s="93">
        <v>2</v>
      </c>
      <c r="B7630" s="72" t="s">
        <v>9825</v>
      </c>
      <c r="C7630" s="73" t="s">
        <v>20</v>
      </c>
      <c r="D7630" s="72" t="s">
        <v>21</v>
      </c>
      <c r="E7630" s="75"/>
      <c r="F7630" s="277"/>
    </row>
    <row r="7631" spans="1:6" hidden="1" x14ac:dyDescent="0.25">
      <c r="A7631" s="93">
        <v>3</v>
      </c>
      <c r="B7631" s="72" t="s">
        <v>9395</v>
      </c>
      <c r="C7631" s="73" t="s">
        <v>20</v>
      </c>
      <c r="D7631" s="72" t="s">
        <v>890</v>
      </c>
      <c r="E7631" s="75"/>
      <c r="F7631" s="277"/>
    </row>
    <row r="7632" spans="1:6" hidden="1" x14ac:dyDescent="0.25">
      <c r="A7632" s="93">
        <v>4</v>
      </c>
      <c r="B7632" s="72"/>
      <c r="C7632" s="73"/>
      <c r="D7632" s="72"/>
      <c r="E7632" s="24"/>
      <c r="F7632" s="277"/>
    </row>
    <row r="7633" spans="1:6" hidden="1" x14ac:dyDescent="0.25">
      <c r="A7633" s="93">
        <v>5</v>
      </c>
      <c r="B7633" s="72"/>
      <c r="C7633" s="73"/>
      <c r="D7633" s="72"/>
      <c r="E7633" s="24"/>
      <c r="F7633" s="277"/>
    </row>
    <row r="7634" spans="1:6" hidden="1" x14ac:dyDescent="0.25">
      <c r="A7634" s="93">
        <v>6</v>
      </c>
      <c r="B7634" s="72"/>
      <c r="C7634" s="73"/>
      <c r="D7634" s="72"/>
      <c r="E7634" s="24"/>
      <c r="F7634" s="277"/>
    </row>
    <row r="7635" spans="1:6" hidden="1" x14ac:dyDescent="0.25">
      <c r="A7635" s="93">
        <v>7</v>
      </c>
      <c r="B7635" s="72"/>
      <c r="C7635" s="73"/>
      <c r="D7635" s="72"/>
      <c r="E7635" s="24"/>
      <c r="F7635" s="277"/>
    </row>
    <row r="7636" spans="1:6" hidden="1" x14ac:dyDescent="0.25">
      <c r="A7636" s="93"/>
      <c r="B7636" s="72"/>
      <c r="C7636" s="73"/>
      <c r="D7636" s="72"/>
      <c r="E7636" s="24"/>
      <c r="F7636" s="277"/>
    </row>
    <row r="7637" spans="1:6" hidden="1" x14ac:dyDescent="0.25">
      <c r="A7637" s="811" t="s">
        <v>558</v>
      </c>
      <c r="B7637" s="812"/>
      <c r="C7637" s="812"/>
      <c r="D7637" s="812"/>
      <c r="E7637" s="812"/>
      <c r="F7637" s="813"/>
    </row>
    <row r="7638" spans="1:6" hidden="1" x14ac:dyDescent="0.25">
      <c r="A7638" s="133">
        <v>1</v>
      </c>
      <c r="B7638" s="126"/>
      <c r="C7638" s="73"/>
      <c r="D7638" s="72"/>
      <c r="E7638" s="140"/>
      <c r="F7638" s="180"/>
    </row>
    <row r="7639" spans="1:6" hidden="1" x14ac:dyDescent="0.25">
      <c r="A7639" s="133">
        <v>2</v>
      </c>
      <c r="B7639" s="72"/>
      <c r="C7639" s="73"/>
      <c r="D7639" s="72"/>
      <c r="E7639" s="140"/>
      <c r="F7639" s="180"/>
    </row>
    <row r="7640" spans="1:6" hidden="1" x14ac:dyDescent="0.25">
      <c r="A7640" s="93">
        <v>3</v>
      </c>
      <c r="B7640" s="72"/>
      <c r="C7640" s="73"/>
      <c r="D7640" s="72"/>
      <c r="E7640" s="24"/>
      <c r="F7640" s="550"/>
    </row>
    <row r="7641" spans="1:6" hidden="1" x14ac:dyDescent="0.25">
      <c r="A7641" s="811" t="s">
        <v>12</v>
      </c>
      <c r="B7641" s="812"/>
      <c r="C7641" s="812"/>
      <c r="D7641" s="812"/>
      <c r="E7641" s="812"/>
      <c r="F7641" s="813"/>
    </row>
    <row r="7642" spans="1:6" hidden="1" x14ac:dyDescent="0.25">
      <c r="A7642" s="93">
        <v>1</v>
      </c>
      <c r="B7642" s="72" t="s">
        <v>9486</v>
      </c>
      <c r="C7642" s="73" t="s">
        <v>14</v>
      </c>
      <c r="D7642" s="72" t="s">
        <v>13</v>
      </c>
      <c r="E7642" s="75" t="s">
        <v>9487</v>
      </c>
      <c r="F7642" s="550"/>
    </row>
    <row r="7643" spans="1:6" hidden="1" x14ac:dyDescent="0.25">
      <c r="A7643" s="93">
        <v>2</v>
      </c>
      <c r="B7643" s="85"/>
      <c r="C7643" s="85"/>
      <c r="D7643" s="85"/>
      <c r="E7643" s="86"/>
      <c r="F7643" s="85"/>
    </row>
    <row r="7644" spans="1:6" hidden="1" x14ac:dyDescent="0.25">
      <c r="A7644" s="811" t="s">
        <v>385</v>
      </c>
      <c r="B7644" s="812"/>
      <c r="C7644" s="812"/>
      <c r="D7644" s="812"/>
      <c r="E7644" s="812"/>
      <c r="F7644" s="813"/>
    </row>
    <row r="7645" spans="1:6" hidden="1" x14ac:dyDescent="0.25">
      <c r="A7645" s="133">
        <v>1</v>
      </c>
      <c r="B7645" s="72"/>
      <c r="C7645" s="73"/>
      <c r="D7645" s="72"/>
      <c r="E7645" s="24"/>
      <c r="F7645" s="550"/>
    </row>
    <row r="7646" spans="1:6" hidden="1" x14ac:dyDescent="0.25">
      <c r="A7646" s="133">
        <v>2</v>
      </c>
      <c r="B7646" s="72"/>
      <c r="C7646" s="73"/>
      <c r="D7646" s="72"/>
      <c r="E7646" s="24"/>
      <c r="F7646" s="550"/>
    </row>
    <row r="7647" spans="1:6" hidden="1" x14ac:dyDescent="0.25">
      <c r="A7647" s="811" t="s">
        <v>5</v>
      </c>
      <c r="B7647" s="812"/>
      <c r="C7647" s="812"/>
      <c r="D7647" s="812"/>
      <c r="E7647" s="812"/>
      <c r="F7647" s="813"/>
    </row>
    <row r="7648" spans="1:6" hidden="1" x14ac:dyDescent="0.25">
      <c r="A7648" s="93">
        <v>1</v>
      </c>
      <c r="B7648" s="85" t="s">
        <v>9708</v>
      </c>
      <c r="C7648" s="85" t="s">
        <v>5</v>
      </c>
      <c r="D7648" s="85" t="s">
        <v>890</v>
      </c>
      <c r="E7648" s="75"/>
      <c r="F7648" s="140"/>
    </row>
    <row r="7649" spans="1:11" hidden="1" x14ac:dyDescent="0.25">
      <c r="A7649" s="93">
        <v>2</v>
      </c>
      <c r="B7649" s="85"/>
      <c r="C7649" s="73"/>
      <c r="D7649" s="72"/>
      <c r="E7649" s="86"/>
      <c r="F7649" s="85"/>
    </row>
    <row r="7650" spans="1:11" hidden="1" x14ac:dyDescent="0.25">
      <c r="A7650" s="247"/>
      <c r="B7650" s="117"/>
      <c r="C7650" s="109"/>
      <c r="D7650" s="108"/>
      <c r="E7650" s="276"/>
      <c r="F7650" s="117"/>
    </row>
    <row r="7651" spans="1:11" hidden="1" x14ac:dyDescent="0.25">
      <c r="A7651" s="247"/>
      <c r="B7651" s="117"/>
      <c r="C7651" s="109"/>
      <c r="D7651" s="108"/>
      <c r="E7651" s="276"/>
      <c r="F7651" s="117"/>
    </row>
    <row r="7652" spans="1:11" hidden="1" x14ac:dyDescent="0.25">
      <c r="A7652" s="247"/>
      <c r="B7652" s="117"/>
      <c r="C7652" s="109"/>
      <c r="D7652" s="108"/>
      <c r="E7652" s="276"/>
      <c r="F7652" s="117"/>
    </row>
    <row r="7653" spans="1:11" hidden="1" x14ac:dyDescent="0.25"/>
    <row r="7654" spans="1:11" hidden="1" x14ac:dyDescent="0.25">
      <c r="A7654" s="305"/>
      <c r="B7654" s="31" t="s">
        <v>63</v>
      </c>
      <c r="C7654" s="30">
        <v>44415</v>
      </c>
      <c r="D7654" s="31"/>
      <c r="E7654" s="596"/>
      <c r="F7654" s="306"/>
    </row>
    <row r="7655" spans="1:11" hidden="1" x14ac:dyDescent="0.25">
      <c r="A7655" s="307" t="s">
        <v>580</v>
      </c>
      <c r="B7655" s="308" t="s">
        <v>576</v>
      </c>
      <c r="C7655" s="309" t="s">
        <v>912</v>
      </c>
      <c r="D7655" s="308" t="s">
        <v>577</v>
      </c>
      <c r="E7655" s="597" t="s">
        <v>1422</v>
      </c>
      <c r="F7655" s="310" t="s">
        <v>579</v>
      </c>
    </row>
    <row r="7656" spans="1:11" hidden="1" x14ac:dyDescent="0.25">
      <c r="A7656" s="811" t="s">
        <v>155</v>
      </c>
      <c r="B7656" s="812"/>
      <c r="C7656" s="812"/>
      <c r="D7656" s="812"/>
      <c r="E7656" s="812"/>
      <c r="F7656" s="813"/>
    </row>
    <row r="7657" spans="1:11" hidden="1" x14ac:dyDescent="0.25">
      <c r="A7657" s="133">
        <v>1</v>
      </c>
      <c r="B7657" s="207"/>
      <c r="C7657" s="207"/>
      <c r="D7657" s="207"/>
      <c r="E7657" s="475"/>
      <c r="F7657" s="207"/>
    </row>
    <row r="7658" spans="1:11" hidden="1" x14ac:dyDescent="0.25">
      <c r="A7658" s="93">
        <v>2</v>
      </c>
      <c r="B7658" s="224"/>
      <c r="C7658" s="225"/>
      <c r="D7658" s="224"/>
      <c r="E7658" s="227"/>
      <c r="F7658" s="206"/>
    </row>
    <row r="7659" spans="1:11" hidden="1" x14ac:dyDescent="0.25">
      <c r="A7659" s="811" t="s">
        <v>41</v>
      </c>
      <c r="B7659" s="812"/>
      <c r="C7659" s="812"/>
      <c r="D7659" s="812"/>
      <c r="E7659" s="812"/>
      <c r="F7659" s="813"/>
    </row>
    <row r="7660" spans="1:11" hidden="1" x14ac:dyDescent="0.25">
      <c r="A7660" s="93">
        <v>1</v>
      </c>
      <c r="B7660" s="72"/>
      <c r="C7660" s="73"/>
      <c r="D7660" s="72"/>
      <c r="E7660" s="75"/>
      <c r="F7660" s="140"/>
    </row>
    <row r="7661" spans="1:11" hidden="1" x14ac:dyDescent="0.25">
      <c r="A7661" s="93"/>
      <c r="B7661" s="85"/>
      <c r="C7661" s="85"/>
      <c r="D7661" s="85"/>
      <c r="E7661" s="86"/>
      <c r="F7661" s="85"/>
    </row>
    <row r="7662" spans="1:11" hidden="1" x14ac:dyDescent="0.25">
      <c r="A7662" s="811" t="s">
        <v>9</v>
      </c>
      <c r="B7662" s="812"/>
      <c r="C7662" s="812"/>
      <c r="D7662" s="812"/>
      <c r="E7662" s="812"/>
      <c r="F7662" s="813"/>
    </row>
    <row r="7663" spans="1:11" hidden="1" x14ac:dyDescent="0.25">
      <c r="A7663" s="93">
        <v>1</v>
      </c>
      <c r="B7663" s="72" t="s">
        <v>9817</v>
      </c>
      <c r="C7663" s="73" t="s">
        <v>9</v>
      </c>
      <c r="D7663" s="72" t="s">
        <v>21</v>
      </c>
      <c r="E7663" s="75"/>
      <c r="F7663" s="559"/>
    </row>
    <row r="7664" spans="1:11" hidden="1" x14ac:dyDescent="0.25">
      <c r="A7664" s="93">
        <v>2</v>
      </c>
      <c r="B7664" s="608" t="s">
        <v>4981</v>
      </c>
      <c r="C7664" s="73" t="s">
        <v>9</v>
      </c>
      <c r="D7664" s="72" t="s">
        <v>3808</v>
      </c>
      <c r="E7664" s="75" t="s">
        <v>9931</v>
      </c>
      <c r="F7664" s="140" t="s">
        <v>1077</v>
      </c>
      <c r="K7664" s="82"/>
    </row>
    <row r="7665" spans="1:6" hidden="1" x14ac:dyDescent="0.25">
      <c r="A7665" s="93">
        <v>3</v>
      </c>
      <c r="B7665" s="72"/>
      <c r="C7665" s="73"/>
      <c r="D7665" s="72"/>
      <c r="E7665" s="75"/>
      <c r="F7665" s="559"/>
    </row>
    <row r="7666" spans="1:6" hidden="1" x14ac:dyDescent="0.25">
      <c r="A7666" s="93">
        <v>4</v>
      </c>
      <c r="B7666" s="72"/>
      <c r="C7666" s="73"/>
      <c r="D7666" s="72"/>
      <c r="E7666" s="24"/>
      <c r="F7666" s="559"/>
    </row>
    <row r="7667" spans="1:6" hidden="1" x14ac:dyDescent="0.25">
      <c r="A7667" s="93">
        <v>5</v>
      </c>
      <c r="B7667" s="72"/>
      <c r="C7667" s="73"/>
      <c r="D7667" s="72"/>
      <c r="E7667" s="24"/>
      <c r="F7667" s="559"/>
    </row>
    <row r="7668" spans="1:6" hidden="1" x14ac:dyDescent="0.25">
      <c r="A7668" s="811" t="s">
        <v>20</v>
      </c>
      <c r="B7668" s="812"/>
      <c r="C7668" s="812"/>
      <c r="D7668" s="812"/>
      <c r="E7668" s="812"/>
      <c r="F7668" s="813"/>
    </row>
    <row r="7669" spans="1:6" hidden="1" x14ac:dyDescent="0.25">
      <c r="A7669" s="93">
        <v>1</v>
      </c>
      <c r="B7669" s="72" t="s">
        <v>9827</v>
      </c>
      <c r="C7669" s="73" t="s">
        <v>20</v>
      </c>
      <c r="D7669" s="72" t="s">
        <v>28</v>
      </c>
      <c r="E7669" s="75"/>
      <c r="F7669" s="277" t="s">
        <v>35</v>
      </c>
    </row>
    <row r="7670" spans="1:6" hidden="1" x14ac:dyDescent="0.25">
      <c r="A7670" s="93">
        <v>2</v>
      </c>
      <c r="B7670" s="72" t="s">
        <v>9893</v>
      </c>
      <c r="C7670" s="73" t="s">
        <v>20</v>
      </c>
      <c r="D7670" s="72" t="s">
        <v>21</v>
      </c>
      <c r="E7670" s="75"/>
      <c r="F7670" s="277" t="s">
        <v>35</v>
      </c>
    </row>
    <row r="7671" spans="1:6" hidden="1" x14ac:dyDescent="0.25">
      <c r="A7671" s="93">
        <v>3</v>
      </c>
      <c r="B7671" s="72" t="s">
        <v>9928</v>
      </c>
      <c r="C7671" s="73" t="s">
        <v>20</v>
      </c>
      <c r="D7671" s="72" t="s">
        <v>890</v>
      </c>
      <c r="E7671" s="24"/>
      <c r="F7671" s="277"/>
    </row>
    <row r="7672" spans="1:6" hidden="1" x14ac:dyDescent="0.25">
      <c r="A7672" s="93">
        <v>4</v>
      </c>
      <c r="B7672" s="72" t="s">
        <v>7798</v>
      </c>
      <c r="C7672" s="73" t="s">
        <v>20</v>
      </c>
      <c r="D7672" s="72" t="s">
        <v>890</v>
      </c>
      <c r="E7672" s="24"/>
      <c r="F7672" s="277"/>
    </row>
    <row r="7673" spans="1:6" hidden="1" x14ac:dyDescent="0.25">
      <c r="A7673" s="93">
        <v>5</v>
      </c>
      <c r="B7673" s="72" t="s">
        <v>345</v>
      </c>
      <c r="C7673" s="73" t="s">
        <v>20</v>
      </c>
      <c r="D7673" s="72" t="s">
        <v>22</v>
      </c>
      <c r="E7673" s="24"/>
      <c r="F7673" s="277" t="s">
        <v>9932</v>
      </c>
    </row>
    <row r="7674" spans="1:6" hidden="1" x14ac:dyDescent="0.25">
      <c r="A7674" s="93">
        <v>6</v>
      </c>
      <c r="B7674" s="72" t="s">
        <v>277</v>
      </c>
      <c r="C7674" s="73" t="s">
        <v>20</v>
      </c>
      <c r="D7674" s="72" t="s">
        <v>890</v>
      </c>
      <c r="E7674" s="24"/>
      <c r="F7674" s="277"/>
    </row>
    <row r="7675" spans="1:6" hidden="1" x14ac:dyDescent="0.25">
      <c r="A7675" s="93">
        <v>7</v>
      </c>
      <c r="B7675" s="72" t="s">
        <v>9939</v>
      </c>
      <c r="C7675" s="73" t="s">
        <v>20</v>
      </c>
      <c r="D7675" s="72" t="s">
        <v>21</v>
      </c>
      <c r="E7675" s="24"/>
      <c r="F7675" s="277"/>
    </row>
    <row r="7676" spans="1:6" hidden="1" x14ac:dyDescent="0.25">
      <c r="A7676" s="93">
        <v>8</v>
      </c>
      <c r="B7676" s="72"/>
      <c r="C7676" s="73"/>
      <c r="D7676" s="72"/>
      <c r="E7676" s="24"/>
      <c r="F7676" s="277"/>
    </row>
    <row r="7677" spans="1:6" hidden="1" x14ac:dyDescent="0.25">
      <c r="A7677" s="811" t="s">
        <v>558</v>
      </c>
      <c r="B7677" s="812"/>
      <c r="C7677" s="812"/>
      <c r="D7677" s="812"/>
      <c r="E7677" s="812"/>
      <c r="F7677" s="813"/>
    </row>
    <row r="7678" spans="1:6" hidden="1" x14ac:dyDescent="0.25">
      <c r="A7678" s="133">
        <v>1</v>
      </c>
      <c r="B7678" s="126"/>
      <c r="C7678" s="73"/>
      <c r="D7678" s="72"/>
      <c r="E7678" s="140"/>
      <c r="F7678" s="180"/>
    </row>
    <row r="7679" spans="1:6" hidden="1" x14ac:dyDescent="0.25">
      <c r="A7679" s="133">
        <v>2</v>
      </c>
      <c r="B7679" s="72"/>
      <c r="C7679" s="73"/>
      <c r="D7679" s="72"/>
      <c r="E7679" s="140"/>
      <c r="F7679" s="180"/>
    </row>
    <row r="7680" spans="1:6" hidden="1" x14ac:dyDescent="0.25">
      <c r="A7680" s="93">
        <v>3</v>
      </c>
      <c r="B7680" s="72"/>
      <c r="C7680" s="73"/>
      <c r="D7680" s="72"/>
      <c r="E7680" s="24"/>
      <c r="F7680" s="559"/>
    </row>
    <row r="7681" spans="1:6" hidden="1" x14ac:dyDescent="0.25">
      <c r="A7681" s="811" t="s">
        <v>12</v>
      </c>
      <c r="B7681" s="812"/>
      <c r="C7681" s="812"/>
      <c r="D7681" s="812"/>
      <c r="E7681" s="812"/>
      <c r="F7681" s="813"/>
    </row>
    <row r="7682" spans="1:6" hidden="1" x14ac:dyDescent="0.25">
      <c r="A7682" s="93">
        <v>1</v>
      </c>
      <c r="B7682" s="72"/>
      <c r="C7682" s="73"/>
      <c r="D7682" s="72"/>
      <c r="E7682" s="24"/>
      <c r="F7682" s="559"/>
    </row>
    <row r="7683" spans="1:6" hidden="1" x14ac:dyDescent="0.25">
      <c r="A7683" s="93">
        <v>2</v>
      </c>
      <c r="B7683" s="85"/>
      <c r="C7683" s="85"/>
      <c r="D7683" s="85"/>
      <c r="E7683" s="86"/>
      <c r="F7683" s="85"/>
    </row>
    <row r="7684" spans="1:6" hidden="1" x14ac:dyDescent="0.25">
      <c r="A7684" s="811" t="s">
        <v>385</v>
      </c>
      <c r="B7684" s="812"/>
      <c r="C7684" s="812"/>
      <c r="D7684" s="812"/>
      <c r="E7684" s="812"/>
      <c r="F7684" s="813"/>
    </row>
    <row r="7685" spans="1:6" hidden="1" x14ac:dyDescent="0.25">
      <c r="A7685" s="133">
        <v>1</v>
      </c>
      <c r="B7685" s="72" t="s">
        <v>7575</v>
      </c>
      <c r="C7685" s="73" t="s">
        <v>5305</v>
      </c>
      <c r="D7685" s="72" t="s">
        <v>21</v>
      </c>
      <c r="E7685" s="24"/>
      <c r="F7685" s="559"/>
    </row>
    <row r="7686" spans="1:6" hidden="1" x14ac:dyDescent="0.25">
      <c r="A7686" s="133">
        <v>2</v>
      </c>
      <c r="B7686" s="72"/>
      <c r="C7686" s="73"/>
      <c r="D7686" s="72"/>
      <c r="E7686" s="24"/>
      <c r="F7686" s="559"/>
    </row>
    <row r="7687" spans="1:6" hidden="1" x14ac:dyDescent="0.25">
      <c r="A7687" s="811" t="s">
        <v>5</v>
      </c>
      <c r="B7687" s="812"/>
      <c r="C7687" s="812"/>
      <c r="D7687" s="812"/>
      <c r="E7687" s="812"/>
      <c r="F7687" s="813"/>
    </row>
    <row r="7688" spans="1:6" hidden="1" x14ac:dyDescent="0.25">
      <c r="A7688" s="93">
        <v>1</v>
      </c>
      <c r="B7688" s="85" t="s">
        <v>9623</v>
      </c>
      <c r="C7688" s="85" t="s">
        <v>5</v>
      </c>
      <c r="D7688" s="85" t="s">
        <v>22</v>
      </c>
      <c r="E7688" s="75"/>
      <c r="F7688" s="140"/>
    </row>
    <row r="7689" spans="1:6" hidden="1" x14ac:dyDescent="0.25">
      <c r="A7689" s="93">
        <v>2</v>
      </c>
      <c r="B7689" s="85" t="s">
        <v>322</v>
      </c>
      <c r="C7689" s="73" t="s">
        <v>5</v>
      </c>
      <c r="D7689" s="72" t="s">
        <v>22</v>
      </c>
      <c r="E7689" s="86"/>
      <c r="F7689" s="85"/>
    </row>
    <row r="7690" spans="1:6" hidden="1" x14ac:dyDescent="0.25">
      <c r="A7690" s="562"/>
      <c r="B7690" s="563"/>
      <c r="C7690" s="564"/>
      <c r="D7690" s="566" t="s">
        <v>3916</v>
      </c>
      <c r="E7690" s="605"/>
      <c r="F7690" s="565"/>
    </row>
    <row r="7691" spans="1:6" hidden="1" x14ac:dyDescent="0.25">
      <c r="A7691" s="93">
        <v>1</v>
      </c>
      <c r="B7691" s="85" t="s">
        <v>813</v>
      </c>
      <c r="C7691" s="73" t="s">
        <v>9812</v>
      </c>
      <c r="D7691" s="72" t="s">
        <v>22</v>
      </c>
      <c r="E7691" s="86"/>
      <c r="F7691" s="85"/>
    </row>
    <row r="7692" spans="1:6" hidden="1" x14ac:dyDescent="0.25">
      <c r="A7692" s="93">
        <v>2</v>
      </c>
      <c r="B7692" s="85" t="s">
        <v>813</v>
      </c>
      <c r="C7692" s="73" t="s">
        <v>9812</v>
      </c>
      <c r="D7692" s="72" t="s">
        <v>22</v>
      </c>
      <c r="E7692" s="86"/>
      <c r="F7692" s="85"/>
    </row>
    <row r="7693" spans="1:6" hidden="1" x14ac:dyDescent="0.25">
      <c r="A7693" s="247"/>
      <c r="B7693" s="117"/>
      <c r="C7693" s="109"/>
      <c r="D7693" s="108"/>
      <c r="E7693" s="276"/>
      <c r="F7693" s="117"/>
    </row>
    <row r="7694" spans="1:6" hidden="1" x14ac:dyDescent="0.25">
      <c r="A7694" s="247"/>
      <c r="B7694" s="117"/>
      <c r="C7694" s="109"/>
      <c r="D7694" s="108"/>
      <c r="E7694" s="276"/>
      <c r="F7694" s="117"/>
    </row>
    <row r="7695" spans="1:6" hidden="1" x14ac:dyDescent="0.25">
      <c r="A7695" s="247"/>
      <c r="B7695" s="117"/>
      <c r="C7695" s="109"/>
      <c r="D7695" s="108"/>
      <c r="E7695" s="276"/>
      <c r="F7695" s="117"/>
    </row>
    <row r="7696" spans="1:6" hidden="1" x14ac:dyDescent="0.25">
      <c r="A7696" s="247"/>
      <c r="B7696" s="117"/>
      <c r="C7696" s="109"/>
      <c r="D7696" s="108"/>
      <c r="E7696" s="276"/>
      <c r="F7696" s="117"/>
    </row>
    <row r="7697" spans="1:6" hidden="1" x14ac:dyDescent="0.25">
      <c r="A7697" s="526"/>
      <c r="B7697" s="527" t="s">
        <v>0</v>
      </c>
      <c r="C7697" s="528">
        <v>44416</v>
      </c>
      <c r="D7697" s="527"/>
      <c r="E7697" s="600"/>
      <c r="F7697" s="529"/>
    </row>
    <row r="7698" spans="1:6" hidden="1" x14ac:dyDescent="0.25">
      <c r="A7698" s="530" t="s">
        <v>580</v>
      </c>
      <c r="B7698" s="531" t="s">
        <v>576</v>
      </c>
      <c r="C7698" s="532" t="s">
        <v>912</v>
      </c>
      <c r="D7698" s="531" t="s">
        <v>577</v>
      </c>
      <c r="E7698" s="601" t="s">
        <v>1422</v>
      </c>
      <c r="F7698" s="533" t="s">
        <v>579</v>
      </c>
    </row>
    <row r="7699" spans="1:6" hidden="1" x14ac:dyDescent="0.25">
      <c r="A7699" s="814" t="s">
        <v>155</v>
      </c>
      <c r="B7699" s="814"/>
      <c r="C7699" s="814"/>
      <c r="D7699" s="814"/>
      <c r="E7699" s="814"/>
      <c r="F7699" s="814"/>
    </row>
    <row r="7700" spans="1:6" hidden="1" x14ac:dyDescent="0.25">
      <c r="A7700" s="133">
        <v>1</v>
      </c>
      <c r="B7700" s="207"/>
      <c r="C7700" s="207"/>
      <c r="D7700" s="207"/>
      <c r="E7700" s="475"/>
      <c r="F7700" s="207"/>
    </row>
    <row r="7701" spans="1:6" hidden="1" x14ac:dyDescent="0.25">
      <c r="A7701" s="93">
        <v>2</v>
      </c>
      <c r="B7701" s="224"/>
      <c r="C7701" s="225"/>
      <c r="D7701" s="224"/>
      <c r="E7701" s="227"/>
      <c r="F7701" s="206"/>
    </row>
    <row r="7702" spans="1:6" hidden="1" x14ac:dyDescent="0.25">
      <c r="A7702" s="814" t="s">
        <v>41</v>
      </c>
      <c r="B7702" s="814"/>
      <c r="C7702" s="814"/>
      <c r="D7702" s="814"/>
      <c r="E7702" s="814"/>
      <c r="F7702" s="814"/>
    </row>
    <row r="7703" spans="1:6" hidden="1" x14ac:dyDescent="0.25">
      <c r="A7703" s="93">
        <v>1</v>
      </c>
      <c r="B7703" s="72"/>
      <c r="C7703" s="73"/>
      <c r="D7703" s="72"/>
      <c r="E7703" s="75"/>
      <c r="F7703" s="140"/>
    </row>
    <row r="7704" spans="1:6" hidden="1" x14ac:dyDescent="0.25">
      <c r="A7704" s="93"/>
      <c r="B7704" s="85"/>
      <c r="C7704" s="85"/>
      <c r="D7704" s="85"/>
      <c r="E7704" s="86"/>
      <c r="F7704" s="85"/>
    </row>
    <row r="7705" spans="1:6" hidden="1" x14ac:dyDescent="0.25">
      <c r="A7705" s="814" t="s">
        <v>9</v>
      </c>
      <c r="B7705" s="814"/>
      <c r="C7705" s="814"/>
      <c r="D7705" s="814"/>
      <c r="E7705" s="814"/>
      <c r="F7705" s="814"/>
    </row>
    <row r="7706" spans="1:6" hidden="1" x14ac:dyDescent="0.25">
      <c r="A7706" s="93">
        <v>1</v>
      </c>
      <c r="B7706" s="72" t="s">
        <v>9826</v>
      </c>
      <c r="C7706" s="73" t="s">
        <v>1777</v>
      </c>
      <c r="D7706" s="72" t="s">
        <v>21</v>
      </c>
      <c r="E7706" s="75"/>
      <c r="F7706" s="561"/>
    </row>
    <row r="7707" spans="1:6" hidden="1" x14ac:dyDescent="0.25">
      <c r="A7707" s="93">
        <v>2</v>
      </c>
      <c r="B7707" s="72" t="s">
        <v>9826</v>
      </c>
      <c r="C7707" s="73" t="s">
        <v>1777</v>
      </c>
      <c r="D7707" s="72" t="s">
        <v>21</v>
      </c>
      <c r="E7707" s="75"/>
      <c r="F7707" s="561"/>
    </row>
    <row r="7708" spans="1:6" hidden="1" x14ac:dyDescent="0.25">
      <c r="A7708" s="93">
        <v>3</v>
      </c>
      <c r="B7708" s="72" t="s">
        <v>9894</v>
      </c>
      <c r="C7708" s="73" t="s">
        <v>9</v>
      </c>
      <c r="D7708" s="72" t="s">
        <v>21</v>
      </c>
      <c r="E7708" s="75" t="s">
        <v>9895</v>
      </c>
      <c r="F7708" s="609"/>
    </row>
    <row r="7709" spans="1:6" hidden="1" x14ac:dyDescent="0.25">
      <c r="A7709" s="93">
        <v>4</v>
      </c>
      <c r="B7709" s="72" t="s">
        <v>9929</v>
      </c>
      <c r="C7709" s="73" t="s">
        <v>1777</v>
      </c>
      <c r="D7709" s="72" t="s">
        <v>21</v>
      </c>
      <c r="E7709" s="24"/>
      <c r="F7709" s="609"/>
    </row>
    <row r="7710" spans="1:6" hidden="1" x14ac:dyDescent="0.25">
      <c r="A7710" s="93">
        <v>5</v>
      </c>
      <c r="B7710" s="72" t="s">
        <v>1415</v>
      </c>
      <c r="C7710" s="73" t="s">
        <v>8682</v>
      </c>
      <c r="D7710" s="72" t="s">
        <v>21</v>
      </c>
      <c r="E7710" s="24"/>
      <c r="F7710" s="609"/>
    </row>
    <row r="7711" spans="1:6" hidden="1" x14ac:dyDescent="0.25">
      <c r="A7711" s="93">
        <v>6</v>
      </c>
      <c r="B7711" s="72" t="s">
        <v>4314</v>
      </c>
      <c r="C7711" s="73" t="s">
        <v>1777</v>
      </c>
      <c r="D7711" s="72" t="s">
        <v>21</v>
      </c>
      <c r="E7711" s="24"/>
      <c r="F7711" s="609"/>
    </row>
    <row r="7712" spans="1:6" hidden="1" x14ac:dyDescent="0.25">
      <c r="A7712" s="93">
        <v>7</v>
      </c>
      <c r="B7712" s="72" t="s">
        <v>9940</v>
      </c>
      <c r="C7712" s="73" t="s">
        <v>9</v>
      </c>
      <c r="D7712" s="72" t="s">
        <v>3306</v>
      </c>
      <c r="E7712" s="24"/>
      <c r="F7712" s="140" t="s">
        <v>9942</v>
      </c>
    </row>
    <row r="7713" spans="1:6" hidden="1" x14ac:dyDescent="0.25">
      <c r="A7713" s="93">
        <v>8</v>
      </c>
      <c r="B7713" s="72" t="s">
        <v>6724</v>
      </c>
      <c r="C7713" s="73" t="s">
        <v>9</v>
      </c>
      <c r="D7713" s="72" t="s">
        <v>13</v>
      </c>
      <c r="E7713" s="24"/>
      <c r="F7713" s="609"/>
    </row>
    <row r="7714" spans="1:6" hidden="1" x14ac:dyDescent="0.25">
      <c r="A7714" s="93"/>
      <c r="B7714" s="72"/>
      <c r="C7714" s="73"/>
      <c r="D7714" s="72"/>
      <c r="E7714" s="24"/>
      <c r="F7714" s="609"/>
    </row>
    <row r="7715" spans="1:6" hidden="1" x14ac:dyDescent="0.25">
      <c r="A7715" s="811" t="s">
        <v>20</v>
      </c>
      <c r="B7715" s="812"/>
      <c r="C7715" s="812"/>
      <c r="D7715" s="812"/>
      <c r="E7715" s="812"/>
      <c r="F7715" s="813"/>
    </row>
    <row r="7716" spans="1:6" hidden="1" x14ac:dyDescent="0.25">
      <c r="A7716" s="93">
        <v>1</v>
      </c>
      <c r="B7716" s="72" t="s">
        <v>6245</v>
      </c>
      <c r="C7716" s="73" t="s">
        <v>20</v>
      </c>
      <c r="D7716" s="72" t="s">
        <v>72</v>
      </c>
      <c r="E7716" s="75" t="s">
        <v>9629</v>
      </c>
      <c r="F7716" s="277"/>
    </row>
    <row r="7717" spans="1:6" hidden="1" x14ac:dyDescent="0.25">
      <c r="A7717" s="93">
        <v>2</v>
      </c>
      <c r="B7717" s="72" t="s">
        <v>9813</v>
      </c>
      <c r="C7717" s="73" t="s">
        <v>20</v>
      </c>
      <c r="D7717" s="72" t="s">
        <v>21</v>
      </c>
      <c r="E7717" s="75"/>
      <c r="F7717" s="277"/>
    </row>
    <row r="7718" spans="1:6" hidden="1" x14ac:dyDescent="0.25">
      <c r="A7718" s="93">
        <v>3</v>
      </c>
      <c r="B7718" s="72" t="s">
        <v>3527</v>
      </c>
      <c r="C7718" s="73" t="s">
        <v>20</v>
      </c>
      <c r="D7718" s="72" t="s">
        <v>13</v>
      </c>
      <c r="E7718" s="75"/>
      <c r="F7718" s="277"/>
    </row>
    <row r="7719" spans="1:6" hidden="1" x14ac:dyDescent="0.25">
      <c r="A7719" s="93">
        <v>4</v>
      </c>
      <c r="B7719" s="72" t="s">
        <v>9933</v>
      </c>
      <c r="C7719" s="73" t="s">
        <v>20</v>
      </c>
      <c r="D7719" s="72" t="s">
        <v>890</v>
      </c>
      <c r="E7719" s="24"/>
      <c r="F7719" s="277" t="s">
        <v>35</v>
      </c>
    </row>
    <row r="7720" spans="1:6" hidden="1" x14ac:dyDescent="0.25">
      <c r="A7720" s="93">
        <v>5</v>
      </c>
      <c r="B7720" s="72" t="s">
        <v>9897</v>
      </c>
      <c r="C7720" s="73" t="s">
        <v>20</v>
      </c>
      <c r="D7720" s="72" t="s">
        <v>13</v>
      </c>
      <c r="E7720" s="75"/>
      <c r="F7720" s="277"/>
    </row>
    <row r="7721" spans="1:6" hidden="1" x14ac:dyDescent="0.25">
      <c r="A7721" s="93">
        <v>6</v>
      </c>
      <c r="B7721" s="72" t="s">
        <v>1230</v>
      </c>
      <c r="C7721" s="73" t="s">
        <v>20</v>
      </c>
      <c r="D7721" s="72" t="s">
        <v>21</v>
      </c>
      <c r="E7721" s="24"/>
      <c r="F7721" s="277" t="s">
        <v>1395</v>
      </c>
    </row>
    <row r="7722" spans="1:6" hidden="1" x14ac:dyDescent="0.25">
      <c r="A7722" s="93">
        <v>7</v>
      </c>
      <c r="B7722" s="72" t="s">
        <v>4141</v>
      </c>
      <c r="C7722" s="73" t="s">
        <v>20</v>
      </c>
      <c r="D7722" s="72" t="s">
        <v>22</v>
      </c>
      <c r="E7722" s="24"/>
      <c r="F7722" s="277" t="s">
        <v>35</v>
      </c>
    </row>
    <row r="7723" spans="1:6" hidden="1" x14ac:dyDescent="0.25">
      <c r="A7723" s="93">
        <v>8</v>
      </c>
      <c r="B7723" s="72" t="s">
        <v>9941</v>
      </c>
      <c r="C7723" s="73" t="s">
        <v>20</v>
      </c>
      <c r="D7723" s="72" t="s">
        <v>22</v>
      </c>
      <c r="E7723" s="24"/>
      <c r="F7723" s="277"/>
    </row>
    <row r="7724" spans="1:6" hidden="1" x14ac:dyDescent="0.25">
      <c r="A7724" s="242"/>
      <c r="B7724" s="405"/>
      <c r="C7724" s="406"/>
      <c r="D7724" s="405"/>
      <c r="E7724" s="590"/>
      <c r="F7724" s="518"/>
    </row>
    <row r="7725" spans="1:6" hidden="1" x14ac:dyDescent="0.25">
      <c r="A7725" s="811" t="s">
        <v>558</v>
      </c>
      <c r="B7725" s="812"/>
      <c r="C7725" s="812"/>
      <c r="D7725" s="812"/>
      <c r="E7725" s="812"/>
      <c r="F7725" s="813"/>
    </row>
    <row r="7726" spans="1:6" hidden="1" x14ac:dyDescent="0.25">
      <c r="A7726" s="133">
        <v>1</v>
      </c>
      <c r="B7726" s="126"/>
      <c r="C7726" s="73"/>
      <c r="D7726" s="72"/>
      <c r="E7726" s="140"/>
      <c r="F7726" s="180"/>
    </row>
    <row r="7727" spans="1:6" hidden="1" x14ac:dyDescent="0.25">
      <c r="A7727" s="133">
        <v>2</v>
      </c>
      <c r="B7727" s="72"/>
      <c r="C7727" s="73"/>
      <c r="D7727" s="72"/>
      <c r="E7727" s="140"/>
      <c r="F7727" s="180"/>
    </row>
    <row r="7728" spans="1:6" hidden="1" x14ac:dyDescent="0.25">
      <c r="A7728" s="93">
        <v>3</v>
      </c>
      <c r="B7728" s="72"/>
      <c r="C7728" s="73"/>
      <c r="D7728" s="72"/>
      <c r="E7728" s="24"/>
      <c r="F7728" s="561"/>
    </row>
    <row r="7729" spans="1:6" hidden="1" x14ac:dyDescent="0.25">
      <c r="A7729" s="811" t="s">
        <v>12</v>
      </c>
      <c r="B7729" s="812"/>
      <c r="C7729" s="812"/>
      <c r="D7729" s="812"/>
      <c r="E7729" s="812"/>
      <c r="F7729" s="813"/>
    </row>
    <row r="7730" spans="1:6" hidden="1" x14ac:dyDescent="0.25">
      <c r="A7730" s="93">
        <v>1</v>
      </c>
      <c r="B7730" s="72"/>
      <c r="C7730" s="73"/>
      <c r="D7730" s="72"/>
      <c r="E7730" s="24"/>
      <c r="F7730" s="561"/>
    </row>
    <row r="7731" spans="1:6" hidden="1" x14ac:dyDescent="0.25">
      <c r="A7731" s="93">
        <v>2</v>
      </c>
      <c r="B7731" s="85"/>
      <c r="C7731" s="85"/>
      <c r="D7731" s="85"/>
      <c r="E7731" s="86"/>
      <c r="F7731" s="85"/>
    </row>
    <row r="7732" spans="1:6" hidden="1" x14ac:dyDescent="0.25">
      <c r="A7732" s="811" t="s">
        <v>385</v>
      </c>
      <c r="B7732" s="812"/>
      <c r="C7732" s="812"/>
      <c r="D7732" s="812"/>
      <c r="E7732" s="812"/>
      <c r="F7732" s="813"/>
    </row>
    <row r="7733" spans="1:6" hidden="1" x14ac:dyDescent="0.25">
      <c r="A7733" s="133">
        <v>1</v>
      </c>
      <c r="B7733" s="72"/>
      <c r="C7733" s="73"/>
      <c r="D7733" s="72"/>
      <c r="E7733" s="24"/>
      <c r="F7733" s="561"/>
    </row>
    <row r="7734" spans="1:6" hidden="1" x14ac:dyDescent="0.25">
      <c r="A7734" s="133">
        <v>2</v>
      </c>
      <c r="B7734" s="72"/>
      <c r="C7734" s="73"/>
      <c r="D7734" s="72"/>
      <c r="E7734" s="24"/>
      <c r="F7734" s="561"/>
    </row>
    <row r="7735" spans="1:6" hidden="1" x14ac:dyDescent="0.25">
      <c r="A7735" s="811" t="s">
        <v>5</v>
      </c>
      <c r="B7735" s="812"/>
      <c r="C7735" s="812"/>
      <c r="D7735" s="812"/>
      <c r="E7735" s="812"/>
      <c r="F7735" s="813"/>
    </row>
    <row r="7736" spans="1:6" hidden="1" x14ac:dyDescent="0.25">
      <c r="A7736" s="93">
        <v>1</v>
      </c>
      <c r="B7736" s="85"/>
      <c r="C7736" s="85"/>
      <c r="D7736" s="85"/>
      <c r="E7736" s="75"/>
      <c r="F7736" s="140"/>
    </row>
    <row r="7737" spans="1:6" hidden="1" x14ac:dyDescent="0.25">
      <c r="A7737" s="93">
        <v>2</v>
      </c>
      <c r="B7737" s="85"/>
      <c r="C7737" s="73"/>
      <c r="D7737" s="72"/>
      <c r="E7737" s="86"/>
      <c r="F7737" s="85"/>
    </row>
    <row r="7738" spans="1:6" hidden="1" x14ac:dyDescent="0.25">
      <c r="A7738" s="247"/>
      <c r="B7738" s="117"/>
      <c r="C7738" s="109"/>
      <c r="D7738" s="108"/>
      <c r="E7738" s="276"/>
      <c r="F7738" s="117"/>
    </row>
    <row r="7739" spans="1:6" hidden="1" x14ac:dyDescent="0.25">
      <c r="A7739" s="247"/>
      <c r="B7739" s="117"/>
      <c r="C7739" s="109"/>
      <c r="D7739" s="108"/>
      <c r="E7739" s="276"/>
      <c r="F7739" s="117"/>
    </row>
    <row r="7740" spans="1:6" hidden="1" x14ac:dyDescent="0.25">
      <c r="A7740" s="247"/>
      <c r="B7740" s="117"/>
      <c r="C7740" s="109"/>
      <c r="D7740" s="108"/>
      <c r="E7740" s="276"/>
      <c r="F7740" s="117"/>
    </row>
    <row r="7741" spans="1:6" hidden="1" x14ac:dyDescent="0.25">
      <c r="A7741" s="247"/>
      <c r="B7741" s="117"/>
      <c r="C7741" s="109"/>
      <c r="D7741" s="108"/>
      <c r="E7741" s="276"/>
      <c r="F7741" s="117"/>
    </row>
    <row r="7742" spans="1:6" hidden="1" x14ac:dyDescent="0.25">
      <c r="A7742" s="171"/>
      <c r="B7742" s="172" t="s">
        <v>10</v>
      </c>
      <c r="C7742" s="173">
        <v>44418</v>
      </c>
      <c r="D7742" s="172"/>
      <c r="E7742" s="602"/>
      <c r="F7742" s="174"/>
    </row>
    <row r="7743" spans="1:6" hidden="1" x14ac:dyDescent="0.25">
      <c r="A7743" s="175" t="s">
        <v>580</v>
      </c>
      <c r="B7743" s="176" t="s">
        <v>576</v>
      </c>
      <c r="C7743" s="177" t="s">
        <v>912</v>
      </c>
      <c r="D7743" s="176" t="s">
        <v>577</v>
      </c>
      <c r="E7743" s="603" t="s">
        <v>1422</v>
      </c>
      <c r="F7743" s="178" t="s">
        <v>579</v>
      </c>
    </row>
    <row r="7744" spans="1:6" hidden="1" x14ac:dyDescent="0.25">
      <c r="A7744" s="814" t="s">
        <v>155</v>
      </c>
      <c r="B7744" s="814"/>
      <c r="C7744" s="814"/>
      <c r="D7744" s="814"/>
      <c r="E7744" s="814"/>
      <c r="F7744" s="814"/>
    </row>
    <row r="7745" spans="1:6" hidden="1" x14ac:dyDescent="0.25">
      <c r="A7745" s="133">
        <v>1</v>
      </c>
      <c r="B7745" s="207" t="s">
        <v>1804</v>
      </c>
      <c r="C7745" s="207" t="s">
        <v>155</v>
      </c>
      <c r="D7745" s="207" t="s">
        <v>1008</v>
      </c>
      <c r="E7745" s="475"/>
      <c r="F7745" s="207"/>
    </row>
    <row r="7746" spans="1:6" hidden="1" x14ac:dyDescent="0.25">
      <c r="A7746" s="93">
        <v>2</v>
      </c>
      <c r="B7746" s="224"/>
      <c r="C7746" s="225"/>
      <c r="D7746" s="224"/>
      <c r="E7746" s="227"/>
      <c r="F7746" s="206"/>
    </row>
    <row r="7747" spans="1:6" hidden="1" x14ac:dyDescent="0.25">
      <c r="A7747" s="814" t="s">
        <v>41</v>
      </c>
      <c r="B7747" s="814"/>
      <c r="C7747" s="814"/>
      <c r="D7747" s="814"/>
      <c r="E7747" s="814"/>
      <c r="F7747" s="814"/>
    </row>
    <row r="7748" spans="1:6" hidden="1" x14ac:dyDescent="0.25">
      <c r="A7748" s="93">
        <v>1</v>
      </c>
      <c r="B7748" s="72"/>
      <c r="C7748" s="73"/>
      <c r="D7748" s="72"/>
      <c r="E7748" s="75"/>
      <c r="F7748" s="140"/>
    </row>
    <row r="7749" spans="1:6" hidden="1" x14ac:dyDescent="0.25">
      <c r="A7749" s="93"/>
      <c r="B7749" s="85"/>
      <c r="C7749" s="85"/>
      <c r="D7749" s="85"/>
      <c r="E7749" s="86"/>
      <c r="F7749" s="85"/>
    </row>
    <row r="7750" spans="1:6" hidden="1" x14ac:dyDescent="0.25">
      <c r="A7750" s="814" t="s">
        <v>9</v>
      </c>
      <c r="B7750" s="814"/>
      <c r="C7750" s="814"/>
      <c r="D7750" s="814"/>
      <c r="E7750" s="814"/>
      <c r="F7750" s="814"/>
    </row>
    <row r="7751" spans="1:6" hidden="1" x14ac:dyDescent="0.25">
      <c r="A7751" s="93">
        <v>1</v>
      </c>
      <c r="B7751" s="72" t="s">
        <v>10052</v>
      </c>
      <c r="C7751" s="73" t="s">
        <v>9</v>
      </c>
      <c r="D7751" s="72" t="s">
        <v>21</v>
      </c>
      <c r="E7751" s="75"/>
      <c r="F7751" s="561"/>
    </row>
    <row r="7752" spans="1:6" hidden="1" x14ac:dyDescent="0.25">
      <c r="A7752" s="93">
        <v>2</v>
      </c>
      <c r="B7752" s="72" t="s">
        <v>10053</v>
      </c>
      <c r="C7752" s="73" t="s">
        <v>9</v>
      </c>
      <c r="D7752" s="72" t="s">
        <v>3808</v>
      </c>
      <c r="E7752" s="75" t="s">
        <v>10054</v>
      </c>
      <c r="F7752" s="140" t="s">
        <v>5443</v>
      </c>
    </row>
    <row r="7753" spans="1:6" hidden="1" x14ac:dyDescent="0.25">
      <c r="A7753" s="93">
        <v>3</v>
      </c>
      <c r="B7753" s="72" t="s">
        <v>3755</v>
      </c>
      <c r="C7753" s="73" t="s">
        <v>9</v>
      </c>
      <c r="D7753" s="72" t="s">
        <v>3808</v>
      </c>
      <c r="E7753" s="75" t="s">
        <v>10055</v>
      </c>
      <c r="F7753" s="140" t="s">
        <v>5443</v>
      </c>
    </row>
    <row r="7754" spans="1:6" hidden="1" x14ac:dyDescent="0.25">
      <c r="A7754" s="93">
        <v>4</v>
      </c>
      <c r="B7754" s="72"/>
      <c r="C7754" s="73"/>
      <c r="D7754" s="72"/>
      <c r="E7754" s="24"/>
      <c r="F7754" s="561"/>
    </row>
    <row r="7755" spans="1:6" hidden="1" x14ac:dyDescent="0.25">
      <c r="A7755" s="93">
        <v>5</v>
      </c>
      <c r="B7755" s="72"/>
      <c r="C7755" s="73"/>
      <c r="D7755" s="72"/>
      <c r="E7755" s="24"/>
      <c r="F7755" s="561"/>
    </row>
    <row r="7756" spans="1:6" hidden="1" x14ac:dyDescent="0.25">
      <c r="A7756" s="811" t="s">
        <v>20</v>
      </c>
      <c r="B7756" s="812"/>
      <c r="C7756" s="812"/>
      <c r="D7756" s="812"/>
      <c r="E7756" s="812"/>
      <c r="F7756" s="813"/>
    </row>
    <row r="7757" spans="1:6" hidden="1" x14ac:dyDescent="0.25">
      <c r="A7757" s="93">
        <v>1</v>
      </c>
      <c r="B7757" s="72" t="s">
        <v>9930</v>
      </c>
      <c r="C7757" s="73" t="s">
        <v>20</v>
      </c>
      <c r="D7757" s="72" t="s">
        <v>13</v>
      </c>
      <c r="E7757" s="75"/>
      <c r="F7757" s="277"/>
    </row>
    <row r="7758" spans="1:6" hidden="1" x14ac:dyDescent="0.25">
      <c r="A7758" s="93">
        <v>2</v>
      </c>
      <c r="B7758" s="72" t="s">
        <v>708</v>
      </c>
      <c r="C7758" s="73" t="s">
        <v>20</v>
      </c>
      <c r="D7758" s="72" t="s">
        <v>21</v>
      </c>
      <c r="E7758" s="75"/>
      <c r="F7758" s="277"/>
    </row>
    <row r="7759" spans="1:6" hidden="1" x14ac:dyDescent="0.25">
      <c r="A7759" s="93">
        <v>3</v>
      </c>
      <c r="B7759" s="72" t="s">
        <v>7265</v>
      </c>
      <c r="C7759" s="73" t="s">
        <v>20</v>
      </c>
      <c r="D7759" s="72" t="s">
        <v>3808</v>
      </c>
      <c r="E7759" s="75"/>
      <c r="F7759" s="277"/>
    </row>
    <row r="7760" spans="1:6" hidden="1" x14ac:dyDescent="0.25">
      <c r="A7760" s="93">
        <v>4</v>
      </c>
      <c r="B7760" s="72" t="s">
        <v>3704</v>
      </c>
      <c r="C7760" s="73" t="s">
        <v>20</v>
      </c>
      <c r="D7760" s="72" t="s">
        <v>3808</v>
      </c>
      <c r="E7760" s="24"/>
      <c r="F7760" s="277" t="s">
        <v>35</v>
      </c>
    </row>
    <row r="7761" spans="1:6" hidden="1" x14ac:dyDescent="0.25">
      <c r="A7761" s="93">
        <v>5</v>
      </c>
      <c r="B7761" s="72" t="s">
        <v>10064</v>
      </c>
      <c r="C7761" s="73" t="s">
        <v>20</v>
      </c>
      <c r="D7761" s="72" t="s">
        <v>13</v>
      </c>
      <c r="E7761" s="24"/>
      <c r="F7761" s="277" t="s">
        <v>35</v>
      </c>
    </row>
    <row r="7762" spans="1:6" hidden="1" x14ac:dyDescent="0.25">
      <c r="A7762" s="93">
        <v>6</v>
      </c>
      <c r="B7762" s="72"/>
      <c r="C7762" s="73"/>
      <c r="D7762" s="72"/>
      <c r="E7762" s="24"/>
      <c r="F7762" s="277"/>
    </row>
    <row r="7763" spans="1:6" hidden="1" x14ac:dyDescent="0.25">
      <c r="A7763" s="93">
        <v>7</v>
      </c>
      <c r="B7763" s="72"/>
      <c r="C7763" s="73"/>
      <c r="D7763" s="72"/>
      <c r="E7763" s="24"/>
      <c r="F7763" s="277"/>
    </row>
    <row r="7764" spans="1:6" hidden="1" x14ac:dyDescent="0.25">
      <c r="A7764" s="93"/>
      <c r="B7764" s="72"/>
      <c r="C7764" s="73"/>
      <c r="D7764" s="72"/>
      <c r="E7764" s="24"/>
      <c r="F7764" s="277"/>
    </row>
    <row r="7765" spans="1:6" hidden="1" x14ac:dyDescent="0.25">
      <c r="A7765" s="811" t="s">
        <v>558</v>
      </c>
      <c r="B7765" s="812"/>
      <c r="C7765" s="812"/>
      <c r="D7765" s="812"/>
      <c r="E7765" s="812"/>
      <c r="F7765" s="813"/>
    </row>
    <row r="7766" spans="1:6" hidden="1" x14ac:dyDescent="0.25">
      <c r="A7766" s="133">
        <v>1</v>
      </c>
      <c r="B7766" s="126" t="s">
        <v>10051</v>
      </c>
      <c r="C7766" s="73" t="s">
        <v>558</v>
      </c>
      <c r="D7766" s="72" t="s">
        <v>21</v>
      </c>
      <c r="E7766" s="140"/>
      <c r="F7766" s="180" t="s">
        <v>7944</v>
      </c>
    </row>
    <row r="7767" spans="1:6" hidden="1" x14ac:dyDescent="0.25">
      <c r="A7767" s="133">
        <v>2</v>
      </c>
      <c r="B7767" s="72"/>
      <c r="C7767" s="73"/>
      <c r="D7767" s="72"/>
      <c r="E7767" s="140"/>
      <c r="F7767" s="180"/>
    </row>
    <row r="7768" spans="1:6" hidden="1" x14ac:dyDescent="0.25">
      <c r="A7768" s="93">
        <v>3</v>
      </c>
      <c r="B7768" s="72"/>
      <c r="C7768" s="73"/>
      <c r="D7768" s="72"/>
      <c r="E7768" s="24"/>
      <c r="F7768" s="561"/>
    </row>
    <row r="7769" spans="1:6" hidden="1" x14ac:dyDescent="0.25">
      <c r="A7769" s="811" t="s">
        <v>12</v>
      </c>
      <c r="B7769" s="812"/>
      <c r="C7769" s="812"/>
      <c r="D7769" s="812"/>
      <c r="E7769" s="812"/>
      <c r="F7769" s="813"/>
    </row>
    <row r="7770" spans="1:6" hidden="1" x14ac:dyDescent="0.25">
      <c r="A7770" s="93">
        <v>1</v>
      </c>
      <c r="B7770" s="72"/>
      <c r="C7770" s="73"/>
      <c r="D7770" s="72"/>
      <c r="E7770" s="24"/>
      <c r="F7770" s="561"/>
    </row>
    <row r="7771" spans="1:6" hidden="1" x14ac:dyDescent="0.25">
      <c r="A7771" s="93">
        <v>2</v>
      </c>
      <c r="B7771" s="85"/>
      <c r="C7771" s="85"/>
      <c r="D7771" s="85"/>
      <c r="E7771" s="86"/>
      <c r="F7771" s="85"/>
    </row>
    <row r="7772" spans="1:6" hidden="1" x14ac:dyDescent="0.25">
      <c r="A7772" s="811" t="s">
        <v>385</v>
      </c>
      <c r="B7772" s="812"/>
      <c r="C7772" s="812"/>
      <c r="D7772" s="812"/>
      <c r="E7772" s="812"/>
      <c r="F7772" s="813"/>
    </row>
    <row r="7773" spans="1:6" hidden="1" x14ac:dyDescent="0.25">
      <c r="A7773" s="133">
        <v>1</v>
      </c>
      <c r="B7773" s="72"/>
      <c r="C7773" s="73"/>
      <c r="D7773" s="72"/>
      <c r="E7773" s="24"/>
      <c r="F7773" s="561"/>
    </row>
    <row r="7774" spans="1:6" hidden="1" x14ac:dyDescent="0.25">
      <c r="A7774" s="133">
        <v>2</v>
      </c>
      <c r="B7774" s="72"/>
      <c r="C7774" s="73"/>
      <c r="D7774" s="72"/>
      <c r="E7774" s="24"/>
      <c r="F7774" s="561"/>
    </row>
    <row r="7775" spans="1:6" hidden="1" x14ac:dyDescent="0.25">
      <c r="A7775" s="811" t="s">
        <v>5</v>
      </c>
      <c r="B7775" s="812"/>
      <c r="C7775" s="812"/>
      <c r="D7775" s="812"/>
      <c r="E7775" s="812"/>
      <c r="F7775" s="813"/>
    </row>
    <row r="7776" spans="1:6" hidden="1" x14ac:dyDescent="0.25">
      <c r="A7776" s="93">
        <v>1</v>
      </c>
      <c r="B7776" s="85"/>
      <c r="C7776" s="85"/>
      <c r="D7776" s="85"/>
      <c r="E7776" s="75"/>
      <c r="F7776" s="140"/>
    </row>
    <row r="7777" spans="1:6" hidden="1" x14ac:dyDescent="0.25">
      <c r="A7777" s="93">
        <v>2</v>
      </c>
      <c r="B7777" s="85"/>
      <c r="C7777" s="73"/>
      <c r="D7777" s="72"/>
      <c r="E7777" s="86"/>
      <c r="F7777" s="85"/>
    </row>
    <row r="7778" spans="1:6" hidden="1" x14ac:dyDescent="0.25">
      <c r="A7778" s="247"/>
      <c r="B7778" s="117"/>
      <c r="C7778" s="109"/>
      <c r="D7778" s="108"/>
      <c r="E7778" s="276"/>
      <c r="F7778" s="117"/>
    </row>
    <row r="7779" spans="1:6" hidden="1" x14ac:dyDescent="0.25">
      <c r="A7779" s="247"/>
      <c r="B7779" s="117"/>
      <c r="C7779" s="109"/>
      <c r="D7779" s="108"/>
      <c r="E7779" s="276"/>
      <c r="F7779" s="117"/>
    </row>
    <row r="7780" spans="1:6" hidden="1" x14ac:dyDescent="0.25">
      <c r="A7780" s="247"/>
      <c r="B7780" s="117"/>
      <c r="C7780" s="109"/>
      <c r="D7780" s="108"/>
      <c r="E7780" s="276"/>
      <c r="F7780" s="117"/>
    </row>
    <row r="7781" spans="1:6" hidden="1" x14ac:dyDescent="0.25">
      <c r="A7781" s="247"/>
      <c r="B7781" s="117"/>
      <c r="C7781" s="109"/>
      <c r="D7781" s="108"/>
      <c r="E7781" s="276"/>
      <c r="F7781" s="117"/>
    </row>
    <row r="7782" spans="1:6" hidden="1" x14ac:dyDescent="0.25">
      <c r="A7782" s="330"/>
      <c r="B7782" s="331" t="s">
        <v>45</v>
      </c>
      <c r="C7782" s="332">
        <v>44420</v>
      </c>
      <c r="D7782" s="331"/>
      <c r="E7782" s="587"/>
      <c r="F7782" s="333"/>
    </row>
    <row r="7783" spans="1:6" hidden="1" x14ac:dyDescent="0.25">
      <c r="A7783" s="334" t="s">
        <v>580</v>
      </c>
      <c r="B7783" s="335" t="s">
        <v>576</v>
      </c>
      <c r="C7783" s="336" t="s">
        <v>912</v>
      </c>
      <c r="D7783" s="335" t="s">
        <v>577</v>
      </c>
      <c r="E7783" s="588" t="s">
        <v>1422</v>
      </c>
      <c r="F7783" s="337" t="s">
        <v>579</v>
      </c>
    </row>
    <row r="7784" spans="1:6" hidden="1" x14ac:dyDescent="0.25">
      <c r="A7784" s="814" t="s">
        <v>155</v>
      </c>
      <c r="B7784" s="814"/>
      <c r="C7784" s="814"/>
      <c r="D7784" s="814"/>
      <c r="E7784" s="814"/>
      <c r="F7784" s="814"/>
    </row>
    <row r="7785" spans="1:6" hidden="1" x14ac:dyDescent="0.25">
      <c r="A7785" s="133">
        <v>1</v>
      </c>
      <c r="B7785" s="207" t="s">
        <v>9943</v>
      </c>
      <c r="C7785" s="207" t="s">
        <v>882</v>
      </c>
      <c r="D7785" s="207" t="s">
        <v>17</v>
      </c>
      <c r="E7785" s="475" t="s">
        <v>913</v>
      </c>
      <c r="F7785" s="207"/>
    </row>
    <row r="7786" spans="1:6" hidden="1" x14ac:dyDescent="0.25">
      <c r="A7786" s="93">
        <v>2</v>
      </c>
      <c r="B7786" s="224" t="s">
        <v>10094</v>
      </c>
      <c r="C7786" s="225" t="s">
        <v>155</v>
      </c>
      <c r="D7786" s="224" t="s">
        <v>1008</v>
      </c>
      <c r="E7786" s="206" t="s">
        <v>10095</v>
      </c>
      <c r="F7786" s="206"/>
    </row>
    <row r="7787" spans="1:6" hidden="1" x14ac:dyDescent="0.25">
      <c r="A7787" s="814" t="s">
        <v>41</v>
      </c>
      <c r="B7787" s="814"/>
      <c r="C7787" s="814"/>
      <c r="D7787" s="814"/>
      <c r="E7787" s="814"/>
      <c r="F7787" s="814"/>
    </row>
    <row r="7788" spans="1:6" hidden="1" x14ac:dyDescent="0.25">
      <c r="A7788" s="93">
        <v>1</v>
      </c>
      <c r="B7788" s="72"/>
      <c r="C7788" s="73"/>
      <c r="D7788" s="72"/>
      <c r="E7788" s="75"/>
      <c r="F7788" s="140"/>
    </row>
    <row r="7789" spans="1:6" hidden="1" x14ac:dyDescent="0.25">
      <c r="A7789" s="93"/>
      <c r="B7789" s="85"/>
      <c r="C7789" s="85"/>
      <c r="D7789" s="85"/>
      <c r="E7789" s="86"/>
      <c r="F7789" s="85"/>
    </row>
    <row r="7790" spans="1:6" hidden="1" x14ac:dyDescent="0.25">
      <c r="A7790" s="814" t="s">
        <v>9</v>
      </c>
      <c r="B7790" s="814"/>
      <c r="C7790" s="814"/>
      <c r="D7790" s="814"/>
      <c r="E7790" s="814"/>
      <c r="F7790" s="814"/>
    </row>
    <row r="7791" spans="1:6" hidden="1" x14ac:dyDescent="0.25">
      <c r="A7791" s="93">
        <v>1</v>
      </c>
      <c r="B7791" s="72" t="s">
        <v>10101</v>
      </c>
      <c r="C7791" s="73" t="s">
        <v>9</v>
      </c>
      <c r="D7791" s="72" t="s">
        <v>22</v>
      </c>
      <c r="E7791" s="75"/>
      <c r="F7791" s="561"/>
    </row>
    <row r="7792" spans="1:6" hidden="1" x14ac:dyDescent="0.25">
      <c r="A7792" s="93">
        <v>2</v>
      </c>
      <c r="B7792" s="72"/>
      <c r="C7792" s="73"/>
      <c r="D7792" s="72"/>
      <c r="E7792" s="75"/>
      <c r="F7792" s="561"/>
    </row>
    <row r="7793" spans="1:6" hidden="1" x14ac:dyDescent="0.25">
      <c r="A7793" s="93">
        <v>3</v>
      </c>
      <c r="B7793" s="72"/>
      <c r="C7793" s="73"/>
      <c r="D7793" s="72"/>
      <c r="E7793" s="75"/>
      <c r="F7793" s="561"/>
    </row>
    <row r="7794" spans="1:6" hidden="1" x14ac:dyDescent="0.25">
      <c r="A7794" s="93">
        <v>4</v>
      </c>
      <c r="B7794" s="72"/>
      <c r="C7794" s="73"/>
      <c r="D7794" s="72"/>
      <c r="E7794" s="24"/>
      <c r="F7794" s="561"/>
    </row>
    <row r="7795" spans="1:6" hidden="1" x14ac:dyDescent="0.25">
      <c r="A7795" s="93">
        <v>5</v>
      </c>
      <c r="B7795" s="72"/>
      <c r="C7795" s="73"/>
      <c r="D7795" s="72"/>
      <c r="E7795" s="24"/>
      <c r="F7795" s="561"/>
    </row>
    <row r="7796" spans="1:6" hidden="1" x14ac:dyDescent="0.25">
      <c r="A7796" s="811" t="s">
        <v>20</v>
      </c>
      <c r="B7796" s="812"/>
      <c r="C7796" s="812"/>
      <c r="D7796" s="812"/>
      <c r="E7796" s="812"/>
      <c r="F7796" s="813"/>
    </row>
    <row r="7797" spans="1:6" hidden="1" x14ac:dyDescent="0.25">
      <c r="A7797" s="93">
        <v>1</v>
      </c>
      <c r="B7797" s="72"/>
      <c r="C7797" s="73"/>
      <c r="D7797" s="72"/>
      <c r="E7797" s="75"/>
      <c r="F7797" s="277"/>
    </row>
    <row r="7798" spans="1:6" hidden="1" x14ac:dyDescent="0.25">
      <c r="A7798" s="93">
        <v>2</v>
      </c>
      <c r="B7798" s="72"/>
      <c r="C7798" s="73"/>
      <c r="D7798" s="72"/>
      <c r="E7798" s="75"/>
      <c r="F7798" s="277"/>
    </row>
    <row r="7799" spans="1:6" hidden="1" x14ac:dyDescent="0.25">
      <c r="A7799" s="93">
        <v>3</v>
      </c>
      <c r="B7799" s="72"/>
      <c r="C7799" s="73"/>
      <c r="D7799" s="72"/>
      <c r="E7799" s="75"/>
      <c r="F7799" s="277"/>
    </row>
    <row r="7800" spans="1:6" hidden="1" x14ac:dyDescent="0.25">
      <c r="A7800" s="93">
        <v>4</v>
      </c>
      <c r="B7800" s="72"/>
      <c r="C7800" s="73"/>
      <c r="D7800" s="72"/>
      <c r="E7800" s="24"/>
      <c r="F7800" s="277"/>
    </row>
    <row r="7801" spans="1:6" hidden="1" x14ac:dyDescent="0.25">
      <c r="A7801" s="93">
        <v>5</v>
      </c>
      <c r="B7801" s="72"/>
      <c r="C7801" s="73"/>
      <c r="D7801" s="72"/>
      <c r="E7801" s="24"/>
      <c r="F7801" s="277"/>
    </row>
    <row r="7802" spans="1:6" hidden="1" x14ac:dyDescent="0.25">
      <c r="A7802" s="93">
        <v>6</v>
      </c>
      <c r="B7802" s="72"/>
      <c r="C7802" s="73"/>
      <c r="D7802" s="72"/>
      <c r="E7802" s="24"/>
      <c r="F7802" s="277"/>
    </row>
    <row r="7803" spans="1:6" hidden="1" x14ac:dyDescent="0.25">
      <c r="A7803" s="93">
        <v>7</v>
      </c>
      <c r="B7803" s="72"/>
      <c r="C7803" s="73"/>
      <c r="D7803" s="72"/>
      <c r="E7803" s="24"/>
      <c r="F7803" s="277"/>
    </row>
    <row r="7804" spans="1:6" hidden="1" x14ac:dyDescent="0.25">
      <c r="A7804" s="93"/>
      <c r="B7804" s="72"/>
      <c r="C7804" s="73"/>
      <c r="D7804" s="72"/>
      <c r="E7804" s="24"/>
      <c r="F7804" s="277"/>
    </row>
    <row r="7805" spans="1:6" hidden="1" x14ac:dyDescent="0.25">
      <c r="A7805" s="811" t="s">
        <v>558</v>
      </c>
      <c r="B7805" s="812"/>
      <c r="C7805" s="812"/>
      <c r="D7805" s="812"/>
      <c r="E7805" s="812"/>
      <c r="F7805" s="813"/>
    </row>
    <row r="7806" spans="1:6" hidden="1" x14ac:dyDescent="0.25">
      <c r="A7806" s="133">
        <v>1</v>
      </c>
      <c r="B7806" s="126" t="s">
        <v>10056</v>
      </c>
      <c r="C7806" s="73" t="s">
        <v>558</v>
      </c>
      <c r="D7806" s="72" t="s">
        <v>22</v>
      </c>
      <c r="E7806" s="140"/>
      <c r="F7806" s="180" t="s">
        <v>10057</v>
      </c>
    </row>
    <row r="7807" spans="1:6" hidden="1" x14ac:dyDescent="0.25">
      <c r="A7807" s="133">
        <v>2</v>
      </c>
      <c r="B7807" s="72"/>
      <c r="C7807" s="73"/>
      <c r="D7807" s="72"/>
      <c r="E7807" s="140"/>
      <c r="F7807" s="180"/>
    </row>
    <row r="7808" spans="1:6" hidden="1" x14ac:dyDescent="0.25">
      <c r="A7808" s="93">
        <v>3</v>
      </c>
      <c r="B7808" s="72"/>
      <c r="C7808" s="73"/>
      <c r="D7808" s="72"/>
      <c r="E7808" s="24"/>
      <c r="F7808" s="561"/>
    </row>
    <row r="7809" spans="1:6" hidden="1" x14ac:dyDescent="0.25">
      <c r="A7809" s="811" t="s">
        <v>12</v>
      </c>
      <c r="B7809" s="812"/>
      <c r="C7809" s="812"/>
      <c r="D7809" s="812"/>
      <c r="E7809" s="812"/>
      <c r="F7809" s="813"/>
    </row>
    <row r="7810" spans="1:6" hidden="1" x14ac:dyDescent="0.25">
      <c r="A7810" s="93">
        <v>1</v>
      </c>
      <c r="B7810" s="72"/>
      <c r="C7810" s="73"/>
      <c r="D7810" s="72"/>
      <c r="E7810" s="75"/>
      <c r="F7810" s="561"/>
    </row>
    <row r="7811" spans="1:6" hidden="1" x14ac:dyDescent="0.25">
      <c r="A7811" s="93">
        <v>2</v>
      </c>
      <c r="B7811" s="85"/>
      <c r="C7811" s="85"/>
      <c r="D7811" s="85"/>
      <c r="E7811" s="86"/>
      <c r="F7811" s="85"/>
    </row>
    <row r="7812" spans="1:6" hidden="1" x14ac:dyDescent="0.25">
      <c r="A7812" s="811" t="s">
        <v>385</v>
      </c>
      <c r="B7812" s="812"/>
      <c r="C7812" s="812"/>
      <c r="D7812" s="812"/>
      <c r="E7812" s="812"/>
      <c r="F7812" s="813"/>
    </row>
    <row r="7813" spans="1:6" hidden="1" x14ac:dyDescent="0.25">
      <c r="A7813" s="133">
        <v>1</v>
      </c>
      <c r="B7813" s="72"/>
      <c r="C7813" s="73"/>
      <c r="D7813" s="72"/>
      <c r="E7813" s="24"/>
      <c r="F7813" s="561"/>
    </row>
    <row r="7814" spans="1:6" hidden="1" x14ac:dyDescent="0.25">
      <c r="A7814" s="133">
        <v>2</v>
      </c>
      <c r="B7814" s="72"/>
      <c r="C7814" s="73"/>
      <c r="D7814" s="72"/>
      <c r="E7814" s="24"/>
      <c r="F7814" s="561"/>
    </row>
    <row r="7815" spans="1:6" hidden="1" x14ac:dyDescent="0.25">
      <c r="A7815" s="811" t="s">
        <v>5</v>
      </c>
      <c r="B7815" s="812"/>
      <c r="C7815" s="812"/>
      <c r="D7815" s="812"/>
      <c r="E7815" s="812"/>
      <c r="F7815" s="813"/>
    </row>
    <row r="7816" spans="1:6" hidden="1" x14ac:dyDescent="0.25">
      <c r="A7816" s="93">
        <v>1</v>
      </c>
      <c r="B7816" s="85"/>
      <c r="C7816" s="85"/>
      <c r="D7816" s="85"/>
      <c r="E7816" s="75"/>
      <c r="F7816" s="140"/>
    </row>
    <row r="7817" spans="1:6" hidden="1" x14ac:dyDescent="0.25">
      <c r="A7817" s="93">
        <v>2</v>
      </c>
      <c r="B7817" s="85"/>
      <c r="C7817" s="73"/>
      <c r="D7817" s="72"/>
      <c r="E7817" s="86"/>
      <c r="F7817" s="85"/>
    </row>
    <row r="7818" spans="1:6" hidden="1" x14ac:dyDescent="0.25">
      <c r="A7818" s="247"/>
      <c r="B7818" s="117"/>
      <c r="C7818" s="109"/>
      <c r="D7818" s="108"/>
      <c r="E7818" s="276"/>
      <c r="F7818" s="117"/>
    </row>
    <row r="7819" spans="1:6" hidden="1" x14ac:dyDescent="0.25">
      <c r="A7819" s="247"/>
      <c r="B7819" s="117"/>
      <c r="C7819" s="109"/>
      <c r="D7819" s="108"/>
      <c r="E7819" s="276"/>
      <c r="F7819" s="117"/>
    </row>
    <row r="7820" spans="1:6" hidden="1" x14ac:dyDescent="0.25">
      <c r="A7820" s="247"/>
      <c r="B7820" s="117"/>
      <c r="C7820" s="109"/>
      <c r="D7820" s="108"/>
      <c r="E7820" s="276"/>
      <c r="F7820" s="117"/>
    </row>
    <row r="7821" spans="1:6" hidden="1" x14ac:dyDescent="0.25">
      <c r="A7821" s="247"/>
      <c r="B7821" s="117"/>
      <c r="C7821" s="109"/>
      <c r="D7821" s="108"/>
      <c r="E7821" s="276"/>
      <c r="F7821" s="117"/>
    </row>
    <row r="7822" spans="1:6" hidden="1" x14ac:dyDescent="0.25">
      <c r="A7822" s="305"/>
      <c r="B7822" s="31" t="s">
        <v>63</v>
      </c>
      <c r="C7822" s="30">
        <v>44422</v>
      </c>
      <c r="D7822" s="31"/>
      <c r="E7822" s="596"/>
      <c r="F7822" s="306"/>
    </row>
    <row r="7823" spans="1:6" hidden="1" x14ac:dyDescent="0.25">
      <c r="A7823" s="307" t="s">
        <v>580</v>
      </c>
      <c r="B7823" s="308" t="s">
        <v>576</v>
      </c>
      <c r="C7823" s="309" t="s">
        <v>912</v>
      </c>
      <c r="D7823" s="308" t="s">
        <v>577</v>
      </c>
      <c r="E7823" s="597" t="s">
        <v>1422</v>
      </c>
      <c r="F7823" s="310" t="s">
        <v>579</v>
      </c>
    </row>
    <row r="7824" spans="1:6" hidden="1" x14ac:dyDescent="0.25">
      <c r="A7824" s="811" t="s">
        <v>155</v>
      </c>
      <c r="B7824" s="812"/>
      <c r="C7824" s="812"/>
      <c r="D7824" s="812"/>
      <c r="E7824" s="812"/>
      <c r="F7824" s="813"/>
    </row>
    <row r="7825" spans="1:6" hidden="1" x14ac:dyDescent="0.25">
      <c r="A7825" s="133">
        <v>1</v>
      </c>
      <c r="B7825" s="207" t="s">
        <v>68</v>
      </c>
      <c r="C7825" s="207" t="s">
        <v>155</v>
      </c>
      <c r="D7825" s="207" t="s">
        <v>890</v>
      </c>
      <c r="E7825" s="475"/>
      <c r="F7825" s="207"/>
    </row>
    <row r="7826" spans="1:6" hidden="1" x14ac:dyDescent="0.25">
      <c r="A7826" s="93">
        <v>2</v>
      </c>
      <c r="B7826" s="224" t="s">
        <v>4835</v>
      </c>
      <c r="C7826" s="225" t="s">
        <v>155</v>
      </c>
      <c r="D7826" s="224" t="s">
        <v>890</v>
      </c>
      <c r="E7826" s="227"/>
      <c r="F7826" s="206"/>
    </row>
    <row r="7827" spans="1:6" hidden="1" x14ac:dyDescent="0.25">
      <c r="A7827" s="93">
        <v>3</v>
      </c>
      <c r="B7827" s="224" t="s">
        <v>8084</v>
      </c>
      <c r="C7827" s="225" t="s">
        <v>155</v>
      </c>
      <c r="D7827" s="224" t="s">
        <v>890</v>
      </c>
      <c r="E7827" s="227"/>
      <c r="F7827" s="206"/>
    </row>
    <row r="7828" spans="1:6" hidden="1" x14ac:dyDescent="0.25">
      <c r="A7828" s="93">
        <v>4</v>
      </c>
      <c r="B7828" s="224" t="s">
        <v>10116</v>
      </c>
      <c r="C7828" s="225" t="s">
        <v>155</v>
      </c>
      <c r="D7828" s="224" t="s">
        <v>72</v>
      </c>
      <c r="E7828" s="227"/>
      <c r="F7828" s="206"/>
    </row>
    <row r="7829" spans="1:6" hidden="1" x14ac:dyDescent="0.25">
      <c r="A7829" s="811" t="s">
        <v>41</v>
      </c>
      <c r="B7829" s="812"/>
      <c r="C7829" s="812"/>
      <c r="D7829" s="812"/>
      <c r="E7829" s="812"/>
      <c r="F7829" s="813"/>
    </row>
    <row r="7830" spans="1:6" hidden="1" x14ac:dyDescent="0.25">
      <c r="A7830" s="93">
        <v>1</v>
      </c>
      <c r="B7830" s="72"/>
      <c r="C7830" s="73"/>
      <c r="D7830" s="72"/>
      <c r="E7830" s="75"/>
      <c r="F7830" s="140"/>
    </row>
    <row r="7831" spans="1:6" hidden="1" x14ac:dyDescent="0.25">
      <c r="A7831" s="93"/>
      <c r="B7831" s="85"/>
      <c r="C7831" s="85"/>
      <c r="D7831" s="85"/>
      <c r="E7831" s="86"/>
      <c r="F7831" s="85"/>
    </row>
    <row r="7832" spans="1:6" hidden="1" x14ac:dyDescent="0.25">
      <c r="A7832" s="811" t="s">
        <v>9</v>
      </c>
      <c r="B7832" s="812"/>
      <c r="C7832" s="812"/>
      <c r="D7832" s="812"/>
      <c r="E7832" s="812"/>
      <c r="F7832" s="813"/>
    </row>
    <row r="7833" spans="1:6" hidden="1" x14ac:dyDescent="0.25">
      <c r="A7833" s="93">
        <v>1</v>
      </c>
      <c r="B7833" s="72" t="s">
        <v>9518</v>
      </c>
      <c r="C7833" s="73" t="s">
        <v>9</v>
      </c>
      <c r="D7833" s="72" t="s">
        <v>13</v>
      </c>
      <c r="E7833" s="75"/>
      <c r="F7833" s="561"/>
    </row>
    <row r="7834" spans="1:6" hidden="1" x14ac:dyDescent="0.25">
      <c r="A7834" s="93">
        <v>2</v>
      </c>
      <c r="B7834" s="72" t="s">
        <v>10065</v>
      </c>
      <c r="C7834" s="73" t="s">
        <v>9</v>
      </c>
      <c r="D7834" s="72" t="s">
        <v>13</v>
      </c>
      <c r="E7834" s="75"/>
      <c r="F7834" s="561"/>
    </row>
    <row r="7835" spans="1:6" hidden="1" x14ac:dyDescent="0.25">
      <c r="A7835" s="93">
        <v>3</v>
      </c>
      <c r="B7835" s="72" t="s">
        <v>5698</v>
      </c>
      <c r="C7835" s="73" t="s">
        <v>9</v>
      </c>
      <c r="D7835" s="72" t="s">
        <v>13</v>
      </c>
      <c r="E7835" s="75"/>
      <c r="F7835" s="561"/>
    </row>
    <row r="7836" spans="1:6" hidden="1" x14ac:dyDescent="0.25">
      <c r="A7836" s="93">
        <v>4</v>
      </c>
      <c r="B7836" s="72" t="s">
        <v>10110</v>
      </c>
      <c r="C7836" s="73" t="s">
        <v>9</v>
      </c>
      <c r="D7836" s="72" t="s">
        <v>22</v>
      </c>
      <c r="E7836" s="24"/>
      <c r="F7836" s="561"/>
    </row>
    <row r="7837" spans="1:6" hidden="1" x14ac:dyDescent="0.25">
      <c r="A7837" s="93">
        <v>5</v>
      </c>
      <c r="B7837" s="72" t="s">
        <v>10114</v>
      </c>
      <c r="C7837" s="73" t="s">
        <v>9</v>
      </c>
      <c r="D7837" s="72" t="s">
        <v>13</v>
      </c>
      <c r="E7837" s="24"/>
      <c r="F7837" s="614"/>
    </row>
    <row r="7838" spans="1:6" hidden="1" x14ac:dyDescent="0.25">
      <c r="A7838" s="93">
        <v>6</v>
      </c>
      <c r="B7838" s="72" t="s">
        <v>4516</v>
      </c>
      <c r="C7838" s="73" t="s">
        <v>9</v>
      </c>
      <c r="D7838" s="72" t="s">
        <v>3808</v>
      </c>
      <c r="E7838" s="24"/>
      <c r="F7838" s="614"/>
    </row>
    <row r="7839" spans="1:6" hidden="1" x14ac:dyDescent="0.25">
      <c r="A7839" s="93">
        <v>7</v>
      </c>
      <c r="B7839" s="72" t="s">
        <v>8895</v>
      </c>
      <c r="C7839" s="73" t="s">
        <v>9</v>
      </c>
      <c r="D7839" s="72" t="s">
        <v>22</v>
      </c>
      <c r="E7839" s="24"/>
      <c r="F7839" s="614"/>
    </row>
    <row r="7840" spans="1:6" hidden="1" x14ac:dyDescent="0.25">
      <c r="A7840" s="93">
        <v>8</v>
      </c>
      <c r="B7840" s="72" t="s">
        <v>10170</v>
      </c>
      <c r="C7840" s="73" t="s">
        <v>1504</v>
      </c>
      <c r="D7840" s="72" t="s">
        <v>21</v>
      </c>
      <c r="E7840" s="24"/>
      <c r="F7840" s="614"/>
    </row>
    <row r="7841" spans="1:6" hidden="1" x14ac:dyDescent="0.25">
      <c r="A7841" s="93">
        <v>9</v>
      </c>
      <c r="B7841" s="72" t="s">
        <v>10169</v>
      </c>
      <c r="C7841" s="73" t="s">
        <v>1504</v>
      </c>
      <c r="D7841" s="72" t="s">
        <v>21</v>
      </c>
      <c r="E7841" s="24"/>
      <c r="F7841" s="614"/>
    </row>
    <row r="7842" spans="1:6" hidden="1" x14ac:dyDescent="0.25">
      <c r="A7842" s="93">
        <v>10</v>
      </c>
      <c r="B7842" s="72"/>
      <c r="C7842" s="73"/>
      <c r="D7842" s="72"/>
      <c r="E7842" s="24"/>
      <c r="F7842" s="616"/>
    </row>
    <row r="7843" spans="1:6" hidden="1" x14ac:dyDescent="0.25">
      <c r="A7843" s="93">
        <v>11</v>
      </c>
      <c r="B7843" s="72"/>
      <c r="C7843" s="73"/>
      <c r="D7843" s="72"/>
      <c r="E7843" s="24"/>
      <c r="F7843" s="616"/>
    </row>
    <row r="7844" spans="1:6" hidden="1" x14ac:dyDescent="0.25">
      <c r="A7844" s="93">
        <v>12</v>
      </c>
      <c r="B7844" s="72"/>
      <c r="C7844" s="73"/>
      <c r="D7844" s="72"/>
      <c r="E7844" s="24"/>
      <c r="F7844" s="616"/>
    </row>
    <row r="7845" spans="1:6" hidden="1" x14ac:dyDescent="0.25">
      <c r="A7845" s="93">
        <v>13</v>
      </c>
      <c r="B7845" s="72"/>
      <c r="C7845" s="73"/>
      <c r="D7845" s="72"/>
      <c r="E7845" s="24"/>
      <c r="F7845" s="616"/>
    </row>
    <row r="7846" spans="1:6" hidden="1" x14ac:dyDescent="0.25">
      <c r="A7846" s="811" t="s">
        <v>20</v>
      </c>
      <c r="B7846" s="812"/>
      <c r="C7846" s="812"/>
      <c r="D7846" s="812"/>
      <c r="E7846" s="812"/>
      <c r="F7846" s="813"/>
    </row>
    <row r="7847" spans="1:6" hidden="1" x14ac:dyDescent="0.25">
      <c r="A7847" s="93">
        <v>1</v>
      </c>
      <c r="B7847" s="72" t="s">
        <v>9722</v>
      </c>
      <c r="C7847" s="73" t="s">
        <v>20</v>
      </c>
      <c r="D7847" s="72" t="s">
        <v>17</v>
      </c>
      <c r="E7847" s="75"/>
      <c r="F7847" s="277" t="s">
        <v>35</v>
      </c>
    </row>
    <row r="7848" spans="1:6" hidden="1" x14ac:dyDescent="0.25">
      <c r="A7848" s="93">
        <v>2</v>
      </c>
      <c r="B7848" s="72" t="s">
        <v>6558</v>
      </c>
      <c r="C7848" s="73" t="s">
        <v>20</v>
      </c>
      <c r="D7848" s="72" t="s">
        <v>22</v>
      </c>
      <c r="E7848" s="75"/>
      <c r="F7848" s="277"/>
    </row>
    <row r="7849" spans="1:6" hidden="1" x14ac:dyDescent="0.25">
      <c r="A7849" s="93">
        <v>3</v>
      </c>
      <c r="B7849" s="72" t="s">
        <v>9394</v>
      </c>
      <c r="C7849" s="73" t="s">
        <v>20</v>
      </c>
      <c r="D7849" s="72" t="s">
        <v>21</v>
      </c>
      <c r="E7849" s="75"/>
      <c r="F7849" s="277"/>
    </row>
    <row r="7850" spans="1:6" hidden="1" x14ac:dyDescent="0.25">
      <c r="A7850" s="93">
        <v>4</v>
      </c>
      <c r="B7850" s="72" t="s">
        <v>10050</v>
      </c>
      <c r="C7850" s="73" t="s">
        <v>20</v>
      </c>
      <c r="D7850" s="72" t="s">
        <v>13</v>
      </c>
      <c r="E7850" s="24"/>
      <c r="F7850" s="277" t="s">
        <v>9067</v>
      </c>
    </row>
    <row r="7851" spans="1:6" hidden="1" x14ac:dyDescent="0.25">
      <c r="A7851" s="93">
        <v>5</v>
      </c>
      <c r="B7851" s="72" t="s">
        <v>10100</v>
      </c>
      <c r="C7851" s="73" t="s">
        <v>20</v>
      </c>
      <c r="D7851" s="72" t="s">
        <v>22</v>
      </c>
      <c r="E7851" s="24"/>
      <c r="F7851" s="277" t="s">
        <v>9067</v>
      </c>
    </row>
    <row r="7852" spans="1:6" hidden="1" x14ac:dyDescent="0.25">
      <c r="A7852" s="93">
        <v>6</v>
      </c>
      <c r="B7852" s="72" t="s">
        <v>10100</v>
      </c>
      <c r="C7852" s="73" t="s">
        <v>20</v>
      </c>
      <c r="D7852" s="72" t="s">
        <v>22</v>
      </c>
      <c r="E7852" s="24"/>
      <c r="F7852" s="277" t="s">
        <v>9067</v>
      </c>
    </row>
    <row r="7853" spans="1:6" hidden="1" x14ac:dyDescent="0.25">
      <c r="A7853" s="93">
        <v>7</v>
      </c>
      <c r="B7853" s="72" t="s">
        <v>10111</v>
      </c>
      <c r="C7853" s="73" t="s">
        <v>20</v>
      </c>
      <c r="D7853" s="72" t="s">
        <v>22</v>
      </c>
      <c r="E7853" s="24"/>
      <c r="F7853" s="277"/>
    </row>
    <row r="7854" spans="1:6" hidden="1" x14ac:dyDescent="0.25">
      <c r="A7854" s="93">
        <v>8</v>
      </c>
      <c r="B7854" s="72" t="s">
        <v>10115</v>
      </c>
      <c r="C7854" s="73" t="s">
        <v>20</v>
      </c>
      <c r="D7854" s="72" t="s">
        <v>72</v>
      </c>
      <c r="E7854" s="24"/>
      <c r="F7854" s="277" t="s">
        <v>35</v>
      </c>
    </row>
    <row r="7855" spans="1:6" hidden="1" x14ac:dyDescent="0.25">
      <c r="A7855" s="93">
        <v>9</v>
      </c>
      <c r="B7855" s="72" t="s">
        <v>10117</v>
      </c>
      <c r="C7855" s="73" t="s">
        <v>20</v>
      </c>
      <c r="D7855" s="72" t="s">
        <v>22</v>
      </c>
      <c r="E7855" s="24"/>
      <c r="F7855" s="277" t="s">
        <v>35</v>
      </c>
    </row>
    <row r="7856" spans="1:6" hidden="1" x14ac:dyDescent="0.25">
      <c r="A7856" s="93">
        <v>10</v>
      </c>
      <c r="B7856" s="72" t="s">
        <v>10118</v>
      </c>
      <c r="C7856" s="73" t="s">
        <v>20</v>
      </c>
      <c r="D7856" s="72" t="s">
        <v>22</v>
      </c>
      <c r="E7856" s="24"/>
      <c r="F7856" s="277"/>
    </row>
    <row r="7857" spans="1:6" hidden="1" x14ac:dyDescent="0.25">
      <c r="A7857" s="93">
        <v>11</v>
      </c>
      <c r="B7857" s="72" t="s">
        <v>9688</v>
      </c>
      <c r="C7857" s="73" t="s">
        <v>20</v>
      </c>
      <c r="D7857" s="72" t="s">
        <v>890</v>
      </c>
      <c r="E7857" s="24"/>
      <c r="F7857" s="277"/>
    </row>
    <row r="7858" spans="1:6" hidden="1" x14ac:dyDescent="0.25">
      <c r="A7858" s="93">
        <v>12</v>
      </c>
      <c r="B7858" s="72" t="s">
        <v>8004</v>
      </c>
      <c r="C7858" s="73" t="s">
        <v>20</v>
      </c>
      <c r="D7858" s="72" t="s">
        <v>13</v>
      </c>
      <c r="E7858" s="24"/>
      <c r="F7858" s="277" t="s">
        <v>888</v>
      </c>
    </row>
    <row r="7859" spans="1:6" hidden="1" x14ac:dyDescent="0.25">
      <c r="A7859" s="93">
        <v>13</v>
      </c>
      <c r="B7859" s="72" t="s">
        <v>8004</v>
      </c>
      <c r="C7859" s="73" t="s">
        <v>20</v>
      </c>
      <c r="D7859" s="72" t="s">
        <v>13</v>
      </c>
      <c r="E7859" s="24"/>
      <c r="F7859" s="277" t="s">
        <v>888</v>
      </c>
    </row>
    <row r="7860" spans="1:6" hidden="1" x14ac:dyDescent="0.25">
      <c r="A7860" s="93">
        <v>14</v>
      </c>
      <c r="B7860" s="72" t="s">
        <v>10172</v>
      </c>
      <c r="C7860" s="73" t="s">
        <v>20</v>
      </c>
      <c r="D7860" s="72" t="s">
        <v>13</v>
      </c>
      <c r="E7860" s="24"/>
      <c r="F7860" s="277" t="s">
        <v>888</v>
      </c>
    </row>
    <row r="7861" spans="1:6" hidden="1" x14ac:dyDescent="0.25">
      <c r="A7861" s="93">
        <v>15</v>
      </c>
      <c r="B7861" s="72" t="s">
        <v>2734</v>
      </c>
      <c r="C7861" s="73" t="s">
        <v>20</v>
      </c>
      <c r="D7861" s="72" t="s">
        <v>3808</v>
      </c>
      <c r="E7861" s="75" t="s">
        <v>10175</v>
      </c>
      <c r="F7861" s="277" t="s">
        <v>5443</v>
      </c>
    </row>
    <row r="7862" spans="1:6" hidden="1" x14ac:dyDescent="0.25">
      <c r="A7862" s="93">
        <v>16</v>
      </c>
      <c r="B7862" s="72" t="s">
        <v>7710</v>
      </c>
      <c r="C7862" s="73" t="s">
        <v>20</v>
      </c>
      <c r="D7862" s="72" t="s">
        <v>17</v>
      </c>
      <c r="E7862" s="75"/>
      <c r="F7862" s="277" t="s">
        <v>35</v>
      </c>
    </row>
    <row r="7863" spans="1:6" hidden="1" x14ac:dyDescent="0.25">
      <c r="A7863" s="93">
        <v>17</v>
      </c>
      <c r="B7863" s="72" t="s">
        <v>10182</v>
      </c>
      <c r="C7863" s="73" t="s">
        <v>20</v>
      </c>
      <c r="D7863" s="72" t="s">
        <v>13</v>
      </c>
      <c r="E7863" s="75"/>
      <c r="F7863" s="277" t="s">
        <v>35</v>
      </c>
    </row>
    <row r="7864" spans="1:6" hidden="1" x14ac:dyDescent="0.25">
      <c r="A7864" s="93">
        <v>18</v>
      </c>
      <c r="B7864" s="72" t="s">
        <v>10182</v>
      </c>
      <c r="C7864" s="73" t="s">
        <v>20</v>
      </c>
      <c r="D7864" s="72" t="s">
        <v>13</v>
      </c>
      <c r="E7864" s="75"/>
      <c r="F7864" s="277" t="s">
        <v>35</v>
      </c>
    </row>
    <row r="7865" spans="1:6" hidden="1" x14ac:dyDescent="0.25">
      <c r="A7865" s="93"/>
      <c r="B7865" s="72"/>
      <c r="C7865" s="73"/>
      <c r="D7865" s="72"/>
      <c r="E7865" s="75"/>
      <c r="F7865" s="277"/>
    </row>
    <row r="7866" spans="1:6" hidden="1" x14ac:dyDescent="0.25">
      <c r="A7866" s="93"/>
      <c r="B7866" s="72"/>
      <c r="C7866" s="73"/>
      <c r="D7866" s="72"/>
      <c r="E7866" s="75"/>
      <c r="F7866" s="277"/>
    </row>
    <row r="7867" spans="1:6" hidden="1" x14ac:dyDescent="0.25">
      <c r="A7867" s="93"/>
      <c r="B7867" s="72"/>
      <c r="C7867" s="73"/>
      <c r="D7867" s="72"/>
      <c r="E7867" s="75"/>
      <c r="F7867" s="277"/>
    </row>
    <row r="7868" spans="1:6" hidden="1" x14ac:dyDescent="0.25">
      <c r="A7868" s="811" t="s">
        <v>558</v>
      </c>
      <c r="B7868" s="812"/>
      <c r="C7868" s="812"/>
      <c r="D7868" s="812"/>
      <c r="E7868" s="812"/>
      <c r="F7868" s="813"/>
    </row>
    <row r="7869" spans="1:6" hidden="1" x14ac:dyDescent="0.25">
      <c r="A7869" s="133">
        <v>1</v>
      </c>
      <c r="B7869" s="126" t="s">
        <v>10102</v>
      </c>
      <c r="C7869" s="73" t="s">
        <v>10103</v>
      </c>
      <c r="D7869" s="72" t="s">
        <v>21</v>
      </c>
      <c r="E7869" s="140"/>
      <c r="F7869" s="180" t="s">
        <v>5876</v>
      </c>
    </row>
    <row r="7870" spans="1:6" hidden="1" x14ac:dyDescent="0.25">
      <c r="A7870" s="133">
        <v>2</v>
      </c>
      <c r="B7870" s="72"/>
      <c r="C7870" s="73"/>
      <c r="D7870" s="72"/>
      <c r="E7870" s="140"/>
      <c r="F7870" s="180"/>
    </row>
    <row r="7871" spans="1:6" hidden="1" x14ac:dyDescent="0.25">
      <c r="A7871" s="811" t="s">
        <v>12</v>
      </c>
      <c r="B7871" s="812"/>
      <c r="C7871" s="812"/>
      <c r="D7871" s="812"/>
      <c r="E7871" s="812"/>
      <c r="F7871" s="813"/>
    </row>
    <row r="7872" spans="1:6" hidden="1" x14ac:dyDescent="0.25">
      <c r="A7872" s="93">
        <v>1</v>
      </c>
      <c r="B7872" s="72"/>
      <c r="C7872" s="73"/>
      <c r="D7872" s="72"/>
      <c r="E7872" s="24"/>
      <c r="F7872" s="561"/>
    </row>
    <row r="7873" spans="1:6" hidden="1" x14ac:dyDescent="0.25">
      <c r="A7873" s="93">
        <v>2</v>
      </c>
      <c r="B7873" s="85"/>
      <c r="C7873" s="85"/>
      <c r="D7873" s="85"/>
      <c r="E7873" s="86"/>
      <c r="F7873" s="85"/>
    </row>
    <row r="7874" spans="1:6" hidden="1" x14ac:dyDescent="0.25">
      <c r="A7874" s="811" t="s">
        <v>385</v>
      </c>
      <c r="B7874" s="812"/>
      <c r="C7874" s="812"/>
      <c r="D7874" s="812"/>
      <c r="E7874" s="812"/>
      <c r="F7874" s="813"/>
    </row>
    <row r="7875" spans="1:6" hidden="1" x14ac:dyDescent="0.25">
      <c r="A7875" s="133">
        <v>1</v>
      </c>
      <c r="B7875" s="72" t="s">
        <v>10174</v>
      </c>
      <c r="C7875" s="73" t="s">
        <v>385</v>
      </c>
      <c r="D7875" s="72" t="s">
        <v>384</v>
      </c>
      <c r="E7875" s="24"/>
      <c r="F7875" s="561"/>
    </row>
    <row r="7876" spans="1:6" hidden="1" x14ac:dyDescent="0.25">
      <c r="A7876" s="133">
        <v>2</v>
      </c>
      <c r="B7876" s="72"/>
      <c r="C7876" s="73"/>
      <c r="D7876" s="72"/>
      <c r="E7876" s="24"/>
      <c r="F7876" s="561"/>
    </row>
    <row r="7877" spans="1:6" hidden="1" x14ac:dyDescent="0.25">
      <c r="A7877" s="811" t="s">
        <v>5</v>
      </c>
      <c r="B7877" s="812"/>
      <c r="C7877" s="812"/>
      <c r="D7877" s="812"/>
      <c r="E7877" s="812"/>
      <c r="F7877" s="813"/>
    </row>
    <row r="7878" spans="1:6" hidden="1" x14ac:dyDescent="0.25">
      <c r="A7878" s="93">
        <v>1</v>
      </c>
      <c r="B7878" s="85"/>
      <c r="C7878" s="85"/>
      <c r="D7878" s="85"/>
      <c r="E7878" s="75"/>
      <c r="F7878" s="140"/>
    </row>
    <row r="7879" spans="1:6" hidden="1" x14ac:dyDescent="0.25">
      <c r="A7879" s="93">
        <v>2</v>
      </c>
      <c r="B7879" s="85"/>
      <c r="C7879" s="73"/>
      <c r="D7879" s="72"/>
      <c r="E7879" s="86"/>
      <c r="F7879" s="85"/>
    </row>
    <row r="7880" spans="1:6" hidden="1" x14ac:dyDescent="0.25">
      <c r="A7880" s="247"/>
      <c r="B7880" s="117"/>
      <c r="C7880" s="109"/>
      <c r="D7880" s="108"/>
      <c r="E7880" s="276"/>
      <c r="F7880" s="117"/>
    </row>
    <row r="7881" spans="1:6" hidden="1" x14ac:dyDescent="0.25">
      <c r="A7881" s="247"/>
      <c r="B7881" s="117"/>
      <c r="C7881" s="109"/>
      <c r="D7881" s="108"/>
      <c r="E7881" s="276"/>
      <c r="F7881" s="117"/>
    </row>
    <row r="7882" spans="1:6" hidden="1" x14ac:dyDescent="0.25">
      <c r="A7882" s="247"/>
      <c r="B7882" s="117"/>
      <c r="C7882" s="109"/>
      <c r="D7882" s="108"/>
      <c r="E7882" s="276"/>
      <c r="F7882" s="117"/>
    </row>
    <row r="7883" spans="1:6" hidden="1" x14ac:dyDescent="0.25">
      <c r="A7883" s="247"/>
      <c r="B7883" s="117"/>
      <c r="C7883" s="109"/>
      <c r="D7883" s="108"/>
      <c r="E7883" s="276"/>
      <c r="F7883" s="117"/>
    </row>
    <row r="7884" spans="1:6" hidden="1" x14ac:dyDescent="0.25">
      <c r="A7884" s="526"/>
      <c r="B7884" s="527" t="s">
        <v>0</v>
      </c>
      <c r="C7884" s="528">
        <v>44423</v>
      </c>
      <c r="D7884" s="527"/>
      <c r="E7884" s="600"/>
      <c r="F7884" s="529"/>
    </row>
    <row r="7885" spans="1:6" hidden="1" x14ac:dyDescent="0.25">
      <c r="A7885" s="530" t="s">
        <v>580</v>
      </c>
      <c r="B7885" s="531" t="s">
        <v>576</v>
      </c>
      <c r="C7885" s="532" t="s">
        <v>912</v>
      </c>
      <c r="D7885" s="531" t="s">
        <v>577</v>
      </c>
      <c r="E7885" s="601" t="s">
        <v>1422</v>
      </c>
      <c r="F7885" s="533" t="s">
        <v>579</v>
      </c>
    </row>
    <row r="7886" spans="1:6" hidden="1" x14ac:dyDescent="0.25">
      <c r="A7886" s="814" t="s">
        <v>155</v>
      </c>
      <c r="B7886" s="814"/>
      <c r="C7886" s="814"/>
      <c r="D7886" s="814"/>
      <c r="E7886" s="814"/>
      <c r="F7886" s="814"/>
    </row>
    <row r="7887" spans="1:6" hidden="1" x14ac:dyDescent="0.25">
      <c r="A7887" s="133">
        <v>1</v>
      </c>
      <c r="B7887" s="207"/>
      <c r="C7887" s="207"/>
      <c r="D7887" s="207"/>
      <c r="E7887" s="475"/>
      <c r="F7887" s="207"/>
    </row>
    <row r="7888" spans="1:6" hidden="1" x14ac:dyDescent="0.25">
      <c r="A7888" s="93">
        <v>2</v>
      </c>
      <c r="B7888" s="224"/>
      <c r="C7888" s="225"/>
      <c r="D7888" s="224"/>
      <c r="E7888" s="227"/>
      <c r="F7888" s="206"/>
    </row>
    <row r="7889" spans="1:6" hidden="1" x14ac:dyDescent="0.25">
      <c r="A7889" s="814" t="s">
        <v>41</v>
      </c>
      <c r="B7889" s="814"/>
      <c r="C7889" s="814"/>
      <c r="D7889" s="814"/>
      <c r="E7889" s="814"/>
      <c r="F7889" s="814"/>
    </row>
    <row r="7890" spans="1:6" hidden="1" x14ac:dyDescent="0.25">
      <c r="A7890" s="93">
        <v>1</v>
      </c>
      <c r="B7890" s="72"/>
      <c r="C7890" s="73"/>
      <c r="D7890" s="72"/>
      <c r="E7890" s="75"/>
      <c r="F7890" s="140"/>
    </row>
    <row r="7891" spans="1:6" hidden="1" x14ac:dyDescent="0.25">
      <c r="A7891" s="93"/>
      <c r="B7891" s="85"/>
      <c r="C7891" s="85"/>
      <c r="D7891" s="85"/>
      <c r="E7891" s="86"/>
      <c r="F7891" s="85"/>
    </row>
    <row r="7892" spans="1:6" hidden="1" x14ac:dyDescent="0.25">
      <c r="A7892" s="814" t="s">
        <v>9</v>
      </c>
      <c r="B7892" s="814"/>
      <c r="C7892" s="814"/>
      <c r="D7892" s="814"/>
      <c r="E7892" s="814"/>
      <c r="F7892" s="814"/>
    </row>
    <row r="7893" spans="1:6" hidden="1" x14ac:dyDescent="0.25">
      <c r="A7893" s="93">
        <v>1</v>
      </c>
      <c r="B7893" s="72" t="s">
        <v>3805</v>
      </c>
      <c r="C7893" s="73" t="s">
        <v>9</v>
      </c>
      <c r="D7893" s="72" t="s">
        <v>21</v>
      </c>
      <c r="E7893" s="75"/>
      <c r="F7893" s="561"/>
    </row>
    <row r="7894" spans="1:6" hidden="1" x14ac:dyDescent="0.25">
      <c r="A7894" s="93">
        <v>2</v>
      </c>
      <c r="B7894" s="72" t="s">
        <v>1198</v>
      </c>
      <c r="C7894" s="73" t="s">
        <v>9</v>
      </c>
      <c r="D7894" s="72" t="s">
        <v>22</v>
      </c>
      <c r="E7894" s="75"/>
      <c r="F7894" s="561"/>
    </row>
    <row r="7895" spans="1:6" hidden="1" x14ac:dyDescent="0.25">
      <c r="A7895" s="93">
        <v>3</v>
      </c>
      <c r="B7895" s="72" t="s">
        <v>10106</v>
      </c>
      <c r="C7895" s="73" t="s">
        <v>9</v>
      </c>
      <c r="D7895" s="72" t="s">
        <v>22</v>
      </c>
      <c r="E7895" s="75"/>
      <c r="F7895" s="561"/>
    </row>
    <row r="7896" spans="1:6" hidden="1" x14ac:dyDescent="0.25">
      <c r="A7896" s="93">
        <v>4</v>
      </c>
      <c r="B7896" s="72" t="s">
        <v>10122</v>
      </c>
      <c r="C7896" s="73" t="s">
        <v>9</v>
      </c>
      <c r="D7896" s="72" t="s">
        <v>21</v>
      </c>
      <c r="E7896" s="24"/>
      <c r="F7896" s="561"/>
    </row>
    <row r="7897" spans="1:6" hidden="1" x14ac:dyDescent="0.25">
      <c r="A7897" s="93">
        <v>5</v>
      </c>
      <c r="B7897" s="72" t="s">
        <v>7716</v>
      </c>
      <c r="C7897" s="73" t="s">
        <v>9</v>
      </c>
      <c r="D7897" s="72" t="s">
        <v>21</v>
      </c>
      <c r="E7897" s="24"/>
      <c r="F7897" s="561"/>
    </row>
    <row r="7898" spans="1:6" hidden="1" x14ac:dyDescent="0.25">
      <c r="A7898" s="93">
        <v>6</v>
      </c>
      <c r="B7898" s="72" t="s">
        <v>10161</v>
      </c>
      <c r="C7898" s="73" t="s">
        <v>9</v>
      </c>
      <c r="D7898" s="72" t="s">
        <v>890</v>
      </c>
      <c r="E7898" s="24"/>
      <c r="F7898" s="615"/>
    </row>
    <row r="7899" spans="1:6" hidden="1" x14ac:dyDescent="0.25">
      <c r="A7899" s="93">
        <v>7</v>
      </c>
      <c r="B7899" s="72" t="s">
        <v>1387</v>
      </c>
      <c r="C7899" s="73" t="s">
        <v>9</v>
      </c>
      <c r="D7899" s="72" t="s">
        <v>890</v>
      </c>
      <c r="E7899" s="24"/>
      <c r="F7899" s="615"/>
    </row>
    <row r="7900" spans="1:6" hidden="1" x14ac:dyDescent="0.25">
      <c r="A7900" s="93">
        <v>8</v>
      </c>
      <c r="B7900" s="72" t="s">
        <v>10180</v>
      </c>
      <c r="C7900" s="73" t="s">
        <v>9</v>
      </c>
      <c r="D7900" s="72" t="s">
        <v>21</v>
      </c>
      <c r="E7900" s="24"/>
      <c r="F7900" s="617"/>
    </row>
    <row r="7901" spans="1:6" hidden="1" x14ac:dyDescent="0.25">
      <c r="A7901" s="93"/>
      <c r="B7901" s="72"/>
      <c r="C7901" s="73"/>
      <c r="D7901" s="72"/>
      <c r="E7901" s="24"/>
      <c r="F7901" s="617"/>
    </row>
    <row r="7902" spans="1:6" hidden="1" x14ac:dyDescent="0.25">
      <c r="A7902" s="93"/>
      <c r="B7902" s="72"/>
      <c r="C7902" s="73"/>
      <c r="D7902" s="72"/>
      <c r="E7902" s="24"/>
      <c r="F7902" s="617"/>
    </row>
    <row r="7903" spans="1:6" hidden="1" x14ac:dyDescent="0.25">
      <c r="A7903" s="93"/>
      <c r="B7903" s="72"/>
      <c r="C7903" s="73"/>
      <c r="D7903" s="72"/>
      <c r="E7903" s="24"/>
      <c r="F7903" s="617"/>
    </row>
    <row r="7904" spans="1:6" hidden="1" x14ac:dyDescent="0.25">
      <c r="A7904" s="811" t="s">
        <v>20</v>
      </c>
      <c r="B7904" s="812"/>
      <c r="C7904" s="812"/>
      <c r="D7904" s="812"/>
      <c r="E7904" s="812"/>
      <c r="F7904" s="813"/>
    </row>
    <row r="7905" spans="1:6" hidden="1" x14ac:dyDescent="0.25">
      <c r="A7905" s="93">
        <v>1</v>
      </c>
      <c r="B7905" s="72" t="s">
        <v>10060</v>
      </c>
      <c r="C7905" s="73" t="s">
        <v>20</v>
      </c>
      <c r="D7905" s="72" t="s">
        <v>21</v>
      </c>
      <c r="E7905" s="75"/>
      <c r="F7905" s="277" t="s">
        <v>35</v>
      </c>
    </row>
    <row r="7906" spans="1:6" hidden="1" x14ac:dyDescent="0.25">
      <c r="A7906" s="93">
        <v>2</v>
      </c>
      <c r="B7906" s="72" t="s">
        <v>10061</v>
      </c>
      <c r="C7906" s="73" t="s">
        <v>20</v>
      </c>
      <c r="D7906" s="72" t="s">
        <v>21</v>
      </c>
      <c r="E7906" s="75"/>
      <c r="F7906" s="277" t="s">
        <v>35</v>
      </c>
    </row>
    <row r="7907" spans="1:6" hidden="1" x14ac:dyDescent="0.25">
      <c r="A7907" s="93">
        <v>3</v>
      </c>
      <c r="B7907" s="72" t="s">
        <v>74</v>
      </c>
      <c r="C7907" s="73" t="s">
        <v>20</v>
      </c>
      <c r="D7907" s="72" t="s">
        <v>22</v>
      </c>
      <c r="E7907" s="75"/>
      <c r="F7907" s="277" t="s">
        <v>35</v>
      </c>
    </row>
    <row r="7908" spans="1:6" hidden="1" x14ac:dyDescent="0.25">
      <c r="A7908" s="93">
        <v>4</v>
      </c>
      <c r="B7908" s="72" t="s">
        <v>9891</v>
      </c>
      <c r="C7908" s="73" t="s">
        <v>20</v>
      </c>
      <c r="D7908" s="72" t="s">
        <v>72</v>
      </c>
      <c r="E7908" s="24"/>
      <c r="F7908" s="277" t="s">
        <v>35</v>
      </c>
    </row>
    <row r="7909" spans="1:6" hidden="1" x14ac:dyDescent="0.25">
      <c r="A7909" s="93">
        <v>5</v>
      </c>
      <c r="B7909" s="72"/>
      <c r="C7909" s="73"/>
      <c r="D7909" s="72"/>
      <c r="E7909" s="24"/>
      <c r="F7909" s="277"/>
    </row>
    <row r="7910" spans="1:6" hidden="1" x14ac:dyDescent="0.25">
      <c r="A7910" s="93">
        <v>6</v>
      </c>
      <c r="B7910" s="72"/>
      <c r="C7910" s="73"/>
      <c r="D7910" s="72"/>
      <c r="E7910" s="24"/>
      <c r="F7910" s="277"/>
    </row>
    <row r="7911" spans="1:6" hidden="1" x14ac:dyDescent="0.25">
      <c r="A7911" s="93">
        <v>7</v>
      </c>
      <c r="B7911" s="72"/>
      <c r="C7911" s="73"/>
      <c r="D7911" s="72"/>
      <c r="E7911" s="24"/>
      <c r="F7911" s="277"/>
    </row>
    <row r="7912" spans="1:6" hidden="1" x14ac:dyDescent="0.25">
      <c r="A7912" s="93"/>
      <c r="B7912" s="72"/>
      <c r="C7912" s="73"/>
      <c r="D7912" s="72"/>
      <c r="E7912" s="24"/>
      <c r="F7912" s="277"/>
    </row>
    <row r="7913" spans="1:6" hidden="1" x14ac:dyDescent="0.25">
      <c r="A7913" s="811" t="s">
        <v>558</v>
      </c>
      <c r="B7913" s="812"/>
      <c r="C7913" s="812"/>
      <c r="D7913" s="812"/>
      <c r="E7913" s="812"/>
      <c r="F7913" s="813"/>
    </row>
    <row r="7914" spans="1:6" hidden="1" x14ac:dyDescent="0.25">
      <c r="A7914" s="133">
        <v>1</v>
      </c>
      <c r="B7914" s="126"/>
      <c r="C7914" s="73"/>
      <c r="D7914" s="72"/>
      <c r="E7914" s="140"/>
      <c r="F7914" s="180"/>
    </row>
    <row r="7915" spans="1:6" hidden="1" x14ac:dyDescent="0.25">
      <c r="A7915" s="133">
        <v>2</v>
      </c>
      <c r="B7915" s="72"/>
      <c r="C7915" s="73"/>
      <c r="D7915" s="72"/>
      <c r="E7915" s="140"/>
      <c r="F7915" s="180"/>
    </row>
    <row r="7916" spans="1:6" hidden="1" x14ac:dyDescent="0.25">
      <c r="A7916" s="93">
        <v>3</v>
      </c>
      <c r="B7916" s="72"/>
      <c r="C7916" s="73"/>
      <c r="D7916" s="72"/>
      <c r="E7916" s="24"/>
      <c r="F7916" s="561"/>
    </row>
    <row r="7917" spans="1:6" hidden="1" x14ac:dyDescent="0.25">
      <c r="A7917" s="811" t="s">
        <v>12</v>
      </c>
      <c r="B7917" s="812"/>
      <c r="C7917" s="812"/>
      <c r="D7917" s="812"/>
      <c r="E7917" s="812"/>
      <c r="F7917" s="813"/>
    </row>
    <row r="7918" spans="1:6" hidden="1" x14ac:dyDescent="0.25">
      <c r="A7918" s="93">
        <v>1</v>
      </c>
      <c r="B7918" s="72"/>
      <c r="C7918" s="73"/>
      <c r="D7918" s="72"/>
      <c r="E7918" s="24"/>
      <c r="F7918" s="561"/>
    </row>
    <row r="7919" spans="1:6" hidden="1" x14ac:dyDescent="0.25">
      <c r="A7919" s="93">
        <v>2</v>
      </c>
      <c r="B7919" s="85"/>
      <c r="C7919" s="85"/>
      <c r="D7919" s="85"/>
      <c r="E7919" s="86"/>
      <c r="F7919" s="85"/>
    </row>
    <row r="7920" spans="1:6" hidden="1" x14ac:dyDescent="0.25">
      <c r="A7920" s="811" t="s">
        <v>385</v>
      </c>
      <c r="B7920" s="812"/>
      <c r="C7920" s="812"/>
      <c r="D7920" s="812"/>
      <c r="E7920" s="812"/>
      <c r="F7920" s="813"/>
    </row>
    <row r="7921" spans="1:6" hidden="1" x14ac:dyDescent="0.25">
      <c r="A7921" s="133">
        <v>1</v>
      </c>
      <c r="B7921" s="72"/>
      <c r="C7921" s="73"/>
      <c r="D7921" s="72"/>
      <c r="E7921" s="24"/>
      <c r="F7921" s="561"/>
    </row>
    <row r="7922" spans="1:6" hidden="1" x14ac:dyDescent="0.25">
      <c r="A7922" s="133">
        <v>2</v>
      </c>
      <c r="B7922" s="72"/>
      <c r="C7922" s="73"/>
      <c r="D7922" s="72"/>
      <c r="E7922" s="24"/>
      <c r="F7922" s="561"/>
    </row>
    <row r="7923" spans="1:6" hidden="1" x14ac:dyDescent="0.25">
      <c r="A7923" s="811" t="s">
        <v>5</v>
      </c>
      <c r="B7923" s="812"/>
      <c r="C7923" s="812"/>
      <c r="D7923" s="812"/>
      <c r="E7923" s="812"/>
      <c r="F7923" s="813"/>
    </row>
    <row r="7924" spans="1:6" hidden="1" x14ac:dyDescent="0.25">
      <c r="A7924" s="93">
        <v>1</v>
      </c>
      <c r="B7924" s="85" t="s">
        <v>1980</v>
      </c>
      <c r="C7924" s="85" t="s">
        <v>5</v>
      </c>
      <c r="D7924" s="85" t="s">
        <v>21</v>
      </c>
      <c r="E7924" s="75"/>
      <c r="F7924" s="140"/>
    </row>
    <row r="7925" spans="1:6" hidden="1" x14ac:dyDescent="0.25">
      <c r="A7925" s="93">
        <v>2</v>
      </c>
      <c r="B7925" s="85" t="s">
        <v>9946</v>
      </c>
      <c r="C7925" s="73" t="s">
        <v>5</v>
      </c>
      <c r="D7925" s="72" t="s">
        <v>21</v>
      </c>
      <c r="E7925" s="86"/>
      <c r="F7925" s="85"/>
    </row>
    <row r="7926" spans="1:6" hidden="1" x14ac:dyDescent="0.25">
      <c r="A7926" s="247"/>
      <c r="B7926" s="117"/>
      <c r="C7926" s="109"/>
      <c r="D7926" s="108"/>
      <c r="E7926" s="276"/>
      <c r="F7926" s="117"/>
    </row>
    <row r="7927" spans="1:6" hidden="1" x14ac:dyDescent="0.25">
      <c r="A7927" s="247"/>
      <c r="B7927" s="117"/>
      <c r="C7927" s="109"/>
      <c r="D7927" s="108"/>
      <c r="E7927" s="276"/>
      <c r="F7927" s="117"/>
    </row>
    <row r="7928" spans="1:6" hidden="1" x14ac:dyDescent="0.25">
      <c r="A7928" s="247"/>
      <c r="B7928" s="117"/>
      <c r="C7928" s="109"/>
      <c r="D7928" s="108"/>
      <c r="E7928" s="276"/>
      <c r="F7928" s="117"/>
    </row>
    <row r="7929" spans="1:6" hidden="1" x14ac:dyDescent="0.25">
      <c r="A7929" s="247"/>
      <c r="B7929" s="117"/>
      <c r="C7929" s="109"/>
      <c r="D7929" s="108"/>
      <c r="E7929" s="276"/>
      <c r="F7929" s="117"/>
    </row>
    <row r="7930" spans="1:6" hidden="1" x14ac:dyDescent="0.25">
      <c r="A7930" s="171"/>
      <c r="B7930" s="172" t="s">
        <v>10</v>
      </c>
      <c r="C7930" s="173">
        <v>44425</v>
      </c>
      <c r="D7930" s="172"/>
      <c r="E7930" s="602"/>
      <c r="F7930" s="174"/>
    </row>
    <row r="7931" spans="1:6" hidden="1" x14ac:dyDescent="0.25">
      <c r="A7931" s="175" t="s">
        <v>580</v>
      </c>
      <c r="B7931" s="176" t="s">
        <v>576</v>
      </c>
      <c r="C7931" s="177" t="s">
        <v>912</v>
      </c>
      <c r="D7931" s="176" t="s">
        <v>577</v>
      </c>
      <c r="E7931" s="603" t="s">
        <v>1422</v>
      </c>
      <c r="F7931" s="178" t="s">
        <v>579</v>
      </c>
    </row>
    <row r="7932" spans="1:6" hidden="1" x14ac:dyDescent="0.25">
      <c r="A7932" s="814" t="s">
        <v>155</v>
      </c>
      <c r="B7932" s="814"/>
      <c r="C7932" s="814"/>
      <c r="D7932" s="814"/>
      <c r="E7932" s="814"/>
      <c r="F7932" s="814"/>
    </row>
    <row r="7933" spans="1:6" hidden="1" x14ac:dyDescent="0.25">
      <c r="A7933" s="133">
        <v>1</v>
      </c>
      <c r="B7933" s="207" t="s">
        <v>9877</v>
      </c>
      <c r="C7933" s="207" t="s">
        <v>155</v>
      </c>
      <c r="D7933" s="207" t="s">
        <v>17</v>
      </c>
      <c r="E7933" s="475" t="s">
        <v>9878</v>
      </c>
      <c r="F7933" s="207"/>
    </row>
    <row r="7934" spans="1:6" hidden="1" x14ac:dyDescent="0.25">
      <c r="A7934" s="93">
        <v>2</v>
      </c>
      <c r="B7934" s="224"/>
      <c r="C7934" s="225"/>
      <c r="D7934" s="224"/>
      <c r="E7934" s="227"/>
      <c r="F7934" s="206"/>
    </row>
    <row r="7935" spans="1:6" hidden="1" x14ac:dyDescent="0.25">
      <c r="A7935" s="814" t="s">
        <v>41</v>
      </c>
      <c r="B7935" s="814"/>
      <c r="C7935" s="814"/>
      <c r="D7935" s="814"/>
      <c r="E7935" s="814"/>
      <c r="F7935" s="814"/>
    </row>
    <row r="7936" spans="1:6" hidden="1" x14ac:dyDescent="0.25">
      <c r="A7936" s="93">
        <v>1</v>
      </c>
      <c r="B7936" s="72"/>
      <c r="C7936" s="73"/>
      <c r="D7936" s="72"/>
      <c r="E7936" s="75"/>
      <c r="F7936" s="140"/>
    </row>
    <row r="7937" spans="1:6" hidden="1" x14ac:dyDescent="0.25">
      <c r="A7937" s="93"/>
      <c r="B7937" s="85"/>
      <c r="C7937" s="85"/>
      <c r="D7937" s="85"/>
      <c r="E7937" s="86"/>
      <c r="F7937" s="85"/>
    </row>
    <row r="7938" spans="1:6" hidden="1" x14ac:dyDescent="0.25">
      <c r="A7938" s="814" t="s">
        <v>9</v>
      </c>
      <c r="B7938" s="814"/>
      <c r="C7938" s="814"/>
      <c r="D7938" s="814"/>
      <c r="E7938" s="814"/>
      <c r="F7938" s="814"/>
    </row>
    <row r="7939" spans="1:6" hidden="1" x14ac:dyDescent="0.25">
      <c r="A7939" s="93">
        <v>1</v>
      </c>
      <c r="B7939" s="72"/>
      <c r="C7939" s="73"/>
      <c r="D7939" s="72"/>
      <c r="E7939" s="75"/>
      <c r="F7939" s="561"/>
    </row>
    <row r="7940" spans="1:6" hidden="1" x14ac:dyDescent="0.25">
      <c r="A7940" s="93">
        <v>2</v>
      </c>
      <c r="B7940" s="72"/>
      <c r="C7940" s="73"/>
      <c r="D7940" s="72"/>
      <c r="E7940" s="75"/>
      <c r="F7940" s="561"/>
    </row>
    <row r="7941" spans="1:6" hidden="1" x14ac:dyDescent="0.25">
      <c r="A7941" s="93">
        <v>3</v>
      </c>
      <c r="B7941" s="72"/>
      <c r="C7941" s="73"/>
      <c r="D7941" s="72"/>
      <c r="E7941" s="75"/>
      <c r="F7941" s="561"/>
    </row>
    <row r="7942" spans="1:6" hidden="1" x14ac:dyDescent="0.25">
      <c r="A7942" s="93">
        <v>4</v>
      </c>
      <c r="B7942" s="72"/>
      <c r="C7942" s="73"/>
      <c r="D7942" s="72"/>
      <c r="E7942" s="24"/>
      <c r="F7942" s="561"/>
    </row>
    <row r="7943" spans="1:6" hidden="1" x14ac:dyDescent="0.25">
      <c r="A7943" s="93">
        <v>5</v>
      </c>
      <c r="B7943" s="72"/>
      <c r="C7943" s="73"/>
      <c r="D7943" s="72"/>
      <c r="E7943" s="24"/>
      <c r="F7943" s="561"/>
    </row>
    <row r="7944" spans="1:6" hidden="1" x14ac:dyDescent="0.25">
      <c r="A7944" s="811" t="s">
        <v>20</v>
      </c>
      <c r="B7944" s="812"/>
      <c r="C7944" s="812"/>
      <c r="D7944" s="812"/>
      <c r="E7944" s="812"/>
      <c r="F7944" s="813"/>
    </row>
    <row r="7945" spans="1:6" hidden="1" x14ac:dyDescent="0.25">
      <c r="A7945" s="93">
        <v>1</v>
      </c>
      <c r="B7945" s="72" t="s">
        <v>10167</v>
      </c>
      <c r="C7945" s="73" t="s">
        <v>20</v>
      </c>
      <c r="D7945" s="72" t="s">
        <v>22</v>
      </c>
      <c r="E7945" s="75"/>
      <c r="F7945" s="277"/>
    </row>
    <row r="7946" spans="1:6" hidden="1" x14ac:dyDescent="0.25">
      <c r="A7946" s="93">
        <v>2</v>
      </c>
      <c r="B7946" s="72" t="s">
        <v>10168</v>
      </c>
      <c r="C7946" s="73" t="s">
        <v>20</v>
      </c>
      <c r="D7946" s="72" t="s">
        <v>22</v>
      </c>
      <c r="E7946" s="75"/>
      <c r="F7946" s="277"/>
    </row>
    <row r="7947" spans="1:6" hidden="1" x14ac:dyDescent="0.25">
      <c r="A7947" s="93">
        <v>3</v>
      </c>
      <c r="B7947" s="72" t="s">
        <v>10189</v>
      </c>
      <c r="C7947" s="73" t="s">
        <v>20</v>
      </c>
      <c r="D7947" s="72" t="s">
        <v>22</v>
      </c>
      <c r="E7947" s="75"/>
      <c r="F7947" s="277"/>
    </row>
    <row r="7948" spans="1:6" hidden="1" x14ac:dyDescent="0.25">
      <c r="A7948" s="93">
        <v>4</v>
      </c>
      <c r="B7948" s="72" t="s">
        <v>9057</v>
      </c>
      <c r="C7948" s="73" t="s">
        <v>20</v>
      </c>
      <c r="D7948" s="72" t="s">
        <v>21</v>
      </c>
      <c r="E7948" s="24"/>
      <c r="F7948" s="277" t="s">
        <v>35</v>
      </c>
    </row>
    <row r="7949" spans="1:6" hidden="1" x14ac:dyDescent="0.25">
      <c r="A7949" s="93">
        <v>5</v>
      </c>
      <c r="B7949" s="72"/>
      <c r="C7949" s="73"/>
      <c r="D7949" s="72"/>
      <c r="E7949" s="24"/>
      <c r="F7949" s="277"/>
    </row>
    <row r="7950" spans="1:6" hidden="1" x14ac:dyDescent="0.25">
      <c r="A7950" s="93">
        <v>6</v>
      </c>
      <c r="B7950" s="72"/>
      <c r="C7950" s="73"/>
      <c r="D7950" s="72"/>
      <c r="E7950" s="24"/>
      <c r="F7950" s="277"/>
    </row>
    <row r="7951" spans="1:6" hidden="1" x14ac:dyDescent="0.25">
      <c r="A7951" s="93">
        <v>7</v>
      </c>
      <c r="B7951" s="72"/>
      <c r="C7951" s="73"/>
      <c r="D7951" s="72"/>
      <c r="E7951" s="24"/>
      <c r="F7951" s="277"/>
    </row>
    <row r="7952" spans="1:6" hidden="1" x14ac:dyDescent="0.25">
      <c r="A7952" s="93"/>
      <c r="B7952" s="72"/>
      <c r="C7952" s="73"/>
      <c r="D7952" s="72"/>
      <c r="E7952" s="24"/>
      <c r="F7952" s="277"/>
    </row>
    <row r="7953" spans="1:6" hidden="1" x14ac:dyDescent="0.25">
      <c r="A7953" s="811" t="s">
        <v>558</v>
      </c>
      <c r="B7953" s="812"/>
      <c r="C7953" s="812"/>
      <c r="D7953" s="812"/>
      <c r="E7953" s="812"/>
      <c r="F7953" s="813"/>
    </row>
    <row r="7954" spans="1:6" hidden="1" x14ac:dyDescent="0.25">
      <c r="A7954" s="133">
        <v>1</v>
      </c>
      <c r="B7954" s="126"/>
      <c r="C7954" s="73"/>
      <c r="D7954" s="72"/>
      <c r="E7954" s="140"/>
      <c r="F7954" s="180"/>
    </row>
    <row r="7955" spans="1:6" hidden="1" x14ac:dyDescent="0.25">
      <c r="A7955" s="133">
        <v>2</v>
      </c>
      <c r="B7955" s="72"/>
      <c r="C7955" s="73"/>
      <c r="D7955" s="72"/>
      <c r="E7955" s="140"/>
      <c r="F7955" s="180"/>
    </row>
    <row r="7956" spans="1:6" hidden="1" x14ac:dyDescent="0.25">
      <c r="A7956" s="93">
        <v>3</v>
      </c>
      <c r="B7956" s="72"/>
      <c r="C7956" s="73"/>
      <c r="D7956" s="72"/>
      <c r="E7956" s="24"/>
      <c r="F7956" s="561"/>
    </row>
    <row r="7957" spans="1:6" hidden="1" x14ac:dyDescent="0.25">
      <c r="A7957" s="811" t="s">
        <v>12</v>
      </c>
      <c r="B7957" s="812"/>
      <c r="C7957" s="812"/>
      <c r="D7957" s="812"/>
      <c r="E7957" s="812"/>
      <c r="F7957" s="813"/>
    </row>
    <row r="7958" spans="1:6" hidden="1" x14ac:dyDescent="0.25">
      <c r="A7958" s="93">
        <v>1</v>
      </c>
      <c r="B7958" s="72"/>
      <c r="C7958" s="73"/>
      <c r="D7958" s="72"/>
      <c r="E7958" s="24"/>
      <c r="F7958" s="561"/>
    </row>
    <row r="7959" spans="1:6" hidden="1" x14ac:dyDescent="0.25">
      <c r="A7959" s="93">
        <v>2</v>
      </c>
      <c r="B7959" s="85"/>
      <c r="C7959" s="85"/>
      <c r="D7959" s="85"/>
      <c r="E7959" s="86"/>
      <c r="F7959" s="85"/>
    </row>
    <row r="7960" spans="1:6" hidden="1" x14ac:dyDescent="0.25">
      <c r="A7960" s="811" t="s">
        <v>385</v>
      </c>
      <c r="B7960" s="812"/>
      <c r="C7960" s="812"/>
      <c r="D7960" s="812"/>
      <c r="E7960" s="812"/>
      <c r="F7960" s="813"/>
    </row>
    <row r="7961" spans="1:6" hidden="1" x14ac:dyDescent="0.25">
      <c r="A7961" s="133">
        <v>1</v>
      </c>
      <c r="B7961" s="72" t="s">
        <v>9944</v>
      </c>
      <c r="C7961" s="73" t="s">
        <v>385</v>
      </c>
      <c r="D7961" s="72" t="s">
        <v>13</v>
      </c>
      <c r="E7961" s="24"/>
      <c r="F7961" s="561"/>
    </row>
    <row r="7962" spans="1:6" hidden="1" x14ac:dyDescent="0.25">
      <c r="A7962" s="133">
        <v>2</v>
      </c>
      <c r="B7962" s="72" t="s">
        <v>8886</v>
      </c>
      <c r="C7962" s="73" t="s">
        <v>385</v>
      </c>
      <c r="D7962" s="72" t="s">
        <v>890</v>
      </c>
      <c r="E7962" s="24"/>
      <c r="F7962" s="561"/>
    </row>
    <row r="7963" spans="1:6" hidden="1" x14ac:dyDescent="0.25">
      <c r="A7963" s="811" t="s">
        <v>5</v>
      </c>
      <c r="B7963" s="812"/>
      <c r="C7963" s="812"/>
      <c r="D7963" s="812"/>
      <c r="E7963" s="812"/>
      <c r="F7963" s="813"/>
    </row>
    <row r="7964" spans="1:6" hidden="1" x14ac:dyDescent="0.25">
      <c r="A7964" s="93">
        <v>1</v>
      </c>
      <c r="B7964" s="85" t="s">
        <v>10278</v>
      </c>
      <c r="C7964" s="85" t="s">
        <v>5</v>
      </c>
      <c r="D7964" s="85" t="s">
        <v>13</v>
      </c>
      <c r="E7964" s="75"/>
      <c r="F7964" s="140"/>
    </row>
    <row r="7965" spans="1:6" hidden="1" x14ac:dyDescent="0.25">
      <c r="A7965" s="93">
        <v>2</v>
      </c>
      <c r="B7965" s="85"/>
      <c r="C7965" s="73"/>
      <c r="D7965" s="72"/>
      <c r="E7965" s="86"/>
      <c r="F7965" s="85"/>
    </row>
    <row r="7966" spans="1:6" hidden="1" x14ac:dyDescent="0.25">
      <c r="A7966" s="247"/>
      <c r="B7966" s="117"/>
      <c r="C7966" s="109"/>
      <c r="D7966" s="108"/>
      <c r="E7966" s="276"/>
      <c r="F7966" s="117"/>
    </row>
    <row r="7967" spans="1:6" hidden="1" x14ac:dyDescent="0.25">
      <c r="A7967" s="247"/>
      <c r="B7967" s="117"/>
      <c r="C7967" s="109"/>
      <c r="D7967" s="108"/>
      <c r="E7967" s="276"/>
      <c r="F7967" s="117"/>
    </row>
    <row r="7968" spans="1:6" hidden="1" x14ac:dyDescent="0.25">
      <c r="A7968" s="247"/>
      <c r="B7968" s="117"/>
      <c r="C7968" s="109"/>
      <c r="D7968" s="108"/>
      <c r="E7968" s="276"/>
      <c r="F7968" s="117"/>
    </row>
    <row r="7969" spans="1:6" hidden="1" x14ac:dyDescent="0.25">
      <c r="A7969" s="247"/>
      <c r="B7969" s="117"/>
      <c r="C7969" s="109"/>
      <c r="D7969" s="108"/>
      <c r="E7969" s="276"/>
      <c r="F7969" s="117"/>
    </row>
    <row r="7970" spans="1:6" hidden="1" x14ac:dyDescent="0.25">
      <c r="A7970" s="330"/>
      <c r="B7970" s="331" t="s">
        <v>45</v>
      </c>
      <c r="C7970" s="332">
        <v>44427</v>
      </c>
      <c r="D7970" s="331"/>
      <c r="E7970" s="587"/>
      <c r="F7970" s="333"/>
    </row>
    <row r="7971" spans="1:6" hidden="1" x14ac:dyDescent="0.25">
      <c r="A7971" s="334" t="s">
        <v>580</v>
      </c>
      <c r="B7971" s="335" t="s">
        <v>576</v>
      </c>
      <c r="C7971" s="336" t="s">
        <v>912</v>
      </c>
      <c r="D7971" s="335" t="s">
        <v>577</v>
      </c>
      <c r="E7971" s="588" t="s">
        <v>1422</v>
      </c>
      <c r="F7971" s="337" t="s">
        <v>579</v>
      </c>
    </row>
    <row r="7972" spans="1:6" hidden="1" x14ac:dyDescent="0.25">
      <c r="A7972" s="814" t="s">
        <v>155</v>
      </c>
      <c r="B7972" s="814"/>
      <c r="C7972" s="814"/>
      <c r="D7972" s="814"/>
      <c r="E7972" s="814"/>
      <c r="F7972" s="814"/>
    </row>
    <row r="7973" spans="1:6" hidden="1" x14ac:dyDescent="0.25">
      <c r="A7973" s="133">
        <v>1</v>
      </c>
      <c r="B7973" s="207" t="s">
        <v>10187</v>
      </c>
      <c r="C7973" s="207" t="s">
        <v>155</v>
      </c>
      <c r="D7973" s="207" t="s">
        <v>890</v>
      </c>
      <c r="E7973" s="475" t="s">
        <v>10188</v>
      </c>
      <c r="F7973" s="207"/>
    </row>
    <row r="7974" spans="1:6" hidden="1" x14ac:dyDescent="0.25">
      <c r="A7974" s="93">
        <v>2</v>
      </c>
      <c r="B7974" s="224"/>
      <c r="C7974" s="225"/>
      <c r="D7974" s="224"/>
      <c r="E7974" s="227"/>
      <c r="F7974" s="206"/>
    </row>
    <row r="7975" spans="1:6" hidden="1" x14ac:dyDescent="0.25">
      <c r="A7975" s="814" t="s">
        <v>41</v>
      </c>
      <c r="B7975" s="814"/>
      <c r="C7975" s="814"/>
      <c r="D7975" s="814"/>
      <c r="E7975" s="814"/>
      <c r="F7975" s="814"/>
    </row>
    <row r="7976" spans="1:6" hidden="1" x14ac:dyDescent="0.25">
      <c r="A7976" s="93">
        <v>1</v>
      </c>
      <c r="B7976" s="72" t="s">
        <v>10191</v>
      </c>
      <c r="C7976" s="73" t="s">
        <v>41</v>
      </c>
      <c r="D7976" s="72" t="s">
        <v>890</v>
      </c>
      <c r="E7976" s="75"/>
      <c r="F7976" s="140" t="s">
        <v>605</v>
      </c>
    </row>
    <row r="7977" spans="1:6" hidden="1" x14ac:dyDescent="0.25">
      <c r="A7977" s="93"/>
      <c r="B7977" s="85"/>
      <c r="C7977" s="85"/>
      <c r="D7977" s="85"/>
      <c r="E7977" s="86"/>
      <c r="F7977" s="85"/>
    </row>
    <row r="7978" spans="1:6" hidden="1" x14ac:dyDescent="0.25">
      <c r="A7978" s="814" t="s">
        <v>9</v>
      </c>
      <c r="B7978" s="814"/>
      <c r="C7978" s="814"/>
      <c r="D7978" s="814"/>
      <c r="E7978" s="814"/>
      <c r="F7978" s="814"/>
    </row>
    <row r="7979" spans="1:6" hidden="1" x14ac:dyDescent="0.25">
      <c r="A7979" s="93">
        <v>1</v>
      </c>
      <c r="B7979" s="72" t="s">
        <v>10183</v>
      </c>
      <c r="C7979" s="73" t="s">
        <v>9</v>
      </c>
      <c r="D7979" s="72" t="s">
        <v>21</v>
      </c>
      <c r="E7979" s="75"/>
      <c r="F7979" s="561"/>
    </row>
    <row r="7980" spans="1:6" hidden="1" x14ac:dyDescent="0.25">
      <c r="A7980" s="93">
        <v>2</v>
      </c>
      <c r="B7980" s="72" t="s">
        <v>10192</v>
      </c>
      <c r="C7980" s="73" t="s">
        <v>9</v>
      </c>
      <c r="D7980" s="72" t="s">
        <v>21</v>
      </c>
      <c r="E7980" s="75"/>
      <c r="F7980" s="561"/>
    </row>
    <row r="7981" spans="1:6" hidden="1" x14ac:dyDescent="0.25">
      <c r="A7981" s="93">
        <v>3</v>
      </c>
      <c r="B7981" s="72" t="s">
        <v>10192</v>
      </c>
      <c r="C7981" s="73" t="s">
        <v>9</v>
      </c>
      <c r="D7981" s="72" t="s">
        <v>21</v>
      </c>
      <c r="E7981" s="75"/>
      <c r="F7981" s="561"/>
    </row>
    <row r="7982" spans="1:6" hidden="1" x14ac:dyDescent="0.25">
      <c r="A7982" s="93">
        <v>4</v>
      </c>
      <c r="B7982" s="72" t="s">
        <v>10274</v>
      </c>
      <c r="C7982" s="73" t="s">
        <v>9</v>
      </c>
      <c r="D7982" s="72" t="s">
        <v>10275</v>
      </c>
      <c r="E7982" s="24"/>
      <c r="F7982" s="561"/>
    </row>
    <row r="7983" spans="1:6" hidden="1" x14ac:dyDescent="0.25">
      <c r="A7983" s="93">
        <v>5</v>
      </c>
      <c r="B7983" s="72" t="s">
        <v>10276</v>
      </c>
      <c r="C7983" s="73" t="s">
        <v>9</v>
      </c>
      <c r="D7983" s="72" t="s">
        <v>890</v>
      </c>
      <c r="E7983" s="24"/>
      <c r="F7983" s="620"/>
    </row>
    <row r="7984" spans="1:6" hidden="1" x14ac:dyDescent="0.25">
      <c r="A7984" s="93">
        <v>6</v>
      </c>
      <c r="B7984" s="72" t="s">
        <v>10277</v>
      </c>
      <c r="C7984" s="73" t="s">
        <v>9</v>
      </c>
      <c r="D7984" s="72" t="s">
        <v>890</v>
      </c>
      <c r="E7984" s="24"/>
      <c r="F7984" s="620"/>
    </row>
    <row r="7985" spans="1:6" hidden="1" x14ac:dyDescent="0.25">
      <c r="A7985" s="93">
        <v>7</v>
      </c>
      <c r="B7985" s="72" t="s">
        <v>10277</v>
      </c>
      <c r="C7985" s="73" t="s">
        <v>9</v>
      </c>
      <c r="D7985" s="72" t="s">
        <v>890</v>
      </c>
      <c r="E7985" s="24"/>
      <c r="F7985" s="623"/>
    </row>
    <row r="7986" spans="1:6" hidden="1" x14ac:dyDescent="0.25">
      <c r="A7986" s="93">
        <v>8</v>
      </c>
      <c r="B7986" s="72" t="s">
        <v>10343</v>
      </c>
      <c r="C7986" s="73" t="s">
        <v>9</v>
      </c>
      <c r="D7986" s="72" t="s">
        <v>3306</v>
      </c>
      <c r="E7986" s="24"/>
      <c r="F7986" s="623"/>
    </row>
    <row r="7987" spans="1:6" hidden="1" x14ac:dyDescent="0.25">
      <c r="A7987" s="811" t="s">
        <v>20</v>
      </c>
      <c r="B7987" s="812"/>
      <c r="C7987" s="812"/>
      <c r="D7987" s="812"/>
      <c r="E7987" s="812"/>
      <c r="F7987" s="813"/>
    </row>
    <row r="7988" spans="1:6" hidden="1" x14ac:dyDescent="0.25">
      <c r="A7988" s="93">
        <v>1</v>
      </c>
      <c r="B7988" s="72" t="s">
        <v>2381</v>
      </c>
      <c r="C7988" s="73" t="s">
        <v>75</v>
      </c>
      <c r="D7988" s="72" t="s">
        <v>13</v>
      </c>
      <c r="E7988" s="75"/>
      <c r="F7988" s="277" t="s">
        <v>35</v>
      </c>
    </row>
    <row r="7989" spans="1:6" hidden="1" x14ac:dyDescent="0.25">
      <c r="A7989" s="93">
        <v>2</v>
      </c>
      <c r="B7989" s="72" t="s">
        <v>1026</v>
      </c>
      <c r="C7989" s="73" t="s">
        <v>75</v>
      </c>
      <c r="D7989" s="72" t="s">
        <v>28</v>
      </c>
      <c r="E7989" s="75"/>
      <c r="F7989" s="277" t="s">
        <v>35</v>
      </c>
    </row>
    <row r="7990" spans="1:6" hidden="1" x14ac:dyDescent="0.25">
      <c r="A7990" s="93">
        <v>3</v>
      </c>
      <c r="B7990" s="72" t="s">
        <v>1026</v>
      </c>
      <c r="C7990" s="73" t="s">
        <v>75</v>
      </c>
      <c r="D7990" s="72" t="s">
        <v>28</v>
      </c>
      <c r="E7990" s="75"/>
      <c r="F7990" s="277" t="s">
        <v>35</v>
      </c>
    </row>
    <row r="7991" spans="1:6" hidden="1" x14ac:dyDescent="0.25">
      <c r="A7991" s="93">
        <v>4</v>
      </c>
      <c r="B7991" s="72"/>
      <c r="C7991" s="73"/>
      <c r="D7991" s="72"/>
      <c r="E7991" s="24"/>
      <c r="F7991" s="277"/>
    </row>
    <row r="7992" spans="1:6" hidden="1" x14ac:dyDescent="0.25">
      <c r="A7992" s="93">
        <v>5</v>
      </c>
      <c r="B7992" s="72"/>
      <c r="C7992" s="73"/>
      <c r="D7992" s="72"/>
      <c r="E7992" s="24"/>
      <c r="F7992" s="277"/>
    </row>
    <row r="7993" spans="1:6" hidden="1" x14ac:dyDescent="0.25">
      <c r="A7993" s="93">
        <v>6</v>
      </c>
      <c r="B7993" s="72"/>
      <c r="C7993" s="73"/>
      <c r="D7993" s="72"/>
      <c r="E7993" s="24"/>
      <c r="F7993" s="277"/>
    </row>
    <row r="7994" spans="1:6" hidden="1" x14ac:dyDescent="0.25">
      <c r="A7994" s="93">
        <v>7</v>
      </c>
      <c r="B7994" s="72"/>
      <c r="C7994" s="73"/>
      <c r="D7994" s="72"/>
      <c r="E7994" s="24"/>
      <c r="F7994" s="277"/>
    </row>
    <row r="7995" spans="1:6" hidden="1" x14ac:dyDescent="0.25">
      <c r="A7995" s="93"/>
      <c r="B7995" s="72"/>
      <c r="C7995" s="73"/>
      <c r="D7995" s="72"/>
      <c r="E7995" s="24"/>
      <c r="F7995" s="277"/>
    </row>
    <row r="7996" spans="1:6" hidden="1" x14ac:dyDescent="0.25">
      <c r="A7996" s="811" t="s">
        <v>558</v>
      </c>
      <c r="B7996" s="812"/>
      <c r="C7996" s="812"/>
      <c r="D7996" s="812"/>
      <c r="E7996" s="812"/>
      <c r="F7996" s="813"/>
    </row>
    <row r="7997" spans="1:6" hidden="1" x14ac:dyDescent="0.25">
      <c r="A7997" s="133">
        <v>1</v>
      </c>
      <c r="B7997" s="126"/>
      <c r="C7997" s="73"/>
      <c r="D7997" s="72"/>
      <c r="E7997" s="140"/>
      <c r="F7997" s="180"/>
    </row>
    <row r="7998" spans="1:6" hidden="1" x14ac:dyDescent="0.25">
      <c r="A7998" s="133">
        <v>2</v>
      </c>
      <c r="B7998" s="72"/>
      <c r="C7998" s="73"/>
      <c r="D7998" s="72"/>
      <c r="E7998" s="140"/>
      <c r="F7998" s="180"/>
    </row>
    <row r="7999" spans="1:6" hidden="1" x14ac:dyDescent="0.25">
      <c r="A7999" s="93">
        <v>3</v>
      </c>
      <c r="B7999" s="72"/>
      <c r="C7999" s="73"/>
      <c r="D7999" s="72"/>
      <c r="E7999" s="24"/>
      <c r="F7999" s="561"/>
    </row>
    <row r="8000" spans="1:6" hidden="1" x14ac:dyDescent="0.25">
      <c r="A8000" s="811" t="s">
        <v>12</v>
      </c>
      <c r="B8000" s="812"/>
      <c r="C8000" s="812"/>
      <c r="D8000" s="812"/>
      <c r="E8000" s="812"/>
      <c r="F8000" s="813"/>
    </row>
    <row r="8001" spans="1:6" hidden="1" x14ac:dyDescent="0.25">
      <c r="A8001" s="93">
        <v>1</v>
      </c>
      <c r="B8001" s="72"/>
      <c r="C8001" s="73"/>
      <c r="D8001" s="72"/>
      <c r="E8001" s="75"/>
      <c r="F8001" s="561"/>
    </row>
    <row r="8002" spans="1:6" hidden="1" x14ac:dyDescent="0.25">
      <c r="A8002" s="93">
        <v>2</v>
      </c>
      <c r="B8002" s="85"/>
      <c r="C8002" s="85"/>
      <c r="D8002" s="85"/>
      <c r="E8002" s="86"/>
      <c r="F8002" s="85"/>
    </row>
    <row r="8003" spans="1:6" hidden="1" x14ac:dyDescent="0.25">
      <c r="A8003" s="811" t="s">
        <v>385</v>
      </c>
      <c r="B8003" s="812"/>
      <c r="C8003" s="812"/>
      <c r="D8003" s="812"/>
      <c r="E8003" s="812"/>
      <c r="F8003" s="813"/>
    </row>
    <row r="8004" spans="1:6" hidden="1" x14ac:dyDescent="0.25">
      <c r="A8004" s="133">
        <v>1</v>
      </c>
      <c r="B8004" s="72"/>
      <c r="C8004" s="73"/>
      <c r="D8004" s="72"/>
      <c r="E8004" s="24"/>
      <c r="F8004" s="140"/>
    </row>
    <row r="8005" spans="1:6" hidden="1" x14ac:dyDescent="0.25">
      <c r="A8005" s="133">
        <v>2</v>
      </c>
      <c r="B8005" s="72"/>
      <c r="C8005" s="73"/>
      <c r="D8005" s="72"/>
      <c r="E8005" s="24"/>
      <c r="F8005" s="561"/>
    </row>
    <row r="8006" spans="1:6" hidden="1" x14ac:dyDescent="0.25">
      <c r="A8006" s="811" t="s">
        <v>5</v>
      </c>
      <c r="B8006" s="812"/>
      <c r="C8006" s="812"/>
      <c r="D8006" s="812"/>
      <c r="E8006" s="812"/>
      <c r="F8006" s="813"/>
    </row>
    <row r="8007" spans="1:6" hidden="1" x14ac:dyDescent="0.25">
      <c r="A8007" s="93">
        <v>1</v>
      </c>
      <c r="B8007" s="85" t="s">
        <v>5132</v>
      </c>
      <c r="C8007" s="85" t="s">
        <v>1069</v>
      </c>
      <c r="D8007" s="85" t="s">
        <v>21</v>
      </c>
      <c r="E8007" s="75"/>
      <c r="F8007" s="140"/>
    </row>
    <row r="8008" spans="1:6" hidden="1" x14ac:dyDescent="0.25">
      <c r="A8008" s="93">
        <v>2</v>
      </c>
      <c r="B8008" s="85" t="s">
        <v>5132</v>
      </c>
      <c r="C8008" s="73" t="s">
        <v>1069</v>
      </c>
      <c r="D8008" s="72" t="s">
        <v>21</v>
      </c>
      <c r="E8008" s="86"/>
      <c r="F8008" s="85"/>
    </row>
    <row r="8009" spans="1:6" hidden="1" x14ac:dyDescent="0.25">
      <c r="A8009" s="93">
        <v>3</v>
      </c>
      <c r="B8009" s="85" t="s">
        <v>10283</v>
      </c>
      <c r="C8009" s="73" t="s">
        <v>5</v>
      </c>
      <c r="D8009" s="72" t="s">
        <v>21</v>
      </c>
      <c r="E8009" s="86"/>
      <c r="F8009" s="85"/>
    </row>
    <row r="8010" spans="1:6" hidden="1" x14ac:dyDescent="0.25">
      <c r="A8010" s="93">
        <v>4</v>
      </c>
      <c r="B8010" s="85" t="s">
        <v>10342</v>
      </c>
      <c r="C8010" s="73" t="s">
        <v>5</v>
      </c>
      <c r="D8010" s="72" t="s">
        <v>21</v>
      </c>
      <c r="E8010" s="86"/>
      <c r="F8010" s="85"/>
    </row>
    <row r="8011" spans="1:6" hidden="1" x14ac:dyDescent="0.25">
      <c r="A8011" s="247"/>
      <c r="B8011" s="117"/>
      <c r="C8011" s="109"/>
      <c r="D8011" s="108"/>
      <c r="E8011" s="276"/>
      <c r="F8011" s="117"/>
    </row>
    <row r="8012" spans="1:6" hidden="1" x14ac:dyDescent="0.25">
      <c r="A8012" s="247"/>
      <c r="B8012" s="117"/>
      <c r="C8012" s="109"/>
      <c r="D8012" s="108"/>
      <c r="E8012" s="276"/>
      <c r="F8012" s="117"/>
    </row>
    <row r="8013" spans="1:6" hidden="1" x14ac:dyDescent="0.25">
      <c r="A8013" s="305"/>
      <c r="B8013" s="31" t="s">
        <v>63</v>
      </c>
      <c r="C8013" s="30">
        <v>44429</v>
      </c>
      <c r="D8013" s="31"/>
      <c r="E8013" s="596"/>
      <c r="F8013" s="306"/>
    </row>
    <row r="8014" spans="1:6" hidden="1" x14ac:dyDescent="0.25">
      <c r="A8014" s="307" t="s">
        <v>580</v>
      </c>
      <c r="B8014" s="308" t="s">
        <v>576</v>
      </c>
      <c r="C8014" s="309" t="s">
        <v>912</v>
      </c>
      <c r="D8014" s="308" t="s">
        <v>577</v>
      </c>
      <c r="E8014" s="597" t="s">
        <v>1422</v>
      </c>
      <c r="F8014" s="310" t="s">
        <v>579</v>
      </c>
    </row>
    <row r="8015" spans="1:6" hidden="1" x14ac:dyDescent="0.25">
      <c r="A8015" s="811" t="s">
        <v>155</v>
      </c>
      <c r="B8015" s="812"/>
      <c r="C8015" s="812"/>
      <c r="D8015" s="812"/>
      <c r="E8015" s="812"/>
      <c r="F8015" s="813"/>
    </row>
    <row r="8016" spans="1:6" hidden="1" x14ac:dyDescent="0.25">
      <c r="A8016" s="133">
        <v>1</v>
      </c>
      <c r="B8016" s="207" t="s">
        <v>4180</v>
      </c>
      <c r="C8016" s="207" t="s">
        <v>4181</v>
      </c>
      <c r="D8016" s="207" t="s">
        <v>22</v>
      </c>
      <c r="E8016" s="475" t="s">
        <v>4183</v>
      </c>
      <c r="F8016" s="207" t="s">
        <v>10349</v>
      </c>
    </row>
    <row r="8017" spans="1:6" hidden="1" x14ac:dyDescent="0.25">
      <c r="A8017" s="93">
        <v>2</v>
      </c>
      <c r="B8017" s="224"/>
      <c r="C8017" s="225"/>
      <c r="D8017" s="224"/>
      <c r="E8017" s="227"/>
      <c r="F8017" s="206"/>
    </row>
    <row r="8018" spans="1:6" hidden="1" x14ac:dyDescent="0.25">
      <c r="A8018" s="811" t="s">
        <v>41</v>
      </c>
      <c r="B8018" s="812"/>
      <c r="C8018" s="812"/>
      <c r="D8018" s="812"/>
      <c r="E8018" s="812"/>
      <c r="F8018" s="813"/>
    </row>
    <row r="8019" spans="1:6" hidden="1" x14ac:dyDescent="0.25">
      <c r="A8019" s="93">
        <v>1</v>
      </c>
      <c r="B8019" s="72" t="s">
        <v>10352</v>
      </c>
      <c r="C8019" s="73" t="s">
        <v>41</v>
      </c>
      <c r="D8019" s="72" t="s">
        <v>13</v>
      </c>
      <c r="E8019" s="75"/>
      <c r="F8019" s="140"/>
    </row>
    <row r="8020" spans="1:6" hidden="1" x14ac:dyDescent="0.25">
      <c r="A8020" s="93"/>
      <c r="B8020" s="85"/>
      <c r="C8020" s="85"/>
      <c r="D8020" s="85"/>
      <c r="E8020" s="86"/>
      <c r="F8020" s="85"/>
    </row>
    <row r="8021" spans="1:6" hidden="1" x14ac:dyDescent="0.25">
      <c r="A8021" s="811" t="s">
        <v>9</v>
      </c>
      <c r="B8021" s="812"/>
      <c r="C8021" s="812"/>
      <c r="D8021" s="812"/>
      <c r="E8021" s="812"/>
      <c r="F8021" s="813"/>
    </row>
    <row r="8022" spans="1:6" hidden="1" x14ac:dyDescent="0.25">
      <c r="A8022" s="93">
        <v>1</v>
      </c>
      <c r="B8022" s="72" t="s">
        <v>10112</v>
      </c>
      <c r="C8022" s="73" t="s">
        <v>9</v>
      </c>
      <c r="D8022" s="72" t="s">
        <v>890</v>
      </c>
      <c r="E8022" s="75"/>
      <c r="F8022" s="561"/>
    </row>
    <row r="8023" spans="1:6" hidden="1" x14ac:dyDescent="0.25">
      <c r="A8023" s="93">
        <v>2</v>
      </c>
      <c r="B8023" s="72" t="s">
        <v>10113</v>
      </c>
      <c r="C8023" s="73" t="s">
        <v>9</v>
      </c>
      <c r="D8023" s="72" t="s">
        <v>890</v>
      </c>
      <c r="E8023" s="75"/>
      <c r="F8023" s="561"/>
    </row>
    <row r="8024" spans="1:6" hidden="1" x14ac:dyDescent="0.25">
      <c r="A8024" s="93">
        <v>3</v>
      </c>
      <c r="B8024" s="72" t="s">
        <v>307</v>
      </c>
      <c r="C8024" s="73" t="s">
        <v>9</v>
      </c>
      <c r="D8024" s="72" t="s">
        <v>21</v>
      </c>
      <c r="E8024" s="75"/>
      <c r="F8024" s="561"/>
    </row>
    <row r="8025" spans="1:6" hidden="1" x14ac:dyDescent="0.25">
      <c r="A8025" s="93">
        <v>4</v>
      </c>
      <c r="B8025" s="72" t="s">
        <v>307</v>
      </c>
      <c r="C8025" s="73" t="s">
        <v>9</v>
      </c>
      <c r="D8025" s="72" t="s">
        <v>21</v>
      </c>
      <c r="E8025" s="24"/>
      <c r="F8025" s="623"/>
    </row>
    <row r="8026" spans="1:6" hidden="1" x14ac:dyDescent="0.25">
      <c r="A8026" s="93">
        <v>5</v>
      </c>
      <c r="B8026" s="72" t="s">
        <v>10344</v>
      </c>
      <c r="C8026" s="73" t="s">
        <v>9</v>
      </c>
      <c r="D8026" s="72" t="s">
        <v>21</v>
      </c>
      <c r="E8026" s="24"/>
      <c r="F8026" s="623"/>
    </row>
    <row r="8027" spans="1:6" hidden="1" x14ac:dyDescent="0.25">
      <c r="A8027" s="93">
        <v>6</v>
      </c>
      <c r="B8027" s="72" t="s">
        <v>10344</v>
      </c>
      <c r="C8027" s="73" t="s">
        <v>9</v>
      </c>
      <c r="D8027" s="72" t="s">
        <v>21</v>
      </c>
      <c r="E8027" s="24"/>
      <c r="F8027" s="623"/>
    </row>
    <row r="8028" spans="1:6" hidden="1" x14ac:dyDescent="0.25">
      <c r="A8028" s="93">
        <v>7</v>
      </c>
      <c r="B8028" s="72" t="s">
        <v>10345</v>
      </c>
      <c r="C8028" s="73" t="s">
        <v>9</v>
      </c>
      <c r="D8028" s="72" t="s">
        <v>21</v>
      </c>
      <c r="E8028" s="24"/>
      <c r="F8028" s="623"/>
    </row>
    <row r="8029" spans="1:6" hidden="1" x14ac:dyDescent="0.25">
      <c r="A8029" s="93">
        <v>8</v>
      </c>
      <c r="B8029" s="72" t="s">
        <v>10346</v>
      </c>
      <c r="C8029" s="73" t="s">
        <v>10347</v>
      </c>
      <c r="D8029" s="72" t="s">
        <v>21</v>
      </c>
      <c r="E8029" s="24"/>
      <c r="F8029" s="140" t="s">
        <v>10348</v>
      </c>
    </row>
    <row r="8030" spans="1:6" hidden="1" x14ac:dyDescent="0.25">
      <c r="A8030" s="93">
        <v>9</v>
      </c>
      <c r="B8030" s="72" t="s">
        <v>10346</v>
      </c>
      <c r="C8030" s="73" t="s">
        <v>10347</v>
      </c>
      <c r="D8030" s="72" t="s">
        <v>21</v>
      </c>
      <c r="E8030" s="24"/>
      <c r="F8030" s="140" t="s">
        <v>10348</v>
      </c>
    </row>
    <row r="8031" spans="1:6" hidden="1" x14ac:dyDescent="0.25">
      <c r="A8031" s="93">
        <v>10</v>
      </c>
      <c r="B8031" s="72" t="s">
        <v>1683</v>
      </c>
      <c r="C8031" s="73" t="s">
        <v>9</v>
      </c>
      <c r="D8031" s="72" t="s">
        <v>22</v>
      </c>
      <c r="E8031" s="24"/>
      <c r="F8031" s="140"/>
    </row>
    <row r="8032" spans="1:6" hidden="1" x14ac:dyDescent="0.25">
      <c r="A8032" s="93">
        <v>11</v>
      </c>
      <c r="B8032" s="72"/>
      <c r="C8032" s="73"/>
      <c r="D8032" s="72"/>
      <c r="E8032" s="24"/>
      <c r="F8032" s="140"/>
    </row>
    <row r="8033" spans="1:6" hidden="1" x14ac:dyDescent="0.25">
      <c r="A8033" s="93">
        <v>12</v>
      </c>
      <c r="B8033" s="72"/>
      <c r="C8033" s="73"/>
      <c r="D8033" s="72"/>
      <c r="E8033" s="24"/>
      <c r="F8033" s="140"/>
    </row>
    <row r="8034" spans="1:6" hidden="1" x14ac:dyDescent="0.25">
      <c r="A8034" s="811" t="s">
        <v>20</v>
      </c>
      <c r="B8034" s="812"/>
      <c r="C8034" s="812"/>
      <c r="D8034" s="812"/>
      <c r="E8034" s="812"/>
      <c r="F8034" s="813"/>
    </row>
    <row r="8035" spans="1:6" hidden="1" x14ac:dyDescent="0.25">
      <c r="A8035" s="93">
        <v>1</v>
      </c>
      <c r="B8035" s="72" t="s">
        <v>10026</v>
      </c>
      <c r="C8035" s="73" t="s">
        <v>20</v>
      </c>
      <c r="D8035" s="72" t="s">
        <v>13</v>
      </c>
      <c r="E8035" s="75"/>
      <c r="F8035" s="277"/>
    </row>
    <row r="8036" spans="1:6" hidden="1" x14ac:dyDescent="0.25">
      <c r="A8036" s="93">
        <v>2</v>
      </c>
      <c r="B8036" s="72" t="s">
        <v>390</v>
      </c>
      <c r="C8036" s="73" t="s">
        <v>20</v>
      </c>
      <c r="D8036" s="72" t="s">
        <v>22</v>
      </c>
      <c r="E8036" s="75"/>
      <c r="F8036" s="277" t="s">
        <v>35</v>
      </c>
    </row>
    <row r="8037" spans="1:6" hidden="1" x14ac:dyDescent="0.25">
      <c r="A8037" s="93">
        <v>3</v>
      </c>
      <c r="B8037" s="72" t="s">
        <v>390</v>
      </c>
      <c r="C8037" s="73" t="s">
        <v>20</v>
      </c>
      <c r="D8037" s="72" t="s">
        <v>22</v>
      </c>
      <c r="E8037" s="75"/>
      <c r="F8037" s="277" t="s">
        <v>35</v>
      </c>
    </row>
    <row r="8038" spans="1:6" hidden="1" x14ac:dyDescent="0.25">
      <c r="A8038" s="93">
        <v>4</v>
      </c>
      <c r="B8038" s="72" t="s">
        <v>262</v>
      </c>
      <c r="C8038" s="73" t="s">
        <v>20</v>
      </c>
      <c r="D8038" s="72" t="s">
        <v>13</v>
      </c>
      <c r="E8038" s="24"/>
      <c r="F8038" s="277" t="s">
        <v>35</v>
      </c>
    </row>
    <row r="8039" spans="1:6" hidden="1" x14ac:dyDescent="0.25">
      <c r="A8039" s="93">
        <v>5</v>
      </c>
      <c r="B8039" s="72" t="s">
        <v>6334</v>
      </c>
      <c r="C8039" s="73" t="s">
        <v>20</v>
      </c>
      <c r="D8039" s="72" t="s">
        <v>22</v>
      </c>
      <c r="E8039" s="24"/>
      <c r="F8039" s="277"/>
    </row>
    <row r="8040" spans="1:6" hidden="1" x14ac:dyDescent="0.25">
      <c r="A8040" s="93">
        <v>6</v>
      </c>
      <c r="B8040" s="72" t="s">
        <v>10355</v>
      </c>
      <c r="C8040" s="73" t="s">
        <v>20</v>
      </c>
      <c r="D8040" s="72" t="s">
        <v>21</v>
      </c>
      <c r="E8040" s="24"/>
      <c r="F8040" s="277"/>
    </row>
    <row r="8041" spans="1:6" hidden="1" x14ac:dyDescent="0.25">
      <c r="A8041" s="93">
        <v>7</v>
      </c>
      <c r="B8041" s="72" t="s">
        <v>10406</v>
      </c>
      <c r="C8041" s="73" t="s">
        <v>20</v>
      </c>
      <c r="D8041" s="72" t="s">
        <v>13</v>
      </c>
      <c r="E8041" s="24"/>
      <c r="F8041" s="277" t="s">
        <v>35</v>
      </c>
    </row>
    <row r="8042" spans="1:6" hidden="1" x14ac:dyDescent="0.25">
      <c r="A8042" s="93">
        <v>8</v>
      </c>
      <c r="B8042" s="72" t="s">
        <v>2306</v>
      </c>
      <c r="C8042" s="73" t="s">
        <v>20</v>
      </c>
      <c r="D8042" s="72" t="s">
        <v>21</v>
      </c>
      <c r="E8042" s="24"/>
      <c r="F8042" s="277"/>
    </row>
    <row r="8043" spans="1:6" hidden="1" x14ac:dyDescent="0.25">
      <c r="A8043" s="811" t="s">
        <v>558</v>
      </c>
      <c r="B8043" s="812"/>
      <c r="C8043" s="812"/>
      <c r="D8043" s="812"/>
      <c r="E8043" s="812"/>
      <c r="F8043" s="813"/>
    </row>
    <row r="8044" spans="1:6" hidden="1" x14ac:dyDescent="0.25">
      <c r="A8044" s="133">
        <v>1</v>
      </c>
      <c r="B8044" s="126"/>
      <c r="C8044" s="73"/>
      <c r="D8044" s="72"/>
      <c r="E8044" s="140"/>
      <c r="F8044" s="180"/>
    </row>
    <row r="8045" spans="1:6" hidden="1" x14ac:dyDescent="0.25">
      <c r="A8045" s="133">
        <v>2</v>
      </c>
      <c r="B8045" s="72"/>
      <c r="C8045" s="73"/>
      <c r="D8045" s="72"/>
      <c r="E8045" s="140"/>
      <c r="F8045" s="180"/>
    </row>
    <row r="8046" spans="1:6" hidden="1" x14ac:dyDescent="0.25">
      <c r="A8046" s="93">
        <v>3</v>
      </c>
      <c r="B8046" s="72"/>
      <c r="C8046" s="73"/>
      <c r="D8046" s="72"/>
      <c r="E8046" s="24"/>
      <c r="F8046" s="561"/>
    </row>
    <row r="8047" spans="1:6" hidden="1" x14ac:dyDescent="0.25">
      <c r="A8047" s="811" t="s">
        <v>12</v>
      </c>
      <c r="B8047" s="812"/>
      <c r="C8047" s="812"/>
      <c r="D8047" s="812"/>
      <c r="E8047" s="812"/>
      <c r="F8047" s="813"/>
    </row>
    <row r="8048" spans="1:6" hidden="1" x14ac:dyDescent="0.25">
      <c r="A8048" s="93">
        <v>1</v>
      </c>
      <c r="B8048" s="72" t="s">
        <v>10351</v>
      </c>
      <c r="C8048" s="73" t="s">
        <v>12</v>
      </c>
      <c r="D8048" s="72" t="s">
        <v>13</v>
      </c>
      <c r="E8048" s="24"/>
      <c r="F8048" s="561"/>
    </row>
    <row r="8049" spans="1:6" hidden="1" x14ac:dyDescent="0.25">
      <c r="A8049" s="93">
        <v>2</v>
      </c>
      <c r="B8049" s="85"/>
      <c r="C8049" s="85"/>
      <c r="D8049" s="85"/>
      <c r="E8049" s="86"/>
      <c r="F8049" s="85"/>
    </row>
    <row r="8050" spans="1:6" hidden="1" x14ac:dyDescent="0.25">
      <c r="A8050" s="811" t="s">
        <v>385</v>
      </c>
      <c r="B8050" s="812"/>
      <c r="C8050" s="812"/>
      <c r="D8050" s="812"/>
      <c r="E8050" s="812"/>
      <c r="F8050" s="813"/>
    </row>
    <row r="8051" spans="1:6" hidden="1" x14ac:dyDescent="0.25">
      <c r="A8051" s="133">
        <v>1</v>
      </c>
      <c r="B8051" s="72" t="s">
        <v>4620</v>
      </c>
      <c r="C8051" s="73" t="s">
        <v>385</v>
      </c>
      <c r="D8051" s="72" t="s">
        <v>21</v>
      </c>
      <c r="E8051" s="24"/>
      <c r="F8051" s="625"/>
    </row>
    <row r="8052" spans="1:6" hidden="1" x14ac:dyDescent="0.25">
      <c r="A8052" s="133">
        <v>2</v>
      </c>
      <c r="B8052" s="72" t="s">
        <v>10358</v>
      </c>
      <c r="C8052" s="73" t="s">
        <v>385</v>
      </c>
      <c r="D8052" s="72" t="s">
        <v>21</v>
      </c>
      <c r="E8052" s="24"/>
      <c r="F8052" s="626"/>
    </row>
    <row r="8053" spans="1:6" hidden="1" x14ac:dyDescent="0.25">
      <c r="A8053" s="133">
        <v>3</v>
      </c>
      <c r="B8053" s="72" t="s">
        <v>277</v>
      </c>
      <c r="C8053" s="73" t="s">
        <v>385</v>
      </c>
      <c r="D8053" s="72" t="s">
        <v>890</v>
      </c>
      <c r="E8053" s="24"/>
      <c r="F8053" s="626"/>
    </row>
    <row r="8054" spans="1:6" hidden="1" x14ac:dyDescent="0.25">
      <c r="A8054" s="133">
        <v>4</v>
      </c>
      <c r="B8054" s="72" t="s">
        <v>277</v>
      </c>
      <c r="C8054" s="73" t="s">
        <v>385</v>
      </c>
      <c r="D8054" s="72" t="s">
        <v>890</v>
      </c>
      <c r="E8054" s="24"/>
      <c r="F8054" s="626"/>
    </row>
    <row r="8055" spans="1:6" hidden="1" x14ac:dyDescent="0.25">
      <c r="A8055" s="133">
        <v>5</v>
      </c>
      <c r="B8055" s="72"/>
      <c r="C8055" s="73"/>
      <c r="D8055" s="72"/>
      <c r="E8055" s="24"/>
      <c r="F8055" s="626"/>
    </row>
    <row r="8056" spans="1:6" hidden="1" x14ac:dyDescent="0.25">
      <c r="A8056" s="133"/>
      <c r="B8056" s="72"/>
      <c r="C8056" s="73"/>
      <c r="D8056" s="72"/>
      <c r="E8056" s="24"/>
      <c r="F8056" s="626"/>
    </row>
    <row r="8057" spans="1:6" hidden="1" x14ac:dyDescent="0.25">
      <c r="A8057" s="811" t="s">
        <v>5</v>
      </c>
      <c r="B8057" s="812"/>
      <c r="C8057" s="812"/>
      <c r="D8057" s="812"/>
      <c r="E8057" s="812"/>
      <c r="F8057" s="813"/>
    </row>
    <row r="8058" spans="1:6" hidden="1" x14ac:dyDescent="0.25">
      <c r="A8058" s="93">
        <v>1</v>
      </c>
      <c r="B8058" s="85" t="s">
        <v>10281</v>
      </c>
      <c r="C8058" s="85" t="s">
        <v>5</v>
      </c>
      <c r="D8058" s="85" t="s">
        <v>28</v>
      </c>
      <c r="E8058" s="75"/>
      <c r="F8058" s="140"/>
    </row>
    <row r="8059" spans="1:6" hidden="1" x14ac:dyDescent="0.25">
      <c r="A8059" s="93">
        <v>2</v>
      </c>
      <c r="B8059" s="85" t="s">
        <v>9000</v>
      </c>
      <c r="C8059" s="73" t="s">
        <v>5</v>
      </c>
      <c r="D8059" s="72" t="s">
        <v>22</v>
      </c>
      <c r="E8059" s="86"/>
      <c r="F8059" s="85"/>
    </row>
    <row r="8060" spans="1:6" hidden="1" x14ac:dyDescent="0.25">
      <c r="A8060" s="93">
        <v>3</v>
      </c>
      <c r="B8060" s="85" t="s">
        <v>10407</v>
      </c>
      <c r="C8060" s="73" t="s">
        <v>5</v>
      </c>
      <c r="D8060" s="72" t="s">
        <v>890</v>
      </c>
      <c r="E8060" s="86"/>
      <c r="F8060" s="85"/>
    </row>
    <row r="8061" spans="1:6" hidden="1" x14ac:dyDescent="0.25">
      <c r="A8061" s="93">
        <v>4</v>
      </c>
      <c r="B8061" s="94" t="s">
        <v>10407</v>
      </c>
      <c r="C8061" s="73" t="s">
        <v>5</v>
      </c>
      <c r="D8061" s="72" t="s">
        <v>890</v>
      </c>
      <c r="E8061" s="86"/>
      <c r="F8061" s="85"/>
    </row>
    <row r="8062" spans="1:6" hidden="1" x14ac:dyDescent="0.25">
      <c r="A8062" s="247"/>
      <c r="B8062" s="117"/>
      <c r="C8062" s="109"/>
      <c r="D8062" s="108"/>
      <c r="E8062" s="276"/>
      <c r="F8062" s="117"/>
    </row>
    <row r="8063" spans="1:6" hidden="1" x14ac:dyDescent="0.25">
      <c r="A8063" s="247"/>
      <c r="B8063" s="117"/>
      <c r="C8063" s="109"/>
      <c r="D8063" s="108"/>
      <c r="E8063" s="276"/>
      <c r="F8063" s="117"/>
    </row>
    <row r="8064" spans="1:6" hidden="1" x14ac:dyDescent="0.25">
      <c r="A8064" s="526"/>
      <c r="B8064" s="527" t="s">
        <v>0</v>
      </c>
      <c r="C8064" s="528">
        <v>44430</v>
      </c>
      <c r="D8064" s="527"/>
      <c r="E8064" s="600"/>
      <c r="F8064" s="529"/>
    </row>
    <row r="8065" spans="1:6" hidden="1" x14ac:dyDescent="0.25">
      <c r="A8065" s="530" t="s">
        <v>580</v>
      </c>
      <c r="B8065" s="531" t="s">
        <v>576</v>
      </c>
      <c r="C8065" s="532" t="s">
        <v>912</v>
      </c>
      <c r="D8065" s="531" t="s">
        <v>577</v>
      </c>
      <c r="E8065" s="601" t="s">
        <v>1422</v>
      </c>
      <c r="F8065" s="533" t="s">
        <v>579</v>
      </c>
    </row>
    <row r="8066" spans="1:6" hidden="1" x14ac:dyDescent="0.25">
      <c r="A8066" s="814" t="s">
        <v>155</v>
      </c>
      <c r="B8066" s="814"/>
      <c r="C8066" s="814"/>
      <c r="D8066" s="814"/>
      <c r="E8066" s="814"/>
      <c r="F8066" s="814"/>
    </row>
    <row r="8067" spans="1:6" hidden="1" x14ac:dyDescent="0.25">
      <c r="A8067" s="133">
        <v>1</v>
      </c>
      <c r="B8067" s="207"/>
      <c r="C8067" s="207"/>
      <c r="D8067" s="207"/>
      <c r="E8067" s="475"/>
      <c r="F8067" s="207"/>
    </row>
    <row r="8068" spans="1:6" hidden="1" x14ac:dyDescent="0.25">
      <c r="A8068" s="93">
        <v>2</v>
      </c>
      <c r="B8068" s="224"/>
      <c r="C8068" s="225"/>
      <c r="D8068" s="224"/>
      <c r="E8068" s="227"/>
      <c r="F8068" s="206"/>
    </row>
    <row r="8069" spans="1:6" hidden="1" x14ac:dyDescent="0.25">
      <c r="A8069" s="814" t="s">
        <v>41</v>
      </c>
      <c r="B8069" s="814"/>
      <c r="C8069" s="814"/>
      <c r="D8069" s="814"/>
      <c r="E8069" s="814"/>
      <c r="F8069" s="814"/>
    </row>
    <row r="8070" spans="1:6" hidden="1" x14ac:dyDescent="0.25">
      <c r="A8070" s="93">
        <v>1</v>
      </c>
      <c r="B8070" s="72"/>
      <c r="C8070" s="73"/>
      <c r="D8070" s="72"/>
      <c r="E8070" s="75"/>
      <c r="F8070" s="140"/>
    </row>
    <row r="8071" spans="1:6" hidden="1" x14ac:dyDescent="0.25">
      <c r="A8071" s="93"/>
      <c r="B8071" s="85"/>
      <c r="C8071" s="85"/>
      <c r="D8071" s="85"/>
      <c r="E8071" s="86"/>
      <c r="F8071" s="85"/>
    </row>
    <row r="8072" spans="1:6" hidden="1" x14ac:dyDescent="0.25">
      <c r="A8072" s="814" t="s">
        <v>9</v>
      </c>
      <c r="B8072" s="814"/>
      <c r="C8072" s="814"/>
      <c r="D8072" s="814"/>
      <c r="E8072" s="814"/>
      <c r="F8072" s="814"/>
    </row>
    <row r="8073" spans="1:6" hidden="1" x14ac:dyDescent="0.25">
      <c r="A8073" s="93">
        <v>1</v>
      </c>
      <c r="B8073" s="72" t="s">
        <v>682</v>
      </c>
      <c r="C8073" s="73" t="s">
        <v>9</v>
      </c>
      <c r="D8073" s="72" t="s">
        <v>13</v>
      </c>
      <c r="E8073" s="75"/>
      <c r="F8073" s="561"/>
    </row>
    <row r="8074" spans="1:6" hidden="1" x14ac:dyDescent="0.25">
      <c r="A8074" s="93">
        <v>2</v>
      </c>
      <c r="B8074" s="72" t="s">
        <v>4413</v>
      </c>
      <c r="C8074" s="73" t="s">
        <v>9</v>
      </c>
      <c r="D8074" s="72" t="s">
        <v>21</v>
      </c>
      <c r="E8074" s="75"/>
      <c r="F8074" s="561"/>
    </row>
    <row r="8075" spans="1:6" hidden="1" x14ac:dyDescent="0.25">
      <c r="A8075" s="93">
        <v>3</v>
      </c>
      <c r="B8075" s="72"/>
      <c r="C8075" s="73"/>
      <c r="D8075" s="72"/>
      <c r="E8075" s="75"/>
      <c r="F8075" s="561"/>
    </row>
    <row r="8076" spans="1:6" hidden="1" x14ac:dyDescent="0.25">
      <c r="A8076" s="93">
        <v>4</v>
      </c>
      <c r="B8076" s="72"/>
      <c r="C8076" s="73"/>
      <c r="D8076" s="72"/>
      <c r="E8076" s="24"/>
      <c r="F8076" s="561"/>
    </row>
    <row r="8077" spans="1:6" hidden="1" x14ac:dyDescent="0.25">
      <c r="A8077" s="93">
        <v>5</v>
      </c>
      <c r="B8077" s="72"/>
      <c r="C8077" s="73"/>
      <c r="D8077" s="72"/>
      <c r="E8077" s="24"/>
      <c r="F8077" s="561"/>
    </row>
    <row r="8078" spans="1:6" hidden="1" x14ac:dyDescent="0.25">
      <c r="A8078" s="811" t="s">
        <v>20</v>
      </c>
      <c r="B8078" s="812"/>
      <c r="C8078" s="812"/>
      <c r="D8078" s="812"/>
      <c r="E8078" s="812"/>
      <c r="F8078" s="813"/>
    </row>
    <row r="8079" spans="1:6" hidden="1" x14ac:dyDescent="0.25">
      <c r="A8079" s="93">
        <v>1</v>
      </c>
      <c r="B8079" s="72" t="s">
        <v>10280</v>
      </c>
      <c r="C8079" s="73" t="s">
        <v>20</v>
      </c>
      <c r="D8079" s="72" t="s">
        <v>21</v>
      </c>
      <c r="E8079" s="75"/>
      <c r="F8079" s="277"/>
    </row>
    <row r="8080" spans="1:6" hidden="1" x14ac:dyDescent="0.25">
      <c r="A8080" s="93">
        <v>2</v>
      </c>
      <c r="B8080" s="72"/>
      <c r="C8080" s="73"/>
      <c r="D8080" s="72"/>
      <c r="E8080" s="75"/>
      <c r="F8080" s="277"/>
    </row>
    <row r="8081" spans="1:6" hidden="1" x14ac:dyDescent="0.25">
      <c r="A8081" s="93">
        <v>3</v>
      </c>
      <c r="B8081" s="72"/>
      <c r="C8081" s="73"/>
      <c r="D8081" s="72"/>
      <c r="E8081" s="75"/>
      <c r="F8081" s="277"/>
    </row>
    <row r="8082" spans="1:6" hidden="1" x14ac:dyDescent="0.25">
      <c r="A8082" s="93">
        <v>4</v>
      </c>
      <c r="B8082" s="72"/>
      <c r="C8082" s="73"/>
      <c r="D8082" s="72"/>
      <c r="E8082" s="24"/>
      <c r="F8082" s="277"/>
    </row>
    <row r="8083" spans="1:6" hidden="1" x14ac:dyDescent="0.25">
      <c r="A8083" s="93">
        <v>5</v>
      </c>
      <c r="B8083" s="72"/>
      <c r="C8083" s="73"/>
      <c r="D8083" s="72"/>
      <c r="E8083" s="24"/>
      <c r="F8083" s="277"/>
    </row>
    <row r="8084" spans="1:6" hidden="1" x14ac:dyDescent="0.25">
      <c r="A8084" s="93">
        <v>6</v>
      </c>
      <c r="B8084" s="72"/>
      <c r="C8084" s="73"/>
      <c r="D8084" s="72"/>
      <c r="E8084" s="24"/>
      <c r="F8084" s="277"/>
    </row>
    <row r="8085" spans="1:6" hidden="1" x14ac:dyDescent="0.25">
      <c r="A8085" s="93">
        <v>7</v>
      </c>
      <c r="B8085" s="72"/>
      <c r="C8085" s="73"/>
      <c r="D8085" s="72"/>
      <c r="E8085" s="24"/>
      <c r="F8085" s="277"/>
    </row>
    <row r="8086" spans="1:6" hidden="1" x14ac:dyDescent="0.25">
      <c r="A8086" s="93"/>
      <c r="B8086" s="72"/>
      <c r="C8086" s="73"/>
      <c r="D8086" s="72"/>
      <c r="E8086" s="24"/>
      <c r="F8086" s="277"/>
    </row>
    <row r="8087" spans="1:6" hidden="1" x14ac:dyDescent="0.25">
      <c r="A8087" s="811" t="s">
        <v>558</v>
      </c>
      <c r="B8087" s="812"/>
      <c r="C8087" s="812"/>
      <c r="D8087" s="812"/>
      <c r="E8087" s="812"/>
      <c r="F8087" s="813"/>
    </row>
    <row r="8088" spans="1:6" hidden="1" x14ac:dyDescent="0.25">
      <c r="A8088" s="133">
        <v>1</v>
      </c>
      <c r="B8088" s="126"/>
      <c r="C8088" s="73"/>
      <c r="D8088" s="72"/>
      <c r="E8088" s="140"/>
      <c r="F8088" s="180"/>
    </row>
    <row r="8089" spans="1:6" hidden="1" x14ac:dyDescent="0.25">
      <c r="A8089" s="133">
        <v>2</v>
      </c>
      <c r="B8089" s="72"/>
      <c r="C8089" s="73"/>
      <c r="D8089" s="72"/>
      <c r="E8089" s="140"/>
      <c r="F8089" s="180"/>
    </row>
    <row r="8090" spans="1:6" hidden="1" x14ac:dyDescent="0.25">
      <c r="A8090" s="93">
        <v>3</v>
      </c>
      <c r="B8090" s="72"/>
      <c r="C8090" s="73"/>
      <c r="D8090" s="72"/>
      <c r="E8090" s="24"/>
      <c r="F8090" s="561"/>
    </row>
    <row r="8091" spans="1:6" hidden="1" x14ac:dyDescent="0.25">
      <c r="A8091" s="811" t="s">
        <v>12</v>
      </c>
      <c r="B8091" s="812"/>
      <c r="C8091" s="812"/>
      <c r="D8091" s="812"/>
      <c r="E8091" s="812"/>
      <c r="F8091" s="813"/>
    </row>
    <row r="8092" spans="1:6" hidden="1" x14ac:dyDescent="0.25">
      <c r="A8092" s="93">
        <v>1</v>
      </c>
      <c r="B8092" s="72"/>
      <c r="C8092" s="73"/>
      <c r="D8092" s="72"/>
      <c r="E8092" s="24"/>
      <c r="F8092" s="561"/>
    </row>
    <row r="8093" spans="1:6" hidden="1" x14ac:dyDescent="0.25">
      <c r="A8093" s="93">
        <v>2</v>
      </c>
      <c r="B8093" s="85"/>
      <c r="C8093" s="85"/>
      <c r="D8093" s="85"/>
      <c r="E8093" s="86"/>
      <c r="F8093" s="85"/>
    </row>
    <row r="8094" spans="1:6" hidden="1" x14ac:dyDescent="0.25">
      <c r="A8094" s="811" t="s">
        <v>385</v>
      </c>
      <c r="B8094" s="812"/>
      <c r="C8094" s="812"/>
      <c r="D8094" s="812"/>
      <c r="E8094" s="812"/>
      <c r="F8094" s="813"/>
    </row>
    <row r="8095" spans="1:6" hidden="1" x14ac:dyDescent="0.25">
      <c r="A8095" s="133">
        <v>1</v>
      </c>
      <c r="B8095" s="72"/>
      <c r="C8095" s="73"/>
      <c r="D8095" s="72"/>
      <c r="E8095" s="24"/>
      <c r="F8095" s="561"/>
    </row>
    <row r="8096" spans="1:6" hidden="1" x14ac:dyDescent="0.25">
      <c r="A8096" s="133">
        <v>2</v>
      </c>
      <c r="B8096" s="72"/>
      <c r="C8096" s="73"/>
      <c r="D8096" s="72"/>
      <c r="E8096" s="24"/>
      <c r="F8096" s="561"/>
    </row>
    <row r="8097" spans="1:6" hidden="1" x14ac:dyDescent="0.25">
      <c r="A8097" s="811" t="s">
        <v>5</v>
      </c>
      <c r="B8097" s="812"/>
      <c r="C8097" s="812"/>
      <c r="D8097" s="812"/>
      <c r="E8097" s="812"/>
      <c r="F8097" s="813"/>
    </row>
    <row r="8098" spans="1:6" hidden="1" x14ac:dyDescent="0.25">
      <c r="A8098" s="93">
        <v>1</v>
      </c>
      <c r="B8098" s="85"/>
      <c r="C8098" s="85"/>
      <c r="D8098" s="85"/>
      <c r="E8098" s="75"/>
      <c r="F8098" s="140"/>
    </row>
    <row r="8099" spans="1:6" hidden="1" x14ac:dyDescent="0.25">
      <c r="A8099" s="93">
        <v>2</v>
      </c>
      <c r="B8099" s="85"/>
      <c r="C8099" s="73"/>
      <c r="D8099" s="72"/>
      <c r="E8099" s="86"/>
      <c r="F8099" s="85"/>
    </row>
    <row r="8100" spans="1:6" hidden="1" x14ac:dyDescent="0.25">
      <c r="A8100" s="247"/>
      <c r="B8100" s="117"/>
      <c r="C8100" s="109"/>
      <c r="D8100" s="108"/>
      <c r="E8100" s="276"/>
      <c r="F8100" s="117"/>
    </row>
    <row r="8101" spans="1:6" hidden="1" x14ac:dyDescent="0.25">
      <c r="A8101" s="247"/>
      <c r="B8101" s="117"/>
      <c r="C8101" s="109"/>
      <c r="D8101" s="108"/>
      <c r="E8101" s="276"/>
      <c r="F8101" s="117"/>
    </row>
    <row r="8102" spans="1:6" hidden="1" x14ac:dyDescent="0.25">
      <c r="A8102" s="247"/>
      <c r="B8102" s="117"/>
      <c r="C8102" s="109"/>
      <c r="D8102" s="108"/>
      <c r="E8102" s="276"/>
      <c r="F8102" s="117"/>
    </row>
    <row r="8103" spans="1:6" hidden="1" x14ac:dyDescent="0.25">
      <c r="A8103" s="247"/>
      <c r="B8103" s="117"/>
      <c r="C8103" s="109"/>
      <c r="D8103" s="108"/>
      <c r="E8103" s="276"/>
      <c r="F8103" s="117"/>
    </row>
    <row r="8104" spans="1:6" hidden="1" x14ac:dyDescent="0.25">
      <c r="A8104" s="171"/>
      <c r="B8104" s="172" t="s">
        <v>10</v>
      </c>
      <c r="C8104" s="173">
        <v>44432</v>
      </c>
      <c r="D8104" s="172"/>
      <c r="E8104" s="602"/>
      <c r="F8104" s="174"/>
    </row>
    <row r="8105" spans="1:6" hidden="1" x14ac:dyDescent="0.25">
      <c r="A8105" s="175" t="s">
        <v>580</v>
      </c>
      <c r="B8105" s="176" t="s">
        <v>576</v>
      </c>
      <c r="C8105" s="177" t="s">
        <v>912</v>
      </c>
      <c r="D8105" s="176" t="s">
        <v>577</v>
      </c>
      <c r="E8105" s="603" t="s">
        <v>1422</v>
      </c>
      <c r="F8105" s="178" t="s">
        <v>579</v>
      </c>
    </row>
    <row r="8106" spans="1:6" hidden="1" x14ac:dyDescent="0.25">
      <c r="A8106" s="814" t="s">
        <v>155</v>
      </c>
      <c r="B8106" s="814"/>
      <c r="C8106" s="814"/>
      <c r="D8106" s="814"/>
      <c r="E8106" s="814"/>
      <c r="F8106" s="814"/>
    </row>
    <row r="8107" spans="1:6" hidden="1" x14ac:dyDescent="0.25">
      <c r="A8107" s="133">
        <v>1</v>
      </c>
      <c r="B8107" s="207"/>
      <c r="C8107" s="207"/>
      <c r="D8107" s="207"/>
      <c r="E8107" s="475"/>
      <c r="F8107" s="207"/>
    </row>
    <row r="8108" spans="1:6" hidden="1" x14ac:dyDescent="0.25">
      <c r="A8108" s="93">
        <v>2</v>
      </c>
      <c r="B8108" s="224"/>
      <c r="C8108" s="225"/>
      <c r="D8108" s="224"/>
      <c r="E8108" s="227"/>
      <c r="F8108" s="206"/>
    </row>
    <row r="8109" spans="1:6" hidden="1" x14ac:dyDescent="0.25">
      <c r="A8109" s="814" t="s">
        <v>41</v>
      </c>
      <c r="B8109" s="814"/>
      <c r="C8109" s="814"/>
      <c r="D8109" s="814"/>
      <c r="E8109" s="814"/>
      <c r="F8109" s="814"/>
    </row>
    <row r="8110" spans="1:6" hidden="1" x14ac:dyDescent="0.25">
      <c r="A8110" s="93">
        <v>1</v>
      </c>
      <c r="B8110" s="72"/>
      <c r="C8110" s="73"/>
      <c r="D8110" s="72"/>
      <c r="E8110" s="75"/>
      <c r="F8110" s="140"/>
    </row>
    <row r="8111" spans="1:6" hidden="1" x14ac:dyDescent="0.25">
      <c r="A8111" s="93"/>
      <c r="B8111" s="85"/>
      <c r="C8111" s="85"/>
      <c r="D8111" s="85"/>
      <c r="E8111" s="86"/>
      <c r="F8111" s="85"/>
    </row>
    <row r="8112" spans="1:6" hidden="1" x14ac:dyDescent="0.25">
      <c r="A8112" s="814" t="s">
        <v>9</v>
      </c>
      <c r="B8112" s="814"/>
      <c r="C8112" s="814"/>
      <c r="D8112" s="814"/>
      <c r="E8112" s="814"/>
      <c r="F8112" s="814"/>
    </row>
    <row r="8113" spans="1:6" hidden="1" x14ac:dyDescent="0.25">
      <c r="A8113" s="93">
        <v>1</v>
      </c>
      <c r="B8113" s="72" t="s">
        <v>10104</v>
      </c>
      <c r="C8113" s="73" t="s">
        <v>9</v>
      </c>
      <c r="D8113" s="72" t="s">
        <v>890</v>
      </c>
      <c r="E8113" s="75"/>
      <c r="F8113" s="140" t="s">
        <v>10105</v>
      </c>
    </row>
    <row r="8114" spans="1:6" hidden="1" x14ac:dyDescent="0.25">
      <c r="A8114" s="93">
        <v>2</v>
      </c>
      <c r="B8114" s="72" t="s">
        <v>10408</v>
      </c>
      <c r="C8114" s="73" t="s">
        <v>9</v>
      </c>
      <c r="D8114" s="72" t="s">
        <v>13</v>
      </c>
      <c r="E8114" s="75"/>
      <c r="F8114" s="561"/>
    </row>
    <row r="8115" spans="1:6" hidden="1" x14ac:dyDescent="0.25">
      <c r="A8115" s="93">
        <v>3</v>
      </c>
      <c r="B8115" s="72"/>
      <c r="C8115" s="73"/>
      <c r="D8115" s="72"/>
      <c r="E8115" s="75"/>
      <c r="F8115" s="561"/>
    </row>
    <row r="8116" spans="1:6" hidden="1" x14ac:dyDescent="0.25">
      <c r="A8116" s="93">
        <v>4</v>
      </c>
      <c r="B8116" s="72"/>
      <c r="C8116" s="73"/>
      <c r="D8116" s="72"/>
      <c r="E8116" s="24"/>
      <c r="F8116" s="561"/>
    </row>
    <row r="8117" spans="1:6" hidden="1" x14ac:dyDescent="0.25">
      <c r="A8117" s="93">
        <v>5</v>
      </c>
      <c r="B8117" s="72"/>
      <c r="C8117" s="73"/>
      <c r="D8117" s="72"/>
      <c r="E8117" s="24"/>
      <c r="F8117" s="561"/>
    </row>
    <row r="8118" spans="1:6" hidden="1" x14ac:dyDescent="0.25">
      <c r="A8118" s="811" t="s">
        <v>20</v>
      </c>
      <c r="B8118" s="812"/>
      <c r="C8118" s="812"/>
      <c r="D8118" s="812"/>
      <c r="E8118" s="812"/>
      <c r="F8118" s="813"/>
    </row>
    <row r="8119" spans="1:6" hidden="1" x14ac:dyDescent="0.25">
      <c r="A8119" s="93">
        <v>1</v>
      </c>
      <c r="B8119" s="72" t="s">
        <v>6168</v>
      </c>
      <c r="C8119" s="73" t="s">
        <v>20</v>
      </c>
      <c r="D8119" s="72" t="s">
        <v>13</v>
      </c>
      <c r="E8119" s="75"/>
      <c r="F8119" s="277" t="s">
        <v>35</v>
      </c>
    </row>
    <row r="8120" spans="1:6" hidden="1" x14ac:dyDescent="0.25">
      <c r="A8120" s="93">
        <v>2</v>
      </c>
      <c r="B8120" s="72" t="s">
        <v>10412</v>
      </c>
      <c r="C8120" s="73" t="s">
        <v>20</v>
      </c>
      <c r="D8120" s="72" t="s">
        <v>72</v>
      </c>
      <c r="E8120" s="75"/>
      <c r="F8120" s="277" t="s">
        <v>35</v>
      </c>
    </row>
    <row r="8121" spans="1:6" hidden="1" x14ac:dyDescent="0.25">
      <c r="A8121" s="93">
        <v>3</v>
      </c>
      <c r="B8121" s="72"/>
      <c r="C8121" s="73"/>
      <c r="D8121" s="72"/>
      <c r="E8121" s="75"/>
      <c r="F8121" s="277"/>
    </row>
    <row r="8122" spans="1:6" hidden="1" x14ac:dyDescent="0.25">
      <c r="A8122" s="93">
        <v>4</v>
      </c>
      <c r="B8122" s="72"/>
      <c r="C8122" s="73"/>
      <c r="D8122" s="72"/>
      <c r="E8122" s="24"/>
      <c r="F8122" s="277"/>
    </row>
    <row r="8123" spans="1:6" hidden="1" x14ac:dyDescent="0.25">
      <c r="A8123" s="93">
        <v>5</v>
      </c>
      <c r="B8123" s="72"/>
      <c r="C8123" s="73"/>
      <c r="D8123" s="72"/>
      <c r="E8123" s="24"/>
      <c r="F8123" s="277"/>
    </row>
    <row r="8124" spans="1:6" hidden="1" x14ac:dyDescent="0.25">
      <c r="A8124" s="93">
        <v>6</v>
      </c>
      <c r="B8124" s="72"/>
      <c r="C8124" s="73"/>
      <c r="D8124" s="72"/>
      <c r="E8124" s="24"/>
      <c r="F8124" s="277"/>
    </row>
    <row r="8125" spans="1:6" hidden="1" x14ac:dyDescent="0.25">
      <c r="A8125" s="93">
        <v>7</v>
      </c>
      <c r="B8125" s="72"/>
      <c r="C8125" s="73"/>
      <c r="D8125" s="72"/>
      <c r="E8125" s="24"/>
      <c r="F8125" s="277"/>
    </row>
    <row r="8126" spans="1:6" hidden="1" x14ac:dyDescent="0.25">
      <c r="A8126" s="93"/>
      <c r="B8126" s="72"/>
      <c r="C8126" s="73"/>
      <c r="D8126" s="72"/>
      <c r="E8126" s="24"/>
      <c r="F8126" s="277"/>
    </row>
    <row r="8127" spans="1:6" hidden="1" x14ac:dyDescent="0.25">
      <c r="A8127" s="811" t="s">
        <v>558</v>
      </c>
      <c r="B8127" s="812"/>
      <c r="C8127" s="812"/>
      <c r="D8127" s="812"/>
      <c r="E8127" s="812"/>
      <c r="F8127" s="813"/>
    </row>
    <row r="8128" spans="1:6" hidden="1" x14ac:dyDescent="0.25">
      <c r="A8128" s="133">
        <v>1</v>
      </c>
      <c r="B8128" s="126"/>
      <c r="C8128" s="73"/>
      <c r="D8128" s="72"/>
      <c r="E8128" s="140"/>
      <c r="F8128" s="180"/>
    </row>
    <row r="8129" spans="1:6" hidden="1" x14ac:dyDescent="0.25">
      <c r="A8129" s="133">
        <v>2</v>
      </c>
      <c r="B8129" s="72"/>
      <c r="C8129" s="73"/>
      <c r="D8129" s="72"/>
      <c r="E8129" s="140"/>
      <c r="F8129" s="180"/>
    </row>
    <row r="8130" spans="1:6" hidden="1" x14ac:dyDescent="0.25">
      <c r="A8130" s="93">
        <v>3</v>
      </c>
      <c r="B8130" s="72"/>
      <c r="C8130" s="73"/>
      <c r="D8130" s="72"/>
      <c r="E8130" s="24"/>
      <c r="F8130" s="561"/>
    </row>
    <row r="8131" spans="1:6" hidden="1" x14ac:dyDescent="0.25">
      <c r="A8131" s="811" t="s">
        <v>12</v>
      </c>
      <c r="B8131" s="812"/>
      <c r="C8131" s="812"/>
      <c r="D8131" s="812"/>
      <c r="E8131" s="812"/>
      <c r="F8131" s="813"/>
    </row>
    <row r="8132" spans="1:6" hidden="1" x14ac:dyDescent="0.25">
      <c r="A8132" s="93">
        <v>1</v>
      </c>
      <c r="B8132" s="72" t="s">
        <v>10287</v>
      </c>
      <c r="C8132" s="73" t="s">
        <v>12</v>
      </c>
      <c r="D8132" s="72" t="s">
        <v>22</v>
      </c>
      <c r="E8132" s="24"/>
      <c r="F8132" s="621"/>
    </row>
    <row r="8133" spans="1:6" hidden="1" x14ac:dyDescent="0.25">
      <c r="A8133" s="93">
        <v>2</v>
      </c>
      <c r="B8133" s="85" t="s">
        <v>10287</v>
      </c>
      <c r="C8133" s="85" t="s">
        <v>12</v>
      </c>
      <c r="D8133" s="85" t="s">
        <v>22</v>
      </c>
      <c r="E8133" s="86"/>
      <c r="F8133" s="85"/>
    </row>
    <row r="8134" spans="1:6" hidden="1" x14ac:dyDescent="0.25">
      <c r="A8134" s="93">
        <v>3</v>
      </c>
      <c r="B8134" s="85" t="s">
        <v>10287</v>
      </c>
      <c r="C8134" s="85" t="s">
        <v>12</v>
      </c>
      <c r="D8134" s="85" t="s">
        <v>22</v>
      </c>
      <c r="E8134" s="86"/>
      <c r="F8134" s="85"/>
    </row>
    <row r="8135" spans="1:6" hidden="1" x14ac:dyDescent="0.25">
      <c r="A8135" s="811" t="s">
        <v>385</v>
      </c>
      <c r="B8135" s="812"/>
      <c r="C8135" s="812"/>
      <c r="D8135" s="812"/>
      <c r="E8135" s="812"/>
      <c r="F8135" s="813"/>
    </row>
    <row r="8136" spans="1:6" hidden="1" x14ac:dyDescent="0.25">
      <c r="A8136" s="133">
        <v>1</v>
      </c>
      <c r="B8136" s="72"/>
      <c r="C8136" s="73"/>
      <c r="D8136" s="72"/>
      <c r="E8136" s="24"/>
      <c r="F8136" s="561"/>
    </row>
    <row r="8137" spans="1:6" hidden="1" x14ac:dyDescent="0.25">
      <c r="A8137" s="133">
        <v>2</v>
      </c>
      <c r="B8137" s="72"/>
      <c r="C8137" s="73"/>
      <c r="D8137" s="72"/>
      <c r="E8137" s="24"/>
      <c r="F8137" s="561"/>
    </row>
    <row r="8138" spans="1:6" hidden="1" x14ac:dyDescent="0.25">
      <c r="A8138" s="811" t="s">
        <v>5</v>
      </c>
      <c r="B8138" s="812"/>
      <c r="C8138" s="812"/>
      <c r="D8138" s="812"/>
      <c r="E8138" s="812"/>
      <c r="F8138" s="813"/>
    </row>
    <row r="8139" spans="1:6" hidden="1" x14ac:dyDescent="0.25">
      <c r="A8139" s="93">
        <v>1</v>
      </c>
      <c r="B8139" s="85"/>
      <c r="C8139" s="85"/>
      <c r="D8139" s="85"/>
      <c r="E8139" s="75"/>
      <c r="F8139" s="140"/>
    </row>
    <row r="8140" spans="1:6" hidden="1" x14ac:dyDescent="0.25">
      <c r="A8140" s="93">
        <v>2</v>
      </c>
      <c r="B8140" s="85"/>
      <c r="C8140" s="73"/>
      <c r="D8140" s="72"/>
      <c r="E8140" s="86"/>
      <c r="F8140" s="85"/>
    </row>
    <row r="8141" spans="1:6" hidden="1" x14ac:dyDescent="0.25">
      <c r="A8141" s="247"/>
      <c r="B8141" s="117"/>
      <c r="C8141" s="109"/>
      <c r="D8141" s="108"/>
      <c r="E8141" s="276"/>
      <c r="F8141" s="117"/>
    </row>
    <row r="8142" spans="1:6" hidden="1" x14ac:dyDescent="0.25">
      <c r="A8142" s="247"/>
      <c r="B8142" s="117"/>
      <c r="C8142" s="109"/>
      <c r="D8142" s="108"/>
      <c r="E8142" s="276"/>
      <c r="F8142" s="117"/>
    </row>
    <row r="8143" spans="1:6" hidden="1" x14ac:dyDescent="0.25">
      <c r="A8143" s="247"/>
      <c r="B8143" s="117"/>
      <c r="C8143" s="109"/>
      <c r="D8143" s="108"/>
      <c r="E8143" s="276"/>
      <c r="F8143" s="117"/>
    </row>
    <row r="8144" spans="1:6" hidden="1" x14ac:dyDescent="0.25">
      <c r="A8144" s="247"/>
      <c r="B8144" s="117"/>
      <c r="C8144" s="109"/>
      <c r="D8144" s="108"/>
      <c r="E8144" s="276"/>
      <c r="F8144" s="117"/>
    </row>
    <row r="8145" spans="1:6" hidden="1" x14ac:dyDescent="0.25">
      <c r="A8145" s="330"/>
      <c r="B8145" s="331" t="s">
        <v>45</v>
      </c>
      <c r="C8145" s="332">
        <v>44434</v>
      </c>
      <c r="D8145" s="331"/>
      <c r="E8145" s="587"/>
      <c r="F8145" s="333"/>
    </row>
    <row r="8146" spans="1:6" hidden="1" x14ac:dyDescent="0.25">
      <c r="A8146" s="334" t="s">
        <v>580</v>
      </c>
      <c r="B8146" s="335" t="s">
        <v>576</v>
      </c>
      <c r="C8146" s="336" t="s">
        <v>912</v>
      </c>
      <c r="D8146" s="335" t="s">
        <v>577</v>
      </c>
      <c r="E8146" s="588" t="s">
        <v>1422</v>
      </c>
      <c r="F8146" s="337" t="s">
        <v>579</v>
      </c>
    </row>
    <row r="8147" spans="1:6" hidden="1" x14ac:dyDescent="0.25">
      <c r="A8147" s="814" t="s">
        <v>155</v>
      </c>
      <c r="B8147" s="814"/>
      <c r="C8147" s="814"/>
      <c r="D8147" s="814"/>
      <c r="E8147" s="814"/>
      <c r="F8147" s="814"/>
    </row>
    <row r="8148" spans="1:6" hidden="1" x14ac:dyDescent="0.25">
      <c r="A8148" s="133">
        <v>1</v>
      </c>
      <c r="B8148" s="207"/>
      <c r="C8148" s="207"/>
      <c r="D8148" s="207"/>
      <c r="E8148" s="475"/>
      <c r="F8148" s="207"/>
    </row>
    <row r="8149" spans="1:6" hidden="1" x14ac:dyDescent="0.25">
      <c r="A8149" s="93">
        <v>2</v>
      </c>
      <c r="B8149" s="224"/>
      <c r="C8149" s="225"/>
      <c r="D8149" s="224"/>
      <c r="E8149" s="227"/>
      <c r="F8149" s="206"/>
    </row>
    <row r="8150" spans="1:6" hidden="1" x14ac:dyDescent="0.25">
      <c r="A8150" s="814" t="s">
        <v>41</v>
      </c>
      <c r="B8150" s="814"/>
      <c r="C8150" s="814"/>
      <c r="D8150" s="814"/>
      <c r="E8150" s="814"/>
      <c r="F8150" s="814"/>
    </row>
    <row r="8151" spans="1:6" hidden="1" x14ac:dyDescent="0.25">
      <c r="A8151" s="93">
        <v>1</v>
      </c>
      <c r="B8151" s="72"/>
      <c r="C8151" s="73"/>
      <c r="D8151" s="72"/>
      <c r="E8151" s="75"/>
      <c r="F8151" s="140"/>
    </row>
    <row r="8152" spans="1:6" hidden="1" x14ac:dyDescent="0.25">
      <c r="A8152" s="93"/>
      <c r="B8152" s="85"/>
      <c r="C8152" s="85"/>
      <c r="D8152" s="85"/>
      <c r="E8152" s="86"/>
      <c r="F8152" s="85"/>
    </row>
    <row r="8153" spans="1:6" hidden="1" x14ac:dyDescent="0.25">
      <c r="A8153" s="814" t="s">
        <v>9</v>
      </c>
      <c r="B8153" s="814"/>
      <c r="C8153" s="814"/>
      <c r="D8153" s="814"/>
      <c r="E8153" s="814"/>
      <c r="F8153" s="814"/>
    </row>
    <row r="8154" spans="1:6" hidden="1" x14ac:dyDescent="0.25">
      <c r="A8154" s="93">
        <v>1</v>
      </c>
      <c r="B8154" s="72" t="s">
        <v>9449</v>
      </c>
      <c r="C8154" s="73" t="s">
        <v>9</v>
      </c>
      <c r="D8154" s="72" t="s">
        <v>22</v>
      </c>
      <c r="E8154" s="75" t="s">
        <v>9450</v>
      </c>
      <c r="F8154" s="561"/>
    </row>
    <row r="8155" spans="1:6" hidden="1" x14ac:dyDescent="0.25">
      <c r="A8155" s="93">
        <v>2</v>
      </c>
      <c r="B8155" s="72" t="s">
        <v>10491</v>
      </c>
      <c r="C8155" s="73" t="s">
        <v>9</v>
      </c>
      <c r="D8155" s="72" t="s">
        <v>890</v>
      </c>
      <c r="E8155" s="75"/>
      <c r="F8155" s="561"/>
    </row>
    <row r="8156" spans="1:6" hidden="1" x14ac:dyDescent="0.25">
      <c r="A8156" s="93">
        <v>3</v>
      </c>
      <c r="B8156" s="72" t="s">
        <v>10544</v>
      </c>
      <c r="C8156" s="73" t="s">
        <v>9</v>
      </c>
      <c r="D8156" s="72" t="s">
        <v>998</v>
      </c>
      <c r="E8156" s="75"/>
      <c r="F8156" s="561"/>
    </row>
    <row r="8157" spans="1:6" hidden="1" x14ac:dyDescent="0.25">
      <c r="A8157" s="93">
        <v>4</v>
      </c>
      <c r="B8157" s="72" t="s">
        <v>10553</v>
      </c>
      <c r="C8157" s="73" t="s">
        <v>9</v>
      </c>
      <c r="D8157" s="72" t="s">
        <v>890</v>
      </c>
      <c r="E8157" s="24"/>
      <c r="F8157" s="561"/>
    </row>
    <row r="8158" spans="1:6" hidden="1" x14ac:dyDescent="0.25">
      <c r="A8158" s="93">
        <v>5</v>
      </c>
      <c r="B8158" s="72" t="s">
        <v>10554</v>
      </c>
      <c r="C8158" s="73" t="s">
        <v>9</v>
      </c>
      <c r="D8158" s="72" t="s">
        <v>890</v>
      </c>
      <c r="E8158" s="24"/>
      <c r="F8158" s="630"/>
    </row>
    <row r="8159" spans="1:6" hidden="1" x14ac:dyDescent="0.25">
      <c r="A8159" s="93">
        <v>6</v>
      </c>
      <c r="B8159" s="72" t="s">
        <v>2618</v>
      </c>
      <c r="C8159" s="73" t="s">
        <v>9</v>
      </c>
      <c r="D8159" s="72" t="s">
        <v>21</v>
      </c>
      <c r="E8159" s="24"/>
      <c r="F8159" s="630"/>
    </row>
    <row r="8160" spans="1:6" hidden="1" x14ac:dyDescent="0.25">
      <c r="A8160" s="93">
        <v>7</v>
      </c>
      <c r="B8160" s="72"/>
      <c r="C8160" s="73"/>
      <c r="D8160" s="72"/>
      <c r="E8160" s="24"/>
      <c r="F8160" s="630"/>
    </row>
    <row r="8161" spans="1:6" hidden="1" x14ac:dyDescent="0.25">
      <c r="A8161" s="811" t="s">
        <v>20</v>
      </c>
      <c r="B8161" s="812"/>
      <c r="C8161" s="812"/>
      <c r="D8161" s="812"/>
      <c r="E8161" s="812"/>
      <c r="F8161" s="813"/>
    </row>
    <row r="8162" spans="1:6" hidden="1" x14ac:dyDescent="0.25">
      <c r="A8162" s="93">
        <v>1</v>
      </c>
      <c r="B8162" s="72" t="s">
        <v>10417</v>
      </c>
      <c r="C8162" s="73" t="s">
        <v>20</v>
      </c>
      <c r="D8162" s="72" t="s">
        <v>21</v>
      </c>
      <c r="E8162" s="75"/>
      <c r="F8162" s="277"/>
    </row>
    <row r="8163" spans="1:6" hidden="1" x14ac:dyDescent="0.25">
      <c r="A8163" s="93">
        <v>2</v>
      </c>
      <c r="B8163" s="72" t="s">
        <v>9798</v>
      </c>
      <c r="C8163" s="73" t="s">
        <v>20</v>
      </c>
      <c r="D8163" s="72" t="s">
        <v>21</v>
      </c>
      <c r="E8163" s="75"/>
      <c r="F8163" s="277"/>
    </row>
    <row r="8164" spans="1:6" hidden="1" x14ac:dyDescent="0.25">
      <c r="A8164" s="93">
        <v>3</v>
      </c>
      <c r="B8164" s="72" t="s">
        <v>10496</v>
      </c>
      <c r="C8164" s="73" t="s">
        <v>20</v>
      </c>
      <c r="D8164" s="72" t="s">
        <v>890</v>
      </c>
      <c r="E8164" s="75"/>
      <c r="F8164" s="277"/>
    </row>
    <row r="8165" spans="1:6" hidden="1" x14ac:dyDescent="0.25">
      <c r="A8165" s="93">
        <v>4</v>
      </c>
      <c r="B8165" s="72" t="s">
        <v>10497</v>
      </c>
      <c r="C8165" s="73" t="s">
        <v>20</v>
      </c>
      <c r="D8165" s="72" t="s">
        <v>890</v>
      </c>
      <c r="E8165" s="24"/>
      <c r="F8165" s="277"/>
    </row>
    <row r="8166" spans="1:6" hidden="1" x14ac:dyDescent="0.25">
      <c r="A8166" s="93">
        <v>5</v>
      </c>
      <c r="B8166" s="72" t="s">
        <v>10498</v>
      </c>
      <c r="C8166" s="73" t="s">
        <v>20</v>
      </c>
      <c r="D8166" s="72" t="s">
        <v>890</v>
      </c>
      <c r="E8166" s="24"/>
      <c r="F8166" s="277"/>
    </row>
    <row r="8167" spans="1:6" hidden="1" x14ac:dyDescent="0.25">
      <c r="A8167" s="93">
        <v>6</v>
      </c>
      <c r="B8167" s="72" t="s">
        <v>10539</v>
      </c>
      <c r="C8167" s="73" t="s">
        <v>20</v>
      </c>
      <c r="D8167" s="72" t="s">
        <v>17</v>
      </c>
      <c r="E8167" s="24"/>
      <c r="F8167" s="277" t="s">
        <v>888</v>
      </c>
    </row>
    <row r="8168" spans="1:6" hidden="1" x14ac:dyDescent="0.25">
      <c r="A8168" s="93">
        <v>7</v>
      </c>
      <c r="B8168" s="72" t="s">
        <v>10541</v>
      </c>
      <c r="C8168" s="73" t="s">
        <v>20</v>
      </c>
      <c r="D8168" s="72" t="s">
        <v>21</v>
      </c>
      <c r="E8168" s="24"/>
      <c r="F8168" s="277" t="s">
        <v>35</v>
      </c>
    </row>
    <row r="8169" spans="1:6" hidden="1" x14ac:dyDescent="0.25">
      <c r="A8169" s="93">
        <v>8</v>
      </c>
      <c r="B8169" s="72" t="s">
        <v>10542</v>
      </c>
      <c r="C8169" s="73" t="s">
        <v>20</v>
      </c>
      <c r="D8169" s="72" t="s">
        <v>21</v>
      </c>
      <c r="E8169" s="24"/>
      <c r="F8169" s="277" t="s">
        <v>35</v>
      </c>
    </row>
    <row r="8170" spans="1:6" hidden="1" x14ac:dyDescent="0.25">
      <c r="A8170" s="93">
        <v>9</v>
      </c>
      <c r="B8170" s="72" t="s">
        <v>10549</v>
      </c>
      <c r="C8170" s="73" t="s">
        <v>20</v>
      </c>
      <c r="D8170" s="72" t="s">
        <v>890</v>
      </c>
      <c r="E8170" s="24"/>
      <c r="F8170" s="277" t="s">
        <v>888</v>
      </c>
    </row>
    <row r="8171" spans="1:6" hidden="1" x14ac:dyDescent="0.25">
      <c r="A8171" s="93">
        <v>10</v>
      </c>
      <c r="B8171" s="72" t="s">
        <v>10556</v>
      </c>
      <c r="C8171" s="73" t="s">
        <v>20</v>
      </c>
      <c r="D8171" s="72" t="s">
        <v>890</v>
      </c>
      <c r="E8171" s="24"/>
      <c r="F8171" s="277" t="s">
        <v>35</v>
      </c>
    </row>
    <row r="8172" spans="1:6" hidden="1" x14ac:dyDescent="0.25">
      <c r="A8172" s="93">
        <v>11</v>
      </c>
      <c r="B8172" s="72" t="s">
        <v>10558</v>
      </c>
      <c r="C8172" s="73" t="s">
        <v>20</v>
      </c>
      <c r="D8172" s="72" t="s">
        <v>21</v>
      </c>
      <c r="E8172" s="24"/>
      <c r="F8172" s="277"/>
    </row>
    <row r="8173" spans="1:6" hidden="1" x14ac:dyDescent="0.25">
      <c r="A8173" s="93">
        <v>12</v>
      </c>
      <c r="B8173" s="72" t="s">
        <v>10559</v>
      </c>
      <c r="C8173" s="73" t="s">
        <v>20</v>
      </c>
      <c r="D8173" s="72" t="s">
        <v>13</v>
      </c>
      <c r="E8173" s="24"/>
      <c r="F8173" s="277"/>
    </row>
    <row r="8174" spans="1:6" hidden="1" x14ac:dyDescent="0.25">
      <c r="A8174" s="93">
        <v>13</v>
      </c>
      <c r="B8174" s="72" t="s">
        <v>4636</v>
      </c>
      <c r="C8174" s="73" t="s">
        <v>20</v>
      </c>
      <c r="D8174" s="72" t="s">
        <v>21</v>
      </c>
      <c r="E8174" s="24"/>
      <c r="F8174" s="277"/>
    </row>
    <row r="8175" spans="1:6" hidden="1" x14ac:dyDescent="0.25">
      <c r="A8175" s="93"/>
      <c r="B8175" s="72"/>
      <c r="C8175" s="73"/>
      <c r="D8175" s="72"/>
      <c r="E8175" s="24"/>
      <c r="F8175" s="277"/>
    </row>
    <row r="8176" spans="1:6" hidden="1" x14ac:dyDescent="0.25">
      <c r="A8176" s="811" t="s">
        <v>558</v>
      </c>
      <c r="B8176" s="812"/>
      <c r="C8176" s="812"/>
      <c r="D8176" s="812"/>
      <c r="E8176" s="812"/>
      <c r="F8176" s="813"/>
    </row>
    <row r="8177" spans="1:6" hidden="1" x14ac:dyDescent="0.25">
      <c r="A8177" s="133">
        <v>1</v>
      </c>
      <c r="B8177" s="126" t="s">
        <v>10545</v>
      </c>
      <c r="C8177" s="73" t="s">
        <v>558</v>
      </c>
      <c r="D8177" s="72" t="s">
        <v>21</v>
      </c>
      <c r="E8177" s="140"/>
      <c r="F8177" s="180" t="s">
        <v>1004</v>
      </c>
    </row>
    <row r="8178" spans="1:6" hidden="1" x14ac:dyDescent="0.25">
      <c r="A8178" s="133">
        <v>2</v>
      </c>
      <c r="B8178" s="72"/>
      <c r="C8178" s="73"/>
      <c r="D8178" s="72"/>
      <c r="E8178" s="140"/>
      <c r="F8178" s="180"/>
    </row>
    <row r="8179" spans="1:6" hidden="1" x14ac:dyDescent="0.25">
      <c r="A8179" s="93">
        <v>3</v>
      </c>
      <c r="B8179" s="72"/>
      <c r="C8179" s="73"/>
      <c r="D8179" s="72"/>
      <c r="E8179" s="24"/>
      <c r="F8179" s="561"/>
    </row>
    <row r="8180" spans="1:6" hidden="1" x14ac:dyDescent="0.25">
      <c r="A8180" s="811" t="s">
        <v>12</v>
      </c>
      <c r="B8180" s="812"/>
      <c r="C8180" s="812"/>
      <c r="D8180" s="812"/>
      <c r="E8180" s="812"/>
      <c r="F8180" s="813"/>
    </row>
    <row r="8181" spans="1:6" hidden="1" x14ac:dyDescent="0.25">
      <c r="A8181" s="93">
        <v>1</v>
      </c>
      <c r="B8181" s="72"/>
      <c r="C8181" s="73"/>
      <c r="D8181" s="72"/>
      <c r="E8181" s="75"/>
      <c r="F8181" s="561"/>
    </row>
    <row r="8182" spans="1:6" hidden="1" x14ac:dyDescent="0.25">
      <c r="A8182" s="93">
        <v>2</v>
      </c>
      <c r="B8182" s="85"/>
      <c r="C8182" s="85"/>
      <c r="D8182" s="85"/>
      <c r="E8182" s="86"/>
      <c r="F8182" s="85"/>
    </row>
    <row r="8183" spans="1:6" hidden="1" x14ac:dyDescent="0.25">
      <c r="A8183" s="811" t="s">
        <v>385</v>
      </c>
      <c r="B8183" s="812"/>
      <c r="C8183" s="812"/>
      <c r="D8183" s="812"/>
      <c r="E8183" s="812"/>
      <c r="F8183" s="813"/>
    </row>
    <row r="8184" spans="1:6" hidden="1" x14ac:dyDescent="0.25">
      <c r="A8184" s="133">
        <v>1</v>
      </c>
      <c r="B8184" s="72" t="s">
        <v>10489</v>
      </c>
      <c r="C8184" s="73" t="s">
        <v>385</v>
      </c>
      <c r="D8184" s="72" t="s">
        <v>1236</v>
      </c>
      <c r="E8184" s="24"/>
      <c r="F8184" s="561"/>
    </row>
    <row r="8185" spans="1:6" hidden="1" x14ac:dyDescent="0.25">
      <c r="A8185" s="133">
        <v>2</v>
      </c>
      <c r="B8185" s="72"/>
      <c r="C8185" s="73"/>
      <c r="D8185" s="72"/>
      <c r="E8185" s="24"/>
      <c r="F8185" s="561"/>
    </row>
    <row r="8186" spans="1:6" hidden="1" x14ac:dyDescent="0.25">
      <c r="A8186" s="811" t="s">
        <v>5</v>
      </c>
      <c r="B8186" s="812"/>
      <c r="C8186" s="812"/>
      <c r="D8186" s="812"/>
      <c r="E8186" s="812"/>
      <c r="F8186" s="813"/>
    </row>
    <row r="8187" spans="1:6" hidden="1" x14ac:dyDescent="0.25">
      <c r="A8187" s="93">
        <v>1</v>
      </c>
      <c r="B8187" s="85" t="s">
        <v>10547</v>
      </c>
      <c r="C8187" s="85" t="s">
        <v>5</v>
      </c>
      <c r="D8187" s="85" t="s">
        <v>22</v>
      </c>
      <c r="E8187" s="75"/>
      <c r="F8187" s="140"/>
    </row>
    <row r="8188" spans="1:6" hidden="1" x14ac:dyDescent="0.25">
      <c r="A8188" s="93">
        <v>2</v>
      </c>
      <c r="B8188" s="85"/>
      <c r="C8188" s="73"/>
      <c r="D8188" s="72"/>
      <c r="E8188" s="86"/>
      <c r="F8188" s="85"/>
    </row>
    <row r="8189" spans="1:6" hidden="1" x14ac:dyDescent="0.25">
      <c r="A8189" s="247"/>
      <c r="B8189" s="117"/>
      <c r="C8189" s="109"/>
      <c r="D8189" s="108"/>
      <c r="E8189" s="276"/>
      <c r="F8189" s="117"/>
    </row>
    <row r="8190" spans="1:6" hidden="1" x14ac:dyDescent="0.25">
      <c r="A8190" s="247"/>
      <c r="B8190" s="117"/>
      <c r="C8190" s="109"/>
      <c r="D8190" s="108"/>
      <c r="E8190" s="276"/>
      <c r="F8190" s="117"/>
    </row>
    <row r="8191" spans="1:6" hidden="1" x14ac:dyDescent="0.25">
      <c r="A8191" s="247"/>
      <c r="B8191" s="117"/>
      <c r="C8191" s="109"/>
      <c r="D8191" s="108"/>
      <c r="E8191" s="276"/>
      <c r="F8191" s="117"/>
    </row>
    <row r="8192" spans="1:6" hidden="1" x14ac:dyDescent="0.25"/>
    <row r="8193" spans="1:6" hidden="1" x14ac:dyDescent="0.25">
      <c r="A8193" s="305"/>
      <c r="B8193" s="31" t="s">
        <v>63</v>
      </c>
      <c r="C8193" s="30">
        <v>44436</v>
      </c>
      <c r="D8193" s="31"/>
      <c r="E8193" s="596"/>
      <c r="F8193" s="306"/>
    </row>
    <row r="8194" spans="1:6" hidden="1" x14ac:dyDescent="0.25">
      <c r="A8194" s="307" t="s">
        <v>580</v>
      </c>
      <c r="B8194" s="308" t="s">
        <v>576</v>
      </c>
      <c r="C8194" s="309" t="s">
        <v>912</v>
      </c>
      <c r="D8194" s="308" t="s">
        <v>577</v>
      </c>
      <c r="E8194" s="597" t="s">
        <v>1422</v>
      </c>
      <c r="F8194" s="310" t="s">
        <v>579</v>
      </c>
    </row>
    <row r="8195" spans="1:6" hidden="1" x14ac:dyDescent="0.25">
      <c r="A8195" s="811" t="s">
        <v>155</v>
      </c>
      <c r="B8195" s="812"/>
      <c r="C8195" s="812"/>
      <c r="D8195" s="812"/>
      <c r="E8195" s="812"/>
      <c r="F8195" s="813"/>
    </row>
    <row r="8196" spans="1:6" hidden="1" x14ac:dyDescent="0.25">
      <c r="A8196" s="133">
        <v>1</v>
      </c>
      <c r="B8196" s="207"/>
      <c r="C8196" s="207"/>
      <c r="D8196" s="207"/>
      <c r="E8196" s="475"/>
      <c r="F8196" s="207"/>
    </row>
    <row r="8197" spans="1:6" hidden="1" x14ac:dyDescent="0.25">
      <c r="A8197" s="93">
        <v>2</v>
      </c>
      <c r="B8197" s="224"/>
      <c r="C8197" s="225"/>
      <c r="D8197" s="224"/>
      <c r="E8197" s="227"/>
      <c r="F8197" s="206"/>
    </row>
    <row r="8198" spans="1:6" hidden="1" x14ac:dyDescent="0.25">
      <c r="A8198" s="811" t="s">
        <v>41</v>
      </c>
      <c r="B8198" s="812"/>
      <c r="C8198" s="812"/>
      <c r="D8198" s="812"/>
      <c r="E8198" s="812"/>
      <c r="F8198" s="813"/>
    </row>
    <row r="8199" spans="1:6" hidden="1" x14ac:dyDescent="0.25">
      <c r="A8199" s="93">
        <v>1</v>
      </c>
      <c r="B8199" s="72" t="s">
        <v>926</v>
      </c>
      <c r="C8199" s="73" t="s">
        <v>41</v>
      </c>
      <c r="D8199" s="72" t="s">
        <v>13</v>
      </c>
      <c r="E8199" s="75" t="s">
        <v>10600</v>
      </c>
      <c r="F8199" s="140" t="s">
        <v>605</v>
      </c>
    </row>
    <row r="8200" spans="1:6" hidden="1" x14ac:dyDescent="0.25">
      <c r="A8200" s="93"/>
      <c r="B8200" s="85"/>
      <c r="C8200" s="85"/>
      <c r="D8200" s="85"/>
      <c r="E8200" s="86"/>
      <c r="F8200" s="85"/>
    </row>
    <row r="8201" spans="1:6" hidden="1" x14ac:dyDescent="0.25">
      <c r="A8201" s="811" t="s">
        <v>9</v>
      </c>
      <c r="B8201" s="812"/>
      <c r="C8201" s="812"/>
      <c r="D8201" s="812"/>
      <c r="E8201" s="812"/>
      <c r="F8201" s="813"/>
    </row>
    <row r="8202" spans="1:6" hidden="1" x14ac:dyDescent="0.25">
      <c r="A8202" s="93">
        <v>1</v>
      </c>
      <c r="B8202" s="72" t="s">
        <v>8895</v>
      </c>
      <c r="C8202" s="73" t="s">
        <v>9</v>
      </c>
      <c r="D8202" s="72" t="s">
        <v>22</v>
      </c>
      <c r="E8202" s="75"/>
      <c r="F8202" s="561"/>
    </row>
    <row r="8203" spans="1:6" hidden="1" x14ac:dyDescent="0.25">
      <c r="A8203" s="93">
        <v>2</v>
      </c>
      <c r="B8203" s="72" t="s">
        <v>8869</v>
      </c>
      <c r="C8203" s="73" t="s">
        <v>9</v>
      </c>
      <c r="D8203" s="72" t="s">
        <v>22</v>
      </c>
      <c r="E8203" s="75"/>
      <c r="F8203" s="561"/>
    </row>
    <row r="8204" spans="1:6" hidden="1" x14ac:dyDescent="0.25">
      <c r="A8204" s="93">
        <v>3</v>
      </c>
      <c r="B8204" s="72" t="s">
        <v>8869</v>
      </c>
      <c r="C8204" s="73" t="s">
        <v>9</v>
      </c>
      <c r="D8204" s="72" t="s">
        <v>22</v>
      </c>
      <c r="E8204" s="75"/>
      <c r="F8204" s="561"/>
    </row>
    <row r="8205" spans="1:6" hidden="1" x14ac:dyDescent="0.25">
      <c r="A8205" s="93">
        <v>4</v>
      </c>
      <c r="B8205" s="72" t="s">
        <v>7223</v>
      </c>
      <c r="C8205" s="73" t="s">
        <v>9</v>
      </c>
      <c r="D8205" s="72" t="s">
        <v>13</v>
      </c>
      <c r="E8205" s="24"/>
      <c r="F8205" s="627"/>
    </row>
    <row r="8206" spans="1:6" hidden="1" x14ac:dyDescent="0.25">
      <c r="A8206" s="93">
        <v>5</v>
      </c>
      <c r="B8206" s="72" t="s">
        <v>7223</v>
      </c>
      <c r="C8206" s="73" t="s">
        <v>9</v>
      </c>
      <c r="D8206" s="72" t="s">
        <v>13</v>
      </c>
      <c r="E8206" s="24"/>
      <c r="F8206" s="627"/>
    </row>
    <row r="8207" spans="1:6" hidden="1" x14ac:dyDescent="0.25">
      <c r="A8207" s="93">
        <v>6</v>
      </c>
      <c r="B8207" s="72" t="s">
        <v>7223</v>
      </c>
      <c r="C8207" s="73" t="s">
        <v>9</v>
      </c>
      <c r="D8207" s="72" t="s">
        <v>13</v>
      </c>
      <c r="E8207" s="24"/>
      <c r="F8207" s="628"/>
    </row>
    <row r="8208" spans="1:6" hidden="1" x14ac:dyDescent="0.25">
      <c r="A8208" s="93">
        <v>7</v>
      </c>
      <c r="B8208" s="72" t="s">
        <v>10550</v>
      </c>
      <c r="C8208" s="73" t="s">
        <v>9</v>
      </c>
      <c r="D8208" s="72" t="s">
        <v>21</v>
      </c>
      <c r="E8208" s="24"/>
      <c r="F8208" s="628"/>
    </row>
    <row r="8209" spans="1:6" hidden="1" x14ac:dyDescent="0.25">
      <c r="A8209" s="93">
        <v>8</v>
      </c>
      <c r="B8209" s="72" t="s">
        <v>10551</v>
      </c>
      <c r="C8209" s="73" t="s">
        <v>9</v>
      </c>
      <c r="D8209" s="72" t="s">
        <v>21</v>
      </c>
      <c r="E8209" s="24"/>
      <c r="F8209" s="628"/>
    </row>
    <row r="8210" spans="1:6" hidden="1" x14ac:dyDescent="0.25">
      <c r="A8210" s="93">
        <v>9</v>
      </c>
      <c r="B8210" s="72" t="s">
        <v>10552</v>
      </c>
      <c r="C8210" s="73" t="s">
        <v>9</v>
      </c>
      <c r="D8210" s="72" t="s">
        <v>21</v>
      </c>
      <c r="E8210" s="24"/>
      <c r="F8210" s="630"/>
    </row>
    <row r="8211" spans="1:6" hidden="1" x14ac:dyDescent="0.25">
      <c r="A8211" s="93">
        <v>10</v>
      </c>
      <c r="B8211" s="72" t="s">
        <v>10601</v>
      </c>
      <c r="C8211" s="73" t="s">
        <v>85</v>
      </c>
      <c r="D8211" s="72" t="s">
        <v>21</v>
      </c>
      <c r="E8211" s="24"/>
      <c r="F8211" s="630"/>
    </row>
    <row r="8212" spans="1:6" hidden="1" x14ac:dyDescent="0.25">
      <c r="A8212" s="242"/>
      <c r="B8212" s="405"/>
      <c r="C8212" s="406"/>
      <c r="D8212" s="405"/>
      <c r="E8212" s="590"/>
      <c r="F8212" s="634"/>
    </row>
    <row r="8213" spans="1:6" hidden="1" x14ac:dyDescent="0.25">
      <c r="A8213" s="242"/>
      <c r="B8213" s="405"/>
      <c r="C8213" s="406"/>
      <c r="D8213" s="405"/>
      <c r="E8213" s="590"/>
      <c r="F8213" s="634"/>
    </row>
    <row r="8214" spans="1:6" hidden="1" x14ac:dyDescent="0.25">
      <c r="A8214" s="811" t="s">
        <v>20</v>
      </c>
      <c r="B8214" s="812"/>
      <c r="C8214" s="812"/>
      <c r="D8214" s="812"/>
      <c r="E8214" s="812"/>
      <c r="F8214" s="813"/>
    </row>
    <row r="8215" spans="1:6" hidden="1" x14ac:dyDescent="0.25">
      <c r="A8215" s="93">
        <v>1</v>
      </c>
      <c r="B8215" s="72" t="s">
        <v>1197</v>
      </c>
      <c r="C8215" s="73" t="s">
        <v>20</v>
      </c>
      <c r="D8215" s="72" t="s">
        <v>72</v>
      </c>
      <c r="E8215" s="75"/>
      <c r="F8215" s="277" t="s">
        <v>888</v>
      </c>
    </row>
    <row r="8216" spans="1:6" hidden="1" x14ac:dyDescent="0.25">
      <c r="A8216" s="93">
        <v>2</v>
      </c>
      <c r="B8216" s="72" t="s">
        <v>1197</v>
      </c>
      <c r="C8216" s="73" t="s">
        <v>20</v>
      </c>
      <c r="D8216" s="72" t="s">
        <v>72</v>
      </c>
      <c r="E8216" s="75"/>
      <c r="F8216" s="277" t="s">
        <v>888</v>
      </c>
    </row>
    <row r="8217" spans="1:6" hidden="1" x14ac:dyDescent="0.25">
      <c r="A8217" s="93">
        <v>3</v>
      </c>
      <c r="B8217" s="72" t="s">
        <v>10494</v>
      </c>
      <c r="C8217" s="73" t="s">
        <v>20</v>
      </c>
      <c r="D8217" s="72" t="s">
        <v>17</v>
      </c>
      <c r="E8217" s="75"/>
      <c r="F8217" s="277" t="s">
        <v>35</v>
      </c>
    </row>
    <row r="8218" spans="1:6" hidden="1" x14ac:dyDescent="0.25">
      <c r="A8218" s="93">
        <v>4</v>
      </c>
      <c r="B8218" s="72" t="s">
        <v>10495</v>
      </c>
      <c r="C8218" s="73" t="s">
        <v>20</v>
      </c>
      <c r="D8218" s="72" t="s">
        <v>17</v>
      </c>
      <c r="E8218" s="24"/>
      <c r="F8218" s="277" t="s">
        <v>35</v>
      </c>
    </row>
    <row r="8219" spans="1:6" hidden="1" x14ac:dyDescent="0.25">
      <c r="A8219" s="93">
        <v>5</v>
      </c>
      <c r="B8219" s="72" t="s">
        <v>10499</v>
      </c>
      <c r="C8219" s="73" t="s">
        <v>20</v>
      </c>
      <c r="D8219" s="72" t="s">
        <v>13</v>
      </c>
      <c r="E8219" s="24"/>
      <c r="F8219" s="277" t="s">
        <v>35</v>
      </c>
    </row>
    <row r="8220" spans="1:6" hidden="1" x14ac:dyDescent="0.25">
      <c r="A8220" s="93">
        <v>6</v>
      </c>
      <c r="B8220" s="72" t="s">
        <v>5319</v>
      </c>
      <c r="C8220" s="73" t="s">
        <v>20</v>
      </c>
      <c r="D8220" s="72" t="s">
        <v>21</v>
      </c>
      <c r="E8220" s="24"/>
      <c r="F8220" s="277" t="s">
        <v>35</v>
      </c>
    </row>
    <row r="8221" spans="1:6" hidden="1" x14ac:dyDescent="0.25">
      <c r="A8221" s="93">
        <v>7</v>
      </c>
      <c r="B8221" s="72" t="s">
        <v>9492</v>
      </c>
      <c r="C8221" s="73" t="s">
        <v>20</v>
      </c>
      <c r="D8221" s="72" t="s">
        <v>13</v>
      </c>
      <c r="E8221" s="24"/>
      <c r="F8221" s="277"/>
    </row>
    <row r="8222" spans="1:6" hidden="1" x14ac:dyDescent="0.25">
      <c r="A8222" s="93">
        <v>8</v>
      </c>
      <c r="B8222" s="72" t="s">
        <v>10555</v>
      </c>
      <c r="C8222" s="73" t="s">
        <v>20</v>
      </c>
      <c r="D8222" s="72" t="s">
        <v>13</v>
      </c>
      <c r="E8222" s="24"/>
      <c r="F8222" s="277"/>
    </row>
    <row r="8223" spans="1:6" hidden="1" x14ac:dyDescent="0.25">
      <c r="A8223" s="93">
        <v>9</v>
      </c>
      <c r="B8223" s="72" t="s">
        <v>10560</v>
      </c>
      <c r="C8223" s="73" t="s">
        <v>20</v>
      </c>
      <c r="D8223" s="72" t="s">
        <v>22</v>
      </c>
      <c r="E8223" s="24"/>
      <c r="F8223" s="277" t="s">
        <v>35</v>
      </c>
    </row>
    <row r="8224" spans="1:6" hidden="1" x14ac:dyDescent="0.25">
      <c r="A8224" s="93">
        <v>10</v>
      </c>
      <c r="B8224" s="72" t="s">
        <v>1087</v>
      </c>
      <c r="C8224" s="73" t="s">
        <v>20</v>
      </c>
      <c r="D8224" s="72" t="s">
        <v>13</v>
      </c>
      <c r="E8224" s="24"/>
      <c r="F8224" s="277"/>
    </row>
    <row r="8225" spans="1:6" hidden="1" x14ac:dyDescent="0.25">
      <c r="A8225" s="93">
        <v>11</v>
      </c>
      <c r="B8225" s="72" t="s">
        <v>8516</v>
      </c>
      <c r="C8225" s="73" t="s">
        <v>20</v>
      </c>
      <c r="D8225" s="72" t="s">
        <v>28</v>
      </c>
      <c r="E8225" s="24"/>
      <c r="F8225" s="277"/>
    </row>
    <row r="8226" spans="1:6" hidden="1" x14ac:dyDescent="0.25">
      <c r="A8226" s="93">
        <v>12</v>
      </c>
      <c r="B8226" s="72" t="s">
        <v>8516</v>
      </c>
      <c r="C8226" s="73" t="s">
        <v>20</v>
      </c>
      <c r="D8226" s="72" t="s">
        <v>28</v>
      </c>
      <c r="E8226" s="24"/>
      <c r="F8226" s="277"/>
    </row>
    <row r="8227" spans="1:6" hidden="1" x14ac:dyDescent="0.25">
      <c r="A8227" s="93">
        <v>13</v>
      </c>
      <c r="B8227" s="72" t="s">
        <v>10594</v>
      </c>
      <c r="C8227" s="73" t="s">
        <v>20</v>
      </c>
      <c r="D8227" s="72" t="s">
        <v>22</v>
      </c>
      <c r="E8227" s="24"/>
      <c r="F8227" s="277" t="s">
        <v>35</v>
      </c>
    </row>
    <row r="8228" spans="1:6" hidden="1" x14ac:dyDescent="0.25">
      <c r="A8228" s="93">
        <v>14</v>
      </c>
      <c r="B8228" s="72" t="s">
        <v>10597</v>
      </c>
      <c r="C8228" s="73" t="s">
        <v>20</v>
      </c>
      <c r="D8228" s="72" t="s">
        <v>343</v>
      </c>
      <c r="E8228" s="24"/>
      <c r="F8228" s="277"/>
    </row>
    <row r="8229" spans="1:6" hidden="1" x14ac:dyDescent="0.25">
      <c r="A8229" s="93">
        <v>15</v>
      </c>
      <c r="B8229" s="72" t="s">
        <v>10602</v>
      </c>
      <c r="C8229" s="73" t="s">
        <v>20</v>
      </c>
      <c r="D8229" s="72" t="s">
        <v>21</v>
      </c>
      <c r="E8229" s="24"/>
      <c r="F8229" s="277"/>
    </row>
    <row r="8230" spans="1:6" hidden="1" x14ac:dyDescent="0.25">
      <c r="A8230" s="93"/>
      <c r="B8230" s="72"/>
      <c r="C8230" s="73"/>
      <c r="D8230" s="72"/>
      <c r="E8230" s="24"/>
      <c r="F8230" s="277"/>
    </row>
    <row r="8231" spans="1:6" hidden="1" x14ac:dyDescent="0.25">
      <c r="A8231" s="811" t="s">
        <v>558</v>
      </c>
      <c r="B8231" s="812"/>
      <c r="C8231" s="812"/>
      <c r="D8231" s="812"/>
      <c r="E8231" s="812"/>
      <c r="F8231" s="813"/>
    </row>
    <row r="8232" spans="1:6" hidden="1" x14ac:dyDescent="0.25">
      <c r="A8232" s="133">
        <v>1</v>
      </c>
      <c r="B8232" s="126"/>
      <c r="C8232" s="73"/>
      <c r="D8232" s="72"/>
      <c r="E8232" s="140"/>
      <c r="F8232" s="180"/>
    </row>
    <row r="8233" spans="1:6" hidden="1" x14ac:dyDescent="0.25">
      <c r="A8233" s="133">
        <v>2</v>
      </c>
      <c r="B8233" s="72"/>
      <c r="C8233" s="73"/>
      <c r="D8233" s="72"/>
      <c r="E8233" s="140"/>
      <c r="F8233" s="180"/>
    </row>
    <row r="8234" spans="1:6" hidden="1" x14ac:dyDescent="0.25">
      <c r="A8234" s="93">
        <v>3</v>
      </c>
      <c r="B8234" s="72"/>
      <c r="C8234" s="73"/>
      <c r="D8234" s="72"/>
      <c r="E8234" s="24"/>
      <c r="F8234" s="561"/>
    </row>
    <row r="8235" spans="1:6" hidden="1" x14ac:dyDescent="0.25">
      <c r="A8235" s="811" t="s">
        <v>12</v>
      </c>
      <c r="B8235" s="812"/>
      <c r="C8235" s="812"/>
      <c r="D8235" s="812"/>
      <c r="E8235" s="812"/>
      <c r="F8235" s="813"/>
    </row>
    <row r="8236" spans="1:6" hidden="1" x14ac:dyDescent="0.25">
      <c r="A8236" s="93">
        <v>1</v>
      </c>
      <c r="B8236" s="72"/>
      <c r="C8236" s="73"/>
      <c r="D8236" s="72"/>
      <c r="E8236" s="24"/>
      <c r="F8236" s="561"/>
    </row>
    <row r="8237" spans="1:6" hidden="1" x14ac:dyDescent="0.25">
      <c r="A8237" s="93">
        <v>2</v>
      </c>
      <c r="B8237" s="85"/>
      <c r="C8237" s="85"/>
      <c r="D8237" s="85"/>
      <c r="E8237" s="86"/>
      <c r="F8237" s="85"/>
    </row>
    <row r="8238" spans="1:6" hidden="1" x14ac:dyDescent="0.25">
      <c r="A8238" s="811" t="s">
        <v>385</v>
      </c>
      <c r="B8238" s="812"/>
      <c r="C8238" s="812"/>
      <c r="D8238" s="812"/>
      <c r="E8238" s="812"/>
      <c r="F8238" s="813"/>
    </row>
    <row r="8239" spans="1:6" hidden="1" x14ac:dyDescent="0.25">
      <c r="A8239" s="133">
        <v>1</v>
      </c>
      <c r="B8239" s="72" t="s">
        <v>10604</v>
      </c>
      <c r="C8239" s="73" t="s">
        <v>1069</v>
      </c>
      <c r="D8239" s="72" t="s">
        <v>28</v>
      </c>
      <c r="E8239" s="24"/>
      <c r="F8239" s="561"/>
    </row>
    <row r="8240" spans="1:6" hidden="1" x14ac:dyDescent="0.25">
      <c r="A8240" s="133">
        <v>2</v>
      </c>
      <c r="B8240" s="72"/>
      <c r="C8240" s="73"/>
      <c r="D8240" s="72"/>
      <c r="E8240" s="24"/>
      <c r="F8240" s="561"/>
    </row>
    <row r="8241" spans="1:6" hidden="1" x14ac:dyDescent="0.25">
      <c r="A8241" s="811" t="s">
        <v>5</v>
      </c>
      <c r="B8241" s="812"/>
      <c r="C8241" s="812"/>
      <c r="D8241" s="812"/>
      <c r="E8241" s="812"/>
      <c r="F8241" s="813"/>
    </row>
    <row r="8242" spans="1:6" hidden="1" x14ac:dyDescent="0.25">
      <c r="A8242" s="93">
        <v>1</v>
      </c>
      <c r="B8242" s="85" t="s">
        <v>2883</v>
      </c>
      <c r="C8242" s="85" t="s">
        <v>5</v>
      </c>
      <c r="D8242" s="85" t="s">
        <v>890</v>
      </c>
      <c r="E8242" s="75"/>
      <c r="F8242" s="140"/>
    </row>
    <row r="8243" spans="1:6" hidden="1" x14ac:dyDescent="0.25">
      <c r="A8243" s="93">
        <v>2</v>
      </c>
      <c r="B8243" s="85"/>
      <c r="C8243" s="73"/>
      <c r="D8243" s="72"/>
      <c r="E8243" s="86"/>
      <c r="F8243" s="85"/>
    </row>
    <row r="8244" spans="1:6" hidden="1" x14ac:dyDescent="0.25">
      <c r="A8244" s="247"/>
      <c r="B8244" s="117"/>
      <c r="C8244" s="109"/>
      <c r="D8244" s="108"/>
      <c r="E8244" s="276"/>
      <c r="F8244" s="117"/>
    </row>
    <row r="8245" spans="1:6" hidden="1" x14ac:dyDescent="0.25">
      <c r="A8245" s="247"/>
      <c r="B8245" s="117"/>
      <c r="C8245" s="109"/>
      <c r="D8245" s="108"/>
      <c r="E8245" s="276"/>
      <c r="F8245" s="117"/>
    </row>
    <row r="8246" spans="1:6" hidden="1" x14ac:dyDescent="0.25"/>
    <row r="8247" spans="1:6" hidden="1" x14ac:dyDescent="0.25"/>
    <row r="8248" spans="1:6" hidden="1" x14ac:dyDescent="0.25">
      <c r="A8248" s="526"/>
      <c r="B8248" s="527" t="s">
        <v>0</v>
      </c>
      <c r="C8248" s="528">
        <v>44437</v>
      </c>
      <c r="D8248" s="527"/>
      <c r="E8248" s="600"/>
      <c r="F8248" s="529"/>
    </row>
    <row r="8249" spans="1:6" hidden="1" x14ac:dyDescent="0.25">
      <c r="A8249" s="530" t="s">
        <v>580</v>
      </c>
      <c r="B8249" s="531" t="s">
        <v>576</v>
      </c>
      <c r="C8249" s="532" t="s">
        <v>912</v>
      </c>
      <c r="D8249" s="531" t="s">
        <v>577</v>
      </c>
      <c r="E8249" s="601" t="s">
        <v>1422</v>
      </c>
      <c r="F8249" s="533" t="s">
        <v>579</v>
      </c>
    </row>
    <row r="8250" spans="1:6" hidden="1" x14ac:dyDescent="0.25">
      <c r="A8250" s="814" t="s">
        <v>155</v>
      </c>
      <c r="B8250" s="814"/>
      <c r="C8250" s="814"/>
      <c r="D8250" s="814"/>
      <c r="E8250" s="814"/>
      <c r="F8250" s="814"/>
    </row>
    <row r="8251" spans="1:6" hidden="1" x14ac:dyDescent="0.25">
      <c r="A8251" s="133">
        <v>1</v>
      </c>
      <c r="B8251" s="207"/>
      <c r="C8251" s="207"/>
      <c r="D8251" s="207"/>
      <c r="E8251" s="475"/>
      <c r="F8251" s="207"/>
    </row>
    <row r="8252" spans="1:6" hidden="1" x14ac:dyDescent="0.25">
      <c r="A8252" s="93">
        <v>2</v>
      </c>
      <c r="B8252" s="224"/>
      <c r="C8252" s="225"/>
      <c r="D8252" s="224"/>
      <c r="E8252" s="227"/>
      <c r="F8252" s="206"/>
    </row>
    <row r="8253" spans="1:6" hidden="1" x14ac:dyDescent="0.25">
      <c r="A8253" s="814" t="s">
        <v>41</v>
      </c>
      <c r="B8253" s="814"/>
      <c r="C8253" s="814"/>
      <c r="D8253" s="814"/>
      <c r="E8253" s="814"/>
      <c r="F8253" s="814"/>
    </row>
    <row r="8254" spans="1:6" hidden="1" x14ac:dyDescent="0.25">
      <c r="A8254" s="93">
        <v>1</v>
      </c>
      <c r="B8254" s="72"/>
      <c r="C8254" s="73"/>
      <c r="D8254" s="72"/>
      <c r="E8254" s="75"/>
      <c r="F8254" s="140"/>
    </row>
    <row r="8255" spans="1:6" hidden="1" x14ac:dyDescent="0.25">
      <c r="A8255" s="93"/>
      <c r="B8255" s="85"/>
      <c r="C8255" s="85"/>
      <c r="D8255" s="85"/>
      <c r="E8255" s="86"/>
      <c r="F8255" s="85"/>
    </row>
    <row r="8256" spans="1:6" hidden="1" x14ac:dyDescent="0.25">
      <c r="A8256" s="814" t="s">
        <v>9</v>
      </c>
      <c r="B8256" s="814"/>
      <c r="C8256" s="814"/>
      <c r="D8256" s="814"/>
      <c r="E8256" s="814"/>
      <c r="F8256" s="814"/>
    </row>
    <row r="8257" spans="1:6" hidden="1" x14ac:dyDescent="0.25">
      <c r="A8257" s="93">
        <v>1</v>
      </c>
      <c r="B8257" s="72" t="s">
        <v>7274</v>
      </c>
      <c r="C8257" s="73" t="s">
        <v>9</v>
      </c>
      <c r="D8257" s="72" t="s">
        <v>21</v>
      </c>
      <c r="E8257" s="75"/>
      <c r="F8257" s="561"/>
    </row>
    <row r="8258" spans="1:6" hidden="1" x14ac:dyDescent="0.25">
      <c r="A8258" s="93">
        <v>2</v>
      </c>
      <c r="B8258" s="72" t="s">
        <v>6539</v>
      </c>
      <c r="C8258" s="73" t="s">
        <v>9</v>
      </c>
      <c r="D8258" s="72" t="s">
        <v>13</v>
      </c>
      <c r="E8258" s="75"/>
      <c r="F8258" s="561"/>
    </row>
    <row r="8259" spans="1:6" hidden="1" x14ac:dyDescent="0.25">
      <c r="A8259" s="93">
        <v>3</v>
      </c>
      <c r="B8259" s="72" t="s">
        <v>3502</v>
      </c>
      <c r="C8259" s="73" t="s">
        <v>9</v>
      </c>
      <c r="D8259" s="72" t="s">
        <v>21</v>
      </c>
      <c r="E8259" s="75"/>
      <c r="F8259" s="561"/>
    </row>
    <row r="8260" spans="1:6" hidden="1" x14ac:dyDescent="0.25">
      <c r="A8260" s="93">
        <v>4</v>
      </c>
      <c r="B8260" s="72" t="s">
        <v>1072</v>
      </c>
      <c r="C8260" s="73" t="s">
        <v>9</v>
      </c>
      <c r="D8260" s="72" t="s">
        <v>21</v>
      </c>
      <c r="E8260" s="24"/>
      <c r="F8260" s="561"/>
    </row>
    <row r="8261" spans="1:6" hidden="1" x14ac:dyDescent="0.25">
      <c r="A8261" s="93">
        <v>5</v>
      </c>
      <c r="B8261" s="72" t="s">
        <v>10610</v>
      </c>
      <c r="C8261" s="73" t="s">
        <v>9</v>
      </c>
      <c r="D8261" s="72" t="s">
        <v>21</v>
      </c>
      <c r="E8261" s="24"/>
      <c r="F8261" s="635"/>
    </row>
    <row r="8262" spans="1:6" hidden="1" x14ac:dyDescent="0.25">
      <c r="A8262" s="93">
        <v>6</v>
      </c>
      <c r="B8262" s="72" t="s">
        <v>1243</v>
      </c>
      <c r="C8262" s="73" t="s">
        <v>9</v>
      </c>
      <c r="D8262" s="72" t="s">
        <v>5435</v>
      </c>
      <c r="E8262" s="75" t="s">
        <v>10611</v>
      </c>
      <c r="F8262" s="635"/>
    </row>
    <row r="8263" spans="1:6" hidden="1" x14ac:dyDescent="0.25">
      <c r="A8263" s="93">
        <v>7</v>
      </c>
      <c r="B8263" s="72" t="s">
        <v>1243</v>
      </c>
      <c r="C8263" s="73" t="s">
        <v>9</v>
      </c>
      <c r="D8263" s="72" t="s">
        <v>5435</v>
      </c>
      <c r="E8263" s="75" t="s">
        <v>10611</v>
      </c>
      <c r="F8263" s="635"/>
    </row>
    <row r="8264" spans="1:6" hidden="1" x14ac:dyDescent="0.25">
      <c r="A8264" s="93"/>
      <c r="B8264" s="72"/>
      <c r="C8264" s="73"/>
      <c r="D8264" s="72"/>
      <c r="E8264" s="24"/>
      <c r="F8264" s="635"/>
    </row>
    <row r="8265" spans="1:6" hidden="1" x14ac:dyDescent="0.25">
      <c r="A8265" s="811" t="s">
        <v>20</v>
      </c>
      <c r="B8265" s="812"/>
      <c r="C8265" s="812"/>
      <c r="D8265" s="812"/>
      <c r="E8265" s="812"/>
      <c r="F8265" s="813"/>
    </row>
    <row r="8266" spans="1:6" hidden="1" x14ac:dyDescent="0.25">
      <c r="A8266" s="93">
        <v>1</v>
      </c>
      <c r="B8266" s="72" t="s">
        <v>8872</v>
      </c>
      <c r="C8266" s="73" t="s">
        <v>20</v>
      </c>
      <c r="D8266" s="72" t="s">
        <v>8</v>
      </c>
      <c r="E8266" s="75"/>
      <c r="F8266" s="277" t="s">
        <v>35</v>
      </c>
    </row>
    <row r="8267" spans="1:6" hidden="1" x14ac:dyDescent="0.25">
      <c r="A8267" s="93">
        <v>2</v>
      </c>
      <c r="B8267" s="72" t="s">
        <v>10593</v>
      </c>
      <c r="C8267" s="73" t="s">
        <v>20</v>
      </c>
      <c r="D8267" s="72" t="s">
        <v>22</v>
      </c>
      <c r="E8267" s="75"/>
      <c r="F8267" s="277"/>
    </row>
    <row r="8268" spans="1:6" hidden="1" x14ac:dyDescent="0.25">
      <c r="A8268" s="93">
        <v>3</v>
      </c>
      <c r="B8268" s="72" t="s">
        <v>10593</v>
      </c>
      <c r="C8268" s="73" t="s">
        <v>20</v>
      </c>
      <c r="D8268" s="72" t="s">
        <v>22</v>
      </c>
      <c r="E8268" s="75"/>
      <c r="F8268" s="277"/>
    </row>
    <row r="8269" spans="1:6" hidden="1" x14ac:dyDescent="0.25">
      <c r="A8269" s="93">
        <v>4</v>
      </c>
      <c r="B8269" s="72" t="s">
        <v>10599</v>
      </c>
      <c r="C8269" s="73" t="s">
        <v>20</v>
      </c>
      <c r="D8269" s="72" t="s">
        <v>890</v>
      </c>
      <c r="E8269" s="24"/>
      <c r="F8269" s="277" t="s">
        <v>35</v>
      </c>
    </row>
    <row r="8270" spans="1:6" hidden="1" x14ac:dyDescent="0.25">
      <c r="A8270" s="93">
        <v>5</v>
      </c>
      <c r="B8270" s="72" t="s">
        <v>10603</v>
      </c>
      <c r="C8270" s="73" t="s">
        <v>20</v>
      </c>
      <c r="D8270" s="72" t="s">
        <v>13</v>
      </c>
      <c r="E8270" s="24"/>
      <c r="F8270" s="277" t="s">
        <v>35</v>
      </c>
    </row>
    <row r="8271" spans="1:6" hidden="1" x14ac:dyDescent="0.25">
      <c r="A8271" s="93">
        <v>6</v>
      </c>
      <c r="B8271" s="72" t="s">
        <v>5011</v>
      </c>
      <c r="C8271" s="73" t="s">
        <v>20</v>
      </c>
      <c r="D8271" s="72" t="s">
        <v>13</v>
      </c>
      <c r="E8271" s="24"/>
      <c r="F8271" s="277" t="s">
        <v>35</v>
      </c>
    </row>
    <row r="8272" spans="1:6" hidden="1" x14ac:dyDescent="0.25">
      <c r="A8272" s="93">
        <v>7</v>
      </c>
      <c r="B8272" s="72"/>
      <c r="C8272" s="73"/>
      <c r="D8272" s="72"/>
      <c r="E8272" s="24"/>
      <c r="F8272" s="277"/>
    </row>
    <row r="8273" spans="1:6" hidden="1" x14ac:dyDescent="0.25">
      <c r="A8273" s="93"/>
      <c r="B8273" s="72"/>
      <c r="C8273" s="73"/>
      <c r="D8273" s="72"/>
      <c r="E8273" s="24"/>
      <c r="F8273" s="277"/>
    </row>
    <row r="8274" spans="1:6" hidden="1" x14ac:dyDescent="0.25">
      <c r="A8274" s="811" t="s">
        <v>558</v>
      </c>
      <c r="B8274" s="812"/>
      <c r="C8274" s="812"/>
      <c r="D8274" s="812"/>
      <c r="E8274" s="812"/>
      <c r="F8274" s="813"/>
    </row>
    <row r="8275" spans="1:6" hidden="1" x14ac:dyDescent="0.25">
      <c r="A8275" s="133">
        <v>1</v>
      </c>
      <c r="B8275" s="126"/>
      <c r="C8275" s="73"/>
      <c r="D8275" s="72"/>
      <c r="E8275" s="140"/>
      <c r="F8275" s="180"/>
    </row>
    <row r="8276" spans="1:6" hidden="1" x14ac:dyDescent="0.25">
      <c r="A8276" s="133">
        <v>2</v>
      </c>
      <c r="B8276" s="72"/>
      <c r="C8276" s="73"/>
      <c r="D8276" s="72"/>
      <c r="E8276" s="140"/>
      <c r="F8276" s="180"/>
    </row>
    <row r="8277" spans="1:6" hidden="1" x14ac:dyDescent="0.25">
      <c r="A8277" s="93">
        <v>3</v>
      </c>
      <c r="B8277" s="72"/>
      <c r="C8277" s="73"/>
      <c r="D8277" s="72"/>
      <c r="E8277" s="24"/>
      <c r="F8277" s="561"/>
    </row>
    <row r="8278" spans="1:6" hidden="1" x14ac:dyDescent="0.25">
      <c r="A8278" s="811" t="s">
        <v>12</v>
      </c>
      <c r="B8278" s="812"/>
      <c r="C8278" s="812"/>
      <c r="D8278" s="812"/>
      <c r="E8278" s="812"/>
      <c r="F8278" s="813"/>
    </row>
    <row r="8279" spans="1:6" hidden="1" x14ac:dyDescent="0.25">
      <c r="A8279" s="93">
        <v>1</v>
      </c>
      <c r="B8279" s="72"/>
      <c r="C8279" s="73"/>
      <c r="D8279" s="72"/>
      <c r="E8279" s="24"/>
      <c r="F8279" s="561"/>
    </row>
    <row r="8280" spans="1:6" hidden="1" x14ac:dyDescent="0.25">
      <c r="A8280" s="93">
        <v>2</v>
      </c>
      <c r="B8280" s="85"/>
      <c r="C8280" s="85"/>
      <c r="D8280" s="85"/>
      <c r="E8280" s="86"/>
      <c r="F8280" s="85"/>
    </row>
    <row r="8281" spans="1:6" hidden="1" x14ac:dyDescent="0.25">
      <c r="A8281" s="811" t="s">
        <v>385</v>
      </c>
      <c r="B8281" s="812"/>
      <c r="C8281" s="812"/>
      <c r="D8281" s="812"/>
      <c r="E8281" s="812"/>
      <c r="F8281" s="813"/>
    </row>
    <row r="8282" spans="1:6" hidden="1" x14ac:dyDescent="0.25">
      <c r="A8282" s="133">
        <v>1</v>
      </c>
      <c r="B8282" s="72"/>
      <c r="C8282" s="73"/>
      <c r="D8282" s="72"/>
      <c r="E8282" s="24"/>
      <c r="F8282" s="561"/>
    </row>
    <row r="8283" spans="1:6" hidden="1" x14ac:dyDescent="0.25">
      <c r="A8283" s="133">
        <v>2</v>
      </c>
      <c r="B8283" s="72"/>
      <c r="C8283" s="73"/>
      <c r="D8283" s="72"/>
      <c r="E8283" s="24"/>
      <c r="F8283" s="561"/>
    </row>
    <row r="8284" spans="1:6" hidden="1" x14ac:dyDescent="0.25">
      <c r="A8284" s="811" t="s">
        <v>5</v>
      </c>
      <c r="B8284" s="812"/>
      <c r="C8284" s="812"/>
      <c r="D8284" s="812"/>
      <c r="E8284" s="812"/>
      <c r="F8284" s="813"/>
    </row>
    <row r="8285" spans="1:6" hidden="1" x14ac:dyDescent="0.25">
      <c r="A8285" s="93">
        <v>1</v>
      </c>
      <c r="B8285" s="85"/>
      <c r="C8285" s="85"/>
      <c r="D8285" s="85"/>
      <c r="E8285" s="75"/>
      <c r="F8285" s="140"/>
    </row>
    <row r="8286" spans="1:6" hidden="1" x14ac:dyDescent="0.25">
      <c r="A8286" s="93">
        <v>2</v>
      </c>
      <c r="B8286" s="85"/>
      <c r="C8286" s="73"/>
      <c r="D8286" s="72"/>
      <c r="E8286" s="86"/>
      <c r="F8286" s="85"/>
    </row>
    <row r="8287" spans="1:6" hidden="1" x14ac:dyDescent="0.25">
      <c r="A8287" s="247"/>
      <c r="B8287" s="117"/>
      <c r="C8287" s="109"/>
      <c r="D8287" s="108"/>
      <c r="E8287" s="276"/>
      <c r="F8287" s="117"/>
    </row>
    <row r="8288" spans="1:6" hidden="1" x14ac:dyDescent="0.25">
      <c r="A8288" s="247"/>
      <c r="B8288" s="117"/>
      <c r="C8288" s="109"/>
      <c r="D8288" s="108"/>
      <c r="E8288" s="276"/>
      <c r="F8288" s="117"/>
    </row>
    <row r="8289" spans="1:6" hidden="1" x14ac:dyDescent="0.25"/>
    <row r="8290" spans="1:6" hidden="1" x14ac:dyDescent="0.25"/>
    <row r="8291" spans="1:6" hidden="1" x14ac:dyDescent="0.25">
      <c r="A8291" s="171"/>
      <c r="B8291" s="172" t="s">
        <v>10</v>
      </c>
      <c r="C8291" s="173">
        <v>44439</v>
      </c>
      <c r="D8291" s="172"/>
      <c r="E8291" s="602"/>
      <c r="F8291" s="174"/>
    </row>
    <row r="8292" spans="1:6" hidden="1" x14ac:dyDescent="0.25">
      <c r="A8292" s="175" t="s">
        <v>580</v>
      </c>
      <c r="B8292" s="176" t="s">
        <v>576</v>
      </c>
      <c r="C8292" s="177" t="s">
        <v>912</v>
      </c>
      <c r="D8292" s="176" t="s">
        <v>577</v>
      </c>
      <c r="E8292" s="603" t="s">
        <v>1422</v>
      </c>
      <c r="F8292" s="178" t="s">
        <v>579</v>
      </c>
    </row>
    <row r="8293" spans="1:6" hidden="1" x14ac:dyDescent="0.25">
      <c r="A8293" s="814" t="s">
        <v>155</v>
      </c>
      <c r="B8293" s="814"/>
      <c r="C8293" s="814"/>
      <c r="D8293" s="814"/>
      <c r="E8293" s="814"/>
      <c r="F8293" s="814"/>
    </row>
    <row r="8294" spans="1:6" hidden="1" x14ac:dyDescent="0.25">
      <c r="A8294" s="133">
        <v>1</v>
      </c>
      <c r="B8294" s="207"/>
      <c r="C8294" s="207"/>
      <c r="D8294" s="207"/>
      <c r="E8294" s="475"/>
      <c r="F8294" s="207"/>
    </row>
    <row r="8295" spans="1:6" hidden="1" x14ac:dyDescent="0.25">
      <c r="A8295" s="93">
        <v>2</v>
      </c>
      <c r="B8295" s="224"/>
      <c r="C8295" s="225"/>
      <c r="D8295" s="224"/>
      <c r="E8295" s="227"/>
      <c r="F8295" s="206"/>
    </row>
    <row r="8296" spans="1:6" hidden="1" x14ac:dyDescent="0.25">
      <c r="A8296" s="814" t="s">
        <v>41</v>
      </c>
      <c r="B8296" s="814"/>
      <c r="C8296" s="814"/>
      <c r="D8296" s="814"/>
      <c r="E8296" s="814"/>
      <c r="F8296" s="814"/>
    </row>
    <row r="8297" spans="1:6" hidden="1" x14ac:dyDescent="0.25">
      <c r="A8297" s="93">
        <v>1</v>
      </c>
      <c r="B8297" s="72" t="s">
        <v>1401</v>
      </c>
      <c r="C8297" s="73" t="s">
        <v>41</v>
      </c>
      <c r="D8297" s="72" t="s">
        <v>890</v>
      </c>
      <c r="E8297" s="75"/>
      <c r="F8297" s="140"/>
    </row>
    <row r="8298" spans="1:6" hidden="1" x14ac:dyDescent="0.25">
      <c r="A8298" s="93"/>
      <c r="B8298" s="85"/>
      <c r="C8298" s="85"/>
      <c r="D8298" s="85"/>
      <c r="E8298" s="86"/>
      <c r="F8298" s="85"/>
    </row>
    <row r="8299" spans="1:6" hidden="1" x14ac:dyDescent="0.25">
      <c r="A8299" s="814" t="s">
        <v>9</v>
      </c>
      <c r="B8299" s="814"/>
      <c r="C8299" s="814"/>
      <c r="D8299" s="814"/>
      <c r="E8299" s="814"/>
      <c r="F8299" s="814"/>
    </row>
    <row r="8300" spans="1:6" hidden="1" x14ac:dyDescent="0.25">
      <c r="A8300" s="93">
        <v>1</v>
      </c>
      <c r="B8300" s="72" t="s">
        <v>4047</v>
      </c>
      <c r="C8300" s="73" t="s">
        <v>9</v>
      </c>
      <c r="D8300" s="72" t="s">
        <v>21</v>
      </c>
      <c r="E8300" s="75"/>
      <c r="F8300" s="561"/>
    </row>
    <row r="8301" spans="1:6" hidden="1" x14ac:dyDescent="0.25">
      <c r="A8301" s="93">
        <v>2</v>
      </c>
      <c r="B8301" s="72" t="s">
        <v>1229</v>
      </c>
      <c r="C8301" s="73" t="s">
        <v>9</v>
      </c>
      <c r="D8301" s="72" t="s">
        <v>21</v>
      </c>
      <c r="E8301" s="75"/>
      <c r="F8301" s="561"/>
    </row>
    <row r="8302" spans="1:6" hidden="1" x14ac:dyDescent="0.25">
      <c r="A8302" s="93">
        <v>3</v>
      </c>
      <c r="B8302" s="72"/>
      <c r="C8302" s="73"/>
      <c r="D8302" s="72"/>
      <c r="E8302" s="75"/>
      <c r="F8302" s="561"/>
    </row>
    <row r="8303" spans="1:6" hidden="1" x14ac:dyDescent="0.25">
      <c r="A8303" s="93">
        <v>4</v>
      </c>
      <c r="B8303" s="72"/>
      <c r="C8303" s="73"/>
      <c r="D8303" s="72"/>
      <c r="E8303" s="24"/>
      <c r="F8303" s="561"/>
    </row>
    <row r="8304" spans="1:6" hidden="1" x14ac:dyDescent="0.25">
      <c r="A8304" s="93">
        <v>5</v>
      </c>
      <c r="B8304" s="72"/>
      <c r="C8304" s="73"/>
      <c r="D8304" s="72"/>
      <c r="E8304" s="24"/>
      <c r="F8304" s="561"/>
    </row>
    <row r="8305" spans="1:6" hidden="1" x14ac:dyDescent="0.25">
      <c r="A8305" s="811" t="s">
        <v>20</v>
      </c>
      <c r="B8305" s="812"/>
      <c r="C8305" s="812"/>
      <c r="D8305" s="812"/>
      <c r="E8305" s="812"/>
      <c r="F8305" s="813"/>
    </row>
    <row r="8306" spans="1:6" hidden="1" x14ac:dyDescent="0.25">
      <c r="A8306" s="93">
        <v>1</v>
      </c>
      <c r="B8306" s="72" t="s">
        <v>2878</v>
      </c>
      <c r="C8306" s="73" t="s">
        <v>20</v>
      </c>
      <c r="D8306" s="72" t="s">
        <v>28</v>
      </c>
      <c r="E8306" s="75"/>
      <c r="F8306" s="277" t="s">
        <v>35</v>
      </c>
    </row>
    <row r="8307" spans="1:6" hidden="1" x14ac:dyDescent="0.25">
      <c r="A8307" s="93">
        <v>2</v>
      </c>
      <c r="B8307" s="72" t="s">
        <v>10609</v>
      </c>
      <c r="C8307" s="73" t="s">
        <v>20</v>
      </c>
      <c r="D8307" s="72" t="s">
        <v>13</v>
      </c>
      <c r="E8307" s="75"/>
      <c r="F8307" s="277"/>
    </row>
    <row r="8308" spans="1:6" hidden="1" x14ac:dyDescent="0.25">
      <c r="A8308" s="93">
        <v>3</v>
      </c>
      <c r="B8308" s="72" t="s">
        <v>7879</v>
      </c>
      <c r="C8308" s="73" t="s">
        <v>20</v>
      </c>
      <c r="D8308" s="72" t="s">
        <v>28</v>
      </c>
      <c r="E8308" s="75"/>
      <c r="F8308" s="277"/>
    </row>
    <row r="8309" spans="1:6" hidden="1" x14ac:dyDescent="0.25">
      <c r="A8309" s="93">
        <v>4</v>
      </c>
      <c r="B8309" s="72" t="s">
        <v>5971</v>
      </c>
      <c r="C8309" s="73" t="s">
        <v>20</v>
      </c>
      <c r="D8309" s="72" t="s">
        <v>21</v>
      </c>
      <c r="E8309" s="24"/>
      <c r="F8309" s="277" t="s">
        <v>35</v>
      </c>
    </row>
    <row r="8310" spans="1:6" hidden="1" x14ac:dyDescent="0.25">
      <c r="A8310" s="93">
        <v>5</v>
      </c>
      <c r="B8310" s="72"/>
      <c r="C8310" s="73"/>
      <c r="D8310" s="72"/>
      <c r="E8310" s="24"/>
      <c r="F8310" s="277"/>
    </row>
    <row r="8311" spans="1:6" hidden="1" x14ac:dyDescent="0.25">
      <c r="A8311" s="93">
        <v>6</v>
      </c>
      <c r="B8311" s="72"/>
      <c r="C8311" s="73"/>
      <c r="D8311" s="72"/>
      <c r="E8311" s="24"/>
      <c r="F8311" s="277"/>
    </row>
    <row r="8312" spans="1:6" hidden="1" x14ac:dyDescent="0.25">
      <c r="A8312" s="93">
        <v>7</v>
      </c>
      <c r="B8312" s="72"/>
      <c r="C8312" s="73"/>
      <c r="D8312" s="72"/>
      <c r="E8312" s="24"/>
      <c r="F8312" s="277"/>
    </row>
    <row r="8313" spans="1:6" hidden="1" x14ac:dyDescent="0.25">
      <c r="A8313" s="93"/>
      <c r="B8313" s="72"/>
      <c r="C8313" s="73"/>
      <c r="D8313" s="72"/>
      <c r="E8313" s="24"/>
      <c r="F8313" s="277"/>
    </row>
    <row r="8314" spans="1:6" hidden="1" x14ac:dyDescent="0.25">
      <c r="A8314" s="811" t="s">
        <v>558</v>
      </c>
      <c r="B8314" s="812"/>
      <c r="C8314" s="812"/>
      <c r="D8314" s="812"/>
      <c r="E8314" s="812"/>
      <c r="F8314" s="813"/>
    </row>
    <row r="8315" spans="1:6" hidden="1" x14ac:dyDescent="0.25">
      <c r="A8315" s="133">
        <v>1</v>
      </c>
      <c r="B8315" s="126" t="s">
        <v>3554</v>
      </c>
      <c r="C8315" s="73" t="s">
        <v>558</v>
      </c>
      <c r="D8315" s="72" t="s">
        <v>13</v>
      </c>
      <c r="E8315" s="140"/>
      <c r="F8315" s="180" t="s">
        <v>7944</v>
      </c>
    </row>
    <row r="8316" spans="1:6" hidden="1" x14ac:dyDescent="0.25">
      <c r="A8316" s="133">
        <v>2</v>
      </c>
      <c r="B8316" s="72"/>
      <c r="C8316" s="73"/>
      <c r="D8316" s="72"/>
      <c r="E8316" s="140"/>
      <c r="F8316" s="180"/>
    </row>
    <row r="8317" spans="1:6" hidden="1" x14ac:dyDescent="0.25">
      <c r="A8317" s="93">
        <v>3</v>
      </c>
      <c r="B8317" s="72"/>
      <c r="C8317" s="73"/>
      <c r="D8317" s="72"/>
      <c r="E8317" s="24"/>
      <c r="F8317" s="561"/>
    </row>
    <row r="8318" spans="1:6" hidden="1" x14ac:dyDescent="0.25">
      <c r="A8318" s="811" t="s">
        <v>12</v>
      </c>
      <c r="B8318" s="812"/>
      <c r="C8318" s="812"/>
      <c r="D8318" s="812"/>
      <c r="E8318" s="812"/>
      <c r="F8318" s="813"/>
    </row>
    <row r="8319" spans="1:6" hidden="1" x14ac:dyDescent="0.25">
      <c r="A8319" s="93">
        <v>1</v>
      </c>
      <c r="B8319" s="72" t="s">
        <v>6414</v>
      </c>
      <c r="C8319" s="73" t="s">
        <v>14</v>
      </c>
      <c r="D8319" s="72" t="s">
        <v>28</v>
      </c>
      <c r="E8319" s="24"/>
      <c r="F8319" s="140" t="s">
        <v>10598</v>
      </c>
    </row>
    <row r="8320" spans="1:6" hidden="1" x14ac:dyDescent="0.25">
      <c r="A8320" s="93">
        <v>2</v>
      </c>
      <c r="B8320" s="85" t="s">
        <v>277</v>
      </c>
      <c r="C8320" s="85" t="s">
        <v>12</v>
      </c>
      <c r="D8320" s="85" t="s">
        <v>80</v>
      </c>
      <c r="E8320" s="86"/>
      <c r="F8320" s="85"/>
    </row>
    <row r="8321" spans="1:6" hidden="1" x14ac:dyDescent="0.25">
      <c r="A8321" s="811" t="s">
        <v>385</v>
      </c>
      <c r="B8321" s="812"/>
      <c r="C8321" s="812"/>
      <c r="D8321" s="812"/>
      <c r="E8321" s="812"/>
      <c r="F8321" s="813"/>
    </row>
    <row r="8322" spans="1:6" hidden="1" x14ac:dyDescent="0.25">
      <c r="A8322" s="133">
        <v>1</v>
      </c>
      <c r="B8322" s="85" t="s">
        <v>5816</v>
      </c>
      <c r="C8322" s="85" t="s">
        <v>385</v>
      </c>
      <c r="D8322" s="85" t="s">
        <v>21</v>
      </c>
      <c r="E8322" s="24"/>
      <c r="F8322" s="561"/>
    </row>
    <row r="8323" spans="1:6" hidden="1" x14ac:dyDescent="0.25">
      <c r="A8323" s="133">
        <v>2</v>
      </c>
      <c r="B8323" s="72"/>
      <c r="C8323" s="73"/>
      <c r="D8323" s="72"/>
      <c r="E8323" s="24"/>
      <c r="F8323" s="561"/>
    </row>
    <row r="8324" spans="1:6" hidden="1" x14ac:dyDescent="0.25">
      <c r="A8324" s="811" t="s">
        <v>5</v>
      </c>
      <c r="B8324" s="812"/>
      <c r="C8324" s="812"/>
      <c r="D8324" s="812"/>
      <c r="E8324" s="812"/>
      <c r="F8324" s="813"/>
    </row>
    <row r="8325" spans="1:6" hidden="1" x14ac:dyDescent="0.25">
      <c r="A8325" s="93">
        <v>1</v>
      </c>
      <c r="B8325" s="85"/>
      <c r="C8325" s="85"/>
      <c r="D8325" s="85"/>
      <c r="E8325" s="75"/>
      <c r="F8325" s="140"/>
    </row>
    <row r="8326" spans="1:6" hidden="1" x14ac:dyDescent="0.25">
      <c r="A8326" s="93">
        <v>2</v>
      </c>
      <c r="B8326" s="85"/>
      <c r="C8326" s="73"/>
      <c r="D8326" s="72"/>
      <c r="E8326" s="86"/>
      <c r="F8326" s="85"/>
    </row>
    <row r="8327" spans="1:6" hidden="1" x14ac:dyDescent="0.25">
      <c r="A8327" s="247"/>
      <c r="B8327" s="117"/>
      <c r="C8327" s="109"/>
      <c r="D8327" s="108"/>
      <c r="E8327" s="276"/>
      <c r="F8327" s="117"/>
    </row>
    <row r="8328" spans="1:6" hidden="1" x14ac:dyDescent="0.25">
      <c r="A8328" s="247"/>
      <c r="B8328" s="117"/>
      <c r="C8328" s="109"/>
      <c r="D8328" s="108"/>
      <c r="E8328" s="276"/>
      <c r="F8328" s="117"/>
    </row>
    <row r="8329" spans="1:6" hidden="1" x14ac:dyDescent="0.25"/>
    <row r="8330" spans="1:6" hidden="1" x14ac:dyDescent="0.25">
      <c r="A8330" s="330"/>
      <c r="B8330" s="331" t="s">
        <v>45</v>
      </c>
      <c r="C8330" s="332">
        <v>44441</v>
      </c>
      <c r="D8330" s="331"/>
      <c r="E8330" s="587"/>
      <c r="F8330" s="333"/>
    </row>
    <row r="8331" spans="1:6" hidden="1" x14ac:dyDescent="0.25">
      <c r="A8331" s="334" t="s">
        <v>580</v>
      </c>
      <c r="B8331" s="335" t="s">
        <v>576</v>
      </c>
      <c r="C8331" s="336" t="s">
        <v>912</v>
      </c>
      <c r="D8331" s="335" t="s">
        <v>577</v>
      </c>
      <c r="E8331" s="588" t="s">
        <v>1422</v>
      </c>
      <c r="F8331" s="337" t="s">
        <v>579</v>
      </c>
    </row>
    <row r="8332" spans="1:6" hidden="1" x14ac:dyDescent="0.25">
      <c r="A8332" s="814" t="s">
        <v>155</v>
      </c>
      <c r="B8332" s="814"/>
      <c r="C8332" s="814"/>
      <c r="D8332" s="814"/>
      <c r="E8332" s="814"/>
      <c r="F8332" s="814"/>
    </row>
    <row r="8333" spans="1:6" hidden="1" x14ac:dyDescent="0.25">
      <c r="A8333" s="133">
        <v>1</v>
      </c>
      <c r="B8333" s="207" t="s">
        <v>10656</v>
      </c>
      <c r="C8333" s="207" t="s">
        <v>155</v>
      </c>
      <c r="D8333" s="207" t="s">
        <v>28</v>
      </c>
      <c r="E8333" s="475" t="s">
        <v>10657</v>
      </c>
      <c r="F8333" s="207"/>
    </row>
    <row r="8334" spans="1:6" hidden="1" x14ac:dyDescent="0.25">
      <c r="A8334" s="93">
        <v>2</v>
      </c>
      <c r="B8334" s="224"/>
      <c r="C8334" s="225"/>
      <c r="D8334" s="224"/>
      <c r="E8334" s="227"/>
      <c r="F8334" s="206"/>
    </row>
    <row r="8335" spans="1:6" hidden="1" x14ac:dyDescent="0.25">
      <c r="A8335" s="814" t="s">
        <v>41</v>
      </c>
      <c r="B8335" s="814"/>
      <c r="C8335" s="814"/>
      <c r="D8335" s="814"/>
      <c r="E8335" s="814"/>
      <c r="F8335" s="814"/>
    </row>
    <row r="8336" spans="1:6" hidden="1" x14ac:dyDescent="0.25">
      <c r="A8336" s="93">
        <v>1</v>
      </c>
      <c r="B8336" s="72"/>
      <c r="C8336" s="73"/>
      <c r="D8336" s="72"/>
      <c r="E8336" s="75"/>
      <c r="F8336" s="140"/>
    </row>
    <row r="8337" spans="1:6" hidden="1" x14ac:dyDescent="0.25">
      <c r="A8337" s="93"/>
      <c r="B8337" s="85"/>
      <c r="C8337" s="85"/>
      <c r="D8337" s="85"/>
      <c r="E8337" s="86"/>
      <c r="F8337" s="85"/>
    </row>
    <row r="8338" spans="1:6" hidden="1" x14ac:dyDescent="0.25">
      <c r="A8338" s="814" t="s">
        <v>9</v>
      </c>
      <c r="B8338" s="814"/>
      <c r="C8338" s="814"/>
      <c r="D8338" s="814"/>
      <c r="E8338" s="814"/>
      <c r="F8338" s="814"/>
    </row>
    <row r="8339" spans="1:6" hidden="1" x14ac:dyDescent="0.25">
      <c r="A8339" s="93">
        <v>1</v>
      </c>
      <c r="B8339" s="72" t="s">
        <v>4391</v>
      </c>
      <c r="C8339" s="73" t="s">
        <v>9</v>
      </c>
      <c r="D8339" s="72" t="s">
        <v>21</v>
      </c>
      <c r="E8339" s="75"/>
      <c r="F8339" s="624"/>
    </row>
    <row r="8340" spans="1:6" hidden="1" x14ac:dyDescent="0.25">
      <c r="A8340" s="93">
        <v>2</v>
      </c>
      <c r="B8340" s="72" t="s">
        <v>7122</v>
      </c>
      <c r="C8340" s="73" t="s">
        <v>85</v>
      </c>
      <c r="D8340" s="72" t="s">
        <v>21</v>
      </c>
      <c r="E8340" s="75"/>
      <c r="F8340" s="624"/>
    </row>
    <row r="8341" spans="1:6" hidden="1" x14ac:dyDescent="0.25">
      <c r="A8341" s="93">
        <v>3</v>
      </c>
      <c r="B8341" s="72"/>
      <c r="C8341" s="73"/>
      <c r="D8341" s="72"/>
      <c r="E8341" s="75"/>
      <c r="F8341" s="624"/>
    </row>
    <row r="8342" spans="1:6" hidden="1" x14ac:dyDescent="0.25">
      <c r="A8342" s="93">
        <v>4</v>
      </c>
      <c r="B8342" s="72"/>
      <c r="C8342" s="73"/>
      <c r="D8342" s="72"/>
      <c r="E8342" s="24"/>
      <c r="F8342" s="624"/>
    </row>
    <row r="8343" spans="1:6" hidden="1" x14ac:dyDescent="0.25">
      <c r="A8343" s="93">
        <v>5</v>
      </c>
      <c r="B8343" s="72"/>
      <c r="C8343" s="73"/>
      <c r="D8343" s="72"/>
      <c r="E8343" s="24"/>
      <c r="F8343" s="624"/>
    </row>
    <row r="8344" spans="1:6" hidden="1" x14ac:dyDescent="0.25">
      <c r="A8344" s="811" t="s">
        <v>20</v>
      </c>
      <c r="B8344" s="812"/>
      <c r="C8344" s="812"/>
      <c r="D8344" s="812"/>
      <c r="E8344" s="812"/>
      <c r="F8344" s="813"/>
    </row>
    <row r="8345" spans="1:6" hidden="1" x14ac:dyDescent="0.25">
      <c r="A8345" s="93">
        <v>1</v>
      </c>
      <c r="B8345" s="72" t="s">
        <v>10350</v>
      </c>
      <c r="C8345" s="73" t="s">
        <v>20</v>
      </c>
      <c r="D8345" s="72" t="s">
        <v>17</v>
      </c>
      <c r="E8345" s="75"/>
      <c r="F8345" s="277" t="s">
        <v>35</v>
      </c>
    </row>
    <row r="8346" spans="1:6" hidden="1" x14ac:dyDescent="0.25">
      <c r="A8346" s="93">
        <v>2</v>
      </c>
      <c r="B8346" s="72" t="s">
        <v>10725</v>
      </c>
      <c r="C8346" s="73" t="s">
        <v>20</v>
      </c>
      <c r="D8346" s="72" t="s">
        <v>890</v>
      </c>
      <c r="E8346" s="24"/>
      <c r="F8346" s="277" t="s">
        <v>35</v>
      </c>
    </row>
    <row r="8347" spans="1:6" hidden="1" x14ac:dyDescent="0.25">
      <c r="A8347" s="93">
        <v>3</v>
      </c>
      <c r="B8347" s="72" t="s">
        <v>10494</v>
      </c>
      <c r="C8347" s="73" t="s">
        <v>20</v>
      </c>
      <c r="D8347" s="72" t="s">
        <v>17</v>
      </c>
      <c r="E8347" s="24"/>
      <c r="F8347" s="277" t="s">
        <v>35</v>
      </c>
    </row>
    <row r="8348" spans="1:6" hidden="1" x14ac:dyDescent="0.25">
      <c r="A8348" s="93">
        <v>4</v>
      </c>
      <c r="B8348" s="72"/>
      <c r="C8348" s="73"/>
      <c r="D8348" s="72"/>
      <c r="E8348" s="24"/>
      <c r="F8348" s="277"/>
    </row>
    <row r="8349" spans="1:6" hidden="1" x14ac:dyDescent="0.25">
      <c r="A8349" s="93">
        <v>5</v>
      </c>
      <c r="B8349" s="72"/>
      <c r="C8349" s="73"/>
      <c r="D8349" s="72"/>
      <c r="E8349" s="24"/>
      <c r="F8349" s="277"/>
    </row>
    <row r="8350" spans="1:6" hidden="1" x14ac:dyDescent="0.25">
      <c r="A8350" s="93"/>
      <c r="B8350" s="72"/>
      <c r="C8350" s="73"/>
      <c r="D8350" s="72"/>
      <c r="E8350" s="24"/>
      <c r="F8350" s="277"/>
    </row>
    <row r="8351" spans="1:6" hidden="1" x14ac:dyDescent="0.25">
      <c r="A8351" s="811" t="s">
        <v>558</v>
      </c>
      <c r="B8351" s="812"/>
      <c r="C8351" s="812"/>
      <c r="D8351" s="812"/>
      <c r="E8351" s="812"/>
      <c r="F8351" s="813"/>
    </row>
    <row r="8352" spans="1:6" hidden="1" x14ac:dyDescent="0.25">
      <c r="A8352" s="133">
        <v>1</v>
      </c>
      <c r="B8352" s="72" t="s">
        <v>4455</v>
      </c>
      <c r="C8352" s="73" t="s">
        <v>558</v>
      </c>
      <c r="D8352" s="72" t="s">
        <v>21</v>
      </c>
      <c r="E8352" s="140"/>
      <c r="F8352" s="180" t="s">
        <v>10693</v>
      </c>
    </row>
    <row r="8353" spans="1:6" hidden="1" x14ac:dyDescent="0.25">
      <c r="A8353" s="133">
        <v>2</v>
      </c>
      <c r="B8353" s="72" t="s">
        <v>4454</v>
      </c>
      <c r="C8353" s="73" t="s">
        <v>558</v>
      </c>
      <c r="D8353" s="72" t="s">
        <v>21</v>
      </c>
      <c r="E8353" s="140"/>
      <c r="F8353" s="180" t="s">
        <v>10693</v>
      </c>
    </row>
    <row r="8354" spans="1:6" hidden="1" x14ac:dyDescent="0.25">
      <c r="A8354" s="93">
        <v>3</v>
      </c>
      <c r="B8354" s="72"/>
      <c r="C8354" s="73"/>
      <c r="D8354" s="72"/>
      <c r="E8354" s="24"/>
      <c r="F8354" s="624"/>
    </row>
    <row r="8355" spans="1:6" hidden="1" x14ac:dyDescent="0.25">
      <c r="A8355" s="811" t="s">
        <v>12</v>
      </c>
      <c r="B8355" s="812"/>
      <c r="C8355" s="812"/>
      <c r="D8355" s="812"/>
      <c r="E8355" s="812"/>
      <c r="F8355" s="813"/>
    </row>
    <row r="8356" spans="1:6" hidden="1" x14ac:dyDescent="0.25">
      <c r="A8356" s="93">
        <v>1</v>
      </c>
      <c r="B8356" s="72"/>
      <c r="C8356" s="73"/>
      <c r="D8356" s="72"/>
      <c r="E8356" s="24"/>
      <c r="F8356" s="624"/>
    </row>
    <row r="8357" spans="1:6" hidden="1" x14ac:dyDescent="0.25">
      <c r="A8357" s="93">
        <v>2</v>
      </c>
      <c r="B8357" s="85"/>
      <c r="C8357" s="85"/>
      <c r="D8357" s="85"/>
      <c r="E8357" s="86"/>
      <c r="F8357" s="85"/>
    </row>
    <row r="8358" spans="1:6" hidden="1" x14ac:dyDescent="0.25">
      <c r="A8358" s="811" t="s">
        <v>385</v>
      </c>
      <c r="B8358" s="812"/>
      <c r="C8358" s="812"/>
      <c r="D8358" s="812"/>
      <c r="E8358" s="812"/>
      <c r="F8358" s="813"/>
    </row>
    <row r="8359" spans="1:6" hidden="1" x14ac:dyDescent="0.25">
      <c r="A8359" s="133">
        <v>1</v>
      </c>
      <c r="B8359" s="72"/>
      <c r="C8359" s="73"/>
      <c r="D8359" s="72"/>
      <c r="E8359" s="24"/>
      <c r="F8359" s="624"/>
    </row>
    <row r="8360" spans="1:6" hidden="1" x14ac:dyDescent="0.25">
      <c r="A8360" s="133">
        <v>2</v>
      </c>
      <c r="B8360" s="72"/>
      <c r="C8360" s="73"/>
      <c r="D8360" s="72"/>
      <c r="E8360" s="24"/>
      <c r="F8360" s="624"/>
    </row>
    <row r="8361" spans="1:6" hidden="1" x14ac:dyDescent="0.25">
      <c r="A8361" s="811" t="s">
        <v>5</v>
      </c>
      <c r="B8361" s="812"/>
      <c r="C8361" s="812"/>
      <c r="D8361" s="812"/>
      <c r="E8361" s="812"/>
      <c r="F8361" s="813"/>
    </row>
    <row r="8362" spans="1:6" hidden="1" x14ac:dyDescent="0.25">
      <c r="A8362" s="93">
        <v>1</v>
      </c>
      <c r="B8362" s="85"/>
      <c r="C8362" s="85"/>
      <c r="D8362" s="85"/>
      <c r="E8362" s="75"/>
      <c r="F8362" s="140"/>
    </row>
    <row r="8363" spans="1:6" hidden="1" x14ac:dyDescent="0.25"/>
    <row r="8364" spans="1:6" hidden="1" x14ac:dyDescent="0.25"/>
    <row r="8365" spans="1:6" hidden="1" x14ac:dyDescent="0.25">
      <c r="A8365" s="305"/>
      <c r="B8365" s="31" t="s">
        <v>63</v>
      </c>
      <c r="C8365" s="30">
        <v>44443</v>
      </c>
      <c r="D8365" s="31"/>
      <c r="E8365" s="596"/>
      <c r="F8365" s="306"/>
    </row>
    <row r="8366" spans="1:6" hidden="1" x14ac:dyDescent="0.25">
      <c r="A8366" s="307" t="s">
        <v>580</v>
      </c>
      <c r="B8366" s="308" t="s">
        <v>576</v>
      </c>
      <c r="C8366" s="309" t="s">
        <v>912</v>
      </c>
      <c r="D8366" s="308" t="s">
        <v>577</v>
      </c>
      <c r="E8366" s="597" t="s">
        <v>1422</v>
      </c>
      <c r="F8366" s="310" t="s">
        <v>579</v>
      </c>
    </row>
    <row r="8367" spans="1:6" hidden="1" x14ac:dyDescent="0.25">
      <c r="A8367" s="811" t="s">
        <v>155</v>
      </c>
      <c r="B8367" s="812"/>
      <c r="C8367" s="812"/>
      <c r="D8367" s="812"/>
      <c r="E8367" s="812"/>
      <c r="F8367" s="813"/>
    </row>
    <row r="8368" spans="1:6" hidden="1" x14ac:dyDescent="0.25">
      <c r="A8368" s="133">
        <v>1</v>
      </c>
      <c r="B8368" s="72" t="s">
        <v>4975</v>
      </c>
      <c r="C8368" s="73" t="s">
        <v>882</v>
      </c>
      <c r="D8368" s="72" t="s">
        <v>890</v>
      </c>
      <c r="E8368" s="475" t="s">
        <v>4976</v>
      </c>
      <c r="F8368" s="207"/>
    </row>
    <row r="8369" spans="1:6" hidden="1" x14ac:dyDescent="0.25">
      <c r="A8369" s="93">
        <v>2</v>
      </c>
      <c r="B8369" s="72" t="s">
        <v>8327</v>
      </c>
      <c r="C8369" s="73" t="s">
        <v>882</v>
      </c>
      <c r="D8369" s="72" t="s">
        <v>890</v>
      </c>
      <c r="E8369" s="206" t="s">
        <v>4976</v>
      </c>
      <c r="F8369" s="206"/>
    </row>
    <row r="8370" spans="1:6" hidden="1" x14ac:dyDescent="0.25">
      <c r="A8370" s="811" t="s">
        <v>41</v>
      </c>
      <c r="B8370" s="812"/>
      <c r="C8370" s="812"/>
      <c r="D8370" s="812"/>
      <c r="E8370" s="812"/>
      <c r="F8370" s="813"/>
    </row>
    <row r="8371" spans="1:6" hidden="1" x14ac:dyDescent="0.25">
      <c r="A8371" s="93">
        <v>1</v>
      </c>
      <c r="B8371" s="72" t="s">
        <v>191</v>
      </c>
      <c r="C8371" s="73" t="s">
        <v>41</v>
      </c>
      <c r="D8371" s="72" t="s">
        <v>890</v>
      </c>
      <c r="E8371" s="75"/>
      <c r="F8371" s="140" t="s">
        <v>605</v>
      </c>
    </row>
    <row r="8372" spans="1:6" hidden="1" x14ac:dyDescent="0.25">
      <c r="A8372" s="93">
        <v>2</v>
      </c>
      <c r="B8372" s="85" t="s">
        <v>191</v>
      </c>
      <c r="C8372" s="85" t="s">
        <v>41</v>
      </c>
      <c r="D8372" s="85" t="s">
        <v>890</v>
      </c>
      <c r="E8372" s="86"/>
      <c r="F8372" s="93" t="s">
        <v>605</v>
      </c>
    </row>
    <row r="8373" spans="1:6" hidden="1" x14ac:dyDescent="0.25">
      <c r="A8373" s="811" t="s">
        <v>9</v>
      </c>
      <c r="B8373" s="812"/>
      <c r="C8373" s="812"/>
      <c r="D8373" s="812"/>
      <c r="E8373" s="812"/>
      <c r="F8373" s="813"/>
    </row>
    <row r="8374" spans="1:6" hidden="1" x14ac:dyDescent="0.25">
      <c r="A8374" s="93">
        <v>1</v>
      </c>
      <c r="B8374" s="72" t="s">
        <v>10698</v>
      </c>
      <c r="C8374" s="73" t="s">
        <v>9</v>
      </c>
      <c r="D8374" s="72" t="s">
        <v>21</v>
      </c>
      <c r="E8374" s="75"/>
      <c r="F8374" s="613"/>
    </row>
    <row r="8375" spans="1:6" hidden="1" x14ac:dyDescent="0.25">
      <c r="A8375" s="93">
        <v>2</v>
      </c>
      <c r="B8375" s="72" t="s">
        <v>10731</v>
      </c>
      <c r="C8375" s="73" t="s">
        <v>1504</v>
      </c>
      <c r="D8375" s="72" t="s">
        <v>22</v>
      </c>
      <c r="E8375" s="75" t="s">
        <v>10732</v>
      </c>
      <c r="F8375" s="140" t="s">
        <v>1562</v>
      </c>
    </row>
    <row r="8376" spans="1:6" hidden="1" x14ac:dyDescent="0.25">
      <c r="A8376" s="93">
        <v>3</v>
      </c>
      <c r="B8376" s="72" t="s">
        <v>4253</v>
      </c>
      <c r="C8376" s="73" t="s">
        <v>9</v>
      </c>
      <c r="D8376" s="72" t="s">
        <v>21</v>
      </c>
      <c r="E8376" s="75"/>
      <c r="F8376" s="613"/>
    </row>
    <row r="8377" spans="1:6" hidden="1" x14ac:dyDescent="0.25">
      <c r="A8377" s="93">
        <v>4</v>
      </c>
      <c r="B8377" s="72" t="s">
        <v>10562</v>
      </c>
      <c r="C8377" s="73" t="s">
        <v>9</v>
      </c>
      <c r="D8377" s="72" t="s">
        <v>13</v>
      </c>
      <c r="E8377" s="24"/>
      <c r="F8377" s="613"/>
    </row>
    <row r="8378" spans="1:6" hidden="1" x14ac:dyDescent="0.25">
      <c r="A8378" s="93">
        <v>5</v>
      </c>
      <c r="B8378" s="72" t="s">
        <v>10648</v>
      </c>
      <c r="C8378" s="73" t="s">
        <v>9</v>
      </c>
      <c r="D8378" s="72" t="s">
        <v>21</v>
      </c>
      <c r="E8378" s="24"/>
      <c r="F8378" s="613"/>
    </row>
    <row r="8379" spans="1:6" hidden="1" x14ac:dyDescent="0.25">
      <c r="A8379" s="93">
        <v>6</v>
      </c>
      <c r="B8379" s="72" t="s">
        <v>626</v>
      </c>
      <c r="C8379" s="73" t="s">
        <v>1504</v>
      </c>
      <c r="D8379" s="72" t="s">
        <v>13</v>
      </c>
      <c r="E8379" s="24"/>
      <c r="F8379" s="140" t="s">
        <v>5440</v>
      </c>
    </row>
    <row r="8380" spans="1:6" hidden="1" x14ac:dyDescent="0.25">
      <c r="A8380" s="811" t="s">
        <v>20</v>
      </c>
      <c r="B8380" s="812"/>
      <c r="C8380" s="812"/>
      <c r="D8380" s="812"/>
      <c r="E8380" s="812"/>
      <c r="F8380" s="813"/>
    </row>
    <row r="8381" spans="1:6" hidden="1" x14ac:dyDescent="0.25">
      <c r="A8381" s="93">
        <v>1</v>
      </c>
      <c r="B8381" s="72" t="s">
        <v>10120</v>
      </c>
      <c r="C8381" s="73" t="s">
        <v>20</v>
      </c>
      <c r="D8381" s="72" t="s">
        <v>22</v>
      </c>
      <c r="E8381" s="75"/>
      <c r="F8381" s="277" t="s">
        <v>35</v>
      </c>
    </row>
    <row r="8382" spans="1:6" hidden="1" x14ac:dyDescent="0.25">
      <c r="A8382" s="93">
        <v>2</v>
      </c>
      <c r="B8382" s="72" t="s">
        <v>5244</v>
      </c>
      <c r="C8382" s="73" t="s">
        <v>20</v>
      </c>
      <c r="D8382" s="72" t="s">
        <v>22</v>
      </c>
      <c r="E8382" s="75"/>
      <c r="F8382" s="277"/>
    </row>
    <row r="8383" spans="1:6" hidden="1" x14ac:dyDescent="0.25">
      <c r="A8383" s="93">
        <v>3</v>
      </c>
      <c r="B8383" s="72" t="s">
        <v>10734</v>
      </c>
      <c r="C8383" s="73" t="s">
        <v>20</v>
      </c>
      <c r="D8383" s="72" t="s">
        <v>890</v>
      </c>
      <c r="E8383" s="75"/>
      <c r="F8383" s="277"/>
    </row>
    <row r="8384" spans="1:6" hidden="1" x14ac:dyDescent="0.25">
      <c r="A8384" s="93">
        <v>4</v>
      </c>
      <c r="B8384" s="72" t="s">
        <v>10734</v>
      </c>
      <c r="C8384" s="73" t="s">
        <v>20</v>
      </c>
      <c r="D8384" s="72" t="s">
        <v>890</v>
      </c>
      <c r="E8384" s="24"/>
      <c r="F8384" s="277"/>
    </row>
    <row r="8385" spans="1:6" hidden="1" x14ac:dyDescent="0.25">
      <c r="A8385" s="93">
        <v>5</v>
      </c>
      <c r="B8385" s="72" t="s">
        <v>10735</v>
      </c>
      <c r="C8385" s="73" t="s">
        <v>20</v>
      </c>
      <c r="D8385" s="72" t="s">
        <v>21</v>
      </c>
      <c r="E8385" s="24"/>
      <c r="F8385" s="277"/>
    </row>
    <row r="8386" spans="1:6" hidden="1" x14ac:dyDescent="0.25">
      <c r="A8386" s="93">
        <v>6</v>
      </c>
      <c r="B8386" s="72" t="s">
        <v>10776</v>
      </c>
      <c r="C8386" s="73" t="s">
        <v>20</v>
      </c>
      <c r="D8386" s="72" t="s">
        <v>13</v>
      </c>
      <c r="E8386" s="24"/>
      <c r="F8386" s="277"/>
    </row>
    <row r="8387" spans="1:6" hidden="1" x14ac:dyDescent="0.25">
      <c r="A8387" s="93">
        <v>7</v>
      </c>
      <c r="B8387" s="72" t="s">
        <v>10779</v>
      </c>
      <c r="C8387" s="73" t="s">
        <v>20</v>
      </c>
      <c r="D8387" s="72" t="s">
        <v>22</v>
      </c>
      <c r="E8387" s="24"/>
      <c r="F8387" s="277"/>
    </row>
    <row r="8388" spans="1:6" hidden="1" x14ac:dyDescent="0.25">
      <c r="A8388" s="93"/>
      <c r="B8388" s="72"/>
      <c r="C8388" s="73"/>
      <c r="D8388" s="72"/>
      <c r="E8388" s="24"/>
      <c r="F8388" s="277"/>
    </row>
    <row r="8389" spans="1:6" hidden="1" x14ac:dyDescent="0.25">
      <c r="A8389" s="811" t="s">
        <v>558</v>
      </c>
      <c r="B8389" s="812"/>
      <c r="C8389" s="812"/>
      <c r="D8389" s="812"/>
      <c r="E8389" s="812"/>
      <c r="F8389" s="813"/>
    </row>
    <row r="8390" spans="1:6" hidden="1" x14ac:dyDescent="0.25">
      <c r="A8390" s="133">
        <v>1</v>
      </c>
      <c r="B8390" s="126" t="s">
        <v>10616</v>
      </c>
      <c r="C8390" s="73" t="s">
        <v>10103</v>
      </c>
      <c r="D8390" s="72" t="s">
        <v>890</v>
      </c>
      <c r="E8390" s="140"/>
      <c r="F8390" s="180" t="s">
        <v>10695</v>
      </c>
    </row>
    <row r="8391" spans="1:6" hidden="1" x14ac:dyDescent="0.25">
      <c r="A8391" s="133">
        <v>2</v>
      </c>
      <c r="B8391" s="72" t="s">
        <v>10616</v>
      </c>
      <c r="C8391" s="73" t="s">
        <v>10103</v>
      </c>
      <c r="D8391" s="72" t="s">
        <v>890</v>
      </c>
      <c r="E8391" s="140"/>
      <c r="F8391" s="180" t="s">
        <v>10695</v>
      </c>
    </row>
    <row r="8392" spans="1:6" hidden="1" x14ac:dyDescent="0.25">
      <c r="A8392" s="93">
        <v>3</v>
      </c>
      <c r="B8392" s="72" t="s">
        <v>10696</v>
      </c>
      <c r="C8392" s="73" t="s">
        <v>10103</v>
      </c>
      <c r="D8392" s="72" t="s">
        <v>22</v>
      </c>
      <c r="E8392" s="24"/>
      <c r="F8392" s="206" t="s">
        <v>5876</v>
      </c>
    </row>
    <row r="8393" spans="1:6" hidden="1" x14ac:dyDescent="0.25">
      <c r="A8393" s="811" t="s">
        <v>12</v>
      </c>
      <c r="B8393" s="812"/>
      <c r="C8393" s="812"/>
      <c r="D8393" s="812"/>
      <c r="E8393" s="812"/>
      <c r="F8393" s="813"/>
    </row>
    <row r="8394" spans="1:6" hidden="1" x14ac:dyDescent="0.25">
      <c r="A8394" s="93">
        <v>1</v>
      </c>
      <c r="B8394" s="72" t="s">
        <v>4254</v>
      </c>
      <c r="C8394" s="73" t="s">
        <v>12</v>
      </c>
      <c r="D8394" s="72" t="s">
        <v>21</v>
      </c>
      <c r="E8394" s="24"/>
      <c r="F8394" s="613"/>
    </row>
    <row r="8395" spans="1:6" hidden="1" x14ac:dyDescent="0.25">
      <c r="A8395" s="93">
        <v>2</v>
      </c>
      <c r="B8395" s="85"/>
      <c r="C8395" s="85"/>
      <c r="D8395" s="85"/>
      <c r="E8395" s="86"/>
      <c r="F8395" s="85"/>
    </row>
    <row r="8396" spans="1:6" hidden="1" x14ac:dyDescent="0.25">
      <c r="A8396" s="811" t="s">
        <v>385</v>
      </c>
      <c r="B8396" s="812"/>
      <c r="C8396" s="812"/>
      <c r="D8396" s="812"/>
      <c r="E8396" s="812"/>
      <c r="F8396" s="813"/>
    </row>
    <row r="8397" spans="1:6" hidden="1" x14ac:dyDescent="0.25">
      <c r="A8397" s="133">
        <v>1</v>
      </c>
      <c r="B8397" s="72"/>
      <c r="C8397" s="73"/>
      <c r="D8397" s="72"/>
      <c r="E8397" s="24"/>
      <c r="F8397" s="613"/>
    </row>
    <row r="8398" spans="1:6" hidden="1" x14ac:dyDescent="0.25">
      <c r="A8398" s="133">
        <v>2</v>
      </c>
      <c r="B8398" s="72"/>
      <c r="C8398" s="73"/>
      <c r="D8398" s="72"/>
      <c r="E8398" s="24"/>
      <c r="F8398" s="613"/>
    </row>
    <row r="8399" spans="1:6" hidden="1" x14ac:dyDescent="0.25">
      <c r="A8399" s="811" t="s">
        <v>5</v>
      </c>
      <c r="B8399" s="812"/>
      <c r="C8399" s="812"/>
      <c r="D8399" s="812"/>
      <c r="E8399" s="812"/>
      <c r="F8399" s="813"/>
    </row>
    <row r="8400" spans="1:6" hidden="1" x14ac:dyDescent="0.25">
      <c r="A8400" s="93">
        <v>1</v>
      </c>
      <c r="B8400" s="85"/>
      <c r="C8400" s="85"/>
      <c r="D8400" s="85"/>
      <c r="E8400" s="75"/>
      <c r="F8400" s="140"/>
    </row>
    <row r="8401" spans="1:6" hidden="1" x14ac:dyDescent="0.25">
      <c r="A8401" s="93">
        <v>2</v>
      </c>
      <c r="B8401" s="85"/>
      <c r="C8401" s="73"/>
      <c r="D8401" s="72"/>
      <c r="E8401" s="86"/>
      <c r="F8401" s="85"/>
    </row>
    <row r="8402" spans="1:6" hidden="1" x14ac:dyDescent="0.25"/>
    <row r="8403" spans="1:6" hidden="1" x14ac:dyDescent="0.25"/>
    <row r="8404" spans="1:6" hidden="1" x14ac:dyDescent="0.25"/>
    <row r="8405" spans="1:6" hidden="1" x14ac:dyDescent="0.25"/>
    <row r="8406" spans="1:6" hidden="1" x14ac:dyDescent="0.25">
      <c r="A8406" s="526"/>
      <c r="B8406" s="527" t="s">
        <v>0</v>
      </c>
      <c r="C8406" s="528">
        <v>44444</v>
      </c>
      <c r="D8406" s="527"/>
      <c r="E8406" s="600"/>
      <c r="F8406" s="529"/>
    </row>
    <row r="8407" spans="1:6" hidden="1" x14ac:dyDescent="0.25">
      <c r="A8407" s="530" t="s">
        <v>580</v>
      </c>
      <c r="B8407" s="531" t="s">
        <v>576</v>
      </c>
      <c r="C8407" s="532" t="s">
        <v>912</v>
      </c>
      <c r="D8407" s="531" t="s">
        <v>577</v>
      </c>
      <c r="E8407" s="601" t="s">
        <v>1422</v>
      </c>
      <c r="F8407" s="533" t="s">
        <v>579</v>
      </c>
    </row>
    <row r="8408" spans="1:6" hidden="1" x14ac:dyDescent="0.25">
      <c r="A8408" s="814" t="s">
        <v>155</v>
      </c>
      <c r="B8408" s="814"/>
      <c r="C8408" s="814"/>
      <c r="D8408" s="814"/>
      <c r="E8408" s="814"/>
      <c r="F8408" s="814"/>
    </row>
    <row r="8409" spans="1:6" hidden="1" x14ac:dyDescent="0.25">
      <c r="A8409" s="133">
        <v>1</v>
      </c>
      <c r="B8409" s="207"/>
      <c r="C8409" s="207"/>
      <c r="D8409" s="207"/>
      <c r="E8409" s="475"/>
      <c r="F8409" s="207"/>
    </row>
    <row r="8410" spans="1:6" hidden="1" x14ac:dyDescent="0.25">
      <c r="A8410" s="93">
        <v>2</v>
      </c>
      <c r="B8410" s="224"/>
      <c r="C8410" s="225"/>
      <c r="D8410" s="224"/>
      <c r="E8410" s="227"/>
      <c r="F8410" s="206"/>
    </row>
    <row r="8411" spans="1:6" hidden="1" x14ac:dyDescent="0.25">
      <c r="A8411" s="814" t="s">
        <v>41</v>
      </c>
      <c r="B8411" s="814"/>
      <c r="C8411" s="814"/>
      <c r="D8411" s="814"/>
      <c r="E8411" s="814"/>
      <c r="F8411" s="814"/>
    </row>
    <row r="8412" spans="1:6" hidden="1" x14ac:dyDescent="0.25">
      <c r="A8412" s="93">
        <v>1</v>
      </c>
      <c r="B8412" s="72" t="s">
        <v>6410</v>
      </c>
      <c r="C8412" s="73" t="s">
        <v>41</v>
      </c>
      <c r="D8412" s="72" t="s">
        <v>21</v>
      </c>
      <c r="E8412" s="75" t="s">
        <v>9453</v>
      </c>
      <c r="F8412" s="140" t="s">
        <v>9454</v>
      </c>
    </row>
    <row r="8413" spans="1:6" hidden="1" x14ac:dyDescent="0.25">
      <c r="A8413" s="93"/>
      <c r="B8413" s="85"/>
      <c r="C8413" s="85"/>
      <c r="D8413" s="85"/>
      <c r="E8413" s="86"/>
      <c r="F8413" s="85"/>
    </row>
    <row r="8414" spans="1:6" hidden="1" x14ac:dyDescent="0.25">
      <c r="A8414" s="814" t="s">
        <v>9</v>
      </c>
      <c r="B8414" s="814"/>
      <c r="C8414" s="814"/>
      <c r="D8414" s="814"/>
      <c r="E8414" s="814"/>
      <c r="F8414" s="814"/>
    </row>
    <row r="8415" spans="1:6" hidden="1" x14ac:dyDescent="0.25">
      <c r="A8415" s="93">
        <v>1</v>
      </c>
      <c r="B8415" s="72" t="s">
        <v>2058</v>
      </c>
      <c r="C8415" s="73" t="s">
        <v>9</v>
      </c>
      <c r="D8415" s="72" t="s">
        <v>21</v>
      </c>
      <c r="E8415" s="75"/>
      <c r="F8415" s="628"/>
    </row>
    <row r="8416" spans="1:6" hidden="1" x14ac:dyDescent="0.25">
      <c r="A8416" s="93">
        <v>2</v>
      </c>
      <c r="B8416" s="72" t="s">
        <v>328</v>
      </c>
      <c r="C8416" s="73" t="s">
        <v>9</v>
      </c>
      <c r="D8416" s="72" t="s">
        <v>21</v>
      </c>
      <c r="E8416" s="75"/>
      <c r="F8416" s="628"/>
    </row>
    <row r="8417" spans="1:6" hidden="1" x14ac:dyDescent="0.25">
      <c r="A8417" s="93">
        <v>3</v>
      </c>
      <c r="B8417" s="72" t="s">
        <v>10778</v>
      </c>
      <c r="C8417" s="73" t="s">
        <v>9</v>
      </c>
      <c r="D8417" s="72" t="s">
        <v>21</v>
      </c>
      <c r="E8417" s="75"/>
      <c r="F8417" s="628"/>
    </row>
    <row r="8418" spans="1:6" hidden="1" x14ac:dyDescent="0.25">
      <c r="A8418" s="93">
        <v>4</v>
      </c>
      <c r="B8418" s="72"/>
      <c r="C8418" s="73"/>
      <c r="D8418" s="72"/>
      <c r="E8418" s="24"/>
      <c r="F8418" s="628"/>
    </row>
    <row r="8419" spans="1:6" hidden="1" x14ac:dyDescent="0.25">
      <c r="A8419" s="93">
        <v>5</v>
      </c>
      <c r="B8419" s="72"/>
      <c r="C8419" s="73"/>
      <c r="D8419" s="72"/>
      <c r="E8419" s="24"/>
      <c r="F8419" s="628"/>
    </row>
    <row r="8420" spans="1:6" hidden="1" x14ac:dyDescent="0.25">
      <c r="A8420" s="811" t="s">
        <v>20</v>
      </c>
      <c r="B8420" s="812"/>
      <c r="C8420" s="812"/>
      <c r="D8420" s="812"/>
      <c r="E8420" s="812"/>
      <c r="F8420" s="813"/>
    </row>
    <row r="8421" spans="1:6" hidden="1" x14ac:dyDescent="0.25">
      <c r="A8421" s="93">
        <v>1</v>
      </c>
      <c r="B8421" s="72" t="s">
        <v>5218</v>
      </c>
      <c r="C8421" s="73" t="s">
        <v>20</v>
      </c>
      <c r="D8421" s="72" t="s">
        <v>72</v>
      </c>
      <c r="E8421" s="75"/>
      <c r="F8421" s="277" t="s">
        <v>35</v>
      </c>
    </row>
    <row r="8422" spans="1:6" hidden="1" x14ac:dyDescent="0.25">
      <c r="A8422" s="93">
        <v>2</v>
      </c>
      <c r="B8422" s="72" t="s">
        <v>2536</v>
      </c>
      <c r="C8422" s="73" t="s">
        <v>20</v>
      </c>
      <c r="D8422" s="72" t="s">
        <v>28</v>
      </c>
      <c r="E8422" s="75"/>
      <c r="F8422" s="277" t="s">
        <v>35</v>
      </c>
    </row>
    <row r="8423" spans="1:6" hidden="1" x14ac:dyDescent="0.25">
      <c r="A8423" s="93">
        <v>3</v>
      </c>
      <c r="B8423" s="72" t="s">
        <v>4075</v>
      </c>
      <c r="C8423" s="73" t="s">
        <v>20</v>
      </c>
      <c r="D8423" s="72" t="s">
        <v>3808</v>
      </c>
      <c r="E8423" s="75"/>
      <c r="F8423" s="277" t="s">
        <v>35</v>
      </c>
    </row>
    <row r="8424" spans="1:6" hidden="1" x14ac:dyDescent="0.25">
      <c r="A8424" s="93">
        <v>4</v>
      </c>
      <c r="B8424" s="72"/>
      <c r="C8424" s="73"/>
      <c r="D8424" s="72"/>
      <c r="E8424" s="24"/>
      <c r="F8424" s="277"/>
    </row>
    <row r="8425" spans="1:6" hidden="1" x14ac:dyDescent="0.25">
      <c r="A8425" s="93">
        <v>5</v>
      </c>
      <c r="B8425" s="72"/>
      <c r="C8425" s="73"/>
      <c r="D8425" s="72"/>
      <c r="E8425" s="24"/>
      <c r="F8425" s="277"/>
    </row>
    <row r="8426" spans="1:6" hidden="1" x14ac:dyDescent="0.25">
      <c r="A8426" s="93">
        <v>6</v>
      </c>
      <c r="B8426" s="72"/>
      <c r="C8426" s="73"/>
      <c r="D8426" s="72"/>
      <c r="E8426" s="24"/>
      <c r="F8426" s="277"/>
    </row>
    <row r="8427" spans="1:6" hidden="1" x14ac:dyDescent="0.25">
      <c r="A8427" s="93">
        <v>7</v>
      </c>
      <c r="B8427" s="72"/>
      <c r="C8427" s="73"/>
      <c r="D8427" s="72"/>
      <c r="E8427" s="24"/>
      <c r="F8427" s="277"/>
    </row>
    <row r="8428" spans="1:6" hidden="1" x14ac:dyDescent="0.25">
      <c r="A8428" s="93"/>
      <c r="B8428" s="72"/>
      <c r="C8428" s="73"/>
      <c r="D8428" s="72"/>
      <c r="E8428" s="24"/>
      <c r="F8428" s="277"/>
    </row>
    <row r="8429" spans="1:6" hidden="1" x14ac:dyDescent="0.25">
      <c r="A8429" s="811" t="s">
        <v>558</v>
      </c>
      <c r="B8429" s="812"/>
      <c r="C8429" s="812"/>
      <c r="D8429" s="812"/>
      <c r="E8429" s="812"/>
      <c r="F8429" s="813"/>
    </row>
    <row r="8430" spans="1:6" hidden="1" x14ac:dyDescent="0.25">
      <c r="A8430" s="133">
        <v>1</v>
      </c>
      <c r="B8430" s="126"/>
      <c r="C8430" s="73"/>
      <c r="D8430" s="72"/>
      <c r="E8430" s="140"/>
      <c r="F8430" s="180"/>
    </row>
    <row r="8431" spans="1:6" hidden="1" x14ac:dyDescent="0.25">
      <c r="A8431" s="133">
        <v>2</v>
      </c>
      <c r="B8431" s="72"/>
      <c r="C8431" s="73"/>
      <c r="D8431" s="72"/>
      <c r="E8431" s="140"/>
      <c r="F8431" s="180"/>
    </row>
    <row r="8432" spans="1:6" hidden="1" x14ac:dyDescent="0.25">
      <c r="A8432" s="93">
        <v>3</v>
      </c>
      <c r="B8432" s="72"/>
      <c r="C8432" s="73"/>
      <c r="D8432" s="72"/>
      <c r="E8432" s="24"/>
      <c r="F8432" s="628"/>
    </row>
    <row r="8433" spans="1:6" hidden="1" x14ac:dyDescent="0.25">
      <c r="A8433" s="811" t="s">
        <v>12</v>
      </c>
      <c r="B8433" s="812"/>
      <c r="C8433" s="812"/>
      <c r="D8433" s="812"/>
      <c r="E8433" s="812"/>
      <c r="F8433" s="813"/>
    </row>
    <row r="8434" spans="1:6" hidden="1" x14ac:dyDescent="0.25">
      <c r="A8434" s="93">
        <v>1</v>
      </c>
      <c r="B8434" s="72"/>
      <c r="C8434" s="73"/>
      <c r="D8434" s="72"/>
      <c r="E8434" s="24"/>
      <c r="F8434" s="628"/>
    </row>
    <row r="8435" spans="1:6" hidden="1" x14ac:dyDescent="0.25">
      <c r="A8435" s="93">
        <v>2</v>
      </c>
      <c r="B8435" s="85"/>
      <c r="C8435" s="85"/>
      <c r="D8435" s="85"/>
      <c r="E8435" s="86"/>
      <c r="F8435" s="85"/>
    </row>
    <row r="8436" spans="1:6" hidden="1" x14ac:dyDescent="0.25">
      <c r="A8436" s="811" t="s">
        <v>385</v>
      </c>
      <c r="B8436" s="812"/>
      <c r="C8436" s="812"/>
      <c r="D8436" s="812"/>
      <c r="E8436" s="812"/>
      <c r="F8436" s="813"/>
    </row>
    <row r="8437" spans="1:6" hidden="1" x14ac:dyDescent="0.25">
      <c r="A8437" s="133">
        <v>1</v>
      </c>
      <c r="B8437" s="72" t="s">
        <v>10694</v>
      </c>
      <c r="C8437" s="73" t="s">
        <v>385</v>
      </c>
      <c r="D8437" s="72" t="s">
        <v>21</v>
      </c>
      <c r="E8437" s="24"/>
      <c r="F8437" s="140" t="s">
        <v>8370</v>
      </c>
    </row>
    <row r="8438" spans="1:6" hidden="1" x14ac:dyDescent="0.25">
      <c r="A8438" s="133">
        <v>2</v>
      </c>
      <c r="B8438" s="72"/>
      <c r="C8438" s="73"/>
      <c r="D8438" s="72"/>
      <c r="E8438" s="24"/>
      <c r="F8438" s="628"/>
    </row>
    <row r="8439" spans="1:6" hidden="1" x14ac:dyDescent="0.25">
      <c r="A8439" s="811" t="s">
        <v>5</v>
      </c>
      <c r="B8439" s="812"/>
      <c r="C8439" s="812"/>
      <c r="D8439" s="812"/>
      <c r="E8439" s="812"/>
      <c r="F8439" s="813"/>
    </row>
    <row r="8440" spans="1:6" hidden="1" x14ac:dyDescent="0.25">
      <c r="A8440" s="93">
        <v>1</v>
      </c>
      <c r="B8440" s="85"/>
      <c r="C8440" s="85"/>
      <c r="D8440" s="85"/>
      <c r="E8440" s="75"/>
      <c r="F8440" s="140"/>
    </row>
    <row r="8441" spans="1:6" hidden="1" x14ac:dyDescent="0.25">
      <c r="A8441" s="93">
        <v>2</v>
      </c>
      <c r="B8441" s="85"/>
      <c r="C8441" s="73"/>
      <c r="D8441" s="72"/>
      <c r="E8441" s="86"/>
      <c r="F8441" s="85"/>
    </row>
    <row r="8442" spans="1:6" hidden="1" x14ac:dyDescent="0.25"/>
    <row r="8443" spans="1:6" hidden="1" x14ac:dyDescent="0.25"/>
    <row r="8444" spans="1:6" hidden="1" x14ac:dyDescent="0.25">
      <c r="A8444" s="171"/>
      <c r="B8444" s="172" t="s">
        <v>10</v>
      </c>
      <c r="C8444" s="173">
        <v>44446</v>
      </c>
      <c r="D8444" s="172"/>
      <c r="E8444" s="602"/>
      <c r="F8444" s="174"/>
    </row>
    <row r="8445" spans="1:6" hidden="1" x14ac:dyDescent="0.25">
      <c r="A8445" s="175" t="s">
        <v>580</v>
      </c>
      <c r="B8445" s="176" t="s">
        <v>576</v>
      </c>
      <c r="C8445" s="177" t="s">
        <v>912</v>
      </c>
      <c r="D8445" s="176" t="s">
        <v>577</v>
      </c>
      <c r="E8445" s="603" t="s">
        <v>1422</v>
      </c>
      <c r="F8445" s="178" t="s">
        <v>579</v>
      </c>
    </row>
    <row r="8446" spans="1:6" hidden="1" x14ac:dyDescent="0.25">
      <c r="A8446" s="814" t="s">
        <v>155</v>
      </c>
      <c r="B8446" s="814"/>
      <c r="C8446" s="814"/>
      <c r="D8446" s="814"/>
      <c r="E8446" s="814"/>
      <c r="F8446" s="814"/>
    </row>
    <row r="8447" spans="1:6" hidden="1" x14ac:dyDescent="0.25">
      <c r="A8447" s="133">
        <v>1</v>
      </c>
      <c r="B8447" s="207"/>
      <c r="C8447" s="207"/>
      <c r="D8447" s="207"/>
      <c r="E8447" s="475"/>
      <c r="F8447" s="207"/>
    </row>
    <row r="8448" spans="1:6" hidden="1" x14ac:dyDescent="0.25">
      <c r="A8448" s="93">
        <v>2</v>
      </c>
      <c r="B8448" s="224"/>
      <c r="C8448" s="225"/>
      <c r="D8448" s="224"/>
      <c r="E8448" s="227"/>
      <c r="F8448" s="206"/>
    </row>
    <row r="8449" spans="1:6" hidden="1" x14ac:dyDescent="0.25">
      <c r="A8449" s="814" t="s">
        <v>41</v>
      </c>
      <c r="B8449" s="814"/>
      <c r="C8449" s="814"/>
      <c r="D8449" s="814"/>
      <c r="E8449" s="814"/>
      <c r="F8449" s="814"/>
    </row>
    <row r="8450" spans="1:6" hidden="1" x14ac:dyDescent="0.25">
      <c r="A8450" s="93">
        <v>1</v>
      </c>
      <c r="B8450" s="72"/>
      <c r="C8450" s="73"/>
      <c r="D8450" s="72"/>
      <c r="E8450" s="75"/>
      <c r="F8450" s="140"/>
    </row>
    <row r="8451" spans="1:6" hidden="1" x14ac:dyDescent="0.25">
      <c r="A8451" s="93"/>
      <c r="B8451" s="85"/>
      <c r="C8451" s="85"/>
      <c r="D8451" s="85"/>
      <c r="E8451" s="86"/>
      <c r="F8451" s="85"/>
    </row>
    <row r="8452" spans="1:6" hidden="1" x14ac:dyDescent="0.25">
      <c r="A8452" s="814" t="s">
        <v>9</v>
      </c>
      <c r="B8452" s="814"/>
      <c r="C8452" s="814"/>
      <c r="D8452" s="814"/>
      <c r="E8452" s="814"/>
      <c r="F8452" s="814"/>
    </row>
    <row r="8453" spans="1:6" hidden="1" x14ac:dyDescent="0.25">
      <c r="A8453" s="93">
        <v>1</v>
      </c>
      <c r="B8453" s="72" t="s">
        <v>7751</v>
      </c>
      <c r="C8453" s="73" t="s">
        <v>1504</v>
      </c>
      <c r="D8453" s="72" t="s">
        <v>21</v>
      </c>
      <c r="E8453" s="75"/>
      <c r="F8453" s="628"/>
    </row>
    <row r="8454" spans="1:6" hidden="1" x14ac:dyDescent="0.25">
      <c r="A8454" s="93">
        <v>2</v>
      </c>
      <c r="B8454" s="72" t="s">
        <v>7751</v>
      </c>
      <c r="C8454" s="73" t="s">
        <v>1504</v>
      </c>
      <c r="D8454" s="72" t="s">
        <v>21</v>
      </c>
      <c r="E8454" s="75"/>
      <c r="F8454" s="628"/>
    </row>
    <row r="8455" spans="1:6" hidden="1" x14ac:dyDescent="0.25">
      <c r="A8455" s="93">
        <v>3</v>
      </c>
      <c r="B8455" s="72" t="s">
        <v>4546</v>
      </c>
      <c r="C8455" s="73" t="s">
        <v>9</v>
      </c>
      <c r="D8455" s="72" t="s">
        <v>343</v>
      </c>
      <c r="E8455" s="75"/>
      <c r="F8455" s="628"/>
    </row>
    <row r="8456" spans="1:6" hidden="1" x14ac:dyDescent="0.25">
      <c r="A8456" s="93">
        <v>4</v>
      </c>
      <c r="B8456" s="72"/>
      <c r="C8456" s="73"/>
      <c r="D8456" s="72"/>
      <c r="E8456" s="24"/>
      <c r="F8456" s="628"/>
    </row>
    <row r="8457" spans="1:6" hidden="1" x14ac:dyDescent="0.25">
      <c r="A8457" s="93">
        <v>5</v>
      </c>
      <c r="B8457" s="72"/>
      <c r="C8457" s="73"/>
      <c r="D8457" s="72"/>
      <c r="E8457" s="24"/>
      <c r="F8457" s="628"/>
    </row>
    <row r="8458" spans="1:6" hidden="1" x14ac:dyDescent="0.25">
      <c r="A8458" s="811" t="s">
        <v>20</v>
      </c>
      <c r="B8458" s="812"/>
      <c r="C8458" s="812"/>
      <c r="D8458" s="812"/>
      <c r="E8458" s="812"/>
      <c r="F8458" s="813"/>
    </row>
    <row r="8459" spans="1:6" hidden="1" x14ac:dyDescent="0.25">
      <c r="A8459" s="93">
        <v>1</v>
      </c>
      <c r="B8459" s="72" t="s">
        <v>10615</v>
      </c>
      <c r="C8459" s="73" t="s">
        <v>20</v>
      </c>
      <c r="D8459" s="72" t="s">
        <v>13</v>
      </c>
      <c r="E8459" s="75"/>
      <c r="F8459" s="277"/>
    </row>
    <row r="8460" spans="1:6" hidden="1" x14ac:dyDescent="0.25">
      <c r="A8460" s="93">
        <v>2</v>
      </c>
      <c r="B8460" s="72" t="s">
        <v>10615</v>
      </c>
      <c r="C8460" s="73" t="s">
        <v>20</v>
      </c>
      <c r="D8460" s="72" t="s">
        <v>13</v>
      </c>
      <c r="E8460" s="75"/>
      <c r="F8460" s="277"/>
    </row>
    <row r="8461" spans="1:6" hidden="1" x14ac:dyDescent="0.25">
      <c r="A8461" s="93">
        <v>3</v>
      </c>
      <c r="B8461" s="72" t="s">
        <v>4455</v>
      </c>
      <c r="C8461" s="73" t="s">
        <v>20</v>
      </c>
      <c r="D8461" s="72" t="s">
        <v>21</v>
      </c>
      <c r="E8461" s="75"/>
      <c r="F8461" s="277"/>
    </row>
    <row r="8462" spans="1:6" hidden="1" x14ac:dyDescent="0.25">
      <c r="A8462" s="93">
        <v>4</v>
      </c>
      <c r="B8462" s="72" t="s">
        <v>4455</v>
      </c>
      <c r="C8462" s="73" t="s">
        <v>20</v>
      </c>
      <c r="D8462" s="72" t="s">
        <v>21</v>
      </c>
      <c r="E8462" s="24"/>
      <c r="F8462" s="277"/>
    </row>
    <row r="8463" spans="1:6" hidden="1" x14ac:dyDescent="0.25">
      <c r="A8463" s="93">
        <v>5</v>
      </c>
      <c r="B8463" s="72"/>
      <c r="C8463" s="73"/>
      <c r="D8463" s="72"/>
      <c r="E8463" s="24"/>
      <c r="F8463" s="277"/>
    </row>
    <row r="8464" spans="1:6" hidden="1" x14ac:dyDescent="0.25">
      <c r="A8464" s="93">
        <v>6</v>
      </c>
      <c r="B8464" s="72"/>
      <c r="C8464" s="73"/>
      <c r="D8464" s="72"/>
      <c r="E8464" s="24"/>
      <c r="F8464" s="277"/>
    </row>
    <row r="8465" spans="1:6" hidden="1" x14ac:dyDescent="0.25">
      <c r="A8465" s="93">
        <v>7</v>
      </c>
      <c r="B8465" s="72"/>
      <c r="C8465" s="73"/>
      <c r="D8465" s="72"/>
      <c r="E8465" s="24"/>
      <c r="F8465" s="277"/>
    </row>
    <row r="8466" spans="1:6" hidden="1" x14ac:dyDescent="0.25">
      <c r="A8466" s="93"/>
      <c r="B8466" s="72"/>
      <c r="C8466" s="73"/>
      <c r="D8466" s="72"/>
      <c r="E8466" s="24"/>
      <c r="F8466" s="277"/>
    </row>
    <row r="8467" spans="1:6" hidden="1" x14ac:dyDescent="0.25">
      <c r="A8467" s="811" t="s">
        <v>558</v>
      </c>
      <c r="B8467" s="812"/>
      <c r="C8467" s="812"/>
      <c r="D8467" s="812"/>
      <c r="E8467" s="812"/>
      <c r="F8467" s="813"/>
    </row>
    <row r="8468" spans="1:6" hidden="1" x14ac:dyDescent="0.25">
      <c r="A8468" s="133">
        <v>1</v>
      </c>
      <c r="B8468" s="126"/>
      <c r="C8468" s="73"/>
      <c r="D8468" s="72"/>
      <c r="E8468" s="140"/>
      <c r="F8468" s="180"/>
    </row>
    <row r="8469" spans="1:6" hidden="1" x14ac:dyDescent="0.25">
      <c r="A8469" s="133">
        <v>2</v>
      </c>
      <c r="B8469" s="72"/>
      <c r="C8469" s="73"/>
      <c r="D8469" s="72"/>
      <c r="E8469" s="140"/>
      <c r="F8469" s="180"/>
    </row>
    <row r="8470" spans="1:6" hidden="1" x14ac:dyDescent="0.25">
      <c r="A8470" s="93">
        <v>3</v>
      </c>
      <c r="B8470" s="72"/>
      <c r="C8470" s="73"/>
      <c r="D8470" s="72"/>
      <c r="E8470" s="24"/>
      <c r="F8470" s="628"/>
    </row>
    <row r="8471" spans="1:6" hidden="1" x14ac:dyDescent="0.25">
      <c r="A8471" s="811" t="s">
        <v>12</v>
      </c>
      <c r="B8471" s="812"/>
      <c r="C8471" s="812"/>
      <c r="D8471" s="812"/>
      <c r="E8471" s="812"/>
      <c r="F8471" s="813"/>
    </row>
    <row r="8472" spans="1:6" hidden="1" x14ac:dyDescent="0.25">
      <c r="A8472" s="93">
        <v>1</v>
      </c>
      <c r="B8472" s="72"/>
      <c r="C8472" s="73"/>
      <c r="D8472" s="72"/>
      <c r="E8472" s="24"/>
      <c r="F8472" s="628"/>
    </row>
    <row r="8473" spans="1:6" hidden="1" x14ac:dyDescent="0.25">
      <c r="A8473" s="93">
        <v>2</v>
      </c>
      <c r="B8473" s="85"/>
      <c r="C8473" s="85"/>
      <c r="D8473" s="85"/>
      <c r="E8473" s="86"/>
      <c r="F8473" s="85"/>
    </row>
    <row r="8474" spans="1:6" hidden="1" x14ac:dyDescent="0.25">
      <c r="A8474" s="811" t="s">
        <v>385</v>
      </c>
      <c r="B8474" s="812"/>
      <c r="C8474" s="812"/>
      <c r="D8474" s="812"/>
      <c r="E8474" s="812"/>
      <c r="F8474" s="813"/>
    </row>
    <row r="8475" spans="1:6" hidden="1" x14ac:dyDescent="0.25">
      <c r="A8475" s="133">
        <v>1</v>
      </c>
      <c r="B8475" s="72"/>
      <c r="C8475" s="73"/>
      <c r="D8475" s="72"/>
      <c r="E8475" s="24"/>
      <c r="F8475" s="628"/>
    </row>
    <row r="8476" spans="1:6" hidden="1" x14ac:dyDescent="0.25">
      <c r="A8476" s="133">
        <v>2</v>
      </c>
      <c r="B8476" s="72"/>
      <c r="C8476" s="73"/>
      <c r="D8476" s="72"/>
      <c r="E8476" s="24"/>
      <c r="F8476" s="628"/>
    </row>
    <row r="8477" spans="1:6" hidden="1" x14ac:dyDescent="0.25">
      <c r="A8477" s="811" t="s">
        <v>5</v>
      </c>
      <c r="B8477" s="812"/>
      <c r="C8477" s="812"/>
      <c r="D8477" s="812"/>
      <c r="E8477" s="812"/>
      <c r="F8477" s="813"/>
    </row>
    <row r="8478" spans="1:6" hidden="1" x14ac:dyDescent="0.25">
      <c r="A8478" s="93">
        <v>1</v>
      </c>
      <c r="B8478" s="85" t="s">
        <v>10780</v>
      </c>
      <c r="C8478" s="85" t="s">
        <v>5</v>
      </c>
      <c r="D8478" s="85" t="s">
        <v>21</v>
      </c>
      <c r="E8478" s="75"/>
      <c r="F8478" s="140"/>
    </row>
    <row r="8479" spans="1:6" hidden="1" x14ac:dyDescent="0.25">
      <c r="A8479" s="93">
        <v>2</v>
      </c>
      <c r="B8479" s="85"/>
      <c r="C8479" s="73"/>
      <c r="D8479" s="72"/>
      <c r="E8479" s="86"/>
      <c r="F8479" s="85"/>
    </row>
    <row r="8480" spans="1:6" hidden="1" x14ac:dyDescent="0.25"/>
    <row r="8481" spans="1:6" hidden="1" x14ac:dyDescent="0.25"/>
    <row r="8482" spans="1:6" hidden="1" x14ac:dyDescent="0.25"/>
    <row r="8483" spans="1:6" hidden="1" x14ac:dyDescent="0.25"/>
    <row r="8484" spans="1:6" hidden="1" x14ac:dyDescent="0.25"/>
    <row r="8485" spans="1:6" hidden="1" x14ac:dyDescent="0.25"/>
    <row r="8486" spans="1:6" hidden="1" x14ac:dyDescent="0.25">
      <c r="A8486" s="330"/>
      <c r="B8486" s="331" t="s">
        <v>45</v>
      </c>
      <c r="C8486" s="332">
        <v>44448</v>
      </c>
      <c r="D8486" s="331"/>
      <c r="E8486" s="587"/>
      <c r="F8486" s="333"/>
    </row>
    <row r="8487" spans="1:6" hidden="1" x14ac:dyDescent="0.25">
      <c r="A8487" s="334" t="s">
        <v>580</v>
      </c>
      <c r="B8487" s="335" t="s">
        <v>576</v>
      </c>
      <c r="C8487" s="336" t="s">
        <v>912</v>
      </c>
      <c r="D8487" s="335" t="s">
        <v>577</v>
      </c>
      <c r="E8487" s="588" t="s">
        <v>1422</v>
      </c>
      <c r="F8487" s="337" t="s">
        <v>579</v>
      </c>
    </row>
    <row r="8488" spans="1:6" hidden="1" x14ac:dyDescent="0.25">
      <c r="A8488" s="814" t="s">
        <v>155</v>
      </c>
      <c r="B8488" s="814"/>
      <c r="C8488" s="814"/>
      <c r="D8488" s="814"/>
      <c r="E8488" s="814"/>
      <c r="F8488" s="814"/>
    </row>
    <row r="8489" spans="1:6" hidden="1" x14ac:dyDescent="0.25">
      <c r="A8489" s="133">
        <v>1</v>
      </c>
      <c r="B8489" s="207"/>
      <c r="C8489" s="207"/>
      <c r="D8489" s="207"/>
      <c r="E8489" s="475"/>
      <c r="F8489" s="207"/>
    </row>
    <row r="8490" spans="1:6" hidden="1" x14ac:dyDescent="0.25">
      <c r="A8490" s="93">
        <v>2</v>
      </c>
      <c r="B8490" s="224"/>
      <c r="C8490" s="225"/>
      <c r="D8490" s="224"/>
      <c r="E8490" s="227"/>
      <c r="F8490" s="206"/>
    </row>
    <row r="8491" spans="1:6" hidden="1" x14ac:dyDescent="0.25">
      <c r="A8491" s="814" t="s">
        <v>41</v>
      </c>
      <c r="B8491" s="814"/>
      <c r="C8491" s="814"/>
      <c r="D8491" s="814"/>
      <c r="E8491" s="814"/>
      <c r="F8491" s="814"/>
    </row>
    <row r="8492" spans="1:6" hidden="1" x14ac:dyDescent="0.25">
      <c r="A8492" s="93">
        <v>1</v>
      </c>
      <c r="B8492" s="72" t="s">
        <v>4069</v>
      </c>
      <c r="C8492" s="73" t="s">
        <v>41</v>
      </c>
      <c r="D8492" s="72" t="s">
        <v>22</v>
      </c>
      <c r="E8492" s="75"/>
      <c r="F8492" s="140" t="s">
        <v>605</v>
      </c>
    </row>
    <row r="8493" spans="1:6" hidden="1" x14ac:dyDescent="0.25">
      <c r="A8493" s="93">
        <v>2</v>
      </c>
      <c r="B8493" s="85" t="s">
        <v>10783</v>
      </c>
      <c r="C8493" s="85" t="s">
        <v>41</v>
      </c>
      <c r="D8493" s="85" t="s">
        <v>21</v>
      </c>
      <c r="E8493" s="86"/>
      <c r="F8493" s="85" t="s">
        <v>10784</v>
      </c>
    </row>
    <row r="8494" spans="1:6" hidden="1" x14ac:dyDescent="0.25">
      <c r="A8494" s="814" t="s">
        <v>9</v>
      </c>
      <c r="B8494" s="814"/>
      <c r="C8494" s="814"/>
      <c r="D8494" s="814"/>
      <c r="E8494" s="814"/>
      <c r="F8494" s="814"/>
    </row>
    <row r="8495" spans="1:6" hidden="1" x14ac:dyDescent="0.25">
      <c r="A8495" s="93">
        <v>1</v>
      </c>
      <c r="B8495" s="72" t="s">
        <v>9935</v>
      </c>
      <c r="C8495" s="73" t="s">
        <v>9</v>
      </c>
      <c r="D8495" s="72" t="s">
        <v>22</v>
      </c>
      <c r="E8495" s="75"/>
      <c r="F8495" s="607"/>
    </row>
    <row r="8496" spans="1:6" hidden="1" x14ac:dyDescent="0.25">
      <c r="A8496" s="93">
        <v>2</v>
      </c>
      <c r="B8496" s="72" t="s">
        <v>9935</v>
      </c>
      <c r="C8496" s="73" t="s">
        <v>9</v>
      </c>
      <c r="D8496" s="72" t="s">
        <v>22</v>
      </c>
      <c r="E8496" s="75"/>
      <c r="F8496" s="607"/>
    </row>
    <row r="8497" spans="1:6" hidden="1" x14ac:dyDescent="0.25">
      <c r="A8497" s="93">
        <v>3</v>
      </c>
      <c r="B8497" s="72" t="s">
        <v>5309</v>
      </c>
      <c r="C8497" s="73" t="s">
        <v>9</v>
      </c>
      <c r="D8497" s="72" t="s">
        <v>21</v>
      </c>
      <c r="E8497" s="75"/>
      <c r="F8497" s="607"/>
    </row>
    <row r="8498" spans="1:6" hidden="1" x14ac:dyDescent="0.25">
      <c r="A8498" s="93">
        <v>4</v>
      </c>
      <c r="B8498" s="72" t="s">
        <v>5431</v>
      </c>
      <c r="C8498" s="73" t="s">
        <v>9</v>
      </c>
      <c r="D8498" s="72" t="s">
        <v>13</v>
      </c>
      <c r="E8498" s="24"/>
      <c r="F8498" s="607"/>
    </row>
    <row r="8499" spans="1:6" hidden="1" x14ac:dyDescent="0.25">
      <c r="A8499" s="93">
        <v>5</v>
      </c>
      <c r="B8499" s="72" t="s">
        <v>7134</v>
      </c>
      <c r="C8499" s="73" t="s">
        <v>9</v>
      </c>
      <c r="D8499" s="72" t="s">
        <v>13</v>
      </c>
      <c r="E8499" s="24"/>
      <c r="F8499" s="637"/>
    </row>
    <row r="8500" spans="1:6" hidden="1" x14ac:dyDescent="0.25">
      <c r="A8500" s="93">
        <v>6</v>
      </c>
      <c r="B8500" s="72" t="s">
        <v>10713</v>
      </c>
      <c r="C8500" s="73" t="s">
        <v>9</v>
      </c>
      <c r="D8500" s="72" t="s">
        <v>890</v>
      </c>
      <c r="E8500" s="24"/>
      <c r="F8500" s="637"/>
    </row>
    <row r="8501" spans="1:6" hidden="1" x14ac:dyDescent="0.25">
      <c r="A8501" s="811" t="s">
        <v>20</v>
      </c>
      <c r="B8501" s="812"/>
      <c r="C8501" s="812"/>
      <c r="D8501" s="812"/>
      <c r="E8501" s="812"/>
      <c r="F8501" s="813"/>
    </row>
    <row r="8502" spans="1:6" hidden="1" x14ac:dyDescent="0.25">
      <c r="A8502" s="93">
        <v>1</v>
      </c>
      <c r="B8502" s="72" t="s">
        <v>10785</v>
      </c>
      <c r="C8502" s="73" t="s">
        <v>5306</v>
      </c>
      <c r="D8502" s="72" t="s">
        <v>17</v>
      </c>
      <c r="E8502" s="75"/>
      <c r="F8502" s="277" t="s">
        <v>35</v>
      </c>
    </row>
    <row r="8503" spans="1:6" hidden="1" x14ac:dyDescent="0.25">
      <c r="A8503" s="93">
        <v>2</v>
      </c>
      <c r="B8503" s="72" t="s">
        <v>10736</v>
      </c>
      <c r="C8503" s="73" t="s">
        <v>20</v>
      </c>
      <c r="D8503" s="72" t="s">
        <v>890</v>
      </c>
      <c r="E8503" s="75"/>
      <c r="F8503" s="277" t="s">
        <v>35</v>
      </c>
    </row>
    <row r="8504" spans="1:6" hidden="1" x14ac:dyDescent="0.25">
      <c r="A8504" s="93">
        <v>3</v>
      </c>
      <c r="B8504" s="72"/>
      <c r="C8504" s="73"/>
      <c r="D8504" s="72"/>
      <c r="E8504" s="75"/>
      <c r="F8504" s="277"/>
    </row>
    <row r="8505" spans="1:6" hidden="1" x14ac:dyDescent="0.25">
      <c r="A8505" s="93">
        <v>4</v>
      </c>
      <c r="B8505" s="72"/>
      <c r="C8505" s="73"/>
      <c r="D8505" s="72"/>
      <c r="E8505" s="24"/>
      <c r="F8505" s="277"/>
    </row>
    <row r="8506" spans="1:6" hidden="1" x14ac:dyDescent="0.25">
      <c r="A8506" s="93">
        <v>5</v>
      </c>
      <c r="B8506" s="72"/>
      <c r="C8506" s="73"/>
      <c r="D8506" s="72"/>
      <c r="E8506" s="24"/>
      <c r="F8506" s="277"/>
    </row>
    <row r="8507" spans="1:6" hidden="1" x14ac:dyDescent="0.25">
      <c r="A8507" s="93">
        <v>6</v>
      </c>
      <c r="B8507" s="72"/>
      <c r="C8507" s="73"/>
      <c r="D8507" s="72"/>
      <c r="E8507" s="24"/>
      <c r="F8507" s="277"/>
    </row>
    <row r="8508" spans="1:6" hidden="1" x14ac:dyDescent="0.25">
      <c r="A8508" s="93">
        <v>7</v>
      </c>
      <c r="B8508" s="72"/>
      <c r="C8508" s="73"/>
      <c r="D8508" s="72"/>
      <c r="E8508" s="24"/>
      <c r="F8508" s="277"/>
    </row>
    <row r="8509" spans="1:6" hidden="1" x14ac:dyDescent="0.25">
      <c r="A8509" s="93"/>
      <c r="B8509" s="72"/>
      <c r="C8509" s="73"/>
      <c r="D8509" s="72"/>
      <c r="E8509" s="24"/>
      <c r="F8509" s="277"/>
    </row>
    <row r="8510" spans="1:6" hidden="1" x14ac:dyDescent="0.25">
      <c r="A8510" s="811" t="s">
        <v>558</v>
      </c>
      <c r="B8510" s="812"/>
      <c r="C8510" s="812"/>
      <c r="D8510" s="812"/>
      <c r="E8510" s="812"/>
      <c r="F8510" s="813"/>
    </row>
    <row r="8511" spans="1:6" hidden="1" x14ac:dyDescent="0.25">
      <c r="A8511" s="133">
        <v>1</v>
      </c>
      <c r="B8511" s="126"/>
      <c r="C8511" s="73"/>
      <c r="D8511" s="72"/>
      <c r="E8511" s="140"/>
      <c r="F8511" s="180"/>
    </row>
    <row r="8512" spans="1:6" hidden="1" x14ac:dyDescent="0.25">
      <c r="A8512" s="133">
        <v>2</v>
      </c>
      <c r="B8512" s="72"/>
      <c r="C8512" s="73"/>
      <c r="D8512" s="72"/>
      <c r="E8512" s="140"/>
      <c r="F8512" s="180"/>
    </row>
    <row r="8513" spans="1:6" hidden="1" x14ac:dyDescent="0.25">
      <c r="A8513" s="93">
        <v>3</v>
      </c>
      <c r="B8513" s="72"/>
      <c r="C8513" s="73"/>
      <c r="D8513" s="72"/>
      <c r="E8513" s="24"/>
      <c r="F8513" s="607"/>
    </row>
    <row r="8514" spans="1:6" hidden="1" x14ac:dyDescent="0.25">
      <c r="A8514" s="811" t="s">
        <v>12</v>
      </c>
      <c r="B8514" s="812"/>
      <c r="C8514" s="812"/>
      <c r="D8514" s="812"/>
      <c r="E8514" s="812"/>
      <c r="F8514" s="813"/>
    </row>
    <row r="8515" spans="1:6" hidden="1" x14ac:dyDescent="0.25">
      <c r="A8515" s="93">
        <v>1</v>
      </c>
      <c r="B8515" s="72"/>
      <c r="C8515" s="73"/>
      <c r="D8515" s="72"/>
      <c r="E8515" s="75"/>
      <c r="F8515" s="607"/>
    </row>
    <row r="8516" spans="1:6" hidden="1" x14ac:dyDescent="0.25">
      <c r="A8516" s="93">
        <v>2</v>
      </c>
      <c r="B8516" s="85"/>
      <c r="C8516" s="85"/>
      <c r="D8516" s="85"/>
      <c r="E8516" s="86"/>
      <c r="F8516" s="85"/>
    </row>
    <row r="8517" spans="1:6" hidden="1" x14ac:dyDescent="0.25">
      <c r="A8517" s="811" t="s">
        <v>385</v>
      </c>
      <c r="B8517" s="812"/>
      <c r="C8517" s="812"/>
      <c r="D8517" s="812"/>
      <c r="E8517" s="812"/>
      <c r="F8517" s="813"/>
    </row>
    <row r="8518" spans="1:6" hidden="1" x14ac:dyDescent="0.25">
      <c r="A8518" s="133">
        <v>1</v>
      </c>
      <c r="B8518" s="72"/>
      <c r="C8518" s="73"/>
      <c r="D8518" s="72"/>
      <c r="E8518" s="24"/>
      <c r="F8518" s="607"/>
    </row>
    <row r="8519" spans="1:6" hidden="1" x14ac:dyDescent="0.25">
      <c r="A8519" s="133">
        <v>2</v>
      </c>
      <c r="B8519" s="72"/>
      <c r="C8519" s="73"/>
      <c r="D8519" s="72"/>
      <c r="E8519" s="24"/>
      <c r="F8519" s="607"/>
    </row>
    <row r="8520" spans="1:6" hidden="1" x14ac:dyDescent="0.25">
      <c r="A8520" s="811" t="s">
        <v>5</v>
      </c>
      <c r="B8520" s="812"/>
      <c r="C8520" s="812"/>
      <c r="D8520" s="812"/>
      <c r="E8520" s="812"/>
      <c r="F8520" s="813"/>
    </row>
    <row r="8521" spans="1:6" hidden="1" x14ac:dyDescent="0.25">
      <c r="A8521" s="93">
        <v>1</v>
      </c>
      <c r="B8521" s="85" t="s">
        <v>2269</v>
      </c>
      <c r="C8521" s="85" t="s">
        <v>5</v>
      </c>
      <c r="D8521" s="85" t="s">
        <v>21</v>
      </c>
      <c r="E8521" s="75"/>
      <c r="F8521" s="140"/>
    </row>
    <row r="8522" spans="1:6" hidden="1" x14ac:dyDescent="0.25">
      <c r="A8522" s="93">
        <v>2</v>
      </c>
      <c r="B8522" s="85" t="s">
        <v>2269</v>
      </c>
      <c r="C8522" s="73" t="s">
        <v>5</v>
      </c>
      <c r="D8522" s="72" t="s">
        <v>21</v>
      </c>
      <c r="E8522" s="86"/>
      <c r="F8522" s="85"/>
    </row>
    <row r="8523" spans="1:6" hidden="1" x14ac:dyDescent="0.25"/>
    <row r="8524" spans="1:6" hidden="1" x14ac:dyDescent="0.25"/>
    <row r="8525" spans="1:6" hidden="1" x14ac:dyDescent="0.25"/>
    <row r="8526" spans="1:6" hidden="1" x14ac:dyDescent="0.25">
      <c r="A8526" s="305"/>
      <c r="B8526" s="31" t="s">
        <v>63</v>
      </c>
      <c r="C8526" s="30">
        <v>44450</v>
      </c>
      <c r="D8526" s="31"/>
      <c r="E8526" s="596"/>
      <c r="F8526" s="306"/>
    </row>
    <row r="8527" spans="1:6" hidden="1" x14ac:dyDescent="0.25">
      <c r="A8527" s="307" t="s">
        <v>580</v>
      </c>
      <c r="B8527" s="308" t="s">
        <v>576</v>
      </c>
      <c r="C8527" s="309" t="s">
        <v>912</v>
      </c>
      <c r="D8527" s="308" t="s">
        <v>577</v>
      </c>
      <c r="E8527" s="597" t="s">
        <v>1422</v>
      </c>
      <c r="F8527" s="310" t="s">
        <v>579</v>
      </c>
    </row>
    <row r="8528" spans="1:6" hidden="1" x14ac:dyDescent="0.25">
      <c r="A8528" s="811" t="s">
        <v>155</v>
      </c>
      <c r="B8528" s="812"/>
      <c r="C8528" s="812"/>
      <c r="D8528" s="812"/>
      <c r="E8528" s="812"/>
      <c r="F8528" s="813"/>
    </row>
    <row r="8529" spans="1:6" hidden="1" x14ac:dyDescent="0.25">
      <c r="A8529" s="133">
        <v>1</v>
      </c>
      <c r="B8529" s="207"/>
      <c r="C8529" s="207"/>
      <c r="D8529" s="207"/>
      <c r="E8529" s="475"/>
      <c r="F8529" s="207"/>
    </row>
    <row r="8530" spans="1:6" hidden="1" x14ac:dyDescent="0.25">
      <c r="A8530" s="93">
        <v>2</v>
      </c>
      <c r="B8530" s="224"/>
      <c r="C8530" s="225"/>
      <c r="D8530" s="224"/>
      <c r="E8530" s="227"/>
      <c r="F8530" s="206"/>
    </row>
    <row r="8531" spans="1:6" hidden="1" x14ac:dyDescent="0.25">
      <c r="A8531" s="811" t="s">
        <v>41</v>
      </c>
      <c r="B8531" s="812"/>
      <c r="C8531" s="812"/>
      <c r="D8531" s="812"/>
      <c r="E8531" s="812"/>
      <c r="F8531" s="813"/>
    </row>
    <row r="8532" spans="1:6" hidden="1" x14ac:dyDescent="0.25">
      <c r="A8532" s="93">
        <v>1</v>
      </c>
      <c r="B8532" s="72"/>
      <c r="C8532" s="73"/>
      <c r="D8532" s="72"/>
      <c r="E8532" s="75"/>
      <c r="F8532" s="140"/>
    </row>
    <row r="8533" spans="1:6" hidden="1" x14ac:dyDescent="0.25">
      <c r="A8533" s="93"/>
      <c r="B8533" s="85"/>
      <c r="C8533" s="85"/>
      <c r="D8533" s="85"/>
      <c r="E8533" s="86"/>
      <c r="F8533" s="85"/>
    </row>
    <row r="8534" spans="1:6" hidden="1" x14ac:dyDescent="0.25">
      <c r="A8534" s="811" t="s">
        <v>9</v>
      </c>
      <c r="B8534" s="812"/>
      <c r="C8534" s="812"/>
      <c r="D8534" s="812"/>
      <c r="E8534" s="812"/>
      <c r="F8534" s="813"/>
    </row>
    <row r="8535" spans="1:6" hidden="1" x14ac:dyDescent="0.25">
      <c r="A8535" s="93">
        <v>1</v>
      </c>
      <c r="B8535" s="72" t="s">
        <v>3958</v>
      </c>
      <c r="C8535" s="73" t="s">
        <v>9</v>
      </c>
      <c r="D8535" s="72" t="s">
        <v>13</v>
      </c>
      <c r="E8535" s="75"/>
      <c r="F8535" s="628"/>
    </row>
    <row r="8536" spans="1:6" hidden="1" x14ac:dyDescent="0.25">
      <c r="A8536" s="93">
        <v>2</v>
      </c>
      <c r="B8536" s="72" t="s">
        <v>10879</v>
      </c>
      <c r="C8536" s="73" t="s">
        <v>9</v>
      </c>
      <c r="D8536" s="72" t="s">
        <v>21</v>
      </c>
      <c r="E8536" s="75"/>
      <c r="F8536" s="628"/>
    </row>
    <row r="8537" spans="1:6" hidden="1" x14ac:dyDescent="0.25">
      <c r="A8537" s="93">
        <v>3</v>
      </c>
      <c r="B8537" s="72" t="s">
        <v>6387</v>
      </c>
      <c r="C8537" s="73" t="s">
        <v>9</v>
      </c>
      <c r="D8537" s="72" t="s">
        <v>21</v>
      </c>
      <c r="E8537" s="75"/>
      <c r="F8537" s="628"/>
    </row>
    <row r="8538" spans="1:6" hidden="1" x14ac:dyDescent="0.25">
      <c r="A8538" s="93">
        <v>4</v>
      </c>
      <c r="B8538" s="72" t="s">
        <v>10885</v>
      </c>
      <c r="C8538" s="73" t="s">
        <v>9</v>
      </c>
      <c r="D8538" s="72" t="s">
        <v>21</v>
      </c>
      <c r="E8538" s="24"/>
      <c r="F8538" s="628"/>
    </row>
    <row r="8539" spans="1:6" hidden="1" x14ac:dyDescent="0.25">
      <c r="A8539" s="93">
        <v>5</v>
      </c>
      <c r="B8539" s="72" t="s">
        <v>4711</v>
      </c>
      <c r="C8539" s="73" t="s">
        <v>9</v>
      </c>
      <c r="D8539" s="72" t="s">
        <v>21</v>
      </c>
      <c r="E8539" s="24"/>
      <c r="F8539" s="628"/>
    </row>
    <row r="8540" spans="1:6" hidden="1" x14ac:dyDescent="0.25">
      <c r="A8540" s="93">
        <v>6</v>
      </c>
      <c r="B8540" s="72" t="s">
        <v>5498</v>
      </c>
      <c r="C8540" s="73" t="s">
        <v>9</v>
      </c>
      <c r="D8540" s="72" t="s">
        <v>13</v>
      </c>
      <c r="E8540" s="75" t="s">
        <v>5512</v>
      </c>
      <c r="F8540" s="140" t="s">
        <v>1077</v>
      </c>
    </row>
    <row r="8541" spans="1:6" hidden="1" x14ac:dyDescent="0.25">
      <c r="A8541" s="93">
        <v>7</v>
      </c>
      <c r="B8541" s="72" t="s">
        <v>5241</v>
      </c>
      <c r="C8541" s="73" t="s">
        <v>9</v>
      </c>
      <c r="D8541" s="72" t="s">
        <v>13</v>
      </c>
      <c r="E8541" s="75" t="s">
        <v>10890</v>
      </c>
      <c r="F8541" s="140" t="s">
        <v>1077</v>
      </c>
    </row>
    <row r="8542" spans="1:6" hidden="1" x14ac:dyDescent="0.25">
      <c r="A8542" s="93">
        <v>8</v>
      </c>
      <c r="B8542" s="72"/>
      <c r="C8542" s="73"/>
      <c r="D8542" s="72"/>
      <c r="E8542" s="24"/>
      <c r="F8542" s="638"/>
    </row>
    <row r="8543" spans="1:6" hidden="1" x14ac:dyDescent="0.25">
      <c r="A8543" s="93">
        <v>9</v>
      </c>
      <c r="B8543" s="72"/>
      <c r="C8543" s="73"/>
      <c r="D8543" s="72"/>
      <c r="E8543" s="24"/>
      <c r="F8543" s="638"/>
    </row>
    <row r="8544" spans="1:6" hidden="1" x14ac:dyDescent="0.25">
      <c r="A8544" s="93">
        <v>10</v>
      </c>
      <c r="B8544" s="72"/>
      <c r="C8544" s="73"/>
      <c r="D8544" s="72"/>
      <c r="E8544" s="24"/>
      <c r="F8544" s="638"/>
    </row>
    <row r="8545" spans="1:6" hidden="1" x14ac:dyDescent="0.25">
      <c r="A8545" s="93">
        <v>11</v>
      </c>
      <c r="B8545" s="72"/>
      <c r="C8545" s="73"/>
      <c r="D8545" s="72"/>
      <c r="E8545" s="24"/>
      <c r="F8545" s="638"/>
    </row>
    <row r="8546" spans="1:6" hidden="1" x14ac:dyDescent="0.25">
      <c r="A8546" s="811" t="s">
        <v>20</v>
      </c>
      <c r="B8546" s="812"/>
      <c r="C8546" s="812"/>
      <c r="D8546" s="812"/>
      <c r="E8546" s="812"/>
      <c r="F8546" s="813"/>
    </row>
    <row r="8547" spans="1:6" hidden="1" x14ac:dyDescent="0.25">
      <c r="A8547" s="93">
        <v>1</v>
      </c>
      <c r="B8547" s="72" t="s">
        <v>10612</v>
      </c>
      <c r="C8547" s="73" t="s">
        <v>20</v>
      </c>
      <c r="D8547" s="72" t="s">
        <v>890</v>
      </c>
      <c r="E8547" s="75"/>
      <c r="F8547" s="277" t="s">
        <v>35</v>
      </c>
    </row>
    <row r="8548" spans="1:6" hidden="1" x14ac:dyDescent="0.25">
      <c r="A8548" s="93">
        <v>2</v>
      </c>
      <c r="B8548" s="72" t="s">
        <v>10612</v>
      </c>
      <c r="C8548" s="73" t="s">
        <v>20</v>
      </c>
      <c r="D8548" s="72" t="s">
        <v>890</v>
      </c>
      <c r="E8548" s="75"/>
      <c r="F8548" s="277" t="s">
        <v>35</v>
      </c>
    </row>
    <row r="8549" spans="1:6" hidden="1" x14ac:dyDescent="0.25">
      <c r="A8549" s="93">
        <v>3</v>
      </c>
      <c r="B8549" s="72" t="s">
        <v>3705</v>
      </c>
      <c r="C8549" s="73" t="s">
        <v>20</v>
      </c>
      <c r="D8549" s="72" t="s">
        <v>13</v>
      </c>
      <c r="E8549" s="75"/>
      <c r="F8549" s="277" t="s">
        <v>35</v>
      </c>
    </row>
    <row r="8550" spans="1:6" hidden="1" x14ac:dyDescent="0.25">
      <c r="A8550" s="93">
        <v>4</v>
      </c>
      <c r="B8550" s="72" t="s">
        <v>4829</v>
      </c>
      <c r="C8550" s="73" t="s">
        <v>20</v>
      </c>
      <c r="D8550" s="72" t="s">
        <v>21</v>
      </c>
      <c r="E8550" s="24"/>
      <c r="F8550" s="277" t="s">
        <v>10782</v>
      </c>
    </row>
    <row r="8551" spans="1:6" hidden="1" x14ac:dyDescent="0.25">
      <c r="A8551" s="93">
        <v>5</v>
      </c>
      <c r="B8551" s="72" t="s">
        <v>4830</v>
      </c>
      <c r="C8551" s="73" t="s">
        <v>20</v>
      </c>
      <c r="D8551" s="72" t="s">
        <v>21</v>
      </c>
      <c r="E8551" s="24"/>
      <c r="F8551" s="277" t="s">
        <v>10782</v>
      </c>
    </row>
    <row r="8552" spans="1:6" hidden="1" x14ac:dyDescent="0.25">
      <c r="A8552" s="93">
        <v>6</v>
      </c>
      <c r="B8552" s="72" t="s">
        <v>10877</v>
      </c>
      <c r="C8552" s="73" t="s">
        <v>20</v>
      </c>
      <c r="D8552" s="72" t="s">
        <v>28</v>
      </c>
      <c r="E8552" s="24"/>
      <c r="F8552" s="277" t="s">
        <v>35</v>
      </c>
    </row>
    <row r="8553" spans="1:6" hidden="1" x14ac:dyDescent="0.25">
      <c r="A8553" s="93">
        <v>7</v>
      </c>
      <c r="B8553" s="72" t="s">
        <v>10881</v>
      </c>
      <c r="C8553" s="73" t="s">
        <v>20</v>
      </c>
      <c r="D8553" s="72" t="s">
        <v>13</v>
      </c>
      <c r="E8553" s="24"/>
      <c r="F8553" s="277" t="s">
        <v>35</v>
      </c>
    </row>
    <row r="8554" spans="1:6" hidden="1" x14ac:dyDescent="0.25">
      <c r="A8554" s="93">
        <v>8</v>
      </c>
      <c r="B8554" s="72" t="s">
        <v>10881</v>
      </c>
      <c r="C8554" s="73" t="s">
        <v>20</v>
      </c>
      <c r="D8554" s="72" t="s">
        <v>13</v>
      </c>
      <c r="E8554" s="24"/>
      <c r="F8554" s="277" t="s">
        <v>35</v>
      </c>
    </row>
    <row r="8555" spans="1:6" hidden="1" x14ac:dyDescent="0.25">
      <c r="A8555" s="93">
        <v>9</v>
      </c>
      <c r="B8555" s="72" t="s">
        <v>10882</v>
      </c>
      <c r="C8555" s="73" t="s">
        <v>20</v>
      </c>
      <c r="D8555" s="72" t="s">
        <v>22</v>
      </c>
      <c r="E8555" s="24"/>
      <c r="F8555" s="277" t="s">
        <v>35</v>
      </c>
    </row>
    <row r="8556" spans="1:6" hidden="1" x14ac:dyDescent="0.25">
      <c r="A8556" s="93">
        <v>10</v>
      </c>
      <c r="B8556" s="72" t="s">
        <v>4140</v>
      </c>
      <c r="C8556" s="73" t="s">
        <v>20</v>
      </c>
      <c r="D8556" s="72" t="s">
        <v>21</v>
      </c>
      <c r="E8556" s="24"/>
      <c r="F8556" s="277"/>
    </row>
    <row r="8557" spans="1:6" hidden="1" x14ac:dyDescent="0.25">
      <c r="A8557" s="93">
        <v>11</v>
      </c>
      <c r="B8557" s="72" t="s">
        <v>10889</v>
      </c>
      <c r="C8557" s="73" t="s">
        <v>20</v>
      </c>
      <c r="D8557" s="72" t="s">
        <v>21</v>
      </c>
      <c r="E8557" s="24"/>
      <c r="F8557" s="277"/>
    </row>
    <row r="8558" spans="1:6" hidden="1" x14ac:dyDescent="0.25">
      <c r="A8558" s="93">
        <v>12</v>
      </c>
      <c r="B8558" s="72" t="s">
        <v>8684</v>
      </c>
      <c r="C8558" s="73" t="s">
        <v>20</v>
      </c>
      <c r="D8558" s="72" t="s">
        <v>21</v>
      </c>
      <c r="E8558" s="24"/>
      <c r="F8558" s="277" t="s">
        <v>898</v>
      </c>
    </row>
    <row r="8559" spans="1:6" hidden="1" x14ac:dyDescent="0.25">
      <c r="A8559" s="93">
        <v>13</v>
      </c>
      <c r="B8559" s="72" t="s">
        <v>10891</v>
      </c>
      <c r="C8559" s="73" t="s">
        <v>20</v>
      </c>
      <c r="D8559" s="72" t="s">
        <v>13</v>
      </c>
      <c r="E8559" s="75" t="s">
        <v>10893</v>
      </c>
      <c r="F8559" s="277" t="s">
        <v>1077</v>
      </c>
    </row>
    <row r="8560" spans="1:6" hidden="1" x14ac:dyDescent="0.25">
      <c r="A8560" s="93">
        <v>14</v>
      </c>
      <c r="B8560" s="72" t="s">
        <v>10892</v>
      </c>
      <c r="C8560" s="73" t="s">
        <v>20</v>
      </c>
      <c r="D8560" s="72" t="s">
        <v>13</v>
      </c>
      <c r="E8560" s="75" t="s">
        <v>10894</v>
      </c>
      <c r="F8560" s="277" t="s">
        <v>1077</v>
      </c>
    </row>
    <row r="8561" spans="1:6" hidden="1" x14ac:dyDescent="0.25">
      <c r="A8561" s="93">
        <v>15</v>
      </c>
      <c r="B8561" s="72" t="s">
        <v>5507</v>
      </c>
      <c r="C8561" s="73" t="s">
        <v>20</v>
      </c>
      <c r="D8561" s="72" t="s">
        <v>13</v>
      </c>
      <c r="E8561" s="75" t="s">
        <v>6709</v>
      </c>
      <c r="F8561" s="277" t="s">
        <v>5509</v>
      </c>
    </row>
    <row r="8562" spans="1:6" hidden="1" x14ac:dyDescent="0.25">
      <c r="A8562" s="93">
        <v>16</v>
      </c>
      <c r="B8562" s="72" t="s">
        <v>5513</v>
      </c>
      <c r="C8562" s="73" t="s">
        <v>20</v>
      </c>
      <c r="D8562" s="72" t="s">
        <v>13</v>
      </c>
      <c r="E8562" s="75" t="s">
        <v>6725</v>
      </c>
      <c r="F8562" s="277" t="s">
        <v>1077</v>
      </c>
    </row>
    <row r="8563" spans="1:6" hidden="1" x14ac:dyDescent="0.25">
      <c r="A8563" s="93">
        <v>17</v>
      </c>
      <c r="B8563" s="72" t="s">
        <v>10926</v>
      </c>
      <c r="C8563" s="73" t="s">
        <v>20</v>
      </c>
      <c r="D8563" s="72" t="s">
        <v>28</v>
      </c>
      <c r="E8563" s="24"/>
      <c r="F8563" s="277" t="s">
        <v>35</v>
      </c>
    </row>
    <row r="8564" spans="1:6" ht="15.75" hidden="1" customHeight="1" x14ac:dyDescent="0.25">
      <c r="A8564" s="93">
        <v>18</v>
      </c>
      <c r="B8564" s="72" t="s">
        <v>10926</v>
      </c>
      <c r="C8564" s="73" t="s">
        <v>20</v>
      </c>
      <c r="D8564" s="72" t="s">
        <v>28</v>
      </c>
      <c r="E8564" s="24"/>
      <c r="F8564" s="277" t="s">
        <v>35</v>
      </c>
    </row>
    <row r="8565" spans="1:6" ht="15.75" hidden="1" customHeight="1" x14ac:dyDescent="0.25">
      <c r="A8565" s="93">
        <v>19</v>
      </c>
      <c r="B8565" s="72" t="s">
        <v>10926</v>
      </c>
      <c r="C8565" s="73" t="s">
        <v>20</v>
      </c>
      <c r="D8565" s="72" t="s">
        <v>28</v>
      </c>
      <c r="E8565" s="24"/>
      <c r="F8565" s="277" t="s">
        <v>35</v>
      </c>
    </row>
    <row r="8566" spans="1:6" ht="15.75" hidden="1" customHeight="1" x14ac:dyDescent="0.25">
      <c r="A8566" s="93">
        <v>20</v>
      </c>
      <c r="B8566" s="72" t="s">
        <v>10926</v>
      </c>
      <c r="C8566" s="73" t="s">
        <v>20</v>
      </c>
      <c r="D8566" s="72" t="s">
        <v>28</v>
      </c>
      <c r="E8566" s="24"/>
      <c r="F8566" s="277" t="s">
        <v>35</v>
      </c>
    </row>
    <row r="8567" spans="1:6" ht="15.75" hidden="1" customHeight="1" x14ac:dyDescent="0.25">
      <c r="A8567" s="93">
        <v>21</v>
      </c>
      <c r="B8567" s="72" t="s">
        <v>10357</v>
      </c>
      <c r="C8567" s="73" t="s">
        <v>20</v>
      </c>
      <c r="D8567" s="72" t="s">
        <v>13</v>
      </c>
      <c r="E8567" s="24"/>
      <c r="F8567" s="277"/>
    </row>
    <row r="8568" spans="1:6" ht="15.75" hidden="1" customHeight="1" x14ac:dyDescent="0.25">
      <c r="A8568" s="93">
        <v>22</v>
      </c>
      <c r="B8568" s="72" t="s">
        <v>10357</v>
      </c>
      <c r="C8568" s="73" t="s">
        <v>20</v>
      </c>
      <c r="D8568" s="72" t="s">
        <v>13</v>
      </c>
      <c r="E8568" s="24"/>
      <c r="F8568" s="277"/>
    </row>
    <row r="8569" spans="1:6" ht="15.75" hidden="1" customHeight="1" x14ac:dyDescent="0.25">
      <c r="A8569" s="93">
        <v>23</v>
      </c>
      <c r="B8569" s="72" t="s">
        <v>2365</v>
      </c>
      <c r="C8569" s="73" t="s">
        <v>20</v>
      </c>
      <c r="D8569" s="72" t="s">
        <v>21</v>
      </c>
      <c r="E8569" s="24"/>
      <c r="F8569" s="277" t="s">
        <v>35</v>
      </c>
    </row>
    <row r="8570" spans="1:6" ht="15.75" hidden="1" customHeight="1" x14ac:dyDescent="0.25">
      <c r="A8570" s="93">
        <v>24</v>
      </c>
      <c r="B8570" s="72" t="s">
        <v>10932</v>
      </c>
      <c r="C8570" s="73" t="s">
        <v>20</v>
      </c>
      <c r="D8570" s="72" t="s">
        <v>13</v>
      </c>
      <c r="E8570" s="24"/>
      <c r="F8570" s="277" t="s">
        <v>888</v>
      </c>
    </row>
    <row r="8571" spans="1:6" ht="15.75" hidden="1" customHeight="1" x14ac:dyDescent="0.25">
      <c r="A8571" s="93">
        <v>25</v>
      </c>
      <c r="B8571" s="72"/>
      <c r="C8571" s="73"/>
      <c r="D8571" s="72"/>
      <c r="E8571" s="24"/>
      <c r="F8571" s="277"/>
    </row>
    <row r="8572" spans="1:6" ht="15.75" hidden="1" customHeight="1" x14ac:dyDescent="0.25">
      <c r="A8572" s="93">
        <v>26</v>
      </c>
      <c r="B8572" s="72"/>
      <c r="C8572" s="73"/>
      <c r="D8572" s="72"/>
      <c r="E8572" s="24"/>
      <c r="F8572" s="277"/>
    </row>
    <row r="8573" spans="1:6" ht="15.75" hidden="1" customHeight="1" x14ac:dyDescent="0.25">
      <c r="A8573" s="93">
        <v>27</v>
      </c>
      <c r="B8573" s="72"/>
      <c r="C8573" s="73"/>
      <c r="D8573" s="72"/>
      <c r="E8573" s="24"/>
      <c r="F8573" s="277"/>
    </row>
    <row r="8574" spans="1:6" ht="15.75" hidden="1" customHeight="1" x14ac:dyDescent="0.25">
      <c r="A8574" s="93">
        <v>28</v>
      </c>
      <c r="B8574" s="72"/>
      <c r="C8574" s="73"/>
      <c r="D8574" s="72"/>
      <c r="E8574" s="24"/>
      <c r="F8574" s="277"/>
    </row>
    <row r="8575" spans="1:6" hidden="1" x14ac:dyDescent="0.25">
      <c r="A8575" s="811" t="s">
        <v>558</v>
      </c>
      <c r="B8575" s="812"/>
      <c r="C8575" s="812"/>
      <c r="D8575" s="812"/>
      <c r="E8575" s="812"/>
      <c r="F8575" s="813"/>
    </row>
    <row r="8576" spans="1:6" hidden="1" x14ac:dyDescent="0.25">
      <c r="A8576" s="133">
        <v>1</v>
      </c>
      <c r="B8576" s="126"/>
      <c r="C8576" s="73"/>
      <c r="D8576" s="72"/>
      <c r="E8576" s="140"/>
      <c r="F8576" s="180"/>
    </row>
    <row r="8577" spans="1:6" hidden="1" x14ac:dyDescent="0.25">
      <c r="A8577" s="133">
        <v>2</v>
      </c>
      <c r="B8577" s="72"/>
      <c r="C8577" s="73"/>
      <c r="D8577" s="72"/>
      <c r="E8577" s="140"/>
      <c r="F8577" s="180"/>
    </row>
    <row r="8578" spans="1:6" hidden="1" x14ac:dyDescent="0.25">
      <c r="A8578" s="93">
        <v>3</v>
      </c>
      <c r="B8578" s="72"/>
      <c r="C8578" s="73"/>
      <c r="D8578" s="72"/>
      <c r="E8578" s="24"/>
      <c r="F8578" s="628"/>
    </row>
    <row r="8579" spans="1:6" hidden="1" x14ac:dyDescent="0.25">
      <c r="A8579" s="811" t="s">
        <v>12</v>
      </c>
      <c r="B8579" s="812"/>
      <c r="C8579" s="812"/>
      <c r="D8579" s="812"/>
      <c r="E8579" s="812"/>
      <c r="F8579" s="813"/>
    </row>
    <row r="8580" spans="1:6" hidden="1" x14ac:dyDescent="0.25">
      <c r="A8580" s="93">
        <v>1</v>
      </c>
      <c r="B8580" s="72" t="s">
        <v>10880</v>
      </c>
      <c r="C8580" s="73" t="s">
        <v>12</v>
      </c>
      <c r="D8580" s="72" t="s">
        <v>72</v>
      </c>
      <c r="E8580" s="24"/>
      <c r="F8580" s="628"/>
    </row>
    <row r="8581" spans="1:6" hidden="1" x14ac:dyDescent="0.25">
      <c r="A8581" s="93">
        <v>2</v>
      </c>
      <c r="B8581" s="85" t="s">
        <v>10880</v>
      </c>
      <c r="C8581" s="85" t="s">
        <v>12</v>
      </c>
      <c r="D8581" s="85" t="s">
        <v>72</v>
      </c>
      <c r="E8581" s="86"/>
      <c r="F8581" s="85"/>
    </row>
    <row r="8582" spans="1:6" hidden="1" x14ac:dyDescent="0.25">
      <c r="A8582" s="811" t="s">
        <v>385</v>
      </c>
      <c r="B8582" s="812"/>
      <c r="C8582" s="812"/>
      <c r="D8582" s="812"/>
      <c r="E8582" s="812"/>
      <c r="F8582" s="813"/>
    </row>
    <row r="8583" spans="1:6" hidden="1" x14ac:dyDescent="0.25">
      <c r="A8583" s="133">
        <v>1</v>
      </c>
      <c r="B8583" s="72" t="s">
        <v>10876</v>
      </c>
      <c r="C8583" s="73" t="s">
        <v>385</v>
      </c>
      <c r="D8583" s="72" t="s">
        <v>890</v>
      </c>
      <c r="E8583" s="24"/>
      <c r="F8583" s="628"/>
    </row>
    <row r="8584" spans="1:6" hidden="1" x14ac:dyDescent="0.25">
      <c r="A8584" s="133"/>
      <c r="B8584" s="72"/>
      <c r="C8584" s="73"/>
      <c r="D8584" s="72"/>
      <c r="E8584" s="75"/>
      <c r="F8584" s="140"/>
    </row>
    <row r="8585" spans="1:6" hidden="1" x14ac:dyDescent="0.25">
      <c r="A8585" s="811" t="s">
        <v>5</v>
      </c>
      <c r="B8585" s="812"/>
      <c r="C8585" s="812"/>
      <c r="D8585" s="812"/>
      <c r="E8585" s="812"/>
      <c r="F8585" s="813"/>
    </row>
    <row r="8586" spans="1:6" hidden="1" x14ac:dyDescent="0.25">
      <c r="A8586" s="93">
        <v>1</v>
      </c>
      <c r="B8586" s="85" t="s">
        <v>10739</v>
      </c>
      <c r="C8586" s="85" t="s">
        <v>5</v>
      </c>
      <c r="D8586" s="85" t="s">
        <v>22</v>
      </c>
      <c r="E8586" s="75"/>
      <c r="F8586" s="140" t="s">
        <v>10741</v>
      </c>
    </row>
    <row r="8587" spans="1:6" hidden="1" x14ac:dyDescent="0.25">
      <c r="A8587" s="93">
        <v>2</v>
      </c>
      <c r="B8587" s="85" t="s">
        <v>10740</v>
      </c>
      <c r="C8587" s="73" t="s">
        <v>5</v>
      </c>
      <c r="D8587" s="72" t="s">
        <v>22</v>
      </c>
      <c r="E8587" s="86"/>
      <c r="F8587" s="85" t="s">
        <v>10741</v>
      </c>
    </row>
    <row r="8588" spans="1:6" hidden="1" x14ac:dyDescent="0.25">
      <c r="A8588" s="93">
        <v>3</v>
      </c>
      <c r="B8588" s="85" t="s">
        <v>10873</v>
      </c>
      <c r="C8588" s="85" t="s">
        <v>5</v>
      </c>
      <c r="D8588" s="85" t="s">
        <v>890</v>
      </c>
      <c r="E8588" s="86"/>
      <c r="F8588" s="85"/>
    </row>
    <row r="8589" spans="1:6" hidden="1" x14ac:dyDescent="0.25">
      <c r="A8589" s="93">
        <v>4</v>
      </c>
      <c r="B8589" s="85"/>
      <c r="C8589" s="85"/>
      <c r="D8589" s="85"/>
      <c r="E8589" s="86"/>
      <c r="F8589" s="85"/>
    </row>
    <row r="8590" spans="1:6" hidden="1" x14ac:dyDescent="0.25"/>
    <row r="8591" spans="1:6" hidden="1" x14ac:dyDescent="0.25"/>
    <row r="8592" spans="1:6" hidden="1" x14ac:dyDescent="0.25">
      <c r="A8592" s="526"/>
      <c r="B8592" s="527" t="s">
        <v>0</v>
      </c>
      <c r="C8592" s="528">
        <v>44451</v>
      </c>
      <c r="D8592" s="527"/>
      <c r="E8592" s="600"/>
      <c r="F8592" s="529"/>
    </row>
    <row r="8593" spans="1:6" hidden="1" x14ac:dyDescent="0.25">
      <c r="A8593" s="530" t="s">
        <v>580</v>
      </c>
      <c r="B8593" s="531" t="s">
        <v>576</v>
      </c>
      <c r="C8593" s="532" t="s">
        <v>912</v>
      </c>
      <c r="D8593" s="531" t="s">
        <v>577</v>
      </c>
      <c r="E8593" s="601" t="s">
        <v>1422</v>
      </c>
      <c r="F8593" s="533" t="s">
        <v>579</v>
      </c>
    </row>
    <row r="8594" spans="1:6" hidden="1" x14ac:dyDescent="0.25">
      <c r="A8594" s="814" t="s">
        <v>155</v>
      </c>
      <c r="B8594" s="814"/>
      <c r="C8594" s="814"/>
      <c r="D8594" s="814"/>
      <c r="E8594" s="814"/>
      <c r="F8594" s="814"/>
    </row>
    <row r="8595" spans="1:6" hidden="1" x14ac:dyDescent="0.25">
      <c r="A8595" s="133">
        <v>1</v>
      </c>
      <c r="B8595" s="207" t="s">
        <v>10883</v>
      </c>
      <c r="C8595" s="207" t="s">
        <v>155</v>
      </c>
      <c r="D8595" s="207" t="s">
        <v>28</v>
      </c>
      <c r="E8595" s="475" t="s">
        <v>10884</v>
      </c>
      <c r="F8595" s="207"/>
    </row>
    <row r="8596" spans="1:6" hidden="1" x14ac:dyDescent="0.25">
      <c r="A8596" s="93">
        <v>2</v>
      </c>
      <c r="B8596" s="224"/>
      <c r="C8596" s="225"/>
      <c r="D8596" s="224"/>
      <c r="E8596" s="227"/>
      <c r="F8596" s="206"/>
    </row>
    <row r="8597" spans="1:6" hidden="1" x14ac:dyDescent="0.25">
      <c r="A8597" s="814" t="s">
        <v>41</v>
      </c>
      <c r="B8597" s="814"/>
      <c r="C8597" s="814"/>
      <c r="D8597" s="814"/>
      <c r="E8597" s="814"/>
      <c r="F8597" s="814"/>
    </row>
    <row r="8598" spans="1:6" hidden="1" x14ac:dyDescent="0.25">
      <c r="A8598" s="93">
        <v>1</v>
      </c>
      <c r="B8598" s="72"/>
      <c r="C8598" s="73"/>
      <c r="D8598" s="72"/>
      <c r="E8598" s="75"/>
      <c r="F8598" s="140"/>
    </row>
    <row r="8599" spans="1:6" hidden="1" x14ac:dyDescent="0.25">
      <c r="A8599" s="93"/>
      <c r="B8599" s="85"/>
      <c r="C8599" s="85"/>
      <c r="D8599" s="85"/>
      <c r="E8599" s="86"/>
      <c r="F8599" s="85"/>
    </row>
    <row r="8600" spans="1:6" hidden="1" x14ac:dyDescent="0.25">
      <c r="A8600" s="814" t="s">
        <v>9</v>
      </c>
      <c r="B8600" s="814"/>
      <c r="C8600" s="814"/>
      <c r="D8600" s="814"/>
      <c r="E8600" s="814"/>
      <c r="F8600" s="814"/>
    </row>
    <row r="8601" spans="1:6" hidden="1" x14ac:dyDescent="0.25">
      <c r="A8601" s="93">
        <v>1</v>
      </c>
      <c r="B8601" s="72" t="s">
        <v>10788</v>
      </c>
      <c r="C8601" s="73" t="s">
        <v>9</v>
      </c>
      <c r="D8601" s="72" t="s">
        <v>21</v>
      </c>
      <c r="E8601" s="75"/>
      <c r="F8601" s="628"/>
    </row>
    <row r="8602" spans="1:6" hidden="1" x14ac:dyDescent="0.25">
      <c r="A8602" s="93">
        <v>2</v>
      </c>
      <c r="B8602" s="72" t="s">
        <v>1197</v>
      </c>
      <c r="C8602" s="73" t="s">
        <v>9</v>
      </c>
      <c r="D8602" s="72" t="s">
        <v>21</v>
      </c>
      <c r="E8602" s="75"/>
      <c r="F8602" s="628"/>
    </row>
    <row r="8603" spans="1:6" hidden="1" x14ac:dyDescent="0.25">
      <c r="A8603" s="93">
        <v>3</v>
      </c>
      <c r="B8603" s="72" t="s">
        <v>10886</v>
      </c>
      <c r="C8603" s="73" t="s">
        <v>9</v>
      </c>
      <c r="D8603" s="72" t="s">
        <v>21</v>
      </c>
      <c r="E8603" s="75"/>
      <c r="F8603" s="628"/>
    </row>
    <row r="8604" spans="1:6" hidden="1" x14ac:dyDescent="0.25">
      <c r="A8604" s="93">
        <v>4</v>
      </c>
      <c r="B8604" s="72" t="s">
        <v>1415</v>
      </c>
      <c r="C8604" s="73" t="s">
        <v>8682</v>
      </c>
      <c r="D8604" s="72" t="s">
        <v>21</v>
      </c>
      <c r="E8604" s="24"/>
      <c r="F8604" s="628"/>
    </row>
    <row r="8605" spans="1:6" hidden="1" x14ac:dyDescent="0.25">
      <c r="A8605" s="93">
        <v>5</v>
      </c>
      <c r="B8605" s="72" t="s">
        <v>8542</v>
      </c>
      <c r="C8605" s="73" t="s">
        <v>9</v>
      </c>
      <c r="D8605" s="72" t="s">
        <v>21</v>
      </c>
      <c r="E8605" s="24"/>
      <c r="F8605" s="639"/>
    </row>
    <row r="8606" spans="1:6" hidden="1" x14ac:dyDescent="0.25">
      <c r="A8606" s="93">
        <v>6</v>
      </c>
      <c r="B8606" s="72" t="s">
        <v>10930</v>
      </c>
      <c r="C8606" s="73" t="s">
        <v>9</v>
      </c>
      <c r="D8606" s="72" t="s">
        <v>21</v>
      </c>
      <c r="E8606" s="24"/>
      <c r="F8606" s="639"/>
    </row>
    <row r="8607" spans="1:6" hidden="1" x14ac:dyDescent="0.25">
      <c r="A8607" s="93">
        <v>7</v>
      </c>
      <c r="B8607" s="72" t="s">
        <v>10931</v>
      </c>
      <c r="C8607" s="73" t="s">
        <v>9</v>
      </c>
      <c r="D8607" s="72" t="s">
        <v>21</v>
      </c>
      <c r="E8607" s="24"/>
      <c r="F8607" s="639"/>
    </row>
    <row r="8608" spans="1:6" hidden="1" x14ac:dyDescent="0.25">
      <c r="A8608" s="93">
        <v>8</v>
      </c>
      <c r="B8608" s="72" t="s">
        <v>8720</v>
      </c>
      <c r="C8608" s="73" t="s">
        <v>9</v>
      </c>
      <c r="D8608" s="72" t="s">
        <v>21</v>
      </c>
      <c r="E8608" s="24"/>
      <c r="F8608" s="639"/>
    </row>
    <row r="8609" spans="1:6" hidden="1" x14ac:dyDescent="0.25">
      <c r="A8609" s="811" t="s">
        <v>20</v>
      </c>
      <c r="B8609" s="812"/>
      <c r="C8609" s="812"/>
      <c r="D8609" s="812"/>
      <c r="E8609" s="812"/>
      <c r="F8609" s="813"/>
    </row>
    <row r="8610" spans="1:6" hidden="1" x14ac:dyDescent="0.25">
      <c r="A8610" s="93">
        <v>1</v>
      </c>
      <c r="B8610" s="72" t="s">
        <v>10927</v>
      </c>
      <c r="C8610" s="73" t="s">
        <v>20</v>
      </c>
      <c r="D8610" s="72" t="s">
        <v>21</v>
      </c>
      <c r="E8610" s="75"/>
      <c r="F8610" s="277"/>
    </row>
    <row r="8611" spans="1:6" hidden="1" x14ac:dyDescent="0.25">
      <c r="A8611" s="93">
        <v>2</v>
      </c>
      <c r="B8611" s="72" t="s">
        <v>1385</v>
      </c>
      <c r="C8611" s="73" t="s">
        <v>20</v>
      </c>
      <c r="D8611" s="72" t="s">
        <v>21</v>
      </c>
      <c r="E8611" s="75"/>
      <c r="F8611" s="277" t="s">
        <v>35</v>
      </c>
    </row>
    <row r="8612" spans="1:6" hidden="1" x14ac:dyDescent="0.25">
      <c r="A8612" s="93">
        <v>3</v>
      </c>
      <c r="B8612" s="72"/>
      <c r="C8612" s="73"/>
      <c r="D8612" s="72"/>
      <c r="E8612" s="75"/>
      <c r="F8612" s="277"/>
    </row>
    <row r="8613" spans="1:6" hidden="1" x14ac:dyDescent="0.25">
      <c r="A8613" s="93">
        <v>4</v>
      </c>
      <c r="B8613" s="72"/>
      <c r="C8613" s="73"/>
      <c r="D8613" s="72"/>
      <c r="E8613" s="24"/>
      <c r="F8613" s="277"/>
    </row>
    <row r="8614" spans="1:6" hidden="1" x14ac:dyDescent="0.25">
      <c r="A8614" s="93">
        <v>5</v>
      </c>
      <c r="B8614" s="72"/>
      <c r="C8614" s="73"/>
      <c r="D8614" s="72"/>
      <c r="E8614" s="24"/>
      <c r="F8614" s="277"/>
    </row>
    <row r="8615" spans="1:6" hidden="1" x14ac:dyDescent="0.25">
      <c r="A8615" s="93">
        <v>6</v>
      </c>
      <c r="B8615" s="72"/>
      <c r="C8615" s="73"/>
      <c r="D8615" s="72"/>
      <c r="E8615" s="24"/>
      <c r="F8615" s="277"/>
    </row>
    <row r="8616" spans="1:6" hidden="1" x14ac:dyDescent="0.25">
      <c r="A8616" s="93">
        <v>7</v>
      </c>
      <c r="B8616" s="72"/>
      <c r="C8616" s="73"/>
      <c r="D8616" s="72"/>
      <c r="E8616" s="24"/>
      <c r="F8616" s="277"/>
    </row>
    <row r="8617" spans="1:6" hidden="1" x14ac:dyDescent="0.25">
      <c r="A8617" s="93"/>
      <c r="B8617" s="72"/>
      <c r="C8617" s="73"/>
      <c r="D8617" s="72"/>
      <c r="E8617" s="24"/>
      <c r="F8617" s="277"/>
    </row>
    <row r="8618" spans="1:6" hidden="1" x14ac:dyDescent="0.25">
      <c r="A8618" s="811" t="s">
        <v>558</v>
      </c>
      <c r="B8618" s="812"/>
      <c r="C8618" s="812"/>
      <c r="D8618" s="812"/>
      <c r="E8618" s="812"/>
      <c r="F8618" s="813"/>
    </row>
    <row r="8619" spans="1:6" hidden="1" x14ac:dyDescent="0.25">
      <c r="A8619" s="133">
        <v>1</v>
      </c>
      <c r="B8619" s="126"/>
      <c r="C8619" s="73"/>
      <c r="D8619" s="72"/>
      <c r="E8619" s="140"/>
      <c r="F8619" s="180"/>
    </row>
    <row r="8620" spans="1:6" hidden="1" x14ac:dyDescent="0.25">
      <c r="A8620" s="133">
        <v>2</v>
      </c>
      <c r="B8620" s="72"/>
      <c r="C8620" s="73"/>
      <c r="D8620" s="72"/>
      <c r="E8620" s="140"/>
      <c r="F8620" s="180"/>
    </row>
    <row r="8621" spans="1:6" hidden="1" x14ac:dyDescent="0.25">
      <c r="A8621" s="93">
        <v>3</v>
      </c>
      <c r="B8621" s="72"/>
      <c r="C8621" s="73"/>
      <c r="D8621" s="72"/>
      <c r="E8621" s="24"/>
      <c r="F8621" s="628"/>
    </row>
    <row r="8622" spans="1:6" hidden="1" x14ac:dyDescent="0.25">
      <c r="A8622" s="811" t="s">
        <v>12</v>
      </c>
      <c r="B8622" s="812"/>
      <c r="C8622" s="812"/>
      <c r="D8622" s="812"/>
      <c r="E8622" s="812"/>
      <c r="F8622" s="813"/>
    </row>
    <row r="8623" spans="1:6" hidden="1" x14ac:dyDescent="0.25">
      <c r="A8623" s="93">
        <v>1</v>
      </c>
      <c r="B8623" s="72"/>
      <c r="C8623" s="73"/>
      <c r="D8623" s="72"/>
      <c r="E8623" s="24"/>
      <c r="F8623" s="628"/>
    </row>
    <row r="8624" spans="1:6" hidden="1" x14ac:dyDescent="0.25">
      <c r="A8624" s="93">
        <v>2</v>
      </c>
      <c r="B8624" s="85"/>
      <c r="C8624" s="85"/>
      <c r="D8624" s="85"/>
      <c r="E8624" s="86"/>
      <c r="F8624" s="85"/>
    </row>
    <row r="8625" spans="1:6" hidden="1" x14ac:dyDescent="0.25">
      <c r="A8625" s="811" t="s">
        <v>385</v>
      </c>
      <c r="B8625" s="812"/>
      <c r="C8625" s="812"/>
      <c r="D8625" s="812"/>
      <c r="E8625" s="812"/>
      <c r="F8625" s="813"/>
    </row>
    <row r="8626" spans="1:6" hidden="1" x14ac:dyDescent="0.25">
      <c r="A8626" s="133">
        <v>1</v>
      </c>
      <c r="B8626" s="72" t="s">
        <v>10777</v>
      </c>
      <c r="C8626" s="73" t="s">
        <v>385</v>
      </c>
      <c r="D8626" s="72" t="s">
        <v>21</v>
      </c>
      <c r="E8626" s="24"/>
      <c r="F8626" s="628"/>
    </row>
    <row r="8627" spans="1:6" hidden="1" x14ac:dyDescent="0.25">
      <c r="A8627" s="133">
        <v>2</v>
      </c>
      <c r="B8627" s="72"/>
      <c r="C8627" s="73"/>
      <c r="D8627" s="72"/>
      <c r="E8627" s="24"/>
      <c r="F8627" s="628"/>
    </row>
    <row r="8628" spans="1:6" hidden="1" x14ac:dyDescent="0.25">
      <c r="A8628" s="811" t="s">
        <v>5</v>
      </c>
      <c r="B8628" s="812"/>
      <c r="C8628" s="812"/>
      <c r="D8628" s="812"/>
      <c r="E8628" s="812"/>
      <c r="F8628" s="813"/>
    </row>
    <row r="8629" spans="1:6" hidden="1" x14ac:dyDescent="0.25">
      <c r="A8629" s="93">
        <v>1</v>
      </c>
      <c r="B8629" s="85"/>
      <c r="C8629" s="85"/>
      <c r="D8629" s="85"/>
      <c r="E8629" s="75"/>
      <c r="F8629" s="140"/>
    </row>
    <row r="8630" spans="1:6" hidden="1" x14ac:dyDescent="0.25">
      <c r="A8630" s="93">
        <v>2</v>
      </c>
      <c r="B8630" s="85"/>
      <c r="C8630" s="73"/>
      <c r="D8630" s="72"/>
      <c r="E8630" s="86"/>
      <c r="F8630" s="85"/>
    </row>
    <row r="8631" spans="1:6" hidden="1" x14ac:dyDescent="0.25"/>
    <row r="8632" spans="1:6" hidden="1" x14ac:dyDescent="0.25"/>
    <row r="8633" spans="1:6" hidden="1" x14ac:dyDescent="0.25">
      <c r="A8633" s="171"/>
      <c r="B8633" s="172" t="s">
        <v>10</v>
      </c>
      <c r="C8633" s="173">
        <v>44453</v>
      </c>
      <c r="D8633" s="172"/>
      <c r="E8633" s="602"/>
      <c r="F8633" s="174"/>
    </row>
    <row r="8634" spans="1:6" hidden="1" x14ac:dyDescent="0.25">
      <c r="A8634" s="175" t="s">
        <v>580</v>
      </c>
      <c r="B8634" s="176" t="s">
        <v>576</v>
      </c>
      <c r="C8634" s="177" t="s">
        <v>912</v>
      </c>
      <c r="D8634" s="176" t="s">
        <v>577</v>
      </c>
      <c r="E8634" s="603" t="s">
        <v>1422</v>
      </c>
      <c r="F8634" s="178" t="s">
        <v>579</v>
      </c>
    </row>
    <row r="8635" spans="1:6" hidden="1" x14ac:dyDescent="0.25">
      <c r="A8635" s="814" t="s">
        <v>155</v>
      </c>
      <c r="B8635" s="814"/>
      <c r="C8635" s="814"/>
      <c r="D8635" s="814"/>
      <c r="E8635" s="814"/>
      <c r="F8635" s="814"/>
    </row>
    <row r="8636" spans="1:6" hidden="1" x14ac:dyDescent="0.25">
      <c r="A8636" s="133">
        <v>1</v>
      </c>
      <c r="B8636" s="207"/>
      <c r="C8636" s="207"/>
      <c r="D8636" s="207"/>
      <c r="E8636" s="475"/>
      <c r="F8636" s="207"/>
    </row>
    <row r="8637" spans="1:6" hidden="1" x14ac:dyDescent="0.25">
      <c r="A8637" s="93">
        <v>2</v>
      </c>
      <c r="B8637" s="224"/>
      <c r="C8637" s="225"/>
      <c r="D8637" s="224"/>
      <c r="E8637" s="227"/>
      <c r="F8637" s="206"/>
    </row>
    <row r="8638" spans="1:6" hidden="1" x14ac:dyDescent="0.25">
      <c r="A8638" s="814" t="s">
        <v>41</v>
      </c>
      <c r="B8638" s="814"/>
      <c r="C8638" s="814"/>
      <c r="D8638" s="814"/>
      <c r="E8638" s="814"/>
      <c r="F8638" s="814"/>
    </row>
    <row r="8639" spans="1:6" hidden="1" x14ac:dyDescent="0.25">
      <c r="A8639" s="93">
        <v>1</v>
      </c>
      <c r="B8639" s="72"/>
      <c r="C8639" s="73"/>
      <c r="D8639" s="72"/>
      <c r="E8639" s="75"/>
      <c r="F8639" s="140"/>
    </row>
    <row r="8640" spans="1:6" hidden="1" x14ac:dyDescent="0.25">
      <c r="A8640" s="93"/>
      <c r="B8640" s="85"/>
      <c r="C8640" s="85"/>
      <c r="D8640" s="85"/>
      <c r="E8640" s="86"/>
      <c r="F8640" s="85"/>
    </row>
    <row r="8641" spans="1:6" hidden="1" x14ac:dyDescent="0.25">
      <c r="A8641" s="814" t="s">
        <v>9</v>
      </c>
      <c r="B8641" s="814"/>
      <c r="C8641" s="814"/>
      <c r="D8641" s="814"/>
      <c r="E8641" s="814"/>
      <c r="F8641" s="814"/>
    </row>
    <row r="8642" spans="1:6" hidden="1" x14ac:dyDescent="0.25">
      <c r="A8642" s="93">
        <v>1</v>
      </c>
      <c r="B8642" s="72" t="s">
        <v>7716</v>
      </c>
      <c r="C8642" s="73" t="s">
        <v>9</v>
      </c>
      <c r="D8642" s="72" t="s">
        <v>21</v>
      </c>
      <c r="E8642" s="75"/>
      <c r="F8642" s="628"/>
    </row>
    <row r="8643" spans="1:6" hidden="1" x14ac:dyDescent="0.25">
      <c r="A8643" s="93">
        <v>2</v>
      </c>
      <c r="B8643" s="72" t="s">
        <v>10936</v>
      </c>
      <c r="C8643" s="73" t="s">
        <v>9</v>
      </c>
      <c r="D8643" s="72" t="s">
        <v>3306</v>
      </c>
      <c r="E8643" s="75"/>
      <c r="F8643" s="628"/>
    </row>
    <row r="8644" spans="1:6" hidden="1" x14ac:dyDescent="0.25">
      <c r="A8644" s="93">
        <v>3</v>
      </c>
      <c r="B8644" s="72" t="s">
        <v>10937</v>
      </c>
      <c r="C8644" s="73" t="s">
        <v>9</v>
      </c>
      <c r="D8644" s="72" t="s">
        <v>3306</v>
      </c>
      <c r="E8644" s="75"/>
      <c r="F8644" s="628"/>
    </row>
    <row r="8645" spans="1:6" hidden="1" x14ac:dyDescent="0.25">
      <c r="A8645" s="93">
        <v>4</v>
      </c>
      <c r="B8645" s="72" t="s">
        <v>1218</v>
      </c>
      <c r="C8645" s="73" t="s">
        <v>9</v>
      </c>
      <c r="D8645" s="72" t="s">
        <v>3306</v>
      </c>
      <c r="E8645" s="24"/>
      <c r="F8645" s="628"/>
    </row>
    <row r="8646" spans="1:6" hidden="1" x14ac:dyDescent="0.25">
      <c r="A8646" s="93">
        <v>5</v>
      </c>
      <c r="B8646" s="72" t="s">
        <v>1218</v>
      </c>
      <c r="C8646" s="73" t="s">
        <v>9</v>
      </c>
      <c r="D8646" s="72" t="s">
        <v>3306</v>
      </c>
      <c r="E8646" s="24"/>
      <c r="F8646" s="640"/>
    </row>
    <row r="8647" spans="1:6" hidden="1" x14ac:dyDescent="0.25">
      <c r="A8647" s="93">
        <v>6</v>
      </c>
      <c r="B8647" s="72" t="s">
        <v>3310</v>
      </c>
      <c r="C8647" s="73" t="s">
        <v>9</v>
      </c>
      <c r="D8647" s="72" t="s">
        <v>21</v>
      </c>
      <c r="E8647" s="24"/>
      <c r="F8647" s="640"/>
    </row>
    <row r="8648" spans="1:6" hidden="1" x14ac:dyDescent="0.25">
      <c r="A8648" s="93">
        <v>7</v>
      </c>
      <c r="B8648" s="72" t="s">
        <v>3310</v>
      </c>
      <c r="C8648" s="73" t="s">
        <v>9</v>
      </c>
      <c r="D8648" s="72" t="s">
        <v>21</v>
      </c>
      <c r="E8648" s="24"/>
      <c r="F8648" s="640"/>
    </row>
    <row r="8649" spans="1:6" hidden="1" x14ac:dyDescent="0.25">
      <c r="A8649" s="811" t="s">
        <v>20</v>
      </c>
      <c r="B8649" s="812"/>
      <c r="C8649" s="812"/>
      <c r="D8649" s="812"/>
      <c r="E8649" s="812"/>
      <c r="F8649" s="813"/>
    </row>
    <row r="8650" spans="1:6" hidden="1" x14ac:dyDescent="0.25">
      <c r="A8650" s="93">
        <v>1</v>
      </c>
      <c r="B8650" s="72" t="s">
        <v>191</v>
      </c>
      <c r="C8650" s="73" t="s">
        <v>20</v>
      </c>
      <c r="D8650" s="72" t="s">
        <v>22</v>
      </c>
      <c r="E8650" s="75"/>
      <c r="F8650" s="277" t="s">
        <v>35</v>
      </c>
    </row>
    <row r="8651" spans="1:6" hidden="1" x14ac:dyDescent="0.25">
      <c r="A8651" s="93">
        <v>2</v>
      </c>
      <c r="B8651" s="72" t="s">
        <v>191</v>
      </c>
      <c r="C8651" s="73" t="s">
        <v>20</v>
      </c>
      <c r="D8651" s="72" t="s">
        <v>22</v>
      </c>
      <c r="E8651" s="75"/>
      <c r="F8651" s="277" t="s">
        <v>35</v>
      </c>
    </row>
    <row r="8652" spans="1:6" hidden="1" x14ac:dyDescent="0.25">
      <c r="A8652" s="93">
        <v>3</v>
      </c>
      <c r="B8652" s="72" t="s">
        <v>10490</v>
      </c>
      <c r="C8652" s="73" t="s">
        <v>20</v>
      </c>
      <c r="D8652" s="72" t="s">
        <v>890</v>
      </c>
      <c r="E8652" s="75"/>
      <c r="F8652" s="277"/>
    </row>
    <row r="8653" spans="1:6" hidden="1" x14ac:dyDescent="0.25">
      <c r="A8653" s="93">
        <v>4</v>
      </c>
      <c r="B8653" s="72" t="s">
        <v>10717</v>
      </c>
      <c r="C8653" s="73" t="s">
        <v>20</v>
      </c>
      <c r="D8653" s="72" t="s">
        <v>17</v>
      </c>
      <c r="E8653" s="24"/>
      <c r="F8653" s="277"/>
    </row>
    <row r="8654" spans="1:6" hidden="1" x14ac:dyDescent="0.25">
      <c r="A8654" s="93">
        <v>5</v>
      </c>
      <c r="B8654" s="72" t="s">
        <v>6743</v>
      </c>
      <c r="C8654" s="73" t="s">
        <v>20</v>
      </c>
      <c r="D8654" s="72" t="s">
        <v>13</v>
      </c>
      <c r="E8654" s="75" t="s">
        <v>6754</v>
      </c>
      <c r="F8654" s="277" t="s">
        <v>1077</v>
      </c>
    </row>
    <row r="8655" spans="1:6" hidden="1" x14ac:dyDescent="0.25">
      <c r="A8655" s="93">
        <v>6</v>
      </c>
      <c r="B8655" s="72" t="s">
        <v>1493</v>
      </c>
      <c r="C8655" s="73" t="s">
        <v>20</v>
      </c>
      <c r="D8655" s="72" t="s">
        <v>13</v>
      </c>
      <c r="E8655" s="75" t="s">
        <v>6766</v>
      </c>
      <c r="F8655" s="277" t="s">
        <v>1077</v>
      </c>
    </row>
    <row r="8656" spans="1:6" hidden="1" x14ac:dyDescent="0.25">
      <c r="A8656" s="93">
        <v>7</v>
      </c>
      <c r="B8656" s="72" t="s">
        <v>10932</v>
      </c>
      <c r="C8656" s="73" t="s">
        <v>20</v>
      </c>
      <c r="D8656" s="72" t="s">
        <v>13</v>
      </c>
      <c r="E8656" s="24"/>
      <c r="F8656" s="277" t="s">
        <v>10941</v>
      </c>
    </row>
    <row r="8657" spans="1:6" hidden="1" x14ac:dyDescent="0.25">
      <c r="A8657" s="93">
        <v>8</v>
      </c>
      <c r="B8657" s="72" t="s">
        <v>10932</v>
      </c>
      <c r="C8657" s="73" t="s">
        <v>20</v>
      </c>
      <c r="D8657" s="72" t="s">
        <v>13</v>
      </c>
      <c r="E8657" s="24"/>
      <c r="F8657" s="277" t="s">
        <v>10941</v>
      </c>
    </row>
    <row r="8658" spans="1:6" hidden="1" x14ac:dyDescent="0.25">
      <c r="A8658" s="93">
        <v>9</v>
      </c>
      <c r="B8658" s="72"/>
      <c r="C8658" s="73"/>
      <c r="D8658" s="72"/>
      <c r="E8658" s="24"/>
      <c r="F8658" s="277"/>
    </row>
    <row r="8659" spans="1:6" hidden="1" x14ac:dyDescent="0.25">
      <c r="A8659" s="811" t="s">
        <v>558</v>
      </c>
      <c r="B8659" s="812"/>
      <c r="C8659" s="812"/>
      <c r="D8659" s="812"/>
      <c r="E8659" s="812"/>
      <c r="F8659" s="813"/>
    </row>
    <row r="8660" spans="1:6" hidden="1" x14ac:dyDescent="0.25">
      <c r="A8660" s="133">
        <v>1</v>
      </c>
      <c r="B8660" s="126" t="s">
        <v>10929</v>
      </c>
      <c r="C8660" s="73" t="s">
        <v>558</v>
      </c>
      <c r="D8660" s="72" t="s">
        <v>13</v>
      </c>
      <c r="E8660" s="140"/>
      <c r="F8660" s="180" t="s">
        <v>1004</v>
      </c>
    </row>
    <row r="8661" spans="1:6" hidden="1" x14ac:dyDescent="0.25">
      <c r="A8661" s="133">
        <v>2</v>
      </c>
      <c r="B8661" s="72"/>
      <c r="C8661" s="73"/>
      <c r="D8661" s="72"/>
      <c r="E8661" s="140"/>
      <c r="F8661" s="180"/>
    </row>
    <row r="8662" spans="1:6" hidden="1" x14ac:dyDescent="0.25">
      <c r="A8662" s="93">
        <v>3</v>
      </c>
      <c r="B8662" s="72"/>
      <c r="C8662" s="73"/>
      <c r="D8662" s="72"/>
      <c r="E8662" s="24"/>
      <c r="F8662" s="628"/>
    </row>
    <row r="8663" spans="1:6" hidden="1" x14ac:dyDescent="0.25">
      <c r="A8663" s="811" t="s">
        <v>12</v>
      </c>
      <c r="B8663" s="812"/>
      <c r="C8663" s="812"/>
      <c r="D8663" s="812"/>
      <c r="E8663" s="812"/>
      <c r="F8663" s="813"/>
    </row>
    <row r="8664" spans="1:6" hidden="1" x14ac:dyDescent="0.25">
      <c r="A8664" s="93">
        <v>1</v>
      </c>
      <c r="B8664" s="72"/>
      <c r="C8664" s="73"/>
      <c r="D8664" s="72"/>
      <c r="E8664" s="24"/>
      <c r="F8664" s="628"/>
    </row>
    <row r="8665" spans="1:6" hidden="1" x14ac:dyDescent="0.25">
      <c r="A8665" s="93">
        <v>2</v>
      </c>
      <c r="B8665" s="85"/>
      <c r="C8665" s="85"/>
      <c r="D8665" s="85"/>
      <c r="E8665" s="86"/>
      <c r="F8665" s="85"/>
    </row>
    <row r="8666" spans="1:6" hidden="1" x14ac:dyDescent="0.25">
      <c r="A8666" s="811" t="s">
        <v>385</v>
      </c>
      <c r="B8666" s="812"/>
      <c r="C8666" s="812"/>
      <c r="D8666" s="812"/>
      <c r="E8666" s="812"/>
      <c r="F8666" s="813"/>
    </row>
    <row r="8667" spans="1:6" hidden="1" x14ac:dyDescent="0.25">
      <c r="A8667" s="133">
        <v>1</v>
      </c>
      <c r="B8667" s="72" t="s">
        <v>10942</v>
      </c>
      <c r="C8667" s="73" t="s">
        <v>385</v>
      </c>
      <c r="D8667" s="72" t="s">
        <v>21</v>
      </c>
      <c r="E8667" s="24"/>
      <c r="F8667" s="140" t="s">
        <v>10943</v>
      </c>
    </row>
    <row r="8668" spans="1:6" hidden="1" x14ac:dyDescent="0.25">
      <c r="A8668" s="133">
        <v>2</v>
      </c>
      <c r="B8668" s="72"/>
      <c r="C8668" s="73"/>
      <c r="D8668" s="72"/>
      <c r="E8668" s="24"/>
      <c r="F8668" s="628"/>
    </row>
    <row r="8669" spans="1:6" hidden="1" x14ac:dyDescent="0.25">
      <c r="A8669" s="811" t="s">
        <v>5</v>
      </c>
      <c r="B8669" s="812"/>
      <c r="C8669" s="812"/>
      <c r="D8669" s="812"/>
      <c r="E8669" s="812"/>
      <c r="F8669" s="813"/>
    </row>
    <row r="8670" spans="1:6" hidden="1" x14ac:dyDescent="0.25">
      <c r="A8670" s="93">
        <v>1</v>
      </c>
      <c r="B8670" s="85"/>
      <c r="C8670" s="85"/>
      <c r="D8670" s="85"/>
      <c r="E8670" s="75"/>
      <c r="F8670" s="140"/>
    </row>
    <row r="8671" spans="1:6" hidden="1" x14ac:dyDescent="0.25">
      <c r="A8671" s="93">
        <v>2</v>
      </c>
      <c r="B8671" s="85"/>
      <c r="C8671" s="73"/>
      <c r="D8671" s="72"/>
      <c r="E8671" s="86"/>
      <c r="F8671" s="85"/>
    </row>
    <row r="8672" spans="1:6" hidden="1" x14ac:dyDescent="0.25"/>
    <row r="8673" spans="1:6" hidden="1" x14ac:dyDescent="0.25"/>
    <row r="8674" spans="1:6" hidden="1" x14ac:dyDescent="0.25"/>
    <row r="8675" spans="1:6" hidden="1" x14ac:dyDescent="0.25"/>
    <row r="8676" spans="1:6" hidden="1" x14ac:dyDescent="0.25"/>
    <row r="8677" spans="1:6" hidden="1" x14ac:dyDescent="0.25"/>
    <row r="8678" spans="1:6" hidden="1" x14ac:dyDescent="0.25">
      <c r="A8678" s="330"/>
      <c r="B8678" s="331" t="s">
        <v>45</v>
      </c>
      <c r="C8678" s="332">
        <v>44455</v>
      </c>
      <c r="D8678" s="331"/>
      <c r="E8678" s="587"/>
      <c r="F8678" s="333"/>
    </row>
    <row r="8679" spans="1:6" hidden="1" x14ac:dyDescent="0.25">
      <c r="A8679" s="334" t="s">
        <v>580</v>
      </c>
      <c r="B8679" s="335" t="s">
        <v>576</v>
      </c>
      <c r="C8679" s="336" t="s">
        <v>912</v>
      </c>
      <c r="D8679" s="335" t="s">
        <v>577</v>
      </c>
      <c r="E8679" s="588" t="s">
        <v>1422</v>
      </c>
      <c r="F8679" s="337" t="s">
        <v>579</v>
      </c>
    </row>
    <row r="8680" spans="1:6" hidden="1" x14ac:dyDescent="0.25">
      <c r="A8680" s="814" t="s">
        <v>155</v>
      </c>
      <c r="B8680" s="814"/>
      <c r="C8680" s="814"/>
      <c r="D8680" s="814"/>
      <c r="E8680" s="814"/>
      <c r="F8680" s="814"/>
    </row>
    <row r="8681" spans="1:6" hidden="1" x14ac:dyDescent="0.25">
      <c r="A8681" s="133">
        <v>1</v>
      </c>
      <c r="B8681" s="207" t="s">
        <v>10933</v>
      </c>
      <c r="C8681" s="207" t="s">
        <v>155</v>
      </c>
      <c r="D8681" s="207" t="s">
        <v>890</v>
      </c>
      <c r="E8681" s="475" t="s">
        <v>10791</v>
      </c>
      <c r="F8681" s="207"/>
    </row>
    <row r="8682" spans="1:6" hidden="1" x14ac:dyDescent="0.25">
      <c r="A8682" s="93">
        <v>2</v>
      </c>
      <c r="B8682" s="224" t="s">
        <v>2214</v>
      </c>
      <c r="C8682" s="225" t="s">
        <v>155</v>
      </c>
      <c r="D8682" s="224" t="s">
        <v>890</v>
      </c>
      <c r="E8682" s="206" t="s">
        <v>2215</v>
      </c>
      <c r="F8682" s="206"/>
    </row>
    <row r="8683" spans="1:6" hidden="1" x14ac:dyDescent="0.25">
      <c r="A8683" s="814" t="s">
        <v>41</v>
      </c>
      <c r="B8683" s="814"/>
      <c r="C8683" s="814"/>
      <c r="D8683" s="814"/>
      <c r="E8683" s="814"/>
      <c r="F8683" s="814"/>
    </row>
    <row r="8684" spans="1:6" hidden="1" x14ac:dyDescent="0.25">
      <c r="A8684" s="93">
        <v>1</v>
      </c>
      <c r="B8684" s="72"/>
      <c r="C8684" s="73"/>
      <c r="D8684" s="72"/>
      <c r="E8684" s="75"/>
      <c r="F8684" s="140"/>
    </row>
    <row r="8685" spans="1:6" hidden="1" x14ac:dyDescent="0.25">
      <c r="A8685" s="93"/>
      <c r="B8685" s="85"/>
      <c r="C8685" s="85"/>
      <c r="D8685" s="85"/>
      <c r="E8685" s="86"/>
      <c r="F8685" s="85"/>
    </row>
    <row r="8686" spans="1:6" hidden="1" x14ac:dyDescent="0.25">
      <c r="A8686" s="814" t="s">
        <v>9</v>
      </c>
      <c r="B8686" s="814"/>
      <c r="C8686" s="814"/>
      <c r="D8686" s="814"/>
      <c r="E8686" s="814"/>
      <c r="F8686" s="814"/>
    </row>
    <row r="8687" spans="1:6" hidden="1" x14ac:dyDescent="0.25">
      <c r="A8687" s="93">
        <v>1</v>
      </c>
      <c r="B8687" s="72" t="s">
        <v>11037</v>
      </c>
      <c r="C8687" s="73" t="s">
        <v>1504</v>
      </c>
      <c r="D8687" s="72" t="s">
        <v>21</v>
      </c>
      <c r="E8687" s="75"/>
      <c r="F8687" s="628"/>
    </row>
    <row r="8688" spans="1:6" hidden="1" x14ac:dyDescent="0.25">
      <c r="A8688" s="93">
        <v>2</v>
      </c>
      <c r="B8688" s="72" t="s">
        <v>6139</v>
      </c>
      <c r="C8688" s="73" t="s">
        <v>9</v>
      </c>
      <c r="D8688" s="72" t="s">
        <v>21</v>
      </c>
      <c r="E8688" s="75"/>
      <c r="F8688" s="628"/>
    </row>
    <row r="8689" spans="1:6" hidden="1" x14ac:dyDescent="0.25">
      <c r="A8689" s="93">
        <v>3</v>
      </c>
      <c r="B8689" s="72"/>
      <c r="C8689" s="73"/>
      <c r="D8689" s="72"/>
      <c r="E8689" s="75"/>
      <c r="F8689" s="628"/>
    </row>
    <row r="8690" spans="1:6" hidden="1" x14ac:dyDescent="0.25">
      <c r="A8690" s="93">
        <v>4</v>
      </c>
      <c r="B8690" s="72"/>
      <c r="C8690" s="73"/>
      <c r="D8690" s="72"/>
      <c r="E8690" s="24"/>
      <c r="F8690" s="628"/>
    </row>
    <row r="8691" spans="1:6" hidden="1" x14ac:dyDescent="0.25">
      <c r="A8691" s="93">
        <v>5</v>
      </c>
      <c r="B8691" s="72"/>
      <c r="C8691" s="73"/>
      <c r="D8691" s="72"/>
      <c r="E8691" s="24"/>
      <c r="F8691" s="628"/>
    </row>
    <row r="8692" spans="1:6" hidden="1" x14ac:dyDescent="0.25">
      <c r="A8692" s="811" t="s">
        <v>20</v>
      </c>
      <c r="B8692" s="812"/>
      <c r="C8692" s="812"/>
      <c r="D8692" s="812"/>
      <c r="E8692" s="812"/>
      <c r="F8692" s="813"/>
    </row>
    <row r="8693" spans="1:6" hidden="1" x14ac:dyDescent="0.25">
      <c r="A8693" s="93">
        <v>1</v>
      </c>
      <c r="B8693" s="72" t="s">
        <v>10786</v>
      </c>
      <c r="C8693" s="73" t="s">
        <v>20</v>
      </c>
      <c r="D8693" s="72" t="s">
        <v>13</v>
      </c>
      <c r="E8693" s="75"/>
      <c r="F8693" s="277" t="s">
        <v>10787</v>
      </c>
    </row>
    <row r="8694" spans="1:6" hidden="1" x14ac:dyDescent="0.25">
      <c r="A8694" s="93">
        <v>2</v>
      </c>
      <c r="B8694" s="72"/>
      <c r="C8694" s="73"/>
      <c r="D8694" s="72"/>
      <c r="E8694" s="75"/>
      <c r="F8694" s="277"/>
    </row>
    <row r="8695" spans="1:6" hidden="1" x14ac:dyDescent="0.25">
      <c r="A8695" s="93">
        <v>3</v>
      </c>
      <c r="B8695" s="72"/>
      <c r="C8695" s="73"/>
      <c r="D8695" s="72"/>
      <c r="E8695" s="75"/>
      <c r="F8695" s="277"/>
    </row>
    <row r="8696" spans="1:6" hidden="1" x14ac:dyDescent="0.25">
      <c r="A8696" s="93">
        <v>4</v>
      </c>
      <c r="B8696" s="72"/>
      <c r="C8696" s="73"/>
      <c r="D8696" s="72"/>
      <c r="E8696" s="24"/>
      <c r="F8696" s="277"/>
    </row>
    <row r="8697" spans="1:6" hidden="1" x14ac:dyDescent="0.25">
      <c r="A8697" s="93">
        <v>5</v>
      </c>
      <c r="B8697" s="72"/>
      <c r="C8697" s="73"/>
      <c r="D8697" s="72"/>
      <c r="E8697" s="24"/>
      <c r="F8697" s="277"/>
    </row>
    <row r="8698" spans="1:6" hidden="1" x14ac:dyDescent="0.25">
      <c r="A8698" s="93">
        <v>6</v>
      </c>
      <c r="B8698" s="72"/>
      <c r="C8698" s="73"/>
      <c r="D8698" s="72"/>
      <c r="E8698" s="24"/>
      <c r="F8698" s="277"/>
    </row>
    <row r="8699" spans="1:6" hidden="1" x14ac:dyDescent="0.25">
      <c r="A8699" s="93">
        <v>7</v>
      </c>
      <c r="B8699" s="72"/>
      <c r="C8699" s="73"/>
      <c r="D8699" s="72"/>
      <c r="E8699" s="24"/>
      <c r="F8699" s="277"/>
    </row>
    <row r="8700" spans="1:6" hidden="1" x14ac:dyDescent="0.25">
      <c r="A8700" s="93"/>
      <c r="B8700" s="72"/>
      <c r="C8700" s="73"/>
      <c r="D8700" s="72"/>
      <c r="E8700" s="24"/>
      <c r="F8700" s="277"/>
    </row>
    <row r="8701" spans="1:6" hidden="1" x14ac:dyDescent="0.25">
      <c r="A8701" s="811" t="s">
        <v>558</v>
      </c>
      <c r="B8701" s="812"/>
      <c r="C8701" s="812"/>
      <c r="D8701" s="812"/>
      <c r="E8701" s="812"/>
      <c r="F8701" s="813"/>
    </row>
    <row r="8702" spans="1:6" hidden="1" x14ac:dyDescent="0.25">
      <c r="A8702" s="133">
        <v>1</v>
      </c>
      <c r="B8702" s="126"/>
      <c r="C8702" s="73"/>
      <c r="D8702" s="72"/>
      <c r="E8702" s="140"/>
      <c r="F8702" s="180"/>
    </row>
    <row r="8703" spans="1:6" hidden="1" x14ac:dyDescent="0.25">
      <c r="A8703" s="133">
        <v>2</v>
      </c>
      <c r="B8703" s="72"/>
      <c r="C8703" s="73"/>
      <c r="D8703" s="72"/>
      <c r="E8703" s="140"/>
      <c r="F8703" s="180"/>
    </row>
    <row r="8704" spans="1:6" hidden="1" x14ac:dyDescent="0.25">
      <c r="A8704" s="93">
        <v>3</v>
      </c>
      <c r="B8704" s="72"/>
      <c r="C8704" s="73"/>
      <c r="D8704" s="72"/>
      <c r="E8704" s="24"/>
      <c r="F8704" s="628"/>
    </row>
    <row r="8705" spans="1:6" hidden="1" x14ac:dyDescent="0.25">
      <c r="A8705" s="811" t="s">
        <v>12</v>
      </c>
      <c r="B8705" s="812"/>
      <c r="C8705" s="812"/>
      <c r="D8705" s="812"/>
      <c r="E8705" s="812"/>
      <c r="F8705" s="813"/>
    </row>
    <row r="8706" spans="1:6" hidden="1" x14ac:dyDescent="0.25">
      <c r="A8706" s="93">
        <v>1</v>
      </c>
      <c r="B8706" s="72"/>
      <c r="C8706" s="73"/>
      <c r="D8706" s="72"/>
      <c r="E8706" s="75"/>
      <c r="F8706" s="628"/>
    </row>
    <row r="8707" spans="1:6" hidden="1" x14ac:dyDescent="0.25">
      <c r="A8707" s="93">
        <v>2</v>
      </c>
      <c r="B8707" s="85"/>
      <c r="C8707" s="85"/>
      <c r="D8707" s="85"/>
      <c r="E8707" s="86"/>
      <c r="F8707" s="85"/>
    </row>
    <row r="8708" spans="1:6" hidden="1" x14ac:dyDescent="0.25">
      <c r="A8708" s="811" t="s">
        <v>385</v>
      </c>
      <c r="B8708" s="812"/>
      <c r="C8708" s="812"/>
      <c r="D8708" s="812"/>
      <c r="E8708" s="812"/>
      <c r="F8708" s="813"/>
    </row>
    <row r="8709" spans="1:6" hidden="1" x14ac:dyDescent="0.25">
      <c r="A8709" s="133">
        <v>1</v>
      </c>
      <c r="B8709" s="72" t="s">
        <v>2615</v>
      </c>
      <c r="C8709" s="73" t="s">
        <v>385</v>
      </c>
      <c r="D8709" s="72" t="s">
        <v>21</v>
      </c>
      <c r="E8709" s="24"/>
      <c r="F8709" s="628"/>
    </row>
    <row r="8710" spans="1:6" hidden="1" x14ac:dyDescent="0.25">
      <c r="A8710" s="133">
        <v>2</v>
      </c>
      <c r="B8710" s="72"/>
      <c r="C8710" s="73"/>
      <c r="D8710" s="72"/>
      <c r="E8710" s="24"/>
      <c r="F8710" s="628"/>
    </row>
    <row r="8711" spans="1:6" hidden="1" x14ac:dyDescent="0.25">
      <c r="A8711" s="811" t="s">
        <v>5</v>
      </c>
      <c r="B8711" s="812"/>
      <c r="C8711" s="812"/>
      <c r="D8711" s="812"/>
      <c r="E8711" s="812"/>
      <c r="F8711" s="813"/>
    </row>
    <row r="8712" spans="1:6" hidden="1" x14ac:dyDescent="0.25">
      <c r="A8712" s="93">
        <v>1</v>
      </c>
      <c r="B8712" s="85"/>
      <c r="C8712" s="85"/>
      <c r="D8712" s="85"/>
      <c r="E8712" s="75"/>
      <c r="F8712" s="140"/>
    </row>
    <row r="8713" spans="1:6" hidden="1" x14ac:dyDescent="0.25">
      <c r="A8713" s="93">
        <v>2</v>
      </c>
      <c r="B8713" s="85"/>
      <c r="C8713" s="73"/>
      <c r="D8713" s="72"/>
      <c r="E8713" s="86"/>
      <c r="F8713" s="85"/>
    </row>
    <row r="8714" spans="1:6" hidden="1" x14ac:dyDescent="0.25"/>
    <row r="8715" spans="1:6" hidden="1" x14ac:dyDescent="0.25"/>
    <row r="8716" spans="1:6" hidden="1" x14ac:dyDescent="0.25"/>
    <row r="8717" spans="1:6" hidden="1" x14ac:dyDescent="0.25"/>
    <row r="8718" spans="1:6" hidden="1" x14ac:dyDescent="0.25">
      <c r="A8718" s="305"/>
      <c r="B8718" s="31" t="s">
        <v>63</v>
      </c>
      <c r="C8718" s="30">
        <v>44457</v>
      </c>
      <c r="D8718" s="31"/>
      <c r="E8718" s="596"/>
      <c r="F8718" s="306"/>
    </row>
    <row r="8719" spans="1:6" hidden="1" x14ac:dyDescent="0.25">
      <c r="A8719" s="307" t="s">
        <v>580</v>
      </c>
      <c r="B8719" s="308" t="s">
        <v>576</v>
      </c>
      <c r="C8719" s="309" t="s">
        <v>912</v>
      </c>
      <c r="D8719" s="308" t="s">
        <v>577</v>
      </c>
      <c r="E8719" s="597" t="s">
        <v>1422</v>
      </c>
      <c r="F8719" s="310" t="s">
        <v>579</v>
      </c>
    </row>
    <row r="8720" spans="1:6" hidden="1" x14ac:dyDescent="0.25">
      <c r="A8720" s="811" t="s">
        <v>155</v>
      </c>
      <c r="B8720" s="812"/>
      <c r="C8720" s="812"/>
      <c r="D8720" s="812"/>
      <c r="E8720" s="812"/>
      <c r="F8720" s="813"/>
    </row>
    <row r="8721" spans="1:6" hidden="1" x14ac:dyDescent="0.25">
      <c r="A8721" s="133">
        <v>1</v>
      </c>
      <c r="B8721" s="207" t="s">
        <v>11092</v>
      </c>
      <c r="C8721" s="207" t="s">
        <v>155</v>
      </c>
      <c r="D8721" s="207" t="s">
        <v>21</v>
      </c>
      <c r="E8721" s="475"/>
      <c r="F8721" s="207" t="s">
        <v>11093</v>
      </c>
    </row>
    <row r="8722" spans="1:6" hidden="1" x14ac:dyDescent="0.25">
      <c r="A8722" s="93">
        <v>2</v>
      </c>
      <c r="B8722" s="224"/>
      <c r="C8722" s="225"/>
      <c r="D8722" s="224"/>
      <c r="E8722" s="227"/>
      <c r="F8722" s="206"/>
    </row>
    <row r="8723" spans="1:6" hidden="1" x14ac:dyDescent="0.25">
      <c r="A8723" s="811" t="s">
        <v>41</v>
      </c>
      <c r="B8723" s="812"/>
      <c r="C8723" s="812"/>
      <c r="D8723" s="812"/>
      <c r="E8723" s="812"/>
      <c r="F8723" s="813"/>
    </row>
    <row r="8724" spans="1:6" hidden="1" x14ac:dyDescent="0.25">
      <c r="A8724" s="93">
        <v>1</v>
      </c>
      <c r="B8724" s="72" t="s">
        <v>11102</v>
      </c>
      <c r="C8724" s="73" t="s">
        <v>41</v>
      </c>
      <c r="D8724" s="72" t="s">
        <v>890</v>
      </c>
      <c r="E8724" s="75" t="s">
        <v>11104</v>
      </c>
      <c r="F8724" s="140" t="s">
        <v>605</v>
      </c>
    </row>
    <row r="8725" spans="1:6" hidden="1" x14ac:dyDescent="0.25">
      <c r="A8725" s="93">
        <v>2</v>
      </c>
      <c r="B8725" s="85" t="s">
        <v>11103</v>
      </c>
      <c r="C8725" s="85" t="s">
        <v>41</v>
      </c>
      <c r="D8725" s="85" t="s">
        <v>890</v>
      </c>
      <c r="E8725" s="86" t="s">
        <v>11104</v>
      </c>
      <c r="F8725" s="93" t="s">
        <v>605</v>
      </c>
    </row>
    <row r="8726" spans="1:6" hidden="1" x14ac:dyDescent="0.25">
      <c r="A8726" s="811" t="s">
        <v>9</v>
      </c>
      <c r="B8726" s="812"/>
      <c r="C8726" s="812"/>
      <c r="D8726" s="812"/>
      <c r="E8726" s="812"/>
      <c r="F8726" s="813"/>
    </row>
    <row r="8727" spans="1:6" hidden="1" x14ac:dyDescent="0.25">
      <c r="A8727" s="93">
        <v>1</v>
      </c>
      <c r="B8727" s="72" t="s">
        <v>10935</v>
      </c>
      <c r="C8727" s="73" t="s">
        <v>9</v>
      </c>
      <c r="D8727" s="72" t="s">
        <v>21</v>
      </c>
      <c r="E8727" s="75"/>
      <c r="F8727" s="628"/>
    </row>
    <row r="8728" spans="1:6" hidden="1" x14ac:dyDescent="0.25">
      <c r="A8728" s="93">
        <v>2</v>
      </c>
      <c r="B8728" s="72" t="s">
        <v>10564</v>
      </c>
      <c r="C8728" s="73" t="s">
        <v>1504</v>
      </c>
      <c r="D8728" s="72" t="s">
        <v>22</v>
      </c>
      <c r="E8728" s="75" t="s">
        <v>10732</v>
      </c>
      <c r="F8728" s="628"/>
    </row>
    <row r="8729" spans="1:6" hidden="1" x14ac:dyDescent="0.25">
      <c r="A8729" s="93">
        <v>3</v>
      </c>
      <c r="B8729" s="72" t="s">
        <v>11085</v>
      </c>
      <c r="C8729" s="73" t="s">
        <v>9</v>
      </c>
      <c r="D8729" s="72" t="s">
        <v>11084</v>
      </c>
      <c r="E8729" s="75"/>
      <c r="F8729" s="628"/>
    </row>
    <row r="8730" spans="1:6" hidden="1" x14ac:dyDescent="0.25">
      <c r="A8730" s="93">
        <v>4</v>
      </c>
      <c r="B8730" s="72" t="s">
        <v>11098</v>
      </c>
      <c r="C8730" s="73" t="s">
        <v>9</v>
      </c>
      <c r="D8730" s="72" t="s">
        <v>21</v>
      </c>
      <c r="E8730" s="24"/>
      <c r="F8730" s="628"/>
    </row>
    <row r="8731" spans="1:6" hidden="1" x14ac:dyDescent="0.25">
      <c r="A8731" s="93">
        <v>5</v>
      </c>
      <c r="B8731" s="72" t="s">
        <v>5355</v>
      </c>
      <c r="C8731" s="73" t="s">
        <v>9</v>
      </c>
      <c r="D8731" s="72" t="s">
        <v>21</v>
      </c>
      <c r="E8731" s="24"/>
      <c r="F8731" s="628"/>
    </row>
    <row r="8732" spans="1:6" hidden="1" x14ac:dyDescent="0.25">
      <c r="A8732" s="811" t="s">
        <v>20</v>
      </c>
      <c r="B8732" s="812"/>
      <c r="C8732" s="812"/>
      <c r="D8732" s="812"/>
      <c r="E8732" s="812"/>
      <c r="F8732" s="813"/>
    </row>
    <row r="8733" spans="1:6" hidden="1" x14ac:dyDescent="0.25">
      <c r="A8733" s="93">
        <v>1</v>
      </c>
      <c r="B8733" s="72" t="s">
        <v>10963</v>
      </c>
      <c r="C8733" s="73" t="s">
        <v>20</v>
      </c>
      <c r="D8733" s="72" t="s">
        <v>28</v>
      </c>
      <c r="E8733" s="75"/>
      <c r="F8733" s="277" t="s">
        <v>35</v>
      </c>
    </row>
    <row r="8734" spans="1:6" hidden="1" x14ac:dyDescent="0.25">
      <c r="A8734" s="93">
        <v>2</v>
      </c>
      <c r="B8734" s="72" t="s">
        <v>10964</v>
      </c>
      <c r="C8734" s="73" t="s">
        <v>20</v>
      </c>
      <c r="D8734" s="72" t="s">
        <v>28</v>
      </c>
      <c r="E8734" s="75"/>
      <c r="F8734" s="277" t="s">
        <v>35</v>
      </c>
    </row>
    <row r="8735" spans="1:6" hidden="1" x14ac:dyDescent="0.25">
      <c r="A8735" s="93">
        <v>3</v>
      </c>
      <c r="B8735" s="72" t="s">
        <v>5533</v>
      </c>
      <c r="C8735" s="73" t="s">
        <v>20</v>
      </c>
      <c r="D8735" s="72" t="s">
        <v>21</v>
      </c>
      <c r="E8735" s="75"/>
      <c r="F8735" s="277"/>
    </row>
    <row r="8736" spans="1:6" hidden="1" x14ac:dyDescent="0.25">
      <c r="A8736" s="93">
        <v>4</v>
      </c>
      <c r="B8736" s="72" t="s">
        <v>1293</v>
      </c>
      <c r="C8736" s="73" t="s">
        <v>20</v>
      </c>
      <c r="D8736" s="72" t="s">
        <v>13</v>
      </c>
      <c r="E8736" s="24"/>
      <c r="F8736" s="277"/>
    </row>
    <row r="8737" spans="1:6" hidden="1" x14ac:dyDescent="0.25">
      <c r="A8737" s="93">
        <v>5</v>
      </c>
      <c r="B8737" s="72" t="s">
        <v>4019</v>
      </c>
      <c r="C8737" s="73" t="s">
        <v>20</v>
      </c>
      <c r="D8737" s="72" t="s">
        <v>21</v>
      </c>
      <c r="E8737" s="75" t="s">
        <v>11042</v>
      </c>
      <c r="F8737" s="277"/>
    </row>
    <row r="8738" spans="1:6" hidden="1" x14ac:dyDescent="0.25">
      <c r="A8738" s="93">
        <v>6</v>
      </c>
      <c r="B8738" s="72" t="s">
        <v>11044</v>
      </c>
      <c r="C8738" s="73" t="s">
        <v>20</v>
      </c>
      <c r="D8738" s="72" t="s">
        <v>22</v>
      </c>
      <c r="E8738" s="24"/>
      <c r="F8738" s="277" t="s">
        <v>35</v>
      </c>
    </row>
    <row r="8739" spans="1:6" hidden="1" x14ac:dyDescent="0.25">
      <c r="A8739" s="93">
        <v>7</v>
      </c>
      <c r="B8739" s="72" t="s">
        <v>11086</v>
      </c>
      <c r="C8739" s="73" t="s">
        <v>20</v>
      </c>
      <c r="D8739" s="72" t="s">
        <v>22</v>
      </c>
      <c r="E8739" s="24"/>
      <c r="F8739" s="277"/>
    </row>
    <row r="8740" spans="1:6" hidden="1" x14ac:dyDescent="0.25">
      <c r="A8740" s="93">
        <v>8</v>
      </c>
      <c r="B8740" s="72" t="s">
        <v>11095</v>
      </c>
      <c r="C8740" s="73" t="s">
        <v>20</v>
      </c>
      <c r="D8740" s="72" t="s">
        <v>28</v>
      </c>
      <c r="E8740" s="24"/>
      <c r="F8740" s="277" t="s">
        <v>35</v>
      </c>
    </row>
    <row r="8741" spans="1:6" hidden="1" x14ac:dyDescent="0.25">
      <c r="A8741" s="93">
        <v>9</v>
      </c>
      <c r="B8741" s="72" t="s">
        <v>11099</v>
      </c>
      <c r="C8741" s="73" t="s">
        <v>20</v>
      </c>
      <c r="D8741" s="72" t="s">
        <v>21</v>
      </c>
      <c r="E8741" s="24"/>
      <c r="F8741" s="277" t="s">
        <v>35</v>
      </c>
    </row>
    <row r="8742" spans="1:6" hidden="1" x14ac:dyDescent="0.25">
      <c r="A8742" s="811" t="s">
        <v>558</v>
      </c>
      <c r="B8742" s="812"/>
      <c r="C8742" s="812"/>
      <c r="D8742" s="812"/>
      <c r="E8742" s="812"/>
      <c r="F8742" s="813"/>
    </row>
    <row r="8743" spans="1:6" hidden="1" x14ac:dyDescent="0.25">
      <c r="A8743" s="133">
        <v>1</v>
      </c>
      <c r="B8743" s="126"/>
      <c r="C8743" s="73"/>
      <c r="D8743" s="72"/>
      <c r="E8743" s="140"/>
      <c r="F8743" s="180"/>
    </row>
    <row r="8744" spans="1:6" hidden="1" x14ac:dyDescent="0.25">
      <c r="A8744" s="133">
        <v>2</v>
      </c>
      <c r="B8744" s="72"/>
      <c r="C8744" s="73"/>
      <c r="D8744" s="72"/>
      <c r="E8744" s="140"/>
      <c r="F8744" s="180"/>
    </row>
    <row r="8745" spans="1:6" hidden="1" x14ac:dyDescent="0.25">
      <c r="A8745" s="93">
        <v>3</v>
      </c>
      <c r="B8745" s="72"/>
      <c r="C8745" s="73"/>
      <c r="D8745" s="72"/>
      <c r="E8745" s="24"/>
      <c r="F8745" s="628"/>
    </row>
    <row r="8746" spans="1:6" hidden="1" x14ac:dyDescent="0.25">
      <c r="A8746" s="811" t="s">
        <v>12</v>
      </c>
      <c r="B8746" s="812"/>
      <c r="C8746" s="812"/>
      <c r="D8746" s="812"/>
      <c r="E8746" s="812"/>
      <c r="F8746" s="813"/>
    </row>
    <row r="8747" spans="1:6" hidden="1" x14ac:dyDescent="0.25">
      <c r="A8747" s="93">
        <v>1</v>
      </c>
      <c r="B8747" s="72"/>
      <c r="C8747" s="73"/>
      <c r="D8747" s="72"/>
      <c r="E8747" s="24"/>
      <c r="F8747" s="628"/>
    </row>
    <row r="8748" spans="1:6" hidden="1" x14ac:dyDescent="0.25">
      <c r="A8748" s="93">
        <v>2</v>
      </c>
      <c r="B8748" s="85"/>
      <c r="C8748" s="85"/>
      <c r="D8748" s="85"/>
      <c r="E8748" s="86"/>
      <c r="F8748" s="85"/>
    </row>
    <row r="8749" spans="1:6" hidden="1" x14ac:dyDescent="0.25">
      <c r="A8749" s="811" t="s">
        <v>385</v>
      </c>
      <c r="B8749" s="812"/>
      <c r="C8749" s="812"/>
      <c r="D8749" s="812"/>
      <c r="E8749" s="812"/>
      <c r="F8749" s="813"/>
    </row>
    <row r="8750" spans="1:6" hidden="1" x14ac:dyDescent="0.25">
      <c r="A8750" s="133">
        <v>1</v>
      </c>
      <c r="B8750" s="72" t="s">
        <v>10944</v>
      </c>
      <c r="C8750" s="73" t="s">
        <v>385</v>
      </c>
      <c r="D8750" s="72" t="s">
        <v>21</v>
      </c>
      <c r="E8750" s="24"/>
      <c r="F8750" s="628"/>
    </row>
    <row r="8751" spans="1:6" hidden="1" x14ac:dyDescent="0.25">
      <c r="A8751" s="133">
        <v>2</v>
      </c>
      <c r="B8751" s="72" t="s">
        <v>307</v>
      </c>
      <c r="C8751" s="73" t="s">
        <v>385</v>
      </c>
      <c r="D8751" s="72" t="s">
        <v>21</v>
      </c>
      <c r="E8751" s="24"/>
      <c r="F8751" s="641"/>
    </row>
    <row r="8752" spans="1:6" hidden="1" x14ac:dyDescent="0.25">
      <c r="A8752" s="133">
        <v>3</v>
      </c>
      <c r="B8752" s="72" t="s">
        <v>307</v>
      </c>
      <c r="C8752" s="73" t="s">
        <v>385</v>
      </c>
      <c r="D8752" s="72" t="s">
        <v>21</v>
      </c>
      <c r="E8752" s="24"/>
      <c r="F8752" s="641"/>
    </row>
    <row r="8753" spans="1:6" hidden="1" x14ac:dyDescent="0.25">
      <c r="A8753" s="811" t="s">
        <v>5</v>
      </c>
      <c r="B8753" s="812"/>
      <c r="C8753" s="812"/>
      <c r="D8753" s="812"/>
      <c r="E8753" s="812"/>
      <c r="F8753" s="813"/>
    </row>
    <row r="8754" spans="1:6" hidden="1" x14ac:dyDescent="0.25">
      <c r="A8754" s="93">
        <v>1</v>
      </c>
      <c r="B8754" s="85"/>
      <c r="C8754" s="85"/>
      <c r="D8754" s="85"/>
      <c r="E8754" s="75"/>
      <c r="F8754" s="140"/>
    </row>
    <row r="8755" spans="1:6" hidden="1" x14ac:dyDescent="0.25">
      <c r="A8755" s="93">
        <v>2</v>
      </c>
      <c r="B8755" s="85"/>
      <c r="C8755" s="73"/>
      <c r="D8755" s="72"/>
      <c r="E8755" s="86"/>
      <c r="F8755" s="85"/>
    </row>
    <row r="8756" spans="1:6" hidden="1" x14ac:dyDescent="0.25"/>
    <row r="8757" spans="1:6" hidden="1" x14ac:dyDescent="0.25"/>
    <row r="8758" spans="1:6" hidden="1" x14ac:dyDescent="0.25"/>
    <row r="8759" spans="1:6" hidden="1" x14ac:dyDescent="0.25"/>
    <row r="8760" spans="1:6" hidden="1" x14ac:dyDescent="0.25">
      <c r="A8760" s="526"/>
      <c r="B8760" s="527" t="s">
        <v>0</v>
      </c>
      <c r="C8760" s="528">
        <v>44458</v>
      </c>
      <c r="D8760" s="527"/>
      <c r="E8760" s="600"/>
      <c r="F8760" s="529"/>
    </row>
    <row r="8761" spans="1:6" hidden="1" x14ac:dyDescent="0.25">
      <c r="A8761" s="530" t="s">
        <v>580</v>
      </c>
      <c r="B8761" s="531" t="s">
        <v>576</v>
      </c>
      <c r="C8761" s="532" t="s">
        <v>912</v>
      </c>
      <c r="D8761" s="531" t="s">
        <v>577</v>
      </c>
      <c r="E8761" s="601" t="s">
        <v>1422</v>
      </c>
      <c r="F8761" s="533" t="s">
        <v>579</v>
      </c>
    </row>
    <row r="8762" spans="1:6" hidden="1" x14ac:dyDescent="0.25">
      <c r="A8762" s="814" t="s">
        <v>155</v>
      </c>
      <c r="B8762" s="814"/>
      <c r="C8762" s="814"/>
      <c r="D8762" s="814"/>
      <c r="E8762" s="814"/>
      <c r="F8762" s="814"/>
    </row>
    <row r="8763" spans="1:6" hidden="1" x14ac:dyDescent="0.25">
      <c r="A8763" s="133">
        <v>1</v>
      </c>
      <c r="B8763" s="207" t="s">
        <v>4260</v>
      </c>
      <c r="C8763" s="207" t="s">
        <v>882</v>
      </c>
      <c r="D8763" s="207" t="s">
        <v>890</v>
      </c>
      <c r="E8763" s="475" t="s">
        <v>11094</v>
      </c>
      <c r="F8763" s="207"/>
    </row>
    <row r="8764" spans="1:6" hidden="1" x14ac:dyDescent="0.25">
      <c r="A8764" s="93">
        <v>2</v>
      </c>
      <c r="B8764" s="224" t="s">
        <v>4523</v>
      </c>
      <c r="C8764" s="225" t="s">
        <v>155</v>
      </c>
      <c r="D8764" s="224" t="s">
        <v>890</v>
      </c>
      <c r="E8764" s="206" t="s">
        <v>4845</v>
      </c>
      <c r="F8764" s="206"/>
    </row>
    <row r="8765" spans="1:6" hidden="1" x14ac:dyDescent="0.25">
      <c r="A8765" s="814" t="s">
        <v>41</v>
      </c>
      <c r="B8765" s="814"/>
      <c r="C8765" s="814"/>
      <c r="D8765" s="814"/>
      <c r="E8765" s="814"/>
      <c r="F8765" s="814"/>
    </row>
    <row r="8766" spans="1:6" hidden="1" x14ac:dyDescent="0.25">
      <c r="A8766" s="93">
        <v>1</v>
      </c>
      <c r="B8766" s="72"/>
      <c r="C8766" s="73"/>
      <c r="D8766" s="72"/>
      <c r="E8766" s="75"/>
      <c r="F8766" s="140"/>
    </row>
    <row r="8767" spans="1:6" hidden="1" x14ac:dyDescent="0.25">
      <c r="A8767" s="93"/>
      <c r="B8767" s="85"/>
      <c r="C8767" s="85"/>
      <c r="D8767" s="85"/>
      <c r="E8767" s="86"/>
      <c r="F8767" s="85"/>
    </row>
    <row r="8768" spans="1:6" hidden="1" x14ac:dyDescent="0.25">
      <c r="A8768" s="814" t="s">
        <v>9</v>
      </c>
      <c r="B8768" s="814"/>
      <c r="C8768" s="814"/>
      <c r="D8768" s="814"/>
      <c r="E8768" s="814"/>
      <c r="F8768" s="814"/>
    </row>
    <row r="8769" spans="1:6" hidden="1" x14ac:dyDescent="0.25">
      <c r="A8769" s="93">
        <v>1</v>
      </c>
      <c r="B8769" s="72" t="s">
        <v>11043</v>
      </c>
      <c r="C8769" s="73" t="s">
        <v>9</v>
      </c>
      <c r="D8769" s="72" t="s">
        <v>21</v>
      </c>
      <c r="E8769" s="75"/>
      <c r="F8769" s="628"/>
    </row>
    <row r="8770" spans="1:6" hidden="1" x14ac:dyDescent="0.25">
      <c r="A8770" s="93">
        <v>2</v>
      </c>
      <c r="B8770" s="72"/>
      <c r="C8770" s="73"/>
      <c r="D8770" s="72"/>
      <c r="E8770" s="75"/>
      <c r="F8770" s="628"/>
    </row>
    <row r="8771" spans="1:6" hidden="1" x14ac:dyDescent="0.25">
      <c r="A8771" s="93">
        <v>3</v>
      </c>
      <c r="B8771" s="72"/>
      <c r="C8771" s="73"/>
      <c r="D8771" s="72"/>
      <c r="E8771" s="75"/>
      <c r="F8771" s="628"/>
    </row>
    <row r="8772" spans="1:6" hidden="1" x14ac:dyDescent="0.25">
      <c r="A8772" s="93">
        <v>4</v>
      </c>
      <c r="B8772" s="72"/>
      <c r="C8772" s="73"/>
      <c r="D8772" s="72"/>
      <c r="E8772" s="24"/>
      <c r="F8772" s="628"/>
    </row>
    <row r="8773" spans="1:6" hidden="1" x14ac:dyDescent="0.25">
      <c r="A8773" s="93">
        <v>5</v>
      </c>
      <c r="B8773" s="72"/>
      <c r="C8773" s="73"/>
      <c r="D8773" s="72"/>
      <c r="E8773" s="24"/>
      <c r="F8773" s="628"/>
    </row>
    <row r="8774" spans="1:6" hidden="1" x14ac:dyDescent="0.25">
      <c r="A8774" s="811" t="s">
        <v>20</v>
      </c>
      <c r="B8774" s="812"/>
      <c r="C8774" s="812"/>
      <c r="D8774" s="812"/>
      <c r="E8774" s="812"/>
      <c r="F8774" s="813"/>
    </row>
    <row r="8775" spans="1:6" hidden="1" x14ac:dyDescent="0.25">
      <c r="A8775" s="93">
        <v>1</v>
      </c>
      <c r="B8775" s="72" t="s">
        <v>11041</v>
      </c>
      <c r="C8775" s="73" t="s">
        <v>20</v>
      </c>
      <c r="D8775" s="72" t="s">
        <v>21</v>
      </c>
      <c r="E8775" s="75"/>
      <c r="F8775" s="277"/>
    </row>
    <row r="8776" spans="1:6" hidden="1" x14ac:dyDescent="0.25">
      <c r="A8776" s="93">
        <v>2</v>
      </c>
      <c r="B8776" s="72" t="s">
        <v>3568</v>
      </c>
      <c r="C8776" s="73" t="s">
        <v>20</v>
      </c>
      <c r="D8776" s="72" t="s">
        <v>890</v>
      </c>
      <c r="E8776" s="75"/>
      <c r="F8776" s="277"/>
    </row>
    <row r="8777" spans="1:6" hidden="1" x14ac:dyDescent="0.25">
      <c r="A8777" s="93">
        <v>3</v>
      </c>
      <c r="B8777" s="72" t="s">
        <v>3788</v>
      </c>
      <c r="C8777" s="73" t="s">
        <v>20</v>
      </c>
      <c r="D8777" s="72" t="s">
        <v>890</v>
      </c>
      <c r="E8777" s="75"/>
      <c r="F8777" s="277"/>
    </row>
    <row r="8778" spans="1:6" hidden="1" x14ac:dyDescent="0.25">
      <c r="A8778" s="93">
        <v>4</v>
      </c>
      <c r="B8778" s="72" t="s">
        <v>6600</v>
      </c>
      <c r="C8778" s="73" t="s">
        <v>20</v>
      </c>
      <c r="D8778" s="72" t="s">
        <v>13</v>
      </c>
      <c r="E8778" s="24"/>
      <c r="F8778" s="277"/>
    </row>
    <row r="8779" spans="1:6" hidden="1" x14ac:dyDescent="0.25">
      <c r="A8779" s="93">
        <v>5</v>
      </c>
      <c r="B8779" s="72"/>
      <c r="C8779" s="73"/>
      <c r="D8779" s="72"/>
      <c r="E8779" s="24"/>
      <c r="F8779" s="277"/>
    </row>
    <row r="8780" spans="1:6" hidden="1" x14ac:dyDescent="0.25">
      <c r="A8780" s="93">
        <v>6</v>
      </c>
      <c r="B8780" s="72"/>
      <c r="C8780" s="73"/>
      <c r="D8780" s="72"/>
      <c r="E8780" s="24"/>
      <c r="F8780" s="277"/>
    </row>
    <row r="8781" spans="1:6" hidden="1" x14ac:dyDescent="0.25">
      <c r="A8781" s="93">
        <v>7</v>
      </c>
      <c r="B8781" s="72"/>
      <c r="C8781" s="73"/>
      <c r="D8781" s="72"/>
      <c r="E8781" s="24"/>
      <c r="F8781" s="277"/>
    </row>
    <row r="8782" spans="1:6" hidden="1" x14ac:dyDescent="0.25">
      <c r="A8782" s="93"/>
      <c r="B8782" s="72"/>
      <c r="C8782" s="73"/>
      <c r="D8782" s="72"/>
      <c r="E8782" s="24"/>
      <c r="F8782" s="277"/>
    </row>
    <row r="8783" spans="1:6" hidden="1" x14ac:dyDescent="0.25">
      <c r="A8783" s="811" t="s">
        <v>558</v>
      </c>
      <c r="B8783" s="812"/>
      <c r="C8783" s="812"/>
      <c r="D8783" s="812"/>
      <c r="E8783" s="812"/>
      <c r="F8783" s="813"/>
    </row>
    <row r="8784" spans="1:6" hidden="1" x14ac:dyDescent="0.25">
      <c r="A8784" s="133">
        <v>1</v>
      </c>
      <c r="B8784" s="126"/>
      <c r="C8784" s="73"/>
      <c r="D8784" s="72"/>
      <c r="E8784" s="140"/>
      <c r="F8784" s="180"/>
    </row>
    <row r="8785" spans="1:6" hidden="1" x14ac:dyDescent="0.25">
      <c r="A8785" s="133">
        <v>2</v>
      </c>
      <c r="B8785" s="72"/>
      <c r="C8785" s="73"/>
      <c r="D8785" s="72"/>
      <c r="E8785" s="140"/>
      <c r="F8785" s="180"/>
    </row>
    <row r="8786" spans="1:6" hidden="1" x14ac:dyDescent="0.25">
      <c r="A8786" s="93">
        <v>3</v>
      </c>
      <c r="B8786" s="72"/>
      <c r="C8786" s="73"/>
      <c r="D8786" s="72"/>
      <c r="E8786" s="24"/>
      <c r="F8786" s="628"/>
    </row>
    <row r="8787" spans="1:6" hidden="1" x14ac:dyDescent="0.25">
      <c r="A8787" s="811" t="s">
        <v>12</v>
      </c>
      <c r="B8787" s="812"/>
      <c r="C8787" s="812"/>
      <c r="D8787" s="812"/>
      <c r="E8787" s="812"/>
      <c r="F8787" s="813"/>
    </row>
    <row r="8788" spans="1:6" hidden="1" x14ac:dyDescent="0.25">
      <c r="A8788" s="93">
        <v>1</v>
      </c>
      <c r="B8788" s="72"/>
      <c r="C8788" s="73"/>
      <c r="D8788" s="72"/>
      <c r="E8788" s="24"/>
      <c r="F8788" s="628"/>
    </row>
    <row r="8789" spans="1:6" hidden="1" x14ac:dyDescent="0.25">
      <c r="A8789" s="93">
        <v>2</v>
      </c>
      <c r="B8789" s="85"/>
      <c r="C8789" s="85"/>
      <c r="D8789" s="85"/>
      <c r="E8789" s="86"/>
      <c r="F8789" s="85"/>
    </row>
    <row r="8790" spans="1:6" hidden="1" x14ac:dyDescent="0.25">
      <c r="A8790" s="811" t="s">
        <v>385</v>
      </c>
      <c r="B8790" s="812"/>
      <c r="C8790" s="812"/>
      <c r="D8790" s="812"/>
      <c r="E8790" s="812"/>
      <c r="F8790" s="813"/>
    </row>
    <row r="8791" spans="1:6" hidden="1" x14ac:dyDescent="0.25">
      <c r="A8791" s="133">
        <v>1</v>
      </c>
      <c r="B8791" s="72"/>
      <c r="C8791" s="73"/>
      <c r="D8791" s="72"/>
      <c r="E8791" s="24"/>
      <c r="F8791" s="628"/>
    </row>
    <row r="8792" spans="1:6" hidden="1" x14ac:dyDescent="0.25">
      <c r="A8792" s="133">
        <v>2</v>
      </c>
      <c r="B8792" s="72"/>
      <c r="C8792" s="73"/>
      <c r="D8792" s="72"/>
      <c r="E8792" s="24"/>
      <c r="F8792" s="628"/>
    </row>
    <row r="8793" spans="1:6" hidden="1" x14ac:dyDescent="0.25">
      <c r="A8793" s="811" t="s">
        <v>5</v>
      </c>
      <c r="B8793" s="812"/>
      <c r="C8793" s="812"/>
      <c r="D8793" s="812"/>
      <c r="E8793" s="812"/>
      <c r="F8793" s="813"/>
    </row>
    <row r="8794" spans="1:6" hidden="1" x14ac:dyDescent="0.25">
      <c r="A8794" s="93">
        <v>1</v>
      </c>
      <c r="B8794" s="85"/>
      <c r="C8794" s="85"/>
      <c r="D8794" s="85"/>
      <c r="E8794" s="75"/>
      <c r="F8794" s="140"/>
    </row>
    <row r="8795" spans="1:6" hidden="1" x14ac:dyDescent="0.25">
      <c r="A8795" s="93">
        <v>2</v>
      </c>
      <c r="B8795" s="85"/>
      <c r="C8795" s="73"/>
      <c r="D8795" s="72"/>
      <c r="E8795" s="86"/>
      <c r="F8795" s="85"/>
    </row>
    <row r="8796" spans="1:6" hidden="1" x14ac:dyDescent="0.25"/>
    <row r="8797" spans="1:6" hidden="1" x14ac:dyDescent="0.25"/>
    <row r="8798" spans="1:6" hidden="1" x14ac:dyDescent="0.25">
      <c r="A8798" s="171"/>
      <c r="B8798" s="172" t="s">
        <v>10</v>
      </c>
      <c r="C8798" s="173">
        <v>44460</v>
      </c>
      <c r="D8798" s="172"/>
      <c r="E8798" s="602"/>
      <c r="F8798" s="174"/>
    </row>
    <row r="8799" spans="1:6" hidden="1" x14ac:dyDescent="0.25">
      <c r="A8799" s="175" t="s">
        <v>580</v>
      </c>
      <c r="B8799" s="176" t="s">
        <v>576</v>
      </c>
      <c r="C8799" s="177" t="s">
        <v>912</v>
      </c>
      <c r="D8799" s="176" t="s">
        <v>577</v>
      </c>
      <c r="E8799" s="603" t="s">
        <v>1422</v>
      </c>
      <c r="F8799" s="178" t="s">
        <v>579</v>
      </c>
    </row>
    <row r="8800" spans="1:6" hidden="1" x14ac:dyDescent="0.25">
      <c r="A8800" s="814" t="s">
        <v>155</v>
      </c>
      <c r="B8800" s="814"/>
      <c r="C8800" s="814"/>
      <c r="D8800" s="814"/>
      <c r="E8800" s="814"/>
      <c r="F8800" s="814"/>
    </row>
    <row r="8801" spans="1:6" hidden="1" x14ac:dyDescent="0.25">
      <c r="A8801" s="133">
        <v>1</v>
      </c>
      <c r="B8801" s="207"/>
      <c r="C8801" s="207"/>
      <c r="D8801" s="207"/>
      <c r="E8801" s="475"/>
      <c r="F8801" s="207"/>
    </row>
    <row r="8802" spans="1:6" hidden="1" x14ac:dyDescent="0.25">
      <c r="A8802" s="93">
        <v>2</v>
      </c>
      <c r="B8802" s="224"/>
      <c r="C8802" s="225"/>
      <c r="D8802" s="224"/>
      <c r="E8802" s="227"/>
      <c r="F8802" s="206"/>
    </row>
    <row r="8803" spans="1:6" hidden="1" x14ac:dyDescent="0.25">
      <c r="A8803" s="814" t="s">
        <v>41</v>
      </c>
      <c r="B8803" s="814"/>
      <c r="C8803" s="814"/>
      <c r="D8803" s="814"/>
      <c r="E8803" s="814"/>
      <c r="F8803" s="814"/>
    </row>
    <row r="8804" spans="1:6" hidden="1" x14ac:dyDescent="0.25">
      <c r="A8804" s="93">
        <v>1</v>
      </c>
      <c r="B8804" s="72"/>
      <c r="C8804" s="73"/>
      <c r="D8804" s="72"/>
      <c r="E8804" s="75"/>
      <c r="F8804" s="140"/>
    </row>
    <row r="8805" spans="1:6" hidden="1" x14ac:dyDescent="0.25">
      <c r="A8805" s="93"/>
      <c r="B8805" s="85"/>
      <c r="C8805" s="85"/>
      <c r="D8805" s="85"/>
      <c r="E8805" s="86"/>
      <c r="F8805" s="85"/>
    </row>
    <row r="8806" spans="1:6" hidden="1" x14ac:dyDescent="0.25">
      <c r="A8806" s="814" t="s">
        <v>9</v>
      </c>
      <c r="B8806" s="814"/>
      <c r="C8806" s="814"/>
      <c r="D8806" s="814"/>
      <c r="E8806" s="814"/>
      <c r="F8806" s="814"/>
    </row>
    <row r="8807" spans="1:6" hidden="1" x14ac:dyDescent="0.25">
      <c r="A8807" s="93">
        <v>1</v>
      </c>
      <c r="B8807" s="72" t="s">
        <v>11101</v>
      </c>
      <c r="C8807" s="73" t="s">
        <v>9</v>
      </c>
      <c r="D8807" s="72" t="s">
        <v>890</v>
      </c>
      <c r="E8807" s="75"/>
      <c r="F8807" s="628"/>
    </row>
    <row r="8808" spans="1:6" hidden="1" x14ac:dyDescent="0.25">
      <c r="A8808" s="93">
        <v>2</v>
      </c>
      <c r="B8808" s="72" t="s">
        <v>7223</v>
      </c>
      <c r="C8808" s="73" t="s">
        <v>9</v>
      </c>
      <c r="D8808" s="72" t="s">
        <v>22</v>
      </c>
      <c r="E8808" s="75"/>
      <c r="F8808" s="628"/>
    </row>
    <row r="8809" spans="1:6" hidden="1" x14ac:dyDescent="0.25">
      <c r="A8809" s="93">
        <v>3</v>
      </c>
      <c r="B8809" s="72" t="s">
        <v>11106</v>
      </c>
      <c r="C8809" s="73" t="s">
        <v>9</v>
      </c>
      <c r="D8809" s="72" t="s">
        <v>21</v>
      </c>
      <c r="E8809" s="75"/>
      <c r="F8809" s="628"/>
    </row>
    <row r="8810" spans="1:6" hidden="1" x14ac:dyDescent="0.25">
      <c r="A8810" s="93">
        <v>4</v>
      </c>
      <c r="B8810" s="72" t="s">
        <v>10193</v>
      </c>
      <c r="C8810" s="73" t="s">
        <v>9</v>
      </c>
      <c r="D8810" s="72" t="s">
        <v>22</v>
      </c>
      <c r="E8810" s="24"/>
      <c r="F8810" s="628"/>
    </row>
    <row r="8811" spans="1:6" hidden="1" x14ac:dyDescent="0.25">
      <c r="A8811" s="93">
        <v>5</v>
      </c>
      <c r="B8811" s="72" t="s">
        <v>11150</v>
      </c>
      <c r="C8811" s="73" t="s">
        <v>9</v>
      </c>
      <c r="D8811" s="72" t="s">
        <v>21</v>
      </c>
      <c r="E8811" s="24"/>
      <c r="F8811" s="628"/>
    </row>
    <row r="8812" spans="1:6" hidden="1" x14ac:dyDescent="0.25">
      <c r="A8812" s="811" t="s">
        <v>20</v>
      </c>
      <c r="B8812" s="812"/>
      <c r="C8812" s="812"/>
      <c r="D8812" s="812"/>
      <c r="E8812" s="812"/>
      <c r="F8812" s="813"/>
    </row>
    <row r="8813" spans="1:6" hidden="1" x14ac:dyDescent="0.25">
      <c r="A8813" s="93">
        <v>1</v>
      </c>
      <c r="B8813" s="72" t="s">
        <v>11107</v>
      </c>
      <c r="C8813" s="73" t="s">
        <v>20</v>
      </c>
      <c r="D8813" s="72" t="s">
        <v>13</v>
      </c>
      <c r="E8813" s="75"/>
      <c r="F8813" s="277" t="s">
        <v>35</v>
      </c>
    </row>
    <row r="8814" spans="1:6" hidden="1" x14ac:dyDescent="0.25">
      <c r="A8814" s="93">
        <v>2</v>
      </c>
      <c r="B8814" s="72" t="s">
        <v>7189</v>
      </c>
      <c r="C8814" s="73" t="s">
        <v>20</v>
      </c>
      <c r="D8814" s="72" t="s">
        <v>890</v>
      </c>
      <c r="E8814" s="75"/>
      <c r="F8814" s="277" t="s">
        <v>35</v>
      </c>
    </row>
    <row r="8815" spans="1:6" hidden="1" x14ac:dyDescent="0.25">
      <c r="A8815" s="93">
        <v>3</v>
      </c>
      <c r="B8815" s="72" t="s">
        <v>11109</v>
      </c>
      <c r="C8815" s="73" t="s">
        <v>20</v>
      </c>
      <c r="D8815" s="72" t="s">
        <v>21</v>
      </c>
      <c r="E8815" s="75"/>
      <c r="F8815" s="277" t="s">
        <v>35</v>
      </c>
    </row>
    <row r="8816" spans="1:6" hidden="1" x14ac:dyDescent="0.25">
      <c r="A8816" s="93">
        <v>4</v>
      </c>
      <c r="B8816" s="72"/>
      <c r="C8816" s="73"/>
      <c r="D8816" s="72"/>
      <c r="E8816" s="24"/>
      <c r="F8816" s="277"/>
    </row>
    <row r="8817" spans="1:6" hidden="1" x14ac:dyDescent="0.25">
      <c r="A8817" s="93">
        <v>5</v>
      </c>
      <c r="B8817" s="72"/>
      <c r="C8817" s="73"/>
      <c r="D8817" s="72"/>
      <c r="E8817" s="24"/>
      <c r="F8817" s="277"/>
    </row>
    <row r="8818" spans="1:6" hidden="1" x14ac:dyDescent="0.25">
      <c r="A8818" s="93">
        <v>6</v>
      </c>
      <c r="B8818" s="72"/>
      <c r="C8818" s="73"/>
      <c r="D8818" s="72"/>
      <c r="E8818" s="24"/>
      <c r="F8818" s="277"/>
    </row>
    <row r="8819" spans="1:6" hidden="1" x14ac:dyDescent="0.25">
      <c r="A8819" s="93">
        <v>7</v>
      </c>
      <c r="B8819" s="72"/>
      <c r="C8819" s="73"/>
      <c r="D8819" s="72"/>
      <c r="E8819" s="24"/>
      <c r="F8819" s="277"/>
    </row>
    <row r="8820" spans="1:6" hidden="1" x14ac:dyDescent="0.25">
      <c r="A8820" s="93"/>
      <c r="B8820" s="72"/>
      <c r="C8820" s="73"/>
      <c r="D8820" s="72"/>
      <c r="E8820" s="24"/>
      <c r="F8820" s="277"/>
    </row>
    <row r="8821" spans="1:6" hidden="1" x14ac:dyDescent="0.25">
      <c r="A8821" s="811" t="s">
        <v>558</v>
      </c>
      <c r="B8821" s="812"/>
      <c r="C8821" s="812"/>
      <c r="D8821" s="812"/>
      <c r="E8821" s="812"/>
      <c r="F8821" s="813"/>
    </row>
    <row r="8822" spans="1:6" hidden="1" x14ac:dyDescent="0.25">
      <c r="A8822" s="133">
        <v>1</v>
      </c>
      <c r="B8822" s="126"/>
      <c r="C8822" s="73"/>
      <c r="D8822" s="72"/>
      <c r="E8822" s="140"/>
      <c r="F8822" s="180"/>
    </row>
    <row r="8823" spans="1:6" hidden="1" x14ac:dyDescent="0.25">
      <c r="A8823" s="133">
        <v>2</v>
      </c>
      <c r="B8823" s="72"/>
      <c r="C8823" s="73"/>
      <c r="D8823" s="72"/>
      <c r="E8823" s="140"/>
      <c r="F8823" s="180"/>
    </row>
    <row r="8824" spans="1:6" hidden="1" x14ac:dyDescent="0.25">
      <c r="A8824" s="93">
        <v>3</v>
      </c>
      <c r="B8824" s="72"/>
      <c r="C8824" s="73"/>
      <c r="D8824" s="72"/>
      <c r="E8824" s="24"/>
      <c r="F8824" s="628"/>
    </row>
    <row r="8825" spans="1:6" hidden="1" x14ac:dyDescent="0.25">
      <c r="A8825" s="811" t="s">
        <v>12</v>
      </c>
      <c r="B8825" s="812"/>
      <c r="C8825" s="812"/>
      <c r="D8825" s="812"/>
      <c r="E8825" s="812"/>
      <c r="F8825" s="813"/>
    </row>
    <row r="8826" spans="1:6" hidden="1" x14ac:dyDescent="0.25">
      <c r="A8826" s="93">
        <v>1</v>
      </c>
      <c r="B8826" s="72"/>
      <c r="C8826" s="73"/>
      <c r="D8826" s="72"/>
      <c r="E8826" s="24"/>
      <c r="F8826" s="628"/>
    </row>
    <row r="8827" spans="1:6" hidden="1" x14ac:dyDescent="0.25">
      <c r="A8827" s="93">
        <v>2</v>
      </c>
      <c r="B8827" s="85"/>
      <c r="C8827" s="85"/>
      <c r="D8827" s="85"/>
      <c r="E8827" s="86"/>
      <c r="F8827" s="85"/>
    </row>
    <row r="8828" spans="1:6" hidden="1" x14ac:dyDescent="0.25">
      <c r="A8828" s="811" t="s">
        <v>385</v>
      </c>
      <c r="B8828" s="812"/>
      <c r="C8828" s="812"/>
      <c r="D8828" s="812"/>
      <c r="E8828" s="812"/>
      <c r="F8828" s="813"/>
    </row>
    <row r="8829" spans="1:6" hidden="1" x14ac:dyDescent="0.25">
      <c r="A8829" s="133">
        <v>1</v>
      </c>
      <c r="B8829" s="72"/>
      <c r="C8829" s="73"/>
      <c r="D8829" s="72"/>
      <c r="E8829" s="24"/>
      <c r="F8829" s="628"/>
    </row>
    <row r="8830" spans="1:6" hidden="1" x14ac:dyDescent="0.25">
      <c r="A8830" s="133">
        <v>2</v>
      </c>
      <c r="B8830" s="72"/>
      <c r="C8830" s="73"/>
      <c r="D8830" s="72"/>
      <c r="E8830" s="24"/>
      <c r="F8830" s="628"/>
    </row>
    <row r="8831" spans="1:6" hidden="1" x14ac:dyDescent="0.25">
      <c r="A8831" s="811" t="s">
        <v>5</v>
      </c>
      <c r="B8831" s="812"/>
      <c r="C8831" s="812"/>
      <c r="D8831" s="812"/>
      <c r="E8831" s="812"/>
      <c r="F8831" s="813"/>
    </row>
    <row r="8832" spans="1:6" hidden="1" x14ac:dyDescent="0.25">
      <c r="A8832" s="93">
        <v>1</v>
      </c>
      <c r="B8832" s="85"/>
      <c r="C8832" s="85"/>
      <c r="D8832" s="85"/>
      <c r="E8832" s="75"/>
      <c r="F8832" s="140"/>
    </row>
    <row r="8833" spans="1:6" hidden="1" x14ac:dyDescent="0.25">
      <c r="A8833" s="93">
        <v>2</v>
      </c>
      <c r="B8833" s="85"/>
      <c r="C8833" s="73"/>
      <c r="D8833" s="72"/>
      <c r="E8833" s="86"/>
      <c r="F8833" s="85"/>
    </row>
    <row r="8834" spans="1:6" hidden="1" x14ac:dyDescent="0.25"/>
    <row r="8835" spans="1:6" hidden="1" x14ac:dyDescent="0.25"/>
    <row r="8836" spans="1:6" hidden="1" x14ac:dyDescent="0.25"/>
    <row r="8837" spans="1:6" hidden="1" x14ac:dyDescent="0.25"/>
    <row r="8838" spans="1:6" hidden="1" x14ac:dyDescent="0.25"/>
    <row r="8839" spans="1:6" hidden="1" x14ac:dyDescent="0.25"/>
    <row r="8840" spans="1:6" hidden="1" x14ac:dyDescent="0.25">
      <c r="A8840" s="330"/>
      <c r="B8840" s="331" t="s">
        <v>45</v>
      </c>
      <c r="C8840" s="332">
        <v>44462</v>
      </c>
      <c r="D8840" s="331"/>
      <c r="E8840" s="587"/>
      <c r="F8840" s="333"/>
    </row>
    <row r="8841" spans="1:6" hidden="1" x14ac:dyDescent="0.25">
      <c r="A8841" s="334" t="s">
        <v>580</v>
      </c>
      <c r="B8841" s="335" t="s">
        <v>576</v>
      </c>
      <c r="C8841" s="336" t="s">
        <v>912</v>
      </c>
      <c r="D8841" s="335" t="s">
        <v>577</v>
      </c>
      <c r="E8841" s="588" t="s">
        <v>1422</v>
      </c>
      <c r="F8841" s="337" t="s">
        <v>579</v>
      </c>
    </row>
    <row r="8842" spans="1:6" hidden="1" x14ac:dyDescent="0.25">
      <c r="A8842" s="814" t="s">
        <v>155</v>
      </c>
      <c r="B8842" s="814"/>
      <c r="C8842" s="814"/>
      <c r="D8842" s="814"/>
      <c r="E8842" s="814"/>
      <c r="F8842" s="814"/>
    </row>
    <row r="8843" spans="1:6" hidden="1" x14ac:dyDescent="0.25">
      <c r="A8843" s="133">
        <v>1</v>
      </c>
      <c r="B8843" s="207"/>
      <c r="C8843" s="207"/>
      <c r="D8843" s="207"/>
      <c r="E8843" s="475"/>
      <c r="F8843" s="207"/>
    </row>
    <row r="8844" spans="1:6" hidden="1" x14ac:dyDescent="0.25">
      <c r="A8844" s="93">
        <v>2</v>
      </c>
      <c r="B8844" s="224"/>
      <c r="C8844" s="225"/>
      <c r="D8844" s="224"/>
      <c r="E8844" s="227"/>
      <c r="F8844" s="206"/>
    </row>
    <row r="8845" spans="1:6" hidden="1" x14ac:dyDescent="0.25">
      <c r="A8845" s="814" t="s">
        <v>41</v>
      </c>
      <c r="B8845" s="814"/>
      <c r="C8845" s="814"/>
      <c r="D8845" s="814"/>
      <c r="E8845" s="814"/>
      <c r="F8845" s="814"/>
    </row>
    <row r="8846" spans="1:6" hidden="1" x14ac:dyDescent="0.25">
      <c r="A8846" s="93">
        <v>1</v>
      </c>
      <c r="B8846" s="72" t="s">
        <v>11110</v>
      </c>
      <c r="C8846" s="73" t="s">
        <v>41</v>
      </c>
      <c r="D8846" s="72" t="s">
        <v>1008</v>
      </c>
      <c r="E8846" s="75" t="s">
        <v>11111</v>
      </c>
      <c r="F8846" s="140" t="s">
        <v>605</v>
      </c>
    </row>
    <row r="8847" spans="1:6" hidden="1" x14ac:dyDescent="0.25">
      <c r="A8847" s="93"/>
      <c r="B8847" s="85"/>
      <c r="C8847" s="85"/>
      <c r="D8847" s="85"/>
      <c r="E8847" s="86"/>
      <c r="F8847" s="85"/>
    </row>
    <row r="8848" spans="1:6" hidden="1" x14ac:dyDescent="0.25">
      <c r="A8848" s="814" t="s">
        <v>9</v>
      </c>
      <c r="B8848" s="814"/>
      <c r="C8848" s="814"/>
      <c r="D8848" s="814"/>
      <c r="E8848" s="814"/>
      <c r="F8848" s="814"/>
    </row>
    <row r="8849" spans="1:6" hidden="1" x14ac:dyDescent="0.25">
      <c r="A8849" s="93">
        <v>1</v>
      </c>
      <c r="B8849" s="72" t="s">
        <v>1334</v>
      </c>
      <c r="C8849" s="73" t="s">
        <v>9</v>
      </c>
      <c r="D8849" s="72" t="s">
        <v>21</v>
      </c>
      <c r="E8849" s="75"/>
      <c r="F8849" s="140" t="s">
        <v>8370</v>
      </c>
    </row>
    <row r="8850" spans="1:6" hidden="1" x14ac:dyDescent="0.25">
      <c r="A8850" s="93">
        <v>2</v>
      </c>
      <c r="B8850" s="72" t="s">
        <v>1334</v>
      </c>
      <c r="C8850" s="73" t="s">
        <v>9</v>
      </c>
      <c r="D8850" s="72" t="s">
        <v>21</v>
      </c>
      <c r="E8850" s="75"/>
      <c r="F8850" s="140" t="s">
        <v>8370</v>
      </c>
    </row>
    <row r="8851" spans="1:6" hidden="1" x14ac:dyDescent="0.25">
      <c r="A8851" s="93">
        <v>3</v>
      </c>
      <c r="B8851" s="72" t="s">
        <v>11113</v>
      </c>
      <c r="C8851" s="73" t="s">
        <v>9</v>
      </c>
      <c r="D8851" s="72" t="s">
        <v>21</v>
      </c>
      <c r="E8851" s="75"/>
      <c r="F8851" s="628"/>
    </row>
    <row r="8852" spans="1:6" hidden="1" x14ac:dyDescent="0.25">
      <c r="A8852" s="93">
        <v>4</v>
      </c>
      <c r="B8852" s="72"/>
      <c r="C8852" s="73"/>
      <c r="D8852" s="72"/>
      <c r="E8852" s="24"/>
      <c r="F8852" s="628"/>
    </row>
    <row r="8853" spans="1:6" hidden="1" x14ac:dyDescent="0.25">
      <c r="A8853" s="93">
        <v>5</v>
      </c>
      <c r="B8853" s="72"/>
      <c r="C8853" s="73"/>
      <c r="D8853" s="72"/>
      <c r="E8853" s="24"/>
      <c r="F8853" s="628"/>
    </row>
    <row r="8854" spans="1:6" hidden="1" x14ac:dyDescent="0.25">
      <c r="A8854" s="811" t="s">
        <v>20</v>
      </c>
      <c r="B8854" s="812"/>
      <c r="C8854" s="812"/>
      <c r="D8854" s="812"/>
      <c r="E8854" s="812"/>
      <c r="F8854" s="813"/>
    </row>
    <row r="8855" spans="1:6" hidden="1" x14ac:dyDescent="0.25">
      <c r="A8855" s="93">
        <v>1</v>
      </c>
      <c r="B8855" s="72" t="s">
        <v>11213</v>
      </c>
      <c r="C8855" s="73" t="s">
        <v>20</v>
      </c>
      <c r="D8855" s="72" t="s">
        <v>21</v>
      </c>
      <c r="E8855" s="75"/>
      <c r="F8855" s="277"/>
    </row>
    <row r="8856" spans="1:6" hidden="1" x14ac:dyDescent="0.25">
      <c r="A8856" s="93">
        <v>2</v>
      </c>
      <c r="B8856" s="72"/>
      <c r="C8856" s="73"/>
      <c r="D8856" s="72"/>
      <c r="E8856" s="75"/>
      <c r="F8856" s="277"/>
    </row>
    <row r="8857" spans="1:6" hidden="1" x14ac:dyDescent="0.25">
      <c r="A8857" s="93">
        <v>3</v>
      </c>
      <c r="B8857" s="72"/>
      <c r="C8857" s="73"/>
      <c r="D8857" s="72"/>
      <c r="E8857" s="75"/>
      <c r="F8857" s="277"/>
    </row>
    <row r="8858" spans="1:6" hidden="1" x14ac:dyDescent="0.25">
      <c r="A8858" s="93">
        <v>4</v>
      </c>
      <c r="B8858" s="72"/>
      <c r="C8858" s="73"/>
      <c r="D8858" s="72"/>
      <c r="E8858" s="24"/>
      <c r="F8858" s="277"/>
    </row>
    <row r="8859" spans="1:6" hidden="1" x14ac:dyDescent="0.25">
      <c r="A8859" s="93">
        <v>5</v>
      </c>
      <c r="B8859" s="72"/>
      <c r="C8859" s="73"/>
      <c r="D8859" s="72"/>
      <c r="E8859" s="24"/>
      <c r="F8859" s="277"/>
    </row>
    <row r="8860" spans="1:6" hidden="1" x14ac:dyDescent="0.25">
      <c r="A8860" s="93">
        <v>6</v>
      </c>
      <c r="B8860" s="72"/>
      <c r="C8860" s="73"/>
      <c r="D8860" s="72"/>
      <c r="E8860" s="24"/>
      <c r="F8860" s="277"/>
    </row>
    <row r="8861" spans="1:6" hidden="1" x14ac:dyDescent="0.25">
      <c r="A8861" s="93">
        <v>7</v>
      </c>
      <c r="B8861" s="72"/>
      <c r="C8861" s="73"/>
      <c r="D8861" s="72"/>
      <c r="E8861" s="24"/>
      <c r="F8861" s="277"/>
    </row>
    <row r="8862" spans="1:6" hidden="1" x14ac:dyDescent="0.25">
      <c r="A8862" s="93"/>
      <c r="B8862" s="72"/>
      <c r="C8862" s="73"/>
      <c r="D8862" s="72"/>
      <c r="E8862" s="24"/>
      <c r="F8862" s="277"/>
    </row>
    <row r="8863" spans="1:6" hidden="1" x14ac:dyDescent="0.25">
      <c r="A8863" s="811" t="s">
        <v>558</v>
      </c>
      <c r="B8863" s="812"/>
      <c r="C8863" s="812"/>
      <c r="D8863" s="812"/>
      <c r="E8863" s="812"/>
      <c r="F8863" s="813"/>
    </row>
    <row r="8864" spans="1:6" hidden="1" x14ac:dyDescent="0.25">
      <c r="A8864" s="133">
        <v>1</v>
      </c>
      <c r="B8864" s="126"/>
      <c r="C8864" s="73"/>
      <c r="D8864" s="72"/>
      <c r="E8864" s="140"/>
      <c r="F8864" s="180"/>
    </row>
    <row r="8865" spans="1:6" hidden="1" x14ac:dyDescent="0.25">
      <c r="A8865" s="133">
        <v>2</v>
      </c>
      <c r="B8865" s="72"/>
      <c r="C8865" s="73"/>
      <c r="D8865" s="72"/>
      <c r="E8865" s="140"/>
      <c r="F8865" s="180"/>
    </row>
    <row r="8866" spans="1:6" hidden="1" x14ac:dyDescent="0.25">
      <c r="A8866" s="93">
        <v>3</v>
      </c>
      <c r="B8866" s="72"/>
      <c r="C8866" s="73"/>
      <c r="D8866" s="72"/>
      <c r="E8866" s="24"/>
      <c r="F8866" s="628"/>
    </row>
    <row r="8867" spans="1:6" hidden="1" x14ac:dyDescent="0.25">
      <c r="A8867" s="811" t="s">
        <v>12</v>
      </c>
      <c r="B8867" s="812"/>
      <c r="C8867" s="812"/>
      <c r="D8867" s="812"/>
      <c r="E8867" s="812"/>
      <c r="F8867" s="813"/>
    </row>
    <row r="8868" spans="1:6" hidden="1" x14ac:dyDescent="0.25">
      <c r="A8868" s="93">
        <v>1</v>
      </c>
      <c r="B8868" s="72"/>
      <c r="C8868" s="73"/>
      <c r="D8868" s="72"/>
      <c r="E8868" s="75"/>
      <c r="F8868" s="628"/>
    </row>
    <row r="8869" spans="1:6" hidden="1" x14ac:dyDescent="0.25">
      <c r="A8869" s="93">
        <v>2</v>
      </c>
      <c r="B8869" s="85"/>
      <c r="C8869" s="85"/>
      <c r="D8869" s="85"/>
      <c r="E8869" s="86"/>
      <c r="F8869" s="85"/>
    </row>
    <row r="8870" spans="1:6" hidden="1" x14ac:dyDescent="0.25">
      <c r="A8870" s="811" t="s">
        <v>385</v>
      </c>
      <c r="B8870" s="812"/>
      <c r="C8870" s="812"/>
      <c r="D8870" s="812"/>
      <c r="E8870" s="812"/>
      <c r="F8870" s="813"/>
    </row>
    <row r="8871" spans="1:6" hidden="1" x14ac:dyDescent="0.25">
      <c r="A8871" s="133">
        <v>1</v>
      </c>
      <c r="B8871" s="72"/>
      <c r="C8871" s="73"/>
      <c r="D8871" s="72"/>
      <c r="E8871" s="24"/>
      <c r="F8871" s="628"/>
    </row>
    <row r="8872" spans="1:6" hidden="1" x14ac:dyDescent="0.25">
      <c r="A8872" s="133">
        <v>2</v>
      </c>
      <c r="B8872" s="72"/>
      <c r="C8872" s="73"/>
      <c r="D8872" s="72"/>
      <c r="E8872" s="24"/>
      <c r="F8872" s="628"/>
    </row>
    <row r="8873" spans="1:6" hidden="1" x14ac:dyDescent="0.25">
      <c r="A8873" s="811" t="s">
        <v>5</v>
      </c>
      <c r="B8873" s="812"/>
      <c r="C8873" s="812"/>
      <c r="D8873" s="812"/>
      <c r="E8873" s="812"/>
      <c r="F8873" s="813"/>
    </row>
    <row r="8874" spans="1:6" hidden="1" x14ac:dyDescent="0.25">
      <c r="A8874" s="93">
        <v>1</v>
      </c>
      <c r="B8874" s="85"/>
      <c r="C8874" s="85"/>
      <c r="D8874" s="85"/>
      <c r="E8874" s="75"/>
      <c r="F8874" s="140"/>
    </row>
    <row r="8875" spans="1:6" hidden="1" x14ac:dyDescent="0.25">
      <c r="A8875" s="93">
        <v>2</v>
      </c>
      <c r="B8875" s="85"/>
      <c r="C8875" s="73"/>
      <c r="D8875" s="72"/>
      <c r="E8875" s="86"/>
      <c r="F8875" s="85"/>
    </row>
    <row r="8876" spans="1:6" hidden="1" x14ac:dyDescent="0.25"/>
    <row r="8877" spans="1:6" hidden="1" x14ac:dyDescent="0.25"/>
    <row r="8878" spans="1:6" hidden="1" x14ac:dyDescent="0.25">
      <c r="A8878" s="305"/>
      <c r="B8878" s="31" t="s">
        <v>63</v>
      </c>
      <c r="C8878" s="30">
        <v>44464</v>
      </c>
      <c r="D8878" s="31"/>
      <c r="E8878" s="596"/>
      <c r="F8878" s="306"/>
    </row>
    <row r="8879" spans="1:6" hidden="1" x14ac:dyDescent="0.25">
      <c r="A8879" s="307" t="s">
        <v>580</v>
      </c>
      <c r="B8879" s="308" t="s">
        <v>576</v>
      </c>
      <c r="C8879" s="309" t="s">
        <v>912</v>
      </c>
      <c r="D8879" s="308" t="s">
        <v>577</v>
      </c>
      <c r="E8879" s="597" t="s">
        <v>1422</v>
      </c>
      <c r="F8879" s="310" t="s">
        <v>579</v>
      </c>
    </row>
    <row r="8880" spans="1:6" hidden="1" x14ac:dyDescent="0.25">
      <c r="A8880" s="811" t="s">
        <v>155</v>
      </c>
      <c r="B8880" s="812"/>
      <c r="C8880" s="812"/>
      <c r="D8880" s="812"/>
      <c r="E8880" s="812"/>
      <c r="F8880" s="813"/>
    </row>
    <row r="8881" spans="1:6" hidden="1" x14ac:dyDescent="0.25">
      <c r="A8881" s="133">
        <v>1</v>
      </c>
      <c r="B8881" s="207" t="s">
        <v>5944</v>
      </c>
      <c r="C8881" s="207" t="s">
        <v>155</v>
      </c>
      <c r="D8881" s="207" t="s">
        <v>22</v>
      </c>
      <c r="E8881" s="475" t="s">
        <v>11214</v>
      </c>
      <c r="F8881" s="207"/>
    </row>
    <row r="8882" spans="1:6" hidden="1" x14ac:dyDescent="0.25">
      <c r="A8882" s="93">
        <v>2</v>
      </c>
      <c r="B8882" s="224" t="s">
        <v>5944</v>
      </c>
      <c r="C8882" s="225" t="s">
        <v>155</v>
      </c>
      <c r="D8882" s="224" t="s">
        <v>22</v>
      </c>
      <c r="E8882" s="206" t="s">
        <v>11214</v>
      </c>
      <c r="F8882" s="206"/>
    </row>
    <row r="8883" spans="1:6" hidden="1" x14ac:dyDescent="0.25">
      <c r="A8883" s="811" t="s">
        <v>41</v>
      </c>
      <c r="B8883" s="812"/>
      <c r="C8883" s="812"/>
      <c r="D8883" s="812"/>
      <c r="E8883" s="812"/>
      <c r="F8883" s="813"/>
    </row>
    <row r="8884" spans="1:6" hidden="1" x14ac:dyDescent="0.25">
      <c r="A8884" s="93">
        <v>1</v>
      </c>
      <c r="B8884" s="72" t="s">
        <v>6259</v>
      </c>
      <c r="C8884" s="73" t="s">
        <v>41</v>
      </c>
      <c r="D8884" s="72" t="s">
        <v>13</v>
      </c>
      <c r="E8884" s="75" t="s">
        <v>11105</v>
      </c>
      <c r="F8884" s="140" t="s">
        <v>11237</v>
      </c>
    </row>
    <row r="8885" spans="1:6" hidden="1" x14ac:dyDescent="0.25">
      <c r="A8885" s="93">
        <v>2</v>
      </c>
      <c r="B8885" s="85" t="s">
        <v>11040</v>
      </c>
      <c r="C8885" s="85" t="s">
        <v>41</v>
      </c>
      <c r="D8885" s="85" t="s">
        <v>890</v>
      </c>
      <c r="E8885" s="86" t="s">
        <v>11239</v>
      </c>
      <c r="F8885" s="93" t="s">
        <v>605</v>
      </c>
    </row>
    <row r="8886" spans="1:6" hidden="1" x14ac:dyDescent="0.25">
      <c r="A8886" s="811" t="s">
        <v>9</v>
      </c>
      <c r="B8886" s="812"/>
      <c r="C8886" s="812"/>
      <c r="D8886" s="812"/>
      <c r="E8886" s="812"/>
      <c r="F8886" s="813"/>
    </row>
    <row r="8887" spans="1:6" hidden="1" x14ac:dyDescent="0.25">
      <c r="A8887" s="93">
        <v>1</v>
      </c>
      <c r="B8887" s="72" t="s">
        <v>3533</v>
      </c>
      <c r="C8887" s="73" t="s">
        <v>9</v>
      </c>
      <c r="D8887" s="72" t="s">
        <v>13</v>
      </c>
      <c r="E8887" s="75"/>
      <c r="F8887" s="628"/>
    </row>
    <row r="8888" spans="1:6" hidden="1" x14ac:dyDescent="0.25">
      <c r="A8888" s="93">
        <v>2</v>
      </c>
      <c r="B8888" s="72" t="s">
        <v>10171</v>
      </c>
      <c r="C8888" s="73" t="s">
        <v>9</v>
      </c>
      <c r="D8888" s="72" t="s">
        <v>17</v>
      </c>
      <c r="E8888" s="75"/>
      <c r="F8888" s="628"/>
    </row>
    <row r="8889" spans="1:6" hidden="1" x14ac:dyDescent="0.25">
      <c r="A8889" s="93">
        <v>3</v>
      </c>
      <c r="B8889" s="72" t="s">
        <v>11215</v>
      </c>
      <c r="C8889" s="73" t="s">
        <v>9</v>
      </c>
      <c r="D8889" s="72" t="s">
        <v>21</v>
      </c>
      <c r="E8889" s="75"/>
      <c r="F8889" s="628"/>
    </row>
    <row r="8890" spans="1:6" hidden="1" x14ac:dyDescent="0.25">
      <c r="A8890" s="93">
        <v>4</v>
      </c>
      <c r="B8890" s="72" t="s">
        <v>1267</v>
      </c>
      <c r="C8890" s="73" t="s">
        <v>9</v>
      </c>
      <c r="D8890" s="72" t="s">
        <v>890</v>
      </c>
      <c r="E8890" s="24"/>
      <c r="F8890" s="628"/>
    </row>
    <row r="8891" spans="1:6" hidden="1" x14ac:dyDescent="0.25">
      <c r="A8891" s="93">
        <v>5</v>
      </c>
      <c r="B8891" s="72" t="s">
        <v>3570</v>
      </c>
      <c r="C8891" s="73" t="s">
        <v>9</v>
      </c>
      <c r="D8891" s="72" t="s">
        <v>890</v>
      </c>
      <c r="E8891" s="24"/>
      <c r="F8891" s="628"/>
    </row>
    <row r="8892" spans="1:6" hidden="1" x14ac:dyDescent="0.25">
      <c r="A8892" s="93"/>
      <c r="B8892" s="72"/>
      <c r="C8892" s="73"/>
      <c r="D8892" s="72"/>
      <c r="E8892" s="24"/>
      <c r="F8892" s="643"/>
    </row>
    <row r="8893" spans="1:6" hidden="1" x14ac:dyDescent="0.25">
      <c r="A8893" s="93"/>
      <c r="B8893" s="72"/>
      <c r="C8893" s="73"/>
      <c r="D8893" s="72"/>
      <c r="E8893" s="24"/>
      <c r="F8893" s="643"/>
    </row>
    <row r="8894" spans="1:6" hidden="1" x14ac:dyDescent="0.25">
      <c r="A8894" s="811" t="s">
        <v>20</v>
      </c>
      <c r="B8894" s="812"/>
      <c r="C8894" s="812"/>
      <c r="D8894" s="812"/>
      <c r="E8894" s="812"/>
      <c r="F8894" s="813"/>
    </row>
    <row r="8895" spans="1:6" hidden="1" x14ac:dyDescent="0.25">
      <c r="A8895" s="93">
        <v>1</v>
      </c>
      <c r="B8895" s="72" t="s">
        <v>11096</v>
      </c>
      <c r="C8895" s="73" t="s">
        <v>20</v>
      </c>
      <c r="D8895" s="72" t="s">
        <v>890</v>
      </c>
      <c r="E8895" s="75"/>
      <c r="F8895" s="277"/>
    </row>
    <row r="8896" spans="1:6" hidden="1" x14ac:dyDescent="0.25">
      <c r="A8896" s="93">
        <v>2</v>
      </c>
      <c r="B8896" s="72" t="s">
        <v>11212</v>
      </c>
      <c r="C8896" s="73" t="s">
        <v>20</v>
      </c>
      <c r="D8896" s="72" t="s">
        <v>22</v>
      </c>
      <c r="E8896" s="75"/>
      <c r="F8896" s="277"/>
    </row>
    <row r="8897" spans="1:6" hidden="1" x14ac:dyDescent="0.25">
      <c r="A8897" s="93">
        <v>3</v>
      </c>
      <c r="B8897" s="72" t="s">
        <v>11217</v>
      </c>
      <c r="C8897" s="73" t="s">
        <v>20</v>
      </c>
      <c r="D8897" s="72" t="s">
        <v>13</v>
      </c>
      <c r="E8897" s="24"/>
      <c r="F8897" s="277" t="s">
        <v>9881</v>
      </c>
    </row>
    <row r="8898" spans="1:6" hidden="1" x14ac:dyDescent="0.25">
      <c r="A8898" s="93">
        <v>4</v>
      </c>
      <c r="B8898" s="72" t="s">
        <v>571</v>
      </c>
      <c r="C8898" s="73" t="s">
        <v>20</v>
      </c>
      <c r="D8898" s="72" t="s">
        <v>13</v>
      </c>
      <c r="E8898" s="24"/>
      <c r="F8898" s="277"/>
    </row>
    <row r="8899" spans="1:6" hidden="1" x14ac:dyDescent="0.25">
      <c r="A8899" s="93">
        <v>5</v>
      </c>
      <c r="B8899" s="72" t="s">
        <v>11219</v>
      </c>
      <c r="C8899" s="73" t="s">
        <v>20</v>
      </c>
      <c r="D8899" s="72" t="s">
        <v>890</v>
      </c>
      <c r="E8899" s="24"/>
      <c r="F8899" s="277" t="s">
        <v>35</v>
      </c>
    </row>
    <row r="8900" spans="1:6" hidden="1" x14ac:dyDescent="0.25">
      <c r="A8900" s="93">
        <v>6</v>
      </c>
      <c r="B8900" s="72" t="s">
        <v>11229</v>
      </c>
      <c r="C8900" s="73" t="s">
        <v>20</v>
      </c>
      <c r="D8900" s="72" t="s">
        <v>22</v>
      </c>
      <c r="E8900" s="24"/>
      <c r="F8900" s="277" t="s">
        <v>35</v>
      </c>
    </row>
    <row r="8901" spans="1:6" hidden="1" x14ac:dyDescent="0.25">
      <c r="A8901" s="93">
        <v>7</v>
      </c>
      <c r="B8901" s="72" t="s">
        <v>5297</v>
      </c>
      <c r="C8901" s="73" t="s">
        <v>20</v>
      </c>
      <c r="D8901" s="72" t="s">
        <v>13</v>
      </c>
      <c r="E8901" s="24"/>
      <c r="F8901" s="277" t="s">
        <v>2384</v>
      </c>
    </row>
    <row r="8902" spans="1:6" hidden="1" x14ac:dyDescent="0.25">
      <c r="A8902" s="93"/>
      <c r="B8902" s="72"/>
      <c r="C8902" s="73"/>
      <c r="D8902" s="72"/>
      <c r="E8902" s="24"/>
      <c r="F8902" s="277"/>
    </row>
    <row r="8903" spans="1:6" hidden="1" x14ac:dyDescent="0.25">
      <c r="A8903" s="93"/>
      <c r="B8903" s="72"/>
      <c r="C8903" s="73"/>
      <c r="D8903" s="72"/>
      <c r="E8903" s="24"/>
      <c r="F8903" s="277"/>
    </row>
    <row r="8904" spans="1:6" hidden="1" x14ac:dyDescent="0.25">
      <c r="A8904" s="93"/>
      <c r="B8904" s="72"/>
      <c r="C8904" s="73"/>
      <c r="D8904" s="72"/>
      <c r="E8904" s="24"/>
      <c r="F8904" s="277"/>
    </row>
    <row r="8905" spans="1:6" hidden="1" x14ac:dyDescent="0.25">
      <c r="A8905" s="811" t="s">
        <v>558</v>
      </c>
      <c r="B8905" s="812"/>
      <c r="C8905" s="812"/>
      <c r="D8905" s="812"/>
      <c r="E8905" s="812"/>
      <c r="F8905" s="813"/>
    </row>
    <row r="8906" spans="1:6" hidden="1" x14ac:dyDescent="0.25">
      <c r="A8906" s="133">
        <v>1</v>
      </c>
      <c r="B8906" s="126"/>
      <c r="C8906" s="73"/>
      <c r="D8906" s="72"/>
      <c r="E8906" s="140"/>
      <c r="F8906" s="180"/>
    </row>
    <row r="8907" spans="1:6" hidden="1" x14ac:dyDescent="0.25">
      <c r="A8907" s="133">
        <v>2</v>
      </c>
      <c r="B8907" s="72"/>
      <c r="C8907" s="73"/>
      <c r="D8907" s="72"/>
      <c r="E8907" s="140"/>
      <c r="F8907" s="180"/>
    </row>
    <row r="8908" spans="1:6" hidden="1" x14ac:dyDescent="0.25">
      <c r="A8908" s="93">
        <v>3</v>
      </c>
      <c r="B8908" s="72"/>
      <c r="C8908" s="73"/>
      <c r="D8908" s="72"/>
      <c r="E8908" s="24"/>
      <c r="F8908" s="628"/>
    </row>
    <row r="8909" spans="1:6" hidden="1" x14ac:dyDescent="0.25">
      <c r="A8909" s="811" t="s">
        <v>12</v>
      </c>
      <c r="B8909" s="812"/>
      <c r="C8909" s="812"/>
      <c r="D8909" s="812"/>
      <c r="E8909" s="812"/>
      <c r="F8909" s="813"/>
    </row>
    <row r="8910" spans="1:6" hidden="1" x14ac:dyDescent="0.25">
      <c r="A8910" s="93">
        <v>1</v>
      </c>
      <c r="B8910" s="72"/>
      <c r="C8910" s="73"/>
      <c r="D8910" s="72"/>
      <c r="E8910" s="24"/>
      <c r="F8910" s="628"/>
    </row>
    <row r="8911" spans="1:6" hidden="1" x14ac:dyDescent="0.25">
      <c r="A8911" s="93">
        <v>2</v>
      </c>
      <c r="B8911" s="85"/>
      <c r="C8911" s="85"/>
      <c r="D8911" s="85"/>
      <c r="E8911" s="86"/>
      <c r="F8911" s="85"/>
    </row>
    <row r="8912" spans="1:6" hidden="1" x14ac:dyDescent="0.25">
      <c r="A8912" s="811" t="s">
        <v>385</v>
      </c>
      <c r="B8912" s="812"/>
      <c r="C8912" s="812"/>
      <c r="D8912" s="812"/>
      <c r="E8912" s="812"/>
      <c r="F8912" s="813"/>
    </row>
    <row r="8913" spans="1:6" hidden="1" x14ac:dyDescent="0.25">
      <c r="A8913" s="133">
        <v>1</v>
      </c>
      <c r="B8913" s="72"/>
      <c r="C8913" s="73"/>
      <c r="D8913" s="72"/>
      <c r="E8913" s="24"/>
      <c r="F8913" s="628"/>
    </row>
    <row r="8914" spans="1:6" hidden="1" x14ac:dyDescent="0.25">
      <c r="A8914" s="133">
        <v>2</v>
      </c>
      <c r="B8914" s="72"/>
      <c r="C8914" s="73"/>
      <c r="D8914" s="72"/>
      <c r="E8914" s="24"/>
      <c r="F8914" s="628"/>
    </row>
    <row r="8915" spans="1:6" hidden="1" x14ac:dyDescent="0.25">
      <c r="A8915" s="811" t="s">
        <v>5</v>
      </c>
      <c r="B8915" s="812"/>
      <c r="C8915" s="812"/>
      <c r="D8915" s="812"/>
      <c r="E8915" s="812"/>
      <c r="F8915" s="813"/>
    </row>
    <row r="8916" spans="1:6" hidden="1" x14ac:dyDescent="0.25">
      <c r="A8916" s="93">
        <v>1</v>
      </c>
      <c r="B8916" s="85" t="s">
        <v>11115</v>
      </c>
      <c r="C8916" s="85" t="s">
        <v>910</v>
      </c>
      <c r="D8916" s="85" t="s">
        <v>21</v>
      </c>
      <c r="E8916" s="75"/>
      <c r="F8916" s="140"/>
    </row>
    <row r="8917" spans="1:6" hidden="1" x14ac:dyDescent="0.25">
      <c r="A8917" s="93">
        <v>2</v>
      </c>
      <c r="B8917" s="85"/>
      <c r="C8917" s="73"/>
      <c r="D8917" s="72"/>
      <c r="E8917" s="86"/>
      <c r="F8917" s="85"/>
    </row>
    <row r="8918" spans="1:6" hidden="1" x14ac:dyDescent="0.25"/>
    <row r="8919" spans="1:6" hidden="1" x14ac:dyDescent="0.25"/>
    <row r="8920" spans="1:6" hidden="1" x14ac:dyDescent="0.25"/>
    <row r="8921" spans="1:6" hidden="1" x14ac:dyDescent="0.25"/>
    <row r="8922" spans="1:6" hidden="1" x14ac:dyDescent="0.25">
      <c r="A8922" s="526"/>
      <c r="B8922" s="527" t="s">
        <v>0</v>
      </c>
      <c r="C8922" s="528">
        <v>44465</v>
      </c>
      <c r="D8922" s="527"/>
      <c r="E8922" s="600"/>
      <c r="F8922" s="529"/>
    </row>
    <row r="8923" spans="1:6" hidden="1" x14ac:dyDescent="0.25">
      <c r="A8923" s="530" t="s">
        <v>580</v>
      </c>
      <c r="B8923" s="531" t="s">
        <v>576</v>
      </c>
      <c r="C8923" s="532" t="s">
        <v>912</v>
      </c>
      <c r="D8923" s="531" t="s">
        <v>577</v>
      </c>
      <c r="E8923" s="601" t="s">
        <v>1422</v>
      </c>
      <c r="F8923" s="533" t="s">
        <v>579</v>
      </c>
    </row>
    <row r="8924" spans="1:6" hidden="1" x14ac:dyDescent="0.25">
      <c r="A8924" s="814" t="s">
        <v>155</v>
      </c>
      <c r="B8924" s="814"/>
      <c r="C8924" s="814"/>
      <c r="D8924" s="814"/>
      <c r="E8924" s="814"/>
      <c r="F8924" s="814"/>
    </row>
    <row r="8925" spans="1:6" hidden="1" x14ac:dyDescent="0.25">
      <c r="A8925" s="133">
        <v>1</v>
      </c>
      <c r="B8925" s="207" t="s">
        <v>11235</v>
      </c>
      <c r="C8925" s="207" t="s">
        <v>155</v>
      </c>
      <c r="D8925" s="207" t="s">
        <v>21</v>
      </c>
      <c r="E8925" s="475" t="s">
        <v>11236</v>
      </c>
      <c r="F8925" s="207"/>
    </row>
    <row r="8926" spans="1:6" hidden="1" x14ac:dyDescent="0.25">
      <c r="A8926" s="93">
        <v>2</v>
      </c>
      <c r="B8926" s="224"/>
      <c r="C8926" s="225"/>
      <c r="D8926" s="224"/>
      <c r="E8926" s="227"/>
      <c r="F8926" s="206"/>
    </row>
    <row r="8927" spans="1:6" hidden="1" x14ac:dyDescent="0.25">
      <c r="A8927" s="814" t="s">
        <v>41</v>
      </c>
      <c r="B8927" s="814"/>
      <c r="C8927" s="814"/>
      <c r="D8927" s="814"/>
      <c r="E8927" s="814"/>
      <c r="F8927" s="814"/>
    </row>
    <row r="8928" spans="1:6" hidden="1" x14ac:dyDescent="0.25">
      <c r="A8928" s="93">
        <v>1</v>
      </c>
      <c r="B8928" s="72" t="s">
        <v>4313</v>
      </c>
      <c r="C8928" s="73" t="s">
        <v>41</v>
      </c>
      <c r="D8928" s="72" t="s">
        <v>21</v>
      </c>
      <c r="E8928" s="75"/>
      <c r="F8928" s="140" t="s">
        <v>11244</v>
      </c>
    </row>
    <row r="8929" spans="1:6" hidden="1" x14ac:dyDescent="0.25">
      <c r="A8929" s="93"/>
      <c r="B8929" s="85"/>
      <c r="C8929" s="85"/>
      <c r="D8929" s="85"/>
      <c r="E8929" s="86"/>
      <c r="F8929" s="85"/>
    </row>
    <row r="8930" spans="1:6" hidden="1" x14ac:dyDescent="0.25">
      <c r="A8930" s="814" t="s">
        <v>9</v>
      </c>
      <c r="B8930" s="814"/>
      <c r="C8930" s="814"/>
      <c r="D8930" s="814"/>
      <c r="E8930" s="814"/>
      <c r="F8930" s="814"/>
    </row>
    <row r="8931" spans="1:6" hidden="1" x14ac:dyDescent="0.25">
      <c r="A8931" s="93">
        <v>1</v>
      </c>
      <c r="B8931" s="72" t="s">
        <v>1423</v>
      </c>
      <c r="C8931" s="73" t="s">
        <v>9</v>
      </c>
      <c r="D8931" s="72" t="s">
        <v>21</v>
      </c>
      <c r="E8931" s="75"/>
      <c r="F8931" s="628"/>
    </row>
    <row r="8932" spans="1:6" hidden="1" x14ac:dyDescent="0.25">
      <c r="A8932" s="93">
        <v>2</v>
      </c>
      <c r="B8932" s="72"/>
      <c r="C8932" s="73"/>
      <c r="D8932" s="72"/>
      <c r="E8932" s="75"/>
      <c r="F8932" s="628"/>
    </row>
    <row r="8933" spans="1:6" hidden="1" x14ac:dyDescent="0.25">
      <c r="A8933" s="93">
        <v>3</v>
      </c>
      <c r="B8933" s="72"/>
      <c r="C8933" s="73"/>
      <c r="D8933" s="72"/>
      <c r="E8933" s="75"/>
      <c r="F8933" s="628"/>
    </row>
    <row r="8934" spans="1:6" hidden="1" x14ac:dyDescent="0.25">
      <c r="A8934" s="93">
        <v>4</v>
      </c>
      <c r="B8934" s="72"/>
      <c r="C8934" s="73"/>
      <c r="D8934" s="72"/>
      <c r="E8934" s="24"/>
      <c r="F8934" s="628"/>
    </row>
    <row r="8935" spans="1:6" hidden="1" x14ac:dyDescent="0.25">
      <c r="A8935" s="93">
        <v>5</v>
      </c>
      <c r="B8935" s="72"/>
      <c r="C8935" s="73"/>
      <c r="D8935" s="72"/>
      <c r="E8935" s="24"/>
      <c r="F8935" s="628"/>
    </row>
    <row r="8936" spans="1:6" hidden="1" x14ac:dyDescent="0.25">
      <c r="A8936" s="811" t="s">
        <v>20</v>
      </c>
      <c r="B8936" s="812"/>
      <c r="C8936" s="812"/>
      <c r="D8936" s="812"/>
      <c r="E8936" s="812"/>
      <c r="F8936" s="813"/>
    </row>
    <row r="8937" spans="1:6" hidden="1" x14ac:dyDescent="0.25">
      <c r="A8937" s="93">
        <v>1</v>
      </c>
      <c r="B8937" s="72" t="s">
        <v>11114</v>
      </c>
      <c r="C8937" s="73" t="s">
        <v>20</v>
      </c>
      <c r="D8937" s="72" t="s">
        <v>21</v>
      </c>
      <c r="E8937" s="75"/>
      <c r="F8937" s="277"/>
    </row>
    <row r="8938" spans="1:6" hidden="1" x14ac:dyDescent="0.25">
      <c r="A8938" s="93">
        <v>2</v>
      </c>
      <c r="B8938" s="72"/>
      <c r="C8938" s="73"/>
      <c r="D8938" s="72"/>
      <c r="E8938" s="75"/>
      <c r="F8938" s="277"/>
    </row>
    <row r="8939" spans="1:6" hidden="1" x14ac:dyDescent="0.25">
      <c r="A8939" s="93">
        <v>3</v>
      </c>
      <c r="B8939" s="72"/>
      <c r="C8939" s="73"/>
      <c r="D8939" s="72"/>
      <c r="E8939" s="75"/>
      <c r="F8939" s="277"/>
    </row>
    <row r="8940" spans="1:6" hidden="1" x14ac:dyDescent="0.25">
      <c r="A8940" s="93">
        <v>4</v>
      </c>
      <c r="B8940" s="72"/>
      <c r="C8940" s="73"/>
      <c r="D8940" s="72"/>
      <c r="E8940" s="24"/>
      <c r="F8940" s="277"/>
    </row>
    <row r="8941" spans="1:6" hidden="1" x14ac:dyDescent="0.25">
      <c r="A8941" s="93">
        <v>5</v>
      </c>
      <c r="B8941" s="72"/>
      <c r="C8941" s="73"/>
      <c r="D8941" s="72"/>
      <c r="E8941" s="24"/>
      <c r="F8941" s="277"/>
    </row>
    <row r="8942" spans="1:6" hidden="1" x14ac:dyDescent="0.25">
      <c r="A8942" s="93">
        <v>6</v>
      </c>
      <c r="B8942" s="72"/>
      <c r="C8942" s="73"/>
      <c r="D8942" s="72"/>
      <c r="E8942" s="24"/>
      <c r="F8942" s="277"/>
    </row>
    <row r="8943" spans="1:6" hidden="1" x14ac:dyDescent="0.25">
      <c r="A8943" s="93">
        <v>7</v>
      </c>
      <c r="B8943" s="72"/>
      <c r="C8943" s="73"/>
      <c r="D8943" s="72"/>
      <c r="E8943" s="24"/>
      <c r="F8943" s="277"/>
    </row>
    <row r="8944" spans="1:6" hidden="1" x14ac:dyDescent="0.25">
      <c r="A8944" s="93"/>
      <c r="B8944" s="72"/>
      <c r="C8944" s="73"/>
      <c r="D8944" s="72"/>
      <c r="E8944" s="24"/>
      <c r="F8944" s="277"/>
    </row>
    <row r="8945" spans="1:6" hidden="1" x14ac:dyDescent="0.25">
      <c r="A8945" s="811" t="s">
        <v>558</v>
      </c>
      <c r="B8945" s="812"/>
      <c r="C8945" s="812"/>
      <c r="D8945" s="812"/>
      <c r="E8945" s="812"/>
      <c r="F8945" s="813"/>
    </row>
    <row r="8946" spans="1:6" hidden="1" x14ac:dyDescent="0.25">
      <c r="A8946" s="133">
        <v>1</v>
      </c>
      <c r="B8946" s="126" t="s">
        <v>3725</v>
      </c>
      <c r="C8946" s="73" t="s">
        <v>558</v>
      </c>
      <c r="D8946" s="72" t="s">
        <v>21</v>
      </c>
      <c r="E8946" s="140"/>
      <c r="F8946" s="180" t="s">
        <v>6742</v>
      </c>
    </row>
    <row r="8947" spans="1:6" hidden="1" x14ac:dyDescent="0.25">
      <c r="A8947" s="133">
        <v>2</v>
      </c>
      <c r="B8947" s="72"/>
      <c r="C8947" s="73"/>
      <c r="D8947" s="72"/>
      <c r="E8947" s="140"/>
      <c r="F8947" s="180"/>
    </row>
    <row r="8948" spans="1:6" hidden="1" x14ac:dyDescent="0.25">
      <c r="A8948" s="93">
        <v>3</v>
      </c>
      <c r="B8948" s="72"/>
      <c r="C8948" s="73"/>
      <c r="D8948" s="72"/>
      <c r="E8948" s="24"/>
      <c r="F8948" s="628"/>
    </row>
    <row r="8949" spans="1:6" hidden="1" x14ac:dyDescent="0.25">
      <c r="A8949" s="811" t="s">
        <v>12</v>
      </c>
      <c r="B8949" s="812"/>
      <c r="C8949" s="812"/>
      <c r="D8949" s="812"/>
      <c r="E8949" s="812"/>
      <c r="F8949" s="813"/>
    </row>
    <row r="8950" spans="1:6" hidden="1" x14ac:dyDescent="0.25">
      <c r="A8950" s="93">
        <v>1</v>
      </c>
      <c r="B8950" s="72"/>
      <c r="C8950" s="73"/>
      <c r="D8950" s="72"/>
      <c r="E8950" s="24"/>
      <c r="F8950" s="628"/>
    </row>
    <row r="8951" spans="1:6" hidden="1" x14ac:dyDescent="0.25">
      <c r="A8951" s="93">
        <v>2</v>
      </c>
      <c r="B8951" s="85"/>
      <c r="C8951" s="85"/>
      <c r="D8951" s="85"/>
      <c r="E8951" s="86"/>
      <c r="F8951" s="85"/>
    </row>
    <row r="8952" spans="1:6" hidden="1" x14ac:dyDescent="0.25">
      <c r="A8952" s="811" t="s">
        <v>385</v>
      </c>
      <c r="B8952" s="812"/>
      <c r="C8952" s="812"/>
      <c r="D8952" s="812"/>
      <c r="E8952" s="812"/>
      <c r="F8952" s="813"/>
    </row>
    <row r="8953" spans="1:6" hidden="1" x14ac:dyDescent="0.25">
      <c r="A8953" s="133">
        <v>1</v>
      </c>
      <c r="B8953" s="72" t="s">
        <v>11238</v>
      </c>
      <c r="C8953" s="73" t="s">
        <v>385</v>
      </c>
      <c r="D8953" s="72" t="s">
        <v>21</v>
      </c>
      <c r="E8953" s="24"/>
      <c r="F8953" s="628"/>
    </row>
    <row r="8954" spans="1:6" hidden="1" x14ac:dyDescent="0.25">
      <c r="A8954" s="133">
        <v>2</v>
      </c>
      <c r="B8954" s="72"/>
      <c r="C8954" s="73"/>
      <c r="D8954" s="72"/>
      <c r="E8954" s="24"/>
      <c r="F8954" s="628"/>
    </row>
    <row r="8955" spans="1:6" hidden="1" x14ac:dyDescent="0.25">
      <c r="A8955" s="811" t="s">
        <v>5</v>
      </c>
      <c r="B8955" s="812"/>
      <c r="C8955" s="812"/>
      <c r="D8955" s="812"/>
      <c r="E8955" s="812"/>
      <c r="F8955" s="813"/>
    </row>
    <row r="8956" spans="1:6" hidden="1" x14ac:dyDescent="0.25">
      <c r="A8956" s="93">
        <v>1</v>
      </c>
      <c r="B8956" s="85"/>
      <c r="C8956" s="85"/>
      <c r="D8956" s="85"/>
      <c r="E8956" s="75"/>
      <c r="F8956" s="140"/>
    </row>
    <row r="8957" spans="1:6" hidden="1" x14ac:dyDescent="0.25">
      <c r="A8957" s="93">
        <v>2</v>
      </c>
      <c r="B8957" s="85"/>
      <c r="C8957" s="73"/>
      <c r="D8957" s="72"/>
      <c r="E8957" s="86"/>
      <c r="F8957" s="85"/>
    </row>
    <row r="8958" spans="1:6" hidden="1" x14ac:dyDescent="0.25"/>
    <row r="8959" spans="1:6" hidden="1" x14ac:dyDescent="0.25"/>
    <row r="8960" spans="1:6" hidden="1" x14ac:dyDescent="0.25">
      <c r="A8960" s="171"/>
      <c r="B8960" s="172" t="s">
        <v>10</v>
      </c>
      <c r="C8960" s="173">
        <v>44467</v>
      </c>
      <c r="D8960" s="172"/>
      <c r="E8960" s="602"/>
      <c r="F8960" s="174"/>
    </row>
    <row r="8961" spans="1:6" hidden="1" x14ac:dyDescent="0.25">
      <c r="A8961" s="175" t="s">
        <v>580</v>
      </c>
      <c r="B8961" s="176" t="s">
        <v>576</v>
      </c>
      <c r="C8961" s="177" t="s">
        <v>912</v>
      </c>
      <c r="D8961" s="176" t="s">
        <v>577</v>
      </c>
      <c r="E8961" s="603" t="s">
        <v>1422</v>
      </c>
      <c r="F8961" s="178" t="s">
        <v>579</v>
      </c>
    </row>
    <row r="8962" spans="1:6" hidden="1" x14ac:dyDescent="0.25">
      <c r="A8962" s="814" t="s">
        <v>155</v>
      </c>
      <c r="B8962" s="814"/>
      <c r="C8962" s="814"/>
      <c r="D8962" s="814"/>
      <c r="E8962" s="814"/>
      <c r="F8962" s="814"/>
    </row>
    <row r="8963" spans="1:6" hidden="1" x14ac:dyDescent="0.25">
      <c r="A8963" s="133">
        <v>1</v>
      </c>
      <c r="B8963" s="207" t="s">
        <v>3617</v>
      </c>
      <c r="C8963" s="207" t="s">
        <v>155</v>
      </c>
      <c r="D8963" s="207" t="s">
        <v>22</v>
      </c>
      <c r="E8963" s="475" t="s">
        <v>3618</v>
      </c>
      <c r="F8963" s="207"/>
    </row>
    <row r="8964" spans="1:6" hidden="1" x14ac:dyDescent="0.25">
      <c r="A8964" s="93">
        <v>2</v>
      </c>
      <c r="B8964" s="224"/>
      <c r="C8964" s="225"/>
      <c r="D8964" s="224"/>
      <c r="E8964" s="227"/>
      <c r="F8964" s="206"/>
    </row>
    <row r="8965" spans="1:6" hidden="1" x14ac:dyDescent="0.25">
      <c r="A8965" s="814" t="s">
        <v>41</v>
      </c>
      <c r="B8965" s="814"/>
      <c r="C8965" s="814"/>
      <c r="D8965" s="814"/>
      <c r="E8965" s="814"/>
      <c r="F8965" s="814"/>
    </row>
    <row r="8966" spans="1:6" hidden="1" x14ac:dyDescent="0.25">
      <c r="A8966" s="93">
        <v>1</v>
      </c>
      <c r="B8966" s="72"/>
      <c r="C8966" s="73"/>
      <c r="D8966" s="72"/>
      <c r="E8966" s="75"/>
      <c r="F8966" s="140"/>
    </row>
    <row r="8967" spans="1:6" hidden="1" x14ac:dyDescent="0.25">
      <c r="A8967" s="93"/>
      <c r="B8967" s="85"/>
      <c r="C8967" s="85"/>
      <c r="D8967" s="85"/>
      <c r="E8967" s="86"/>
      <c r="F8967" s="85"/>
    </row>
    <row r="8968" spans="1:6" hidden="1" x14ac:dyDescent="0.25">
      <c r="A8968" s="814" t="s">
        <v>9</v>
      </c>
      <c r="B8968" s="814"/>
      <c r="C8968" s="814"/>
      <c r="D8968" s="814"/>
      <c r="E8968" s="814"/>
      <c r="F8968" s="814"/>
    </row>
    <row r="8969" spans="1:6" hidden="1" x14ac:dyDescent="0.25">
      <c r="A8969" s="93">
        <v>1</v>
      </c>
      <c r="B8969" s="72" t="s">
        <v>11230</v>
      </c>
      <c r="C8969" s="73" t="s">
        <v>1504</v>
      </c>
      <c r="D8969" s="72" t="s">
        <v>21</v>
      </c>
      <c r="E8969" s="75"/>
      <c r="F8969" s="628"/>
    </row>
    <row r="8970" spans="1:6" hidden="1" x14ac:dyDescent="0.25">
      <c r="A8970" s="93">
        <v>2</v>
      </c>
      <c r="B8970" s="72" t="s">
        <v>7801</v>
      </c>
      <c r="C8970" s="73" t="s">
        <v>2954</v>
      </c>
      <c r="D8970" s="72" t="s">
        <v>343</v>
      </c>
      <c r="E8970" s="75"/>
      <c r="F8970" s="628"/>
    </row>
    <row r="8971" spans="1:6" hidden="1" x14ac:dyDescent="0.25">
      <c r="A8971" s="93">
        <v>3</v>
      </c>
      <c r="B8971" s="72"/>
      <c r="C8971" s="73"/>
      <c r="D8971" s="72"/>
      <c r="E8971" s="75"/>
      <c r="F8971" s="628"/>
    </row>
    <row r="8972" spans="1:6" hidden="1" x14ac:dyDescent="0.25">
      <c r="A8972" s="93">
        <v>4</v>
      </c>
      <c r="B8972" s="72"/>
      <c r="C8972" s="73"/>
      <c r="D8972" s="72"/>
      <c r="E8972" s="24"/>
      <c r="F8972" s="628"/>
    </row>
    <row r="8973" spans="1:6" hidden="1" x14ac:dyDescent="0.25">
      <c r="A8973" s="93">
        <v>5</v>
      </c>
      <c r="B8973" s="72"/>
      <c r="C8973" s="73"/>
      <c r="D8973" s="72"/>
      <c r="E8973" s="24"/>
      <c r="F8973" s="628"/>
    </row>
    <row r="8974" spans="1:6" hidden="1" x14ac:dyDescent="0.25">
      <c r="A8974" s="811" t="s">
        <v>20</v>
      </c>
      <c r="B8974" s="812"/>
      <c r="C8974" s="812"/>
      <c r="D8974" s="812"/>
      <c r="E8974" s="812"/>
      <c r="F8974" s="813"/>
    </row>
    <row r="8975" spans="1:6" hidden="1" x14ac:dyDescent="0.25">
      <c r="A8975" s="93">
        <v>1</v>
      </c>
      <c r="B8975" s="72" t="s">
        <v>10790</v>
      </c>
      <c r="C8975" s="73" t="s">
        <v>20</v>
      </c>
      <c r="D8975" s="72" t="s">
        <v>21</v>
      </c>
      <c r="E8975" s="75"/>
      <c r="F8975" s="277"/>
    </row>
    <row r="8976" spans="1:6" hidden="1" x14ac:dyDescent="0.25">
      <c r="A8976" s="93">
        <v>2</v>
      </c>
      <c r="B8976" s="72"/>
      <c r="C8976" s="73"/>
      <c r="D8976" s="72"/>
      <c r="E8976" s="75"/>
      <c r="F8976" s="277"/>
    </row>
    <row r="8977" spans="1:6" hidden="1" x14ac:dyDescent="0.25">
      <c r="A8977" s="93">
        <v>3</v>
      </c>
      <c r="B8977" s="72"/>
      <c r="C8977" s="73"/>
      <c r="D8977" s="72"/>
      <c r="E8977" s="75"/>
      <c r="F8977" s="277"/>
    </row>
    <row r="8978" spans="1:6" hidden="1" x14ac:dyDescent="0.25">
      <c r="A8978" s="93">
        <v>4</v>
      </c>
      <c r="B8978" s="72"/>
      <c r="C8978" s="73"/>
      <c r="D8978" s="72"/>
      <c r="E8978" s="24"/>
      <c r="F8978" s="277"/>
    </row>
    <row r="8979" spans="1:6" hidden="1" x14ac:dyDescent="0.25">
      <c r="A8979" s="93">
        <v>5</v>
      </c>
      <c r="B8979" s="72"/>
      <c r="C8979" s="73"/>
      <c r="D8979" s="72"/>
      <c r="E8979" s="24"/>
      <c r="F8979" s="277"/>
    </row>
    <row r="8980" spans="1:6" hidden="1" x14ac:dyDescent="0.25">
      <c r="A8980" s="93">
        <v>6</v>
      </c>
      <c r="B8980" s="72"/>
      <c r="C8980" s="73"/>
      <c r="D8980" s="72"/>
      <c r="E8980" s="24"/>
      <c r="F8980" s="277"/>
    </row>
    <row r="8981" spans="1:6" hidden="1" x14ac:dyDescent="0.25">
      <c r="A8981" s="93">
        <v>7</v>
      </c>
      <c r="B8981" s="72"/>
      <c r="C8981" s="73"/>
      <c r="D8981" s="72"/>
      <c r="E8981" s="24"/>
      <c r="F8981" s="277"/>
    </row>
    <row r="8982" spans="1:6" hidden="1" x14ac:dyDescent="0.25">
      <c r="A8982" s="93"/>
      <c r="B8982" s="72"/>
      <c r="C8982" s="73"/>
      <c r="D8982" s="72"/>
      <c r="E8982" s="24"/>
      <c r="F8982" s="277"/>
    </row>
    <row r="8983" spans="1:6" hidden="1" x14ac:dyDescent="0.25">
      <c r="A8983" s="811" t="s">
        <v>558</v>
      </c>
      <c r="B8983" s="812"/>
      <c r="C8983" s="812"/>
      <c r="D8983" s="812"/>
      <c r="E8983" s="812"/>
      <c r="F8983" s="813"/>
    </row>
    <row r="8984" spans="1:6" hidden="1" x14ac:dyDescent="0.25">
      <c r="A8984" s="133">
        <v>1</v>
      </c>
      <c r="B8984" s="126"/>
      <c r="C8984" s="73"/>
      <c r="D8984" s="72"/>
      <c r="E8984" s="140"/>
      <c r="F8984" s="180"/>
    </row>
    <row r="8985" spans="1:6" hidden="1" x14ac:dyDescent="0.25">
      <c r="A8985" s="133">
        <v>2</v>
      </c>
      <c r="B8985" s="72"/>
      <c r="C8985" s="73"/>
      <c r="D8985" s="72"/>
      <c r="E8985" s="140"/>
      <c r="F8985" s="180"/>
    </row>
    <row r="8986" spans="1:6" hidden="1" x14ac:dyDescent="0.25">
      <c r="A8986" s="93">
        <v>3</v>
      </c>
      <c r="B8986" s="72"/>
      <c r="C8986" s="73"/>
      <c r="D8986" s="72"/>
      <c r="E8986" s="24"/>
      <c r="F8986" s="628"/>
    </row>
    <row r="8987" spans="1:6" hidden="1" x14ac:dyDescent="0.25">
      <c r="A8987" s="811" t="s">
        <v>12</v>
      </c>
      <c r="B8987" s="812"/>
      <c r="C8987" s="812"/>
      <c r="D8987" s="812"/>
      <c r="E8987" s="812"/>
      <c r="F8987" s="813"/>
    </row>
    <row r="8988" spans="1:6" hidden="1" x14ac:dyDescent="0.25">
      <c r="A8988" s="93">
        <v>1</v>
      </c>
      <c r="B8988" s="72"/>
      <c r="C8988" s="73"/>
      <c r="D8988" s="72"/>
      <c r="E8988" s="24"/>
      <c r="F8988" s="628"/>
    </row>
    <row r="8989" spans="1:6" hidden="1" x14ac:dyDescent="0.25">
      <c r="A8989" s="93">
        <v>2</v>
      </c>
      <c r="B8989" s="85"/>
      <c r="C8989" s="85"/>
      <c r="D8989" s="85"/>
      <c r="E8989" s="86"/>
      <c r="F8989" s="85"/>
    </row>
    <row r="8990" spans="1:6" hidden="1" x14ac:dyDescent="0.25">
      <c r="A8990" s="811" t="s">
        <v>385</v>
      </c>
      <c r="B8990" s="812"/>
      <c r="C8990" s="812"/>
      <c r="D8990" s="812"/>
      <c r="E8990" s="812"/>
      <c r="F8990" s="813"/>
    </row>
    <row r="8991" spans="1:6" hidden="1" x14ac:dyDescent="0.25">
      <c r="A8991" s="133">
        <v>1</v>
      </c>
      <c r="B8991" s="72" t="s">
        <v>4202</v>
      </c>
      <c r="C8991" s="73" t="s">
        <v>385</v>
      </c>
      <c r="D8991" s="72" t="s">
        <v>72</v>
      </c>
      <c r="E8991" s="24"/>
      <c r="F8991" s="644"/>
    </row>
    <row r="8992" spans="1:6" hidden="1" x14ac:dyDescent="0.25">
      <c r="A8992" s="133">
        <v>2</v>
      </c>
      <c r="B8992" s="72" t="s">
        <v>800</v>
      </c>
      <c r="C8992" s="73" t="s">
        <v>385</v>
      </c>
      <c r="D8992" s="72" t="s">
        <v>21</v>
      </c>
      <c r="E8992" s="24"/>
      <c r="F8992" s="644"/>
    </row>
    <row r="8993" spans="1:6" hidden="1" x14ac:dyDescent="0.25">
      <c r="A8993" s="133">
        <v>3</v>
      </c>
      <c r="B8993" s="72" t="s">
        <v>800</v>
      </c>
      <c r="C8993" s="73" t="s">
        <v>385</v>
      </c>
      <c r="D8993" s="72" t="s">
        <v>21</v>
      </c>
      <c r="E8993" s="24"/>
      <c r="F8993" s="644"/>
    </row>
    <row r="8994" spans="1:6" hidden="1" x14ac:dyDescent="0.25">
      <c r="A8994" s="811" t="s">
        <v>5</v>
      </c>
      <c r="B8994" s="812"/>
      <c r="C8994" s="812"/>
      <c r="D8994" s="812"/>
      <c r="E8994" s="812"/>
      <c r="F8994" s="813"/>
    </row>
    <row r="8995" spans="1:6" hidden="1" x14ac:dyDescent="0.25">
      <c r="A8995" s="93">
        <v>1</v>
      </c>
      <c r="B8995" s="85" t="s">
        <v>5816</v>
      </c>
      <c r="C8995" s="85" t="s">
        <v>5</v>
      </c>
      <c r="D8995" s="85" t="s">
        <v>21</v>
      </c>
      <c r="E8995" s="75"/>
      <c r="F8995" s="140"/>
    </row>
    <row r="8996" spans="1:6" hidden="1" x14ac:dyDescent="0.25">
      <c r="A8996" s="93">
        <v>2</v>
      </c>
      <c r="B8996" s="85" t="s">
        <v>11248</v>
      </c>
      <c r="C8996" s="73" t="s">
        <v>5</v>
      </c>
      <c r="D8996" s="72" t="s">
        <v>890</v>
      </c>
      <c r="E8996" s="86"/>
      <c r="F8996" s="85"/>
    </row>
    <row r="8997" spans="1:6" hidden="1" x14ac:dyDescent="0.25"/>
    <row r="8998" spans="1:6" hidden="1" x14ac:dyDescent="0.25"/>
    <row r="8999" spans="1:6" hidden="1" x14ac:dyDescent="0.25"/>
    <row r="9000" spans="1:6" hidden="1" x14ac:dyDescent="0.25"/>
    <row r="9001" spans="1:6" hidden="1" x14ac:dyDescent="0.25"/>
    <row r="9002" spans="1:6" hidden="1" x14ac:dyDescent="0.25"/>
    <row r="9003" spans="1:6" hidden="1" x14ac:dyDescent="0.25">
      <c r="A9003" s="330"/>
      <c r="B9003" s="331" t="s">
        <v>45</v>
      </c>
      <c r="C9003" s="332">
        <v>44469</v>
      </c>
      <c r="D9003" s="331"/>
      <c r="E9003" s="587"/>
      <c r="F9003" s="333"/>
    </row>
    <row r="9004" spans="1:6" hidden="1" x14ac:dyDescent="0.25">
      <c r="A9004" s="334" t="s">
        <v>580</v>
      </c>
      <c r="B9004" s="335" t="s">
        <v>576</v>
      </c>
      <c r="C9004" s="336" t="s">
        <v>912</v>
      </c>
      <c r="D9004" s="335" t="s">
        <v>577</v>
      </c>
      <c r="E9004" s="588" t="s">
        <v>1422</v>
      </c>
      <c r="F9004" s="337" t="s">
        <v>579</v>
      </c>
    </row>
    <row r="9005" spans="1:6" hidden="1" x14ac:dyDescent="0.25">
      <c r="A9005" s="814" t="s">
        <v>155</v>
      </c>
      <c r="B9005" s="814"/>
      <c r="C9005" s="814"/>
      <c r="D9005" s="814"/>
      <c r="E9005" s="814"/>
      <c r="F9005" s="814"/>
    </row>
    <row r="9006" spans="1:6" hidden="1" x14ac:dyDescent="0.25">
      <c r="A9006" s="133">
        <v>1</v>
      </c>
      <c r="B9006" s="207" t="s">
        <v>11249</v>
      </c>
      <c r="C9006" s="207" t="s">
        <v>155</v>
      </c>
      <c r="D9006" s="207" t="s">
        <v>80</v>
      </c>
      <c r="E9006" s="475" t="s">
        <v>11250</v>
      </c>
      <c r="F9006" s="207"/>
    </row>
    <row r="9007" spans="1:6" hidden="1" x14ac:dyDescent="0.25">
      <c r="A9007" s="93">
        <v>2</v>
      </c>
      <c r="B9007" s="224" t="s">
        <v>11249</v>
      </c>
      <c r="C9007" s="225" t="s">
        <v>155</v>
      </c>
      <c r="D9007" s="224" t="s">
        <v>80</v>
      </c>
      <c r="E9007" s="206" t="s">
        <v>11250</v>
      </c>
      <c r="F9007" s="206"/>
    </row>
    <row r="9008" spans="1:6" hidden="1" x14ac:dyDescent="0.25">
      <c r="A9008" s="814" t="s">
        <v>41</v>
      </c>
      <c r="B9008" s="814"/>
      <c r="C9008" s="814"/>
      <c r="D9008" s="814"/>
      <c r="E9008" s="814"/>
      <c r="F9008" s="814"/>
    </row>
    <row r="9009" spans="1:6" hidden="1" x14ac:dyDescent="0.25">
      <c r="A9009" s="93">
        <v>1</v>
      </c>
      <c r="B9009" s="72" t="s">
        <v>8537</v>
      </c>
      <c r="C9009" s="73" t="s">
        <v>41</v>
      </c>
      <c r="D9009" s="72" t="s">
        <v>22</v>
      </c>
      <c r="E9009" s="75" t="s">
        <v>8695</v>
      </c>
      <c r="F9009" s="140" t="s">
        <v>605</v>
      </c>
    </row>
    <row r="9010" spans="1:6" hidden="1" x14ac:dyDescent="0.25">
      <c r="A9010" s="93"/>
      <c r="B9010" s="85"/>
      <c r="C9010" s="85"/>
      <c r="D9010" s="85"/>
      <c r="E9010" s="86"/>
      <c r="F9010" s="85"/>
    </row>
    <row r="9011" spans="1:6" hidden="1" x14ac:dyDescent="0.25">
      <c r="A9011" s="814" t="s">
        <v>9</v>
      </c>
      <c r="B9011" s="814"/>
      <c r="C9011" s="814"/>
      <c r="D9011" s="814"/>
      <c r="E9011" s="814"/>
      <c r="F9011" s="814"/>
    </row>
    <row r="9012" spans="1:6" hidden="1" x14ac:dyDescent="0.25">
      <c r="A9012" s="93">
        <v>1</v>
      </c>
      <c r="B9012" s="72" t="s">
        <v>6067</v>
      </c>
      <c r="C9012" s="73" t="s">
        <v>9</v>
      </c>
      <c r="D9012" s="72" t="s">
        <v>22</v>
      </c>
      <c r="E9012" s="75"/>
      <c r="F9012" s="628"/>
    </row>
    <row r="9013" spans="1:6" hidden="1" x14ac:dyDescent="0.25">
      <c r="A9013" s="93">
        <v>2</v>
      </c>
      <c r="B9013" s="72"/>
      <c r="C9013" s="73"/>
      <c r="D9013" s="72"/>
      <c r="E9013" s="75"/>
      <c r="F9013" s="628"/>
    </row>
    <row r="9014" spans="1:6" hidden="1" x14ac:dyDescent="0.25">
      <c r="A9014" s="93">
        <v>3</v>
      </c>
      <c r="B9014" s="72"/>
      <c r="C9014" s="73"/>
      <c r="D9014" s="72"/>
      <c r="E9014" s="75"/>
      <c r="F9014" s="628"/>
    </row>
    <row r="9015" spans="1:6" hidden="1" x14ac:dyDescent="0.25">
      <c r="A9015" s="93">
        <v>4</v>
      </c>
      <c r="B9015" s="72"/>
      <c r="C9015" s="73"/>
      <c r="D9015" s="72"/>
      <c r="E9015" s="24"/>
      <c r="F9015" s="628"/>
    </row>
    <row r="9016" spans="1:6" hidden="1" x14ac:dyDescent="0.25">
      <c r="A9016" s="93">
        <v>5</v>
      </c>
      <c r="B9016" s="72"/>
      <c r="C9016" s="73"/>
      <c r="D9016" s="72"/>
      <c r="E9016" s="24"/>
      <c r="F9016" s="628"/>
    </row>
    <row r="9017" spans="1:6" hidden="1" x14ac:dyDescent="0.25">
      <c r="A9017" s="811" t="s">
        <v>20</v>
      </c>
      <c r="B9017" s="812"/>
      <c r="C9017" s="812"/>
      <c r="D9017" s="812"/>
      <c r="E9017" s="812"/>
      <c r="F9017" s="813"/>
    </row>
    <row r="9018" spans="1:6" hidden="1" x14ac:dyDescent="0.25">
      <c r="A9018" s="93">
        <v>1</v>
      </c>
      <c r="B9018" s="72" t="s">
        <v>11246</v>
      </c>
      <c r="C9018" s="73" t="s">
        <v>20</v>
      </c>
      <c r="D9018" s="72" t="s">
        <v>72</v>
      </c>
      <c r="E9018" s="75" t="s">
        <v>11247</v>
      </c>
      <c r="F9018" s="277" t="s">
        <v>35</v>
      </c>
    </row>
    <row r="9019" spans="1:6" hidden="1" x14ac:dyDescent="0.25">
      <c r="A9019" s="93">
        <v>2</v>
      </c>
      <c r="B9019" s="72" t="s">
        <v>2710</v>
      </c>
      <c r="C9019" s="73" t="s">
        <v>20</v>
      </c>
      <c r="D9019" s="72" t="s">
        <v>17</v>
      </c>
      <c r="E9019" s="75"/>
      <c r="F9019" s="277"/>
    </row>
    <row r="9020" spans="1:6" hidden="1" x14ac:dyDescent="0.25">
      <c r="A9020" s="93">
        <v>3</v>
      </c>
      <c r="B9020" s="72" t="s">
        <v>2710</v>
      </c>
      <c r="C9020" s="73" t="s">
        <v>20</v>
      </c>
      <c r="D9020" s="72" t="s">
        <v>17</v>
      </c>
      <c r="E9020" s="75"/>
      <c r="F9020" s="277"/>
    </row>
    <row r="9021" spans="1:6" hidden="1" x14ac:dyDescent="0.25">
      <c r="A9021" s="93">
        <v>4</v>
      </c>
      <c r="B9021" s="72" t="s">
        <v>11256</v>
      </c>
      <c r="C9021" s="73" t="s">
        <v>20</v>
      </c>
      <c r="D9021" s="72" t="s">
        <v>17</v>
      </c>
      <c r="E9021" s="75" t="s">
        <v>11257</v>
      </c>
      <c r="F9021" s="277" t="s">
        <v>35</v>
      </c>
    </row>
    <row r="9022" spans="1:6" hidden="1" x14ac:dyDescent="0.25">
      <c r="A9022" s="93">
        <v>5</v>
      </c>
      <c r="B9022" s="72"/>
      <c r="C9022" s="73"/>
      <c r="D9022" s="72"/>
      <c r="E9022" s="24"/>
      <c r="F9022" s="277"/>
    </row>
    <row r="9023" spans="1:6" hidden="1" x14ac:dyDescent="0.25">
      <c r="A9023" s="93">
        <v>6</v>
      </c>
      <c r="B9023" s="72"/>
      <c r="C9023" s="73"/>
      <c r="D9023" s="72"/>
      <c r="E9023" s="24"/>
      <c r="F9023" s="277"/>
    </row>
    <row r="9024" spans="1:6" hidden="1" x14ac:dyDescent="0.25">
      <c r="A9024" s="93">
        <v>7</v>
      </c>
      <c r="B9024" s="72"/>
      <c r="C9024" s="73"/>
      <c r="D9024" s="72"/>
      <c r="E9024" s="24"/>
      <c r="F9024" s="277"/>
    </row>
    <row r="9025" spans="1:6" hidden="1" x14ac:dyDescent="0.25">
      <c r="A9025" s="93"/>
      <c r="B9025" s="72"/>
      <c r="C9025" s="73"/>
      <c r="D9025" s="72"/>
      <c r="E9025" s="24"/>
      <c r="F9025" s="277"/>
    </row>
    <row r="9026" spans="1:6" hidden="1" x14ac:dyDescent="0.25">
      <c r="A9026" s="811" t="s">
        <v>558</v>
      </c>
      <c r="B9026" s="812"/>
      <c r="C9026" s="812"/>
      <c r="D9026" s="812"/>
      <c r="E9026" s="812"/>
      <c r="F9026" s="813"/>
    </row>
    <row r="9027" spans="1:6" hidden="1" x14ac:dyDescent="0.25">
      <c r="A9027" s="133">
        <v>1</v>
      </c>
      <c r="B9027" s="126"/>
      <c r="C9027" s="73"/>
      <c r="D9027" s="72"/>
      <c r="E9027" s="140"/>
      <c r="F9027" s="180"/>
    </row>
    <row r="9028" spans="1:6" hidden="1" x14ac:dyDescent="0.25">
      <c r="A9028" s="133">
        <v>2</v>
      </c>
      <c r="B9028" s="72"/>
      <c r="C9028" s="73"/>
      <c r="D9028" s="72"/>
      <c r="E9028" s="140"/>
      <c r="F9028" s="180"/>
    </row>
    <row r="9029" spans="1:6" hidden="1" x14ac:dyDescent="0.25">
      <c r="A9029" s="93">
        <v>3</v>
      </c>
      <c r="B9029" s="72"/>
      <c r="C9029" s="73"/>
      <c r="D9029" s="72"/>
      <c r="E9029" s="24"/>
      <c r="F9029" s="628"/>
    </row>
    <row r="9030" spans="1:6" hidden="1" x14ac:dyDescent="0.25">
      <c r="A9030" s="811" t="s">
        <v>12</v>
      </c>
      <c r="B9030" s="812"/>
      <c r="C9030" s="812"/>
      <c r="D9030" s="812"/>
      <c r="E9030" s="812"/>
      <c r="F9030" s="813"/>
    </row>
    <row r="9031" spans="1:6" hidden="1" x14ac:dyDescent="0.25">
      <c r="A9031" s="93">
        <v>1</v>
      </c>
      <c r="B9031" s="72"/>
      <c r="C9031" s="73"/>
      <c r="D9031" s="72"/>
      <c r="E9031" s="75"/>
      <c r="F9031" s="628"/>
    </row>
    <row r="9032" spans="1:6" hidden="1" x14ac:dyDescent="0.25">
      <c r="A9032" s="93">
        <v>2</v>
      </c>
      <c r="B9032" s="85"/>
      <c r="C9032" s="85"/>
      <c r="D9032" s="85"/>
      <c r="E9032" s="86"/>
      <c r="F9032" s="85"/>
    </row>
    <row r="9033" spans="1:6" hidden="1" x14ac:dyDescent="0.25">
      <c r="A9033" s="811" t="s">
        <v>385</v>
      </c>
      <c r="B9033" s="812"/>
      <c r="C9033" s="812"/>
      <c r="D9033" s="812"/>
      <c r="E9033" s="812"/>
      <c r="F9033" s="813"/>
    </row>
    <row r="9034" spans="1:6" hidden="1" x14ac:dyDescent="0.25">
      <c r="A9034" s="133">
        <v>1</v>
      </c>
      <c r="B9034" s="72"/>
      <c r="C9034" s="73"/>
      <c r="D9034" s="72"/>
      <c r="E9034" s="24"/>
      <c r="F9034" s="628"/>
    </row>
    <row r="9035" spans="1:6" hidden="1" x14ac:dyDescent="0.25">
      <c r="A9035" s="133">
        <v>2</v>
      </c>
      <c r="B9035" s="72"/>
      <c r="C9035" s="73"/>
      <c r="D9035" s="72"/>
      <c r="E9035" s="24"/>
      <c r="F9035" s="628"/>
    </row>
    <row r="9036" spans="1:6" hidden="1" x14ac:dyDescent="0.25">
      <c r="A9036" s="811" t="s">
        <v>5</v>
      </c>
      <c r="B9036" s="812"/>
      <c r="C9036" s="812"/>
      <c r="D9036" s="812"/>
      <c r="E9036" s="812"/>
      <c r="F9036" s="813"/>
    </row>
    <row r="9037" spans="1:6" hidden="1" x14ac:dyDescent="0.25">
      <c r="A9037" s="93">
        <v>1</v>
      </c>
      <c r="B9037" s="85"/>
      <c r="C9037" s="85"/>
      <c r="D9037" s="85"/>
      <c r="E9037" s="75"/>
      <c r="F9037" s="140"/>
    </row>
    <row r="9038" spans="1:6" hidden="1" x14ac:dyDescent="0.25">
      <c r="A9038" s="93">
        <v>2</v>
      </c>
      <c r="B9038" s="85"/>
      <c r="C9038" s="73"/>
      <c r="D9038" s="72"/>
      <c r="E9038" s="86"/>
      <c r="F9038" s="85"/>
    </row>
    <row r="9039" spans="1:6" hidden="1" x14ac:dyDescent="0.25"/>
    <row r="9040" spans="1:6" hidden="1" x14ac:dyDescent="0.25"/>
    <row r="9041" spans="1:6" hidden="1" x14ac:dyDescent="0.25"/>
    <row r="9042" spans="1:6" hidden="1" x14ac:dyDescent="0.25"/>
    <row r="9043" spans="1:6" hidden="1" x14ac:dyDescent="0.25"/>
    <row r="9044" spans="1:6" hidden="1" x14ac:dyDescent="0.25">
      <c r="A9044" s="305"/>
      <c r="B9044" s="31" t="s">
        <v>63</v>
      </c>
      <c r="C9044" s="30">
        <v>44471</v>
      </c>
      <c r="D9044" s="31"/>
      <c r="E9044" s="596"/>
      <c r="F9044" s="306"/>
    </row>
    <row r="9045" spans="1:6" hidden="1" x14ac:dyDescent="0.25">
      <c r="A9045" s="307" t="s">
        <v>580</v>
      </c>
      <c r="B9045" s="308" t="s">
        <v>576</v>
      </c>
      <c r="C9045" s="309" t="s">
        <v>912</v>
      </c>
      <c r="D9045" s="308" t="s">
        <v>577</v>
      </c>
      <c r="E9045" s="597" t="s">
        <v>1422</v>
      </c>
      <c r="F9045" s="310" t="s">
        <v>579</v>
      </c>
    </row>
    <row r="9046" spans="1:6" hidden="1" x14ac:dyDescent="0.25">
      <c r="A9046" s="811" t="s">
        <v>155</v>
      </c>
      <c r="B9046" s="812"/>
      <c r="C9046" s="812"/>
      <c r="D9046" s="812"/>
      <c r="E9046" s="812"/>
      <c r="F9046" s="813"/>
    </row>
    <row r="9047" spans="1:6" hidden="1" x14ac:dyDescent="0.25">
      <c r="A9047" s="133">
        <v>1</v>
      </c>
      <c r="B9047" s="207"/>
      <c r="C9047" s="207"/>
      <c r="D9047" s="207"/>
      <c r="E9047" s="475"/>
      <c r="F9047" s="207"/>
    </row>
    <row r="9048" spans="1:6" hidden="1" x14ac:dyDescent="0.25">
      <c r="A9048" s="93">
        <v>2</v>
      </c>
      <c r="B9048" s="224"/>
      <c r="C9048" s="225"/>
      <c r="D9048" s="224"/>
      <c r="E9048" s="227"/>
      <c r="F9048" s="206"/>
    </row>
    <row r="9049" spans="1:6" hidden="1" x14ac:dyDescent="0.25">
      <c r="A9049" s="811" t="s">
        <v>41</v>
      </c>
      <c r="B9049" s="812"/>
      <c r="C9049" s="812"/>
      <c r="D9049" s="812"/>
      <c r="E9049" s="812"/>
      <c r="F9049" s="813"/>
    </row>
    <row r="9050" spans="1:6" hidden="1" x14ac:dyDescent="0.25">
      <c r="A9050" s="93">
        <v>1</v>
      </c>
      <c r="B9050" s="72" t="s">
        <v>11262</v>
      </c>
      <c r="C9050" s="73" t="s">
        <v>41</v>
      </c>
      <c r="D9050" s="72" t="s">
        <v>22</v>
      </c>
      <c r="E9050" s="75"/>
      <c r="F9050" s="140" t="s">
        <v>11263</v>
      </c>
    </row>
    <row r="9051" spans="1:6" hidden="1" x14ac:dyDescent="0.25">
      <c r="A9051" s="93">
        <v>2</v>
      </c>
      <c r="B9051" s="85" t="s">
        <v>11392</v>
      </c>
      <c r="C9051" s="85" t="s">
        <v>41</v>
      </c>
      <c r="D9051" s="85" t="s">
        <v>13</v>
      </c>
      <c r="E9051" s="86"/>
      <c r="F9051" s="85" t="s">
        <v>605</v>
      </c>
    </row>
    <row r="9052" spans="1:6" hidden="1" x14ac:dyDescent="0.25">
      <c r="A9052" s="811" t="s">
        <v>9</v>
      </c>
      <c r="B9052" s="812"/>
      <c r="C9052" s="812"/>
      <c r="D9052" s="812"/>
      <c r="E9052" s="812"/>
      <c r="F9052" s="813"/>
    </row>
    <row r="9053" spans="1:6" hidden="1" x14ac:dyDescent="0.25">
      <c r="A9053" s="93">
        <v>1</v>
      </c>
      <c r="B9053" s="72" t="s">
        <v>11210</v>
      </c>
      <c r="C9053" s="73" t="s">
        <v>9</v>
      </c>
      <c r="D9053" s="72" t="s">
        <v>22</v>
      </c>
      <c r="E9053" s="75" t="s">
        <v>11211</v>
      </c>
      <c r="F9053" s="642"/>
    </row>
    <row r="9054" spans="1:6" hidden="1" x14ac:dyDescent="0.25">
      <c r="A9054" s="93">
        <v>2</v>
      </c>
      <c r="B9054" s="72" t="s">
        <v>5308</v>
      </c>
      <c r="C9054" s="73" t="s">
        <v>85</v>
      </c>
      <c r="D9054" s="72" t="s">
        <v>21</v>
      </c>
      <c r="E9054" s="75"/>
      <c r="F9054" s="642"/>
    </row>
    <row r="9055" spans="1:6" hidden="1" x14ac:dyDescent="0.25">
      <c r="A9055" s="93">
        <v>3</v>
      </c>
      <c r="B9055" s="72" t="s">
        <v>11254</v>
      </c>
      <c r="C9055" s="73" t="s">
        <v>9</v>
      </c>
      <c r="D9055" s="72" t="s">
        <v>21</v>
      </c>
      <c r="E9055" s="75"/>
      <c r="F9055" s="642"/>
    </row>
    <row r="9056" spans="1:6" hidden="1" x14ac:dyDescent="0.25">
      <c r="A9056" s="93">
        <v>4</v>
      </c>
      <c r="B9056" s="72" t="s">
        <v>7485</v>
      </c>
      <c r="C9056" s="73" t="s">
        <v>9</v>
      </c>
      <c r="D9056" s="72" t="s">
        <v>21</v>
      </c>
      <c r="E9056" s="24"/>
      <c r="F9056" s="642"/>
    </row>
    <row r="9057" spans="1:6" hidden="1" x14ac:dyDescent="0.25">
      <c r="A9057" s="93">
        <v>5</v>
      </c>
      <c r="B9057" s="72" t="s">
        <v>11393</v>
      </c>
      <c r="C9057" s="73" t="s">
        <v>9</v>
      </c>
      <c r="D9057" s="72" t="s">
        <v>21</v>
      </c>
      <c r="E9057" s="24"/>
      <c r="F9057" s="642"/>
    </row>
    <row r="9058" spans="1:6" hidden="1" x14ac:dyDescent="0.25">
      <c r="A9058" s="93">
        <v>6</v>
      </c>
      <c r="B9058" s="405" t="s">
        <v>495</v>
      </c>
      <c r="C9058" s="406" t="s">
        <v>9</v>
      </c>
      <c r="D9058" s="405" t="s">
        <v>13</v>
      </c>
      <c r="E9058" s="590"/>
      <c r="F9058" s="649"/>
    </row>
    <row r="9059" spans="1:6" hidden="1" x14ac:dyDescent="0.25">
      <c r="A9059" s="811" t="s">
        <v>20</v>
      </c>
      <c r="B9059" s="812"/>
      <c r="C9059" s="812"/>
      <c r="D9059" s="812"/>
      <c r="E9059" s="812"/>
      <c r="F9059" s="813"/>
    </row>
    <row r="9060" spans="1:6" hidden="1" x14ac:dyDescent="0.25">
      <c r="A9060" s="93">
        <v>1</v>
      </c>
      <c r="B9060" s="72" t="s">
        <v>6263</v>
      </c>
      <c r="C9060" s="73" t="s">
        <v>20</v>
      </c>
      <c r="D9060" s="72" t="s">
        <v>22</v>
      </c>
      <c r="E9060" s="75"/>
      <c r="F9060" s="277"/>
    </row>
    <row r="9061" spans="1:6" hidden="1" x14ac:dyDescent="0.25">
      <c r="A9061" s="93">
        <v>2</v>
      </c>
      <c r="B9061" s="72" t="s">
        <v>11259</v>
      </c>
      <c r="C9061" s="73" t="s">
        <v>20</v>
      </c>
      <c r="D9061" s="72" t="s">
        <v>22</v>
      </c>
      <c r="E9061" s="75"/>
      <c r="F9061" s="277"/>
    </row>
    <row r="9062" spans="1:6" hidden="1" x14ac:dyDescent="0.25">
      <c r="A9062" s="93">
        <v>3</v>
      </c>
      <c r="B9062" s="72" t="s">
        <v>11281</v>
      </c>
      <c r="C9062" s="73" t="s">
        <v>20</v>
      </c>
      <c r="D9062" s="72" t="s">
        <v>13</v>
      </c>
      <c r="E9062" s="75"/>
      <c r="F9062" s="277"/>
    </row>
    <row r="9063" spans="1:6" hidden="1" x14ac:dyDescent="0.25">
      <c r="A9063" s="93">
        <v>4</v>
      </c>
      <c r="B9063" s="72" t="s">
        <v>3527</v>
      </c>
      <c r="C9063" s="73" t="s">
        <v>20</v>
      </c>
      <c r="D9063" s="72" t="s">
        <v>13</v>
      </c>
      <c r="E9063" s="24"/>
      <c r="F9063" s="277" t="s">
        <v>35</v>
      </c>
    </row>
    <row r="9064" spans="1:6" hidden="1" x14ac:dyDescent="0.25">
      <c r="A9064" s="93">
        <v>5</v>
      </c>
      <c r="B9064" s="72" t="s">
        <v>1508</v>
      </c>
      <c r="C9064" s="73" t="s">
        <v>20</v>
      </c>
      <c r="D9064" s="72" t="s">
        <v>3808</v>
      </c>
      <c r="E9064" s="650" t="s">
        <v>5451</v>
      </c>
      <c r="F9064" s="277" t="s">
        <v>1077</v>
      </c>
    </row>
    <row r="9065" spans="1:6" hidden="1" x14ac:dyDescent="0.25">
      <c r="A9065" s="93">
        <v>6</v>
      </c>
      <c r="B9065" s="72" t="s">
        <v>4738</v>
      </c>
      <c r="C9065" s="73" t="s">
        <v>20</v>
      </c>
      <c r="D9065" s="72" t="s">
        <v>3808</v>
      </c>
      <c r="E9065" s="650" t="s">
        <v>11388</v>
      </c>
      <c r="F9065" s="277" t="s">
        <v>1077</v>
      </c>
    </row>
    <row r="9066" spans="1:6" hidden="1" x14ac:dyDescent="0.25">
      <c r="A9066" s="93">
        <v>7</v>
      </c>
      <c r="B9066" s="72" t="s">
        <v>512</v>
      </c>
      <c r="C9066" s="73" t="s">
        <v>20</v>
      </c>
      <c r="D9066" s="72" t="s">
        <v>3808</v>
      </c>
      <c r="E9066" s="75" t="s">
        <v>11387</v>
      </c>
      <c r="F9066" s="277" t="s">
        <v>1077</v>
      </c>
    </row>
    <row r="9067" spans="1:6" hidden="1" x14ac:dyDescent="0.25">
      <c r="A9067" s="93">
        <v>8</v>
      </c>
      <c r="B9067" s="72" t="s">
        <v>696</v>
      </c>
      <c r="C9067" s="73" t="s">
        <v>20</v>
      </c>
      <c r="D9067" s="72" t="s">
        <v>28</v>
      </c>
      <c r="E9067" s="75"/>
      <c r="F9067" s="277"/>
    </row>
    <row r="9068" spans="1:6" hidden="1" x14ac:dyDescent="0.25">
      <c r="A9068" s="93">
        <v>9</v>
      </c>
      <c r="B9068" s="72" t="s">
        <v>696</v>
      </c>
      <c r="C9068" s="73" t="s">
        <v>20</v>
      </c>
      <c r="D9068" s="72" t="s">
        <v>28</v>
      </c>
      <c r="E9068" s="75"/>
      <c r="F9068" s="277"/>
    </row>
    <row r="9069" spans="1:6" hidden="1" x14ac:dyDescent="0.25">
      <c r="A9069" s="93"/>
      <c r="B9069" s="72"/>
      <c r="C9069" s="73"/>
      <c r="D9069" s="72"/>
      <c r="E9069" s="24"/>
      <c r="F9069" s="277"/>
    </row>
    <row r="9070" spans="1:6" hidden="1" x14ac:dyDescent="0.25">
      <c r="A9070" s="811" t="s">
        <v>558</v>
      </c>
      <c r="B9070" s="812"/>
      <c r="C9070" s="812"/>
      <c r="D9070" s="812"/>
      <c r="E9070" s="812"/>
      <c r="F9070" s="813"/>
    </row>
    <row r="9071" spans="1:6" hidden="1" x14ac:dyDescent="0.25">
      <c r="A9071" s="133">
        <v>1</v>
      </c>
      <c r="B9071" s="72" t="s">
        <v>11259</v>
      </c>
      <c r="C9071" s="73" t="s">
        <v>558</v>
      </c>
      <c r="D9071" s="72" t="s">
        <v>22</v>
      </c>
      <c r="E9071" s="140"/>
      <c r="F9071" s="180" t="s">
        <v>1004</v>
      </c>
    </row>
    <row r="9072" spans="1:6" hidden="1" x14ac:dyDescent="0.25">
      <c r="A9072" s="133">
        <v>2</v>
      </c>
      <c r="B9072" s="72" t="s">
        <v>5874</v>
      </c>
      <c r="C9072" s="73" t="s">
        <v>547</v>
      </c>
      <c r="D9072" s="72" t="s">
        <v>21</v>
      </c>
      <c r="E9072" s="140"/>
      <c r="F9072" s="180" t="s">
        <v>5876</v>
      </c>
    </row>
    <row r="9073" spans="1:6" hidden="1" x14ac:dyDescent="0.25">
      <c r="A9073" s="93">
        <v>3</v>
      </c>
      <c r="B9073" s="72"/>
      <c r="C9073" s="73"/>
      <c r="D9073" s="72"/>
      <c r="E9073" s="24"/>
      <c r="F9073" s="642"/>
    </row>
    <row r="9074" spans="1:6" hidden="1" x14ac:dyDescent="0.25">
      <c r="A9074" s="811" t="s">
        <v>12</v>
      </c>
      <c r="B9074" s="812"/>
      <c r="C9074" s="812"/>
      <c r="D9074" s="812"/>
      <c r="E9074" s="812"/>
      <c r="F9074" s="813"/>
    </row>
    <row r="9075" spans="1:6" hidden="1" x14ac:dyDescent="0.25">
      <c r="A9075" s="93">
        <v>1</v>
      </c>
      <c r="B9075" s="72"/>
      <c r="C9075" s="73"/>
      <c r="D9075" s="72"/>
      <c r="E9075" s="24"/>
      <c r="F9075" s="642"/>
    </row>
    <row r="9076" spans="1:6" hidden="1" x14ac:dyDescent="0.25">
      <c r="A9076" s="93">
        <v>2</v>
      </c>
      <c r="B9076" s="85"/>
      <c r="C9076" s="85"/>
      <c r="D9076" s="85"/>
      <c r="E9076" s="86"/>
      <c r="F9076" s="85"/>
    </row>
    <row r="9077" spans="1:6" hidden="1" x14ac:dyDescent="0.25">
      <c r="A9077" s="811" t="s">
        <v>385</v>
      </c>
      <c r="B9077" s="812"/>
      <c r="C9077" s="812"/>
      <c r="D9077" s="812"/>
      <c r="E9077" s="812"/>
      <c r="F9077" s="813"/>
    </row>
    <row r="9078" spans="1:6" hidden="1" x14ac:dyDescent="0.25">
      <c r="A9078" s="133">
        <v>1</v>
      </c>
      <c r="B9078" s="72"/>
      <c r="C9078" s="73"/>
      <c r="D9078" s="72"/>
      <c r="E9078" s="24"/>
      <c r="F9078" s="642"/>
    </row>
    <row r="9079" spans="1:6" hidden="1" x14ac:dyDescent="0.25">
      <c r="A9079" s="133">
        <v>2</v>
      </c>
      <c r="B9079" s="72"/>
      <c r="C9079" s="73"/>
      <c r="D9079" s="72"/>
      <c r="E9079" s="24"/>
      <c r="F9079" s="642"/>
    </row>
    <row r="9080" spans="1:6" hidden="1" x14ac:dyDescent="0.25">
      <c r="A9080" s="811" t="s">
        <v>5</v>
      </c>
      <c r="B9080" s="812"/>
      <c r="C9080" s="812"/>
      <c r="D9080" s="812"/>
      <c r="E9080" s="812"/>
      <c r="F9080" s="813"/>
    </row>
    <row r="9081" spans="1:6" hidden="1" x14ac:dyDescent="0.25">
      <c r="A9081" s="93">
        <v>1</v>
      </c>
      <c r="B9081" s="85" t="s">
        <v>11115</v>
      </c>
      <c r="C9081" s="85" t="s">
        <v>910</v>
      </c>
      <c r="D9081" s="85" t="s">
        <v>21</v>
      </c>
      <c r="E9081" s="75"/>
      <c r="F9081" s="140"/>
    </row>
    <row r="9082" spans="1:6" hidden="1" x14ac:dyDescent="0.25">
      <c r="A9082" s="93">
        <v>2</v>
      </c>
      <c r="B9082" s="85"/>
      <c r="C9082" s="73"/>
      <c r="D9082" s="72"/>
      <c r="E9082" s="86"/>
      <c r="F9082" s="85"/>
    </row>
    <row r="9083" spans="1:6" hidden="1" x14ac:dyDescent="0.25"/>
    <row r="9084" spans="1:6" hidden="1" x14ac:dyDescent="0.25">
      <c r="A9084" s="189"/>
      <c r="B9084" s="190" t="s">
        <v>0</v>
      </c>
      <c r="C9084" s="191">
        <v>44472</v>
      </c>
      <c r="D9084" s="190"/>
      <c r="E9084" s="570"/>
      <c r="F9084" s="192"/>
    </row>
    <row r="9085" spans="1:6" hidden="1" x14ac:dyDescent="0.25">
      <c r="A9085" s="193" t="s">
        <v>580</v>
      </c>
      <c r="B9085" s="194" t="s">
        <v>576</v>
      </c>
      <c r="C9085" s="195" t="s">
        <v>912</v>
      </c>
      <c r="D9085" s="194" t="s">
        <v>577</v>
      </c>
      <c r="E9085" s="571" t="s">
        <v>1422</v>
      </c>
      <c r="F9085" s="196" t="s">
        <v>579</v>
      </c>
    </row>
    <row r="9086" spans="1:6" hidden="1" x14ac:dyDescent="0.25">
      <c r="A9086" s="814" t="s">
        <v>155</v>
      </c>
      <c r="B9086" s="814"/>
      <c r="C9086" s="814"/>
      <c r="D9086" s="814"/>
      <c r="E9086" s="814"/>
      <c r="F9086" s="814"/>
    </row>
    <row r="9087" spans="1:6" hidden="1" x14ac:dyDescent="0.25">
      <c r="A9087" s="133">
        <v>1</v>
      </c>
      <c r="B9087" s="207"/>
      <c r="C9087" s="207"/>
      <c r="D9087" s="207"/>
      <c r="E9087" s="475"/>
      <c r="F9087" s="207"/>
    </row>
    <row r="9088" spans="1:6" hidden="1" x14ac:dyDescent="0.25">
      <c r="A9088" s="93">
        <v>2</v>
      </c>
      <c r="B9088" s="224"/>
      <c r="C9088" s="225"/>
      <c r="D9088" s="224"/>
      <c r="E9088" s="206"/>
      <c r="F9088" s="206"/>
    </row>
    <row r="9089" spans="1:6" hidden="1" x14ac:dyDescent="0.25">
      <c r="A9089" s="814" t="s">
        <v>41</v>
      </c>
      <c r="B9089" s="814"/>
      <c r="C9089" s="814"/>
      <c r="D9089" s="814"/>
      <c r="E9089" s="814"/>
      <c r="F9089" s="814"/>
    </row>
    <row r="9090" spans="1:6" hidden="1" x14ac:dyDescent="0.25">
      <c r="A9090" s="93">
        <v>1</v>
      </c>
      <c r="B9090" s="72"/>
      <c r="C9090" s="73"/>
      <c r="D9090" s="72"/>
      <c r="E9090" s="75"/>
      <c r="F9090" s="140"/>
    </row>
    <row r="9091" spans="1:6" hidden="1" x14ac:dyDescent="0.25">
      <c r="A9091" s="93"/>
      <c r="B9091" s="85"/>
      <c r="C9091" s="85"/>
      <c r="D9091" s="85"/>
      <c r="E9091" s="86"/>
      <c r="F9091" s="85"/>
    </row>
    <row r="9092" spans="1:6" hidden="1" x14ac:dyDescent="0.25">
      <c r="A9092" s="814" t="s">
        <v>9</v>
      </c>
      <c r="B9092" s="814"/>
      <c r="C9092" s="814"/>
      <c r="D9092" s="814"/>
      <c r="E9092" s="814"/>
      <c r="F9092" s="814"/>
    </row>
    <row r="9093" spans="1:6" hidden="1" x14ac:dyDescent="0.25">
      <c r="A9093" s="93">
        <v>1</v>
      </c>
      <c r="B9093" s="72" t="s">
        <v>8693</v>
      </c>
      <c r="C9093" s="73" t="s">
        <v>9</v>
      </c>
      <c r="D9093" s="72" t="s">
        <v>890</v>
      </c>
      <c r="E9093" s="75"/>
      <c r="F9093" s="647"/>
    </row>
    <row r="9094" spans="1:6" hidden="1" x14ac:dyDescent="0.25">
      <c r="A9094" s="93">
        <v>2</v>
      </c>
      <c r="B9094" s="72" t="s">
        <v>8087</v>
      </c>
      <c r="C9094" s="73" t="s">
        <v>9</v>
      </c>
      <c r="D9094" s="72" t="s">
        <v>21</v>
      </c>
      <c r="E9094" s="75"/>
      <c r="F9094" s="647"/>
    </row>
    <row r="9095" spans="1:6" hidden="1" x14ac:dyDescent="0.25">
      <c r="A9095" s="93">
        <v>3</v>
      </c>
      <c r="B9095" s="72" t="s">
        <v>11384</v>
      </c>
      <c r="C9095" s="73" t="s">
        <v>1504</v>
      </c>
      <c r="D9095" s="72" t="s">
        <v>9572</v>
      </c>
      <c r="E9095" s="75"/>
      <c r="F9095" s="647"/>
    </row>
    <row r="9096" spans="1:6" hidden="1" x14ac:dyDescent="0.25">
      <c r="A9096" s="93">
        <v>4</v>
      </c>
      <c r="B9096" s="72" t="s">
        <v>4185</v>
      </c>
      <c r="C9096" s="73" t="s">
        <v>9</v>
      </c>
      <c r="D9096" s="72" t="s">
        <v>11386</v>
      </c>
      <c r="E9096" s="24"/>
      <c r="F9096" s="647"/>
    </row>
    <row r="9097" spans="1:6" hidden="1" x14ac:dyDescent="0.25">
      <c r="A9097" s="93">
        <v>5</v>
      </c>
      <c r="B9097" s="72"/>
      <c r="C9097" s="73"/>
      <c r="D9097" s="72"/>
      <c r="E9097" s="24"/>
      <c r="F9097" s="647"/>
    </row>
    <row r="9098" spans="1:6" hidden="1" x14ac:dyDescent="0.25">
      <c r="A9098" s="811" t="s">
        <v>20</v>
      </c>
      <c r="B9098" s="812"/>
      <c r="C9098" s="812"/>
      <c r="D9098" s="812"/>
      <c r="E9098" s="812"/>
      <c r="F9098" s="813"/>
    </row>
    <row r="9099" spans="1:6" hidden="1" x14ac:dyDescent="0.25">
      <c r="A9099" s="93">
        <v>1</v>
      </c>
      <c r="B9099" s="72" t="s">
        <v>5229</v>
      </c>
      <c r="C9099" s="73" t="s">
        <v>20</v>
      </c>
      <c r="D9099" s="72" t="s">
        <v>21</v>
      </c>
      <c r="E9099" s="75"/>
      <c r="F9099" s="277"/>
    </row>
    <row r="9100" spans="1:6" hidden="1" x14ac:dyDescent="0.25">
      <c r="A9100" s="93">
        <v>2</v>
      </c>
      <c r="B9100" s="72"/>
      <c r="C9100" s="73"/>
      <c r="D9100" s="72"/>
      <c r="E9100" s="75"/>
      <c r="F9100" s="277"/>
    </row>
    <row r="9101" spans="1:6" hidden="1" x14ac:dyDescent="0.25">
      <c r="A9101" s="93">
        <v>3</v>
      </c>
      <c r="B9101" s="72"/>
      <c r="C9101" s="73"/>
      <c r="D9101" s="72"/>
      <c r="E9101" s="75"/>
      <c r="F9101" s="277"/>
    </row>
    <row r="9102" spans="1:6" hidden="1" x14ac:dyDescent="0.25">
      <c r="A9102" s="93">
        <v>4</v>
      </c>
      <c r="B9102" s="72"/>
      <c r="C9102" s="73"/>
      <c r="D9102" s="72"/>
      <c r="E9102" s="75"/>
      <c r="F9102" s="277"/>
    </row>
    <row r="9103" spans="1:6" hidden="1" x14ac:dyDescent="0.25">
      <c r="A9103" s="93">
        <v>5</v>
      </c>
      <c r="B9103" s="72"/>
      <c r="C9103" s="73"/>
      <c r="D9103" s="72"/>
      <c r="E9103" s="24"/>
      <c r="F9103" s="277"/>
    </row>
    <row r="9104" spans="1:6" hidden="1" x14ac:dyDescent="0.25">
      <c r="A9104" s="93">
        <v>6</v>
      </c>
      <c r="B9104" s="72"/>
      <c r="C9104" s="73"/>
      <c r="D9104" s="72"/>
      <c r="E9104" s="24"/>
      <c r="F9104" s="277"/>
    </row>
    <row r="9105" spans="1:6" hidden="1" x14ac:dyDescent="0.25">
      <c r="A9105" s="93">
        <v>7</v>
      </c>
      <c r="B9105" s="72"/>
      <c r="C9105" s="73"/>
      <c r="D9105" s="72"/>
      <c r="E9105" s="24"/>
      <c r="F9105" s="277"/>
    </row>
    <row r="9106" spans="1:6" hidden="1" x14ac:dyDescent="0.25">
      <c r="A9106" s="93"/>
      <c r="B9106" s="72"/>
      <c r="C9106" s="73"/>
      <c r="D9106" s="72"/>
      <c r="E9106" s="24"/>
      <c r="F9106" s="277"/>
    </row>
    <row r="9107" spans="1:6" hidden="1" x14ac:dyDescent="0.25">
      <c r="A9107" s="811" t="s">
        <v>558</v>
      </c>
      <c r="B9107" s="812"/>
      <c r="C9107" s="812"/>
      <c r="D9107" s="812"/>
      <c r="E9107" s="812"/>
      <c r="F9107" s="813"/>
    </row>
    <row r="9108" spans="1:6" hidden="1" x14ac:dyDescent="0.25">
      <c r="A9108" s="133">
        <v>1</v>
      </c>
      <c r="B9108" s="126"/>
      <c r="C9108" s="73"/>
      <c r="D9108" s="72"/>
      <c r="E9108" s="140"/>
      <c r="F9108" s="180"/>
    </row>
    <row r="9109" spans="1:6" hidden="1" x14ac:dyDescent="0.25">
      <c r="A9109" s="133">
        <v>2</v>
      </c>
      <c r="B9109" s="72"/>
      <c r="C9109" s="73"/>
      <c r="D9109" s="72"/>
      <c r="E9109" s="140"/>
      <c r="F9109" s="180"/>
    </row>
    <row r="9110" spans="1:6" hidden="1" x14ac:dyDescent="0.25">
      <c r="A9110" s="93">
        <v>3</v>
      </c>
      <c r="B9110" s="72"/>
      <c r="C9110" s="73"/>
      <c r="D9110" s="72"/>
      <c r="E9110" s="24"/>
      <c r="F9110" s="647"/>
    </row>
    <row r="9111" spans="1:6" hidden="1" x14ac:dyDescent="0.25">
      <c r="A9111" s="811" t="s">
        <v>12</v>
      </c>
      <c r="B9111" s="812"/>
      <c r="C9111" s="812"/>
      <c r="D9111" s="812"/>
      <c r="E9111" s="812"/>
      <c r="F9111" s="813"/>
    </row>
    <row r="9112" spans="1:6" hidden="1" x14ac:dyDescent="0.25">
      <c r="A9112" s="93">
        <v>1</v>
      </c>
      <c r="B9112" s="72" t="s">
        <v>2182</v>
      </c>
      <c r="C9112" s="73" t="s">
        <v>12</v>
      </c>
      <c r="D9112" s="72" t="s">
        <v>21</v>
      </c>
      <c r="E9112" s="75"/>
      <c r="F9112" s="647"/>
    </row>
    <row r="9113" spans="1:6" hidden="1" x14ac:dyDescent="0.25">
      <c r="A9113" s="93">
        <v>2</v>
      </c>
      <c r="B9113" s="85"/>
      <c r="C9113" s="85"/>
      <c r="D9113" s="85"/>
      <c r="E9113" s="86"/>
      <c r="F9113" s="85"/>
    </row>
    <row r="9114" spans="1:6" hidden="1" x14ac:dyDescent="0.25">
      <c r="A9114" s="811" t="s">
        <v>385</v>
      </c>
      <c r="B9114" s="812"/>
      <c r="C9114" s="812"/>
      <c r="D9114" s="812"/>
      <c r="E9114" s="812"/>
      <c r="F9114" s="813"/>
    </row>
    <row r="9115" spans="1:6" hidden="1" x14ac:dyDescent="0.25">
      <c r="A9115" s="133">
        <v>1</v>
      </c>
      <c r="B9115" s="72" t="s">
        <v>11380</v>
      </c>
      <c r="C9115" s="73" t="s">
        <v>385</v>
      </c>
      <c r="D9115" s="72" t="s">
        <v>890</v>
      </c>
      <c r="E9115" s="24"/>
      <c r="F9115" s="647"/>
    </row>
    <row r="9116" spans="1:6" hidden="1" x14ac:dyDescent="0.25">
      <c r="A9116" s="133">
        <v>2</v>
      </c>
      <c r="B9116" s="72"/>
      <c r="C9116" s="73"/>
      <c r="D9116" s="72"/>
      <c r="E9116" s="24"/>
      <c r="F9116" s="647"/>
    </row>
    <row r="9117" spans="1:6" hidden="1" x14ac:dyDescent="0.25">
      <c r="A9117" s="811" t="s">
        <v>5</v>
      </c>
      <c r="B9117" s="812"/>
      <c r="C9117" s="812"/>
      <c r="D9117" s="812"/>
      <c r="E9117" s="812"/>
      <c r="F9117" s="813"/>
    </row>
    <row r="9118" spans="1:6" hidden="1" x14ac:dyDescent="0.25">
      <c r="A9118" s="93">
        <v>1</v>
      </c>
      <c r="B9118" s="85"/>
      <c r="C9118" s="85"/>
      <c r="D9118" s="85"/>
      <c r="E9118" s="75"/>
      <c r="F9118" s="140"/>
    </row>
    <row r="9119" spans="1:6" hidden="1" x14ac:dyDescent="0.25">
      <c r="A9119" s="93">
        <v>2</v>
      </c>
      <c r="B9119" s="85"/>
      <c r="C9119" s="73"/>
      <c r="D9119" s="72"/>
      <c r="E9119" s="86"/>
      <c r="F9119" s="85"/>
    </row>
    <row r="9120" spans="1:6" hidden="1" x14ac:dyDescent="0.25"/>
    <row r="9121" spans="1:6" hidden="1" x14ac:dyDescent="0.25"/>
    <row r="9122" spans="1:6" hidden="1" x14ac:dyDescent="0.25">
      <c r="A9122" s="171"/>
      <c r="B9122" s="172" t="s">
        <v>10</v>
      </c>
      <c r="C9122" s="173">
        <v>44474</v>
      </c>
      <c r="D9122" s="172"/>
      <c r="E9122" s="602"/>
      <c r="F9122" s="174"/>
    </row>
    <row r="9123" spans="1:6" hidden="1" x14ac:dyDescent="0.25">
      <c r="A9123" s="175" t="s">
        <v>580</v>
      </c>
      <c r="B9123" s="176" t="s">
        <v>576</v>
      </c>
      <c r="C9123" s="177" t="s">
        <v>912</v>
      </c>
      <c r="D9123" s="176" t="s">
        <v>577</v>
      </c>
      <c r="E9123" s="603" t="s">
        <v>1422</v>
      </c>
      <c r="F9123" s="178" t="s">
        <v>579</v>
      </c>
    </row>
    <row r="9124" spans="1:6" hidden="1" x14ac:dyDescent="0.25">
      <c r="A9124" s="814" t="s">
        <v>155</v>
      </c>
      <c r="B9124" s="814"/>
      <c r="C9124" s="814"/>
      <c r="D9124" s="814"/>
      <c r="E9124" s="814"/>
      <c r="F9124" s="814"/>
    </row>
    <row r="9125" spans="1:6" hidden="1" x14ac:dyDescent="0.25">
      <c r="A9125" s="133">
        <v>1</v>
      </c>
      <c r="B9125" s="207" t="s">
        <v>4523</v>
      </c>
      <c r="C9125" s="207" t="s">
        <v>155</v>
      </c>
      <c r="D9125" s="207" t="s">
        <v>890</v>
      </c>
      <c r="E9125" s="475" t="s">
        <v>4845</v>
      </c>
      <c r="F9125" s="207"/>
    </row>
    <row r="9126" spans="1:6" hidden="1" x14ac:dyDescent="0.25">
      <c r="A9126" s="93">
        <v>2</v>
      </c>
      <c r="B9126" s="224"/>
      <c r="C9126" s="225"/>
      <c r="D9126" s="224"/>
      <c r="E9126" s="227"/>
      <c r="F9126" s="206"/>
    </row>
    <row r="9127" spans="1:6" hidden="1" x14ac:dyDescent="0.25">
      <c r="A9127" s="814" t="s">
        <v>41</v>
      </c>
      <c r="B9127" s="814"/>
      <c r="C9127" s="814"/>
      <c r="D9127" s="814"/>
      <c r="E9127" s="814"/>
      <c r="F9127" s="814"/>
    </row>
    <row r="9128" spans="1:6" hidden="1" x14ac:dyDescent="0.25">
      <c r="A9128" s="93">
        <v>1</v>
      </c>
      <c r="B9128" s="72"/>
      <c r="C9128" s="73"/>
      <c r="D9128" s="72"/>
      <c r="E9128" s="75"/>
      <c r="F9128" s="140"/>
    </row>
    <row r="9129" spans="1:6" hidden="1" x14ac:dyDescent="0.25">
      <c r="A9129" s="93"/>
      <c r="B9129" s="85"/>
      <c r="C9129" s="85"/>
      <c r="D9129" s="85"/>
      <c r="E9129" s="86"/>
      <c r="F9129" s="85"/>
    </row>
    <row r="9130" spans="1:6" hidden="1" x14ac:dyDescent="0.25">
      <c r="A9130" s="814" t="s">
        <v>9</v>
      </c>
      <c r="B9130" s="814"/>
      <c r="C9130" s="814"/>
      <c r="D9130" s="814"/>
      <c r="E9130" s="814"/>
      <c r="F9130" s="814"/>
    </row>
    <row r="9131" spans="1:6" hidden="1" x14ac:dyDescent="0.25">
      <c r="A9131" s="93">
        <v>1</v>
      </c>
      <c r="B9131" s="72" t="s">
        <v>963</v>
      </c>
      <c r="C9131" s="73" t="s">
        <v>9</v>
      </c>
      <c r="D9131" s="72" t="s">
        <v>21</v>
      </c>
      <c r="E9131" s="75"/>
      <c r="F9131" s="644"/>
    </row>
    <row r="9132" spans="1:6" hidden="1" x14ac:dyDescent="0.25">
      <c r="A9132" s="93">
        <v>2</v>
      </c>
      <c r="B9132" s="72"/>
      <c r="C9132" s="73"/>
      <c r="D9132" s="72"/>
      <c r="E9132" s="75"/>
      <c r="F9132" s="644"/>
    </row>
    <row r="9133" spans="1:6" hidden="1" x14ac:dyDescent="0.25">
      <c r="A9133" s="93">
        <v>3</v>
      </c>
      <c r="B9133" s="72"/>
      <c r="C9133" s="73"/>
      <c r="D9133" s="72"/>
      <c r="E9133" s="75"/>
      <c r="F9133" s="644"/>
    </row>
    <row r="9134" spans="1:6" hidden="1" x14ac:dyDescent="0.25">
      <c r="A9134" s="93">
        <v>4</v>
      </c>
      <c r="B9134" s="72"/>
      <c r="C9134" s="73"/>
      <c r="D9134" s="72"/>
      <c r="E9134" s="24"/>
      <c r="F9134" s="644"/>
    </row>
    <row r="9135" spans="1:6" hidden="1" x14ac:dyDescent="0.25">
      <c r="A9135" s="93">
        <v>5</v>
      </c>
      <c r="B9135" s="72"/>
      <c r="C9135" s="73"/>
      <c r="D9135" s="72"/>
      <c r="E9135" s="24"/>
      <c r="F9135" s="644"/>
    </row>
    <row r="9136" spans="1:6" hidden="1" x14ac:dyDescent="0.25">
      <c r="A9136" s="811" t="s">
        <v>20</v>
      </c>
      <c r="B9136" s="812"/>
      <c r="C9136" s="812"/>
      <c r="D9136" s="812"/>
      <c r="E9136" s="812"/>
      <c r="F9136" s="813"/>
    </row>
    <row r="9137" spans="1:6" hidden="1" x14ac:dyDescent="0.25">
      <c r="A9137" s="93">
        <v>1</v>
      </c>
      <c r="B9137" s="72" t="s">
        <v>6600</v>
      </c>
      <c r="C9137" s="73" t="s">
        <v>20</v>
      </c>
      <c r="D9137" s="72" t="s">
        <v>13</v>
      </c>
      <c r="E9137" s="75"/>
      <c r="F9137" s="277"/>
    </row>
    <row r="9138" spans="1:6" hidden="1" x14ac:dyDescent="0.25">
      <c r="A9138" s="93">
        <v>2</v>
      </c>
      <c r="B9138" s="72" t="s">
        <v>8690</v>
      </c>
      <c r="C9138" s="73" t="s">
        <v>20</v>
      </c>
      <c r="D9138" s="72" t="s">
        <v>890</v>
      </c>
      <c r="E9138" s="75"/>
      <c r="F9138" s="277"/>
    </row>
    <row r="9139" spans="1:6" hidden="1" x14ac:dyDescent="0.25">
      <c r="A9139" s="93">
        <v>3</v>
      </c>
      <c r="B9139" s="72"/>
      <c r="C9139" s="73"/>
      <c r="D9139" s="72"/>
      <c r="E9139" s="75"/>
      <c r="F9139" s="277"/>
    </row>
    <row r="9140" spans="1:6" hidden="1" x14ac:dyDescent="0.25">
      <c r="A9140" s="93">
        <v>4</v>
      </c>
      <c r="B9140" s="72"/>
      <c r="C9140" s="73"/>
      <c r="D9140" s="72"/>
      <c r="E9140" s="24"/>
      <c r="F9140" s="277"/>
    </row>
    <row r="9141" spans="1:6" hidden="1" x14ac:dyDescent="0.25">
      <c r="A9141" s="93">
        <v>5</v>
      </c>
      <c r="B9141" s="72"/>
      <c r="C9141" s="73"/>
      <c r="D9141" s="72"/>
      <c r="E9141" s="24"/>
      <c r="F9141" s="277"/>
    </row>
    <row r="9142" spans="1:6" hidden="1" x14ac:dyDescent="0.25">
      <c r="A9142" s="93">
        <v>6</v>
      </c>
      <c r="B9142" s="72"/>
      <c r="C9142" s="73"/>
      <c r="D9142" s="72"/>
      <c r="E9142" s="24"/>
      <c r="F9142" s="277"/>
    </row>
    <row r="9143" spans="1:6" hidden="1" x14ac:dyDescent="0.25">
      <c r="A9143" s="93">
        <v>7</v>
      </c>
      <c r="B9143" s="72"/>
      <c r="C9143" s="73"/>
      <c r="D9143" s="72"/>
      <c r="E9143" s="24"/>
      <c r="F9143" s="277"/>
    </row>
    <row r="9144" spans="1:6" hidden="1" x14ac:dyDescent="0.25">
      <c r="A9144" s="93"/>
      <c r="B9144" s="72"/>
      <c r="C9144" s="73"/>
      <c r="D9144" s="72"/>
      <c r="E9144" s="24"/>
      <c r="F9144" s="277"/>
    </row>
    <row r="9145" spans="1:6" hidden="1" x14ac:dyDescent="0.25">
      <c r="A9145" s="811" t="s">
        <v>558</v>
      </c>
      <c r="B9145" s="812"/>
      <c r="C9145" s="812"/>
      <c r="D9145" s="812"/>
      <c r="E9145" s="812"/>
      <c r="F9145" s="813"/>
    </row>
    <row r="9146" spans="1:6" hidden="1" x14ac:dyDescent="0.25">
      <c r="A9146" s="133">
        <v>1</v>
      </c>
      <c r="B9146" s="126"/>
      <c r="C9146" s="73"/>
      <c r="D9146" s="72"/>
      <c r="E9146" s="140"/>
      <c r="F9146" s="180"/>
    </row>
    <row r="9147" spans="1:6" hidden="1" x14ac:dyDescent="0.25">
      <c r="A9147" s="133">
        <v>2</v>
      </c>
      <c r="B9147" s="72"/>
      <c r="C9147" s="73"/>
      <c r="D9147" s="72"/>
      <c r="E9147" s="140"/>
      <c r="F9147" s="180"/>
    </row>
    <row r="9148" spans="1:6" hidden="1" x14ac:dyDescent="0.25">
      <c r="A9148" s="93">
        <v>3</v>
      </c>
      <c r="B9148" s="72"/>
      <c r="C9148" s="73"/>
      <c r="D9148" s="72"/>
      <c r="E9148" s="24"/>
      <c r="F9148" s="644"/>
    </row>
    <row r="9149" spans="1:6" hidden="1" x14ac:dyDescent="0.25">
      <c r="A9149" s="811" t="s">
        <v>12</v>
      </c>
      <c r="B9149" s="812"/>
      <c r="C9149" s="812"/>
      <c r="D9149" s="812"/>
      <c r="E9149" s="812"/>
      <c r="F9149" s="813"/>
    </row>
    <row r="9150" spans="1:6" hidden="1" x14ac:dyDescent="0.25">
      <c r="A9150" s="93">
        <v>1</v>
      </c>
      <c r="B9150" s="72"/>
      <c r="C9150" s="73"/>
      <c r="D9150" s="72"/>
      <c r="E9150" s="24"/>
      <c r="F9150" s="644"/>
    </row>
    <row r="9151" spans="1:6" hidden="1" x14ac:dyDescent="0.25">
      <c r="A9151" s="93">
        <v>2</v>
      </c>
      <c r="B9151" s="85"/>
      <c r="C9151" s="85"/>
      <c r="D9151" s="85"/>
      <c r="E9151" s="86"/>
      <c r="F9151" s="85"/>
    </row>
    <row r="9152" spans="1:6" hidden="1" x14ac:dyDescent="0.25">
      <c r="A9152" s="811" t="s">
        <v>385</v>
      </c>
      <c r="B9152" s="812"/>
      <c r="C9152" s="812"/>
      <c r="D9152" s="812"/>
      <c r="E9152" s="812"/>
      <c r="F9152" s="813"/>
    </row>
    <row r="9153" spans="1:6" hidden="1" x14ac:dyDescent="0.25">
      <c r="A9153" s="133">
        <v>1</v>
      </c>
      <c r="B9153" s="72"/>
      <c r="C9153" s="73"/>
      <c r="D9153" s="72"/>
      <c r="E9153" s="24"/>
      <c r="F9153" s="644"/>
    </row>
    <row r="9154" spans="1:6" hidden="1" x14ac:dyDescent="0.25">
      <c r="A9154" s="133">
        <v>2</v>
      </c>
      <c r="B9154" s="72"/>
      <c r="C9154" s="73"/>
      <c r="D9154" s="72"/>
      <c r="E9154" s="24"/>
      <c r="F9154" s="644"/>
    </row>
    <row r="9155" spans="1:6" hidden="1" x14ac:dyDescent="0.25">
      <c r="A9155" s="811" t="s">
        <v>5</v>
      </c>
      <c r="B9155" s="812"/>
      <c r="C9155" s="812"/>
      <c r="D9155" s="812"/>
      <c r="E9155" s="812"/>
      <c r="F9155" s="813"/>
    </row>
    <row r="9156" spans="1:6" hidden="1" x14ac:dyDescent="0.25">
      <c r="A9156" s="93">
        <v>1</v>
      </c>
      <c r="B9156" s="85" t="s">
        <v>7665</v>
      </c>
      <c r="C9156" s="85" t="s">
        <v>5</v>
      </c>
      <c r="D9156" s="85" t="s">
        <v>21</v>
      </c>
      <c r="E9156" s="75"/>
      <c r="F9156" s="140" t="s">
        <v>1011</v>
      </c>
    </row>
    <row r="9157" spans="1:6" hidden="1" x14ac:dyDescent="0.25">
      <c r="A9157" s="93">
        <v>2</v>
      </c>
      <c r="B9157" s="85"/>
      <c r="C9157" s="73"/>
      <c r="D9157" s="72"/>
      <c r="E9157" s="86"/>
      <c r="F9157" s="85"/>
    </row>
    <row r="9158" spans="1:6" hidden="1" x14ac:dyDescent="0.25"/>
    <row r="9159" spans="1:6" hidden="1" x14ac:dyDescent="0.25"/>
    <row r="9160" spans="1:6" hidden="1" x14ac:dyDescent="0.25"/>
    <row r="9161" spans="1:6" hidden="1" x14ac:dyDescent="0.25">
      <c r="A9161" s="330"/>
      <c r="B9161" s="331" t="s">
        <v>45</v>
      </c>
      <c r="C9161" s="332">
        <v>44476</v>
      </c>
      <c r="D9161" s="331"/>
      <c r="E9161" s="587"/>
      <c r="F9161" s="333"/>
    </row>
    <row r="9162" spans="1:6" hidden="1" x14ac:dyDescent="0.25">
      <c r="A9162" s="334" t="s">
        <v>580</v>
      </c>
      <c r="B9162" s="335" t="s">
        <v>576</v>
      </c>
      <c r="C9162" s="336" t="s">
        <v>912</v>
      </c>
      <c r="D9162" s="335" t="s">
        <v>577</v>
      </c>
      <c r="E9162" s="588" t="s">
        <v>1422</v>
      </c>
      <c r="F9162" s="337" t="s">
        <v>579</v>
      </c>
    </row>
    <row r="9163" spans="1:6" hidden="1" x14ac:dyDescent="0.25">
      <c r="A9163" s="814" t="s">
        <v>155</v>
      </c>
      <c r="B9163" s="814"/>
      <c r="C9163" s="814"/>
      <c r="D9163" s="814"/>
      <c r="E9163" s="814"/>
      <c r="F9163" s="814"/>
    </row>
    <row r="9164" spans="1:6" hidden="1" x14ac:dyDescent="0.25">
      <c r="A9164" s="133">
        <v>1</v>
      </c>
      <c r="B9164" s="207"/>
      <c r="C9164" s="207"/>
      <c r="D9164" s="207"/>
      <c r="E9164" s="475"/>
      <c r="F9164" s="207"/>
    </row>
    <row r="9165" spans="1:6" hidden="1" x14ac:dyDescent="0.25">
      <c r="A9165" s="93">
        <v>2</v>
      </c>
      <c r="B9165" s="224"/>
      <c r="C9165" s="225"/>
      <c r="D9165" s="224"/>
      <c r="E9165" s="206"/>
      <c r="F9165" s="206"/>
    </row>
    <row r="9166" spans="1:6" hidden="1" x14ac:dyDescent="0.25">
      <c r="A9166" s="814" t="s">
        <v>41</v>
      </c>
      <c r="B9166" s="814"/>
      <c r="C9166" s="814"/>
      <c r="D9166" s="814"/>
      <c r="E9166" s="814"/>
      <c r="F9166" s="814"/>
    </row>
    <row r="9167" spans="1:6" hidden="1" x14ac:dyDescent="0.25">
      <c r="A9167" s="93">
        <v>1</v>
      </c>
      <c r="B9167" s="72"/>
      <c r="C9167" s="73"/>
      <c r="D9167" s="72"/>
      <c r="E9167" s="75"/>
      <c r="F9167" s="140"/>
    </row>
    <row r="9168" spans="1:6" hidden="1" x14ac:dyDescent="0.25">
      <c r="A9168" s="93"/>
      <c r="B9168" s="85"/>
      <c r="C9168" s="85"/>
      <c r="D9168" s="85"/>
      <c r="E9168" s="86"/>
      <c r="F9168" s="85"/>
    </row>
    <row r="9169" spans="1:6" hidden="1" x14ac:dyDescent="0.25">
      <c r="A9169" s="814" t="s">
        <v>9</v>
      </c>
      <c r="B9169" s="814"/>
      <c r="C9169" s="814"/>
      <c r="D9169" s="814"/>
      <c r="E9169" s="814"/>
      <c r="F9169" s="814"/>
    </row>
    <row r="9170" spans="1:6" hidden="1" x14ac:dyDescent="0.25">
      <c r="A9170" s="93">
        <v>1</v>
      </c>
      <c r="B9170" s="72" t="s">
        <v>7837</v>
      </c>
      <c r="C9170" s="73" t="s">
        <v>9</v>
      </c>
      <c r="D9170" s="72" t="s">
        <v>21</v>
      </c>
      <c r="E9170" s="75"/>
      <c r="F9170" s="646"/>
    </row>
    <row r="9171" spans="1:6" hidden="1" x14ac:dyDescent="0.25">
      <c r="A9171" s="93">
        <v>2</v>
      </c>
      <c r="B9171" s="72" t="s">
        <v>2618</v>
      </c>
      <c r="C9171" s="73" t="s">
        <v>9</v>
      </c>
      <c r="D9171" s="72" t="s">
        <v>21</v>
      </c>
      <c r="E9171" s="75"/>
      <c r="F9171" s="646"/>
    </row>
    <row r="9172" spans="1:6" hidden="1" x14ac:dyDescent="0.25">
      <c r="A9172" s="93">
        <v>3</v>
      </c>
      <c r="B9172" s="72" t="s">
        <v>11400</v>
      </c>
      <c r="C9172" s="73" t="s">
        <v>9</v>
      </c>
      <c r="D9172" s="72" t="s">
        <v>890</v>
      </c>
      <c r="E9172" s="75"/>
      <c r="F9172" s="646"/>
    </row>
    <row r="9173" spans="1:6" hidden="1" x14ac:dyDescent="0.25">
      <c r="A9173" s="93">
        <v>4</v>
      </c>
      <c r="B9173" s="72"/>
      <c r="C9173" s="73"/>
      <c r="D9173" s="72"/>
      <c r="E9173" s="24"/>
      <c r="F9173" s="646"/>
    </row>
    <row r="9174" spans="1:6" hidden="1" x14ac:dyDescent="0.25">
      <c r="A9174" s="93">
        <v>5</v>
      </c>
      <c r="B9174" s="72"/>
      <c r="C9174" s="73"/>
      <c r="D9174" s="72"/>
      <c r="E9174" s="24"/>
      <c r="F9174" s="646"/>
    </row>
    <row r="9175" spans="1:6" hidden="1" x14ac:dyDescent="0.25">
      <c r="A9175" s="811" t="s">
        <v>20</v>
      </c>
      <c r="B9175" s="812"/>
      <c r="C9175" s="812"/>
      <c r="D9175" s="812"/>
      <c r="E9175" s="812"/>
      <c r="F9175" s="813"/>
    </row>
    <row r="9176" spans="1:6" hidden="1" x14ac:dyDescent="0.25">
      <c r="A9176" s="93">
        <v>1</v>
      </c>
      <c r="B9176" s="72" t="s">
        <v>11223</v>
      </c>
      <c r="C9176" s="73" t="s">
        <v>20</v>
      </c>
      <c r="D9176" s="72" t="s">
        <v>890</v>
      </c>
      <c r="E9176" s="75"/>
      <c r="F9176" s="277" t="s">
        <v>35</v>
      </c>
    </row>
    <row r="9177" spans="1:6" hidden="1" x14ac:dyDescent="0.25">
      <c r="A9177" s="93">
        <v>2</v>
      </c>
      <c r="B9177" s="72" t="s">
        <v>11503</v>
      </c>
      <c r="C9177" s="73" t="s">
        <v>20</v>
      </c>
      <c r="D9177" s="72" t="s">
        <v>22</v>
      </c>
      <c r="E9177" s="75"/>
      <c r="F9177" s="277"/>
    </row>
    <row r="9178" spans="1:6" hidden="1" x14ac:dyDescent="0.25">
      <c r="A9178" s="93">
        <v>3</v>
      </c>
      <c r="B9178" s="72"/>
      <c r="C9178" s="73"/>
      <c r="D9178" s="72"/>
      <c r="E9178" s="75"/>
      <c r="F9178" s="277"/>
    </row>
    <row r="9179" spans="1:6" hidden="1" x14ac:dyDescent="0.25">
      <c r="A9179" s="93">
        <v>4</v>
      </c>
      <c r="B9179" s="72"/>
      <c r="C9179" s="73"/>
      <c r="D9179" s="72"/>
      <c r="E9179" s="75"/>
      <c r="F9179" s="277"/>
    </row>
    <row r="9180" spans="1:6" hidden="1" x14ac:dyDescent="0.25">
      <c r="A9180" s="93">
        <v>5</v>
      </c>
      <c r="B9180" s="72"/>
      <c r="C9180" s="73"/>
      <c r="D9180" s="72"/>
      <c r="E9180" s="24"/>
      <c r="F9180" s="277"/>
    </row>
    <row r="9181" spans="1:6" hidden="1" x14ac:dyDescent="0.25">
      <c r="A9181" s="93">
        <v>6</v>
      </c>
      <c r="B9181" s="72"/>
      <c r="C9181" s="73"/>
      <c r="D9181" s="72"/>
      <c r="E9181" s="24"/>
      <c r="F9181" s="277"/>
    </row>
    <row r="9182" spans="1:6" hidden="1" x14ac:dyDescent="0.25">
      <c r="A9182" s="93">
        <v>7</v>
      </c>
      <c r="B9182" s="72"/>
      <c r="C9182" s="73"/>
      <c r="D9182" s="72"/>
      <c r="E9182" s="24"/>
      <c r="F9182" s="277"/>
    </row>
    <row r="9183" spans="1:6" hidden="1" x14ac:dyDescent="0.25">
      <c r="A9183" s="93"/>
      <c r="B9183" s="72"/>
      <c r="C9183" s="73"/>
      <c r="D9183" s="72"/>
      <c r="E9183" s="24"/>
      <c r="F9183" s="277"/>
    </row>
    <row r="9184" spans="1:6" hidden="1" x14ac:dyDescent="0.25">
      <c r="A9184" s="811" t="s">
        <v>558</v>
      </c>
      <c r="B9184" s="812"/>
      <c r="C9184" s="812"/>
      <c r="D9184" s="812"/>
      <c r="E9184" s="812"/>
      <c r="F9184" s="813"/>
    </row>
    <row r="9185" spans="1:6" hidden="1" x14ac:dyDescent="0.25">
      <c r="A9185" s="133">
        <v>1</v>
      </c>
      <c r="B9185" s="126"/>
      <c r="C9185" s="73"/>
      <c r="D9185" s="72"/>
      <c r="E9185" s="140"/>
      <c r="F9185" s="180"/>
    </row>
    <row r="9186" spans="1:6" hidden="1" x14ac:dyDescent="0.25">
      <c r="A9186" s="133">
        <v>2</v>
      </c>
      <c r="B9186" s="72"/>
      <c r="C9186" s="73"/>
      <c r="D9186" s="72"/>
      <c r="E9186" s="140"/>
      <c r="F9186" s="180"/>
    </row>
    <row r="9187" spans="1:6" hidden="1" x14ac:dyDescent="0.25">
      <c r="A9187" s="93">
        <v>3</v>
      </c>
      <c r="B9187" s="72"/>
      <c r="C9187" s="73"/>
      <c r="D9187" s="72"/>
      <c r="E9187" s="24"/>
      <c r="F9187" s="646"/>
    </row>
    <row r="9188" spans="1:6" hidden="1" x14ac:dyDescent="0.25">
      <c r="A9188" s="811" t="s">
        <v>12</v>
      </c>
      <c r="B9188" s="812"/>
      <c r="C9188" s="812"/>
      <c r="D9188" s="812"/>
      <c r="E9188" s="812"/>
      <c r="F9188" s="813"/>
    </row>
    <row r="9189" spans="1:6" hidden="1" x14ac:dyDescent="0.25">
      <c r="A9189" s="93">
        <v>1</v>
      </c>
      <c r="B9189" s="72"/>
      <c r="C9189" s="73"/>
      <c r="D9189" s="72"/>
      <c r="E9189" s="75"/>
      <c r="F9189" s="646"/>
    </row>
    <row r="9190" spans="1:6" hidden="1" x14ac:dyDescent="0.25">
      <c r="A9190" s="93">
        <v>2</v>
      </c>
      <c r="B9190" s="85"/>
      <c r="C9190" s="85"/>
      <c r="D9190" s="85"/>
      <c r="E9190" s="86"/>
      <c r="F9190" s="85"/>
    </row>
    <row r="9191" spans="1:6" hidden="1" x14ac:dyDescent="0.25">
      <c r="A9191" s="811" t="s">
        <v>385</v>
      </c>
      <c r="B9191" s="812"/>
      <c r="C9191" s="812"/>
      <c r="D9191" s="812"/>
      <c r="E9191" s="812"/>
      <c r="F9191" s="813"/>
    </row>
    <row r="9192" spans="1:6" hidden="1" x14ac:dyDescent="0.25">
      <c r="A9192" s="133">
        <v>1</v>
      </c>
      <c r="B9192" s="72"/>
      <c r="C9192" s="73"/>
      <c r="D9192" s="72"/>
      <c r="E9192" s="24"/>
      <c r="F9192" s="646"/>
    </row>
    <row r="9193" spans="1:6" hidden="1" x14ac:dyDescent="0.25">
      <c r="A9193" s="133">
        <v>2</v>
      </c>
      <c r="B9193" s="72"/>
      <c r="C9193" s="73"/>
      <c r="D9193" s="72"/>
      <c r="E9193" s="24"/>
      <c r="F9193" s="646"/>
    </row>
    <row r="9194" spans="1:6" hidden="1" x14ac:dyDescent="0.25">
      <c r="A9194" s="811" t="s">
        <v>5</v>
      </c>
      <c r="B9194" s="812"/>
      <c r="C9194" s="812"/>
      <c r="D9194" s="812"/>
      <c r="E9194" s="812"/>
      <c r="F9194" s="813"/>
    </row>
    <row r="9195" spans="1:6" hidden="1" x14ac:dyDescent="0.25">
      <c r="A9195" s="93">
        <v>1</v>
      </c>
      <c r="B9195" s="85"/>
      <c r="C9195" s="85"/>
      <c r="D9195" s="85"/>
      <c r="E9195" s="75"/>
      <c r="F9195" s="140"/>
    </row>
    <row r="9196" spans="1:6" hidden="1" x14ac:dyDescent="0.25">
      <c r="A9196" s="93">
        <v>2</v>
      </c>
      <c r="B9196" s="85"/>
      <c r="C9196" s="73"/>
      <c r="D9196" s="72"/>
      <c r="E9196" s="86"/>
      <c r="F9196" s="85"/>
    </row>
    <row r="9197" spans="1:6" hidden="1" x14ac:dyDescent="0.25"/>
    <row r="9198" spans="1:6" hidden="1" x14ac:dyDescent="0.25"/>
    <row r="9199" spans="1:6" hidden="1" x14ac:dyDescent="0.25"/>
    <row r="9200" spans="1:6" hidden="1" x14ac:dyDescent="0.25"/>
    <row r="9201" spans="1:6" hidden="1" x14ac:dyDescent="0.25"/>
    <row r="9202" spans="1:6" hidden="1" x14ac:dyDescent="0.25">
      <c r="A9202" s="305"/>
      <c r="B9202" s="31" t="s">
        <v>63</v>
      </c>
      <c r="C9202" s="30">
        <v>44478</v>
      </c>
      <c r="D9202" s="31"/>
      <c r="E9202" s="596"/>
      <c r="F9202" s="306"/>
    </row>
    <row r="9203" spans="1:6" hidden="1" x14ac:dyDescent="0.25">
      <c r="A9203" s="307" t="s">
        <v>580</v>
      </c>
      <c r="B9203" s="308" t="s">
        <v>576</v>
      </c>
      <c r="C9203" s="309" t="s">
        <v>912</v>
      </c>
      <c r="D9203" s="308" t="s">
        <v>577</v>
      </c>
      <c r="E9203" s="597" t="s">
        <v>1422</v>
      </c>
      <c r="F9203" s="310" t="s">
        <v>579</v>
      </c>
    </row>
    <row r="9204" spans="1:6" hidden="1" x14ac:dyDescent="0.25">
      <c r="A9204" s="811" t="s">
        <v>155</v>
      </c>
      <c r="B9204" s="812"/>
      <c r="C9204" s="812"/>
      <c r="D9204" s="812"/>
      <c r="E9204" s="812"/>
      <c r="F9204" s="813"/>
    </row>
    <row r="9205" spans="1:6" hidden="1" x14ac:dyDescent="0.25">
      <c r="A9205" s="133">
        <v>1</v>
      </c>
      <c r="B9205" s="207" t="s">
        <v>11505</v>
      </c>
      <c r="C9205" s="207" t="s">
        <v>155</v>
      </c>
      <c r="D9205" s="207" t="s">
        <v>13</v>
      </c>
      <c r="E9205" s="475"/>
      <c r="F9205" s="207"/>
    </row>
    <row r="9206" spans="1:6" hidden="1" x14ac:dyDescent="0.25">
      <c r="A9206" s="93">
        <v>2</v>
      </c>
      <c r="B9206" s="224" t="s">
        <v>4835</v>
      </c>
      <c r="C9206" s="225" t="s">
        <v>155</v>
      </c>
      <c r="D9206" s="224" t="s">
        <v>890</v>
      </c>
      <c r="E9206" s="206" t="s">
        <v>4836</v>
      </c>
      <c r="F9206" s="206"/>
    </row>
    <row r="9207" spans="1:6" hidden="1" x14ac:dyDescent="0.25">
      <c r="A9207" s="811" t="s">
        <v>41</v>
      </c>
      <c r="B9207" s="812"/>
      <c r="C9207" s="812"/>
      <c r="D9207" s="812"/>
      <c r="E9207" s="812"/>
      <c r="F9207" s="813"/>
    </row>
    <row r="9208" spans="1:6" hidden="1" x14ac:dyDescent="0.25">
      <c r="A9208" s="93">
        <v>1</v>
      </c>
      <c r="B9208" s="72"/>
      <c r="C9208" s="73"/>
      <c r="D9208" s="72"/>
      <c r="E9208" s="75"/>
      <c r="F9208" s="140"/>
    </row>
    <row r="9209" spans="1:6" hidden="1" x14ac:dyDescent="0.25">
      <c r="A9209" s="93"/>
      <c r="B9209" s="85"/>
      <c r="C9209" s="85"/>
      <c r="D9209" s="85"/>
      <c r="E9209" s="86"/>
      <c r="F9209" s="85"/>
    </row>
    <row r="9210" spans="1:6" hidden="1" x14ac:dyDescent="0.25">
      <c r="A9210" s="811" t="s">
        <v>9</v>
      </c>
      <c r="B9210" s="812"/>
      <c r="C9210" s="812"/>
      <c r="D9210" s="812"/>
      <c r="E9210" s="812"/>
      <c r="F9210" s="813"/>
    </row>
    <row r="9211" spans="1:6" hidden="1" x14ac:dyDescent="0.25">
      <c r="A9211" s="93">
        <v>1</v>
      </c>
      <c r="B9211" s="72" t="s">
        <v>11511</v>
      </c>
      <c r="C9211" s="73" t="s">
        <v>9</v>
      </c>
      <c r="D9211" s="72" t="s">
        <v>13</v>
      </c>
      <c r="E9211" s="75"/>
      <c r="F9211" s="646"/>
    </row>
    <row r="9212" spans="1:6" hidden="1" x14ac:dyDescent="0.25">
      <c r="A9212" s="93">
        <v>2</v>
      </c>
      <c r="B9212" s="72" t="s">
        <v>9044</v>
      </c>
      <c r="C9212" s="73" t="s">
        <v>9</v>
      </c>
      <c r="D9212" s="72" t="s">
        <v>13</v>
      </c>
      <c r="E9212" s="75"/>
      <c r="F9212" s="646"/>
    </row>
    <row r="9213" spans="1:6" hidden="1" x14ac:dyDescent="0.25">
      <c r="A9213" s="93">
        <v>3</v>
      </c>
      <c r="B9213" s="72" t="s">
        <v>3711</v>
      </c>
      <c r="C9213" s="73" t="s">
        <v>85</v>
      </c>
      <c r="D9213" s="72" t="s">
        <v>21</v>
      </c>
      <c r="E9213" s="75"/>
      <c r="F9213" s="646"/>
    </row>
    <row r="9214" spans="1:6" hidden="1" x14ac:dyDescent="0.25">
      <c r="A9214" s="93">
        <v>4</v>
      </c>
      <c r="B9214" s="72" t="s">
        <v>1079</v>
      </c>
      <c r="C9214" s="73" t="s">
        <v>9</v>
      </c>
      <c r="D9214" s="72" t="s">
        <v>13</v>
      </c>
      <c r="E9214" s="24"/>
      <c r="F9214" s="140" t="s">
        <v>1077</v>
      </c>
    </row>
    <row r="9215" spans="1:6" hidden="1" x14ac:dyDescent="0.25">
      <c r="A9215" s="93">
        <v>5</v>
      </c>
      <c r="B9215" s="72" t="s">
        <v>3584</v>
      </c>
      <c r="C9215" s="73" t="s">
        <v>9</v>
      </c>
      <c r="D9215" s="72" t="s">
        <v>21</v>
      </c>
      <c r="E9215" s="24"/>
      <c r="F9215" s="655"/>
    </row>
    <row r="9216" spans="1:6" hidden="1" x14ac:dyDescent="0.25">
      <c r="A9216" s="93">
        <v>6</v>
      </c>
      <c r="B9216" s="72" t="s">
        <v>3584</v>
      </c>
      <c r="C9216" s="73" t="s">
        <v>9</v>
      </c>
      <c r="D9216" s="72" t="s">
        <v>21</v>
      </c>
      <c r="E9216" s="24"/>
      <c r="F9216" s="655"/>
    </row>
    <row r="9217" spans="1:6" hidden="1" x14ac:dyDescent="0.25">
      <c r="A9217" s="811" t="s">
        <v>20</v>
      </c>
      <c r="B9217" s="812"/>
      <c r="C9217" s="812"/>
      <c r="D9217" s="812"/>
      <c r="E9217" s="812"/>
      <c r="F9217" s="813"/>
    </row>
    <row r="9218" spans="1:6" hidden="1" x14ac:dyDescent="0.25">
      <c r="A9218" s="93">
        <v>1</v>
      </c>
      <c r="B9218" s="72" t="s">
        <v>11399</v>
      </c>
      <c r="C9218" s="73" t="s">
        <v>20</v>
      </c>
      <c r="D9218" s="72" t="s">
        <v>22</v>
      </c>
      <c r="E9218" s="75"/>
      <c r="F9218" s="277" t="s">
        <v>35</v>
      </c>
    </row>
    <row r="9219" spans="1:6" hidden="1" x14ac:dyDescent="0.25">
      <c r="A9219" s="93">
        <v>2</v>
      </c>
      <c r="B9219" s="72" t="s">
        <v>8262</v>
      </c>
      <c r="C9219" s="73" t="s">
        <v>20</v>
      </c>
      <c r="D9219" s="72" t="s">
        <v>13</v>
      </c>
      <c r="E9219" s="75"/>
      <c r="F9219" s="277"/>
    </row>
    <row r="9220" spans="1:6" hidden="1" x14ac:dyDescent="0.25">
      <c r="A9220" s="93">
        <v>3</v>
      </c>
      <c r="B9220" s="72" t="s">
        <v>8262</v>
      </c>
      <c r="C9220" s="73" t="s">
        <v>20</v>
      </c>
      <c r="D9220" s="72" t="s">
        <v>13</v>
      </c>
      <c r="E9220" s="75"/>
      <c r="F9220" s="277"/>
    </row>
    <row r="9221" spans="1:6" hidden="1" x14ac:dyDescent="0.25">
      <c r="A9221" s="93">
        <v>4</v>
      </c>
      <c r="B9221" s="72" t="s">
        <v>8870</v>
      </c>
      <c r="C9221" s="73" t="s">
        <v>20</v>
      </c>
      <c r="D9221" s="72" t="s">
        <v>890</v>
      </c>
      <c r="E9221" s="24"/>
      <c r="F9221" s="277"/>
    </row>
    <row r="9222" spans="1:6" hidden="1" x14ac:dyDescent="0.25">
      <c r="A9222" s="93">
        <v>5</v>
      </c>
      <c r="B9222" s="72"/>
      <c r="C9222" s="73"/>
      <c r="D9222" s="72"/>
      <c r="E9222" s="24"/>
      <c r="F9222" s="277"/>
    </row>
    <row r="9223" spans="1:6" hidden="1" x14ac:dyDescent="0.25">
      <c r="A9223" s="93">
        <v>6</v>
      </c>
      <c r="B9223" s="72"/>
      <c r="C9223" s="73"/>
      <c r="D9223" s="72"/>
      <c r="E9223" s="24"/>
      <c r="F9223" s="277"/>
    </row>
    <row r="9224" spans="1:6" hidden="1" x14ac:dyDescent="0.25">
      <c r="A9224" s="93">
        <v>7</v>
      </c>
      <c r="B9224" s="72"/>
      <c r="C9224" s="73"/>
      <c r="D9224" s="72"/>
      <c r="E9224" s="24"/>
      <c r="F9224" s="277"/>
    </row>
    <row r="9225" spans="1:6" hidden="1" x14ac:dyDescent="0.25">
      <c r="A9225" s="93"/>
      <c r="B9225" s="72"/>
      <c r="C9225" s="73"/>
      <c r="D9225" s="72"/>
      <c r="E9225" s="24"/>
      <c r="F9225" s="277"/>
    </row>
    <row r="9226" spans="1:6" hidden="1" x14ac:dyDescent="0.25">
      <c r="A9226" s="811" t="s">
        <v>558</v>
      </c>
      <c r="B9226" s="812"/>
      <c r="C9226" s="812"/>
      <c r="D9226" s="812"/>
      <c r="E9226" s="812"/>
      <c r="F9226" s="813"/>
    </row>
    <row r="9227" spans="1:6" hidden="1" x14ac:dyDescent="0.25">
      <c r="A9227" s="133">
        <v>1</v>
      </c>
      <c r="B9227" s="126"/>
      <c r="C9227" s="73"/>
      <c r="D9227" s="72"/>
      <c r="E9227" s="140"/>
      <c r="F9227" s="180"/>
    </row>
    <row r="9228" spans="1:6" hidden="1" x14ac:dyDescent="0.25">
      <c r="A9228" s="133">
        <v>2</v>
      </c>
      <c r="B9228" s="72"/>
      <c r="C9228" s="73"/>
      <c r="D9228" s="72"/>
      <c r="E9228" s="140"/>
      <c r="F9228" s="180"/>
    </row>
    <row r="9229" spans="1:6" hidden="1" x14ac:dyDescent="0.25">
      <c r="A9229" s="93">
        <v>3</v>
      </c>
      <c r="B9229" s="72"/>
      <c r="C9229" s="73"/>
      <c r="D9229" s="72"/>
      <c r="E9229" s="24"/>
      <c r="F9229" s="646"/>
    </row>
    <row r="9230" spans="1:6" hidden="1" x14ac:dyDescent="0.25">
      <c r="A9230" s="811" t="s">
        <v>12</v>
      </c>
      <c r="B9230" s="812"/>
      <c r="C9230" s="812"/>
      <c r="D9230" s="812"/>
      <c r="E9230" s="812"/>
      <c r="F9230" s="813"/>
    </row>
    <row r="9231" spans="1:6" hidden="1" x14ac:dyDescent="0.25">
      <c r="A9231" s="93">
        <v>1</v>
      </c>
      <c r="B9231" s="72"/>
      <c r="C9231" s="73"/>
      <c r="D9231" s="72"/>
      <c r="E9231" s="24"/>
      <c r="F9231" s="646"/>
    </row>
    <row r="9232" spans="1:6" hidden="1" x14ac:dyDescent="0.25">
      <c r="A9232" s="93">
        <v>2</v>
      </c>
      <c r="B9232" s="85"/>
      <c r="C9232" s="85"/>
      <c r="D9232" s="85"/>
      <c r="E9232" s="86"/>
      <c r="F9232" s="85"/>
    </row>
    <row r="9233" spans="1:6" hidden="1" x14ac:dyDescent="0.25">
      <c r="A9233" s="811" t="s">
        <v>385</v>
      </c>
      <c r="B9233" s="812"/>
      <c r="C9233" s="812"/>
      <c r="D9233" s="812"/>
      <c r="E9233" s="812"/>
      <c r="F9233" s="813"/>
    </row>
    <row r="9234" spans="1:6" hidden="1" x14ac:dyDescent="0.25">
      <c r="A9234" s="133">
        <v>1</v>
      </c>
      <c r="B9234" s="72" t="s">
        <v>11530</v>
      </c>
      <c r="C9234" s="73" t="s">
        <v>385</v>
      </c>
      <c r="D9234" s="72" t="s">
        <v>21</v>
      </c>
      <c r="E9234" s="24"/>
      <c r="F9234" s="140" t="s">
        <v>11531</v>
      </c>
    </row>
    <row r="9235" spans="1:6" hidden="1" x14ac:dyDescent="0.25">
      <c r="A9235" s="133">
        <v>2</v>
      </c>
      <c r="B9235" s="72"/>
      <c r="C9235" s="73"/>
      <c r="D9235" s="72"/>
      <c r="E9235" s="24"/>
      <c r="F9235" s="646"/>
    </row>
    <row r="9236" spans="1:6" hidden="1" x14ac:dyDescent="0.25">
      <c r="A9236" s="811" t="s">
        <v>5</v>
      </c>
      <c r="B9236" s="812"/>
      <c r="C9236" s="812"/>
      <c r="D9236" s="812"/>
      <c r="E9236" s="812"/>
      <c r="F9236" s="813"/>
    </row>
    <row r="9237" spans="1:6" hidden="1" x14ac:dyDescent="0.25">
      <c r="A9237" s="93">
        <v>1</v>
      </c>
      <c r="B9237" s="85" t="s">
        <v>8426</v>
      </c>
      <c r="C9237" s="85" t="s">
        <v>5</v>
      </c>
      <c r="D9237" s="85" t="s">
        <v>21</v>
      </c>
      <c r="E9237" s="75"/>
      <c r="F9237" s="140"/>
    </row>
    <row r="9238" spans="1:6" hidden="1" x14ac:dyDescent="0.25">
      <c r="A9238" s="93">
        <v>2</v>
      </c>
      <c r="B9238" s="85" t="s">
        <v>11512</v>
      </c>
      <c r="C9238" s="73" t="s">
        <v>5</v>
      </c>
      <c r="D9238" s="72" t="s">
        <v>17</v>
      </c>
      <c r="E9238" s="86"/>
      <c r="F9238" s="85"/>
    </row>
    <row r="9239" spans="1:6" hidden="1" x14ac:dyDescent="0.25"/>
    <row r="9240" spans="1:6" hidden="1" x14ac:dyDescent="0.25">
      <c r="A9240" s="155"/>
      <c r="B9240" s="156" t="s">
        <v>0</v>
      </c>
      <c r="C9240" s="157">
        <v>44479</v>
      </c>
      <c r="D9240" s="156"/>
      <c r="E9240" s="652"/>
      <c r="F9240" s="158"/>
    </row>
    <row r="9241" spans="1:6" hidden="1" x14ac:dyDescent="0.25">
      <c r="A9241" s="159" t="s">
        <v>580</v>
      </c>
      <c r="B9241" s="160" t="s">
        <v>576</v>
      </c>
      <c r="C9241" s="161" t="s">
        <v>912</v>
      </c>
      <c r="D9241" s="160" t="s">
        <v>577</v>
      </c>
      <c r="E9241" s="653" t="s">
        <v>1422</v>
      </c>
      <c r="F9241" s="162" t="s">
        <v>579</v>
      </c>
    </row>
    <row r="9242" spans="1:6" hidden="1" x14ac:dyDescent="0.25">
      <c r="A9242" s="811" t="s">
        <v>155</v>
      </c>
      <c r="B9242" s="812"/>
      <c r="C9242" s="812"/>
      <c r="D9242" s="812"/>
      <c r="E9242" s="812"/>
      <c r="F9242" s="813"/>
    </row>
    <row r="9243" spans="1:6" hidden="1" x14ac:dyDescent="0.25">
      <c r="A9243" s="133">
        <v>1</v>
      </c>
      <c r="B9243" s="207"/>
      <c r="C9243" s="207"/>
      <c r="D9243" s="207"/>
      <c r="E9243" s="475"/>
      <c r="F9243" s="207"/>
    </row>
    <row r="9244" spans="1:6" hidden="1" x14ac:dyDescent="0.25">
      <c r="A9244" s="93">
        <v>2</v>
      </c>
      <c r="B9244" s="224"/>
      <c r="C9244" s="225"/>
      <c r="D9244" s="224"/>
      <c r="E9244" s="227"/>
      <c r="F9244" s="206"/>
    </row>
    <row r="9245" spans="1:6" hidden="1" x14ac:dyDescent="0.25">
      <c r="A9245" s="811" t="s">
        <v>41</v>
      </c>
      <c r="B9245" s="812"/>
      <c r="C9245" s="812"/>
      <c r="D9245" s="812"/>
      <c r="E9245" s="812"/>
      <c r="F9245" s="813"/>
    </row>
    <row r="9246" spans="1:6" hidden="1" x14ac:dyDescent="0.25">
      <c r="A9246" s="93">
        <v>1</v>
      </c>
      <c r="B9246" s="72"/>
      <c r="C9246" s="73"/>
      <c r="D9246" s="72"/>
      <c r="E9246" s="75"/>
      <c r="F9246" s="140"/>
    </row>
    <row r="9247" spans="1:6" hidden="1" x14ac:dyDescent="0.25">
      <c r="A9247" s="93"/>
      <c r="B9247" s="85"/>
      <c r="C9247" s="85"/>
      <c r="D9247" s="85"/>
      <c r="E9247" s="86"/>
      <c r="F9247" s="85"/>
    </row>
    <row r="9248" spans="1:6" hidden="1" x14ac:dyDescent="0.25">
      <c r="A9248" s="811" t="s">
        <v>9</v>
      </c>
      <c r="B9248" s="812"/>
      <c r="C9248" s="812"/>
      <c r="D9248" s="812"/>
      <c r="E9248" s="812"/>
      <c r="F9248" s="813"/>
    </row>
    <row r="9249" spans="1:6" hidden="1" x14ac:dyDescent="0.25">
      <c r="A9249" s="93">
        <v>1</v>
      </c>
      <c r="B9249" s="72" t="s">
        <v>1384</v>
      </c>
      <c r="C9249" s="73" t="s">
        <v>9</v>
      </c>
      <c r="D9249" s="72" t="s">
        <v>21</v>
      </c>
      <c r="E9249" s="75"/>
      <c r="F9249" s="651"/>
    </row>
    <row r="9250" spans="1:6" hidden="1" x14ac:dyDescent="0.25">
      <c r="A9250" s="93">
        <v>2</v>
      </c>
      <c r="B9250" s="72" t="s">
        <v>11525</v>
      </c>
      <c r="C9250" s="73" t="s">
        <v>9</v>
      </c>
      <c r="D9250" s="72" t="s">
        <v>21</v>
      </c>
      <c r="E9250" s="75"/>
      <c r="F9250" s="651"/>
    </row>
    <row r="9251" spans="1:6" hidden="1" x14ac:dyDescent="0.25">
      <c r="A9251" s="93">
        <v>3</v>
      </c>
      <c r="B9251" s="72" t="s">
        <v>920</v>
      </c>
      <c r="C9251" s="73" t="s">
        <v>9</v>
      </c>
      <c r="D9251" s="72" t="s">
        <v>13</v>
      </c>
      <c r="E9251" s="75"/>
      <c r="F9251" s="651"/>
    </row>
    <row r="9252" spans="1:6" hidden="1" x14ac:dyDescent="0.25">
      <c r="A9252" s="93">
        <v>4</v>
      </c>
      <c r="B9252" s="72"/>
      <c r="C9252" s="73"/>
      <c r="D9252" s="72"/>
      <c r="E9252" s="24"/>
      <c r="F9252" s="651"/>
    </row>
    <row r="9253" spans="1:6" hidden="1" x14ac:dyDescent="0.25">
      <c r="A9253" s="93">
        <v>5</v>
      </c>
      <c r="B9253" s="72"/>
      <c r="C9253" s="73"/>
      <c r="D9253" s="72"/>
      <c r="E9253" s="24"/>
      <c r="F9253" s="651"/>
    </row>
    <row r="9254" spans="1:6" hidden="1" x14ac:dyDescent="0.25">
      <c r="A9254" s="811" t="s">
        <v>20</v>
      </c>
      <c r="B9254" s="812"/>
      <c r="C9254" s="812"/>
      <c r="D9254" s="812"/>
      <c r="E9254" s="812"/>
      <c r="F9254" s="813"/>
    </row>
    <row r="9255" spans="1:6" hidden="1" x14ac:dyDescent="0.25">
      <c r="A9255" s="93">
        <v>1</v>
      </c>
      <c r="B9255" s="72" t="s">
        <v>11523</v>
      </c>
      <c r="C9255" s="73" t="s">
        <v>20</v>
      </c>
      <c r="D9255" s="72" t="s">
        <v>21</v>
      </c>
      <c r="E9255" s="75"/>
      <c r="F9255" s="277"/>
    </row>
    <row r="9256" spans="1:6" hidden="1" x14ac:dyDescent="0.25">
      <c r="A9256" s="93">
        <v>2</v>
      </c>
      <c r="B9256" s="72"/>
      <c r="C9256" s="73"/>
      <c r="D9256" s="72"/>
      <c r="E9256" s="75"/>
      <c r="F9256" s="277"/>
    </row>
    <row r="9257" spans="1:6" hidden="1" x14ac:dyDescent="0.25">
      <c r="A9257" s="93">
        <v>3</v>
      </c>
      <c r="B9257" s="72"/>
      <c r="C9257" s="73"/>
      <c r="D9257" s="72"/>
      <c r="E9257" s="75"/>
      <c r="F9257" s="277"/>
    </row>
    <row r="9258" spans="1:6" hidden="1" x14ac:dyDescent="0.25">
      <c r="A9258" s="93">
        <v>4</v>
      </c>
      <c r="B9258" s="72"/>
      <c r="C9258" s="73"/>
      <c r="D9258" s="72"/>
      <c r="E9258" s="24"/>
      <c r="F9258" s="277"/>
    </row>
    <row r="9259" spans="1:6" hidden="1" x14ac:dyDescent="0.25">
      <c r="A9259" s="93">
        <v>5</v>
      </c>
      <c r="B9259" s="72"/>
      <c r="C9259" s="73"/>
      <c r="D9259" s="72"/>
      <c r="E9259" s="24"/>
      <c r="F9259" s="277"/>
    </row>
    <row r="9260" spans="1:6" hidden="1" x14ac:dyDescent="0.25">
      <c r="A9260" s="93">
        <v>6</v>
      </c>
      <c r="B9260" s="72"/>
      <c r="C9260" s="73"/>
      <c r="D9260" s="72"/>
      <c r="E9260" s="24"/>
      <c r="F9260" s="277"/>
    </row>
    <row r="9261" spans="1:6" hidden="1" x14ac:dyDescent="0.25">
      <c r="A9261" s="93">
        <v>7</v>
      </c>
      <c r="B9261" s="72"/>
      <c r="C9261" s="73"/>
      <c r="D9261" s="72"/>
      <c r="E9261" s="24"/>
      <c r="F9261" s="277"/>
    </row>
    <row r="9262" spans="1:6" hidden="1" x14ac:dyDescent="0.25">
      <c r="A9262" s="93"/>
      <c r="B9262" s="72"/>
      <c r="C9262" s="73"/>
      <c r="D9262" s="72"/>
      <c r="E9262" s="24"/>
      <c r="F9262" s="277"/>
    </row>
    <row r="9263" spans="1:6" hidden="1" x14ac:dyDescent="0.25">
      <c r="A9263" s="811" t="s">
        <v>558</v>
      </c>
      <c r="B9263" s="812"/>
      <c r="C9263" s="812"/>
      <c r="D9263" s="812"/>
      <c r="E9263" s="812"/>
      <c r="F9263" s="813"/>
    </row>
    <row r="9264" spans="1:6" hidden="1" x14ac:dyDescent="0.25">
      <c r="A9264" s="133">
        <v>1</v>
      </c>
      <c r="B9264" s="126"/>
      <c r="C9264" s="73"/>
      <c r="D9264" s="72"/>
      <c r="E9264" s="140"/>
      <c r="F9264" s="180"/>
    </row>
    <row r="9265" spans="1:6" hidden="1" x14ac:dyDescent="0.25">
      <c r="A9265" s="133">
        <v>2</v>
      </c>
      <c r="B9265" s="72"/>
      <c r="C9265" s="73"/>
      <c r="D9265" s="72"/>
      <c r="E9265" s="140"/>
      <c r="F9265" s="180"/>
    </row>
    <row r="9266" spans="1:6" hidden="1" x14ac:dyDescent="0.25">
      <c r="A9266" s="93">
        <v>3</v>
      </c>
      <c r="B9266" s="72"/>
      <c r="C9266" s="73"/>
      <c r="D9266" s="72"/>
      <c r="E9266" s="24"/>
      <c r="F9266" s="651"/>
    </row>
    <row r="9267" spans="1:6" hidden="1" x14ac:dyDescent="0.25">
      <c r="A9267" s="811" t="s">
        <v>12</v>
      </c>
      <c r="B9267" s="812"/>
      <c r="C9267" s="812"/>
      <c r="D9267" s="812"/>
      <c r="E9267" s="812"/>
      <c r="F9267" s="813"/>
    </row>
    <row r="9268" spans="1:6" hidden="1" x14ac:dyDescent="0.25">
      <c r="A9268" s="93">
        <v>1</v>
      </c>
      <c r="B9268" s="72" t="s">
        <v>11527</v>
      </c>
      <c r="C9268" s="73" t="s">
        <v>12</v>
      </c>
      <c r="D9268" s="72" t="s">
        <v>21</v>
      </c>
      <c r="E9268" s="24"/>
      <c r="F9268" s="651"/>
    </row>
    <row r="9269" spans="1:6" hidden="1" x14ac:dyDescent="0.25">
      <c r="A9269" s="93">
        <v>2</v>
      </c>
      <c r="B9269" s="85"/>
      <c r="C9269" s="85"/>
      <c r="D9269" s="85"/>
      <c r="E9269" s="86"/>
      <c r="F9269" s="85"/>
    </row>
    <row r="9270" spans="1:6" hidden="1" x14ac:dyDescent="0.25">
      <c r="A9270" s="811" t="s">
        <v>385</v>
      </c>
      <c r="B9270" s="812"/>
      <c r="C9270" s="812"/>
      <c r="D9270" s="812"/>
      <c r="E9270" s="812"/>
      <c r="F9270" s="813"/>
    </row>
    <row r="9271" spans="1:6" hidden="1" x14ac:dyDescent="0.25">
      <c r="A9271" s="133">
        <v>1</v>
      </c>
      <c r="B9271" s="72" t="s">
        <v>10886</v>
      </c>
      <c r="C9271" s="73" t="s">
        <v>385</v>
      </c>
      <c r="D9271" s="72" t="s">
        <v>5542</v>
      </c>
      <c r="E9271" s="24"/>
      <c r="F9271" s="651"/>
    </row>
    <row r="9272" spans="1:6" hidden="1" x14ac:dyDescent="0.25">
      <c r="A9272" s="133">
        <v>2</v>
      </c>
      <c r="B9272" s="72"/>
      <c r="C9272" s="73"/>
      <c r="D9272" s="72"/>
      <c r="E9272" s="24"/>
      <c r="F9272" s="651"/>
    </row>
    <row r="9273" spans="1:6" hidden="1" x14ac:dyDescent="0.25">
      <c r="A9273" s="811" t="s">
        <v>5</v>
      </c>
      <c r="B9273" s="812"/>
      <c r="C9273" s="812"/>
      <c r="D9273" s="812"/>
      <c r="E9273" s="812"/>
      <c r="F9273" s="813"/>
    </row>
    <row r="9274" spans="1:6" hidden="1" x14ac:dyDescent="0.25">
      <c r="A9274" s="93">
        <v>1</v>
      </c>
      <c r="B9274" s="85"/>
      <c r="C9274" s="85"/>
      <c r="D9274" s="85"/>
      <c r="E9274" s="75"/>
      <c r="F9274" s="140"/>
    </row>
    <row r="9275" spans="1:6" hidden="1" x14ac:dyDescent="0.25">
      <c r="A9275" s="93">
        <v>2</v>
      </c>
      <c r="B9275" s="85"/>
      <c r="C9275" s="73"/>
      <c r="D9275" s="72"/>
      <c r="E9275" s="86"/>
      <c r="F9275" s="85"/>
    </row>
    <row r="9276" spans="1:6" hidden="1" x14ac:dyDescent="0.25"/>
    <row r="9277" spans="1:6" hidden="1" x14ac:dyDescent="0.25"/>
    <row r="9278" spans="1:6" hidden="1" x14ac:dyDescent="0.25">
      <c r="A9278" s="171"/>
      <c r="B9278" s="172" t="s">
        <v>10</v>
      </c>
      <c r="C9278" s="173">
        <v>44481</v>
      </c>
      <c r="D9278" s="172"/>
      <c r="E9278" s="602"/>
      <c r="F9278" s="174"/>
    </row>
    <row r="9279" spans="1:6" hidden="1" x14ac:dyDescent="0.25">
      <c r="A9279" s="175" t="s">
        <v>580</v>
      </c>
      <c r="B9279" s="176" t="s">
        <v>576</v>
      </c>
      <c r="C9279" s="177" t="s">
        <v>912</v>
      </c>
      <c r="D9279" s="176" t="s">
        <v>577</v>
      </c>
      <c r="E9279" s="603" t="s">
        <v>1422</v>
      </c>
      <c r="F9279" s="178" t="s">
        <v>579</v>
      </c>
    </row>
    <row r="9280" spans="1:6" hidden="1" x14ac:dyDescent="0.25">
      <c r="A9280" s="814" t="s">
        <v>155</v>
      </c>
      <c r="B9280" s="814"/>
      <c r="C9280" s="814"/>
      <c r="D9280" s="814"/>
      <c r="E9280" s="814"/>
      <c r="F9280" s="814"/>
    </row>
    <row r="9281" spans="1:6" hidden="1" x14ac:dyDescent="0.25">
      <c r="A9281" s="133">
        <v>1</v>
      </c>
      <c r="B9281" s="207"/>
      <c r="C9281" s="207"/>
      <c r="D9281" s="207"/>
      <c r="E9281" s="475"/>
      <c r="F9281" s="207"/>
    </row>
    <row r="9282" spans="1:6" hidden="1" x14ac:dyDescent="0.25">
      <c r="A9282" s="93">
        <v>2</v>
      </c>
      <c r="B9282" s="224"/>
      <c r="C9282" s="225"/>
      <c r="D9282" s="224"/>
      <c r="E9282" s="227"/>
      <c r="F9282" s="206"/>
    </row>
    <row r="9283" spans="1:6" hidden="1" x14ac:dyDescent="0.25">
      <c r="A9283" s="814" t="s">
        <v>41</v>
      </c>
      <c r="B9283" s="814"/>
      <c r="C9283" s="814"/>
      <c r="D9283" s="814"/>
      <c r="E9283" s="814"/>
      <c r="F9283" s="814"/>
    </row>
    <row r="9284" spans="1:6" hidden="1" x14ac:dyDescent="0.25">
      <c r="A9284" s="93">
        <v>1</v>
      </c>
      <c r="B9284" s="72" t="s">
        <v>1401</v>
      </c>
      <c r="C9284" s="73" t="s">
        <v>41</v>
      </c>
      <c r="D9284" s="72" t="s">
        <v>890</v>
      </c>
      <c r="E9284" s="75"/>
      <c r="F9284" s="140" t="s">
        <v>605</v>
      </c>
    </row>
    <row r="9285" spans="1:6" hidden="1" x14ac:dyDescent="0.25">
      <c r="A9285" s="93"/>
      <c r="B9285" s="85"/>
      <c r="C9285" s="85"/>
      <c r="D9285" s="85"/>
      <c r="E9285" s="86"/>
      <c r="F9285" s="85"/>
    </row>
    <row r="9286" spans="1:6" hidden="1" x14ac:dyDescent="0.25">
      <c r="A9286" s="814" t="s">
        <v>9</v>
      </c>
      <c r="B9286" s="814"/>
      <c r="C9286" s="814"/>
      <c r="D9286" s="814"/>
      <c r="E9286" s="814"/>
      <c r="F9286" s="814"/>
    </row>
    <row r="9287" spans="1:6" hidden="1" x14ac:dyDescent="0.25">
      <c r="A9287" s="93">
        <v>1</v>
      </c>
      <c r="B9287" s="72" t="s">
        <v>2058</v>
      </c>
      <c r="C9287" s="73" t="s">
        <v>9</v>
      </c>
      <c r="D9287" s="72" t="s">
        <v>21</v>
      </c>
      <c r="E9287" s="75"/>
      <c r="F9287" s="646"/>
    </row>
    <row r="9288" spans="1:6" hidden="1" x14ac:dyDescent="0.25">
      <c r="A9288" s="93">
        <v>2</v>
      </c>
      <c r="B9288" s="72" t="s">
        <v>2685</v>
      </c>
      <c r="C9288" s="73" t="s">
        <v>1504</v>
      </c>
      <c r="D9288" s="72" t="s">
        <v>3306</v>
      </c>
      <c r="E9288" s="75"/>
      <c r="F9288" s="646"/>
    </row>
    <row r="9289" spans="1:6" hidden="1" x14ac:dyDescent="0.25">
      <c r="A9289" s="93">
        <v>3</v>
      </c>
      <c r="B9289" s="72" t="s">
        <v>6591</v>
      </c>
      <c r="C9289" s="73" t="s">
        <v>9</v>
      </c>
      <c r="D9289" s="72" t="s">
        <v>21</v>
      </c>
      <c r="E9289" s="75"/>
      <c r="F9289" s="646"/>
    </row>
    <row r="9290" spans="1:6" hidden="1" x14ac:dyDescent="0.25">
      <c r="A9290" s="93">
        <v>4</v>
      </c>
      <c r="B9290" s="72"/>
      <c r="C9290" s="73"/>
      <c r="D9290" s="72"/>
      <c r="E9290" s="24"/>
      <c r="F9290" s="646"/>
    </row>
    <row r="9291" spans="1:6" hidden="1" x14ac:dyDescent="0.25">
      <c r="A9291" s="93">
        <v>5</v>
      </c>
      <c r="B9291" s="72"/>
      <c r="C9291" s="73"/>
      <c r="D9291" s="72"/>
      <c r="E9291" s="24"/>
      <c r="F9291" s="646"/>
    </row>
    <row r="9292" spans="1:6" hidden="1" x14ac:dyDescent="0.25">
      <c r="A9292" s="811" t="s">
        <v>20</v>
      </c>
      <c r="B9292" s="812"/>
      <c r="C9292" s="812"/>
      <c r="D9292" s="812"/>
      <c r="E9292" s="812"/>
      <c r="F9292" s="813"/>
    </row>
    <row r="9293" spans="1:6" hidden="1" x14ac:dyDescent="0.25">
      <c r="A9293" s="93">
        <v>1</v>
      </c>
      <c r="B9293" s="72" t="s">
        <v>11529</v>
      </c>
      <c r="C9293" s="73" t="s">
        <v>20</v>
      </c>
      <c r="D9293" s="72" t="s">
        <v>13</v>
      </c>
      <c r="E9293" s="75"/>
      <c r="F9293" s="277"/>
    </row>
    <row r="9294" spans="1:6" hidden="1" x14ac:dyDescent="0.25">
      <c r="A9294" s="93">
        <v>2</v>
      </c>
      <c r="B9294" s="72" t="s">
        <v>11529</v>
      </c>
      <c r="C9294" s="73" t="s">
        <v>20</v>
      </c>
      <c r="D9294" s="72" t="s">
        <v>13</v>
      </c>
      <c r="E9294" s="75"/>
      <c r="F9294" s="277"/>
    </row>
    <row r="9295" spans="1:6" hidden="1" x14ac:dyDescent="0.25">
      <c r="A9295" s="93">
        <v>3</v>
      </c>
      <c r="B9295" s="72" t="s">
        <v>3705</v>
      </c>
      <c r="C9295" s="73" t="s">
        <v>20</v>
      </c>
      <c r="D9295" s="72" t="s">
        <v>13</v>
      </c>
      <c r="E9295" s="75"/>
      <c r="F9295" s="277"/>
    </row>
    <row r="9296" spans="1:6" hidden="1" x14ac:dyDescent="0.25">
      <c r="A9296" s="93">
        <v>4</v>
      </c>
      <c r="B9296" s="72" t="s">
        <v>11533</v>
      </c>
      <c r="C9296" s="73" t="s">
        <v>20</v>
      </c>
      <c r="D9296" s="72" t="s">
        <v>21</v>
      </c>
      <c r="E9296" s="24"/>
      <c r="F9296" s="277" t="s">
        <v>1077</v>
      </c>
    </row>
    <row r="9297" spans="1:6" hidden="1" x14ac:dyDescent="0.25">
      <c r="A9297" s="93">
        <v>5</v>
      </c>
      <c r="B9297" s="72" t="s">
        <v>87</v>
      </c>
      <c r="C9297" s="73" t="s">
        <v>20</v>
      </c>
      <c r="D9297" s="72" t="s">
        <v>21</v>
      </c>
      <c r="E9297" s="24"/>
      <c r="F9297" s="277"/>
    </row>
    <row r="9298" spans="1:6" hidden="1" x14ac:dyDescent="0.25">
      <c r="A9298" s="93">
        <v>6</v>
      </c>
      <c r="B9298" s="72"/>
      <c r="C9298" s="73"/>
      <c r="D9298" s="72"/>
      <c r="E9298" s="24"/>
      <c r="F9298" s="277"/>
    </row>
    <row r="9299" spans="1:6" hidden="1" x14ac:dyDescent="0.25">
      <c r="A9299" s="93">
        <v>7</v>
      </c>
      <c r="B9299" s="72"/>
      <c r="C9299" s="73"/>
      <c r="D9299" s="72"/>
      <c r="E9299" s="24"/>
      <c r="F9299" s="277"/>
    </row>
    <row r="9300" spans="1:6" hidden="1" x14ac:dyDescent="0.25">
      <c r="A9300" s="93"/>
      <c r="B9300" s="72"/>
      <c r="C9300" s="73"/>
      <c r="D9300" s="72"/>
      <c r="E9300" s="24"/>
      <c r="F9300" s="277"/>
    </row>
    <row r="9301" spans="1:6" hidden="1" x14ac:dyDescent="0.25">
      <c r="A9301" s="811" t="s">
        <v>558</v>
      </c>
      <c r="B9301" s="812"/>
      <c r="C9301" s="812"/>
      <c r="D9301" s="812"/>
      <c r="E9301" s="812"/>
      <c r="F9301" s="813"/>
    </row>
    <row r="9302" spans="1:6" hidden="1" x14ac:dyDescent="0.25">
      <c r="A9302" s="133">
        <v>1</v>
      </c>
      <c r="B9302" s="126"/>
      <c r="C9302" s="73"/>
      <c r="D9302" s="72"/>
      <c r="E9302" s="140"/>
      <c r="F9302" s="180"/>
    </row>
    <row r="9303" spans="1:6" hidden="1" x14ac:dyDescent="0.25">
      <c r="A9303" s="133">
        <v>2</v>
      </c>
      <c r="B9303" s="72"/>
      <c r="C9303" s="73"/>
      <c r="D9303" s="72"/>
      <c r="E9303" s="140"/>
      <c r="F9303" s="180"/>
    </row>
    <row r="9304" spans="1:6" hidden="1" x14ac:dyDescent="0.25">
      <c r="A9304" s="93">
        <v>3</v>
      </c>
      <c r="B9304" s="72"/>
      <c r="C9304" s="73"/>
      <c r="D9304" s="72"/>
      <c r="E9304" s="24"/>
      <c r="F9304" s="646"/>
    </row>
    <row r="9305" spans="1:6" hidden="1" x14ac:dyDescent="0.25">
      <c r="A9305" s="811" t="s">
        <v>12</v>
      </c>
      <c r="B9305" s="812"/>
      <c r="C9305" s="812"/>
      <c r="D9305" s="812"/>
      <c r="E9305" s="812"/>
      <c r="F9305" s="813"/>
    </row>
    <row r="9306" spans="1:6" hidden="1" x14ac:dyDescent="0.25">
      <c r="A9306" s="93">
        <v>1</v>
      </c>
      <c r="B9306" s="72"/>
      <c r="C9306" s="73"/>
      <c r="D9306" s="72"/>
      <c r="E9306" s="24"/>
      <c r="F9306" s="646"/>
    </row>
    <row r="9307" spans="1:6" hidden="1" x14ac:dyDescent="0.25">
      <c r="A9307" s="93">
        <v>2</v>
      </c>
      <c r="B9307" s="85"/>
      <c r="C9307" s="85"/>
      <c r="D9307" s="85"/>
      <c r="E9307" s="86"/>
      <c r="F9307" s="85"/>
    </row>
    <row r="9308" spans="1:6" hidden="1" x14ac:dyDescent="0.25">
      <c r="A9308" s="811" t="s">
        <v>385</v>
      </c>
      <c r="B9308" s="812"/>
      <c r="C9308" s="812"/>
      <c r="D9308" s="812"/>
      <c r="E9308" s="812"/>
      <c r="F9308" s="813"/>
    </row>
    <row r="9309" spans="1:6" hidden="1" x14ac:dyDescent="0.25">
      <c r="A9309" s="133">
        <v>1</v>
      </c>
      <c r="B9309" s="72"/>
      <c r="C9309" s="73"/>
      <c r="D9309" s="72"/>
      <c r="E9309" s="24"/>
      <c r="F9309" s="646"/>
    </row>
    <row r="9310" spans="1:6" hidden="1" x14ac:dyDescent="0.25">
      <c r="A9310" s="133">
        <v>2</v>
      </c>
      <c r="B9310" s="72"/>
      <c r="C9310" s="73"/>
      <c r="D9310" s="72"/>
      <c r="E9310" s="24"/>
      <c r="F9310" s="646"/>
    </row>
    <row r="9311" spans="1:6" hidden="1" x14ac:dyDescent="0.25">
      <c r="A9311" s="811" t="s">
        <v>5</v>
      </c>
      <c r="B9311" s="812"/>
      <c r="C9311" s="812"/>
      <c r="D9311" s="812"/>
      <c r="E9311" s="812"/>
      <c r="F9311" s="813"/>
    </row>
    <row r="9312" spans="1:6" hidden="1" x14ac:dyDescent="0.25">
      <c r="A9312" s="93">
        <v>1</v>
      </c>
      <c r="B9312" s="85" t="s">
        <v>11510</v>
      </c>
      <c r="C9312" s="85" t="s">
        <v>5</v>
      </c>
      <c r="D9312" s="85" t="s">
        <v>21</v>
      </c>
      <c r="E9312" s="75"/>
      <c r="F9312" s="140"/>
    </row>
    <row r="9313" spans="1:6" hidden="1" x14ac:dyDescent="0.25">
      <c r="A9313" s="93">
        <v>2</v>
      </c>
      <c r="B9313" s="85" t="s">
        <v>5816</v>
      </c>
      <c r="C9313" s="73" t="s">
        <v>5</v>
      </c>
      <c r="D9313" s="72" t="s">
        <v>21</v>
      </c>
      <c r="E9313" s="86"/>
      <c r="F9313" s="85"/>
    </row>
    <row r="9314" spans="1:6" hidden="1" x14ac:dyDescent="0.25"/>
    <row r="9315" spans="1:6" hidden="1" x14ac:dyDescent="0.25"/>
    <row r="9316" spans="1:6" hidden="1" x14ac:dyDescent="0.25"/>
    <row r="9317" spans="1:6" hidden="1" x14ac:dyDescent="0.25">
      <c r="A9317" s="330"/>
      <c r="B9317" s="331" t="s">
        <v>45</v>
      </c>
      <c r="C9317" s="332">
        <v>44483</v>
      </c>
      <c r="D9317" s="331"/>
      <c r="E9317" s="587"/>
      <c r="F9317" s="333"/>
    </row>
    <row r="9318" spans="1:6" hidden="1" x14ac:dyDescent="0.25">
      <c r="A9318" s="334" t="s">
        <v>580</v>
      </c>
      <c r="B9318" s="335" t="s">
        <v>576</v>
      </c>
      <c r="C9318" s="336" t="s">
        <v>912</v>
      </c>
      <c r="D9318" s="335" t="s">
        <v>577</v>
      </c>
      <c r="E9318" s="588" t="s">
        <v>1422</v>
      </c>
      <c r="F9318" s="337" t="s">
        <v>579</v>
      </c>
    </row>
    <row r="9319" spans="1:6" hidden="1" x14ac:dyDescent="0.25">
      <c r="A9319" s="814" t="s">
        <v>155</v>
      </c>
      <c r="B9319" s="814"/>
      <c r="C9319" s="814"/>
      <c r="D9319" s="814"/>
      <c r="E9319" s="814"/>
      <c r="F9319" s="814"/>
    </row>
    <row r="9320" spans="1:6" hidden="1" x14ac:dyDescent="0.25">
      <c r="A9320" s="133">
        <v>1</v>
      </c>
      <c r="B9320" s="207"/>
      <c r="C9320" s="207"/>
      <c r="D9320" s="207"/>
      <c r="E9320" s="475"/>
      <c r="F9320" s="207"/>
    </row>
    <row r="9321" spans="1:6" hidden="1" x14ac:dyDescent="0.25">
      <c r="A9321" s="93">
        <v>2</v>
      </c>
      <c r="B9321" s="224"/>
      <c r="C9321" s="225"/>
      <c r="D9321" s="224"/>
      <c r="E9321" s="206"/>
      <c r="F9321" s="206"/>
    </row>
    <row r="9322" spans="1:6" hidden="1" x14ac:dyDescent="0.25">
      <c r="A9322" s="814" t="s">
        <v>41</v>
      </c>
      <c r="B9322" s="814"/>
      <c r="C9322" s="814"/>
      <c r="D9322" s="814"/>
      <c r="E9322" s="814"/>
      <c r="F9322" s="814"/>
    </row>
    <row r="9323" spans="1:6" hidden="1" x14ac:dyDescent="0.25">
      <c r="A9323" s="93">
        <v>1</v>
      </c>
      <c r="B9323" s="72" t="s">
        <v>11673</v>
      </c>
      <c r="C9323" s="73" t="s">
        <v>41</v>
      </c>
      <c r="D9323" s="72" t="s">
        <v>21</v>
      </c>
      <c r="E9323" s="75"/>
      <c r="F9323" s="140" t="s">
        <v>11683</v>
      </c>
    </row>
    <row r="9324" spans="1:6" hidden="1" x14ac:dyDescent="0.25">
      <c r="A9324" s="93"/>
      <c r="B9324" s="85"/>
      <c r="C9324" s="85"/>
      <c r="D9324" s="85"/>
      <c r="E9324" s="86"/>
      <c r="F9324" s="85"/>
    </row>
    <row r="9325" spans="1:6" hidden="1" x14ac:dyDescent="0.25">
      <c r="A9325" s="814" t="s">
        <v>9</v>
      </c>
      <c r="B9325" s="814"/>
      <c r="C9325" s="814"/>
      <c r="D9325" s="814"/>
      <c r="E9325" s="814"/>
      <c r="F9325" s="814"/>
    </row>
    <row r="9326" spans="1:6" hidden="1" x14ac:dyDescent="0.25">
      <c r="A9326" s="93">
        <v>1</v>
      </c>
      <c r="B9326" s="72" t="s">
        <v>11654</v>
      </c>
      <c r="C9326" s="73" t="s">
        <v>9</v>
      </c>
      <c r="D9326" s="72" t="s">
        <v>13</v>
      </c>
      <c r="E9326" s="75"/>
      <c r="F9326" s="646"/>
    </row>
    <row r="9327" spans="1:6" hidden="1" x14ac:dyDescent="0.25">
      <c r="A9327" s="93">
        <v>2</v>
      </c>
      <c r="B9327" s="72" t="s">
        <v>11655</v>
      </c>
      <c r="C9327" s="73" t="s">
        <v>9</v>
      </c>
      <c r="D9327" s="72" t="s">
        <v>21</v>
      </c>
      <c r="E9327" s="75"/>
      <c r="F9327" s="646"/>
    </row>
    <row r="9328" spans="1:6" hidden="1" x14ac:dyDescent="0.25">
      <c r="A9328" s="93">
        <v>3</v>
      </c>
      <c r="B9328" s="72" t="s">
        <v>11656</v>
      </c>
      <c r="C9328" s="73" t="s">
        <v>9</v>
      </c>
      <c r="D9328" s="72" t="s">
        <v>21</v>
      </c>
      <c r="E9328" s="75"/>
      <c r="F9328" s="646"/>
    </row>
    <row r="9329" spans="1:6" hidden="1" x14ac:dyDescent="0.25">
      <c r="A9329" s="93">
        <v>4</v>
      </c>
      <c r="B9329" s="72" t="s">
        <v>10713</v>
      </c>
      <c r="C9329" s="73" t="s">
        <v>9</v>
      </c>
      <c r="D9329" s="72" t="s">
        <v>890</v>
      </c>
      <c r="E9329" s="24"/>
      <c r="F9329" s="646"/>
    </row>
    <row r="9330" spans="1:6" hidden="1" x14ac:dyDescent="0.25">
      <c r="A9330" s="93">
        <v>5</v>
      </c>
      <c r="B9330" s="72" t="s">
        <v>7956</v>
      </c>
      <c r="C9330" s="73" t="s">
        <v>9</v>
      </c>
      <c r="D9330" s="72" t="s">
        <v>21</v>
      </c>
      <c r="E9330" s="24"/>
      <c r="F9330" s="646"/>
    </row>
    <row r="9331" spans="1:6" hidden="1" x14ac:dyDescent="0.25">
      <c r="A9331" s="93">
        <v>6</v>
      </c>
      <c r="B9331" s="72" t="s">
        <v>11680</v>
      </c>
      <c r="C9331" s="73" t="s">
        <v>9</v>
      </c>
      <c r="D9331" s="72" t="s">
        <v>21</v>
      </c>
      <c r="E9331" s="24"/>
      <c r="F9331" s="140"/>
    </row>
    <row r="9332" spans="1:6" hidden="1" x14ac:dyDescent="0.25">
      <c r="A9332" s="811" t="s">
        <v>20</v>
      </c>
      <c r="B9332" s="812"/>
      <c r="C9332" s="812"/>
      <c r="D9332" s="812"/>
      <c r="E9332" s="812"/>
      <c r="F9332" s="813"/>
    </row>
    <row r="9333" spans="1:6" hidden="1" x14ac:dyDescent="0.25">
      <c r="A9333" s="93">
        <v>1</v>
      </c>
      <c r="B9333" s="72" t="s">
        <v>11659</v>
      </c>
      <c r="C9333" s="73" t="s">
        <v>20</v>
      </c>
      <c r="D9333" s="72" t="s">
        <v>21</v>
      </c>
      <c r="E9333" s="75"/>
      <c r="F9333" s="277"/>
    </row>
    <row r="9334" spans="1:6" hidden="1" x14ac:dyDescent="0.25">
      <c r="A9334" s="93">
        <v>2</v>
      </c>
      <c r="B9334" s="72"/>
      <c r="C9334" s="73"/>
      <c r="D9334" s="72"/>
      <c r="E9334" s="75"/>
      <c r="F9334" s="277"/>
    </row>
    <row r="9335" spans="1:6" hidden="1" x14ac:dyDescent="0.25">
      <c r="A9335" s="93">
        <v>3</v>
      </c>
      <c r="B9335" s="72"/>
      <c r="C9335" s="73"/>
      <c r="D9335" s="72"/>
      <c r="E9335" s="75"/>
      <c r="F9335" s="277"/>
    </row>
    <row r="9336" spans="1:6" hidden="1" x14ac:dyDescent="0.25">
      <c r="A9336" s="93">
        <v>4</v>
      </c>
      <c r="B9336" s="72"/>
      <c r="C9336" s="73"/>
      <c r="D9336" s="72"/>
      <c r="E9336" s="75"/>
      <c r="F9336" s="277"/>
    </row>
    <row r="9337" spans="1:6" hidden="1" x14ac:dyDescent="0.25">
      <c r="A9337" s="93">
        <v>5</v>
      </c>
      <c r="B9337" s="72"/>
      <c r="C9337" s="73"/>
      <c r="D9337" s="72"/>
      <c r="E9337" s="24"/>
      <c r="F9337" s="277"/>
    </row>
    <row r="9338" spans="1:6" hidden="1" x14ac:dyDescent="0.25">
      <c r="A9338" s="93">
        <v>6</v>
      </c>
      <c r="B9338" s="72"/>
      <c r="C9338" s="73"/>
      <c r="D9338" s="72"/>
      <c r="E9338" s="24"/>
      <c r="F9338" s="277"/>
    </row>
    <row r="9339" spans="1:6" hidden="1" x14ac:dyDescent="0.25">
      <c r="A9339" s="93">
        <v>7</v>
      </c>
      <c r="B9339" s="72"/>
      <c r="C9339" s="73"/>
      <c r="D9339" s="72"/>
      <c r="E9339" s="24"/>
      <c r="F9339" s="277"/>
    </row>
    <row r="9340" spans="1:6" hidden="1" x14ac:dyDescent="0.25">
      <c r="A9340" s="93"/>
      <c r="B9340" s="72"/>
      <c r="C9340" s="73"/>
      <c r="D9340" s="72"/>
      <c r="E9340" s="24"/>
      <c r="F9340" s="277"/>
    </row>
    <row r="9341" spans="1:6" hidden="1" x14ac:dyDescent="0.25">
      <c r="A9341" s="811" t="s">
        <v>558</v>
      </c>
      <c r="B9341" s="812"/>
      <c r="C9341" s="812"/>
      <c r="D9341" s="812"/>
      <c r="E9341" s="812"/>
      <c r="F9341" s="813"/>
    </row>
    <row r="9342" spans="1:6" hidden="1" x14ac:dyDescent="0.25">
      <c r="A9342" s="133">
        <v>1</v>
      </c>
      <c r="B9342" s="126"/>
      <c r="C9342" s="73"/>
      <c r="D9342" s="72"/>
      <c r="E9342" s="140"/>
      <c r="F9342" s="180"/>
    </row>
    <row r="9343" spans="1:6" hidden="1" x14ac:dyDescent="0.25">
      <c r="A9343" s="133">
        <v>2</v>
      </c>
      <c r="B9343" s="72"/>
      <c r="C9343" s="73"/>
      <c r="D9343" s="72"/>
      <c r="E9343" s="140"/>
      <c r="F9343" s="180"/>
    </row>
    <row r="9344" spans="1:6" hidden="1" x14ac:dyDescent="0.25">
      <c r="A9344" s="93">
        <v>3</v>
      </c>
      <c r="B9344" s="72"/>
      <c r="C9344" s="73"/>
      <c r="D9344" s="72"/>
      <c r="E9344" s="24"/>
      <c r="F9344" s="646"/>
    </row>
    <row r="9345" spans="1:6" hidden="1" x14ac:dyDescent="0.25">
      <c r="A9345" s="811" t="s">
        <v>12</v>
      </c>
      <c r="B9345" s="812"/>
      <c r="C9345" s="812"/>
      <c r="D9345" s="812"/>
      <c r="E9345" s="812"/>
      <c r="F9345" s="813"/>
    </row>
    <row r="9346" spans="1:6" hidden="1" x14ac:dyDescent="0.25">
      <c r="A9346" s="93">
        <v>1</v>
      </c>
      <c r="B9346" s="72"/>
      <c r="C9346" s="73"/>
      <c r="D9346" s="72"/>
      <c r="E9346" s="75"/>
      <c r="F9346" s="646"/>
    </row>
    <row r="9347" spans="1:6" hidden="1" x14ac:dyDescent="0.25">
      <c r="A9347" s="93">
        <v>2</v>
      </c>
      <c r="B9347" s="85"/>
      <c r="C9347" s="85"/>
      <c r="D9347" s="85"/>
      <c r="E9347" s="86"/>
      <c r="F9347" s="85"/>
    </row>
    <row r="9348" spans="1:6" hidden="1" x14ac:dyDescent="0.25">
      <c r="A9348" s="811" t="s">
        <v>385</v>
      </c>
      <c r="B9348" s="812"/>
      <c r="C9348" s="812"/>
      <c r="D9348" s="812"/>
      <c r="E9348" s="812"/>
      <c r="F9348" s="813"/>
    </row>
    <row r="9349" spans="1:6" hidden="1" x14ac:dyDescent="0.25">
      <c r="A9349" s="133">
        <v>1</v>
      </c>
      <c r="B9349" s="72" t="s">
        <v>11662</v>
      </c>
      <c r="C9349" s="73" t="s">
        <v>385</v>
      </c>
      <c r="D9349" s="72" t="s">
        <v>13</v>
      </c>
      <c r="E9349" s="24"/>
      <c r="F9349" s="140" t="s">
        <v>11663</v>
      </c>
    </row>
    <row r="9350" spans="1:6" hidden="1" x14ac:dyDescent="0.25">
      <c r="A9350" s="133">
        <v>2</v>
      </c>
      <c r="B9350" s="72"/>
      <c r="C9350" s="73"/>
      <c r="D9350" s="72"/>
      <c r="E9350" s="24"/>
      <c r="F9350" s="646"/>
    </row>
    <row r="9351" spans="1:6" hidden="1" x14ac:dyDescent="0.25">
      <c r="A9351" s="811" t="s">
        <v>5</v>
      </c>
      <c r="B9351" s="812"/>
      <c r="C9351" s="812"/>
      <c r="D9351" s="812"/>
      <c r="E9351" s="812"/>
      <c r="F9351" s="813"/>
    </row>
    <row r="9352" spans="1:6" hidden="1" x14ac:dyDescent="0.25">
      <c r="A9352" s="93">
        <v>1</v>
      </c>
      <c r="B9352" s="85"/>
      <c r="C9352" s="85"/>
      <c r="D9352" s="85"/>
      <c r="E9352" s="75"/>
      <c r="F9352" s="140"/>
    </row>
    <row r="9353" spans="1:6" hidden="1" x14ac:dyDescent="0.25">
      <c r="A9353" s="93">
        <v>2</v>
      </c>
      <c r="B9353" s="85"/>
      <c r="C9353" s="73"/>
      <c r="D9353" s="72"/>
      <c r="E9353" s="86"/>
      <c r="F9353" s="85"/>
    </row>
    <row r="9354" spans="1:6" hidden="1" x14ac:dyDescent="0.25"/>
    <row r="9355" spans="1:6" hidden="1" x14ac:dyDescent="0.25"/>
    <row r="9356" spans="1:6" hidden="1" x14ac:dyDescent="0.25"/>
    <row r="9357" spans="1:6" hidden="1" x14ac:dyDescent="0.25"/>
    <row r="9358" spans="1:6" hidden="1" x14ac:dyDescent="0.25"/>
    <row r="9359" spans="1:6" hidden="1" x14ac:dyDescent="0.25">
      <c r="A9359" s="305"/>
      <c r="B9359" s="31" t="s">
        <v>63</v>
      </c>
      <c r="C9359" s="30">
        <v>44485</v>
      </c>
      <c r="D9359" s="31"/>
      <c r="E9359" s="596"/>
      <c r="F9359" s="306"/>
    </row>
    <row r="9360" spans="1:6" hidden="1" x14ac:dyDescent="0.25">
      <c r="A9360" s="307" t="s">
        <v>580</v>
      </c>
      <c r="B9360" s="308" t="s">
        <v>576</v>
      </c>
      <c r="C9360" s="309" t="s">
        <v>912</v>
      </c>
      <c r="D9360" s="308" t="s">
        <v>577</v>
      </c>
      <c r="E9360" s="597" t="s">
        <v>1422</v>
      </c>
      <c r="F9360" s="310" t="s">
        <v>579</v>
      </c>
    </row>
    <row r="9361" spans="1:6" hidden="1" x14ac:dyDescent="0.25">
      <c r="A9361" s="811" t="s">
        <v>155</v>
      </c>
      <c r="B9361" s="812"/>
      <c r="C9361" s="812"/>
      <c r="D9361" s="812"/>
      <c r="E9361" s="812"/>
      <c r="F9361" s="813"/>
    </row>
    <row r="9362" spans="1:6" hidden="1" x14ac:dyDescent="0.25">
      <c r="A9362" s="133">
        <v>1</v>
      </c>
      <c r="B9362" s="207" t="s">
        <v>11521</v>
      </c>
      <c r="C9362" s="207" t="s">
        <v>155</v>
      </c>
      <c r="D9362" s="207" t="s">
        <v>890</v>
      </c>
      <c r="E9362" s="475" t="s">
        <v>11522</v>
      </c>
      <c r="F9362" s="207"/>
    </row>
    <row r="9363" spans="1:6" hidden="1" x14ac:dyDescent="0.25">
      <c r="A9363" s="93">
        <v>2</v>
      </c>
      <c r="B9363" s="224"/>
      <c r="C9363" s="225"/>
      <c r="D9363" s="224"/>
      <c r="E9363" s="227"/>
      <c r="F9363" s="206"/>
    </row>
    <row r="9364" spans="1:6" hidden="1" x14ac:dyDescent="0.25">
      <c r="A9364" s="811" t="s">
        <v>41</v>
      </c>
      <c r="B9364" s="812"/>
      <c r="C9364" s="812"/>
      <c r="D9364" s="812"/>
      <c r="E9364" s="812"/>
      <c r="F9364" s="813"/>
    </row>
    <row r="9365" spans="1:6" hidden="1" x14ac:dyDescent="0.25">
      <c r="A9365" s="93">
        <v>1</v>
      </c>
      <c r="B9365" s="72"/>
      <c r="C9365" s="73"/>
      <c r="D9365" s="72"/>
      <c r="E9365" s="75"/>
      <c r="F9365" s="140"/>
    </row>
    <row r="9366" spans="1:6" hidden="1" x14ac:dyDescent="0.25">
      <c r="A9366" s="93"/>
      <c r="B9366" s="85"/>
      <c r="C9366" s="85"/>
      <c r="D9366" s="85"/>
      <c r="E9366" s="86"/>
      <c r="F9366" s="85"/>
    </row>
    <row r="9367" spans="1:6" hidden="1" x14ac:dyDescent="0.25">
      <c r="A9367" s="811" t="s">
        <v>9</v>
      </c>
      <c r="B9367" s="812"/>
      <c r="C9367" s="812"/>
      <c r="D9367" s="812"/>
      <c r="E9367" s="812"/>
      <c r="F9367" s="813"/>
    </row>
    <row r="9368" spans="1:6" hidden="1" x14ac:dyDescent="0.25">
      <c r="A9368" s="93">
        <v>1</v>
      </c>
      <c r="B9368" s="72" t="s">
        <v>2742</v>
      </c>
      <c r="C9368" s="73" t="s">
        <v>9</v>
      </c>
      <c r="D9368" s="72" t="s">
        <v>22</v>
      </c>
      <c r="E9368" s="75"/>
      <c r="F9368" s="646"/>
    </row>
    <row r="9369" spans="1:6" hidden="1" x14ac:dyDescent="0.25">
      <c r="A9369" s="93">
        <v>2</v>
      </c>
      <c r="B9369" s="72" t="s">
        <v>2742</v>
      </c>
      <c r="C9369" s="73" t="s">
        <v>9</v>
      </c>
      <c r="D9369" s="72" t="s">
        <v>22</v>
      </c>
      <c r="E9369" s="75"/>
      <c r="F9369" s="646"/>
    </row>
    <row r="9370" spans="1:6" hidden="1" x14ac:dyDescent="0.25">
      <c r="A9370" s="93">
        <v>3</v>
      </c>
      <c r="B9370" s="72" t="s">
        <v>4256</v>
      </c>
      <c r="C9370" s="73" t="s">
        <v>9</v>
      </c>
      <c r="D9370" s="72" t="s">
        <v>21</v>
      </c>
      <c r="E9370" s="75"/>
      <c r="F9370" s="646"/>
    </row>
    <row r="9371" spans="1:6" hidden="1" x14ac:dyDescent="0.25">
      <c r="A9371" s="93">
        <v>4</v>
      </c>
      <c r="B9371" s="72" t="s">
        <v>11534</v>
      </c>
      <c r="C9371" s="73" t="s">
        <v>9</v>
      </c>
      <c r="D9371" s="72" t="s">
        <v>21</v>
      </c>
      <c r="E9371" s="24"/>
      <c r="F9371" s="646"/>
    </row>
    <row r="9372" spans="1:6" hidden="1" x14ac:dyDescent="0.25">
      <c r="A9372" s="93">
        <v>5</v>
      </c>
      <c r="B9372" s="72" t="s">
        <v>11668</v>
      </c>
      <c r="C9372" s="73" t="s">
        <v>9</v>
      </c>
      <c r="D9372" s="72" t="s">
        <v>21</v>
      </c>
      <c r="E9372" s="24"/>
      <c r="F9372" s="657"/>
    </row>
    <row r="9373" spans="1:6" hidden="1" x14ac:dyDescent="0.25">
      <c r="A9373" s="93">
        <v>6</v>
      </c>
      <c r="B9373" s="72" t="s">
        <v>10346</v>
      </c>
      <c r="C9373" s="73" t="s">
        <v>10347</v>
      </c>
      <c r="D9373" s="72" t="s">
        <v>21</v>
      </c>
      <c r="E9373" s="24"/>
      <c r="F9373" s="140" t="s">
        <v>11671</v>
      </c>
    </row>
    <row r="9374" spans="1:6" hidden="1" x14ac:dyDescent="0.25">
      <c r="A9374" s="93">
        <v>7</v>
      </c>
      <c r="B9374" s="72" t="s">
        <v>11670</v>
      </c>
      <c r="C9374" s="73" t="s">
        <v>10347</v>
      </c>
      <c r="D9374" s="72" t="s">
        <v>21</v>
      </c>
      <c r="E9374" s="24"/>
      <c r="F9374" s="140" t="s">
        <v>11671</v>
      </c>
    </row>
    <row r="9375" spans="1:6" hidden="1" x14ac:dyDescent="0.25">
      <c r="A9375" s="93">
        <v>8</v>
      </c>
      <c r="B9375" s="72" t="s">
        <v>4264</v>
      </c>
      <c r="C9375" s="73" t="s">
        <v>85</v>
      </c>
      <c r="D9375" s="72" t="s">
        <v>21</v>
      </c>
      <c r="E9375" s="24"/>
      <c r="F9375" s="140"/>
    </row>
    <row r="9376" spans="1:6" hidden="1" x14ac:dyDescent="0.25">
      <c r="A9376" s="93">
        <v>9</v>
      </c>
      <c r="B9376" s="72" t="s">
        <v>9044</v>
      </c>
      <c r="C9376" s="73" t="s">
        <v>9</v>
      </c>
      <c r="D9376" s="72" t="s">
        <v>13</v>
      </c>
      <c r="E9376" s="24"/>
      <c r="F9376" s="140"/>
    </row>
    <row r="9377" spans="1:6" hidden="1" x14ac:dyDescent="0.25">
      <c r="A9377" s="93">
        <v>10</v>
      </c>
      <c r="B9377" s="72" t="s">
        <v>985</v>
      </c>
      <c r="C9377" s="73" t="s">
        <v>9</v>
      </c>
      <c r="D9377" s="72" t="s">
        <v>13</v>
      </c>
      <c r="E9377" s="24"/>
      <c r="F9377" s="140"/>
    </row>
    <row r="9378" spans="1:6" hidden="1" x14ac:dyDescent="0.25">
      <c r="A9378" s="93">
        <v>11</v>
      </c>
      <c r="B9378" s="72" t="s">
        <v>3268</v>
      </c>
      <c r="C9378" s="73" t="s">
        <v>9</v>
      </c>
      <c r="D9378" s="72" t="s">
        <v>890</v>
      </c>
      <c r="E9378" s="24"/>
      <c r="F9378" s="140"/>
    </row>
    <row r="9379" spans="1:6" hidden="1" x14ac:dyDescent="0.25">
      <c r="A9379" s="93">
        <v>12</v>
      </c>
      <c r="B9379" s="72" t="s">
        <v>4253</v>
      </c>
      <c r="C9379" s="73" t="s">
        <v>9</v>
      </c>
      <c r="D9379" s="72" t="s">
        <v>21</v>
      </c>
      <c r="E9379" s="24"/>
      <c r="F9379" s="140"/>
    </row>
    <row r="9380" spans="1:6" hidden="1" x14ac:dyDescent="0.25">
      <c r="A9380" s="93">
        <v>13</v>
      </c>
      <c r="B9380" s="72" t="s">
        <v>686</v>
      </c>
      <c r="C9380" s="73" t="s">
        <v>9</v>
      </c>
      <c r="D9380" s="72" t="s">
        <v>28</v>
      </c>
      <c r="E9380" s="24"/>
      <c r="F9380" s="140"/>
    </row>
    <row r="9381" spans="1:6" hidden="1" x14ac:dyDescent="0.25">
      <c r="A9381" s="93">
        <v>14</v>
      </c>
      <c r="B9381" s="72" t="s">
        <v>6100</v>
      </c>
      <c r="C9381" s="73" t="s">
        <v>9</v>
      </c>
      <c r="D9381" s="72" t="s">
        <v>890</v>
      </c>
      <c r="E9381" s="24"/>
      <c r="F9381" s="140"/>
    </row>
    <row r="9382" spans="1:6" hidden="1" x14ac:dyDescent="0.25">
      <c r="A9382" s="811" t="s">
        <v>20</v>
      </c>
      <c r="B9382" s="812"/>
      <c r="C9382" s="812"/>
      <c r="D9382" s="812"/>
      <c r="E9382" s="812"/>
      <c r="F9382" s="813"/>
    </row>
    <row r="9383" spans="1:6" hidden="1" x14ac:dyDescent="0.25">
      <c r="A9383" s="93">
        <v>1</v>
      </c>
      <c r="B9383" s="72" t="s">
        <v>1259</v>
      </c>
      <c r="C9383" s="73" t="s">
        <v>20</v>
      </c>
      <c r="D9383" s="72" t="s">
        <v>28</v>
      </c>
      <c r="E9383" s="75"/>
      <c r="F9383" s="277"/>
    </row>
    <row r="9384" spans="1:6" hidden="1" x14ac:dyDescent="0.25">
      <c r="A9384" s="93">
        <v>2</v>
      </c>
      <c r="B9384" s="72" t="s">
        <v>11528</v>
      </c>
      <c r="C9384" s="73" t="s">
        <v>20</v>
      </c>
      <c r="D9384" s="72" t="s">
        <v>22</v>
      </c>
      <c r="E9384" s="75"/>
      <c r="F9384" s="277"/>
    </row>
    <row r="9385" spans="1:6" hidden="1" x14ac:dyDescent="0.25">
      <c r="A9385" s="93">
        <v>3</v>
      </c>
      <c r="B9385" s="72" t="s">
        <v>11679</v>
      </c>
      <c r="C9385" s="73" t="s">
        <v>20</v>
      </c>
      <c r="D9385" s="72" t="s">
        <v>890</v>
      </c>
      <c r="E9385" s="75"/>
      <c r="F9385" s="277" t="s">
        <v>888</v>
      </c>
    </row>
    <row r="9386" spans="1:6" hidden="1" x14ac:dyDescent="0.25">
      <c r="A9386" s="93">
        <v>4</v>
      </c>
      <c r="B9386" s="72" t="s">
        <v>11685</v>
      </c>
      <c r="C9386" s="73" t="s">
        <v>20</v>
      </c>
      <c r="D9386" s="72" t="s">
        <v>17</v>
      </c>
      <c r="E9386" s="24"/>
      <c r="F9386" s="277"/>
    </row>
    <row r="9387" spans="1:6" hidden="1" x14ac:dyDescent="0.25">
      <c r="A9387" s="93">
        <v>5</v>
      </c>
      <c r="B9387" s="72"/>
      <c r="C9387" s="73"/>
      <c r="D9387" s="72"/>
      <c r="E9387" s="24"/>
      <c r="F9387" s="277"/>
    </row>
    <row r="9388" spans="1:6" hidden="1" x14ac:dyDescent="0.25">
      <c r="A9388" s="811" t="s">
        <v>558</v>
      </c>
      <c r="B9388" s="812"/>
      <c r="C9388" s="812"/>
      <c r="D9388" s="812"/>
      <c r="E9388" s="812"/>
      <c r="F9388" s="813"/>
    </row>
    <row r="9389" spans="1:6" hidden="1" x14ac:dyDescent="0.25">
      <c r="A9389" s="133">
        <v>1</v>
      </c>
      <c r="B9389" s="126"/>
      <c r="C9389" s="73"/>
      <c r="D9389" s="72"/>
      <c r="E9389" s="140"/>
      <c r="F9389" s="180"/>
    </row>
    <row r="9390" spans="1:6" hidden="1" x14ac:dyDescent="0.25">
      <c r="A9390" s="133">
        <v>2</v>
      </c>
      <c r="B9390" s="72"/>
      <c r="C9390" s="73"/>
      <c r="D9390" s="72"/>
      <c r="E9390" s="140"/>
      <c r="F9390" s="180"/>
    </row>
    <row r="9391" spans="1:6" hidden="1" x14ac:dyDescent="0.25">
      <c r="A9391" s="93">
        <v>3</v>
      </c>
      <c r="B9391" s="72"/>
      <c r="C9391" s="73"/>
      <c r="D9391" s="72"/>
      <c r="E9391" s="24"/>
      <c r="F9391" s="646"/>
    </row>
    <row r="9392" spans="1:6" hidden="1" x14ac:dyDescent="0.25">
      <c r="A9392" s="811" t="s">
        <v>12</v>
      </c>
      <c r="B9392" s="812"/>
      <c r="C9392" s="812"/>
      <c r="D9392" s="812"/>
      <c r="E9392" s="812"/>
      <c r="F9392" s="813"/>
    </row>
    <row r="9393" spans="1:6" hidden="1" x14ac:dyDescent="0.25">
      <c r="A9393" s="93">
        <v>1</v>
      </c>
      <c r="B9393" s="72"/>
      <c r="C9393" s="73"/>
      <c r="D9393" s="72"/>
      <c r="E9393" s="24"/>
      <c r="F9393" s="646"/>
    </row>
    <row r="9394" spans="1:6" hidden="1" x14ac:dyDescent="0.25">
      <c r="A9394" s="93">
        <v>2</v>
      </c>
      <c r="B9394" s="85"/>
      <c r="C9394" s="85"/>
      <c r="D9394" s="85"/>
      <c r="E9394" s="86"/>
      <c r="F9394" s="85"/>
    </row>
    <row r="9395" spans="1:6" hidden="1" x14ac:dyDescent="0.25">
      <c r="A9395" s="811" t="s">
        <v>385</v>
      </c>
      <c r="B9395" s="812"/>
      <c r="C9395" s="812"/>
      <c r="D9395" s="812"/>
      <c r="E9395" s="812"/>
      <c r="F9395" s="813"/>
    </row>
    <row r="9396" spans="1:6" hidden="1" x14ac:dyDescent="0.25">
      <c r="A9396" s="133">
        <v>1</v>
      </c>
      <c r="B9396" s="72" t="s">
        <v>11532</v>
      </c>
      <c r="C9396" s="73" t="s">
        <v>1069</v>
      </c>
      <c r="D9396" s="72" t="s">
        <v>21</v>
      </c>
      <c r="E9396" s="24"/>
      <c r="F9396" s="646"/>
    </row>
    <row r="9397" spans="1:6" hidden="1" x14ac:dyDescent="0.25">
      <c r="A9397" s="133">
        <v>2</v>
      </c>
      <c r="B9397" s="72" t="s">
        <v>5587</v>
      </c>
      <c r="C9397" s="73" t="s">
        <v>385</v>
      </c>
      <c r="D9397" s="72" t="s">
        <v>21</v>
      </c>
      <c r="E9397" s="24"/>
      <c r="F9397" s="656"/>
    </row>
    <row r="9398" spans="1:6" hidden="1" x14ac:dyDescent="0.25">
      <c r="A9398" s="133">
        <v>3</v>
      </c>
      <c r="B9398" s="72" t="s">
        <v>2386</v>
      </c>
      <c r="C9398" s="73" t="s">
        <v>385</v>
      </c>
      <c r="D9398" s="72" t="s">
        <v>21</v>
      </c>
      <c r="E9398" s="24"/>
      <c r="F9398" s="658"/>
    </row>
    <row r="9399" spans="1:6" hidden="1" x14ac:dyDescent="0.25">
      <c r="A9399" s="133">
        <v>4</v>
      </c>
      <c r="B9399" s="72" t="s">
        <v>4620</v>
      </c>
      <c r="C9399" s="73" t="s">
        <v>385</v>
      </c>
      <c r="D9399" s="72" t="s">
        <v>890</v>
      </c>
      <c r="E9399" s="24"/>
      <c r="F9399" s="658"/>
    </row>
    <row r="9400" spans="1:6" hidden="1" x14ac:dyDescent="0.25">
      <c r="A9400" s="133">
        <v>5</v>
      </c>
      <c r="B9400" s="72" t="s">
        <v>11681</v>
      </c>
      <c r="C9400" s="73" t="s">
        <v>385</v>
      </c>
      <c r="D9400" s="72" t="s">
        <v>890</v>
      </c>
      <c r="E9400" s="24"/>
      <c r="F9400" s="658"/>
    </row>
    <row r="9401" spans="1:6" hidden="1" x14ac:dyDescent="0.25">
      <c r="A9401" s="811" t="s">
        <v>5</v>
      </c>
      <c r="B9401" s="812"/>
      <c r="C9401" s="812"/>
      <c r="D9401" s="812"/>
      <c r="E9401" s="812"/>
      <c r="F9401" s="813"/>
    </row>
    <row r="9402" spans="1:6" hidden="1" x14ac:dyDescent="0.25">
      <c r="A9402" s="93">
        <v>1</v>
      </c>
      <c r="B9402" s="85"/>
      <c r="C9402" s="85"/>
      <c r="D9402" s="85"/>
      <c r="E9402" s="75"/>
      <c r="F9402" s="140"/>
    </row>
    <row r="9403" spans="1:6" hidden="1" x14ac:dyDescent="0.25">
      <c r="A9403" s="93">
        <v>2</v>
      </c>
      <c r="B9403" s="85"/>
      <c r="C9403" s="73"/>
      <c r="D9403" s="72"/>
      <c r="E9403" s="86"/>
      <c r="F9403" s="85"/>
    </row>
    <row r="9404" spans="1:6" hidden="1" x14ac:dyDescent="0.25">
      <c r="A9404" s="247"/>
      <c r="B9404" s="117"/>
      <c r="C9404" s="109"/>
      <c r="D9404" s="108"/>
      <c r="E9404" s="276"/>
      <c r="F9404" s="117"/>
    </row>
    <row r="9405" spans="1:6" hidden="1" x14ac:dyDescent="0.25"/>
    <row r="9406" spans="1:6" hidden="1" x14ac:dyDescent="0.25">
      <c r="A9406" s="163"/>
      <c r="B9406" s="164" t="s">
        <v>0</v>
      </c>
      <c r="C9406" s="165">
        <v>44486</v>
      </c>
      <c r="D9406" s="164"/>
      <c r="E9406" s="659"/>
      <c r="F9406" s="166"/>
    </row>
    <row r="9407" spans="1:6" hidden="1" x14ac:dyDescent="0.25">
      <c r="A9407" s="167" t="s">
        <v>580</v>
      </c>
      <c r="B9407" s="168" t="s">
        <v>576</v>
      </c>
      <c r="C9407" s="169" t="s">
        <v>912</v>
      </c>
      <c r="D9407" s="168" t="s">
        <v>577</v>
      </c>
      <c r="E9407" s="660" t="s">
        <v>1422</v>
      </c>
      <c r="F9407" s="170" t="s">
        <v>579</v>
      </c>
    </row>
    <row r="9408" spans="1:6" hidden="1" x14ac:dyDescent="0.25">
      <c r="A9408" s="814" t="s">
        <v>155</v>
      </c>
      <c r="B9408" s="814"/>
      <c r="C9408" s="814"/>
      <c r="D9408" s="814"/>
      <c r="E9408" s="814"/>
      <c r="F9408" s="814"/>
    </row>
    <row r="9409" spans="1:6" hidden="1" x14ac:dyDescent="0.25">
      <c r="A9409" s="133">
        <v>1</v>
      </c>
      <c r="B9409" s="207"/>
      <c r="C9409" s="207"/>
      <c r="D9409" s="207"/>
      <c r="E9409" s="475"/>
      <c r="F9409" s="207"/>
    </row>
    <row r="9410" spans="1:6" hidden="1" x14ac:dyDescent="0.25">
      <c r="A9410" s="93">
        <v>2</v>
      </c>
      <c r="B9410" s="224"/>
      <c r="C9410" s="225"/>
      <c r="D9410" s="224"/>
      <c r="E9410" s="227"/>
      <c r="F9410" s="206"/>
    </row>
    <row r="9411" spans="1:6" hidden="1" x14ac:dyDescent="0.25">
      <c r="A9411" s="814" t="s">
        <v>41</v>
      </c>
      <c r="B9411" s="814"/>
      <c r="C9411" s="814"/>
      <c r="D9411" s="814"/>
      <c r="E9411" s="814"/>
      <c r="F9411" s="814"/>
    </row>
    <row r="9412" spans="1:6" hidden="1" x14ac:dyDescent="0.25">
      <c r="A9412" s="93">
        <v>1</v>
      </c>
      <c r="B9412" s="72"/>
      <c r="C9412" s="73"/>
      <c r="D9412" s="72"/>
      <c r="E9412" s="75"/>
      <c r="F9412" s="140"/>
    </row>
    <row r="9413" spans="1:6" hidden="1" x14ac:dyDescent="0.25">
      <c r="A9413" s="93"/>
      <c r="B9413" s="85"/>
      <c r="C9413" s="85"/>
      <c r="D9413" s="85"/>
      <c r="E9413" s="86"/>
      <c r="F9413" s="85"/>
    </row>
    <row r="9414" spans="1:6" hidden="1" x14ac:dyDescent="0.25">
      <c r="A9414" s="814" t="s">
        <v>9</v>
      </c>
      <c r="B9414" s="814"/>
      <c r="C9414" s="814"/>
      <c r="D9414" s="814"/>
      <c r="E9414" s="814"/>
      <c r="F9414" s="814"/>
    </row>
    <row r="9415" spans="1:6" hidden="1" x14ac:dyDescent="0.25">
      <c r="A9415" s="93">
        <v>1</v>
      </c>
      <c r="B9415" s="72" t="s">
        <v>3805</v>
      </c>
      <c r="C9415" s="73" t="s">
        <v>9</v>
      </c>
      <c r="D9415" s="72" t="s">
        <v>21</v>
      </c>
      <c r="E9415" s="75"/>
      <c r="F9415" s="657"/>
    </row>
    <row r="9416" spans="1:6" hidden="1" x14ac:dyDescent="0.25">
      <c r="A9416" s="93">
        <v>2</v>
      </c>
      <c r="B9416" s="72"/>
      <c r="C9416" s="73"/>
      <c r="D9416" s="72"/>
      <c r="E9416" s="75"/>
      <c r="F9416" s="657"/>
    </row>
    <row r="9417" spans="1:6" hidden="1" x14ac:dyDescent="0.25">
      <c r="A9417" s="93">
        <v>3</v>
      </c>
      <c r="B9417" s="72"/>
      <c r="C9417" s="73"/>
      <c r="D9417" s="72"/>
      <c r="E9417" s="75"/>
      <c r="F9417" s="657"/>
    </row>
    <row r="9418" spans="1:6" hidden="1" x14ac:dyDescent="0.25">
      <c r="A9418" s="93">
        <v>4</v>
      </c>
      <c r="B9418" s="72"/>
      <c r="C9418" s="73"/>
      <c r="D9418" s="72"/>
      <c r="E9418" s="24"/>
      <c r="F9418" s="657"/>
    </row>
    <row r="9419" spans="1:6" hidden="1" x14ac:dyDescent="0.25">
      <c r="A9419" s="93">
        <v>5</v>
      </c>
      <c r="B9419" s="72"/>
      <c r="C9419" s="73"/>
      <c r="D9419" s="72"/>
      <c r="E9419" s="24"/>
      <c r="F9419" s="657"/>
    </row>
    <row r="9420" spans="1:6" hidden="1" x14ac:dyDescent="0.25">
      <c r="A9420" s="811" t="s">
        <v>20</v>
      </c>
      <c r="B9420" s="812"/>
      <c r="C9420" s="812"/>
      <c r="D9420" s="812"/>
      <c r="E9420" s="812"/>
      <c r="F9420" s="813"/>
    </row>
    <row r="9421" spans="1:6" hidden="1" x14ac:dyDescent="0.25">
      <c r="A9421" s="93">
        <v>1</v>
      </c>
      <c r="B9421" s="72" t="s">
        <v>1385</v>
      </c>
      <c r="C9421" s="73" t="s">
        <v>20</v>
      </c>
      <c r="D9421" s="72" t="s">
        <v>21</v>
      </c>
      <c r="E9421" s="75" t="s">
        <v>11699</v>
      </c>
      <c r="F9421" s="277"/>
    </row>
    <row r="9422" spans="1:6" hidden="1" x14ac:dyDescent="0.25">
      <c r="A9422" s="93">
        <v>2</v>
      </c>
      <c r="B9422" s="72"/>
      <c r="C9422" s="73"/>
      <c r="D9422" s="72"/>
      <c r="E9422" s="75"/>
      <c r="F9422" s="277"/>
    </row>
    <row r="9423" spans="1:6" hidden="1" x14ac:dyDescent="0.25">
      <c r="A9423" s="93">
        <v>3</v>
      </c>
      <c r="B9423" s="72"/>
      <c r="C9423" s="73"/>
      <c r="D9423" s="72"/>
      <c r="E9423" s="75"/>
      <c r="F9423" s="277"/>
    </row>
    <row r="9424" spans="1:6" hidden="1" x14ac:dyDescent="0.25">
      <c r="A9424" s="93">
        <v>4</v>
      </c>
      <c r="B9424" s="72"/>
      <c r="C9424" s="73"/>
      <c r="D9424" s="72"/>
      <c r="E9424" s="24"/>
      <c r="F9424" s="277"/>
    </row>
    <row r="9425" spans="1:6" hidden="1" x14ac:dyDescent="0.25">
      <c r="A9425" s="93">
        <v>5</v>
      </c>
      <c r="B9425" s="72"/>
      <c r="C9425" s="73"/>
      <c r="D9425" s="72"/>
      <c r="E9425" s="24"/>
      <c r="F9425" s="277"/>
    </row>
    <row r="9426" spans="1:6" hidden="1" x14ac:dyDescent="0.25">
      <c r="A9426" s="93">
        <v>6</v>
      </c>
      <c r="B9426" s="72"/>
      <c r="C9426" s="73"/>
      <c r="D9426" s="72"/>
      <c r="E9426" s="24"/>
      <c r="F9426" s="277"/>
    </row>
    <row r="9427" spans="1:6" hidden="1" x14ac:dyDescent="0.25">
      <c r="A9427" s="93">
        <v>7</v>
      </c>
      <c r="B9427" s="72"/>
      <c r="C9427" s="73"/>
      <c r="D9427" s="72"/>
      <c r="E9427" s="24"/>
      <c r="F9427" s="277"/>
    </row>
    <row r="9428" spans="1:6" hidden="1" x14ac:dyDescent="0.25">
      <c r="A9428" s="93"/>
      <c r="B9428" s="72"/>
      <c r="C9428" s="73"/>
      <c r="D9428" s="72"/>
      <c r="E9428" s="24"/>
      <c r="F9428" s="277"/>
    </row>
    <row r="9429" spans="1:6" hidden="1" x14ac:dyDescent="0.25">
      <c r="A9429" s="811" t="s">
        <v>558</v>
      </c>
      <c r="B9429" s="812"/>
      <c r="C9429" s="812"/>
      <c r="D9429" s="812"/>
      <c r="E9429" s="812"/>
      <c r="F9429" s="813"/>
    </row>
    <row r="9430" spans="1:6" hidden="1" x14ac:dyDescent="0.25">
      <c r="A9430" s="133">
        <v>1</v>
      </c>
      <c r="B9430" s="126"/>
      <c r="C9430" s="73"/>
      <c r="D9430" s="72"/>
      <c r="E9430" s="140"/>
      <c r="F9430" s="180"/>
    </row>
    <row r="9431" spans="1:6" hidden="1" x14ac:dyDescent="0.25">
      <c r="A9431" s="133">
        <v>2</v>
      </c>
      <c r="B9431" s="72"/>
      <c r="C9431" s="73"/>
      <c r="D9431" s="72"/>
      <c r="E9431" s="140"/>
      <c r="F9431" s="180"/>
    </row>
    <row r="9432" spans="1:6" hidden="1" x14ac:dyDescent="0.25">
      <c r="A9432" s="93">
        <v>3</v>
      </c>
      <c r="B9432" s="72"/>
      <c r="C9432" s="73"/>
      <c r="D9432" s="72"/>
      <c r="E9432" s="24"/>
      <c r="F9432" s="657"/>
    </row>
    <row r="9433" spans="1:6" hidden="1" x14ac:dyDescent="0.25">
      <c r="A9433" s="811" t="s">
        <v>12</v>
      </c>
      <c r="B9433" s="812"/>
      <c r="C9433" s="812"/>
      <c r="D9433" s="812"/>
      <c r="E9433" s="812"/>
      <c r="F9433" s="813"/>
    </row>
    <row r="9434" spans="1:6" hidden="1" x14ac:dyDescent="0.25">
      <c r="A9434" s="93">
        <v>1</v>
      </c>
      <c r="B9434" s="72"/>
      <c r="C9434" s="73"/>
      <c r="D9434" s="72"/>
      <c r="E9434" s="24"/>
      <c r="F9434" s="657"/>
    </row>
    <row r="9435" spans="1:6" hidden="1" x14ac:dyDescent="0.25">
      <c r="A9435" s="93">
        <v>2</v>
      </c>
      <c r="B9435" s="85"/>
      <c r="C9435" s="85"/>
      <c r="D9435" s="85"/>
      <c r="E9435" s="86"/>
      <c r="F9435" s="85"/>
    </row>
    <row r="9436" spans="1:6" hidden="1" x14ac:dyDescent="0.25">
      <c r="A9436" s="811" t="s">
        <v>385</v>
      </c>
      <c r="B9436" s="812"/>
      <c r="C9436" s="812"/>
      <c r="D9436" s="812"/>
      <c r="E9436" s="812"/>
      <c r="F9436" s="813"/>
    </row>
    <row r="9437" spans="1:6" hidden="1" x14ac:dyDescent="0.25">
      <c r="A9437" s="133">
        <v>1</v>
      </c>
      <c r="B9437" s="72"/>
      <c r="C9437" s="73"/>
      <c r="D9437" s="72"/>
      <c r="E9437" s="24"/>
      <c r="F9437" s="657"/>
    </row>
    <row r="9438" spans="1:6" hidden="1" x14ac:dyDescent="0.25">
      <c r="A9438" s="133">
        <v>2</v>
      </c>
      <c r="B9438" s="72"/>
      <c r="C9438" s="73"/>
      <c r="D9438" s="72"/>
      <c r="E9438" s="24"/>
      <c r="F9438" s="657"/>
    </row>
    <row r="9439" spans="1:6" hidden="1" x14ac:dyDescent="0.25">
      <c r="A9439" s="811" t="s">
        <v>5</v>
      </c>
      <c r="B9439" s="812"/>
      <c r="C9439" s="812"/>
      <c r="D9439" s="812"/>
      <c r="E9439" s="812"/>
      <c r="F9439" s="813"/>
    </row>
    <row r="9440" spans="1:6" hidden="1" x14ac:dyDescent="0.25">
      <c r="A9440" s="93">
        <v>1</v>
      </c>
      <c r="B9440" s="85" t="s">
        <v>11682</v>
      </c>
      <c r="C9440" s="85" t="s">
        <v>5</v>
      </c>
      <c r="D9440" s="85" t="s">
        <v>21</v>
      </c>
      <c r="E9440" s="75"/>
      <c r="F9440" s="140" t="s">
        <v>8370</v>
      </c>
    </row>
    <row r="9441" spans="1:6" hidden="1" x14ac:dyDescent="0.25">
      <c r="A9441" s="811" t="s">
        <v>11698</v>
      </c>
      <c r="B9441" s="812"/>
      <c r="C9441" s="812"/>
      <c r="D9441" s="812"/>
      <c r="E9441" s="812"/>
      <c r="F9441" s="813"/>
    </row>
    <row r="9442" spans="1:6" hidden="1" x14ac:dyDescent="0.25">
      <c r="A9442" s="133">
        <v>1</v>
      </c>
      <c r="B9442" s="85" t="s">
        <v>3207</v>
      </c>
      <c r="C9442" s="85" t="s">
        <v>5129</v>
      </c>
      <c r="D9442" s="85" t="s">
        <v>21</v>
      </c>
      <c r="E9442" s="86"/>
      <c r="F9442" s="85"/>
    </row>
    <row r="9443" spans="1:6" hidden="1" x14ac:dyDescent="0.25">
      <c r="A9443" s="663"/>
      <c r="B9443" s="117"/>
      <c r="C9443" s="117"/>
      <c r="D9443" s="117"/>
      <c r="E9443" s="276"/>
      <c r="F9443" s="117"/>
    </row>
    <row r="9444" spans="1:6" hidden="1" x14ac:dyDescent="0.25">
      <c r="A9444" s="663"/>
      <c r="B9444" s="117"/>
      <c r="C9444" s="117"/>
      <c r="D9444" s="117"/>
      <c r="E9444" s="276"/>
      <c r="F9444" s="117"/>
    </row>
    <row r="9445" spans="1:6" hidden="1" x14ac:dyDescent="0.25">
      <c r="A9445" s="663"/>
      <c r="B9445" s="117"/>
      <c r="C9445" s="117"/>
      <c r="D9445" s="117"/>
      <c r="E9445" s="276"/>
      <c r="F9445" s="117"/>
    </row>
    <row r="9446" spans="1:6" hidden="1" x14ac:dyDescent="0.25"/>
    <row r="9447" spans="1:6" hidden="1" x14ac:dyDescent="0.25">
      <c r="A9447" s="171"/>
      <c r="B9447" s="172" t="s">
        <v>10</v>
      </c>
      <c r="C9447" s="173">
        <v>44488</v>
      </c>
      <c r="D9447" s="172"/>
      <c r="E9447" s="602"/>
      <c r="F9447" s="174"/>
    </row>
    <row r="9448" spans="1:6" hidden="1" x14ac:dyDescent="0.25">
      <c r="A9448" s="175" t="s">
        <v>580</v>
      </c>
      <c r="B9448" s="176" t="s">
        <v>576</v>
      </c>
      <c r="C9448" s="177" t="s">
        <v>912</v>
      </c>
      <c r="D9448" s="176" t="s">
        <v>577</v>
      </c>
      <c r="E9448" s="603" t="s">
        <v>1422</v>
      </c>
      <c r="F9448" s="178" t="s">
        <v>579</v>
      </c>
    </row>
    <row r="9449" spans="1:6" hidden="1" x14ac:dyDescent="0.25">
      <c r="A9449" s="814" t="s">
        <v>155</v>
      </c>
      <c r="B9449" s="814"/>
      <c r="C9449" s="814"/>
      <c r="D9449" s="814"/>
      <c r="E9449" s="814"/>
      <c r="F9449" s="814"/>
    </row>
    <row r="9450" spans="1:6" hidden="1" x14ac:dyDescent="0.25">
      <c r="A9450" s="133">
        <v>1</v>
      </c>
      <c r="B9450" s="207" t="s">
        <v>6044</v>
      </c>
      <c r="C9450" s="207" t="s">
        <v>155</v>
      </c>
      <c r="D9450" s="207" t="s">
        <v>21</v>
      </c>
      <c r="E9450" s="475" t="s">
        <v>11696</v>
      </c>
      <c r="F9450" s="207"/>
    </row>
    <row r="9451" spans="1:6" hidden="1" x14ac:dyDescent="0.25">
      <c r="A9451" s="93">
        <v>2</v>
      </c>
      <c r="B9451" s="224" t="s">
        <v>6044</v>
      </c>
      <c r="C9451" s="225" t="s">
        <v>155</v>
      </c>
      <c r="D9451" s="224" t="s">
        <v>890</v>
      </c>
      <c r="E9451" s="475" t="s">
        <v>11696</v>
      </c>
      <c r="F9451" s="206"/>
    </row>
    <row r="9452" spans="1:6" hidden="1" x14ac:dyDescent="0.25">
      <c r="A9452" s="814" t="s">
        <v>41</v>
      </c>
      <c r="B9452" s="814"/>
      <c r="C9452" s="814"/>
      <c r="D9452" s="814"/>
      <c r="E9452" s="814"/>
      <c r="F9452" s="814"/>
    </row>
    <row r="9453" spans="1:6" hidden="1" x14ac:dyDescent="0.25">
      <c r="A9453" s="93">
        <v>1</v>
      </c>
      <c r="B9453" s="72"/>
      <c r="C9453" s="73"/>
      <c r="D9453" s="72"/>
      <c r="E9453" s="75"/>
      <c r="F9453" s="140"/>
    </row>
    <row r="9454" spans="1:6" hidden="1" x14ac:dyDescent="0.25">
      <c r="A9454" s="93"/>
      <c r="B9454" s="85"/>
      <c r="C9454" s="85"/>
      <c r="D9454" s="85"/>
      <c r="E9454" s="86"/>
      <c r="F9454" s="85"/>
    </row>
    <row r="9455" spans="1:6" hidden="1" x14ac:dyDescent="0.25">
      <c r="A9455" s="814" t="s">
        <v>9</v>
      </c>
      <c r="B9455" s="814"/>
      <c r="C9455" s="814"/>
      <c r="D9455" s="814"/>
      <c r="E9455" s="814"/>
      <c r="F9455" s="814"/>
    </row>
    <row r="9456" spans="1:6" hidden="1" x14ac:dyDescent="0.25">
      <c r="A9456" s="93">
        <v>1</v>
      </c>
      <c r="B9456" s="72" t="s">
        <v>4837</v>
      </c>
      <c r="C9456" s="73" t="s">
        <v>9</v>
      </c>
      <c r="D9456" s="72" t="s">
        <v>21</v>
      </c>
      <c r="E9456" s="75"/>
      <c r="F9456" s="646"/>
    </row>
    <row r="9457" spans="1:6" hidden="1" x14ac:dyDescent="0.25">
      <c r="A9457" s="93">
        <v>2</v>
      </c>
      <c r="B9457" s="72" t="s">
        <v>11700</v>
      </c>
      <c r="C9457" s="73" t="s">
        <v>9</v>
      </c>
      <c r="D9457" s="72" t="s">
        <v>21</v>
      </c>
      <c r="E9457" s="75"/>
      <c r="F9457" s="646"/>
    </row>
    <row r="9458" spans="1:6" hidden="1" x14ac:dyDescent="0.25">
      <c r="A9458" s="93">
        <v>3</v>
      </c>
      <c r="B9458" s="72" t="s">
        <v>11705</v>
      </c>
      <c r="C9458" s="73" t="s">
        <v>9</v>
      </c>
      <c r="D9458" s="72" t="s">
        <v>21</v>
      </c>
      <c r="E9458" s="75"/>
      <c r="F9458" s="646"/>
    </row>
    <row r="9459" spans="1:6" hidden="1" x14ac:dyDescent="0.25">
      <c r="A9459" s="93">
        <v>4</v>
      </c>
      <c r="B9459" s="72"/>
      <c r="C9459" s="73"/>
      <c r="D9459" s="72"/>
      <c r="E9459" s="24"/>
      <c r="F9459" s="646"/>
    </row>
    <row r="9460" spans="1:6" hidden="1" x14ac:dyDescent="0.25">
      <c r="A9460" s="93">
        <v>5</v>
      </c>
      <c r="B9460" s="72"/>
      <c r="C9460" s="73"/>
      <c r="D9460" s="72"/>
      <c r="E9460" s="24"/>
      <c r="F9460" s="646"/>
    </row>
    <row r="9461" spans="1:6" hidden="1" x14ac:dyDescent="0.25">
      <c r="A9461" s="811" t="s">
        <v>20</v>
      </c>
      <c r="B9461" s="812"/>
      <c r="C9461" s="812"/>
      <c r="D9461" s="812"/>
      <c r="E9461" s="812"/>
      <c r="F9461" s="813"/>
    </row>
    <row r="9462" spans="1:6" hidden="1" x14ac:dyDescent="0.25">
      <c r="A9462" s="93">
        <v>1</v>
      </c>
      <c r="B9462" s="72" t="s">
        <v>2381</v>
      </c>
      <c r="C9462" s="73" t="s">
        <v>20</v>
      </c>
      <c r="D9462" s="72" t="s">
        <v>11672</v>
      </c>
      <c r="E9462" s="75"/>
      <c r="F9462" s="277"/>
    </row>
    <row r="9463" spans="1:6" hidden="1" x14ac:dyDescent="0.25">
      <c r="A9463" s="93">
        <v>2</v>
      </c>
      <c r="B9463" s="72" t="s">
        <v>5082</v>
      </c>
      <c r="C9463" s="73" t="s">
        <v>20</v>
      </c>
      <c r="D9463" s="72" t="s">
        <v>11672</v>
      </c>
      <c r="E9463" s="75"/>
      <c r="F9463" s="277" t="s">
        <v>11695</v>
      </c>
    </row>
    <row r="9464" spans="1:6" hidden="1" x14ac:dyDescent="0.25">
      <c r="A9464" s="93">
        <v>3</v>
      </c>
      <c r="B9464" s="72" t="s">
        <v>1886</v>
      </c>
      <c r="C9464" s="73" t="s">
        <v>20</v>
      </c>
      <c r="D9464" s="72" t="s">
        <v>11672</v>
      </c>
      <c r="E9464" s="75"/>
      <c r="F9464" s="277" t="s">
        <v>11695</v>
      </c>
    </row>
    <row r="9465" spans="1:6" hidden="1" x14ac:dyDescent="0.25">
      <c r="A9465" s="93">
        <v>4</v>
      </c>
      <c r="B9465" s="72"/>
      <c r="C9465" s="73"/>
      <c r="D9465" s="72"/>
      <c r="E9465" s="24"/>
      <c r="F9465" s="277"/>
    </row>
    <row r="9466" spans="1:6" hidden="1" x14ac:dyDescent="0.25">
      <c r="A9466" s="93">
        <v>5</v>
      </c>
      <c r="B9466" s="72"/>
      <c r="C9466" s="73"/>
      <c r="D9466" s="72"/>
      <c r="E9466" s="24"/>
      <c r="F9466" s="277"/>
    </row>
    <row r="9467" spans="1:6" hidden="1" x14ac:dyDescent="0.25">
      <c r="A9467" s="93">
        <v>6</v>
      </c>
      <c r="B9467" s="72"/>
      <c r="C9467" s="73"/>
      <c r="D9467" s="72"/>
      <c r="E9467" s="24"/>
      <c r="F9467" s="277"/>
    </row>
    <row r="9468" spans="1:6" hidden="1" x14ac:dyDescent="0.25">
      <c r="A9468" s="93">
        <v>7</v>
      </c>
      <c r="B9468" s="72"/>
      <c r="C9468" s="73"/>
      <c r="D9468" s="72"/>
      <c r="E9468" s="24"/>
      <c r="F9468" s="277"/>
    </row>
    <row r="9469" spans="1:6" hidden="1" x14ac:dyDescent="0.25">
      <c r="A9469" s="93"/>
      <c r="B9469" s="72"/>
      <c r="C9469" s="73"/>
      <c r="D9469" s="72"/>
      <c r="E9469" s="24"/>
      <c r="F9469" s="277"/>
    </row>
    <row r="9470" spans="1:6" hidden="1" x14ac:dyDescent="0.25">
      <c r="A9470" s="811" t="s">
        <v>558</v>
      </c>
      <c r="B9470" s="812"/>
      <c r="C9470" s="812"/>
      <c r="D9470" s="812"/>
      <c r="E9470" s="812"/>
      <c r="F9470" s="813"/>
    </row>
    <row r="9471" spans="1:6" hidden="1" x14ac:dyDescent="0.25">
      <c r="A9471" s="133">
        <v>1</v>
      </c>
      <c r="B9471" s="126"/>
      <c r="C9471" s="73"/>
      <c r="D9471" s="72"/>
      <c r="E9471" s="140"/>
      <c r="F9471" s="180"/>
    </row>
    <row r="9472" spans="1:6" hidden="1" x14ac:dyDescent="0.25">
      <c r="A9472" s="133">
        <v>2</v>
      </c>
      <c r="B9472" s="72"/>
      <c r="C9472" s="73"/>
      <c r="D9472" s="72"/>
      <c r="E9472" s="140"/>
      <c r="F9472" s="180"/>
    </row>
    <row r="9473" spans="1:6" hidden="1" x14ac:dyDescent="0.25">
      <c r="A9473" s="93">
        <v>3</v>
      </c>
      <c r="B9473" s="72"/>
      <c r="C9473" s="73"/>
      <c r="D9473" s="72"/>
      <c r="E9473" s="24"/>
      <c r="F9473" s="646"/>
    </row>
    <row r="9474" spans="1:6" hidden="1" x14ac:dyDescent="0.25">
      <c r="A9474" s="811" t="s">
        <v>12</v>
      </c>
      <c r="B9474" s="812"/>
      <c r="C9474" s="812"/>
      <c r="D9474" s="812"/>
      <c r="E9474" s="812"/>
      <c r="F9474" s="813"/>
    </row>
    <row r="9475" spans="1:6" hidden="1" x14ac:dyDescent="0.25">
      <c r="A9475" s="93">
        <v>1</v>
      </c>
      <c r="B9475" s="72"/>
      <c r="C9475" s="73"/>
      <c r="D9475" s="72"/>
      <c r="E9475" s="24"/>
      <c r="F9475" s="646"/>
    </row>
    <row r="9476" spans="1:6" hidden="1" x14ac:dyDescent="0.25">
      <c r="A9476" s="93">
        <v>2</v>
      </c>
      <c r="B9476" s="85"/>
      <c r="C9476" s="85"/>
      <c r="D9476" s="85"/>
      <c r="E9476" s="86"/>
      <c r="F9476" s="85"/>
    </row>
    <row r="9477" spans="1:6" hidden="1" x14ac:dyDescent="0.25">
      <c r="A9477" s="811" t="s">
        <v>385</v>
      </c>
      <c r="B9477" s="812"/>
      <c r="C9477" s="812"/>
      <c r="D9477" s="812"/>
      <c r="E9477" s="812"/>
      <c r="F9477" s="813"/>
    </row>
    <row r="9478" spans="1:6" hidden="1" x14ac:dyDescent="0.25">
      <c r="A9478" s="133">
        <v>1</v>
      </c>
      <c r="B9478" s="72"/>
      <c r="C9478" s="73"/>
      <c r="D9478" s="72"/>
      <c r="E9478" s="24"/>
      <c r="F9478" s="646"/>
    </row>
    <row r="9479" spans="1:6" hidden="1" x14ac:dyDescent="0.25">
      <c r="A9479" s="133">
        <v>2</v>
      </c>
      <c r="B9479" s="72"/>
      <c r="C9479" s="73"/>
      <c r="D9479" s="72"/>
      <c r="E9479" s="24"/>
      <c r="F9479" s="646"/>
    </row>
    <row r="9480" spans="1:6" hidden="1" x14ac:dyDescent="0.25">
      <c r="A9480" s="811" t="s">
        <v>5</v>
      </c>
      <c r="B9480" s="812"/>
      <c r="C9480" s="812"/>
      <c r="D9480" s="812"/>
      <c r="E9480" s="812"/>
      <c r="F9480" s="813"/>
    </row>
    <row r="9481" spans="1:6" hidden="1" x14ac:dyDescent="0.25">
      <c r="A9481" s="93">
        <v>1</v>
      </c>
      <c r="B9481" s="85" t="s">
        <v>11690</v>
      </c>
      <c r="C9481" s="85" t="s">
        <v>5</v>
      </c>
      <c r="D9481" s="85" t="s">
        <v>13</v>
      </c>
      <c r="E9481" s="75" t="s">
        <v>11691</v>
      </c>
      <c r="F9481" s="140"/>
    </row>
    <row r="9482" spans="1:6" hidden="1" x14ac:dyDescent="0.25">
      <c r="A9482" s="93">
        <v>2</v>
      </c>
      <c r="B9482" s="85" t="s">
        <v>11692</v>
      </c>
      <c r="C9482" s="73" t="s">
        <v>5</v>
      </c>
      <c r="D9482" s="72" t="s">
        <v>13</v>
      </c>
      <c r="E9482" s="75" t="s">
        <v>11691</v>
      </c>
      <c r="F9482" s="85"/>
    </row>
    <row r="9483" spans="1:6" hidden="1" x14ac:dyDescent="0.25">
      <c r="A9483" s="93">
        <v>3</v>
      </c>
      <c r="B9483" s="72" t="s">
        <v>11697</v>
      </c>
      <c r="C9483" s="73" t="s">
        <v>5</v>
      </c>
      <c r="D9483" s="72" t="s">
        <v>21</v>
      </c>
      <c r="E9483" s="86"/>
      <c r="F9483" s="85"/>
    </row>
    <row r="9484" spans="1:6" hidden="1" x14ac:dyDescent="0.25">
      <c r="A9484" s="93">
        <v>4</v>
      </c>
      <c r="B9484" s="72" t="s">
        <v>8316</v>
      </c>
      <c r="C9484" s="73" t="s">
        <v>5</v>
      </c>
      <c r="D9484" s="72" t="s">
        <v>21</v>
      </c>
      <c r="E9484" s="86"/>
      <c r="F9484" s="85"/>
    </row>
    <row r="9485" spans="1:6" hidden="1" x14ac:dyDescent="0.25">
      <c r="B9485" s="108"/>
      <c r="C9485" s="109"/>
      <c r="D9485" s="108"/>
    </row>
    <row r="9486" spans="1:6" hidden="1" x14ac:dyDescent="0.25"/>
    <row r="9487" spans="1:6" hidden="1" x14ac:dyDescent="0.25">
      <c r="A9487" s="330"/>
      <c r="B9487" s="331" t="s">
        <v>45</v>
      </c>
      <c r="C9487" s="332">
        <v>44490</v>
      </c>
      <c r="D9487" s="331"/>
      <c r="E9487" s="587"/>
      <c r="F9487" s="333"/>
    </row>
    <row r="9488" spans="1:6" hidden="1" x14ac:dyDescent="0.25">
      <c r="A9488" s="334" t="s">
        <v>580</v>
      </c>
      <c r="B9488" s="335" t="s">
        <v>576</v>
      </c>
      <c r="C9488" s="336" t="s">
        <v>912</v>
      </c>
      <c r="D9488" s="335" t="s">
        <v>577</v>
      </c>
      <c r="E9488" s="588" t="s">
        <v>1422</v>
      </c>
      <c r="F9488" s="337" t="s">
        <v>579</v>
      </c>
    </row>
    <row r="9489" spans="1:6" hidden="1" x14ac:dyDescent="0.25">
      <c r="A9489" s="814" t="s">
        <v>155</v>
      </c>
      <c r="B9489" s="814"/>
      <c r="C9489" s="814"/>
      <c r="D9489" s="814"/>
      <c r="E9489" s="814"/>
      <c r="F9489" s="814"/>
    </row>
    <row r="9490" spans="1:6" hidden="1" x14ac:dyDescent="0.25">
      <c r="A9490" s="133">
        <v>1</v>
      </c>
      <c r="B9490" s="207"/>
      <c r="C9490" s="207"/>
      <c r="D9490" s="207"/>
      <c r="E9490" s="475"/>
      <c r="F9490" s="207"/>
    </row>
    <row r="9491" spans="1:6" hidden="1" x14ac:dyDescent="0.25">
      <c r="A9491" s="93">
        <v>2</v>
      </c>
      <c r="B9491" s="224"/>
      <c r="C9491" s="225"/>
      <c r="D9491" s="224"/>
      <c r="E9491" s="206"/>
      <c r="F9491" s="206"/>
    </row>
    <row r="9492" spans="1:6" hidden="1" x14ac:dyDescent="0.25">
      <c r="A9492" s="814" t="s">
        <v>41</v>
      </c>
      <c r="B9492" s="814"/>
      <c r="C9492" s="814"/>
      <c r="D9492" s="814"/>
      <c r="E9492" s="814"/>
      <c r="F9492" s="814"/>
    </row>
    <row r="9493" spans="1:6" hidden="1" x14ac:dyDescent="0.25">
      <c r="A9493" s="93">
        <v>1</v>
      </c>
      <c r="B9493" s="72"/>
      <c r="C9493" s="73"/>
      <c r="D9493" s="72"/>
      <c r="E9493" s="75"/>
      <c r="F9493" s="140"/>
    </row>
    <row r="9494" spans="1:6" hidden="1" x14ac:dyDescent="0.25">
      <c r="A9494" s="93"/>
      <c r="B9494" s="85"/>
      <c r="C9494" s="85"/>
      <c r="D9494" s="85"/>
      <c r="E9494" s="86"/>
      <c r="F9494" s="85"/>
    </row>
    <row r="9495" spans="1:6" hidden="1" x14ac:dyDescent="0.25">
      <c r="A9495" s="814" t="s">
        <v>9</v>
      </c>
      <c r="B9495" s="814"/>
      <c r="C9495" s="814"/>
      <c r="D9495" s="814"/>
      <c r="E9495" s="814"/>
      <c r="F9495" s="814"/>
    </row>
    <row r="9496" spans="1:6" hidden="1" x14ac:dyDescent="0.25">
      <c r="A9496" s="93">
        <v>1</v>
      </c>
      <c r="B9496" s="72" t="s">
        <v>1229</v>
      </c>
      <c r="C9496" s="73" t="s">
        <v>9</v>
      </c>
      <c r="D9496" s="72" t="s">
        <v>21</v>
      </c>
      <c r="E9496" s="75"/>
      <c r="F9496" s="646"/>
    </row>
    <row r="9497" spans="1:6" hidden="1" x14ac:dyDescent="0.25">
      <c r="A9497" s="93">
        <v>2</v>
      </c>
      <c r="B9497" s="72" t="s">
        <v>11813</v>
      </c>
      <c r="C9497" s="73" t="s">
        <v>9</v>
      </c>
      <c r="D9497" s="72" t="s">
        <v>13</v>
      </c>
      <c r="E9497" s="75"/>
      <c r="F9497" s="140" t="s">
        <v>1085</v>
      </c>
    </row>
    <row r="9498" spans="1:6" hidden="1" x14ac:dyDescent="0.25">
      <c r="A9498" s="93">
        <v>3</v>
      </c>
      <c r="B9498" s="72" t="s">
        <v>11814</v>
      </c>
      <c r="C9498" s="73" t="s">
        <v>9</v>
      </c>
      <c r="D9498" s="72" t="s">
        <v>21</v>
      </c>
      <c r="E9498" s="75"/>
      <c r="F9498" s="646"/>
    </row>
    <row r="9499" spans="1:6" hidden="1" x14ac:dyDescent="0.25">
      <c r="A9499" s="93">
        <v>4</v>
      </c>
      <c r="B9499" s="72"/>
      <c r="C9499" s="73"/>
      <c r="D9499" s="72"/>
      <c r="E9499" s="24"/>
      <c r="F9499" s="646"/>
    </row>
    <row r="9500" spans="1:6" hidden="1" x14ac:dyDescent="0.25">
      <c r="A9500" s="93">
        <v>5</v>
      </c>
      <c r="B9500" s="72"/>
      <c r="C9500" s="73"/>
      <c r="D9500" s="72"/>
      <c r="E9500" s="24"/>
      <c r="F9500" s="646"/>
    </row>
    <row r="9501" spans="1:6" hidden="1" x14ac:dyDescent="0.25">
      <c r="A9501" s="811" t="s">
        <v>20</v>
      </c>
      <c r="B9501" s="812"/>
      <c r="C9501" s="812"/>
      <c r="D9501" s="812"/>
      <c r="E9501" s="812"/>
      <c r="F9501" s="813"/>
    </row>
    <row r="9502" spans="1:6" hidden="1" x14ac:dyDescent="0.25">
      <c r="A9502" s="93">
        <v>1</v>
      </c>
      <c r="B9502" s="72" t="s">
        <v>11694</v>
      </c>
      <c r="C9502" s="73" t="s">
        <v>20</v>
      </c>
      <c r="D9502" s="72" t="s">
        <v>28</v>
      </c>
      <c r="E9502" s="75"/>
      <c r="F9502" s="675" t="s">
        <v>1011</v>
      </c>
    </row>
    <row r="9503" spans="1:6" hidden="1" x14ac:dyDescent="0.25">
      <c r="A9503" s="93">
        <v>2</v>
      </c>
      <c r="B9503" s="72" t="s">
        <v>11706</v>
      </c>
      <c r="C9503" s="73" t="s">
        <v>20</v>
      </c>
      <c r="D9503" s="72" t="s">
        <v>22</v>
      </c>
      <c r="E9503" s="75"/>
      <c r="F9503" s="277"/>
    </row>
    <row r="9504" spans="1:6" hidden="1" x14ac:dyDescent="0.25">
      <c r="A9504" s="93">
        <v>3</v>
      </c>
      <c r="B9504" s="72" t="s">
        <v>6888</v>
      </c>
      <c r="C9504" s="73" t="s">
        <v>20</v>
      </c>
      <c r="D9504" s="72" t="s">
        <v>890</v>
      </c>
      <c r="E9504" s="75"/>
      <c r="F9504" s="277"/>
    </row>
    <row r="9505" spans="1:6" hidden="1" x14ac:dyDescent="0.25">
      <c r="A9505" s="93">
        <v>4</v>
      </c>
      <c r="B9505" s="72"/>
      <c r="C9505" s="73"/>
      <c r="D9505" s="72"/>
      <c r="E9505" s="75"/>
      <c r="F9505" s="277"/>
    </row>
    <row r="9506" spans="1:6" hidden="1" x14ac:dyDescent="0.25">
      <c r="A9506" s="93">
        <v>5</v>
      </c>
      <c r="B9506" s="72"/>
      <c r="C9506" s="73"/>
      <c r="D9506" s="72"/>
      <c r="E9506" s="24"/>
      <c r="F9506" s="277"/>
    </row>
    <row r="9507" spans="1:6" hidden="1" x14ac:dyDescent="0.25">
      <c r="A9507" s="93">
        <v>6</v>
      </c>
      <c r="B9507" s="72"/>
      <c r="C9507" s="73"/>
      <c r="D9507" s="72"/>
      <c r="E9507" s="24"/>
      <c r="F9507" s="277"/>
    </row>
    <row r="9508" spans="1:6" hidden="1" x14ac:dyDescent="0.25">
      <c r="A9508" s="93">
        <v>7</v>
      </c>
      <c r="B9508" s="72"/>
      <c r="C9508" s="73"/>
      <c r="D9508" s="72"/>
      <c r="E9508" s="24"/>
      <c r="F9508" s="277"/>
    </row>
    <row r="9509" spans="1:6" hidden="1" x14ac:dyDescent="0.25">
      <c r="A9509" s="93"/>
      <c r="B9509" s="72"/>
      <c r="C9509" s="73"/>
      <c r="D9509" s="72"/>
      <c r="E9509" s="24"/>
      <c r="F9509" s="277"/>
    </row>
    <row r="9510" spans="1:6" hidden="1" x14ac:dyDescent="0.25">
      <c r="A9510" s="811" t="s">
        <v>558</v>
      </c>
      <c r="B9510" s="812"/>
      <c r="C9510" s="812"/>
      <c r="D9510" s="812"/>
      <c r="E9510" s="812"/>
      <c r="F9510" s="813"/>
    </row>
    <row r="9511" spans="1:6" hidden="1" x14ac:dyDescent="0.25">
      <c r="A9511" s="133">
        <v>1</v>
      </c>
      <c r="B9511" s="126"/>
      <c r="C9511" s="73"/>
      <c r="D9511" s="72"/>
      <c r="E9511" s="140"/>
      <c r="F9511" s="180"/>
    </row>
    <row r="9512" spans="1:6" hidden="1" x14ac:dyDescent="0.25">
      <c r="A9512" s="133">
        <v>2</v>
      </c>
      <c r="B9512" s="72"/>
      <c r="C9512" s="73"/>
      <c r="D9512" s="72"/>
      <c r="E9512" s="140"/>
      <c r="F9512" s="180"/>
    </row>
    <row r="9513" spans="1:6" hidden="1" x14ac:dyDescent="0.25">
      <c r="A9513" s="93">
        <v>3</v>
      </c>
      <c r="B9513" s="72"/>
      <c r="C9513" s="73"/>
      <c r="D9513" s="72"/>
      <c r="E9513" s="24"/>
      <c r="F9513" s="646"/>
    </row>
    <row r="9514" spans="1:6" hidden="1" x14ac:dyDescent="0.25">
      <c r="A9514" s="811" t="s">
        <v>12</v>
      </c>
      <c r="B9514" s="812"/>
      <c r="C9514" s="812"/>
      <c r="D9514" s="812"/>
      <c r="E9514" s="812"/>
      <c r="F9514" s="813"/>
    </row>
    <row r="9515" spans="1:6" hidden="1" x14ac:dyDescent="0.25">
      <c r="A9515" s="93">
        <v>1</v>
      </c>
      <c r="B9515" s="72" t="s">
        <v>4254</v>
      </c>
      <c r="C9515" s="73" t="s">
        <v>12</v>
      </c>
      <c r="D9515" s="72" t="s">
        <v>21</v>
      </c>
      <c r="E9515" s="75"/>
      <c r="F9515" s="646"/>
    </row>
    <row r="9516" spans="1:6" hidden="1" x14ac:dyDescent="0.25">
      <c r="A9516" s="93">
        <v>2</v>
      </c>
      <c r="B9516" s="85"/>
      <c r="C9516" s="85"/>
      <c r="D9516" s="85"/>
      <c r="E9516" s="86"/>
      <c r="F9516" s="85"/>
    </row>
    <row r="9517" spans="1:6" hidden="1" x14ac:dyDescent="0.25">
      <c r="A9517" s="811" t="s">
        <v>385</v>
      </c>
      <c r="B9517" s="812"/>
      <c r="C9517" s="812"/>
      <c r="D9517" s="812"/>
      <c r="E9517" s="812"/>
      <c r="F9517" s="813"/>
    </row>
    <row r="9518" spans="1:6" hidden="1" x14ac:dyDescent="0.25">
      <c r="A9518" s="133">
        <v>1</v>
      </c>
      <c r="B9518" s="72"/>
      <c r="C9518" s="73"/>
      <c r="D9518" s="72"/>
      <c r="E9518" s="24"/>
      <c r="F9518" s="646"/>
    </row>
    <row r="9519" spans="1:6" hidden="1" x14ac:dyDescent="0.25">
      <c r="A9519" s="133">
        <v>2</v>
      </c>
      <c r="B9519" s="72"/>
      <c r="C9519" s="73"/>
      <c r="D9519" s="72"/>
      <c r="E9519" s="24"/>
      <c r="F9519" s="646"/>
    </row>
    <row r="9520" spans="1:6" hidden="1" x14ac:dyDescent="0.25">
      <c r="A9520" s="811" t="s">
        <v>5</v>
      </c>
      <c r="B9520" s="812"/>
      <c r="C9520" s="812"/>
      <c r="D9520" s="812"/>
      <c r="E9520" s="812"/>
      <c r="F9520" s="813"/>
    </row>
    <row r="9521" spans="1:6" hidden="1" x14ac:dyDescent="0.25">
      <c r="A9521" s="93">
        <v>1</v>
      </c>
      <c r="B9521" s="85"/>
      <c r="C9521" s="85"/>
      <c r="D9521" s="85"/>
      <c r="E9521" s="75"/>
      <c r="F9521" s="140"/>
    </row>
    <row r="9522" spans="1:6" hidden="1" x14ac:dyDescent="0.25">
      <c r="A9522" s="93">
        <v>2</v>
      </c>
      <c r="B9522" s="85"/>
      <c r="C9522" s="73"/>
      <c r="D9522" s="72"/>
      <c r="E9522" s="86"/>
      <c r="F9522" s="85"/>
    </row>
    <row r="9523" spans="1:6" hidden="1" x14ac:dyDescent="0.25"/>
    <row r="9524" spans="1:6" hidden="1" x14ac:dyDescent="0.25"/>
    <row r="9525" spans="1:6" hidden="1" x14ac:dyDescent="0.25"/>
    <row r="9526" spans="1:6" hidden="1" x14ac:dyDescent="0.25"/>
    <row r="9527" spans="1:6" hidden="1" x14ac:dyDescent="0.25"/>
    <row r="9528" spans="1:6" hidden="1" x14ac:dyDescent="0.25">
      <c r="A9528" s="305"/>
      <c r="B9528" s="31" t="s">
        <v>63</v>
      </c>
      <c r="C9528" s="30">
        <v>44492</v>
      </c>
      <c r="D9528" s="31"/>
      <c r="E9528" s="596"/>
      <c r="F9528" s="306"/>
    </row>
    <row r="9529" spans="1:6" hidden="1" x14ac:dyDescent="0.25">
      <c r="A9529" s="307" t="s">
        <v>580</v>
      </c>
      <c r="B9529" s="308" t="s">
        <v>576</v>
      </c>
      <c r="C9529" s="309" t="s">
        <v>912</v>
      </c>
      <c r="D9529" s="308" t="s">
        <v>577</v>
      </c>
      <c r="E9529" s="597" t="s">
        <v>1422</v>
      </c>
      <c r="F9529" s="310" t="s">
        <v>579</v>
      </c>
    </row>
    <row r="9530" spans="1:6" hidden="1" x14ac:dyDescent="0.25">
      <c r="A9530" s="811" t="s">
        <v>155</v>
      </c>
      <c r="B9530" s="812"/>
      <c r="C9530" s="812"/>
      <c r="D9530" s="812"/>
      <c r="E9530" s="812"/>
      <c r="F9530" s="813"/>
    </row>
    <row r="9531" spans="1:6" hidden="1" x14ac:dyDescent="0.25">
      <c r="A9531" s="133">
        <v>1</v>
      </c>
      <c r="B9531" s="207" t="s">
        <v>5978</v>
      </c>
      <c r="C9531" s="207" t="s">
        <v>155</v>
      </c>
      <c r="D9531" s="207" t="s">
        <v>13</v>
      </c>
      <c r="E9531" s="475" t="s">
        <v>11703</v>
      </c>
      <c r="F9531" s="207"/>
    </row>
    <row r="9532" spans="1:6" hidden="1" x14ac:dyDescent="0.25">
      <c r="A9532" s="93">
        <v>2</v>
      </c>
      <c r="B9532" s="224" t="s">
        <v>11859</v>
      </c>
      <c r="C9532" s="225" t="s">
        <v>155</v>
      </c>
      <c r="D9532" s="224" t="s">
        <v>28</v>
      </c>
      <c r="E9532" s="206" t="s">
        <v>8808</v>
      </c>
      <c r="F9532" s="206"/>
    </row>
    <row r="9533" spans="1:6" hidden="1" x14ac:dyDescent="0.25">
      <c r="A9533" s="93">
        <v>3</v>
      </c>
      <c r="B9533" s="224" t="s">
        <v>11865</v>
      </c>
      <c r="C9533" s="225" t="s">
        <v>155</v>
      </c>
      <c r="D9533" s="224" t="s">
        <v>21</v>
      </c>
      <c r="E9533" s="206"/>
      <c r="F9533" s="206"/>
    </row>
    <row r="9534" spans="1:6" hidden="1" x14ac:dyDescent="0.25">
      <c r="A9534" s="811" t="s">
        <v>41</v>
      </c>
      <c r="B9534" s="812"/>
      <c r="C9534" s="812"/>
      <c r="D9534" s="812"/>
      <c r="E9534" s="812"/>
      <c r="F9534" s="813"/>
    </row>
    <row r="9535" spans="1:6" hidden="1" x14ac:dyDescent="0.25">
      <c r="A9535" s="93">
        <v>1</v>
      </c>
      <c r="B9535" s="72" t="s">
        <v>11398</v>
      </c>
      <c r="C9535" s="73" t="s">
        <v>41</v>
      </c>
      <c r="D9535" s="72" t="s">
        <v>22</v>
      </c>
      <c r="E9535" s="75"/>
      <c r="F9535" s="140"/>
    </row>
    <row r="9536" spans="1:6" hidden="1" x14ac:dyDescent="0.25">
      <c r="A9536" s="93">
        <v>2</v>
      </c>
      <c r="B9536" s="85" t="s">
        <v>11398</v>
      </c>
      <c r="C9536" s="85" t="s">
        <v>41</v>
      </c>
      <c r="D9536" s="85" t="s">
        <v>22</v>
      </c>
      <c r="E9536" s="86"/>
      <c r="F9536" s="85"/>
    </row>
    <row r="9537" spans="1:6" hidden="1" x14ac:dyDescent="0.25">
      <c r="A9537" s="811" t="s">
        <v>9</v>
      </c>
      <c r="B9537" s="812"/>
      <c r="C9537" s="812"/>
      <c r="D9537" s="812"/>
      <c r="E9537" s="812"/>
      <c r="F9537" s="813"/>
    </row>
    <row r="9538" spans="1:6" hidden="1" x14ac:dyDescent="0.25">
      <c r="A9538" s="93">
        <v>1</v>
      </c>
      <c r="B9538" s="72" t="s">
        <v>5308</v>
      </c>
      <c r="C9538" s="73" t="s">
        <v>85</v>
      </c>
      <c r="D9538" s="72" t="s">
        <v>21</v>
      </c>
      <c r="E9538" s="75"/>
      <c r="F9538" s="646"/>
    </row>
    <row r="9539" spans="1:6" hidden="1" x14ac:dyDescent="0.25">
      <c r="A9539" s="93">
        <v>2</v>
      </c>
      <c r="B9539" s="72" t="s">
        <v>5584</v>
      </c>
      <c r="C9539" s="73" t="s">
        <v>1504</v>
      </c>
      <c r="D9539" s="72" t="s">
        <v>13</v>
      </c>
      <c r="E9539" s="75"/>
      <c r="F9539" s="140" t="s">
        <v>11864</v>
      </c>
    </row>
    <row r="9540" spans="1:6" hidden="1" x14ac:dyDescent="0.25">
      <c r="A9540" s="93">
        <v>3</v>
      </c>
      <c r="B9540" s="72"/>
      <c r="C9540" s="73"/>
      <c r="D9540" s="72"/>
      <c r="E9540" s="75"/>
      <c r="F9540" s="646"/>
    </row>
    <row r="9541" spans="1:6" hidden="1" x14ac:dyDescent="0.25">
      <c r="A9541" s="93">
        <v>4</v>
      </c>
      <c r="B9541" s="72"/>
      <c r="C9541" s="73"/>
      <c r="D9541" s="72"/>
      <c r="E9541" s="24"/>
      <c r="F9541" s="646"/>
    </row>
    <row r="9542" spans="1:6" hidden="1" x14ac:dyDescent="0.25">
      <c r="A9542" s="93">
        <v>5</v>
      </c>
      <c r="B9542" s="72"/>
      <c r="C9542" s="73"/>
      <c r="D9542" s="72"/>
      <c r="E9542" s="24"/>
      <c r="F9542" s="646"/>
    </row>
    <row r="9543" spans="1:6" hidden="1" x14ac:dyDescent="0.25">
      <c r="A9543" s="811" t="s">
        <v>20</v>
      </c>
      <c r="B9543" s="812"/>
      <c r="C9543" s="812"/>
      <c r="D9543" s="812"/>
      <c r="E9543" s="812"/>
      <c r="F9543" s="813"/>
    </row>
    <row r="9544" spans="1:6" hidden="1" x14ac:dyDescent="0.25">
      <c r="A9544" s="93">
        <v>1</v>
      </c>
      <c r="B9544" s="72" t="s">
        <v>8689</v>
      </c>
      <c r="C9544" s="73" t="s">
        <v>20</v>
      </c>
      <c r="D9544" s="72" t="s">
        <v>890</v>
      </c>
      <c r="E9544" s="75"/>
      <c r="F9544" s="277"/>
    </row>
    <row r="9545" spans="1:6" hidden="1" x14ac:dyDescent="0.25">
      <c r="A9545" s="93">
        <v>2</v>
      </c>
      <c r="B9545" s="72" t="s">
        <v>10412</v>
      </c>
      <c r="C9545" s="73" t="s">
        <v>20</v>
      </c>
      <c r="D9545" s="72" t="s">
        <v>72</v>
      </c>
      <c r="E9545" s="75" t="s">
        <v>11816</v>
      </c>
      <c r="F9545" s="675" t="s">
        <v>1011</v>
      </c>
    </row>
    <row r="9546" spans="1:6" hidden="1" x14ac:dyDescent="0.25">
      <c r="A9546" s="93">
        <v>3</v>
      </c>
      <c r="B9546" s="72" t="s">
        <v>11815</v>
      </c>
      <c r="C9546" s="73" t="s">
        <v>20</v>
      </c>
      <c r="D9546" s="72" t="s">
        <v>72</v>
      </c>
      <c r="E9546" s="75" t="s">
        <v>11816</v>
      </c>
      <c r="F9546" s="675" t="s">
        <v>1011</v>
      </c>
    </row>
    <row r="9547" spans="1:6" hidden="1" x14ac:dyDescent="0.25">
      <c r="A9547" s="93">
        <v>4</v>
      </c>
      <c r="B9547" s="72" t="s">
        <v>5510</v>
      </c>
      <c r="C9547" s="73" t="s">
        <v>20</v>
      </c>
      <c r="D9547" s="72" t="s">
        <v>13</v>
      </c>
      <c r="E9547" s="24"/>
      <c r="F9547" s="277" t="s">
        <v>11819</v>
      </c>
    </row>
    <row r="9548" spans="1:6" hidden="1" x14ac:dyDescent="0.25">
      <c r="A9548" s="93">
        <v>5</v>
      </c>
      <c r="B9548" s="72" t="s">
        <v>11863</v>
      </c>
      <c r="C9548" s="73" t="s">
        <v>20</v>
      </c>
      <c r="D9548" s="72" t="s">
        <v>13</v>
      </c>
      <c r="E9548" s="24"/>
      <c r="F9548" s="277"/>
    </row>
    <row r="9549" spans="1:6" hidden="1" x14ac:dyDescent="0.25">
      <c r="A9549" s="93">
        <v>6</v>
      </c>
      <c r="B9549" s="72"/>
      <c r="C9549" s="73"/>
      <c r="D9549" s="72"/>
      <c r="E9549" s="24"/>
      <c r="F9549" s="277"/>
    </row>
    <row r="9550" spans="1:6" hidden="1" x14ac:dyDescent="0.25">
      <c r="A9550" s="93">
        <v>7</v>
      </c>
      <c r="B9550" s="72"/>
      <c r="C9550" s="73"/>
      <c r="D9550" s="72"/>
      <c r="E9550" s="24"/>
      <c r="F9550" s="277"/>
    </row>
    <row r="9551" spans="1:6" hidden="1" x14ac:dyDescent="0.25">
      <c r="A9551" s="93"/>
      <c r="B9551" s="72"/>
      <c r="C9551" s="73"/>
      <c r="D9551" s="72"/>
      <c r="E9551" s="24"/>
      <c r="F9551" s="277"/>
    </row>
    <row r="9552" spans="1:6" hidden="1" x14ac:dyDescent="0.25">
      <c r="A9552" s="811" t="s">
        <v>558</v>
      </c>
      <c r="B9552" s="812"/>
      <c r="C9552" s="812"/>
      <c r="D9552" s="812"/>
      <c r="E9552" s="812"/>
      <c r="F9552" s="813"/>
    </row>
    <row r="9553" spans="1:6" hidden="1" x14ac:dyDescent="0.25">
      <c r="A9553" s="133">
        <v>1</v>
      </c>
      <c r="B9553" s="126"/>
      <c r="C9553" s="73"/>
      <c r="D9553" s="72"/>
      <c r="E9553" s="140"/>
      <c r="F9553" s="180"/>
    </row>
    <row r="9554" spans="1:6" hidden="1" x14ac:dyDescent="0.25">
      <c r="A9554" s="133">
        <v>2</v>
      </c>
      <c r="B9554" s="72"/>
      <c r="C9554" s="73"/>
      <c r="D9554" s="72"/>
      <c r="E9554" s="140"/>
      <c r="F9554" s="180"/>
    </row>
    <row r="9555" spans="1:6" hidden="1" x14ac:dyDescent="0.25">
      <c r="A9555" s="93">
        <v>3</v>
      </c>
      <c r="B9555" s="72"/>
      <c r="C9555" s="73"/>
      <c r="D9555" s="72"/>
      <c r="E9555" s="24"/>
      <c r="F9555" s="646"/>
    </row>
    <row r="9556" spans="1:6" hidden="1" x14ac:dyDescent="0.25">
      <c r="A9556" s="811" t="s">
        <v>12</v>
      </c>
      <c r="B9556" s="812"/>
      <c r="C9556" s="812"/>
      <c r="D9556" s="812"/>
      <c r="E9556" s="812"/>
      <c r="F9556" s="813"/>
    </row>
    <row r="9557" spans="1:6" hidden="1" x14ac:dyDescent="0.25">
      <c r="A9557" s="93">
        <v>1</v>
      </c>
      <c r="B9557" s="72"/>
      <c r="C9557" s="73"/>
      <c r="D9557" s="72"/>
      <c r="E9557" s="24"/>
      <c r="F9557" s="646"/>
    </row>
    <row r="9558" spans="1:6" hidden="1" x14ac:dyDescent="0.25">
      <c r="A9558" s="93">
        <v>2</v>
      </c>
      <c r="B9558" s="85"/>
      <c r="C9558" s="85"/>
      <c r="D9558" s="85"/>
      <c r="E9558" s="86"/>
      <c r="F9558" s="85"/>
    </row>
    <row r="9559" spans="1:6" hidden="1" x14ac:dyDescent="0.25">
      <c r="A9559" s="811" t="s">
        <v>385</v>
      </c>
      <c r="B9559" s="812"/>
      <c r="C9559" s="812"/>
      <c r="D9559" s="812"/>
      <c r="E9559" s="812"/>
      <c r="F9559" s="813"/>
    </row>
    <row r="9560" spans="1:6" hidden="1" x14ac:dyDescent="0.25">
      <c r="A9560" s="133">
        <v>1</v>
      </c>
      <c r="B9560" s="72"/>
      <c r="C9560" s="73"/>
      <c r="D9560" s="72"/>
      <c r="E9560" s="24"/>
      <c r="F9560" s="646"/>
    </row>
    <row r="9561" spans="1:6" hidden="1" x14ac:dyDescent="0.25">
      <c r="A9561" s="133">
        <v>2</v>
      </c>
      <c r="B9561" s="72"/>
      <c r="C9561" s="73"/>
      <c r="D9561" s="72"/>
      <c r="E9561" s="24"/>
      <c r="F9561" s="646"/>
    </row>
    <row r="9562" spans="1:6" hidden="1" x14ac:dyDescent="0.25">
      <c r="A9562" s="811" t="s">
        <v>5</v>
      </c>
      <c r="B9562" s="812"/>
      <c r="C9562" s="812"/>
      <c r="D9562" s="812"/>
      <c r="E9562" s="812"/>
      <c r="F9562" s="813"/>
    </row>
    <row r="9563" spans="1:6" hidden="1" x14ac:dyDescent="0.25">
      <c r="A9563" s="93">
        <v>1</v>
      </c>
      <c r="B9563" s="85" t="s">
        <v>11743</v>
      </c>
      <c r="C9563" s="85" t="s">
        <v>5</v>
      </c>
      <c r="D9563" s="85" t="s">
        <v>21</v>
      </c>
      <c r="E9563" s="75"/>
      <c r="F9563" s="140"/>
    </row>
    <row r="9564" spans="1:6" hidden="1" x14ac:dyDescent="0.25">
      <c r="A9564" s="93">
        <v>2</v>
      </c>
      <c r="B9564" s="85" t="s">
        <v>11744</v>
      </c>
      <c r="C9564" s="73" t="s">
        <v>5</v>
      </c>
      <c r="D9564" s="72" t="s">
        <v>22</v>
      </c>
      <c r="E9564" s="86"/>
      <c r="F9564" s="85"/>
    </row>
    <row r="9565" spans="1:6" hidden="1" x14ac:dyDescent="0.25">
      <c r="A9565" s="93">
        <v>3</v>
      </c>
      <c r="B9565" s="85" t="s">
        <v>4831</v>
      </c>
      <c r="C9565" s="85" t="s">
        <v>5</v>
      </c>
      <c r="D9565" s="85" t="s">
        <v>21</v>
      </c>
      <c r="E9565" s="86"/>
      <c r="F9565" s="85" t="s">
        <v>11817</v>
      </c>
    </row>
    <row r="9566" spans="1:6" hidden="1" x14ac:dyDescent="0.25">
      <c r="A9566" s="117"/>
      <c r="B9566" s="117"/>
      <c r="C9566" s="117"/>
      <c r="D9566" s="117"/>
      <c r="E9566" s="276"/>
      <c r="F9566" s="117"/>
    </row>
    <row r="9567" spans="1:6" hidden="1" x14ac:dyDescent="0.25"/>
    <row r="9568" spans="1:6" hidden="1" x14ac:dyDescent="0.25">
      <c r="A9568" s="665"/>
      <c r="B9568" s="666" t="s">
        <v>0</v>
      </c>
      <c r="C9568" s="667">
        <v>44493</v>
      </c>
      <c r="D9568" s="666"/>
      <c r="E9568" s="668"/>
      <c r="F9568" s="669"/>
    </row>
    <row r="9569" spans="1:6" hidden="1" x14ac:dyDescent="0.25">
      <c r="A9569" s="670" t="s">
        <v>580</v>
      </c>
      <c r="B9569" s="671" t="s">
        <v>576</v>
      </c>
      <c r="C9569" s="672" t="s">
        <v>912</v>
      </c>
      <c r="D9569" s="671" t="s">
        <v>577</v>
      </c>
      <c r="E9569" s="673" t="s">
        <v>1422</v>
      </c>
      <c r="F9569" s="674" t="s">
        <v>579</v>
      </c>
    </row>
    <row r="9570" spans="1:6" hidden="1" x14ac:dyDescent="0.25">
      <c r="A9570" s="814" t="s">
        <v>155</v>
      </c>
      <c r="B9570" s="814"/>
      <c r="C9570" s="814"/>
      <c r="D9570" s="814"/>
      <c r="E9570" s="814"/>
      <c r="F9570" s="814"/>
    </row>
    <row r="9571" spans="1:6" hidden="1" x14ac:dyDescent="0.25">
      <c r="A9571" s="133">
        <v>1</v>
      </c>
      <c r="B9571" s="207"/>
      <c r="C9571" s="207"/>
      <c r="D9571" s="207"/>
      <c r="E9571" s="475"/>
      <c r="F9571" s="207"/>
    </row>
    <row r="9572" spans="1:6" hidden="1" x14ac:dyDescent="0.25">
      <c r="A9572" s="93">
        <v>2</v>
      </c>
      <c r="B9572" s="224"/>
      <c r="C9572" s="225"/>
      <c r="D9572" s="224"/>
      <c r="E9572" s="206"/>
      <c r="F9572" s="206"/>
    </row>
    <row r="9573" spans="1:6" hidden="1" x14ac:dyDescent="0.25">
      <c r="A9573" s="814" t="s">
        <v>41</v>
      </c>
      <c r="B9573" s="814"/>
      <c r="C9573" s="814"/>
      <c r="D9573" s="814"/>
      <c r="E9573" s="814"/>
      <c r="F9573" s="814"/>
    </row>
    <row r="9574" spans="1:6" hidden="1" x14ac:dyDescent="0.25">
      <c r="A9574" s="93">
        <v>1</v>
      </c>
      <c r="B9574" s="72" t="s">
        <v>516</v>
      </c>
      <c r="C9574" s="73" t="s">
        <v>41</v>
      </c>
      <c r="D9574" s="72" t="s">
        <v>3808</v>
      </c>
      <c r="E9574" s="75" t="s">
        <v>11868</v>
      </c>
      <c r="F9574" s="140" t="s">
        <v>605</v>
      </c>
    </row>
    <row r="9575" spans="1:6" hidden="1" x14ac:dyDescent="0.25">
      <c r="A9575" s="93"/>
      <c r="B9575" s="85"/>
      <c r="C9575" s="85"/>
      <c r="D9575" s="85"/>
      <c r="E9575" s="86"/>
      <c r="F9575" s="85"/>
    </row>
    <row r="9576" spans="1:6" hidden="1" x14ac:dyDescent="0.25">
      <c r="A9576" s="814" t="s">
        <v>9</v>
      </c>
      <c r="B9576" s="814"/>
      <c r="C9576" s="814"/>
      <c r="D9576" s="814"/>
      <c r="E9576" s="814"/>
      <c r="F9576" s="814"/>
    </row>
    <row r="9577" spans="1:6" hidden="1" x14ac:dyDescent="0.25">
      <c r="A9577" s="93">
        <v>1</v>
      </c>
      <c r="B9577" s="72"/>
      <c r="C9577" s="73"/>
      <c r="D9577" s="72"/>
      <c r="E9577" s="75"/>
      <c r="F9577" s="664"/>
    </row>
    <row r="9578" spans="1:6" hidden="1" x14ac:dyDescent="0.25">
      <c r="A9578" s="93">
        <v>2</v>
      </c>
      <c r="B9578" s="72"/>
      <c r="C9578" s="73"/>
      <c r="D9578" s="72"/>
      <c r="E9578" s="75"/>
      <c r="F9578" s="664"/>
    </row>
    <row r="9579" spans="1:6" hidden="1" x14ac:dyDescent="0.25">
      <c r="A9579" s="93">
        <v>3</v>
      </c>
      <c r="B9579" s="72"/>
      <c r="C9579" s="73"/>
      <c r="D9579" s="72"/>
      <c r="E9579" s="75"/>
      <c r="F9579" s="664"/>
    </row>
    <row r="9580" spans="1:6" hidden="1" x14ac:dyDescent="0.25">
      <c r="A9580" s="93">
        <v>4</v>
      </c>
      <c r="B9580" s="72"/>
      <c r="C9580" s="73"/>
      <c r="D9580" s="72"/>
      <c r="E9580" s="24"/>
      <c r="F9580" s="664"/>
    </row>
    <row r="9581" spans="1:6" hidden="1" x14ac:dyDescent="0.25">
      <c r="A9581" s="93">
        <v>5</v>
      </c>
      <c r="B9581" s="72"/>
      <c r="C9581" s="73"/>
      <c r="D9581" s="72"/>
      <c r="E9581" s="24"/>
      <c r="F9581" s="664"/>
    </row>
    <row r="9582" spans="1:6" hidden="1" x14ac:dyDescent="0.25">
      <c r="A9582" s="811" t="s">
        <v>20</v>
      </c>
      <c r="B9582" s="812"/>
      <c r="C9582" s="812"/>
      <c r="D9582" s="812"/>
      <c r="E9582" s="812"/>
      <c r="F9582" s="813"/>
    </row>
    <row r="9583" spans="1:6" hidden="1" x14ac:dyDescent="0.25">
      <c r="A9583" s="93">
        <v>1</v>
      </c>
      <c r="B9583" s="72" t="s">
        <v>11827</v>
      </c>
      <c r="C9583" s="73" t="s">
        <v>20</v>
      </c>
      <c r="D9583" s="72" t="s">
        <v>21</v>
      </c>
      <c r="E9583" s="75"/>
      <c r="F9583" s="675" t="s">
        <v>1011</v>
      </c>
    </row>
    <row r="9584" spans="1:6" hidden="1" x14ac:dyDescent="0.25">
      <c r="A9584" s="93">
        <v>2</v>
      </c>
      <c r="B9584" s="72" t="s">
        <v>2383</v>
      </c>
      <c r="C9584" s="73" t="s">
        <v>20</v>
      </c>
      <c r="D9584" s="72" t="s">
        <v>3808</v>
      </c>
      <c r="E9584" s="75"/>
      <c r="F9584" s="675" t="s">
        <v>1011</v>
      </c>
    </row>
    <row r="9585" spans="1:6" hidden="1" x14ac:dyDescent="0.25">
      <c r="A9585" s="93">
        <v>3</v>
      </c>
      <c r="B9585" s="72"/>
      <c r="C9585" s="73"/>
      <c r="D9585" s="72"/>
      <c r="E9585" s="75"/>
      <c r="F9585" s="277"/>
    </row>
    <row r="9586" spans="1:6" hidden="1" x14ac:dyDescent="0.25">
      <c r="A9586" s="93">
        <v>4</v>
      </c>
      <c r="B9586" s="72"/>
      <c r="C9586" s="73"/>
      <c r="D9586" s="72"/>
      <c r="E9586" s="75"/>
      <c r="F9586" s="277"/>
    </row>
    <row r="9587" spans="1:6" hidden="1" x14ac:dyDescent="0.25">
      <c r="A9587" s="93">
        <v>5</v>
      </c>
      <c r="B9587" s="72"/>
      <c r="C9587" s="73"/>
      <c r="D9587" s="72"/>
      <c r="E9587" s="24"/>
      <c r="F9587" s="277"/>
    </row>
    <row r="9588" spans="1:6" hidden="1" x14ac:dyDescent="0.25">
      <c r="A9588" s="93">
        <v>6</v>
      </c>
      <c r="B9588" s="72"/>
      <c r="C9588" s="73"/>
      <c r="D9588" s="72"/>
      <c r="E9588" s="24"/>
      <c r="F9588" s="277"/>
    </row>
    <row r="9589" spans="1:6" hidden="1" x14ac:dyDescent="0.25">
      <c r="A9589" s="93">
        <v>7</v>
      </c>
      <c r="B9589" s="72"/>
      <c r="C9589" s="73"/>
      <c r="D9589" s="72"/>
      <c r="E9589" s="24"/>
      <c r="F9589" s="277"/>
    </row>
    <row r="9590" spans="1:6" hidden="1" x14ac:dyDescent="0.25">
      <c r="A9590" s="93"/>
      <c r="B9590" s="72"/>
      <c r="C9590" s="73"/>
      <c r="D9590" s="72"/>
      <c r="E9590" s="24"/>
      <c r="F9590" s="277"/>
    </row>
    <row r="9591" spans="1:6" hidden="1" x14ac:dyDescent="0.25">
      <c r="A9591" s="811" t="s">
        <v>558</v>
      </c>
      <c r="B9591" s="812"/>
      <c r="C9591" s="812"/>
      <c r="D9591" s="812"/>
      <c r="E9591" s="812"/>
      <c r="F9591" s="813"/>
    </row>
    <row r="9592" spans="1:6" hidden="1" x14ac:dyDescent="0.25">
      <c r="A9592" s="133">
        <v>1</v>
      </c>
      <c r="B9592" s="126"/>
      <c r="C9592" s="73"/>
      <c r="D9592" s="72"/>
      <c r="E9592" s="140"/>
      <c r="F9592" s="180"/>
    </row>
    <row r="9593" spans="1:6" hidden="1" x14ac:dyDescent="0.25">
      <c r="A9593" s="133">
        <v>2</v>
      </c>
      <c r="B9593" s="72"/>
      <c r="C9593" s="73"/>
      <c r="D9593" s="72"/>
      <c r="E9593" s="140"/>
      <c r="F9593" s="180"/>
    </row>
    <row r="9594" spans="1:6" hidden="1" x14ac:dyDescent="0.25">
      <c r="A9594" s="93">
        <v>3</v>
      </c>
      <c r="B9594" s="72"/>
      <c r="C9594" s="73"/>
      <c r="D9594" s="72"/>
      <c r="E9594" s="24"/>
      <c r="F9594" s="664"/>
    </row>
    <row r="9595" spans="1:6" hidden="1" x14ac:dyDescent="0.25">
      <c r="A9595" s="811" t="s">
        <v>12</v>
      </c>
      <c r="B9595" s="812"/>
      <c r="C9595" s="812"/>
      <c r="D9595" s="812"/>
      <c r="E9595" s="812"/>
      <c r="F9595" s="813"/>
    </row>
    <row r="9596" spans="1:6" hidden="1" x14ac:dyDescent="0.25">
      <c r="A9596" s="93">
        <v>1</v>
      </c>
      <c r="B9596" s="126" t="s">
        <v>9051</v>
      </c>
      <c r="C9596" s="73" t="s">
        <v>12</v>
      </c>
      <c r="D9596" s="72" t="s">
        <v>3808</v>
      </c>
      <c r="E9596" s="140"/>
      <c r="F9596" s="180"/>
    </row>
    <row r="9597" spans="1:6" hidden="1" x14ac:dyDescent="0.25">
      <c r="A9597" s="93">
        <v>2</v>
      </c>
      <c r="B9597" s="85"/>
      <c r="C9597" s="85"/>
      <c r="D9597" s="85"/>
      <c r="E9597" s="86"/>
      <c r="F9597" s="85"/>
    </row>
    <row r="9598" spans="1:6" hidden="1" x14ac:dyDescent="0.25">
      <c r="A9598" s="811" t="s">
        <v>385</v>
      </c>
      <c r="B9598" s="812"/>
      <c r="C9598" s="812"/>
      <c r="D9598" s="812"/>
      <c r="E9598" s="812"/>
      <c r="F9598" s="813"/>
    </row>
    <row r="9599" spans="1:6" hidden="1" x14ac:dyDescent="0.25">
      <c r="A9599" s="133">
        <v>1</v>
      </c>
      <c r="B9599" s="72"/>
      <c r="C9599" s="73"/>
      <c r="D9599" s="72"/>
      <c r="E9599" s="24"/>
      <c r="F9599" s="664"/>
    </row>
    <row r="9600" spans="1:6" hidden="1" x14ac:dyDescent="0.25">
      <c r="A9600" s="133">
        <v>2</v>
      </c>
      <c r="B9600" s="72"/>
      <c r="C9600" s="73"/>
      <c r="D9600" s="72"/>
      <c r="E9600" s="24"/>
      <c r="F9600" s="664"/>
    </row>
    <row r="9601" spans="1:6" hidden="1" x14ac:dyDescent="0.25">
      <c r="A9601" s="811" t="s">
        <v>5</v>
      </c>
      <c r="B9601" s="812"/>
      <c r="C9601" s="812"/>
      <c r="D9601" s="812"/>
      <c r="E9601" s="812"/>
      <c r="F9601" s="813"/>
    </row>
    <row r="9602" spans="1:6" hidden="1" x14ac:dyDescent="0.25">
      <c r="A9602" s="93">
        <v>1</v>
      </c>
      <c r="B9602" s="85" t="s">
        <v>1015</v>
      </c>
      <c r="C9602" s="85" t="s">
        <v>5</v>
      </c>
      <c r="D9602" s="85" t="s">
        <v>22</v>
      </c>
      <c r="E9602" s="75"/>
      <c r="F9602" s="140"/>
    </row>
    <row r="9603" spans="1:6" hidden="1" x14ac:dyDescent="0.25">
      <c r="A9603" s="93">
        <v>2</v>
      </c>
      <c r="B9603" s="85"/>
      <c r="C9603" s="73"/>
      <c r="D9603" s="72"/>
      <c r="E9603" s="86"/>
      <c r="F9603" s="85"/>
    </row>
    <row r="9604" spans="1:6" hidden="1" x14ac:dyDescent="0.25"/>
    <row r="9605" spans="1:6" hidden="1" x14ac:dyDescent="0.25"/>
    <row r="9606" spans="1:6" hidden="1" x14ac:dyDescent="0.25"/>
    <row r="9607" spans="1:6" hidden="1" x14ac:dyDescent="0.25"/>
    <row r="9608" spans="1:6" hidden="1" x14ac:dyDescent="0.25"/>
    <row r="9609" spans="1:6" hidden="1" x14ac:dyDescent="0.25">
      <c r="A9609" s="171"/>
      <c r="B9609" s="172" t="s">
        <v>10</v>
      </c>
      <c r="C9609" s="173">
        <v>44495</v>
      </c>
      <c r="D9609" s="172"/>
      <c r="E9609" s="602"/>
      <c r="F9609" s="174"/>
    </row>
    <row r="9610" spans="1:6" hidden="1" x14ac:dyDescent="0.25">
      <c r="A9610" s="175" t="s">
        <v>580</v>
      </c>
      <c r="B9610" s="176" t="s">
        <v>576</v>
      </c>
      <c r="C9610" s="177" t="s">
        <v>912</v>
      </c>
      <c r="D9610" s="176" t="s">
        <v>577</v>
      </c>
      <c r="E9610" s="603" t="s">
        <v>1422</v>
      </c>
      <c r="F9610" s="178" t="s">
        <v>579</v>
      </c>
    </row>
    <row r="9611" spans="1:6" hidden="1" x14ac:dyDescent="0.25">
      <c r="A9611" s="814" t="s">
        <v>155</v>
      </c>
      <c r="B9611" s="814"/>
      <c r="C9611" s="814"/>
      <c r="D9611" s="814"/>
      <c r="E9611" s="814"/>
      <c r="F9611" s="814"/>
    </row>
    <row r="9612" spans="1:6" hidden="1" x14ac:dyDescent="0.25">
      <c r="A9612" s="133">
        <v>1</v>
      </c>
      <c r="B9612" s="207"/>
      <c r="C9612" s="207"/>
      <c r="D9612" s="207"/>
      <c r="E9612" s="475"/>
      <c r="F9612" s="207"/>
    </row>
    <row r="9613" spans="1:6" hidden="1" x14ac:dyDescent="0.25">
      <c r="A9613" s="93">
        <v>2</v>
      </c>
      <c r="B9613" s="224"/>
      <c r="C9613" s="225"/>
      <c r="D9613" s="224"/>
      <c r="E9613" s="227"/>
      <c r="F9613" s="206"/>
    </row>
    <row r="9614" spans="1:6" hidden="1" x14ac:dyDescent="0.25">
      <c r="A9614" s="814" t="s">
        <v>41</v>
      </c>
      <c r="B9614" s="814"/>
      <c r="C9614" s="814"/>
      <c r="D9614" s="814"/>
      <c r="E9614" s="814"/>
      <c r="F9614" s="814"/>
    </row>
    <row r="9615" spans="1:6" hidden="1" x14ac:dyDescent="0.25">
      <c r="A9615" s="93">
        <v>1</v>
      </c>
      <c r="B9615" s="72"/>
      <c r="C9615" s="73"/>
      <c r="D9615" s="72"/>
      <c r="E9615" s="75"/>
      <c r="F9615" s="140"/>
    </row>
    <row r="9616" spans="1:6" hidden="1" x14ac:dyDescent="0.25">
      <c r="A9616" s="93"/>
      <c r="B9616" s="85"/>
      <c r="C9616" s="85"/>
      <c r="D9616" s="85"/>
      <c r="E9616" s="86"/>
      <c r="F9616" s="85"/>
    </row>
    <row r="9617" spans="1:6" hidden="1" x14ac:dyDescent="0.25">
      <c r="A9617" s="814" t="s">
        <v>9</v>
      </c>
      <c r="B9617" s="814"/>
      <c r="C9617" s="814"/>
      <c r="D9617" s="814"/>
      <c r="E9617" s="814"/>
      <c r="F9617" s="814"/>
    </row>
    <row r="9618" spans="1:6" hidden="1" x14ac:dyDescent="0.25">
      <c r="A9618" s="93">
        <v>1</v>
      </c>
      <c r="B9618" s="72" t="s">
        <v>11867</v>
      </c>
      <c r="C9618" s="73" t="s">
        <v>9</v>
      </c>
      <c r="D9618" s="72" t="s">
        <v>13</v>
      </c>
      <c r="E9618" s="75"/>
      <c r="F9618" s="646"/>
    </row>
    <row r="9619" spans="1:6" hidden="1" x14ac:dyDescent="0.25">
      <c r="A9619" s="93">
        <v>2</v>
      </c>
      <c r="B9619" s="72"/>
      <c r="C9619" s="73"/>
      <c r="D9619" s="72"/>
      <c r="E9619" s="75"/>
      <c r="F9619" s="646"/>
    </row>
    <row r="9620" spans="1:6" hidden="1" x14ac:dyDescent="0.25">
      <c r="A9620" s="93">
        <v>3</v>
      </c>
      <c r="B9620" s="72"/>
      <c r="C9620" s="73"/>
      <c r="D9620" s="72"/>
      <c r="E9620" s="75"/>
      <c r="F9620" s="646"/>
    </row>
    <row r="9621" spans="1:6" hidden="1" x14ac:dyDescent="0.25">
      <c r="A9621" s="93">
        <v>4</v>
      </c>
      <c r="B9621" s="72"/>
      <c r="C9621" s="73"/>
      <c r="D9621" s="72"/>
      <c r="E9621" s="24"/>
      <c r="F9621" s="646"/>
    </row>
    <row r="9622" spans="1:6" hidden="1" x14ac:dyDescent="0.25">
      <c r="A9622" s="93">
        <v>5</v>
      </c>
      <c r="B9622" s="72"/>
      <c r="C9622" s="73"/>
      <c r="D9622" s="72"/>
      <c r="E9622" s="24"/>
      <c r="F9622" s="646"/>
    </row>
    <row r="9623" spans="1:6" hidden="1" x14ac:dyDescent="0.25">
      <c r="A9623" s="811" t="s">
        <v>20</v>
      </c>
      <c r="B9623" s="812"/>
      <c r="C9623" s="812"/>
      <c r="D9623" s="812"/>
      <c r="E9623" s="812"/>
      <c r="F9623" s="813"/>
    </row>
    <row r="9624" spans="1:6" hidden="1" x14ac:dyDescent="0.25">
      <c r="A9624" s="93">
        <v>1</v>
      </c>
      <c r="B9624" s="72" t="s">
        <v>7228</v>
      </c>
      <c r="C9624" s="73" t="s">
        <v>20</v>
      </c>
      <c r="D9624" s="72" t="s">
        <v>13</v>
      </c>
      <c r="E9624" s="75"/>
      <c r="F9624" s="277"/>
    </row>
    <row r="9625" spans="1:6" hidden="1" x14ac:dyDescent="0.25">
      <c r="A9625" s="93">
        <v>2</v>
      </c>
      <c r="B9625" s="72"/>
      <c r="C9625" s="73"/>
      <c r="D9625" s="72"/>
      <c r="E9625" s="75"/>
      <c r="F9625" s="277"/>
    </row>
    <row r="9626" spans="1:6" hidden="1" x14ac:dyDescent="0.25">
      <c r="A9626" s="93">
        <v>3</v>
      </c>
      <c r="B9626" s="72"/>
      <c r="C9626" s="73"/>
      <c r="D9626" s="72"/>
      <c r="E9626" s="75"/>
      <c r="F9626" s="277"/>
    </row>
    <row r="9627" spans="1:6" hidden="1" x14ac:dyDescent="0.25">
      <c r="A9627" s="93">
        <v>4</v>
      </c>
      <c r="B9627" s="72"/>
      <c r="C9627" s="73"/>
      <c r="D9627" s="72"/>
      <c r="E9627" s="24"/>
      <c r="F9627" s="277"/>
    </row>
    <row r="9628" spans="1:6" hidden="1" x14ac:dyDescent="0.25">
      <c r="A9628" s="93">
        <v>5</v>
      </c>
      <c r="B9628" s="72"/>
      <c r="C9628" s="73"/>
      <c r="D9628" s="72"/>
      <c r="E9628" s="24"/>
      <c r="F9628" s="277"/>
    </row>
    <row r="9629" spans="1:6" hidden="1" x14ac:dyDescent="0.25">
      <c r="A9629" s="93">
        <v>6</v>
      </c>
      <c r="B9629" s="72"/>
      <c r="C9629" s="73"/>
      <c r="D9629" s="72"/>
      <c r="E9629" s="24"/>
      <c r="F9629" s="277"/>
    </row>
    <row r="9630" spans="1:6" hidden="1" x14ac:dyDescent="0.25">
      <c r="A9630" s="93">
        <v>7</v>
      </c>
      <c r="B9630" s="72"/>
      <c r="C9630" s="73"/>
      <c r="D9630" s="72"/>
      <c r="E9630" s="24"/>
      <c r="F9630" s="277"/>
    </row>
    <row r="9631" spans="1:6" hidden="1" x14ac:dyDescent="0.25">
      <c r="A9631" s="93"/>
      <c r="B9631" s="72"/>
      <c r="C9631" s="73"/>
      <c r="D9631" s="72"/>
      <c r="E9631" s="24"/>
      <c r="F9631" s="277"/>
    </row>
    <row r="9632" spans="1:6" hidden="1" x14ac:dyDescent="0.25">
      <c r="A9632" s="811" t="s">
        <v>558</v>
      </c>
      <c r="B9632" s="812"/>
      <c r="C9632" s="812"/>
      <c r="D9632" s="812"/>
      <c r="E9632" s="812"/>
      <c r="F9632" s="813"/>
    </row>
    <row r="9633" spans="1:6" hidden="1" x14ac:dyDescent="0.25">
      <c r="A9633" s="133">
        <v>1</v>
      </c>
      <c r="B9633" s="126"/>
      <c r="C9633" s="73"/>
      <c r="D9633" s="72"/>
      <c r="E9633" s="140"/>
      <c r="F9633" s="180"/>
    </row>
    <row r="9634" spans="1:6" hidden="1" x14ac:dyDescent="0.25">
      <c r="A9634" s="133">
        <v>2</v>
      </c>
      <c r="B9634" s="72"/>
      <c r="C9634" s="73"/>
      <c r="D9634" s="72"/>
      <c r="E9634" s="140"/>
      <c r="F9634" s="180"/>
    </row>
    <row r="9635" spans="1:6" hidden="1" x14ac:dyDescent="0.25">
      <c r="A9635" s="93">
        <v>3</v>
      </c>
      <c r="B9635" s="72"/>
      <c r="C9635" s="73"/>
      <c r="D9635" s="72"/>
      <c r="E9635" s="24"/>
      <c r="F9635" s="646"/>
    </row>
    <row r="9636" spans="1:6" hidden="1" x14ac:dyDescent="0.25">
      <c r="A9636" s="811" t="s">
        <v>12</v>
      </c>
      <c r="B9636" s="812"/>
      <c r="C9636" s="812"/>
      <c r="D9636" s="812"/>
      <c r="E9636" s="812"/>
      <c r="F9636" s="813"/>
    </row>
    <row r="9637" spans="1:6" hidden="1" x14ac:dyDescent="0.25">
      <c r="A9637" s="93">
        <v>1</v>
      </c>
      <c r="B9637" s="72"/>
      <c r="C9637" s="73"/>
      <c r="D9637" s="72"/>
      <c r="E9637" s="24"/>
      <c r="F9637" s="646"/>
    </row>
    <row r="9638" spans="1:6" hidden="1" x14ac:dyDescent="0.25">
      <c r="A9638" s="93">
        <v>2</v>
      </c>
      <c r="B9638" s="85"/>
      <c r="C9638" s="85"/>
      <c r="D9638" s="85"/>
      <c r="E9638" s="86"/>
      <c r="F9638" s="85"/>
    </row>
    <row r="9639" spans="1:6" hidden="1" x14ac:dyDescent="0.25">
      <c r="A9639" s="811" t="s">
        <v>385</v>
      </c>
      <c r="B9639" s="812"/>
      <c r="C9639" s="812"/>
      <c r="D9639" s="812"/>
      <c r="E9639" s="812"/>
      <c r="F9639" s="813"/>
    </row>
    <row r="9640" spans="1:6" hidden="1" x14ac:dyDescent="0.25">
      <c r="A9640" s="133">
        <v>1</v>
      </c>
      <c r="B9640" s="72" t="s">
        <v>11872</v>
      </c>
      <c r="C9640" s="73" t="s">
        <v>385</v>
      </c>
      <c r="D9640" s="72" t="s">
        <v>21</v>
      </c>
      <c r="E9640" s="24"/>
      <c r="F9640" s="646"/>
    </row>
    <row r="9641" spans="1:6" hidden="1" x14ac:dyDescent="0.25">
      <c r="A9641" s="133">
        <v>2</v>
      </c>
      <c r="B9641" s="72"/>
      <c r="C9641" s="73"/>
      <c r="D9641" s="72"/>
      <c r="E9641" s="24"/>
      <c r="F9641" s="646"/>
    </row>
    <row r="9642" spans="1:6" hidden="1" x14ac:dyDescent="0.25">
      <c r="A9642" s="811" t="s">
        <v>5</v>
      </c>
      <c r="B9642" s="812"/>
      <c r="C9642" s="812"/>
      <c r="D9642" s="812"/>
      <c r="E9642" s="812"/>
      <c r="F9642" s="813"/>
    </row>
    <row r="9643" spans="1:6" hidden="1" x14ac:dyDescent="0.25">
      <c r="A9643" s="93">
        <v>1</v>
      </c>
      <c r="B9643" s="85" t="s">
        <v>2269</v>
      </c>
      <c r="C9643" s="85" t="s">
        <v>5</v>
      </c>
      <c r="D9643" s="85" t="s">
        <v>21</v>
      </c>
      <c r="E9643" s="75"/>
      <c r="F9643" s="140" t="s">
        <v>8370</v>
      </c>
    </row>
    <row r="9644" spans="1:6" hidden="1" x14ac:dyDescent="0.25">
      <c r="A9644" s="93">
        <v>2</v>
      </c>
      <c r="B9644" s="85" t="s">
        <v>376</v>
      </c>
      <c r="C9644" s="73" t="s">
        <v>5</v>
      </c>
      <c r="D9644" s="72" t="s">
        <v>21</v>
      </c>
      <c r="E9644" s="86"/>
      <c r="F9644" s="93" t="s">
        <v>8370</v>
      </c>
    </row>
    <row r="9645" spans="1:6" hidden="1" x14ac:dyDescent="0.25">
      <c r="A9645" s="93">
        <v>3</v>
      </c>
      <c r="B9645" s="85" t="s">
        <v>11821</v>
      </c>
      <c r="C9645" s="85" t="s">
        <v>5</v>
      </c>
      <c r="D9645" s="85" t="s">
        <v>21</v>
      </c>
      <c r="E9645" s="86"/>
      <c r="F9645" s="85"/>
    </row>
    <row r="9646" spans="1:6" hidden="1" x14ac:dyDescent="0.25">
      <c r="A9646" s="85"/>
      <c r="B9646" s="85"/>
      <c r="C9646" s="85"/>
      <c r="D9646" s="85"/>
      <c r="E9646" s="86"/>
      <c r="F9646" s="85"/>
    </row>
    <row r="9647" spans="1:6" hidden="1" x14ac:dyDescent="0.25"/>
    <row r="9648" spans="1:6" hidden="1" x14ac:dyDescent="0.25"/>
    <row r="9649" spans="1:6" hidden="1" x14ac:dyDescent="0.25"/>
    <row r="9650" spans="1:6" hidden="1" x14ac:dyDescent="0.25"/>
    <row r="9651" spans="1:6" hidden="1" x14ac:dyDescent="0.25">
      <c r="A9651" s="330"/>
      <c r="B9651" s="331" t="s">
        <v>45</v>
      </c>
      <c r="C9651" s="332">
        <v>44497</v>
      </c>
      <c r="D9651" s="331"/>
      <c r="E9651" s="587"/>
      <c r="F9651" s="333"/>
    </row>
    <row r="9652" spans="1:6" hidden="1" x14ac:dyDescent="0.25">
      <c r="A9652" s="334" t="s">
        <v>580</v>
      </c>
      <c r="B9652" s="335" t="s">
        <v>576</v>
      </c>
      <c r="C9652" s="336" t="s">
        <v>912</v>
      </c>
      <c r="D9652" s="335" t="s">
        <v>577</v>
      </c>
      <c r="E9652" s="588" t="s">
        <v>1422</v>
      </c>
      <c r="F9652" s="337" t="s">
        <v>579</v>
      </c>
    </row>
    <row r="9653" spans="1:6" hidden="1" x14ac:dyDescent="0.25">
      <c r="A9653" s="814" t="s">
        <v>155</v>
      </c>
      <c r="B9653" s="814"/>
      <c r="C9653" s="814"/>
      <c r="D9653" s="814"/>
      <c r="E9653" s="814"/>
      <c r="F9653" s="814"/>
    </row>
    <row r="9654" spans="1:6" hidden="1" x14ac:dyDescent="0.25">
      <c r="A9654" s="133">
        <v>1</v>
      </c>
      <c r="B9654" s="207"/>
      <c r="C9654" s="207"/>
      <c r="D9654" s="207"/>
      <c r="E9654" s="475"/>
      <c r="F9654" s="207"/>
    </row>
    <row r="9655" spans="1:6" hidden="1" x14ac:dyDescent="0.25">
      <c r="A9655" s="93">
        <v>2</v>
      </c>
      <c r="B9655" s="224"/>
      <c r="C9655" s="225"/>
      <c r="D9655" s="224"/>
      <c r="E9655" s="206"/>
      <c r="F9655" s="206"/>
    </row>
    <row r="9656" spans="1:6" hidden="1" x14ac:dyDescent="0.25">
      <c r="A9656" s="814" t="s">
        <v>41</v>
      </c>
      <c r="B9656" s="814"/>
      <c r="C9656" s="814"/>
      <c r="D9656" s="814"/>
      <c r="E9656" s="814"/>
      <c r="F9656" s="814"/>
    </row>
    <row r="9657" spans="1:6" hidden="1" x14ac:dyDescent="0.25">
      <c r="A9657" s="93">
        <v>1</v>
      </c>
      <c r="B9657" s="72" t="s">
        <v>11975</v>
      </c>
      <c r="C9657" s="73" t="s">
        <v>41</v>
      </c>
      <c r="D9657" s="72" t="s">
        <v>21</v>
      </c>
      <c r="E9657" s="75"/>
      <c r="F9657" s="140"/>
    </row>
    <row r="9658" spans="1:6" hidden="1" x14ac:dyDescent="0.25">
      <c r="A9658" s="93">
        <v>2</v>
      </c>
      <c r="B9658" s="85" t="s">
        <v>11980</v>
      </c>
      <c r="C9658" s="85" t="s">
        <v>41</v>
      </c>
      <c r="D9658" s="85" t="s">
        <v>72</v>
      </c>
      <c r="E9658" s="86"/>
      <c r="F9658" s="85"/>
    </row>
    <row r="9659" spans="1:6" hidden="1" x14ac:dyDescent="0.25">
      <c r="A9659" s="814" t="s">
        <v>9</v>
      </c>
      <c r="B9659" s="814"/>
      <c r="C9659" s="814"/>
      <c r="D9659" s="814"/>
      <c r="E9659" s="814"/>
      <c r="F9659" s="814"/>
    </row>
    <row r="9660" spans="1:6" hidden="1" x14ac:dyDescent="0.25">
      <c r="A9660" s="93">
        <v>1</v>
      </c>
      <c r="B9660" s="72" t="s">
        <v>1456</v>
      </c>
      <c r="C9660" s="73" t="s">
        <v>5582</v>
      </c>
      <c r="D9660" s="72" t="s">
        <v>21</v>
      </c>
      <c r="E9660" s="75"/>
      <c r="F9660" s="646"/>
    </row>
    <row r="9661" spans="1:6" hidden="1" x14ac:dyDescent="0.25">
      <c r="A9661" s="93">
        <v>2</v>
      </c>
      <c r="B9661" s="72" t="s">
        <v>8153</v>
      </c>
      <c r="C9661" s="73" t="s">
        <v>9</v>
      </c>
      <c r="D9661" s="72" t="s">
        <v>22</v>
      </c>
      <c r="E9661" s="75"/>
      <c r="F9661" s="646"/>
    </row>
    <row r="9662" spans="1:6" hidden="1" x14ac:dyDescent="0.25">
      <c r="A9662" s="93">
        <v>3</v>
      </c>
      <c r="B9662" s="72" t="s">
        <v>4511</v>
      </c>
      <c r="C9662" s="73" t="s">
        <v>1504</v>
      </c>
      <c r="D9662" s="72" t="s">
        <v>21</v>
      </c>
      <c r="E9662" s="75"/>
      <c r="F9662" s="646"/>
    </row>
    <row r="9663" spans="1:6" hidden="1" x14ac:dyDescent="0.25">
      <c r="A9663" s="93">
        <v>4</v>
      </c>
      <c r="B9663" s="72" t="s">
        <v>3821</v>
      </c>
      <c r="C9663" s="73" t="s">
        <v>9</v>
      </c>
      <c r="D9663" s="72" t="s">
        <v>890</v>
      </c>
      <c r="E9663" s="24"/>
      <c r="F9663" s="646"/>
    </row>
    <row r="9664" spans="1:6" hidden="1" x14ac:dyDescent="0.25">
      <c r="A9664" s="93">
        <v>5</v>
      </c>
      <c r="B9664" s="72"/>
      <c r="C9664" s="73"/>
      <c r="D9664" s="72"/>
      <c r="E9664" s="24"/>
      <c r="F9664" s="646"/>
    </row>
    <row r="9665" spans="1:6" hidden="1" x14ac:dyDescent="0.25">
      <c r="A9665" s="811" t="s">
        <v>20</v>
      </c>
      <c r="B9665" s="812"/>
      <c r="C9665" s="812"/>
      <c r="D9665" s="812"/>
      <c r="E9665" s="812"/>
      <c r="F9665" s="813"/>
    </row>
    <row r="9666" spans="1:6" hidden="1" x14ac:dyDescent="0.25">
      <c r="A9666" s="93">
        <v>1</v>
      </c>
      <c r="B9666" s="72" t="s">
        <v>11658</v>
      </c>
      <c r="C9666" s="73" t="s">
        <v>20</v>
      </c>
      <c r="D9666" s="72" t="s">
        <v>21</v>
      </c>
      <c r="E9666" s="75"/>
      <c r="F9666" s="277"/>
    </row>
    <row r="9667" spans="1:6" hidden="1" x14ac:dyDescent="0.25">
      <c r="A9667" s="93">
        <v>2</v>
      </c>
      <c r="B9667" s="72" t="s">
        <v>11976</v>
      </c>
      <c r="C9667" s="73" t="s">
        <v>20</v>
      </c>
      <c r="D9667" s="72" t="s">
        <v>22</v>
      </c>
      <c r="E9667" s="75"/>
      <c r="F9667" s="277"/>
    </row>
    <row r="9668" spans="1:6" hidden="1" x14ac:dyDescent="0.25">
      <c r="A9668" s="93">
        <v>3</v>
      </c>
      <c r="B9668" s="72" t="s">
        <v>7840</v>
      </c>
      <c r="C9668" s="73" t="s">
        <v>20</v>
      </c>
      <c r="D9668" s="72" t="s">
        <v>21</v>
      </c>
      <c r="E9668" s="75" t="s">
        <v>11977</v>
      </c>
      <c r="F9668" s="277"/>
    </row>
    <row r="9669" spans="1:6" hidden="1" x14ac:dyDescent="0.25">
      <c r="A9669" s="93">
        <v>4</v>
      </c>
      <c r="B9669" s="72" t="s">
        <v>11981</v>
      </c>
      <c r="C9669" s="73" t="s">
        <v>20</v>
      </c>
      <c r="D9669" s="72" t="s">
        <v>13</v>
      </c>
      <c r="E9669" s="24"/>
      <c r="F9669" s="277" t="s">
        <v>1085</v>
      </c>
    </row>
    <row r="9670" spans="1:6" hidden="1" x14ac:dyDescent="0.25">
      <c r="A9670" s="93">
        <v>5</v>
      </c>
      <c r="B9670" s="72"/>
      <c r="C9670" s="73"/>
      <c r="D9670" s="72"/>
      <c r="E9670" s="24"/>
      <c r="F9670" s="277"/>
    </row>
    <row r="9671" spans="1:6" hidden="1" x14ac:dyDescent="0.25">
      <c r="A9671" s="93">
        <v>6</v>
      </c>
      <c r="B9671" s="72"/>
      <c r="C9671" s="73"/>
      <c r="D9671" s="72"/>
      <c r="E9671" s="24"/>
      <c r="F9671" s="277"/>
    </row>
    <row r="9672" spans="1:6" hidden="1" x14ac:dyDescent="0.25">
      <c r="A9672" s="93"/>
      <c r="B9672" s="72"/>
      <c r="C9672" s="73"/>
      <c r="D9672" s="72"/>
      <c r="E9672" s="24"/>
      <c r="F9672" s="277"/>
    </row>
    <row r="9673" spans="1:6" hidden="1" x14ac:dyDescent="0.25">
      <c r="A9673" s="811" t="s">
        <v>558</v>
      </c>
      <c r="B9673" s="812"/>
      <c r="C9673" s="812"/>
      <c r="D9673" s="812"/>
      <c r="E9673" s="812"/>
      <c r="F9673" s="813"/>
    </row>
    <row r="9674" spans="1:6" hidden="1" x14ac:dyDescent="0.25">
      <c r="A9674" s="133">
        <v>1</v>
      </c>
      <c r="B9674" s="126"/>
      <c r="C9674" s="73"/>
      <c r="D9674" s="72"/>
      <c r="E9674" s="140"/>
      <c r="F9674" s="180"/>
    </row>
    <row r="9675" spans="1:6" hidden="1" x14ac:dyDescent="0.25">
      <c r="A9675" s="133">
        <v>2</v>
      </c>
      <c r="B9675" s="72"/>
      <c r="C9675" s="73"/>
      <c r="D9675" s="72"/>
      <c r="E9675" s="140"/>
      <c r="F9675" s="180"/>
    </row>
    <row r="9676" spans="1:6" hidden="1" x14ac:dyDescent="0.25">
      <c r="A9676" s="93">
        <v>3</v>
      </c>
      <c r="B9676" s="72"/>
      <c r="C9676" s="73"/>
      <c r="D9676" s="72"/>
      <c r="E9676" s="24"/>
      <c r="F9676" s="646"/>
    </row>
    <row r="9677" spans="1:6" hidden="1" x14ac:dyDescent="0.25">
      <c r="A9677" s="811" t="s">
        <v>12</v>
      </c>
      <c r="B9677" s="812"/>
      <c r="C9677" s="812"/>
      <c r="D9677" s="812"/>
      <c r="E9677" s="812"/>
      <c r="F9677" s="813"/>
    </row>
    <row r="9678" spans="1:6" hidden="1" x14ac:dyDescent="0.25">
      <c r="A9678" s="93">
        <v>1</v>
      </c>
      <c r="B9678" s="72"/>
      <c r="C9678" s="73"/>
      <c r="D9678" s="72"/>
      <c r="E9678" s="75"/>
      <c r="F9678" s="646"/>
    </row>
    <row r="9679" spans="1:6" hidden="1" x14ac:dyDescent="0.25">
      <c r="A9679" s="93">
        <v>2</v>
      </c>
      <c r="B9679" s="85"/>
      <c r="C9679" s="85"/>
      <c r="D9679" s="85"/>
      <c r="E9679" s="86"/>
      <c r="F9679" s="85"/>
    </row>
    <row r="9680" spans="1:6" hidden="1" x14ac:dyDescent="0.25">
      <c r="A9680" s="811" t="s">
        <v>385</v>
      </c>
      <c r="B9680" s="812"/>
      <c r="C9680" s="812"/>
      <c r="D9680" s="812"/>
      <c r="E9680" s="812"/>
      <c r="F9680" s="813"/>
    </row>
    <row r="9681" spans="1:6" hidden="1" x14ac:dyDescent="0.25">
      <c r="A9681" s="133">
        <v>1</v>
      </c>
      <c r="B9681" s="72" t="s">
        <v>11858</v>
      </c>
      <c r="C9681" s="73" t="s">
        <v>385</v>
      </c>
      <c r="D9681" s="72" t="s">
        <v>22</v>
      </c>
      <c r="E9681" s="24"/>
      <c r="F9681" s="646"/>
    </row>
    <row r="9682" spans="1:6" hidden="1" x14ac:dyDescent="0.25">
      <c r="A9682" s="133">
        <v>2</v>
      </c>
      <c r="B9682" s="72"/>
      <c r="C9682" s="73"/>
      <c r="D9682" s="72"/>
      <c r="E9682" s="24"/>
      <c r="F9682" s="646"/>
    </row>
    <row r="9683" spans="1:6" hidden="1" x14ac:dyDescent="0.25">
      <c r="A9683" s="811" t="s">
        <v>5</v>
      </c>
      <c r="B9683" s="812"/>
      <c r="C9683" s="812"/>
      <c r="D9683" s="812"/>
      <c r="E9683" s="812"/>
      <c r="F9683" s="813"/>
    </row>
    <row r="9684" spans="1:6" hidden="1" x14ac:dyDescent="0.25">
      <c r="A9684" s="93">
        <v>1</v>
      </c>
      <c r="B9684" s="85" t="s">
        <v>3768</v>
      </c>
      <c r="C9684" s="85" t="s">
        <v>5</v>
      </c>
      <c r="D9684" s="85" t="s">
        <v>21</v>
      </c>
      <c r="E9684" s="75"/>
      <c r="F9684" s="140"/>
    </row>
    <row r="9685" spans="1:6" hidden="1" x14ac:dyDescent="0.25">
      <c r="A9685" s="93">
        <v>2</v>
      </c>
      <c r="B9685" s="85"/>
      <c r="C9685" s="73"/>
      <c r="D9685" s="72"/>
      <c r="E9685" s="86"/>
      <c r="F9685" s="85"/>
    </row>
    <row r="9686" spans="1:6" hidden="1" x14ac:dyDescent="0.25"/>
    <row r="9687" spans="1:6" hidden="1" x14ac:dyDescent="0.25"/>
    <row r="9688" spans="1:6" hidden="1" x14ac:dyDescent="0.25"/>
    <row r="9689" spans="1:6" hidden="1" x14ac:dyDescent="0.25"/>
    <row r="9690" spans="1:6" hidden="1" x14ac:dyDescent="0.25"/>
    <row r="9691" spans="1:6" hidden="1" x14ac:dyDescent="0.25">
      <c r="A9691" s="305"/>
      <c r="B9691" s="31" t="s">
        <v>63</v>
      </c>
      <c r="C9691" s="30">
        <v>44499</v>
      </c>
      <c r="D9691" s="31"/>
      <c r="E9691" s="596"/>
      <c r="F9691" s="306"/>
    </row>
    <row r="9692" spans="1:6" hidden="1" x14ac:dyDescent="0.25">
      <c r="A9692" s="307" t="s">
        <v>580</v>
      </c>
      <c r="B9692" s="308" t="s">
        <v>576</v>
      </c>
      <c r="C9692" s="309" t="s">
        <v>912</v>
      </c>
      <c r="D9692" s="308" t="s">
        <v>577</v>
      </c>
      <c r="E9692" s="597" t="s">
        <v>1422</v>
      </c>
      <c r="F9692" s="310" t="s">
        <v>579</v>
      </c>
    </row>
    <row r="9693" spans="1:6" hidden="1" x14ac:dyDescent="0.25">
      <c r="A9693" s="811" t="s">
        <v>155</v>
      </c>
      <c r="B9693" s="812"/>
      <c r="C9693" s="812"/>
      <c r="D9693" s="812"/>
      <c r="E9693" s="812"/>
      <c r="F9693" s="813"/>
    </row>
    <row r="9694" spans="1:6" hidden="1" x14ac:dyDescent="0.25">
      <c r="A9694" s="133">
        <v>1</v>
      </c>
      <c r="B9694" s="207" t="s">
        <v>11875</v>
      </c>
      <c r="C9694" s="207" t="s">
        <v>882</v>
      </c>
      <c r="D9694" s="207" t="s">
        <v>17</v>
      </c>
      <c r="E9694" s="475" t="s">
        <v>1361</v>
      </c>
      <c r="F9694" s="207"/>
    </row>
    <row r="9695" spans="1:6" hidden="1" x14ac:dyDescent="0.25">
      <c r="A9695" s="93">
        <v>2</v>
      </c>
      <c r="B9695" s="224"/>
      <c r="C9695" s="225"/>
      <c r="D9695" s="224"/>
      <c r="E9695" s="227"/>
      <c r="F9695" s="206"/>
    </row>
    <row r="9696" spans="1:6" hidden="1" x14ac:dyDescent="0.25">
      <c r="A9696" s="811" t="s">
        <v>41</v>
      </c>
      <c r="B9696" s="812"/>
      <c r="C9696" s="812"/>
      <c r="D9696" s="812"/>
      <c r="E9696" s="812"/>
      <c r="F9696" s="813"/>
    </row>
    <row r="9697" spans="1:6" hidden="1" x14ac:dyDescent="0.25">
      <c r="A9697" s="93">
        <v>1</v>
      </c>
      <c r="B9697" s="72"/>
      <c r="C9697" s="73"/>
      <c r="D9697" s="72"/>
      <c r="E9697" s="75"/>
      <c r="F9697" s="140"/>
    </row>
    <row r="9698" spans="1:6" hidden="1" x14ac:dyDescent="0.25">
      <c r="A9698" s="93"/>
      <c r="B9698" s="85"/>
      <c r="C9698" s="85"/>
      <c r="D9698" s="85"/>
      <c r="E9698" s="86"/>
      <c r="F9698" s="85"/>
    </row>
    <row r="9699" spans="1:6" hidden="1" x14ac:dyDescent="0.25">
      <c r="A9699" s="811" t="s">
        <v>9</v>
      </c>
      <c r="B9699" s="812"/>
      <c r="C9699" s="812"/>
      <c r="D9699" s="812"/>
      <c r="E9699" s="812"/>
      <c r="F9699" s="813"/>
    </row>
    <row r="9700" spans="1:6" hidden="1" x14ac:dyDescent="0.25">
      <c r="A9700" s="93">
        <v>1</v>
      </c>
      <c r="B9700" s="72" t="s">
        <v>11873</v>
      </c>
      <c r="C9700" s="73" t="s">
        <v>9</v>
      </c>
      <c r="D9700" s="72" t="s">
        <v>21</v>
      </c>
      <c r="E9700" s="75"/>
      <c r="F9700" s="646"/>
    </row>
    <row r="9701" spans="1:6" hidden="1" x14ac:dyDescent="0.25">
      <c r="A9701" s="93">
        <v>2</v>
      </c>
      <c r="B9701" s="72" t="s">
        <v>11874</v>
      </c>
      <c r="C9701" s="73" t="s">
        <v>9</v>
      </c>
      <c r="D9701" s="72" t="s">
        <v>21</v>
      </c>
      <c r="E9701" s="75"/>
      <c r="F9701" s="646"/>
    </row>
    <row r="9702" spans="1:6" hidden="1" x14ac:dyDescent="0.25">
      <c r="A9702" s="93">
        <v>3</v>
      </c>
      <c r="B9702" s="72" t="s">
        <v>5216</v>
      </c>
      <c r="C9702" s="73" t="s">
        <v>9</v>
      </c>
      <c r="D9702" s="72" t="s">
        <v>21</v>
      </c>
      <c r="E9702" s="75"/>
      <c r="F9702" s="646"/>
    </row>
    <row r="9703" spans="1:6" hidden="1" x14ac:dyDescent="0.25">
      <c r="A9703" s="93">
        <v>4</v>
      </c>
      <c r="B9703" s="72" t="s">
        <v>4249</v>
      </c>
      <c r="C9703" s="73" t="s">
        <v>85</v>
      </c>
      <c r="D9703" s="72" t="s">
        <v>21</v>
      </c>
      <c r="E9703" s="24"/>
      <c r="F9703" s="646"/>
    </row>
    <row r="9704" spans="1:6" hidden="1" x14ac:dyDescent="0.25">
      <c r="A9704" s="93">
        <v>5</v>
      </c>
      <c r="B9704" s="72"/>
      <c r="C9704" s="73"/>
      <c r="D9704" s="72"/>
      <c r="E9704" s="24"/>
      <c r="F9704" s="646"/>
    </row>
    <row r="9705" spans="1:6" hidden="1" x14ac:dyDescent="0.25">
      <c r="A9705" s="811" t="s">
        <v>20</v>
      </c>
      <c r="B9705" s="812"/>
      <c r="C9705" s="812"/>
      <c r="D9705" s="812"/>
      <c r="E9705" s="812"/>
      <c r="F9705" s="813"/>
    </row>
    <row r="9706" spans="1:6" hidden="1" x14ac:dyDescent="0.25">
      <c r="A9706" s="93">
        <v>1</v>
      </c>
      <c r="B9706" s="72" t="s">
        <v>1372</v>
      </c>
      <c r="C9706" s="73" t="s">
        <v>20</v>
      </c>
      <c r="D9706" s="72" t="s">
        <v>13</v>
      </c>
      <c r="E9706" s="75"/>
      <c r="F9706" s="277"/>
    </row>
    <row r="9707" spans="1:6" hidden="1" x14ac:dyDescent="0.25">
      <c r="A9707" s="93">
        <v>2</v>
      </c>
      <c r="B9707" s="72" t="s">
        <v>11879</v>
      </c>
      <c r="C9707" s="73" t="s">
        <v>20</v>
      </c>
      <c r="D9707" s="72" t="s">
        <v>890</v>
      </c>
      <c r="E9707" s="75" t="s">
        <v>12040</v>
      </c>
      <c r="F9707" s="277" t="s">
        <v>1011</v>
      </c>
    </row>
    <row r="9708" spans="1:6" hidden="1" x14ac:dyDescent="0.25">
      <c r="A9708" s="93">
        <v>3</v>
      </c>
      <c r="B9708" s="72" t="s">
        <v>11378</v>
      </c>
      <c r="C9708" s="73" t="s">
        <v>20</v>
      </c>
      <c r="D9708" s="72" t="s">
        <v>890</v>
      </c>
      <c r="E9708" s="75"/>
      <c r="F9708" s="277"/>
    </row>
    <row r="9709" spans="1:6" hidden="1" x14ac:dyDescent="0.25">
      <c r="A9709" s="93">
        <v>4</v>
      </c>
      <c r="B9709" s="72" t="s">
        <v>5081</v>
      </c>
      <c r="C9709" s="73" t="s">
        <v>20</v>
      </c>
      <c r="D9709" s="72" t="s">
        <v>3808</v>
      </c>
      <c r="E9709" s="75" t="s">
        <v>12035</v>
      </c>
      <c r="F9709" s="277" t="s">
        <v>1077</v>
      </c>
    </row>
    <row r="9710" spans="1:6" hidden="1" x14ac:dyDescent="0.25">
      <c r="A9710" s="93">
        <v>5</v>
      </c>
      <c r="B9710" s="72" t="s">
        <v>12041</v>
      </c>
      <c r="C9710" s="73" t="s">
        <v>20</v>
      </c>
      <c r="D9710" s="72" t="s">
        <v>13</v>
      </c>
      <c r="E9710" s="75" t="s">
        <v>12042</v>
      </c>
      <c r="F9710" s="277" t="s">
        <v>1011</v>
      </c>
    </row>
    <row r="9711" spans="1:6" hidden="1" x14ac:dyDescent="0.25">
      <c r="A9711" s="93">
        <v>6</v>
      </c>
      <c r="B9711" s="72"/>
      <c r="C9711" s="73"/>
      <c r="D9711" s="72"/>
      <c r="E9711" s="24"/>
      <c r="F9711" s="277"/>
    </row>
    <row r="9712" spans="1:6" hidden="1" x14ac:dyDescent="0.25">
      <c r="A9712" s="93">
        <v>7</v>
      </c>
      <c r="B9712" s="72"/>
      <c r="C9712" s="73"/>
      <c r="D9712" s="72"/>
      <c r="E9712" s="24"/>
      <c r="F9712" s="277"/>
    </row>
    <row r="9713" spans="1:6" hidden="1" x14ac:dyDescent="0.25">
      <c r="A9713" s="93"/>
      <c r="B9713" s="72"/>
      <c r="C9713" s="73"/>
      <c r="D9713" s="72"/>
      <c r="E9713" s="24"/>
      <c r="F9713" s="277"/>
    </row>
    <row r="9714" spans="1:6" hidden="1" x14ac:dyDescent="0.25">
      <c r="A9714" s="811" t="s">
        <v>558</v>
      </c>
      <c r="B9714" s="812"/>
      <c r="C9714" s="812"/>
      <c r="D9714" s="812"/>
      <c r="E9714" s="812"/>
      <c r="F9714" s="813"/>
    </row>
    <row r="9715" spans="1:6" hidden="1" x14ac:dyDescent="0.25">
      <c r="A9715" s="133">
        <v>1</v>
      </c>
      <c r="B9715" s="126"/>
      <c r="C9715" s="73"/>
      <c r="D9715" s="72"/>
      <c r="E9715" s="140"/>
      <c r="F9715" s="180"/>
    </row>
    <row r="9716" spans="1:6" hidden="1" x14ac:dyDescent="0.25">
      <c r="A9716" s="133">
        <v>2</v>
      </c>
      <c r="B9716" s="72"/>
      <c r="C9716" s="73"/>
      <c r="D9716" s="72"/>
      <c r="E9716" s="140"/>
      <c r="F9716" s="180"/>
    </row>
    <row r="9717" spans="1:6" hidden="1" x14ac:dyDescent="0.25">
      <c r="A9717" s="93">
        <v>3</v>
      </c>
      <c r="B9717" s="72"/>
      <c r="C9717" s="73"/>
      <c r="D9717" s="72"/>
      <c r="E9717" s="24"/>
      <c r="F9717" s="646"/>
    </row>
    <row r="9718" spans="1:6" hidden="1" x14ac:dyDescent="0.25">
      <c r="A9718" s="811" t="s">
        <v>12</v>
      </c>
      <c r="B9718" s="812"/>
      <c r="C9718" s="812"/>
      <c r="D9718" s="812"/>
      <c r="E9718" s="812"/>
      <c r="F9718" s="813"/>
    </row>
    <row r="9719" spans="1:6" hidden="1" x14ac:dyDescent="0.25">
      <c r="A9719" s="93">
        <v>1</v>
      </c>
      <c r="B9719" s="72"/>
      <c r="C9719" s="73"/>
      <c r="D9719" s="72"/>
      <c r="E9719" s="24"/>
      <c r="F9719" s="646"/>
    </row>
    <row r="9720" spans="1:6" hidden="1" x14ac:dyDescent="0.25">
      <c r="A9720" s="93">
        <v>2</v>
      </c>
      <c r="B9720" s="85"/>
      <c r="C9720" s="85"/>
      <c r="D9720" s="85"/>
      <c r="E9720" s="86"/>
      <c r="F9720" s="85"/>
    </row>
    <row r="9721" spans="1:6" hidden="1" x14ac:dyDescent="0.25">
      <c r="A9721" s="811" t="s">
        <v>385</v>
      </c>
      <c r="B9721" s="812"/>
      <c r="C9721" s="812"/>
      <c r="D9721" s="812"/>
      <c r="E9721" s="812"/>
      <c r="F9721" s="813"/>
    </row>
    <row r="9722" spans="1:6" hidden="1" x14ac:dyDescent="0.25">
      <c r="A9722" s="133">
        <v>1</v>
      </c>
      <c r="B9722" s="72" t="s">
        <v>7334</v>
      </c>
      <c r="C9722" s="73" t="s">
        <v>385</v>
      </c>
      <c r="D9722" s="72" t="s">
        <v>21</v>
      </c>
      <c r="E9722" s="24"/>
      <c r="F9722" s="646"/>
    </row>
    <row r="9723" spans="1:6" hidden="1" x14ac:dyDescent="0.25">
      <c r="A9723" s="133">
        <v>2</v>
      </c>
      <c r="B9723" s="72"/>
      <c r="C9723" s="73"/>
      <c r="D9723" s="72"/>
      <c r="E9723" s="24"/>
      <c r="F9723" s="646"/>
    </row>
    <row r="9724" spans="1:6" hidden="1" x14ac:dyDescent="0.25">
      <c r="A9724" s="811" t="s">
        <v>5</v>
      </c>
      <c r="B9724" s="812"/>
      <c r="C9724" s="812"/>
      <c r="D9724" s="812"/>
      <c r="E9724" s="812"/>
      <c r="F9724" s="813"/>
    </row>
    <row r="9725" spans="1:6" hidden="1" x14ac:dyDescent="0.25">
      <c r="A9725" s="93">
        <v>1</v>
      </c>
      <c r="B9725" s="85"/>
      <c r="C9725" s="85"/>
      <c r="D9725" s="85"/>
      <c r="E9725" s="75"/>
      <c r="F9725" s="140"/>
    </row>
    <row r="9726" spans="1:6" hidden="1" x14ac:dyDescent="0.25">
      <c r="A9726" s="93">
        <v>2</v>
      </c>
      <c r="B9726" s="85"/>
      <c r="C9726" s="73"/>
      <c r="D9726" s="72"/>
      <c r="E9726" s="86"/>
      <c r="F9726" s="85"/>
    </row>
    <row r="9727" spans="1:6" hidden="1" x14ac:dyDescent="0.25">
      <c r="A9727" s="247"/>
      <c r="B9727" s="117"/>
      <c r="C9727" s="109"/>
      <c r="D9727" s="108"/>
      <c r="E9727" s="276"/>
      <c r="F9727" s="117"/>
    </row>
    <row r="9728" spans="1:6" hidden="1" x14ac:dyDescent="0.25">
      <c r="A9728" s="247"/>
      <c r="B9728" s="117"/>
      <c r="C9728" s="109"/>
      <c r="D9728" s="108"/>
      <c r="E9728" s="276"/>
      <c r="F9728" s="117"/>
    </row>
    <row r="9729" spans="1:6" hidden="1" x14ac:dyDescent="0.25">
      <c r="A9729" s="665"/>
      <c r="B9729" s="666" t="s">
        <v>1</v>
      </c>
      <c r="C9729" s="667">
        <v>44501</v>
      </c>
      <c r="D9729" s="666"/>
      <c r="E9729" s="668"/>
      <c r="F9729" s="669"/>
    </row>
    <row r="9730" spans="1:6" hidden="1" x14ac:dyDescent="0.25">
      <c r="A9730" s="670" t="s">
        <v>580</v>
      </c>
      <c r="B9730" s="671" t="s">
        <v>576</v>
      </c>
      <c r="C9730" s="672" t="s">
        <v>912</v>
      </c>
      <c r="D9730" s="671" t="s">
        <v>577</v>
      </c>
      <c r="E9730" s="673" t="s">
        <v>1422</v>
      </c>
      <c r="F9730" s="674" t="s">
        <v>579</v>
      </c>
    </row>
    <row r="9731" spans="1:6" hidden="1" x14ac:dyDescent="0.25">
      <c r="A9731" s="814" t="s">
        <v>155</v>
      </c>
      <c r="B9731" s="814"/>
      <c r="C9731" s="814"/>
      <c r="D9731" s="814"/>
      <c r="E9731" s="814"/>
      <c r="F9731" s="814"/>
    </row>
    <row r="9732" spans="1:6" hidden="1" x14ac:dyDescent="0.25">
      <c r="A9732" s="133">
        <v>1</v>
      </c>
      <c r="B9732" s="207"/>
      <c r="C9732" s="207"/>
      <c r="D9732" s="207"/>
      <c r="E9732" s="475"/>
      <c r="F9732" s="207"/>
    </row>
    <row r="9733" spans="1:6" hidden="1" x14ac:dyDescent="0.25">
      <c r="A9733" s="93">
        <v>2</v>
      </c>
      <c r="B9733" s="224"/>
      <c r="C9733" s="225"/>
      <c r="D9733" s="224"/>
      <c r="E9733" s="227"/>
      <c r="F9733" s="206"/>
    </row>
    <row r="9734" spans="1:6" hidden="1" x14ac:dyDescent="0.25">
      <c r="A9734" s="814" t="s">
        <v>41</v>
      </c>
      <c r="B9734" s="814"/>
      <c r="C9734" s="814"/>
      <c r="D9734" s="814"/>
      <c r="E9734" s="814"/>
      <c r="F9734" s="814"/>
    </row>
    <row r="9735" spans="1:6" hidden="1" x14ac:dyDescent="0.25">
      <c r="A9735" s="93">
        <v>1</v>
      </c>
      <c r="B9735" s="72"/>
      <c r="C9735" s="73"/>
      <c r="D9735" s="72"/>
      <c r="E9735" s="75"/>
      <c r="F9735" s="140"/>
    </row>
    <row r="9736" spans="1:6" hidden="1" x14ac:dyDescent="0.25">
      <c r="A9736" s="93"/>
      <c r="B9736" s="85"/>
      <c r="C9736" s="85"/>
      <c r="D9736" s="85"/>
      <c r="E9736" s="86"/>
      <c r="F9736" s="85"/>
    </row>
    <row r="9737" spans="1:6" hidden="1" x14ac:dyDescent="0.25">
      <c r="A9737" s="814" t="s">
        <v>9</v>
      </c>
      <c r="B9737" s="814"/>
      <c r="C9737" s="814"/>
      <c r="D9737" s="814"/>
      <c r="E9737" s="814"/>
      <c r="F9737" s="814"/>
    </row>
    <row r="9738" spans="1:6" hidden="1" x14ac:dyDescent="0.25">
      <c r="A9738" s="93">
        <v>1</v>
      </c>
      <c r="B9738" s="72" t="s">
        <v>4516</v>
      </c>
      <c r="C9738" s="73" t="s">
        <v>9</v>
      </c>
      <c r="D9738" s="72" t="s">
        <v>13</v>
      </c>
      <c r="E9738" s="75"/>
      <c r="F9738" s="680"/>
    </row>
    <row r="9739" spans="1:6" hidden="1" x14ac:dyDescent="0.25">
      <c r="A9739" s="93">
        <v>2</v>
      </c>
      <c r="B9739" s="72" t="s">
        <v>11979</v>
      </c>
      <c r="C9739" s="73" t="s">
        <v>9</v>
      </c>
      <c r="D9739" s="72" t="s">
        <v>21</v>
      </c>
      <c r="E9739" s="75"/>
      <c r="F9739" s="680"/>
    </row>
    <row r="9740" spans="1:6" hidden="1" x14ac:dyDescent="0.25">
      <c r="A9740" s="93">
        <v>3</v>
      </c>
      <c r="B9740" s="72" t="s">
        <v>273</v>
      </c>
      <c r="C9740" s="73" t="s">
        <v>9</v>
      </c>
      <c r="D9740" s="72" t="s">
        <v>2040</v>
      </c>
      <c r="E9740" s="75"/>
      <c r="F9740" s="680"/>
    </row>
    <row r="9741" spans="1:6" hidden="1" x14ac:dyDescent="0.25">
      <c r="A9741" s="93">
        <v>4</v>
      </c>
      <c r="B9741" s="72" t="s">
        <v>273</v>
      </c>
      <c r="C9741" s="73" t="s">
        <v>9</v>
      </c>
      <c r="D9741" s="72" t="s">
        <v>2040</v>
      </c>
      <c r="E9741" s="24"/>
      <c r="F9741" s="680"/>
    </row>
    <row r="9742" spans="1:6" hidden="1" x14ac:dyDescent="0.25">
      <c r="A9742" s="93">
        <v>5</v>
      </c>
      <c r="B9742" s="72" t="s">
        <v>4067</v>
      </c>
      <c r="C9742" s="73" t="s">
        <v>1504</v>
      </c>
      <c r="D9742" s="72" t="s">
        <v>21</v>
      </c>
      <c r="E9742" s="24"/>
      <c r="F9742" s="680"/>
    </row>
    <row r="9743" spans="1:6" hidden="1" x14ac:dyDescent="0.25">
      <c r="A9743" s="811" t="s">
        <v>20</v>
      </c>
      <c r="B9743" s="812"/>
      <c r="C9743" s="812"/>
      <c r="D9743" s="812"/>
      <c r="E9743" s="812"/>
      <c r="F9743" s="813"/>
    </row>
    <row r="9744" spans="1:6" hidden="1" x14ac:dyDescent="0.25">
      <c r="A9744" s="93">
        <v>1</v>
      </c>
      <c r="B9744" s="72" t="s">
        <v>2087</v>
      </c>
      <c r="C9744" s="73" t="s">
        <v>20</v>
      </c>
      <c r="D9744" s="72" t="s">
        <v>890</v>
      </c>
      <c r="E9744" s="75"/>
      <c r="F9744" s="277"/>
    </row>
    <row r="9745" spans="1:6" hidden="1" x14ac:dyDescent="0.25">
      <c r="A9745" s="93">
        <v>2</v>
      </c>
      <c r="B9745" s="72" t="s">
        <v>388</v>
      </c>
      <c r="C9745" s="73" t="s">
        <v>20</v>
      </c>
      <c r="D9745" s="72" t="s">
        <v>21</v>
      </c>
      <c r="E9745" s="75"/>
      <c r="F9745" s="277"/>
    </row>
    <row r="9746" spans="1:6" hidden="1" x14ac:dyDescent="0.25">
      <c r="A9746" s="93">
        <v>3</v>
      </c>
      <c r="B9746" s="72" t="s">
        <v>12043</v>
      </c>
      <c r="C9746" s="73" t="s">
        <v>20</v>
      </c>
      <c r="D9746" s="72" t="s">
        <v>21</v>
      </c>
      <c r="E9746" s="75" t="s">
        <v>12044</v>
      </c>
      <c r="F9746" s="277" t="s">
        <v>1011</v>
      </c>
    </row>
    <row r="9747" spans="1:6" hidden="1" x14ac:dyDescent="0.25">
      <c r="A9747" s="93">
        <v>4</v>
      </c>
      <c r="B9747" s="72"/>
      <c r="C9747" s="73"/>
      <c r="D9747" s="72"/>
      <c r="E9747" s="24"/>
      <c r="F9747" s="277"/>
    </row>
    <row r="9748" spans="1:6" hidden="1" x14ac:dyDescent="0.25">
      <c r="A9748" s="93">
        <v>5</v>
      </c>
      <c r="B9748" s="72"/>
      <c r="C9748" s="73"/>
      <c r="D9748" s="72"/>
      <c r="E9748" s="24"/>
      <c r="F9748" s="277"/>
    </row>
    <row r="9749" spans="1:6" hidden="1" x14ac:dyDescent="0.25">
      <c r="A9749" s="93">
        <v>6</v>
      </c>
      <c r="B9749" s="72"/>
      <c r="C9749" s="73"/>
      <c r="D9749" s="72"/>
      <c r="E9749" s="24"/>
      <c r="F9749" s="277"/>
    </row>
    <row r="9750" spans="1:6" hidden="1" x14ac:dyDescent="0.25">
      <c r="A9750" s="93">
        <v>7</v>
      </c>
      <c r="B9750" s="72"/>
      <c r="C9750" s="73"/>
      <c r="D9750" s="72"/>
      <c r="E9750" s="24"/>
      <c r="F9750" s="277"/>
    </row>
    <row r="9751" spans="1:6" hidden="1" x14ac:dyDescent="0.25">
      <c r="A9751" s="93"/>
      <c r="B9751" s="72"/>
      <c r="C9751" s="73"/>
      <c r="D9751" s="72"/>
      <c r="E9751" s="24"/>
      <c r="F9751" s="277"/>
    </row>
    <row r="9752" spans="1:6" hidden="1" x14ac:dyDescent="0.25">
      <c r="A9752" s="811" t="s">
        <v>558</v>
      </c>
      <c r="B9752" s="812"/>
      <c r="C9752" s="812"/>
      <c r="D9752" s="812"/>
      <c r="E9752" s="812"/>
      <c r="F9752" s="813"/>
    </row>
    <row r="9753" spans="1:6" hidden="1" x14ac:dyDescent="0.25">
      <c r="A9753" s="133">
        <v>1</v>
      </c>
      <c r="B9753" s="126" t="s">
        <v>4959</v>
      </c>
      <c r="C9753" s="73" t="s">
        <v>547</v>
      </c>
      <c r="D9753" s="72" t="s">
        <v>21</v>
      </c>
      <c r="E9753" s="807" t="s">
        <v>12045</v>
      </c>
      <c r="F9753" s="808"/>
    </row>
    <row r="9754" spans="1:6" hidden="1" x14ac:dyDescent="0.25">
      <c r="A9754" s="133">
        <v>2</v>
      </c>
      <c r="B9754" s="72"/>
      <c r="C9754" s="73"/>
      <c r="D9754" s="72"/>
      <c r="E9754" s="140"/>
      <c r="F9754" s="180"/>
    </row>
    <row r="9755" spans="1:6" hidden="1" x14ac:dyDescent="0.25">
      <c r="A9755" s="93">
        <v>3</v>
      </c>
      <c r="B9755" s="72"/>
      <c r="C9755" s="73"/>
      <c r="D9755" s="72"/>
      <c r="E9755" s="24"/>
      <c r="F9755" s="680"/>
    </row>
    <row r="9756" spans="1:6" hidden="1" x14ac:dyDescent="0.25">
      <c r="A9756" s="811" t="s">
        <v>12</v>
      </c>
      <c r="B9756" s="812"/>
      <c r="C9756" s="812"/>
      <c r="D9756" s="812"/>
      <c r="E9756" s="812"/>
      <c r="F9756" s="813"/>
    </row>
    <row r="9757" spans="1:6" hidden="1" x14ac:dyDescent="0.25">
      <c r="A9757" s="93">
        <v>1</v>
      </c>
      <c r="B9757" s="72"/>
      <c r="C9757" s="73"/>
      <c r="D9757" s="72"/>
      <c r="E9757" s="24"/>
      <c r="F9757" s="680"/>
    </row>
    <row r="9758" spans="1:6" hidden="1" x14ac:dyDescent="0.25">
      <c r="A9758" s="93">
        <v>2</v>
      </c>
      <c r="B9758" s="85"/>
      <c r="C9758" s="85"/>
      <c r="D9758" s="85"/>
      <c r="E9758" s="86"/>
      <c r="F9758" s="85"/>
    </row>
    <row r="9759" spans="1:6" hidden="1" x14ac:dyDescent="0.25">
      <c r="A9759" s="811" t="s">
        <v>385</v>
      </c>
      <c r="B9759" s="812"/>
      <c r="C9759" s="812"/>
      <c r="D9759" s="812"/>
      <c r="E9759" s="812"/>
      <c r="F9759" s="813"/>
    </row>
    <row r="9760" spans="1:6" hidden="1" x14ac:dyDescent="0.25">
      <c r="A9760" s="133">
        <v>1</v>
      </c>
      <c r="B9760" s="72"/>
      <c r="C9760" s="73"/>
      <c r="D9760" s="72"/>
      <c r="E9760" s="24"/>
      <c r="F9760" s="680"/>
    </row>
    <row r="9761" spans="1:6" hidden="1" x14ac:dyDescent="0.25">
      <c r="A9761" s="133">
        <v>2</v>
      </c>
      <c r="B9761" s="72"/>
      <c r="C9761" s="73"/>
      <c r="D9761" s="72"/>
      <c r="E9761" s="24"/>
      <c r="F9761" s="680"/>
    </row>
    <row r="9762" spans="1:6" hidden="1" x14ac:dyDescent="0.25">
      <c r="A9762" s="811" t="s">
        <v>5</v>
      </c>
      <c r="B9762" s="812"/>
      <c r="C9762" s="812"/>
      <c r="D9762" s="812"/>
      <c r="E9762" s="812"/>
      <c r="F9762" s="813"/>
    </row>
    <row r="9763" spans="1:6" hidden="1" x14ac:dyDescent="0.25">
      <c r="A9763" s="93">
        <v>1</v>
      </c>
      <c r="B9763" s="85"/>
      <c r="C9763" s="85"/>
      <c r="D9763" s="85"/>
      <c r="E9763" s="75"/>
      <c r="F9763" s="140"/>
    </row>
    <row r="9764" spans="1:6" hidden="1" x14ac:dyDescent="0.25">
      <c r="A9764" s="93">
        <v>2</v>
      </c>
      <c r="B9764" s="85"/>
      <c r="C9764" s="73"/>
      <c r="D9764" s="72"/>
      <c r="E9764" s="86"/>
      <c r="F9764" s="93"/>
    </row>
    <row r="9765" spans="1:6" hidden="1" x14ac:dyDescent="0.25">
      <c r="A9765" s="93">
        <v>3</v>
      </c>
      <c r="B9765" s="85"/>
      <c r="C9765" s="85"/>
      <c r="D9765" s="85"/>
      <c r="E9765" s="86"/>
      <c r="F9765" s="85"/>
    </row>
    <row r="9766" spans="1:6" hidden="1" x14ac:dyDescent="0.25">
      <c r="A9766" s="85"/>
      <c r="B9766" s="85"/>
      <c r="C9766" s="85"/>
      <c r="D9766" s="85"/>
      <c r="E9766" s="86"/>
      <c r="F9766" s="85"/>
    </row>
    <row r="9767" spans="1:6" hidden="1" x14ac:dyDescent="0.25">
      <c r="A9767" s="247"/>
      <c r="B9767" s="117"/>
      <c r="C9767" s="109"/>
      <c r="D9767" s="108"/>
      <c r="E9767" s="276"/>
      <c r="F9767" s="117"/>
    </row>
    <row r="9768" spans="1:6" hidden="1" x14ac:dyDescent="0.25">
      <c r="A9768" s="247"/>
      <c r="B9768" s="117"/>
      <c r="C9768" s="109"/>
      <c r="D9768" s="108"/>
      <c r="E9768" s="276"/>
      <c r="F9768" s="117"/>
    </row>
    <row r="9769" spans="1:6" hidden="1" x14ac:dyDescent="0.25">
      <c r="A9769" s="247"/>
      <c r="B9769" s="117"/>
      <c r="C9769" s="109"/>
      <c r="D9769" s="108"/>
      <c r="E9769" s="276"/>
      <c r="F9769" s="117"/>
    </row>
    <row r="9770" spans="1:6" hidden="1" x14ac:dyDescent="0.25"/>
    <row r="9771" spans="1:6" hidden="1" x14ac:dyDescent="0.25">
      <c r="A9771" s="171"/>
      <c r="B9771" s="172" t="s">
        <v>10</v>
      </c>
      <c r="C9771" s="173">
        <v>44502</v>
      </c>
      <c r="D9771" s="172"/>
      <c r="E9771" s="602"/>
      <c r="F9771" s="174"/>
    </row>
    <row r="9772" spans="1:6" hidden="1" x14ac:dyDescent="0.25">
      <c r="A9772" s="175" t="s">
        <v>580</v>
      </c>
      <c r="B9772" s="176" t="s">
        <v>576</v>
      </c>
      <c r="C9772" s="177" t="s">
        <v>912</v>
      </c>
      <c r="D9772" s="176" t="s">
        <v>577</v>
      </c>
      <c r="E9772" s="603" t="s">
        <v>1422</v>
      </c>
      <c r="F9772" s="178" t="s">
        <v>579</v>
      </c>
    </row>
    <row r="9773" spans="1:6" hidden="1" x14ac:dyDescent="0.25">
      <c r="A9773" s="814" t="s">
        <v>155</v>
      </c>
      <c r="B9773" s="814"/>
      <c r="C9773" s="814"/>
      <c r="D9773" s="814"/>
      <c r="E9773" s="814"/>
      <c r="F9773" s="814"/>
    </row>
    <row r="9774" spans="1:6" hidden="1" x14ac:dyDescent="0.25">
      <c r="A9774" s="133">
        <v>1</v>
      </c>
      <c r="B9774" s="207" t="s">
        <v>4523</v>
      </c>
      <c r="C9774" s="207" t="s">
        <v>155</v>
      </c>
      <c r="D9774" s="207" t="s">
        <v>890</v>
      </c>
      <c r="E9774" s="475" t="s">
        <v>4845</v>
      </c>
      <c r="F9774" s="207"/>
    </row>
    <row r="9775" spans="1:6" hidden="1" x14ac:dyDescent="0.25">
      <c r="A9775" s="93">
        <v>2</v>
      </c>
      <c r="B9775" s="224"/>
      <c r="C9775" s="225"/>
      <c r="D9775" s="224"/>
      <c r="E9775" s="227"/>
      <c r="F9775" s="206"/>
    </row>
    <row r="9776" spans="1:6" hidden="1" x14ac:dyDescent="0.25">
      <c r="A9776" s="814" t="s">
        <v>41</v>
      </c>
      <c r="B9776" s="814"/>
      <c r="C9776" s="814"/>
      <c r="D9776" s="814"/>
      <c r="E9776" s="814"/>
      <c r="F9776" s="814"/>
    </row>
    <row r="9777" spans="1:6" hidden="1" x14ac:dyDescent="0.25">
      <c r="A9777" s="93">
        <v>1</v>
      </c>
      <c r="B9777" s="72"/>
      <c r="C9777" s="73"/>
      <c r="D9777" s="72"/>
      <c r="E9777" s="75"/>
      <c r="F9777" s="140"/>
    </row>
    <row r="9778" spans="1:6" hidden="1" x14ac:dyDescent="0.25">
      <c r="A9778" s="93"/>
      <c r="B9778" s="85"/>
      <c r="C9778" s="85"/>
      <c r="D9778" s="85"/>
      <c r="E9778" s="86"/>
      <c r="F9778" s="85"/>
    </row>
    <row r="9779" spans="1:6" hidden="1" x14ac:dyDescent="0.25">
      <c r="A9779" s="814" t="s">
        <v>9</v>
      </c>
      <c r="B9779" s="814"/>
      <c r="C9779" s="814"/>
      <c r="D9779" s="814"/>
      <c r="E9779" s="814"/>
      <c r="F9779" s="814"/>
    </row>
    <row r="9780" spans="1:6" hidden="1" x14ac:dyDescent="0.25">
      <c r="A9780" s="93">
        <v>1</v>
      </c>
      <c r="B9780" s="72" t="s">
        <v>11866</v>
      </c>
      <c r="C9780" s="73" t="s">
        <v>9</v>
      </c>
      <c r="D9780" s="72" t="s">
        <v>890</v>
      </c>
      <c r="E9780" s="75"/>
      <c r="F9780" s="676"/>
    </row>
    <row r="9781" spans="1:6" hidden="1" x14ac:dyDescent="0.25">
      <c r="A9781" s="93">
        <v>2</v>
      </c>
      <c r="B9781" s="72" t="s">
        <v>226</v>
      </c>
      <c r="C9781" s="73" t="s">
        <v>9</v>
      </c>
      <c r="D9781" s="72" t="s">
        <v>21</v>
      </c>
      <c r="E9781" s="75"/>
      <c r="F9781" s="676"/>
    </row>
    <row r="9782" spans="1:6" hidden="1" x14ac:dyDescent="0.25">
      <c r="A9782" s="93">
        <v>3</v>
      </c>
      <c r="B9782" s="72" t="s">
        <v>226</v>
      </c>
      <c r="C9782" s="73" t="s">
        <v>9</v>
      </c>
      <c r="D9782" s="72" t="s">
        <v>21</v>
      </c>
      <c r="E9782" s="75"/>
      <c r="F9782" s="676"/>
    </row>
    <row r="9783" spans="1:6" hidden="1" x14ac:dyDescent="0.25">
      <c r="A9783" s="93">
        <v>4</v>
      </c>
      <c r="B9783" s="72" t="s">
        <v>3533</v>
      </c>
      <c r="C9783" s="73" t="s">
        <v>9</v>
      </c>
      <c r="D9783" s="72" t="s">
        <v>13</v>
      </c>
      <c r="E9783" s="24"/>
      <c r="F9783" s="686"/>
    </row>
    <row r="9784" spans="1:6" hidden="1" x14ac:dyDescent="0.25">
      <c r="A9784" s="93">
        <v>5</v>
      </c>
      <c r="B9784" s="72" t="s">
        <v>12050</v>
      </c>
      <c r="C9784" s="73" t="s">
        <v>9</v>
      </c>
      <c r="D9784" s="72" t="s">
        <v>5542</v>
      </c>
      <c r="E9784" s="24"/>
      <c r="F9784" s="686"/>
    </row>
    <row r="9785" spans="1:6" hidden="1" x14ac:dyDescent="0.25">
      <c r="A9785" s="93">
        <v>6</v>
      </c>
      <c r="B9785" s="72" t="s">
        <v>12051</v>
      </c>
      <c r="C9785" s="73" t="s">
        <v>9</v>
      </c>
      <c r="D9785" s="72" t="s">
        <v>5542</v>
      </c>
      <c r="E9785" s="24"/>
      <c r="F9785" s="686"/>
    </row>
    <row r="9786" spans="1:6" hidden="1" x14ac:dyDescent="0.25">
      <c r="A9786" s="93">
        <v>7</v>
      </c>
      <c r="B9786" s="72" t="s">
        <v>12056</v>
      </c>
      <c r="C9786" s="73" t="s">
        <v>9</v>
      </c>
      <c r="D9786" s="72" t="s">
        <v>21</v>
      </c>
      <c r="E9786" s="24"/>
      <c r="F9786" s="686"/>
    </row>
    <row r="9787" spans="1:6" hidden="1" x14ac:dyDescent="0.25">
      <c r="A9787" s="93">
        <v>8</v>
      </c>
      <c r="B9787" s="72" t="s">
        <v>2243</v>
      </c>
      <c r="C9787" s="73" t="s">
        <v>9</v>
      </c>
      <c r="D9787" s="72" t="s">
        <v>21</v>
      </c>
      <c r="E9787" s="24"/>
      <c r="F9787" s="686"/>
    </row>
    <row r="9788" spans="1:6" hidden="1" x14ac:dyDescent="0.25">
      <c r="A9788" s="93"/>
      <c r="B9788" s="72"/>
      <c r="C9788" s="73"/>
      <c r="D9788" s="72"/>
      <c r="E9788" s="24"/>
      <c r="F9788" s="686"/>
    </row>
    <row r="9789" spans="1:6" hidden="1" x14ac:dyDescent="0.25">
      <c r="A9789" s="811" t="s">
        <v>20</v>
      </c>
      <c r="B9789" s="812"/>
      <c r="C9789" s="812"/>
      <c r="D9789" s="812"/>
      <c r="E9789" s="812"/>
      <c r="F9789" s="813"/>
    </row>
    <row r="9790" spans="1:6" hidden="1" x14ac:dyDescent="0.25">
      <c r="A9790" s="93">
        <v>1</v>
      </c>
      <c r="B9790" s="72" t="s">
        <v>3009</v>
      </c>
      <c r="C9790" s="73" t="s">
        <v>20</v>
      </c>
      <c r="D9790" s="72" t="s">
        <v>22</v>
      </c>
      <c r="E9790" s="75"/>
      <c r="F9790" s="277"/>
    </row>
    <row r="9791" spans="1:6" hidden="1" x14ac:dyDescent="0.25">
      <c r="A9791" s="93">
        <v>2</v>
      </c>
      <c r="B9791" s="72" t="s">
        <v>12036</v>
      </c>
      <c r="C9791" s="73" t="s">
        <v>20</v>
      </c>
      <c r="D9791" s="72" t="s">
        <v>21</v>
      </c>
      <c r="E9791" s="75" t="s">
        <v>12037</v>
      </c>
      <c r="F9791" s="689" t="s">
        <v>1011</v>
      </c>
    </row>
    <row r="9792" spans="1:6" hidden="1" x14ac:dyDescent="0.25">
      <c r="A9792" s="93">
        <v>3</v>
      </c>
      <c r="B9792" s="72"/>
      <c r="C9792" s="73"/>
      <c r="D9792" s="72"/>
      <c r="E9792" s="75"/>
      <c r="F9792" s="277"/>
    </row>
    <row r="9793" spans="1:6" hidden="1" x14ac:dyDescent="0.25">
      <c r="A9793" s="93">
        <v>4</v>
      </c>
      <c r="B9793" s="72"/>
      <c r="C9793" s="73"/>
      <c r="D9793" s="72"/>
      <c r="E9793" s="24"/>
      <c r="F9793" s="277"/>
    </row>
    <row r="9794" spans="1:6" hidden="1" x14ac:dyDescent="0.25">
      <c r="A9794" s="93">
        <v>5</v>
      </c>
      <c r="B9794" s="72"/>
      <c r="C9794" s="73"/>
      <c r="D9794" s="72"/>
      <c r="E9794" s="24"/>
      <c r="F9794" s="277"/>
    </row>
    <row r="9795" spans="1:6" hidden="1" x14ac:dyDescent="0.25">
      <c r="A9795" s="93">
        <v>6</v>
      </c>
      <c r="B9795" s="72"/>
      <c r="C9795" s="73"/>
      <c r="D9795" s="72"/>
      <c r="E9795" s="24"/>
      <c r="F9795" s="277"/>
    </row>
    <row r="9796" spans="1:6" hidden="1" x14ac:dyDescent="0.25">
      <c r="A9796" s="93">
        <v>7</v>
      </c>
      <c r="B9796" s="72"/>
      <c r="C9796" s="73"/>
      <c r="D9796" s="72"/>
      <c r="E9796" s="24"/>
      <c r="F9796" s="277"/>
    </row>
    <row r="9797" spans="1:6" hidden="1" x14ac:dyDescent="0.25">
      <c r="A9797" s="93"/>
      <c r="B9797" s="72"/>
      <c r="C9797" s="73"/>
      <c r="D9797" s="72"/>
      <c r="E9797" s="24"/>
      <c r="F9797" s="277"/>
    </row>
    <row r="9798" spans="1:6" hidden="1" x14ac:dyDescent="0.25">
      <c r="A9798" s="811" t="s">
        <v>558</v>
      </c>
      <c r="B9798" s="812"/>
      <c r="C9798" s="812"/>
      <c r="D9798" s="812"/>
      <c r="E9798" s="812"/>
      <c r="F9798" s="813"/>
    </row>
    <row r="9799" spans="1:6" hidden="1" x14ac:dyDescent="0.25">
      <c r="A9799" s="133">
        <v>1</v>
      </c>
      <c r="B9799" s="126"/>
      <c r="C9799" s="73"/>
      <c r="D9799" s="72"/>
      <c r="E9799" s="140"/>
      <c r="F9799" s="180"/>
    </row>
    <row r="9800" spans="1:6" hidden="1" x14ac:dyDescent="0.25">
      <c r="A9800" s="133">
        <v>2</v>
      </c>
      <c r="B9800" s="72"/>
      <c r="C9800" s="73"/>
      <c r="D9800" s="72"/>
      <c r="E9800" s="140"/>
      <c r="F9800" s="180"/>
    </row>
    <row r="9801" spans="1:6" hidden="1" x14ac:dyDescent="0.25">
      <c r="A9801" s="93">
        <v>3</v>
      </c>
      <c r="B9801" s="72"/>
      <c r="C9801" s="73"/>
      <c r="D9801" s="72"/>
      <c r="E9801" s="24"/>
      <c r="F9801" s="676"/>
    </row>
    <row r="9802" spans="1:6" hidden="1" x14ac:dyDescent="0.25">
      <c r="A9802" s="811" t="s">
        <v>12</v>
      </c>
      <c r="B9802" s="812"/>
      <c r="C9802" s="812"/>
      <c r="D9802" s="812"/>
      <c r="E9802" s="812"/>
      <c r="F9802" s="813"/>
    </row>
    <row r="9803" spans="1:6" hidden="1" x14ac:dyDescent="0.25">
      <c r="A9803" s="93">
        <v>1</v>
      </c>
      <c r="B9803" s="72"/>
      <c r="C9803" s="73"/>
      <c r="D9803" s="72"/>
      <c r="E9803" s="24"/>
      <c r="F9803" s="676"/>
    </row>
    <row r="9804" spans="1:6" hidden="1" x14ac:dyDescent="0.25">
      <c r="A9804" s="93">
        <v>2</v>
      </c>
      <c r="B9804" s="85"/>
      <c r="C9804" s="85"/>
      <c r="D9804" s="85"/>
      <c r="E9804" s="86"/>
      <c r="F9804" s="85"/>
    </row>
    <row r="9805" spans="1:6" hidden="1" x14ac:dyDescent="0.25">
      <c r="A9805" s="811" t="s">
        <v>385</v>
      </c>
      <c r="B9805" s="812"/>
      <c r="C9805" s="812"/>
      <c r="D9805" s="812"/>
      <c r="E9805" s="812"/>
      <c r="F9805" s="813"/>
    </row>
    <row r="9806" spans="1:6" hidden="1" x14ac:dyDescent="0.25">
      <c r="A9806" s="133">
        <v>1</v>
      </c>
      <c r="B9806" s="72"/>
      <c r="C9806" s="73"/>
      <c r="D9806" s="72"/>
      <c r="E9806" s="24"/>
      <c r="F9806" s="676"/>
    </row>
    <row r="9807" spans="1:6" hidden="1" x14ac:dyDescent="0.25">
      <c r="A9807" s="133">
        <v>2</v>
      </c>
      <c r="B9807" s="72"/>
      <c r="C9807" s="73"/>
      <c r="D9807" s="72"/>
      <c r="E9807" s="24"/>
      <c r="F9807" s="676"/>
    </row>
    <row r="9808" spans="1:6" hidden="1" x14ac:dyDescent="0.25">
      <c r="A9808" s="811" t="s">
        <v>5</v>
      </c>
      <c r="B9808" s="812"/>
      <c r="C9808" s="812"/>
      <c r="D9808" s="812"/>
      <c r="E9808" s="812"/>
      <c r="F9808" s="813"/>
    </row>
    <row r="9809" spans="1:6" hidden="1" x14ac:dyDescent="0.25">
      <c r="A9809" s="93">
        <v>1</v>
      </c>
      <c r="B9809" s="85" t="s">
        <v>4735</v>
      </c>
      <c r="C9809" s="85" t="s">
        <v>5</v>
      </c>
      <c r="D9809" s="85" t="s">
        <v>21</v>
      </c>
      <c r="E9809" s="75"/>
      <c r="F9809" s="140"/>
    </row>
    <row r="9810" spans="1:6" hidden="1" x14ac:dyDescent="0.25">
      <c r="A9810" s="93">
        <v>2</v>
      </c>
      <c r="B9810" s="85" t="s">
        <v>4735</v>
      </c>
      <c r="C9810" s="73" t="s">
        <v>5</v>
      </c>
      <c r="D9810" s="72" t="s">
        <v>21</v>
      </c>
      <c r="E9810" s="86"/>
      <c r="F9810" s="93"/>
    </row>
    <row r="9811" spans="1:6" hidden="1" x14ac:dyDescent="0.25">
      <c r="A9811" s="93">
        <v>3</v>
      </c>
      <c r="B9811" s="85" t="s">
        <v>12058</v>
      </c>
      <c r="C9811" s="85" t="s">
        <v>5</v>
      </c>
      <c r="D9811" s="85" t="s">
        <v>21</v>
      </c>
      <c r="E9811" s="86" t="s">
        <v>12057</v>
      </c>
      <c r="F9811" s="85"/>
    </row>
    <row r="9812" spans="1:6" hidden="1" x14ac:dyDescent="0.25">
      <c r="A9812" s="93">
        <v>4</v>
      </c>
      <c r="B9812" s="85"/>
      <c r="C9812" s="85"/>
      <c r="D9812" s="85"/>
      <c r="E9812" s="86"/>
      <c r="F9812" s="85"/>
    </row>
    <row r="9813" spans="1:6" hidden="1" x14ac:dyDescent="0.25"/>
    <row r="9814" spans="1:6" hidden="1" x14ac:dyDescent="0.25"/>
    <row r="9815" spans="1:6" hidden="1" x14ac:dyDescent="0.25"/>
    <row r="9816" spans="1:6" hidden="1" x14ac:dyDescent="0.25"/>
    <row r="9817" spans="1:6" hidden="1" x14ac:dyDescent="0.25">
      <c r="A9817" s="330"/>
      <c r="B9817" s="331" t="s">
        <v>45</v>
      </c>
      <c r="C9817" s="332">
        <v>44504</v>
      </c>
      <c r="D9817" s="331"/>
      <c r="E9817" s="587"/>
      <c r="F9817" s="333"/>
    </row>
    <row r="9818" spans="1:6" hidden="1" x14ac:dyDescent="0.25">
      <c r="A9818" s="334" t="s">
        <v>580</v>
      </c>
      <c r="B9818" s="335" t="s">
        <v>576</v>
      </c>
      <c r="C9818" s="336" t="s">
        <v>912</v>
      </c>
      <c r="D9818" s="335" t="s">
        <v>577</v>
      </c>
      <c r="E9818" s="588" t="s">
        <v>1422</v>
      </c>
      <c r="F9818" s="337" t="s">
        <v>579</v>
      </c>
    </row>
    <row r="9819" spans="1:6" hidden="1" x14ac:dyDescent="0.25">
      <c r="A9819" s="814" t="s">
        <v>155</v>
      </c>
      <c r="B9819" s="814"/>
      <c r="C9819" s="814"/>
      <c r="D9819" s="814"/>
      <c r="E9819" s="814"/>
      <c r="F9819" s="814"/>
    </row>
    <row r="9820" spans="1:6" hidden="1" x14ac:dyDescent="0.25">
      <c r="A9820" s="133">
        <v>1</v>
      </c>
      <c r="B9820" s="207" t="s">
        <v>780</v>
      </c>
      <c r="C9820" s="207" t="s">
        <v>155</v>
      </c>
      <c r="D9820" s="207" t="s">
        <v>22</v>
      </c>
      <c r="E9820" s="475" t="s">
        <v>5175</v>
      </c>
      <c r="F9820" s="207"/>
    </row>
    <row r="9821" spans="1:6" hidden="1" x14ac:dyDescent="0.25">
      <c r="A9821" s="93">
        <v>2</v>
      </c>
      <c r="B9821" s="224"/>
      <c r="C9821" s="225"/>
      <c r="D9821" s="224"/>
      <c r="E9821" s="206"/>
      <c r="F9821" s="206"/>
    </row>
    <row r="9822" spans="1:6" hidden="1" x14ac:dyDescent="0.25">
      <c r="A9822" s="814" t="s">
        <v>41</v>
      </c>
      <c r="B9822" s="814"/>
      <c r="C9822" s="814"/>
      <c r="D9822" s="814"/>
      <c r="E9822" s="814"/>
      <c r="F9822" s="814"/>
    </row>
    <row r="9823" spans="1:6" hidden="1" x14ac:dyDescent="0.25">
      <c r="A9823" s="93">
        <v>1</v>
      </c>
      <c r="B9823" s="72" t="s">
        <v>4733</v>
      </c>
      <c r="C9823" s="73" t="s">
        <v>41</v>
      </c>
      <c r="D9823" s="72" t="s">
        <v>21</v>
      </c>
      <c r="E9823" s="75"/>
      <c r="F9823" s="140" t="s">
        <v>605</v>
      </c>
    </row>
    <row r="9824" spans="1:6" hidden="1" x14ac:dyDescent="0.25">
      <c r="A9824" s="93"/>
      <c r="B9824" s="85"/>
      <c r="C9824" s="85"/>
      <c r="D9824" s="85"/>
      <c r="E9824" s="86"/>
      <c r="F9824" s="85"/>
    </row>
    <row r="9825" spans="1:6" hidden="1" x14ac:dyDescent="0.25">
      <c r="A9825" s="814" t="s">
        <v>9</v>
      </c>
      <c r="B9825" s="814"/>
      <c r="C9825" s="814"/>
      <c r="D9825" s="814"/>
      <c r="E9825" s="814"/>
      <c r="F9825" s="814"/>
    </row>
    <row r="9826" spans="1:6" hidden="1" x14ac:dyDescent="0.25">
      <c r="A9826" s="93">
        <v>1</v>
      </c>
      <c r="B9826" s="72" t="s">
        <v>6221</v>
      </c>
      <c r="C9826" s="73" t="s">
        <v>9</v>
      </c>
      <c r="D9826" s="72" t="s">
        <v>21</v>
      </c>
      <c r="E9826" s="75"/>
      <c r="F9826" s="661"/>
    </row>
    <row r="9827" spans="1:6" hidden="1" x14ac:dyDescent="0.25">
      <c r="A9827" s="93">
        <v>2</v>
      </c>
      <c r="B9827" s="72" t="s">
        <v>1102</v>
      </c>
      <c r="C9827" s="73" t="s">
        <v>9</v>
      </c>
      <c r="D9827" s="72" t="s">
        <v>890</v>
      </c>
      <c r="E9827" s="75"/>
      <c r="F9827" s="661"/>
    </row>
    <row r="9828" spans="1:6" hidden="1" x14ac:dyDescent="0.25">
      <c r="A9828" s="93">
        <v>3</v>
      </c>
      <c r="B9828" s="72" t="s">
        <v>920</v>
      </c>
      <c r="C9828" s="73" t="s">
        <v>9</v>
      </c>
      <c r="D9828" s="72" t="s">
        <v>13</v>
      </c>
      <c r="E9828" s="75"/>
      <c r="F9828" s="661"/>
    </row>
    <row r="9829" spans="1:6" hidden="1" x14ac:dyDescent="0.25">
      <c r="A9829" s="93">
        <v>4</v>
      </c>
      <c r="B9829" s="72" t="s">
        <v>12187</v>
      </c>
      <c r="C9829" s="73" t="s">
        <v>9</v>
      </c>
      <c r="D9829" s="72" t="s">
        <v>21</v>
      </c>
      <c r="E9829" s="24"/>
      <c r="F9829" s="661"/>
    </row>
    <row r="9830" spans="1:6" hidden="1" x14ac:dyDescent="0.25">
      <c r="A9830" s="93">
        <v>5</v>
      </c>
      <c r="B9830" s="72"/>
      <c r="C9830" s="73"/>
      <c r="D9830" s="72"/>
      <c r="E9830" s="24"/>
      <c r="F9830" s="661"/>
    </row>
    <row r="9831" spans="1:6" hidden="1" x14ac:dyDescent="0.25">
      <c r="A9831" s="811" t="s">
        <v>20</v>
      </c>
      <c r="B9831" s="812"/>
      <c r="C9831" s="812"/>
      <c r="D9831" s="812"/>
      <c r="E9831" s="812"/>
      <c r="F9831" s="813"/>
    </row>
    <row r="9832" spans="1:6" hidden="1" x14ac:dyDescent="0.25">
      <c r="A9832" s="93">
        <v>1</v>
      </c>
      <c r="B9832" s="72" t="s">
        <v>12046</v>
      </c>
      <c r="C9832" s="73" t="s">
        <v>20</v>
      </c>
      <c r="D9832" s="72" t="s">
        <v>21</v>
      </c>
      <c r="E9832" s="75"/>
      <c r="F9832" s="277"/>
    </row>
    <row r="9833" spans="1:6" hidden="1" x14ac:dyDescent="0.25">
      <c r="A9833" s="93">
        <v>2</v>
      </c>
      <c r="B9833" s="72" t="s">
        <v>12046</v>
      </c>
      <c r="C9833" s="73" t="s">
        <v>20</v>
      </c>
      <c r="D9833" s="72" t="s">
        <v>21</v>
      </c>
      <c r="E9833" s="75"/>
      <c r="F9833" s="277"/>
    </row>
    <row r="9834" spans="1:6" hidden="1" x14ac:dyDescent="0.25">
      <c r="A9834" s="93">
        <v>3</v>
      </c>
      <c r="B9834" s="72" t="s">
        <v>12046</v>
      </c>
      <c r="C9834" s="73" t="s">
        <v>20</v>
      </c>
      <c r="D9834" s="72" t="s">
        <v>21</v>
      </c>
      <c r="E9834" s="75"/>
      <c r="F9834" s="277"/>
    </row>
    <row r="9835" spans="1:6" hidden="1" x14ac:dyDescent="0.25">
      <c r="A9835" s="93">
        <v>4</v>
      </c>
      <c r="B9835" s="72" t="s">
        <v>12054</v>
      </c>
      <c r="C9835" s="73" t="s">
        <v>20</v>
      </c>
      <c r="D9835" s="72" t="s">
        <v>13</v>
      </c>
      <c r="E9835" s="75" t="s">
        <v>12055</v>
      </c>
      <c r="F9835" s="277" t="s">
        <v>1011</v>
      </c>
    </row>
    <row r="9836" spans="1:6" hidden="1" x14ac:dyDescent="0.25">
      <c r="A9836" s="93">
        <v>5</v>
      </c>
      <c r="B9836" s="72"/>
      <c r="C9836" s="73"/>
      <c r="D9836" s="72"/>
      <c r="E9836" s="24"/>
      <c r="F9836" s="277"/>
    </row>
    <row r="9837" spans="1:6" hidden="1" x14ac:dyDescent="0.25">
      <c r="A9837" s="93">
        <v>6</v>
      </c>
      <c r="B9837" s="72"/>
      <c r="C9837" s="73"/>
      <c r="D9837" s="72"/>
      <c r="E9837" s="24"/>
      <c r="F9837" s="277"/>
    </row>
    <row r="9838" spans="1:6" hidden="1" x14ac:dyDescent="0.25">
      <c r="A9838" s="93">
        <v>7</v>
      </c>
      <c r="B9838" s="72"/>
      <c r="C9838" s="73"/>
      <c r="D9838" s="72"/>
      <c r="E9838" s="24"/>
      <c r="F9838" s="277"/>
    </row>
    <row r="9839" spans="1:6" hidden="1" x14ac:dyDescent="0.25">
      <c r="A9839" s="93"/>
      <c r="B9839" s="72"/>
      <c r="C9839" s="73"/>
      <c r="D9839" s="72"/>
      <c r="E9839" s="24"/>
      <c r="F9839" s="277"/>
    </row>
    <row r="9840" spans="1:6" hidden="1" x14ac:dyDescent="0.25">
      <c r="A9840" s="811" t="s">
        <v>558</v>
      </c>
      <c r="B9840" s="812"/>
      <c r="C9840" s="812"/>
      <c r="D9840" s="812"/>
      <c r="E9840" s="812"/>
      <c r="F9840" s="813"/>
    </row>
    <row r="9841" spans="1:6" hidden="1" x14ac:dyDescent="0.25">
      <c r="A9841" s="133">
        <v>1</v>
      </c>
      <c r="B9841" s="126"/>
      <c r="C9841" s="73"/>
      <c r="D9841" s="72"/>
      <c r="E9841" s="140"/>
      <c r="F9841" s="180"/>
    </row>
    <row r="9842" spans="1:6" hidden="1" x14ac:dyDescent="0.25">
      <c r="A9842" s="133">
        <v>2</v>
      </c>
      <c r="B9842" s="72"/>
      <c r="C9842" s="73"/>
      <c r="D9842" s="72"/>
      <c r="E9842" s="140"/>
      <c r="F9842" s="180"/>
    </row>
    <row r="9843" spans="1:6" hidden="1" x14ac:dyDescent="0.25">
      <c r="A9843" s="93">
        <v>3</v>
      </c>
      <c r="B9843" s="72"/>
      <c r="C9843" s="73"/>
      <c r="D9843" s="72"/>
      <c r="E9843" s="24"/>
      <c r="F9843" s="661"/>
    </row>
    <row r="9844" spans="1:6" hidden="1" x14ac:dyDescent="0.25">
      <c r="A9844" s="811" t="s">
        <v>12</v>
      </c>
      <c r="B9844" s="812"/>
      <c r="C9844" s="812"/>
      <c r="D9844" s="812"/>
      <c r="E9844" s="812"/>
      <c r="F9844" s="813"/>
    </row>
    <row r="9845" spans="1:6" hidden="1" x14ac:dyDescent="0.25">
      <c r="A9845" s="93">
        <v>1</v>
      </c>
      <c r="B9845" s="72"/>
      <c r="C9845" s="73"/>
      <c r="D9845" s="72"/>
      <c r="E9845" s="75"/>
      <c r="F9845" s="661"/>
    </row>
    <row r="9846" spans="1:6" hidden="1" x14ac:dyDescent="0.25">
      <c r="A9846" s="93">
        <v>2</v>
      </c>
      <c r="B9846" s="85"/>
      <c r="C9846" s="85"/>
      <c r="D9846" s="85"/>
      <c r="E9846" s="86"/>
      <c r="F9846" s="85"/>
    </row>
    <row r="9847" spans="1:6" hidden="1" x14ac:dyDescent="0.25">
      <c r="A9847" s="811" t="s">
        <v>385</v>
      </c>
      <c r="B9847" s="812"/>
      <c r="C9847" s="812"/>
      <c r="D9847" s="812"/>
      <c r="E9847" s="812"/>
      <c r="F9847" s="813"/>
    </row>
    <row r="9848" spans="1:6" hidden="1" x14ac:dyDescent="0.25">
      <c r="A9848" s="133">
        <v>1</v>
      </c>
      <c r="B9848" s="72" t="s">
        <v>2615</v>
      </c>
      <c r="C9848" s="73" t="s">
        <v>385</v>
      </c>
      <c r="D9848" s="72" t="s">
        <v>21</v>
      </c>
      <c r="E9848" s="24"/>
      <c r="F9848" s="661"/>
    </row>
    <row r="9849" spans="1:6" hidden="1" x14ac:dyDescent="0.25">
      <c r="A9849" s="133">
        <v>2</v>
      </c>
      <c r="B9849" s="72"/>
      <c r="C9849" s="73"/>
      <c r="D9849" s="72"/>
      <c r="E9849" s="24"/>
      <c r="F9849" s="661"/>
    </row>
    <row r="9850" spans="1:6" hidden="1" x14ac:dyDescent="0.25">
      <c r="A9850" s="811" t="s">
        <v>5</v>
      </c>
      <c r="B9850" s="812"/>
      <c r="C9850" s="812"/>
      <c r="D9850" s="812"/>
      <c r="E9850" s="812"/>
      <c r="F9850" s="813"/>
    </row>
    <row r="9851" spans="1:6" hidden="1" x14ac:dyDescent="0.25">
      <c r="A9851" s="93">
        <v>1</v>
      </c>
      <c r="B9851" s="85"/>
      <c r="C9851" s="85"/>
      <c r="D9851" s="85"/>
      <c r="E9851" s="75"/>
      <c r="F9851" s="140"/>
    </row>
    <row r="9852" spans="1:6" hidden="1" x14ac:dyDescent="0.25">
      <c r="A9852" s="93">
        <v>2</v>
      </c>
      <c r="B9852" s="85"/>
      <c r="C9852" s="73"/>
      <c r="D9852" s="72"/>
      <c r="E9852" s="86"/>
      <c r="F9852" s="85"/>
    </row>
    <row r="9853" spans="1:6" hidden="1" x14ac:dyDescent="0.25">
      <c r="A9853" s="811" t="s">
        <v>5</v>
      </c>
      <c r="B9853" s="812"/>
      <c r="C9853" s="812"/>
      <c r="D9853" s="812"/>
      <c r="E9853" s="812"/>
      <c r="F9853" s="813"/>
    </row>
    <row r="9854" spans="1:6" s="691" customFormat="1" hidden="1" x14ac:dyDescent="0.25">
      <c r="A9854" s="693">
        <v>1</v>
      </c>
      <c r="B9854" s="692" t="s">
        <v>12192</v>
      </c>
      <c r="C9854" s="692" t="s">
        <v>3916</v>
      </c>
      <c r="D9854" s="692" t="s">
        <v>22</v>
      </c>
      <c r="E9854" s="694" t="s">
        <v>12193</v>
      </c>
      <c r="F9854" s="692"/>
    </row>
    <row r="9855" spans="1:6" hidden="1" x14ac:dyDescent="0.25">
      <c r="A9855" s="93">
        <v>2</v>
      </c>
      <c r="B9855" s="85" t="s">
        <v>5247</v>
      </c>
      <c r="C9855" s="85" t="s">
        <v>71</v>
      </c>
      <c r="D9855" s="85" t="s">
        <v>13</v>
      </c>
      <c r="E9855" s="86"/>
      <c r="F9855" s="85"/>
    </row>
    <row r="9856" spans="1:6" hidden="1" x14ac:dyDescent="0.25">
      <c r="A9856" s="93">
        <v>3</v>
      </c>
      <c r="B9856" s="85" t="s">
        <v>5247</v>
      </c>
      <c r="C9856" s="85" t="s">
        <v>71</v>
      </c>
      <c r="D9856" s="85" t="s">
        <v>13</v>
      </c>
      <c r="E9856" s="86"/>
      <c r="F9856" s="85"/>
    </row>
    <row r="9857" spans="1:6" hidden="1" x14ac:dyDescent="0.25"/>
    <row r="9858" spans="1:6" hidden="1" x14ac:dyDescent="0.25"/>
    <row r="9859" spans="1:6" hidden="1" x14ac:dyDescent="0.25">
      <c r="A9859" s="155"/>
      <c r="B9859" s="156" t="s">
        <v>63</v>
      </c>
      <c r="C9859" s="157">
        <v>44506</v>
      </c>
      <c r="D9859" s="156"/>
      <c r="E9859" s="652"/>
      <c r="F9859" s="158"/>
    </row>
    <row r="9860" spans="1:6" hidden="1" x14ac:dyDescent="0.25">
      <c r="A9860" s="159" t="s">
        <v>580</v>
      </c>
      <c r="B9860" s="160" t="s">
        <v>576</v>
      </c>
      <c r="C9860" s="161" t="s">
        <v>912</v>
      </c>
      <c r="D9860" s="160" t="s">
        <v>577</v>
      </c>
      <c r="E9860" s="653" t="s">
        <v>1422</v>
      </c>
      <c r="F9860" s="162" t="s">
        <v>579</v>
      </c>
    </row>
    <row r="9861" spans="1:6" hidden="1" x14ac:dyDescent="0.25">
      <c r="A9861" s="814" t="s">
        <v>155</v>
      </c>
      <c r="B9861" s="814"/>
      <c r="C9861" s="814"/>
      <c r="D9861" s="814"/>
      <c r="E9861" s="814"/>
      <c r="F9861" s="814"/>
    </row>
    <row r="9862" spans="1:6" hidden="1" x14ac:dyDescent="0.25">
      <c r="A9862" s="133">
        <v>1</v>
      </c>
      <c r="B9862" s="207" t="s">
        <v>12196</v>
      </c>
      <c r="C9862" s="207" t="s">
        <v>882</v>
      </c>
      <c r="D9862" s="207" t="s">
        <v>13</v>
      </c>
      <c r="E9862" s="475" t="s">
        <v>12197</v>
      </c>
      <c r="F9862" s="207"/>
    </row>
    <row r="9863" spans="1:6" hidden="1" x14ac:dyDescent="0.25">
      <c r="A9863" s="93">
        <v>2</v>
      </c>
      <c r="B9863" s="224" t="s">
        <v>4975</v>
      </c>
      <c r="C9863" s="225" t="s">
        <v>882</v>
      </c>
      <c r="D9863" s="224" t="s">
        <v>890</v>
      </c>
      <c r="E9863" s="206" t="s">
        <v>4976</v>
      </c>
      <c r="F9863" s="206"/>
    </row>
    <row r="9864" spans="1:6" hidden="1" x14ac:dyDescent="0.25">
      <c r="A9864" s="93">
        <v>3</v>
      </c>
      <c r="B9864" s="224" t="s">
        <v>4975</v>
      </c>
      <c r="C9864" s="225" t="s">
        <v>882</v>
      </c>
      <c r="D9864" s="224" t="s">
        <v>890</v>
      </c>
      <c r="E9864" s="206" t="s">
        <v>4976</v>
      </c>
      <c r="F9864" s="206"/>
    </row>
    <row r="9865" spans="1:6" hidden="1" x14ac:dyDescent="0.25">
      <c r="A9865" s="814" t="s">
        <v>41</v>
      </c>
      <c r="B9865" s="814"/>
      <c r="C9865" s="814"/>
      <c r="D9865" s="814"/>
      <c r="E9865" s="814"/>
      <c r="F9865" s="814"/>
    </row>
    <row r="9866" spans="1:6" hidden="1" x14ac:dyDescent="0.25">
      <c r="A9866" s="93">
        <v>1</v>
      </c>
      <c r="B9866" s="72" t="s">
        <v>9223</v>
      </c>
      <c r="C9866" s="73" t="s">
        <v>41</v>
      </c>
      <c r="D9866" s="72" t="s">
        <v>22</v>
      </c>
      <c r="E9866" s="75"/>
      <c r="F9866" s="140" t="s">
        <v>605</v>
      </c>
    </row>
    <row r="9867" spans="1:6" hidden="1" x14ac:dyDescent="0.25">
      <c r="A9867" s="93">
        <v>2</v>
      </c>
      <c r="B9867" s="85" t="s">
        <v>12200</v>
      </c>
      <c r="C9867" s="85" t="s">
        <v>41</v>
      </c>
      <c r="D9867" s="85" t="s">
        <v>13</v>
      </c>
      <c r="E9867" s="86" t="s">
        <v>6857</v>
      </c>
      <c r="F9867" s="93" t="s">
        <v>605</v>
      </c>
    </row>
    <row r="9868" spans="1:6" hidden="1" x14ac:dyDescent="0.25">
      <c r="A9868" s="814" t="s">
        <v>9</v>
      </c>
      <c r="B9868" s="814"/>
      <c r="C9868" s="814"/>
      <c r="D9868" s="814"/>
      <c r="E9868" s="814"/>
      <c r="F9868" s="814"/>
    </row>
    <row r="9869" spans="1:6" hidden="1" x14ac:dyDescent="0.25">
      <c r="A9869" s="93">
        <v>1</v>
      </c>
      <c r="B9869" s="72" t="s">
        <v>4483</v>
      </c>
      <c r="C9869" s="73" t="s">
        <v>9</v>
      </c>
      <c r="D9869" s="72" t="s">
        <v>28</v>
      </c>
      <c r="E9869" s="75"/>
      <c r="F9869" s="686"/>
    </row>
    <row r="9870" spans="1:6" hidden="1" x14ac:dyDescent="0.25">
      <c r="A9870" s="93">
        <v>2</v>
      </c>
      <c r="B9870" s="72" t="s">
        <v>4483</v>
      </c>
      <c r="C9870" s="73" t="s">
        <v>9</v>
      </c>
      <c r="D9870" s="72" t="s">
        <v>28</v>
      </c>
      <c r="E9870" s="75"/>
      <c r="F9870" s="686"/>
    </row>
    <row r="9871" spans="1:6" hidden="1" x14ac:dyDescent="0.25">
      <c r="A9871" s="93">
        <v>3</v>
      </c>
      <c r="B9871" s="72" t="s">
        <v>11881</v>
      </c>
      <c r="C9871" s="73" t="s">
        <v>9</v>
      </c>
      <c r="D9871" s="72" t="s">
        <v>21</v>
      </c>
      <c r="E9871" s="75"/>
      <c r="F9871" s="686"/>
    </row>
    <row r="9872" spans="1:6" hidden="1" x14ac:dyDescent="0.25">
      <c r="A9872" s="93">
        <v>4</v>
      </c>
      <c r="B9872" s="72" t="s">
        <v>12190</v>
      </c>
      <c r="C9872" s="73" t="s">
        <v>5901</v>
      </c>
      <c r="D9872" s="72" t="s">
        <v>21</v>
      </c>
      <c r="E9872" s="75" t="s">
        <v>5903</v>
      </c>
      <c r="F9872" s="686"/>
    </row>
    <row r="9873" spans="1:6" hidden="1" x14ac:dyDescent="0.25">
      <c r="A9873" s="93">
        <v>5</v>
      </c>
      <c r="B9873" s="72" t="s">
        <v>626</v>
      </c>
      <c r="C9873" s="73" t="s">
        <v>1504</v>
      </c>
      <c r="D9873" s="72" t="s">
        <v>13</v>
      </c>
      <c r="E9873" s="86" t="s">
        <v>6857</v>
      </c>
      <c r="F9873" s="140" t="s">
        <v>6770</v>
      </c>
    </row>
    <row r="9874" spans="1:6" hidden="1" x14ac:dyDescent="0.25">
      <c r="A9874" s="93">
        <v>6</v>
      </c>
      <c r="B9874" s="72" t="s">
        <v>876</v>
      </c>
      <c r="C9874" s="73" t="s">
        <v>9</v>
      </c>
      <c r="D9874" s="72" t="s">
        <v>5445</v>
      </c>
      <c r="E9874" s="86"/>
      <c r="F9874" s="140"/>
    </row>
    <row r="9875" spans="1:6" hidden="1" x14ac:dyDescent="0.25">
      <c r="A9875" s="93">
        <v>7</v>
      </c>
      <c r="B9875" s="72" t="s">
        <v>12202</v>
      </c>
      <c r="C9875" s="73" t="s">
        <v>9</v>
      </c>
      <c r="D9875" s="72" t="s">
        <v>13</v>
      </c>
      <c r="E9875" s="86"/>
      <c r="F9875" s="140"/>
    </row>
    <row r="9876" spans="1:6" hidden="1" x14ac:dyDescent="0.25">
      <c r="A9876" s="93">
        <v>8</v>
      </c>
      <c r="B9876" s="72" t="s">
        <v>2160</v>
      </c>
      <c r="C9876" s="73" t="s">
        <v>9</v>
      </c>
      <c r="D9876" s="72" t="s">
        <v>13</v>
      </c>
      <c r="E9876" s="86"/>
      <c r="F9876" s="140"/>
    </row>
    <row r="9877" spans="1:6" hidden="1" x14ac:dyDescent="0.25">
      <c r="A9877" s="93">
        <v>9</v>
      </c>
      <c r="B9877" s="72" t="s">
        <v>5738</v>
      </c>
      <c r="C9877" s="73" t="s">
        <v>9</v>
      </c>
      <c r="D9877" s="72" t="s">
        <v>21</v>
      </c>
      <c r="E9877" s="86"/>
      <c r="F9877" s="140"/>
    </row>
    <row r="9878" spans="1:6" hidden="1" x14ac:dyDescent="0.25">
      <c r="A9878" s="93">
        <v>10</v>
      </c>
      <c r="B9878" s="72"/>
      <c r="C9878" s="73"/>
      <c r="D9878" s="72"/>
      <c r="E9878" s="86"/>
      <c r="F9878" s="140"/>
    </row>
    <row r="9879" spans="1:6" hidden="1" x14ac:dyDescent="0.25">
      <c r="A9879" s="93">
        <v>11</v>
      </c>
      <c r="B9879" s="72"/>
      <c r="C9879" s="73"/>
      <c r="D9879" s="72"/>
      <c r="E9879" s="86"/>
      <c r="F9879" s="140"/>
    </row>
    <row r="9880" spans="1:6" hidden="1" x14ac:dyDescent="0.25">
      <c r="A9880" s="811" t="s">
        <v>20</v>
      </c>
      <c r="B9880" s="812"/>
      <c r="C9880" s="812"/>
      <c r="D9880" s="812"/>
      <c r="E9880" s="812"/>
      <c r="F9880" s="813"/>
    </row>
    <row r="9881" spans="1:6" hidden="1" x14ac:dyDescent="0.25">
      <c r="A9881" s="93">
        <v>1</v>
      </c>
      <c r="B9881" s="72" t="s">
        <v>12183</v>
      </c>
      <c r="C9881" s="73" t="s">
        <v>20</v>
      </c>
      <c r="D9881" s="72" t="s">
        <v>21</v>
      </c>
      <c r="E9881" s="75"/>
      <c r="F9881" s="277"/>
    </row>
    <row r="9882" spans="1:6" hidden="1" x14ac:dyDescent="0.25">
      <c r="A9882" s="93">
        <v>2</v>
      </c>
      <c r="B9882" s="72" t="s">
        <v>12186</v>
      </c>
      <c r="C9882" s="73" t="s">
        <v>20</v>
      </c>
      <c r="D9882" s="72" t="s">
        <v>21</v>
      </c>
      <c r="E9882" s="75"/>
      <c r="F9882" s="277"/>
    </row>
    <row r="9883" spans="1:6" hidden="1" x14ac:dyDescent="0.25">
      <c r="A9883" s="93">
        <v>3</v>
      </c>
      <c r="B9883" s="72" t="s">
        <v>11877</v>
      </c>
      <c r="C9883" s="73" t="s">
        <v>20</v>
      </c>
      <c r="D9883" s="72" t="s">
        <v>21</v>
      </c>
      <c r="E9883" s="75"/>
      <c r="F9883" s="277"/>
    </row>
    <row r="9884" spans="1:6" hidden="1" x14ac:dyDescent="0.25">
      <c r="A9884" s="93">
        <v>4</v>
      </c>
      <c r="B9884" s="72" t="s">
        <v>11876</v>
      </c>
      <c r="C9884" s="73" t="s">
        <v>20</v>
      </c>
      <c r="D9884" s="72" t="s">
        <v>21</v>
      </c>
      <c r="E9884" s="24"/>
      <c r="F9884" s="277"/>
    </row>
    <row r="9885" spans="1:6" hidden="1" x14ac:dyDescent="0.25">
      <c r="A9885" s="93">
        <v>5</v>
      </c>
      <c r="B9885" s="72" t="s">
        <v>11878</v>
      </c>
      <c r="C9885" s="73" t="s">
        <v>20</v>
      </c>
      <c r="D9885" s="72" t="s">
        <v>13</v>
      </c>
      <c r="E9885" s="24"/>
      <c r="F9885" s="277"/>
    </row>
    <row r="9886" spans="1:6" hidden="1" x14ac:dyDescent="0.25">
      <c r="A9886" s="93">
        <v>6</v>
      </c>
      <c r="B9886" s="72" t="s">
        <v>9599</v>
      </c>
      <c r="C9886" s="73" t="s">
        <v>20</v>
      </c>
      <c r="D9886" s="72" t="s">
        <v>22</v>
      </c>
      <c r="E9886" s="75" t="s">
        <v>12188</v>
      </c>
      <c r="F9886" s="277"/>
    </row>
    <row r="9887" spans="1:6" hidden="1" x14ac:dyDescent="0.25">
      <c r="A9887" s="93">
        <v>7</v>
      </c>
      <c r="B9887" s="72"/>
      <c r="C9887" s="73"/>
      <c r="D9887" s="72"/>
      <c r="E9887" s="24"/>
      <c r="F9887" s="277"/>
    </row>
    <row r="9888" spans="1:6" hidden="1" x14ac:dyDescent="0.25">
      <c r="A9888" s="93">
        <v>8</v>
      </c>
      <c r="B9888" s="72"/>
      <c r="C9888" s="73"/>
      <c r="D9888" s="72"/>
      <c r="E9888" s="24"/>
      <c r="F9888" s="277"/>
    </row>
    <row r="9889" spans="1:6" hidden="1" x14ac:dyDescent="0.25">
      <c r="A9889" s="811" t="s">
        <v>558</v>
      </c>
      <c r="B9889" s="812"/>
      <c r="C9889" s="812"/>
      <c r="D9889" s="812"/>
      <c r="E9889" s="812"/>
      <c r="F9889" s="813"/>
    </row>
    <row r="9890" spans="1:6" hidden="1" x14ac:dyDescent="0.25">
      <c r="A9890" s="133">
        <v>1</v>
      </c>
      <c r="B9890" s="126"/>
      <c r="C9890" s="73"/>
      <c r="D9890" s="72"/>
      <c r="E9890" s="140"/>
      <c r="F9890" s="180"/>
    </row>
    <row r="9891" spans="1:6" hidden="1" x14ac:dyDescent="0.25">
      <c r="A9891" s="133">
        <v>2</v>
      </c>
      <c r="B9891" s="72"/>
      <c r="C9891" s="73"/>
      <c r="D9891" s="72"/>
      <c r="E9891" s="140"/>
      <c r="F9891" s="180"/>
    </row>
    <row r="9892" spans="1:6" hidden="1" x14ac:dyDescent="0.25">
      <c r="A9892" s="93">
        <v>3</v>
      </c>
      <c r="B9892" s="72"/>
      <c r="C9892" s="73"/>
      <c r="D9892" s="72"/>
      <c r="E9892" s="24"/>
      <c r="F9892" s="686"/>
    </row>
    <row r="9893" spans="1:6" hidden="1" x14ac:dyDescent="0.25">
      <c r="A9893" s="811" t="s">
        <v>12</v>
      </c>
      <c r="B9893" s="812"/>
      <c r="C9893" s="812"/>
      <c r="D9893" s="812"/>
      <c r="E9893" s="812"/>
      <c r="F9893" s="813"/>
    </row>
    <row r="9894" spans="1:6" hidden="1" x14ac:dyDescent="0.25">
      <c r="A9894" s="93">
        <v>1</v>
      </c>
      <c r="B9894" s="72"/>
      <c r="C9894" s="73"/>
      <c r="D9894" s="72"/>
      <c r="E9894" s="24"/>
      <c r="F9894" s="686"/>
    </row>
    <row r="9895" spans="1:6" hidden="1" x14ac:dyDescent="0.25">
      <c r="A9895" s="93">
        <v>2</v>
      </c>
      <c r="B9895" s="85"/>
      <c r="C9895" s="85"/>
      <c r="D9895" s="85"/>
      <c r="E9895" s="86"/>
      <c r="F9895" s="85"/>
    </row>
    <row r="9896" spans="1:6" hidden="1" x14ac:dyDescent="0.25">
      <c r="A9896" s="811" t="s">
        <v>385</v>
      </c>
      <c r="B9896" s="812"/>
      <c r="C9896" s="812"/>
      <c r="D9896" s="812"/>
      <c r="E9896" s="812"/>
      <c r="F9896" s="813"/>
    </row>
    <row r="9897" spans="1:6" hidden="1" x14ac:dyDescent="0.25">
      <c r="A9897" s="133">
        <v>1</v>
      </c>
      <c r="B9897" s="72" t="s">
        <v>12182</v>
      </c>
      <c r="C9897" s="73" t="s">
        <v>385</v>
      </c>
      <c r="D9897" s="72" t="s">
        <v>890</v>
      </c>
      <c r="E9897" s="24"/>
      <c r="F9897" s="686"/>
    </row>
    <row r="9898" spans="1:6" hidden="1" x14ac:dyDescent="0.25">
      <c r="A9898" s="133">
        <v>2</v>
      </c>
      <c r="B9898" s="72"/>
      <c r="C9898" s="73"/>
      <c r="D9898" s="72"/>
      <c r="E9898" s="24"/>
      <c r="F9898" s="686"/>
    </row>
    <row r="9899" spans="1:6" hidden="1" x14ac:dyDescent="0.25">
      <c r="A9899" s="133">
        <v>3</v>
      </c>
      <c r="B9899" s="72"/>
      <c r="C9899" s="73"/>
      <c r="D9899" s="72"/>
      <c r="E9899" s="24"/>
      <c r="F9899" s="690"/>
    </row>
    <row r="9900" spans="1:6" hidden="1" x14ac:dyDescent="0.25">
      <c r="A9900" s="133">
        <v>4</v>
      </c>
      <c r="B9900" s="72"/>
      <c r="C9900" s="73"/>
      <c r="D9900" s="72"/>
      <c r="E9900" s="24"/>
      <c r="F9900" s="690"/>
    </row>
    <row r="9901" spans="1:6" hidden="1" x14ac:dyDescent="0.25">
      <c r="A9901" s="811" t="s">
        <v>5</v>
      </c>
      <c r="B9901" s="812"/>
      <c r="C9901" s="812"/>
      <c r="D9901" s="812"/>
      <c r="E9901" s="812"/>
      <c r="F9901" s="813"/>
    </row>
    <row r="9902" spans="1:6" hidden="1" x14ac:dyDescent="0.25">
      <c r="A9902" s="93">
        <v>1</v>
      </c>
      <c r="B9902" s="85" t="s">
        <v>12195</v>
      </c>
      <c r="C9902" s="85" t="s">
        <v>5</v>
      </c>
      <c r="D9902" s="85" t="s">
        <v>21</v>
      </c>
      <c r="E9902" s="75"/>
      <c r="F9902" s="140"/>
    </row>
    <row r="9903" spans="1:6" hidden="1" x14ac:dyDescent="0.25">
      <c r="A9903" s="93">
        <v>2</v>
      </c>
      <c r="B9903" s="85"/>
      <c r="C9903" s="73"/>
      <c r="D9903" s="72"/>
      <c r="E9903" s="86"/>
      <c r="F9903" s="93"/>
    </row>
    <row r="9904" spans="1:6" hidden="1" x14ac:dyDescent="0.25">
      <c r="A9904" s="93">
        <v>3</v>
      </c>
      <c r="B9904" s="270"/>
      <c r="C9904" s="270"/>
      <c r="D9904" s="270"/>
      <c r="E9904" s="270"/>
      <c r="F9904" s="270"/>
    </row>
    <row r="9905" spans="1:6" hidden="1" x14ac:dyDescent="0.25">
      <c r="A9905" s="93">
        <v>4</v>
      </c>
      <c r="B9905" s="692"/>
      <c r="C9905" s="692"/>
      <c r="D9905" s="692"/>
      <c r="E9905" s="694"/>
      <c r="F9905" s="85"/>
    </row>
    <row r="9906" spans="1:6" hidden="1" x14ac:dyDescent="0.25"/>
    <row r="9907" spans="1:6" hidden="1" x14ac:dyDescent="0.25"/>
    <row r="9908" spans="1:6" hidden="1" x14ac:dyDescent="0.25">
      <c r="A9908" s="197"/>
      <c r="B9908" s="198" t="s">
        <v>0</v>
      </c>
      <c r="C9908" s="199">
        <v>44507</v>
      </c>
      <c r="D9908" s="198"/>
      <c r="E9908" s="575"/>
      <c r="F9908" s="200"/>
    </row>
    <row r="9909" spans="1:6" hidden="1" x14ac:dyDescent="0.25">
      <c r="A9909" s="201" t="s">
        <v>580</v>
      </c>
      <c r="B9909" s="202" t="s">
        <v>576</v>
      </c>
      <c r="C9909" s="203" t="s">
        <v>912</v>
      </c>
      <c r="D9909" s="202" t="s">
        <v>577</v>
      </c>
      <c r="E9909" s="576" t="s">
        <v>1422</v>
      </c>
      <c r="F9909" s="204" t="s">
        <v>579</v>
      </c>
    </row>
    <row r="9910" spans="1:6" hidden="1" x14ac:dyDescent="0.25">
      <c r="A9910" s="814" t="s">
        <v>155</v>
      </c>
      <c r="B9910" s="814"/>
      <c r="C9910" s="814"/>
      <c r="D9910" s="814"/>
      <c r="E9910" s="814"/>
      <c r="F9910" s="814"/>
    </row>
    <row r="9911" spans="1:6" hidden="1" x14ac:dyDescent="0.25">
      <c r="A9911" s="133">
        <v>1</v>
      </c>
      <c r="B9911" s="207"/>
      <c r="C9911" s="207"/>
      <c r="D9911" s="207"/>
      <c r="E9911" s="475"/>
      <c r="F9911" s="207"/>
    </row>
    <row r="9912" spans="1:6" hidden="1" x14ac:dyDescent="0.25">
      <c r="A9912" s="93">
        <v>2</v>
      </c>
      <c r="B9912" s="224"/>
      <c r="C9912" s="225"/>
      <c r="D9912" s="224"/>
      <c r="E9912" s="227"/>
      <c r="F9912" s="206"/>
    </row>
    <row r="9913" spans="1:6" hidden="1" x14ac:dyDescent="0.25">
      <c r="A9913" s="814" t="s">
        <v>41</v>
      </c>
      <c r="B9913" s="814"/>
      <c r="C9913" s="814"/>
      <c r="D9913" s="814"/>
      <c r="E9913" s="814"/>
      <c r="F9913" s="814"/>
    </row>
    <row r="9914" spans="1:6" hidden="1" x14ac:dyDescent="0.25">
      <c r="A9914" s="93">
        <v>1</v>
      </c>
      <c r="B9914" s="207" t="s">
        <v>3584</v>
      </c>
      <c r="C9914" s="207" t="s">
        <v>41</v>
      </c>
      <c r="D9914" s="72" t="s">
        <v>3808</v>
      </c>
      <c r="E9914" s="75" t="s">
        <v>12065</v>
      </c>
      <c r="F9914" s="140" t="s">
        <v>12064</v>
      </c>
    </row>
    <row r="9915" spans="1:6" hidden="1" x14ac:dyDescent="0.25">
      <c r="A9915" s="93">
        <v>2</v>
      </c>
      <c r="B9915" s="224" t="s">
        <v>12063</v>
      </c>
      <c r="C9915" s="225" t="s">
        <v>41</v>
      </c>
      <c r="D9915" s="85" t="s">
        <v>3808</v>
      </c>
      <c r="E9915" s="75" t="s">
        <v>12065</v>
      </c>
      <c r="F9915" s="93" t="s">
        <v>12064</v>
      </c>
    </row>
    <row r="9916" spans="1:6" hidden="1" x14ac:dyDescent="0.25">
      <c r="A9916" s="814" t="s">
        <v>9</v>
      </c>
      <c r="B9916" s="814"/>
      <c r="C9916" s="814"/>
      <c r="D9916" s="814"/>
      <c r="E9916" s="814"/>
      <c r="F9916" s="814"/>
    </row>
    <row r="9917" spans="1:6" hidden="1" x14ac:dyDescent="0.25">
      <c r="A9917" s="93">
        <v>1</v>
      </c>
      <c r="B9917" s="72" t="s">
        <v>12189</v>
      </c>
      <c r="C9917" s="73" t="s">
        <v>9</v>
      </c>
      <c r="D9917" s="72" t="s">
        <v>13</v>
      </c>
      <c r="E9917" s="75"/>
      <c r="F9917" s="686"/>
    </row>
    <row r="9918" spans="1:6" hidden="1" x14ac:dyDescent="0.25">
      <c r="A9918" s="93">
        <v>2</v>
      </c>
      <c r="B9918" s="72" t="s">
        <v>487</v>
      </c>
      <c r="C9918" s="73" t="s">
        <v>9</v>
      </c>
      <c r="D9918" s="72" t="s">
        <v>13</v>
      </c>
      <c r="E9918" s="75"/>
      <c r="F9918" s="686"/>
    </row>
    <row r="9919" spans="1:6" hidden="1" x14ac:dyDescent="0.25">
      <c r="A9919" s="93">
        <v>3</v>
      </c>
      <c r="B9919" s="72" t="s">
        <v>6974</v>
      </c>
      <c r="C9919" s="73" t="s">
        <v>9</v>
      </c>
      <c r="D9919" s="72" t="s">
        <v>21</v>
      </c>
      <c r="E9919" s="75"/>
      <c r="F9919" s="686"/>
    </row>
    <row r="9920" spans="1:6" hidden="1" x14ac:dyDescent="0.25">
      <c r="A9920" s="93">
        <v>4</v>
      </c>
      <c r="B9920" s="72" t="s">
        <v>6974</v>
      </c>
      <c r="C9920" s="73" t="s">
        <v>9</v>
      </c>
      <c r="D9920" s="72" t="s">
        <v>21</v>
      </c>
      <c r="E9920" s="24"/>
      <c r="F9920" s="690"/>
    </row>
    <row r="9921" spans="1:6" hidden="1" x14ac:dyDescent="0.25">
      <c r="A9921" s="93">
        <v>5</v>
      </c>
      <c r="B9921" s="72" t="s">
        <v>11668</v>
      </c>
      <c r="C9921" s="73" t="s">
        <v>9</v>
      </c>
      <c r="D9921" s="72" t="s">
        <v>21</v>
      </c>
      <c r="E9921" s="24"/>
      <c r="F9921" s="690"/>
    </row>
    <row r="9922" spans="1:6" hidden="1" x14ac:dyDescent="0.25">
      <c r="A9922" s="93">
        <v>6</v>
      </c>
      <c r="B9922" s="72" t="s">
        <v>7886</v>
      </c>
      <c r="C9922" s="73" t="s">
        <v>9</v>
      </c>
      <c r="D9922" s="72" t="s">
        <v>21</v>
      </c>
      <c r="E9922" s="24"/>
      <c r="F9922" s="690"/>
    </row>
    <row r="9923" spans="1:6" hidden="1" x14ac:dyDescent="0.25">
      <c r="A9923" s="93">
        <v>7</v>
      </c>
      <c r="B9923" s="72" t="s">
        <v>8007</v>
      </c>
      <c r="C9923" s="73" t="s">
        <v>9</v>
      </c>
      <c r="D9923" s="72" t="s">
        <v>21</v>
      </c>
      <c r="E9923" s="24"/>
      <c r="F9923" s="690"/>
    </row>
    <row r="9924" spans="1:6" hidden="1" x14ac:dyDescent="0.25">
      <c r="A9924" s="93">
        <v>8</v>
      </c>
      <c r="B9924" s="72" t="s">
        <v>5643</v>
      </c>
      <c r="C9924" s="73" t="s">
        <v>9</v>
      </c>
      <c r="D9924" s="72" t="s">
        <v>5542</v>
      </c>
      <c r="E9924" s="24"/>
      <c r="F9924" s="695"/>
    </row>
    <row r="9925" spans="1:6" hidden="1" x14ac:dyDescent="0.25">
      <c r="A9925" s="93">
        <v>9</v>
      </c>
      <c r="B9925" s="72" t="s">
        <v>12206</v>
      </c>
      <c r="C9925" s="73" t="s">
        <v>9</v>
      </c>
      <c r="D9925" s="72" t="s">
        <v>21</v>
      </c>
      <c r="E9925" s="24"/>
      <c r="F9925" s="695"/>
    </row>
    <row r="9926" spans="1:6" hidden="1" x14ac:dyDescent="0.25">
      <c r="A9926" s="811" t="s">
        <v>20</v>
      </c>
      <c r="B9926" s="812"/>
      <c r="C9926" s="812"/>
      <c r="D9926" s="812"/>
      <c r="E9926" s="812"/>
      <c r="F9926" s="813"/>
    </row>
    <row r="9927" spans="1:6" hidden="1" x14ac:dyDescent="0.25">
      <c r="A9927" s="93">
        <v>1</v>
      </c>
      <c r="B9927" s="72" t="s">
        <v>12048</v>
      </c>
      <c r="C9927" s="73" t="s">
        <v>20</v>
      </c>
      <c r="D9927" s="72" t="s">
        <v>13</v>
      </c>
      <c r="E9927" s="75" t="s">
        <v>12049</v>
      </c>
      <c r="F9927" s="689" t="s">
        <v>1011</v>
      </c>
    </row>
    <row r="9928" spans="1:6" hidden="1" x14ac:dyDescent="0.25">
      <c r="A9928" s="93">
        <v>2</v>
      </c>
      <c r="B9928" s="72" t="s">
        <v>12047</v>
      </c>
      <c r="C9928" s="73" t="s">
        <v>20</v>
      </c>
      <c r="D9928" s="72" t="s">
        <v>13</v>
      </c>
      <c r="E9928" s="75" t="s">
        <v>12049</v>
      </c>
      <c r="F9928" s="689" t="s">
        <v>1011</v>
      </c>
    </row>
    <row r="9929" spans="1:6" hidden="1" x14ac:dyDescent="0.25">
      <c r="A9929" s="93">
        <v>3</v>
      </c>
      <c r="B9929" s="72" t="s">
        <v>12203</v>
      </c>
      <c r="C9929" s="73" t="s">
        <v>20</v>
      </c>
      <c r="D9929" s="72" t="s">
        <v>21</v>
      </c>
      <c r="E9929" s="24"/>
      <c r="F9929" s="277"/>
    </row>
    <row r="9930" spans="1:6" hidden="1" x14ac:dyDescent="0.25">
      <c r="A9930" s="93">
        <v>4</v>
      </c>
      <c r="B9930" s="72" t="s">
        <v>12203</v>
      </c>
      <c r="C9930" s="73" t="s">
        <v>20</v>
      </c>
      <c r="D9930" s="72" t="s">
        <v>21</v>
      </c>
      <c r="E9930" s="24"/>
      <c r="F9930" s="277"/>
    </row>
    <row r="9931" spans="1:6" hidden="1" x14ac:dyDescent="0.25">
      <c r="A9931" s="93">
        <v>5</v>
      </c>
      <c r="B9931" s="72" t="s">
        <v>7189</v>
      </c>
      <c r="C9931" s="73" t="s">
        <v>20</v>
      </c>
      <c r="D9931" s="72" t="s">
        <v>21</v>
      </c>
      <c r="E9931" s="24"/>
      <c r="F9931" s="689" t="s">
        <v>1011</v>
      </c>
    </row>
    <row r="9932" spans="1:6" hidden="1" x14ac:dyDescent="0.25">
      <c r="A9932" s="93">
        <v>6</v>
      </c>
      <c r="B9932" s="72" t="s">
        <v>12205</v>
      </c>
      <c r="C9932" s="73" t="s">
        <v>20</v>
      </c>
      <c r="D9932" s="72" t="s">
        <v>13</v>
      </c>
      <c r="E9932" s="75" t="s">
        <v>12208</v>
      </c>
      <c r="F9932" s="689" t="s">
        <v>1011</v>
      </c>
    </row>
    <row r="9933" spans="1:6" hidden="1" x14ac:dyDescent="0.25">
      <c r="A9933" s="93">
        <v>7</v>
      </c>
      <c r="B9933" s="72"/>
      <c r="C9933" s="73"/>
      <c r="D9933" s="72"/>
      <c r="E9933" s="24"/>
      <c r="F9933" s="277"/>
    </row>
    <row r="9934" spans="1:6" hidden="1" x14ac:dyDescent="0.25">
      <c r="A9934" s="811" t="s">
        <v>558</v>
      </c>
      <c r="B9934" s="812"/>
      <c r="C9934" s="812"/>
      <c r="D9934" s="812"/>
      <c r="E9934" s="812"/>
      <c r="F9934" s="813"/>
    </row>
    <row r="9935" spans="1:6" hidden="1" x14ac:dyDescent="0.25">
      <c r="A9935" s="133">
        <v>1</v>
      </c>
      <c r="B9935" s="126"/>
      <c r="C9935" s="73"/>
      <c r="D9935" s="72"/>
      <c r="E9935" s="140"/>
      <c r="F9935" s="180"/>
    </row>
    <row r="9936" spans="1:6" hidden="1" x14ac:dyDescent="0.25">
      <c r="A9936" s="133">
        <v>2</v>
      </c>
      <c r="B9936" s="72"/>
      <c r="C9936" s="73"/>
      <c r="D9936" s="72"/>
      <c r="E9936" s="140"/>
      <c r="F9936" s="180"/>
    </row>
    <row r="9937" spans="1:6" hidden="1" x14ac:dyDescent="0.25">
      <c r="A9937" s="93">
        <v>3</v>
      </c>
      <c r="B9937" s="72"/>
      <c r="C9937" s="73"/>
      <c r="D9937" s="72"/>
      <c r="E9937" s="24"/>
      <c r="F9937" s="686"/>
    </row>
    <row r="9938" spans="1:6" hidden="1" x14ac:dyDescent="0.25">
      <c r="A9938" s="811" t="s">
        <v>12</v>
      </c>
      <c r="B9938" s="812"/>
      <c r="C9938" s="812"/>
      <c r="D9938" s="812"/>
      <c r="E9938" s="812"/>
      <c r="F9938" s="813"/>
    </row>
    <row r="9939" spans="1:6" hidden="1" x14ac:dyDescent="0.25">
      <c r="A9939" s="93">
        <v>1</v>
      </c>
      <c r="B9939" s="72"/>
      <c r="C9939" s="73"/>
      <c r="D9939" s="72"/>
      <c r="E9939" s="24"/>
      <c r="F9939" s="686"/>
    </row>
    <row r="9940" spans="1:6" hidden="1" x14ac:dyDescent="0.25">
      <c r="A9940" s="93">
        <v>2</v>
      </c>
      <c r="B9940" s="85"/>
      <c r="C9940" s="85"/>
      <c r="D9940" s="85"/>
      <c r="E9940" s="86"/>
      <c r="F9940" s="85"/>
    </row>
    <row r="9941" spans="1:6" hidden="1" x14ac:dyDescent="0.25">
      <c r="A9941" s="811" t="s">
        <v>385</v>
      </c>
      <c r="B9941" s="812"/>
      <c r="C9941" s="812"/>
      <c r="D9941" s="812"/>
      <c r="E9941" s="812"/>
      <c r="F9941" s="813"/>
    </row>
    <row r="9942" spans="1:6" hidden="1" x14ac:dyDescent="0.25">
      <c r="A9942" s="133">
        <v>1</v>
      </c>
      <c r="B9942" s="72" t="s">
        <v>12194</v>
      </c>
      <c r="C9942" s="73" t="s">
        <v>385</v>
      </c>
      <c r="D9942" s="72" t="s">
        <v>343</v>
      </c>
      <c r="E9942" s="24"/>
      <c r="F9942" s="686"/>
    </row>
    <row r="9943" spans="1:6" hidden="1" x14ac:dyDescent="0.25">
      <c r="A9943" s="133">
        <v>2</v>
      </c>
      <c r="B9943" s="72"/>
      <c r="C9943" s="73"/>
      <c r="D9943" s="72"/>
      <c r="E9943" s="24"/>
      <c r="F9943" s="686"/>
    </row>
    <row r="9944" spans="1:6" hidden="1" x14ac:dyDescent="0.25">
      <c r="A9944" s="811" t="s">
        <v>5</v>
      </c>
      <c r="B9944" s="812"/>
      <c r="C9944" s="812"/>
      <c r="D9944" s="812"/>
      <c r="E9944" s="812"/>
      <c r="F9944" s="813"/>
    </row>
    <row r="9945" spans="1:6" hidden="1" x14ac:dyDescent="0.25">
      <c r="A9945" s="93">
        <v>1</v>
      </c>
      <c r="B9945" s="85"/>
      <c r="C9945" s="85"/>
      <c r="D9945" s="85"/>
      <c r="E9945" s="75"/>
      <c r="F9945" s="140"/>
    </row>
    <row r="9946" spans="1:6" hidden="1" x14ac:dyDescent="0.25">
      <c r="A9946" s="93">
        <v>2</v>
      </c>
      <c r="B9946" s="85"/>
      <c r="C9946" s="73"/>
      <c r="D9946" s="72"/>
      <c r="E9946" s="86"/>
      <c r="F9946" s="93"/>
    </row>
    <row r="9947" spans="1:6" hidden="1" x14ac:dyDescent="0.25">
      <c r="A9947" s="93">
        <v>3</v>
      </c>
      <c r="B9947" s="85"/>
      <c r="C9947" s="85"/>
      <c r="D9947" s="85"/>
      <c r="E9947" s="86"/>
      <c r="F9947" s="85"/>
    </row>
    <row r="9948" spans="1:6" hidden="1" x14ac:dyDescent="0.25">
      <c r="A9948" s="85"/>
      <c r="B9948" s="85"/>
      <c r="C9948" s="85"/>
      <c r="D9948" s="85"/>
      <c r="E9948" s="86"/>
      <c r="F9948" s="85"/>
    </row>
    <row r="9949" spans="1:6" hidden="1" x14ac:dyDescent="0.25"/>
    <row r="9950" spans="1:6" hidden="1" x14ac:dyDescent="0.25"/>
    <row r="9951" spans="1:6" hidden="1" x14ac:dyDescent="0.25">
      <c r="A9951" s="171"/>
      <c r="B9951" s="172" t="s">
        <v>10</v>
      </c>
      <c r="C9951" s="173">
        <v>44509</v>
      </c>
      <c r="D9951" s="172"/>
      <c r="E9951" s="602"/>
      <c r="F9951" s="174"/>
    </row>
    <row r="9952" spans="1:6" hidden="1" x14ac:dyDescent="0.25">
      <c r="A9952" s="175" t="s">
        <v>580</v>
      </c>
      <c r="B9952" s="176" t="s">
        <v>576</v>
      </c>
      <c r="C9952" s="177" t="s">
        <v>912</v>
      </c>
      <c r="D9952" s="176" t="s">
        <v>577</v>
      </c>
      <c r="E9952" s="603" t="s">
        <v>1422</v>
      </c>
      <c r="F9952" s="178" t="s">
        <v>579</v>
      </c>
    </row>
    <row r="9953" spans="1:6" hidden="1" x14ac:dyDescent="0.25">
      <c r="A9953" s="814" t="s">
        <v>155</v>
      </c>
      <c r="B9953" s="814"/>
      <c r="C9953" s="814"/>
      <c r="D9953" s="814"/>
      <c r="E9953" s="814"/>
      <c r="F9953" s="814"/>
    </row>
    <row r="9954" spans="1:6" hidden="1" x14ac:dyDescent="0.25">
      <c r="A9954" s="133">
        <v>1</v>
      </c>
      <c r="B9954" s="207"/>
      <c r="C9954" s="207"/>
      <c r="D9954" s="207"/>
      <c r="E9954" s="475"/>
      <c r="F9954" s="207"/>
    </row>
    <row r="9955" spans="1:6" hidden="1" x14ac:dyDescent="0.25">
      <c r="A9955" s="93">
        <v>2</v>
      </c>
      <c r="B9955" s="224"/>
      <c r="C9955" s="225"/>
      <c r="D9955" s="224"/>
      <c r="E9955" s="227"/>
      <c r="F9955" s="206"/>
    </row>
    <row r="9956" spans="1:6" hidden="1" x14ac:dyDescent="0.25">
      <c r="A9956" s="814" t="s">
        <v>41</v>
      </c>
      <c r="B9956" s="814"/>
      <c r="C9956" s="814"/>
      <c r="D9956" s="814"/>
      <c r="E9956" s="814"/>
      <c r="F9956" s="814"/>
    </row>
    <row r="9957" spans="1:6" hidden="1" x14ac:dyDescent="0.25">
      <c r="A9957" s="93">
        <v>1</v>
      </c>
      <c r="B9957" s="72"/>
      <c r="C9957" s="73"/>
      <c r="D9957" s="72"/>
      <c r="E9957" s="75"/>
      <c r="F9957" s="140"/>
    </row>
    <row r="9958" spans="1:6" hidden="1" x14ac:dyDescent="0.25">
      <c r="A9958" s="93"/>
      <c r="B9958" s="85"/>
      <c r="C9958" s="85"/>
      <c r="D9958" s="85"/>
      <c r="E9958" s="86"/>
      <c r="F9958" s="85"/>
    </row>
    <row r="9959" spans="1:6" hidden="1" x14ac:dyDescent="0.25">
      <c r="A9959" s="814" t="s">
        <v>9</v>
      </c>
      <c r="B9959" s="814"/>
      <c r="C9959" s="814"/>
      <c r="D9959" s="814"/>
      <c r="E9959" s="814"/>
      <c r="F9959" s="814"/>
    </row>
    <row r="9960" spans="1:6" hidden="1" x14ac:dyDescent="0.25">
      <c r="A9960" s="93">
        <v>1</v>
      </c>
      <c r="B9960" s="72" t="s">
        <v>4207</v>
      </c>
      <c r="C9960" s="73" t="s">
        <v>9</v>
      </c>
      <c r="D9960" s="72" t="s">
        <v>13</v>
      </c>
      <c r="E9960" s="75"/>
      <c r="F9960" s="679"/>
    </row>
    <row r="9961" spans="1:6" hidden="1" x14ac:dyDescent="0.25">
      <c r="A9961" s="93">
        <v>2</v>
      </c>
      <c r="B9961" s="72" t="s">
        <v>12209</v>
      </c>
      <c r="C9961" s="73" t="s">
        <v>9</v>
      </c>
      <c r="D9961" s="72" t="s">
        <v>13</v>
      </c>
      <c r="E9961" s="75"/>
      <c r="F9961" s="679"/>
    </row>
    <row r="9962" spans="1:6" hidden="1" x14ac:dyDescent="0.25">
      <c r="A9962" s="93">
        <v>3</v>
      </c>
      <c r="B9962" s="72" t="s">
        <v>6591</v>
      </c>
      <c r="C9962" s="73" t="s">
        <v>9</v>
      </c>
      <c r="D9962" s="72" t="s">
        <v>21</v>
      </c>
      <c r="E9962" s="75"/>
      <c r="F9962" s="679"/>
    </row>
    <row r="9963" spans="1:6" hidden="1" x14ac:dyDescent="0.25">
      <c r="A9963" s="93">
        <v>4</v>
      </c>
      <c r="B9963" s="72"/>
      <c r="C9963" s="73"/>
      <c r="D9963" s="72"/>
      <c r="E9963" s="24"/>
      <c r="F9963" s="679"/>
    </row>
    <row r="9964" spans="1:6" hidden="1" x14ac:dyDescent="0.25">
      <c r="A9964" s="93">
        <v>5</v>
      </c>
      <c r="B9964" s="72"/>
      <c r="C9964" s="73"/>
      <c r="D9964" s="72"/>
      <c r="E9964" s="24"/>
      <c r="F9964" s="679"/>
    </row>
    <row r="9965" spans="1:6" hidden="1" x14ac:dyDescent="0.25">
      <c r="A9965" s="811" t="s">
        <v>20</v>
      </c>
      <c r="B9965" s="812"/>
      <c r="C9965" s="812"/>
      <c r="D9965" s="812"/>
      <c r="E9965" s="812"/>
      <c r="F9965" s="813"/>
    </row>
    <row r="9966" spans="1:6" hidden="1" x14ac:dyDescent="0.25">
      <c r="A9966" s="93">
        <v>1</v>
      </c>
      <c r="B9966" s="72" t="s">
        <v>12207</v>
      </c>
      <c r="C9966" s="73" t="s">
        <v>20</v>
      </c>
      <c r="D9966" s="72" t="s">
        <v>21</v>
      </c>
      <c r="E9966" s="75"/>
      <c r="F9966" s="277"/>
    </row>
    <row r="9967" spans="1:6" hidden="1" x14ac:dyDescent="0.25">
      <c r="A9967" s="93">
        <v>2</v>
      </c>
      <c r="B9967" s="72" t="s">
        <v>12210</v>
      </c>
      <c r="C9967" s="73" t="s">
        <v>20</v>
      </c>
      <c r="D9967" s="72" t="s">
        <v>890</v>
      </c>
      <c r="E9967" s="75" t="s">
        <v>12211</v>
      </c>
      <c r="F9967" s="277" t="s">
        <v>1011</v>
      </c>
    </row>
    <row r="9968" spans="1:6" hidden="1" x14ac:dyDescent="0.25">
      <c r="A9968" s="93">
        <v>3</v>
      </c>
      <c r="B9968" s="72" t="s">
        <v>12214</v>
      </c>
      <c r="C9968" s="73" t="s">
        <v>20</v>
      </c>
      <c r="D9968" s="72" t="s">
        <v>22</v>
      </c>
      <c r="E9968" s="75" t="s">
        <v>12215</v>
      </c>
      <c r="F9968" s="277" t="s">
        <v>1011</v>
      </c>
    </row>
    <row r="9969" spans="1:6" hidden="1" x14ac:dyDescent="0.25">
      <c r="A9969" s="93">
        <v>4</v>
      </c>
      <c r="B9969" s="72" t="s">
        <v>3703</v>
      </c>
      <c r="C9969" s="73" t="s">
        <v>20</v>
      </c>
      <c r="D9969" s="72" t="s">
        <v>13</v>
      </c>
      <c r="E9969" s="24"/>
      <c r="F9969" s="277"/>
    </row>
    <row r="9970" spans="1:6" hidden="1" x14ac:dyDescent="0.25">
      <c r="A9970" s="93">
        <v>5</v>
      </c>
      <c r="B9970" s="72"/>
      <c r="C9970" s="73"/>
      <c r="D9970" s="72"/>
      <c r="E9970" s="24"/>
      <c r="F9970" s="277"/>
    </row>
    <row r="9971" spans="1:6" hidden="1" x14ac:dyDescent="0.25">
      <c r="A9971" s="93">
        <v>6</v>
      </c>
      <c r="B9971" s="72"/>
      <c r="C9971" s="73"/>
      <c r="D9971" s="72"/>
      <c r="E9971" s="24"/>
      <c r="F9971" s="277"/>
    </row>
    <row r="9972" spans="1:6" hidden="1" x14ac:dyDescent="0.25">
      <c r="A9972" s="93">
        <v>7</v>
      </c>
      <c r="B9972" s="72"/>
      <c r="C9972" s="73"/>
      <c r="D9972" s="72"/>
      <c r="E9972" s="24"/>
      <c r="F9972" s="277"/>
    </row>
    <row r="9973" spans="1:6" hidden="1" x14ac:dyDescent="0.25">
      <c r="A9973" s="93"/>
      <c r="B9973" s="72"/>
      <c r="C9973" s="73"/>
      <c r="D9973" s="72"/>
      <c r="E9973" s="24"/>
      <c r="F9973" s="277"/>
    </row>
    <row r="9974" spans="1:6" hidden="1" x14ac:dyDescent="0.25">
      <c r="A9974" s="811" t="s">
        <v>558</v>
      </c>
      <c r="B9974" s="812"/>
      <c r="C9974" s="812"/>
      <c r="D9974" s="812"/>
      <c r="E9974" s="812"/>
      <c r="F9974" s="813"/>
    </row>
    <row r="9975" spans="1:6" hidden="1" x14ac:dyDescent="0.25">
      <c r="A9975" s="133">
        <v>1</v>
      </c>
      <c r="B9975" s="126"/>
      <c r="C9975" s="73"/>
      <c r="D9975" s="72"/>
      <c r="E9975" s="140"/>
      <c r="F9975" s="180"/>
    </row>
    <row r="9976" spans="1:6" hidden="1" x14ac:dyDescent="0.25">
      <c r="A9976" s="133">
        <v>2</v>
      </c>
      <c r="B9976" s="72"/>
      <c r="C9976" s="73"/>
      <c r="D9976" s="72"/>
      <c r="E9976" s="140"/>
      <c r="F9976" s="180"/>
    </row>
    <row r="9977" spans="1:6" hidden="1" x14ac:dyDescent="0.25">
      <c r="A9977" s="93">
        <v>3</v>
      </c>
      <c r="B9977" s="72"/>
      <c r="C9977" s="73"/>
      <c r="D9977" s="72"/>
      <c r="E9977" s="24"/>
      <c r="F9977" s="679"/>
    </row>
    <row r="9978" spans="1:6" hidden="1" x14ac:dyDescent="0.25">
      <c r="A9978" s="811" t="s">
        <v>12</v>
      </c>
      <c r="B9978" s="812"/>
      <c r="C9978" s="812"/>
      <c r="D9978" s="812"/>
      <c r="E9978" s="812"/>
      <c r="F9978" s="813"/>
    </row>
    <row r="9979" spans="1:6" hidden="1" x14ac:dyDescent="0.25">
      <c r="A9979" s="93">
        <v>1</v>
      </c>
      <c r="B9979" s="72"/>
      <c r="C9979" s="73"/>
      <c r="D9979" s="72"/>
      <c r="E9979" s="24"/>
      <c r="F9979" s="679"/>
    </row>
    <row r="9980" spans="1:6" hidden="1" x14ac:dyDescent="0.25">
      <c r="A9980" s="93">
        <v>2</v>
      </c>
      <c r="B9980" s="85"/>
      <c r="C9980" s="85"/>
      <c r="D9980" s="85"/>
      <c r="E9980" s="86"/>
      <c r="F9980" s="85"/>
    </row>
    <row r="9981" spans="1:6" hidden="1" x14ac:dyDescent="0.25">
      <c r="A9981" s="811" t="s">
        <v>385</v>
      </c>
      <c r="B9981" s="812"/>
      <c r="C9981" s="812"/>
      <c r="D9981" s="812"/>
      <c r="E9981" s="812"/>
      <c r="F9981" s="813"/>
    </row>
    <row r="9982" spans="1:6" hidden="1" x14ac:dyDescent="0.25">
      <c r="A9982" s="133">
        <v>1</v>
      </c>
      <c r="B9982" s="72"/>
      <c r="C9982" s="73"/>
      <c r="D9982" s="72"/>
      <c r="E9982" s="24"/>
      <c r="F9982" s="679"/>
    </row>
    <row r="9983" spans="1:6" hidden="1" x14ac:dyDescent="0.25">
      <c r="A9983" s="133">
        <v>2</v>
      </c>
      <c r="B9983" s="72"/>
      <c r="C9983" s="73"/>
      <c r="D9983" s="72"/>
      <c r="E9983" s="24"/>
      <c r="F9983" s="679"/>
    </row>
    <row r="9984" spans="1:6" hidden="1" x14ac:dyDescent="0.25">
      <c r="A9984" s="811" t="s">
        <v>5</v>
      </c>
      <c r="B9984" s="812"/>
      <c r="C9984" s="812"/>
      <c r="D9984" s="812"/>
      <c r="E9984" s="812"/>
      <c r="F9984" s="813"/>
    </row>
    <row r="9985" spans="1:6" hidden="1" x14ac:dyDescent="0.25">
      <c r="A9985" s="93">
        <v>1</v>
      </c>
      <c r="B9985" s="85"/>
      <c r="C9985" s="85"/>
      <c r="D9985" s="85"/>
      <c r="E9985" s="75"/>
      <c r="F9985" s="140"/>
    </row>
    <row r="9986" spans="1:6" hidden="1" x14ac:dyDescent="0.25">
      <c r="A9986" s="93">
        <v>2</v>
      </c>
      <c r="B9986" s="85"/>
      <c r="C9986" s="73"/>
      <c r="D9986" s="72"/>
      <c r="E9986" s="86"/>
      <c r="F9986" s="93"/>
    </row>
    <row r="9987" spans="1:6" hidden="1" x14ac:dyDescent="0.25">
      <c r="A9987" s="93">
        <v>3</v>
      </c>
      <c r="B9987" s="85"/>
      <c r="C9987" s="85"/>
      <c r="D9987" s="85"/>
      <c r="E9987" s="86"/>
      <c r="F9987" s="85"/>
    </row>
    <row r="9988" spans="1:6" hidden="1" x14ac:dyDescent="0.25">
      <c r="A9988" s="85"/>
      <c r="B9988" s="85"/>
      <c r="C9988" s="85"/>
      <c r="D9988" s="85"/>
      <c r="E9988" s="86"/>
      <c r="F9988" s="85"/>
    </row>
    <row r="9989" spans="1:6" hidden="1" x14ac:dyDescent="0.25"/>
    <row r="9990" spans="1:6" hidden="1" x14ac:dyDescent="0.25"/>
    <row r="9991" spans="1:6" hidden="1" x14ac:dyDescent="0.25"/>
    <row r="9992" spans="1:6" hidden="1" x14ac:dyDescent="0.25">
      <c r="A9992" s="330"/>
      <c r="B9992" s="331" t="s">
        <v>45</v>
      </c>
      <c r="C9992" s="332">
        <v>44511</v>
      </c>
      <c r="D9992" s="331"/>
      <c r="E9992" s="587"/>
      <c r="F9992" s="333"/>
    </row>
    <row r="9993" spans="1:6" hidden="1" x14ac:dyDescent="0.25">
      <c r="A9993" s="334" t="s">
        <v>580</v>
      </c>
      <c r="B9993" s="335" t="s">
        <v>576</v>
      </c>
      <c r="C9993" s="336" t="s">
        <v>912</v>
      </c>
      <c r="D9993" s="335" t="s">
        <v>577</v>
      </c>
      <c r="E9993" s="588" t="s">
        <v>1422</v>
      </c>
      <c r="F9993" s="337" t="s">
        <v>579</v>
      </c>
    </row>
    <row r="9994" spans="1:6" hidden="1" x14ac:dyDescent="0.25">
      <c r="A9994" s="814" t="s">
        <v>155</v>
      </c>
      <c r="B9994" s="814"/>
      <c r="C9994" s="814"/>
      <c r="D9994" s="814"/>
      <c r="E9994" s="814"/>
      <c r="F9994" s="814"/>
    </row>
    <row r="9995" spans="1:6" hidden="1" x14ac:dyDescent="0.25">
      <c r="A9995" s="133">
        <v>1</v>
      </c>
      <c r="B9995" s="207" t="s">
        <v>5747</v>
      </c>
      <c r="C9995" s="207" t="s">
        <v>155</v>
      </c>
      <c r="D9995" s="207" t="s">
        <v>28</v>
      </c>
      <c r="E9995" s="475"/>
      <c r="F9995" s="207"/>
    </row>
    <row r="9996" spans="1:6" hidden="1" x14ac:dyDescent="0.25">
      <c r="A9996" s="93">
        <v>2</v>
      </c>
      <c r="B9996" s="224"/>
      <c r="C9996" s="225"/>
      <c r="D9996" s="224"/>
      <c r="E9996" s="206"/>
      <c r="F9996" s="206"/>
    </row>
    <row r="9997" spans="1:6" hidden="1" x14ac:dyDescent="0.25">
      <c r="A9997" s="814" t="s">
        <v>41</v>
      </c>
      <c r="B9997" s="814"/>
      <c r="C9997" s="814"/>
      <c r="D9997" s="814"/>
      <c r="E9997" s="814"/>
      <c r="F9997" s="814"/>
    </row>
    <row r="9998" spans="1:6" hidden="1" x14ac:dyDescent="0.25">
      <c r="A9998" s="93">
        <v>1</v>
      </c>
      <c r="B9998" s="72" t="s">
        <v>6306</v>
      </c>
      <c r="C9998" s="73" t="s">
        <v>405</v>
      </c>
      <c r="D9998" s="72" t="s">
        <v>22</v>
      </c>
      <c r="E9998" s="75"/>
      <c r="F9998" s="140" t="s">
        <v>605</v>
      </c>
    </row>
    <row r="9999" spans="1:6" hidden="1" x14ac:dyDescent="0.25">
      <c r="A9999" s="93"/>
      <c r="B9999" s="85"/>
      <c r="C9999" s="85"/>
      <c r="D9999" s="85"/>
      <c r="E9999" s="86"/>
      <c r="F9999" s="85"/>
    </row>
    <row r="10000" spans="1:6" hidden="1" x14ac:dyDescent="0.25">
      <c r="A10000" s="814" t="s">
        <v>9</v>
      </c>
      <c r="B10000" s="814"/>
      <c r="C10000" s="814"/>
      <c r="D10000" s="814"/>
      <c r="E10000" s="814"/>
      <c r="F10000" s="814"/>
    </row>
    <row r="10001" spans="1:6" hidden="1" x14ac:dyDescent="0.25">
      <c r="A10001" s="93">
        <v>1</v>
      </c>
      <c r="B10001" s="72" t="s">
        <v>12300</v>
      </c>
      <c r="C10001" s="73" t="s">
        <v>9</v>
      </c>
      <c r="D10001" s="72" t="s">
        <v>21</v>
      </c>
      <c r="E10001" s="75"/>
      <c r="F10001" s="686"/>
    </row>
    <row r="10002" spans="1:6" hidden="1" x14ac:dyDescent="0.25">
      <c r="A10002" s="93">
        <v>2</v>
      </c>
      <c r="B10002" s="72" t="s">
        <v>3603</v>
      </c>
      <c r="C10002" s="73" t="s">
        <v>9</v>
      </c>
      <c r="D10002" s="72" t="s">
        <v>21</v>
      </c>
      <c r="E10002" s="75"/>
      <c r="F10002" s="686"/>
    </row>
    <row r="10003" spans="1:6" hidden="1" x14ac:dyDescent="0.25">
      <c r="A10003" s="93">
        <v>3</v>
      </c>
      <c r="B10003" s="72"/>
      <c r="C10003" s="73"/>
      <c r="D10003" s="72"/>
      <c r="E10003" s="75"/>
      <c r="F10003" s="686"/>
    </row>
    <row r="10004" spans="1:6" hidden="1" x14ac:dyDescent="0.25">
      <c r="A10004" s="93">
        <v>4</v>
      </c>
      <c r="B10004" s="72"/>
      <c r="C10004" s="73"/>
      <c r="D10004" s="72"/>
      <c r="E10004" s="24"/>
      <c r="F10004" s="686"/>
    </row>
    <row r="10005" spans="1:6" hidden="1" x14ac:dyDescent="0.25">
      <c r="A10005" s="93">
        <v>5</v>
      </c>
      <c r="B10005" s="72"/>
      <c r="C10005" s="73"/>
      <c r="D10005" s="72"/>
      <c r="E10005" s="24"/>
      <c r="F10005" s="686"/>
    </row>
    <row r="10006" spans="1:6" hidden="1" x14ac:dyDescent="0.25">
      <c r="A10006" s="811" t="s">
        <v>20</v>
      </c>
      <c r="B10006" s="812"/>
      <c r="C10006" s="812"/>
      <c r="D10006" s="812"/>
      <c r="E10006" s="812"/>
      <c r="F10006" s="813"/>
    </row>
    <row r="10007" spans="1:6" hidden="1" x14ac:dyDescent="0.25">
      <c r="A10007" s="93">
        <v>1</v>
      </c>
      <c r="B10007" s="72" t="s">
        <v>12298</v>
      </c>
      <c r="C10007" s="73" t="s">
        <v>20</v>
      </c>
      <c r="D10007" s="72" t="s">
        <v>22</v>
      </c>
      <c r="E10007" s="75"/>
      <c r="F10007" s="277" t="s">
        <v>1011</v>
      </c>
    </row>
    <row r="10008" spans="1:6" hidden="1" x14ac:dyDescent="0.25">
      <c r="A10008" s="93">
        <v>2</v>
      </c>
      <c r="B10008" s="72"/>
      <c r="C10008" s="73"/>
      <c r="D10008" s="72"/>
      <c r="E10008" s="75"/>
      <c r="F10008" s="277"/>
    </row>
    <row r="10009" spans="1:6" hidden="1" x14ac:dyDescent="0.25">
      <c r="A10009" s="93">
        <v>3</v>
      </c>
      <c r="B10009" s="72"/>
      <c r="C10009" s="73"/>
      <c r="D10009" s="72"/>
      <c r="E10009" s="75"/>
      <c r="F10009" s="277"/>
    </row>
    <row r="10010" spans="1:6" hidden="1" x14ac:dyDescent="0.25">
      <c r="A10010" s="93">
        <v>4</v>
      </c>
      <c r="B10010" s="72"/>
      <c r="C10010" s="73"/>
      <c r="D10010" s="72"/>
      <c r="E10010" s="75"/>
      <c r="F10010" s="277"/>
    </row>
    <row r="10011" spans="1:6" hidden="1" x14ac:dyDescent="0.25">
      <c r="A10011" s="93">
        <v>5</v>
      </c>
      <c r="B10011" s="72"/>
      <c r="C10011" s="73"/>
      <c r="D10011" s="72"/>
      <c r="E10011" s="24"/>
      <c r="F10011" s="277"/>
    </row>
    <row r="10012" spans="1:6" hidden="1" x14ac:dyDescent="0.25">
      <c r="A10012" s="93">
        <v>6</v>
      </c>
      <c r="B10012" s="72"/>
      <c r="C10012" s="73"/>
      <c r="D10012" s="72"/>
      <c r="E10012" s="24"/>
      <c r="F10012" s="277"/>
    </row>
    <row r="10013" spans="1:6" hidden="1" x14ac:dyDescent="0.25">
      <c r="A10013" s="93">
        <v>7</v>
      </c>
      <c r="B10013" s="72"/>
      <c r="C10013" s="73"/>
      <c r="D10013" s="72"/>
      <c r="E10013" s="24"/>
      <c r="F10013" s="277"/>
    </row>
    <row r="10014" spans="1:6" hidden="1" x14ac:dyDescent="0.25">
      <c r="A10014" s="93"/>
      <c r="B10014" s="72"/>
      <c r="C10014" s="73"/>
      <c r="D10014" s="72"/>
      <c r="E10014" s="24"/>
      <c r="F10014" s="277"/>
    </row>
    <row r="10015" spans="1:6" hidden="1" x14ac:dyDescent="0.25">
      <c r="A10015" s="811" t="s">
        <v>558</v>
      </c>
      <c r="B10015" s="812"/>
      <c r="C10015" s="812"/>
      <c r="D10015" s="812"/>
      <c r="E10015" s="812"/>
      <c r="F10015" s="813"/>
    </row>
    <row r="10016" spans="1:6" hidden="1" x14ac:dyDescent="0.25">
      <c r="A10016" s="133">
        <v>1</v>
      </c>
      <c r="B10016" s="126"/>
      <c r="C10016" s="73"/>
      <c r="D10016" s="72"/>
      <c r="E10016" s="140"/>
      <c r="F10016" s="180"/>
    </row>
    <row r="10017" spans="1:6" hidden="1" x14ac:dyDescent="0.25">
      <c r="A10017" s="133">
        <v>2</v>
      </c>
      <c r="B10017" s="72"/>
      <c r="C10017" s="73"/>
      <c r="D10017" s="72"/>
      <c r="E10017" s="140"/>
      <c r="F10017" s="180"/>
    </row>
    <row r="10018" spans="1:6" hidden="1" x14ac:dyDescent="0.25">
      <c r="A10018" s="93">
        <v>3</v>
      </c>
      <c r="B10018" s="72"/>
      <c r="C10018" s="73"/>
      <c r="D10018" s="72"/>
      <c r="E10018" s="24"/>
      <c r="F10018" s="686"/>
    </row>
    <row r="10019" spans="1:6" hidden="1" x14ac:dyDescent="0.25">
      <c r="A10019" s="811" t="s">
        <v>12</v>
      </c>
      <c r="B10019" s="812"/>
      <c r="C10019" s="812"/>
      <c r="D10019" s="812"/>
      <c r="E10019" s="812"/>
      <c r="F10019" s="813"/>
    </row>
    <row r="10020" spans="1:6" hidden="1" x14ac:dyDescent="0.25">
      <c r="A10020" s="93">
        <v>1</v>
      </c>
      <c r="B10020" s="72"/>
      <c r="C10020" s="73"/>
      <c r="D10020" s="72"/>
      <c r="E10020" s="75"/>
      <c r="F10020" s="686"/>
    </row>
    <row r="10021" spans="1:6" hidden="1" x14ac:dyDescent="0.25">
      <c r="A10021" s="93">
        <v>2</v>
      </c>
      <c r="B10021" s="85"/>
      <c r="C10021" s="85"/>
      <c r="D10021" s="85"/>
      <c r="E10021" s="86"/>
      <c r="F10021" s="85"/>
    </row>
    <row r="10022" spans="1:6" hidden="1" x14ac:dyDescent="0.25">
      <c r="A10022" s="811" t="s">
        <v>385</v>
      </c>
      <c r="B10022" s="812"/>
      <c r="C10022" s="812"/>
      <c r="D10022" s="812"/>
      <c r="E10022" s="812"/>
      <c r="F10022" s="813"/>
    </row>
    <row r="10023" spans="1:6" hidden="1" x14ac:dyDescent="0.25">
      <c r="A10023" s="133">
        <v>1</v>
      </c>
      <c r="B10023" s="72"/>
      <c r="C10023" s="73"/>
      <c r="D10023" s="72"/>
      <c r="E10023" s="24"/>
      <c r="F10023" s="686"/>
    </row>
    <row r="10024" spans="1:6" hidden="1" x14ac:dyDescent="0.25">
      <c r="A10024" s="133">
        <v>2</v>
      </c>
      <c r="B10024" s="72"/>
      <c r="C10024" s="73"/>
      <c r="D10024" s="72"/>
      <c r="E10024" s="24"/>
      <c r="F10024" s="686"/>
    </row>
    <row r="10025" spans="1:6" hidden="1" x14ac:dyDescent="0.25">
      <c r="A10025" s="811" t="s">
        <v>5</v>
      </c>
      <c r="B10025" s="812"/>
      <c r="C10025" s="812"/>
      <c r="D10025" s="812"/>
      <c r="E10025" s="812"/>
      <c r="F10025" s="813"/>
    </row>
    <row r="10026" spans="1:6" hidden="1" x14ac:dyDescent="0.25">
      <c r="A10026" s="93">
        <v>1</v>
      </c>
      <c r="B10026" s="85" t="s">
        <v>12213</v>
      </c>
      <c r="C10026" s="85" t="s">
        <v>5</v>
      </c>
      <c r="D10026" s="85" t="s">
        <v>28</v>
      </c>
      <c r="E10026" s="75"/>
      <c r="F10026" s="140"/>
    </row>
    <row r="10027" spans="1:6" hidden="1" x14ac:dyDescent="0.25">
      <c r="A10027" s="93">
        <v>2</v>
      </c>
      <c r="B10027" s="85"/>
      <c r="C10027" s="73"/>
      <c r="D10027" s="72"/>
      <c r="E10027" s="86"/>
      <c r="F10027" s="85"/>
    </row>
    <row r="10028" spans="1:6" hidden="1" x14ac:dyDescent="0.25">
      <c r="A10028" s="811" t="s">
        <v>5</v>
      </c>
      <c r="B10028" s="812"/>
      <c r="C10028" s="812"/>
      <c r="D10028" s="812"/>
      <c r="E10028" s="812"/>
      <c r="F10028" s="813"/>
    </row>
    <row r="10029" spans="1:6" hidden="1" x14ac:dyDescent="0.25">
      <c r="A10029" s="85">
        <v>1</v>
      </c>
      <c r="B10029" s="85"/>
      <c r="C10029" s="85"/>
      <c r="D10029" s="85"/>
      <c r="E10029" s="86"/>
      <c r="F10029" s="85"/>
    </row>
    <row r="10030" spans="1:6" hidden="1" x14ac:dyDescent="0.25">
      <c r="A10030" s="85">
        <v>2</v>
      </c>
      <c r="B10030" s="85"/>
      <c r="C10030" s="85"/>
      <c r="D10030" s="85"/>
      <c r="E10030" s="86"/>
      <c r="F10030" s="85"/>
    </row>
    <row r="10031" spans="1:6" hidden="1" x14ac:dyDescent="0.25"/>
    <row r="10032" spans="1:6" hidden="1" x14ac:dyDescent="0.25"/>
    <row r="10033" spans="1:6" hidden="1" x14ac:dyDescent="0.25">
      <c r="A10033" s="155"/>
      <c r="B10033" s="156" t="s">
        <v>63</v>
      </c>
      <c r="C10033" s="157">
        <v>44513</v>
      </c>
      <c r="D10033" s="156"/>
      <c r="E10033" s="652"/>
      <c r="F10033" s="158"/>
    </row>
    <row r="10034" spans="1:6" hidden="1" x14ac:dyDescent="0.25">
      <c r="A10034" s="159" t="s">
        <v>580</v>
      </c>
      <c r="B10034" s="160" t="s">
        <v>576</v>
      </c>
      <c r="C10034" s="161" t="s">
        <v>912</v>
      </c>
      <c r="D10034" s="160" t="s">
        <v>577</v>
      </c>
      <c r="E10034" s="653" t="s">
        <v>1422</v>
      </c>
      <c r="F10034" s="162" t="s">
        <v>579</v>
      </c>
    </row>
    <row r="10035" spans="1:6" hidden="1" x14ac:dyDescent="0.25">
      <c r="A10035" s="814" t="s">
        <v>155</v>
      </c>
      <c r="B10035" s="814"/>
      <c r="C10035" s="814"/>
      <c r="D10035" s="814"/>
      <c r="E10035" s="814"/>
      <c r="F10035" s="814"/>
    </row>
    <row r="10036" spans="1:6" hidden="1" x14ac:dyDescent="0.25">
      <c r="A10036" s="133">
        <v>1</v>
      </c>
      <c r="B10036" s="207" t="s">
        <v>4061</v>
      </c>
      <c r="C10036" s="207" t="s">
        <v>1113</v>
      </c>
      <c r="D10036" s="207" t="s">
        <v>17</v>
      </c>
      <c r="E10036" s="475" t="s">
        <v>1115</v>
      </c>
      <c r="F10036" s="207" t="s">
        <v>12198</v>
      </c>
    </row>
    <row r="10037" spans="1:6" hidden="1" x14ac:dyDescent="0.25">
      <c r="A10037" s="93">
        <v>2</v>
      </c>
      <c r="B10037" s="224" t="s">
        <v>1112</v>
      </c>
      <c r="C10037" s="225" t="s">
        <v>1113</v>
      </c>
      <c r="D10037" s="224" t="s">
        <v>17</v>
      </c>
      <c r="E10037" s="475" t="s">
        <v>1115</v>
      </c>
      <c r="F10037" s="206" t="s">
        <v>12198</v>
      </c>
    </row>
    <row r="10038" spans="1:6" hidden="1" x14ac:dyDescent="0.25">
      <c r="A10038" s="814" t="s">
        <v>41</v>
      </c>
      <c r="B10038" s="814"/>
      <c r="C10038" s="814"/>
      <c r="D10038" s="814"/>
      <c r="E10038" s="814"/>
      <c r="F10038" s="814"/>
    </row>
    <row r="10039" spans="1:6" hidden="1" x14ac:dyDescent="0.25">
      <c r="A10039" s="93">
        <v>1</v>
      </c>
      <c r="B10039" s="72"/>
      <c r="C10039" s="73"/>
      <c r="D10039" s="72"/>
      <c r="E10039" s="75"/>
      <c r="F10039" s="140"/>
    </row>
    <row r="10040" spans="1:6" hidden="1" x14ac:dyDescent="0.25">
      <c r="A10040" s="93"/>
      <c r="B10040" s="85"/>
      <c r="C10040" s="85"/>
      <c r="D10040" s="85"/>
      <c r="E10040" s="86"/>
      <c r="F10040" s="85"/>
    </row>
    <row r="10041" spans="1:6" hidden="1" x14ac:dyDescent="0.25">
      <c r="A10041" s="814" t="s">
        <v>9</v>
      </c>
      <c r="B10041" s="814"/>
      <c r="C10041" s="814"/>
      <c r="D10041" s="814"/>
      <c r="E10041" s="814"/>
      <c r="F10041" s="814"/>
    </row>
    <row r="10042" spans="1:6" hidden="1" x14ac:dyDescent="0.25">
      <c r="A10042" s="93">
        <v>1</v>
      </c>
      <c r="B10042" s="72" t="s">
        <v>985</v>
      </c>
      <c r="C10042" s="73" t="s">
        <v>9</v>
      </c>
      <c r="D10042" s="72" t="s">
        <v>13</v>
      </c>
      <c r="E10042" s="75"/>
      <c r="F10042" s="686"/>
    </row>
    <row r="10043" spans="1:6" hidden="1" x14ac:dyDescent="0.25">
      <c r="A10043" s="93">
        <v>2</v>
      </c>
      <c r="B10043" s="72" t="s">
        <v>1415</v>
      </c>
      <c r="C10043" s="73" t="s">
        <v>8682</v>
      </c>
      <c r="D10043" s="72" t="s">
        <v>21</v>
      </c>
      <c r="E10043" s="75"/>
      <c r="F10043" s="686"/>
    </row>
    <row r="10044" spans="1:6" hidden="1" x14ac:dyDescent="0.25">
      <c r="A10044" s="93">
        <v>3</v>
      </c>
      <c r="B10044" s="72" t="s">
        <v>12335</v>
      </c>
      <c r="C10044" s="73" t="s">
        <v>9</v>
      </c>
      <c r="D10044" s="72" t="s">
        <v>13</v>
      </c>
      <c r="E10044" s="75" t="s">
        <v>12342</v>
      </c>
      <c r="F10044" s="140" t="s">
        <v>1085</v>
      </c>
    </row>
    <row r="10045" spans="1:6" hidden="1" x14ac:dyDescent="0.25">
      <c r="A10045" s="93">
        <v>4</v>
      </c>
      <c r="B10045" s="72" t="s">
        <v>12336</v>
      </c>
      <c r="C10045" s="73" t="s">
        <v>9</v>
      </c>
      <c r="D10045" s="72" t="s">
        <v>13</v>
      </c>
      <c r="E10045" s="75" t="s">
        <v>12343</v>
      </c>
      <c r="F10045" s="140" t="s">
        <v>1085</v>
      </c>
    </row>
    <row r="10046" spans="1:6" hidden="1" x14ac:dyDescent="0.25">
      <c r="A10046" s="93">
        <v>5</v>
      </c>
      <c r="B10046" s="72" t="s">
        <v>12337</v>
      </c>
      <c r="C10046" s="73" t="s">
        <v>3877</v>
      </c>
      <c r="D10046" s="72" t="s">
        <v>13</v>
      </c>
      <c r="E10046" s="75" t="s">
        <v>12344</v>
      </c>
      <c r="F10046" s="140" t="s">
        <v>1085</v>
      </c>
    </row>
    <row r="10047" spans="1:6" hidden="1" x14ac:dyDescent="0.25">
      <c r="A10047" s="93">
        <v>6</v>
      </c>
      <c r="B10047" s="72" t="s">
        <v>12338</v>
      </c>
      <c r="C10047" s="73" t="s">
        <v>9</v>
      </c>
      <c r="D10047" s="72" t="s">
        <v>13</v>
      </c>
      <c r="E10047" s="24"/>
      <c r="F10047" s="140" t="s">
        <v>1085</v>
      </c>
    </row>
    <row r="10048" spans="1:6" hidden="1" x14ac:dyDescent="0.25">
      <c r="A10048" s="93">
        <v>7</v>
      </c>
      <c r="B10048" s="72" t="s">
        <v>551</v>
      </c>
      <c r="C10048" s="73" t="s">
        <v>9</v>
      </c>
      <c r="D10048" s="72" t="s">
        <v>17</v>
      </c>
      <c r="E10048" s="24"/>
      <c r="F10048" s="140"/>
    </row>
    <row r="10049" spans="1:6" hidden="1" x14ac:dyDescent="0.25">
      <c r="A10049" s="93">
        <v>8</v>
      </c>
      <c r="B10049" s="72" t="s">
        <v>6100</v>
      </c>
      <c r="C10049" s="73" t="s">
        <v>9</v>
      </c>
      <c r="D10049" s="72" t="s">
        <v>890</v>
      </c>
      <c r="E10049" s="24"/>
      <c r="F10049" s="140"/>
    </row>
    <row r="10050" spans="1:6" hidden="1" x14ac:dyDescent="0.25">
      <c r="A10050" s="811" t="s">
        <v>20</v>
      </c>
      <c r="B10050" s="812"/>
      <c r="C10050" s="812"/>
      <c r="D10050" s="812"/>
      <c r="E10050" s="812"/>
      <c r="F10050" s="813"/>
    </row>
    <row r="10051" spans="1:6" hidden="1" x14ac:dyDescent="0.25">
      <c r="A10051" s="93">
        <v>1</v>
      </c>
      <c r="B10051" s="72" t="s">
        <v>6749</v>
      </c>
      <c r="C10051" s="73" t="s">
        <v>20</v>
      </c>
      <c r="D10051" s="72" t="s">
        <v>13</v>
      </c>
      <c r="E10051" s="75" t="s">
        <v>6769</v>
      </c>
      <c r="F10051" s="689" t="s">
        <v>12216</v>
      </c>
    </row>
    <row r="10052" spans="1:6" hidden="1" x14ac:dyDescent="0.25">
      <c r="A10052" s="93">
        <v>2</v>
      </c>
      <c r="B10052" s="72" t="s">
        <v>1413</v>
      </c>
      <c r="C10052" s="73" t="s">
        <v>20</v>
      </c>
      <c r="D10052" s="72" t="s">
        <v>890</v>
      </c>
      <c r="E10052" s="75"/>
      <c r="F10052" s="277"/>
    </row>
    <row r="10053" spans="1:6" hidden="1" x14ac:dyDescent="0.25">
      <c r="A10053" s="93">
        <v>3</v>
      </c>
      <c r="B10053" s="72" t="s">
        <v>12339</v>
      </c>
      <c r="C10053" s="73" t="s">
        <v>20</v>
      </c>
      <c r="D10053" s="72" t="s">
        <v>13</v>
      </c>
      <c r="E10053" s="75" t="s">
        <v>12340</v>
      </c>
      <c r="F10053" s="689" t="s">
        <v>12341</v>
      </c>
    </row>
    <row r="10054" spans="1:6" hidden="1" x14ac:dyDescent="0.25">
      <c r="A10054" s="93">
        <v>4</v>
      </c>
      <c r="B10054" s="72" t="s">
        <v>12346</v>
      </c>
      <c r="C10054" s="73" t="s">
        <v>20</v>
      </c>
      <c r="D10054" s="72" t="s">
        <v>13</v>
      </c>
      <c r="E10054" s="24"/>
      <c r="F10054" s="689" t="s">
        <v>1011</v>
      </c>
    </row>
    <row r="10055" spans="1:6" hidden="1" x14ac:dyDescent="0.25">
      <c r="A10055" s="93">
        <v>5</v>
      </c>
      <c r="B10055" s="72" t="s">
        <v>12347</v>
      </c>
      <c r="C10055" s="73" t="s">
        <v>20</v>
      </c>
      <c r="D10055" s="72" t="s">
        <v>13</v>
      </c>
      <c r="E10055" s="75" t="s">
        <v>12348</v>
      </c>
      <c r="F10055" s="689" t="s">
        <v>1011</v>
      </c>
    </row>
    <row r="10056" spans="1:6" hidden="1" x14ac:dyDescent="0.25">
      <c r="A10056" s="93">
        <v>6</v>
      </c>
      <c r="B10056" s="72" t="s">
        <v>903</v>
      </c>
      <c r="C10056" s="73" t="s">
        <v>20</v>
      </c>
      <c r="D10056" s="72" t="s">
        <v>13</v>
      </c>
      <c r="E10056" s="24"/>
      <c r="F10056" s="277"/>
    </row>
    <row r="10057" spans="1:6" hidden="1" x14ac:dyDescent="0.25">
      <c r="A10057" s="93">
        <v>7</v>
      </c>
      <c r="B10057" s="72" t="s">
        <v>12349</v>
      </c>
      <c r="C10057" s="73" t="s">
        <v>20</v>
      </c>
      <c r="D10057" s="72" t="s">
        <v>13</v>
      </c>
      <c r="E10057" s="75" t="s">
        <v>12350</v>
      </c>
      <c r="F10057" s="277" t="s">
        <v>1011</v>
      </c>
    </row>
    <row r="10058" spans="1:6" hidden="1" x14ac:dyDescent="0.25">
      <c r="A10058" s="93"/>
      <c r="B10058" s="72"/>
      <c r="C10058" s="73"/>
      <c r="D10058" s="72"/>
      <c r="E10058" s="24"/>
      <c r="F10058" s="277"/>
    </row>
    <row r="10059" spans="1:6" hidden="1" x14ac:dyDescent="0.25">
      <c r="A10059" s="811" t="s">
        <v>558</v>
      </c>
      <c r="B10059" s="812"/>
      <c r="C10059" s="812"/>
      <c r="D10059" s="812"/>
      <c r="E10059" s="812"/>
      <c r="F10059" s="813"/>
    </row>
    <row r="10060" spans="1:6" hidden="1" x14ac:dyDescent="0.25">
      <c r="A10060" s="133">
        <v>1</v>
      </c>
      <c r="B10060" s="126"/>
      <c r="C10060" s="73"/>
      <c r="D10060" s="72"/>
      <c r="E10060" s="140"/>
      <c r="F10060" s="180"/>
    </row>
    <row r="10061" spans="1:6" hidden="1" x14ac:dyDescent="0.25">
      <c r="A10061" s="133">
        <v>2</v>
      </c>
      <c r="B10061" s="72"/>
      <c r="C10061" s="73"/>
      <c r="D10061" s="72"/>
      <c r="E10061" s="140"/>
      <c r="F10061" s="180"/>
    </row>
    <row r="10062" spans="1:6" hidden="1" x14ac:dyDescent="0.25">
      <c r="A10062" s="93">
        <v>3</v>
      </c>
      <c r="B10062" s="72"/>
      <c r="C10062" s="73"/>
      <c r="D10062" s="72"/>
      <c r="E10062" s="24"/>
      <c r="F10062" s="686"/>
    </row>
    <row r="10063" spans="1:6" hidden="1" x14ac:dyDescent="0.25">
      <c r="A10063" s="811" t="s">
        <v>12</v>
      </c>
      <c r="B10063" s="812"/>
      <c r="C10063" s="812"/>
      <c r="D10063" s="812"/>
      <c r="E10063" s="812"/>
      <c r="F10063" s="813"/>
    </row>
    <row r="10064" spans="1:6" hidden="1" x14ac:dyDescent="0.25">
      <c r="A10064" s="93">
        <v>1</v>
      </c>
      <c r="B10064" s="72"/>
      <c r="C10064" s="73"/>
      <c r="D10064" s="72"/>
      <c r="E10064" s="24"/>
      <c r="F10064" s="686"/>
    </row>
    <row r="10065" spans="1:6" hidden="1" x14ac:dyDescent="0.25">
      <c r="A10065" s="93">
        <v>2</v>
      </c>
      <c r="B10065" s="85"/>
      <c r="C10065" s="85"/>
      <c r="D10065" s="85"/>
      <c r="E10065" s="86"/>
      <c r="F10065" s="85"/>
    </row>
    <row r="10066" spans="1:6" hidden="1" x14ac:dyDescent="0.25">
      <c r="A10066" s="811" t="s">
        <v>385</v>
      </c>
      <c r="B10066" s="812"/>
      <c r="C10066" s="812"/>
      <c r="D10066" s="812"/>
      <c r="E10066" s="812"/>
      <c r="F10066" s="813"/>
    </row>
    <row r="10067" spans="1:6" hidden="1" x14ac:dyDescent="0.25">
      <c r="A10067" s="133">
        <v>1</v>
      </c>
      <c r="B10067" s="72"/>
      <c r="C10067" s="73"/>
      <c r="D10067" s="72"/>
      <c r="E10067" s="24"/>
      <c r="F10067" s="686"/>
    </row>
    <row r="10068" spans="1:6" hidden="1" x14ac:dyDescent="0.25">
      <c r="A10068" s="133">
        <v>2</v>
      </c>
      <c r="B10068" s="72"/>
      <c r="C10068" s="73"/>
      <c r="D10068" s="72"/>
      <c r="E10068" s="24"/>
      <c r="F10068" s="686"/>
    </row>
    <row r="10069" spans="1:6" hidden="1" x14ac:dyDescent="0.25">
      <c r="A10069" s="811" t="s">
        <v>5</v>
      </c>
      <c r="B10069" s="812"/>
      <c r="C10069" s="812"/>
      <c r="D10069" s="812"/>
      <c r="E10069" s="812"/>
      <c r="F10069" s="813"/>
    </row>
    <row r="10070" spans="1:6" hidden="1" x14ac:dyDescent="0.25">
      <c r="A10070" s="93">
        <v>1</v>
      </c>
      <c r="B10070" s="85" t="s">
        <v>12305</v>
      </c>
      <c r="C10070" s="85" t="s">
        <v>5</v>
      </c>
      <c r="D10070" s="85" t="s">
        <v>13</v>
      </c>
      <c r="E10070" s="75"/>
      <c r="F10070" s="140"/>
    </row>
    <row r="10071" spans="1:6" hidden="1" x14ac:dyDescent="0.25">
      <c r="A10071" s="93">
        <v>2</v>
      </c>
      <c r="B10071" s="85"/>
      <c r="C10071" s="73"/>
      <c r="D10071" s="72"/>
      <c r="E10071" s="86"/>
      <c r="F10071" s="93"/>
    </row>
    <row r="10072" spans="1:6" hidden="1" x14ac:dyDescent="0.25">
      <c r="A10072" s="93">
        <v>3</v>
      </c>
      <c r="B10072" s="85"/>
      <c r="C10072" s="85"/>
      <c r="D10072" s="85"/>
      <c r="E10072" s="86"/>
      <c r="F10072" s="85"/>
    </row>
    <row r="10073" spans="1:6" hidden="1" x14ac:dyDescent="0.25">
      <c r="A10073" s="85"/>
      <c r="B10073" s="85"/>
      <c r="C10073" s="85"/>
      <c r="D10073" s="85"/>
      <c r="E10073" s="86"/>
      <c r="F10073" s="85"/>
    </row>
    <row r="10074" spans="1:6" hidden="1" x14ac:dyDescent="0.25"/>
    <row r="10075" spans="1:6" hidden="1" x14ac:dyDescent="0.25"/>
    <row r="10076" spans="1:6" hidden="1" x14ac:dyDescent="0.25">
      <c r="A10076" s="197"/>
      <c r="B10076" s="198" t="s">
        <v>0</v>
      </c>
      <c r="C10076" s="199">
        <v>44514</v>
      </c>
      <c r="D10076" s="198"/>
      <c r="E10076" s="575"/>
      <c r="F10076" s="200"/>
    </row>
    <row r="10077" spans="1:6" hidden="1" x14ac:dyDescent="0.25">
      <c r="A10077" s="201" t="s">
        <v>580</v>
      </c>
      <c r="B10077" s="202" t="s">
        <v>576</v>
      </c>
      <c r="C10077" s="203" t="s">
        <v>912</v>
      </c>
      <c r="D10077" s="202" t="s">
        <v>577</v>
      </c>
      <c r="E10077" s="576" t="s">
        <v>1422</v>
      </c>
      <c r="F10077" s="204" t="s">
        <v>579</v>
      </c>
    </row>
    <row r="10078" spans="1:6" hidden="1" x14ac:dyDescent="0.25">
      <c r="A10078" s="814" t="s">
        <v>155</v>
      </c>
      <c r="B10078" s="814"/>
      <c r="C10078" s="814"/>
      <c r="D10078" s="814"/>
      <c r="E10078" s="814"/>
      <c r="F10078" s="814"/>
    </row>
    <row r="10079" spans="1:6" hidden="1" x14ac:dyDescent="0.25">
      <c r="A10079" s="133">
        <v>1</v>
      </c>
      <c r="B10079" s="207"/>
      <c r="C10079" s="207"/>
      <c r="D10079" s="207"/>
      <c r="E10079" s="475"/>
      <c r="F10079" s="207"/>
    </row>
    <row r="10080" spans="1:6" hidden="1" x14ac:dyDescent="0.25">
      <c r="A10080" s="93">
        <v>2</v>
      </c>
      <c r="B10080" s="224"/>
      <c r="C10080" s="225"/>
      <c r="D10080" s="224"/>
      <c r="E10080" s="227"/>
      <c r="F10080" s="206"/>
    </row>
    <row r="10081" spans="1:6" hidden="1" x14ac:dyDescent="0.25">
      <c r="A10081" s="814" t="s">
        <v>41</v>
      </c>
      <c r="B10081" s="814"/>
      <c r="C10081" s="814"/>
      <c r="D10081" s="814"/>
      <c r="E10081" s="814"/>
      <c r="F10081" s="814"/>
    </row>
    <row r="10082" spans="1:6" hidden="1" x14ac:dyDescent="0.25">
      <c r="A10082" s="93">
        <v>1</v>
      </c>
      <c r="B10082" s="72"/>
      <c r="C10082" s="73"/>
      <c r="D10082" s="72"/>
      <c r="E10082" s="75"/>
      <c r="F10082" s="140"/>
    </row>
    <row r="10083" spans="1:6" hidden="1" x14ac:dyDescent="0.25">
      <c r="A10083" s="93"/>
      <c r="B10083" s="85"/>
      <c r="C10083" s="85"/>
      <c r="D10083" s="85"/>
      <c r="E10083" s="86"/>
      <c r="F10083" s="85"/>
    </row>
    <row r="10084" spans="1:6" hidden="1" x14ac:dyDescent="0.25">
      <c r="A10084" s="814" t="s">
        <v>9</v>
      </c>
      <c r="B10084" s="814"/>
      <c r="C10084" s="814"/>
      <c r="D10084" s="814"/>
      <c r="E10084" s="814"/>
      <c r="F10084" s="814"/>
    </row>
    <row r="10085" spans="1:6" hidden="1" x14ac:dyDescent="0.25">
      <c r="A10085" s="93">
        <v>1</v>
      </c>
      <c r="B10085" s="72" t="s">
        <v>8705</v>
      </c>
      <c r="C10085" s="73" t="s">
        <v>1504</v>
      </c>
      <c r="D10085" s="72" t="s">
        <v>21</v>
      </c>
      <c r="E10085" s="75"/>
      <c r="F10085" s="686"/>
    </row>
    <row r="10086" spans="1:6" hidden="1" x14ac:dyDescent="0.25">
      <c r="A10086" s="93">
        <v>2</v>
      </c>
      <c r="B10086" s="72"/>
      <c r="C10086" s="73"/>
      <c r="D10086" s="72"/>
      <c r="E10086" s="75"/>
      <c r="F10086" s="686"/>
    </row>
    <row r="10087" spans="1:6" hidden="1" x14ac:dyDescent="0.25">
      <c r="A10087" s="93">
        <v>3</v>
      </c>
      <c r="B10087" s="72"/>
      <c r="C10087" s="73"/>
      <c r="D10087" s="72"/>
      <c r="E10087" s="75"/>
      <c r="F10087" s="686"/>
    </row>
    <row r="10088" spans="1:6" hidden="1" x14ac:dyDescent="0.25">
      <c r="A10088" s="93">
        <v>4</v>
      </c>
      <c r="B10088" s="72"/>
      <c r="C10088" s="73"/>
      <c r="D10088" s="72"/>
      <c r="E10088" s="24"/>
      <c r="F10088" s="686"/>
    </row>
    <row r="10089" spans="1:6" hidden="1" x14ac:dyDescent="0.25">
      <c r="A10089" s="93">
        <v>5</v>
      </c>
      <c r="B10089" s="72"/>
      <c r="C10089" s="73"/>
      <c r="D10089" s="72"/>
      <c r="E10089" s="24"/>
      <c r="F10089" s="686"/>
    </row>
    <row r="10090" spans="1:6" hidden="1" x14ac:dyDescent="0.25">
      <c r="A10090" s="811" t="s">
        <v>20</v>
      </c>
      <c r="B10090" s="812"/>
      <c r="C10090" s="812"/>
      <c r="D10090" s="812"/>
      <c r="E10090" s="812"/>
      <c r="F10090" s="813"/>
    </row>
    <row r="10091" spans="1:6" hidden="1" x14ac:dyDescent="0.25">
      <c r="A10091" s="93">
        <v>1</v>
      </c>
      <c r="B10091" s="72" t="s">
        <v>12302</v>
      </c>
      <c r="C10091" s="73" t="s">
        <v>20</v>
      </c>
      <c r="D10091" s="72" t="s">
        <v>890</v>
      </c>
      <c r="E10091" s="75" t="s">
        <v>12303</v>
      </c>
      <c r="F10091" s="277" t="s">
        <v>1011</v>
      </c>
    </row>
    <row r="10092" spans="1:6" hidden="1" x14ac:dyDescent="0.25">
      <c r="A10092" s="93">
        <v>2</v>
      </c>
      <c r="B10092" s="85" t="s">
        <v>12334</v>
      </c>
      <c r="C10092" s="73" t="s">
        <v>20</v>
      </c>
      <c r="D10092" s="72" t="s">
        <v>17</v>
      </c>
      <c r="E10092" s="75"/>
      <c r="F10092" s="277"/>
    </row>
    <row r="10093" spans="1:6" hidden="1" x14ac:dyDescent="0.25">
      <c r="A10093" s="93">
        <v>3</v>
      </c>
      <c r="B10093" s="72"/>
      <c r="C10093" s="73"/>
      <c r="D10093" s="72"/>
      <c r="E10093" s="75"/>
      <c r="F10093" s="277"/>
    </row>
    <row r="10094" spans="1:6" hidden="1" x14ac:dyDescent="0.25">
      <c r="A10094" s="93">
        <v>4</v>
      </c>
      <c r="B10094" s="72"/>
      <c r="C10094" s="73"/>
      <c r="D10094" s="72"/>
      <c r="E10094" s="24"/>
      <c r="F10094" s="277"/>
    </row>
    <row r="10095" spans="1:6" hidden="1" x14ac:dyDescent="0.25">
      <c r="A10095" s="93">
        <v>5</v>
      </c>
      <c r="B10095" s="72"/>
      <c r="C10095" s="73"/>
      <c r="D10095" s="72"/>
      <c r="E10095" s="24"/>
      <c r="F10095" s="277"/>
    </row>
    <row r="10096" spans="1:6" hidden="1" x14ac:dyDescent="0.25">
      <c r="A10096" s="93">
        <v>6</v>
      </c>
      <c r="B10096" s="72"/>
      <c r="C10096" s="73"/>
      <c r="D10096" s="72"/>
      <c r="E10096" s="24"/>
      <c r="F10096" s="277"/>
    </row>
    <row r="10097" spans="1:6" hidden="1" x14ac:dyDescent="0.25">
      <c r="A10097" s="93">
        <v>7</v>
      </c>
      <c r="B10097" s="72"/>
      <c r="C10097" s="73"/>
      <c r="D10097" s="72"/>
      <c r="E10097" s="24"/>
      <c r="F10097" s="277"/>
    </row>
    <row r="10098" spans="1:6" hidden="1" x14ac:dyDescent="0.25">
      <c r="A10098" s="93"/>
      <c r="B10098" s="72"/>
      <c r="C10098" s="73"/>
      <c r="D10098" s="72"/>
      <c r="E10098" s="24"/>
      <c r="F10098" s="277"/>
    </row>
    <row r="10099" spans="1:6" hidden="1" x14ac:dyDescent="0.25">
      <c r="A10099" s="811" t="s">
        <v>558</v>
      </c>
      <c r="B10099" s="812"/>
      <c r="C10099" s="812"/>
      <c r="D10099" s="812"/>
      <c r="E10099" s="812"/>
      <c r="F10099" s="813"/>
    </row>
    <row r="10100" spans="1:6" hidden="1" x14ac:dyDescent="0.25">
      <c r="A10100" s="133">
        <v>1</v>
      </c>
      <c r="B10100" s="126"/>
      <c r="C10100" s="73"/>
      <c r="D10100" s="72"/>
      <c r="E10100" s="140"/>
      <c r="F10100" s="180"/>
    </row>
    <row r="10101" spans="1:6" hidden="1" x14ac:dyDescent="0.25">
      <c r="A10101" s="133">
        <v>2</v>
      </c>
      <c r="B10101" s="72"/>
      <c r="C10101" s="73"/>
      <c r="D10101" s="72"/>
      <c r="E10101" s="140"/>
      <c r="F10101" s="180"/>
    </row>
    <row r="10102" spans="1:6" hidden="1" x14ac:dyDescent="0.25">
      <c r="A10102" s="93">
        <v>3</v>
      </c>
      <c r="B10102" s="72"/>
      <c r="C10102" s="73"/>
      <c r="D10102" s="72"/>
      <c r="E10102" s="24"/>
      <c r="F10102" s="686"/>
    </row>
    <row r="10103" spans="1:6" hidden="1" x14ac:dyDescent="0.25">
      <c r="A10103" s="811" t="s">
        <v>12</v>
      </c>
      <c r="B10103" s="812"/>
      <c r="C10103" s="812"/>
      <c r="D10103" s="812"/>
      <c r="E10103" s="812"/>
      <c r="F10103" s="813"/>
    </row>
    <row r="10104" spans="1:6" hidden="1" x14ac:dyDescent="0.25">
      <c r="A10104" s="93">
        <v>1</v>
      </c>
      <c r="B10104" s="72"/>
      <c r="C10104" s="73"/>
      <c r="D10104" s="72"/>
      <c r="E10104" s="24"/>
      <c r="F10104" s="686"/>
    </row>
    <row r="10105" spans="1:6" hidden="1" x14ac:dyDescent="0.25">
      <c r="A10105" s="93">
        <v>2</v>
      </c>
      <c r="B10105" s="85"/>
      <c r="C10105" s="85"/>
      <c r="D10105" s="85"/>
      <c r="E10105" s="86"/>
      <c r="F10105" s="85"/>
    </row>
    <row r="10106" spans="1:6" hidden="1" x14ac:dyDescent="0.25">
      <c r="A10106" s="811" t="s">
        <v>385</v>
      </c>
      <c r="B10106" s="812"/>
      <c r="C10106" s="812"/>
      <c r="D10106" s="812"/>
      <c r="E10106" s="812"/>
      <c r="F10106" s="813"/>
    </row>
    <row r="10107" spans="1:6" hidden="1" x14ac:dyDescent="0.25">
      <c r="A10107" s="133">
        <v>1</v>
      </c>
      <c r="B10107" s="72"/>
      <c r="C10107" s="73"/>
      <c r="D10107" s="72"/>
      <c r="E10107" s="24"/>
      <c r="F10107" s="686"/>
    </row>
    <row r="10108" spans="1:6" hidden="1" x14ac:dyDescent="0.25">
      <c r="A10108" s="133">
        <v>2</v>
      </c>
      <c r="B10108" s="72"/>
      <c r="C10108" s="73"/>
      <c r="D10108" s="72"/>
      <c r="E10108" s="24"/>
      <c r="F10108" s="686"/>
    </row>
    <row r="10109" spans="1:6" hidden="1" x14ac:dyDescent="0.25">
      <c r="A10109" s="811" t="s">
        <v>5</v>
      </c>
      <c r="B10109" s="812"/>
      <c r="C10109" s="812"/>
      <c r="D10109" s="812"/>
      <c r="E10109" s="812"/>
      <c r="F10109" s="813"/>
    </row>
    <row r="10110" spans="1:6" hidden="1" x14ac:dyDescent="0.25">
      <c r="A10110" s="93">
        <v>1</v>
      </c>
      <c r="B10110" s="85"/>
      <c r="C10110" s="85"/>
      <c r="D10110" s="85"/>
      <c r="E10110" s="75"/>
      <c r="F10110" s="140"/>
    </row>
    <row r="10111" spans="1:6" hidden="1" x14ac:dyDescent="0.25">
      <c r="A10111" s="93">
        <v>2</v>
      </c>
      <c r="B10111" s="85"/>
      <c r="C10111" s="73"/>
      <c r="D10111" s="72"/>
      <c r="E10111" s="86"/>
      <c r="F10111" s="93"/>
    </row>
    <row r="10112" spans="1:6" hidden="1" x14ac:dyDescent="0.25">
      <c r="A10112" s="811" t="s">
        <v>5129</v>
      </c>
      <c r="B10112" s="812"/>
      <c r="C10112" s="812"/>
      <c r="D10112" s="812"/>
      <c r="E10112" s="812"/>
      <c r="F10112" s="813"/>
    </row>
    <row r="10113" spans="1:6" hidden="1" x14ac:dyDescent="0.25">
      <c r="A10113" s="85">
        <v>1</v>
      </c>
      <c r="B10113" s="85" t="s">
        <v>4013</v>
      </c>
      <c r="C10113" s="85" t="s">
        <v>5129</v>
      </c>
      <c r="D10113" s="85" t="s">
        <v>21</v>
      </c>
      <c r="E10113" s="86"/>
      <c r="F10113" s="85"/>
    </row>
    <row r="10114" spans="1:6" hidden="1" x14ac:dyDescent="0.25"/>
    <row r="10115" spans="1:6" hidden="1" x14ac:dyDescent="0.25"/>
    <row r="10116" spans="1:6" hidden="1" x14ac:dyDescent="0.25">
      <c r="A10116" s="171"/>
      <c r="B10116" s="172" t="s">
        <v>10</v>
      </c>
      <c r="C10116" s="173">
        <v>44516</v>
      </c>
      <c r="D10116" s="172"/>
      <c r="E10116" s="602"/>
      <c r="F10116" s="174"/>
    </row>
    <row r="10117" spans="1:6" hidden="1" x14ac:dyDescent="0.25">
      <c r="A10117" s="175" t="s">
        <v>580</v>
      </c>
      <c r="B10117" s="176" t="s">
        <v>576</v>
      </c>
      <c r="C10117" s="177" t="s">
        <v>912</v>
      </c>
      <c r="D10117" s="176" t="s">
        <v>577</v>
      </c>
      <c r="E10117" s="603" t="s">
        <v>1422</v>
      </c>
      <c r="F10117" s="178" t="s">
        <v>579</v>
      </c>
    </row>
    <row r="10118" spans="1:6" hidden="1" x14ac:dyDescent="0.25">
      <c r="A10118" s="814" t="s">
        <v>155</v>
      </c>
      <c r="B10118" s="814"/>
      <c r="C10118" s="814"/>
      <c r="D10118" s="814"/>
      <c r="E10118" s="814"/>
      <c r="F10118" s="814"/>
    </row>
    <row r="10119" spans="1:6" hidden="1" x14ac:dyDescent="0.25">
      <c r="A10119" s="133">
        <v>1</v>
      </c>
      <c r="B10119" s="207" t="s">
        <v>12217</v>
      </c>
      <c r="C10119" s="207" t="s">
        <v>155</v>
      </c>
      <c r="D10119" s="207" t="s">
        <v>21</v>
      </c>
      <c r="E10119" s="475" t="s">
        <v>12219</v>
      </c>
      <c r="F10119" s="207"/>
    </row>
    <row r="10120" spans="1:6" hidden="1" x14ac:dyDescent="0.25">
      <c r="A10120" s="93">
        <v>2</v>
      </c>
      <c r="B10120" s="224" t="s">
        <v>12218</v>
      </c>
      <c r="C10120" s="225" t="s">
        <v>155</v>
      </c>
      <c r="D10120" s="224" t="s">
        <v>21</v>
      </c>
      <c r="E10120" s="475" t="s">
        <v>12219</v>
      </c>
      <c r="F10120" s="206"/>
    </row>
    <row r="10121" spans="1:6" hidden="1" x14ac:dyDescent="0.25">
      <c r="A10121" s="814" t="s">
        <v>41</v>
      </c>
      <c r="B10121" s="814"/>
      <c r="C10121" s="814"/>
      <c r="D10121" s="814"/>
      <c r="E10121" s="814"/>
      <c r="F10121" s="814"/>
    </row>
    <row r="10122" spans="1:6" hidden="1" x14ac:dyDescent="0.25">
      <c r="A10122" s="93">
        <v>1</v>
      </c>
      <c r="B10122" s="72"/>
      <c r="C10122" s="73"/>
      <c r="D10122" s="72"/>
      <c r="E10122" s="75"/>
      <c r="F10122" s="140"/>
    </row>
    <row r="10123" spans="1:6" hidden="1" x14ac:dyDescent="0.25">
      <c r="A10123" s="93"/>
      <c r="B10123" s="85"/>
      <c r="C10123" s="85"/>
      <c r="D10123" s="85"/>
      <c r="E10123" s="86"/>
      <c r="F10123" s="85"/>
    </row>
    <row r="10124" spans="1:6" hidden="1" x14ac:dyDescent="0.25">
      <c r="A10124" s="814" t="s">
        <v>9</v>
      </c>
      <c r="B10124" s="814"/>
      <c r="C10124" s="814"/>
      <c r="D10124" s="814"/>
      <c r="E10124" s="814"/>
      <c r="F10124" s="814"/>
    </row>
    <row r="10125" spans="1:6" hidden="1" x14ac:dyDescent="0.25">
      <c r="A10125" s="93">
        <v>1</v>
      </c>
      <c r="B10125" s="72" t="s">
        <v>1243</v>
      </c>
      <c r="C10125" s="73" t="s">
        <v>9</v>
      </c>
      <c r="D10125" s="72" t="s">
        <v>22</v>
      </c>
      <c r="E10125" s="75"/>
      <c r="F10125" s="686"/>
    </row>
    <row r="10126" spans="1:6" hidden="1" x14ac:dyDescent="0.25">
      <c r="A10126" s="93">
        <v>2</v>
      </c>
      <c r="B10126" s="72" t="s">
        <v>12362</v>
      </c>
      <c r="C10126" s="73" t="s">
        <v>9</v>
      </c>
      <c r="D10126" s="72" t="s">
        <v>1008</v>
      </c>
      <c r="E10126" s="75"/>
      <c r="F10126" s="686"/>
    </row>
    <row r="10127" spans="1:6" hidden="1" x14ac:dyDescent="0.25">
      <c r="A10127" s="93">
        <v>3</v>
      </c>
      <c r="B10127" s="72"/>
      <c r="C10127" s="73"/>
      <c r="D10127" s="72"/>
      <c r="E10127" s="75"/>
      <c r="F10127" s="686"/>
    </row>
    <row r="10128" spans="1:6" hidden="1" x14ac:dyDescent="0.25">
      <c r="A10128" s="93">
        <v>4</v>
      </c>
      <c r="B10128" s="72"/>
      <c r="C10128" s="73"/>
      <c r="D10128" s="72"/>
      <c r="E10128" s="24"/>
      <c r="F10128" s="686"/>
    </row>
    <row r="10129" spans="1:6" hidden="1" x14ac:dyDescent="0.25">
      <c r="A10129" s="93">
        <v>5</v>
      </c>
      <c r="B10129" s="72"/>
      <c r="C10129" s="73"/>
      <c r="D10129" s="72"/>
      <c r="E10129" s="24"/>
      <c r="F10129" s="686"/>
    </row>
    <row r="10130" spans="1:6" hidden="1" x14ac:dyDescent="0.25">
      <c r="A10130" s="811" t="s">
        <v>20</v>
      </c>
      <c r="B10130" s="812"/>
      <c r="C10130" s="812"/>
      <c r="D10130" s="812"/>
      <c r="E10130" s="812"/>
      <c r="F10130" s="813"/>
    </row>
    <row r="10131" spans="1:6" hidden="1" x14ac:dyDescent="0.25">
      <c r="A10131" s="93">
        <v>1</v>
      </c>
      <c r="B10131" s="72" t="s">
        <v>12306</v>
      </c>
      <c r="C10131" s="73" t="s">
        <v>20</v>
      </c>
      <c r="D10131" s="72" t="s">
        <v>21</v>
      </c>
      <c r="E10131" s="75"/>
      <c r="F10131" s="277"/>
    </row>
    <row r="10132" spans="1:6" hidden="1" x14ac:dyDescent="0.25">
      <c r="A10132" s="93">
        <v>2</v>
      </c>
      <c r="B10132" s="72" t="s">
        <v>1979</v>
      </c>
      <c r="C10132" s="73" t="s">
        <v>20</v>
      </c>
      <c r="D10132" s="72" t="s">
        <v>21</v>
      </c>
      <c r="E10132" s="75"/>
      <c r="F10132" s="689" t="s">
        <v>1011</v>
      </c>
    </row>
    <row r="10133" spans="1:6" hidden="1" x14ac:dyDescent="0.25">
      <c r="A10133" s="93">
        <v>3</v>
      </c>
      <c r="B10133" s="72" t="s">
        <v>12359</v>
      </c>
      <c r="C10133" s="73" t="s">
        <v>20</v>
      </c>
      <c r="D10133" s="72" t="s">
        <v>343</v>
      </c>
      <c r="E10133" s="75"/>
      <c r="F10133" s="689" t="s">
        <v>1011</v>
      </c>
    </row>
    <row r="10134" spans="1:6" hidden="1" x14ac:dyDescent="0.25">
      <c r="A10134" s="93">
        <v>4</v>
      </c>
      <c r="B10134" s="72" t="s">
        <v>12360</v>
      </c>
      <c r="C10134" s="73" t="s">
        <v>20</v>
      </c>
      <c r="D10134" s="72" t="s">
        <v>13</v>
      </c>
      <c r="E10134" s="24"/>
      <c r="F10134" s="277"/>
    </row>
    <row r="10135" spans="1:6" hidden="1" x14ac:dyDescent="0.25">
      <c r="A10135" s="93">
        <v>5</v>
      </c>
      <c r="B10135" s="72"/>
      <c r="C10135" s="73"/>
      <c r="D10135" s="72"/>
      <c r="E10135" s="24"/>
      <c r="F10135" s="277"/>
    </row>
    <row r="10136" spans="1:6" hidden="1" x14ac:dyDescent="0.25">
      <c r="A10136" s="93">
        <v>6</v>
      </c>
      <c r="B10136" s="72"/>
      <c r="C10136" s="73"/>
      <c r="D10136" s="72"/>
      <c r="E10136" s="24"/>
      <c r="F10136" s="277"/>
    </row>
    <row r="10137" spans="1:6" hidden="1" x14ac:dyDescent="0.25">
      <c r="A10137" s="93">
        <v>7</v>
      </c>
      <c r="B10137" s="72"/>
      <c r="C10137" s="73"/>
      <c r="D10137" s="72"/>
      <c r="E10137" s="24"/>
      <c r="F10137" s="277"/>
    </row>
    <row r="10138" spans="1:6" hidden="1" x14ac:dyDescent="0.25">
      <c r="A10138" s="93"/>
      <c r="B10138" s="72"/>
      <c r="C10138" s="73"/>
      <c r="D10138" s="72"/>
      <c r="E10138" s="24"/>
      <c r="F10138" s="277"/>
    </row>
    <row r="10139" spans="1:6" hidden="1" x14ac:dyDescent="0.25">
      <c r="A10139" s="811" t="s">
        <v>558</v>
      </c>
      <c r="B10139" s="812"/>
      <c r="C10139" s="812"/>
      <c r="D10139" s="812"/>
      <c r="E10139" s="812"/>
      <c r="F10139" s="813"/>
    </row>
    <row r="10140" spans="1:6" hidden="1" x14ac:dyDescent="0.25">
      <c r="A10140" s="133">
        <v>1</v>
      </c>
      <c r="B10140" s="126"/>
      <c r="C10140" s="73"/>
      <c r="D10140" s="72"/>
      <c r="E10140" s="140"/>
      <c r="F10140" s="180"/>
    </row>
    <row r="10141" spans="1:6" hidden="1" x14ac:dyDescent="0.25">
      <c r="A10141" s="133">
        <v>2</v>
      </c>
      <c r="B10141" s="72"/>
      <c r="C10141" s="73"/>
      <c r="D10141" s="72"/>
      <c r="E10141" s="140"/>
      <c r="F10141" s="180"/>
    </row>
    <row r="10142" spans="1:6" hidden="1" x14ac:dyDescent="0.25">
      <c r="A10142" s="93">
        <v>3</v>
      </c>
      <c r="B10142" s="72"/>
      <c r="C10142" s="73"/>
      <c r="D10142" s="72"/>
      <c r="E10142" s="24"/>
      <c r="F10142" s="686"/>
    </row>
    <row r="10143" spans="1:6" hidden="1" x14ac:dyDescent="0.25">
      <c r="A10143" s="811" t="s">
        <v>12</v>
      </c>
      <c r="B10143" s="812"/>
      <c r="C10143" s="812"/>
      <c r="D10143" s="812"/>
      <c r="E10143" s="812"/>
      <c r="F10143" s="813"/>
    </row>
    <row r="10144" spans="1:6" hidden="1" x14ac:dyDescent="0.25">
      <c r="A10144" s="93">
        <v>1</v>
      </c>
      <c r="B10144" s="72" t="s">
        <v>12304</v>
      </c>
      <c r="C10144" s="73" t="s">
        <v>12</v>
      </c>
      <c r="D10144" s="72" t="s">
        <v>21</v>
      </c>
      <c r="E10144" s="24"/>
      <c r="F10144" s="686"/>
    </row>
    <row r="10145" spans="1:6" hidden="1" x14ac:dyDescent="0.25">
      <c r="A10145" s="93">
        <v>2</v>
      </c>
      <c r="B10145" s="85"/>
      <c r="C10145" s="85"/>
      <c r="D10145" s="85"/>
      <c r="E10145" s="86"/>
      <c r="F10145" s="85"/>
    </row>
    <row r="10146" spans="1:6" hidden="1" x14ac:dyDescent="0.25">
      <c r="A10146" s="811" t="s">
        <v>385</v>
      </c>
      <c r="B10146" s="812"/>
      <c r="C10146" s="812"/>
      <c r="D10146" s="812"/>
      <c r="E10146" s="812"/>
      <c r="F10146" s="813"/>
    </row>
    <row r="10147" spans="1:6" hidden="1" x14ac:dyDescent="0.25">
      <c r="A10147" s="133">
        <v>1</v>
      </c>
      <c r="B10147" s="72"/>
      <c r="C10147" s="73"/>
      <c r="D10147" s="72"/>
      <c r="E10147" s="24"/>
      <c r="F10147" s="686"/>
    </row>
    <row r="10148" spans="1:6" hidden="1" x14ac:dyDescent="0.25">
      <c r="A10148" s="133">
        <v>2</v>
      </c>
      <c r="B10148" s="72"/>
      <c r="C10148" s="73"/>
      <c r="D10148" s="72"/>
      <c r="E10148" s="24"/>
      <c r="F10148" s="686"/>
    </row>
    <row r="10149" spans="1:6" hidden="1" x14ac:dyDescent="0.25">
      <c r="A10149" s="811" t="s">
        <v>5</v>
      </c>
      <c r="B10149" s="812"/>
      <c r="C10149" s="812"/>
      <c r="D10149" s="812"/>
      <c r="E10149" s="812"/>
      <c r="F10149" s="813"/>
    </row>
    <row r="10150" spans="1:6" hidden="1" x14ac:dyDescent="0.25">
      <c r="A10150" s="93">
        <v>1</v>
      </c>
      <c r="B10150" s="85" t="s">
        <v>11245</v>
      </c>
      <c r="C10150" s="85" t="s">
        <v>5</v>
      </c>
      <c r="D10150" s="85" t="s">
        <v>21</v>
      </c>
      <c r="E10150" s="75"/>
      <c r="F10150" s="140"/>
    </row>
    <row r="10151" spans="1:6" hidden="1" x14ac:dyDescent="0.25">
      <c r="A10151" s="93">
        <v>2</v>
      </c>
      <c r="B10151" s="85"/>
      <c r="C10151" s="73"/>
      <c r="D10151" s="72"/>
      <c r="E10151" s="86"/>
      <c r="F10151" s="93"/>
    </row>
    <row r="10152" spans="1:6" hidden="1" x14ac:dyDescent="0.25">
      <c r="A10152" s="270"/>
      <c r="B10152" s="270"/>
      <c r="C10152" s="270"/>
      <c r="D10152" s="270"/>
      <c r="E10152" s="270"/>
      <c r="F10152" s="270"/>
    </row>
    <row r="10153" spans="1:6" hidden="1" x14ac:dyDescent="0.25">
      <c r="A10153" s="85"/>
      <c r="B10153" s="85"/>
      <c r="C10153" s="85"/>
      <c r="D10153" s="85"/>
      <c r="E10153" s="86"/>
      <c r="F10153" s="85"/>
    </row>
    <row r="10154" spans="1:6" hidden="1" x14ac:dyDescent="0.25"/>
    <row r="10155" spans="1:6" hidden="1" x14ac:dyDescent="0.25"/>
    <row r="10156" spans="1:6" hidden="1" x14ac:dyDescent="0.25"/>
    <row r="10157" spans="1:6" hidden="1" x14ac:dyDescent="0.25">
      <c r="A10157" s="330"/>
      <c r="B10157" s="331" t="s">
        <v>45</v>
      </c>
      <c r="C10157" s="332">
        <v>44518</v>
      </c>
      <c r="D10157" s="331"/>
      <c r="E10157" s="587"/>
      <c r="F10157" s="333"/>
    </row>
    <row r="10158" spans="1:6" hidden="1" x14ac:dyDescent="0.25">
      <c r="A10158" s="334" t="s">
        <v>580</v>
      </c>
      <c r="B10158" s="335" t="s">
        <v>576</v>
      </c>
      <c r="C10158" s="336" t="s">
        <v>912</v>
      </c>
      <c r="D10158" s="335" t="s">
        <v>577</v>
      </c>
      <c r="E10158" s="588" t="s">
        <v>1422</v>
      </c>
      <c r="F10158" s="337" t="s">
        <v>579</v>
      </c>
    </row>
    <row r="10159" spans="1:6" hidden="1" x14ac:dyDescent="0.25">
      <c r="A10159" s="814" t="s">
        <v>155</v>
      </c>
      <c r="B10159" s="814"/>
      <c r="C10159" s="814"/>
      <c r="D10159" s="814"/>
      <c r="E10159" s="814"/>
      <c r="F10159" s="814"/>
    </row>
    <row r="10160" spans="1:6" hidden="1" x14ac:dyDescent="0.25">
      <c r="A10160" s="133">
        <v>1</v>
      </c>
      <c r="B10160" s="207"/>
      <c r="C10160" s="207"/>
      <c r="D10160" s="207"/>
      <c r="E10160" s="475"/>
      <c r="F10160" s="207"/>
    </row>
    <row r="10161" spans="1:11" hidden="1" x14ac:dyDescent="0.25">
      <c r="A10161" s="93">
        <v>2</v>
      </c>
      <c r="B10161" s="224"/>
      <c r="C10161" s="225"/>
      <c r="D10161" s="224"/>
      <c r="E10161" s="206"/>
      <c r="F10161" s="206"/>
    </row>
    <row r="10162" spans="1:11" hidden="1" x14ac:dyDescent="0.25">
      <c r="A10162" s="814" t="s">
        <v>41</v>
      </c>
      <c r="B10162" s="814"/>
      <c r="C10162" s="814"/>
      <c r="D10162" s="814"/>
      <c r="E10162" s="814"/>
      <c r="F10162" s="814"/>
    </row>
    <row r="10163" spans="1:11" hidden="1" x14ac:dyDescent="0.25">
      <c r="A10163" s="93">
        <v>1</v>
      </c>
      <c r="B10163" s="72" t="s">
        <v>12356</v>
      </c>
      <c r="C10163" s="73" t="s">
        <v>41</v>
      </c>
      <c r="D10163" s="72" t="s">
        <v>890</v>
      </c>
      <c r="E10163" s="75"/>
      <c r="F10163" s="140" t="s">
        <v>605</v>
      </c>
    </row>
    <row r="10164" spans="1:11" hidden="1" x14ac:dyDescent="0.25">
      <c r="A10164" s="93"/>
      <c r="B10164" s="85"/>
      <c r="C10164" s="85"/>
      <c r="D10164" s="85"/>
      <c r="E10164" s="86"/>
      <c r="F10164" s="85"/>
    </row>
    <row r="10165" spans="1:11" hidden="1" x14ac:dyDescent="0.25">
      <c r="A10165" s="814" t="s">
        <v>9</v>
      </c>
      <c r="B10165" s="814"/>
      <c r="C10165" s="814"/>
      <c r="D10165" s="814"/>
      <c r="E10165" s="814"/>
      <c r="F10165" s="814"/>
    </row>
    <row r="10166" spans="1:11" hidden="1" x14ac:dyDescent="0.25">
      <c r="A10166" s="93">
        <v>1</v>
      </c>
      <c r="B10166" s="72" t="s">
        <v>3310</v>
      </c>
      <c r="C10166" s="73" t="s">
        <v>9</v>
      </c>
      <c r="D10166" s="72" t="s">
        <v>21</v>
      </c>
      <c r="E10166" s="75"/>
      <c r="F10166" s="686"/>
    </row>
    <row r="10167" spans="1:11" hidden="1" x14ac:dyDescent="0.25">
      <c r="A10167" s="93">
        <v>2</v>
      </c>
      <c r="B10167" s="72" t="s">
        <v>3310</v>
      </c>
      <c r="C10167" s="73" t="s">
        <v>9</v>
      </c>
      <c r="D10167" s="72" t="s">
        <v>21</v>
      </c>
      <c r="E10167" s="75"/>
      <c r="F10167" s="686"/>
    </row>
    <row r="10168" spans="1:11" hidden="1" x14ac:dyDescent="0.25">
      <c r="A10168" s="93">
        <v>3</v>
      </c>
      <c r="B10168" s="72" t="s">
        <v>12371</v>
      </c>
      <c r="C10168" s="73"/>
      <c r="D10168" s="72"/>
      <c r="E10168" s="75"/>
      <c r="F10168" s="686"/>
    </row>
    <row r="10169" spans="1:11" hidden="1" x14ac:dyDescent="0.25">
      <c r="A10169" s="93">
        <v>4</v>
      </c>
      <c r="B10169" s="72"/>
      <c r="C10169" s="73"/>
      <c r="D10169" s="72"/>
      <c r="E10169" s="24"/>
      <c r="F10169" s="686"/>
    </row>
    <row r="10170" spans="1:11" hidden="1" x14ac:dyDescent="0.25">
      <c r="A10170" s="93">
        <v>5</v>
      </c>
      <c r="B10170" s="72"/>
      <c r="C10170" s="73"/>
      <c r="D10170" s="72"/>
      <c r="E10170" s="24"/>
      <c r="F10170" s="686"/>
    </row>
    <row r="10171" spans="1:11" hidden="1" x14ac:dyDescent="0.25">
      <c r="A10171" s="811" t="s">
        <v>20</v>
      </c>
      <c r="B10171" s="812"/>
      <c r="C10171" s="812"/>
      <c r="D10171" s="812"/>
      <c r="E10171" s="812"/>
      <c r="F10171" s="813"/>
    </row>
    <row r="10172" spans="1:11" hidden="1" x14ac:dyDescent="0.25">
      <c r="A10172" s="93">
        <v>1</v>
      </c>
      <c r="B10172" s="72" t="s">
        <v>12368</v>
      </c>
      <c r="C10172" s="73" t="s">
        <v>20</v>
      </c>
      <c r="D10172" s="72" t="s">
        <v>13</v>
      </c>
      <c r="E10172" s="75" t="s">
        <v>12366</v>
      </c>
      <c r="F10172" s="277" t="s">
        <v>1011</v>
      </c>
    </row>
    <row r="10173" spans="1:11" hidden="1" x14ac:dyDescent="0.25">
      <c r="A10173" s="93">
        <v>2</v>
      </c>
      <c r="B10173" s="72"/>
      <c r="C10173" s="73"/>
      <c r="D10173" s="72"/>
      <c r="E10173" s="75"/>
      <c r="F10173" s="277"/>
    </row>
    <row r="10174" spans="1:11" hidden="1" x14ac:dyDescent="0.25">
      <c r="A10174" s="93">
        <v>3</v>
      </c>
      <c r="B10174" s="72"/>
      <c r="C10174" s="73"/>
      <c r="D10174" s="72"/>
      <c r="E10174" s="75"/>
      <c r="F10174" s="277"/>
    </row>
    <row r="10175" spans="1:11" hidden="1" x14ac:dyDescent="0.25">
      <c r="A10175" s="93">
        <v>4</v>
      </c>
      <c r="B10175" s="72"/>
      <c r="C10175" s="73"/>
      <c r="D10175" s="72"/>
      <c r="E10175" s="75"/>
      <c r="F10175" s="277"/>
      <c r="K10175" t="s">
        <v>12372</v>
      </c>
    </row>
    <row r="10176" spans="1:11" hidden="1" x14ac:dyDescent="0.25">
      <c r="A10176" s="93">
        <v>5</v>
      </c>
      <c r="B10176" s="72"/>
      <c r="C10176" s="73"/>
      <c r="D10176" s="72"/>
      <c r="E10176" s="24"/>
      <c r="F10176" s="277"/>
    </row>
    <row r="10177" spans="1:6" hidden="1" x14ac:dyDescent="0.25">
      <c r="A10177" s="93">
        <v>6</v>
      </c>
      <c r="B10177" s="72"/>
      <c r="C10177" s="73"/>
      <c r="D10177" s="72"/>
      <c r="E10177" s="24"/>
      <c r="F10177" s="277"/>
    </row>
    <row r="10178" spans="1:6" hidden="1" x14ac:dyDescent="0.25">
      <c r="A10178" s="93">
        <v>7</v>
      </c>
      <c r="B10178" s="72"/>
      <c r="C10178" s="73"/>
      <c r="D10178" s="72"/>
      <c r="E10178" s="24"/>
      <c r="F10178" s="277"/>
    </row>
    <row r="10179" spans="1:6" hidden="1" x14ac:dyDescent="0.25">
      <c r="A10179" s="93"/>
      <c r="B10179" s="72"/>
      <c r="C10179" s="73"/>
      <c r="D10179" s="72"/>
      <c r="E10179" s="24"/>
      <c r="F10179" s="277"/>
    </row>
    <row r="10180" spans="1:6" hidden="1" x14ac:dyDescent="0.25">
      <c r="A10180" s="811" t="s">
        <v>558</v>
      </c>
      <c r="B10180" s="812"/>
      <c r="C10180" s="812"/>
      <c r="D10180" s="812"/>
      <c r="E10180" s="812"/>
      <c r="F10180" s="813"/>
    </row>
    <row r="10181" spans="1:6" hidden="1" x14ac:dyDescent="0.25">
      <c r="A10181" s="133">
        <v>1</v>
      </c>
      <c r="B10181" s="126"/>
      <c r="C10181" s="73"/>
      <c r="D10181" s="72"/>
      <c r="E10181" s="140"/>
      <c r="F10181" s="180"/>
    </row>
    <row r="10182" spans="1:6" hidden="1" x14ac:dyDescent="0.25">
      <c r="A10182" s="133">
        <v>2</v>
      </c>
      <c r="B10182" s="72"/>
      <c r="C10182" s="73"/>
      <c r="D10182" s="72"/>
      <c r="E10182" s="140"/>
      <c r="F10182" s="180"/>
    </row>
    <row r="10183" spans="1:6" hidden="1" x14ac:dyDescent="0.25">
      <c r="A10183" s="93">
        <v>3</v>
      </c>
      <c r="B10183" s="72"/>
      <c r="C10183" s="73"/>
      <c r="D10183" s="72"/>
      <c r="E10183" s="24"/>
      <c r="F10183" s="686"/>
    </row>
    <row r="10184" spans="1:6" hidden="1" x14ac:dyDescent="0.25">
      <c r="A10184" s="811" t="s">
        <v>12</v>
      </c>
      <c r="B10184" s="812"/>
      <c r="C10184" s="812"/>
      <c r="D10184" s="812"/>
      <c r="E10184" s="812"/>
      <c r="F10184" s="813"/>
    </row>
    <row r="10185" spans="1:6" hidden="1" x14ac:dyDescent="0.25">
      <c r="A10185" s="93">
        <v>1</v>
      </c>
      <c r="B10185" s="72"/>
      <c r="C10185" s="73"/>
      <c r="D10185" s="72"/>
      <c r="E10185" s="75"/>
      <c r="F10185" s="686"/>
    </row>
    <row r="10186" spans="1:6" hidden="1" x14ac:dyDescent="0.25">
      <c r="A10186" s="93">
        <v>2</v>
      </c>
      <c r="B10186" s="85"/>
      <c r="C10186" s="85"/>
      <c r="D10186" s="85"/>
      <c r="E10186" s="86"/>
      <c r="F10186" s="85"/>
    </row>
    <row r="10187" spans="1:6" hidden="1" x14ac:dyDescent="0.25">
      <c r="A10187" s="811" t="s">
        <v>385</v>
      </c>
      <c r="B10187" s="812"/>
      <c r="C10187" s="812"/>
      <c r="D10187" s="812"/>
      <c r="E10187" s="812"/>
      <c r="F10187" s="813"/>
    </row>
    <row r="10188" spans="1:6" hidden="1" x14ac:dyDescent="0.25">
      <c r="A10188" s="133">
        <v>1</v>
      </c>
      <c r="B10188" s="72"/>
      <c r="C10188" s="73"/>
      <c r="D10188" s="72"/>
      <c r="E10188" s="24"/>
      <c r="F10188" s="686"/>
    </row>
    <row r="10189" spans="1:6" hidden="1" x14ac:dyDescent="0.25">
      <c r="A10189" s="133">
        <v>2</v>
      </c>
      <c r="B10189" s="72"/>
      <c r="C10189" s="73"/>
      <c r="D10189" s="72"/>
      <c r="E10189" s="24"/>
      <c r="F10189" s="686"/>
    </row>
    <row r="10190" spans="1:6" hidden="1" x14ac:dyDescent="0.25">
      <c r="A10190" s="811" t="s">
        <v>5</v>
      </c>
      <c r="B10190" s="812"/>
      <c r="C10190" s="812"/>
      <c r="D10190" s="812"/>
      <c r="E10190" s="812"/>
      <c r="F10190" s="813"/>
    </row>
    <row r="10191" spans="1:6" hidden="1" x14ac:dyDescent="0.25">
      <c r="A10191" s="93">
        <v>1</v>
      </c>
      <c r="B10191" s="85" t="s">
        <v>6170</v>
      </c>
      <c r="C10191" s="85" t="s">
        <v>5</v>
      </c>
      <c r="D10191" s="85" t="s">
        <v>28</v>
      </c>
      <c r="E10191" s="75"/>
      <c r="F10191" s="140"/>
    </row>
    <row r="10192" spans="1:6" hidden="1" x14ac:dyDescent="0.25">
      <c r="A10192" s="93">
        <v>2</v>
      </c>
      <c r="B10192" s="85"/>
      <c r="C10192" s="73"/>
      <c r="D10192" s="72"/>
      <c r="E10192" s="86"/>
      <c r="F10192" s="85"/>
    </row>
    <row r="10193" spans="1:6" hidden="1" x14ac:dyDescent="0.25">
      <c r="A10193" s="811" t="s">
        <v>5</v>
      </c>
      <c r="B10193" s="812"/>
      <c r="C10193" s="812"/>
      <c r="D10193" s="812"/>
      <c r="E10193" s="812"/>
      <c r="F10193" s="813"/>
    </row>
    <row r="10194" spans="1:6" hidden="1" x14ac:dyDescent="0.25">
      <c r="A10194" s="85">
        <v>1</v>
      </c>
      <c r="B10194" s="85"/>
      <c r="C10194" s="85"/>
      <c r="D10194" s="85"/>
      <c r="E10194" s="86"/>
      <c r="F10194" s="85"/>
    </row>
    <row r="10195" spans="1:6" hidden="1" x14ac:dyDescent="0.25">
      <c r="A10195" s="85">
        <v>2</v>
      </c>
      <c r="B10195" s="85"/>
      <c r="C10195" s="85"/>
      <c r="D10195" s="85"/>
      <c r="E10195" s="86"/>
      <c r="F10195" s="85"/>
    </row>
    <row r="10196" spans="1:6" hidden="1" x14ac:dyDescent="0.25"/>
    <row r="10197" spans="1:6" hidden="1" x14ac:dyDescent="0.25"/>
    <row r="10198" spans="1:6" hidden="1" x14ac:dyDescent="0.25">
      <c r="A10198" s="155"/>
      <c r="B10198" s="156" t="s">
        <v>63</v>
      </c>
      <c r="C10198" s="157">
        <v>44520</v>
      </c>
      <c r="D10198" s="156"/>
      <c r="E10198" s="652"/>
      <c r="F10198" s="158"/>
    </row>
    <row r="10199" spans="1:6" hidden="1" x14ac:dyDescent="0.25">
      <c r="A10199" s="159" t="s">
        <v>580</v>
      </c>
      <c r="B10199" s="160" t="s">
        <v>576</v>
      </c>
      <c r="C10199" s="161" t="s">
        <v>912</v>
      </c>
      <c r="D10199" s="160" t="s">
        <v>577</v>
      </c>
      <c r="E10199" s="653" t="s">
        <v>1422</v>
      </c>
      <c r="F10199" s="162" t="s">
        <v>579</v>
      </c>
    </row>
    <row r="10200" spans="1:6" hidden="1" x14ac:dyDescent="0.25">
      <c r="A10200" s="814" t="s">
        <v>155</v>
      </c>
      <c r="B10200" s="814"/>
      <c r="C10200" s="814"/>
      <c r="D10200" s="814"/>
      <c r="E10200" s="814"/>
      <c r="F10200" s="814"/>
    </row>
    <row r="10201" spans="1:6" hidden="1" x14ac:dyDescent="0.25">
      <c r="A10201" s="133">
        <v>1</v>
      </c>
      <c r="B10201" s="207"/>
      <c r="C10201" s="207"/>
      <c r="D10201" s="207"/>
      <c r="E10201" s="475"/>
      <c r="F10201" s="207"/>
    </row>
    <row r="10202" spans="1:6" hidden="1" x14ac:dyDescent="0.25">
      <c r="A10202" s="93">
        <v>2</v>
      </c>
      <c r="B10202" s="224"/>
      <c r="C10202" s="225"/>
      <c r="D10202" s="224"/>
      <c r="E10202" s="227"/>
      <c r="F10202" s="206"/>
    </row>
    <row r="10203" spans="1:6" hidden="1" x14ac:dyDescent="0.25">
      <c r="A10203" s="814" t="s">
        <v>41</v>
      </c>
      <c r="B10203" s="814"/>
      <c r="C10203" s="814"/>
      <c r="D10203" s="814"/>
      <c r="E10203" s="814"/>
      <c r="F10203" s="814"/>
    </row>
    <row r="10204" spans="1:6" hidden="1" x14ac:dyDescent="0.25">
      <c r="A10204" s="93">
        <v>1</v>
      </c>
      <c r="B10204" s="72" t="s">
        <v>12471</v>
      </c>
      <c r="C10204" s="73" t="s">
        <v>41</v>
      </c>
      <c r="D10204" s="72" t="s">
        <v>13</v>
      </c>
      <c r="E10204" s="75" t="s">
        <v>12472</v>
      </c>
      <c r="F10204" s="140" t="s">
        <v>605</v>
      </c>
    </row>
    <row r="10205" spans="1:6" hidden="1" x14ac:dyDescent="0.25">
      <c r="A10205" s="93">
        <v>2</v>
      </c>
      <c r="B10205" s="85" t="s">
        <v>11954</v>
      </c>
      <c r="C10205" s="85" t="s">
        <v>41</v>
      </c>
      <c r="D10205" s="85" t="s">
        <v>13</v>
      </c>
      <c r="E10205" s="86" t="s">
        <v>12472</v>
      </c>
      <c r="F10205" s="93" t="s">
        <v>605</v>
      </c>
    </row>
    <row r="10206" spans="1:6" hidden="1" x14ac:dyDescent="0.25">
      <c r="A10206" s="93">
        <v>3</v>
      </c>
      <c r="B10206" s="85" t="s">
        <v>12473</v>
      </c>
      <c r="C10206" s="85" t="s">
        <v>41</v>
      </c>
      <c r="D10206" s="85" t="s">
        <v>13</v>
      </c>
      <c r="E10206" s="86" t="s">
        <v>12472</v>
      </c>
      <c r="F10206" s="93" t="s">
        <v>605</v>
      </c>
    </row>
    <row r="10207" spans="1:6" hidden="1" x14ac:dyDescent="0.25">
      <c r="A10207" s="93">
        <v>4</v>
      </c>
      <c r="B10207" s="85" t="s">
        <v>6127</v>
      </c>
      <c r="C10207" s="85" t="s">
        <v>1388</v>
      </c>
      <c r="D10207" s="85" t="s">
        <v>890</v>
      </c>
      <c r="E10207" s="86"/>
      <c r="F10207" s="93" t="s">
        <v>12474</v>
      </c>
    </row>
    <row r="10208" spans="1:6" hidden="1" x14ac:dyDescent="0.25">
      <c r="A10208" s="814" t="s">
        <v>9</v>
      </c>
      <c r="B10208" s="814"/>
      <c r="C10208" s="814"/>
      <c r="D10208" s="814"/>
      <c r="E10208" s="814"/>
      <c r="F10208" s="814"/>
    </row>
    <row r="10209" spans="1:6" hidden="1" x14ac:dyDescent="0.25">
      <c r="A10209" s="93">
        <v>1</v>
      </c>
      <c r="B10209" s="72" t="s">
        <v>5241</v>
      </c>
      <c r="C10209" s="73" t="s">
        <v>9</v>
      </c>
      <c r="D10209" s="72" t="s">
        <v>13</v>
      </c>
      <c r="E10209" s="75"/>
      <c r="F10209" s="686"/>
    </row>
    <row r="10210" spans="1:6" hidden="1" x14ac:dyDescent="0.25">
      <c r="A10210" s="93">
        <v>2</v>
      </c>
      <c r="B10210" s="72"/>
      <c r="C10210" s="73"/>
      <c r="D10210" s="72"/>
      <c r="E10210" s="75"/>
      <c r="F10210" s="686"/>
    </row>
    <row r="10211" spans="1:6" hidden="1" x14ac:dyDescent="0.25">
      <c r="A10211" s="93">
        <v>3</v>
      </c>
      <c r="B10211" s="72"/>
      <c r="C10211" s="73"/>
      <c r="D10211" s="72"/>
      <c r="E10211" s="75"/>
      <c r="F10211" s="686"/>
    </row>
    <row r="10212" spans="1:6" hidden="1" x14ac:dyDescent="0.25">
      <c r="A10212" s="93">
        <v>4</v>
      </c>
      <c r="B10212" s="72"/>
      <c r="C10212" s="73"/>
      <c r="D10212" s="72"/>
      <c r="E10212" s="24"/>
      <c r="F10212" s="686"/>
    </row>
    <row r="10213" spans="1:6" hidden="1" x14ac:dyDescent="0.25">
      <c r="A10213" s="93">
        <v>5</v>
      </c>
      <c r="B10213" s="72"/>
      <c r="C10213" s="73"/>
      <c r="D10213" s="72"/>
      <c r="E10213" s="24"/>
      <c r="F10213" s="686"/>
    </row>
    <row r="10214" spans="1:6" hidden="1" x14ac:dyDescent="0.25">
      <c r="A10214" s="811" t="s">
        <v>20</v>
      </c>
      <c r="B10214" s="812"/>
      <c r="C10214" s="812"/>
      <c r="D10214" s="812"/>
      <c r="E10214" s="812"/>
      <c r="F10214" s="813"/>
    </row>
    <row r="10215" spans="1:6" hidden="1" x14ac:dyDescent="0.25">
      <c r="A10215" s="93">
        <v>1</v>
      </c>
      <c r="B10215" s="72" t="s">
        <v>510</v>
      </c>
      <c r="C10215" s="73" t="s">
        <v>20</v>
      </c>
      <c r="D10215" s="72" t="s">
        <v>13</v>
      </c>
      <c r="E10215" s="75"/>
      <c r="F10215" s="277" t="s">
        <v>12364</v>
      </c>
    </row>
    <row r="10216" spans="1:6" hidden="1" x14ac:dyDescent="0.25">
      <c r="A10216" s="93">
        <v>2</v>
      </c>
      <c r="B10216" s="72" t="s">
        <v>12478</v>
      </c>
      <c r="C10216" s="73" t="s">
        <v>20</v>
      </c>
      <c r="D10216" s="72" t="s">
        <v>13</v>
      </c>
      <c r="E10216" s="75"/>
      <c r="F10216" s="277" t="s">
        <v>12364</v>
      </c>
    </row>
    <row r="10217" spans="1:6" hidden="1" x14ac:dyDescent="0.25">
      <c r="A10217" s="93">
        <v>3</v>
      </c>
      <c r="B10217" s="72" t="s">
        <v>12297</v>
      </c>
      <c r="C10217" s="73" t="s">
        <v>20</v>
      </c>
      <c r="D10217" s="72" t="s">
        <v>890</v>
      </c>
      <c r="E10217" s="75"/>
      <c r="F10217" s="277"/>
    </row>
    <row r="10218" spans="1:6" hidden="1" x14ac:dyDescent="0.25">
      <c r="A10218" s="93">
        <v>4</v>
      </c>
      <c r="B10218" s="72"/>
      <c r="C10218" s="73"/>
      <c r="D10218" s="72"/>
      <c r="E10218" s="24"/>
      <c r="F10218" s="277"/>
    </row>
    <row r="10219" spans="1:6" hidden="1" x14ac:dyDescent="0.25">
      <c r="A10219" s="93">
        <v>5</v>
      </c>
      <c r="B10219" s="72"/>
      <c r="C10219" s="73"/>
      <c r="D10219" s="72"/>
      <c r="E10219" s="24"/>
      <c r="F10219" s="277"/>
    </row>
    <row r="10220" spans="1:6" hidden="1" x14ac:dyDescent="0.25">
      <c r="A10220" s="93">
        <v>6</v>
      </c>
      <c r="B10220" s="72"/>
      <c r="C10220" s="73"/>
      <c r="D10220" s="72"/>
      <c r="E10220" s="24"/>
      <c r="F10220" s="277"/>
    </row>
    <row r="10221" spans="1:6" hidden="1" x14ac:dyDescent="0.25">
      <c r="A10221" s="93">
        <v>7</v>
      </c>
      <c r="B10221" s="72"/>
      <c r="C10221" s="73"/>
      <c r="D10221" s="72"/>
      <c r="E10221" s="24"/>
      <c r="F10221" s="277"/>
    </row>
    <row r="10222" spans="1:6" hidden="1" x14ac:dyDescent="0.25">
      <c r="A10222" s="93"/>
      <c r="B10222" s="72"/>
      <c r="C10222" s="73"/>
      <c r="D10222" s="72"/>
      <c r="E10222" s="24"/>
      <c r="F10222" s="277"/>
    </row>
    <row r="10223" spans="1:6" hidden="1" x14ac:dyDescent="0.25">
      <c r="A10223" s="811" t="s">
        <v>558</v>
      </c>
      <c r="B10223" s="812"/>
      <c r="C10223" s="812"/>
      <c r="D10223" s="812"/>
      <c r="E10223" s="812"/>
      <c r="F10223" s="813"/>
    </row>
    <row r="10224" spans="1:6" hidden="1" x14ac:dyDescent="0.25">
      <c r="A10224" s="133">
        <v>1</v>
      </c>
      <c r="B10224" s="126"/>
      <c r="C10224" s="73"/>
      <c r="D10224" s="72"/>
      <c r="E10224" s="140"/>
      <c r="F10224" s="180"/>
    </row>
    <row r="10225" spans="1:6" hidden="1" x14ac:dyDescent="0.25">
      <c r="A10225" s="133">
        <v>2</v>
      </c>
      <c r="B10225" s="72"/>
      <c r="C10225" s="73"/>
      <c r="D10225" s="72"/>
      <c r="E10225" s="140"/>
      <c r="F10225" s="180"/>
    </row>
    <row r="10226" spans="1:6" hidden="1" x14ac:dyDescent="0.25">
      <c r="A10226" s="93">
        <v>3</v>
      </c>
      <c r="B10226" s="72"/>
      <c r="C10226" s="73"/>
      <c r="D10226" s="72"/>
      <c r="E10226" s="24"/>
      <c r="F10226" s="686"/>
    </row>
    <row r="10227" spans="1:6" hidden="1" x14ac:dyDescent="0.25">
      <c r="A10227" s="811" t="s">
        <v>12</v>
      </c>
      <c r="B10227" s="812"/>
      <c r="C10227" s="812"/>
      <c r="D10227" s="812"/>
      <c r="E10227" s="812"/>
      <c r="F10227" s="813"/>
    </row>
    <row r="10228" spans="1:6" hidden="1" x14ac:dyDescent="0.25">
      <c r="A10228" s="93">
        <v>1</v>
      </c>
      <c r="B10228" s="72"/>
      <c r="C10228" s="73"/>
      <c r="D10228" s="72"/>
      <c r="E10228" s="24"/>
      <c r="F10228" s="686"/>
    </row>
    <row r="10229" spans="1:6" hidden="1" x14ac:dyDescent="0.25">
      <c r="A10229" s="93">
        <v>2</v>
      </c>
      <c r="B10229" s="85"/>
      <c r="C10229" s="85"/>
      <c r="D10229" s="85"/>
      <c r="E10229" s="86"/>
      <c r="F10229" s="85"/>
    </row>
    <row r="10230" spans="1:6" hidden="1" x14ac:dyDescent="0.25">
      <c r="A10230" s="811" t="s">
        <v>385</v>
      </c>
      <c r="B10230" s="812"/>
      <c r="C10230" s="812"/>
      <c r="D10230" s="812"/>
      <c r="E10230" s="812"/>
      <c r="F10230" s="813"/>
    </row>
    <row r="10231" spans="1:6" hidden="1" x14ac:dyDescent="0.25">
      <c r="A10231" s="133">
        <v>1</v>
      </c>
      <c r="B10231" s="72" t="s">
        <v>12301</v>
      </c>
      <c r="C10231" s="73" t="s">
        <v>385</v>
      </c>
      <c r="D10231" s="72" t="s">
        <v>890</v>
      </c>
      <c r="E10231" s="24"/>
      <c r="F10231" s="686"/>
    </row>
    <row r="10232" spans="1:6" hidden="1" x14ac:dyDescent="0.25">
      <c r="A10232" s="133">
        <v>2</v>
      </c>
      <c r="B10232" s="72" t="s">
        <v>2345</v>
      </c>
      <c r="C10232" s="73" t="s">
        <v>385</v>
      </c>
      <c r="D10232" s="72" t="s">
        <v>21</v>
      </c>
      <c r="E10232" s="24"/>
      <c r="F10232" s="698"/>
    </row>
    <row r="10233" spans="1:6" hidden="1" x14ac:dyDescent="0.25">
      <c r="A10233" s="133">
        <v>3</v>
      </c>
      <c r="B10233" s="72" t="s">
        <v>2345</v>
      </c>
      <c r="C10233" s="73" t="s">
        <v>385</v>
      </c>
      <c r="D10233" s="72" t="s">
        <v>21</v>
      </c>
      <c r="E10233" s="24"/>
      <c r="F10233" s="698"/>
    </row>
    <row r="10234" spans="1:6" hidden="1" x14ac:dyDescent="0.25">
      <c r="A10234" s="811" t="s">
        <v>5</v>
      </c>
      <c r="B10234" s="812"/>
      <c r="C10234" s="812"/>
      <c r="D10234" s="812"/>
      <c r="E10234" s="812"/>
      <c r="F10234" s="813"/>
    </row>
    <row r="10235" spans="1:6" hidden="1" x14ac:dyDescent="0.25">
      <c r="A10235" s="93">
        <v>1</v>
      </c>
      <c r="B10235" s="85"/>
      <c r="C10235" s="85"/>
      <c r="D10235" s="85"/>
      <c r="E10235" s="75"/>
      <c r="F10235" s="140"/>
    </row>
    <row r="10236" spans="1:6" hidden="1" x14ac:dyDescent="0.25">
      <c r="A10236" s="93">
        <v>2</v>
      </c>
      <c r="B10236" s="85"/>
      <c r="C10236" s="73"/>
      <c r="D10236" s="72"/>
      <c r="E10236" s="86"/>
      <c r="F10236" s="93"/>
    </row>
    <row r="10237" spans="1:6" hidden="1" x14ac:dyDescent="0.25">
      <c r="A10237" s="811" t="s">
        <v>3916</v>
      </c>
      <c r="B10237" s="812"/>
      <c r="C10237" s="812"/>
      <c r="D10237" s="812"/>
      <c r="E10237" s="812"/>
      <c r="F10237" s="813"/>
    </row>
    <row r="10238" spans="1:6" hidden="1" x14ac:dyDescent="0.25">
      <c r="A10238" s="85">
        <v>1</v>
      </c>
      <c r="B10238" s="85" t="s">
        <v>4522</v>
      </c>
      <c r="C10238" s="85" t="s">
        <v>3916</v>
      </c>
      <c r="D10238" s="85" t="s">
        <v>22</v>
      </c>
      <c r="E10238" s="86"/>
      <c r="F10238" s="85"/>
    </row>
    <row r="10239" spans="1:6" hidden="1" x14ac:dyDescent="0.25"/>
    <row r="10240" spans="1:6" hidden="1" x14ac:dyDescent="0.25"/>
    <row r="10241" spans="1:6" hidden="1" x14ac:dyDescent="0.25">
      <c r="A10241" s="197"/>
      <c r="B10241" s="198" t="s">
        <v>0</v>
      </c>
      <c r="C10241" s="199">
        <v>44521</v>
      </c>
      <c r="D10241" s="198"/>
      <c r="E10241" s="575"/>
      <c r="F10241" s="200"/>
    </row>
    <row r="10242" spans="1:6" hidden="1" x14ac:dyDescent="0.25">
      <c r="A10242" s="201" t="s">
        <v>580</v>
      </c>
      <c r="B10242" s="202" t="s">
        <v>576</v>
      </c>
      <c r="C10242" s="203" t="s">
        <v>912</v>
      </c>
      <c r="D10242" s="202" t="s">
        <v>577</v>
      </c>
      <c r="E10242" s="576" t="s">
        <v>1422</v>
      </c>
      <c r="F10242" s="204" t="s">
        <v>579</v>
      </c>
    </row>
    <row r="10243" spans="1:6" hidden="1" x14ac:dyDescent="0.25">
      <c r="A10243" s="814" t="s">
        <v>155</v>
      </c>
      <c r="B10243" s="814"/>
      <c r="C10243" s="814"/>
      <c r="D10243" s="814"/>
      <c r="E10243" s="814"/>
      <c r="F10243" s="814"/>
    </row>
    <row r="10244" spans="1:6" hidden="1" x14ac:dyDescent="0.25">
      <c r="A10244" s="133">
        <v>1</v>
      </c>
      <c r="B10244" s="207"/>
      <c r="C10244" s="207"/>
      <c r="D10244" s="207"/>
      <c r="E10244" s="475"/>
      <c r="F10244" s="207"/>
    </row>
    <row r="10245" spans="1:6" hidden="1" x14ac:dyDescent="0.25">
      <c r="A10245" s="93">
        <v>2</v>
      </c>
      <c r="B10245" s="224"/>
      <c r="C10245" s="225"/>
      <c r="D10245" s="224"/>
      <c r="E10245" s="227"/>
      <c r="F10245" s="206"/>
    </row>
    <row r="10246" spans="1:6" hidden="1" x14ac:dyDescent="0.25">
      <c r="A10246" s="814" t="s">
        <v>41</v>
      </c>
      <c r="B10246" s="814"/>
      <c r="C10246" s="814"/>
      <c r="D10246" s="814"/>
      <c r="E10246" s="814"/>
      <c r="F10246" s="814"/>
    </row>
    <row r="10247" spans="1:6" hidden="1" x14ac:dyDescent="0.25">
      <c r="A10247" s="93">
        <v>1</v>
      </c>
      <c r="B10247" s="72" t="s">
        <v>1557</v>
      </c>
      <c r="C10247" s="73" t="s">
        <v>41</v>
      </c>
      <c r="D10247" s="72" t="s">
        <v>21</v>
      </c>
      <c r="E10247" s="75" t="s">
        <v>12475</v>
      </c>
      <c r="F10247" s="140"/>
    </row>
    <row r="10248" spans="1:6" hidden="1" x14ac:dyDescent="0.25">
      <c r="A10248" s="93"/>
      <c r="B10248" s="85"/>
      <c r="C10248" s="85"/>
      <c r="D10248" s="85"/>
      <c r="E10248" s="86"/>
      <c r="F10248" s="85"/>
    </row>
    <row r="10249" spans="1:6" hidden="1" x14ac:dyDescent="0.25">
      <c r="A10249" s="814" t="s">
        <v>9</v>
      </c>
      <c r="B10249" s="814"/>
      <c r="C10249" s="814"/>
      <c r="D10249" s="814"/>
      <c r="E10249" s="814"/>
      <c r="F10249" s="814"/>
    </row>
    <row r="10250" spans="1:6" hidden="1" x14ac:dyDescent="0.25">
      <c r="A10250" s="93">
        <v>1</v>
      </c>
      <c r="B10250" s="72" t="s">
        <v>2024</v>
      </c>
      <c r="C10250" s="73" t="s">
        <v>9</v>
      </c>
      <c r="D10250" s="72" t="s">
        <v>21</v>
      </c>
      <c r="E10250" s="75"/>
      <c r="F10250" s="686"/>
    </row>
    <row r="10251" spans="1:6" hidden="1" x14ac:dyDescent="0.25">
      <c r="A10251" s="93">
        <v>2</v>
      </c>
      <c r="B10251" s="72"/>
      <c r="C10251" s="73"/>
      <c r="D10251" s="72"/>
      <c r="E10251" s="75"/>
      <c r="F10251" s="686"/>
    </row>
    <row r="10252" spans="1:6" hidden="1" x14ac:dyDescent="0.25">
      <c r="A10252" s="93">
        <v>3</v>
      </c>
      <c r="B10252" s="72"/>
      <c r="C10252" s="73"/>
      <c r="D10252" s="72"/>
      <c r="E10252" s="75"/>
      <c r="F10252" s="686"/>
    </row>
    <row r="10253" spans="1:6" hidden="1" x14ac:dyDescent="0.25">
      <c r="A10253" s="93">
        <v>4</v>
      </c>
      <c r="B10253" s="72"/>
      <c r="C10253" s="73"/>
      <c r="D10253" s="72"/>
      <c r="E10253" s="24"/>
      <c r="F10253" s="686"/>
    </row>
    <row r="10254" spans="1:6" hidden="1" x14ac:dyDescent="0.25">
      <c r="A10254" s="93">
        <v>5</v>
      </c>
      <c r="B10254" s="72"/>
      <c r="C10254" s="73"/>
      <c r="D10254" s="72"/>
      <c r="E10254" s="24"/>
      <c r="F10254" s="686"/>
    </row>
    <row r="10255" spans="1:6" hidden="1" x14ac:dyDescent="0.25">
      <c r="A10255" s="811" t="s">
        <v>20</v>
      </c>
      <c r="B10255" s="812"/>
      <c r="C10255" s="812"/>
      <c r="D10255" s="812"/>
      <c r="E10255" s="812"/>
      <c r="F10255" s="813"/>
    </row>
    <row r="10256" spans="1:6" hidden="1" x14ac:dyDescent="0.25">
      <c r="A10256" s="93">
        <v>1</v>
      </c>
      <c r="B10256" s="72" t="s">
        <v>3788</v>
      </c>
      <c r="C10256" s="73" t="s">
        <v>20</v>
      </c>
      <c r="D10256" s="72" t="s">
        <v>890</v>
      </c>
      <c r="E10256" s="75"/>
      <c r="F10256" s="277"/>
    </row>
    <row r="10257" spans="1:6" hidden="1" x14ac:dyDescent="0.25">
      <c r="A10257" s="93">
        <v>2</v>
      </c>
      <c r="B10257" s="72" t="s">
        <v>12476</v>
      </c>
      <c r="C10257" s="73" t="s">
        <v>20</v>
      </c>
      <c r="D10257" s="72" t="s">
        <v>13</v>
      </c>
      <c r="E10257" s="75"/>
      <c r="F10257" s="277" t="s">
        <v>12477</v>
      </c>
    </row>
    <row r="10258" spans="1:6" hidden="1" x14ac:dyDescent="0.25">
      <c r="A10258" s="93">
        <v>3</v>
      </c>
      <c r="B10258" s="72"/>
      <c r="C10258" s="73"/>
      <c r="D10258" s="72"/>
      <c r="E10258" s="75"/>
      <c r="F10258" s="277"/>
    </row>
    <row r="10259" spans="1:6" hidden="1" x14ac:dyDescent="0.25">
      <c r="A10259" s="93">
        <v>4</v>
      </c>
      <c r="B10259" s="72"/>
      <c r="C10259" s="73"/>
      <c r="D10259" s="72"/>
      <c r="E10259" s="24"/>
      <c r="F10259" s="277"/>
    </row>
    <row r="10260" spans="1:6" hidden="1" x14ac:dyDescent="0.25">
      <c r="A10260" s="93">
        <v>5</v>
      </c>
      <c r="B10260" s="72"/>
      <c r="C10260" s="73"/>
      <c r="D10260" s="72"/>
      <c r="E10260" s="24"/>
      <c r="F10260" s="277"/>
    </row>
    <row r="10261" spans="1:6" hidden="1" x14ac:dyDescent="0.25">
      <c r="A10261" s="93">
        <v>6</v>
      </c>
      <c r="B10261" s="72"/>
      <c r="C10261" s="73"/>
      <c r="D10261" s="72"/>
      <c r="E10261" s="24"/>
      <c r="F10261" s="277"/>
    </row>
    <row r="10262" spans="1:6" hidden="1" x14ac:dyDescent="0.25">
      <c r="A10262" s="93">
        <v>7</v>
      </c>
      <c r="B10262" s="72"/>
      <c r="C10262" s="73"/>
      <c r="D10262" s="72"/>
      <c r="E10262" s="24"/>
      <c r="F10262" s="277"/>
    </row>
    <row r="10263" spans="1:6" hidden="1" x14ac:dyDescent="0.25">
      <c r="A10263" s="93"/>
      <c r="B10263" s="72"/>
      <c r="C10263" s="73"/>
      <c r="D10263" s="72"/>
      <c r="E10263" s="24"/>
      <c r="F10263" s="277"/>
    </row>
    <row r="10264" spans="1:6" hidden="1" x14ac:dyDescent="0.25">
      <c r="A10264" s="811" t="s">
        <v>558</v>
      </c>
      <c r="B10264" s="812"/>
      <c r="C10264" s="812"/>
      <c r="D10264" s="812"/>
      <c r="E10264" s="812"/>
      <c r="F10264" s="813"/>
    </row>
    <row r="10265" spans="1:6" hidden="1" x14ac:dyDescent="0.25">
      <c r="A10265" s="133">
        <v>1</v>
      </c>
      <c r="B10265" s="126"/>
      <c r="C10265" s="73"/>
      <c r="D10265" s="72"/>
      <c r="E10265" s="140"/>
      <c r="F10265" s="180"/>
    </row>
    <row r="10266" spans="1:6" hidden="1" x14ac:dyDescent="0.25">
      <c r="A10266" s="133">
        <v>2</v>
      </c>
      <c r="B10266" s="72"/>
      <c r="C10266" s="73"/>
      <c r="D10266" s="72"/>
      <c r="E10266" s="140"/>
      <c r="F10266" s="180"/>
    </row>
    <row r="10267" spans="1:6" hidden="1" x14ac:dyDescent="0.25">
      <c r="A10267" s="93">
        <v>3</v>
      </c>
      <c r="B10267" s="72"/>
      <c r="C10267" s="73"/>
      <c r="D10267" s="72"/>
      <c r="E10267" s="24"/>
      <c r="F10267" s="686"/>
    </row>
    <row r="10268" spans="1:6" hidden="1" x14ac:dyDescent="0.25">
      <c r="A10268" s="811" t="s">
        <v>12</v>
      </c>
      <c r="B10268" s="812"/>
      <c r="C10268" s="812"/>
      <c r="D10268" s="812"/>
      <c r="E10268" s="812"/>
      <c r="F10268" s="813"/>
    </row>
    <row r="10269" spans="1:6" hidden="1" x14ac:dyDescent="0.25">
      <c r="A10269" s="93">
        <v>1</v>
      </c>
      <c r="B10269" s="72"/>
      <c r="C10269" s="73"/>
      <c r="D10269" s="72"/>
      <c r="E10269" s="24"/>
      <c r="F10269" s="686"/>
    </row>
    <row r="10270" spans="1:6" hidden="1" x14ac:dyDescent="0.25">
      <c r="A10270" s="93">
        <v>2</v>
      </c>
      <c r="B10270" s="85"/>
      <c r="C10270" s="85"/>
      <c r="D10270" s="85"/>
      <c r="E10270" s="86"/>
      <c r="F10270" s="85"/>
    </row>
    <row r="10271" spans="1:6" hidden="1" x14ac:dyDescent="0.25">
      <c r="A10271" s="811" t="s">
        <v>385</v>
      </c>
      <c r="B10271" s="812"/>
      <c r="C10271" s="812"/>
      <c r="D10271" s="812"/>
      <c r="E10271" s="812"/>
      <c r="F10271" s="813"/>
    </row>
    <row r="10272" spans="1:6" hidden="1" x14ac:dyDescent="0.25">
      <c r="A10272" s="133">
        <v>1</v>
      </c>
      <c r="B10272" s="72"/>
      <c r="C10272" s="73"/>
      <c r="D10272" s="72"/>
      <c r="E10272" s="24"/>
      <c r="F10272" s="686"/>
    </row>
    <row r="10273" spans="1:6" hidden="1" x14ac:dyDescent="0.25">
      <c r="A10273" s="133">
        <v>2</v>
      </c>
      <c r="B10273" s="72"/>
      <c r="C10273" s="73"/>
      <c r="D10273" s="72"/>
      <c r="E10273" s="24"/>
      <c r="F10273" s="686"/>
    </row>
    <row r="10274" spans="1:6" hidden="1" x14ac:dyDescent="0.25">
      <c r="A10274" s="811" t="s">
        <v>5</v>
      </c>
      <c r="B10274" s="812"/>
      <c r="C10274" s="812"/>
      <c r="D10274" s="812"/>
      <c r="E10274" s="812"/>
      <c r="F10274" s="813"/>
    </row>
    <row r="10275" spans="1:6" hidden="1" x14ac:dyDescent="0.25">
      <c r="A10275" s="93">
        <v>1</v>
      </c>
      <c r="B10275" s="85" t="s">
        <v>1013</v>
      </c>
      <c r="C10275" s="85" t="s">
        <v>47</v>
      </c>
      <c r="D10275" s="85" t="s">
        <v>22</v>
      </c>
      <c r="E10275" s="75"/>
      <c r="F10275" s="140"/>
    </row>
    <row r="10276" spans="1:6" hidden="1" x14ac:dyDescent="0.25">
      <c r="A10276" s="93">
        <v>2</v>
      </c>
      <c r="B10276" s="85"/>
      <c r="C10276" s="73"/>
      <c r="D10276" s="72"/>
      <c r="E10276" s="86"/>
      <c r="F10276" s="93"/>
    </row>
    <row r="10277" spans="1:6" hidden="1" x14ac:dyDescent="0.25">
      <c r="A10277" s="93">
        <v>3</v>
      </c>
      <c r="B10277" s="85"/>
      <c r="C10277" s="85"/>
      <c r="D10277" s="85"/>
      <c r="E10277" s="86"/>
      <c r="F10277" s="85"/>
    </row>
    <row r="10278" spans="1:6" hidden="1" x14ac:dyDescent="0.25">
      <c r="A10278" s="85"/>
      <c r="B10278" s="85"/>
      <c r="C10278" s="85"/>
      <c r="D10278" s="85"/>
      <c r="E10278" s="86"/>
      <c r="F10278" s="85"/>
    </row>
    <row r="10279" spans="1:6" hidden="1" x14ac:dyDescent="0.25"/>
    <row r="10280" spans="1:6" hidden="1" x14ac:dyDescent="0.25"/>
    <row r="10281" spans="1:6" hidden="1" x14ac:dyDescent="0.25"/>
    <row r="10282" spans="1:6" hidden="1" x14ac:dyDescent="0.25">
      <c r="A10282" s="171"/>
      <c r="B10282" s="172" t="s">
        <v>10</v>
      </c>
      <c r="C10282" s="173">
        <v>44523</v>
      </c>
      <c r="D10282" s="172"/>
      <c r="E10282" s="602"/>
      <c r="F10282" s="174"/>
    </row>
    <row r="10283" spans="1:6" hidden="1" x14ac:dyDescent="0.25">
      <c r="A10283" s="175" t="s">
        <v>580</v>
      </c>
      <c r="B10283" s="176" t="s">
        <v>576</v>
      </c>
      <c r="C10283" s="177" t="s">
        <v>912</v>
      </c>
      <c r="D10283" s="176" t="s">
        <v>577</v>
      </c>
      <c r="E10283" s="603" t="s">
        <v>1422</v>
      </c>
      <c r="F10283" s="178" t="s">
        <v>579</v>
      </c>
    </row>
    <row r="10284" spans="1:6" hidden="1" x14ac:dyDescent="0.25">
      <c r="A10284" s="814" t="s">
        <v>155</v>
      </c>
      <c r="B10284" s="814"/>
      <c r="C10284" s="814"/>
      <c r="D10284" s="814"/>
      <c r="E10284" s="814"/>
      <c r="F10284" s="814"/>
    </row>
    <row r="10285" spans="1:6" hidden="1" x14ac:dyDescent="0.25">
      <c r="A10285" s="133">
        <v>1</v>
      </c>
      <c r="B10285" s="207"/>
      <c r="C10285" s="207"/>
      <c r="D10285" s="207"/>
      <c r="E10285" s="475"/>
      <c r="F10285" s="207"/>
    </row>
    <row r="10286" spans="1:6" hidden="1" x14ac:dyDescent="0.25">
      <c r="A10286" s="93">
        <v>2</v>
      </c>
      <c r="B10286" s="224"/>
      <c r="C10286" s="225"/>
      <c r="D10286" s="224"/>
      <c r="E10286" s="227"/>
      <c r="F10286" s="206"/>
    </row>
    <row r="10287" spans="1:6" hidden="1" x14ac:dyDescent="0.25">
      <c r="A10287" s="814" t="s">
        <v>41</v>
      </c>
      <c r="B10287" s="814"/>
      <c r="C10287" s="814"/>
      <c r="D10287" s="814"/>
      <c r="E10287" s="814"/>
      <c r="F10287" s="814"/>
    </row>
    <row r="10288" spans="1:6" hidden="1" x14ac:dyDescent="0.25">
      <c r="A10288" s="93">
        <v>1</v>
      </c>
      <c r="B10288" s="72" t="s">
        <v>7800</v>
      </c>
      <c r="C10288" s="73" t="s">
        <v>41</v>
      </c>
      <c r="D10288" s="72" t="s">
        <v>890</v>
      </c>
      <c r="E10288" s="75"/>
      <c r="F10288" s="140"/>
    </row>
    <row r="10289" spans="1:6" hidden="1" x14ac:dyDescent="0.25">
      <c r="A10289" s="93">
        <v>2</v>
      </c>
      <c r="B10289" s="85" t="s">
        <v>1401</v>
      </c>
      <c r="C10289" s="85" t="s">
        <v>41</v>
      </c>
      <c r="D10289" s="85" t="s">
        <v>890</v>
      </c>
      <c r="E10289" s="86"/>
      <c r="F10289" s="85"/>
    </row>
    <row r="10290" spans="1:6" hidden="1" x14ac:dyDescent="0.25">
      <c r="A10290" s="814" t="s">
        <v>9</v>
      </c>
      <c r="B10290" s="814"/>
      <c r="C10290" s="814"/>
      <c r="D10290" s="814"/>
      <c r="E10290" s="814"/>
      <c r="F10290" s="814"/>
    </row>
    <row r="10291" spans="1:6" hidden="1" x14ac:dyDescent="0.25">
      <c r="A10291" s="93">
        <v>1</v>
      </c>
      <c r="B10291" s="72" t="s">
        <v>2091</v>
      </c>
      <c r="C10291" s="73" t="s">
        <v>9</v>
      </c>
      <c r="D10291" s="72" t="s">
        <v>343</v>
      </c>
      <c r="E10291" s="75"/>
      <c r="F10291" s="686"/>
    </row>
    <row r="10292" spans="1:6" hidden="1" x14ac:dyDescent="0.25">
      <c r="A10292" s="93">
        <v>2</v>
      </c>
      <c r="B10292" s="72" t="s">
        <v>12454</v>
      </c>
      <c r="C10292" s="73" t="s">
        <v>9</v>
      </c>
      <c r="D10292" s="72" t="s">
        <v>890</v>
      </c>
      <c r="E10292" s="75"/>
      <c r="F10292" s="686"/>
    </row>
    <row r="10293" spans="1:6" hidden="1" x14ac:dyDescent="0.25">
      <c r="A10293" s="93">
        <v>3</v>
      </c>
      <c r="B10293" s="72" t="s">
        <v>12488</v>
      </c>
      <c r="C10293" s="73" t="s">
        <v>9</v>
      </c>
      <c r="D10293" s="72" t="s">
        <v>890</v>
      </c>
      <c r="E10293" s="75"/>
      <c r="F10293" s="686"/>
    </row>
    <row r="10294" spans="1:6" hidden="1" x14ac:dyDescent="0.25">
      <c r="A10294" s="93">
        <v>4</v>
      </c>
      <c r="B10294" s="72" t="s">
        <v>5355</v>
      </c>
      <c r="C10294" s="73" t="s">
        <v>9</v>
      </c>
      <c r="D10294" s="72" t="s">
        <v>21</v>
      </c>
      <c r="E10294" s="24"/>
      <c r="F10294" s="686"/>
    </row>
    <row r="10295" spans="1:6" hidden="1" x14ac:dyDescent="0.25">
      <c r="A10295" s="93">
        <v>5</v>
      </c>
      <c r="B10295" s="72"/>
      <c r="C10295" s="73"/>
      <c r="D10295" s="72"/>
      <c r="E10295" s="24"/>
      <c r="F10295" s="686"/>
    </row>
    <row r="10296" spans="1:6" hidden="1" x14ac:dyDescent="0.25">
      <c r="A10296" s="811" t="s">
        <v>20</v>
      </c>
      <c r="B10296" s="812"/>
      <c r="C10296" s="812"/>
      <c r="D10296" s="812"/>
      <c r="E10296" s="812"/>
      <c r="F10296" s="813"/>
    </row>
    <row r="10297" spans="1:6" hidden="1" x14ac:dyDescent="0.25">
      <c r="A10297" s="93">
        <v>1</v>
      </c>
      <c r="B10297" s="72" t="s">
        <v>12357</v>
      </c>
      <c r="C10297" s="73" t="s">
        <v>20</v>
      </c>
      <c r="D10297" s="72" t="s">
        <v>22</v>
      </c>
      <c r="E10297" s="75" t="s">
        <v>12358</v>
      </c>
      <c r="F10297" s="689" t="s">
        <v>1011</v>
      </c>
    </row>
    <row r="10298" spans="1:6" hidden="1" x14ac:dyDescent="0.25">
      <c r="A10298" s="93">
        <v>2</v>
      </c>
      <c r="B10298" s="72" t="s">
        <v>12470</v>
      </c>
      <c r="C10298" s="73" t="s">
        <v>20</v>
      </c>
      <c r="D10298" s="72" t="s">
        <v>21</v>
      </c>
      <c r="E10298" s="75"/>
      <c r="F10298" s="277"/>
    </row>
    <row r="10299" spans="1:6" hidden="1" x14ac:dyDescent="0.25">
      <c r="A10299" s="93">
        <v>3</v>
      </c>
      <c r="B10299" s="72" t="s">
        <v>12481</v>
      </c>
      <c r="C10299" s="73" t="s">
        <v>20</v>
      </c>
      <c r="D10299" s="72" t="s">
        <v>17</v>
      </c>
      <c r="E10299" s="75" t="s">
        <v>12482</v>
      </c>
      <c r="F10299" s="689" t="s">
        <v>1011</v>
      </c>
    </row>
    <row r="10300" spans="1:6" hidden="1" x14ac:dyDescent="0.25">
      <c r="A10300" s="93">
        <v>4</v>
      </c>
      <c r="B10300" s="72" t="s">
        <v>74</v>
      </c>
      <c r="C10300" s="73" t="s">
        <v>20</v>
      </c>
      <c r="D10300" s="72" t="s">
        <v>13</v>
      </c>
      <c r="E10300" s="75" t="s">
        <v>12483</v>
      </c>
      <c r="F10300" s="689" t="s">
        <v>1011</v>
      </c>
    </row>
    <row r="10301" spans="1:6" hidden="1" x14ac:dyDescent="0.25">
      <c r="A10301" s="93">
        <v>5</v>
      </c>
      <c r="B10301" s="72" t="s">
        <v>12485</v>
      </c>
      <c r="C10301" s="73" t="s">
        <v>20</v>
      </c>
      <c r="D10301" s="72" t="s">
        <v>13</v>
      </c>
      <c r="E10301" s="75" t="s">
        <v>12484</v>
      </c>
      <c r="F10301" s="689" t="s">
        <v>1011</v>
      </c>
    </row>
    <row r="10302" spans="1:6" hidden="1" x14ac:dyDescent="0.25">
      <c r="A10302" s="93">
        <v>6</v>
      </c>
      <c r="B10302" s="72" t="s">
        <v>11701</v>
      </c>
      <c r="C10302" s="73" t="s">
        <v>20</v>
      </c>
      <c r="D10302" s="72" t="s">
        <v>22</v>
      </c>
      <c r="E10302" s="24"/>
      <c r="F10302" s="277"/>
    </row>
    <row r="10303" spans="1:6" hidden="1" x14ac:dyDescent="0.25">
      <c r="A10303" s="93">
        <v>7</v>
      </c>
      <c r="B10303" s="72"/>
      <c r="C10303" s="73"/>
      <c r="D10303" s="72"/>
      <c r="E10303" s="24"/>
      <c r="F10303" s="277"/>
    </row>
    <row r="10304" spans="1:6" hidden="1" x14ac:dyDescent="0.25">
      <c r="A10304" s="93"/>
      <c r="B10304" s="72"/>
      <c r="C10304" s="73"/>
      <c r="D10304" s="72"/>
      <c r="E10304" s="24"/>
      <c r="F10304" s="277"/>
    </row>
    <row r="10305" spans="1:6" hidden="1" x14ac:dyDescent="0.25">
      <c r="A10305" s="811" t="s">
        <v>558</v>
      </c>
      <c r="B10305" s="812"/>
      <c r="C10305" s="812"/>
      <c r="D10305" s="812"/>
      <c r="E10305" s="812"/>
      <c r="F10305" s="813"/>
    </row>
    <row r="10306" spans="1:6" hidden="1" x14ac:dyDescent="0.25">
      <c r="A10306" s="133">
        <v>1</v>
      </c>
      <c r="B10306" s="126"/>
      <c r="C10306" s="73"/>
      <c r="D10306" s="72"/>
      <c r="E10306" s="140"/>
      <c r="F10306" s="180"/>
    </row>
    <row r="10307" spans="1:6" hidden="1" x14ac:dyDescent="0.25">
      <c r="A10307" s="133">
        <v>2</v>
      </c>
      <c r="B10307" s="72"/>
      <c r="C10307" s="73"/>
      <c r="D10307" s="72"/>
      <c r="E10307" s="140"/>
      <c r="F10307" s="180"/>
    </row>
    <row r="10308" spans="1:6" hidden="1" x14ac:dyDescent="0.25">
      <c r="A10308" s="93">
        <v>3</v>
      </c>
      <c r="B10308" s="72"/>
      <c r="C10308" s="73"/>
      <c r="D10308" s="72"/>
      <c r="E10308" s="24"/>
      <c r="F10308" s="686"/>
    </row>
    <row r="10309" spans="1:6" hidden="1" x14ac:dyDescent="0.25">
      <c r="A10309" s="811" t="s">
        <v>12</v>
      </c>
      <c r="B10309" s="812"/>
      <c r="C10309" s="812"/>
      <c r="D10309" s="812"/>
      <c r="E10309" s="812"/>
      <c r="F10309" s="813"/>
    </row>
    <row r="10310" spans="1:6" hidden="1" x14ac:dyDescent="0.25">
      <c r="A10310" s="93">
        <v>1</v>
      </c>
      <c r="B10310" s="72"/>
      <c r="C10310" s="73"/>
      <c r="D10310" s="72"/>
      <c r="E10310" s="24"/>
      <c r="F10310" s="686"/>
    </row>
    <row r="10311" spans="1:6" hidden="1" x14ac:dyDescent="0.25">
      <c r="A10311" s="93">
        <v>2</v>
      </c>
      <c r="B10311" s="85"/>
      <c r="C10311" s="85"/>
      <c r="D10311" s="85"/>
      <c r="E10311" s="86"/>
      <c r="F10311" s="85"/>
    </row>
    <row r="10312" spans="1:6" hidden="1" x14ac:dyDescent="0.25">
      <c r="A10312" s="811" t="s">
        <v>385</v>
      </c>
      <c r="B10312" s="812"/>
      <c r="C10312" s="812"/>
      <c r="D10312" s="812"/>
      <c r="E10312" s="812"/>
      <c r="F10312" s="813"/>
    </row>
    <row r="10313" spans="1:6" hidden="1" x14ac:dyDescent="0.25">
      <c r="A10313" s="133">
        <v>1</v>
      </c>
      <c r="B10313" s="72" t="s">
        <v>12524</v>
      </c>
      <c r="C10313" s="73" t="s">
        <v>385</v>
      </c>
      <c r="D10313" s="72" t="s">
        <v>22</v>
      </c>
      <c r="E10313" s="24"/>
      <c r="F10313" s="686"/>
    </row>
    <row r="10314" spans="1:6" hidden="1" x14ac:dyDescent="0.25">
      <c r="A10314" s="133">
        <v>2</v>
      </c>
      <c r="B10314" s="72"/>
      <c r="C10314" s="73"/>
      <c r="D10314" s="72"/>
      <c r="E10314" s="24"/>
      <c r="F10314" s="686"/>
    </row>
    <row r="10315" spans="1:6" hidden="1" x14ac:dyDescent="0.25">
      <c r="A10315" s="811" t="s">
        <v>5</v>
      </c>
      <c r="B10315" s="812"/>
      <c r="C10315" s="812"/>
      <c r="D10315" s="812"/>
      <c r="E10315" s="812"/>
      <c r="F10315" s="813"/>
    </row>
    <row r="10316" spans="1:6" hidden="1" x14ac:dyDescent="0.25">
      <c r="A10316" s="93">
        <v>1</v>
      </c>
      <c r="B10316" s="85" t="s">
        <v>370</v>
      </c>
      <c r="C10316" s="85" t="s">
        <v>5</v>
      </c>
      <c r="D10316" s="85" t="s">
        <v>890</v>
      </c>
      <c r="E10316" s="75"/>
      <c r="F10316" s="140"/>
    </row>
    <row r="10317" spans="1:6" hidden="1" x14ac:dyDescent="0.25">
      <c r="A10317" s="93">
        <v>2</v>
      </c>
      <c r="B10317" s="85" t="s">
        <v>2552</v>
      </c>
      <c r="C10317" s="73" t="s">
        <v>5</v>
      </c>
      <c r="D10317" s="72" t="s">
        <v>72</v>
      </c>
      <c r="E10317" s="86"/>
      <c r="F10317" s="93"/>
    </row>
    <row r="10318" spans="1:6" hidden="1" x14ac:dyDescent="0.25">
      <c r="A10318" s="93">
        <v>3</v>
      </c>
      <c r="B10318" s="85"/>
      <c r="C10318" s="85"/>
      <c r="D10318" s="85"/>
      <c r="E10318" s="86"/>
      <c r="F10318" s="85"/>
    </row>
    <row r="10319" spans="1:6" hidden="1" x14ac:dyDescent="0.25">
      <c r="A10319" s="85"/>
      <c r="B10319" s="85"/>
      <c r="C10319" s="85"/>
      <c r="D10319" s="85"/>
      <c r="E10319" s="86"/>
      <c r="F10319" s="85"/>
    </row>
    <row r="10320" spans="1:6" hidden="1" x14ac:dyDescent="0.25"/>
    <row r="10321" spans="1:6" hidden="1" x14ac:dyDescent="0.25"/>
    <row r="10322" spans="1:6" hidden="1" x14ac:dyDescent="0.25"/>
    <row r="10323" spans="1:6" hidden="1" x14ac:dyDescent="0.25">
      <c r="A10323" s="330"/>
      <c r="B10323" s="331" t="s">
        <v>45</v>
      </c>
      <c r="C10323" s="332">
        <v>44525</v>
      </c>
      <c r="D10323" s="331"/>
      <c r="E10323" s="587"/>
      <c r="F10323" s="333"/>
    </row>
    <row r="10324" spans="1:6" hidden="1" x14ac:dyDescent="0.25">
      <c r="A10324" s="334" t="s">
        <v>580</v>
      </c>
      <c r="B10324" s="335" t="s">
        <v>576</v>
      </c>
      <c r="C10324" s="336" t="s">
        <v>912</v>
      </c>
      <c r="D10324" s="335" t="s">
        <v>577</v>
      </c>
      <c r="E10324" s="588" t="s">
        <v>1422</v>
      </c>
      <c r="F10324" s="337" t="s">
        <v>579</v>
      </c>
    </row>
    <row r="10325" spans="1:6" hidden="1" x14ac:dyDescent="0.25">
      <c r="A10325" s="814" t="s">
        <v>155</v>
      </c>
      <c r="B10325" s="814"/>
      <c r="C10325" s="814"/>
      <c r="D10325" s="814"/>
      <c r="E10325" s="814"/>
      <c r="F10325" s="814"/>
    </row>
    <row r="10326" spans="1:6" hidden="1" x14ac:dyDescent="0.25">
      <c r="A10326" s="133">
        <v>1</v>
      </c>
      <c r="B10326" s="207" t="s">
        <v>9466</v>
      </c>
      <c r="C10326" s="207" t="s">
        <v>3561</v>
      </c>
      <c r="D10326" s="207" t="s">
        <v>890</v>
      </c>
      <c r="E10326" s="475" t="s">
        <v>11094</v>
      </c>
      <c r="F10326" s="207"/>
    </row>
    <row r="10327" spans="1:6" hidden="1" x14ac:dyDescent="0.25">
      <c r="A10327" s="93">
        <v>2</v>
      </c>
      <c r="B10327" s="224" t="s">
        <v>9466</v>
      </c>
      <c r="C10327" s="225" t="s">
        <v>3561</v>
      </c>
      <c r="D10327" s="224" t="s">
        <v>890</v>
      </c>
      <c r="E10327" s="206"/>
      <c r="F10327" s="206"/>
    </row>
    <row r="10328" spans="1:6" hidden="1" x14ac:dyDescent="0.25">
      <c r="A10328" s="814" t="s">
        <v>41</v>
      </c>
      <c r="B10328" s="814"/>
      <c r="C10328" s="814"/>
      <c r="D10328" s="814"/>
      <c r="E10328" s="814"/>
      <c r="F10328" s="814"/>
    </row>
    <row r="10329" spans="1:6" hidden="1" x14ac:dyDescent="0.25">
      <c r="A10329" s="93">
        <v>1</v>
      </c>
      <c r="B10329" s="72"/>
      <c r="C10329" s="73"/>
      <c r="D10329" s="72"/>
      <c r="E10329" s="75"/>
      <c r="F10329" s="140"/>
    </row>
    <row r="10330" spans="1:6" hidden="1" x14ac:dyDescent="0.25">
      <c r="A10330" s="93"/>
      <c r="B10330" s="85"/>
      <c r="C10330" s="85"/>
      <c r="D10330" s="85"/>
      <c r="E10330" s="86"/>
      <c r="F10330" s="85"/>
    </row>
    <row r="10331" spans="1:6" hidden="1" x14ac:dyDescent="0.25">
      <c r="A10331" s="814" t="s">
        <v>9</v>
      </c>
      <c r="B10331" s="814"/>
      <c r="C10331" s="814"/>
      <c r="D10331" s="814"/>
      <c r="E10331" s="814"/>
      <c r="F10331" s="814"/>
    </row>
    <row r="10332" spans="1:6" hidden="1" x14ac:dyDescent="0.25">
      <c r="A10332" s="93">
        <v>1</v>
      </c>
      <c r="B10332" s="72"/>
      <c r="C10332" s="73"/>
      <c r="D10332" s="72"/>
      <c r="E10332" s="75"/>
      <c r="F10332" s="686"/>
    </row>
    <row r="10333" spans="1:6" hidden="1" x14ac:dyDescent="0.25">
      <c r="A10333" s="93">
        <v>2</v>
      </c>
      <c r="B10333" s="72"/>
      <c r="C10333" s="73"/>
      <c r="D10333" s="72"/>
      <c r="E10333" s="75"/>
      <c r="F10333" s="686"/>
    </row>
    <row r="10334" spans="1:6" hidden="1" x14ac:dyDescent="0.25">
      <c r="A10334" s="93">
        <v>3</v>
      </c>
      <c r="B10334" s="72"/>
      <c r="C10334" s="73"/>
      <c r="D10334" s="72"/>
      <c r="E10334" s="75"/>
      <c r="F10334" s="686"/>
    </row>
    <row r="10335" spans="1:6" hidden="1" x14ac:dyDescent="0.25">
      <c r="A10335" s="93">
        <v>4</v>
      </c>
      <c r="B10335" s="72"/>
      <c r="C10335" s="73"/>
      <c r="D10335" s="72"/>
      <c r="E10335" s="24"/>
      <c r="F10335" s="686"/>
    </row>
    <row r="10336" spans="1:6" hidden="1" x14ac:dyDescent="0.25">
      <c r="A10336" s="93">
        <v>5</v>
      </c>
      <c r="B10336" s="72"/>
      <c r="C10336" s="73"/>
      <c r="D10336" s="72"/>
      <c r="E10336" s="24"/>
      <c r="F10336" s="686"/>
    </row>
    <row r="10337" spans="1:6" hidden="1" x14ac:dyDescent="0.25">
      <c r="A10337" s="811" t="s">
        <v>20</v>
      </c>
      <c r="B10337" s="812"/>
      <c r="C10337" s="812"/>
      <c r="D10337" s="812"/>
      <c r="E10337" s="812"/>
      <c r="F10337" s="813"/>
    </row>
    <row r="10338" spans="1:6" hidden="1" x14ac:dyDescent="0.25">
      <c r="A10338" s="93">
        <v>1</v>
      </c>
      <c r="B10338" s="72" t="s">
        <v>12352</v>
      </c>
      <c r="C10338" s="73" t="s">
        <v>20</v>
      </c>
      <c r="D10338" s="72" t="s">
        <v>13</v>
      </c>
      <c r="E10338" s="75" t="s">
        <v>12353</v>
      </c>
      <c r="F10338" s="689" t="s">
        <v>1011</v>
      </c>
    </row>
    <row r="10339" spans="1:6" hidden="1" x14ac:dyDescent="0.25">
      <c r="A10339" s="93">
        <v>2</v>
      </c>
      <c r="B10339" s="72" t="s">
        <v>10401</v>
      </c>
      <c r="C10339" s="73" t="s">
        <v>20</v>
      </c>
      <c r="D10339" s="72" t="s">
        <v>17</v>
      </c>
      <c r="E10339" s="75"/>
      <c r="F10339" s="689" t="s">
        <v>1011</v>
      </c>
    </row>
    <row r="10340" spans="1:6" hidden="1" x14ac:dyDescent="0.25">
      <c r="A10340" s="93">
        <v>3</v>
      </c>
      <c r="B10340" s="72" t="s">
        <v>12489</v>
      </c>
      <c r="C10340" s="73" t="s">
        <v>20</v>
      </c>
      <c r="D10340" s="72" t="s">
        <v>890</v>
      </c>
      <c r="E10340" s="75" t="s">
        <v>12490</v>
      </c>
      <c r="F10340" s="689" t="s">
        <v>1011</v>
      </c>
    </row>
    <row r="10341" spans="1:6" hidden="1" x14ac:dyDescent="0.25">
      <c r="A10341" s="93">
        <v>4</v>
      </c>
      <c r="B10341" s="72" t="s">
        <v>11100</v>
      </c>
      <c r="C10341" s="73" t="s">
        <v>20</v>
      </c>
      <c r="D10341" s="72" t="s">
        <v>890</v>
      </c>
      <c r="E10341" s="75"/>
      <c r="F10341" s="699" t="s">
        <v>12603</v>
      </c>
    </row>
    <row r="10342" spans="1:6" hidden="1" x14ac:dyDescent="0.25">
      <c r="A10342" s="93">
        <v>5</v>
      </c>
      <c r="B10342" s="72"/>
      <c r="C10342" s="73"/>
      <c r="D10342" s="72"/>
      <c r="E10342" s="24"/>
      <c r="F10342" s="277"/>
    </row>
    <row r="10343" spans="1:6" hidden="1" x14ac:dyDescent="0.25">
      <c r="A10343" s="93">
        <v>6</v>
      </c>
      <c r="B10343" s="72"/>
      <c r="C10343" s="73"/>
      <c r="D10343" s="72"/>
      <c r="E10343" s="24"/>
      <c r="F10343" s="277"/>
    </row>
    <row r="10344" spans="1:6" hidden="1" x14ac:dyDescent="0.25">
      <c r="A10344" s="93">
        <v>7</v>
      </c>
      <c r="B10344" s="72"/>
      <c r="C10344" s="73"/>
      <c r="D10344" s="72"/>
      <c r="E10344" s="24"/>
      <c r="F10344" s="277"/>
    </row>
    <row r="10345" spans="1:6" hidden="1" x14ac:dyDescent="0.25">
      <c r="A10345" s="93"/>
      <c r="B10345" s="72"/>
      <c r="C10345" s="73"/>
      <c r="D10345" s="72"/>
      <c r="E10345" s="24"/>
      <c r="F10345" s="277"/>
    </row>
    <row r="10346" spans="1:6" hidden="1" x14ac:dyDescent="0.25">
      <c r="A10346" s="811" t="s">
        <v>558</v>
      </c>
      <c r="B10346" s="812"/>
      <c r="C10346" s="812"/>
      <c r="D10346" s="812"/>
      <c r="E10346" s="812"/>
      <c r="F10346" s="813"/>
    </row>
    <row r="10347" spans="1:6" hidden="1" x14ac:dyDescent="0.25">
      <c r="A10347" s="133">
        <v>1</v>
      </c>
      <c r="B10347" s="126"/>
      <c r="C10347" s="73"/>
      <c r="D10347" s="72"/>
      <c r="E10347" s="140"/>
      <c r="F10347" s="180"/>
    </row>
    <row r="10348" spans="1:6" hidden="1" x14ac:dyDescent="0.25">
      <c r="A10348" s="133">
        <v>2</v>
      </c>
      <c r="B10348" s="72"/>
      <c r="C10348" s="73"/>
      <c r="D10348" s="72"/>
      <c r="E10348" s="140"/>
      <c r="F10348" s="180"/>
    </row>
    <row r="10349" spans="1:6" hidden="1" x14ac:dyDescent="0.25">
      <c r="A10349" s="93">
        <v>3</v>
      </c>
      <c r="B10349" s="72"/>
      <c r="C10349" s="73"/>
      <c r="D10349" s="72"/>
      <c r="E10349" s="24"/>
      <c r="F10349" s="686"/>
    </row>
    <row r="10350" spans="1:6" hidden="1" x14ac:dyDescent="0.25">
      <c r="A10350" s="811" t="s">
        <v>12</v>
      </c>
      <c r="B10350" s="812"/>
      <c r="C10350" s="812"/>
      <c r="D10350" s="812"/>
      <c r="E10350" s="812"/>
      <c r="F10350" s="813"/>
    </row>
    <row r="10351" spans="1:6" hidden="1" x14ac:dyDescent="0.25">
      <c r="A10351" s="93">
        <v>1</v>
      </c>
      <c r="B10351" s="72"/>
      <c r="C10351" s="73"/>
      <c r="D10351" s="72"/>
      <c r="E10351" s="75"/>
      <c r="F10351" s="686"/>
    </row>
    <row r="10352" spans="1:6" hidden="1" x14ac:dyDescent="0.25">
      <c r="A10352" s="93">
        <v>2</v>
      </c>
      <c r="B10352" s="85"/>
      <c r="C10352" s="85"/>
      <c r="D10352" s="85"/>
      <c r="E10352" s="86"/>
      <c r="F10352" s="85"/>
    </row>
    <row r="10353" spans="1:6" hidden="1" x14ac:dyDescent="0.25">
      <c r="A10353" s="811" t="s">
        <v>385</v>
      </c>
      <c r="B10353" s="812"/>
      <c r="C10353" s="812"/>
      <c r="D10353" s="812"/>
      <c r="E10353" s="812"/>
      <c r="F10353" s="813"/>
    </row>
    <row r="10354" spans="1:6" hidden="1" x14ac:dyDescent="0.25">
      <c r="A10354" s="133">
        <v>1</v>
      </c>
      <c r="B10354" s="72"/>
      <c r="C10354" s="73"/>
      <c r="D10354" s="72"/>
      <c r="E10354" s="24"/>
      <c r="F10354" s="686"/>
    </row>
    <row r="10355" spans="1:6" hidden="1" x14ac:dyDescent="0.25">
      <c r="A10355" s="133">
        <v>2</v>
      </c>
      <c r="B10355" s="72"/>
      <c r="C10355" s="73"/>
      <c r="D10355" s="72"/>
      <c r="E10355" s="24"/>
      <c r="F10355" s="686"/>
    </row>
    <row r="10356" spans="1:6" hidden="1" x14ac:dyDescent="0.25">
      <c r="A10356" s="811" t="s">
        <v>5</v>
      </c>
      <c r="B10356" s="812"/>
      <c r="C10356" s="812"/>
      <c r="D10356" s="812"/>
      <c r="E10356" s="812"/>
      <c r="F10356" s="813"/>
    </row>
    <row r="10357" spans="1:6" hidden="1" x14ac:dyDescent="0.25">
      <c r="A10357" s="93">
        <v>1</v>
      </c>
      <c r="B10357" s="85"/>
      <c r="C10357" s="85"/>
      <c r="D10357" s="85"/>
      <c r="E10357" s="75"/>
      <c r="F10357" s="140"/>
    </row>
    <row r="10358" spans="1:6" hidden="1" x14ac:dyDescent="0.25">
      <c r="A10358" s="93">
        <v>2</v>
      </c>
      <c r="B10358" s="85"/>
      <c r="C10358" s="73"/>
      <c r="D10358" s="72"/>
      <c r="E10358" s="86"/>
      <c r="F10358" s="85"/>
    </row>
    <row r="10359" spans="1:6" hidden="1" x14ac:dyDescent="0.25">
      <c r="A10359" s="811" t="s">
        <v>5</v>
      </c>
      <c r="B10359" s="812"/>
      <c r="C10359" s="812"/>
      <c r="D10359" s="812"/>
      <c r="E10359" s="812"/>
      <c r="F10359" s="813"/>
    </row>
    <row r="10360" spans="1:6" hidden="1" x14ac:dyDescent="0.25">
      <c r="A10360" s="85">
        <v>1</v>
      </c>
      <c r="B10360" s="85"/>
      <c r="C10360" s="85"/>
      <c r="D10360" s="85"/>
      <c r="E10360" s="86"/>
      <c r="F10360" s="85"/>
    </row>
    <row r="10361" spans="1:6" hidden="1" x14ac:dyDescent="0.25">
      <c r="A10361" s="85">
        <v>2</v>
      </c>
      <c r="B10361" s="85"/>
      <c r="C10361" s="85"/>
      <c r="D10361" s="85"/>
      <c r="E10361" s="86"/>
      <c r="F10361" s="85"/>
    </row>
    <row r="10362" spans="1:6" hidden="1" x14ac:dyDescent="0.25"/>
    <row r="10363" spans="1:6" hidden="1" x14ac:dyDescent="0.25"/>
    <row r="10364" spans="1:6" hidden="1" x14ac:dyDescent="0.25">
      <c r="A10364" s="155"/>
      <c r="B10364" s="156" t="s">
        <v>63</v>
      </c>
      <c r="C10364" s="157">
        <v>44527</v>
      </c>
      <c r="D10364" s="156"/>
      <c r="E10364" s="652"/>
      <c r="F10364" s="158"/>
    </row>
    <row r="10365" spans="1:6" hidden="1" x14ac:dyDescent="0.25">
      <c r="A10365" s="159" t="s">
        <v>580</v>
      </c>
      <c r="B10365" s="160" t="s">
        <v>576</v>
      </c>
      <c r="C10365" s="161" t="s">
        <v>912</v>
      </c>
      <c r="D10365" s="160" t="s">
        <v>577</v>
      </c>
      <c r="E10365" s="653" t="s">
        <v>1422</v>
      </c>
      <c r="F10365" s="162" t="s">
        <v>579</v>
      </c>
    </row>
    <row r="10366" spans="1:6" hidden="1" x14ac:dyDescent="0.25">
      <c r="A10366" s="814" t="s">
        <v>155</v>
      </c>
      <c r="B10366" s="814"/>
      <c r="C10366" s="814"/>
      <c r="D10366" s="814"/>
      <c r="E10366" s="814"/>
      <c r="F10366" s="814"/>
    </row>
    <row r="10367" spans="1:6" hidden="1" x14ac:dyDescent="0.25">
      <c r="A10367" s="133">
        <v>1</v>
      </c>
      <c r="B10367" s="207" t="s">
        <v>4180</v>
      </c>
      <c r="C10367" s="207" t="s">
        <v>4181</v>
      </c>
      <c r="D10367" s="207" t="s">
        <v>22</v>
      </c>
      <c r="E10367" s="475" t="s">
        <v>4183</v>
      </c>
      <c r="F10367" s="207"/>
    </row>
    <row r="10368" spans="1:6" hidden="1" x14ac:dyDescent="0.25">
      <c r="A10368" s="93">
        <v>2</v>
      </c>
      <c r="B10368" s="224"/>
      <c r="C10368" s="225"/>
      <c r="D10368" s="224"/>
      <c r="E10368" s="227"/>
      <c r="F10368" s="206"/>
    </row>
    <row r="10369" spans="1:6" hidden="1" x14ac:dyDescent="0.25">
      <c r="A10369" s="814" t="s">
        <v>41</v>
      </c>
      <c r="B10369" s="814"/>
      <c r="C10369" s="814"/>
      <c r="D10369" s="814"/>
      <c r="E10369" s="814"/>
      <c r="F10369" s="814"/>
    </row>
    <row r="10370" spans="1:6" hidden="1" x14ac:dyDescent="0.25">
      <c r="A10370" s="93">
        <v>1</v>
      </c>
      <c r="B10370" s="72"/>
      <c r="C10370" s="73"/>
      <c r="D10370" s="72"/>
      <c r="E10370" s="75"/>
      <c r="F10370" s="140"/>
    </row>
    <row r="10371" spans="1:6" hidden="1" x14ac:dyDescent="0.25">
      <c r="A10371" s="93"/>
      <c r="B10371" s="85"/>
      <c r="C10371" s="85"/>
      <c r="D10371" s="85"/>
      <c r="E10371" s="86"/>
      <c r="F10371" s="85"/>
    </row>
    <row r="10372" spans="1:6" hidden="1" x14ac:dyDescent="0.25">
      <c r="A10372" s="814" t="s">
        <v>9</v>
      </c>
      <c r="B10372" s="814"/>
      <c r="C10372" s="814"/>
      <c r="D10372" s="814"/>
      <c r="E10372" s="814"/>
      <c r="F10372" s="814"/>
    </row>
    <row r="10373" spans="1:6" hidden="1" x14ac:dyDescent="0.25">
      <c r="A10373" s="93">
        <v>1</v>
      </c>
      <c r="B10373" s="72" t="s">
        <v>5098</v>
      </c>
      <c r="C10373" s="73" t="s">
        <v>9</v>
      </c>
      <c r="D10373" s="72" t="s">
        <v>13</v>
      </c>
      <c r="E10373" s="75"/>
      <c r="F10373" s="686"/>
    </row>
    <row r="10374" spans="1:6" hidden="1" x14ac:dyDescent="0.25">
      <c r="A10374" s="93">
        <v>2</v>
      </c>
      <c r="B10374" s="72" t="s">
        <v>595</v>
      </c>
      <c r="C10374" s="73" t="s">
        <v>9</v>
      </c>
      <c r="D10374" s="72" t="s">
        <v>21</v>
      </c>
      <c r="E10374" s="75"/>
      <c r="F10374" s="686"/>
    </row>
    <row r="10375" spans="1:6" hidden="1" x14ac:dyDescent="0.25">
      <c r="A10375" s="93">
        <v>3</v>
      </c>
      <c r="B10375" s="72" t="s">
        <v>8071</v>
      </c>
      <c r="C10375" s="73" t="s">
        <v>9</v>
      </c>
      <c r="D10375" s="72" t="s">
        <v>21</v>
      </c>
      <c r="E10375" s="75"/>
      <c r="F10375" s="686"/>
    </row>
    <row r="10376" spans="1:6" hidden="1" x14ac:dyDescent="0.25">
      <c r="A10376" s="93">
        <v>4</v>
      </c>
      <c r="B10376" s="72" t="s">
        <v>2704</v>
      </c>
      <c r="C10376" s="73" t="s">
        <v>9</v>
      </c>
      <c r="D10376" s="72" t="s">
        <v>890</v>
      </c>
      <c r="E10376" s="24"/>
      <c r="F10376" s="686"/>
    </row>
    <row r="10377" spans="1:6" hidden="1" x14ac:dyDescent="0.25">
      <c r="A10377" s="93">
        <v>5</v>
      </c>
      <c r="B10377" s="72" t="s">
        <v>6745</v>
      </c>
      <c r="C10377" s="73" t="s">
        <v>85</v>
      </c>
      <c r="D10377" s="72" t="s">
        <v>13</v>
      </c>
      <c r="E10377" s="107" t="s">
        <v>6761</v>
      </c>
      <c r="F10377" s="140" t="s">
        <v>1077</v>
      </c>
    </row>
    <row r="10378" spans="1:6" hidden="1" x14ac:dyDescent="0.25">
      <c r="A10378" s="811" t="s">
        <v>20</v>
      </c>
      <c r="B10378" s="812"/>
      <c r="C10378" s="812"/>
      <c r="D10378" s="812"/>
      <c r="E10378" s="812"/>
      <c r="F10378" s="813"/>
    </row>
    <row r="10379" spans="1:6" hidden="1" x14ac:dyDescent="0.25">
      <c r="A10379" s="93">
        <v>1</v>
      </c>
      <c r="B10379" s="72" t="s">
        <v>12479</v>
      </c>
      <c r="C10379" s="73" t="s">
        <v>20</v>
      </c>
      <c r="D10379" s="72" t="s">
        <v>22</v>
      </c>
      <c r="E10379" s="75"/>
      <c r="F10379" s="277"/>
    </row>
    <row r="10380" spans="1:6" hidden="1" x14ac:dyDescent="0.25">
      <c r="A10380" s="93">
        <v>2</v>
      </c>
      <c r="B10380" s="72" t="s">
        <v>12491</v>
      </c>
      <c r="C10380" s="73" t="s">
        <v>20</v>
      </c>
      <c r="D10380" s="72" t="s">
        <v>17</v>
      </c>
      <c r="E10380" s="75" t="s">
        <v>12493</v>
      </c>
      <c r="F10380" s="689" t="s">
        <v>1011</v>
      </c>
    </row>
    <row r="10381" spans="1:6" hidden="1" x14ac:dyDescent="0.25">
      <c r="A10381" s="93">
        <v>3</v>
      </c>
      <c r="B10381" s="72" t="s">
        <v>12492</v>
      </c>
      <c r="C10381" s="73" t="s">
        <v>20</v>
      </c>
      <c r="D10381" s="72" t="s">
        <v>17</v>
      </c>
      <c r="E10381" s="75" t="s">
        <v>12493</v>
      </c>
      <c r="F10381" s="689" t="s">
        <v>1011</v>
      </c>
    </row>
    <row r="10382" spans="1:6" hidden="1" x14ac:dyDescent="0.25">
      <c r="A10382" s="93">
        <v>4</v>
      </c>
      <c r="B10382" s="72" t="s">
        <v>7581</v>
      </c>
      <c r="C10382" s="73" t="s">
        <v>20</v>
      </c>
      <c r="D10382" s="72" t="s">
        <v>17</v>
      </c>
      <c r="E10382" s="24"/>
      <c r="F10382" s="277"/>
    </row>
    <row r="10383" spans="1:6" hidden="1" x14ac:dyDescent="0.25">
      <c r="A10383" s="93">
        <v>5</v>
      </c>
      <c r="B10383" s="72" t="s">
        <v>6134</v>
      </c>
      <c r="C10383" s="73" t="s">
        <v>20</v>
      </c>
      <c r="D10383" s="72" t="s">
        <v>890</v>
      </c>
      <c r="E10383" s="24"/>
      <c r="F10383" s="689" t="s">
        <v>1011</v>
      </c>
    </row>
    <row r="10384" spans="1:6" hidden="1" x14ac:dyDescent="0.25">
      <c r="A10384" s="93">
        <v>6</v>
      </c>
      <c r="B10384" s="72" t="s">
        <v>10602</v>
      </c>
      <c r="C10384" s="73" t="s">
        <v>20</v>
      </c>
      <c r="D10384" s="72" t="s">
        <v>21</v>
      </c>
      <c r="E10384" s="24"/>
      <c r="F10384" s="689" t="s">
        <v>1011</v>
      </c>
    </row>
    <row r="10385" spans="1:6" hidden="1" x14ac:dyDescent="0.25">
      <c r="A10385" s="93">
        <v>7</v>
      </c>
      <c r="B10385" s="72" t="s">
        <v>610</v>
      </c>
      <c r="C10385" s="73" t="s">
        <v>20</v>
      </c>
      <c r="D10385" s="72" t="s">
        <v>890</v>
      </c>
      <c r="E10385" s="24"/>
      <c r="F10385" s="689" t="s">
        <v>1011</v>
      </c>
    </row>
    <row r="10386" spans="1:6" hidden="1" x14ac:dyDescent="0.25">
      <c r="A10386" s="93">
        <v>8</v>
      </c>
      <c r="B10386" s="72" t="s">
        <v>1062</v>
      </c>
      <c r="C10386" s="73" t="s">
        <v>20</v>
      </c>
      <c r="D10386" s="72" t="s">
        <v>22</v>
      </c>
      <c r="E10386" s="24"/>
      <c r="F10386" s="277" t="s">
        <v>35</v>
      </c>
    </row>
    <row r="10387" spans="1:6" hidden="1" x14ac:dyDescent="0.25">
      <c r="A10387" s="811" t="s">
        <v>558</v>
      </c>
      <c r="B10387" s="812"/>
      <c r="C10387" s="812"/>
      <c r="D10387" s="812"/>
      <c r="E10387" s="812"/>
      <c r="F10387" s="813"/>
    </row>
    <row r="10388" spans="1:6" hidden="1" x14ac:dyDescent="0.25">
      <c r="A10388" s="133">
        <v>1</v>
      </c>
      <c r="B10388" s="126"/>
      <c r="C10388" s="73"/>
      <c r="D10388" s="72"/>
      <c r="E10388" s="140"/>
      <c r="F10388" s="180"/>
    </row>
    <row r="10389" spans="1:6" hidden="1" x14ac:dyDescent="0.25">
      <c r="A10389" s="133">
        <v>2</v>
      </c>
      <c r="B10389" s="72"/>
      <c r="C10389" s="73"/>
      <c r="D10389" s="72"/>
      <c r="E10389" s="140"/>
      <c r="F10389" s="180"/>
    </row>
    <row r="10390" spans="1:6" hidden="1" x14ac:dyDescent="0.25">
      <c r="A10390" s="93">
        <v>3</v>
      </c>
      <c r="B10390" s="72"/>
      <c r="C10390" s="73"/>
      <c r="D10390" s="72"/>
      <c r="E10390" s="24"/>
      <c r="F10390" s="686"/>
    </row>
    <row r="10391" spans="1:6" hidden="1" x14ac:dyDescent="0.25">
      <c r="A10391" s="811" t="s">
        <v>12</v>
      </c>
      <c r="B10391" s="812"/>
      <c r="C10391" s="812"/>
      <c r="D10391" s="812"/>
      <c r="E10391" s="812"/>
      <c r="F10391" s="813"/>
    </row>
    <row r="10392" spans="1:6" hidden="1" x14ac:dyDescent="0.25">
      <c r="A10392" s="93">
        <v>1</v>
      </c>
      <c r="B10392" s="72"/>
      <c r="C10392" s="73"/>
      <c r="D10392" s="72"/>
      <c r="E10392" s="24"/>
      <c r="F10392" s="686"/>
    </row>
    <row r="10393" spans="1:6" hidden="1" x14ac:dyDescent="0.25">
      <c r="A10393" s="93">
        <v>2</v>
      </c>
      <c r="B10393" s="85"/>
      <c r="C10393" s="85"/>
      <c r="D10393" s="85"/>
      <c r="E10393" s="86"/>
      <c r="F10393" s="85"/>
    </row>
    <row r="10394" spans="1:6" hidden="1" x14ac:dyDescent="0.25">
      <c r="A10394" s="811" t="s">
        <v>385</v>
      </c>
      <c r="B10394" s="812"/>
      <c r="C10394" s="812"/>
      <c r="D10394" s="812"/>
      <c r="E10394" s="812"/>
      <c r="F10394" s="813"/>
    </row>
    <row r="10395" spans="1:6" hidden="1" x14ac:dyDescent="0.25">
      <c r="A10395" s="133">
        <v>1</v>
      </c>
      <c r="B10395" s="72" t="s">
        <v>4620</v>
      </c>
      <c r="C10395" s="73" t="s">
        <v>385</v>
      </c>
      <c r="D10395" s="72" t="s">
        <v>890</v>
      </c>
      <c r="E10395" s="24"/>
      <c r="F10395" s="686"/>
    </row>
    <row r="10396" spans="1:6" hidden="1" x14ac:dyDescent="0.25">
      <c r="A10396" s="133">
        <v>2</v>
      </c>
      <c r="B10396" s="72"/>
      <c r="C10396" s="73"/>
      <c r="D10396" s="72"/>
      <c r="E10396" s="24"/>
      <c r="F10396" s="686"/>
    </row>
    <row r="10397" spans="1:6" hidden="1" x14ac:dyDescent="0.25">
      <c r="A10397" s="811" t="s">
        <v>5</v>
      </c>
      <c r="B10397" s="812"/>
      <c r="C10397" s="812"/>
      <c r="D10397" s="812"/>
      <c r="E10397" s="812"/>
      <c r="F10397" s="813"/>
    </row>
    <row r="10398" spans="1:6" hidden="1" x14ac:dyDescent="0.25">
      <c r="A10398" s="93">
        <v>1</v>
      </c>
      <c r="B10398" s="85" t="s">
        <v>12322</v>
      </c>
      <c r="C10398" s="85" t="s">
        <v>5</v>
      </c>
      <c r="D10398" s="85" t="s">
        <v>21</v>
      </c>
      <c r="E10398" s="75"/>
      <c r="F10398" s="140"/>
    </row>
    <row r="10399" spans="1:6" hidden="1" x14ac:dyDescent="0.25">
      <c r="A10399" s="93">
        <v>2</v>
      </c>
      <c r="B10399" s="85" t="s">
        <v>2883</v>
      </c>
      <c r="C10399" s="73" t="s">
        <v>5</v>
      </c>
      <c r="D10399" s="72" t="s">
        <v>890</v>
      </c>
      <c r="E10399" s="86"/>
      <c r="F10399" s="93"/>
    </row>
    <row r="10400" spans="1:6" hidden="1" x14ac:dyDescent="0.25">
      <c r="A10400" s="811" t="s">
        <v>12480</v>
      </c>
      <c r="B10400" s="812"/>
      <c r="C10400" s="812"/>
      <c r="D10400" s="812"/>
      <c r="E10400" s="812"/>
      <c r="F10400" s="813"/>
    </row>
    <row r="10401" spans="1:6" hidden="1" x14ac:dyDescent="0.25">
      <c r="A10401" s="85">
        <v>1</v>
      </c>
      <c r="B10401" s="85"/>
      <c r="C10401" s="85"/>
      <c r="D10401" s="85"/>
      <c r="E10401" s="86"/>
      <c r="F10401" s="85"/>
    </row>
    <row r="10402" spans="1:6" hidden="1" x14ac:dyDescent="0.25"/>
    <row r="10403" spans="1:6" hidden="1" x14ac:dyDescent="0.25"/>
    <row r="10404" spans="1:6" hidden="1" x14ac:dyDescent="0.25">
      <c r="A10404" s="197"/>
      <c r="B10404" s="198" t="s">
        <v>0</v>
      </c>
      <c r="C10404" s="199">
        <v>44528</v>
      </c>
      <c r="D10404" s="198"/>
      <c r="E10404" s="575"/>
      <c r="F10404" s="200"/>
    </row>
    <row r="10405" spans="1:6" hidden="1" x14ac:dyDescent="0.25">
      <c r="A10405" s="201" t="s">
        <v>580</v>
      </c>
      <c r="B10405" s="202" t="s">
        <v>576</v>
      </c>
      <c r="C10405" s="203" t="s">
        <v>912</v>
      </c>
      <c r="D10405" s="202" t="s">
        <v>577</v>
      </c>
      <c r="E10405" s="576" t="s">
        <v>1422</v>
      </c>
      <c r="F10405" s="204" t="s">
        <v>579</v>
      </c>
    </row>
    <row r="10406" spans="1:6" hidden="1" x14ac:dyDescent="0.25">
      <c r="A10406" s="814" t="s">
        <v>155</v>
      </c>
      <c r="B10406" s="814"/>
      <c r="C10406" s="814"/>
      <c r="D10406" s="814"/>
      <c r="E10406" s="814"/>
      <c r="F10406" s="814"/>
    </row>
    <row r="10407" spans="1:6" hidden="1" x14ac:dyDescent="0.25">
      <c r="A10407" s="133">
        <v>1</v>
      </c>
      <c r="B10407" s="207" t="s">
        <v>12642</v>
      </c>
      <c r="C10407" s="207" t="s">
        <v>155</v>
      </c>
      <c r="D10407" s="207" t="s">
        <v>1008</v>
      </c>
      <c r="E10407" s="475" t="s">
        <v>12643</v>
      </c>
      <c r="F10407" s="207"/>
    </row>
    <row r="10408" spans="1:6" hidden="1" x14ac:dyDescent="0.25">
      <c r="A10408" s="93">
        <v>2</v>
      </c>
      <c r="B10408" s="224"/>
      <c r="C10408" s="225"/>
      <c r="D10408" s="224"/>
      <c r="E10408" s="227"/>
      <c r="F10408" s="206"/>
    </row>
    <row r="10409" spans="1:6" hidden="1" x14ac:dyDescent="0.25">
      <c r="A10409" s="814" t="s">
        <v>41</v>
      </c>
      <c r="B10409" s="814"/>
      <c r="C10409" s="814"/>
      <c r="D10409" s="814"/>
      <c r="E10409" s="814"/>
      <c r="F10409" s="814"/>
    </row>
    <row r="10410" spans="1:6" hidden="1" x14ac:dyDescent="0.25">
      <c r="A10410" s="93">
        <v>1</v>
      </c>
      <c r="B10410" s="72" t="s">
        <v>12645</v>
      </c>
      <c r="C10410" s="73" t="s">
        <v>1388</v>
      </c>
      <c r="D10410" s="72" t="s">
        <v>21</v>
      </c>
      <c r="E10410" s="75"/>
      <c r="F10410" s="140"/>
    </row>
    <row r="10411" spans="1:6" hidden="1" x14ac:dyDescent="0.25">
      <c r="A10411" s="93"/>
      <c r="B10411" s="85"/>
      <c r="C10411" s="85"/>
      <c r="D10411" s="85"/>
      <c r="E10411" s="86"/>
      <c r="F10411" s="85"/>
    </row>
    <row r="10412" spans="1:6" hidden="1" x14ac:dyDescent="0.25">
      <c r="A10412" s="814" t="s">
        <v>9</v>
      </c>
      <c r="B10412" s="814"/>
      <c r="C10412" s="814"/>
      <c r="D10412" s="814"/>
      <c r="E10412" s="814"/>
      <c r="F10412" s="814"/>
    </row>
    <row r="10413" spans="1:6" hidden="1" x14ac:dyDescent="0.25">
      <c r="A10413" s="93">
        <v>1</v>
      </c>
      <c r="B10413" s="72" t="s">
        <v>3502</v>
      </c>
      <c r="C10413" s="73" t="s">
        <v>9</v>
      </c>
      <c r="D10413" s="72" t="s">
        <v>21</v>
      </c>
      <c r="E10413" s="75"/>
      <c r="F10413" s="686"/>
    </row>
    <row r="10414" spans="1:6" hidden="1" x14ac:dyDescent="0.25">
      <c r="A10414" s="93">
        <v>2</v>
      </c>
      <c r="B10414" s="72"/>
      <c r="C10414" s="73"/>
      <c r="D10414" s="72"/>
      <c r="E10414" s="75"/>
      <c r="F10414" s="686"/>
    </row>
    <row r="10415" spans="1:6" hidden="1" x14ac:dyDescent="0.25">
      <c r="A10415" s="93">
        <v>3</v>
      </c>
      <c r="B10415" s="72"/>
      <c r="C10415" s="73"/>
      <c r="D10415" s="72"/>
      <c r="E10415" s="75"/>
      <c r="F10415" s="686"/>
    </row>
    <row r="10416" spans="1:6" hidden="1" x14ac:dyDescent="0.25">
      <c r="A10416" s="93">
        <v>4</v>
      </c>
      <c r="B10416" s="72"/>
      <c r="C10416" s="73"/>
      <c r="D10416" s="72"/>
      <c r="E10416" s="24"/>
      <c r="F10416" s="686"/>
    </row>
    <row r="10417" spans="1:6" hidden="1" x14ac:dyDescent="0.25">
      <c r="A10417" s="93">
        <v>5</v>
      </c>
      <c r="B10417" s="72"/>
      <c r="C10417" s="73"/>
      <c r="D10417" s="72"/>
      <c r="E10417" s="24"/>
      <c r="F10417" s="686"/>
    </row>
    <row r="10418" spans="1:6" hidden="1" x14ac:dyDescent="0.25">
      <c r="A10418" s="811" t="s">
        <v>20</v>
      </c>
      <c r="B10418" s="812"/>
      <c r="C10418" s="812"/>
      <c r="D10418" s="812"/>
      <c r="E10418" s="812"/>
      <c r="F10418" s="813"/>
    </row>
    <row r="10419" spans="1:6" hidden="1" x14ac:dyDescent="0.25">
      <c r="A10419" s="93">
        <v>1</v>
      </c>
      <c r="B10419" s="72" t="s">
        <v>12635</v>
      </c>
      <c r="C10419" s="73" t="s">
        <v>20</v>
      </c>
      <c r="D10419" s="72" t="s">
        <v>13</v>
      </c>
      <c r="E10419" s="75"/>
      <c r="F10419" s="277"/>
    </row>
    <row r="10420" spans="1:6" hidden="1" x14ac:dyDescent="0.25">
      <c r="A10420" s="93">
        <v>2</v>
      </c>
      <c r="B10420" s="72"/>
      <c r="C10420" s="73"/>
      <c r="D10420" s="72"/>
      <c r="E10420" s="75"/>
      <c r="F10420" s="277"/>
    </row>
    <row r="10421" spans="1:6" hidden="1" x14ac:dyDescent="0.25">
      <c r="A10421" s="93">
        <v>3</v>
      </c>
      <c r="B10421" s="72"/>
      <c r="C10421" s="73"/>
      <c r="D10421" s="72"/>
      <c r="E10421" s="75"/>
      <c r="F10421" s="277"/>
    </row>
    <row r="10422" spans="1:6" hidden="1" x14ac:dyDescent="0.25">
      <c r="A10422" s="93">
        <v>4</v>
      </c>
      <c r="B10422" s="72"/>
      <c r="C10422" s="73"/>
      <c r="D10422" s="72"/>
      <c r="E10422" s="24"/>
      <c r="F10422" s="277"/>
    </row>
    <row r="10423" spans="1:6" hidden="1" x14ac:dyDescent="0.25">
      <c r="A10423" s="93">
        <v>5</v>
      </c>
      <c r="B10423" s="72"/>
      <c r="C10423" s="73"/>
      <c r="D10423" s="72"/>
      <c r="E10423" s="24"/>
      <c r="F10423" s="277"/>
    </row>
    <row r="10424" spans="1:6" hidden="1" x14ac:dyDescent="0.25">
      <c r="A10424" s="93">
        <v>6</v>
      </c>
      <c r="B10424" s="72"/>
      <c r="C10424" s="73"/>
      <c r="D10424" s="72"/>
      <c r="E10424" s="24"/>
      <c r="F10424" s="277"/>
    </row>
    <row r="10425" spans="1:6" hidden="1" x14ac:dyDescent="0.25">
      <c r="A10425" s="93">
        <v>7</v>
      </c>
      <c r="B10425" s="72"/>
      <c r="C10425" s="73"/>
      <c r="D10425" s="72"/>
      <c r="E10425" s="24"/>
      <c r="F10425" s="277"/>
    </row>
    <row r="10426" spans="1:6" hidden="1" x14ac:dyDescent="0.25">
      <c r="A10426" s="93"/>
      <c r="B10426" s="72"/>
      <c r="C10426" s="73"/>
      <c r="D10426" s="72"/>
      <c r="E10426" s="24"/>
      <c r="F10426" s="277"/>
    </row>
    <row r="10427" spans="1:6" hidden="1" x14ac:dyDescent="0.25">
      <c r="A10427" s="811" t="s">
        <v>558</v>
      </c>
      <c r="B10427" s="812"/>
      <c r="C10427" s="812"/>
      <c r="D10427" s="812"/>
      <c r="E10427" s="812"/>
      <c r="F10427" s="813"/>
    </row>
    <row r="10428" spans="1:6" hidden="1" x14ac:dyDescent="0.25">
      <c r="A10428" s="133">
        <v>1</v>
      </c>
      <c r="B10428" s="126" t="s">
        <v>6544</v>
      </c>
      <c r="C10428" s="73" t="s">
        <v>558</v>
      </c>
      <c r="D10428" s="72" t="s">
        <v>22</v>
      </c>
      <c r="E10428" s="140"/>
      <c r="F10428" s="180" t="s">
        <v>12632</v>
      </c>
    </row>
    <row r="10429" spans="1:6" hidden="1" x14ac:dyDescent="0.25">
      <c r="A10429" s="133">
        <v>2</v>
      </c>
      <c r="B10429" s="72"/>
      <c r="C10429" s="73"/>
      <c r="D10429" s="72"/>
      <c r="E10429" s="140"/>
      <c r="F10429" s="180"/>
    </row>
    <row r="10430" spans="1:6" hidden="1" x14ac:dyDescent="0.25">
      <c r="A10430" s="93">
        <v>3</v>
      </c>
      <c r="B10430" s="72"/>
      <c r="C10430" s="73"/>
      <c r="D10430" s="72"/>
      <c r="E10430" s="24"/>
      <c r="F10430" s="686"/>
    </row>
    <row r="10431" spans="1:6" hidden="1" x14ac:dyDescent="0.25">
      <c r="A10431" s="811" t="s">
        <v>12</v>
      </c>
      <c r="B10431" s="812"/>
      <c r="C10431" s="812"/>
      <c r="D10431" s="812"/>
      <c r="E10431" s="812"/>
      <c r="F10431" s="813"/>
    </row>
    <row r="10432" spans="1:6" hidden="1" x14ac:dyDescent="0.25">
      <c r="A10432" s="93">
        <v>1</v>
      </c>
      <c r="B10432" s="72"/>
      <c r="C10432" s="73"/>
      <c r="D10432" s="72"/>
      <c r="E10432" s="24"/>
      <c r="F10432" s="686"/>
    </row>
    <row r="10433" spans="1:6" hidden="1" x14ac:dyDescent="0.25">
      <c r="A10433" s="93">
        <v>2</v>
      </c>
      <c r="B10433" s="85"/>
      <c r="C10433" s="85"/>
      <c r="D10433" s="85"/>
      <c r="E10433" s="86"/>
      <c r="F10433" s="85"/>
    </row>
    <row r="10434" spans="1:6" hidden="1" x14ac:dyDescent="0.25">
      <c r="A10434" s="811" t="s">
        <v>385</v>
      </c>
      <c r="B10434" s="812"/>
      <c r="C10434" s="812"/>
      <c r="D10434" s="812"/>
      <c r="E10434" s="812"/>
      <c r="F10434" s="813"/>
    </row>
    <row r="10435" spans="1:6" hidden="1" x14ac:dyDescent="0.25">
      <c r="A10435" s="133">
        <v>1</v>
      </c>
      <c r="B10435" s="72"/>
      <c r="C10435" s="73"/>
      <c r="D10435" s="72"/>
      <c r="E10435" s="24"/>
      <c r="F10435" s="686"/>
    </row>
    <row r="10436" spans="1:6" hidden="1" x14ac:dyDescent="0.25">
      <c r="A10436" s="133">
        <v>2</v>
      </c>
      <c r="B10436" s="72"/>
      <c r="C10436" s="73"/>
      <c r="D10436" s="72"/>
      <c r="E10436" s="24"/>
      <c r="F10436" s="686"/>
    </row>
    <row r="10437" spans="1:6" hidden="1" x14ac:dyDescent="0.25">
      <c r="A10437" s="811" t="s">
        <v>5</v>
      </c>
      <c r="B10437" s="812"/>
      <c r="C10437" s="812"/>
      <c r="D10437" s="812"/>
      <c r="E10437" s="812"/>
      <c r="F10437" s="813"/>
    </row>
    <row r="10438" spans="1:6" hidden="1" x14ac:dyDescent="0.25">
      <c r="A10438" s="93">
        <v>1</v>
      </c>
      <c r="B10438" s="85" t="s">
        <v>12602</v>
      </c>
      <c r="C10438" s="85" t="s">
        <v>5</v>
      </c>
      <c r="D10438" s="85" t="s">
        <v>21</v>
      </c>
      <c r="E10438" s="75"/>
      <c r="F10438" s="140"/>
    </row>
    <row r="10439" spans="1:6" hidden="1" x14ac:dyDescent="0.25">
      <c r="A10439" s="93">
        <v>2</v>
      </c>
      <c r="B10439" s="85"/>
      <c r="C10439" s="73"/>
      <c r="D10439" s="72"/>
      <c r="E10439" s="86"/>
      <c r="F10439" s="93"/>
    </row>
    <row r="10440" spans="1:6" hidden="1" x14ac:dyDescent="0.25">
      <c r="A10440" s="93">
        <v>3</v>
      </c>
      <c r="B10440" s="85"/>
      <c r="C10440" s="85"/>
      <c r="D10440" s="85"/>
      <c r="E10440" s="86"/>
      <c r="F10440" s="85"/>
    </row>
    <row r="10441" spans="1:6" hidden="1" x14ac:dyDescent="0.25">
      <c r="A10441" s="85"/>
      <c r="B10441" s="85"/>
      <c r="C10441" s="85"/>
      <c r="D10441" s="85"/>
      <c r="E10441" s="86"/>
      <c r="F10441" s="85"/>
    </row>
    <row r="10442" spans="1:6" hidden="1" x14ac:dyDescent="0.25"/>
    <row r="10443" spans="1:6" hidden="1" x14ac:dyDescent="0.25"/>
    <row r="10444" spans="1:6" hidden="1" x14ac:dyDescent="0.25">
      <c r="A10444" s="171"/>
      <c r="B10444" s="172" t="s">
        <v>10</v>
      </c>
      <c r="C10444" s="173">
        <v>44530</v>
      </c>
      <c r="D10444" s="172"/>
      <c r="E10444" s="602"/>
      <c r="F10444" s="174"/>
    </row>
    <row r="10445" spans="1:6" hidden="1" x14ac:dyDescent="0.25">
      <c r="A10445" s="175" t="s">
        <v>580</v>
      </c>
      <c r="B10445" s="176" t="s">
        <v>576</v>
      </c>
      <c r="C10445" s="177" t="s">
        <v>912</v>
      </c>
      <c r="D10445" s="176" t="s">
        <v>577</v>
      </c>
      <c r="E10445" s="603" t="s">
        <v>1422</v>
      </c>
      <c r="F10445" s="178" t="s">
        <v>579</v>
      </c>
    </row>
    <row r="10446" spans="1:6" hidden="1" x14ac:dyDescent="0.25">
      <c r="A10446" s="814" t="s">
        <v>155</v>
      </c>
      <c r="B10446" s="814"/>
      <c r="C10446" s="814"/>
      <c r="D10446" s="814"/>
      <c r="E10446" s="814"/>
      <c r="F10446" s="814"/>
    </row>
    <row r="10447" spans="1:6" hidden="1" x14ac:dyDescent="0.25">
      <c r="A10447" s="133">
        <v>1</v>
      </c>
      <c r="B10447" s="207"/>
      <c r="C10447" s="207"/>
      <c r="D10447" s="207"/>
      <c r="E10447" s="475"/>
      <c r="F10447" s="207"/>
    </row>
    <row r="10448" spans="1:6" hidden="1" x14ac:dyDescent="0.25">
      <c r="A10448" s="93">
        <v>2</v>
      </c>
      <c r="B10448" s="224"/>
      <c r="C10448" s="225"/>
      <c r="D10448" s="224"/>
      <c r="E10448" s="227"/>
      <c r="F10448" s="206"/>
    </row>
    <row r="10449" spans="1:6" hidden="1" x14ac:dyDescent="0.25">
      <c r="A10449" s="814" t="s">
        <v>41</v>
      </c>
      <c r="B10449" s="814"/>
      <c r="C10449" s="814"/>
      <c r="D10449" s="814"/>
      <c r="E10449" s="814"/>
      <c r="F10449" s="814"/>
    </row>
    <row r="10450" spans="1:6" hidden="1" x14ac:dyDescent="0.25">
      <c r="A10450" s="93">
        <v>1</v>
      </c>
      <c r="B10450" s="72"/>
      <c r="C10450" s="73"/>
      <c r="D10450" s="72"/>
      <c r="E10450" s="75"/>
      <c r="F10450" s="140"/>
    </row>
    <row r="10451" spans="1:6" hidden="1" x14ac:dyDescent="0.25">
      <c r="A10451" s="93"/>
      <c r="B10451" s="85"/>
      <c r="C10451" s="85"/>
      <c r="D10451" s="85"/>
      <c r="E10451" s="86"/>
      <c r="F10451" s="85"/>
    </row>
    <row r="10452" spans="1:6" hidden="1" x14ac:dyDescent="0.25">
      <c r="A10452" s="814" t="s">
        <v>9</v>
      </c>
      <c r="B10452" s="814"/>
      <c r="C10452" s="814"/>
      <c r="D10452" s="814"/>
      <c r="E10452" s="814"/>
      <c r="F10452" s="814"/>
    </row>
    <row r="10453" spans="1:6" hidden="1" x14ac:dyDescent="0.25">
      <c r="A10453" s="93">
        <v>1</v>
      </c>
      <c r="B10453" s="72" t="s">
        <v>1079</v>
      </c>
      <c r="C10453" s="73" t="s">
        <v>9</v>
      </c>
      <c r="D10453" s="72" t="s">
        <v>13</v>
      </c>
      <c r="E10453" s="75"/>
      <c r="F10453" s="686"/>
    </row>
    <row r="10454" spans="1:6" hidden="1" x14ac:dyDescent="0.25">
      <c r="A10454" s="93">
        <v>2</v>
      </c>
      <c r="B10454" s="72" t="s">
        <v>12649</v>
      </c>
      <c r="C10454" s="73" t="s">
        <v>9</v>
      </c>
      <c r="D10454" s="72" t="s">
        <v>13</v>
      </c>
      <c r="E10454" s="75"/>
      <c r="F10454" s="686"/>
    </row>
    <row r="10455" spans="1:6" hidden="1" x14ac:dyDescent="0.25">
      <c r="A10455" s="93">
        <v>3</v>
      </c>
      <c r="B10455" s="72" t="s">
        <v>9882</v>
      </c>
      <c r="C10455" s="73" t="s">
        <v>5901</v>
      </c>
      <c r="D10455" s="72" t="s">
        <v>22</v>
      </c>
      <c r="E10455" s="75" t="s">
        <v>12644</v>
      </c>
      <c r="F10455" s="686"/>
    </row>
    <row r="10456" spans="1:6" hidden="1" x14ac:dyDescent="0.25">
      <c r="A10456" s="93">
        <v>4</v>
      </c>
      <c r="B10456" s="72" t="s">
        <v>12056</v>
      </c>
      <c r="C10456" s="73" t="s">
        <v>9</v>
      </c>
      <c r="D10456" s="72" t="s">
        <v>21</v>
      </c>
      <c r="E10456" s="24"/>
      <c r="F10456" s="686"/>
    </row>
    <row r="10457" spans="1:6" hidden="1" x14ac:dyDescent="0.25">
      <c r="A10457" s="93">
        <v>5</v>
      </c>
      <c r="B10457" s="72"/>
      <c r="C10457" s="73"/>
      <c r="D10457" s="72"/>
      <c r="E10457" s="24"/>
      <c r="F10457" s="686"/>
    </row>
    <row r="10458" spans="1:6" hidden="1" x14ac:dyDescent="0.25">
      <c r="A10458" s="811" t="s">
        <v>20</v>
      </c>
      <c r="B10458" s="812"/>
      <c r="C10458" s="812"/>
      <c r="D10458" s="812"/>
      <c r="E10458" s="812"/>
      <c r="F10458" s="813"/>
    </row>
    <row r="10459" spans="1:6" hidden="1" x14ac:dyDescent="0.25">
      <c r="A10459" s="93">
        <v>1</v>
      </c>
      <c r="B10459" s="72" t="s">
        <v>813</v>
      </c>
      <c r="C10459" s="73" t="s">
        <v>20</v>
      </c>
      <c r="D10459" s="72" t="s">
        <v>22</v>
      </c>
      <c r="E10459" s="75"/>
      <c r="F10459" s="277"/>
    </row>
    <row r="10460" spans="1:6" hidden="1" x14ac:dyDescent="0.25">
      <c r="A10460" s="93">
        <v>2</v>
      </c>
      <c r="B10460" s="72"/>
      <c r="C10460" s="73"/>
      <c r="D10460" s="72"/>
      <c r="E10460" s="75"/>
      <c r="F10460" s="277"/>
    </row>
    <row r="10461" spans="1:6" hidden="1" x14ac:dyDescent="0.25">
      <c r="A10461" s="93">
        <v>3</v>
      </c>
      <c r="B10461" s="72"/>
      <c r="C10461" s="73"/>
      <c r="D10461" s="72"/>
      <c r="E10461" s="75"/>
      <c r="F10461" s="277"/>
    </row>
    <row r="10462" spans="1:6" hidden="1" x14ac:dyDescent="0.25">
      <c r="A10462" s="93">
        <v>4</v>
      </c>
      <c r="B10462" s="72"/>
      <c r="C10462" s="73"/>
      <c r="D10462" s="72"/>
      <c r="E10462" s="24"/>
      <c r="F10462" s="277"/>
    </row>
    <row r="10463" spans="1:6" hidden="1" x14ac:dyDescent="0.25">
      <c r="A10463" s="93">
        <v>5</v>
      </c>
      <c r="B10463" s="72"/>
      <c r="C10463" s="73"/>
      <c r="D10463" s="72"/>
      <c r="E10463" s="24"/>
      <c r="F10463" s="277"/>
    </row>
    <row r="10464" spans="1:6" hidden="1" x14ac:dyDescent="0.25">
      <c r="A10464" s="93">
        <v>6</v>
      </c>
      <c r="B10464" s="72"/>
      <c r="C10464" s="73"/>
      <c r="D10464" s="72"/>
      <c r="E10464" s="24"/>
      <c r="F10464" s="277"/>
    </row>
    <row r="10465" spans="1:6" hidden="1" x14ac:dyDescent="0.25">
      <c r="A10465" s="93">
        <v>7</v>
      </c>
      <c r="B10465" s="72"/>
      <c r="C10465" s="73"/>
      <c r="D10465" s="72"/>
      <c r="E10465" s="24"/>
      <c r="F10465" s="277"/>
    </row>
    <row r="10466" spans="1:6" hidden="1" x14ac:dyDescent="0.25">
      <c r="A10466" s="93"/>
      <c r="B10466" s="72"/>
      <c r="C10466" s="73"/>
      <c r="D10466" s="72"/>
      <c r="E10466" s="24"/>
      <c r="F10466" s="277"/>
    </row>
    <row r="10467" spans="1:6" hidden="1" x14ac:dyDescent="0.25">
      <c r="A10467" s="811" t="s">
        <v>558</v>
      </c>
      <c r="B10467" s="812"/>
      <c r="C10467" s="812"/>
      <c r="D10467" s="812"/>
      <c r="E10467" s="812"/>
      <c r="F10467" s="813"/>
    </row>
    <row r="10468" spans="1:6" hidden="1" x14ac:dyDescent="0.25">
      <c r="A10468" s="133">
        <v>1</v>
      </c>
      <c r="B10468" s="126"/>
      <c r="C10468" s="73"/>
      <c r="D10468" s="72"/>
      <c r="E10468" s="140"/>
      <c r="F10468" s="180"/>
    </row>
    <row r="10469" spans="1:6" hidden="1" x14ac:dyDescent="0.25">
      <c r="A10469" s="133">
        <v>2</v>
      </c>
      <c r="B10469" s="72"/>
      <c r="C10469" s="73"/>
      <c r="D10469" s="72"/>
      <c r="E10469" s="140"/>
      <c r="F10469" s="180"/>
    </row>
    <row r="10470" spans="1:6" hidden="1" x14ac:dyDescent="0.25">
      <c r="A10470" s="93">
        <v>3</v>
      </c>
      <c r="B10470" s="72"/>
      <c r="C10470" s="73"/>
      <c r="D10470" s="72"/>
      <c r="E10470" s="24"/>
      <c r="F10470" s="686"/>
    </row>
    <row r="10471" spans="1:6" hidden="1" x14ac:dyDescent="0.25">
      <c r="A10471" s="811" t="s">
        <v>12</v>
      </c>
      <c r="B10471" s="812"/>
      <c r="C10471" s="812"/>
      <c r="D10471" s="812"/>
      <c r="E10471" s="812"/>
      <c r="F10471" s="813"/>
    </row>
    <row r="10472" spans="1:6" hidden="1" x14ac:dyDescent="0.25">
      <c r="A10472" s="93">
        <v>1</v>
      </c>
      <c r="B10472" s="72" t="s">
        <v>12646</v>
      </c>
      <c r="C10472" s="73" t="s">
        <v>12</v>
      </c>
      <c r="D10472" s="72" t="s">
        <v>21</v>
      </c>
      <c r="E10472" s="24"/>
      <c r="F10472" s="686"/>
    </row>
    <row r="10473" spans="1:6" hidden="1" x14ac:dyDescent="0.25">
      <c r="A10473" s="93">
        <v>2</v>
      </c>
      <c r="B10473" s="85"/>
      <c r="C10473" s="85"/>
      <c r="D10473" s="85"/>
      <c r="E10473" s="86"/>
      <c r="F10473" s="85"/>
    </row>
    <row r="10474" spans="1:6" hidden="1" x14ac:dyDescent="0.25">
      <c r="A10474" s="811" t="s">
        <v>385</v>
      </c>
      <c r="B10474" s="812"/>
      <c r="C10474" s="812"/>
      <c r="D10474" s="812"/>
      <c r="E10474" s="812"/>
      <c r="F10474" s="813"/>
    </row>
    <row r="10475" spans="1:6" hidden="1" x14ac:dyDescent="0.25">
      <c r="A10475" s="133">
        <v>1</v>
      </c>
      <c r="B10475" s="72" t="s">
        <v>9575</v>
      </c>
      <c r="C10475" s="73" t="s">
        <v>385</v>
      </c>
      <c r="D10475" s="72" t="s">
        <v>890</v>
      </c>
      <c r="E10475" s="24"/>
      <c r="F10475" s="686"/>
    </row>
    <row r="10476" spans="1:6" hidden="1" x14ac:dyDescent="0.25">
      <c r="A10476" s="133">
        <v>2</v>
      </c>
      <c r="B10476" s="72"/>
      <c r="C10476" s="73"/>
      <c r="D10476" s="72"/>
      <c r="E10476" s="24"/>
      <c r="F10476" s="686"/>
    </row>
    <row r="10477" spans="1:6" hidden="1" x14ac:dyDescent="0.25">
      <c r="A10477" s="811" t="s">
        <v>5</v>
      </c>
      <c r="B10477" s="812"/>
      <c r="C10477" s="812"/>
      <c r="D10477" s="812"/>
      <c r="E10477" s="812"/>
      <c r="F10477" s="813"/>
    </row>
    <row r="10478" spans="1:6" hidden="1" x14ac:dyDescent="0.25">
      <c r="A10478" s="93">
        <v>1</v>
      </c>
      <c r="B10478" s="85"/>
      <c r="C10478" s="85"/>
      <c r="D10478" s="85"/>
      <c r="E10478" s="75"/>
      <c r="F10478" s="140"/>
    </row>
    <row r="10479" spans="1:6" hidden="1" x14ac:dyDescent="0.25">
      <c r="A10479" s="93">
        <v>2</v>
      </c>
      <c r="B10479" s="85"/>
      <c r="C10479" s="73"/>
      <c r="D10479" s="72"/>
      <c r="E10479" s="86"/>
      <c r="F10479" s="93"/>
    </row>
    <row r="10480" spans="1:6" hidden="1" x14ac:dyDescent="0.25">
      <c r="A10480" s="93">
        <v>3</v>
      </c>
      <c r="B10480" s="85"/>
      <c r="C10480" s="85"/>
      <c r="D10480" s="85"/>
      <c r="E10480" s="86"/>
      <c r="F10480" s="85"/>
    </row>
    <row r="10481" spans="1:6" hidden="1" x14ac:dyDescent="0.25">
      <c r="A10481" s="85"/>
      <c r="B10481" s="85"/>
      <c r="C10481" s="85"/>
      <c r="D10481" s="85"/>
      <c r="E10481" s="86"/>
      <c r="F10481" s="85"/>
    </row>
    <row r="10482" spans="1:6" hidden="1" x14ac:dyDescent="0.25"/>
    <row r="10483" spans="1:6" hidden="1" x14ac:dyDescent="0.25"/>
    <row r="10484" spans="1:6" hidden="1" x14ac:dyDescent="0.25"/>
    <row r="10485" spans="1:6" hidden="1" x14ac:dyDescent="0.25">
      <c r="A10485" s="330"/>
      <c r="B10485" s="331" t="s">
        <v>45</v>
      </c>
      <c r="C10485" s="332">
        <v>44532</v>
      </c>
      <c r="D10485" s="331"/>
      <c r="E10485" s="587"/>
      <c r="F10485" s="333"/>
    </row>
    <row r="10486" spans="1:6" hidden="1" x14ac:dyDescent="0.25">
      <c r="A10486" s="334" t="s">
        <v>580</v>
      </c>
      <c r="B10486" s="335" t="s">
        <v>576</v>
      </c>
      <c r="C10486" s="336" t="s">
        <v>912</v>
      </c>
      <c r="D10486" s="335" t="s">
        <v>577</v>
      </c>
      <c r="E10486" s="588" t="s">
        <v>1422</v>
      </c>
      <c r="F10486" s="337" t="s">
        <v>579</v>
      </c>
    </row>
    <row r="10487" spans="1:6" hidden="1" x14ac:dyDescent="0.25">
      <c r="A10487" s="814" t="s">
        <v>155</v>
      </c>
      <c r="B10487" s="814"/>
      <c r="C10487" s="814"/>
      <c r="D10487" s="814"/>
      <c r="E10487" s="814"/>
      <c r="F10487" s="814"/>
    </row>
    <row r="10488" spans="1:6" hidden="1" x14ac:dyDescent="0.25">
      <c r="A10488" s="133">
        <v>1</v>
      </c>
      <c r="B10488" s="207"/>
      <c r="C10488" s="207"/>
      <c r="D10488" s="207"/>
      <c r="E10488" s="475"/>
      <c r="F10488" s="207"/>
    </row>
    <row r="10489" spans="1:6" hidden="1" x14ac:dyDescent="0.25">
      <c r="A10489" s="93">
        <v>2</v>
      </c>
      <c r="B10489" s="224"/>
      <c r="C10489" s="225"/>
      <c r="D10489" s="224"/>
      <c r="E10489" s="206"/>
      <c r="F10489" s="206"/>
    </row>
    <row r="10490" spans="1:6" hidden="1" x14ac:dyDescent="0.25">
      <c r="A10490" s="814" t="s">
        <v>41</v>
      </c>
      <c r="B10490" s="814"/>
      <c r="C10490" s="814"/>
      <c r="D10490" s="814"/>
      <c r="E10490" s="814"/>
      <c r="F10490" s="814"/>
    </row>
    <row r="10491" spans="1:6" hidden="1" x14ac:dyDescent="0.25">
      <c r="A10491" s="93">
        <v>1</v>
      </c>
      <c r="B10491" s="72" t="s">
        <v>5653</v>
      </c>
      <c r="C10491" s="73" t="s">
        <v>1388</v>
      </c>
      <c r="D10491" s="72" t="s">
        <v>21</v>
      </c>
      <c r="E10491" s="75" t="s">
        <v>12650</v>
      </c>
      <c r="F10491" s="140" t="s">
        <v>4135</v>
      </c>
    </row>
    <row r="10492" spans="1:6" hidden="1" x14ac:dyDescent="0.25">
      <c r="A10492" s="93"/>
      <c r="B10492" s="85"/>
      <c r="C10492" s="85"/>
      <c r="D10492" s="85"/>
      <c r="E10492" s="86"/>
      <c r="F10492" s="85"/>
    </row>
    <row r="10493" spans="1:6" hidden="1" x14ac:dyDescent="0.25">
      <c r="A10493" s="814" t="s">
        <v>9</v>
      </c>
      <c r="B10493" s="814"/>
      <c r="C10493" s="814"/>
      <c r="D10493" s="814"/>
      <c r="E10493" s="814"/>
      <c r="F10493" s="814"/>
    </row>
    <row r="10494" spans="1:6" hidden="1" x14ac:dyDescent="0.25">
      <c r="A10494" s="93">
        <v>1</v>
      </c>
      <c r="B10494" s="72" t="s">
        <v>12662</v>
      </c>
      <c r="C10494" s="73" t="s">
        <v>9</v>
      </c>
      <c r="D10494" s="72" t="s">
        <v>21</v>
      </c>
      <c r="E10494" s="75"/>
      <c r="F10494" s="686"/>
    </row>
    <row r="10495" spans="1:6" hidden="1" x14ac:dyDescent="0.25">
      <c r="A10495" s="93">
        <v>2</v>
      </c>
      <c r="B10495" s="72" t="s">
        <v>12750</v>
      </c>
      <c r="C10495" s="73" t="s">
        <v>9</v>
      </c>
      <c r="D10495" s="72" t="s">
        <v>13</v>
      </c>
      <c r="E10495" s="75"/>
      <c r="F10495" s="686"/>
    </row>
    <row r="10496" spans="1:6" hidden="1" x14ac:dyDescent="0.25">
      <c r="A10496" s="93">
        <v>3</v>
      </c>
      <c r="B10496" s="72"/>
      <c r="C10496" s="73"/>
      <c r="D10496" s="72"/>
      <c r="E10496" s="75"/>
      <c r="F10496" s="686"/>
    </row>
    <row r="10497" spans="1:6" hidden="1" x14ac:dyDescent="0.25">
      <c r="A10497" s="93">
        <v>4</v>
      </c>
      <c r="B10497" s="72"/>
      <c r="C10497" s="73"/>
      <c r="D10497" s="72"/>
      <c r="E10497" s="24"/>
      <c r="F10497" s="686"/>
    </row>
    <row r="10498" spans="1:6" hidden="1" x14ac:dyDescent="0.25">
      <c r="A10498" s="93">
        <v>5</v>
      </c>
      <c r="B10498" s="72"/>
      <c r="C10498" s="73"/>
      <c r="D10498" s="72"/>
      <c r="E10498" s="24"/>
      <c r="F10498" s="686"/>
    </row>
    <row r="10499" spans="1:6" hidden="1" x14ac:dyDescent="0.25">
      <c r="A10499" s="811" t="s">
        <v>20</v>
      </c>
      <c r="B10499" s="812"/>
      <c r="C10499" s="812"/>
      <c r="D10499" s="812"/>
      <c r="E10499" s="812"/>
      <c r="F10499" s="813"/>
    </row>
    <row r="10500" spans="1:6" hidden="1" x14ac:dyDescent="0.25">
      <c r="A10500" s="93">
        <v>1</v>
      </c>
      <c r="B10500" s="72"/>
      <c r="C10500" s="73"/>
      <c r="D10500" s="72"/>
      <c r="E10500" s="75"/>
      <c r="F10500" s="277"/>
    </row>
    <row r="10501" spans="1:6" hidden="1" x14ac:dyDescent="0.25">
      <c r="A10501" s="93">
        <v>2</v>
      </c>
      <c r="B10501" s="72"/>
      <c r="C10501" s="73"/>
      <c r="D10501" s="72"/>
      <c r="E10501" s="75"/>
      <c r="F10501" s="277"/>
    </row>
    <row r="10502" spans="1:6" hidden="1" x14ac:dyDescent="0.25">
      <c r="A10502" s="93">
        <v>3</v>
      </c>
      <c r="B10502" s="72"/>
      <c r="C10502" s="73"/>
      <c r="D10502" s="72"/>
      <c r="E10502" s="75"/>
      <c r="F10502" s="277"/>
    </row>
    <row r="10503" spans="1:6" hidden="1" x14ac:dyDescent="0.25">
      <c r="A10503" s="93">
        <v>4</v>
      </c>
      <c r="B10503" s="72"/>
      <c r="C10503" s="73"/>
      <c r="D10503" s="72"/>
      <c r="E10503" s="75"/>
      <c r="F10503" s="277"/>
    </row>
    <row r="10504" spans="1:6" hidden="1" x14ac:dyDescent="0.25">
      <c r="A10504" s="93">
        <v>5</v>
      </c>
      <c r="B10504" s="72"/>
      <c r="C10504" s="73"/>
      <c r="D10504" s="72"/>
      <c r="E10504" s="24"/>
      <c r="F10504" s="277"/>
    </row>
    <row r="10505" spans="1:6" hidden="1" x14ac:dyDescent="0.25">
      <c r="A10505" s="93">
        <v>6</v>
      </c>
      <c r="B10505" s="72"/>
      <c r="C10505" s="73"/>
      <c r="D10505" s="72"/>
      <c r="E10505" s="24"/>
      <c r="F10505" s="277"/>
    </row>
    <row r="10506" spans="1:6" hidden="1" x14ac:dyDescent="0.25">
      <c r="A10506" s="93">
        <v>7</v>
      </c>
      <c r="B10506" s="72"/>
      <c r="C10506" s="73"/>
      <c r="D10506" s="72"/>
      <c r="E10506" s="24"/>
      <c r="F10506" s="277"/>
    </row>
    <row r="10507" spans="1:6" hidden="1" x14ac:dyDescent="0.25">
      <c r="A10507" s="93"/>
      <c r="B10507" s="72"/>
      <c r="C10507" s="73"/>
      <c r="D10507" s="72"/>
      <c r="E10507" s="24"/>
      <c r="F10507" s="277"/>
    </row>
    <row r="10508" spans="1:6" hidden="1" x14ac:dyDescent="0.25">
      <c r="A10508" s="811" t="s">
        <v>558</v>
      </c>
      <c r="B10508" s="812"/>
      <c r="C10508" s="812"/>
      <c r="D10508" s="812"/>
      <c r="E10508" s="812"/>
      <c r="F10508" s="813"/>
    </row>
    <row r="10509" spans="1:6" hidden="1" x14ac:dyDescent="0.25">
      <c r="A10509" s="133">
        <v>1</v>
      </c>
      <c r="B10509" s="126"/>
      <c r="C10509" s="73"/>
      <c r="D10509" s="72"/>
      <c r="E10509" s="140"/>
      <c r="F10509" s="180"/>
    </row>
    <row r="10510" spans="1:6" hidden="1" x14ac:dyDescent="0.25">
      <c r="A10510" s="133">
        <v>2</v>
      </c>
      <c r="B10510" s="72"/>
      <c r="C10510" s="73"/>
      <c r="D10510" s="72"/>
      <c r="E10510" s="140"/>
      <c r="F10510" s="180"/>
    </row>
    <row r="10511" spans="1:6" hidden="1" x14ac:dyDescent="0.25">
      <c r="A10511" s="93">
        <v>3</v>
      </c>
      <c r="B10511" s="72"/>
      <c r="C10511" s="73"/>
      <c r="D10511" s="72"/>
      <c r="E10511" s="24"/>
      <c r="F10511" s="686"/>
    </row>
    <row r="10512" spans="1:6" hidden="1" x14ac:dyDescent="0.25">
      <c r="A10512" s="811" t="s">
        <v>12</v>
      </c>
      <c r="B10512" s="812"/>
      <c r="C10512" s="812"/>
      <c r="D10512" s="812"/>
      <c r="E10512" s="812"/>
      <c r="F10512" s="813"/>
    </row>
    <row r="10513" spans="1:6" hidden="1" x14ac:dyDescent="0.25">
      <c r="A10513" s="93">
        <v>1</v>
      </c>
      <c r="B10513" s="72"/>
      <c r="C10513" s="73"/>
      <c r="D10513" s="72"/>
      <c r="E10513" s="75"/>
      <c r="F10513" s="686"/>
    </row>
    <row r="10514" spans="1:6" hidden="1" x14ac:dyDescent="0.25">
      <c r="A10514" s="93">
        <v>2</v>
      </c>
      <c r="B10514" s="85"/>
      <c r="C10514" s="85"/>
      <c r="D10514" s="85"/>
      <c r="E10514" s="86"/>
      <c r="F10514" s="85"/>
    </row>
    <row r="10515" spans="1:6" hidden="1" x14ac:dyDescent="0.25">
      <c r="A10515" s="811" t="s">
        <v>385</v>
      </c>
      <c r="B10515" s="812"/>
      <c r="C10515" s="812"/>
      <c r="D10515" s="812"/>
      <c r="E10515" s="812"/>
      <c r="F10515" s="813"/>
    </row>
    <row r="10516" spans="1:6" hidden="1" x14ac:dyDescent="0.25">
      <c r="A10516" s="133">
        <v>1</v>
      </c>
      <c r="B10516" s="72"/>
      <c r="C10516" s="73"/>
      <c r="D10516" s="72"/>
      <c r="E10516" s="24"/>
      <c r="F10516" s="686"/>
    </row>
    <row r="10517" spans="1:6" hidden="1" x14ac:dyDescent="0.25">
      <c r="A10517" s="133">
        <v>2</v>
      </c>
      <c r="B10517" s="72"/>
      <c r="C10517" s="73"/>
      <c r="D10517" s="72"/>
      <c r="E10517" s="24"/>
      <c r="F10517" s="686"/>
    </row>
    <row r="10518" spans="1:6" hidden="1" x14ac:dyDescent="0.25">
      <c r="A10518" s="811" t="s">
        <v>5</v>
      </c>
      <c r="B10518" s="812"/>
      <c r="C10518" s="812"/>
      <c r="D10518" s="812"/>
      <c r="E10518" s="812"/>
      <c r="F10518" s="813"/>
    </row>
    <row r="10519" spans="1:6" hidden="1" x14ac:dyDescent="0.25">
      <c r="A10519" s="93">
        <v>1</v>
      </c>
      <c r="B10519" s="85"/>
      <c r="C10519" s="85"/>
      <c r="D10519" s="85"/>
      <c r="E10519" s="75"/>
      <c r="F10519" s="140"/>
    </row>
    <row r="10520" spans="1:6" hidden="1" x14ac:dyDescent="0.25">
      <c r="A10520" s="93">
        <v>2</v>
      </c>
      <c r="B10520" s="85"/>
      <c r="C10520" s="73"/>
      <c r="D10520" s="72"/>
      <c r="E10520" s="86"/>
      <c r="F10520" s="85"/>
    </row>
    <row r="10521" spans="1:6" hidden="1" x14ac:dyDescent="0.25">
      <c r="A10521" s="811" t="s">
        <v>5</v>
      </c>
      <c r="B10521" s="812"/>
      <c r="C10521" s="812"/>
      <c r="D10521" s="812"/>
      <c r="E10521" s="812"/>
      <c r="F10521" s="813"/>
    </row>
    <row r="10522" spans="1:6" hidden="1" x14ac:dyDescent="0.25">
      <c r="A10522" s="85">
        <v>1</v>
      </c>
      <c r="B10522" s="85" t="s">
        <v>5123</v>
      </c>
      <c r="C10522" s="85" t="s">
        <v>5</v>
      </c>
      <c r="D10522" s="85" t="s">
        <v>343</v>
      </c>
      <c r="E10522" s="86"/>
      <c r="F10522" s="85"/>
    </row>
    <row r="10523" spans="1:6" hidden="1" x14ac:dyDescent="0.25">
      <c r="A10523" s="85">
        <v>2</v>
      </c>
      <c r="B10523" s="85"/>
      <c r="C10523" s="85"/>
      <c r="D10523" s="85"/>
      <c r="E10523" s="86"/>
      <c r="F10523" s="85"/>
    </row>
    <row r="10524" spans="1:6" hidden="1" x14ac:dyDescent="0.25"/>
    <row r="10525" spans="1:6" hidden="1" x14ac:dyDescent="0.25"/>
    <row r="10526" spans="1:6" hidden="1" x14ac:dyDescent="0.25">
      <c r="A10526" s="155"/>
      <c r="B10526" s="156" t="s">
        <v>63</v>
      </c>
      <c r="C10526" s="157">
        <v>44534</v>
      </c>
      <c r="D10526" s="156"/>
      <c r="E10526" s="652"/>
      <c r="F10526" s="158"/>
    </row>
    <row r="10527" spans="1:6" hidden="1" x14ac:dyDescent="0.25">
      <c r="A10527" s="159" t="s">
        <v>580</v>
      </c>
      <c r="B10527" s="160" t="s">
        <v>576</v>
      </c>
      <c r="C10527" s="161" t="s">
        <v>912</v>
      </c>
      <c r="D10527" s="160" t="s">
        <v>577</v>
      </c>
      <c r="E10527" s="653" t="s">
        <v>1422</v>
      </c>
      <c r="F10527" s="162" t="s">
        <v>579</v>
      </c>
    </row>
    <row r="10528" spans="1:6" hidden="1" x14ac:dyDescent="0.25">
      <c r="A10528" s="814" t="s">
        <v>155</v>
      </c>
      <c r="B10528" s="814"/>
      <c r="C10528" s="814"/>
      <c r="D10528" s="814"/>
      <c r="E10528" s="814"/>
      <c r="F10528" s="814"/>
    </row>
    <row r="10529" spans="1:6" hidden="1" x14ac:dyDescent="0.25">
      <c r="A10529" s="133">
        <v>1</v>
      </c>
      <c r="B10529" s="207" t="s">
        <v>2184</v>
      </c>
      <c r="C10529" s="207" t="s">
        <v>155</v>
      </c>
      <c r="D10529" s="207" t="s">
        <v>22</v>
      </c>
      <c r="E10529" s="475" t="s">
        <v>6471</v>
      </c>
      <c r="F10529" s="207"/>
    </row>
    <row r="10530" spans="1:6" hidden="1" x14ac:dyDescent="0.25">
      <c r="A10530" s="93">
        <v>2</v>
      </c>
      <c r="B10530" s="224"/>
      <c r="C10530" s="225"/>
      <c r="D10530" s="224"/>
      <c r="E10530" s="227"/>
      <c r="F10530" s="206"/>
    </row>
    <row r="10531" spans="1:6" hidden="1" x14ac:dyDescent="0.25">
      <c r="A10531" s="814" t="s">
        <v>41</v>
      </c>
      <c r="B10531" s="814"/>
      <c r="C10531" s="814"/>
      <c r="D10531" s="814"/>
      <c r="E10531" s="814"/>
      <c r="F10531" s="814"/>
    </row>
    <row r="10532" spans="1:6" hidden="1" x14ac:dyDescent="0.25">
      <c r="A10532" s="93">
        <v>1</v>
      </c>
      <c r="B10532" s="72"/>
      <c r="C10532" s="73"/>
      <c r="D10532" s="72"/>
      <c r="E10532" s="75"/>
      <c r="F10532" s="140"/>
    </row>
    <row r="10533" spans="1:6" hidden="1" x14ac:dyDescent="0.25">
      <c r="A10533" s="93"/>
      <c r="B10533" s="85"/>
      <c r="C10533" s="85"/>
      <c r="D10533" s="85"/>
      <c r="E10533" s="86"/>
      <c r="F10533" s="85"/>
    </row>
    <row r="10534" spans="1:6" hidden="1" x14ac:dyDescent="0.25">
      <c r="A10534" s="814" t="s">
        <v>9</v>
      </c>
      <c r="B10534" s="814"/>
      <c r="C10534" s="814"/>
      <c r="D10534" s="814"/>
      <c r="E10534" s="814"/>
      <c r="F10534" s="814"/>
    </row>
    <row r="10535" spans="1:6" hidden="1" x14ac:dyDescent="0.25">
      <c r="A10535" s="93">
        <v>1</v>
      </c>
      <c r="B10535" s="72" t="s">
        <v>12760</v>
      </c>
      <c r="C10535" s="73" t="s">
        <v>1504</v>
      </c>
      <c r="D10535" s="72" t="s">
        <v>21</v>
      </c>
      <c r="E10535" s="75"/>
      <c r="F10535" s="686"/>
    </row>
    <row r="10536" spans="1:6" hidden="1" x14ac:dyDescent="0.25">
      <c r="A10536" s="93">
        <v>2</v>
      </c>
      <c r="B10536" s="72" t="s">
        <v>7485</v>
      </c>
      <c r="C10536" s="73" t="s">
        <v>9</v>
      </c>
      <c r="D10536" s="72" t="s">
        <v>21</v>
      </c>
      <c r="E10536" s="75"/>
      <c r="F10536" s="686"/>
    </row>
    <row r="10537" spans="1:6" hidden="1" x14ac:dyDescent="0.25">
      <c r="A10537" s="93">
        <v>3</v>
      </c>
      <c r="B10537" s="72"/>
      <c r="C10537" s="73"/>
      <c r="D10537" s="72"/>
      <c r="E10537" s="75"/>
      <c r="F10537" s="686"/>
    </row>
    <row r="10538" spans="1:6" hidden="1" x14ac:dyDescent="0.25">
      <c r="A10538" s="93">
        <v>4</v>
      </c>
      <c r="B10538" s="72"/>
      <c r="C10538" s="73"/>
      <c r="D10538" s="72"/>
      <c r="E10538" s="24"/>
      <c r="F10538" s="686"/>
    </row>
    <row r="10539" spans="1:6" hidden="1" x14ac:dyDescent="0.25">
      <c r="A10539" s="93">
        <v>5</v>
      </c>
      <c r="B10539" s="72"/>
      <c r="C10539" s="73"/>
      <c r="D10539" s="72"/>
      <c r="E10539" s="24"/>
      <c r="F10539" s="686"/>
    </row>
    <row r="10540" spans="1:6" hidden="1" x14ac:dyDescent="0.25">
      <c r="A10540" s="811" t="s">
        <v>20</v>
      </c>
      <c r="B10540" s="812"/>
      <c r="C10540" s="812"/>
      <c r="D10540" s="812"/>
      <c r="E10540" s="812"/>
      <c r="F10540" s="813"/>
    </row>
    <row r="10541" spans="1:6" hidden="1" x14ac:dyDescent="0.25">
      <c r="A10541" s="93">
        <v>1</v>
      </c>
      <c r="B10541" s="72" t="s">
        <v>12751</v>
      </c>
      <c r="C10541" s="73" t="s">
        <v>20</v>
      </c>
      <c r="D10541" s="72" t="s">
        <v>22</v>
      </c>
      <c r="E10541" s="75" t="s">
        <v>12766</v>
      </c>
      <c r="F10541" s="277" t="s">
        <v>1011</v>
      </c>
    </row>
    <row r="10542" spans="1:6" hidden="1" x14ac:dyDescent="0.25">
      <c r="A10542" s="93">
        <v>2</v>
      </c>
      <c r="B10542" s="72" t="s">
        <v>12752</v>
      </c>
      <c r="C10542" s="73" t="s">
        <v>20</v>
      </c>
      <c r="D10542" s="72" t="s">
        <v>22</v>
      </c>
      <c r="E10542" s="75" t="s">
        <v>12753</v>
      </c>
      <c r="F10542" s="277" t="s">
        <v>1011</v>
      </c>
    </row>
    <row r="10543" spans="1:6" hidden="1" x14ac:dyDescent="0.25">
      <c r="A10543" s="93">
        <v>3</v>
      </c>
      <c r="B10543" s="72" t="s">
        <v>12628</v>
      </c>
      <c r="C10543" s="73" t="s">
        <v>20</v>
      </c>
      <c r="D10543" s="72" t="s">
        <v>21</v>
      </c>
      <c r="E10543" s="75"/>
      <c r="F10543" s="277"/>
    </row>
    <row r="10544" spans="1:6" hidden="1" x14ac:dyDescent="0.25">
      <c r="A10544" s="93">
        <v>4</v>
      </c>
      <c r="B10544" s="72" t="s">
        <v>8872</v>
      </c>
      <c r="C10544" s="73" t="s">
        <v>20</v>
      </c>
      <c r="D10544" s="72" t="s">
        <v>8</v>
      </c>
      <c r="E10544" s="24"/>
      <c r="F10544" s="277"/>
    </row>
    <row r="10545" spans="1:6" hidden="1" x14ac:dyDescent="0.25">
      <c r="A10545" s="93">
        <v>5</v>
      </c>
      <c r="B10545" s="72" t="s">
        <v>12765</v>
      </c>
      <c r="C10545" s="73" t="s">
        <v>20</v>
      </c>
      <c r="D10545" s="72" t="s">
        <v>72</v>
      </c>
      <c r="E10545" s="24"/>
      <c r="F10545" s="277" t="s">
        <v>1011</v>
      </c>
    </row>
    <row r="10546" spans="1:6" hidden="1" x14ac:dyDescent="0.25">
      <c r="A10546" s="93">
        <v>6</v>
      </c>
      <c r="B10546" s="72"/>
      <c r="C10546" s="73"/>
      <c r="D10546" s="72"/>
      <c r="E10546" s="24"/>
      <c r="F10546" s="277"/>
    </row>
    <row r="10547" spans="1:6" hidden="1" x14ac:dyDescent="0.25">
      <c r="A10547" s="93">
        <v>7</v>
      </c>
      <c r="B10547" s="72"/>
      <c r="C10547" s="73"/>
      <c r="D10547" s="72"/>
      <c r="E10547" s="24"/>
      <c r="F10547" s="277"/>
    </row>
    <row r="10548" spans="1:6" hidden="1" x14ac:dyDescent="0.25">
      <c r="A10548" s="93"/>
      <c r="B10548" s="72"/>
      <c r="C10548" s="73"/>
      <c r="D10548" s="72"/>
      <c r="E10548" s="24"/>
      <c r="F10548" s="277"/>
    </row>
    <row r="10549" spans="1:6" hidden="1" x14ac:dyDescent="0.25">
      <c r="A10549" s="811" t="s">
        <v>558</v>
      </c>
      <c r="B10549" s="812"/>
      <c r="C10549" s="812"/>
      <c r="D10549" s="812"/>
      <c r="E10549" s="812"/>
      <c r="F10549" s="813"/>
    </row>
    <row r="10550" spans="1:6" hidden="1" x14ac:dyDescent="0.25">
      <c r="A10550" s="133">
        <v>1</v>
      </c>
      <c r="B10550" s="126"/>
      <c r="C10550" s="73"/>
      <c r="D10550" s="72"/>
      <c r="E10550" s="140"/>
      <c r="F10550" s="180"/>
    </row>
    <row r="10551" spans="1:6" hidden="1" x14ac:dyDescent="0.25">
      <c r="A10551" s="133">
        <v>2</v>
      </c>
      <c r="B10551" s="72"/>
      <c r="C10551" s="73"/>
      <c r="D10551" s="72"/>
      <c r="E10551" s="140"/>
      <c r="F10551" s="180"/>
    </row>
    <row r="10552" spans="1:6" hidden="1" x14ac:dyDescent="0.25">
      <c r="A10552" s="93">
        <v>3</v>
      </c>
      <c r="B10552" s="72"/>
      <c r="C10552" s="73"/>
      <c r="D10552" s="72"/>
      <c r="E10552" s="24"/>
      <c r="F10552" s="686"/>
    </row>
    <row r="10553" spans="1:6" hidden="1" x14ac:dyDescent="0.25">
      <c r="A10553" s="811" t="s">
        <v>12</v>
      </c>
      <c r="B10553" s="812"/>
      <c r="C10553" s="812"/>
      <c r="D10553" s="812"/>
      <c r="E10553" s="812"/>
      <c r="F10553" s="813"/>
    </row>
    <row r="10554" spans="1:6" hidden="1" x14ac:dyDescent="0.25">
      <c r="A10554" s="93">
        <v>1</v>
      </c>
      <c r="B10554" s="72"/>
      <c r="C10554" s="73"/>
      <c r="D10554" s="72"/>
      <c r="E10554" s="24"/>
      <c r="F10554" s="686"/>
    </row>
    <row r="10555" spans="1:6" hidden="1" x14ac:dyDescent="0.25">
      <c r="A10555" s="93">
        <v>2</v>
      </c>
      <c r="B10555" s="85"/>
      <c r="C10555" s="85"/>
      <c r="D10555" s="85"/>
      <c r="E10555" s="86"/>
      <c r="F10555" s="85"/>
    </row>
    <row r="10556" spans="1:6" hidden="1" x14ac:dyDescent="0.25">
      <c r="A10556" s="811" t="s">
        <v>385</v>
      </c>
      <c r="B10556" s="812"/>
      <c r="C10556" s="812"/>
      <c r="D10556" s="812"/>
      <c r="E10556" s="812"/>
      <c r="F10556" s="813"/>
    </row>
    <row r="10557" spans="1:6" hidden="1" x14ac:dyDescent="0.25">
      <c r="A10557" s="133">
        <v>1</v>
      </c>
      <c r="B10557" s="72"/>
      <c r="C10557" s="73"/>
      <c r="D10557" s="72"/>
      <c r="E10557" s="24"/>
      <c r="F10557" s="686"/>
    </row>
    <row r="10558" spans="1:6" hidden="1" x14ac:dyDescent="0.25">
      <c r="A10558" s="133">
        <v>2</v>
      </c>
      <c r="B10558" s="72"/>
      <c r="C10558" s="73"/>
      <c r="D10558" s="72"/>
      <c r="E10558" s="24"/>
      <c r="F10558" s="686"/>
    </row>
    <row r="10559" spans="1:6" hidden="1" x14ac:dyDescent="0.25">
      <c r="A10559" s="811" t="s">
        <v>5</v>
      </c>
      <c r="B10559" s="812"/>
      <c r="C10559" s="812"/>
      <c r="D10559" s="812"/>
      <c r="E10559" s="812"/>
      <c r="F10559" s="813"/>
    </row>
    <row r="10560" spans="1:6" hidden="1" x14ac:dyDescent="0.25">
      <c r="A10560" s="93">
        <v>1</v>
      </c>
      <c r="B10560" s="85" t="s">
        <v>12755</v>
      </c>
      <c r="C10560" s="85" t="s">
        <v>5</v>
      </c>
      <c r="D10560" s="85" t="s">
        <v>22</v>
      </c>
      <c r="E10560" s="75"/>
      <c r="F10560" s="140"/>
    </row>
    <row r="10561" spans="1:6" hidden="1" x14ac:dyDescent="0.25">
      <c r="A10561" s="93">
        <v>2</v>
      </c>
      <c r="B10561" s="85" t="s">
        <v>2010</v>
      </c>
      <c r="C10561" s="73" t="s">
        <v>5</v>
      </c>
      <c r="D10561" s="72" t="s">
        <v>28</v>
      </c>
      <c r="E10561" s="86"/>
      <c r="F10561" s="93"/>
    </row>
    <row r="10562" spans="1:6" hidden="1" x14ac:dyDescent="0.25">
      <c r="A10562" s="93">
        <v>3</v>
      </c>
      <c r="B10562" s="85" t="s">
        <v>12599</v>
      </c>
      <c r="C10562" s="85" t="s">
        <v>5</v>
      </c>
      <c r="D10562" s="85" t="s">
        <v>28</v>
      </c>
      <c r="E10562" s="86"/>
      <c r="F10562" s="85"/>
    </row>
    <row r="10563" spans="1:6" hidden="1" x14ac:dyDescent="0.25">
      <c r="A10563" s="85"/>
      <c r="B10563" s="85"/>
      <c r="C10563" s="85"/>
      <c r="D10563" s="85"/>
      <c r="E10563" s="86"/>
      <c r="F10563" s="85"/>
    </row>
    <row r="10564" spans="1:6" hidden="1" x14ac:dyDescent="0.25"/>
    <row r="10565" spans="1:6" hidden="1" x14ac:dyDescent="0.25"/>
    <row r="10566" spans="1:6" hidden="1" x14ac:dyDescent="0.25">
      <c r="A10566" s="197"/>
      <c r="B10566" s="198" t="s">
        <v>0</v>
      </c>
      <c r="C10566" s="199">
        <v>44535</v>
      </c>
      <c r="D10566" s="198"/>
      <c r="E10566" s="575"/>
      <c r="F10566" s="200"/>
    </row>
    <row r="10567" spans="1:6" hidden="1" x14ac:dyDescent="0.25">
      <c r="A10567" s="201" t="s">
        <v>580</v>
      </c>
      <c r="B10567" s="202" t="s">
        <v>576</v>
      </c>
      <c r="C10567" s="203" t="s">
        <v>912</v>
      </c>
      <c r="D10567" s="202" t="s">
        <v>577</v>
      </c>
      <c r="E10567" s="576" t="s">
        <v>1422</v>
      </c>
      <c r="F10567" s="204" t="s">
        <v>579</v>
      </c>
    </row>
    <row r="10568" spans="1:6" hidden="1" x14ac:dyDescent="0.25">
      <c r="A10568" s="814" t="s">
        <v>155</v>
      </c>
      <c r="B10568" s="814"/>
      <c r="C10568" s="814"/>
      <c r="D10568" s="814"/>
      <c r="E10568" s="814"/>
      <c r="F10568" s="814"/>
    </row>
    <row r="10569" spans="1:6" hidden="1" x14ac:dyDescent="0.25">
      <c r="A10569" s="133">
        <v>1</v>
      </c>
      <c r="B10569" s="207"/>
      <c r="C10569" s="207"/>
      <c r="D10569" s="207"/>
      <c r="E10569" s="475"/>
      <c r="F10569" s="207"/>
    </row>
    <row r="10570" spans="1:6" hidden="1" x14ac:dyDescent="0.25">
      <c r="A10570" s="93">
        <v>2</v>
      </c>
      <c r="B10570" s="224"/>
      <c r="C10570" s="225"/>
      <c r="D10570" s="224"/>
      <c r="E10570" s="227"/>
      <c r="F10570" s="206"/>
    </row>
    <row r="10571" spans="1:6" hidden="1" x14ac:dyDescent="0.25">
      <c r="A10571" s="814" t="s">
        <v>41</v>
      </c>
      <c r="B10571" s="814"/>
      <c r="C10571" s="814"/>
      <c r="D10571" s="814"/>
      <c r="E10571" s="814"/>
      <c r="F10571" s="814"/>
    </row>
    <row r="10572" spans="1:6" hidden="1" x14ac:dyDescent="0.25">
      <c r="A10572" s="93">
        <v>1</v>
      </c>
      <c r="B10572" s="72"/>
      <c r="C10572" s="73"/>
      <c r="D10572" s="72"/>
      <c r="E10572" s="75"/>
      <c r="F10572" s="140"/>
    </row>
    <row r="10573" spans="1:6" hidden="1" x14ac:dyDescent="0.25">
      <c r="A10573" s="93"/>
      <c r="B10573" s="85"/>
      <c r="C10573" s="85"/>
      <c r="D10573" s="85"/>
      <c r="E10573" s="86"/>
      <c r="F10573" s="85"/>
    </row>
    <row r="10574" spans="1:6" hidden="1" x14ac:dyDescent="0.25">
      <c r="A10574" s="814" t="s">
        <v>9</v>
      </c>
      <c r="B10574" s="814"/>
      <c r="C10574" s="814"/>
      <c r="D10574" s="814"/>
      <c r="E10574" s="814"/>
      <c r="F10574" s="814"/>
    </row>
    <row r="10575" spans="1:6" hidden="1" x14ac:dyDescent="0.25">
      <c r="A10575" s="93">
        <v>1</v>
      </c>
      <c r="B10575" s="72"/>
      <c r="C10575" s="73"/>
      <c r="D10575" s="72"/>
      <c r="E10575" s="75"/>
      <c r="F10575" s="686"/>
    </row>
    <row r="10576" spans="1:6" hidden="1" x14ac:dyDescent="0.25">
      <c r="A10576" s="93">
        <v>2</v>
      </c>
      <c r="B10576" s="72"/>
      <c r="C10576" s="73"/>
      <c r="D10576" s="72"/>
      <c r="E10576" s="75"/>
      <c r="F10576" s="686"/>
    </row>
    <row r="10577" spans="1:6" hidden="1" x14ac:dyDescent="0.25">
      <c r="A10577" s="93">
        <v>3</v>
      </c>
      <c r="B10577" s="72"/>
      <c r="C10577" s="73"/>
      <c r="D10577" s="72"/>
      <c r="E10577" s="75"/>
      <c r="F10577" s="686"/>
    </row>
    <row r="10578" spans="1:6" hidden="1" x14ac:dyDescent="0.25">
      <c r="A10578" s="93">
        <v>4</v>
      </c>
      <c r="B10578" s="72"/>
      <c r="C10578" s="73"/>
      <c r="D10578" s="72"/>
      <c r="E10578" s="24"/>
      <c r="F10578" s="686"/>
    </row>
    <row r="10579" spans="1:6" hidden="1" x14ac:dyDescent="0.25">
      <c r="A10579" s="93">
        <v>5</v>
      </c>
      <c r="B10579" s="72"/>
      <c r="C10579" s="73"/>
      <c r="D10579" s="72"/>
      <c r="E10579" s="24"/>
      <c r="F10579" s="686"/>
    </row>
    <row r="10580" spans="1:6" hidden="1" x14ac:dyDescent="0.25">
      <c r="A10580" s="811" t="s">
        <v>20</v>
      </c>
      <c r="B10580" s="812"/>
      <c r="C10580" s="812"/>
      <c r="D10580" s="812"/>
      <c r="E10580" s="812"/>
      <c r="F10580" s="813"/>
    </row>
    <row r="10581" spans="1:6" hidden="1" x14ac:dyDescent="0.25">
      <c r="A10581" s="93">
        <v>1</v>
      </c>
      <c r="B10581" s="72"/>
      <c r="C10581" s="73"/>
      <c r="D10581" s="72"/>
      <c r="E10581" s="75"/>
      <c r="F10581" s="277"/>
    </row>
    <row r="10582" spans="1:6" hidden="1" x14ac:dyDescent="0.25">
      <c r="A10582" s="93">
        <v>2</v>
      </c>
      <c r="B10582" s="72"/>
      <c r="C10582" s="73"/>
      <c r="D10582" s="72"/>
      <c r="E10582" s="75"/>
      <c r="F10582" s="277"/>
    </row>
    <row r="10583" spans="1:6" hidden="1" x14ac:dyDescent="0.25">
      <c r="A10583" s="93">
        <v>3</v>
      </c>
      <c r="B10583" s="72"/>
      <c r="C10583" s="73"/>
      <c r="D10583" s="72"/>
      <c r="E10583" s="75"/>
      <c r="F10583" s="277"/>
    </row>
    <row r="10584" spans="1:6" hidden="1" x14ac:dyDescent="0.25">
      <c r="A10584" s="93">
        <v>4</v>
      </c>
      <c r="B10584" s="72"/>
      <c r="C10584" s="73"/>
      <c r="D10584" s="72"/>
      <c r="E10584" s="24"/>
      <c r="F10584" s="277"/>
    </row>
    <row r="10585" spans="1:6" hidden="1" x14ac:dyDescent="0.25">
      <c r="A10585" s="93">
        <v>5</v>
      </c>
      <c r="B10585" s="72"/>
      <c r="C10585" s="73"/>
      <c r="D10585" s="72"/>
      <c r="E10585" s="24"/>
      <c r="F10585" s="277"/>
    </row>
    <row r="10586" spans="1:6" hidden="1" x14ac:dyDescent="0.25">
      <c r="A10586" s="93">
        <v>6</v>
      </c>
      <c r="B10586" s="72"/>
      <c r="C10586" s="73"/>
      <c r="D10586" s="72"/>
      <c r="E10586" s="24"/>
      <c r="F10586" s="277"/>
    </row>
    <row r="10587" spans="1:6" hidden="1" x14ac:dyDescent="0.25">
      <c r="A10587" s="93">
        <v>7</v>
      </c>
      <c r="B10587" s="72"/>
      <c r="C10587" s="73"/>
      <c r="D10587" s="72"/>
      <c r="E10587" s="24"/>
      <c r="F10587" s="277"/>
    </row>
    <row r="10588" spans="1:6" hidden="1" x14ac:dyDescent="0.25">
      <c r="A10588" s="93"/>
      <c r="B10588" s="72"/>
      <c r="C10588" s="73"/>
      <c r="D10588" s="72"/>
      <c r="E10588" s="24"/>
      <c r="F10588" s="277"/>
    </row>
    <row r="10589" spans="1:6" hidden="1" x14ac:dyDescent="0.25">
      <c r="A10589" s="811" t="s">
        <v>558</v>
      </c>
      <c r="B10589" s="812"/>
      <c r="C10589" s="812"/>
      <c r="D10589" s="812"/>
      <c r="E10589" s="812"/>
      <c r="F10589" s="813"/>
    </row>
    <row r="10590" spans="1:6" hidden="1" x14ac:dyDescent="0.25">
      <c r="A10590" s="133">
        <v>1</v>
      </c>
      <c r="B10590" s="126" t="s">
        <v>4959</v>
      </c>
      <c r="C10590" s="73" t="s">
        <v>547</v>
      </c>
      <c r="D10590" s="72" t="s">
        <v>21</v>
      </c>
      <c r="E10590" s="140"/>
      <c r="F10590" s="180" t="s">
        <v>12747</v>
      </c>
    </row>
    <row r="10591" spans="1:6" hidden="1" x14ac:dyDescent="0.25">
      <c r="A10591" s="133">
        <v>2</v>
      </c>
      <c r="B10591" s="72"/>
      <c r="C10591" s="73"/>
      <c r="D10591" s="72"/>
      <c r="E10591" s="140"/>
      <c r="F10591" s="180"/>
    </row>
    <row r="10592" spans="1:6" hidden="1" x14ac:dyDescent="0.25">
      <c r="A10592" s="93">
        <v>3</v>
      </c>
      <c r="B10592" s="72"/>
      <c r="C10592" s="73"/>
      <c r="D10592" s="72"/>
      <c r="E10592" s="24"/>
      <c r="F10592" s="686"/>
    </row>
    <row r="10593" spans="1:6" hidden="1" x14ac:dyDescent="0.25">
      <c r="A10593" s="811" t="s">
        <v>12</v>
      </c>
      <c r="B10593" s="812"/>
      <c r="C10593" s="812"/>
      <c r="D10593" s="812"/>
      <c r="E10593" s="812"/>
      <c r="F10593" s="813"/>
    </row>
    <row r="10594" spans="1:6" hidden="1" x14ac:dyDescent="0.25">
      <c r="A10594" s="93">
        <v>1</v>
      </c>
      <c r="B10594" s="72"/>
      <c r="C10594" s="73"/>
      <c r="D10594" s="72"/>
      <c r="E10594" s="24"/>
      <c r="F10594" s="686"/>
    </row>
    <row r="10595" spans="1:6" hidden="1" x14ac:dyDescent="0.25">
      <c r="A10595" s="93">
        <v>2</v>
      </c>
      <c r="B10595" s="85"/>
      <c r="C10595" s="85"/>
      <c r="D10595" s="85"/>
      <c r="E10595" s="86"/>
      <c r="F10595" s="85"/>
    </row>
    <row r="10596" spans="1:6" hidden="1" x14ac:dyDescent="0.25">
      <c r="A10596" s="811" t="s">
        <v>385</v>
      </c>
      <c r="B10596" s="812"/>
      <c r="C10596" s="812"/>
      <c r="D10596" s="812"/>
      <c r="E10596" s="812"/>
      <c r="F10596" s="813"/>
    </row>
    <row r="10597" spans="1:6" hidden="1" x14ac:dyDescent="0.25">
      <c r="A10597" s="133">
        <v>1</v>
      </c>
      <c r="B10597" s="72"/>
      <c r="C10597" s="73"/>
      <c r="D10597" s="72"/>
      <c r="E10597" s="24"/>
      <c r="F10597" s="686"/>
    </row>
    <row r="10598" spans="1:6" hidden="1" x14ac:dyDescent="0.25">
      <c r="A10598" s="133">
        <v>2</v>
      </c>
      <c r="B10598" s="72"/>
      <c r="C10598" s="73"/>
      <c r="D10598" s="72"/>
      <c r="E10598" s="24"/>
      <c r="F10598" s="686"/>
    </row>
    <row r="10599" spans="1:6" hidden="1" x14ac:dyDescent="0.25">
      <c r="A10599" s="811" t="s">
        <v>5</v>
      </c>
      <c r="B10599" s="812"/>
      <c r="C10599" s="812"/>
      <c r="D10599" s="812"/>
      <c r="E10599" s="812"/>
      <c r="F10599" s="813"/>
    </row>
    <row r="10600" spans="1:6" hidden="1" x14ac:dyDescent="0.25">
      <c r="A10600" s="93">
        <v>1</v>
      </c>
      <c r="B10600" s="85"/>
      <c r="C10600" s="85"/>
      <c r="D10600" s="85"/>
      <c r="E10600" s="75"/>
      <c r="F10600" s="140"/>
    </row>
    <row r="10601" spans="1:6" hidden="1" x14ac:dyDescent="0.25">
      <c r="A10601" s="93">
        <v>2</v>
      </c>
      <c r="B10601" s="85"/>
      <c r="C10601" s="73"/>
      <c r="D10601" s="72"/>
      <c r="E10601" s="86"/>
      <c r="F10601" s="93"/>
    </row>
    <row r="10602" spans="1:6" hidden="1" x14ac:dyDescent="0.25">
      <c r="A10602" s="93">
        <v>3</v>
      </c>
      <c r="B10602" s="85"/>
      <c r="C10602" s="85"/>
      <c r="D10602" s="85"/>
      <c r="E10602" s="86"/>
      <c r="F10602" s="85"/>
    </row>
    <row r="10603" spans="1:6" hidden="1" x14ac:dyDescent="0.25">
      <c r="A10603" s="85"/>
      <c r="B10603" s="85"/>
      <c r="C10603" s="85"/>
      <c r="D10603" s="85"/>
      <c r="E10603" s="86"/>
      <c r="F10603" s="85"/>
    </row>
    <row r="10604" spans="1:6" hidden="1" x14ac:dyDescent="0.25"/>
    <row r="10605" spans="1:6" hidden="1" x14ac:dyDescent="0.25"/>
    <row r="10606" spans="1:6" hidden="1" x14ac:dyDescent="0.25"/>
    <row r="10607" spans="1:6" hidden="1" x14ac:dyDescent="0.25"/>
    <row r="10608" spans="1:6" hidden="1" x14ac:dyDescent="0.25">
      <c r="A10608" s="299"/>
      <c r="B10608" s="61" t="s">
        <v>10</v>
      </c>
      <c r="C10608" s="62">
        <v>44537</v>
      </c>
      <c r="D10608" s="61"/>
      <c r="E10608" s="584"/>
      <c r="F10608" s="300"/>
    </row>
    <row r="10609" spans="1:6" hidden="1" x14ac:dyDescent="0.25">
      <c r="A10609" s="301" t="s">
        <v>580</v>
      </c>
      <c r="B10609" s="302" t="s">
        <v>576</v>
      </c>
      <c r="C10609" s="303" t="s">
        <v>912</v>
      </c>
      <c r="D10609" s="302" t="s">
        <v>577</v>
      </c>
      <c r="E10609" s="585" t="s">
        <v>1422</v>
      </c>
      <c r="F10609" s="304" t="s">
        <v>579</v>
      </c>
    </row>
    <row r="10610" spans="1:6" hidden="1" x14ac:dyDescent="0.25">
      <c r="A10610" s="814" t="s">
        <v>155</v>
      </c>
      <c r="B10610" s="814"/>
      <c r="C10610" s="814"/>
      <c r="D10610" s="814"/>
      <c r="E10610" s="814"/>
      <c r="F10610" s="814"/>
    </row>
    <row r="10611" spans="1:6" hidden="1" x14ac:dyDescent="0.25">
      <c r="A10611" s="133">
        <v>1</v>
      </c>
      <c r="B10611" s="207"/>
      <c r="C10611" s="207"/>
      <c r="D10611" s="207"/>
      <c r="E10611" s="475"/>
      <c r="F10611" s="207"/>
    </row>
    <row r="10612" spans="1:6" hidden="1" x14ac:dyDescent="0.25">
      <c r="A10612" s="93">
        <v>2</v>
      </c>
      <c r="B10612" s="224"/>
      <c r="C10612" s="225"/>
      <c r="D10612" s="224"/>
      <c r="E10612" s="227"/>
      <c r="F10612" s="206"/>
    </row>
    <row r="10613" spans="1:6" hidden="1" x14ac:dyDescent="0.25">
      <c r="A10613" s="814" t="s">
        <v>41</v>
      </c>
      <c r="B10613" s="814"/>
      <c r="C10613" s="814"/>
      <c r="D10613" s="814"/>
      <c r="E10613" s="814"/>
      <c r="F10613" s="814"/>
    </row>
    <row r="10614" spans="1:6" hidden="1" x14ac:dyDescent="0.25">
      <c r="A10614" s="93">
        <v>1</v>
      </c>
      <c r="B10614" s="72"/>
      <c r="C10614" s="73"/>
      <c r="D10614" s="72"/>
      <c r="E10614" s="75"/>
      <c r="F10614" s="140"/>
    </row>
    <row r="10615" spans="1:6" hidden="1" x14ac:dyDescent="0.25">
      <c r="A10615" s="93"/>
      <c r="B10615" s="85"/>
      <c r="C10615" s="85"/>
      <c r="D10615" s="85"/>
      <c r="E10615" s="86"/>
      <c r="F10615" s="85"/>
    </row>
    <row r="10616" spans="1:6" hidden="1" x14ac:dyDescent="0.25">
      <c r="A10616" s="814" t="s">
        <v>9</v>
      </c>
      <c r="B10616" s="814"/>
      <c r="C10616" s="814"/>
      <c r="D10616" s="814"/>
      <c r="E10616" s="814"/>
      <c r="F10616" s="814"/>
    </row>
    <row r="10617" spans="1:6" hidden="1" x14ac:dyDescent="0.25">
      <c r="A10617" s="93">
        <v>1</v>
      </c>
      <c r="B10617" s="72"/>
      <c r="C10617" s="73"/>
      <c r="D10617" s="72"/>
      <c r="E10617" s="75"/>
      <c r="F10617" s="704"/>
    </row>
    <row r="10618" spans="1:6" hidden="1" x14ac:dyDescent="0.25">
      <c r="A10618" s="93">
        <v>2</v>
      </c>
      <c r="B10618" s="72"/>
      <c r="C10618" s="73"/>
      <c r="D10618" s="72"/>
      <c r="E10618" s="75"/>
      <c r="F10618" s="704"/>
    </row>
    <row r="10619" spans="1:6" hidden="1" x14ac:dyDescent="0.25">
      <c r="A10619" s="93">
        <v>3</v>
      </c>
      <c r="B10619" s="72"/>
      <c r="C10619" s="73"/>
      <c r="D10619" s="72"/>
      <c r="E10619" s="75"/>
      <c r="F10619" s="704"/>
    </row>
    <row r="10620" spans="1:6" hidden="1" x14ac:dyDescent="0.25">
      <c r="A10620" s="93">
        <v>4</v>
      </c>
      <c r="B10620" s="72"/>
      <c r="C10620" s="73"/>
      <c r="D10620" s="72"/>
      <c r="E10620" s="24"/>
      <c r="F10620" s="704"/>
    </row>
    <row r="10621" spans="1:6" hidden="1" x14ac:dyDescent="0.25">
      <c r="A10621" s="93">
        <v>5</v>
      </c>
      <c r="B10621" s="72"/>
      <c r="C10621" s="73"/>
      <c r="D10621" s="72"/>
      <c r="E10621" s="24"/>
      <c r="F10621" s="704"/>
    </row>
    <row r="10622" spans="1:6" hidden="1" x14ac:dyDescent="0.25">
      <c r="A10622" s="811" t="s">
        <v>20</v>
      </c>
      <c r="B10622" s="812"/>
      <c r="C10622" s="812"/>
      <c r="D10622" s="812"/>
      <c r="E10622" s="812"/>
      <c r="F10622" s="813"/>
    </row>
    <row r="10623" spans="1:6" hidden="1" x14ac:dyDescent="0.25">
      <c r="A10623" s="93">
        <v>1</v>
      </c>
      <c r="B10623" s="72" t="s">
        <v>4978</v>
      </c>
      <c r="C10623" s="73" t="s">
        <v>20</v>
      </c>
      <c r="D10623" s="72" t="s">
        <v>890</v>
      </c>
      <c r="E10623" s="75"/>
      <c r="F10623" s="277" t="s">
        <v>12770</v>
      </c>
    </row>
    <row r="10624" spans="1:6" hidden="1" x14ac:dyDescent="0.25">
      <c r="A10624" s="93">
        <v>2</v>
      </c>
      <c r="B10624" s="72" t="s">
        <v>4019</v>
      </c>
      <c r="C10624" s="73" t="s">
        <v>20</v>
      </c>
      <c r="D10624" s="72" t="s">
        <v>21</v>
      </c>
      <c r="E10624" s="75"/>
      <c r="F10624" s="277"/>
    </row>
    <row r="10625" spans="1:6" hidden="1" x14ac:dyDescent="0.25">
      <c r="A10625" s="93">
        <v>3</v>
      </c>
      <c r="B10625" s="72"/>
      <c r="C10625" s="73"/>
      <c r="D10625" s="72"/>
      <c r="E10625" s="75"/>
      <c r="F10625" s="277"/>
    </row>
    <row r="10626" spans="1:6" hidden="1" x14ac:dyDescent="0.25">
      <c r="A10626" s="93">
        <v>4</v>
      </c>
      <c r="B10626" s="72"/>
      <c r="C10626" s="73"/>
      <c r="D10626" s="72"/>
      <c r="E10626" s="24"/>
      <c r="F10626" s="277"/>
    </row>
    <row r="10627" spans="1:6" hidden="1" x14ac:dyDescent="0.25">
      <c r="A10627" s="93">
        <v>5</v>
      </c>
      <c r="B10627" s="72"/>
      <c r="C10627" s="73"/>
      <c r="D10627" s="72"/>
      <c r="E10627" s="24"/>
      <c r="F10627" s="277"/>
    </row>
    <row r="10628" spans="1:6" hidden="1" x14ac:dyDescent="0.25">
      <c r="A10628" s="93">
        <v>6</v>
      </c>
      <c r="B10628" s="72"/>
      <c r="C10628" s="73"/>
      <c r="D10628" s="72"/>
      <c r="E10628" s="24"/>
      <c r="F10628" s="277"/>
    </row>
    <row r="10629" spans="1:6" hidden="1" x14ac:dyDescent="0.25">
      <c r="A10629" s="93">
        <v>7</v>
      </c>
      <c r="B10629" s="72"/>
      <c r="C10629" s="73"/>
      <c r="D10629" s="72"/>
      <c r="E10629" s="24"/>
      <c r="F10629" s="277"/>
    </row>
    <row r="10630" spans="1:6" hidden="1" x14ac:dyDescent="0.25">
      <c r="A10630" s="93"/>
      <c r="B10630" s="72"/>
      <c r="C10630" s="73"/>
      <c r="D10630" s="72"/>
      <c r="E10630" s="24"/>
      <c r="F10630" s="277"/>
    </row>
    <row r="10631" spans="1:6" hidden="1" x14ac:dyDescent="0.25">
      <c r="A10631" s="811" t="s">
        <v>558</v>
      </c>
      <c r="B10631" s="812"/>
      <c r="C10631" s="812"/>
      <c r="D10631" s="812"/>
      <c r="E10631" s="812"/>
      <c r="F10631" s="813"/>
    </row>
    <row r="10632" spans="1:6" hidden="1" x14ac:dyDescent="0.25">
      <c r="A10632" s="133">
        <v>1</v>
      </c>
      <c r="B10632" s="126"/>
      <c r="C10632" s="73"/>
      <c r="D10632" s="72"/>
      <c r="E10632" s="140"/>
      <c r="F10632" s="180"/>
    </row>
    <row r="10633" spans="1:6" hidden="1" x14ac:dyDescent="0.25">
      <c r="A10633" s="133">
        <v>2</v>
      </c>
      <c r="B10633" s="72"/>
      <c r="C10633" s="73"/>
      <c r="D10633" s="72"/>
      <c r="E10633" s="140"/>
      <c r="F10633" s="180"/>
    </row>
    <row r="10634" spans="1:6" hidden="1" x14ac:dyDescent="0.25">
      <c r="A10634" s="93">
        <v>3</v>
      </c>
      <c r="B10634" s="72"/>
      <c r="C10634" s="73"/>
      <c r="D10634" s="72"/>
      <c r="E10634" s="24"/>
      <c r="F10634" s="704"/>
    </row>
    <row r="10635" spans="1:6" hidden="1" x14ac:dyDescent="0.25">
      <c r="A10635" s="811" t="s">
        <v>12</v>
      </c>
      <c r="B10635" s="812"/>
      <c r="C10635" s="812"/>
      <c r="D10635" s="812"/>
      <c r="E10635" s="812"/>
      <c r="F10635" s="813"/>
    </row>
    <row r="10636" spans="1:6" hidden="1" x14ac:dyDescent="0.25">
      <c r="A10636" s="93">
        <v>1</v>
      </c>
      <c r="B10636" s="72"/>
      <c r="C10636" s="73"/>
      <c r="D10636" s="72"/>
      <c r="E10636" s="24"/>
      <c r="F10636" s="704"/>
    </row>
    <row r="10637" spans="1:6" hidden="1" x14ac:dyDescent="0.25">
      <c r="A10637" s="93">
        <v>2</v>
      </c>
      <c r="B10637" s="85"/>
      <c r="C10637" s="85"/>
      <c r="D10637" s="85"/>
      <c r="E10637" s="86"/>
      <c r="F10637" s="85"/>
    </row>
    <row r="10638" spans="1:6" hidden="1" x14ac:dyDescent="0.25">
      <c r="A10638" s="811" t="s">
        <v>385</v>
      </c>
      <c r="B10638" s="812"/>
      <c r="C10638" s="812"/>
      <c r="D10638" s="812"/>
      <c r="E10638" s="812"/>
      <c r="F10638" s="813"/>
    </row>
    <row r="10639" spans="1:6" hidden="1" x14ac:dyDescent="0.25">
      <c r="A10639" s="133">
        <v>1</v>
      </c>
      <c r="B10639" s="72"/>
      <c r="C10639" s="73"/>
      <c r="D10639" s="72"/>
      <c r="E10639" s="24"/>
      <c r="F10639" s="704"/>
    </row>
    <row r="10640" spans="1:6" hidden="1" x14ac:dyDescent="0.25">
      <c r="A10640" s="133">
        <v>2</v>
      </c>
      <c r="B10640" s="72"/>
      <c r="C10640" s="73"/>
      <c r="D10640" s="72"/>
      <c r="E10640" s="24"/>
      <c r="F10640" s="704"/>
    </row>
    <row r="10641" spans="1:6" hidden="1" x14ac:dyDescent="0.25">
      <c r="A10641" s="811" t="s">
        <v>5</v>
      </c>
      <c r="B10641" s="812"/>
      <c r="C10641" s="812"/>
      <c r="D10641" s="812"/>
      <c r="E10641" s="812"/>
      <c r="F10641" s="813"/>
    </row>
    <row r="10642" spans="1:6" hidden="1" x14ac:dyDescent="0.25">
      <c r="A10642" s="93">
        <v>1</v>
      </c>
      <c r="B10642" s="85" t="s">
        <v>4568</v>
      </c>
      <c r="C10642" s="85" t="s">
        <v>5</v>
      </c>
      <c r="D10642" s="85" t="s">
        <v>21</v>
      </c>
      <c r="E10642" s="75"/>
      <c r="F10642" s="140"/>
    </row>
    <row r="10643" spans="1:6" hidden="1" x14ac:dyDescent="0.25">
      <c r="A10643" s="93">
        <v>2</v>
      </c>
      <c r="B10643" s="85"/>
      <c r="C10643" s="73"/>
      <c r="D10643" s="72"/>
      <c r="E10643" s="86"/>
      <c r="F10643" s="93"/>
    </row>
    <row r="10644" spans="1:6" hidden="1" x14ac:dyDescent="0.25">
      <c r="A10644" s="93">
        <v>3</v>
      </c>
      <c r="B10644" s="85"/>
      <c r="C10644" s="85"/>
      <c r="D10644" s="85"/>
      <c r="E10644" s="86"/>
      <c r="F10644" s="85"/>
    </row>
    <row r="10645" spans="1:6" hidden="1" x14ac:dyDescent="0.25">
      <c r="A10645" s="85"/>
      <c r="B10645" s="85"/>
      <c r="C10645" s="85"/>
      <c r="D10645" s="85"/>
      <c r="E10645" s="86"/>
      <c r="F10645" s="85"/>
    </row>
    <row r="10646" spans="1:6" hidden="1" x14ac:dyDescent="0.25"/>
    <row r="10647" spans="1:6" hidden="1" x14ac:dyDescent="0.25"/>
    <row r="10648" spans="1:6" hidden="1" x14ac:dyDescent="0.25">
      <c r="A10648" s="305"/>
      <c r="B10648" s="31" t="s">
        <v>45</v>
      </c>
      <c r="C10648" s="30">
        <v>44539</v>
      </c>
      <c r="D10648" s="31"/>
      <c r="E10648" s="596"/>
      <c r="F10648" s="306"/>
    </row>
    <row r="10649" spans="1:6" hidden="1" x14ac:dyDescent="0.25">
      <c r="A10649" s="307" t="s">
        <v>580</v>
      </c>
      <c r="B10649" s="308" t="s">
        <v>576</v>
      </c>
      <c r="C10649" s="309" t="s">
        <v>912</v>
      </c>
      <c r="D10649" s="308" t="s">
        <v>577</v>
      </c>
      <c r="E10649" s="597" t="s">
        <v>1422</v>
      </c>
      <c r="F10649" s="310" t="s">
        <v>579</v>
      </c>
    </row>
    <row r="10650" spans="1:6" hidden="1" x14ac:dyDescent="0.25">
      <c r="A10650" s="814" t="s">
        <v>155</v>
      </c>
      <c r="B10650" s="814"/>
      <c r="C10650" s="814"/>
      <c r="D10650" s="814"/>
      <c r="E10650" s="814"/>
      <c r="F10650" s="814"/>
    </row>
    <row r="10651" spans="1:6" hidden="1" x14ac:dyDescent="0.25">
      <c r="A10651" s="133">
        <v>1</v>
      </c>
      <c r="B10651" s="207"/>
      <c r="C10651" s="207"/>
      <c r="D10651" s="207"/>
      <c r="E10651" s="475"/>
      <c r="F10651" s="207"/>
    </row>
    <row r="10652" spans="1:6" hidden="1" x14ac:dyDescent="0.25">
      <c r="A10652" s="93">
        <v>2</v>
      </c>
      <c r="B10652" s="224"/>
      <c r="C10652" s="225"/>
      <c r="D10652" s="224"/>
      <c r="E10652" s="227"/>
      <c r="F10652" s="206"/>
    </row>
    <row r="10653" spans="1:6" hidden="1" x14ac:dyDescent="0.25">
      <c r="A10653" s="814" t="s">
        <v>41</v>
      </c>
      <c r="B10653" s="814"/>
      <c r="C10653" s="814"/>
      <c r="D10653" s="814"/>
      <c r="E10653" s="814"/>
      <c r="F10653" s="814"/>
    </row>
    <row r="10654" spans="1:6" hidden="1" x14ac:dyDescent="0.25">
      <c r="A10654" s="93">
        <v>1</v>
      </c>
      <c r="B10654" s="72"/>
      <c r="C10654" s="73"/>
      <c r="D10654" s="72"/>
      <c r="E10654" s="75"/>
      <c r="F10654" s="140"/>
    </row>
    <row r="10655" spans="1:6" hidden="1" x14ac:dyDescent="0.25">
      <c r="A10655" s="93"/>
      <c r="B10655" s="85"/>
      <c r="C10655" s="85"/>
      <c r="D10655" s="85"/>
      <c r="E10655" s="86"/>
      <c r="F10655" s="85"/>
    </row>
    <row r="10656" spans="1:6" hidden="1" x14ac:dyDescent="0.25">
      <c r="A10656" s="814" t="s">
        <v>9</v>
      </c>
      <c r="B10656" s="814"/>
      <c r="C10656" s="814"/>
      <c r="D10656" s="814"/>
      <c r="E10656" s="814"/>
      <c r="F10656" s="814"/>
    </row>
    <row r="10657" spans="1:6" hidden="1" x14ac:dyDescent="0.25">
      <c r="A10657" s="93">
        <v>1</v>
      </c>
      <c r="B10657" s="72" t="s">
        <v>12835</v>
      </c>
      <c r="C10657" s="73" t="s">
        <v>2761</v>
      </c>
      <c r="D10657" s="72" t="s">
        <v>21</v>
      </c>
      <c r="E10657" s="75"/>
      <c r="F10657" s="140" t="s">
        <v>12836</v>
      </c>
    </row>
    <row r="10658" spans="1:6" hidden="1" x14ac:dyDescent="0.25">
      <c r="A10658" s="93">
        <v>2</v>
      </c>
      <c r="B10658" s="72"/>
      <c r="C10658" s="73"/>
      <c r="D10658" s="72"/>
      <c r="E10658" s="75"/>
      <c r="F10658" s="704"/>
    </row>
    <row r="10659" spans="1:6" hidden="1" x14ac:dyDescent="0.25">
      <c r="A10659" s="93">
        <v>3</v>
      </c>
      <c r="B10659" s="72"/>
      <c r="C10659" s="73"/>
      <c r="D10659" s="72"/>
      <c r="E10659" s="75"/>
      <c r="F10659" s="704"/>
    </row>
    <row r="10660" spans="1:6" hidden="1" x14ac:dyDescent="0.25">
      <c r="A10660" s="93">
        <v>4</v>
      </c>
      <c r="B10660" s="72"/>
      <c r="C10660" s="73"/>
      <c r="D10660" s="72"/>
      <c r="E10660" s="24"/>
      <c r="F10660" s="704"/>
    </row>
    <row r="10661" spans="1:6" hidden="1" x14ac:dyDescent="0.25">
      <c r="A10661" s="93">
        <v>5</v>
      </c>
      <c r="B10661" s="72"/>
      <c r="C10661" s="73"/>
      <c r="D10661" s="72"/>
      <c r="E10661" s="24"/>
      <c r="F10661" s="704"/>
    </row>
    <row r="10662" spans="1:6" hidden="1" x14ac:dyDescent="0.25">
      <c r="A10662" s="811" t="s">
        <v>20</v>
      </c>
      <c r="B10662" s="812"/>
      <c r="C10662" s="812"/>
      <c r="D10662" s="812"/>
      <c r="E10662" s="812"/>
      <c r="F10662" s="813"/>
    </row>
    <row r="10663" spans="1:6" hidden="1" x14ac:dyDescent="0.25">
      <c r="A10663" s="93">
        <v>1</v>
      </c>
      <c r="B10663" s="72" t="s">
        <v>830</v>
      </c>
      <c r="C10663" s="73" t="s">
        <v>20</v>
      </c>
      <c r="D10663" s="72" t="s">
        <v>13</v>
      </c>
      <c r="E10663" s="75"/>
      <c r="F10663" s="277"/>
    </row>
    <row r="10664" spans="1:6" hidden="1" x14ac:dyDescent="0.25">
      <c r="A10664" s="93">
        <v>2</v>
      </c>
      <c r="B10664" s="72" t="s">
        <v>830</v>
      </c>
      <c r="C10664" s="73" t="s">
        <v>20</v>
      </c>
      <c r="D10664" s="72" t="s">
        <v>13</v>
      </c>
      <c r="E10664" s="75"/>
      <c r="F10664" s="277"/>
    </row>
    <row r="10665" spans="1:6" hidden="1" x14ac:dyDescent="0.25">
      <c r="A10665" s="93">
        <v>3</v>
      </c>
      <c r="B10665" s="72" t="s">
        <v>3695</v>
      </c>
      <c r="C10665" s="73" t="s">
        <v>20</v>
      </c>
      <c r="D10665" s="72" t="s">
        <v>22</v>
      </c>
      <c r="E10665" s="75"/>
      <c r="F10665" s="277"/>
    </row>
    <row r="10666" spans="1:6" hidden="1" x14ac:dyDescent="0.25">
      <c r="A10666" s="93">
        <v>4</v>
      </c>
      <c r="B10666" s="72"/>
      <c r="C10666" s="73"/>
      <c r="D10666" s="72"/>
      <c r="E10666" s="24"/>
      <c r="F10666" s="277"/>
    </row>
    <row r="10667" spans="1:6" hidden="1" x14ac:dyDescent="0.25">
      <c r="A10667" s="93">
        <v>5</v>
      </c>
      <c r="B10667" s="72"/>
      <c r="C10667" s="73"/>
      <c r="D10667" s="72"/>
      <c r="E10667" s="24"/>
      <c r="F10667" s="277"/>
    </row>
    <row r="10668" spans="1:6" hidden="1" x14ac:dyDescent="0.25">
      <c r="A10668" s="93">
        <v>6</v>
      </c>
      <c r="B10668" s="72"/>
      <c r="C10668" s="73"/>
      <c r="D10668" s="72"/>
      <c r="E10668" s="24"/>
      <c r="F10668" s="277"/>
    </row>
    <row r="10669" spans="1:6" hidden="1" x14ac:dyDescent="0.25">
      <c r="A10669" s="93">
        <v>7</v>
      </c>
      <c r="B10669" s="72"/>
      <c r="C10669" s="73"/>
      <c r="D10669" s="72"/>
      <c r="E10669" s="24"/>
      <c r="F10669" s="277"/>
    </row>
    <row r="10670" spans="1:6" hidden="1" x14ac:dyDescent="0.25">
      <c r="A10670" s="93"/>
      <c r="B10670" s="72"/>
      <c r="C10670" s="73"/>
      <c r="D10670" s="72"/>
      <c r="E10670" s="24"/>
      <c r="F10670" s="277"/>
    </row>
    <row r="10671" spans="1:6" hidden="1" x14ac:dyDescent="0.25">
      <c r="A10671" s="811" t="s">
        <v>558</v>
      </c>
      <c r="B10671" s="812"/>
      <c r="C10671" s="812"/>
      <c r="D10671" s="812"/>
      <c r="E10671" s="812"/>
      <c r="F10671" s="813"/>
    </row>
    <row r="10672" spans="1:6" hidden="1" x14ac:dyDescent="0.25">
      <c r="A10672" s="133">
        <v>1</v>
      </c>
      <c r="B10672" s="126"/>
      <c r="C10672" s="73"/>
      <c r="D10672" s="72"/>
      <c r="E10672" s="140"/>
      <c r="F10672" s="180"/>
    </row>
    <row r="10673" spans="1:6" hidden="1" x14ac:dyDescent="0.25">
      <c r="A10673" s="133">
        <v>2</v>
      </c>
      <c r="B10673" s="72"/>
      <c r="C10673" s="73"/>
      <c r="D10673" s="72"/>
      <c r="E10673" s="140"/>
      <c r="F10673" s="180"/>
    </row>
    <row r="10674" spans="1:6" hidden="1" x14ac:dyDescent="0.25">
      <c r="A10674" s="93">
        <v>3</v>
      </c>
      <c r="B10674" s="72"/>
      <c r="C10674" s="73"/>
      <c r="D10674" s="72"/>
      <c r="E10674" s="24"/>
      <c r="F10674" s="704"/>
    </row>
    <row r="10675" spans="1:6" hidden="1" x14ac:dyDescent="0.25">
      <c r="A10675" s="811" t="s">
        <v>12</v>
      </c>
      <c r="B10675" s="812"/>
      <c r="C10675" s="812"/>
      <c r="D10675" s="812"/>
      <c r="E10675" s="812"/>
      <c r="F10675" s="813"/>
    </row>
    <row r="10676" spans="1:6" hidden="1" x14ac:dyDescent="0.25">
      <c r="A10676" s="93">
        <v>1</v>
      </c>
      <c r="B10676" s="72"/>
      <c r="C10676" s="73"/>
      <c r="D10676" s="72"/>
      <c r="E10676" s="24"/>
      <c r="F10676" s="704"/>
    </row>
    <row r="10677" spans="1:6" hidden="1" x14ac:dyDescent="0.25">
      <c r="A10677" s="93">
        <v>2</v>
      </c>
      <c r="B10677" s="85"/>
      <c r="C10677" s="85"/>
      <c r="D10677" s="85"/>
      <c r="E10677" s="86"/>
      <c r="F10677" s="85"/>
    </row>
    <row r="10678" spans="1:6" hidden="1" x14ac:dyDescent="0.25">
      <c r="A10678" s="811" t="s">
        <v>385</v>
      </c>
      <c r="B10678" s="812"/>
      <c r="C10678" s="812"/>
      <c r="D10678" s="812"/>
      <c r="E10678" s="812"/>
      <c r="F10678" s="813"/>
    </row>
    <row r="10679" spans="1:6" hidden="1" x14ac:dyDescent="0.25">
      <c r="A10679" s="133">
        <v>1</v>
      </c>
      <c r="B10679" s="72"/>
      <c r="C10679" s="73"/>
      <c r="D10679" s="72"/>
      <c r="E10679" s="24"/>
      <c r="F10679" s="704"/>
    </row>
    <row r="10680" spans="1:6" hidden="1" x14ac:dyDescent="0.25">
      <c r="A10680" s="133">
        <v>2</v>
      </c>
      <c r="B10680" s="72"/>
      <c r="C10680" s="73"/>
      <c r="D10680" s="72"/>
      <c r="E10680" s="24"/>
      <c r="F10680" s="704"/>
    </row>
    <row r="10681" spans="1:6" hidden="1" x14ac:dyDescent="0.25">
      <c r="A10681" s="811" t="s">
        <v>5</v>
      </c>
      <c r="B10681" s="812"/>
      <c r="C10681" s="812"/>
      <c r="D10681" s="812"/>
      <c r="E10681" s="812"/>
      <c r="F10681" s="813"/>
    </row>
    <row r="10682" spans="1:6" hidden="1" x14ac:dyDescent="0.25">
      <c r="A10682" s="93">
        <v>1</v>
      </c>
      <c r="B10682" s="85"/>
      <c r="C10682" s="85"/>
      <c r="D10682" s="85"/>
      <c r="E10682" s="75"/>
      <c r="F10682" s="140"/>
    </row>
    <row r="10683" spans="1:6" hidden="1" x14ac:dyDescent="0.25">
      <c r="A10683" s="93">
        <v>2</v>
      </c>
      <c r="B10683" s="85"/>
      <c r="C10683" s="73"/>
      <c r="D10683" s="72"/>
      <c r="E10683" s="86"/>
      <c r="F10683" s="93"/>
    </row>
    <row r="10684" spans="1:6" hidden="1" x14ac:dyDescent="0.25">
      <c r="A10684" s="811" t="s">
        <v>71</v>
      </c>
      <c r="B10684" s="812"/>
      <c r="C10684" s="812"/>
      <c r="D10684" s="812"/>
      <c r="E10684" s="812"/>
      <c r="F10684" s="813"/>
    </row>
    <row r="10685" spans="1:6" hidden="1" x14ac:dyDescent="0.25">
      <c r="A10685" s="85">
        <v>1</v>
      </c>
      <c r="B10685" s="85"/>
      <c r="C10685" s="85"/>
      <c r="D10685" s="85"/>
      <c r="E10685" s="86"/>
      <c r="F10685" s="85"/>
    </row>
    <row r="10686" spans="1:6" hidden="1" x14ac:dyDescent="0.25"/>
    <row r="10687" spans="1:6" hidden="1" x14ac:dyDescent="0.25"/>
    <row r="10688" spans="1:6" hidden="1" x14ac:dyDescent="0.25"/>
    <row r="10689" spans="1:6" hidden="1" x14ac:dyDescent="0.25">
      <c r="A10689" s="155"/>
      <c r="B10689" s="156" t="s">
        <v>63</v>
      </c>
      <c r="C10689" s="157">
        <v>44541</v>
      </c>
      <c r="D10689" s="156"/>
      <c r="E10689" s="652"/>
      <c r="F10689" s="158"/>
    </row>
    <row r="10690" spans="1:6" hidden="1" x14ac:dyDescent="0.25">
      <c r="A10690" s="159" t="s">
        <v>580</v>
      </c>
      <c r="B10690" s="160" t="s">
        <v>576</v>
      </c>
      <c r="C10690" s="161" t="s">
        <v>912</v>
      </c>
      <c r="D10690" s="160" t="s">
        <v>577</v>
      </c>
      <c r="E10690" s="653" t="s">
        <v>1422</v>
      </c>
      <c r="F10690" s="162" t="s">
        <v>579</v>
      </c>
    </row>
    <row r="10691" spans="1:6" hidden="1" x14ac:dyDescent="0.25">
      <c r="A10691" s="814" t="s">
        <v>155</v>
      </c>
      <c r="B10691" s="814"/>
      <c r="C10691" s="814"/>
      <c r="D10691" s="814"/>
      <c r="E10691" s="814"/>
      <c r="F10691" s="814"/>
    </row>
    <row r="10692" spans="1:6" hidden="1" x14ac:dyDescent="0.25">
      <c r="A10692" s="133">
        <v>1</v>
      </c>
      <c r="B10692" s="207"/>
      <c r="C10692" s="207"/>
      <c r="D10692" s="207"/>
      <c r="E10692" s="475"/>
      <c r="F10692" s="207"/>
    </row>
    <row r="10693" spans="1:6" hidden="1" x14ac:dyDescent="0.25">
      <c r="A10693" s="93">
        <v>2</v>
      </c>
      <c r="B10693" s="224"/>
      <c r="C10693" s="225"/>
      <c r="D10693" s="224"/>
      <c r="E10693" s="227"/>
      <c r="F10693" s="206"/>
    </row>
    <row r="10694" spans="1:6" hidden="1" x14ac:dyDescent="0.25">
      <c r="A10694" s="814" t="s">
        <v>41</v>
      </c>
      <c r="B10694" s="814"/>
      <c r="C10694" s="814"/>
      <c r="D10694" s="814"/>
      <c r="E10694" s="814"/>
      <c r="F10694" s="814"/>
    </row>
    <row r="10695" spans="1:6" hidden="1" x14ac:dyDescent="0.25">
      <c r="A10695" s="93">
        <v>1</v>
      </c>
      <c r="B10695" s="72"/>
      <c r="C10695" s="73"/>
      <c r="D10695" s="72"/>
      <c r="E10695" s="75"/>
      <c r="F10695" s="140"/>
    </row>
    <row r="10696" spans="1:6" hidden="1" x14ac:dyDescent="0.25">
      <c r="A10696" s="93"/>
      <c r="B10696" s="85"/>
      <c r="C10696" s="85"/>
      <c r="D10696" s="85"/>
      <c r="E10696" s="86"/>
      <c r="F10696" s="85"/>
    </row>
    <row r="10697" spans="1:6" hidden="1" x14ac:dyDescent="0.25">
      <c r="A10697" s="814" t="s">
        <v>9</v>
      </c>
      <c r="B10697" s="814"/>
      <c r="C10697" s="814"/>
      <c r="D10697" s="814"/>
      <c r="E10697" s="814"/>
      <c r="F10697" s="814"/>
    </row>
    <row r="10698" spans="1:6" hidden="1" x14ac:dyDescent="0.25">
      <c r="A10698" s="93">
        <v>1</v>
      </c>
      <c r="B10698" s="72" t="s">
        <v>12830</v>
      </c>
      <c r="C10698" s="73" t="s">
        <v>9</v>
      </c>
      <c r="D10698" s="72" t="s">
        <v>21</v>
      </c>
      <c r="E10698" s="75"/>
      <c r="F10698" s="696"/>
    </row>
    <row r="10699" spans="1:6" hidden="1" x14ac:dyDescent="0.25">
      <c r="A10699" s="93">
        <v>2</v>
      </c>
      <c r="B10699" s="72"/>
      <c r="C10699" s="73"/>
      <c r="D10699" s="72"/>
      <c r="E10699" s="75"/>
      <c r="F10699" s="696"/>
    </row>
    <row r="10700" spans="1:6" hidden="1" x14ac:dyDescent="0.25">
      <c r="A10700" s="93">
        <v>3</v>
      </c>
      <c r="B10700" s="72"/>
      <c r="C10700" s="73"/>
      <c r="D10700" s="72"/>
      <c r="E10700" s="75"/>
      <c r="F10700" s="696"/>
    </row>
    <row r="10701" spans="1:6" hidden="1" x14ac:dyDescent="0.25">
      <c r="A10701" s="93">
        <v>4</v>
      </c>
      <c r="B10701" s="72"/>
      <c r="C10701" s="73"/>
      <c r="D10701" s="72"/>
      <c r="E10701" s="24"/>
      <c r="F10701" s="696"/>
    </row>
    <row r="10702" spans="1:6" hidden="1" x14ac:dyDescent="0.25">
      <c r="A10702" s="93">
        <v>5</v>
      </c>
      <c r="B10702" s="72"/>
      <c r="C10702" s="73"/>
      <c r="D10702" s="72"/>
      <c r="E10702" s="24"/>
      <c r="F10702" s="696"/>
    </row>
    <row r="10703" spans="1:6" hidden="1" x14ac:dyDescent="0.25">
      <c r="A10703" s="811" t="s">
        <v>20</v>
      </c>
      <c r="B10703" s="812"/>
      <c r="C10703" s="812"/>
      <c r="D10703" s="812"/>
      <c r="E10703" s="812"/>
      <c r="F10703" s="813"/>
    </row>
    <row r="10704" spans="1:6" hidden="1" x14ac:dyDescent="0.25">
      <c r="A10704" s="93">
        <v>1</v>
      </c>
      <c r="B10704" s="72" t="s">
        <v>2039</v>
      </c>
      <c r="C10704" s="73" t="s">
        <v>20</v>
      </c>
      <c r="D10704" s="72" t="s">
        <v>2040</v>
      </c>
      <c r="E10704" s="75"/>
      <c r="F10704" s="277" t="s">
        <v>12884</v>
      </c>
    </row>
    <row r="10705" spans="1:6" hidden="1" x14ac:dyDescent="0.25">
      <c r="A10705" s="93">
        <v>2</v>
      </c>
      <c r="B10705" s="72"/>
      <c r="C10705" s="73"/>
      <c r="D10705" s="72"/>
      <c r="E10705" s="75"/>
      <c r="F10705" s="277"/>
    </row>
    <row r="10706" spans="1:6" hidden="1" x14ac:dyDescent="0.25">
      <c r="A10706" s="93">
        <v>3</v>
      </c>
      <c r="B10706" s="72"/>
      <c r="C10706" s="73"/>
      <c r="D10706" s="72"/>
      <c r="E10706" s="75"/>
      <c r="F10706" s="277"/>
    </row>
    <row r="10707" spans="1:6" hidden="1" x14ac:dyDescent="0.25">
      <c r="A10707" s="93">
        <v>4</v>
      </c>
      <c r="B10707" s="72"/>
      <c r="C10707" s="73"/>
      <c r="D10707" s="72"/>
      <c r="E10707" s="24"/>
      <c r="F10707" s="277"/>
    </row>
    <row r="10708" spans="1:6" hidden="1" x14ac:dyDescent="0.25">
      <c r="A10708" s="93">
        <v>5</v>
      </c>
      <c r="B10708" s="72"/>
      <c r="C10708" s="73"/>
      <c r="D10708" s="72"/>
      <c r="E10708" s="24"/>
      <c r="F10708" s="277"/>
    </row>
    <row r="10709" spans="1:6" hidden="1" x14ac:dyDescent="0.25">
      <c r="A10709" s="93">
        <v>6</v>
      </c>
      <c r="B10709" s="72"/>
      <c r="C10709" s="73"/>
      <c r="D10709" s="72"/>
      <c r="E10709" s="24"/>
      <c r="F10709" s="277"/>
    </row>
    <row r="10710" spans="1:6" hidden="1" x14ac:dyDescent="0.25">
      <c r="A10710" s="93">
        <v>7</v>
      </c>
      <c r="B10710" s="72"/>
      <c r="C10710" s="73"/>
      <c r="D10710" s="72"/>
      <c r="E10710" s="24"/>
      <c r="F10710" s="277"/>
    </row>
    <row r="10711" spans="1:6" hidden="1" x14ac:dyDescent="0.25">
      <c r="A10711" s="93"/>
      <c r="B10711" s="72"/>
      <c r="C10711" s="73"/>
      <c r="D10711" s="72"/>
      <c r="E10711" s="24"/>
      <c r="F10711" s="277"/>
    </row>
    <row r="10712" spans="1:6" hidden="1" x14ac:dyDescent="0.25">
      <c r="A10712" s="811" t="s">
        <v>558</v>
      </c>
      <c r="B10712" s="812"/>
      <c r="C10712" s="812"/>
      <c r="D10712" s="812"/>
      <c r="E10712" s="812"/>
      <c r="F10712" s="813"/>
    </row>
    <row r="10713" spans="1:6" hidden="1" x14ac:dyDescent="0.25">
      <c r="A10713" s="133">
        <v>1</v>
      </c>
      <c r="B10713" s="126"/>
      <c r="C10713" s="73"/>
      <c r="D10713" s="72"/>
      <c r="E10713" s="140"/>
      <c r="F10713" s="180"/>
    </row>
    <row r="10714" spans="1:6" hidden="1" x14ac:dyDescent="0.25">
      <c r="A10714" s="133">
        <v>2</v>
      </c>
      <c r="B10714" s="72"/>
      <c r="C10714" s="73"/>
      <c r="D10714" s="72"/>
      <c r="E10714" s="140"/>
      <c r="F10714" s="180"/>
    </row>
    <row r="10715" spans="1:6" hidden="1" x14ac:dyDescent="0.25">
      <c r="A10715" s="93">
        <v>3</v>
      </c>
      <c r="B10715" s="72"/>
      <c r="C10715" s="73"/>
      <c r="D10715" s="72"/>
      <c r="E10715" s="24"/>
      <c r="F10715" s="696"/>
    </row>
    <row r="10716" spans="1:6" hidden="1" x14ac:dyDescent="0.25">
      <c r="A10716" s="811" t="s">
        <v>12</v>
      </c>
      <c r="B10716" s="812"/>
      <c r="C10716" s="812"/>
      <c r="D10716" s="812"/>
      <c r="E10716" s="812"/>
      <c r="F10716" s="813"/>
    </row>
    <row r="10717" spans="1:6" hidden="1" x14ac:dyDescent="0.25">
      <c r="A10717" s="93">
        <v>1</v>
      </c>
      <c r="B10717" s="72"/>
      <c r="C10717" s="73"/>
      <c r="D10717" s="72"/>
      <c r="E10717" s="24"/>
      <c r="F10717" s="696"/>
    </row>
    <row r="10718" spans="1:6" hidden="1" x14ac:dyDescent="0.25">
      <c r="A10718" s="93">
        <v>2</v>
      </c>
      <c r="B10718" s="85"/>
      <c r="C10718" s="85"/>
      <c r="D10718" s="85"/>
      <c r="E10718" s="86"/>
      <c r="F10718" s="85"/>
    </row>
    <row r="10719" spans="1:6" hidden="1" x14ac:dyDescent="0.25">
      <c r="A10719" s="811" t="s">
        <v>385</v>
      </c>
      <c r="B10719" s="812"/>
      <c r="C10719" s="812"/>
      <c r="D10719" s="812"/>
      <c r="E10719" s="812"/>
      <c r="F10719" s="813"/>
    </row>
    <row r="10720" spans="1:6" hidden="1" x14ac:dyDescent="0.25">
      <c r="A10720" s="133">
        <v>1</v>
      </c>
      <c r="B10720" s="72"/>
      <c r="C10720" s="73"/>
      <c r="D10720" s="72"/>
      <c r="E10720" s="24"/>
      <c r="F10720" s="696"/>
    </row>
    <row r="10721" spans="1:6" hidden="1" x14ac:dyDescent="0.25">
      <c r="A10721" s="133">
        <v>2</v>
      </c>
      <c r="B10721" s="72"/>
      <c r="C10721" s="73"/>
      <c r="D10721" s="72"/>
      <c r="E10721" s="24"/>
      <c r="F10721" s="696"/>
    </row>
    <row r="10722" spans="1:6" hidden="1" x14ac:dyDescent="0.25">
      <c r="A10722" s="811" t="s">
        <v>5</v>
      </c>
      <c r="B10722" s="812"/>
      <c r="C10722" s="812"/>
      <c r="D10722" s="812"/>
      <c r="E10722" s="812"/>
      <c r="F10722" s="813"/>
    </row>
    <row r="10723" spans="1:6" hidden="1" x14ac:dyDescent="0.25">
      <c r="A10723" s="93">
        <v>1</v>
      </c>
      <c r="B10723" s="85"/>
      <c r="C10723" s="85"/>
      <c r="D10723" s="85"/>
      <c r="E10723" s="75"/>
      <c r="F10723" s="140"/>
    </row>
    <row r="10724" spans="1:6" hidden="1" x14ac:dyDescent="0.25">
      <c r="A10724" s="93">
        <v>2</v>
      </c>
      <c r="B10724" s="85"/>
      <c r="C10724" s="73"/>
      <c r="D10724" s="72"/>
      <c r="E10724" s="86"/>
      <c r="F10724" s="93"/>
    </row>
    <row r="10725" spans="1:6" hidden="1" x14ac:dyDescent="0.25">
      <c r="A10725" s="811" t="s">
        <v>71</v>
      </c>
      <c r="B10725" s="812"/>
      <c r="C10725" s="812"/>
      <c r="D10725" s="812"/>
      <c r="E10725" s="812"/>
      <c r="F10725" s="813"/>
    </row>
    <row r="10726" spans="1:6" hidden="1" x14ac:dyDescent="0.25">
      <c r="A10726" s="85">
        <v>1</v>
      </c>
      <c r="B10726" s="85" t="s">
        <v>1749</v>
      </c>
      <c r="C10726" s="85" t="s">
        <v>71</v>
      </c>
      <c r="D10726" s="85" t="s">
        <v>13</v>
      </c>
      <c r="E10726" s="86"/>
      <c r="F10726" s="85"/>
    </row>
    <row r="10727" spans="1:6" hidden="1" x14ac:dyDescent="0.25"/>
    <row r="10728" spans="1:6" hidden="1" x14ac:dyDescent="0.25"/>
    <row r="10729" spans="1:6" hidden="1" x14ac:dyDescent="0.25">
      <c r="A10729" s="197"/>
      <c r="B10729" s="198" t="s">
        <v>0</v>
      </c>
      <c r="C10729" s="199">
        <v>44542</v>
      </c>
      <c r="D10729" s="198"/>
      <c r="E10729" s="575"/>
      <c r="F10729" s="200"/>
    </row>
    <row r="10730" spans="1:6" hidden="1" x14ac:dyDescent="0.25">
      <c r="A10730" s="201" t="s">
        <v>580</v>
      </c>
      <c r="B10730" s="202" t="s">
        <v>576</v>
      </c>
      <c r="C10730" s="203" t="s">
        <v>912</v>
      </c>
      <c r="D10730" s="202" t="s">
        <v>577</v>
      </c>
      <c r="E10730" s="576" t="s">
        <v>1422</v>
      </c>
      <c r="F10730" s="204" t="s">
        <v>579</v>
      </c>
    </row>
    <row r="10731" spans="1:6" hidden="1" x14ac:dyDescent="0.25">
      <c r="A10731" s="814" t="s">
        <v>155</v>
      </c>
      <c r="B10731" s="814"/>
      <c r="C10731" s="814"/>
      <c r="D10731" s="814"/>
      <c r="E10731" s="814"/>
      <c r="F10731" s="814"/>
    </row>
    <row r="10732" spans="1:6" hidden="1" x14ac:dyDescent="0.25">
      <c r="A10732" s="133">
        <v>1</v>
      </c>
      <c r="B10732" s="207" t="s">
        <v>9247</v>
      </c>
      <c r="C10732" s="207" t="s">
        <v>155</v>
      </c>
      <c r="D10732" s="207" t="s">
        <v>22</v>
      </c>
      <c r="E10732" s="475"/>
      <c r="F10732" s="207"/>
    </row>
    <row r="10733" spans="1:6" hidden="1" x14ac:dyDescent="0.25">
      <c r="A10733" s="93">
        <v>2</v>
      </c>
      <c r="B10733" s="224"/>
      <c r="C10733" s="225"/>
      <c r="D10733" s="224"/>
      <c r="E10733" s="227"/>
      <c r="F10733" s="206"/>
    </row>
    <row r="10734" spans="1:6" hidden="1" x14ac:dyDescent="0.25">
      <c r="A10734" s="814" t="s">
        <v>41</v>
      </c>
      <c r="B10734" s="814"/>
      <c r="C10734" s="814"/>
      <c r="D10734" s="814"/>
      <c r="E10734" s="814"/>
      <c r="F10734" s="814"/>
    </row>
    <row r="10735" spans="1:6" hidden="1" x14ac:dyDescent="0.25">
      <c r="A10735" s="93">
        <v>1</v>
      </c>
      <c r="B10735" s="72"/>
      <c r="C10735" s="73"/>
      <c r="D10735" s="72"/>
      <c r="E10735" s="75"/>
      <c r="F10735" s="140"/>
    </row>
    <row r="10736" spans="1:6" hidden="1" x14ac:dyDescent="0.25">
      <c r="A10736" s="93"/>
      <c r="B10736" s="85"/>
      <c r="C10736" s="85"/>
      <c r="D10736" s="85"/>
      <c r="E10736" s="86"/>
      <c r="F10736" s="85"/>
    </row>
    <row r="10737" spans="1:6" hidden="1" x14ac:dyDescent="0.25">
      <c r="A10737" s="814" t="s">
        <v>9</v>
      </c>
      <c r="B10737" s="814"/>
      <c r="C10737" s="814"/>
      <c r="D10737" s="814"/>
      <c r="E10737" s="814"/>
      <c r="F10737" s="814"/>
    </row>
    <row r="10738" spans="1:6" hidden="1" x14ac:dyDescent="0.25">
      <c r="A10738" s="93">
        <v>1</v>
      </c>
      <c r="B10738" s="72" t="s">
        <v>12831</v>
      </c>
      <c r="C10738" s="73" t="s">
        <v>9</v>
      </c>
      <c r="D10738" s="72" t="s">
        <v>8</v>
      </c>
      <c r="E10738" s="75"/>
      <c r="F10738" s="704"/>
    </row>
    <row r="10739" spans="1:6" hidden="1" x14ac:dyDescent="0.25">
      <c r="A10739" s="93">
        <v>2</v>
      </c>
      <c r="B10739" s="72" t="s">
        <v>5448</v>
      </c>
      <c r="C10739" s="73" t="s">
        <v>5449</v>
      </c>
      <c r="D10739" s="72" t="s">
        <v>12888</v>
      </c>
      <c r="E10739" s="75"/>
      <c r="F10739" s="140" t="s">
        <v>12833</v>
      </c>
    </row>
    <row r="10740" spans="1:6" hidden="1" x14ac:dyDescent="0.25">
      <c r="A10740" s="93">
        <v>3</v>
      </c>
      <c r="B10740" s="72"/>
      <c r="C10740" s="73"/>
      <c r="D10740" s="72"/>
      <c r="E10740" s="75"/>
      <c r="F10740" s="704"/>
    </row>
    <row r="10741" spans="1:6" hidden="1" x14ac:dyDescent="0.25">
      <c r="A10741" s="93">
        <v>4</v>
      </c>
      <c r="B10741" s="72"/>
      <c r="C10741" s="73"/>
      <c r="D10741" s="72"/>
      <c r="E10741" s="24"/>
      <c r="F10741" s="704"/>
    </row>
    <row r="10742" spans="1:6" hidden="1" x14ac:dyDescent="0.25">
      <c r="A10742" s="93">
        <v>5</v>
      </c>
      <c r="B10742" s="72"/>
      <c r="C10742" s="73"/>
      <c r="D10742" s="72"/>
      <c r="E10742" s="24"/>
      <c r="F10742" s="704"/>
    </row>
    <row r="10743" spans="1:6" hidden="1" x14ac:dyDescent="0.25">
      <c r="A10743" s="811" t="s">
        <v>20</v>
      </c>
      <c r="B10743" s="812"/>
      <c r="C10743" s="812"/>
      <c r="D10743" s="812"/>
      <c r="E10743" s="812"/>
      <c r="F10743" s="813"/>
    </row>
    <row r="10744" spans="1:6" hidden="1" x14ac:dyDescent="0.25">
      <c r="A10744" s="93">
        <v>1</v>
      </c>
      <c r="B10744" s="72"/>
      <c r="C10744" s="73"/>
      <c r="D10744" s="72"/>
      <c r="E10744" s="75"/>
      <c r="F10744" s="277"/>
    </row>
    <row r="10745" spans="1:6" hidden="1" x14ac:dyDescent="0.25">
      <c r="A10745" s="93">
        <v>2</v>
      </c>
      <c r="B10745" s="72"/>
      <c r="C10745" s="73"/>
      <c r="D10745" s="72"/>
      <c r="E10745" s="75"/>
      <c r="F10745" s="277"/>
    </row>
    <row r="10746" spans="1:6" hidden="1" x14ac:dyDescent="0.25">
      <c r="A10746" s="93">
        <v>3</v>
      </c>
      <c r="B10746" s="72"/>
      <c r="C10746" s="73"/>
      <c r="D10746" s="72"/>
      <c r="E10746" s="75"/>
      <c r="F10746" s="277"/>
    </row>
    <row r="10747" spans="1:6" hidden="1" x14ac:dyDescent="0.25">
      <c r="A10747" s="93">
        <v>4</v>
      </c>
      <c r="B10747" s="72"/>
      <c r="C10747" s="73"/>
      <c r="D10747" s="72"/>
      <c r="E10747" s="24"/>
      <c r="F10747" s="277"/>
    </row>
    <row r="10748" spans="1:6" hidden="1" x14ac:dyDescent="0.25">
      <c r="A10748" s="93">
        <v>5</v>
      </c>
      <c r="B10748" s="72"/>
      <c r="C10748" s="73"/>
      <c r="D10748" s="72"/>
      <c r="E10748" s="24"/>
      <c r="F10748" s="277"/>
    </row>
    <row r="10749" spans="1:6" hidden="1" x14ac:dyDescent="0.25">
      <c r="A10749" s="93">
        <v>6</v>
      </c>
      <c r="B10749" s="72"/>
      <c r="C10749" s="73"/>
      <c r="D10749" s="72"/>
      <c r="E10749" s="24"/>
      <c r="F10749" s="277"/>
    </row>
    <row r="10750" spans="1:6" hidden="1" x14ac:dyDescent="0.25">
      <c r="A10750" s="93">
        <v>7</v>
      </c>
      <c r="B10750" s="72"/>
      <c r="C10750" s="73"/>
      <c r="D10750" s="72"/>
      <c r="E10750" s="24"/>
      <c r="F10750" s="277"/>
    </row>
    <row r="10751" spans="1:6" hidden="1" x14ac:dyDescent="0.25">
      <c r="A10751" s="93"/>
      <c r="B10751" s="72"/>
      <c r="C10751" s="73"/>
      <c r="D10751" s="72"/>
      <c r="E10751" s="24"/>
      <c r="F10751" s="277"/>
    </row>
    <row r="10752" spans="1:6" hidden="1" x14ac:dyDescent="0.25">
      <c r="A10752" s="811" t="s">
        <v>558</v>
      </c>
      <c r="B10752" s="812"/>
      <c r="C10752" s="812"/>
      <c r="D10752" s="812"/>
      <c r="E10752" s="812"/>
      <c r="F10752" s="813"/>
    </row>
    <row r="10753" spans="1:6" hidden="1" x14ac:dyDescent="0.25">
      <c r="A10753" s="133">
        <v>1</v>
      </c>
      <c r="B10753" s="126"/>
      <c r="C10753" s="73"/>
      <c r="D10753" s="72"/>
      <c r="E10753" s="140"/>
      <c r="F10753" s="180"/>
    </row>
    <row r="10754" spans="1:6" hidden="1" x14ac:dyDescent="0.25">
      <c r="A10754" s="133">
        <v>2</v>
      </c>
      <c r="B10754" s="72"/>
      <c r="C10754" s="73"/>
      <c r="D10754" s="72"/>
      <c r="E10754" s="140"/>
      <c r="F10754" s="180"/>
    </row>
    <row r="10755" spans="1:6" hidden="1" x14ac:dyDescent="0.25">
      <c r="A10755" s="93">
        <v>3</v>
      </c>
      <c r="B10755" s="72"/>
      <c r="C10755" s="73"/>
      <c r="D10755" s="72"/>
      <c r="E10755" s="24"/>
      <c r="F10755" s="704"/>
    </row>
    <row r="10756" spans="1:6" hidden="1" x14ac:dyDescent="0.25">
      <c r="A10756" s="811" t="s">
        <v>12</v>
      </c>
      <c r="B10756" s="812"/>
      <c r="C10756" s="812"/>
      <c r="D10756" s="812"/>
      <c r="E10756" s="812"/>
      <c r="F10756" s="813"/>
    </row>
    <row r="10757" spans="1:6" hidden="1" x14ac:dyDescent="0.25">
      <c r="A10757" s="93">
        <v>1</v>
      </c>
      <c r="B10757" s="72" t="s">
        <v>12893</v>
      </c>
      <c r="C10757" s="73" t="s">
        <v>12</v>
      </c>
      <c r="D10757" s="72" t="s">
        <v>343</v>
      </c>
      <c r="E10757" s="24"/>
      <c r="F10757" s="704"/>
    </row>
    <row r="10758" spans="1:6" hidden="1" x14ac:dyDescent="0.25">
      <c r="A10758" s="93">
        <v>2</v>
      </c>
      <c r="B10758" s="85"/>
      <c r="C10758" s="85"/>
      <c r="D10758" s="85"/>
      <c r="E10758" s="86"/>
      <c r="F10758" s="85"/>
    </row>
    <row r="10759" spans="1:6" hidden="1" x14ac:dyDescent="0.25">
      <c r="A10759" s="811" t="s">
        <v>385</v>
      </c>
      <c r="B10759" s="812"/>
      <c r="C10759" s="812"/>
      <c r="D10759" s="812"/>
      <c r="E10759" s="812"/>
      <c r="F10759" s="813"/>
    </row>
    <row r="10760" spans="1:6" hidden="1" x14ac:dyDescent="0.25">
      <c r="A10760" s="133">
        <v>1</v>
      </c>
      <c r="B10760" s="72"/>
      <c r="C10760" s="73"/>
      <c r="D10760" s="72"/>
      <c r="E10760" s="24"/>
      <c r="F10760" s="704"/>
    </row>
    <row r="10761" spans="1:6" hidden="1" x14ac:dyDescent="0.25">
      <c r="A10761" s="133">
        <v>2</v>
      </c>
      <c r="B10761" s="72"/>
      <c r="C10761" s="73"/>
      <c r="D10761" s="72"/>
      <c r="E10761" s="24"/>
      <c r="F10761" s="704"/>
    </row>
    <row r="10762" spans="1:6" hidden="1" x14ac:dyDescent="0.25">
      <c r="A10762" s="811" t="s">
        <v>5</v>
      </c>
      <c r="B10762" s="812"/>
      <c r="C10762" s="812"/>
      <c r="D10762" s="812"/>
      <c r="E10762" s="812"/>
      <c r="F10762" s="813"/>
    </row>
    <row r="10763" spans="1:6" hidden="1" x14ac:dyDescent="0.25">
      <c r="A10763" s="93">
        <v>1</v>
      </c>
      <c r="B10763" s="85" t="s">
        <v>12885</v>
      </c>
      <c r="C10763" s="85" t="s">
        <v>5</v>
      </c>
      <c r="D10763" s="85" t="s">
        <v>21</v>
      </c>
      <c r="E10763" s="75"/>
      <c r="F10763" s="140"/>
    </row>
    <row r="10764" spans="1:6" hidden="1" x14ac:dyDescent="0.25">
      <c r="A10764" s="93">
        <v>2</v>
      </c>
      <c r="B10764" s="85"/>
      <c r="C10764" s="73"/>
      <c r="D10764" s="72"/>
      <c r="E10764" s="86"/>
      <c r="F10764" s="93"/>
    </row>
    <row r="10765" spans="1:6" hidden="1" x14ac:dyDescent="0.25">
      <c r="A10765" s="93">
        <v>3</v>
      </c>
      <c r="B10765" s="85"/>
      <c r="C10765" s="85"/>
      <c r="D10765" s="85"/>
      <c r="E10765" s="86"/>
      <c r="F10765" s="85"/>
    </row>
    <row r="10766" spans="1:6" hidden="1" x14ac:dyDescent="0.25">
      <c r="A10766" s="85"/>
      <c r="B10766" s="85"/>
      <c r="C10766" s="85"/>
      <c r="D10766" s="85"/>
      <c r="E10766" s="86"/>
      <c r="F10766" s="85"/>
    </row>
    <row r="10767" spans="1:6" hidden="1" x14ac:dyDescent="0.25"/>
    <row r="10768" spans="1:6" hidden="1" x14ac:dyDescent="0.25"/>
    <row r="10769" spans="1:6" hidden="1" x14ac:dyDescent="0.25"/>
    <row r="10770" spans="1:6" hidden="1" x14ac:dyDescent="0.25">
      <c r="A10770" s="305"/>
      <c r="B10770" s="31" t="s">
        <v>10</v>
      </c>
      <c r="C10770" s="30">
        <v>44544</v>
      </c>
      <c r="D10770" s="31"/>
      <c r="E10770" s="596"/>
      <c r="F10770" s="306"/>
    </row>
    <row r="10771" spans="1:6" hidden="1" x14ac:dyDescent="0.25">
      <c r="A10771" s="307" t="s">
        <v>580</v>
      </c>
      <c r="B10771" s="308" t="s">
        <v>576</v>
      </c>
      <c r="C10771" s="309" t="s">
        <v>912</v>
      </c>
      <c r="D10771" s="308" t="s">
        <v>577</v>
      </c>
      <c r="E10771" s="597" t="s">
        <v>1422</v>
      </c>
      <c r="F10771" s="310" t="s">
        <v>579</v>
      </c>
    </row>
    <row r="10772" spans="1:6" hidden="1" x14ac:dyDescent="0.25">
      <c r="A10772" s="814" t="s">
        <v>155</v>
      </c>
      <c r="B10772" s="814"/>
      <c r="C10772" s="814"/>
      <c r="D10772" s="814"/>
      <c r="E10772" s="814"/>
      <c r="F10772" s="814"/>
    </row>
    <row r="10773" spans="1:6" hidden="1" x14ac:dyDescent="0.25">
      <c r="A10773" s="133">
        <v>1</v>
      </c>
      <c r="B10773" s="207"/>
      <c r="C10773" s="207"/>
      <c r="D10773" s="207"/>
      <c r="E10773" s="475"/>
      <c r="F10773" s="207"/>
    </row>
    <row r="10774" spans="1:6" hidden="1" x14ac:dyDescent="0.25">
      <c r="A10774" s="93">
        <v>2</v>
      </c>
      <c r="B10774" s="224"/>
      <c r="C10774" s="225"/>
      <c r="D10774" s="224"/>
      <c r="E10774" s="227"/>
      <c r="F10774" s="206"/>
    </row>
    <row r="10775" spans="1:6" hidden="1" x14ac:dyDescent="0.25">
      <c r="A10775" s="814" t="s">
        <v>41</v>
      </c>
      <c r="B10775" s="814"/>
      <c r="C10775" s="814"/>
      <c r="D10775" s="814"/>
      <c r="E10775" s="814"/>
      <c r="F10775" s="814"/>
    </row>
    <row r="10776" spans="1:6" hidden="1" x14ac:dyDescent="0.25">
      <c r="A10776" s="93">
        <v>1</v>
      </c>
      <c r="B10776" s="72"/>
      <c r="C10776" s="73"/>
      <c r="D10776" s="72"/>
      <c r="E10776" s="75"/>
      <c r="F10776" s="140"/>
    </row>
    <row r="10777" spans="1:6" hidden="1" x14ac:dyDescent="0.25">
      <c r="A10777" s="93"/>
      <c r="B10777" s="85"/>
      <c r="C10777" s="85"/>
      <c r="D10777" s="85"/>
      <c r="E10777" s="86"/>
      <c r="F10777" s="85"/>
    </row>
    <row r="10778" spans="1:6" hidden="1" x14ac:dyDescent="0.25">
      <c r="A10778" s="814" t="s">
        <v>9</v>
      </c>
      <c r="B10778" s="814"/>
      <c r="C10778" s="814"/>
      <c r="D10778" s="814"/>
      <c r="E10778" s="814"/>
      <c r="F10778" s="814"/>
    </row>
    <row r="10779" spans="1:6" hidden="1" x14ac:dyDescent="0.25">
      <c r="A10779" s="93">
        <v>1</v>
      </c>
      <c r="B10779" s="72" t="s">
        <v>12008</v>
      </c>
      <c r="C10779" s="73" t="s">
        <v>9</v>
      </c>
      <c r="D10779" s="72" t="s">
        <v>21</v>
      </c>
      <c r="E10779" s="75"/>
      <c r="F10779" s="704"/>
    </row>
    <row r="10780" spans="1:6" hidden="1" x14ac:dyDescent="0.25">
      <c r="A10780" s="93">
        <v>2</v>
      </c>
      <c r="B10780" s="72" t="s">
        <v>12903</v>
      </c>
      <c r="C10780" s="73" t="s">
        <v>9</v>
      </c>
      <c r="D10780" s="72" t="s">
        <v>21</v>
      </c>
      <c r="E10780" s="75"/>
      <c r="F10780" s="704"/>
    </row>
    <row r="10781" spans="1:6" hidden="1" x14ac:dyDescent="0.25">
      <c r="A10781" s="93">
        <v>3</v>
      </c>
      <c r="B10781" s="72"/>
      <c r="C10781" s="73"/>
      <c r="D10781" s="72"/>
      <c r="E10781" s="75"/>
      <c r="F10781" s="704"/>
    </row>
    <row r="10782" spans="1:6" hidden="1" x14ac:dyDescent="0.25">
      <c r="A10782" s="93">
        <v>4</v>
      </c>
      <c r="B10782" s="72"/>
      <c r="C10782" s="73"/>
      <c r="D10782" s="72"/>
      <c r="E10782" s="24"/>
      <c r="F10782" s="704"/>
    </row>
    <row r="10783" spans="1:6" hidden="1" x14ac:dyDescent="0.25">
      <c r="A10783" s="93">
        <v>5</v>
      </c>
      <c r="B10783" s="72"/>
      <c r="C10783" s="73"/>
      <c r="D10783" s="72"/>
      <c r="E10783" s="24"/>
      <c r="F10783" s="704"/>
    </row>
    <row r="10784" spans="1:6" hidden="1" x14ac:dyDescent="0.25">
      <c r="A10784" s="811" t="s">
        <v>20</v>
      </c>
      <c r="B10784" s="812"/>
      <c r="C10784" s="812"/>
      <c r="D10784" s="812"/>
      <c r="E10784" s="812"/>
      <c r="F10784" s="813"/>
    </row>
    <row r="10785" spans="1:6" hidden="1" x14ac:dyDescent="0.25">
      <c r="A10785" s="93">
        <v>1</v>
      </c>
      <c r="B10785" s="72" t="s">
        <v>11658</v>
      </c>
      <c r="C10785" s="73" t="s">
        <v>20</v>
      </c>
      <c r="D10785" s="72" t="s">
        <v>21</v>
      </c>
      <c r="E10785" s="75"/>
      <c r="F10785" s="277" t="s">
        <v>12884</v>
      </c>
    </row>
    <row r="10786" spans="1:6" hidden="1" x14ac:dyDescent="0.25">
      <c r="A10786" s="93">
        <v>2</v>
      </c>
      <c r="B10786" s="72"/>
      <c r="C10786" s="73"/>
      <c r="D10786" s="72"/>
      <c r="E10786" s="75"/>
      <c r="F10786" s="277"/>
    </row>
    <row r="10787" spans="1:6" hidden="1" x14ac:dyDescent="0.25">
      <c r="A10787" s="93">
        <v>3</v>
      </c>
      <c r="B10787" s="72"/>
      <c r="C10787" s="73"/>
      <c r="D10787" s="72"/>
      <c r="E10787" s="75"/>
      <c r="F10787" s="277"/>
    </row>
    <row r="10788" spans="1:6" hidden="1" x14ac:dyDescent="0.25">
      <c r="A10788" s="93">
        <v>4</v>
      </c>
      <c r="B10788" s="72"/>
      <c r="C10788" s="73"/>
      <c r="D10788" s="72"/>
      <c r="E10788" s="24"/>
      <c r="F10788" s="277"/>
    </row>
    <row r="10789" spans="1:6" hidden="1" x14ac:dyDescent="0.25">
      <c r="A10789" s="93">
        <v>5</v>
      </c>
      <c r="B10789" s="72"/>
      <c r="C10789" s="73"/>
      <c r="D10789" s="72"/>
      <c r="E10789" s="24"/>
      <c r="F10789" s="277"/>
    </row>
    <row r="10790" spans="1:6" hidden="1" x14ac:dyDescent="0.25">
      <c r="A10790" s="93">
        <v>6</v>
      </c>
      <c r="B10790" s="72"/>
      <c r="C10790" s="73"/>
      <c r="D10790" s="72"/>
      <c r="E10790" s="24"/>
      <c r="F10790" s="277"/>
    </row>
    <row r="10791" spans="1:6" hidden="1" x14ac:dyDescent="0.25">
      <c r="A10791" s="93">
        <v>7</v>
      </c>
      <c r="B10791" s="72"/>
      <c r="C10791" s="73"/>
      <c r="D10791" s="72"/>
      <c r="E10791" s="24"/>
      <c r="F10791" s="277"/>
    </row>
    <row r="10792" spans="1:6" hidden="1" x14ac:dyDescent="0.25">
      <c r="A10792" s="93"/>
      <c r="B10792" s="72"/>
      <c r="C10792" s="73"/>
      <c r="D10792" s="72"/>
      <c r="E10792" s="24"/>
      <c r="F10792" s="277"/>
    </row>
    <row r="10793" spans="1:6" hidden="1" x14ac:dyDescent="0.25">
      <c r="A10793" s="811" t="s">
        <v>558</v>
      </c>
      <c r="B10793" s="812"/>
      <c r="C10793" s="812"/>
      <c r="D10793" s="812"/>
      <c r="E10793" s="812"/>
      <c r="F10793" s="813"/>
    </row>
    <row r="10794" spans="1:6" hidden="1" x14ac:dyDescent="0.25">
      <c r="A10794" s="133">
        <v>1</v>
      </c>
      <c r="B10794" s="126"/>
      <c r="C10794" s="73"/>
      <c r="D10794" s="72"/>
      <c r="E10794" s="140"/>
      <c r="F10794" s="180"/>
    </row>
    <row r="10795" spans="1:6" hidden="1" x14ac:dyDescent="0.25">
      <c r="A10795" s="133">
        <v>2</v>
      </c>
      <c r="B10795" s="72"/>
      <c r="C10795" s="73"/>
      <c r="D10795" s="72"/>
      <c r="E10795" s="140"/>
      <c r="F10795" s="180"/>
    </row>
    <row r="10796" spans="1:6" hidden="1" x14ac:dyDescent="0.25">
      <c r="A10796" s="93">
        <v>3</v>
      </c>
      <c r="B10796" s="72"/>
      <c r="C10796" s="73"/>
      <c r="D10796" s="72"/>
      <c r="E10796" s="24"/>
      <c r="F10796" s="704"/>
    </row>
    <row r="10797" spans="1:6" hidden="1" x14ac:dyDescent="0.25">
      <c r="A10797" s="811" t="s">
        <v>12</v>
      </c>
      <c r="B10797" s="812"/>
      <c r="C10797" s="812"/>
      <c r="D10797" s="812"/>
      <c r="E10797" s="812"/>
      <c r="F10797" s="813"/>
    </row>
    <row r="10798" spans="1:6" hidden="1" x14ac:dyDescent="0.25">
      <c r="A10798" s="93">
        <v>1</v>
      </c>
      <c r="B10798" s="72" t="s">
        <v>12915</v>
      </c>
      <c r="C10798" s="73" t="s">
        <v>12</v>
      </c>
      <c r="D10798" s="72" t="s">
        <v>5445</v>
      </c>
      <c r="E10798" s="24"/>
      <c r="F10798" s="704"/>
    </row>
    <row r="10799" spans="1:6" hidden="1" x14ac:dyDescent="0.25">
      <c r="A10799" s="93">
        <v>2</v>
      </c>
      <c r="B10799" s="85"/>
      <c r="C10799" s="85"/>
      <c r="D10799" s="85"/>
      <c r="E10799" s="86"/>
      <c r="F10799" s="85"/>
    </row>
    <row r="10800" spans="1:6" hidden="1" x14ac:dyDescent="0.25">
      <c r="A10800" s="811" t="s">
        <v>385</v>
      </c>
      <c r="B10800" s="812"/>
      <c r="C10800" s="812"/>
      <c r="D10800" s="812"/>
      <c r="E10800" s="812"/>
      <c r="F10800" s="813"/>
    </row>
    <row r="10801" spans="1:6" hidden="1" x14ac:dyDescent="0.25">
      <c r="A10801" s="133">
        <v>1</v>
      </c>
      <c r="B10801" s="72" t="s">
        <v>12829</v>
      </c>
      <c r="C10801" s="73" t="s">
        <v>385</v>
      </c>
      <c r="D10801" s="72" t="s">
        <v>890</v>
      </c>
      <c r="E10801" s="24"/>
      <c r="F10801" s="704"/>
    </row>
    <row r="10802" spans="1:6" hidden="1" x14ac:dyDescent="0.25">
      <c r="A10802" s="133">
        <v>2</v>
      </c>
      <c r="B10802" s="72"/>
      <c r="C10802" s="73"/>
      <c r="D10802" s="72"/>
      <c r="E10802" s="24"/>
      <c r="F10802" s="704"/>
    </row>
    <row r="10803" spans="1:6" hidden="1" x14ac:dyDescent="0.25">
      <c r="A10803" s="811" t="s">
        <v>5</v>
      </c>
      <c r="B10803" s="812"/>
      <c r="C10803" s="812"/>
      <c r="D10803" s="812"/>
      <c r="E10803" s="812"/>
      <c r="F10803" s="813"/>
    </row>
    <row r="10804" spans="1:6" hidden="1" x14ac:dyDescent="0.25">
      <c r="A10804" s="93">
        <v>1</v>
      </c>
      <c r="B10804" s="85" t="s">
        <v>1591</v>
      </c>
      <c r="C10804" s="85" t="s">
        <v>5</v>
      </c>
      <c r="D10804" s="85" t="s">
        <v>890</v>
      </c>
      <c r="E10804" s="75"/>
      <c r="F10804" s="140"/>
    </row>
    <row r="10805" spans="1:6" hidden="1" x14ac:dyDescent="0.25">
      <c r="A10805" s="93">
        <v>2</v>
      </c>
      <c r="B10805" s="85" t="s">
        <v>1591</v>
      </c>
      <c r="C10805" s="73" t="s">
        <v>5</v>
      </c>
      <c r="D10805" s="72" t="s">
        <v>890</v>
      </c>
      <c r="E10805" s="86"/>
      <c r="F10805" s="93"/>
    </row>
    <row r="10806" spans="1:6" hidden="1" x14ac:dyDescent="0.25">
      <c r="A10806" s="93">
        <v>3</v>
      </c>
      <c r="B10806" s="85" t="s">
        <v>1591</v>
      </c>
      <c r="C10806" s="85" t="s">
        <v>5</v>
      </c>
      <c r="D10806" s="85" t="s">
        <v>890</v>
      </c>
      <c r="E10806" s="86"/>
      <c r="F10806" s="85"/>
    </row>
    <row r="10807" spans="1:6" hidden="1" x14ac:dyDescent="0.25">
      <c r="A10807" s="85"/>
      <c r="B10807" s="85"/>
      <c r="C10807" s="85"/>
      <c r="D10807" s="85"/>
      <c r="E10807" s="86"/>
      <c r="F10807" s="85"/>
    </row>
    <row r="10808" spans="1:6" hidden="1" x14ac:dyDescent="0.25"/>
    <row r="10809" spans="1:6" hidden="1" x14ac:dyDescent="0.25"/>
    <row r="10810" spans="1:6" hidden="1" x14ac:dyDescent="0.25">
      <c r="A10810" s="299"/>
      <c r="B10810" s="61" t="s">
        <v>45</v>
      </c>
      <c r="C10810" s="62">
        <v>44546</v>
      </c>
      <c r="D10810" s="61"/>
      <c r="E10810" s="584"/>
      <c r="F10810" s="300"/>
    </row>
    <row r="10811" spans="1:6" hidden="1" x14ac:dyDescent="0.25">
      <c r="A10811" s="301" t="s">
        <v>580</v>
      </c>
      <c r="B10811" s="302" t="s">
        <v>576</v>
      </c>
      <c r="C10811" s="303" t="s">
        <v>912</v>
      </c>
      <c r="D10811" s="302" t="s">
        <v>577</v>
      </c>
      <c r="E10811" s="585" t="s">
        <v>1422</v>
      </c>
      <c r="F10811" s="304" t="s">
        <v>579</v>
      </c>
    </row>
    <row r="10812" spans="1:6" hidden="1" x14ac:dyDescent="0.25">
      <c r="A10812" s="814" t="s">
        <v>155</v>
      </c>
      <c r="B10812" s="814"/>
      <c r="C10812" s="814"/>
      <c r="D10812" s="814"/>
      <c r="E10812" s="814"/>
      <c r="F10812" s="814"/>
    </row>
    <row r="10813" spans="1:6" hidden="1" x14ac:dyDescent="0.25">
      <c r="A10813" s="133">
        <v>1</v>
      </c>
      <c r="B10813" s="207" t="s">
        <v>12954</v>
      </c>
      <c r="C10813" s="207" t="s">
        <v>155</v>
      </c>
      <c r="D10813" s="207" t="s">
        <v>22</v>
      </c>
      <c r="E10813" s="475" t="s">
        <v>12955</v>
      </c>
      <c r="F10813" s="207"/>
    </row>
    <row r="10814" spans="1:6" hidden="1" x14ac:dyDescent="0.25">
      <c r="A10814" s="93">
        <v>2</v>
      </c>
      <c r="B10814" s="224"/>
      <c r="C10814" s="225"/>
      <c r="D10814" s="224"/>
      <c r="E10814" s="227"/>
      <c r="F10814" s="206"/>
    </row>
    <row r="10815" spans="1:6" hidden="1" x14ac:dyDescent="0.25">
      <c r="A10815" s="814" t="s">
        <v>41</v>
      </c>
      <c r="B10815" s="814"/>
      <c r="C10815" s="814"/>
      <c r="D10815" s="814"/>
      <c r="E10815" s="814"/>
      <c r="F10815" s="814"/>
    </row>
    <row r="10816" spans="1:6" hidden="1" x14ac:dyDescent="0.25">
      <c r="A10816" s="93">
        <v>1</v>
      </c>
      <c r="B10816" s="72"/>
      <c r="C10816" s="73"/>
      <c r="D10816" s="72"/>
      <c r="E10816" s="75"/>
      <c r="F10816" s="140"/>
    </row>
    <row r="10817" spans="1:6" hidden="1" x14ac:dyDescent="0.25">
      <c r="A10817" s="93"/>
      <c r="B10817" s="85"/>
      <c r="C10817" s="85"/>
      <c r="D10817" s="85"/>
      <c r="E10817" s="86"/>
      <c r="F10817" s="85"/>
    </row>
    <row r="10818" spans="1:6" hidden="1" x14ac:dyDescent="0.25">
      <c r="A10818" s="814" t="s">
        <v>9</v>
      </c>
      <c r="B10818" s="814"/>
      <c r="C10818" s="814"/>
      <c r="D10818" s="814"/>
      <c r="E10818" s="814"/>
      <c r="F10818" s="814"/>
    </row>
    <row r="10819" spans="1:6" hidden="1" x14ac:dyDescent="0.25">
      <c r="A10819" s="93">
        <v>1</v>
      </c>
      <c r="B10819" s="72" t="s">
        <v>8628</v>
      </c>
      <c r="C10819" s="73" t="s">
        <v>9</v>
      </c>
      <c r="D10819" s="72" t="s">
        <v>21</v>
      </c>
      <c r="E10819" s="75" t="s">
        <v>12977</v>
      </c>
      <c r="F10819" s="704"/>
    </row>
    <row r="10820" spans="1:6" hidden="1" x14ac:dyDescent="0.25">
      <c r="A10820" s="93">
        <v>2</v>
      </c>
      <c r="B10820" s="72" t="s">
        <v>8630</v>
      </c>
      <c r="C10820" s="73" t="s">
        <v>9</v>
      </c>
      <c r="D10820" s="72" t="s">
        <v>21</v>
      </c>
      <c r="E10820" s="75" t="s">
        <v>12978</v>
      </c>
      <c r="F10820" s="704"/>
    </row>
    <row r="10821" spans="1:6" hidden="1" x14ac:dyDescent="0.25">
      <c r="A10821" s="93">
        <v>3</v>
      </c>
      <c r="B10821" s="72"/>
      <c r="C10821" s="73"/>
      <c r="D10821" s="72"/>
      <c r="E10821" s="75"/>
      <c r="F10821" s="704"/>
    </row>
    <row r="10822" spans="1:6" hidden="1" x14ac:dyDescent="0.25">
      <c r="A10822" s="93">
        <v>4</v>
      </c>
      <c r="B10822" s="72"/>
      <c r="C10822" s="73"/>
      <c r="D10822" s="72"/>
      <c r="E10822" s="75"/>
      <c r="F10822" s="704"/>
    </row>
    <row r="10823" spans="1:6" hidden="1" x14ac:dyDescent="0.25">
      <c r="A10823" s="93">
        <v>5</v>
      </c>
      <c r="B10823" s="72"/>
      <c r="C10823" s="73"/>
      <c r="D10823" s="72"/>
      <c r="E10823" s="75"/>
      <c r="F10823" s="704"/>
    </row>
    <row r="10824" spans="1:6" hidden="1" x14ac:dyDescent="0.25">
      <c r="A10824" s="811" t="s">
        <v>20</v>
      </c>
      <c r="B10824" s="812"/>
      <c r="C10824" s="812"/>
      <c r="D10824" s="812"/>
      <c r="E10824" s="812"/>
      <c r="F10824" s="813"/>
    </row>
    <row r="10825" spans="1:6" hidden="1" x14ac:dyDescent="0.25">
      <c r="A10825" s="93">
        <v>1</v>
      </c>
      <c r="B10825" s="72" t="s">
        <v>12905</v>
      </c>
      <c r="C10825" s="73" t="s">
        <v>20</v>
      </c>
      <c r="D10825" s="72" t="s">
        <v>22</v>
      </c>
      <c r="E10825" s="75"/>
      <c r="F10825" s="277" t="s">
        <v>12884</v>
      </c>
    </row>
    <row r="10826" spans="1:6" hidden="1" x14ac:dyDescent="0.25">
      <c r="A10826" s="93">
        <v>2</v>
      </c>
      <c r="B10826" s="72" t="s">
        <v>12906</v>
      </c>
      <c r="C10826" s="73" t="s">
        <v>20</v>
      </c>
      <c r="D10826" s="72" t="s">
        <v>22</v>
      </c>
      <c r="E10826" s="75"/>
      <c r="F10826" s="277" t="s">
        <v>12884</v>
      </c>
    </row>
    <row r="10827" spans="1:6" hidden="1" x14ac:dyDescent="0.25">
      <c r="A10827" s="93">
        <v>3</v>
      </c>
      <c r="B10827" s="72" t="s">
        <v>11827</v>
      </c>
      <c r="C10827" s="73" t="s">
        <v>20</v>
      </c>
      <c r="D10827" s="72" t="s">
        <v>890</v>
      </c>
      <c r="E10827" s="75"/>
      <c r="F10827" s="277" t="s">
        <v>12884</v>
      </c>
    </row>
    <row r="10828" spans="1:6" hidden="1" x14ac:dyDescent="0.25">
      <c r="A10828" s="93">
        <v>4</v>
      </c>
      <c r="B10828" s="72"/>
      <c r="C10828" s="73"/>
      <c r="D10828" s="72"/>
      <c r="E10828" s="24"/>
      <c r="F10828" s="277"/>
    </row>
    <row r="10829" spans="1:6" hidden="1" x14ac:dyDescent="0.25">
      <c r="A10829" s="93">
        <v>5</v>
      </c>
      <c r="B10829" s="72"/>
      <c r="C10829" s="73"/>
      <c r="D10829" s="72"/>
      <c r="E10829" s="24"/>
      <c r="F10829" s="277"/>
    </row>
    <row r="10830" spans="1:6" hidden="1" x14ac:dyDescent="0.25">
      <c r="A10830" s="93">
        <v>6</v>
      </c>
      <c r="B10830" s="72"/>
      <c r="C10830" s="73"/>
      <c r="D10830" s="72"/>
      <c r="E10830" s="24"/>
      <c r="F10830" s="277"/>
    </row>
    <row r="10831" spans="1:6" hidden="1" x14ac:dyDescent="0.25">
      <c r="A10831" s="93">
        <v>7</v>
      </c>
      <c r="B10831" s="72"/>
      <c r="C10831" s="73"/>
      <c r="D10831" s="72"/>
      <c r="E10831" s="24"/>
      <c r="F10831" s="277"/>
    </row>
    <row r="10832" spans="1:6" hidden="1" x14ac:dyDescent="0.25">
      <c r="A10832" s="93"/>
      <c r="B10832" s="72"/>
      <c r="C10832" s="73"/>
      <c r="D10832" s="72"/>
      <c r="E10832" s="24"/>
      <c r="F10832" s="277"/>
    </row>
    <row r="10833" spans="1:6" hidden="1" x14ac:dyDescent="0.25">
      <c r="A10833" s="811" t="s">
        <v>558</v>
      </c>
      <c r="B10833" s="812"/>
      <c r="C10833" s="812"/>
      <c r="D10833" s="812"/>
      <c r="E10833" s="812"/>
      <c r="F10833" s="813"/>
    </row>
    <row r="10834" spans="1:6" hidden="1" x14ac:dyDescent="0.25">
      <c r="A10834" s="133">
        <v>1</v>
      </c>
      <c r="B10834" s="126"/>
      <c r="C10834" s="73"/>
      <c r="D10834" s="72"/>
      <c r="E10834" s="140"/>
      <c r="F10834" s="180"/>
    </row>
    <row r="10835" spans="1:6" hidden="1" x14ac:dyDescent="0.25">
      <c r="A10835" s="133">
        <v>2</v>
      </c>
      <c r="B10835" s="72"/>
      <c r="C10835" s="73"/>
      <c r="D10835" s="72"/>
      <c r="E10835" s="140"/>
      <c r="F10835" s="180"/>
    </row>
    <row r="10836" spans="1:6" hidden="1" x14ac:dyDescent="0.25">
      <c r="A10836" s="93">
        <v>3</v>
      </c>
      <c r="B10836" s="72"/>
      <c r="C10836" s="73"/>
      <c r="D10836" s="72"/>
      <c r="E10836" s="24"/>
      <c r="F10836" s="704"/>
    </row>
    <row r="10837" spans="1:6" hidden="1" x14ac:dyDescent="0.25">
      <c r="A10837" s="811" t="s">
        <v>12</v>
      </c>
      <c r="B10837" s="812"/>
      <c r="C10837" s="812"/>
      <c r="D10837" s="812"/>
      <c r="E10837" s="812"/>
      <c r="F10837" s="813"/>
    </row>
    <row r="10838" spans="1:6" hidden="1" x14ac:dyDescent="0.25">
      <c r="A10838" s="93">
        <v>1</v>
      </c>
      <c r="B10838" s="72"/>
      <c r="C10838" s="73"/>
      <c r="D10838" s="72"/>
      <c r="E10838" s="24"/>
      <c r="F10838" s="704"/>
    </row>
    <row r="10839" spans="1:6" hidden="1" x14ac:dyDescent="0.25">
      <c r="A10839" s="93">
        <v>2</v>
      </c>
      <c r="B10839" s="85"/>
      <c r="C10839" s="85"/>
      <c r="D10839" s="85"/>
      <c r="E10839" s="86"/>
      <c r="F10839" s="85"/>
    </row>
    <row r="10840" spans="1:6" hidden="1" x14ac:dyDescent="0.25">
      <c r="A10840" s="811" t="s">
        <v>385</v>
      </c>
      <c r="B10840" s="812"/>
      <c r="C10840" s="812"/>
      <c r="D10840" s="812"/>
      <c r="E10840" s="812"/>
      <c r="F10840" s="813"/>
    </row>
    <row r="10841" spans="1:6" hidden="1" x14ac:dyDescent="0.25">
      <c r="A10841" s="133">
        <v>1</v>
      </c>
      <c r="B10841" s="72"/>
      <c r="C10841" s="73"/>
      <c r="D10841" s="72"/>
      <c r="E10841" s="24"/>
      <c r="F10841" s="704"/>
    </row>
    <row r="10842" spans="1:6" hidden="1" x14ac:dyDescent="0.25">
      <c r="A10842" s="133">
        <v>2</v>
      </c>
      <c r="B10842" s="72"/>
      <c r="C10842" s="73"/>
      <c r="D10842" s="72"/>
      <c r="E10842" s="24"/>
      <c r="F10842" s="704"/>
    </row>
    <row r="10843" spans="1:6" hidden="1" x14ac:dyDescent="0.25">
      <c r="A10843" s="811" t="s">
        <v>5</v>
      </c>
      <c r="B10843" s="812"/>
      <c r="C10843" s="812"/>
      <c r="D10843" s="812"/>
      <c r="E10843" s="812"/>
      <c r="F10843" s="813"/>
    </row>
    <row r="10844" spans="1:6" hidden="1" x14ac:dyDescent="0.25">
      <c r="A10844" s="93">
        <v>1</v>
      </c>
      <c r="B10844" s="85"/>
      <c r="C10844" s="85"/>
      <c r="D10844" s="85"/>
      <c r="E10844" s="75"/>
      <c r="F10844" s="140"/>
    </row>
    <row r="10845" spans="1:6" hidden="1" x14ac:dyDescent="0.25">
      <c r="A10845" s="93">
        <v>2</v>
      </c>
      <c r="B10845" s="85"/>
      <c r="C10845" s="73"/>
      <c r="D10845" s="72"/>
      <c r="E10845" s="86"/>
      <c r="F10845" s="93"/>
    </row>
    <row r="10846" spans="1:6" hidden="1" x14ac:dyDescent="0.25">
      <c r="A10846" s="811" t="s">
        <v>71</v>
      </c>
      <c r="B10846" s="812"/>
      <c r="C10846" s="812"/>
      <c r="D10846" s="812"/>
      <c r="E10846" s="812"/>
      <c r="F10846" s="813"/>
    </row>
    <row r="10847" spans="1:6" hidden="1" x14ac:dyDescent="0.25">
      <c r="A10847" s="85">
        <v>1</v>
      </c>
      <c r="B10847" s="85"/>
      <c r="C10847" s="85"/>
      <c r="D10847" s="85"/>
      <c r="E10847" s="86"/>
      <c r="F10847" s="85"/>
    </row>
    <row r="10848" spans="1:6" hidden="1" x14ac:dyDescent="0.25"/>
    <row r="10849" spans="1:6" hidden="1" x14ac:dyDescent="0.25"/>
    <row r="10850" spans="1:6" hidden="1" x14ac:dyDescent="0.25"/>
    <row r="10851" spans="1:6" hidden="1" x14ac:dyDescent="0.25">
      <c r="A10851" s="155"/>
      <c r="B10851" s="156" t="s">
        <v>63</v>
      </c>
      <c r="C10851" s="157">
        <v>44548</v>
      </c>
      <c r="D10851" s="156"/>
      <c r="E10851" s="652"/>
      <c r="F10851" s="158"/>
    </row>
    <row r="10852" spans="1:6" hidden="1" x14ac:dyDescent="0.25">
      <c r="A10852" s="159" t="s">
        <v>580</v>
      </c>
      <c r="B10852" s="160" t="s">
        <v>576</v>
      </c>
      <c r="C10852" s="161" t="s">
        <v>912</v>
      </c>
      <c r="D10852" s="160" t="s">
        <v>577</v>
      </c>
      <c r="E10852" s="653" t="s">
        <v>1422</v>
      </c>
      <c r="F10852" s="162" t="s">
        <v>579</v>
      </c>
    </row>
    <row r="10853" spans="1:6" hidden="1" x14ac:dyDescent="0.25">
      <c r="A10853" s="814" t="s">
        <v>155</v>
      </c>
      <c r="B10853" s="814"/>
      <c r="C10853" s="814"/>
      <c r="D10853" s="814"/>
      <c r="E10853" s="814"/>
      <c r="F10853" s="814"/>
    </row>
    <row r="10854" spans="1:6" hidden="1" x14ac:dyDescent="0.25">
      <c r="A10854" s="133">
        <v>1</v>
      </c>
      <c r="B10854" s="207"/>
      <c r="C10854" s="207"/>
      <c r="D10854" s="207"/>
      <c r="E10854" s="475"/>
      <c r="F10854" s="207"/>
    </row>
    <row r="10855" spans="1:6" hidden="1" x14ac:dyDescent="0.25">
      <c r="A10855" s="93">
        <v>2</v>
      </c>
      <c r="B10855" s="224"/>
      <c r="C10855" s="225"/>
      <c r="D10855" s="224"/>
      <c r="E10855" s="227"/>
      <c r="F10855" s="206"/>
    </row>
    <row r="10856" spans="1:6" hidden="1" x14ac:dyDescent="0.25">
      <c r="A10856" s="814" t="s">
        <v>41</v>
      </c>
      <c r="B10856" s="814"/>
      <c r="C10856" s="814"/>
      <c r="D10856" s="814"/>
      <c r="E10856" s="814"/>
      <c r="F10856" s="814"/>
    </row>
    <row r="10857" spans="1:6" hidden="1" x14ac:dyDescent="0.25">
      <c r="A10857" s="93">
        <v>1</v>
      </c>
      <c r="B10857" s="72"/>
      <c r="C10857" s="73"/>
      <c r="D10857" s="72"/>
      <c r="E10857" s="75"/>
      <c r="F10857" s="140"/>
    </row>
    <row r="10858" spans="1:6" hidden="1" x14ac:dyDescent="0.25">
      <c r="A10858" s="93"/>
      <c r="B10858" s="85"/>
      <c r="C10858" s="85"/>
      <c r="D10858" s="85"/>
      <c r="E10858" s="86"/>
      <c r="F10858" s="85"/>
    </row>
    <row r="10859" spans="1:6" hidden="1" x14ac:dyDescent="0.25">
      <c r="A10859" s="814" t="s">
        <v>9</v>
      </c>
      <c r="B10859" s="814"/>
      <c r="C10859" s="814"/>
      <c r="D10859" s="814"/>
      <c r="E10859" s="814"/>
      <c r="F10859" s="814"/>
    </row>
    <row r="10860" spans="1:6" hidden="1" x14ac:dyDescent="0.25">
      <c r="A10860" s="93">
        <v>1</v>
      </c>
      <c r="B10860" s="72" t="s">
        <v>11333</v>
      </c>
      <c r="C10860" s="73" t="s">
        <v>5449</v>
      </c>
      <c r="D10860" s="72" t="s">
        <v>22</v>
      </c>
      <c r="E10860" s="75"/>
      <c r="F10860" s="140" t="s">
        <v>12833</v>
      </c>
    </row>
    <row r="10861" spans="1:6" hidden="1" x14ac:dyDescent="0.25">
      <c r="A10861" s="93">
        <v>2</v>
      </c>
      <c r="B10861" s="72"/>
      <c r="C10861" s="73"/>
      <c r="D10861" s="72"/>
      <c r="E10861" s="75"/>
      <c r="F10861" s="704"/>
    </row>
    <row r="10862" spans="1:6" hidden="1" x14ac:dyDescent="0.25">
      <c r="A10862" s="93">
        <v>3</v>
      </c>
      <c r="B10862" s="72"/>
      <c r="C10862" s="73"/>
      <c r="D10862" s="72"/>
      <c r="E10862" s="75"/>
      <c r="F10862" s="704"/>
    </row>
    <row r="10863" spans="1:6" hidden="1" x14ac:dyDescent="0.25">
      <c r="A10863" s="93">
        <v>4</v>
      </c>
      <c r="B10863" s="72"/>
      <c r="C10863" s="73"/>
      <c r="D10863" s="72"/>
      <c r="E10863" s="24"/>
      <c r="F10863" s="704"/>
    </row>
    <row r="10864" spans="1:6" hidden="1" x14ac:dyDescent="0.25">
      <c r="A10864" s="93">
        <v>5</v>
      </c>
      <c r="B10864" s="72"/>
      <c r="C10864" s="73"/>
      <c r="D10864" s="72"/>
      <c r="E10864" s="24"/>
      <c r="F10864" s="704"/>
    </row>
    <row r="10865" spans="1:6" hidden="1" x14ac:dyDescent="0.25">
      <c r="A10865" s="811" t="s">
        <v>20</v>
      </c>
      <c r="B10865" s="812"/>
      <c r="C10865" s="812"/>
      <c r="D10865" s="812"/>
      <c r="E10865" s="812"/>
      <c r="F10865" s="813"/>
    </row>
    <row r="10866" spans="1:6" hidden="1" x14ac:dyDescent="0.25">
      <c r="A10866" s="93">
        <v>1</v>
      </c>
      <c r="B10866" s="72"/>
      <c r="C10866" s="73"/>
      <c r="D10866" s="72"/>
      <c r="E10866" s="75"/>
      <c r="F10866" s="277"/>
    </row>
    <row r="10867" spans="1:6" hidden="1" x14ac:dyDescent="0.25">
      <c r="A10867" s="93">
        <v>2</v>
      </c>
      <c r="B10867" s="72"/>
      <c r="C10867" s="73"/>
      <c r="D10867" s="72"/>
      <c r="E10867" s="75"/>
      <c r="F10867" s="277"/>
    </row>
    <row r="10868" spans="1:6" hidden="1" x14ac:dyDescent="0.25">
      <c r="A10868" s="93">
        <v>3</v>
      </c>
      <c r="B10868" s="72"/>
      <c r="C10868" s="73"/>
      <c r="D10868" s="72"/>
      <c r="E10868" s="75"/>
      <c r="F10868" s="277"/>
    </row>
    <row r="10869" spans="1:6" hidden="1" x14ac:dyDescent="0.25">
      <c r="A10869" s="93">
        <v>4</v>
      </c>
      <c r="B10869" s="72"/>
      <c r="C10869" s="73"/>
      <c r="D10869" s="72"/>
      <c r="E10869" s="24"/>
      <c r="F10869" s="277"/>
    </row>
    <row r="10870" spans="1:6" hidden="1" x14ac:dyDescent="0.25">
      <c r="A10870" s="93">
        <v>5</v>
      </c>
      <c r="B10870" s="72"/>
      <c r="C10870" s="73"/>
      <c r="D10870" s="72"/>
      <c r="E10870" s="24"/>
      <c r="F10870" s="277"/>
    </row>
    <row r="10871" spans="1:6" hidden="1" x14ac:dyDescent="0.25">
      <c r="A10871" s="93">
        <v>6</v>
      </c>
      <c r="B10871" s="72"/>
      <c r="C10871" s="73"/>
      <c r="D10871" s="72"/>
      <c r="E10871" s="24"/>
      <c r="F10871" s="277"/>
    </row>
    <row r="10872" spans="1:6" hidden="1" x14ac:dyDescent="0.25">
      <c r="A10872" s="93">
        <v>7</v>
      </c>
      <c r="B10872" s="72"/>
      <c r="C10872" s="73"/>
      <c r="D10872" s="72"/>
      <c r="E10872" s="24"/>
      <c r="F10872" s="277"/>
    </row>
    <row r="10873" spans="1:6" hidden="1" x14ac:dyDescent="0.25">
      <c r="A10873" s="93"/>
      <c r="B10873" s="72"/>
      <c r="C10873" s="73"/>
      <c r="D10873" s="72"/>
      <c r="E10873" s="24"/>
      <c r="F10873" s="277"/>
    </row>
    <row r="10874" spans="1:6" hidden="1" x14ac:dyDescent="0.25">
      <c r="A10874" s="811" t="s">
        <v>558</v>
      </c>
      <c r="B10874" s="812"/>
      <c r="C10874" s="812"/>
      <c r="D10874" s="812"/>
      <c r="E10874" s="812"/>
      <c r="F10874" s="813"/>
    </row>
    <row r="10875" spans="1:6" hidden="1" x14ac:dyDescent="0.25">
      <c r="A10875" s="133">
        <v>1</v>
      </c>
      <c r="B10875" s="126"/>
      <c r="C10875" s="73"/>
      <c r="D10875" s="72"/>
      <c r="E10875" s="140"/>
      <c r="F10875" s="180"/>
    </row>
    <row r="10876" spans="1:6" hidden="1" x14ac:dyDescent="0.25">
      <c r="A10876" s="133">
        <v>2</v>
      </c>
      <c r="B10876" s="72"/>
      <c r="C10876" s="73"/>
      <c r="D10876" s="72"/>
      <c r="E10876" s="140"/>
      <c r="F10876" s="180"/>
    </row>
    <row r="10877" spans="1:6" hidden="1" x14ac:dyDescent="0.25">
      <c r="A10877" s="93">
        <v>3</v>
      </c>
      <c r="B10877" s="72"/>
      <c r="C10877" s="73"/>
      <c r="D10877" s="72"/>
      <c r="E10877" s="24"/>
      <c r="F10877" s="704"/>
    </row>
    <row r="10878" spans="1:6" hidden="1" x14ac:dyDescent="0.25">
      <c r="A10878" s="811" t="s">
        <v>12</v>
      </c>
      <c r="B10878" s="812"/>
      <c r="C10878" s="812"/>
      <c r="D10878" s="812"/>
      <c r="E10878" s="812"/>
      <c r="F10878" s="813"/>
    </row>
    <row r="10879" spans="1:6" hidden="1" x14ac:dyDescent="0.25">
      <c r="A10879" s="93">
        <v>1</v>
      </c>
      <c r="B10879" s="72"/>
      <c r="C10879" s="73"/>
      <c r="D10879" s="72"/>
      <c r="E10879" s="24"/>
      <c r="F10879" s="704"/>
    </row>
    <row r="10880" spans="1:6" hidden="1" x14ac:dyDescent="0.25">
      <c r="A10880" s="93">
        <v>2</v>
      </c>
      <c r="B10880" s="85"/>
      <c r="C10880" s="85"/>
      <c r="D10880" s="85"/>
      <c r="E10880" s="86"/>
      <c r="F10880" s="85"/>
    </row>
    <row r="10881" spans="1:6" hidden="1" x14ac:dyDescent="0.25">
      <c r="A10881" s="811" t="s">
        <v>385</v>
      </c>
      <c r="B10881" s="812"/>
      <c r="C10881" s="812"/>
      <c r="D10881" s="812"/>
      <c r="E10881" s="812"/>
      <c r="F10881" s="813"/>
    </row>
    <row r="10882" spans="1:6" hidden="1" x14ac:dyDescent="0.25">
      <c r="A10882" s="133">
        <v>1</v>
      </c>
      <c r="B10882" s="72"/>
      <c r="C10882" s="73"/>
      <c r="D10882" s="72"/>
      <c r="E10882" s="24"/>
      <c r="F10882" s="704"/>
    </row>
    <row r="10883" spans="1:6" hidden="1" x14ac:dyDescent="0.25">
      <c r="A10883" s="133">
        <v>2</v>
      </c>
      <c r="B10883" s="72"/>
      <c r="C10883" s="73"/>
      <c r="D10883" s="72"/>
      <c r="E10883" s="24"/>
      <c r="F10883" s="704"/>
    </row>
    <row r="10884" spans="1:6" hidden="1" x14ac:dyDescent="0.25">
      <c r="A10884" s="811" t="s">
        <v>5</v>
      </c>
      <c r="B10884" s="812"/>
      <c r="C10884" s="812"/>
      <c r="D10884" s="812"/>
      <c r="E10884" s="812"/>
      <c r="F10884" s="813"/>
    </row>
    <row r="10885" spans="1:6" hidden="1" x14ac:dyDescent="0.25">
      <c r="A10885" s="93">
        <v>1</v>
      </c>
      <c r="B10885" s="85" t="s">
        <v>811</v>
      </c>
      <c r="C10885" s="85" t="s">
        <v>5</v>
      </c>
      <c r="D10885" s="85" t="s">
        <v>998</v>
      </c>
      <c r="E10885" s="75"/>
      <c r="F10885" s="140"/>
    </row>
    <row r="10886" spans="1:6" hidden="1" x14ac:dyDescent="0.25">
      <c r="A10886" s="93">
        <v>2</v>
      </c>
      <c r="B10886" s="85"/>
      <c r="C10886" s="73"/>
      <c r="D10886" s="72"/>
      <c r="E10886" s="86"/>
      <c r="F10886" s="93"/>
    </row>
    <row r="10887" spans="1:6" hidden="1" x14ac:dyDescent="0.25">
      <c r="A10887" s="811" t="s">
        <v>71</v>
      </c>
      <c r="B10887" s="812"/>
      <c r="C10887" s="812"/>
      <c r="D10887" s="812"/>
      <c r="E10887" s="812"/>
      <c r="F10887" s="813"/>
    </row>
    <row r="10888" spans="1:6" hidden="1" x14ac:dyDescent="0.25">
      <c r="A10888" s="85">
        <v>1</v>
      </c>
      <c r="B10888" s="85"/>
      <c r="C10888" s="85"/>
      <c r="D10888" s="85"/>
      <c r="E10888" s="86"/>
      <c r="F10888" s="85"/>
    </row>
    <row r="10889" spans="1:6" hidden="1" x14ac:dyDescent="0.25"/>
    <row r="10890" spans="1:6" hidden="1" x14ac:dyDescent="0.25"/>
    <row r="10891" spans="1:6" hidden="1" x14ac:dyDescent="0.25">
      <c r="A10891" s="197"/>
      <c r="B10891" s="198" t="s">
        <v>0</v>
      </c>
      <c r="C10891" s="199">
        <v>44549</v>
      </c>
      <c r="D10891" s="198"/>
      <c r="E10891" s="575"/>
      <c r="F10891" s="200"/>
    </row>
    <row r="10892" spans="1:6" hidden="1" x14ac:dyDescent="0.25">
      <c r="A10892" s="201" t="s">
        <v>580</v>
      </c>
      <c r="B10892" s="202" t="s">
        <v>576</v>
      </c>
      <c r="C10892" s="203" t="s">
        <v>912</v>
      </c>
      <c r="D10892" s="202" t="s">
        <v>577</v>
      </c>
      <c r="E10892" s="576" t="s">
        <v>1422</v>
      </c>
      <c r="F10892" s="204" t="s">
        <v>579</v>
      </c>
    </row>
    <row r="10893" spans="1:6" hidden="1" x14ac:dyDescent="0.25">
      <c r="A10893" s="814" t="s">
        <v>155</v>
      </c>
      <c r="B10893" s="814"/>
      <c r="C10893" s="814"/>
      <c r="D10893" s="814"/>
      <c r="E10893" s="814"/>
      <c r="F10893" s="814"/>
    </row>
    <row r="10894" spans="1:6" hidden="1" x14ac:dyDescent="0.25">
      <c r="A10894" s="133">
        <v>1</v>
      </c>
      <c r="B10894" s="207"/>
      <c r="C10894" s="207"/>
      <c r="D10894" s="207"/>
      <c r="E10894" s="475"/>
      <c r="F10894" s="207"/>
    </row>
    <row r="10895" spans="1:6" hidden="1" x14ac:dyDescent="0.25">
      <c r="A10895" s="93">
        <v>2</v>
      </c>
      <c r="B10895" s="224"/>
      <c r="C10895" s="225"/>
      <c r="D10895" s="224"/>
      <c r="E10895" s="227"/>
      <c r="F10895" s="206"/>
    </row>
    <row r="10896" spans="1:6" hidden="1" x14ac:dyDescent="0.25">
      <c r="A10896" s="814" t="s">
        <v>41</v>
      </c>
      <c r="B10896" s="814"/>
      <c r="C10896" s="814"/>
      <c r="D10896" s="814"/>
      <c r="E10896" s="814"/>
      <c r="F10896" s="814"/>
    </row>
    <row r="10897" spans="1:6" hidden="1" x14ac:dyDescent="0.25">
      <c r="A10897" s="93">
        <v>1</v>
      </c>
      <c r="B10897" s="72"/>
      <c r="C10897" s="73"/>
      <c r="D10897" s="72"/>
      <c r="E10897" s="75"/>
      <c r="F10897" s="140"/>
    </row>
    <row r="10898" spans="1:6" hidden="1" x14ac:dyDescent="0.25">
      <c r="A10898" s="93"/>
      <c r="B10898" s="85"/>
      <c r="C10898" s="85"/>
      <c r="D10898" s="85"/>
      <c r="E10898" s="86"/>
      <c r="F10898" s="85"/>
    </row>
    <row r="10899" spans="1:6" hidden="1" x14ac:dyDescent="0.25">
      <c r="A10899" s="814" t="s">
        <v>9</v>
      </c>
      <c r="B10899" s="814"/>
      <c r="C10899" s="814"/>
      <c r="D10899" s="814"/>
      <c r="E10899" s="814"/>
      <c r="F10899" s="814"/>
    </row>
    <row r="10900" spans="1:6" hidden="1" x14ac:dyDescent="0.25">
      <c r="A10900" s="93">
        <v>1</v>
      </c>
      <c r="B10900" s="72" t="s">
        <v>13013</v>
      </c>
      <c r="C10900" s="73" t="s">
        <v>9</v>
      </c>
      <c r="D10900" s="72" t="s">
        <v>998</v>
      </c>
      <c r="E10900" s="75"/>
      <c r="F10900" s="704"/>
    </row>
    <row r="10901" spans="1:6" hidden="1" x14ac:dyDescent="0.25">
      <c r="A10901" s="93">
        <v>2</v>
      </c>
      <c r="B10901" s="72"/>
      <c r="C10901" s="73"/>
      <c r="D10901" s="72"/>
      <c r="E10901" s="75"/>
      <c r="F10901" s="704"/>
    </row>
    <row r="10902" spans="1:6" hidden="1" x14ac:dyDescent="0.25">
      <c r="A10902" s="93">
        <v>3</v>
      </c>
      <c r="B10902" s="72"/>
      <c r="C10902" s="73"/>
      <c r="D10902" s="72"/>
      <c r="E10902" s="75"/>
      <c r="F10902" s="704"/>
    </row>
    <row r="10903" spans="1:6" hidden="1" x14ac:dyDescent="0.25">
      <c r="A10903" s="93">
        <v>4</v>
      </c>
      <c r="B10903" s="72"/>
      <c r="C10903" s="73"/>
      <c r="D10903" s="72"/>
      <c r="E10903" s="24"/>
      <c r="F10903" s="704"/>
    </row>
    <row r="10904" spans="1:6" hidden="1" x14ac:dyDescent="0.25">
      <c r="A10904" s="93">
        <v>5</v>
      </c>
      <c r="B10904" s="72"/>
      <c r="C10904" s="73"/>
      <c r="D10904" s="72"/>
      <c r="E10904" s="24"/>
      <c r="F10904" s="704"/>
    </row>
    <row r="10905" spans="1:6" hidden="1" x14ac:dyDescent="0.25">
      <c r="A10905" s="811" t="s">
        <v>20</v>
      </c>
      <c r="B10905" s="812"/>
      <c r="C10905" s="812"/>
      <c r="D10905" s="812"/>
      <c r="E10905" s="812"/>
      <c r="F10905" s="813"/>
    </row>
    <row r="10906" spans="1:6" hidden="1" x14ac:dyDescent="0.25">
      <c r="A10906" s="93">
        <v>1</v>
      </c>
      <c r="B10906" s="72"/>
      <c r="C10906" s="73"/>
      <c r="D10906" s="72"/>
      <c r="E10906" s="75"/>
      <c r="F10906" s="277"/>
    </row>
    <row r="10907" spans="1:6" hidden="1" x14ac:dyDescent="0.25">
      <c r="A10907" s="93">
        <v>2</v>
      </c>
      <c r="B10907" s="72"/>
      <c r="C10907" s="73"/>
      <c r="D10907" s="72"/>
      <c r="E10907" s="75"/>
      <c r="F10907" s="277"/>
    </row>
    <row r="10908" spans="1:6" hidden="1" x14ac:dyDescent="0.25">
      <c r="A10908" s="93">
        <v>3</v>
      </c>
      <c r="B10908" s="72"/>
      <c r="C10908" s="73"/>
      <c r="D10908" s="72"/>
      <c r="E10908" s="75"/>
      <c r="F10908" s="277"/>
    </row>
    <row r="10909" spans="1:6" hidden="1" x14ac:dyDescent="0.25">
      <c r="A10909" s="93">
        <v>4</v>
      </c>
      <c r="B10909" s="72"/>
      <c r="C10909" s="73"/>
      <c r="D10909" s="72"/>
      <c r="E10909" s="24"/>
      <c r="F10909" s="277"/>
    </row>
    <row r="10910" spans="1:6" hidden="1" x14ac:dyDescent="0.25">
      <c r="A10910" s="93">
        <v>5</v>
      </c>
      <c r="B10910" s="72"/>
      <c r="C10910" s="73"/>
      <c r="D10910" s="72"/>
      <c r="E10910" s="24"/>
      <c r="F10910" s="277"/>
    </row>
    <row r="10911" spans="1:6" hidden="1" x14ac:dyDescent="0.25">
      <c r="A10911" s="93">
        <v>6</v>
      </c>
      <c r="B10911" s="72"/>
      <c r="C10911" s="73"/>
      <c r="D10911" s="72"/>
      <c r="E10911" s="24"/>
      <c r="F10911" s="277"/>
    </row>
    <row r="10912" spans="1:6" hidden="1" x14ac:dyDescent="0.25">
      <c r="A10912" s="93">
        <v>7</v>
      </c>
      <c r="B10912" s="72"/>
      <c r="C10912" s="73"/>
      <c r="D10912" s="72"/>
      <c r="E10912" s="24"/>
      <c r="F10912" s="277"/>
    </row>
    <row r="10913" spans="1:6" hidden="1" x14ac:dyDescent="0.25">
      <c r="A10913" s="93"/>
      <c r="B10913" s="72"/>
      <c r="C10913" s="73"/>
      <c r="D10913" s="72"/>
      <c r="E10913" s="24"/>
      <c r="F10913" s="277"/>
    </row>
    <row r="10914" spans="1:6" hidden="1" x14ac:dyDescent="0.25">
      <c r="A10914" s="811" t="s">
        <v>558</v>
      </c>
      <c r="B10914" s="812"/>
      <c r="C10914" s="812"/>
      <c r="D10914" s="812"/>
      <c r="E10914" s="812"/>
      <c r="F10914" s="813"/>
    </row>
    <row r="10915" spans="1:6" hidden="1" x14ac:dyDescent="0.25">
      <c r="A10915" s="133">
        <v>1</v>
      </c>
      <c r="B10915" s="126"/>
      <c r="C10915" s="73"/>
      <c r="D10915" s="72"/>
      <c r="E10915" s="140"/>
      <c r="F10915" s="180"/>
    </row>
    <row r="10916" spans="1:6" hidden="1" x14ac:dyDescent="0.25">
      <c r="A10916" s="133">
        <v>2</v>
      </c>
      <c r="B10916" s="72"/>
      <c r="C10916" s="73"/>
      <c r="D10916" s="72"/>
      <c r="E10916" s="140"/>
      <c r="F10916" s="180"/>
    </row>
    <row r="10917" spans="1:6" hidden="1" x14ac:dyDescent="0.25">
      <c r="A10917" s="93">
        <v>3</v>
      </c>
      <c r="B10917" s="72"/>
      <c r="C10917" s="73"/>
      <c r="D10917" s="72"/>
      <c r="E10917" s="24"/>
      <c r="F10917" s="704"/>
    </row>
    <row r="10918" spans="1:6" hidden="1" x14ac:dyDescent="0.25">
      <c r="A10918" s="811" t="s">
        <v>12</v>
      </c>
      <c r="B10918" s="812"/>
      <c r="C10918" s="812"/>
      <c r="D10918" s="812"/>
      <c r="E10918" s="812"/>
      <c r="F10918" s="813"/>
    </row>
    <row r="10919" spans="1:6" hidden="1" x14ac:dyDescent="0.25">
      <c r="A10919" s="93">
        <v>1</v>
      </c>
      <c r="B10919" s="72"/>
      <c r="C10919" s="73"/>
      <c r="D10919" s="72"/>
      <c r="E10919" s="24"/>
      <c r="F10919" s="704"/>
    </row>
    <row r="10920" spans="1:6" hidden="1" x14ac:dyDescent="0.25">
      <c r="A10920" s="93">
        <v>2</v>
      </c>
      <c r="B10920" s="85"/>
      <c r="C10920" s="85"/>
      <c r="D10920" s="85"/>
      <c r="E10920" s="86"/>
      <c r="F10920" s="85"/>
    </row>
    <row r="10921" spans="1:6" hidden="1" x14ac:dyDescent="0.25">
      <c r="A10921" s="811" t="s">
        <v>385</v>
      </c>
      <c r="B10921" s="812"/>
      <c r="C10921" s="812"/>
      <c r="D10921" s="812"/>
      <c r="E10921" s="812"/>
      <c r="F10921" s="813"/>
    </row>
    <row r="10922" spans="1:6" hidden="1" x14ac:dyDescent="0.25">
      <c r="A10922" s="133">
        <v>1</v>
      </c>
      <c r="B10922" s="72"/>
      <c r="C10922" s="73"/>
      <c r="D10922" s="72"/>
      <c r="E10922" s="24"/>
      <c r="F10922" s="704"/>
    </row>
    <row r="10923" spans="1:6" hidden="1" x14ac:dyDescent="0.25">
      <c r="A10923" s="133">
        <v>2</v>
      </c>
      <c r="B10923" s="72"/>
      <c r="C10923" s="73"/>
      <c r="D10923" s="72"/>
      <c r="E10923" s="24"/>
      <c r="F10923" s="704"/>
    </row>
    <row r="10924" spans="1:6" hidden="1" x14ac:dyDescent="0.25">
      <c r="A10924" s="811" t="s">
        <v>5</v>
      </c>
      <c r="B10924" s="812"/>
      <c r="C10924" s="812"/>
      <c r="D10924" s="812"/>
      <c r="E10924" s="812"/>
      <c r="F10924" s="813"/>
    </row>
    <row r="10925" spans="1:6" hidden="1" x14ac:dyDescent="0.25">
      <c r="A10925" s="93">
        <v>1</v>
      </c>
      <c r="B10925" s="85"/>
      <c r="C10925" s="85"/>
      <c r="D10925" s="85"/>
      <c r="E10925" s="75"/>
      <c r="F10925" s="140"/>
    </row>
    <row r="10926" spans="1:6" hidden="1" x14ac:dyDescent="0.25">
      <c r="A10926" s="93">
        <v>2</v>
      </c>
      <c r="B10926" s="85"/>
      <c r="C10926" s="73"/>
      <c r="D10926" s="72"/>
      <c r="E10926" s="86"/>
      <c r="F10926" s="93"/>
    </row>
    <row r="10927" spans="1:6" hidden="1" x14ac:dyDescent="0.25">
      <c r="A10927" s="93">
        <v>3</v>
      </c>
      <c r="B10927" s="85"/>
      <c r="C10927" s="85"/>
      <c r="D10927" s="85"/>
      <c r="E10927" s="86"/>
      <c r="F10927" s="85"/>
    </row>
    <row r="10928" spans="1:6" hidden="1" x14ac:dyDescent="0.25">
      <c r="A10928" s="85"/>
      <c r="B10928" s="85"/>
      <c r="C10928" s="85"/>
      <c r="D10928" s="85"/>
      <c r="E10928" s="86"/>
      <c r="F10928" s="85"/>
    </row>
    <row r="10929" spans="1:6" hidden="1" x14ac:dyDescent="0.25"/>
    <row r="10930" spans="1:6" hidden="1" x14ac:dyDescent="0.25"/>
    <row r="10931" spans="1:6" hidden="1" x14ac:dyDescent="0.25">
      <c r="A10931" s="305"/>
      <c r="B10931" s="31" t="s">
        <v>10</v>
      </c>
      <c r="C10931" s="30">
        <v>44551</v>
      </c>
      <c r="D10931" s="31"/>
      <c r="E10931" s="596"/>
      <c r="F10931" s="306"/>
    </row>
    <row r="10932" spans="1:6" hidden="1" x14ac:dyDescent="0.25">
      <c r="A10932" s="307" t="s">
        <v>580</v>
      </c>
      <c r="B10932" s="308" t="s">
        <v>576</v>
      </c>
      <c r="C10932" s="309" t="s">
        <v>912</v>
      </c>
      <c r="D10932" s="308" t="s">
        <v>577</v>
      </c>
      <c r="E10932" s="597" t="s">
        <v>1422</v>
      </c>
      <c r="F10932" s="310" t="s">
        <v>579</v>
      </c>
    </row>
    <row r="10933" spans="1:6" hidden="1" x14ac:dyDescent="0.25">
      <c r="A10933" s="814" t="s">
        <v>155</v>
      </c>
      <c r="B10933" s="814"/>
      <c r="C10933" s="814"/>
      <c r="D10933" s="814"/>
      <c r="E10933" s="814"/>
      <c r="F10933" s="814"/>
    </row>
    <row r="10934" spans="1:6" hidden="1" x14ac:dyDescent="0.25">
      <c r="A10934" s="133">
        <v>1</v>
      </c>
      <c r="B10934" s="207"/>
      <c r="C10934" s="207"/>
      <c r="D10934" s="207"/>
      <c r="E10934" s="475"/>
      <c r="F10934" s="207"/>
    </row>
    <row r="10935" spans="1:6" hidden="1" x14ac:dyDescent="0.25">
      <c r="A10935" s="93">
        <v>2</v>
      </c>
      <c r="B10935" s="224"/>
      <c r="C10935" s="225"/>
      <c r="D10935" s="224"/>
      <c r="E10935" s="227"/>
      <c r="F10935" s="206"/>
    </row>
    <row r="10936" spans="1:6" hidden="1" x14ac:dyDescent="0.25">
      <c r="A10936" s="814" t="s">
        <v>41</v>
      </c>
      <c r="B10936" s="814"/>
      <c r="C10936" s="814"/>
      <c r="D10936" s="814"/>
      <c r="E10936" s="814"/>
      <c r="F10936" s="814"/>
    </row>
    <row r="10937" spans="1:6" hidden="1" x14ac:dyDescent="0.25">
      <c r="A10937" s="93">
        <v>1</v>
      </c>
      <c r="B10937" s="72"/>
      <c r="C10937" s="73"/>
      <c r="D10937" s="72"/>
      <c r="E10937" s="75"/>
      <c r="F10937" s="140"/>
    </row>
    <row r="10938" spans="1:6" hidden="1" x14ac:dyDescent="0.25">
      <c r="A10938" s="93"/>
      <c r="B10938" s="85"/>
      <c r="C10938" s="85"/>
      <c r="D10938" s="85"/>
      <c r="E10938" s="86"/>
      <c r="F10938" s="85"/>
    </row>
    <row r="10939" spans="1:6" hidden="1" x14ac:dyDescent="0.25">
      <c r="A10939" s="814" t="s">
        <v>9</v>
      </c>
      <c r="B10939" s="814"/>
      <c r="C10939" s="814"/>
      <c r="D10939" s="814"/>
      <c r="E10939" s="814"/>
      <c r="F10939" s="814"/>
    </row>
    <row r="10940" spans="1:6" hidden="1" x14ac:dyDescent="0.25">
      <c r="A10940" s="93">
        <v>1</v>
      </c>
      <c r="B10940" s="72" t="s">
        <v>13021</v>
      </c>
      <c r="C10940" s="73" t="s">
        <v>9</v>
      </c>
      <c r="D10940" s="72" t="s">
        <v>21</v>
      </c>
      <c r="E10940" s="75"/>
      <c r="F10940" s="704"/>
    </row>
    <row r="10941" spans="1:6" hidden="1" x14ac:dyDescent="0.25">
      <c r="A10941" s="93">
        <v>2</v>
      </c>
      <c r="B10941" s="72" t="s">
        <v>11071</v>
      </c>
      <c r="C10941" s="73" t="s">
        <v>9</v>
      </c>
      <c r="D10941" s="72" t="s">
        <v>21</v>
      </c>
      <c r="E10941" s="75"/>
      <c r="F10941" s="704"/>
    </row>
    <row r="10942" spans="1:6" hidden="1" x14ac:dyDescent="0.25">
      <c r="A10942" s="93">
        <v>3</v>
      </c>
      <c r="B10942" s="72"/>
      <c r="C10942" s="73"/>
      <c r="D10942" s="72"/>
      <c r="E10942" s="75"/>
      <c r="F10942" s="704"/>
    </row>
    <row r="10943" spans="1:6" hidden="1" x14ac:dyDescent="0.25">
      <c r="A10943" s="93">
        <v>4</v>
      </c>
      <c r="B10943" s="72"/>
      <c r="C10943" s="73"/>
      <c r="D10943" s="72"/>
      <c r="E10943" s="24"/>
      <c r="F10943" s="704"/>
    </row>
    <row r="10944" spans="1:6" hidden="1" x14ac:dyDescent="0.25">
      <c r="A10944" s="93">
        <v>5</v>
      </c>
      <c r="B10944" s="72"/>
      <c r="C10944" s="73"/>
      <c r="D10944" s="72"/>
      <c r="E10944" s="24"/>
      <c r="F10944" s="704"/>
    </row>
    <row r="10945" spans="1:6" hidden="1" x14ac:dyDescent="0.25">
      <c r="A10945" s="811" t="s">
        <v>20</v>
      </c>
      <c r="B10945" s="812"/>
      <c r="C10945" s="812"/>
      <c r="D10945" s="812"/>
      <c r="E10945" s="812"/>
      <c r="F10945" s="813"/>
    </row>
    <row r="10946" spans="1:6" hidden="1" x14ac:dyDescent="0.25">
      <c r="A10946" s="93">
        <v>1</v>
      </c>
      <c r="B10946" s="72" t="s">
        <v>4001</v>
      </c>
      <c r="C10946" s="73" t="s">
        <v>20</v>
      </c>
      <c r="D10946" s="72" t="s">
        <v>13</v>
      </c>
      <c r="E10946" s="75"/>
      <c r="F10946" s="277"/>
    </row>
    <row r="10947" spans="1:6" hidden="1" x14ac:dyDescent="0.25">
      <c r="A10947" s="93">
        <v>2</v>
      </c>
      <c r="B10947" s="72"/>
      <c r="C10947" s="73"/>
      <c r="D10947" s="72"/>
      <c r="E10947" s="75"/>
      <c r="F10947" s="277"/>
    </row>
    <row r="10948" spans="1:6" hidden="1" x14ac:dyDescent="0.25">
      <c r="A10948" s="93">
        <v>3</v>
      </c>
      <c r="B10948" s="72"/>
      <c r="C10948" s="73"/>
      <c r="D10948" s="72"/>
      <c r="E10948" s="75"/>
      <c r="F10948" s="277"/>
    </row>
    <row r="10949" spans="1:6" hidden="1" x14ac:dyDescent="0.25">
      <c r="A10949" s="93">
        <v>4</v>
      </c>
      <c r="B10949" s="72"/>
      <c r="C10949" s="73"/>
      <c r="D10949" s="72"/>
      <c r="E10949" s="24"/>
      <c r="F10949" s="277"/>
    </row>
    <row r="10950" spans="1:6" hidden="1" x14ac:dyDescent="0.25">
      <c r="A10950" s="93">
        <v>5</v>
      </c>
      <c r="B10950" s="72"/>
      <c r="C10950" s="73"/>
      <c r="D10950" s="72"/>
      <c r="E10950" s="24"/>
      <c r="F10950" s="277"/>
    </row>
    <row r="10951" spans="1:6" hidden="1" x14ac:dyDescent="0.25">
      <c r="A10951" s="93">
        <v>6</v>
      </c>
      <c r="B10951" s="72"/>
      <c r="C10951" s="73"/>
      <c r="D10951" s="72"/>
      <c r="E10951" s="24"/>
      <c r="F10951" s="277"/>
    </row>
    <row r="10952" spans="1:6" hidden="1" x14ac:dyDescent="0.25">
      <c r="A10952" s="93">
        <v>7</v>
      </c>
      <c r="B10952" s="72"/>
      <c r="C10952" s="73"/>
      <c r="D10952" s="72"/>
      <c r="E10952" s="24"/>
      <c r="F10952" s="277"/>
    </row>
    <row r="10953" spans="1:6" hidden="1" x14ac:dyDescent="0.25">
      <c r="A10953" s="93"/>
      <c r="B10953" s="72"/>
      <c r="C10953" s="73"/>
      <c r="D10953" s="72"/>
      <c r="E10953" s="24"/>
      <c r="F10953" s="277"/>
    </row>
    <row r="10954" spans="1:6" hidden="1" x14ac:dyDescent="0.25">
      <c r="A10954" s="811" t="s">
        <v>558</v>
      </c>
      <c r="B10954" s="812"/>
      <c r="C10954" s="812"/>
      <c r="D10954" s="812"/>
      <c r="E10954" s="812"/>
      <c r="F10954" s="813"/>
    </row>
    <row r="10955" spans="1:6" hidden="1" x14ac:dyDescent="0.25">
      <c r="A10955" s="133">
        <v>1</v>
      </c>
      <c r="B10955" s="126"/>
      <c r="C10955" s="73"/>
      <c r="D10955" s="72"/>
      <c r="E10955" s="140"/>
      <c r="F10955" s="180"/>
    </row>
    <row r="10956" spans="1:6" hidden="1" x14ac:dyDescent="0.25">
      <c r="A10956" s="133">
        <v>2</v>
      </c>
      <c r="B10956" s="72"/>
      <c r="C10956" s="73"/>
      <c r="D10956" s="72"/>
      <c r="E10956" s="140"/>
      <c r="F10956" s="180"/>
    </row>
    <row r="10957" spans="1:6" hidden="1" x14ac:dyDescent="0.25">
      <c r="A10957" s="93">
        <v>3</v>
      </c>
      <c r="B10957" s="72"/>
      <c r="C10957" s="73"/>
      <c r="D10957" s="72"/>
      <c r="E10957" s="24"/>
      <c r="F10957" s="704"/>
    </row>
    <row r="10958" spans="1:6" hidden="1" x14ac:dyDescent="0.25">
      <c r="A10958" s="811" t="s">
        <v>12</v>
      </c>
      <c r="B10958" s="812"/>
      <c r="C10958" s="812"/>
      <c r="D10958" s="812"/>
      <c r="E10958" s="812"/>
      <c r="F10958" s="813"/>
    </row>
    <row r="10959" spans="1:6" hidden="1" x14ac:dyDescent="0.25">
      <c r="A10959" s="93">
        <v>1</v>
      </c>
      <c r="B10959" s="72"/>
      <c r="C10959" s="73"/>
      <c r="D10959" s="72"/>
      <c r="E10959" s="24"/>
      <c r="F10959" s="704"/>
    </row>
    <row r="10960" spans="1:6" hidden="1" x14ac:dyDescent="0.25">
      <c r="A10960" s="93">
        <v>2</v>
      </c>
      <c r="B10960" s="85"/>
      <c r="C10960" s="85"/>
      <c r="D10960" s="85"/>
      <c r="E10960" s="86"/>
      <c r="F10960" s="85"/>
    </row>
    <row r="10961" spans="1:6" hidden="1" x14ac:dyDescent="0.25">
      <c r="A10961" s="811" t="s">
        <v>385</v>
      </c>
      <c r="B10961" s="812"/>
      <c r="C10961" s="812"/>
      <c r="D10961" s="812"/>
      <c r="E10961" s="812"/>
      <c r="F10961" s="813"/>
    </row>
    <row r="10962" spans="1:6" hidden="1" x14ac:dyDescent="0.25">
      <c r="A10962" s="133">
        <v>1</v>
      </c>
      <c r="B10962" s="72"/>
      <c r="C10962" s="73"/>
      <c r="D10962" s="72"/>
      <c r="E10962" s="24"/>
      <c r="F10962" s="704"/>
    </row>
    <row r="10963" spans="1:6" hidden="1" x14ac:dyDescent="0.25">
      <c r="A10963" s="133">
        <v>2</v>
      </c>
      <c r="B10963" s="72"/>
      <c r="C10963" s="73"/>
      <c r="D10963" s="72"/>
      <c r="E10963" s="24"/>
      <c r="F10963" s="704"/>
    </row>
    <row r="10964" spans="1:6" hidden="1" x14ac:dyDescent="0.25">
      <c r="A10964" s="811" t="s">
        <v>5</v>
      </c>
      <c r="B10964" s="812"/>
      <c r="C10964" s="812"/>
      <c r="D10964" s="812"/>
      <c r="E10964" s="812"/>
      <c r="F10964" s="813"/>
    </row>
    <row r="10965" spans="1:6" hidden="1" x14ac:dyDescent="0.25">
      <c r="A10965" s="93">
        <v>1</v>
      </c>
      <c r="B10965" s="85"/>
      <c r="C10965" s="85"/>
      <c r="D10965" s="85"/>
      <c r="E10965" s="75"/>
      <c r="F10965" s="140"/>
    </row>
    <row r="10966" spans="1:6" hidden="1" x14ac:dyDescent="0.25">
      <c r="A10966" s="93">
        <v>2</v>
      </c>
      <c r="B10966" s="85"/>
      <c r="C10966" s="73"/>
      <c r="D10966" s="72"/>
      <c r="E10966" s="86"/>
      <c r="F10966" s="93"/>
    </row>
    <row r="10967" spans="1:6" hidden="1" x14ac:dyDescent="0.25">
      <c r="A10967" s="93">
        <v>3</v>
      </c>
      <c r="B10967" s="85"/>
      <c r="C10967" s="85"/>
      <c r="D10967" s="85"/>
      <c r="E10967" s="86"/>
      <c r="F10967" s="85"/>
    </row>
    <row r="10968" spans="1:6" hidden="1" x14ac:dyDescent="0.25">
      <c r="A10968" s="85"/>
      <c r="B10968" s="85"/>
      <c r="C10968" s="85"/>
      <c r="D10968" s="85"/>
      <c r="E10968" s="86"/>
      <c r="F10968" s="85"/>
    </row>
    <row r="10969" spans="1:6" hidden="1" x14ac:dyDescent="0.25"/>
    <row r="10970" spans="1:6" hidden="1" x14ac:dyDescent="0.25"/>
    <row r="10971" spans="1:6" hidden="1" x14ac:dyDescent="0.25">
      <c r="A10971" s="299"/>
      <c r="B10971" s="61" t="s">
        <v>45</v>
      </c>
      <c r="C10971" s="62">
        <v>44553</v>
      </c>
      <c r="D10971" s="61"/>
      <c r="E10971" s="584"/>
      <c r="F10971" s="300"/>
    </row>
    <row r="10972" spans="1:6" hidden="1" x14ac:dyDescent="0.25">
      <c r="A10972" s="301" t="s">
        <v>580</v>
      </c>
      <c r="B10972" s="302" t="s">
        <v>576</v>
      </c>
      <c r="C10972" s="303" t="s">
        <v>912</v>
      </c>
      <c r="D10972" s="302" t="s">
        <v>577</v>
      </c>
      <c r="E10972" s="585" t="s">
        <v>1422</v>
      </c>
      <c r="F10972" s="304" t="s">
        <v>579</v>
      </c>
    </row>
    <row r="10973" spans="1:6" hidden="1" x14ac:dyDescent="0.25">
      <c r="A10973" s="814" t="s">
        <v>155</v>
      </c>
      <c r="B10973" s="814"/>
      <c r="C10973" s="814"/>
      <c r="D10973" s="814"/>
      <c r="E10973" s="814"/>
      <c r="F10973" s="814"/>
    </row>
    <row r="10974" spans="1:6" hidden="1" x14ac:dyDescent="0.25">
      <c r="A10974" s="133">
        <v>1</v>
      </c>
      <c r="B10974" s="72" t="s">
        <v>7582</v>
      </c>
      <c r="C10974" s="207" t="s">
        <v>16</v>
      </c>
      <c r="D10974" s="207" t="s">
        <v>28</v>
      </c>
      <c r="E10974" s="475"/>
      <c r="F10974" s="207"/>
    </row>
    <row r="10975" spans="1:6" hidden="1" x14ac:dyDescent="0.25">
      <c r="A10975" s="93">
        <v>2</v>
      </c>
      <c r="B10975" s="224"/>
      <c r="C10975" s="225"/>
      <c r="D10975" s="224"/>
      <c r="E10975" s="227"/>
      <c r="F10975" s="206"/>
    </row>
    <row r="10976" spans="1:6" hidden="1" x14ac:dyDescent="0.25">
      <c r="A10976" s="814" t="s">
        <v>41</v>
      </c>
      <c r="B10976" s="814"/>
      <c r="C10976" s="814"/>
      <c r="D10976" s="814"/>
      <c r="E10976" s="814"/>
      <c r="F10976" s="814"/>
    </row>
    <row r="10977" spans="1:6" hidden="1" x14ac:dyDescent="0.25">
      <c r="A10977" s="93">
        <v>1</v>
      </c>
      <c r="B10977" s="72"/>
      <c r="C10977" s="73"/>
      <c r="D10977" s="72"/>
      <c r="E10977" s="75"/>
      <c r="F10977" s="140"/>
    </row>
    <row r="10978" spans="1:6" hidden="1" x14ac:dyDescent="0.25">
      <c r="A10978" s="93"/>
      <c r="B10978" s="85"/>
      <c r="C10978" s="85"/>
      <c r="D10978" s="85"/>
      <c r="E10978" s="86"/>
      <c r="F10978" s="85"/>
    </row>
    <row r="10979" spans="1:6" hidden="1" x14ac:dyDescent="0.25">
      <c r="A10979" s="814" t="s">
        <v>9</v>
      </c>
      <c r="B10979" s="814"/>
      <c r="C10979" s="814"/>
      <c r="D10979" s="814"/>
      <c r="E10979" s="814"/>
      <c r="F10979" s="814"/>
    </row>
    <row r="10980" spans="1:6" hidden="1" x14ac:dyDescent="0.25">
      <c r="A10980" s="93">
        <v>1</v>
      </c>
      <c r="B10980" s="72" t="s">
        <v>3009</v>
      </c>
      <c r="C10980" s="73" t="s">
        <v>9</v>
      </c>
      <c r="D10980" s="72" t="s">
        <v>22</v>
      </c>
      <c r="E10980" s="75"/>
      <c r="F10980" s="704"/>
    </row>
    <row r="10981" spans="1:6" hidden="1" x14ac:dyDescent="0.25">
      <c r="A10981" s="93">
        <v>2</v>
      </c>
      <c r="B10981" s="72"/>
      <c r="C10981" s="73"/>
      <c r="D10981" s="72"/>
      <c r="E10981" s="75"/>
      <c r="F10981" s="704"/>
    </row>
    <row r="10982" spans="1:6" hidden="1" x14ac:dyDescent="0.25">
      <c r="A10982" s="93">
        <v>3</v>
      </c>
      <c r="B10982" s="72"/>
      <c r="C10982" s="73"/>
      <c r="D10982" s="72"/>
      <c r="E10982" s="75"/>
      <c r="F10982" s="704"/>
    </row>
    <row r="10983" spans="1:6" hidden="1" x14ac:dyDescent="0.25">
      <c r="A10983" s="93">
        <v>4</v>
      </c>
      <c r="B10983" s="72"/>
      <c r="C10983" s="73"/>
      <c r="D10983" s="72"/>
      <c r="E10983" s="24"/>
      <c r="F10983" s="704"/>
    </row>
    <row r="10984" spans="1:6" hidden="1" x14ac:dyDescent="0.25">
      <c r="A10984" s="93">
        <v>5</v>
      </c>
      <c r="B10984" s="72"/>
      <c r="C10984" s="73"/>
      <c r="D10984" s="72"/>
      <c r="E10984" s="24"/>
      <c r="F10984" s="704"/>
    </row>
    <row r="10985" spans="1:6" hidden="1" x14ac:dyDescent="0.25">
      <c r="A10985" s="811" t="s">
        <v>20</v>
      </c>
      <c r="B10985" s="812"/>
      <c r="C10985" s="812"/>
      <c r="D10985" s="812"/>
      <c r="E10985" s="812"/>
      <c r="F10985" s="813"/>
    </row>
    <row r="10986" spans="1:6" hidden="1" x14ac:dyDescent="0.25">
      <c r="A10986" s="93">
        <v>1</v>
      </c>
      <c r="B10986" s="72" t="s">
        <v>6135</v>
      </c>
      <c r="C10986" s="73" t="s">
        <v>20</v>
      </c>
      <c r="D10986" s="72" t="s">
        <v>28</v>
      </c>
      <c r="E10986" s="75"/>
      <c r="F10986" s="277"/>
    </row>
    <row r="10987" spans="1:6" hidden="1" x14ac:dyDescent="0.25">
      <c r="A10987" s="93">
        <v>2</v>
      </c>
      <c r="B10987" s="72" t="s">
        <v>6135</v>
      </c>
      <c r="C10987" s="73" t="s">
        <v>20</v>
      </c>
      <c r="D10987" s="72" t="s">
        <v>28</v>
      </c>
      <c r="E10987" s="75"/>
      <c r="F10987" s="277"/>
    </row>
    <row r="10988" spans="1:6" hidden="1" x14ac:dyDescent="0.25">
      <c r="A10988" s="93">
        <v>3</v>
      </c>
      <c r="B10988" s="72"/>
      <c r="C10988" s="73"/>
      <c r="D10988" s="72"/>
      <c r="E10988" s="75"/>
      <c r="F10988" s="277"/>
    </row>
    <row r="10989" spans="1:6" hidden="1" x14ac:dyDescent="0.25">
      <c r="A10989" s="93">
        <v>4</v>
      </c>
      <c r="B10989" s="72"/>
      <c r="C10989" s="73"/>
      <c r="D10989" s="72"/>
      <c r="E10989" s="24"/>
      <c r="F10989" s="277"/>
    </row>
    <row r="10990" spans="1:6" hidden="1" x14ac:dyDescent="0.25">
      <c r="A10990" s="93">
        <v>5</v>
      </c>
      <c r="B10990" s="72"/>
      <c r="C10990" s="73"/>
      <c r="D10990" s="72"/>
      <c r="E10990" s="24"/>
      <c r="F10990" s="277"/>
    </row>
    <row r="10991" spans="1:6" hidden="1" x14ac:dyDescent="0.25">
      <c r="A10991" s="93">
        <v>6</v>
      </c>
      <c r="B10991" s="72"/>
      <c r="C10991" s="73"/>
      <c r="D10991" s="72"/>
      <c r="E10991" s="24"/>
      <c r="F10991" s="277"/>
    </row>
    <row r="10992" spans="1:6" hidden="1" x14ac:dyDescent="0.25">
      <c r="A10992" s="93">
        <v>7</v>
      </c>
      <c r="B10992" s="72"/>
      <c r="C10992" s="73"/>
      <c r="D10992" s="72"/>
      <c r="E10992" s="24"/>
      <c r="F10992" s="277"/>
    </row>
    <row r="10993" spans="1:6" hidden="1" x14ac:dyDescent="0.25">
      <c r="A10993" s="93"/>
      <c r="B10993" s="72"/>
      <c r="C10993" s="73"/>
      <c r="D10993" s="72"/>
      <c r="E10993" s="24"/>
      <c r="F10993" s="277"/>
    </row>
    <row r="10994" spans="1:6" hidden="1" x14ac:dyDescent="0.25">
      <c r="A10994" s="811" t="s">
        <v>558</v>
      </c>
      <c r="B10994" s="812"/>
      <c r="C10994" s="812"/>
      <c r="D10994" s="812"/>
      <c r="E10994" s="812"/>
      <c r="F10994" s="813"/>
    </row>
    <row r="10995" spans="1:6" hidden="1" x14ac:dyDescent="0.25">
      <c r="A10995" s="133">
        <v>1</v>
      </c>
      <c r="B10995" s="126"/>
      <c r="C10995" s="73"/>
      <c r="D10995" s="72"/>
      <c r="E10995" s="140"/>
      <c r="F10995" s="180"/>
    </row>
    <row r="10996" spans="1:6" hidden="1" x14ac:dyDescent="0.25">
      <c r="A10996" s="133">
        <v>2</v>
      </c>
      <c r="B10996" s="72"/>
      <c r="C10996" s="73"/>
      <c r="D10996" s="72"/>
      <c r="E10996" s="140"/>
      <c r="F10996" s="180"/>
    </row>
    <row r="10997" spans="1:6" hidden="1" x14ac:dyDescent="0.25">
      <c r="A10997" s="93">
        <v>3</v>
      </c>
      <c r="B10997" s="72"/>
      <c r="C10997" s="73"/>
      <c r="D10997" s="72"/>
      <c r="E10997" s="24"/>
      <c r="F10997" s="704"/>
    </row>
    <row r="10998" spans="1:6" hidden="1" x14ac:dyDescent="0.25">
      <c r="A10998" s="811" t="s">
        <v>12</v>
      </c>
      <c r="B10998" s="812"/>
      <c r="C10998" s="812"/>
      <c r="D10998" s="812"/>
      <c r="E10998" s="812"/>
      <c r="F10998" s="813"/>
    </row>
    <row r="10999" spans="1:6" hidden="1" x14ac:dyDescent="0.25">
      <c r="A10999" s="93">
        <v>1</v>
      </c>
      <c r="B10999" s="72"/>
      <c r="C10999" s="73"/>
      <c r="D10999" s="72"/>
      <c r="E10999" s="24"/>
      <c r="F10999" s="704"/>
    </row>
    <row r="11000" spans="1:6" hidden="1" x14ac:dyDescent="0.25">
      <c r="A11000" s="93">
        <v>2</v>
      </c>
      <c r="B11000" s="85"/>
      <c r="C11000" s="85"/>
      <c r="D11000" s="85"/>
      <c r="E11000" s="86"/>
      <c r="F11000" s="85"/>
    </row>
    <row r="11001" spans="1:6" hidden="1" x14ac:dyDescent="0.25">
      <c r="A11001" s="811" t="s">
        <v>385</v>
      </c>
      <c r="B11001" s="812"/>
      <c r="C11001" s="812"/>
      <c r="D11001" s="812"/>
      <c r="E11001" s="812"/>
      <c r="F11001" s="813"/>
    </row>
    <row r="11002" spans="1:6" hidden="1" x14ac:dyDescent="0.25">
      <c r="A11002" s="133">
        <v>1</v>
      </c>
      <c r="B11002" s="72" t="s">
        <v>1446</v>
      </c>
      <c r="C11002" s="73" t="s">
        <v>385</v>
      </c>
      <c r="D11002" s="72" t="s">
        <v>13</v>
      </c>
      <c r="E11002" s="24"/>
      <c r="F11002" s="704"/>
    </row>
    <row r="11003" spans="1:6" hidden="1" x14ac:dyDescent="0.25">
      <c r="A11003" s="133">
        <v>2</v>
      </c>
      <c r="B11003" s="72"/>
      <c r="C11003" s="73"/>
      <c r="D11003" s="72"/>
      <c r="E11003" s="24"/>
      <c r="F11003" s="704"/>
    </row>
    <row r="11004" spans="1:6" hidden="1" x14ac:dyDescent="0.25">
      <c r="A11004" s="811" t="s">
        <v>5</v>
      </c>
      <c r="B11004" s="812"/>
      <c r="C11004" s="812"/>
      <c r="D11004" s="812"/>
      <c r="E11004" s="812"/>
      <c r="F11004" s="813"/>
    </row>
    <row r="11005" spans="1:6" hidden="1" x14ac:dyDescent="0.25">
      <c r="A11005" s="93">
        <v>1</v>
      </c>
      <c r="B11005" s="85"/>
      <c r="C11005" s="85"/>
      <c r="D11005" s="85"/>
      <c r="E11005" s="75"/>
      <c r="F11005" s="140"/>
    </row>
    <row r="11006" spans="1:6" hidden="1" x14ac:dyDescent="0.25">
      <c r="A11006" s="93">
        <v>2</v>
      </c>
      <c r="B11006" s="85"/>
      <c r="C11006" s="73"/>
      <c r="D11006" s="72"/>
      <c r="E11006" s="86"/>
      <c r="F11006" s="93"/>
    </row>
    <row r="11007" spans="1:6" hidden="1" x14ac:dyDescent="0.25">
      <c r="A11007" s="811" t="s">
        <v>71</v>
      </c>
      <c r="B11007" s="812"/>
      <c r="C11007" s="812"/>
      <c r="D11007" s="812"/>
      <c r="E11007" s="812"/>
      <c r="F11007" s="813"/>
    </row>
    <row r="11008" spans="1:6" hidden="1" x14ac:dyDescent="0.25">
      <c r="A11008" s="714">
        <v>1</v>
      </c>
      <c r="B11008" s="85"/>
      <c r="C11008" s="85"/>
      <c r="D11008" s="85"/>
      <c r="E11008" s="86"/>
      <c r="F11008" s="85"/>
    </row>
    <row r="11009" spans="1:6" hidden="1" x14ac:dyDescent="0.25"/>
    <row r="11010" spans="1:6" hidden="1" x14ac:dyDescent="0.25"/>
    <row r="11011" spans="1:6" hidden="1" x14ac:dyDescent="0.25"/>
    <row r="11012" spans="1:6" hidden="1" x14ac:dyDescent="0.25">
      <c r="A11012" s="155"/>
      <c r="B11012" s="156" t="s">
        <v>63</v>
      </c>
      <c r="C11012" s="157">
        <v>44555</v>
      </c>
      <c r="D11012" s="156"/>
      <c r="E11012" s="652"/>
      <c r="F11012" s="158"/>
    </row>
    <row r="11013" spans="1:6" hidden="1" x14ac:dyDescent="0.25">
      <c r="A11013" s="159" t="s">
        <v>580</v>
      </c>
      <c r="B11013" s="160" t="s">
        <v>576</v>
      </c>
      <c r="C11013" s="161" t="s">
        <v>912</v>
      </c>
      <c r="D11013" s="160" t="s">
        <v>577</v>
      </c>
      <c r="E11013" s="653" t="s">
        <v>1422</v>
      </c>
      <c r="F11013" s="162" t="s">
        <v>579</v>
      </c>
    </row>
    <row r="11014" spans="1:6" hidden="1" x14ac:dyDescent="0.25">
      <c r="A11014" s="814" t="s">
        <v>155</v>
      </c>
      <c r="B11014" s="814"/>
      <c r="C11014" s="814"/>
      <c r="D11014" s="814"/>
      <c r="E11014" s="814"/>
      <c r="F11014" s="814"/>
    </row>
    <row r="11015" spans="1:6" hidden="1" x14ac:dyDescent="0.25">
      <c r="A11015" s="133">
        <v>1</v>
      </c>
      <c r="B11015" s="207"/>
      <c r="C11015" s="207"/>
      <c r="D11015" s="207"/>
      <c r="E11015" s="475"/>
      <c r="F11015" s="207"/>
    </row>
    <row r="11016" spans="1:6" hidden="1" x14ac:dyDescent="0.25">
      <c r="A11016" s="93">
        <v>2</v>
      </c>
      <c r="B11016" s="224"/>
      <c r="C11016" s="225"/>
      <c r="D11016" s="224"/>
      <c r="E11016" s="227"/>
      <c r="F11016" s="206"/>
    </row>
    <row r="11017" spans="1:6" hidden="1" x14ac:dyDescent="0.25">
      <c r="A11017" s="814" t="s">
        <v>41</v>
      </c>
      <c r="B11017" s="814"/>
      <c r="C11017" s="814"/>
      <c r="D11017" s="814"/>
      <c r="E11017" s="814"/>
      <c r="F11017" s="814"/>
    </row>
    <row r="11018" spans="1:6" hidden="1" x14ac:dyDescent="0.25">
      <c r="A11018" s="93">
        <v>1</v>
      </c>
      <c r="B11018" s="72" t="s">
        <v>8516</v>
      </c>
      <c r="C11018" s="73" t="s">
        <v>41</v>
      </c>
      <c r="D11018" s="72" t="s">
        <v>22</v>
      </c>
      <c r="E11018" s="75"/>
      <c r="F11018" s="140"/>
    </row>
    <row r="11019" spans="1:6" hidden="1" x14ac:dyDescent="0.25">
      <c r="A11019" s="93">
        <v>2</v>
      </c>
      <c r="B11019" s="85" t="s">
        <v>13263</v>
      </c>
      <c r="C11019" s="85" t="s">
        <v>41</v>
      </c>
      <c r="D11019" s="85" t="s">
        <v>80</v>
      </c>
      <c r="E11019" s="86"/>
      <c r="F11019" s="85"/>
    </row>
    <row r="11020" spans="1:6" hidden="1" x14ac:dyDescent="0.25">
      <c r="A11020" s="814" t="s">
        <v>9</v>
      </c>
      <c r="B11020" s="814"/>
      <c r="C11020" s="814"/>
      <c r="D11020" s="814"/>
      <c r="E11020" s="814"/>
      <c r="F11020" s="814"/>
    </row>
    <row r="11021" spans="1:6" hidden="1" x14ac:dyDescent="0.25">
      <c r="A11021" s="93">
        <v>1</v>
      </c>
      <c r="B11021" s="72" t="s">
        <v>13039</v>
      </c>
      <c r="C11021" s="73" t="s">
        <v>9</v>
      </c>
      <c r="D11021" s="72" t="s">
        <v>21</v>
      </c>
      <c r="E11021" s="75" t="s">
        <v>13040</v>
      </c>
      <c r="F11021" s="704"/>
    </row>
    <row r="11022" spans="1:6" hidden="1" x14ac:dyDescent="0.25">
      <c r="A11022" s="93">
        <v>2</v>
      </c>
      <c r="B11022" s="72" t="s">
        <v>13255</v>
      </c>
      <c r="C11022" s="73" t="s">
        <v>9</v>
      </c>
      <c r="D11022" s="72" t="s">
        <v>72</v>
      </c>
      <c r="E11022" s="75"/>
      <c r="F11022" s="704"/>
    </row>
    <row r="11023" spans="1:6" hidden="1" x14ac:dyDescent="0.25">
      <c r="A11023" s="93">
        <v>3</v>
      </c>
      <c r="B11023" s="72"/>
      <c r="C11023" s="73"/>
      <c r="D11023" s="72"/>
      <c r="E11023" s="75"/>
      <c r="F11023" s="704"/>
    </row>
    <row r="11024" spans="1:6" hidden="1" x14ac:dyDescent="0.25">
      <c r="A11024" s="93">
        <v>4</v>
      </c>
      <c r="B11024" s="72"/>
      <c r="C11024" s="73"/>
      <c r="D11024" s="72"/>
      <c r="E11024" s="24"/>
      <c r="F11024" s="704"/>
    </row>
    <row r="11025" spans="1:6" hidden="1" x14ac:dyDescent="0.25">
      <c r="A11025" s="93">
        <v>5</v>
      </c>
      <c r="B11025" s="72"/>
      <c r="C11025" s="73"/>
      <c r="D11025" s="72"/>
      <c r="E11025" s="24"/>
      <c r="F11025" s="704"/>
    </row>
    <row r="11026" spans="1:6" hidden="1" x14ac:dyDescent="0.25">
      <c r="A11026" s="811" t="s">
        <v>20</v>
      </c>
      <c r="B11026" s="812"/>
      <c r="C11026" s="812"/>
      <c r="D11026" s="812"/>
      <c r="E11026" s="812"/>
      <c r="F11026" s="813"/>
    </row>
    <row r="11027" spans="1:6" hidden="1" x14ac:dyDescent="0.25">
      <c r="A11027" s="93">
        <v>1</v>
      </c>
      <c r="B11027" s="72" t="s">
        <v>13150</v>
      </c>
      <c r="C11027" s="73" t="s">
        <v>20</v>
      </c>
      <c r="D11027" s="72" t="s">
        <v>13</v>
      </c>
      <c r="E11027" s="75" t="s">
        <v>13151</v>
      </c>
      <c r="F11027" s="277" t="s">
        <v>12884</v>
      </c>
    </row>
    <row r="11028" spans="1:6" hidden="1" x14ac:dyDescent="0.25">
      <c r="A11028" s="93">
        <v>2</v>
      </c>
      <c r="B11028" s="72"/>
      <c r="C11028" s="73"/>
      <c r="D11028" s="72"/>
      <c r="E11028" s="75"/>
      <c r="F11028" s="277"/>
    </row>
    <row r="11029" spans="1:6" hidden="1" x14ac:dyDescent="0.25">
      <c r="A11029" s="93">
        <v>3</v>
      </c>
      <c r="B11029" s="72"/>
      <c r="C11029" s="73"/>
      <c r="D11029" s="72"/>
      <c r="E11029" s="75"/>
      <c r="F11029" s="277"/>
    </row>
    <row r="11030" spans="1:6" hidden="1" x14ac:dyDescent="0.25">
      <c r="A11030" s="93">
        <v>4</v>
      </c>
      <c r="B11030" s="72"/>
      <c r="C11030" s="73"/>
      <c r="D11030" s="72"/>
      <c r="E11030" s="24"/>
      <c r="F11030" s="277"/>
    </row>
    <row r="11031" spans="1:6" hidden="1" x14ac:dyDescent="0.25">
      <c r="A11031" s="93">
        <v>5</v>
      </c>
      <c r="B11031" s="72"/>
      <c r="C11031" s="73"/>
      <c r="D11031" s="72"/>
      <c r="E11031" s="24"/>
      <c r="F11031" s="277"/>
    </row>
    <row r="11032" spans="1:6" hidden="1" x14ac:dyDescent="0.25">
      <c r="A11032" s="93">
        <v>6</v>
      </c>
      <c r="B11032" s="72"/>
      <c r="C11032" s="73"/>
      <c r="D11032" s="72"/>
      <c r="E11032" s="24"/>
      <c r="F11032" s="277"/>
    </row>
    <row r="11033" spans="1:6" hidden="1" x14ac:dyDescent="0.25">
      <c r="A11033" s="93">
        <v>7</v>
      </c>
      <c r="B11033" s="72"/>
      <c r="C11033" s="73"/>
      <c r="D11033" s="72"/>
      <c r="E11033" s="24"/>
      <c r="F11033" s="277"/>
    </row>
    <row r="11034" spans="1:6" hidden="1" x14ac:dyDescent="0.25">
      <c r="A11034" s="93"/>
      <c r="B11034" s="72"/>
      <c r="C11034" s="73"/>
      <c r="D11034" s="72"/>
      <c r="E11034" s="24"/>
      <c r="F11034" s="277"/>
    </row>
    <row r="11035" spans="1:6" hidden="1" x14ac:dyDescent="0.25">
      <c r="A11035" s="811" t="s">
        <v>558</v>
      </c>
      <c r="B11035" s="812"/>
      <c r="C11035" s="812"/>
      <c r="D11035" s="812"/>
      <c r="E11035" s="812"/>
      <c r="F11035" s="813"/>
    </row>
    <row r="11036" spans="1:6" hidden="1" x14ac:dyDescent="0.25">
      <c r="A11036" s="133">
        <v>1</v>
      </c>
      <c r="B11036" s="126" t="s">
        <v>13264</v>
      </c>
      <c r="C11036" s="73" t="s">
        <v>558</v>
      </c>
      <c r="D11036" s="72" t="s">
        <v>28</v>
      </c>
      <c r="E11036" s="140"/>
      <c r="F11036" s="180" t="s">
        <v>13265</v>
      </c>
    </row>
    <row r="11037" spans="1:6" hidden="1" x14ac:dyDescent="0.25">
      <c r="A11037" s="133">
        <v>2</v>
      </c>
      <c r="B11037" s="72" t="s">
        <v>13264</v>
      </c>
      <c r="C11037" s="73" t="s">
        <v>558</v>
      </c>
      <c r="D11037" s="72" t="s">
        <v>28</v>
      </c>
      <c r="E11037" s="140"/>
      <c r="F11037" s="180" t="s">
        <v>13265</v>
      </c>
    </row>
    <row r="11038" spans="1:6" hidden="1" x14ac:dyDescent="0.25">
      <c r="A11038" s="93">
        <v>3</v>
      </c>
      <c r="B11038" s="72"/>
      <c r="C11038" s="73"/>
      <c r="D11038" s="72"/>
      <c r="E11038" s="24"/>
      <c r="F11038" s="704"/>
    </row>
    <row r="11039" spans="1:6" hidden="1" x14ac:dyDescent="0.25">
      <c r="A11039" s="811" t="s">
        <v>12</v>
      </c>
      <c r="B11039" s="812"/>
      <c r="C11039" s="812"/>
      <c r="D11039" s="812"/>
      <c r="E11039" s="812"/>
      <c r="F11039" s="813"/>
    </row>
    <row r="11040" spans="1:6" hidden="1" x14ac:dyDescent="0.25">
      <c r="A11040" s="93">
        <v>1</v>
      </c>
      <c r="B11040" s="72"/>
      <c r="C11040" s="73"/>
      <c r="D11040" s="72"/>
      <c r="E11040" s="24"/>
      <c r="F11040" s="704"/>
    </row>
    <row r="11041" spans="1:6" hidden="1" x14ac:dyDescent="0.25">
      <c r="A11041" s="93">
        <v>2</v>
      </c>
      <c r="B11041" s="85"/>
      <c r="C11041" s="85"/>
      <c r="D11041" s="85"/>
      <c r="E11041" s="86"/>
      <c r="F11041" s="85"/>
    </row>
    <row r="11042" spans="1:6" hidden="1" x14ac:dyDescent="0.25">
      <c r="A11042" s="811" t="s">
        <v>385</v>
      </c>
      <c r="B11042" s="812"/>
      <c r="C11042" s="812"/>
      <c r="D11042" s="812"/>
      <c r="E11042" s="812"/>
      <c r="F11042" s="813"/>
    </row>
    <row r="11043" spans="1:6" hidden="1" x14ac:dyDescent="0.25">
      <c r="A11043" s="133">
        <v>1</v>
      </c>
      <c r="B11043" s="72"/>
      <c r="C11043" s="73"/>
      <c r="D11043" s="72"/>
      <c r="E11043" s="24"/>
      <c r="F11043" s="704"/>
    </row>
    <row r="11044" spans="1:6" hidden="1" x14ac:dyDescent="0.25">
      <c r="A11044" s="133">
        <v>2</v>
      </c>
      <c r="B11044" s="72"/>
      <c r="C11044" s="73"/>
      <c r="D11044" s="72"/>
      <c r="E11044" s="24"/>
      <c r="F11044" s="704"/>
    </row>
    <row r="11045" spans="1:6" hidden="1" x14ac:dyDescent="0.25">
      <c r="A11045" s="811" t="s">
        <v>5</v>
      </c>
      <c r="B11045" s="812"/>
      <c r="C11045" s="812"/>
      <c r="D11045" s="812"/>
      <c r="E11045" s="812"/>
      <c r="F11045" s="813"/>
    </row>
    <row r="11046" spans="1:6" hidden="1" x14ac:dyDescent="0.25">
      <c r="A11046" s="93">
        <v>1</v>
      </c>
      <c r="B11046" s="85"/>
      <c r="C11046" s="85"/>
      <c r="D11046" s="85"/>
      <c r="E11046" s="75"/>
      <c r="F11046" s="140"/>
    </row>
    <row r="11047" spans="1:6" hidden="1" x14ac:dyDescent="0.25">
      <c r="A11047" s="93">
        <v>2</v>
      </c>
      <c r="B11047" s="85"/>
      <c r="C11047" s="73"/>
      <c r="D11047" s="72"/>
      <c r="E11047" s="86"/>
      <c r="F11047" s="93"/>
    </row>
    <row r="11048" spans="1:6" hidden="1" x14ac:dyDescent="0.25">
      <c r="A11048" s="811" t="s">
        <v>71</v>
      </c>
      <c r="B11048" s="812"/>
      <c r="C11048" s="812"/>
      <c r="D11048" s="812"/>
      <c r="E11048" s="812"/>
      <c r="F11048" s="813"/>
    </row>
    <row r="11049" spans="1:6" hidden="1" x14ac:dyDescent="0.25">
      <c r="A11049" s="85">
        <v>1</v>
      </c>
      <c r="B11049" s="85"/>
      <c r="C11049" s="85"/>
      <c r="D11049" s="85"/>
      <c r="E11049" s="86"/>
      <c r="F11049" s="85"/>
    </row>
    <row r="11050" spans="1:6" hidden="1" x14ac:dyDescent="0.25"/>
    <row r="11051" spans="1:6" hidden="1" x14ac:dyDescent="0.25"/>
    <row r="11052" spans="1:6" hidden="1" x14ac:dyDescent="0.25">
      <c r="A11052" s="197"/>
      <c r="B11052" s="198" t="s">
        <v>0</v>
      </c>
      <c r="C11052" s="199">
        <v>44556</v>
      </c>
      <c r="D11052" s="198"/>
      <c r="E11052" s="575"/>
      <c r="F11052" s="200"/>
    </row>
    <row r="11053" spans="1:6" hidden="1" x14ac:dyDescent="0.25">
      <c r="A11053" s="201" t="s">
        <v>580</v>
      </c>
      <c r="B11053" s="202" t="s">
        <v>576</v>
      </c>
      <c r="C11053" s="203" t="s">
        <v>912</v>
      </c>
      <c r="D11053" s="202" t="s">
        <v>577</v>
      </c>
      <c r="E11053" s="576" t="s">
        <v>1422</v>
      </c>
      <c r="F11053" s="204" t="s">
        <v>579</v>
      </c>
    </row>
    <row r="11054" spans="1:6" hidden="1" x14ac:dyDescent="0.25">
      <c r="A11054" s="814" t="s">
        <v>155</v>
      </c>
      <c r="B11054" s="814"/>
      <c r="C11054" s="814"/>
      <c r="D11054" s="814"/>
      <c r="E11054" s="814"/>
      <c r="F11054" s="814"/>
    </row>
    <row r="11055" spans="1:6" hidden="1" x14ac:dyDescent="0.25">
      <c r="A11055" s="133">
        <v>1</v>
      </c>
      <c r="B11055" s="207"/>
      <c r="C11055" s="207"/>
      <c r="D11055" s="207"/>
      <c r="E11055" s="475"/>
      <c r="F11055" s="207"/>
    </row>
    <row r="11056" spans="1:6" hidden="1" x14ac:dyDescent="0.25">
      <c r="A11056" s="93">
        <v>2</v>
      </c>
      <c r="B11056" s="224"/>
      <c r="C11056" s="225"/>
      <c r="D11056" s="224"/>
      <c r="E11056" s="227"/>
      <c r="F11056" s="206"/>
    </row>
    <row r="11057" spans="1:6" hidden="1" x14ac:dyDescent="0.25">
      <c r="A11057" s="814" t="s">
        <v>41</v>
      </c>
      <c r="B11057" s="814"/>
      <c r="C11057" s="814"/>
      <c r="D11057" s="814"/>
      <c r="E11057" s="814"/>
      <c r="F11057" s="814"/>
    </row>
    <row r="11058" spans="1:6" hidden="1" x14ac:dyDescent="0.25">
      <c r="A11058" s="93">
        <v>1</v>
      </c>
      <c r="B11058" s="72"/>
      <c r="C11058" s="73"/>
      <c r="D11058" s="72"/>
      <c r="E11058" s="75"/>
      <c r="F11058" s="140"/>
    </row>
    <row r="11059" spans="1:6" hidden="1" x14ac:dyDescent="0.25">
      <c r="A11059" s="93"/>
      <c r="B11059" s="85"/>
      <c r="C11059" s="85"/>
      <c r="D11059" s="85"/>
      <c r="E11059" s="86"/>
      <c r="F11059" s="85"/>
    </row>
    <row r="11060" spans="1:6" hidden="1" x14ac:dyDescent="0.25">
      <c r="A11060" s="814" t="s">
        <v>9</v>
      </c>
      <c r="B11060" s="814"/>
      <c r="C11060" s="814"/>
      <c r="D11060" s="814"/>
      <c r="E11060" s="814"/>
      <c r="F11060" s="814"/>
    </row>
    <row r="11061" spans="1:6" hidden="1" x14ac:dyDescent="0.25">
      <c r="A11061" s="93">
        <v>1</v>
      </c>
      <c r="B11061" s="72" t="s">
        <v>1006</v>
      </c>
      <c r="C11061" s="73" t="s">
        <v>9</v>
      </c>
      <c r="D11061" s="72" t="s">
        <v>21</v>
      </c>
      <c r="E11061" s="75"/>
      <c r="F11061" s="704"/>
    </row>
    <row r="11062" spans="1:6" hidden="1" x14ac:dyDescent="0.25">
      <c r="A11062" s="93">
        <v>2</v>
      </c>
      <c r="B11062" s="72"/>
      <c r="C11062" s="73"/>
      <c r="D11062" s="72"/>
      <c r="E11062" s="75"/>
      <c r="F11062" s="704"/>
    </row>
    <row r="11063" spans="1:6" hidden="1" x14ac:dyDescent="0.25">
      <c r="A11063" s="93">
        <v>3</v>
      </c>
      <c r="B11063" s="72"/>
      <c r="C11063" s="73"/>
      <c r="D11063" s="72"/>
      <c r="E11063" s="75"/>
      <c r="F11063" s="704"/>
    </row>
    <row r="11064" spans="1:6" hidden="1" x14ac:dyDescent="0.25">
      <c r="A11064" s="93">
        <v>4</v>
      </c>
      <c r="B11064" s="72"/>
      <c r="C11064" s="73"/>
      <c r="D11064" s="72"/>
      <c r="E11064" s="24"/>
      <c r="F11064" s="704"/>
    </row>
    <row r="11065" spans="1:6" hidden="1" x14ac:dyDescent="0.25">
      <c r="A11065" s="93">
        <v>5</v>
      </c>
      <c r="B11065" s="72"/>
      <c r="C11065" s="73"/>
      <c r="D11065" s="72"/>
      <c r="E11065" s="24"/>
      <c r="F11065" s="704"/>
    </row>
    <row r="11066" spans="1:6" hidden="1" x14ac:dyDescent="0.25">
      <c r="A11066" s="811" t="s">
        <v>20</v>
      </c>
      <c r="B11066" s="812"/>
      <c r="C11066" s="812"/>
      <c r="D11066" s="812"/>
      <c r="E11066" s="812"/>
      <c r="F11066" s="813"/>
    </row>
    <row r="11067" spans="1:6" hidden="1" x14ac:dyDescent="0.25">
      <c r="A11067" s="93">
        <v>1</v>
      </c>
      <c r="B11067" s="72"/>
      <c r="C11067" s="73"/>
      <c r="D11067" s="72"/>
      <c r="E11067" s="75"/>
      <c r="F11067" s="277"/>
    </row>
    <row r="11068" spans="1:6" hidden="1" x14ac:dyDescent="0.25">
      <c r="A11068" s="93">
        <v>2</v>
      </c>
      <c r="B11068" s="72"/>
      <c r="C11068" s="73"/>
      <c r="D11068" s="72"/>
      <c r="E11068" s="75"/>
      <c r="F11068" s="277"/>
    </row>
    <row r="11069" spans="1:6" hidden="1" x14ac:dyDescent="0.25">
      <c r="A11069" s="93">
        <v>3</v>
      </c>
      <c r="B11069" s="72"/>
      <c r="C11069" s="73"/>
      <c r="D11069" s="72"/>
      <c r="E11069" s="75"/>
      <c r="F11069" s="277"/>
    </row>
    <row r="11070" spans="1:6" hidden="1" x14ac:dyDescent="0.25">
      <c r="A11070" s="93">
        <v>4</v>
      </c>
      <c r="B11070" s="72"/>
      <c r="C11070" s="73"/>
      <c r="D11070" s="72"/>
      <c r="E11070" s="24"/>
      <c r="F11070" s="277"/>
    </row>
    <row r="11071" spans="1:6" hidden="1" x14ac:dyDescent="0.25">
      <c r="A11071" s="93">
        <v>5</v>
      </c>
      <c r="B11071" s="72"/>
      <c r="C11071" s="73"/>
      <c r="D11071" s="72"/>
      <c r="E11071" s="24"/>
      <c r="F11071" s="277"/>
    </row>
    <row r="11072" spans="1:6" hidden="1" x14ac:dyDescent="0.25">
      <c r="A11072" s="93">
        <v>6</v>
      </c>
      <c r="B11072" s="72"/>
      <c r="C11072" s="73"/>
      <c r="D11072" s="72"/>
      <c r="E11072" s="24"/>
      <c r="F11072" s="277"/>
    </row>
    <row r="11073" spans="1:6" hidden="1" x14ac:dyDescent="0.25">
      <c r="A11073" s="93">
        <v>7</v>
      </c>
      <c r="B11073" s="72"/>
      <c r="C11073" s="73"/>
      <c r="D11073" s="72"/>
      <c r="E11073" s="24"/>
      <c r="F11073" s="277"/>
    </row>
    <row r="11074" spans="1:6" hidden="1" x14ac:dyDescent="0.25">
      <c r="A11074" s="93"/>
      <c r="B11074" s="72"/>
      <c r="C11074" s="73"/>
      <c r="D11074" s="72"/>
      <c r="E11074" s="24"/>
      <c r="F11074" s="277"/>
    </row>
    <row r="11075" spans="1:6" hidden="1" x14ac:dyDescent="0.25">
      <c r="A11075" s="811" t="s">
        <v>558</v>
      </c>
      <c r="B11075" s="812"/>
      <c r="C11075" s="812"/>
      <c r="D11075" s="812"/>
      <c r="E11075" s="812"/>
      <c r="F11075" s="813"/>
    </row>
    <row r="11076" spans="1:6" hidden="1" x14ac:dyDescent="0.25">
      <c r="A11076" s="133">
        <v>1</v>
      </c>
      <c r="B11076" s="126"/>
      <c r="C11076" s="73"/>
      <c r="D11076" s="72"/>
      <c r="E11076" s="140"/>
      <c r="F11076" s="180"/>
    </row>
    <row r="11077" spans="1:6" hidden="1" x14ac:dyDescent="0.25">
      <c r="A11077" s="133">
        <v>2</v>
      </c>
      <c r="B11077" s="72"/>
      <c r="C11077" s="73"/>
      <c r="D11077" s="72"/>
      <c r="E11077" s="140"/>
      <c r="F11077" s="180"/>
    </row>
    <row r="11078" spans="1:6" hidden="1" x14ac:dyDescent="0.25">
      <c r="A11078" s="93">
        <v>3</v>
      </c>
      <c r="B11078" s="72"/>
      <c r="C11078" s="73"/>
      <c r="D11078" s="72"/>
      <c r="E11078" s="24"/>
      <c r="F11078" s="704"/>
    </row>
    <row r="11079" spans="1:6" hidden="1" x14ac:dyDescent="0.25">
      <c r="A11079" s="811" t="s">
        <v>12</v>
      </c>
      <c r="B11079" s="812"/>
      <c r="C11079" s="812"/>
      <c r="D11079" s="812"/>
      <c r="E11079" s="812"/>
      <c r="F11079" s="813"/>
    </row>
    <row r="11080" spans="1:6" hidden="1" x14ac:dyDescent="0.25">
      <c r="A11080" s="93">
        <v>1</v>
      </c>
      <c r="B11080" s="72" t="s">
        <v>8419</v>
      </c>
      <c r="C11080" s="73" t="s">
        <v>12</v>
      </c>
      <c r="D11080" s="72" t="s">
        <v>998</v>
      </c>
      <c r="E11080" s="24"/>
      <c r="F11080" s="704"/>
    </row>
    <row r="11081" spans="1:6" hidden="1" x14ac:dyDescent="0.25">
      <c r="A11081" s="93">
        <v>2</v>
      </c>
      <c r="B11081" s="85"/>
      <c r="C11081" s="85"/>
      <c r="D11081" s="85"/>
      <c r="E11081" s="86"/>
      <c r="F11081" s="85"/>
    </row>
    <row r="11082" spans="1:6" hidden="1" x14ac:dyDescent="0.25">
      <c r="A11082" s="811" t="s">
        <v>385</v>
      </c>
      <c r="B11082" s="812"/>
      <c r="C11082" s="812"/>
      <c r="D11082" s="812"/>
      <c r="E11082" s="812"/>
      <c r="F11082" s="813"/>
    </row>
    <row r="11083" spans="1:6" hidden="1" x14ac:dyDescent="0.25">
      <c r="A11083" s="133">
        <v>1</v>
      </c>
      <c r="B11083" s="72"/>
      <c r="C11083" s="73"/>
      <c r="D11083" s="72"/>
      <c r="E11083" s="24"/>
      <c r="F11083" s="704"/>
    </row>
    <row r="11084" spans="1:6" hidden="1" x14ac:dyDescent="0.25">
      <c r="A11084" s="133">
        <v>2</v>
      </c>
      <c r="B11084" s="72"/>
      <c r="C11084" s="73"/>
      <c r="D11084" s="72"/>
      <c r="E11084" s="24"/>
      <c r="F11084" s="704"/>
    </row>
    <row r="11085" spans="1:6" hidden="1" x14ac:dyDescent="0.25">
      <c r="A11085" s="811" t="s">
        <v>5</v>
      </c>
      <c r="B11085" s="812"/>
      <c r="C11085" s="812"/>
      <c r="D11085" s="812"/>
      <c r="E11085" s="812"/>
      <c r="F11085" s="813"/>
    </row>
    <row r="11086" spans="1:6" hidden="1" x14ac:dyDescent="0.25">
      <c r="A11086" s="93">
        <v>1</v>
      </c>
      <c r="B11086" s="85"/>
      <c r="C11086" s="85"/>
      <c r="D11086" s="85"/>
      <c r="E11086" s="75"/>
      <c r="F11086" s="140"/>
    </row>
    <row r="11087" spans="1:6" hidden="1" x14ac:dyDescent="0.25">
      <c r="A11087" s="93">
        <v>2</v>
      </c>
      <c r="B11087" s="85"/>
      <c r="C11087" s="73"/>
      <c r="D11087" s="72"/>
      <c r="E11087" s="86"/>
      <c r="F11087" s="93"/>
    </row>
    <row r="11088" spans="1:6" hidden="1" x14ac:dyDescent="0.25">
      <c r="A11088" s="93">
        <v>3</v>
      </c>
      <c r="B11088" s="85"/>
      <c r="C11088" s="85"/>
      <c r="D11088" s="85"/>
      <c r="E11088" s="86"/>
      <c r="F11088" s="85"/>
    </row>
    <row r="11089" spans="1:6" hidden="1" x14ac:dyDescent="0.25">
      <c r="A11089" s="85"/>
      <c r="B11089" s="85"/>
      <c r="C11089" s="85"/>
      <c r="D11089" s="85"/>
      <c r="E11089" s="86"/>
      <c r="F11089" s="85"/>
    </row>
    <row r="11090" spans="1:6" hidden="1" x14ac:dyDescent="0.25"/>
    <row r="11091" spans="1:6" hidden="1" x14ac:dyDescent="0.25"/>
    <row r="11092" spans="1:6" hidden="1" x14ac:dyDescent="0.25">
      <c r="A11092" s="305"/>
      <c r="B11092" s="31" t="s">
        <v>10</v>
      </c>
      <c r="C11092" s="30">
        <v>44558</v>
      </c>
      <c r="D11092" s="31"/>
      <c r="E11092" s="596"/>
      <c r="F11092" s="306"/>
    </row>
    <row r="11093" spans="1:6" hidden="1" x14ac:dyDescent="0.25">
      <c r="A11093" s="307" t="s">
        <v>580</v>
      </c>
      <c r="B11093" s="308" t="s">
        <v>576</v>
      </c>
      <c r="C11093" s="309" t="s">
        <v>912</v>
      </c>
      <c r="D11093" s="308" t="s">
        <v>577</v>
      </c>
      <c r="E11093" s="597" t="s">
        <v>1422</v>
      </c>
      <c r="F11093" s="310" t="s">
        <v>579</v>
      </c>
    </row>
    <row r="11094" spans="1:6" hidden="1" x14ac:dyDescent="0.25">
      <c r="A11094" s="814" t="s">
        <v>155</v>
      </c>
      <c r="B11094" s="814"/>
      <c r="C11094" s="814"/>
      <c r="D11094" s="814"/>
      <c r="E11094" s="814"/>
      <c r="F11094" s="814"/>
    </row>
    <row r="11095" spans="1:6" hidden="1" x14ac:dyDescent="0.25">
      <c r="A11095" s="133">
        <v>1</v>
      </c>
      <c r="B11095" s="207" t="s">
        <v>13276</v>
      </c>
      <c r="C11095" s="207" t="s">
        <v>155</v>
      </c>
      <c r="D11095" s="207" t="s">
        <v>21</v>
      </c>
      <c r="E11095" s="475" t="s">
        <v>12219</v>
      </c>
      <c r="F11095" s="207"/>
    </row>
    <row r="11096" spans="1:6" hidden="1" x14ac:dyDescent="0.25">
      <c r="A11096" s="93">
        <v>2</v>
      </c>
      <c r="B11096" s="224"/>
      <c r="C11096" s="225"/>
      <c r="D11096" s="224"/>
      <c r="E11096" s="227"/>
      <c r="F11096" s="206"/>
    </row>
    <row r="11097" spans="1:6" hidden="1" x14ac:dyDescent="0.25">
      <c r="A11097" s="814" t="s">
        <v>41</v>
      </c>
      <c r="B11097" s="814"/>
      <c r="C11097" s="814"/>
      <c r="D11097" s="814"/>
      <c r="E11097" s="814"/>
      <c r="F11097" s="814"/>
    </row>
    <row r="11098" spans="1:6" hidden="1" x14ac:dyDescent="0.25">
      <c r="A11098" s="93">
        <v>1</v>
      </c>
      <c r="B11098" s="72"/>
      <c r="C11098" s="73"/>
      <c r="D11098" s="72"/>
      <c r="E11098" s="75"/>
      <c r="F11098" s="140"/>
    </row>
    <row r="11099" spans="1:6" hidden="1" x14ac:dyDescent="0.25">
      <c r="A11099" s="93"/>
      <c r="B11099" s="85"/>
      <c r="C11099" s="85"/>
      <c r="D11099" s="85"/>
      <c r="E11099" s="86"/>
      <c r="F11099" s="85"/>
    </row>
    <row r="11100" spans="1:6" hidden="1" x14ac:dyDescent="0.25">
      <c r="A11100" s="814" t="s">
        <v>9</v>
      </c>
      <c r="B11100" s="814"/>
      <c r="C11100" s="814"/>
      <c r="D11100" s="814"/>
      <c r="E11100" s="814"/>
      <c r="F11100" s="814"/>
    </row>
    <row r="11101" spans="1:6" hidden="1" x14ac:dyDescent="0.25">
      <c r="A11101" s="93">
        <v>1</v>
      </c>
      <c r="B11101" s="72" t="s">
        <v>13273</v>
      </c>
      <c r="C11101" s="73" t="s">
        <v>9</v>
      </c>
      <c r="D11101" s="72" t="s">
        <v>890</v>
      </c>
      <c r="E11101" s="75"/>
      <c r="F11101" s="704"/>
    </row>
    <row r="11102" spans="1:6" hidden="1" x14ac:dyDescent="0.25">
      <c r="A11102" s="93">
        <v>2</v>
      </c>
      <c r="B11102" s="72"/>
      <c r="C11102" s="73"/>
      <c r="D11102" s="72"/>
      <c r="E11102" s="75"/>
      <c r="F11102" s="704"/>
    </row>
    <row r="11103" spans="1:6" hidden="1" x14ac:dyDescent="0.25">
      <c r="A11103" s="93">
        <v>3</v>
      </c>
      <c r="B11103" s="72"/>
      <c r="C11103" s="73"/>
      <c r="D11103" s="72"/>
      <c r="E11103" s="75"/>
      <c r="F11103" s="704"/>
    </row>
    <row r="11104" spans="1:6" hidden="1" x14ac:dyDescent="0.25">
      <c r="A11104" s="93">
        <v>4</v>
      </c>
      <c r="B11104" s="72"/>
      <c r="C11104" s="73"/>
      <c r="D11104" s="72"/>
      <c r="E11104" s="24"/>
      <c r="F11104" s="704"/>
    </row>
    <row r="11105" spans="1:6" hidden="1" x14ac:dyDescent="0.25">
      <c r="A11105" s="93">
        <v>5</v>
      </c>
      <c r="B11105" s="72"/>
      <c r="C11105" s="73"/>
      <c r="D11105" s="72"/>
      <c r="E11105" s="24"/>
      <c r="F11105" s="704"/>
    </row>
    <row r="11106" spans="1:6" hidden="1" x14ac:dyDescent="0.25">
      <c r="A11106" s="811" t="s">
        <v>20</v>
      </c>
      <c r="B11106" s="812"/>
      <c r="C11106" s="812"/>
      <c r="D11106" s="812"/>
      <c r="E11106" s="812"/>
      <c r="F11106" s="813"/>
    </row>
    <row r="11107" spans="1:6" hidden="1" x14ac:dyDescent="0.25">
      <c r="A11107" s="93">
        <v>1</v>
      </c>
      <c r="B11107" s="72"/>
      <c r="C11107" s="73"/>
      <c r="D11107" s="72"/>
      <c r="E11107" s="75"/>
      <c r="F11107" s="277"/>
    </row>
    <row r="11108" spans="1:6" hidden="1" x14ac:dyDescent="0.25">
      <c r="A11108" s="93">
        <v>2</v>
      </c>
      <c r="B11108" s="72"/>
      <c r="C11108" s="73"/>
      <c r="D11108" s="72"/>
      <c r="E11108" s="75"/>
      <c r="F11108" s="277"/>
    </row>
    <row r="11109" spans="1:6" hidden="1" x14ac:dyDescent="0.25">
      <c r="A11109" s="93">
        <v>3</v>
      </c>
      <c r="B11109" s="72"/>
      <c r="C11109" s="73"/>
      <c r="D11109" s="72"/>
      <c r="E11109" s="75"/>
      <c r="F11109" s="277"/>
    </row>
    <row r="11110" spans="1:6" hidden="1" x14ac:dyDescent="0.25">
      <c r="A11110" s="93">
        <v>4</v>
      </c>
      <c r="B11110" s="72"/>
      <c r="C11110" s="73"/>
      <c r="D11110" s="72"/>
      <c r="E11110" s="24"/>
      <c r="F11110" s="277"/>
    </row>
    <row r="11111" spans="1:6" hidden="1" x14ac:dyDescent="0.25">
      <c r="A11111" s="93">
        <v>5</v>
      </c>
      <c r="B11111" s="72"/>
      <c r="C11111" s="73"/>
      <c r="D11111" s="72"/>
      <c r="E11111" s="24"/>
      <c r="F11111" s="277"/>
    </row>
    <row r="11112" spans="1:6" hidden="1" x14ac:dyDescent="0.25">
      <c r="A11112" s="93">
        <v>6</v>
      </c>
      <c r="B11112" s="72"/>
      <c r="C11112" s="73"/>
      <c r="D11112" s="72"/>
      <c r="E11112" s="24"/>
      <c r="F11112" s="277"/>
    </row>
    <row r="11113" spans="1:6" hidden="1" x14ac:dyDescent="0.25">
      <c r="A11113" s="93">
        <v>7</v>
      </c>
      <c r="B11113" s="72"/>
      <c r="C11113" s="73"/>
      <c r="D11113" s="72"/>
      <c r="E11113" s="24"/>
      <c r="F11113" s="277"/>
    </row>
    <row r="11114" spans="1:6" hidden="1" x14ac:dyDescent="0.25">
      <c r="A11114" s="93"/>
      <c r="B11114" s="72"/>
      <c r="C11114" s="73"/>
      <c r="D11114" s="72"/>
      <c r="E11114" s="24"/>
      <c r="F11114" s="277"/>
    </row>
    <row r="11115" spans="1:6" hidden="1" x14ac:dyDescent="0.25">
      <c r="A11115" s="811" t="s">
        <v>558</v>
      </c>
      <c r="B11115" s="812"/>
      <c r="C11115" s="812"/>
      <c r="D11115" s="812"/>
      <c r="E11115" s="812"/>
      <c r="F11115" s="813"/>
    </row>
    <row r="11116" spans="1:6" hidden="1" x14ac:dyDescent="0.25">
      <c r="A11116" s="133">
        <v>1</v>
      </c>
      <c r="B11116" s="126"/>
      <c r="C11116" s="73"/>
      <c r="D11116" s="72"/>
      <c r="E11116" s="140"/>
      <c r="F11116" s="180"/>
    </row>
    <row r="11117" spans="1:6" hidden="1" x14ac:dyDescent="0.25">
      <c r="A11117" s="133">
        <v>2</v>
      </c>
      <c r="B11117" s="72"/>
      <c r="C11117" s="73"/>
      <c r="D11117" s="72"/>
      <c r="E11117" s="140"/>
      <c r="F11117" s="180"/>
    </row>
    <row r="11118" spans="1:6" hidden="1" x14ac:dyDescent="0.25">
      <c r="A11118" s="93">
        <v>3</v>
      </c>
      <c r="B11118" s="72"/>
      <c r="C11118" s="73"/>
      <c r="D11118" s="72"/>
      <c r="E11118" s="24"/>
      <c r="F11118" s="704"/>
    </row>
    <row r="11119" spans="1:6" hidden="1" x14ac:dyDescent="0.25">
      <c r="A11119" s="811" t="s">
        <v>12</v>
      </c>
      <c r="B11119" s="812"/>
      <c r="C11119" s="812"/>
      <c r="D11119" s="812"/>
      <c r="E11119" s="812"/>
      <c r="F11119" s="813"/>
    </row>
    <row r="11120" spans="1:6" hidden="1" x14ac:dyDescent="0.25">
      <c r="A11120" s="93">
        <v>1</v>
      </c>
      <c r="B11120" s="72"/>
      <c r="C11120" s="73"/>
      <c r="D11120" s="72"/>
      <c r="E11120" s="24"/>
      <c r="F11120" s="704"/>
    </row>
    <row r="11121" spans="1:6" hidden="1" x14ac:dyDescent="0.25">
      <c r="A11121" s="93">
        <v>2</v>
      </c>
      <c r="B11121" s="85"/>
      <c r="C11121" s="85"/>
      <c r="D11121" s="85"/>
      <c r="E11121" s="86"/>
      <c r="F11121" s="85"/>
    </row>
    <row r="11122" spans="1:6" hidden="1" x14ac:dyDescent="0.25">
      <c r="A11122" s="811" t="s">
        <v>385</v>
      </c>
      <c r="B11122" s="812"/>
      <c r="C11122" s="812"/>
      <c r="D11122" s="812"/>
      <c r="E11122" s="812"/>
      <c r="F11122" s="813"/>
    </row>
    <row r="11123" spans="1:6" hidden="1" x14ac:dyDescent="0.25">
      <c r="A11123" s="133">
        <v>1</v>
      </c>
      <c r="B11123" s="72" t="s">
        <v>909</v>
      </c>
      <c r="C11123" s="73" t="s">
        <v>910</v>
      </c>
      <c r="D11123" s="72" t="s">
        <v>21</v>
      </c>
      <c r="E11123" s="24"/>
      <c r="F11123" s="704"/>
    </row>
    <row r="11124" spans="1:6" hidden="1" x14ac:dyDescent="0.25">
      <c r="A11124" s="133">
        <v>2</v>
      </c>
      <c r="B11124" s="72"/>
      <c r="C11124" s="73"/>
      <c r="D11124" s="72"/>
      <c r="E11124" s="24"/>
      <c r="F11124" s="704"/>
    </row>
    <row r="11125" spans="1:6" hidden="1" x14ac:dyDescent="0.25">
      <c r="A11125" s="811" t="s">
        <v>5</v>
      </c>
      <c r="B11125" s="812"/>
      <c r="C11125" s="812"/>
      <c r="D11125" s="812"/>
      <c r="E11125" s="812"/>
      <c r="F11125" s="813"/>
    </row>
    <row r="11126" spans="1:6" hidden="1" x14ac:dyDescent="0.25">
      <c r="A11126" s="93">
        <v>1</v>
      </c>
      <c r="B11126" s="85" t="s">
        <v>13261</v>
      </c>
      <c r="C11126" s="85" t="s">
        <v>5</v>
      </c>
      <c r="D11126" s="85" t="s">
        <v>21</v>
      </c>
      <c r="E11126" s="75"/>
      <c r="F11126" s="140" t="s">
        <v>13271</v>
      </c>
    </row>
    <row r="11127" spans="1:6" hidden="1" x14ac:dyDescent="0.25">
      <c r="A11127" s="93">
        <v>2</v>
      </c>
      <c r="B11127" s="85" t="s">
        <v>13262</v>
      </c>
      <c r="C11127" s="73" t="s">
        <v>5</v>
      </c>
      <c r="D11127" s="72" t="s">
        <v>21</v>
      </c>
      <c r="E11127" s="86"/>
      <c r="F11127" s="93" t="s">
        <v>13272</v>
      </c>
    </row>
    <row r="11128" spans="1:6" hidden="1" x14ac:dyDescent="0.25">
      <c r="A11128" s="93">
        <v>3</v>
      </c>
      <c r="B11128" s="85"/>
      <c r="C11128" s="85"/>
      <c r="D11128" s="85"/>
      <c r="E11128" s="86"/>
      <c r="F11128" s="85"/>
    </row>
    <row r="11129" spans="1:6" hidden="1" x14ac:dyDescent="0.25">
      <c r="A11129" s="85"/>
      <c r="B11129" s="85"/>
      <c r="C11129" s="85"/>
      <c r="D11129" s="85"/>
      <c r="E11129" s="86"/>
      <c r="F11129" s="85"/>
    </row>
    <row r="11130" spans="1:6" hidden="1" x14ac:dyDescent="0.25"/>
    <row r="11131" spans="1:6" hidden="1" x14ac:dyDescent="0.25"/>
    <row r="11132" spans="1:6" hidden="1" x14ac:dyDescent="0.25">
      <c r="A11132" s="299"/>
      <c r="B11132" s="61" t="s">
        <v>45</v>
      </c>
      <c r="C11132" s="62">
        <v>44560</v>
      </c>
      <c r="D11132" s="61"/>
      <c r="E11132" s="584"/>
      <c r="F11132" s="300"/>
    </row>
    <row r="11133" spans="1:6" hidden="1" x14ac:dyDescent="0.25">
      <c r="A11133" s="301" t="s">
        <v>580</v>
      </c>
      <c r="B11133" s="302" t="s">
        <v>576</v>
      </c>
      <c r="C11133" s="303" t="s">
        <v>912</v>
      </c>
      <c r="D11133" s="302" t="s">
        <v>577</v>
      </c>
      <c r="E11133" s="585" t="s">
        <v>1422</v>
      </c>
      <c r="F11133" s="304" t="s">
        <v>579</v>
      </c>
    </row>
    <row r="11134" spans="1:6" hidden="1" x14ac:dyDescent="0.25">
      <c r="A11134" s="814" t="s">
        <v>155</v>
      </c>
      <c r="B11134" s="814"/>
      <c r="C11134" s="814"/>
      <c r="D11134" s="814"/>
      <c r="E11134" s="814"/>
      <c r="F11134" s="814"/>
    </row>
    <row r="11135" spans="1:6" hidden="1" x14ac:dyDescent="0.25">
      <c r="A11135" s="133">
        <v>1</v>
      </c>
      <c r="B11135" s="207"/>
      <c r="C11135" s="207"/>
      <c r="D11135" s="207"/>
      <c r="E11135" s="475"/>
      <c r="F11135" s="207"/>
    </row>
    <row r="11136" spans="1:6" hidden="1" x14ac:dyDescent="0.25">
      <c r="A11136" s="93">
        <v>2</v>
      </c>
      <c r="B11136" s="224"/>
      <c r="C11136" s="225"/>
      <c r="D11136" s="224"/>
      <c r="E11136" s="227"/>
      <c r="F11136" s="206"/>
    </row>
    <row r="11137" spans="1:8" hidden="1" x14ac:dyDescent="0.25">
      <c r="A11137" s="814" t="s">
        <v>41</v>
      </c>
      <c r="B11137" s="814"/>
      <c r="C11137" s="814"/>
      <c r="D11137" s="814"/>
      <c r="E11137" s="814"/>
      <c r="F11137" s="814"/>
    </row>
    <row r="11138" spans="1:8" hidden="1" x14ac:dyDescent="0.25">
      <c r="A11138" s="93">
        <v>1</v>
      </c>
      <c r="B11138" s="72"/>
      <c r="C11138" s="73"/>
      <c r="D11138" s="72"/>
      <c r="E11138" s="75"/>
      <c r="F11138" s="140"/>
    </row>
    <row r="11139" spans="1:8" hidden="1" x14ac:dyDescent="0.25">
      <c r="A11139" s="93"/>
      <c r="B11139" s="85"/>
      <c r="C11139" s="85"/>
      <c r="D11139" s="85"/>
      <c r="E11139" s="86"/>
      <c r="F11139" s="85"/>
      <c r="H11139" s="72"/>
    </row>
    <row r="11140" spans="1:8" hidden="1" x14ac:dyDescent="0.25">
      <c r="A11140" s="814" t="s">
        <v>9</v>
      </c>
      <c r="B11140" s="814"/>
      <c r="C11140" s="814"/>
      <c r="D11140" s="814"/>
      <c r="E11140" s="814"/>
      <c r="F11140" s="814"/>
    </row>
    <row r="11141" spans="1:8" hidden="1" x14ac:dyDescent="0.25">
      <c r="A11141" s="93">
        <v>1</v>
      </c>
      <c r="B11141" s="72" t="s">
        <v>12902</v>
      </c>
      <c r="C11141" s="73" t="s">
        <v>9</v>
      </c>
      <c r="D11141" s="72" t="s">
        <v>21</v>
      </c>
      <c r="E11141" s="75"/>
      <c r="F11141" s="704"/>
    </row>
    <row r="11142" spans="1:8" hidden="1" x14ac:dyDescent="0.25">
      <c r="A11142" s="93">
        <v>2</v>
      </c>
      <c r="B11142" s="72" t="s">
        <v>13275</v>
      </c>
      <c r="C11142" s="73" t="s">
        <v>9</v>
      </c>
      <c r="D11142" s="72" t="s">
        <v>13</v>
      </c>
      <c r="E11142" s="75"/>
      <c r="F11142" s="704"/>
    </row>
    <row r="11143" spans="1:8" hidden="1" x14ac:dyDescent="0.25">
      <c r="A11143" s="93">
        <v>3</v>
      </c>
      <c r="B11143" s="72" t="s">
        <v>13280</v>
      </c>
      <c r="C11143" s="73" t="s">
        <v>9</v>
      </c>
      <c r="D11143" s="72" t="s">
        <v>21</v>
      </c>
      <c r="E11143" s="75"/>
      <c r="F11143" s="704"/>
    </row>
    <row r="11144" spans="1:8" hidden="1" x14ac:dyDescent="0.25">
      <c r="A11144" s="93">
        <v>4</v>
      </c>
      <c r="B11144" s="72" t="s">
        <v>8724</v>
      </c>
      <c r="C11144" s="73" t="s">
        <v>9</v>
      </c>
      <c r="D11144" s="72" t="s">
        <v>13</v>
      </c>
      <c r="E11144" s="24"/>
      <c r="F11144" s="704"/>
    </row>
    <row r="11145" spans="1:8" hidden="1" x14ac:dyDescent="0.25">
      <c r="A11145" s="93">
        <v>5</v>
      </c>
      <c r="B11145" s="72" t="s">
        <v>191</v>
      </c>
      <c r="C11145" s="73" t="s">
        <v>9</v>
      </c>
      <c r="D11145" s="72" t="s">
        <v>890</v>
      </c>
      <c r="E11145" s="24"/>
      <c r="F11145" s="715"/>
    </row>
    <row r="11146" spans="1:8" hidden="1" x14ac:dyDescent="0.25">
      <c r="A11146" s="93">
        <v>6</v>
      </c>
      <c r="B11146" s="72" t="s">
        <v>13427</v>
      </c>
      <c r="C11146" s="73" t="s">
        <v>9</v>
      </c>
      <c r="D11146" s="72" t="s">
        <v>21</v>
      </c>
      <c r="E11146" s="24"/>
      <c r="F11146" s="715"/>
    </row>
    <row r="11147" spans="1:8" hidden="1" x14ac:dyDescent="0.25">
      <c r="A11147" s="93">
        <v>7</v>
      </c>
      <c r="B11147" s="72" t="s">
        <v>3083</v>
      </c>
      <c r="C11147" s="73" t="s">
        <v>9</v>
      </c>
      <c r="D11147" s="72" t="s">
        <v>21</v>
      </c>
      <c r="E11147" s="24"/>
      <c r="F11147" s="715"/>
    </row>
    <row r="11148" spans="1:8" hidden="1" x14ac:dyDescent="0.25">
      <c r="A11148" s="811" t="s">
        <v>20</v>
      </c>
      <c r="B11148" s="812"/>
      <c r="C11148" s="812"/>
      <c r="D11148" s="812"/>
      <c r="E11148" s="812"/>
      <c r="F11148" s="813"/>
    </row>
    <row r="11149" spans="1:8" hidden="1" x14ac:dyDescent="0.25">
      <c r="A11149" s="93">
        <v>1</v>
      </c>
      <c r="B11149" s="72" t="s">
        <v>1291</v>
      </c>
      <c r="C11149" s="73" t="s">
        <v>20</v>
      </c>
      <c r="D11149" s="72" t="s">
        <v>4</v>
      </c>
      <c r="E11149" s="75"/>
      <c r="F11149" s="277" t="s">
        <v>13426</v>
      </c>
    </row>
    <row r="11150" spans="1:8" hidden="1" x14ac:dyDescent="0.25">
      <c r="A11150" s="93">
        <v>2</v>
      </c>
      <c r="B11150" s="72" t="s">
        <v>6535</v>
      </c>
      <c r="C11150" s="73" t="s">
        <v>20</v>
      </c>
      <c r="D11150" s="72" t="s">
        <v>13</v>
      </c>
      <c r="E11150" s="75"/>
      <c r="F11150" s="277" t="s">
        <v>13426</v>
      </c>
    </row>
    <row r="11151" spans="1:8" hidden="1" x14ac:dyDescent="0.25">
      <c r="A11151" s="93">
        <v>3</v>
      </c>
      <c r="B11151" s="72" t="s">
        <v>6536</v>
      </c>
      <c r="C11151" s="73" t="s">
        <v>20</v>
      </c>
      <c r="D11151" s="72" t="s">
        <v>13</v>
      </c>
      <c r="E11151" s="75"/>
      <c r="F11151" s="277" t="s">
        <v>13426</v>
      </c>
    </row>
    <row r="11152" spans="1:8" hidden="1" x14ac:dyDescent="0.25">
      <c r="A11152" s="93">
        <v>4</v>
      </c>
      <c r="B11152" s="72" t="s">
        <v>11877</v>
      </c>
      <c r="C11152" s="73" t="s">
        <v>20</v>
      </c>
      <c r="D11152" s="72" t="s">
        <v>21</v>
      </c>
      <c r="E11152" s="24"/>
      <c r="F11152" s="277"/>
    </row>
    <row r="11153" spans="1:6" hidden="1" x14ac:dyDescent="0.25">
      <c r="A11153" s="93">
        <v>5</v>
      </c>
      <c r="B11153" s="72"/>
      <c r="C11153" s="73"/>
      <c r="D11153" s="72"/>
      <c r="E11153" s="24"/>
      <c r="F11153" s="277"/>
    </row>
    <row r="11154" spans="1:6" hidden="1" x14ac:dyDescent="0.25">
      <c r="A11154" s="93">
        <v>6</v>
      </c>
      <c r="B11154" s="72"/>
      <c r="C11154" s="73"/>
      <c r="D11154" s="72"/>
      <c r="E11154" s="24"/>
      <c r="F11154" s="277"/>
    </row>
    <row r="11155" spans="1:6" hidden="1" x14ac:dyDescent="0.25">
      <c r="A11155" s="93">
        <v>7</v>
      </c>
      <c r="B11155" s="72"/>
      <c r="C11155" s="73"/>
      <c r="D11155" s="72"/>
      <c r="E11155" s="24"/>
      <c r="F11155" s="277"/>
    </row>
    <row r="11156" spans="1:6" hidden="1" x14ac:dyDescent="0.25">
      <c r="A11156" s="93"/>
      <c r="B11156" s="72"/>
      <c r="C11156" s="73"/>
      <c r="D11156" s="72"/>
      <c r="E11156" s="24"/>
      <c r="F11156" s="277"/>
    </row>
    <row r="11157" spans="1:6" hidden="1" x14ac:dyDescent="0.25">
      <c r="A11157" s="811" t="s">
        <v>558</v>
      </c>
      <c r="B11157" s="812"/>
      <c r="C11157" s="812"/>
      <c r="D11157" s="812"/>
      <c r="E11157" s="812"/>
      <c r="F11157" s="813"/>
    </row>
    <row r="11158" spans="1:6" hidden="1" x14ac:dyDescent="0.25">
      <c r="A11158" s="133">
        <v>1</v>
      </c>
      <c r="B11158" s="126" t="s">
        <v>13269</v>
      </c>
      <c r="C11158" s="73" t="s">
        <v>558</v>
      </c>
      <c r="D11158" s="72" t="s">
        <v>890</v>
      </c>
      <c r="E11158" s="140"/>
      <c r="F11158" s="180" t="s">
        <v>1004</v>
      </c>
    </row>
    <row r="11159" spans="1:6" hidden="1" x14ac:dyDescent="0.25">
      <c r="A11159" s="133">
        <v>2</v>
      </c>
      <c r="B11159" s="72"/>
      <c r="C11159" s="73"/>
      <c r="D11159" s="72"/>
      <c r="E11159" s="140"/>
      <c r="F11159" s="180"/>
    </row>
    <row r="11160" spans="1:6" hidden="1" x14ac:dyDescent="0.25">
      <c r="A11160" s="93">
        <v>3</v>
      </c>
      <c r="B11160" s="72"/>
      <c r="C11160" s="73"/>
      <c r="D11160" s="72"/>
      <c r="E11160" s="24"/>
      <c r="F11160" s="704"/>
    </row>
    <row r="11161" spans="1:6" hidden="1" x14ac:dyDescent="0.25">
      <c r="A11161" s="811" t="s">
        <v>12</v>
      </c>
      <c r="B11161" s="812"/>
      <c r="C11161" s="812"/>
      <c r="D11161" s="812"/>
      <c r="E11161" s="812"/>
      <c r="F11161" s="813"/>
    </row>
    <row r="11162" spans="1:6" hidden="1" x14ac:dyDescent="0.25">
      <c r="A11162" s="93">
        <v>1</v>
      </c>
      <c r="B11162" s="72"/>
      <c r="C11162" s="73"/>
      <c r="D11162" s="72"/>
      <c r="E11162" s="24"/>
      <c r="F11162" s="704"/>
    </row>
    <row r="11163" spans="1:6" hidden="1" x14ac:dyDescent="0.25">
      <c r="A11163" s="93">
        <v>2</v>
      </c>
      <c r="B11163" s="85"/>
      <c r="C11163" s="85"/>
      <c r="D11163" s="85"/>
      <c r="E11163" s="86"/>
      <c r="F11163" s="85"/>
    </row>
    <row r="11164" spans="1:6" hidden="1" x14ac:dyDescent="0.25">
      <c r="A11164" s="811" t="s">
        <v>385</v>
      </c>
      <c r="B11164" s="812"/>
      <c r="C11164" s="812"/>
      <c r="D11164" s="812"/>
      <c r="E11164" s="812"/>
      <c r="F11164" s="813"/>
    </row>
    <row r="11165" spans="1:6" hidden="1" x14ac:dyDescent="0.25">
      <c r="A11165" s="133">
        <v>1</v>
      </c>
      <c r="B11165" s="72"/>
      <c r="C11165" s="73"/>
      <c r="D11165" s="72"/>
      <c r="E11165" s="24"/>
      <c r="F11165" s="704"/>
    </row>
    <row r="11166" spans="1:6" hidden="1" x14ac:dyDescent="0.25">
      <c r="A11166" s="133">
        <v>2</v>
      </c>
      <c r="B11166" s="72"/>
      <c r="C11166" s="73"/>
      <c r="D11166" s="72"/>
      <c r="E11166" s="24"/>
      <c r="F11166" s="704"/>
    </row>
    <row r="11167" spans="1:6" hidden="1" x14ac:dyDescent="0.25">
      <c r="A11167" s="811" t="s">
        <v>5</v>
      </c>
      <c r="B11167" s="812"/>
      <c r="C11167" s="812"/>
      <c r="D11167" s="812"/>
      <c r="E11167" s="812"/>
      <c r="F11167" s="813"/>
    </row>
    <row r="11168" spans="1:6" hidden="1" x14ac:dyDescent="0.25">
      <c r="A11168" s="93">
        <v>1</v>
      </c>
      <c r="B11168" s="85"/>
      <c r="C11168" s="85"/>
      <c r="D11168" s="85"/>
      <c r="E11168" s="75"/>
      <c r="F11168" s="140"/>
    </row>
    <row r="11169" spans="1:6" hidden="1" x14ac:dyDescent="0.25">
      <c r="A11169" s="93">
        <v>2</v>
      </c>
      <c r="B11169" s="85"/>
      <c r="C11169" s="73"/>
      <c r="D11169" s="72"/>
      <c r="E11169" s="86"/>
      <c r="F11169" s="93"/>
    </row>
    <row r="11170" spans="1:6" hidden="1" x14ac:dyDescent="0.25">
      <c r="A11170" s="811" t="s">
        <v>71</v>
      </c>
      <c r="B11170" s="812"/>
      <c r="C11170" s="812"/>
      <c r="D11170" s="812"/>
      <c r="E11170" s="812"/>
      <c r="F11170" s="813"/>
    </row>
    <row r="11171" spans="1:6" hidden="1" x14ac:dyDescent="0.25">
      <c r="A11171" s="85">
        <v>1</v>
      </c>
      <c r="B11171" s="85"/>
      <c r="C11171" s="85"/>
      <c r="D11171" s="85"/>
      <c r="E11171" s="86"/>
      <c r="F11171" s="85"/>
    </row>
    <row r="11172" spans="1:6" hidden="1" x14ac:dyDescent="0.25"/>
    <row r="11173" spans="1:6" hidden="1" x14ac:dyDescent="0.25"/>
    <row r="11174" spans="1:6" hidden="1" x14ac:dyDescent="0.25"/>
    <row r="11175" spans="1:6" hidden="1" x14ac:dyDescent="0.25">
      <c r="A11175" s="155"/>
      <c r="B11175" s="156" t="s">
        <v>63</v>
      </c>
      <c r="C11175" s="157">
        <v>44562</v>
      </c>
      <c r="D11175" s="156"/>
      <c r="E11175" s="652"/>
      <c r="F11175" s="158"/>
    </row>
    <row r="11176" spans="1:6" hidden="1" x14ac:dyDescent="0.25">
      <c r="A11176" s="159" t="s">
        <v>580</v>
      </c>
      <c r="B11176" s="160" t="s">
        <v>576</v>
      </c>
      <c r="C11176" s="161" t="s">
        <v>912</v>
      </c>
      <c r="D11176" s="160" t="s">
        <v>577</v>
      </c>
      <c r="E11176" s="653" t="s">
        <v>1422</v>
      </c>
      <c r="F11176" s="162" t="s">
        <v>579</v>
      </c>
    </row>
    <row r="11177" spans="1:6" hidden="1" x14ac:dyDescent="0.25">
      <c r="A11177" s="814" t="s">
        <v>155</v>
      </c>
      <c r="B11177" s="814"/>
      <c r="C11177" s="814"/>
      <c r="D11177" s="814"/>
      <c r="E11177" s="814"/>
      <c r="F11177" s="814"/>
    </row>
    <row r="11178" spans="1:6" hidden="1" x14ac:dyDescent="0.25">
      <c r="A11178" s="133">
        <v>1</v>
      </c>
      <c r="B11178" s="207"/>
      <c r="C11178" s="207"/>
      <c r="D11178" s="207"/>
      <c r="E11178" s="475"/>
      <c r="F11178" s="207"/>
    </row>
    <row r="11179" spans="1:6" hidden="1" x14ac:dyDescent="0.25">
      <c r="A11179" s="93">
        <v>2</v>
      </c>
      <c r="B11179" s="224"/>
      <c r="C11179" s="225"/>
      <c r="D11179" s="224"/>
      <c r="E11179" s="227"/>
      <c r="F11179" s="206"/>
    </row>
    <row r="11180" spans="1:6" hidden="1" x14ac:dyDescent="0.25">
      <c r="A11180" s="814" t="s">
        <v>41</v>
      </c>
      <c r="B11180" s="814"/>
      <c r="C11180" s="814"/>
      <c r="D11180" s="814"/>
      <c r="E11180" s="814"/>
      <c r="F11180" s="814"/>
    </row>
    <row r="11181" spans="1:6" hidden="1" x14ac:dyDescent="0.25">
      <c r="A11181" s="93">
        <v>1</v>
      </c>
      <c r="B11181" s="72"/>
      <c r="C11181" s="73"/>
      <c r="D11181" s="72"/>
      <c r="E11181" s="75"/>
      <c r="F11181" s="140"/>
    </row>
    <row r="11182" spans="1:6" hidden="1" x14ac:dyDescent="0.25">
      <c r="A11182" s="93"/>
      <c r="B11182" s="85"/>
      <c r="C11182" s="85"/>
      <c r="D11182" s="85"/>
      <c r="E11182" s="86"/>
      <c r="F11182" s="85"/>
    </row>
    <row r="11183" spans="1:6" hidden="1" x14ac:dyDescent="0.25">
      <c r="A11183" s="814" t="s">
        <v>9</v>
      </c>
      <c r="B11183" s="814"/>
      <c r="C11183" s="814"/>
      <c r="D11183" s="814"/>
      <c r="E11183" s="814"/>
      <c r="F11183" s="814"/>
    </row>
    <row r="11184" spans="1:6" hidden="1" x14ac:dyDescent="0.25">
      <c r="A11184" s="93">
        <v>1</v>
      </c>
      <c r="B11184" s="72" t="s">
        <v>13430</v>
      </c>
      <c r="C11184" s="73" t="s">
        <v>9</v>
      </c>
      <c r="D11184" s="72" t="s">
        <v>8</v>
      </c>
      <c r="E11184" s="75"/>
      <c r="F11184" s="704"/>
    </row>
    <row r="11185" spans="1:6" hidden="1" x14ac:dyDescent="0.25">
      <c r="A11185" s="93">
        <v>2</v>
      </c>
      <c r="B11185" s="72"/>
      <c r="C11185" s="73"/>
      <c r="D11185" s="72"/>
      <c r="E11185" s="75"/>
      <c r="F11185" s="704"/>
    </row>
    <row r="11186" spans="1:6" hidden="1" x14ac:dyDescent="0.25">
      <c r="A11186" s="93">
        <v>3</v>
      </c>
      <c r="B11186" s="72"/>
      <c r="C11186" s="73"/>
      <c r="D11186" s="72"/>
      <c r="E11186" s="75"/>
      <c r="F11186" s="704"/>
    </row>
    <row r="11187" spans="1:6" hidden="1" x14ac:dyDescent="0.25">
      <c r="A11187" s="93">
        <v>4</v>
      </c>
      <c r="B11187" s="72"/>
      <c r="C11187" s="73"/>
      <c r="D11187" s="72"/>
      <c r="E11187" s="24"/>
      <c r="F11187" s="704"/>
    </row>
    <row r="11188" spans="1:6" hidden="1" x14ac:dyDescent="0.25">
      <c r="A11188" s="93">
        <v>5</v>
      </c>
      <c r="B11188" s="72"/>
      <c r="C11188" s="73"/>
      <c r="D11188" s="72"/>
      <c r="E11188" s="24"/>
      <c r="F11188" s="704"/>
    </row>
    <row r="11189" spans="1:6" hidden="1" x14ac:dyDescent="0.25">
      <c r="A11189" s="811" t="s">
        <v>20</v>
      </c>
      <c r="B11189" s="812"/>
      <c r="C11189" s="812"/>
      <c r="D11189" s="812"/>
      <c r="E11189" s="812"/>
      <c r="F11189" s="813"/>
    </row>
    <row r="11190" spans="1:6" hidden="1" x14ac:dyDescent="0.25">
      <c r="A11190" s="93">
        <v>1</v>
      </c>
      <c r="B11190" s="72" t="s">
        <v>4842</v>
      </c>
      <c r="C11190" s="73" t="s">
        <v>20</v>
      </c>
      <c r="D11190" s="72" t="s">
        <v>13</v>
      </c>
      <c r="E11190" s="75"/>
      <c r="F11190" s="277"/>
    </row>
    <row r="11191" spans="1:6" hidden="1" x14ac:dyDescent="0.25">
      <c r="A11191" s="93">
        <v>2</v>
      </c>
      <c r="B11191" s="72" t="s">
        <v>4842</v>
      </c>
      <c r="C11191" s="73" t="s">
        <v>20</v>
      </c>
      <c r="D11191" s="72" t="s">
        <v>13</v>
      </c>
      <c r="E11191" s="75"/>
      <c r="F11191" s="277"/>
    </row>
    <row r="11192" spans="1:6" hidden="1" x14ac:dyDescent="0.25">
      <c r="A11192" s="93">
        <v>3</v>
      </c>
      <c r="B11192" s="72" t="s">
        <v>13429</v>
      </c>
      <c r="C11192" s="73" t="s">
        <v>20</v>
      </c>
      <c r="D11192" s="72" t="s">
        <v>13</v>
      </c>
      <c r="E11192" s="75"/>
      <c r="F11192" s="277" t="s">
        <v>12884</v>
      </c>
    </row>
    <row r="11193" spans="1:6" hidden="1" x14ac:dyDescent="0.25">
      <c r="A11193" s="93">
        <v>4</v>
      </c>
      <c r="B11193" s="72"/>
      <c r="C11193" s="73"/>
      <c r="D11193" s="72"/>
      <c r="E11193" s="24"/>
      <c r="F11193" s="277"/>
    </row>
    <row r="11194" spans="1:6" hidden="1" x14ac:dyDescent="0.25">
      <c r="A11194" s="93">
        <v>5</v>
      </c>
      <c r="B11194" s="72"/>
      <c r="C11194" s="73"/>
      <c r="D11194" s="72"/>
      <c r="E11194" s="24"/>
      <c r="F11194" s="277"/>
    </row>
    <row r="11195" spans="1:6" hidden="1" x14ac:dyDescent="0.25">
      <c r="A11195" s="93">
        <v>6</v>
      </c>
      <c r="B11195" s="72"/>
      <c r="C11195" s="73"/>
      <c r="D11195" s="72"/>
      <c r="E11195" s="24"/>
      <c r="F11195" s="277"/>
    </row>
    <row r="11196" spans="1:6" hidden="1" x14ac:dyDescent="0.25">
      <c r="A11196" s="93">
        <v>7</v>
      </c>
      <c r="B11196" s="72"/>
      <c r="C11196" s="73"/>
      <c r="D11196" s="72"/>
      <c r="E11196" s="24"/>
      <c r="F11196" s="277"/>
    </row>
    <row r="11197" spans="1:6" hidden="1" x14ac:dyDescent="0.25">
      <c r="A11197" s="93"/>
      <c r="B11197" s="72"/>
      <c r="C11197" s="73"/>
      <c r="D11197" s="72"/>
      <c r="E11197" s="24"/>
      <c r="F11197" s="277"/>
    </row>
    <row r="11198" spans="1:6" hidden="1" x14ac:dyDescent="0.25">
      <c r="A11198" s="811" t="s">
        <v>558</v>
      </c>
      <c r="B11198" s="812"/>
      <c r="C11198" s="812"/>
      <c r="D11198" s="812"/>
      <c r="E11198" s="812"/>
      <c r="F11198" s="813"/>
    </row>
    <row r="11199" spans="1:6" hidden="1" x14ac:dyDescent="0.25">
      <c r="A11199" s="133">
        <v>1</v>
      </c>
      <c r="B11199" s="126" t="s">
        <v>13277</v>
      </c>
      <c r="C11199" s="73" t="s">
        <v>547</v>
      </c>
      <c r="D11199" s="72" t="s">
        <v>28</v>
      </c>
      <c r="E11199" s="140" t="s">
        <v>13278</v>
      </c>
      <c r="F11199" s="180" t="s">
        <v>13279</v>
      </c>
    </row>
    <row r="11200" spans="1:6" hidden="1" x14ac:dyDescent="0.25">
      <c r="A11200" s="133">
        <v>2</v>
      </c>
      <c r="B11200" s="72"/>
      <c r="C11200" s="73"/>
      <c r="D11200" s="72"/>
      <c r="E11200" s="140"/>
      <c r="F11200" s="180"/>
    </row>
    <row r="11201" spans="1:6" hidden="1" x14ac:dyDescent="0.25">
      <c r="A11201" s="93">
        <v>3</v>
      </c>
      <c r="B11201" s="72"/>
      <c r="C11201" s="73"/>
      <c r="D11201" s="72"/>
      <c r="E11201" s="24"/>
      <c r="F11201" s="704"/>
    </row>
    <row r="11202" spans="1:6" hidden="1" x14ac:dyDescent="0.25">
      <c r="A11202" s="811" t="s">
        <v>12</v>
      </c>
      <c r="B11202" s="812"/>
      <c r="C11202" s="812"/>
      <c r="D11202" s="812"/>
      <c r="E11202" s="812"/>
      <c r="F11202" s="813"/>
    </row>
    <row r="11203" spans="1:6" hidden="1" x14ac:dyDescent="0.25">
      <c r="A11203" s="93">
        <v>1</v>
      </c>
      <c r="B11203" s="72"/>
      <c r="C11203" s="73"/>
      <c r="D11203" s="72"/>
      <c r="E11203" s="24"/>
      <c r="F11203" s="704"/>
    </row>
    <row r="11204" spans="1:6" hidden="1" x14ac:dyDescent="0.25">
      <c r="A11204" s="93">
        <v>2</v>
      </c>
      <c r="B11204" s="85"/>
      <c r="C11204" s="85"/>
      <c r="D11204" s="85"/>
      <c r="E11204" s="86"/>
      <c r="F11204" s="85"/>
    </row>
    <row r="11205" spans="1:6" hidden="1" x14ac:dyDescent="0.25">
      <c r="A11205" s="811" t="s">
        <v>385</v>
      </c>
      <c r="B11205" s="812"/>
      <c r="C11205" s="812"/>
      <c r="D11205" s="812"/>
      <c r="E11205" s="812"/>
      <c r="F11205" s="813"/>
    </row>
    <row r="11206" spans="1:6" hidden="1" x14ac:dyDescent="0.25">
      <c r="A11206" s="133">
        <v>1</v>
      </c>
      <c r="B11206" s="72"/>
      <c r="C11206" s="73"/>
      <c r="D11206" s="72"/>
      <c r="E11206" s="24"/>
      <c r="F11206" s="704"/>
    </row>
    <row r="11207" spans="1:6" hidden="1" x14ac:dyDescent="0.25">
      <c r="A11207" s="133">
        <v>2</v>
      </c>
      <c r="B11207" s="72"/>
      <c r="C11207" s="73"/>
      <c r="D11207" s="72"/>
      <c r="E11207" s="24"/>
      <c r="F11207" s="704"/>
    </row>
    <row r="11208" spans="1:6" hidden="1" x14ac:dyDescent="0.25">
      <c r="A11208" s="811" t="s">
        <v>5</v>
      </c>
      <c r="B11208" s="812"/>
      <c r="C11208" s="812"/>
      <c r="D11208" s="812"/>
      <c r="E11208" s="812"/>
      <c r="F11208" s="813"/>
    </row>
    <row r="11209" spans="1:6" hidden="1" x14ac:dyDescent="0.25">
      <c r="A11209" s="93">
        <v>1</v>
      </c>
      <c r="B11209" s="85"/>
      <c r="C11209" s="85"/>
      <c r="D11209" s="85"/>
      <c r="E11209" s="75"/>
      <c r="F11209" s="140"/>
    </row>
    <row r="11210" spans="1:6" hidden="1" x14ac:dyDescent="0.25">
      <c r="A11210" s="93">
        <v>2</v>
      </c>
      <c r="B11210" s="85"/>
      <c r="C11210" s="73"/>
      <c r="D11210" s="72"/>
      <c r="E11210" s="86"/>
      <c r="F11210" s="93"/>
    </row>
    <row r="11211" spans="1:6" hidden="1" x14ac:dyDescent="0.25">
      <c r="A11211" s="811" t="s">
        <v>71</v>
      </c>
      <c r="B11211" s="812"/>
      <c r="C11211" s="812"/>
      <c r="D11211" s="812"/>
      <c r="E11211" s="812"/>
      <c r="F11211" s="813"/>
    </row>
    <row r="11212" spans="1:6" hidden="1" x14ac:dyDescent="0.25">
      <c r="A11212" s="93">
        <v>1</v>
      </c>
      <c r="B11212" s="85"/>
      <c r="C11212" s="85"/>
      <c r="D11212" s="85"/>
      <c r="E11212" s="86"/>
      <c r="F11212" s="85"/>
    </row>
    <row r="11213" spans="1:6" hidden="1" x14ac:dyDescent="0.25"/>
    <row r="11214" spans="1:6" hidden="1" x14ac:dyDescent="0.25"/>
    <row r="11215" spans="1:6" hidden="1" x14ac:dyDescent="0.25">
      <c r="A11215" s="197"/>
      <c r="B11215" s="198" t="s">
        <v>0</v>
      </c>
      <c r="C11215" s="199">
        <v>44563</v>
      </c>
      <c r="D11215" s="198"/>
      <c r="E11215" s="575"/>
      <c r="F11215" s="200"/>
    </row>
    <row r="11216" spans="1:6" hidden="1" x14ac:dyDescent="0.25">
      <c r="A11216" s="201" t="s">
        <v>580</v>
      </c>
      <c r="B11216" s="202" t="s">
        <v>576</v>
      </c>
      <c r="C11216" s="203" t="s">
        <v>912</v>
      </c>
      <c r="D11216" s="202" t="s">
        <v>577</v>
      </c>
      <c r="E11216" s="576" t="s">
        <v>1422</v>
      </c>
      <c r="F11216" s="204" t="s">
        <v>579</v>
      </c>
    </row>
    <row r="11217" spans="1:6" hidden="1" x14ac:dyDescent="0.25">
      <c r="A11217" s="814" t="s">
        <v>155</v>
      </c>
      <c r="B11217" s="814"/>
      <c r="C11217" s="814"/>
      <c r="D11217" s="814"/>
      <c r="E11217" s="814"/>
      <c r="F11217" s="814"/>
    </row>
    <row r="11218" spans="1:6" hidden="1" x14ac:dyDescent="0.25">
      <c r="A11218" s="133">
        <v>1</v>
      </c>
      <c r="B11218" s="207"/>
      <c r="C11218" s="207"/>
      <c r="D11218" s="207"/>
      <c r="E11218" s="475"/>
      <c r="F11218" s="207"/>
    </row>
    <row r="11219" spans="1:6" hidden="1" x14ac:dyDescent="0.25">
      <c r="A11219" s="93">
        <v>2</v>
      </c>
      <c r="B11219" s="224"/>
      <c r="C11219" s="225"/>
      <c r="D11219" s="224"/>
      <c r="E11219" s="227"/>
      <c r="F11219" s="206"/>
    </row>
    <row r="11220" spans="1:6" hidden="1" x14ac:dyDescent="0.25">
      <c r="A11220" s="814" t="s">
        <v>41</v>
      </c>
      <c r="B11220" s="814"/>
      <c r="C11220" s="814"/>
      <c r="D11220" s="814"/>
      <c r="E11220" s="814"/>
      <c r="F11220" s="814"/>
    </row>
    <row r="11221" spans="1:6" hidden="1" x14ac:dyDescent="0.25">
      <c r="A11221" s="93">
        <v>1</v>
      </c>
      <c r="B11221" s="72"/>
      <c r="C11221" s="73"/>
      <c r="D11221" s="72"/>
      <c r="E11221" s="75"/>
      <c r="F11221" s="140"/>
    </row>
    <row r="11222" spans="1:6" hidden="1" x14ac:dyDescent="0.25">
      <c r="A11222" s="93"/>
      <c r="B11222" s="85"/>
      <c r="C11222" s="85"/>
      <c r="D11222" s="85"/>
      <c r="E11222" s="86"/>
      <c r="F11222" s="85"/>
    </row>
    <row r="11223" spans="1:6" hidden="1" x14ac:dyDescent="0.25">
      <c r="A11223" s="814" t="s">
        <v>9</v>
      </c>
      <c r="B11223" s="814"/>
      <c r="C11223" s="814"/>
      <c r="D11223" s="814"/>
      <c r="E11223" s="814"/>
      <c r="F11223" s="814"/>
    </row>
    <row r="11224" spans="1:6" hidden="1" x14ac:dyDescent="0.25">
      <c r="A11224" s="93">
        <v>1</v>
      </c>
      <c r="B11224" s="72" t="s">
        <v>10524</v>
      </c>
      <c r="C11224" s="73" t="s">
        <v>10347</v>
      </c>
      <c r="D11224" s="72" t="s">
        <v>3306</v>
      </c>
      <c r="E11224" s="75" t="s">
        <v>13422</v>
      </c>
      <c r="F11224" s="704"/>
    </row>
    <row r="11225" spans="1:6" hidden="1" x14ac:dyDescent="0.25">
      <c r="A11225" s="93">
        <v>2</v>
      </c>
      <c r="B11225" s="72" t="s">
        <v>10524</v>
      </c>
      <c r="C11225" s="73" t="s">
        <v>10347</v>
      </c>
      <c r="D11225" s="72" t="s">
        <v>3306</v>
      </c>
      <c r="E11225" s="75" t="s">
        <v>13422</v>
      </c>
      <c r="F11225" s="704"/>
    </row>
    <row r="11226" spans="1:6" hidden="1" x14ac:dyDescent="0.25">
      <c r="A11226" s="93">
        <v>3</v>
      </c>
      <c r="B11226" s="72" t="s">
        <v>10778</v>
      </c>
      <c r="C11226" s="73" t="s">
        <v>9</v>
      </c>
      <c r="D11226" s="72" t="s">
        <v>21</v>
      </c>
      <c r="E11226" s="75"/>
      <c r="F11226" s="704"/>
    </row>
    <row r="11227" spans="1:6" hidden="1" x14ac:dyDescent="0.25">
      <c r="A11227" s="93">
        <v>4</v>
      </c>
      <c r="B11227" s="72" t="s">
        <v>13488</v>
      </c>
      <c r="C11227" s="73" t="s">
        <v>9</v>
      </c>
      <c r="D11227" s="72" t="s">
        <v>21</v>
      </c>
      <c r="E11227" s="24"/>
      <c r="F11227" s="704"/>
    </row>
    <row r="11228" spans="1:6" hidden="1" x14ac:dyDescent="0.25">
      <c r="A11228" s="93">
        <v>5</v>
      </c>
      <c r="B11228" s="72" t="s">
        <v>13489</v>
      </c>
      <c r="C11228" s="73" t="s">
        <v>9</v>
      </c>
      <c r="D11228" s="72" t="s">
        <v>21</v>
      </c>
      <c r="E11228" s="24"/>
      <c r="F11228" s="704"/>
    </row>
    <row r="11229" spans="1:6" hidden="1" x14ac:dyDescent="0.25">
      <c r="A11229" s="93"/>
      <c r="B11229" s="72"/>
      <c r="C11229" s="73"/>
      <c r="D11229" s="72"/>
      <c r="E11229" s="24"/>
      <c r="F11229" s="716"/>
    </row>
    <row r="11230" spans="1:6" hidden="1" x14ac:dyDescent="0.25">
      <c r="A11230" s="93"/>
      <c r="B11230" s="72"/>
      <c r="C11230" s="73"/>
      <c r="D11230" s="72"/>
      <c r="E11230" s="24"/>
      <c r="F11230" s="716"/>
    </row>
    <row r="11231" spans="1:6" hidden="1" x14ac:dyDescent="0.25">
      <c r="A11231" s="93"/>
      <c r="B11231" s="72"/>
      <c r="C11231" s="73"/>
      <c r="D11231" s="72"/>
      <c r="E11231" s="24"/>
      <c r="F11231" s="716"/>
    </row>
    <row r="11232" spans="1:6" hidden="1" x14ac:dyDescent="0.25">
      <c r="A11232" s="811" t="s">
        <v>20</v>
      </c>
      <c r="B11232" s="812"/>
      <c r="C11232" s="812"/>
      <c r="D11232" s="812"/>
      <c r="E11232" s="812"/>
      <c r="F11232" s="813"/>
    </row>
    <row r="11233" spans="1:6" hidden="1" x14ac:dyDescent="0.25">
      <c r="A11233" s="93">
        <v>1</v>
      </c>
      <c r="B11233" s="72" t="s">
        <v>5319</v>
      </c>
      <c r="C11233" s="73" t="s">
        <v>20</v>
      </c>
      <c r="D11233" s="72" t="s">
        <v>21</v>
      </c>
      <c r="E11233" s="75"/>
      <c r="F11233" s="277"/>
    </row>
    <row r="11234" spans="1:6" hidden="1" x14ac:dyDescent="0.25">
      <c r="A11234" s="93">
        <v>2</v>
      </c>
      <c r="B11234" s="72" t="s">
        <v>13270</v>
      </c>
      <c r="C11234" s="73" t="s">
        <v>20</v>
      </c>
      <c r="D11234" s="72" t="s">
        <v>13</v>
      </c>
      <c r="E11234" s="75"/>
      <c r="F11234" s="277"/>
    </row>
    <row r="11235" spans="1:6" hidden="1" x14ac:dyDescent="0.25">
      <c r="A11235" s="93">
        <v>3</v>
      </c>
      <c r="B11235" s="72" t="s">
        <v>324</v>
      </c>
      <c r="C11235" s="73" t="s">
        <v>20</v>
      </c>
      <c r="D11235" s="72" t="s">
        <v>890</v>
      </c>
      <c r="E11235" s="75"/>
      <c r="F11235" s="277"/>
    </row>
    <row r="11236" spans="1:6" hidden="1" x14ac:dyDescent="0.25">
      <c r="A11236" s="93">
        <v>4</v>
      </c>
      <c r="B11236" s="72" t="s">
        <v>324</v>
      </c>
      <c r="C11236" s="73" t="s">
        <v>20</v>
      </c>
      <c r="D11236" s="72" t="s">
        <v>890</v>
      </c>
      <c r="E11236" s="24"/>
      <c r="F11236" s="277"/>
    </row>
    <row r="11237" spans="1:6" hidden="1" x14ac:dyDescent="0.25">
      <c r="A11237" s="93">
        <v>5</v>
      </c>
      <c r="B11237" s="72" t="s">
        <v>324</v>
      </c>
      <c r="C11237" s="73" t="s">
        <v>20</v>
      </c>
      <c r="D11237" s="72" t="s">
        <v>890</v>
      </c>
      <c r="E11237" s="24"/>
      <c r="F11237" s="277"/>
    </row>
    <row r="11238" spans="1:6" hidden="1" x14ac:dyDescent="0.25">
      <c r="A11238" s="93">
        <v>6</v>
      </c>
      <c r="B11238" s="72"/>
      <c r="C11238" s="73"/>
      <c r="D11238" s="72"/>
      <c r="E11238" s="24"/>
      <c r="F11238" s="277"/>
    </row>
    <row r="11239" spans="1:6" hidden="1" x14ac:dyDescent="0.25">
      <c r="A11239" s="93">
        <v>7</v>
      </c>
      <c r="B11239" s="72"/>
      <c r="C11239" s="73"/>
      <c r="D11239" s="72"/>
      <c r="E11239" s="24"/>
      <c r="F11239" s="277"/>
    </row>
    <row r="11240" spans="1:6" hidden="1" x14ac:dyDescent="0.25">
      <c r="A11240" s="93"/>
      <c r="B11240" s="72"/>
      <c r="C11240" s="73"/>
      <c r="D11240" s="72"/>
      <c r="E11240" s="24"/>
      <c r="F11240" s="277"/>
    </row>
    <row r="11241" spans="1:6" hidden="1" x14ac:dyDescent="0.25">
      <c r="A11241" s="811" t="s">
        <v>558</v>
      </c>
      <c r="B11241" s="812"/>
      <c r="C11241" s="812"/>
      <c r="D11241" s="812"/>
      <c r="E11241" s="812"/>
      <c r="F11241" s="813"/>
    </row>
    <row r="11242" spans="1:6" hidden="1" x14ac:dyDescent="0.25">
      <c r="A11242" s="133">
        <v>1</v>
      </c>
      <c r="B11242" s="126"/>
      <c r="C11242" s="73"/>
      <c r="D11242" s="72"/>
      <c r="E11242" s="140"/>
      <c r="F11242" s="180"/>
    </row>
    <row r="11243" spans="1:6" hidden="1" x14ac:dyDescent="0.25">
      <c r="A11243" s="133">
        <v>2</v>
      </c>
      <c r="B11243" s="72"/>
      <c r="C11243" s="73"/>
      <c r="D11243" s="72"/>
      <c r="E11243" s="140"/>
      <c r="F11243" s="180"/>
    </row>
    <row r="11244" spans="1:6" hidden="1" x14ac:dyDescent="0.25">
      <c r="A11244" s="93">
        <v>3</v>
      </c>
      <c r="B11244" s="72"/>
      <c r="C11244" s="73"/>
      <c r="D11244" s="72"/>
      <c r="E11244" s="24"/>
      <c r="F11244" s="704"/>
    </row>
    <row r="11245" spans="1:6" hidden="1" x14ac:dyDescent="0.25">
      <c r="A11245" s="811" t="s">
        <v>12</v>
      </c>
      <c r="B11245" s="812"/>
      <c r="C11245" s="812"/>
      <c r="D11245" s="812"/>
      <c r="E11245" s="812"/>
      <c r="F11245" s="813"/>
    </row>
    <row r="11246" spans="1:6" hidden="1" x14ac:dyDescent="0.25">
      <c r="A11246" s="93">
        <v>1</v>
      </c>
      <c r="B11246" s="72"/>
      <c r="C11246" s="73"/>
      <c r="D11246" s="72"/>
      <c r="E11246" s="24"/>
      <c r="F11246" s="704"/>
    </row>
    <row r="11247" spans="1:6" hidden="1" x14ac:dyDescent="0.25">
      <c r="A11247" s="93">
        <v>2</v>
      </c>
      <c r="B11247" s="85"/>
      <c r="C11247" s="85"/>
      <c r="D11247" s="85"/>
      <c r="E11247" s="86"/>
      <c r="F11247" s="85"/>
    </row>
    <row r="11248" spans="1:6" hidden="1" x14ac:dyDescent="0.25">
      <c r="A11248" s="811" t="s">
        <v>385</v>
      </c>
      <c r="B11248" s="812"/>
      <c r="C11248" s="812"/>
      <c r="D11248" s="812"/>
      <c r="E11248" s="812"/>
      <c r="F11248" s="813"/>
    </row>
    <row r="11249" spans="1:6" hidden="1" x14ac:dyDescent="0.25">
      <c r="A11249" s="133">
        <v>1</v>
      </c>
      <c r="B11249" s="72"/>
      <c r="C11249" s="73"/>
      <c r="D11249" s="72"/>
      <c r="E11249" s="24"/>
      <c r="F11249" s="704"/>
    </row>
    <row r="11250" spans="1:6" hidden="1" x14ac:dyDescent="0.25">
      <c r="A11250" s="133">
        <v>2</v>
      </c>
      <c r="B11250" s="72"/>
      <c r="C11250" s="73"/>
      <c r="D11250" s="72"/>
      <c r="E11250" s="24"/>
      <c r="F11250" s="704"/>
    </row>
    <row r="11251" spans="1:6" hidden="1" x14ac:dyDescent="0.25">
      <c r="A11251" s="811" t="s">
        <v>5</v>
      </c>
      <c r="B11251" s="812"/>
      <c r="C11251" s="812"/>
      <c r="D11251" s="812"/>
      <c r="E11251" s="812"/>
      <c r="F11251" s="813"/>
    </row>
    <row r="11252" spans="1:6" hidden="1" x14ac:dyDescent="0.25">
      <c r="A11252" s="93">
        <v>1</v>
      </c>
      <c r="B11252" s="85" t="s">
        <v>4755</v>
      </c>
      <c r="C11252" s="85" t="s">
        <v>5</v>
      </c>
      <c r="D11252" s="85" t="s">
        <v>21</v>
      </c>
      <c r="E11252" s="75"/>
      <c r="F11252" s="140"/>
    </row>
    <row r="11253" spans="1:6" hidden="1" x14ac:dyDescent="0.25">
      <c r="A11253" s="93">
        <v>2</v>
      </c>
      <c r="B11253" s="85" t="s">
        <v>12983</v>
      </c>
      <c r="C11253" s="73" t="s">
        <v>5</v>
      </c>
      <c r="D11253" s="72" t="s">
        <v>13</v>
      </c>
      <c r="E11253" s="86"/>
      <c r="F11253" s="93"/>
    </row>
    <row r="11254" spans="1:6" hidden="1" x14ac:dyDescent="0.25">
      <c r="A11254" s="93">
        <v>3</v>
      </c>
      <c r="B11254" s="85" t="s">
        <v>13423</v>
      </c>
      <c r="C11254" s="85" t="s">
        <v>5</v>
      </c>
      <c r="D11254" s="85" t="s">
        <v>13</v>
      </c>
      <c r="E11254" s="86"/>
      <c r="F11254" s="85"/>
    </row>
    <row r="11255" spans="1:6" hidden="1" x14ac:dyDescent="0.25">
      <c r="A11255" s="85"/>
      <c r="B11255" s="85"/>
      <c r="C11255" s="85"/>
      <c r="D11255" s="85"/>
      <c r="E11255" s="86"/>
      <c r="F11255" s="85"/>
    </row>
    <row r="11256" spans="1:6" hidden="1" x14ac:dyDescent="0.25"/>
    <row r="11257" spans="1:6" hidden="1" x14ac:dyDescent="0.25"/>
    <row r="11258" spans="1:6" hidden="1" x14ac:dyDescent="0.25">
      <c r="A11258" s="305"/>
      <c r="B11258" s="31" t="s">
        <v>10</v>
      </c>
      <c r="C11258" s="30">
        <v>44565</v>
      </c>
      <c r="D11258" s="31"/>
      <c r="E11258" s="596"/>
      <c r="F11258" s="306"/>
    </row>
    <row r="11259" spans="1:6" hidden="1" x14ac:dyDescent="0.25">
      <c r="A11259" s="307" t="s">
        <v>580</v>
      </c>
      <c r="B11259" s="308" t="s">
        <v>576</v>
      </c>
      <c r="C11259" s="309" t="s">
        <v>912</v>
      </c>
      <c r="D11259" s="308" t="s">
        <v>577</v>
      </c>
      <c r="E11259" s="597" t="s">
        <v>1422</v>
      </c>
      <c r="F11259" s="310" t="s">
        <v>579</v>
      </c>
    </row>
    <row r="11260" spans="1:6" hidden="1" x14ac:dyDescent="0.25">
      <c r="A11260" s="814" t="s">
        <v>155</v>
      </c>
      <c r="B11260" s="814"/>
      <c r="C11260" s="814"/>
      <c r="D11260" s="814"/>
      <c r="E11260" s="814"/>
      <c r="F11260" s="814"/>
    </row>
    <row r="11261" spans="1:6" hidden="1" x14ac:dyDescent="0.25">
      <c r="A11261" s="133">
        <v>1</v>
      </c>
      <c r="B11261" s="207" t="s">
        <v>11252</v>
      </c>
      <c r="C11261" s="207" t="s">
        <v>155</v>
      </c>
      <c r="D11261" s="207" t="s">
        <v>28</v>
      </c>
      <c r="E11261" s="475"/>
      <c r="F11261" s="207"/>
    </row>
    <row r="11262" spans="1:6" hidden="1" x14ac:dyDescent="0.25">
      <c r="A11262" s="93">
        <v>2</v>
      </c>
      <c r="B11262" s="224"/>
      <c r="C11262" s="225"/>
      <c r="D11262" s="224"/>
      <c r="E11262" s="227"/>
      <c r="F11262" s="206"/>
    </row>
    <row r="11263" spans="1:6" hidden="1" x14ac:dyDescent="0.25">
      <c r="A11263" s="814" t="s">
        <v>41</v>
      </c>
      <c r="B11263" s="814"/>
      <c r="C11263" s="814"/>
      <c r="D11263" s="814"/>
      <c r="E11263" s="814"/>
      <c r="F11263" s="814"/>
    </row>
    <row r="11264" spans="1:6" hidden="1" x14ac:dyDescent="0.25">
      <c r="A11264" s="93">
        <v>1</v>
      </c>
      <c r="B11264" s="72"/>
      <c r="C11264" s="73"/>
      <c r="D11264" s="72"/>
      <c r="E11264" s="75"/>
      <c r="F11264" s="140"/>
    </row>
    <row r="11265" spans="1:6" hidden="1" x14ac:dyDescent="0.25">
      <c r="A11265" s="93"/>
      <c r="B11265" s="85"/>
      <c r="C11265" s="85"/>
      <c r="D11265" s="85"/>
      <c r="E11265" s="86"/>
      <c r="F11265" s="85"/>
    </row>
    <row r="11266" spans="1:6" hidden="1" x14ac:dyDescent="0.25">
      <c r="A11266" s="814" t="s">
        <v>9</v>
      </c>
      <c r="B11266" s="814"/>
      <c r="C11266" s="814"/>
      <c r="D11266" s="814"/>
      <c r="E11266" s="814"/>
      <c r="F11266" s="814"/>
    </row>
    <row r="11267" spans="1:6" hidden="1" x14ac:dyDescent="0.25">
      <c r="A11267" s="93">
        <v>1</v>
      </c>
      <c r="B11267" s="72" t="s">
        <v>13491</v>
      </c>
      <c r="C11267" s="73" t="s">
        <v>9</v>
      </c>
      <c r="D11267" s="72" t="s">
        <v>28</v>
      </c>
      <c r="E11267" s="75"/>
      <c r="F11267" s="711"/>
    </row>
    <row r="11268" spans="1:6" hidden="1" x14ac:dyDescent="0.25">
      <c r="A11268" s="93">
        <v>2</v>
      </c>
      <c r="B11268" s="72" t="s">
        <v>3599</v>
      </c>
      <c r="C11268" s="73" t="s">
        <v>9</v>
      </c>
      <c r="D11268" s="72" t="s">
        <v>22</v>
      </c>
      <c r="E11268" s="75"/>
      <c r="F11268" s="711"/>
    </row>
    <row r="11269" spans="1:6" hidden="1" x14ac:dyDescent="0.25">
      <c r="A11269" s="93">
        <v>3</v>
      </c>
      <c r="B11269" s="72" t="s">
        <v>13494</v>
      </c>
      <c r="C11269" s="73" t="s">
        <v>9</v>
      </c>
      <c r="D11269" s="72" t="s">
        <v>13</v>
      </c>
      <c r="E11269" s="75"/>
      <c r="F11269" s="711"/>
    </row>
    <row r="11270" spans="1:6" hidden="1" x14ac:dyDescent="0.25">
      <c r="A11270" s="93">
        <v>4</v>
      </c>
      <c r="B11270" s="72" t="s">
        <v>13494</v>
      </c>
      <c r="C11270" s="73" t="s">
        <v>9</v>
      </c>
      <c r="D11270" s="72" t="s">
        <v>13</v>
      </c>
      <c r="E11270" s="24"/>
      <c r="F11270" s="711"/>
    </row>
    <row r="11271" spans="1:6" hidden="1" x14ac:dyDescent="0.25">
      <c r="A11271" s="93">
        <v>5</v>
      </c>
      <c r="B11271" s="72"/>
      <c r="C11271" s="73"/>
      <c r="D11271" s="72"/>
      <c r="E11271" s="24"/>
      <c r="F11271" s="711"/>
    </row>
    <row r="11272" spans="1:6" hidden="1" x14ac:dyDescent="0.25">
      <c r="A11272" s="811" t="s">
        <v>20</v>
      </c>
      <c r="B11272" s="812"/>
      <c r="C11272" s="812"/>
      <c r="D11272" s="812"/>
      <c r="E11272" s="812"/>
      <c r="F11272" s="813"/>
    </row>
    <row r="11273" spans="1:6" hidden="1" x14ac:dyDescent="0.25">
      <c r="A11273" s="93">
        <v>1</v>
      </c>
      <c r="B11273" s="72" t="s">
        <v>7478</v>
      </c>
      <c r="C11273" s="73" t="s">
        <v>20</v>
      </c>
      <c r="D11273" s="72" t="s">
        <v>890</v>
      </c>
      <c r="E11273" s="75"/>
      <c r="F11273" s="277"/>
    </row>
    <row r="11274" spans="1:6" hidden="1" x14ac:dyDescent="0.25">
      <c r="A11274" s="93">
        <v>2</v>
      </c>
      <c r="B11274" s="72" t="s">
        <v>7478</v>
      </c>
      <c r="C11274" s="73" t="s">
        <v>20</v>
      </c>
      <c r="D11274" s="72" t="s">
        <v>890</v>
      </c>
      <c r="E11274" s="75"/>
      <c r="F11274" s="277"/>
    </row>
    <row r="11275" spans="1:6" hidden="1" x14ac:dyDescent="0.25">
      <c r="A11275" s="93">
        <v>3</v>
      </c>
      <c r="B11275" s="72" t="s">
        <v>13152</v>
      </c>
      <c r="C11275" s="73" t="s">
        <v>20</v>
      </c>
      <c r="D11275" s="72" t="s">
        <v>22</v>
      </c>
      <c r="E11275" s="75"/>
      <c r="F11275" s="277"/>
    </row>
    <row r="11276" spans="1:6" hidden="1" x14ac:dyDescent="0.25">
      <c r="A11276" s="93">
        <v>4</v>
      </c>
      <c r="B11276" s="72" t="s">
        <v>13496</v>
      </c>
      <c r="C11276" s="73" t="s">
        <v>20</v>
      </c>
      <c r="D11276" s="72" t="s">
        <v>28</v>
      </c>
      <c r="E11276" s="24"/>
      <c r="F11276" s="277" t="s">
        <v>888</v>
      </c>
    </row>
    <row r="11277" spans="1:6" hidden="1" x14ac:dyDescent="0.25">
      <c r="A11277" s="93">
        <v>5</v>
      </c>
      <c r="B11277" s="72" t="s">
        <v>13499</v>
      </c>
      <c r="C11277" s="73" t="s">
        <v>20</v>
      </c>
      <c r="D11277" s="72" t="s">
        <v>21</v>
      </c>
      <c r="E11277" s="24"/>
      <c r="F11277" s="277" t="s">
        <v>13500</v>
      </c>
    </row>
    <row r="11278" spans="1:6" hidden="1" x14ac:dyDescent="0.25">
      <c r="A11278" s="93">
        <v>6</v>
      </c>
      <c r="B11278" s="72"/>
      <c r="C11278" s="73"/>
      <c r="D11278" s="72"/>
      <c r="E11278" s="24"/>
      <c r="F11278" s="277"/>
    </row>
    <row r="11279" spans="1:6" hidden="1" x14ac:dyDescent="0.25">
      <c r="A11279" s="93">
        <v>7</v>
      </c>
      <c r="B11279" s="72"/>
      <c r="C11279" s="73"/>
      <c r="D11279" s="72"/>
      <c r="E11279" s="24"/>
      <c r="F11279" s="277"/>
    </row>
    <row r="11280" spans="1:6" hidden="1" x14ac:dyDescent="0.25">
      <c r="A11280" s="93"/>
      <c r="B11280" s="72"/>
      <c r="C11280" s="73"/>
      <c r="D11280" s="72"/>
      <c r="E11280" s="24"/>
      <c r="F11280" s="277"/>
    </row>
    <row r="11281" spans="1:6" hidden="1" x14ac:dyDescent="0.25">
      <c r="A11281" s="811" t="s">
        <v>558</v>
      </c>
      <c r="B11281" s="812"/>
      <c r="C11281" s="812"/>
      <c r="D11281" s="812"/>
      <c r="E11281" s="812"/>
      <c r="F11281" s="813"/>
    </row>
    <row r="11282" spans="1:6" hidden="1" x14ac:dyDescent="0.25">
      <c r="A11282" s="133">
        <v>1</v>
      </c>
      <c r="B11282" s="126"/>
      <c r="C11282" s="73"/>
      <c r="D11282" s="72"/>
      <c r="E11282" s="140"/>
      <c r="F11282" s="180"/>
    </row>
    <row r="11283" spans="1:6" hidden="1" x14ac:dyDescent="0.25">
      <c r="A11283" s="133">
        <v>2</v>
      </c>
      <c r="B11283" s="72"/>
      <c r="C11283" s="73"/>
      <c r="D11283" s="72"/>
      <c r="E11283" s="140"/>
      <c r="F11283" s="180"/>
    </row>
    <row r="11284" spans="1:6" hidden="1" x14ac:dyDescent="0.25">
      <c r="A11284" s="93">
        <v>3</v>
      </c>
      <c r="B11284" s="72"/>
      <c r="C11284" s="73"/>
      <c r="D11284" s="72"/>
      <c r="E11284" s="24"/>
      <c r="F11284" s="711"/>
    </row>
    <row r="11285" spans="1:6" hidden="1" x14ac:dyDescent="0.25">
      <c r="A11285" s="811" t="s">
        <v>12</v>
      </c>
      <c r="B11285" s="812"/>
      <c r="C11285" s="812"/>
      <c r="D11285" s="812"/>
      <c r="E11285" s="812"/>
      <c r="F11285" s="813"/>
    </row>
    <row r="11286" spans="1:6" hidden="1" x14ac:dyDescent="0.25">
      <c r="A11286" s="93">
        <v>1</v>
      </c>
      <c r="B11286" s="72"/>
      <c r="C11286" s="73"/>
      <c r="D11286" s="72"/>
      <c r="E11286" s="24"/>
      <c r="F11286" s="711"/>
    </row>
    <row r="11287" spans="1:6" hidden="1" x14ac:dyDescent="0.25">
      <c r="A11287" s="93">
        <v>2</v>
      </c>
      <c r="B11287" s="85"/>
      <c r="C11287" s="85"/>
      <c r="D11287" s="85"/>
      <c r="E11287" s="86"/>
      <c r="F11287" s="85"/>
    </row>
    <row r="11288" spans="1:6" hidden="1" x14ac:dyDescent="0.25">
      <c r="A11288" s="811" t="s">
        <v>385</v>
      </c>
      <c r="B11288" s="812"/>
      <c r="C11288" s="812"/>
      <c r="D11288" s="812"/>
      <c r="E11288" s="812"/>
      <c r="F11288" s="813"/>
    </row>
    <row r="11289" spans="1:6" hidden="1" x14ac:dyDescent="0.25">
      <c r="A11289" s="133">
        <v>1</v>
      </c>
      <c r="B11289" s="72" t="s">
        <v>13487</v>
      </c>
      <c r="C11289" s="73" t="s">
        <v>385</v>
      </c>
      <c r="D11289" s="72" t="s">
        <v>21</v>
      </c>
      <c r="E11289" s="24"/>
      <c r="F11289" s="711"/>
    </row>
    <row r="11290" spans="1:6" hidden="1" x14ac:dyDescent="0.25">
      <c r="A11290" s="133">
        <v>2</v>
      </c>
      <c r="B11290" s="72" t="s">
        <v>13495</v>
      </c>
      <c r="C11290" s="73" t="s">
        <v>385</v>
      </c>
      <c r="D11290" s="72" t="s">
        <v>21</v>
      </c>
      <c r="E11290" s="24"/>
      <c r="F11290" s="711"/>
    </row>
    <row r="11291" spans="1:6" hidden="1" x14ac:dyDescent="0.25">
      <c r="A11291" s="811" t="s">
        <v>5</v>
      </c>
      <c r="B11291" s="812"/>
      <c r="C11291" s="812"/>
      <c r="D11291" s="812"/>
      <c r="E11291" s="812"/>
      <c r="F11291" s="813"/>
    </row>
    <row r="11292" spans="1:6" hidden="1" x14ac:dyDescent="0.25">
      <c r="A11292" s="93">
        <v>1</v>
      </c>
      <c r="B11292" s="85" t="s">
        <v>13502</v>
      </c>
      <c r="C11292" s="85" t="s">
        <v>5</v>
      </c>
      <c r="D11292" s="85" t="s">
        <v>13</v>
      </c>
      <c r="E11292" s="75"/>
      <c r="F11292" s="140"/>
    </row>
    <row r="11293" spans="1:6" hidden="1" x14ac:dyDescent="0.25">
      <c r="A11293" s="93">
        <v>2</v>
      </c>
      <c r="B11293" s="85"/>
      <c r="C11293" s="73"/>
      <c r="D11293" s="72"/>
      <c r="E11293" s="86"/>
      <c r="F11293" s="93"/>
    </row>
    <row r="11294" spans="1:6" hidden="1" x14ac:dyDescent="0.25">
      <c r="A11294" s="93">
        <v>3</v>
      </c>
      <c r="B11294" s="85"/>
      <c r="C11294" s="85"/>
      <c r="D11294" s="85"/>
      <c r="E11294" s="86"/>
      <c r="F11294" s="85"/>
    </row>
    <row r="11295" spans="1:6" hidden="1" x14ac:dyDescent="0.25">
      <c r="A11295" s="85"/>
      <c r="B11295" s="85"/>
      <c r="C11295" s="85"/>
      <c r="D11295" s="85"/>
      <c r="E11295" s="86"/>
      <c r="F11295" s="85"/>
    </row>
    <row r="11296" spans="1:6" hidden="1" x14ac:dyDescent="0.25"/>
    <row r="11297" spans="1:6" hidden="1" x14ac:dyDescent="0.25"/>
    <row r="11298" spans="1:6" hidden="1" x14ac:dyDescent="0.25">
      <c r="A11298" s="299"/>
      <c r="B11298" s="61" t="s">
        <v>45</v>
      </c>
      <c r="C11298" s="62">
        <v>44567</v>
      </c>
      <c r="D11298" s="61"/>
      <c r="E11298" s="584"/>
      <c r="F11298" s="300"/>
    </row>
    <row r="11299" spans="1:6" hidden="1" x14ac:dyDescent="0.25">
      <c r="A11299" s="301" t="s">
        <v>580</v>
      </c>
      <c r="B11299" s="302" t="s">
        <v>576</v>
      </c>
      <c r="C11299" s="303" t="s">
        <v>912</v>
      </c>
      <c r="D11299" s="302" t="s">
        <v>577</v>
      </c>
      <c r="E11299" s="585" t="s">
        <v>1422</v>
      </c>
      <c r="F11299" s="304" t="s">
        <v>579</v>
      </c>
    </row>
    <row r="11300" spans="1:6" hidden="1" x14ac:dyDescent="0.25">
      <c r="A11300" s="814" t="s">
        <v>155</v>
      </c>
      <c r="B11300" s="814"/>
      <c r="C11300" s="814"/>
      <c r="D11300" s="814"/>
      <c r="E11300" s="814"/>
      <c r="F11300" s="814"/>
    </row>
    <row r="11301" spans="1:6" hidden="1" x14ac:dyDescent="0.25">
      <c r="A11301" s="133">
        <v>1</v>
      </c>
      <c r="B11301" s="207"/>
      <c r="C11301" s="207"/>
      <c r="D11301" s="207"/>
      <c r="E11301" s="475"/>
      <c r="F11301" s="207"/>
    </row>
    <row r="11302" spans="1:6" hidden="1" x14ac:dyDescent="0.25">
      <c r="A11302" s="93">
        <v>2</v>
      </c>
      <c r="B11302" s="224"/>
      <c r="C11302" s="225"/>
      <c r="D11302" s="224"/>
      <c r="E11302" s="227"/>
      <c r="F11302" s="206"/>
    </row>
    <row r="11303" spans="1:6" hidden="1" x14ac:dyDescent="0.25">
      <c r="A11303" s="814" t="s">
        <v>41</v>
      </c>
      <c r="B11303" s="814"/>
      <c r="C11303" s="814"/>
      <c r="D11303" s="814"/>
      <c r="E11303" s="814"/>
      <c r="F11303" s="814"/>
    </row>
    <row r="11304" spans="1:6" hidden="1" x14ac:dyDescent="0.25">
      <c r="A11304" s="93">
        <v>1</v>
      </c>
      <c r="B11304" s="72"/>
      <c r="C11304" s="73"/>
      <c r="D11304" s="72"/>
      <c r="E11304" s="75"/>
      <c r="F11304" s="140"/>
    </row>
    <row r="11305" spans="1:6" hidden="1" x14ac:dyDescent="0.25">
      <c r="A11305" s="93"/>
      <c r="B11305" s="85"/>
      <c r="C11305" s="85"/>
      <c r="D11305" s="85"/>
      <c r="E11305" s="86"/>
      <c r="F11305" s="85"/>
    </row>
    <row r="11306" spans="1:6" hidden="1" x14ac:dyDescent="0.25">
      <c r="A11306" s="814" t="s">
        <v>9</v>
      </c>
      <c r="B11306" s="814"/>
      <c r="C11306" s="814"/>
      <c r="D11306" s="814"/>
      <c r="E11306" s="814"/>
      <c r="F11306" s="814"/>
    </row>
    <row r="11307" spans="1:6" hidden="1" x14ac:dyDescent="0.25">
      <c r="A11307" s="93">
        <v>1</v>
      </c>
      <c r="B11307" s="72" t="s">
        <v>1415</v>
      </c>
      <c r="C11307" s="73" t="s">
        <v>8682</v>
      </c>
      <c r="D11307" s="72" t="s">
        <v>21</v>
      </c>
      <c r="E11307" s="75"/>
      <c r="F11307" s="711"/>
    </row>
    <row r="11308" spans="1:6" hidden="1" x14ac:dyDescent="0.25">
      <c r="A11308" s="93">
        <v>2</v>
      </c>
      <c r="B11308" s="72" t="s">
        <v>10562</v>
      </c>
      <c r="C11308" s="73" t="s">
        <v>9</v>
      </c>
      <c r="D11308" s="72" t="s">
        <v>13</v>
      </c>
      <c r="E11308" s="75"/>
      <c r="F11308" s="711"/>
    </row>
    <row r="11309" spans="1:6" hidden="1" x14ac:dyDescent="0.25">
      <c r="A11309" s="93">
        <v>3</v>
      </c>
      <c r="B11309" s="72" t="s">
        <v>1229</v>
      </c>
      <c r="C11309" s="73" t="s">
        <v>9</v>
      </c>
      <c r="D11309" s="72" t="s">
        <v>21</v>
      </c>
      <c r="E11309" s="75"/>
      <c r="F11309" s="711"/>
    </row>
    <row r="11310" spans="1:6" hidden="1" x14ac:dyDescent="0.25">
      <c r="A11310" s="93">
        <v>4</v>
      </c>
      <c r="B11310" s="72"/>
      <c r="C11310" s="73"/>
      <c r="D11310" s="72"/>
      <c r="E11310" s="24"/>
      <c r="F11310" s="711"/>
    </row>
    <row r="11311" spans="1:6" hidden="1" x14ac:dyDescent="0.25">
      <c r="A11311" s="93">
        <v>5</v>
      </c>
      <c r="B11311" s="72"/>
      <c r="C11311" s="73"/>
      <c r="D11311" s="72"/>
      <c r="E11311" s="24"/>
      <c r="F11311" s="711"/>
    </row>
    <row r="11312" spans="1:6" hidden="1" x14ac:dyDescent="0.25">
      <c r="A11312" s="811" t="s">
        <v>20</v>
      </c>
      <c r="B11312" s="812"/>
      <c r="C11312" s="812"/>
      <c r="D11312" s="812"/>
      <c r="E11312" s="812"/>
      <c r="F11312" s="813"/>
    </row>
    <row r="11313" spans="1:6" hidden="1" x14ac:dyDescent="0.25">
      <c r="A11313" s="93">
        <v>1</v>
      </c>
      <c r="B11313" s="72" t="s">
        <v>13507</v>
      </c>
      <c r="C11313" s="73" t="s">
        <v>20</v>
      </c>
      <c r="D11313" s="72" t="s">
        <v>28</v>
      </c>
      <c r="E11313" s="75"/>
      <c r="F11313" s="277" t="s">
        <v>888</v>
      </c>
    </row>
    <row r="11314" spans="1:6" hidden="1" x14ac:dyDescent="0.25">
      <c r="A11314" s="93">
        <v>2</v>
      </c>
      <c r="B11314" s="72" t="s">
        <v>13507</v>
      </c>
      <c r="C11314" s="73" t="s">
        <v>20</v>
      </c>
      <c r="D11314" s="72" t="s">
        <v>28</v>
      </c>
      <c r="E11314" s="75"/>
      <c r="F11314" s="277" t="s">
        <v>888</v>
      </c>
    </row>
    <row r="11315" spans="1:6" hidden="1" x14ac:dyDescent="0.25">
      <c r="A11315" s="93">
        <v>3</v>
      </c>
      <c r="B11315" s="72"/>
      <c r="C11315" s="73"/>
      <c r="D11315" s="72"/>
      <c r="E11315" s="24"/>
      <c r="F11315" s="277"/>
    </row>
    <row r="11316" spans="1:6" hidden="1" x14ac:dyDescent="0.25">
      <c r="A11316" s="93">
        <v>4</v>
      </c>
      <c r="B11316" s="72"/>
      <c r="C11316" s="73"/>
      <c r="D11316" s="72"/>
      <c r="E11316" s="24"/>
      <c r="F11316" s="277"/>
    </row>
    <row r="11317" spans="1:6" hidden="1" x14ac:dyDescent="0.25">
      <c r="A11317" s="93">
        <v>5</v>
      </c>
      <c r="B11317" s="72"/>
      <c r="C11317" s="73"/>
      <c r="D11317" s="72"/>
      <c r="E11317" s="24"/>
      <c r="F11317" s="277"/>
    </row>
    <row r="11318" spans="1:6" hidden="1" x14ac:dyDescent="0.25">
      <c r="A11318" s="93">
        <v>6</v>
      </c>
      <c r="B11318" s="72"/>
      <c r="C11318" s="73"/>
      <c r="D11318" s="72"/>
      <c r="E11318" s="24"/>
      <c r="F11318" s="277"/>
    </row>
    <row r="11319" spans="1:6" hidden="1" x14ac:dyDescent="0.25">
      <c r="A11319" s="93">
        <v>7</v>
      </c>
      <c r="B11319" s="72"/>
      <c r="C11319" s="73"/>
      <c r="D11319" s="72"/>
      <c r="E11319" s="24"/>
      <c r="F11319" s="277"/>
    </row>
    <row r="11320" spans="1:6" hidden="1" x14ac:dyDescent="0.25">
      <c r="A11320" s="811" t="s">
        <v>558</v>
      </c>
      <c r="B11320" s="812"/>
      <c r="C11320" s="812"/>
      <c r="D11320" s="812"/>
      <c r="E11320" s="812"/>
      <c r="F11320" s="813"/>
    </row>
    <row r="11321" spans="1:6" hidden="1" x14ac:dyDescent="0.25">
      <c r="A11321" s="133">
        <v>1</v>
      </c>
      <c r="B11321" s="126"/>
      <c r="C11321" s="73"/>
      <c r="D11321" s="72"/>
      <c r="E11321" s="140"/>
      <c r="F11321" s="180"/>
    </row>
    <row r="11322" spans="1:6" hidden="1" x14ac:dyDescent="0.25">
      <c r="A11322" s="133">
        <v>2</v>
      </c>
      <c r="B11322" s="72"/>
      <c r="C11322" s="73"/>
      <c r="D11322" s="72"/>
      <c r="E11322" s="140"/>
      <c r="F11322" s="180"/>
    </row>
    <row r="11323" spans="1:6" hidden="1" x14ac:dyDescent="0.25">
      <c r="A11323" s="93">
        <v>3</v>
      </c>
      <c r="B11323" s="72"/>
      <c r="C11323" s="73"/>
      <c r="D11323" s="72"/>
      <c r="E11323" s="24"/>
      <c r="F11323" s="711"/>
    </row>
    <row r="11324" spans="1:6" hidden="1" x14ac:dyDescent="0.25">
      <c r="A11324" s="811" t="s">
        <v>12</v>
      </c>
      <c r="B11324" s="812"/>
      <c r="C11324" s="812"/>
      <c r="D11324" s="812"/>
      <c r="E11324" s="812"/>
      <c r="F11324" s="813"/>
    </row>
    <row r="11325" spans="1:6" hidden="1" x14ac:dyDescent="0.25">
      <c r="A11325" s="93">
        <v>1</v>
      </c>
      <c r="B11325" s="72"/>
      <c r="C11325" s="73"/>
      <c r="D11325" s="72"/>
      <c r="E11325" s="24"/>
      <c r="F11325" s="711"/>
    </row>
    <row r="11326" spans="1:6" hidden="1" x14ac:dyDescent="0.25">
      <c r="A11326" s="93">
        <v>2</v>
      </c>
      <c r="B11326" s="85"/>
      <c r="C11326" s="85"/>
      <c r="D11326" s="85"/>
      <c r="E11326" s="86"/>
      <c r="F11326" s="85"/>
    </row>
    <row r="11327" spans="1:6" hidden="1" x14ac:dyDescent="0.25">
      <c r="A11327" s="811" t="s">
        <v>385</v>
      </c>
      <c r="B11327" s="812"/>
      <c r="C11327" s="812"/>
      <c r="D11327" s="812"/>
      <c r="E11327" s="812"/>
      <c r="F11327" s="813"/>
    </row>
    <row r="11328" spans="1:6" hidden="1" x14ac:dyDescent="0.25">
      <c r="A11328" s="133">
        <v>1</v>
      </c>
      <c r="B11328" s="72" t="s">
        <v>11896</v>
      </c>
      <c r="C11328" s="73" t="s">
        <v>1069</v>
      </c>
      <c r="D11328" s="72" t="s">
        <v>21</v>
      </c>
      <c r="E11328" s="24"/>
      <c r="F11328" s="711"/>
    </row>
    <row r="11329" spans="1:15" hidden="1" x14ac:dyDescent="0.25">
      <c r="A11329" s="133">
        <v>2</v>
      </c>
      <c r="B11329" s="72"/>
      <c r="C11329" s="73"/>
      <c r="D11329" s="72"/>
      <c r="E11329" s="24"/>
      <c r="F11329" s="711"/>
    </row>
    <row r="11330" spans="1:15" hidden="1" x14ac:dyDescent="0.25">
      <c r="A11330" s="811" t="s">
        <v>5</v>
      </c>
      <c r="B11330" s="812"/>
      <c r="C11330" s="812"/>
      <c r="D11330" s="812"/>
      <c r="E11330" s="812"/>
      <c r="F11330" s="813"/>
    </row>
    <row r="11331" spans="1:15" hidden="1" x14ac:dyDescent="0.25">
      <c r="A11331" s="93">
        <v>1</v>
      </c>
      <c r="B11331" s="85" t="s">
        <v>13597</v>
      </c>
      <c r="C11331" s="85" t="s">
        <v>5</v>
      </c>
      <c r="D11331" s="85" t="s">
        <v>17</v>
      </c>
      <c r="E11331" s="75"/>
      <c r="F11331" s="140"/>
    </row>
    <row r="11332" spans="1:15" hidden="1" x14ac:dyDescent="0.25">
      <c r="A11332" s="93">
        <v>2</v>
      </c>
      <c r="B11332" s="85" t="s">
        <v>13597</v>
      </c>
      <c r="C11332" s="85" t="s">
        <v>5</v>
      </c>
      <c r="D11332" s="85" t="s">
        <v>17</v>
      </c>
      <c r="E11332" s="86"/>
      <c r="F11332" s="93"/>
    </row>
    <row r="11333" spans="1:15" hidden="1" x14ac:dyDescent="0.25">
      <c r="A11333" s="93">
        <v>3</v>
      </c>
      <c r="B11333" s="85" t="s">
        <v>13597</v>
      </c>
      <c r="C11333" s="85" t="s">
        <v>5</v>
      </c>
      <c r="D11333" s="85" t="s">
        <v>17</v>
      </c>
      <c r="E11333" s="86"/>
      <c r="F11333" s="93"/>
    </row>
    <row r="11334" spans="1:15" hidden="1" x14ac:dyDescent="0.25">
      <c r="A11334" s="93"/>
      <c r="B11334" s="85"/>
      <c r="C11334" s="73"/>
      <c r="D11334" s="72"/>
      <c r="E11334" s="86"/>
      <c r="F11334" s="93"/>
    </row>
    <row r="11335" spans="1:15" hidden="1" x14ac:dyDescent="0.25">
      <c r="A11335" s="811" t="s">
        <v>71</v>
      </c>
      <c r="B11335" s="812"/>
      <c r="C11335" s="812"/>
      <c r="D11335" s="812"/>
      <c r="E11335" s="812"/>
      <c r="F11335" s="813"/>
    </row>
    <row r="11336" spans="1:15" hidden="1" x14ac:dyDescent="0.25">
      <c r="A11336" s="85">
        <v>1</v>
      </c>
      <c r="B11336" s="85"/>
      <c r="C11336" s="85"/>
      <c r="D11336" s="85"/>
      <c r="E11336" s="86"/>
      <c r="F11336" s="85"/>
    </row>
    <row r="11337" spans="1:15" hidden="1" x14ac:dyDescent="0.25"/>
    <row r="11338" spans="1:15" hidden="1" x14ac:dyDescent="0.25"/>
    <row r="11339" spans="1:15" hidden="1" x14ac:dyDescent="0.25"/>
    <row r="11340" spans="1:15" hidden="1" x14ac:dyDescent="0.25">
      <c r="A11340" s="155"/>
      <c r="B11340" s="156" t="s">
        <v>63</v>
      </c>
      <c r="C11340" s="157">
        <v>44569</v>
      </c>
      <c r="D11340" s="156"/>
      <c r="E11340" s="652"/>
      <c r="F11340" s="158"/>
      <c r="J11340" s="155"/>
      <c r="K11340" s="156" t="s">
        <v>63</v>
      </c>
      <c r="L11340" s="157">
        <v>44583</v>
      </c>
      <c r="M11340" s="156"/>
      <c r="N11340" s="652"/>
      <c r="O11340" s="158"/>
    </row>
    <row r="11341" spans="1:15" hidden="1" x14ac:dyDescent="0.25">
      <c r="A11341" s="159" t="s">
        <v>580</v>
      </c>
      <c r="B11341" s="160" t="s">
        <v>576</v>
      </c>
      <c r="C11341" s="161" t="s">
        <v>912</v>
      </c>
      <c r="D11341" s="160" t="s">
        <v>577</v>
      </c>
      <c r="E11341" s="653" t="s">
        <v>1422</v>
      </c>
      <c r="F11341" s="162" t="s">
        <v>579</v>
      </c>
      <c r="J11341" s="159" t="s">
        <v>580</v>
      </c>
      <c r="K11341" s="160" t="s">
        <v>576</v>
      </c>
      <c r="L11341" s="161" t="s">
        <v>912</v>
      </c>
      <c r="M11341" s="160" t="s">
        <v>577</v>
      </c>
      <c r="N11341" s="653" t="s">
        <v>1422</v>
      </c>
      <c r="O11341" s="162" t="s">
        <v>579</v>
      </c>
    </row>
    <row r="11342" spans="1:15" hidden="1" x14ac:dyDescent="0.25">
      <c r="A11342" s="814" t="s">
        <v>155</v>
      </c>
      <c r="B11342" s="814"/>
      <c r="C11342" s="814"/>
      <c r="D11342" s="814"/>
      <c r="E11342" s="814"/>
      <c r="F11342" s="814"/>
      <c r="J11342" s="814" t="s">
        <v>155</v>
      </c>
      <c r="K11342" s="814"/>
      <c r="L11342" s="814"/>
      <c r="M11342" s="814"/>
      <c r="N11342" s="814"/>
      <c r="O11342" s="814"/>
    </row>
    <row r="11343" spans="1:15" hidden="1" x14ac:dyDescent="0.25">
      <c r="A11343" s="133">
        <v>1</v>
      </c>
      <c r="B11343" s="207" t="s">
        <v>7308</v>
      </c>
      <c r="C11343" s="207" t="s">
        <v>16</v>
      </c>
      <c r="D11343" s="207" t="s">
        <v>13</v>
      </c>
      <c r="E11343" s="475" t="s">
        <v>13592</v>
      </c>
      <c r="F11343" s="207" t="s">
        <v>1077</v>
      </c>
      <c r="J11343" s="133">
        <v>1</v>
      </c>
      <c r="K11343" s="207" t="s">
        <v>7308</v>
      </c>
      <c r="L11343" s="207" t="s">
        <v>16</v>
      </c>
      <c r="M11343" s="207" t="s">
        <v>13</v>
      </c>
      <c r="N11343" s="475" t="s">
        <v>13592</v>
      </c>
      <c r="O11343" s="207" t="s">
        <v>1077</v>
      </c>
    </row>
    <row r="11344" spans="1:15" hidden="1" x14ac:dyDescent="0.25">
      <c r="A11344" s="133">
        <v>2</v>
      </c>
      <c r="B11344" s="207" t="s">
        <v>4835</v>
      </c>
      <c r="C11344" s="207" t="s">
        <v>16</v>
      </c>
      <c r="D11344" s="207" t="s">
        <v>890</v>
      </c>
      <c r="E11344" s="475"/>
      <c r="F11344" s="207"/>
      <c r="J11344" s="93">
        <v>2</v>
      </c>
      <c r="K11344" s="207" t="s">
        <v>4835</v>
      </c>
      <c r="L11344" s="207" t="s">
        <v>16</v>
      </c>
      <c r="M11344" s="207" t="s">
        <v>890</v>
      </c>
      <c r="N11344" s="475"/>
      <c r="O11344" s="207"/>
    </row>
    <row r="11345" spans="1:15" hidden="1" x14ac:dyDescent="0.25">
      <c r="A11345" s="133">
        <v>3</v>
      </c>
      <c r="B11345" s="207"/>
      <c r="C11345" s="207"/>
      <c r="D11345" s="207"/>
      <c r="E11345" s="475"/>
      <c r="F11345" s="207"/>
      <c r="J11345" s="814" t="s">
        <v>41</v>
      </c>
      <c r="K11345" s="814"/>
      <c r="L11345" s="814"/>
      <c r="M11345" s="814"/>
      <c r="N11345" s="814"/>
      <c r="O11345" s="814"/>
    </row>
    <row r="11346" spans="1:15" hidden="1" x14ac:dyDescent="0.25">
      <c r="A11346" s="133">
        <v>4</v>
      </c>
      <c r="B11346" s="224"/>
      <c r="C11346" s="225"/>
      <c r="D11346" s="224"/>
      <c r="E11346" s="227"/>
      <c r="F11346" s="206"/>
      <c r="J11346" s="93">
        <v>1</v>
      </c>
      <c r="K11346" s="72" t="s">
        <v>12973</v>
      </c>
      <c r="L11346" s="73" t="s">
        <v>1388</v>
      </c>
      <c r="M11346" s="72" t="s">
        <v>890</v>
      </c>
      <c r="N11346" s="75" t="s">
        <v>13503</v>
      </c>
      <c r="O11346" s="85"/>
    </row>
    <row r="11347" spans="1:15" hidden="1" x14ac:dyDescent="0.25">
      <c r="A11347" s="814" t="s">
        <v>41</v>
      </c>
      <c r="B11347" s="814"/>
      <c r="C11347" s="814"/>
      <c r="D11347" s="814"/>
      <c r="E11347" s="814"/>
      <c r="F11347" s="814"/>
      <c r="J11347" s="93">
        <v>2</v>
      </c>
      <c r="K11347" s="85" t="s">
        <v>3777</v>
      </c>
      <c r="L11347" s="85" t="s">
        <v>41</v>
      </c>
      <c r="M11347" s="85" t="s">
        <v>22</v>
      </c>
      <c r="N11347" s="85" t="s">
        <v>4321</v>
      </c>
      <c r="O11347" s="85"/>
    </row>
    <row r="11348" spans="1:15" hidden="1" x14ac:dyDescent="0.25">
      <c r="A11348" s="93">
        <v>1</v>
      </c>
      <c r="B11348" s="72" t="s">
        <v>12973</v>
      </c>
      <c r="C11348" s="73" t="s">
        <v>1388</v>
      </c>
      <c r="D11348" s="72" t="s">
        <v>890</v>
      </c>
      <c r="E11348" s="75" t="s">
        <v>13503</v>
      </c>
      <c r="F11348" s="140"/>
      <c r="J11348" s="93">
        <v>3</v>
      </c>
      <c r="K11348" s="85" t="s">
        <v>1368</v>
      </c>
      <c r="L11348" s="85" t="s">
        <v>41</v>
      </c>
      <c r="M11348" s="85" t="s">
        <v>890</v>
      </c>
      <c r="N11348" s="86"/>
      <c r="O11348" s="85" t="s">
        <v>605</v>
      </c>
    </row>
    <row r="11349" spans="1:15" hidden="1" x14ac:dyDescent="0.25">
      <c r="A11349" s="93">
        <v>2</v>
      </c>
      <c r="B11349" s="85" t="s">
        <v>3777</v>
      </c>
      <c r="C11349" s="85" t="s">
        <v>41</v>
      </c>
      <c r="D11349" s="85" t="s">
        <v>22</v>
      </c>
      <c r="E11349" s="85" t="s">
        <v>4321</v>
      </c>
      <c r="F11349" s="85"/>
      <c r="J11349" s="814" t="s">
        <v>9</v>
      </c>
      <c r="K11349" s="814"/>
      <c r="L11349" s="814"/>
      <c r="M11349" s="814"/>
      <c r="N11349" s="814"/>
      <c r="O11349" s="814"/>
    </row>
    <row r="11350" spans="1:15" hidden="1" x14ac:dyDescent="0.25">
      <c r="A11350" s="93">
        <v>3</v>
      </c>
      <c r="B11350" s="85" t="s">
        <v>13616</v>
      </c>
      <c r="C11350" s="85" t="s">
        <v>41</v>
      </c>
      <c r="D11350" s="85" t="s">
        <v>21</v>
      </c>
      <c r="E11350" s="86"/>
      <c r="F11350" s="85" t="s">
        <v>13617</v>
      </c>
      <c r="J11350" s="93">
        <v>1</v>
      </c>
      <c r="K11350" s="72" t="s">
        <v>12337</v>
      </c>
      <c r="L11350" s="73" t="s">
        <v>3877</v>
      </c>
      <c r="M11350" s="72" t="s">
        <v>13</v>
      </c>
      <c r="N11350" s="75" t="s">
        <v>12344</v>
      </c>
      <c r="O11350" s="140" t="s">
        <v>13497</v>
      </c>
    </row>
    <row r="11351" spans="1:15" hidden="1" x14ac:dyDescent="0.25">
      <c r="A11351" s="93">
        <v>4</v>
      </c>
      <c r="B11351" s="85" t="s">
        <v>1368</v>
      </c>
      <c r="C11351" s="85" t="s">
        <v>41</v>
      </c>
      <c r="D11351" s="85" t="s">
        <v>890</v>
      </c>
      <c r="E11351" s="86"/>
      <c r="F11351" s="85" t="s">
        <v>605</v>
      </c>
      <c r="J11351" s="93">
        <v>2</v>
      </c>
      <c r="K11351" s="72" t="s">
        <v>3861</v>
      </c>
      <c r="L11351" s="73" t="s">
        <v>9</v>
      </c>
      <c r="M11351" s="72" t="s">
        <v>13</v>
      </c>
      <c r="N11351" s="75"/>
      <c r="O11351" s="140"/>
    </row>
    <row r="11352" spans="1:15" hidden="1" x14ac:dyDescent="0.25">
      <c r="A11352" s="93">
        <v>5</v>
      </c>
      <c r="B11352" s="85"/>
      <c r="C11352" s="85"/>
      <c r="D11352" s="85"/>
      <c r="E11352" s="86"/>
      <c r="F11352" s="85"/>
      <c r="J11352" s="93">
        <v>3</v>
      </c>
      <c r="K11352" s="72" t="s">
        <v>686</v>
      </c>
      <c r="L11352" s="73" t="s">
        <v>9</v>
      </c>
      <c r="M11352" s="72" t="s">
        <v>28</v>
      </c>
      <c r="N11352" s="24"/>
      <c r="O11352" s="140"/>
    </row>
    <row r="11353" spans="1:15" hidden="1" x14ac:dyDescent="0.25">
      <c r="A11353" s="814" t="s">
        <v>9</v>
      </c>
      <c r="B11353" s="814"/>
      <c r="C11353" s="814"/>
      <c r="D11353" s="814"/>
      <c r="E11353" s="814"/>
      <c r="F11353" s="814"/>
      <c r="J11353" s="93">
        <v>4</v>
      </c>
      <c r="K11353" s="72" t="s">
        <v>9040</v>
      </c>
      <c r="L11353" s="73" t="s">
        <v>9</v>
      </c>
      <c r="M11353" s="72" t="s">
        <v>13</v>
      </c>
      <c r="N11353" s="24"/>
      <c r="O11353" s="140"/>
    </row>
    <row r="11354" spans="1:15" hidden="1" x14ac:dyDescent="0.25">
      <c r="A11354" s="93">
        <v>1</v>
      </c>
      <c r="B11354" s="72" t="s">
        <v>12337</v>
      </c>
      <c r="C11354" s="73" t="s">
        <v>3877</v>
      </c>
      <c r="D11354" s="72" t="s">
        <v>13</v>
      </c>
      <c r="E11354" s="75" t="s">
        <v>12344</v>
      </c>
      <c r="F11354" s="711"/>
      <c r="J11354" s="93">
        <v>5</v>
      </c>
      <c r="K11354" s="72" t="s">
        <v>3078</v>
      </c>
      <c r="L11354" s="73" t="s">
        <v>9</v>
      </c>
      <c r="M11354" s="72" t="s">
        <v>22</v>
      </c>
      <c r="N11354" s="24"/>
      <c r="O11354" s="140"/>
    </row>
    <row r="11355" spans="1:15" hidden="1" x14ac:dyDescent="0.25">
      <c r="A11355" s="93">
        <v>2</v>
      </c>
      <c r="B11355" s="72" t="s">
        <v>3051</v>
      </c>
      <c r="C11355" s="73" t="s">
        <v>85</v>
      </c>
      <c r="D11355" s="72" t="s">
        <v>21</v>
      </c>
      <c r="E11355" s="75"/>
      <c r="F11355" s="140" t="s">
        <v>13497</v>
      </c>
      <c r="J11355" s="93">
        <v>6</v>
      </c>
      <c r="K11355" s="72" t="s">
        <v>3078</v>
      </c>
      <c r="L11355" s="73" t="s">
        <v>9</v>
      </c>
      <c r="M11355" s="72" t="s">
        <v>22</v>
      </c>
      <c r="N11355" s="24"/>
      <c r="O11355" s="140"/>
    </row>
    <row r="11356" spans="1:15" hidden="1" x14ac:dyDescent="0.25">
      <c r="A11356" s="93">
        <v>3</v>
      </c>
      <c r="B11356" s="72" t="s">
        <v>3051</v>
      </c>
      <c r="C11356" s="73" t="s">
        <v>85</v>
      </c>
      <c r="D11356" s="72" t="s">
        <v>21</v>
      </c>
      <c r="E11356" s="75"/>
      <c r="F11356" s="140" t="s">
        <v>13497</v>
      </c>
      <c r="J11356" s="93">
        <v>7</v>
      </c>
      <c r="K11356" s="72" t="s">
        <v>3078</v>
      </c>
      <c r="L11356" s="73" t="s">
        <v>9</v>
      </c>
      <c r="M11356" s="72" t="s">
        <v>22</v>
      </c>
      <c r="N11356" s="24"/>
      <c r="O11356" s="140"/>
    </row>
    <row r="11357" spans="1:15" hidden="1" x14ac:dyDescent="0.25">
      <c r="A11357" s="93">
        <v>4</v>
      </c>
      <c r="B11357" s="72" t="s">
        <v>3051</v>
      </c>
      <c r="C11357" s="73" t="s">
        <v>85</v>
      </c>
      <c r="D11357" s="72" t="s">
        <v>21</v>
      </c>
      <c r="E11357" s="24"/>
      <c r="F11357" s="140" t="s">
        <v>13497</v>
      </c>
      <c r="J11357" s="93">
        <v>8</v>
      </c>
      <c r="K11357" s="207" t="s">
        <v>13490</v>
      </c>
      <c r="L11357" s="207" t="s">
        <v>9</v>
      </c>
      <c r="M11357" s="207" t="s">
        <v>13</v>
      </c>
      <c r="N11357" s="475" t="s">
        <v>9039</v>
      </c>
      <c r="O11357" s="140"/>
    </row>
    <row r="11358" spans="1:15" hidden="1" x14ac:dyDescent="0.25">
      <c r="A11358" s="93">
        <v>5</v>
      </c>
      <c r="B11358" s="72" t="s">
        <v>13457</v>
      </c>
      <c r="C11358" s="73" t="s">
        <v>9</v>
      </c>
      <c r="D11358" s="72" t="s">
        <v>21</v>
      </c>
      <c r="E11358" s="24"/>
      <c r="F11358" s="140" t="s">
        <v>13627</v>
      </c>
      <c r="J11358" s="93">
        <v>9</v>
      </c>
      <c r="K11358" s="72" t="s">
        <v>3914</v>
      </c>
      <c r="L11358" s="73" t="s">
        <v>9</v>
      </c>
      <c r="M11358" s="72" t="s">
        <v>13</v>
      </c>
      <c r="N11358" s="24"/>
      <c r="O11358" s="140"/>
    </row>
    <row r="11359" spans="1:15" hidden="1" x14ac:dyDescent="0.25">
      <c r="A11359" s="93">
        <v>6</v>
      </c>
      <c r="B11359" s="72" t="s">
        <v>13420</v>
      </c>
      <c r="C11359" s="73" t="s">
        <v>9</v>
      </c>
      <c r="D11359" s="72" t="s">
        <v>21</v>
      </c>
      <c r="E11359" s="24"/>
      <c r="F11359" s="140" t="s">
        <v>13627</v>
      </c>
      <c r="J11359" s="93">
        <v>10</v>
      </c>
      <c r="K11359" s="72" t="s">
        <v>13622</v>
      </c>
      <c r="L11359" s="73" t="s">
        <v>9</v>
      </c>
      <c r="M11359" s="72" t="s">
        <v>890</v>
      </c>
      <c r="N11359" s="24"/>
      <c r="O11359" s="720"/>
    </row>
    <row r="11360" spans="1:15" hidden="1" x14ac:dyDescent="0.25">
      <c r="A11360" s="93">
        <v>7</v>
      </c>
      <c r="B11360" s="72" t="s">
        <v>13267</v>
      </c>
      <c r="C11360" s="73" t="s">
        <v>9</v>
      </c>
      <c r="D11360" s="72" t="s">
        <v>21</v>
      </c>
      <c r="E11360" s="24"/>
      <c r="F11360" s="140" t="s">
        <v>13627</v>
      </c>
      <c r="J11360" s="93">
        <v>11</v>
      </c>
      <c r="K11360" s="72"/>
      <c r="L11360" s="73"/>
      <c r="M11360" s="72"/>
      <c r="N11360" s="24"/>
      <c r="O11360" s="720"/>
    </row>
    <row r="11361" spans="1:15" hidden="1" x14ac:dyDescent="0.25">
      <c r="A11361" s="93">
        <v>8</v>
      </c>
      <c r="B11361" s="72" t="s">
        <v>3861</v>
      </c>
      <c r="C11361" s="73" t="s">
        <v>9</v>
      </c>
      <c r="D11361" s="72" t="s">
        <v>13</v>
      </c>
      <c r="E11361" s="24"/>
      <c r="F11361" s="140"/>
      <c r="J11361" s="93">
        <v>12</v>
      </c>
      <c r="K11361" s="72"/>
      <c r="L11361" s="73"/>
      <c r="M11361" s="72"/>
      <c r="N11361" s="24"/>
      <c r="O11361" s="720"/>
    </row>
    <row r="11362" spans="1:15" hidden="1" x14ac:dyDescent="0.25">
      <c r="A11362" s="93">
        <v>9</v>
      </c>
      <c r="B11362" s="72" t="s">
        <v>686</v>
      </c>
      <c r="C11362" s="73" t="s">
        <v>9</v>
      </c>
      <c r="D11362" s="72" t="s">
        <v>28</v>
      </c>
      <c r="E11362" s="24"/>
      <c r="F11362" s="140"/>
      <c r="J11362" s="93">
        <v>13</v>
      </c>
      <c r="K11362" s="72"/>
      <c r="L11362" s="73"/>
      <c r="M11362" s="72"/>
      <c r="N11362" s="24"/>
      <c r="O11362" s="720"/>
    </row>
    <row r="11363" spans="1:15" hidden="1" x14ac:dyDescent="0.25">
      <c r="A11363" s="93">
        <v>10</v>
      </c>
      <c r="B11363" s="72" t="s">
        <v>13266</v>
      </c>
      <c r="C11363" s="73" t="s">
        <v>9</v>
      </c>
      <c r="D11363" s="72" t="s">
        <v>21</v>
      </c>
      <c r="E11363" s="24"/>
      <c r="F11363" s="140" t="s">
        <v>13627</v>
      </c>
      <c r="J11363" s="93">
        <v>14</v>
      </c>
      <c r="K11363" s="207"/>
      <c r="L11363" s="207"/>
      <c r="M11363" s="207"/>
      <c r="N11363" s="24"/>
      <c r="O11363" s="140"/>
    </row>
    <row r="11364" spans="1:15" hidden="1" x14ac:dyDescent="0.25">
      <c r="A11364" s="93">
        <v>11</v>
      </c>
      <c r="B11364" s="72" t="s">
        <v>12430</v>
      </c>
      <c r="C11364" s="73" t="s">
        <v>9</v>
      </c>
      <c r="D11364" s="72" t="s">
        <v>21</v>
      </c>
      <c r="E11364" s="24"/>
      <c r="F11364" s="140" t="s">
        <v>13627</v>
      </c>
      <c r="J11364" s="93">
        <v>15</v>
      </c>
      <c r="K11364" s="207"/>
      <c r="L11364" s="207"/>
      <c r="M11364" s="207"/>
      <c r="N11364" s="24"/>
      <c r="O11364" s="140"/>
    </row>
    <row r="11365" spans="1:15" hidden="1" x14ac:dyDescent="0.25">
      <c r="A11365" s="93">
        <v>12</v>
      </c>
      <c r="B11365" s="72" t="s">
        <v>9040</v>
      </c>
      <c r="C11365" s="73" t="s">
        <v>9</v>
      </c>
      <c r="D11365" s="72" t="s">
        <v>13</v>
      </c>
      <c r="E11365" s="24"/>
      <c r="F11365" s="140"/>
      <c r="J11365" s="93">
        <v>16</v>
      </c>
      <c r="K11365" s="72"/>
      <c r="L11365" s="73"/>
      <c r="M11365" s="72"/>
      <c r="N11365" s="24"/>
      <c r="O11365" s="720"/>
    </row>
    <row r="11366" spans="1:15" hidden="1" x14ac:dyDescent="0.25">
      <c r="A11366" s="93">
        <v>13</v>
      </c>
      <c r="B11366" s="72" t="s">
        <v>8071</v>
      </c>
      <c r="C11366" s="73" t="s">
        <v>9</v>
      </c>
      <c r="D11366" s="72" t="s">
        <v>21</v>
      </c>
      <c r="E11366" s="24"/>
      <c r="F11366" s="140"/>
      <c r="J11366" s="93">
        <v>17</v>
      </c>
      <c r="K11366" s="72"/>
      <c r="L11366" s="73"/>
      <c r="M11366" s="72"/>
      <c r="N11366" s="24"/>
      <c r="O11366" s="720"/>
    </row>
    <row r="11367" spans="1:15" hidden="1" x14ac:dyDescent="0.25">
      <c r="A11367" s="93">
        <v>14</v>
      </c>
      <c r="B11367" s="72" t="s">
        <v>3078</v>
      </c>
      <c r="C11367" s="73" t="s">
        <v>9</v>
      </c>
      <c r="D11367" s="72" t="s">
        <v>22</v>
      </c>
      <c r="E11367" s="24"/>
      <c r="F11367" s="140"/>
      <c r="J11367" s="811" t="s">
        <v>20</v>
      </c>
      <c r="K11367" s="812"/>
      <c r="L11367" s="812"/>
      <c r="M11367" s="812"/>
      <c r="N11367" s="812"/>
      <c r="O11367" s="813"/>
    </row>
    <row r="11368" spans="1:15" hidden="1" x14ac:dyDescent="0.25">
      <c r="A11368" s="93">
        <v>15</v>
      </c>
      <c r="B11368" s="72" t="s">
        <v>3078</v>
      </c>
      <c r="C11368" s="73" t="s">
        <v>9</v>
      </c>
      <c r="D11368" s="72" t="s">
        <v>22</v>
      </c>
      <c r="E11368" s="24"/>
      <c r="F11368" s="140"/>
      <c r="J11368" s="93">
        <v>1</v>
      </c>
      <c r="K11368" s="72" t="s">
        <v>12767</v>
      </c>
      <c r="L11368" s="73" t="s">
        <v>20</v>
      </c>
      <c r="M11368" s="72" t="s">
        <v>13</v>
      </c>
      <c r="N11368" s="75"/>
      <c r="O11368" s="277"/>
    </row>
    <row r="11369" spans="1:15" hidden="1" x14ac:dyDescent="0.25">
      <c r="A11369" s="93">
        <v>16</v>
      </c>
      <c r="B11369" s="72" t="s">
        <v>3078</v>
      </c>
      <c r="C11369" s="73" t="s">
        <v>9</v>
      </c>
      <c r="D11369" s="72" t="s">
        <v>22</v>
      </c>
      <c r="E11369" s="24"/>
      <c r="F11369" s="719"/>
      <c r="J11369" s="93">
        <v>2</v>
      </c>
      <c r="K11369" s="72" t="s">
        <v>4203</v>
      </c>
      <c r="L11369" s="73" t="s">
        <v>20</v>
      </c>
      <c r="M11369" s="72" t="s">
        <v>22</v>
      </c>
      <c r="N11369" s="75"/>
      <c r="O11369" s="277" t="s">
        <v>908</v>
      </c>
    </row>
    <row r="11370" spans="1:15" hidden="1" x14ac:dyDescent="0.25">
      <c r="A11370" s="93">
        <v>17</v>
      </c>
      <c r="B11370" s="72" t="s">
        <v>13029</v>
      </c>
      <c r="C11370" s="73" t="s">
        <v>9</v>
      </c>
      <c r="D11370" s="72" t="s">
        <v>21</v>
      </c>
      <c r="E11370" s="24"/>
      <c r="F11370" s="719"/>
      <c r="J11370" s="93">
        <v>3</v>
      </c>
      <c r="K11370" s="72" t="s">
        <v>5513</v>
      </c>
      <c r="L11370" s="73" t="s">
        <v>20</v>
      </c>
      <c r="M11370" s="72" t="s">
        <v>13</v>
      </c>
      <c r="N11370" s="24"/>
      <c r="O11370" s="277" t="s">
        <v>35</v>
      </c>
    </row>
    <row r="11371" spans="1:15" hidden="1" x14ac:dyDescent="0.25">
      <c r="A11371" s="93">
        <v>18</v>
      </c>
      <c r="B11371" s="72" t="s">
        <v>13612</v>
      </c>
      <c r="C11371" s="73" t="s">
        <v>9</v>
      </c>
      <c r="D11371" s="72" t="s">
        <v>21</v>
      </c>
      <c r="E11371" s="24"/>
      <c r="F11371" s="719"/>
      <c r="J11371" s="93">
        <v>4</v>
      </c>
      <c r="K11371" s="72" t="s">
        <v>5313</v>
      </c>
      <c r="L11371" s="73" t="s">
        <v>20</v>
      </c>
      <c r="M11371" s="72" t="s">
        <v>890</v>
      </c>
      <c r="N11371" s="24"/>
      <c r="O11371" s="277" t="s">
        <v>35</v>
      </c>
    </row>
    <row r="11372" spans="1:15" hidden="1" x14ac:dyDescent="0.25">
      <c r="A11372" s="93">
        <v>19</v>
      </c>
      <c r="B11372" s="72" t="s">
        <v>2017</v>
      </c>
      <c r="C11372" s="73" t="s">
        <v>9</v>
      </c>
      <c r="D11372" s="72" t="s">
        <v>21</v>
      </c>
      <c r="E11372" s="24"/>
      <c r="F11372" s="719"/>
      <c r="J11372" s="93">
        <v>5</v>
      </c>
      <c r="K11372" s="72" t="s">
        <v>12910</v>
      </c>
      <c r="L11372" s="73" t="s">
        <v>20</v>
      </c>
      <c r="M11372" s="72" t="s">
        <v>890</v>
      </c>
      <c r="N11372" s="24"/>
      <c r="O11372" s="277" t="s">
        <v>35</v>
      </c>
    </row>
    <row r="11373" spans="1:15" hidden="1" x14ac:dyDescent="0.25">
      <c r="A11373" s="93">
        <v>20</v>
      </c>
      <c r="B11373" s="72" t="s">
        <v>1105</v>
      </c>
      <c r="C11373" s="73" t="s">
        <v>9</v>
      </c>
      <c r="D11373" s="72" t="s">
        <v>21</v>
      </c>
      <c r="E11373" s="24"/>
      <c r="F11373" s="719"/>
      <c r="J11373" s="93">
        <v>6</v>
      </c>
      <c r="K11373" s="72" t="s">
        <v>6413</v>
      </c>
      <c r="L11373" s="73" t="s">
        <v>20</v>
      </c>
      <c r="M11373" s="72" t="s">
        <v>890</v>
      </c>
      <c r="N11373" s="24"/>
      <c r="O11373" s="277"/>
    </row>
    <row r="11374" spans="1:15" hidden="1" x14ac:dyDescent="0.25">
      <c r="A11374" s="93">
        <v>21</v>
      </c>
      <c r="B11374" s="207" t="s">
        <v>13490</v>
      </c>
      <c r="C11374" s="207" t="s">
        <v>9</v>
      </c>
      <c r="D11374" s="207" t="s">
        <v>13</v>
      </c>
      <c r="E11374" s="475" t="s">
        <v>9039</v>
      </c>
      <c r="F11374" s="207"/>
      <c r="J11374" s="93">
        <v>7</v>
      </c>
      <c r="K11374" s="72" t="s">
        <v>8372</v>
      </c>
      <c r="L11374" s="73" t="s">
        <v>20</v>
      </c>
      <c r="M11374" s="72" t="s">
        <v>72</v>
      </c>
      <c r="N11374" s="24"/>
      <c r="O11374" s="277"/>
    </row>
    <row r="11375" spans="1:15" hidden="1" x14ac:dyDescent="0.25">
      <c r="A11375" s="93">
        <v>22</v>
      </c>
      <c r="B11375" s="207" t="s">
        <v>13615</v>
      </c>
      <c r="C11375" s="207" t="s">
        <v>9</v>
      </c>
      <c r="D11375" s="207" t="s">
        <v>21</v>
      </c>
      <c r="E11375" s="475"/>
      <c r="F11375" s="207"/>
      <c r="J11375" s="93">
        <v>8</v>
      </c>
      <c r="K11375" s="72" t="s">
        <v>13588</v>
      </c>
      <c r="L11375" s="73" t="s">
        <v>20</v>
      </c>
      <c r="M11375" s="72" t="s">
        <v>22</v>
      </c>
      <c r="N11375" s="24"/>
      <c r="O11375" s="277"/>
    </row>
    <row r="11376" spans="1:15" hidden="1" x14ac:dyDescent="0.25">
      <c r="A11376" s="93">
        <v>23</v>
      </c>
      <c r="B11376" s="207" t="s">
        <v>7254</v>
      </c>
      <c r="C11376" s="207" t="s">
        <v>9</v>
      </c>
      <c r="D11376" s="207" t="s">
        <v>21</v>
      </c>
      <c r="E11376" s="475"/>
      <c r="F11376" s="207"/>
      <c r="J11376" s="93">
        <v>9</v>
      </c>
      <c r="K11376" s="72" t="s">
        <v>6748</v>
      </c>
      <c r="L11376" s="73" t="s">
        <v>20</v>
      </c>
      <c r="M11376" s="72" t="s">
        <v>13</v>
      </c>
      <c r="N11376" s="75" t="s">
        <v>6767</v>
      </c>
      <c r="O11376" s="277" t="s">
        <v>13625</v>
      </c>
    </row>
    <row r="11377" spans="1:15" hidden="1" x14ac:dyDescent="0.25">
      <c r="A11377" s="93">
        <v>24</v>
      </c>
      <c r="B11377" s="72" t="s">
        <v>3914</v>
      </c>
      <c r="C11377" s="73" t="s">
        <v>9</v>
      </c>
      <c r="D11377" s="72" t="s">
        <v>13</v>
      </c>
      <c r="E11377" s="24"/>
      <c r="F11377" s="719"/>
      <c r="J11377" s="93">
        <v>10</v>
      </c>
      <c r="K11377" s="72" t="s">
        <v>13593</v>
      </c>
      <c r="L11377" s="73" t="s">
        <v>20</v>
      </c>
      <c r="M11377" s="72" t="s">
        <v>13</v>
      </c>
      <c r="N11377" s="75" t="s">
        <v>13594</v>
      </c>
      <c r="O11377" s="277" t="s">
        <v>13625</v>
      </c>
    </row>
    <row r="11378" spans="1:15" hidden="1" x14ac:dyDescent="0.25">
      <c r="A11378" s="93">
        <v>25</v>
      </c>
      <c r="B11378" s="72" t="s">
        <v>8388</v>
      </c>
      <c r="C11378" s="73" t="s">
        <v>9</v>
      </c>
      <c r="D11378" s="72" t="s">
        <v>21</v>
      </c>
      <c r="E11378" s="24"/>
      <c r="F11378" s="720"/>
      <c r="J11378" s="93">
        <v>11</v>
      </c>
      <c r="K11378" s="72" t="s">
        <v>13595</v>
      </c>
      <c r="L11378" s="73" t="s">
        <v>20</v>
      </c>
      <c r="M11378" s="72" t="s">
        <v>13</v>
      </c>
      <c r="N11378" s="75" t="s">
        <v>13596</v>
      </c>
      <c r="O11378" s="277" t="s">
        <v>13625</v>
      </c>
    </row>
    <row r="11379" spans="1:15" hidden="1" x14ac:dyDescent="0.25">
      <c r="A11379" s="93">
        <v>26</v>
      </c>
      <c r="B11379" s="72" t="s">
        <v>13609</v>
      </c>
      <c r="C11379" s="73" t="s">
        <v>9</v>
      </c>
      <c r="D11379" s="72" t="s">
        <v>21</v>
      </c>
      <c r="E11379" s="24"/>
      <c r="F11379" s="720"/>
      <c r="J11379" s="93">
        <v>12</v>
      </c>
      <c r="K11379" s="72" t="s">
        <v>13599</v>
      </c>
      <c r="L11379" s="73" t="s">
        <v>20</v>
      </c>
      <c r="M11379" s="72" t="s">
        <v>890</v>
      </c>
      <c r="N11379" s="24"/>
      <c r="O11379" s="277" t="s">
        <v>35</v>
      </c>
    </row>
    <row r="11380" spans="1:15" hidden="1" x14ac:dyDescent="0.25">
      <c r="A11380" s="93">
        <v>27</v>
      </c>
      <c r="B11380" s="72" t="s">
        <v>13622</v>
      </c>
      <c r="C11380" s="73" t="s">
        <v>9</v>
      </c>
      <c r="D11380" s="72" t="s">
        <v>890</v>
      </c>
      <c r="E11380" s="24"/>
      <c r="F11380" s="720"/>
      <c r="J11380" s="93">
        <v>13</v>
      </c>
      <c r="K11380" s="72" t="s">
        <v>13600</v>
      </c>
      <c r="L11380" s="73" t="s">
        <v>20</v>
      </c>
      <c r="M11380" s="72" t="s">
        <v>17</v>
      </c>
      <c r="N11380" s="75" t="s">
        <v>13603</v>
      </c>
      <c r="O11380" s="277" t="s">
        <v>35</v>
      </c>
    </row>
    <row r="11381" spans="1:15" hidden="1" x14ac:dyDescent="0.25">
      <c r="A11381" s="93">
        <v>28</v>
      </c>
      <c r="B11381" s="72"/>
      <c r="C11381" s="73"/>
      <c r="D11381" s="72"/>
      <c r="E11381" s="24"/>
      <c r="F11381" s="720"/>
      <c r="J11381" s="93">
        <v>14</v>
      </c>
      <c r="K11381" s="72" t="s">
        <v>13601</v>
      </c>
      <c r="L11381" s="73" t="s">
        <v>20</v>
      </c>
      <c r="M11381" s="72" t="s">
        <v>17</v>
      </c>
      <c r="N11381" s="75" t="s">
        <v>13603</v>
      </c>
      <c r="O11381" s="277" t="s">
        <v>35</v>
      </c>
    </row>
    <row r="11382" spans="1:15" hidden="1" x14ac:dyDescent="0.25">
      <c r="A11382" s="93">
        <v>29</v>
      </c>
      <c r="B11382" s="72"/>
      <c r="C11382" s="73"/>
      <c r="D11382" s="72"/>
      <c r="E11382" s="24"/>
      <c r="F11382" s="720"/>
      <c r="J11382" s="93">
        <v>15</v>
      </c>
      <c r="K11382" s="72" t="s">
        <v>13602</v>
      </c>
      <c r="L11382" s="73" t="s">
        <v>20</v>
      </c>
      <c r="M11382" s="72" t="s">
        <v>17</v>
      </c>
      <c r="N11382" s="75" t="s">
        <v>13603</v>
      </c>
      <c r="O11382" s="277" t="s">
        <v>35</v>
      </c>
    </row>
    <row r="11383" spans="1:15" hidden="1" x14ac:dyDescent="0.25">
      <c r="A11383" s="811" t="s">
        <v>20</v>
      </c>
      <c r="B11383" s="812"/>
      <c r="C11383" s="812"/>
      <c r="D11383" s="812"/>
      <c r="E11383" s="812"/>
      <c r="F11383" s="813"/>
      <c r="J11383" s="93">
        <v>16</v>
      </c>
      <c r="K11383" s="72" t="s">
        <v>13606</v>
      </c>
      <c r="L11383" s="73" t="s">
        <v>20</v>
      </c>
      <c r="M11383" s="72" t="s">
        <v>13</v>
      </c>
      <c r="N11383" s="24"/>
      <c r="O11383" s="277"/>
    </row>
    <row r="11384" spans="1:15" hidden="1" x14ac:dyDescent="0.25">
      <c r="A11384" s="93">
        <v>1</v>
      </c>
      <c r="B11384" s="72" t="s">
        <v>12911</v>
      </c>
      <c r="C11384" s="73" t="s">
        <v>20</v>
      </c>
      <c r="D11384" s="72" t="s">
        <v>21</v>
      </c>
      <c r="E11384" s="75"/>
      <c r="F11384" s="277"/>
      <c r="J11384" s="93">
        <v>17</v>
      </c>
      <c r="K11384" s="72" t="s">
        <v>653</v>
      </c>
      <c r="L11384" s="73" t="s">
        <v>20</v>
      </c>
      <c r="M11384" s="72" t="s">
        <v>22</v>
      </c>
      <c r="N11384" s="24"/>
      <c r="O11384" s="277" t="s">
        <v>35</v>
      </c>
    </row>
    <row r="11385" spans="1:15" hidden="1" x14ac:dyDescent="0.25">
      <c r="A11385" s="93">
        <v>2</v>
      </c>
      <c r="B11385" s="72" t="s">
        <v>12767</v>
      </c>
      <c r="C11385" s="73" t="s">
        <v>20</v>
      </c>
      <c r="D11385" s="72" t="s">
        <v>13</v>
      </c>
      <c r="E11385" s="75"/>
      <c r="F11385" s="277"/>
      <c r="J11385" s="93">
        <v>18</v>
      </c>
      <c r="K11385" s="72" t="s">
        <v>7024</v>
      </c>
      <c r="L11385" s="73" t="s">
        <v>20</v>
      </c>
      <c r="M11385" s="72" t="s">
        <v>22</v>
      </c>
      <c r="N11385" s="24"/>
      <c r="O11385" s="277" t="s">
        <v>35</v>
      </c>
    </row>
    <row r="11386" spans="1:15" hidden="1" x14ac:dyDescent="0.25">
      <c r="A11386" s="93">
        <v>3</v>
      </c>
      <c r="B11386" s="72" t="s">
        <v>4203</v>
      </c>
      <c r="C11386" s="73" t="s">
        <v>20</v>
      </c>
      <c r="D11386" s="72" t="s">
        <v>22</v>
      </c>
      <c r="E11386" s="75"/>
      <c r="F11386" s="277" t="s">
        <v>908</v>
      </c>
      <c r="J11386" s="93">
        <v>19</v>
      </c>
      <c r="K11386" s="72" t="s">
        <v>13610</v>
      </c>
      <c r="L11386" s="73" t="s">
        <v>20</v>
      </c>
      <c r="M11386" s="72" t="s">
        <v>890</v>
      </c>
      <c r="N11386" s="75" t="s">
        <v>13611</v>
      </c>
      <c r="O11386" s="277" t="s">
        <v>35</v>
      </c>
    </row>
    <row r="11387" spans="1:15" hidden="1" x14ac:dyDescent="0.25">
      <c r="A11387" s="93">
        <v>4</v>
      </c>
      <c r="B11387" s="72" t="s">
        <v>5513</v>
      </c>
      <c r="C11387" s="73" t="s">
        <v>20</v>
      </c>
      <c r="D11387" s="72" t="s">
        <v>13</v>
      </c>
      <c r="E11387" s="24"/>
      <c r="F11387" s="277" t="s">
        <v>35</v>
      </c>
      <c r="J11387" s="93">
        <v>20</v>
      </c>
      <c r="K11387" s="72" t="s">
        <v>13620</v>
      </c>
      <c r="L11387" s="73" t="s">
        <v>20</v>
      </c>
      <c r="M11387" s="72" t="s">
        <v>890</v>
      </c>
      <c r="N11387" s="24"/>
      <c r="O11387" s="277"/>
    </row>
    <row r="11388" spans="1:15" hidden="1" x14ac:dyDescent="0.25">
      <c r="A11388" s="93">
        <v>5</v>
      </c>
      <c r="B11388" s="72" t="s">
        <v>5313</v>
      </c>
      <c r="C11388" s="73" t="s">
        <v>20</v>
      </c>
      <c r="D11388" s="72" t="s">
        <v>890</v>
      </c>
      <c r="E11388" s="24"/>
      <c r="F11388" s="277" t="s">
        <v>35</v>
      </c>
      <c r="J11388" s="93">
        <v>21</v>
      </c>
      <c r="K11388" s="72" t="s">
        <v>510</v>
      </c>
      <c r="L11388" s="73" t="s">
        <v>20</v>
      </c>
      <c r="M11388" s="72" t="s">
        <v>13</v>
      </c>
      <c r="N11388" s="24"/>
      <c r="O11388" s="277" t="s">
        <v>35</v>
      </c>
    </row>
    <row r="11389" spans="1:15" hidden="1" x14ac:dyDescent="0.25">
      <c r="A11389" s="93">
        <v>6</v>
      </c>
      <c r="B11389" s="72" t="s">
        <v>12910</v>
      </c>
      <c r="C11389" s="73" t="s">
        <v>20</v>
      </c>
      <c r="D11389" s="72" t="s">
        <v>890</v>
      </c>
      <c r="E11389" s="24"/>
      <c r="F11389" s="277" t="s">
        <v>35</v>
      </c>
      <c r="J11389" s="93">
        <v>22</v>
      </c>
      <c r="K11389" s="72" t="s">
        <v>10892</v>
      </c>
      <c r="L11389" s="73" t="s">
        <v>20</v>
      </c>
      <c r="M11389" s="72" t="s">
        <v>13</v>
      </c>
      <c r="N11389" s="24"/>
      <c r="O11389" s="277" t="s">
        <v>35</v>
      </c>
    </row>
    <row r="11390" spans="1:15" hidden="1" x14ac:dyDescent="0.25">
      <c r="A11390" s="93">
        <v>7</v>
      </c>
      <c r="B11390" s="72" t="s">
        <v>6413</v>
      </c>
      <c r="C11390" s="73" t="s">
        <v>20</v>
      </c>
      <c r="D11390" s="72" t="s">
        <v>890</v>
      </c>
      <c r="E11390" s="24"/>
      <c r="F11390" s="277"/>
      <c r="J11390" s="93">
        <v>23</v>
      </c>
      <c r="K11390" s="72" t="s">
        <v>13629</v>
      </c>
      <c r="L11390" s="73" t="s">
        <v>20</v>
      </c>
      <c r="M11390" s="72" t="s">
        <v>13</v>
      </c>
      <c r="N11390" s="24"/>
      <c r="O11390" s="277" t="s">
        <v>12884</v>
      </c>
    </row>
    <row r="11391" spans="1:15" hidden="1" x14ac:dyDescent="0.25">
      <c r="A11391" s="93">
        <v>8</v>
      </c>
      <c r="B11391" s="72" t="s">
        <v>8372</v>
      </c>
      <c r="C11391" s="73" t="s">
        <v>20</v>
      </c>
      <c r="D11391" s="72" t="s">
        <v>72</v>
      </c>
      <c r="E11391" s="24"/>
      <c r="F11391" s="277"/>
      <c r="J11391" s="811" t="s">
        <v>558</v>
      </c>
      <c r="K11391" s="812"/>
      <c r="L11391" s="812"/>
      <c r="M11391" s="812"/>
      <c r="N11391" s="812"/>
      <c r="O11391" s="813"/>
    </row>
    <row r="11392" spans="1:15" hidden="1" x14ac:dyDescent="0.25">
      <c r="A11392" s="93">
        <v>9</v>
      </c>
      <c r="B11392" s="72" t="s">
        <v>13506</v>
      </c>
      <c r="C11392" s="73" t="s">
        <v>20</v>
      </c>
      <c r="D11392" s="72" t="s">
        <v>21</v>
      </c>
      <c r="E11392" s="24"/>
      <c r="F11392" s="277"/>
      <c r="J11392" s="133">
        <v>1</v>
      </c>
      <c r="K11392" s="126" t="s">
        <v>13277</v>
      </c>
      <c r="L11392" s="73" t="s">
        <v>547</v>
      </c>
      <c r="M11392" s="72" t="s">
        <v>28</v>
      </c>
      <c r="N11392" s="140" t="s">
        <v>13278</v>
      </c>
      <c r="O11392" s="180" t="s">
        <v>13504</v>
      </c>
    </row>
    <row r="11393" spans="1:15" hidden="1" x14ac:dyDescent="0.25">
      <c r="A11393" s="93">
        <v>10</v>
      </c>
      <c r="B11393" s="72" t="s">
        <v>13506</v>
      </c>
      <c r="C11393" s="73" t="s">
        <v>20</v>
      </c>
      <c r="D11393" s="72" t="s">
        <v>21</v>
      </c>
      <c r="E11393" s="24"/>
      <c r="F11393" s="277"/>
      <c r="J11393" s="133">
        <v>2</v>
      </c>
      <c r="K11393" s="72"/>
      <c r="L11393" s="73"/>
      <c r="M11393" s="72"/>
      <c r="N11393" s="140"/>
      <c r="O11393" s="180"/>
    </row>
    <row r="11394" spans="1:15" hidden="1" x14ac:dyDescent="0.25">
      <c r="A11394" s="93">
        <v>11</v>
      </c>
      <c r="B11394" s="72" t="s">
        <v>13588</v>
      </c>
      <c r="C11394" s="73" t="s">
        <v>20</v>
      </c>
      <c r="D11394" s="72" t="s">
        <v>22</v>
      </c>
      <c r="E11394" s="24"/>
      <c r="F11394" s="277"/>
      <c r="J11394" s="93">
        <v>3</v>
      </c>
      <c r="K11394" s="72"/>
      <c r="L11394" s="73"/>
      <c r="M11394" s="72"/>
      <c r="N11394" s="24"/>
      <c r="O11394" s="720"/>
    </row>
    <row r="11395" spans="1:15" hidden="1" x14ac:dyDescent="0.25">
      <c r="A11395" s="93">
        <v>12</v>
      </c>
      <c r="B11395" s="72" t="s">
        <v>6748</v>
      </c>
      <c r="C11395" s="73" t="s">
        <v>20</v>
      </c>
      <c r="D11395" s="72" t="s">
        <v>13</v>
      </c>
      <c r="E11395" s="75" t="s">
        <v>6767</v>
      </c>
      <c r="F11395" s="277" t="s">
        <v>13625</v>
      </c>
      <c r="J11395" s="811" t="s">
        <v>12</v>
      </c>
      <c r="K11395" s="812"/>
      <c r="L11395" s="812"/>
      <c r="M11395" s="812"/>
      <c r="N11395" s="812"/>
      <c r="O11395" s="813"/>
    </row>
    <row r="11396" spans="1:15" hidden="1" x14ac:dyDescent="0.25">
      <c r="A11396" s="93">
        <v>13</v>
      </c>
      <c r="B11396" s="72" t="s">
        <v>13593</v>
      </c>
      <c r="C11396" s="73" t="s">
        <v>20</v>
      </c>
      <c r="D11396" s="72" t="s">
        <v>13</v>
      </c>
      <c r="E11396" s="75" t="s">
        <v>13594</v>
      </c>
      <c r="F11396" s="277" t="s">
        <v>13625</v>
      </c>
      <c r="J11396" s="93">
        <v>1</v>
      </c>
      <c r="K11396" s="72"/>
      <c r="L11396" s="73"/>
      <c r="M11396" s="72"/>
      <c r="N11396" s="24"/>
      <c r="O11396" s="720"/>
    </row>
    <row r="11397" spans="1:15" hidden="1" x14ac:dyDescent="0.25">
      <c r="A11397" s="93">
        <v>14</v>
      </c>
      <c r="B11397" s="72" t="s">
        <v>13595</v>
      </c>
      <c r="C11397" s="73" t="s">
        <v>20</v>
      </c>
      <c r="D11397" s="72" t="s">
        <v>13</v>
      </c>
      <c r="E11397" s="75" t="s">
        <v>13596</v>
      </c>
      <c r="F11397" s="277" t="s">
        <v>13625</v>
      </c>
      <c r="J11397" s="93">
        <v>2</v>
      </c>
      <c r="K11397" s="85"/>
      <c r="L11397" s="85"/>
      <c r="M11397" s="85"/>
      <c r="N11397" s="86"/>
      <c r="O11397" s="85"/>
    </row>
    <row r="11398" spans="1:15" hidden="1" x14ac:dyDescent="0.25">
      <c r="A11398" s="93">
        <v>15</v>
      </c>
      <c r="B11398" s="72" t="s">
        <v>13599</v>
      </c>
      <c r="C11398" s="73" t="s">
        <v>20</v>
      </c>
      <c r="D11398" s="72" t="s">
        <v>890</v>
      </c>
      <c r="E11398" s="24"/>
      <c r="F11398" s="277" t="s">
        <v>35</v>
      </c>
      <c r="J11398" s="811" t="s">
        <v>385</v>
      </c>
      <c r="K11398" s="812"/>
      <c r="L11398" s="812"/>
      <c r="M11398" s="812"/>
      <c r="N11398" s="812"/>
      <c r="O11398" s="813"/>
    </row>
    <row r="11399" spans="1:15" hidden="1" x14ac:dyDescent="0.25">
      <c r="A11399" s="93">
        <v>16</v>
      </c>
      <c r="B11399" s="72" t="s">
        <v>13600</v>
      </c>
      <c r="C11399" s="73" t="s">
        <v>20</v>
      </c>
      <c r="D11399" s="72" t="s">
        <v>17</v>
      </c>
      <c r="E11399" s="75" t="s">
        <v>13603</v>
      </c>
      <c r="F11399" s="277" t="s">
        <v>35</v>
      </c>
      <c r="J11399" s="133">
        <v>1</v>
      </c>
      <c r="K11399" s="72" t="s">
        <v>11380</v>
      </c>
      <c r="L11399" s="73" t="s">
        <v>385</v>
      </c>
      <c r="M11399" s="72" t="s">
        <v>890</v>
      </c>
      <c r="N11399" s="24"/>
      <c r="O11399" s="720"/>
    </row>
    <row r="11400" spans="1:15" hidden="1" x14ac:dyDescent="0.25">
      <c r="A11400" s="93">
        <v>17</v>
      </c>
      <c r="B11400" s="72" t="s">
        <v>13601</v>
      </c>
      <c r="C11400" s="73" t="s">
        <v>20</v>
      </c>
      <c r="D11400" s="72" t="s">
        <v>17</v>
      </c>
      <c r="E11400" s="75" t="s">
        <v>13603</v>
      </c>
      <c r="F11400" s="277" t="s">
        <v>35</v>
      </c>
      <c r="J11400" s="133">
        <v>2</v>
      </c>
      <c r="K11400" s="72"/>
      <c r="L11400" s="73"/>
      <c r="M11400" s="72"/>
      <c r="N11400" s="24"/>
      <c r="O11400" s="720"/>
    </row>
    <row r="11401" spans="1:15" hidden="1" x14ac:dyDescent="0.25">
      <c r="A11401" s="93">
        <v>18</v>
      </c>
      <c r="B11401" s="72" t="s">
        <v>13602</v>
      </c>
      <c r="C11401" s="73" t="s">
        <v>20</v>
      </c>
      <c r="D11401" s="72" t="s">
        <v>17</v>
      </c>
      <c r="E11401" s="75" t="s">
        <v>13603</v>
      </c>
      <c r="F11401" s="277" t="s">
        <v>35</v>
      </c>
      <c r="J11401" s="133">
        <v>3</v>
      </c>
      <c r="K11401" s="72"/>
      <c r="L11401" s="73"/>
      <c r="M11401" s="72"/>
      <c r="N11401" s="24"/>
      <c r="O11401" s="720"/>
    </row>
    <row r="11402" spans="1:15" hidden="1" x14ac:dyDescent="0.25">
      <c r="A11402" s="93">
        <v>19</v>
      </c>
      <c r="B11402" s="72" t="s">
        <v>10857</v>
      </c>
      <c r="C11402" s="73" t="s">
        <v>20</v>
      </c>
      <c r="D11402" s="72" t="s">
        <v>21</v>
      </c>
      <c r="E11402" s="24"/>
      <c r="F11402" s="277" t="s">
        <v>908</v>
      </c>
      <c r="J11402" s="133">
        <v>4</v>
      </c>
      <c r="K11402" s="72"/>
      <c r="L11402" s="73"/>
      <c r="M11402" s="72"/>
      <c r="N11402" s="24"/>
      <c r="O11402" s="720"/>
    </row>
    <row r="11403" spans="1:15" hidden="1" x14ac:dyDescent="0.25">
      <c r="A11403" s="93">
        <v>20</v>
      </c>
      <c r="B11403" s="72" t="s">
        <v>10857</v>
      </c>
      <c r="C11403" s="73" t="s">
        <v>20</v>
      </c>
      <c r="D11403" s="72" t="s">
        <v>21</v>
      </c>
      <c r="E11403" s="24"/>
      <c r="F11403" s="277" t="s">
        <v>13626</v>
      </c>
      <c r="J11403" s="811" t="s">
        <v>5</v>
      </c>
      <c r="K11403" s="812"/>
      <c r="L11403" s="812"/>
      <c r="M11403" s="812"/>
      <c r="N11403" s="812"/>
      <c r="O11403" s="813"/>
    </row>
    <row r="11404" spans="1:15" hidden="1" x14ac:dyDescent="0.25">
      <c r="A11404" s="93">
        <v>21</v>
      </c>
      <c r="B11404" s="72" t="s">
        <v>13606</v>
      </c>
      <c r="C11404" s="73" t="s">
        <v>20</v>
      </c>
      <c r="D11404" s="72" t="s">
        <v>13</v>
      </c>
      <c r="E11404" s="24"/>
      <c r="F11404" s="277"/>
      <c r="J11404" s="93">
        <v>1</v>
      </c>
      <c r="K11404" s="85" t="s">
        <v>13149</v>
      </c>
      <c r="L11404" s="73" t="s">
        <v>5</v>
      </c>
      <c r="M11404" s="72" t="s">
        <v>890</v>
      </c>
      <c r="N11404" s="75"/>
      <c r="O11404" s="140"/>
    </row>
    <row r="11405" spans="1:15" hidden="1" x14ac:dyDescent="0.25">
      <c r="A11405" s="93">
        <v>22</v>
      </c>
      <c r="B11405" s="72" t="s">
        <v>653</v>
      </c>
      <c r="C11405" s="73" t="s">
        <v>20</v>
      </c>
      <c r="D11405" s="72" t="s">
        <v>22</v>
      </c>
      <c r="E11405" s="24"/>
      <c r="F11405" s="277" t="s">
        <v>35</v>
      </c>
      <c r="J11405" s="93">
        <v>2</v>
      </c>
      <c r="K11405" s="85" t="s">
        <v>391</v>
      </c>
      <c r="L11405" s="73" t="s">
        <v>5</v>
      </c>
      <c r="M11405" s="72" t="s">
        <v>890</v>
      </c>
      <c r="N11405" s="86"/>
      <c r="O11405" s="93"/>
    </row>
    <row r="11406" spans="1:15" hidden="1" x14ac:dyDescent="0.25">
      <c r="A11406" s="93">
        <v>23</v>
      </c>
      <c r="B11406" s="72" t="s">
        <v>7024</v>
      </c>
      <c r="C11406" s="73" t="s">
        <v>20</v>
      </c>
      <c r="D11406" s="72" t="s">
        <v>22</v>
      </c>
      <c r="E11406" s="24"/>
      <c r="F11406" s="277" t="s">
        <v>35</v>
      </c>
      <c r="J11406" s="811" t="s">
        <v>3916</v>
      </c>
      <c r="K11406" s="812"/>
      <c r="L11406" s="812"/>
      <c r="M11406" s="812"/>
      <c r="N11406" s="812"/>
      <c r="O11406" s="813"/>
    </row>
    <row r="11407" spans="1:15" hidden="1" x14ac:dyDescent="0.25">
      <c r="A11407" s="93">
        <v>24</v>
      </c>
      <c r="B11407" s="72" t="s">
        <v>13610</v>
      </c>
      <c r="C11407" s="73" t="s">
        <v>20</v>
      </c>
      <c r="D11407" s="72" t="s">
        <v>890</v>
      </c>
      <c r="E11407" s="75" t="s">
        <v>13611</v>
      </c>
      <c r="F11407" s="277" t="s">
        <v>35</v>
      </c>
      <c r="J11407" s="93">
        <v>1</v>
      </c>
      <c r="K11407" s="85" t="s">
        <v>12192</v>
      </c>
      <c r="L11407" s="85" t="s">
        <v>9812</v>
      </c>
      <c r="M11407" s="85" t="s">
        <v>22</v>
      </c>
      <c r="N11407" s="86"/>
      <c r="O11407" s="85"/>
    </row>
    <row r="11408" spans="1:15" hidden="1" x14ac:dyDescent="0.25">
      <c r="A11408" s="93">
        <v>25</v>
      </c>
      <c r="B11408" s="72" t="s">
        <v>4140</v>
      </c>
      <c r="C11408" s="73" t="s">
        <v>20</v>
      </c>
      <c r="D11408" s="72" t="s">
        <v>21</v>
      </c>
      <c r="E11408" s="24"/>
      <c r="F11408" s="277" t="s">
        <v>35</v>
      </c>
      <c r="J11408" s="93">
        <v>1</v>
      </c>
      <c r="K11408" s="94" t="s">
        <v>12192</v>
      </c>
      <c r="L11408" s="73" t="s">
        <v>9812</v>
      </c>
      <c r="M11408" s="72" t="s">
        <v>22</v>
      </c>
      <c r="N11408" s="86"/>
      <c r="O11408" s="85"/>
    </row>
    <row r="11409" spans="1:6" hidden="1" x14ac:dyDescent="0.25">
      <c r="A11409" s="93">
        <v>26</v>
      </c>
      <c r="B11409" s="72" t="s">
        <v>13619</v>
      </c>
      <c r="C11409" s="73" t="s">
        <v>20</v>
      </c>
      <c r="D11409" s="72" t="s">
        <v>21</v>
      </c>
      <c r="E11409" s="24"/>
      <c r="F11409" s="277"/>
    </row>
    <row r="11410" spans="1:6" hidden="1" x14ac:dyDescent="0.25">
      <c r="A11410" s="93">
        <v>27</v>
      </c>
      <c r="B11410" s="72" t="s">
        <v>13620</v>
      </c>
      <c r="C11410" s="73" t="s">
        <v>20</v>
      </c>
      <c r="D11410" s="72" t="s">
        <v>890</v>
      </c>
      <c r="E11410" s="24"/>
      <c r="F11410" s="277"/>
    </row>
    <row r="11411" spans="1:6" hidden="1" x14ac:dyDescent="0.25">
      <c r="A11411" s="93">
        <v>28</v>
      </c>
      <c r="B11411" s="72" t="s">
        <v>8398</v>
      </c>
      <c r="C11411" s="73" t="s">
        <v>20</v>
      </c>
      <c r="D11411" s="72" t="s">
        <v>21</v>
      </c>
      <c r="E11411" s="24"/>
      <c r="F11411" s="277" t="s">
        <v>35</v>
      </c>
    </row>
    <row r="11412" spans="1:6" hidden="1" x14ac:dyDescent="0.25">
      <c r="A11412" s="93">
        <v>29</v>
      </c>
      <c r="B11412" s="72" t="s">
        <v>510</v>
      </c>
      <c r="C11412" s="73" t="s">
        <v>20</v>
      </c>
      <c r="D11412" s="72" t="s">
        <v>13</v>
      </c>
      <c r="E11412" s="24"/>
      <c r="F11412" s="277" t="s">
        <v>35</v>
      </c>
    </row>
    <row r="11413" spans="1:6" hidden="1" x14ac:dyDescent="0.25">
      <c r="A11413" s="93">
        <v>30</v>
      </c>
      <c r="B11413" s="72" t="s">
        <v>10892</v>
      </c>
      <c r="C11413" s="73" t="s">
        <v>20</v>
      </c>
      <c r="D11413" s="72" t="s">
        <v>13</v>
      </c>
      <c r="E11413" s="24"/>
      <c r="F11413" s="277" t="s">
        <v>35</v>
      </c>
    </row>
    <row r="11414" spans="1:6" hidden="1" x14ac:dyDescent="0.25">
      <c r="A11414" s="93">
        <v>31</v>
      </c>
      <c r="B11414" s="72" t="s">
        <v>13629</v>
      </c>
      <c r="C11414" s="73" t="s">
        <v>20</v>
      </c>
      <c r="D11414" s="72" t="s">
        <v>13</v>
      </c>
      <c r="E11414" s="24"/>
      <c r="F11414" s="277" t="s">
        <v>12884</v>
      </c>
    </row>
    <row r="11415" spans="1:6" hidden="1" x14ac:dyDescent="0.25">
      <c r="A11415" s="93"/>
      <c r="B11415" s="72"/>
      <c r="C11415" s="73"/>
      <c r="D11415" s="72"/>
      <c r="E11415" s="24"/>
      <c r="F11415" s="277"/>
    </row>
    <row r="11416" spans="1:6" hidden="1" x14ac:dyDescent="0.25">
      <c r="A11416" s="811" t="s">
        <v>558</v>
      </c>
      <c r="B11416" s="812"/>
      <c r="C11416" s="812"/>
      <c r="D11416" s="812"/>
      <c r="E11416" s="812"/>
      <c r="F11416" s="813"/>
    </row>
    <row r="11417" spans="1:6" hidden="1" x14ac:dyDescent="0.25">
      <c r="A11417" s="133">
        <v>1</v>
      </c>
      <c r="B11417" s="126" t="s">
        <v>13277</v>
      </c>
      <c r="C11417" s="73" t="s">
        <v>547</v>
      </c>
      <c r="D11417" s="72" t="s">
        <v>28</v>
      </c>
      <c r="E11417" s="140" t="s">
        <v>13278</v>
      </c>
      <c r="F11417" s="180" t="s">
        <v>13504</v>
      </c>
    </row>
    <row r="11418" spans="1:6" hidden="1" x14ac:dyDescent="0.25">
      <c r="A11418" s="133">
        <v>2</v>
      </c>
      <c r="B11418" s="72"/>
      <c r="C11418" s="73"/>
      <c r="D11418" s="72"/>
      <c r="E11418" s="140"/>
      <c r="F11418" s="180"/>
    </row>
    <row r="11419" spans="1:6" hidden="1" x14ac:dyDescent="0.25">
      <c r="A11419" s="93">
        <v>3</v>
      </c>
      <c r="B11419" s="72"/>
      <c r="C11419" s="73"/>
      <c r="D11419" s="72"/>
      <c r="E11419" s="24"/>
      <c r="F11419" s="711"/>
    </row>
    <row r="11420" spans="1:6" hidden="1" x14ac:dyDescent="0.25">
      <c r="A11420" s="811" t="s">
        <v>12</v>
      </c>
      <c r="B11420" s="812"/>
      <c r="C11420" s="812"/>
      <c r="D11420" s="812"/>
      <c r="E11420" s="812"/>
      <c r="F11420" s="813"/>
    </row>
    <row r="11421" spans="1:6" hidden="1" x14ac:dyDescent="0.25">
      <c r="A11421" s="93">
        <v>1</v>
      </c>
      <c r="B11421" s="72"/>
      <c r="C11421" s="73"/>
      <c r="D11421" s="72"/>
      <c r="E11421" s="24"/>
      <c r="F11421" s="711"/>
    </row>
    <row r="11422" spans="1:6" hidden="1" x14ac:dyDescent="0.25">
      <c r="A11422" s="93">
        <v>2</v>
      </c>
      <c r="B11422" s="85"/>
      <c r="C11422" s="85"/>
      <c r="D11422" s="85"/>
      <c r="E11422" s="86"/>
      <c r="F11422" s="85"/>
    </row>
    <row r="11423" spans="1:6" hidden="1" x14ac:dyDescent="0.25">
      <c r="A11423" s="811" t="s">
        <v>385</v>
      </c>
      <c r="B11423" s="812"/>
      <c r="C11423" s="812"/>
      <c r="D11423" s="812"/>
      <c r="E11423" s="812"/>
      <c r="F11423" s="813"/>
    </row>
    <row r="11424" spans="1:6" hidden="1" x14ac:dyDescent="0.25">
      <c r="A11424" s="133">
        <v>1</v>
      </c>
      <c r="B11424" s="72" t="s">
        <v>11380</v>
      </c>
      <c r="C11424" s="73" t="s">
        <v>385</v>
      </c>
      <c r="D11424" s="72" t="s">
        <v>890</v>
      </c>
      <c r="E11424" s="24"/>
      <c r="F11424" s="711"/>
    </row>
    <row r="11425" spans="1:6" hidden="1" x14ac:dyDescent="0.25">
      <c r="A11425" s="133">
        <v>2</v>
      </c>
      <c r="B11425" s="72" t="s">
        <v>6705</v>
      </c>
      <c r="C11425" s="73" t="s">
        <v>385</v>
      </c>
      <c r="D11425" s="72" t="s">
        <v>21</v>
      </c>
      <c r="E11425" s="24"/>
      <c r="F11425" s="717"/>
    </row>
    <row r="11426" spans="1:6" hidden="1" x14ac:dyDescent="0.25">
      <c r="A11426" s="133">
        <v>3</v>
      </c>
      <c r="B11426" s="72" t="s">
        <v>10777</v>
      </c>
      <c r="C11426" s="73" t="s">
        <v>385</v>
      </c>
      <c r="D11426" s="72" t="s">
        <v>21</v>
      </c>
      <c r="E11426" s="24"/>
      <c r="F11426" s="717"/>
    </row>
    <row r="11427" spans="1:6" hidden="1" x14ac:dyDescent="0.25">
      <c r="A11427" s="133">
        <v>4</v>
      </c>
      <c r="B11427" s="72"/>
      <c r="C11427" s="73"/>
      <c r="D11427" s="72"/>
      <c r="E11427" s="24"/>
      <c r="F11427" s="711"/>
    </row>
    <row r="11428" spans="1:6" hidden="1" x14ac:dyDescent="0.25">
      <c r="A11428" s="811" t="s">
        <v>5</v>
      </c>
      <c r="B11428" s="812"/>
      <c r="C11428" s="812"/>
      <c r="D11428" s="812"/>
      <c r="E11428" s="812"/>
      <c r="F11428" s="813"/>
    </row>
    <row r="11429" spans="1:6" hidden="1" x14ac:dyDescent="0.25">
      <c r="A11429" s="93">
        <v>1</v>
      </c>
      <c r="B11429" s="85" t="s">
        <v>13149</v>
      </c>
      <c r="C11429" s="73" t="s">
        <v>5</v>
      </c>
      <c r="D11429" s="72" t="s">
        <v>890</v>
      </c>
      <c r="E11429" s="75"/>
      <c r="F11429" s="140"/>
    </row>
    <row r="11430" spans="1:6" hidden="1" x14ac:dyDescent="0.25">
      <c r="A11430" s="93">
        <v>2</v>
      </c>
      <c r="B11430" s="85" t="s">
        <v>391</v>
      </c>
      <c r="C11430" s="73" t="s">
        <v>5</v>
      </c>
      <c r="D11430" s="72" t="s">
        <v>890</v>
      </c>
      <c r="E11430" s="86"/>
      <c r="F11430" s="93"/>
    </row>
    <row r="11431" spans="1:6" hidden="1" x14ac:dyDescent="0.25">
      <c r="A11431" s="93"/>
      <c r="B11431" s="85"/>
      <c r="C11431" s="73"/>
      <c r="D11431" s="72"/>
      <c r="E11431" s="86"/>
      <c r="F11431" s="93"/>
    </row>
    <row r="11432" spans="1:6" hidden="1" x14ac:dyDescent="0.25">
      <c r="A11432" s="811" t="s">
        <v>3916</v>
      </c>
      <c r="B11432" s="812"/>
      <c r="C11432" s="812"/>
      <c r="D11432" s="812"/>
      <c r="E11432" s="812"/>
      <c r="F11432" s="813"/>
    </row>
    <row r="11433" spans="1:6" hidden="1" x14ac:dyDescent="0.25">
      <c r="A11433" s="93">
        <v>1</v>
      </c>
      <c r="B11433" s="85" t="s">
        <v>12192</v>
      </c>
      <c r="C11433" s="85" t="s">
        <v>9812</v>
      </c>
      <c r="D11433" s="85" t="s">
        <v>22</v>
      </c>
      <c r="E11433" s="86"/>
      <c r="F11433" s="85"/>
    </row>
    <row r="11434" spans="1:6" hidden="1" x14ac:dyDescent="0.25">
      <c r="A11434" s="93">
        <v>2</v>
      </c>
      <c r="B11434" s="94" t="s">
        <v>12192</v>
      </c>
      <c r="C11434" s="73" t="s">
        <v>9812</v>
      </c>
      <c r="D11434" s="72" t="s">
        <v>22</v>
      </c>
      <c r="E11434" s="86"/>
      <c r="F11434" s="85"/>
    </row>
    <row r="11435" spans="1:6" hidden="1" x14ac:dyDescent="0.25">
      <c r="A11435" s="247"/>
      <c r="B11435" s="117"/>
      <c r="C11435" s="117"/>
      <c r="D11435" s="117"/>
      <c r="E11435" s="276"/>
      <c r="F11435" s="117"/>
    </row>
    <row r="11436" spans="1:6" hidden="1" x14ac:dyDescent="0.25"/>
    <row r="11437" spans="1:6" hidden="1" x14ac:dyDescent="0.25"/>
    <row r="11438" spans="1:6" hidden="1" x14ac:dyDescent="0.25">
      <c r="A11438" s="197"/>
      <c r="B11438" s="198" t="s">
        <v>0</v>
      </c>
      <c r="C11438" s="199">
        <v>44570</v>
      </c>
      <c r="D11438" s="198"/>
      <c r="E11438" s="575"/>
      <c r="F11438" s="200"/>
    </row>
    <row r="11439" spans="1:6" hidden="1" x14ac:dyDescent="0.25">
      <c r="A11439" s="201" t="s">
        <v>580</v>
      </c>
      <c r="B11439" s="202" t="s">
        <v>576</v>
      </c>
      <c r="C11439" s="203" t="s">
        <v>912</v>
      </c>
      <c r="D11439" s="202" t="s">
        <v>577</v>
      </c>
      <c r="E11439" s="576" t="s">
        <v>1422</v>
      </c>
      <c r="F11439" s="204" t="s">
        <v>579</v>
      </c>
    </row>
    <row r="11440" spans="1:6" hidden="1" x14ac:dyDescent="0.25">
      <c r="A11440" s="814" t="s">
        <v>155</v>
      </c>
      <c r="B11440" s="814"/>
      <c r="C11440" s="814"/>
      <c r="D11440" s="814"/>
      <c r="E11440" s="814"/>
      <c r="F11440" s="814"/>
    </row>
    <row r="11441" spans="1:6" hidden="1" x14ac:dyDescent="0.25">
      <c r="A11441" s="133">
        <v>1</v>
      </c>
      <c r="B11441" s="207" t="s">
        <v>4523</v>
      </c>
      <c r="C11441" s="207" t="s">
        <v>155</v>
      </c>
      <c r="D11441" s="207" t="s">
        <v>890</v>
      </c>
      <c r="E11441" s="475"/>
      <c r="F11441" s="207"/>
    </row>
    <row r="11442" spans="1:6" hidden="1" x14ac:dyDescent="0.25">
      <c r="A11442" s="93">
        <v>2</v>
      </c>
      <c r="B11442" s="224" t="s">
        <v>3741</v>
      </c>
      <c r="C11442" s="225" t="s">
        <v>155</v>
      </c>
      <c r="D11442" s="224" t="s">
        <v>890</v>
      </c>
      <c r="E11442" s="227"/>
      <c r="F11442" s="206"/>
    </row>
    <row r="11443" spans="1:6" hidden="1" x14ac:dyDescent="0.25">
      <c r="A11443" s="814" t="s">
        <v>41</v>
      </c>
      <c r="B11443" s="814"/>
      <c r="C11443" s="814"/>
      <c r="D11443" s="814"/>
      <c r="E11443" s="814"/>
      <c r="F11443" s="814"/>
    </row>
    <row r="11444" spans="1:6" hidden="1" x14ac:dyDescent="0.25">
      <c r="A11444" s="93">
        <v>1</v>
      </c>
      <c r="B11444" s="72" t="s">
        <v>13604</v>
      </c>
      <c r="C11444" s="73" t="s">
        <v>405</v>
      </c>
      <c r="D11444" s="72" t="s">
        <v>13</v>
      </c>
      <c r="E11444" s="75"/>
      <c r="F11444" s="140"/>
    </row>
    <row r="11445" spans="1:6" hidden="1" x14ac:dyDescent="0.25">
      <c r="A11445" s="93"/>
      <c r="B11445" s="85"/>
      <c r="C11445" s="85"/>
      <c r="D11445" s="85"/>
      <c r="E11445" s="86"/>
      <c r="F11445" s="85"/>
    </row>
    <row r="11446" spans="1:6" hidden="1" x14ac:dyDescent="0.25">
      <c r="A11446" s="814" t="s">
        <v>9</v>
      </c>
      <c r="B11446" s="814"/>
      <c r="C11446" s="814"/>
      <c r="D11446" s="814"/>
      <c r="E11446" s="814"/>
      <c r="F11446" s="814"/>
    </row>
    <row r="11447" spans="1:6" hidden="1" x14ac:dyDescent="0.25">
      <c r="A11447" s="93">
        <v>1</v>
      </c>
      <c r="B11447" s="72" t="s">
        <v>7274</v>
      </c>
      <c r="C11447" s="73" t="s">
        <v>9</v>
      </c>
      <c r="D11447" s="72" t="s">
        <v>21</v>
      </c>
      <c r="E11447" s="75"/>
      <c r="F11447" s="711"/>
    </row>
    <row r="11448" spans="1:6" hidden="1" x14ac:dyDescent="0.25">
      <c r="A11448" s="93">
        <v>2</v>
      </c>
      <c r="B11448" s="72" t="s">
        <v>1076</v>
      </c>
      <c r="C11448" s="73" t="s">
        <v>9</v>
      </c>
      <c r="D11448" s="72" t="s">
        <v>21</v>
      </c>
      <c r="E11448" s="75"/>
      <c r="F11448" s="711"/>
    </row>
    <row r="11449" spans="1:6" hidden="1" x14ac:dyDescent="0.25">
      <c r="A11449" s="93">
        <v>3</v>
      </c>
      <c r="B11449" s="72" t="s">
        <v>5241</v>
      </c>
      <c r="C11449" s="73" t="s">
        <v>9</v>
      </c>
      <c r="D11449" s="72" t="s">
        <v>13</v>
      </c>
      <c r="E11449" s="75"/>
      <c r="F11449" s="711"/>
    </row>
    <row r="11450" spans="1:6" hidden="1" x14ac:dyDescent="0.25">
      <c r="A11450" s="93">
        <v>4</v>
      </c>
      <c r="B11450" s="72" t="s">
        <v>13607</v>
      </c>
      <c r="C11450" s="73" t="s">
        <v>9</v>
      </c>
      <c r="D11450" s="72" t="s">
        <v>21</v>
      </c>
      <c r="E11450" s="24"/>
      <c r="F11450" s="711"/>
    </row>
    <row r="11451" spans="1:6" hidden="1" x14ac:dyDescent="0.25">
      <c r="A11451" s="93">
        <v>6</v>
      </c>
      <c r="B11451" s="72" t="s">
        <v>6960</v>
      </c>
      <c r="C11451" s="73" t="s">
        <v>9</v>
      </c>
      <c r="D11451" s="72" t="s">
        <v>21</v>
      </c>
      <c r="E11451" s="24"/>
      <c r="F11451" s="720"/>
    </row>
    <row r="11452" spans="1:6" hidden="1" x14ac:dyDescent="0.25">
      <c r="A11452" s="93">
        <v>7</v>
      </c>
      <c r="B11452" s="72" t="s">
        <v>485</v>
      </c>
      <c r="C11452" s="73" t="s">
        <v>9</v>
      </c>
      <c r="D11452" s="72" t="s">
        <v>21</v>
      </c>
      <c r="E11452" s="24"/>
      <c r="F11452" s="720"/>
    </row>
    <row r="11453" spans="1:6" hidden="1" x14ac:dyDescent="0.25">
      <c r="A11453" s="93">
        <v>8</v>
      </c>
      <c r="B11453" s="72" t="s">
        <v>6591</v>
      </c>
      <c r="C11453" s="73" t="s">
        <v>9</v>
      </c>
      <c r="D11453" s="72" t="s">
        <v>21</v>
      </c>
      <c r="E11453" s="24"/>
      <c r="F11453" s="720"/>
    </row>
    <row r="11454" spans="1:6" hidden="1" x14ac:dyDescent="0.25">
      <c r="A11454" s="93">
        <v>9</v>
      </c>
      <c r="B11454" s="72" t="s">
        <v>6387</v>
      </c>
      <c r="C11454" s="73" t="s">
        <v>9</v>
      </c>
      <c r="D11454" s="72" t="s">
        <v>21</v>
      </c>
      <c r="E11454" s="24"/>
      <c r="F11454" s="720"/>
    </row>
    <row r="11455" spans="1:6" hidden="1" x14ac:dyDescent="0.25">
      <c r="A11455" s="93">
        <v>10</v>
      </c>
      <c r="B11455" s="72" t="s">
        <v>6745</v>
      </c>
      <c r="C11455" s="73" t="s">
        <v>85</v>
      </c>
      <c r="D11455" s="72" t="s">
        <v>13</v>
      </c>
      <c r="E11455" s="24"/>
      <c r="F11455" s="720"/>
    </row>
    <row r="11456" spans="1:6" hidden="1" x14ac:dyDescent="0.25">
      <c r="A11456" s="93">
        <v>11</v>
      </c>
      <c r="B11456" s="72" t="s">
        <v>13628</v>
      </c>
      <c r="C11456" s="73" t="s">
        <v>9</v>
      </c>
      <c r="D11456" s="72" t="s">
        <v>21</v>
      </c>
      <c r="E11456" s="24"/>
      <c r="F11456" s="720"/>
    </row>
    <row r="11457" spans="1:6" hidden="1" x14ac:dyDescent="0.25">
      <c r="A11457" s="93">
        <v>12</v>
      </c>
      <c r="B11457" s="72" t="s">
        <v>13628</v>
      </c>
      <c r="C11457" s="73" t="s">
        <v>9</v>
      </c>
      <c r="D11457" s="72" t="s">
        <v>21</v>
      </c>
      <c r="E11457" s="24"/>
      <c r="F11457" s="720"/>
    </row>
    <row r="11458" spans="1:6" hidden="1" x14ac:dyDescent="0.25">
      <c r="A11458" s="93">
        <v>13</v>
      </c>
      <c r="B11458" s="72" t="s">
        <v>2378</v>
      </c>
      <c r="C11458" s="73" t="s">
        <v>13631</v>
      </c>
      <c r="D11458" s="72" t="s">
        <v>21</v>
      </c>
      <c r="E11458" s="24"/>
      <c r="F11458" s="140" t="s">
        <v>13632</v>
      </c>
    </row>
    <row r="11459" spans="1:6" hidden="1" x14ac:dyDescent="0.25">
      <c r="A11459" s="811" t="s">
        <v>20</v>
      </c>
      <c r="B11459" s="812"/>
      <c r="C11459" s="812"/>
      <c r="D11459" s="812"/>
      <c r="E11459" s="812"/>
      <c r="F11459" s="813"/>
    </row>
    <row r="11460" spans="1:6" hidden="1" x14ac:dyDescent="0.25">
      <c r="A11460" s="93">
        <v>1</v>
      </c>
      <c r="B11460" s="72" t="s">
        <v>12478</v>
      </c>
      <c r="C11460" s="73" t="s">
        <v>20</v>
      </c>
      <c r="D11460" s="72" t="s">
        <v>13</v>
      </c>
      <c r="E11460" s="75"/>
      <c r="F11460" s="277" t="s">
        <v>13633</v>
      </c>
    </row>
    <row r="11461" spans="1:6" hidden="1" x14ac:dyDescent="0.25">
      <c r="A11461" s="93">
        <v>2</v>
      </c>
      <c r="B11461" s="72" t="s">
        <v>1979</v>
      </c>
      <c r="C11461" s="73" t="s">
        <v>20</v>
      </c>
      <c r="D11461" s="72" t="s">
        <v>21</v>
      </c>
      <c r="E11461" s="75"/>
      <c r="F11461" s="277" t="s">
        <v>12884</v>
      </c>
    </row>
    <row r="11462" spans="1:6" hidden="1" x14ac:dyDescent="0.25">
      <c r="A11462" s="93">
        <v>3</v>
      </c>
      <c r="B11462" s="72" t="s">
        <v>13598</v>
      </c>
      <c r="C11462" s="73" t="s">
        <v>20</v>
      </c>
      <c r="D11462" s="72" t="s">
        <v>13</v>
      </c>
      <c r="E11462" s="75"/>
      <c r="F11462" s="277" t="s">
        <v>12884</v>
      </c>
    </row>
    <row r="11463" spans="1:6" hidden="1" x14ac:dyDescent="0.25">
      <c r="A11463" s="93">
        <v>4</v>
      </c>
      <c r="B11463" s="72" t="s">
        <v>6749</v>
      </c>
      <c r="C11463" s="73" t="s">
        <v>20</v>
      </c>
      <c r="D11463" s="72" t="s">
        <v>13</v>
      </c>
      <c r="E11463" s="24"/>
      <c r="F11463" s="277" t="s">
        <v>12884</v>
      </c>
    </row>
    <row r="11464" spans="1:6" hidden="1" x14ac:dyDescent="0.25">
      <c r="A11464" s="93">
        <v>5</v>
      </c>
      <c r="B11464" s="72" t="s">
        <v>3231</v>
      </c>
      <c r="C11464" s="73" t="s">
        <v>20</v>
      </c>
      <c r="D11464" s="72" t="s">
        <v>890</v>
      </c>
      <c r="E11464" s="24"/>
      <c r="F11464" s="277"/>
    </row>
    <row r="11465" spans="1:6" hidden="1" x14ac:dyDescent="0.25">
      <c r="A11465" s="93">
        <v>6</v>
      </c>
      <c r="B11465" s="72" t="s">
        <v>11658</v>
      </c>
      <c r="C11465" s="73" t="s">
        <v>20</v>
      </c>
      <c r="D11465" s="72" t="s">
        <v>21</v>
      </c>
      <c r="E11465" s="24"/>
      <c r="F11465" s="277"/>
    </row>
    <row r="11466" spans="1:6" hidden="1" x14ac:dyDescent="0.25">
      <c r="A11466" s="93">
        <v>7</v>
      </c>
      <c r="B11466" s="72" t="s">
        <v>13630</v>
      </c>
      <c r="C11466" s="73" t="s">
        <v>20</v>
      </c>
      <c r="D11466" s="72" t="s">
        <v>21</v>
      </c>
      <c r="E11466" s="24"/>
      <c r="F11466" s="277" t="s">
        <v>12884</v>
      </c>
    </row>
    <row r="11467" spans="1:6" hidden="1" x14ac:dyDescent="0.25">
      <c r="A11467" s="93"/>
      <c r="B11467" s="72"/>
      <c r="C11467" s="73"/>
      <c r="D11467" s="72"/>
      <c r="E11467" s="24"/>
      <c r="F11467" s="277"/>
    </row>
    <row r="11468" spans="1:6" hidden="1" x14ac:dyDescent="0.25">
      <c r="A11468" s="811" t="s">
        <v>558</v>
      </c>
      <c r="B11468" s="812"/>
      <c r="C11468" s="812"/>
      <c r="D11468" s="812"/>
      <c r="E11468" s="812"/>
      <c r="F11468" s="813"/>
    </row>
    <row r="11469" spans="1:6" hidden="1" x14ac:dyDescent="0.25">
      <c r="A11469" s="133">
        <v>1</v>
      </c>
      <c r="B11469" s="126"/>
      <c r="C11469" s="73"/>
      <c r="D11469" s="72"/>
      <c r="E11469" s="140"/>
      <c r="F11469" s="180"/>
    </row>
    <row r="11470" spans="1:6" hidden="1" x14ac:dyDescent="0.25">
      <c r="A11470" s="133">
        <v>2</v>
      </c>
      <c r="B11470" s="72"/>
      <c r="C11470" s="73"/>
      <c r="D11470" s="72"/>
      <c r="E11470" s="140"/>
      <c r="F11470" s="180"/>
    </row>
    <row r="11471" spans="1:6" hidden="1" x14ac:dyDescent="0.25">
      <c r="A11471" s="93">
        <v>3</v>
      </c>
      <c r="B11471" s="72"/>
      <c r="C11471" s="73"/>
      <c r="D11471" s="72"/>
      <c r="E11471" s="24"/>
      <c r="F11471" s="711"/>
    </row>
    <row r="11472" spans="1:6" hidden="1" x14ac:dyDescent="0.25">
      <c r="A11472" s="811" t="s">
        <v>12</v>
      </c>
      <c r="B11472" s="812"/>
      <c r="C11472" s="812"/>
      <c r="D11472" s="812"/>
      <c r="E11472" s="812"/>
      <c r="F11472" s="813"/>
    </row>
    <row r="11473" spans="1:6" hidden="1" x14ac:dyDescent="0.25">
      <c r="A11473" s="93">
        <v>1</v>
      </c>
      <c r="B11473" s="72" t="s">
        <v>12893</v>
      </c>
      <c r="C11473" s="73" t="s">
        <v>12</v>
      </c>
      <c r="D11473" s="72" t="s">
        <v>343</v>
      </c>
      <c r="E11473" s="24"/>
      <c r="F11473" s="711"/>
    </row>
    <row r="11474" spans="1:6" hidden="1" x14ac:dyDescent="0.25">
      <c r="A11474" s="93">
        <v>2</v>
      </c>
      <c r="B11474" s="85"/>
      <c r="C11474" s="85"/>
      <c r="D11474" s="85"/>
      <c r="E11474" s="86"/>
      <c r="F11474" s="85"/>
    </row>
    <row r="11475" spans="1:6" hidden="1" x14ac:dyDescent="0.25">
      <c r="A11475" s="811" t="s">
        <v>385</v>
      </c>
      <c r="B11475" s="812"/>
      <c r="C11475" s="812"/>
      <c r="D11475" s="812"/>
      <c r="E11475" s="812"/>
      <c r="F11475" s="813"/>
    </row>
    <row r="11476" spans="1:6" hidden="1" x14ac:dyDescent="0.25">
      <c r="A11476" s="133">
        <v>1</v>
      </c>
      <c r="B11476" s="72" t="s">
        <v>1135</v>
      </c>
      <c r="C11476" s="73" t="s">
        <v>385</v>
      </c>
      <c r="D11476" s="72" t="s">
        <v>21</v>
      </c>
      <c r="E11476" s="24"/>
      <c r="F11476" s="140" t="s">
        <v>8370</v>
      </c>
    </row>
    <row r="11477" spans="1:6" hidden="1" x14ac:dyDescent="0.25">
      <c r="A11477" s="133">
        <v>2</v>
      </c>
      <c r="B11477" s="72"/>
      <c r="C11477" s="73"/>
      <c r="D11477" s="72"/>
      <c r="E11477" s="24"/>
      <c r="F11477" s="711"/>
    </row>
    <row r="11478" spans="1:6" hidden="1" x14ac:dyDescent="0.25">
      <c r="A11478" s="811" t="s">
        <v>5</v>
      </c>
      <c r="B11478" s="812"/>
      <c r="C11478" s="812"/>
      <c r="D11478" s="812"/>
      <c r="E11478" s="812"/>
      <c r="F11478" s="813"/>
    </row>
    <row r="11479" spans="1:6" hidden="1" x14ac:dyDescent="0.25">
      <c r="A11479" s="93">
        <v>1</v>
      </c>
      <c r="B11479" s="85" t="s">
        <v>1968</v>
      </c>
      <c r="C11479" s="85" t="s">
        <v>5</v>
      </c>
      <c r="D11479" s="85" t="s">
        <v>343</v>
      </c>
      <c r="E11479" s="75"/>
      <c r="F11479" s="140"/>
    </row>
    <row r="11480" spans="1:6" hidden="1" x14ac:dyDescent="0.25">
      <c r="A11480" s="93">
        <v>2</v>
      </c>
      <c r="B11480" s="85" t="s">
        <v>1968</v>
      </c>
      <c r="C11480" s="73" t="s">
        <v>5</v>
      </c>
      <c r="D11480" s="72" t="s">
        <v>343</v>
      </c>
      <c r="E11480" s="86"/>
      <c r="F11480" s="93"/>
    </row>
    <row r="11481" spans="1:6" hidden="1" x14ac:dyDescent="0.25">
      <c r="A11481" s="93">
        <v>3</v>
      </c>
      <c r="B11481" s="85" t="s">
        <v>1968</v>
      </c>
      <c r="C11481" s="85" t="s">
        <v>5</v>
      </c>
      <c r="D11481" s="85" t="s">
        <v>343</v>
      </c>
      <c r="E11481" s="86"/>
      <c r="F11481" s="85"/>
    </row>
    <row r="11482" spans="1:6" hidden="1" x14ac:dyDescent="0.25">
      <c r="A11482" s="85"/>
      <c r="B11482" s="85"/>
      <c r="C11482" s="85"/>
      <c r="D11482" s="85"/>
      <c r="E11482" s="86"/>
      <c r="F11482" s="85"/>
    </row>
    <row r="11483" spans="1:6" hidden="1" x14ac:dyDescent="0.25"/>
    <row r="11484" spans="1:6" hidden="1" x14ac:dyDescent="0.25"/>
    <row r="11485" spans="1:6" hidden="1" x14ac:dyDescent="0.25"/>
    <row r="11486" spans="1:6" hidden="1" x14ac:dyDescent="0.25"/>
    <row r="11487" spans="1:6" hidden="1" x14ac:dyDescent="0.25"/>
    <row r="11488" spans="1:6" hidden="1" x14ac:dyDescent="0.25"/>
    <row r="11489" spans="1:6" hidden="1" x14ac:dyDescent="0.25"/>
    <row r="11490" spans="1:6" hidden="1" x14ac:dyDescent="0.25"/>
    <row r="11491" spans="1:6" hidden="1" x14ac:dyDescent="0.25">
      <c r="A11491" s="305"/>
      <c r="B11491" s="31" t="s">
        <v>10</v>
      </c>
      <c r="C11491" s="30">
        <v>44572</v>
      </c>
      <c r="D11491" s="31"/>
      <c r="E11491" s="596"/>
      <c r="F11491" s="306"/>
    </row>
    <row r="11492" spans="1:6" hidden="1" x14ac:dyDescent="0.25">
      <c r="A11492" s="307" t="s">
        <v>580</v>
      </c>
      <c r="B11492" s="308" t="s">
        <v>576</v>
      </c>
      <c r="C11492" s="309" t="s">
        <v>912</v>
      </c>
      <c r="D11492" s="308" t="s">
        <v>577</v>
      </c>
      <c r="E11492" s="597" t="s">
        <v>1422</v>
      </c>
      <c r="F11492" s="310" t="s">
        <v>579</v>
      </c>
    </row>
    <row r="11493" spans="1:6" hidden="1" x14ac:dyDescent="0.25">
      <c r="A11493" s="814" t="s">
        <v>155</v>
      </c>
      <c r="B11493" s="814"/>
      <c r="C11493" s="814"/>
      <c r="D11493" s="814"/>
      <c r="E11493" s="814"/>
      <c r="F11493" s="814"/>
    </row>
    <row r="11494" spans="1:6" hidden="1" x14ac:dyDescent="0.25">
      <c r="A11494" s="133">
        <v>1</v>
      </c>
      <c r="B11494" s="207"/>
      <c r="C11494" s="207"/>
      <c r="D11494" s="207"/>
      <c r="E11494" s="475"/>
      <c r="F11494" s="207"/>
    </row>
    <row r="11495" spans="1:6" hidden="1" x14ac:dyDescent="0.25">
      <c r="A11495" s="93">
        <v>2</v>
      </c>
      <c r="B11495" s="224"/>
      <c r="C11495" s="225"/>
      <c r="D11495" s="224"/>
      <c r="E11495" s="227"/>
      <c r="F11495" s="206"/>
    </row>
    <row r="11496" spans="1:6" hidden="1" x14ac:dyDescent="0.25">
      <c r="A11496" s="814" t="s">
        <v>41</v>
      </c>
      <c r="B11496" s="814"/>
      <c r="C11496" s="814"/>
      <c r="D11496" s="814"/>
      <c r="E11496" s="814"/>
      <c r="F11496" s="814"/>
    </row>
    <row r="11497" spans="1:6" hidden="1" x14ac:dyDescent="0.25">
      <c r="A11497" s="93">
        <v>1</v>
      </c>
      <c r="B11497" s="72" t="s">
        <v>1387</v>
      </c>
      <c r="C11497" s="73" t="s">
        <v>1388</v>
      </c>
      <c r="D11497" s="72" t="s">
        <v>890</v>
      </c>
      <c r="E11497" s="75" t="s">
        <v>1389</v>
      </c>
      <c r="F11497" s="140"/>
    </row>
    <row r="11498" spans="1:6" hidden="1" x14ac:dyDescent="0.25">
      <c r="A11498" s="93">
        <v>2</v>
      </c>
      <c r="B11498" s="85" t="s">
        <v>1386</v>
      </c>
      <c r="C11498" s="85" t="s">
        <v>1388</v>
      </c>
      <c r="D11498" s="85" t="s">
        <v>890</v>
      </c>
      <c r="E11498" s="75" t="s">
        <v>1389</v>
      </c>
      <c r="F11498" s="85"/>
    </row>
    <row r="11499" spans="1:6" hidden="1" x14ac:dyDescent="0.25">
      <c r="A11499" s="814" t="s">
        <v>9</v>
      </c>
      <c r="B11499" s="814"/>
      <c r="C11499" s="814"/>
      <c r="D11499" s="814"/>
      <c r="E11499" s="814"/>
      <c r="F11499" s="814"/>
    </row>
    <row r="11500" spans="1:6" hidden="1" x14ac:dyDescent="0.25">
      <c r="A11500" s="93">
        <v>1</v>
      </c>
      <c r="B11500" s="72" t="s">
        <v>3114</v>
      </c>
      <c r="C11500" s="73" t="s">
        <v>9</v>
      </c>
      <c r="D11500" s="72" t="s">
        <v>13</v>
      </c>
      <c r="E11500" s="75"/>
      <c r="F11500" s="717"/>
    </row>
    <row r="11501" spans="1:6" hidden="1" x14ac:dyDescent="0.25">
      <c r="A11501" s="93">
        <v>2</v>
      </c>
      <c r="B11501" s="72" t="s">
        <v>6189</v>
      </c>
      <c r="C11501" s="73" t="s">
        <v>9</v>
      </c>
      <c r="D11501" s="72" t="s">
        <v>13</v>
      </c>
      <c r="E11501" s="75"/>
      <c r="F11501" s="717"/>
    </row>
    <row r="11502" spans="1:6" hidden="1" x14ac:dyDescent="0.25">
      <c r="A11502" s="93">
        <v>3</v>
      </c>
      <c r="B11502" s="72" t="s">
        <v>13621</v>
      </c>
      <c r="C11502" s="73" t="s">
        <v>9</v>
      </c>
      <c r="D11502" s="72" t="s">
        <v>21</v>
      </c>
      <c r="E11502" s="75"/>
      <c r="F11502" s="717"/>
    </row>
    <row r="11503" spans="1:6" hidden="1" x14ac:dyDescent="0.25">
      <c r="A11503" s="93">
        <v>4</v>
      </c>
      <c r="B11503" s="72" t="s">
        <v>10946</v>
      </c>
      <c r="C11503" s="73" t="s">
        <v>5859</v>
      </c>
      <c r="D11503" s="72" t="s">
        <v>21</v>
      </c>
      <c r="E11503" s="24"/>
      <c r="F11503" s="721"/>
    </row>
    <row r="11504" spans="1:6" hidden="1" x14ac:dyDescent="0.25">
      <c r="A11504" s="93">
        <v>5</v>
      </c>
      <c r="B11504" s="72" t="s">
        <v>10946</v>
      </c>
      <c r="C11504" s="73" t="s">
        <v>5859</v>
      </c>
      <c r="D11504" s="72" t="s">
        <v>21</v>
      </c>
      <c r="E11504" s="24"/>
      <c r="F11504" s="721"/>
    </row>
    <row r="11505" spans="1:6" hidden="1" x14ac:dyDescent="0.25">
      <c r="A11505" s="93">
        <v>6</v>
      </c>
      <c r="B11505" s="72" t="s">
        <v>13638</v>
      </c>
      <c r="C11505" s="73" t="s">
        <v>9</v>
      </c>
      <c r="D11505" s="72" t="s">
        <v>13</v>
      </c>
      <c r="E11505" s="24"/>
      <c r="F11505" s="721"/>
    </row>
    <row r="11506" spans="1:6" hidden="1" x14ac:dyDescent="0.25">
      <c r="A11506" s="93">
        <v>7</v>
      </c>
      <c r="B11506" s="72" t="s">
        <v>13638</v>
      </c>
      <c r="C11506" s="73" t="s">
        <v>9</v>
      </c>
      <c r="D11506" s="72" t="s">
        <v>13</v>
      </c>
      <c r="E11506" s="24"/>
      <c r="F11506" s="721"/>
    </row>
    <row r="11507" spans="1:6" hidden="1" x14ac:dyDescent="0.25">
      <c r="A11507" s="93">
        <v>8</v>
      </c>
      <c r="B11507" s="72" t="s">
        <v>2157</v>
      </c>
      <c r="C11507" s="73" t="s">
        <v>9</v>
      </c>
      <c r="D11507" s="72" t="s">
        <v>22</v>
      </c>
      <c r="E11507" s="24"/>
      <c r="F11507" s="721"/>
    </row>
    <row r="11508" spans="1:6" hidden="1" x14ac:dyDescent="0.25">
      <c r="A11508" s="93">
        <v>9</v>
      </c>
      <c r="B11508" s="72" t="s">
        <v>13642</v>
      </c>
      <c r="C11508" s="73" t="s">
        <v>9</v>
      </c>
      <c r="D11508" s="72" t="s">
        <v>21</v>
      </c>
      <c r="E11508" s="24"/>
      <c r="F11508" s="721"/>
    </row>
    <row r="11509" spans="1:6" hidden="1" x14ac:dyDescent="0.25">
      <c r="A11509" s="93">
        <v>10</v>
      </c>
      <c r="B11509" s="72" t="s">
        <v>12056</v>
      </c>
      <c r="C11509" s="73" t="s">
        <v>9</v>
      </c>
      <c r="D11509" s="72" t="s">
        <v>21</v>
      </c>
      <c r="E11509" s="24"/>
      <c r="F11509" s="721"/>
    </row>
    <row r="11510" spans="1:6" hidden="1" x14ac:dyDescent="0.25">
      <c r="A11510" s="811" t="s">
        <v>20</v>
      </c>
      <c r="B11510" s="812"/>
      <c r="C11510" s="812"/>
      <c r="D11510" s="812"/>
      <c r="E11510" s="812"/>
      <c r="F11510" s="813"/>
    </row>
    <row r="11511" spans="1:6" hidden="1" x14ac:dyDescent="0.25">
      <c r="A11511" s="93">
        <v>1</v>
      </c>
      <c r="B11511" s="72" t="s">
        <v>13590</v>
      </c>
      <c r="C11511" s="73" t="s">
        <v>20</v>
      </c>
      <c r="D11511" s="72" t="s">
        <v>13</v>
      </c>
      <c r="E11511" s="75"/>
      <c r="F11511" s="277" t="s">
        <v>12884</v>
      </c>
    </row>
    <row r="11512" spans="1:6" hidden="1" x14ac:dyDescent="0.25">
      <c r="A11512" s="93">
        <v>2</v>
      </c>
      <c r="B11512" s="72" t="s">
        <v>13613</v>
      </c>
      <c r="C11512" s="73" t="s">
        <v>20</v>
      </c>
      <c r="D11512" s="72" t="s">
        <v>13</v>
      </c>
      <c r="E11512" s="75"/>
      <c r="F11512" s="277" t="s">
        <v>12884</v>
      </c>
    </row>
    <row r="11513" spans="1:6" hidden="1" x14ac:dyDescent="0.25">
      <c r="A11513" s="93">
        <v>3</v>
      </c>
      <c r="B11513" s="72" t="s">
        <v>13614</v>
      </c>
      <c r="C11513" s="73" t="s">
        <v>20</v>
      </c>
      <c r="D11513" s="72" t="s">
        <v>13</v>
      </c>
      <c r="E11513" s="24"/>
      <c r="F11513" s="277" t="s">
        <v>12884</v>
      </c>
    </row>
    <row r="11514" spans="1:6" hidden="1" x14ac:dyDescent="0.25">
      <c r="A11514" s="93">
        <v>4</v>
      </c>
      <c r="B11514" s="72" t="s">
        <v>718</v>
      </c>
      <c r="C11514" s="73" t="s">
        <v>20</v>
      </c>
      <c r="D11514" s="72" t="s">
        <v>13</v>
      </c>
      <c r="E11514" s="24"/>
      <c r="F11514" s="277"/>
    </row>
    <row r="11515" spans="1:6" hidden="1" x14ac:dyDescent="0.25">
      <c r="A11515" s="93">
        <v>5</v>
      </c>
      <c r="B11515" s="72" t="s">
        <v>13623</v>
      </c>
      <c r="C11515" s="73" t="s">
        <v>20</v>
      </c>
      <c r="D11515" s="72" t="s">
        <v>890</v>
      </c>
      <c r="E11515" s="75" t="s">
        <v>13624</v>
      </c>
      <c r="F11515" s="277" t="s">
        <v>12884</v>
      </c>
    </row>
    <row r="11516" spans="1:6" hidden="1" x14ac:dyDescent="0.25">
      <c r="A11516" s="93">
        <v>6</v>
      </c>
      <c r="B11516" s="72" t="s">
        <v>11219</v>
      </c>
      <c r="C11516" s="73" t="s">
        <v>20</v>
      </c>
      <c r="D11516" s="72" t="s">
        <v>890</v>
      </c>
      <c r="E11516" s="24"/>
      <c r="F11516" s="277" t="s">
        <v>12884</v>
      </c>
    </row>
    <row r="11517" spans="1:6" hidden="1" x14ac:dyDescent="0.25">
      <c r="A11517" s="93">
        <v>7</v>
      </c>
      <c r="B11517" s="72" t="s">
        <v>13640</v>
      </c>
      <c r="C11517" s="73" t="s">
        <v>20</v>
      </c>
      <c r="D11517" s="72" t="s">
        <v>21</v>
      </c>
      <c r="E11517" s="24"/>
      <c r="F11517" s="277" t="s">
        <v>12884</v>
      </c>
    </row>
    <row r="11518" spans="1:6" hidden="1" x14ac:dyDescent="0.25">
      <c r="A11518" s="93">
        <v>8</v>
      </c>
      <c r="B11518" s="72" t="s">
        <v>10608</v>
      </c>
      <c r="C11518" s="73" t="s">
        <v>9</v>
      </c>
      <c r="D11518" s="72" t="s">
        <v>13</v>
      </c>
      <c r="E11518" s="24"/>
      <c r="F11518" s="277"/>
    </row>
    <row r="11519" spans="1:6" hidden="1" x14ac:dyDescent="0.25">
      <c r="A11519" s="811" t="s">
        <v>558</v>
      </c>
      <c r="B11519" s="812"/>
      <c r="C11519" s="812"/>
      <c r="D11519" s="812"/>
      <c r="E11519" s="812"/>
      <c r="F11519" s="813"/>
    </row>
    <row r="11520" spans="1:6" hidden="1" x14ac:dyDescent="0.25">
      <c r="A11520" s="133">
        <v>1</v>
      </c>
      <c r="B11520" s="126"/>
      <c r="C11520" s="73"/>
      <c r="D11520" s="72"/>
      <c r="E11520" s="140"/>
      <c r="F11520" s="180"/>
    </row>
    <row r="11521" spans="1:6" hidden="1" x14ac:dyDescent="0.25">
      <c r="A11521" s="133">
        <v>2</v>
      </c>
      <c r="B11521" s="72"/>
      <c r="C11521" s="73"/>
      <c r="D11521" s="72"/>
      <c r="E11521" s="140"/>
      <c r="F11521" s="180"/>
    </row>
    <row r="11522" spans="1:6" hidden="1" x14ac:dyDescent="0.25">
      <c r="A11522" s="93">
        <v>3</v>
      </c>
      <c r="B11522" s="72"/>
      <c r="C11522" s="73"/>
      <c r="D11522" s="72"/>
      <c r="E11522" s="24"/>
      <c r="F11522" s="717"/>
    </row>
    <row r="11523" spans="1:6" hidden="1" x14ac:dyDescent="0.25">
      <c r="A11523" s="811" t="s">
        <v>12</v>
      </c>
      <c r="B11523" s="812"/>
      <c r="C11523" s="812"/>
      <c r="D11523" s="812"/>
      <c r="E11523" s="812"/>
      <c r="F11523" s="813"/>
    </row>
    <row r="11524" spans="1:6" hidden="1" x14ac:dyDescent="0.25">
      <c r="A11524" s="93">
        <v>1</v>
      </c>
      <c r="B11524" s="72" t="s">
        <v>13635</v>
      </c>
      <c r="C11524" s="73" t="s">
        <v>12</v>
      </c>
      <c r="D11524" s="72" t="s">
        <v>13</v>
      </c>
      <c r="E11524" s="24"/>
      <c r="F11524" s="717"/>
    </row>
    <row r="11525" spans="1:6" hidden="1" x14ac:dyDescent="0.25">
      <c r="A11525" s="93">
        <v>2</v>
      </c>
      <c r="B11525" s="85" t="s">
        <v>8088</v>
      </c>
      <c r="C11525" s="85" t="s">
        <v>12</v>
      </c>
      <c r="D11525" s="85" t="s">
        <v>21</v>
      </c>
      <c r="E11525" s="86"/>
      <c r="F11525" s="85"/>
    </row>
    <row r="11526" spans="1:6" hidden="1" x14ac:dyDescent="0.25">
      <c r="A11526" s="811" t="s">
        <v>385</v>
      </c>
      <c r="B11526" s="812"/>
      <c r="C11526" s="812"/>
      <c r="D11526" s="812"/>
      <c r="E11526" s="812"/>
      <c r="F11526" s="813"/>
    </row>
    <row r="11527" spans="1:6" hidden="1" x14ac:dyDescent="0.25">
      <c r="A11527" s="133">
        <v>1</v>
      </c>
      <c r="B11527" s="72" t="s">
        <v>11820</v>
      </c>
      <c r="C11527" s="73" t="s">
        <v>385</v>
      </c>
      <c r="D11527" s="72" t="s">
        <v>22</v>
      </c>
      <c r="E11527" s="24"/>
      <c r="F11527" s="717"/>
    </row>
    <row r="11528" spans="1:6" hidden="1" x14ac:dyDescent="0.25">
      <c r="A11528" s="133">
        <v>2</v>
      </c>
      <c r="B11528" s="72"/>
      <c r="C11528" s="73"/>
      <c r="D11528" s="72"/>
      <c r="E11528" s="24"/>
      <c r="F11528" s="717"/>
    </row>
    <row r="11529" spans="1:6" hidden="1" x14ac:dyDescent="0.25">
      <c r="A11529" s="811" t="s">
        <v>5</v>
      </c>
      <c r="B11529" s="812"/>
      <c r="C11529" s="812"/>
      <c r="D11529" s="812"/>
      <c r="E11529" s="812"/>
      <c r="F11529" s="813"/>
    </row>
    <row r="11530" spans="1:6" ht="15.75" hidden="1" x14ac:dyDescent="0.25">
      <c r="A11530" s="93">
        <v>1</v>
      </c>
      <c r="B11530" s="85" t="s">
        <v>659</v>
      </c>
      <c r="C11530" s="85" t="s">
        <v>5</v>
      </c>
      <c r="D11530" s="85" t="s">
        <v>13</v>
      </c>
      <c r="E11530" s="723" t="s">
        <v>6768</v>
      </c>
      <c r="F11530" s="140" t="s">
        <v>5443</v>
      </c>
    </row>
    <row r="11531" spans="1:6" hidden="1" x14ac:dyDescent="0.25">
      <c r="A11531" s="93">
        <v>2</v>
      </c>
      <c r="B11531" s="85"/>
      <c r="C11531" s="73"/>
      <c r="D11531" s="72"/>
      <c r="E11531" s="86"/>
      <c r="F11531" s="93"/>
    </row>
    <row r="11532" spans="1:6" hidden="1" x14ac:dyDescent="0.25">
      <c r="A11532" s="93">
        <v>3</v>
      </c>
      <c r="B11532" s="85"/>
      <c r="C11532" s="85"/>
      <c r="D11532" s="85"/>
      <c r="E11532" s="86"/>
      <c r="F11532" s="85"/>
    </row>
    <row r="11533" spans="1:6" hidden="1" x14ac:dyDescent="0.25">
      <c r="A11533" s="85"/>
      <c r="B11533" s="85"/>
      <c r="C11533" s="85"/>
      <c r="D11533" s="85"/>
      <c r="E11533" s="86"/>
      <c r="F11533" s="85"/>
    </row>
    <row r="11534" spans="1:6" hidden="1" x14ac:dyDescent="0.25"/>
    <row r="11535" spans="1:6" hidden="1" x14ac:dyDescent="0.25"/>
    <row r="11536" spans="1:6" hidden="1" x14ac:dyDescent="0.25">
      <c r="A11536" s="299"/>
      <c r="B11536" s="61" t="s">
        <v>45</v>
      </c>
      <c r="C11536" s="62">
        <v>44574</v>
      </c>
      <c r="D11536" s="61"/>
      <c r="E11536" s="584"/>
      <c r="F11536" s="300"/>
    </row>
    <row r="11537" spans="1:6" hidden="1" x14ac:dyDescent="0.25">
      <c r="A11537" s="301" t="s">
        <v>580</v>
      </c>
      <c r="B11537" s="302" t="s">
        <v>576</v>
      </c>
      <c r="C11537" s="303" t="s">
        <v>912</v>
      </c>
      <c r="D11537" s="302" t="s">
        <v>577</v>
      </c>
      <c r="E11537" s="585" t="s">
        <v>1422</v>
      </c>
      <c r="F11537" s="304" t="s">
        <v>579</v>
      </c>
    </row>
    <row r="11538" spans="1:6" hidden="1" x14ac:dyDescent="0.25">
      <c r="A11538" s="814" t="s">
        <v>155</v>
      </c>
      <c r="B11538" s="814"/>
      <c r="C11538" s="814"/>
      <c r="D11538" s="814"/>
      <c r="E11538" s="814"/>
      <c r="F11538" s="814"/>
    </row>
    <row r="11539" spans="1:6" hidden="1" x14ac:dyDescent="0.25">
      <c r="A11539" s="133">
        <v>1</v>
      </c>
      <c r="B11539" s="207"/>
      <c r="C11539" s="207"/>
      <c r="D11539" s="207"/>
      <c r="E11539" s="475"/>
      <c r="F11539" s="207"/>
    </row>
    <row r="11540" spans="1:6" hidden="1" x14ac:dyDescent="0.25">
      <c r="A11540" s="93">
        <v>2</v>
      </c>
      <c r="B11540" s="224"/>
      <c r="C11540" s="225"/>
      <c r="D11540" s="224"/>
      <c r="E11540" s="227"/>
      <c r="F11540" s="206"/>
    </row>
    <row r="11541" spans="1:6" hidden="1" x14ac:dyDescent="0.25">
      <c r="A11541" s="814" t="s">
        <v>41</v>
      </c>
      <c r="B11541" s="814"/>
      <c r="C11541" s="814"/>
      <c r="D11541" s="814"/>
      <c r="E11541" s="814"/>
      <c r="F11541" s="814"/>
    </row>
    <row r="11542" spans="1:6" hidden="1" x14ac:dyDescent="0.25">
      <c r="A11542" s="93">
        <v>1</v>
      </c>
      <c r="B11542" s="72"/>
      <c r="C11542" s="73"/>
      <c r="D11542" s="72"/>
      <c r="E11542" s="75"/>
      <c r="F11542" s="140"/>
    </row>
    <row r="11543" spans="1:6" hidden="1" x14ac:dyDescent="0.25">
      <c r="A11543" s="93"/>
      <c r="B11543" s="85"/>
      <c r="C11543" s="85"/>
      <c r="D11543" s="85"/>
      <c r="E11543" s="86"/>
      <c r="F11543" s="85"/>
    </row>
    <row r="11544" spans="1:6" hidden="1" x14ac:dyDescent="0.25">
      <c r="A11544" s="814" t="s">
        <v>9</v>
      </c>
      <c r="B11544" s="814"/>
      <c r="C11544" s="814"/>
      <c r="D11544" s="814"/>
      <c r="E11544" s="814"/>
      <c r="F11544" s="814"/>
    </row>
    <row r="11545" spans="1:6" hidden="1" x14ac:dyDescent="0.25">
      <c r="A11545" s="93">
        <v>1</v>
      </c>
      <c r="B11545" s="72" t="s">
        <v>13637</v>
      </c>
      <c r="C11545" s="73" t="s">
        <v>3877</v>
      </c>
      <c r="D11545" s="72" t="s">
        <v>21</v>
      </c>
      <c r="E11545" s="75"/>
      <c r="F11545" s="717"/>
    </row>
    <row r="11546" spans="1:6" hidden="1" x14ac:dyDescent="0.25">
      <c r="A11546" s="93">
        <v>2</v>
      </c>
      <c r="B11546" s="72" t="s">
        <v>13641</v>
      </c>
      <c r="C11546" s="73" t="s">
        <v>9</v>
      </c>
      <c r="D11546" s="72" t="s">
        <v>28</v>
      </c>
      <c r="E11546" s="75"/>
      <c r="F11546" s="717"/>
    </row>
    <row r="11547" spans="1:6" hidden="1" x14ac:dyDescent="0.25">
      <c r="A11547" s="93">
        <v>3</v>
      </c>
      <c r="B11547" s="72" t="s">
        <v>13155</v>
      </c>
      <c r="C11547" s="73" t="s">
        <v>9</v>
      </c>
      <c r="D11547" s="72" t="s">
        <v>21</v>
      </c>
      <c r="E11547" s="75"/>
      <c r="F11547" s="717"/>
    </row>
    <row r="11548" spans="1:6" hidden="1" x14ac:dyDescent="0.25">
      <c r="A11548" s="93">
        <v>4</v>
      </c>
      <c r="B11548" s="72" t="s">
        <v>13644</v>
      </c>
      <c r="C11548" s="73" t="s">
        <v>9</v>
      </c>
      <c r="D11548" s="72" t="s">
        <v>21</v>
      </c>
      <c r="E11548" s="24"/>
      <c r="F11548" s="717"/>
    </row>
    <row r="11549" spans="1:6" hidden="1" x14ac:dyDescent="0.25">
      <c r="A11549" s="93">
        <v>5</v>
      </c>
      <c r="B11549" s="72" t="s">
        <v>78</v>
      </c>
      <c r="C11549" s="73" t="s">
        <v>9</v>
      </c>
      <c r="D11549" s="72" t="s">
        <v>13</v>
      </c>
      <c r="E11549" s="24"/>
      <c r="F11549" s="724"/>
    </row>
    <row r="11550" spans="1:6" hidden="1" x14ac:dyDescent="0.25">
      <c r="A11550" s="93">
        <v>6</v>
      </c>
      <c r="B11550" s="72" t="s">
        <v>13657</v>
      </c>
      <c r="C11550" s="73" t="s">
        <v>9</v>
      </c>
      <c r="D11550" s="72" t="s">
        <v>21</v>
      </c>
      <c r="E11550" s="24"/>
      <c r="F11550" s="724"/>
    </row>
    <row r="11551" spans="1:6" hidden="1" x14ac:dyDescent="0.25">
      <c r="A11551" s="93">
        <v>7</v>
      </c>
      <c r="B11551" s="72"/>
      <c r="C11551" s="73"/>
      <c r="D11551" s="72"/>
      <c r="E11551" s="24"/>
      <c r="F11551" s="724"/>
    </row>
    <row r="11552" spans="1:6" hidden="1" x14ac:dyDescent="0.25">
      <c r="A11552" s="93">
        <v>8</v>
      </c>
      <c r="B11552" s="72"/>
      <c r="C11552" s="73"/>
      <c r="D11552" s="72"/>
      <c r="E11552" s="24"/>
      <c r="F11552" s="724"/>
    </row>
    <row r="11553" spans="1:6" hidden="1" x14ac:dyDescent="0.25">
      <c r="A11553" s="811" t="s">
        <v>20</v>
      </c>
      <c r="B11553" s="812"/>
      <c r="C11553" s="812"/>
      <c r="D11553" s="812"/>
      <c r="E11553" s="812"/>
      <c r="F11553" s="813"/>
    </row>
    <row r="11554" spans="1:6" hidden="1" x14ac:dyDescent="0.25">
      <c r="A11554" s="93">
        <v>1</v>
      </c>
      <c r="B11554" s="72" t="s">
        <v>4013</v>
      </c>
      <c r="C11554" s="73" t="s">
        <v>20</v>
      </c>
      <c r="D11554" s="72" t="s">
        <v>890</v>
      </c>
      <c r="E11554" s="75"/>
      <c r="F11554" s="277" t="s">
        <v>12884</v>
      </c>
    </row>
    <row r="11555" spans="1:6" hidden="1" x14ac:dyDescent="0.25">
      <c r="A11555" s="93">
        <v>2</v>
      </c>
      <c r="B11555" s="72" t="s">
        <v>13639</v>
      </c>
      <c r="C11555" s="73" t="s">
        <v>20</v>
      </c>
      <c r="D11555" s="72" t="s">
        <v>13</v>
      </c>
      <c r="E11555" s="75"/>
      <c r="F11555" s="277"/>
    </row>
    <row r="11556" spans="1:6" hidden="1" x14ac:dyDescent="0.25">
      <c r="A11556" s="93">
        <v>3</v>
      </c>
      <c r="B11556" s="72" t="s">
        <v>13643</v>
      </c>
      <c r="C11556" s="73" t="s">
        <v>20</v>
      </c>
      <c r="D11556" s="72" t="s">
        <v>890</v>
      </c>
      <c r="E11556" s="75"/>
      <c r="F11556" s="277"/>
    </row>
    <row r="11557" spans="1:6" hidden="1" x14ac:dyDescent="0.25">
      <c r="A11557" s="93">
        <v>4</v>
      </c>
      <c r="B11557" s="72" t="s">
        <v>13646</v>
      </c>
      <c r="C11557" s="73" t="s">
        <v>20</v>
      </c>
      <c r="D11557" s="72" t="s">
        <v>890</v>
      </c>
      <c r="E11557" s="24"/>
      <c r="F11557" s="277"/>
    </row>
    <row r="11558" spans="1:6" hidden="1" x14ac:dyDescent="0.25">
      <c r="A11558" s="93">
        <v>5</v>
      </c>
      <c r="B11558" s="72" t="s">
        <v>13647</v>
      </c>
      <c r="C11558" s="73" t="s">
        <v>20</v>
      </c>
      <c r="D11558" s="72" t="s">
        <v>890</v>
      </c>
      <c r="E11558" s="24"/>
      <c r="F11558" s="277"/>
    </row>
    <row r="11559" spans="1:6" hidden="1" x14ac:dyDescent="0.25">
      <c r="A11559" s="93">
        <v>6</v>
      </c>
      <c r="B11559" s="72" t="s">
        <v>13648</v>
      </c>
      <c r="C11559" s="73" t="s">
        <v>20</v>
      </c>
      <c r="D11559" s="72" t="s">
        <v>890</v>
      </c>
      <c r="E11559" s="24"/>
      <c r="F11559" s="277"/>
    </row>
    <row r="11560" spans="1:6" hidden="1" x14ac:dyDescent="0.25">
      <c r="A11560" s="93">
        <v>7</v>
      </c>
      <c r="B11560" s="72" t="s">
        <v>13651</v>
      </c>
      <c r="C11560" s="73" t="s">
        <v>20</v>
      </c>
      <c r="D11560" s="72" t="s">
        <v>21</v>
      </c>
      <c r="E11560" s="24"/>
      <c r="F11560" s="277" t="s">
        <v>13426</v>
      </c>
    </row>
    <row r="11561" spans="1:6" hidden="1" x14ac:dyDescent="0.25">
      <c r="A11561" s="93">
        <v>8</v>
      </c>
      <c r="B11561" s="72" t="s">
        <v>13654</v>
      </c>
      <c r="C11561" s="73" t="s">
        <v>20</v>
      </c>
      <c r="D11561" s="72" t="s">
        <v>890</v>
      </c>
      <c r="E11561" s="24"/>
      <c r="F11561" s="277"/>
    </row>
    <row r="11562" spans="1:6" hidden="1" x14ac:dyDescent="0.25">
      <c r="A11562" s="811" t="s">
        <v>558</v>
      </c>
      <c r="B11562" s="812"/>
      <c r="C11562" s="812"/>
      <c r="D11562" s="812"/>
      <c r="E11562" s="812"/>
      <c r="F11562" s="813"/>
    </row>
    <row r="11563" spans="1:6" hidden="1" x14ac:dyDescent="0.25">
      <c r="A11563" s="133">
        <v>1</v>
      </c>
      <c r="B11563" s="126"/>
      <c r="C11563" s="73"/>
      <c r="D11563" s="72"/>
      <c r="E11563" s="140"/>
      <c r="F11563" s="180"/>
    </row>
    <row r="11564" spans="1:6" hidden="1" x14ac:dyDescent="0.25">
      <c r="A11564" s="133">
        <v>2</v>
      </c>
      <c r="B11564" s="72"/>
      <c r="C11564" s="73"/>
      <c r="D11564" s="72"/>
      <c r="E11564" s="140"/>
      <c r="F11564" s="180"/>
    </row>
    <row r="11565" spans="1:6" hidden="1" x14ac:dyDescent="0.25">
      <c r="A11565" s="93">
        <v>3</v>
      </c>
      <c r="B11565" s="72"/>
      <c r="C11565" s="73"/>
      <c r="D11565" s="72"/>
      <c r="E11565" s="24"/>
      <c r="F11565" s="717"/>
    </row>
    <row r="11566" spans="1:6" hidden="1" x14ac:dyDescent="0.25">
      <c r="A11566" s="811" t="s">
        <v>12</v>
      </c>
      <c r="B11566" s="812"/>
      <c r="C11566" s="812"/>
      <c r="D11566" s="812"/>
      <c r="E11566" s="812"/>
      <c r="F11566" s="813"/>
    </row>
    <row r="11567" spans="1:6" hidden="1" x14ac:dyDescent="0.25">
      <c r="A11567" s="93">
        <v>1</v>
      </c>
      <c r="B11567" s="72"/>
      <c r="C11567" s="73"/>
      <c r="D11567" s="72"/>
      <c r="E11567" s="24"/>
      <c r="F11567" s="717"/>
    </row>
    <row r="11568" spans="1:6" hidden="1" x14ac:dyDescent="0.25">
      <c r="A11568" s="93">
        <v>2</v>
      </c>
      <c r="B11568" s="85"/>
      <c r="C11568" s="85"/>
      <c r="D11568" s="85"/>
      <c r="E11568" s="86"/>
      <c r="F11568" s="85"/>
    </row>
    <row r="11569" spans="1:6" hidden="1" x14ac:dyDescent="0.25">
      <c r="A11569" s="811" t="s">
        <v>385</v>
      </c>
      <c r="B11569" s="812"/>
      <c r="C11569" s="812"/>
      <c r="D11569" s="812"/>
      <c r="E11569" s="812"/>
      <c r="F11569" s="813"/>
    </row>
    <row r="11570" spans="1:6" hidden="1" x14ac:dyDescent="0.25">
      <c r="A11570" s="133">
        <v>1</v>
      </c>
      <c r="B11570" s="72"/>
      <c r="C11570" s="73"/>
      <c r="D11570" s="72"/>
      <c r="E11570" s="24"/>
      <c r="F11570" s="717"/>
    </row>
    <row r="11571" spans="1:6" hidden="1" x14ac:dyDescent="0.25">
      <c r="A11571" s="133">
        <v>2</v>
      </c>
      <c r="B11571" s="72"/>
      <c r="C11571" s="73"/>
      <c r="D11571" s="72"/>
      <c r="E11571" s="24"/>
      <c r="F11571" s="717"/>
    </row>
    <row r="11572" spans="1:6" hidden="1" x14ac:dyDescent="0.25">
      <c r="A11572" s="811" t="s">
        <v>5</v>
      </c>
      <c r="B11572" s="812"/>
      <c r="C11572" s="812"/>
      <c r="D11572" s="812"/>
      <c r="E11572" s="812"/>
      <c r="F11572" s="813"/>
    </row>
    <row r="11573" spans="1:6" hidden="1" x14ac:dyDescent="0.25">
      <c r="A11573" s="93">
        <v>1</v>
      </c>
      <c r="B11573" s="85"/>
      <c r="C11573" s="85"/>
      <c r="D11573" s="85"/>
      <c r="E11573" s="75"/>
      <c r="F11573" s="140"/>
    </row>
    <row r="11574" spans="1:6" hidden="1" x14ac:dyDescent="0.25">
      <c r="A11574" s="93">
        <v>2</v>
      </c>
      <c r="B11574" s="85"/>
      <c r="C11574" s="73"/>
      <c r="D11574" s="72"/>
      <c r="E11574" s="86"/>
      <c r="F11574" s="93"/>
    </row>
    <row r="11575" spans="1:6" hidden="1" x14ac:dyDescent="0.25">
      <c r="A11575" s="811" t="s">
        <v>71</v>
      </c>
      <c r="B11575" s="812"/>
      <c r="C11575" s="812"/>
      <c r="D11575" s="812"/>
      <c r="E11575" s="812"/>
      <c r="F11575" s="813"/>
    </row>
    <row r="11576" spans="1:6" hidden="1" x14ac:dyDescent="0.25">
      <c r="A11576" s="85">
        <v>1</v>
      </c>
      <c r="B11576" s="85"/>
      <c r="C11576" s="85"/>
      <c r="D11576" s="85"/>
      <c r="E11576" s="86"/>
      <c r="F11576" s="85"/>
    </row>
    <row r="11577" spans="1:6" hidden="1" x14ac:dyDescent="0.25"/>
    <row r="11578" spans="1:6" hidden="1" x14ac:dyDescent="0.25"/>
    <row r="11579" spans="1:6" hidden="1" x14ac:dyDescent="0.25"/>
    <row r="11580" spans="1:6" hidden="1" x14ac:dyDescent="0.25">
      <c r="A11580" s="155"/>
      <c r="B11580" s="156" t="s">
        <v>63</v>
      </c>
      <c r="C11580" s="157">
        <v>44576</v>
      </c>
      <c r="D11580" s="156"/>
      <c r="E11580" s="652"/>
      <c r="F11580" s="158"/>
    </row>
    <row r="11581" spans="1:6" hidden="1" x14ac:dyDescent="0.25">
      <c r="A11581" s="159" t="s">
        <v>580</v>
      </c>
      <c r="B11581" s="160" t="s">
        <v>576</v>
      </c>
      <c r="C11581" s="161" t="s">
        <v>912</v>
      </c>
      <c r="D11581" s="160" t="s">
        <v>577</v>
      </c>
      <c r="E11581" s="653" t="s">
        <v>1422</v>
      </c>
      <c r="F11581" s="162" t="s">
        <v>579</v>
      </c>
    </row>
    <row r="11582" spans="1:6" hidden="1" x14ac:dyDescent="0.25">
      <c r="A11582" s="814" t="s">
        <v>155</v>
      </c>
      <c r="B11582" s="814"/>
      <c r="C11582" s="814"/>
      <c r="D11582" s="814"/>
      <c r="E11582" s="814"/>
      <c r="F11582" s="814"/>
    </row>
    <row r="11583" spans="1:6" hidden="1" x14ac:dyDescent="0.25">
      <c r="A11583" s="133">
        <v>1</v>
      </c>
      <c r="B11583" s="207"/>
      <c r="C11583" s="207"/>
      <c r="D11583" s="207"/>
      <c r="E11583" s="475"/>
      <c r="F11583" s="207"/>
    </row>
    <row r="11584" spans="1:6" hidden="1" x14ac:dyDescent="0.25">
      <c r="A11584" s="93">
        <v>2</v>
      </c>
      <c r="B11584" s="224"/>
      <c r="C11584" s="225"/>
      <c r="D11584" s="224"/>
      <c r="E11584" s="227"/>
      <c r="F11584" s="206"/>
    </row>
    <row r="11585" spans="1:6" hidden="1" x14ac:dyDescent="0.25">
      <c r="A11585" s="814" t="s">
        <v>41</v>
      </c>
      <c r="B11585" s="814"/>
      <c r="C11585" s="814"/>
      <c r="D11585" s="814"/>
      <c r="E11585" s="814"/>
      <c r="F11585" s="814"/>
    </row>
    <row r="11586" spans="1:6" hidden="1" x14ac:dyDescent="0.25">
      <c r="A11586" s="93">
        <v>1</v>
      </c>
      <c r="B11586" s="72" t="s">
        <v>13655</v>
      </c>
      <c r="C11586" s="73" t="s">
        <v>41</v>
      </c>
      <c r="D11586" s="72" t="s">
        <v>22</v>
      </c>
      <c r="E11586" s="75"/>
      <c r="F11586" s="140" t="s">
        <v>11263</v>
      </c>
    </row>
    <row r="11587" spans="1:6" hidden="1" x14ac:dyDescent="0.25">
      <c r="A11587" s="93">
        <v>2</v>
      </c>
      <c r="B11587" s="85" t="s">
        <v>4180</v>
      </c>
      <c r="C11587" s="85" t="s">
        <v>41</v>
      </c>
      <c r="D11587" s="85" t="s">
        <v>22</v>
      </c>
      <c r="E11587" s="86" t="s">
        <v>4183</v>
      </c>
      <c r="F11587" s="93" t="s">
        <v>605</v>
      </c>
    </row>
    <row r="11588" spans="1:6" hidden="1" x14ac:dyDescent="0.25">
      <c r="A11588" s="814" t="s">
        <v>9</v>
      </c>
      <c r="B11588" s="814"/>
      <c r="C11588" s="814"/>
      <c r="D11588" s="814"/>
      <c r="E11588" s="814"/>
      <c r="F11588" s="814"/>
    </row>
    <row r="11589" spans="1:6" hidden="1" x14ac:dyDescent="0.25">
      <c r="A11589" s="93">
        <v>1</v>
      </c>
      <c r="B11589" s="72" t="s">
        <v>11680</v>
      </c>
      <c r="C11589" s="73" t="s">
        <v>9</v>
      </c>
      <c r="D11589" s="72" t="s">
        <v>21</v>
      </c>
      <c r="E11589" s="75"/>
      <c r="F11589" s="717"/>
    </row>
    <row r="11590" spans="1:6" hidden="1" x14ac:dyDescent="0.25">
      <c r="A11590" s="93">
        <v>2</v>
      </c>
      <c r="B11590" s="72" t="s">
        <v>13652</v>
      </c>
      <c r="C11590" s="73" t="s">
        <v>9</v>
      </c>
      <c r="D11590" s="72" t="s">
        <v>21</v>
      </c>
      <c r="E11590" s="75"/>
      <c r="F11590" s="140" t="s">
        <v>13653</v>
      </c>
    </row>
    <row r="11591" spans="1:6" hidden="1" x14ac:dyDescent="0.25">
      <c r="A11591" s="93">
        <v>3</v>
      </c>
      <c r="B11591" s="72" t="s">
        <v>13652</v>
      </c>
      <c r="C11591" s="73" t="s">
        <v>9</v>
      </c>
      <c r="D11591" s="72" t="s">
        <v>21</v>
      </c>
      <c r="E11591" s="75"/>
      <c r="F11591" s="140" t="s">
        <v>13653</v>
      </c>
    </row>
    <row r="11592" spans="1:6" hidden="1" x14ac:dyDescent="0.25">
      <c r="A11592" s="93">
        <v>4</v>
      </c>
      <c r="B11592" s="72" t="s">
        <v>234</v>
      </c>
      <c r="C11592" s="73" t="s">
        <v>9</v>
      </c>
      <c r="D11592" s="72" t="s">
        <v>890</v>
      </c>
      <c r="E11592" s="75"/>
      <c r="F11592" s="722"/>
    </row>
    <row r="11593" spans="1:6" hidden="1" x14ac:dyDescent="0.25">
      <c r="A11593" s="93">
        <v>5</v>
      </c>
      <c r="B11593" s="72" t="s">
        <v>11700</v>
      </c>
      <c r="C11593" s="73" t="s">
        <v>9</v>
      </c>
      <c r="D11593" s="72" t="s">
        <v>21</v>
      </c>
      <c r="E11593" s="75"/>
      <c r="F11593" s="722"/>
    </row>
    <row r="11594" spans="1:6" hidden="1" x14ac:dyDescent="0.25">
      <c r="A11594" s="93">
        <v>6</v>
      </c>
      <c r="B11594" s="72" t="s">
        <v>1505</v>
      </c>
      <c r="C11594" s="73" t="s">
        <v>1504</v>
      </c>
      <c r="D11594" s="72" t="s">
        <v>21</v>
      </c>
      <c r="E11594" s="24"/>
      <c r="F11594" s="717"/>
    </row>
    <row r="11595" spans="1:6" hidden="1" x14ac:dyDescent="0.25">
      <c r="A11595" s="93">
        <v>7</v>
      </c>
      <c r="B11595" s="72" t="s">
        <v>13660</v>
      </c>
      <c r="C11595" s="73" t="s">
        <v>9</v>
      </c>
      <c r="D11595" s="72" t="s">
        <v>21</v>
      </c>
      <c r="E11595" s="24"/>
      <c r="F11595" s="725"/>
    </row>
    <row r="11596" spans="1:6" hidden="1" x14ac:dyDescent="0.25">
      <c r="A11596" s="93">
        <v>8</v>
      </c>
      <c r="B11596" s="72" t="s">
        <v>13662</v>
      </c>
      <c r="C11596" s="73" t="s">
        <v>9</v>
      </c>
      <c r="D11596" s="72" t="s">
        <v>21</v>
      </c>
      <c r="E11596" s="24"/>
      <c r="F11596" s="725"/>
    </row>
    <row r="11597" spans="1:6" hidden="1" x14ac:dyDescent="0.25">
      <c r="A11597" s="93">
        <v>9</v>
      </c>
      <c r="B11597" s="72" t="s">
        <v>1079</v>
      </c>
      <c r="C11597" s="73" t="s">
        <v>9</v>
      </c>
      <c r="D11597" s="72" t="s">
        <v>13</v>
      </c>
      <c r="E11597" s="24"/>
      <c r="F11597" s="726"/>
    </row>
    <row r="11598" spans="1:6" hidden="1" x14ac:dyDescent="0.25">
      <c r="A11598" s="93">
        <v>10</v>
      </c>
      <c r="B11598" s="72" t="s">
        <v>7485</v>
      </c>
      <c r="C11598" s="73" t="s">
        <v>9</v>
      </c>
      <c r="D11598" s="72" t="s">
        <v>21</v>
      </c>
      <c r="E11598" s="24"/>
      <c r="F11598" s="726"/>
    </row>
    <row r="11599" spans="1:6" hidden="1" x14ac:dyDescent="0.25">
      <c r="A11599" s="93">
        <v>11</v>
      </c>
      <c r="B11599" s="72" t="s">
        <v>626</v>
      </c>
      <c r="C11599" s="73" t="s">
        <v>1504</v>
      </c>
      <c r="D11599" s="72" t="s">
        <v>13</v>
      </c>
      <c r="E11599" s="24"/>
      <c r="F11599" s="140" t="s">
        <v>6770</v>
      </c>
    </row>
    <row r="11600" spans="1:6" hidden="1" x14ac:dyDescent="0.25">
      <c r="A11600" s="93">
        <v>12</v>
      </c>
      <c r="B11600" s="72" t="s">
        <v>5355</v>
      </c>
      <c r="C11600" s="73" t="s">
        <v>9</v>
      </c>
      <c r="D11600" s="72" t="s">
        <v>21</v>
      </c>
      <c r="E11600" s="24"/>
      <c r="F11600" s="140"/>
    </row>
    <row r="11601" spans="1:6" hidden="1" x14ac:dyDescent="0.25">
      <c r="A11601" s="93">
        <v>13</v>
      </c>
      <c r="B11601" s="72" t="s">
        <v>5355</v>
      </c>
      <c r="C11601" s="73" t="s">
        <v>9</v>
      </c>
      <c r="D11601" s="72" t="s">
        <v>21</v>
      </c>
      <c r="E11601" s="24"/>
      <c r="F11601" s="726"/>
    </row>
    <row r="11602" spans="1:6" hidden="1" x14ac:dyDescent="0.25">
      <c r="A11602" s="811" t="s">
        <v>20</v>
      </c>
      <c r="B11602" s="812"/>
      <c r="C11602" s="812"/>
      <c r="D11602" s="812"/>
      <c r="E11602" s="812"/>
      <c r="F11602" s="813"/>
    </row>
    <row r="11603" spans="1:6" hidden="1" x14ac:dyDescent="0.25">
      <c r="A11603" s="93">
        <v>1</v>
      </c>
      <c r="B11603" s="72" t="s">
        <v>13424</v>
      </c>
      <c r="C11603" s="73" t="s">
        <v>20</v>
      </c>
      <c r="D11603" s="72" t="s">
        <v>21</v>
      </c>
      <c r="E11603" s="75"/>
      <c r="F11603" s="277"/>
    </row>
    <row r="11604" spans="1:6" hidden="1" x14ac:dyDescent="0.25">
      <c r="A11604" s="93">
        <v>2</v>
      </c>
      <c r="B11604" s="72" t="s">
        <v>4773</v>
      </c>
      <c r="C11604" s="73" t="s">
        <v>20</v>
      </c>
      <c r="D11604" s="72" t="s">
        <v>13</v>
      </c>
      <c r="E11604" s="75"/>
      <c r="F11604" s="277"/>
    </row>
    <row r="11605" spans="1:6" hidden="1" x14ac:dyDescent="0.25">
      <c r="A11605" s="93">
        <v>3</v>
      </c>
      <c r="B11605" s="72" t="s">
        <v>3159</v>
      </c>
      <c r="C11605" s="73" t="s">
        <v>20</v>
      </c>
      <c r="D11605" s="72" t="s">
        <v>21</v>
      </c>
      <c r="E11605" s="75"/>
      <c r="F11605" s="277" t="s">
        <v>12884</v>
      </c>
    </row>
    <row r="11606" spans="1:6" hidden="1" x14ac:dyDescent="0.25">
      <c r="A11606" s="93">
        <v>4</v>
      </c>
      <c r="B11606" s="72" t="s">
        <v>1200</v>
      </c>
      <c r="C11606" s="73" t="s">
        <v>20</v>
      </c>
      <c r="D11606" s="72" t="s">
        <v>890</v>
      </c>
      <c r="E11606" s="24"/>
      <c r="F11606" s="277" t="s">
        <v>13669</v>
      </c>
    </row>
    <row r="11607" spans="1:6" hidden="1" x14ac:dyDescent="0.25">
      <c r="A11607" s="93">
        <v>5</v>
      </c>
      <c r="B11607" s="72" t="s">
        <v>11099</v>
      </c>
      <c r="C11607" s="73" t="s">
        <v>20</v>
      </c>
      <c r="D11607" s="72" t="s">
        <v>21</v>
      </c>
      <c r="E11607" s="24"/>
      <c r="F11607" s="277" t="s">
        <v>12884</v>
      </c>
    </row>
    <row r="11608" spans="1:6" hidden="1" x14ac:dyDescent="0.25">
      <c r="A11608" s="93">
        <v>6</v>
      </c>
      <c r="B11608" s="72" t="s">
        <v>13665</v>
      </c>
      <c r="C11608" s="73" t="s">
        <v>20</v>
      </c>
      <c r="D11608" s="72" t="s">
        <v>21</v>
      </c>
      <c r="E11608" s="75" t="s">
        <v>13666</v>
      </c>
      <c r="F11608" s="277" t="s">
        <v>13669</v>
      </c>
    </row>
    <row r="11609" spans="1:6" hidden="1" x14ac:dyDescent="0.25">
      <c r="A11609" s="93">
        <v>7</v>
      </c>
      <c r="B11609" s="72" t="s">
        <v>13667</v>
      </c>
      <c r="C11609" s="73" t="s">
        <v>20</v>
      </c>
      <c r="D11609" s="72" t="s">
        <v>22</v>
      </c>
      <c r="E11609" s="24"/>
      <c r="F11609" s="277"/>
    </row>
    <row r="11610" spans="1:6" hidden="1" x14ac:dyDescent="0.25">
      <c r="A11610" s="93">
        <v>8</v>
      </c>
      <c r="B11610" s="72" t="s">
        <v>13668</v>
      </c>
      <c r="C11610" s="73" t="s">
        <v>20</v>
      </c>
      <c r="D11610" s="72" t="s">
        <v>21</v>
      </c>
      <c r="E11610" s="24"/>
      <c r="F11610" s="277"/>
    </row>
    <row r="11611" spans="1:6" hidden="1" x14ac:dyDescent="0.25">
      <c r="A11611" s="93">
        <v>9</v>
      </c>
      <c r="B11611" s="72" t="s">
        <v>5087</v>
      </c>
      <c r="C11611" s="73" t="s">
        <v>20</v>
      </c>
      <c r="D11611" s="72" t="s">
        <v>13</v>
      </c>
      <c r="E11611" s="24"/>
      <c r="F11611" s="277" t="s">
        <v>12884</v>
      </c>
    </row>
    <row r="11612" spans="1:6" hidden="1" x14ac:dyDescent="0.25">
      <c r="A11612" s="93">
        <v>10</v>
      </c>
      <c r="B11612" s="72" t="s">
        <v>10602</v>
      </c>
      <c r="C11612" s="73" t="s">
        <v>20</v>
      </c>
      <c r="D11612" s="72" t="s">
        <v>13</v>
      </c>
      <c r="E11612" s="24"/>
      <c r="F11612" s="277"/>
    </row>
    <row r="11613" spans="1:6" hidden="1" x14ac:dyDescent="0.25">
      <c r="A11613" s="93">
        <v>11</v>
      </c>
      <c r="B11613" s="72" t="s">
        <v>9465</v>
      </c>
      <c r="C11613" s="73" t="s">
        <v>20</v>
      </c>
      <c r="D11613" s="72" t="s">
        <v>13</v>
      </c>
      <c r="E11613" s="24"/>
      <c r="F11613" s="277" t="s">
        <v>12884</v>
      </c>
    </row>
    <row r="11614" spans="1:6" hidden="1" x14ac:dyDescent="0.25">
      <c r="A11614" s="93">
        <v>12</v>
      </c>
      <c r="B11614" s="72" t="s">
        <v>3788</v>
      </c>
      <c r="C11614" s="73" t="s">
        <v>20</v>
      </c>
      <c r="D11614" s="72" t="s">
        <v>890</v>
      </c>
      <c r="E11614" s="24"/>
      <c r="F11614" s="277"/>
    </row>
    <row r="11615" spans="1:6" hidden="1" x14ac:dyDescent="0.25">
      <c r="A11615" s="93">
        <v>13</v>
      </c>
      <c r="B11615" s="72" t="s">
        <v>3242</v>
      </c>
      <c r="C11615" s="73" t="s">
        <v>20</v>
      </c>
      <c r="D11615" s="72" t="s">
        <v>13</v>
      </c>
      <c r="E11615" s="24"/>
      <c r="F11615" s="277" t="s">
        <v>12884</v>
      </c>
    </row>
    <row r="11616" spans="1:6" hidden="1" x14ac:dyDescent="0.25">
      <c r="A11616" s="93">
        <v>14</v>
      </c>
      <c r="B11616" s="72" t="s">
        <v>13683</v>
      </c>
      <c r="C11616" s="73" t="s">
        <v>20</v>
      </c>
      <c r="D11616" s="72" t="s">
        <v>13</v>
      </c>
      <c r="E11616" s="24"/>
      <c r="F11616" s="277" t="s">
        <v>12884</v>
      </c>
    </row>
    <row r="11617" spans="1:6" hidden="1" x14ac:dyDescent="0.25">
      <c r="A11617" s="93">
        <v>15</v>
      </c>
      <c r="B11617" s="72" t="s">
        <v>13684</v>
      </c>
      <c r="C11617" s="73" t="s">
        <v>20</v>
      </c>
      <c r="D11617" s="72" t="s">
        <v>21</v>
      </c>
      <c r="E11617" s="24"/>
      <c r="F11617" s="277"/>
    </row>
    <row r="11618" spans="1:6" hidden="1" x14ac:dyDescent="0.25">
      <c r="A11618" s="811" t="s">
        <v>558</v>
      </c>
      <c r="B11618" s="812"/>
      <c r="C11618" s="812"/>
      <c r="D11618" s="812"/>
      <c r="E11618" s="812"/>
      <c r="F11618" s="813"/>
    </row>
    <row r="11619" spans="1:6" hidden="1" x14ac:dyDescent="0.25">
      <c r="A11619" s="133">
        <v>1</v>
      </c>
      <c r="B11619" s="126" t="s">
        <v>684</v>
      </c>
      <c r="C11619" s="73" t="s">
        <v>13678</v>
      </c>
      <c r="D11619" s="72" t="s">
        <v>22</v>
      </c>
      <c r="E11619" s="140"/>
      <c r="F11619" s="180"/>
    </row>
    <row r="11620" spans="1:6" hidden="1" x14ac:dyDescent="0.25">
      <c r="A11620" s="133">
        <v>2</v>
      </c>
      <c r="B11620" s="72"/>
      <c r="C11620" s="73"/>
      <c r="D11620" s="72"/>
      <c r="E11620" s="140"/>
      <c r="F11620" s="180"/>
    </row>
    <row r="11621" spans="1:6" hidden="1" x14ac:dyDescent="0.25">
      <c r="A11621" s="93">
        <v>3</v>
      </c>
      <c r="B11621" s="72"/>
      <c r="C11621" s="73"/>
      <c r="D11621" s="72"/>
      <c r="E11621" s="24"/>
      <c r="F11621" s="717"/>
    </row>
    <row r="11622" spans="1:6" hidden="1" x14ac:dyDescent="0.25">
      <c r="A11622" s="811" t="s">
        <v>12</v>
      </c>
      <c r="B11622" s="812"/>
      <c r="C11622" s="812"/>
      <c r="D11622" s="812"/>
      <c r="E11622" s="812"/>
      <c r="F11622" s="813"/>
    </row>
    <row r="11623" spans="1:6" hidden="1" x14ac:dyDescent="0.25">
      <c r="A11623" s="93">
        <v>1</v>
      </c>
      <c r="B11623" s="72"/>
      <c r="C11623" s="73"/>
      <c r="D11623" s="72"/>
      <c r="E11623" s="24"/>
      <c r="F11623" s="717"/>
    </row>
    <row r="11624" spans="1:6" hidden="1" x14ac:dyDescent="0.25">
      <c r="A11624" s="93">
        <v>2</v>
      </c>
      <c r="B11624" s="85"/>
      <c r="C11624" s="85"/>
      <c r="D11624" s="85"/>
      <c r="E11624" s="86"/>
      <c r="F11624" s="85"/>
    </row>
    <row r="11625" spans="1:6" hidden="1" x14ac:dyDescent="0.25">
      <c r="A11625" s="811" t="s">
        <v>385</v>
      </c>
      <c r="B11625" s="812"/>
      <c r="C11625" s="812"/>
      <c r="D11625" s="812"/>
      <c r="E11625" s="812"/>
      <c r="F11625" s="813"/>
    </row>
    <row r="11626" spans="1:6" hidden="1" x14ac:dyDescent="0.25">
      <c r="A11626" s="133">
        <v>1</v>
      </c>
      <c r="B11626" s="72" t="s">
        <v>13681</v>
      </c>
      <c r="C11626" s="73" t="s">
        <v>385</v>
      </c>
      <c r="D11626" s="72" t="s">
        <v>21</v>
      </c>
      <c r="E11626" s="24"/>
      <c r="F11626" s="717"/>
    </row>
    <row r="11627" spans="1:6" hidden="1" x14ac:dyDescent="0.25">
      <c r="A11627" s="133">
        <v>2</v>
      </c>
      <c r="B11627" s="72"/>
      <c r="C11627" s="73"/>
      <c r="D11627" s="72"/>
      <c r="E11627" s="24"/>
      <c r="F11627" s="717"/>
    </row>
    <row r="11628" spans="1:6" hidden="1" x14ac:dyDescent="0.25">
      <c r="A11628" s="133">
        <v>3</v>
      </c>
      <c r="B11628" s="72"/>
      <c r="C11628" s="73"/>
      <c r="D11628" s="72"/>
      <c r="E11628" s="24"/>
      <c r="F11628" s="717"/>
    </row>
    <row r="11629" spans="1:6" hidden="1" x14ac:dyDescent="0.25">
      <c r="A11629" s="133">
        <v>4</v>
      </c>
      <c r="B11629" s="72"/>
      <c r="C11629" s="73"/>
      <c r="D11629" s="72"/>
      <c r="E11629" s="24"/>
      <c r="F11629" s="717"/>
    </row>
    <row r="11630" spans="1:6" hidden="1" x14ac:dyDescent="0.25">
      <c r="A11630" s="811" t="s">
        <v>5</v>
      </c>
      <c r="B11630" s="812"/>
      <c r="C11630" s="812"/>
      <c r="D11630" s="812"/>
      <c r="E11630" s="812"/>
      <c r="F11630" s="813"/>
    </row>
    <row r="11631" spans="1:6" hidden="1" x14ac:dyDescent="0.25">
      <c r="A11631" s="93">
        <v>1</v>
      </c>
      <c r="B11631" s="85" t="s">
        <v>13256</v>
      </c>
      <c r="C11631" s="85" t="s">
        <v>5</v>
      </c>
      <c r="D11631" s="85" t="s">
        <v>21</v>
      </c>
      <c r="E11631" s="75"/>
      <c r="F11631" s="140"/>
    </row>
    <row r="11632" spans="1:6" hidden="1" x14ac:dyDescent="0.25">
      <c r="A11632" s="93">
        <v>2</v>
      </c>
      <c r="B11632" s="85" t="s">
        <v>13605</v>
      </c>
      <c r="C11632" s="73" t="s">
        <v>5</v>
      </c>
      <c r="D11632" s="72" t="s">
        <v>21</v>
      </c>
      <c r="E11632" s="86"/>
      <c r="F11632" s="93"/>
    </row>
    <row r="11633" spans="1:6" hidden="1" x14ac:dyDescent="0.25">
      <c r="A11633" s="93">
        <v>3</v>
      </c>
      <c r="B11633" s="85" t="s">
        <v>13645</v>
      </c>
      <c r="C11633" s="73" t="s">
        <v>5</v>
      </c>
      <c r="D11633" s="72" t="s">
        <v>22</v>
      </c>
      <c r="E11633" s="86"/>
      <c r="F11633" s="93"/>
    </row>
    <row r="11634" spans="1:6" hidden="1" x14ac:dyDescent="0.25">
      <c r="A11634" s="93">
        <v>4</v>
      </c>
      <c r="B11634" s="85" t="s">
        <v>4831</v>
      </c>
      <c r="C11634" s="73" t="s">
        <v>5</v>
      </c>
      <c r="D11634" s="72" t="s">
        <v>21</v>
      </c>
      <c r="E11634" s="86"/>
      <c r="F11634" s="93"/>
    </row>
    <row r="11635" spans="1:6" hidden="1" x14ac:dyDescent="0.25">
      <c r="A11635" s="93">
        <v>5</v>
      </c>
      <c r="B11635" s="85" t="s">
        <v>5700</v>
      </c>
      <c r="C11635" s="73" t="s">
        <v>5</v>
      </c>
      <c r="D11635" s="72" t="s">
        <v>21</v>
      </c>
      <c r="E11635" s="86"/>
      <c r="F11635" s="93" t="s">
        <v>1077</v>
      </c>
    </row>
    <row r="11636" spans="1:6" hidden="1" x14ac:dyDescent="0.25">
      <c r="A11636" s="93">
        <v>6</v>
      </c>
      <c r="B11636" s="85" t="s">
        <v>13661</v>
      </c>
      <c r="C11636" s="73" t="s">
        <v>5</v>
      </c>
      <c r="D11636" s="72" t="s">
        <v>13</v>
      </c>
      <c r="E11636" s="86"/>
      <c r="F11636" s="93"/>
    </row>
    <row r="11637" spans="1:6" hidden="1" x14ac:dyDescent="0.25">
      <c r="A11637" s="93">
        <v>7</v>
      </c>
      <c r="B11637" s="85" t="s">
        <v>13675</v>
      </c>
      <c r="C11637" s="73" t="s">
        <v>5</v>
      </c>
      <c r="D11637" s="72" t="s">
        <v>21</v>
      </c>
      <c r="E11637" s="86"/>
      <c r="F11637" s="93"/>
    </row>
    <row r="11638" spans="1:6" hidden="1" x14ac:dyDescent="0.25">
      <c r="A11638" s="93"/>
      <c r="B11638" s="85"/>
      <c r="C11638" s="73"/>
      <c r="D11638" s="72"/>
      <c r="E11638" s="86"/>
      <c r="F11638" s="93"/>
    </row>
    <row r="11639" spans="1:6" hidden="1" x14ac:dyDescent="0.25">
      <c r="A11639" s="811" t="s">
        <v>71</v>
      </c>
      <c r="B11639" s="812"/>
      <c r="C11639" s="812"/>
      <c r="D11639" s="812"/>
      <c r="E11639" s="812"/>
      <c r="F11639" s="813"/>
    </row>
    <row r="11640" spans="1:6" hidden="1" x14ac:dyDescent="0.25">
      <c r="A11640" s="93">
        <v>1</v>
      </c>
      <c r="B11640" s="85"/>
      <c r="C11640" s="85"/>
      <c r="D11640" s="85"/>
      <c r="E11640" s="86"/>
      <c r="F11640" s="85"/>
    </row>
    <row r="11641" spans="1:6" hidden="1" x14ac:dyDescent="0.25"/>
    <row r="11642" spans="1:6" hidden="1" x14ac:dyDescent="0.25"/>
    <row r="11643" spans="1:6" hidden="1" x14ac:dyDescent="0.25">
      <c r="A11643" s="197"/>
      <c r="B11643" s="198" t="s">
        <v>0</v>
      </c>
      <c r="C11643" s="199">
        <v>44577</v>
      </c>
      <c r="D11643" s="198"/>
      <c r="E11643" s="575"/>
      <c r="F11643" s="200"/>
    </row>
    <row r="11644" spans="1:6" hidden="1" x14ac:dyDescent="0.25">
      <c r="A11644" s="201" t="s">
        <v>580</v>
      </c>
      <c r="B11644" s="202" t="s">
        <v>576</v>
      </c>
      <c r="C11644" s="203" t="s">
        <v>912</v>
      </c>
      <c r="D11644" s="202" t="s">
        <v>577</v>
      </c>
      <c r="E11644" s="576" t="s">
        <v>1422</v>
      </c>
      <c r="F11644" s="204" t="s">
        <v>579</v>
      </c>
    </row>
    <row r="11645" spans="1:6" hidden="1" x14ac:dyDescent="0.25">
      <c r="A11645" s="814" t="s">
        <v>155</v>
      </c>
      <c r="B11645" s="814"/>
      <c r="C11645" s="814"/>
      <c r="D11645" s="814"/>
      <c r="E11645" s="814"/>
      <c r="F11645" s="814"/>
    </row>
    <row r="11646" spans="1:6" hidden="1" x14ac:dyDescent="0.25">
      <c r="A11646" s="133">
        <v>1</v>
      </c>
      <c r="B11646" s="207"/>
      <c r="C11646" s="207"/>
      <c r="D11646" s="207"/>
      <c r="E11646" s="475"/>
      <c r="F11646" s="207"/>
    </row>
    <row r="11647" spans="1:6" hidden="1" x14ac:dyDescent="0.25">
      <c r="A11647" s="93">
        <v>2</v>
      </c>
      <c r="B11647" s="224"/>
      <c r="C11647" s="225"/>
      <c r="D11647" s="224"/>
      <c r="E11647" s="227"/>
      <c r="F11647" s="206"/>
    </row>
    <row r="11648" spans="1:6" hidden="1" x14ac:dyDescent="0.25">
      <c r="A11648" s="814" t="s">
        <v>41</v>
      </c>
      <c r="B11648" s="814"/>
      <c r="C11648" s="814"/>
      <c r="D11648" s="814"/>
      <c r="E11648" s="814"/>
      <c r="F11648" s="814"/>
    </row>
    <row r="11649" spans="1:6" hidden="1" x14ac:dyDescent="0.25">
      <c r="A11649" s="93">
        <v>1</v>
      </c>
      <c r="B11649" s="72"/>
      <c r="C11649" s="73"/>
      <c r="D11649" s="72"/>
      <c r="E11649" s="75"/>
      <c r="F11649" s="140"/>
    </row>
    <row r="11650" spans="1:6" hidden="1" x14ac:dyDescent="0.25">
      <c r="A11650" s="93"/>
      <c r="B11650" s="85"/>
      <c r="C11650" s="85"/>
      <c r="D11650" s="85"/>
      <c r="E11650" s="86"/>
      <c r="F11650" s="85"/>
    </row>
    <row r="11651" spans="1:6" hidden="1" x14ac:dyDescent="0.25">
      <c r="A11651" s="814" t="s">
        <v>9</v>
      </c>
      <c r="B11651" s="814"/>
      <c r="C11651" s="814"/>
      <c r="D11651" s="814"/>
      <c r="E11651" s="814"/>
      <c r="F11651" s="814"/>
    </row>
    <row r="11652" spans="1:6" hidden="1" x14ac:dyDescent="0.25">
      <c r="A11652" s="93">
        <v>1</v>
      </c>
      <c r="B11652" s="72" t="s">
        <v>4025</v>
      </c>
      <c r="C11652" s="73" t="s">
        <v>9</v>
      </c>
      <c r="D11652" s="72" t="s">
        <v>21</v>
      </c>
      <c r="E11652" s="75"/>
      <c r="F11652" s="717"/>
    </row>
    <row r="11653" spans="1:6" hidden="1" x14ac:dyDescent="0.25">
      <c r="A11653" s="93">
        <v>2</v>
      </c>
      <c r="B11653" s="72"/>
      <c r="C11653" s="73"/>
      <c r="D11653" s="72"/>
      <c r="E11653" s="75"/>
      <c r="F11653" s="717"/>
    </row>
    <row r="11654" spans="1:6" hidden="1" x14ac:dyDescent="0.25">
      <c r="A11654" s="93">
        <v>3</v>
      </c>
      <c r="B11654" s="72"/>
      <c r="C11654" s="73"/>
      <c r="D11654" s="72"/>
      <c r="E11654" s="75"/>
      <c r="F11654" s="717"/>
    </row>
    <row r="11655" spans="1:6" hidden="1" x14ac:dyDescent="0.25">
      <c r="A11655" s="93">
        <v>4</v>
      </c>
      <c r="B11655" s="72"/>
      <c r="C11655" s="73"/>
      <c r="D11655" s="72"/>
      <c r="E11655" s="24"/>
      <c r="F11655" s="717"/>
    </row>
    <row r="11656" spans="1:6" hidden="1" x14ac:dyDescent="0.25">
      <c r="A11656" s="93">
        <v>5</v>
      </c>
      <c r="B11656" s="72"/>
      <c r="C11656" s="73"/>
      <c r="D11656" s="72"/>
      <c r="E11656" s="24"/>
      <c r="F11656" s="717"/>
    </row>
    <row r="11657" spans="1:6" hidden="1" x14ac:dyDescent="0.25">
      <c r="A11657" s="811" t="s">
        <v>20</v>
      </c>
      <c r="B11657" s="812"/>
      <c r="C11657" s="812"/>
      <c r="D11657" s="812"/>
      <c r="E11657" s="812"/>
      <c r="F11657" s="813"/>
    </row>
    <row r="11658" spans="1:6" hidden="1" x14ac:dyDescent="0.25">
      <c r="A11658" s="93">
        <v>1</v>
      </c>
      <c r="B11658" s="207" t="s">
        <v>13649</v>
      </c>
      <c r="C11658" s="207" t="s">
        <v>20</v>
      </c>
      <c r="D11658" s="207" t="s">
        <v>80</v>
      </c>
      <c r="E11658" s="475" t="s">
        <v>13650</v>
      </c>
      <c r="F11658" s="277" t="s">
        <v>12884</v>
      </c>
    </row>
    <row r="11659" spans="1:6" hidden="1" x14ac:dyDescent="0.25">
      <c r="A11659" s="93">
        <v>2</v>
      </c>
      <c r="B11659" s="72" t="s">
        <v>12635</v>
      </c>
      <c r="C11659" s="73" t="s">
        <v>20</v>
      </c>
      <c r="D11659" s="72" t="s">
        <v>13</v>
      </c>
      <c r="E11659" s="75"/>
      <c r="F11659" s="277"/>
    </row>
    <row r="11660" spans="1:6" hidden="1" x14ac:dyDescent="0.25">
      <c r="A11660" s="93">
        <v>3</v>
      </c>
      <c r="B11660" s="72" t="s">
        <v>13663</v>
      </c>
      <c r="C11660" s="73" t="s">
        <v>20</v>
      </c>
      <c r="D11660" s="72" t="s">
        <v>21</v>
      </c>
      <c r="E11660" s="75" t="s">
        <v>13664</v>
      </c>
      <c r="F11660" s="277" t="s">
        <v>1077</v>
      </c>
    </row>
    <row r="11661" spans="1:6" hidden="1" x14ac:dyDescent="0.25">
      <c r="A11661" s="93">
        <v>4</v>
      </c>
      <c r="B11661" s="72" t="s">
        <v>10494</v>
      </c>
      <c r="C11661" s="73" t="s">
        <v>20</v>
      </c>
      <c r="D11661" s="72" t="s">
        <v>17</v>
      </c>
      <c r="E11661" s="24"/>
      <c r="F11661" s="277" t="s">
        <v>12884</v>
      </c>
    </row>
    <row r="11662" spans="1:6" hidden="1" x14ac:dyDescent="0.25">
      <c r="A11662" s="93">
        <v>5</v>
      </c>
      <c r="B11662" s="72" t="s">
        <v>13677</v>
      </c>
      <c r="C11662" s="73" t="s">
        <v>20</v>
      </c>
      <c r="D11662" s="72" t="s">
        <v>21</v>
      </c>
      <c r="E11662" s="24"/>
      <c r="F11662" s="277"/>
    </row>
    <row r="11663" spans="1:6" hidden="1" x14ac:dyDescent="0.25">
      <c r="A11663" s="93">
        <v>6</v>
      </c>
      <c r="B11663" s="72" t="s">
        <v>13686</v>
      </c>
      <c r="C11663" s="73" t="s">
        <v>20</v>
      </c>
      <c r="D11663" s="72" t="s">
        <v>13</v>
      </c>
      <c r="E11663" s="24"/>
      <c r="F11663" s="277" t="s">
        <v>12884</v>
      </c>
    </row>
    <row r="11664" spans="1:6" hidden="1" x14ac:dyDescent="0.25">
      <c r="A11664" s="93">
        <v>7</v>
      </c>
      <c r="B11664" s="72"/>
      <c r="C11664" s="73"/>
      <c r="D11664" s="72"/>
      <c r="E11664" s="24"/>
      <c r="F11664" s="277"/>
    </row>
    <row r="11665" spans="1:6" hidden="1" x14ac:dyDescent="0.25">
      <c r="A11665" s="93"/>
      <c r="B11665" s="72"/>
      <c r="C11665" s="73"/>
      <c r="D11665" s="72"/>
      <c r="E11665" s="24"/>
      <c r="F11665" s="277"/>
    </row>
    <row r="11666" spans="1:6" hidden="1" x14ac:dyDescent="0.25">
      <c r="A11666" s="811" t="s">
        <v>558</v>
      </c>
      <c r="B11666" s="812"/>
      <c r="C11666" s="812"/>
      <c r="D11666" s="812"/>
      <c r="E11666" s="812"/>
      <c r="F11666" s="813"/>
    </row>
    <row r="11667" spans="1:6" hidden="1" x14ac:dyDescent="0.25">
      <c r="A11667" s="133">
        <v>1</v>
      </c>
      <c r="B11667" s="126"/>
      <c r="C11667" s="73"/>
      <c r="D11667" s="72"/>
      <c r="E11667" s="140"/>
      <c r="F11667" s="180"/>
    </row>
    <row r="11668" spans="1:6" hidden="1" x14ac:dyDescent="0.25">
      <c r="A11668" s="133">
        <v>2</v>
      </c>
      <c r="B11668" s="72"/>
      <c r="C11668" s="73"/>
      <c r="D11668" s="72"/>
      <c r="E11668" s="140"/>
      <c r="F11668" s="180"/>
    </row>
    <row r="11669" spans="1:6" hidden="1" x14ac:dyDescent="0.25">
      <c r="A11669" s="93">
        <v>3</v>
      </c>
      <c r="B11669" s="72"/>
      <c r="C11669" s="73"/>
      <c r="D11669" s="72"/>
      <c r="E11669" s="24"/>
      <c r="F11669" s="717"/>
    </row>
    <row r="11670" spans="1:6" hidden="1" x14ac:dyDescent="0.25">
      <c r="A11670" s="811" t="s">
        <v>12</v>
      </c>
      <c r="B11670" s="812"/>
      <c r="C11670" s="812"/>
      <c r="D11670" s="812"/>
      <c r="E11670" s="812"/>
      <c r="F11670" s="813"/>
    </row>
    <row r="11671" spans="1:6" hidden="1" x14ac:dyDescent="0.25">
      <c r="A11671" s="93">
        <v>1</v>
      </c>
      <c r="B11671" s="72"/>
      <c r="C11671" s="73"/>
      <c r="D11671" s="72"/>
      <c r="E11671" s="24"/>
      <c r="F11671" s="717"/>
    </row>
    <row r="11672" spans="1:6" hidden="1" x14ac:dyDescent="0.25">
      <c r="A11672" s="93">
        <v>2</v>
      </c>
      <c r="B11672" s="85"/>
      <c r="C11672" s="85"/>
      <c r="D11672" s="85"/>
      <c r="E11672" s="86"/>
      <c r="F11672" s="85"/>
    </row>
    <row r="11673" spans="1:6" hidden="1" x14ac:dyDescent="0.25">
      <c r="A11673" s="811" t="s">
        <v>385</v>
      </c>
      <c r="B11673" s="812"/>
      <c r="C11673" s="812"/>
      <c r="D11673" s="812"/>
      <c r="E11673" s="812"/>
      <c r="F11673" s="813"/>
    </row>
    <row r="11674" spans="1:6" hidden="1" x14ac:dyDescent="0.25">
      <c r="A11674" s="133">
        <v>1</v>
      </c>
      <c r="B11674" s="72"/>
      <c r="C11674" s="73"/>
      <c r="D11674" s="72"/>
      <c r="E11674" s="24"/>
      <c r="F11674" s="717"/>
    </row>
    <row r="11675" spans="1:6" hidden="1" x14ac:dyDescent="0.25">
      <c r="A11675" s="133">
        <v>2</v>
      </c>
      <c r="B11675" s="72"/>
      <c r="C11675" s="73"/>
      <c r="D11675" s="72"/>
      <c r="E11675" s="24"/>
      <c r="F11675" s="717"/>
    </row>
    <row r="11676" spans="1:6" hidden="1" x14ac:dyDescent="0.25">
      <c r="A11676" s="811" t="s">
        <v>5</v>
      </c>
      <c r="B11676" s="812"/>
      <c r="C11676" s="812"/>
      <c r="D11676" s="812"/>
      <c r="E11676" s="812"/>
      <c r="F11676" s="813"/>
    </row>
    <row r="11677" spans="1:6" hidden="1" x14ac:dyDescent="0.25">
      <c r="A11677" s="93">
        <v>1</v>
      </c>
      <c r="B11677" s="85" t="s">
        <v>376</v>
      </c>
      <c r="C11677" s="85" t="s">
        <v>5</v>
      </c>
      <c r="D11677" s="85" t="s">
        <v>21</v>
      </c>
      <c r="E11677" s="75"/>
      <c r="F11677" s="140"/>
    </row>
    <row r="11678" spans="1:6" hidden="1" x14ac:dyDescent="0.25">
      <c r="A11678" s="93">
        <v>2</v>
      </c>
      <c r="B11678" s="85" t="s">
        <v>2269</v>
      </c>
      <c r="C11678" s="73" t="s">
        <v>5</v>
      </c>
      <c r="D11678" s="72" t="s">
        <v>21</v>
      </c>
      <c r="E11678" s="86"/>
      <c r="F11678" s="93"/>
    </row>
    <row r="11679" spans="1:6" hidden="1" x14ac:dyDescent="0.25">
      <c r="A11679" s="93">
        <v>3</v>
      </c>
      <c r="B11679" s="85"/>
      <c r="C11679" s="85"/>
      <c r="D11679" s="85"/>
      <c r="E11679" s="86"/>
      <c r="F11679" s="85"/>
    </row>
    <row r="11680" spans="1:6" hidden="1" x14ac:dyDescent="0.25">
      <c r="A11680" s="85"/>
      <c r="B11680" s="85"/>
      <c r="C11680" s="85"/>
      <c r="D11680" s="85"/>
      <c r="E11680" s="86"/>
      <c r="F11680" s="85"/>
    </row>
    <row r="11681" spans="1:6" hidden="1" x14ac:dyDescent="0.25"/>
    <row r="11682" spans="1:6" hidden="1" x14ac:dyDescent="0.25"/>
    <row r="11683" spans="1:6" hidden="1" x14ac:dyDescent="0.25"/>
    <row r="11684" spans="1:6" hidden="1" x14ac:dyDescent="0.25"/>
    <row r="11685" spans="1:6" hidden="1" x14ac:dyDescent="0.25">
      <c r="A11685" s="305"/>
      <c r="B11685" s="31" t="s">
        <v>10</v>
      </c>
      <c r="C11685" s="30">
        <v>44579</v>
      </c>
      <c r="D11685" s="31"/>
      <c r="E11685" s="596"/>
      <c r="F11685" s="306"/>
    </row>
    <row r="11686" spans="1:6" hidden="1" x14ac:dyDescent="0.25">
      <c r="A11686" s="307" t="s">
        <v>580</v>
      </c>
      <c r="B11686" s="308" t="s">
        <v>576</v>
      </c>
      <c r="C11686" s="309" t="s">
        <v>912</v>
      </c>
      <c r="D11686" s="308" t="s">
        <v>577</v>
      </c>
      <c r="E11686" s="597" t="s">
        <v>1422</v>
      </c>
      <c r="F11686" s="310" t="s">
        <v>579</v>
      </c>
    </row>
    <row r="11687" spans="1:6" hidden="1" x14ac:dyDescent="0.25">
      <c r="A11687" s="814" t="s">
        <v>155</v>
      </c>
      <c r="B11687" s="814"/>
      <c r="C11687" s="814"/>
      <c r="D11687" s="814"/>
      <c r="E11687" s="814"/>
      <c r="F11687" s="814"/>
    </row>
    <row r="11688" spans="1:6" hidden="1" x14ac:dyDescent="0.25">
      <c r="A11688" s="133">
        <v>1</v>
      </c>
      <c r="B11688" s="207"/>
      <c r="C11688" s="207"/>
      <c r="D11688" s="207"/>
      <c r="E11688" s="475"/>
      <c r="F11688" s="207"/>
    </row>
    <row r="11689" spans="1:6" hidden="1" x14ac:dyDescent="0.25">
      <c r="A11689" s="93">
        <v>2</v>
      </c>
      <c r="B11689" s="224"/>
      <c r="C11689" s="225"/>
      <c r="D11689" s="224"/>
      <c r="E11689" s="227"/>
      <c r="F11689" s="206"/>
    </row>
    <row r="11690" spans="1:6" hidden="1" x14ac:dyDescent="0.25">
      <c r="A11690" s="814" t="s">
        <v>41</v>
      </c>
      <c r="B11690" s="814"/>
      <c r="C11690" s="814"/>
      <c r="D11690" s="814"/>
      <c r="E11690" s="814"/>
      <c r="F11690" s="814"/>
    </row>
    <row r="11691" spans="1:6" hidden="1" x14ac:dyDescent="0.25">
      <c r="A11691" s="93">
        <v>1</v>
      </c>
      <c r="B11691" s="72" t="s">
        <v>13687</v>
      </c>
      <c r="C11691" s="73" t="s">
        <v>41</v>
      </c>
      <c r="D11691" s="72" t="s">
        <v>80</v>
      </c>
      <c r="E11691" s="75"/>
      <c r="F11691" s="140" t="s">
        <v>13695</v>
      </c>
    </row>
    <row r="11692" spans="1:6" hidden="1" x14ac:dyDescent="0.25">
      <c r="A11692" s="93"/>
      <c r="B11692" s="85"/>
      <c r="C11692" s="85"/>
      <c r="D11692" s="85"/>
      <c r="E11692" s="86"/>
      <c r="F11692" s="85"/>
    </row>
    <row r="11693" spans="1:6" hidden="1" x14ac:dyDescent="0.25">
      <c r="A11693" s="814" t="s">
        <v>9</v>
      </c>
      <c r="B11693" s="814"/>
      <c r="C11693" s="814"/>
      <c r="D11693" s="814"/>
      <c r="E11693" s="814"/>
      <c r="F11693" s="814"/>
    </row>
    <row r="11694" spans="1:6" hidden="1" x14ac:dyDescent="0.25">
      <c r="A11694" s="93">
        <v>1</v>
      </c>
      <c r="B11694" s="72" t="s">
        <v>13685</v>
      </c>
      <c r="C11694" s="73" t="s">
        <v>9</v>
      </c>
      <c r="D11694" s="72" t="s">
        <v>3808</v>
      </c>
      <c r="E11694" s="75"/>
      <c r="F11694" s="717"/>
    </row>
    <row r="11695" spans="1:6" hidden="1" x14ac:dyDescent="0.25">
      <c r="A11695" s="93">
        <v>2</v>
      </c>
      <c r="B11695" s="72" t="s">
        <v>6591</v>
      </c>
      <c r="C11695" s="73" t="s">
        <v>9</v>
      </c>
      <c r="D11695" s="72" t="s">
        <v>21</v>
      </c>
      <c r="E11695" s="75"/>
      <c r="F11695" s="717"/>
    </row>
    <row r="11696" spans="1:6" hidden="1" x14ac:dyDescent="0.25">
      <c r="A11696" s="93">
        <v>3</v>
      </c>
      <c r="B11696" s="72" t="s">
        <v>13694</v>
      </c>
      <c r="C11696" s="73" t="s">
        <v>9</v>
      </c>
      <c r="D11696" s="72" t="s">
        <v>13</v>
      </c>
      <c r="E11696" s="75"/>
      <c r="F11696" s="717"/>
    </row>
    <row r="11697" spans="1:6" hidden="1" x14ac:dyDescent="0.25">
      <c r="A11697" s="93">
        <v>4</v>
      </c>
      <c r="B11697" s="72" t="s">
        <v>920</v>
      </c>
      <c r="C11697" s="73" t="s">
        <v>9</v>
      </c>
      <c r="D11697" s="72" t="s">
        <v>13</v>
      </c>
      <c r="E11697" s="24"/>
      <c r="F11697" s="717"/>
    </row>
    <row r="11698" spans="1:6" hidden="1" x14ac:dyDescent="0.25">
      <c r="A11698" s="93">
        <v>5</v>
      </c>
      <c r="B11698" s="72" t="s">
        <v>324</v>
      </c>
      <c r="C11698" s="73" t="s">
        <v>9</v>
      </c>
      <c r="D11698" s="72" t="s">
        <v>80</v>
      </c>
      <c r="E11698" s="24"/>
      <c r="F11698" s="727"/>
    </row>
    <row r="11699" spans="1:6" hidden="1" x14ac:dyDescent="0.25">
      <c r="A11699" s="93">
        <v>6</v>
      </c>
      <c r="B11699" s="72"/>
      <c r="C11699" s="73"/>
      <c r="D11699" s="72"/>
      <c r="E11699" s="24"/>
      <c r="F11699" s="727"/>
    </row>
    <row r="11700" spans="1:6" hidden="1" x14ac:dyDescent="0.25">
      <c r="A11700" s="93">
        <v>7</v>
      </c>
      <c r="B11700" s="72"/>
      <c r="C11700" s="73"/>
      <c r="D11700" s="72"/>
      <c r="E11700" s="24"/>
      <c r="F11700" s="727"/>
    </row>
    <row r="11701" spans="1:6" hidden="1" x14ac:dyDescent="0.25">
      <c r="A11701" s="93">
        <v>8</v>
      </c>
      <c r="B11701" s="72"/>
      <c r="C11701" s="73"/>
      <c r="D11701" s="72"/>
      <c r="E11701" s="24"/>
      <c r="F11701" s="727"/>
    </row>
    <row r="11702" spans="1:6" hidden="1" x14ac:dyDescent="0.25">
      <c r="A11702" s="811" t="s">
        <v>20</v>
      </c>
      <c r="B11702" s="812"/>
      <c r="C11702" s="812"/>
      <c r="D11702" s="812"/>
      <c r="E11702" s="812"/>
      <c r="F11702" s="813"/>
    </row>
    <row r="11703" spans="1:6" hidden="1" x14ac:dyDescent="0.25">
      <c r="A11703" s="93">
        <v>1</v>
      </c>
      <c r="B11703" s="72" t="s">
        <v>13670</v>
      </c>
      <c r="C11703" s="73" t="s">
        <v>20</v>
      </c>
      <c r="D11703" s="72" t="s">
        <v>13</v>
      </c>
      <c r="E11703" s="75" t="s">
        <v>13689</v>
      </c>
      <c r="F11703" s="277"/>
    </row>
    <row r="11704" spans="1:6" hidden="1" x14ac:dyDescent="0.25">
      <c r="A11704" s="93">
        <v>2</v>
      </c>
      <c r="B11704" s="72" t="s">
        <v>13671</v>
      </c>
      <c r="C11704" s="73" t="s">
        <v>20</v>
      </c>
      <c r="D11704" s="72" t="s">
        <v>13</v>
      </c>
      <c r="E11704" s="75" t="s">
        <v>13690</v>
      </c>
      <c r="F11704" s="277"/>
    </row>
    <row r="11705" spans="1:6" hidden="1" x14ac:dyDescent="0.25">
      <c r="A11705" s="93">
        <v>3</v>
      </c>
      <c r="B11705" s="72" t="s">
        <v>4978</v>
      </c>
      <c r="C11705" s="73" t="s">
        <v>20</v>
      </c>
      <c r="D11705" s="72" t="s">
        <v>890</v>
      </c>
      <c r="E11705" s="75"/>
      <c r="F11705" s="277"/>
    </row>
    <row r="11706" spans="1:6" hidden="1" x14ac:dyDescent="0.25">
      <c r="A11706" s="93">
        <v>4</v>
      </c>
      <c r="B11706" s="72" t="s">
        <v>13658</v>
      </c>
      <c r="C11706" s="73" t="s">
        <v>20</v>
      </c>
      <c r="D11706" s="72" t="s">
        <v>21</v>
      </c>
      <c r="E11706" s="75"/>
      <c r="F11706" s="277"/>
    </row>
    <row r="11707" spans="1:6" hidden="1" x14ac:dyDescent="0.25">
      <c r="A11707" s="93">
        <v>5</v>
      </c>
      <c r="B11707" s="72"/>
      <c r="C11707" s="73"/>
      <c r="D11707" s="72"/>
      <c r="E11707" s="24"/>
      <c r="F11707" s="277"/>
    </row>
    <row r="11708" spans="1:6" hidden="1" x14ac:dyDescent="0.25">
      <c r="A11708" s="93">
        <v>6</v>
      </c>
      <c r="B11708" s="72"/>
      <c r="C11708" s="73"/>
      <c r="D11708" s="72"/>
      <c r="E11708" s="24"/>
      <c r="F11708" s="277"/>
    </row>
    <row r="11709" spans="1:6" hidden="1" x14ac:dyDescent="0.25">
      <c r="A11709" s="93">
        <v>7</v>
      </c>
      <c r="B11709" s="72"/>
      <c r="C11709" s="73"/>
      <c r="D11709" s="72"/>
      <c r="E11709" s="24"/>
      <c r="F11709" s="277"/>
    </row>
    <row r="11710" spans="1:6" hidden="1" x14ac:dyDescent="0.25">
      <c r="A11710" s="93"/>
      <c r="B11710" s="72"/>
      <c r="C11710" s="73"/>
      <c r="D11710" s="72"/>
      <c r="E11710" s="24"/>
      <c r="F11710" s="277"/>
    </row>
    <row r="11711" spans="1:6" hidden="1" x14ac:dyDescent="0.25">
      <c r="A11711" s="811" t="s">
        <v>558</v>
      </c>
      <c r="B11711" s="812"/>
      <c r="C11711" s="812"/>
      <c r="D11711" s="812"/>
      <c r="E11711" s="812"/>
      <c r="F11711" s="813"/>
    </row>
    <row r="11712" spans="1:6" hidden="1" x14ac:dyDescent="0.25">
      <c r="A11712" s="133">
        <v>1</v>
      </c>
      <c r="B11712" s="126"/>
      <c r="C11712" s="73"/>
      <c r="D11712" s="72"/>
      <c r="E11712" s="140"/>
      <c r="F11712" s="180"/>
    </row>
    <row r="11713" spans="1:6" hidden="1" x14ac:dyDescent="0.25">
      <c r="A11713" s="133">
        <v>2</v>
      </c>
      <c r="B11713" s="72"/>
      <c r="C11713" s="73"/>
      <c r="D11713" s="72"/>
      <c r="E11713" s="140"/>
      <c r="F11713" s="180"/>
    </row>
    <row r="11714" spans="1:6" hidden="1" x14ac:dyDescent="0.25">
      <c r="A11714" s="93">
        <v>3</v>
      </c>
      <c r="B11714" s="72"/>
      <c r="C11714" s="73"/>
      <c r="D11714" s="72"/>
      <c r="E11714" s="24"/>
      <c r="F11714" s="717"/>
    </row>
    <row r="11715" spans="1:6" hidden="1" x14ac:dyDescent="0.25">
      <c r="A11715" s="811" t="s">
        <v>12</v>
      </c>
      <c r="B11715" s="812"/>
      <c r="C11715" s="812"/>
      <c r="D11715" s="812"/>
      <c r="E11715" s="812"/>
      <c r="F11715" s="813"/>
    </row>
    <row r="11716" spans="1:6" hidden="1" x14ac:dyDescent="0.25">
      <c r="A11716" s="93">
        <v>1</v>
      </c>
      <c r="B11716" s="72" t="s">
        <v>13672</v>
      </c>
      <c r="C11716" s="73" t="s">
        <v>12</v>
      </c>
      <c r="D11716" s="72" t="s">
        <v>13</v>
      </c>
      <c r="E11716" s="24"/>
      <c r="F11716" s="717"/>
    </row>
    <row r="11717" spans="1:6" hidden="1" x14ac:dyDescent="0.25">
      <c r="A11717" s="93">
        <v>2</v>
      </c>
      <c r="B11717" s="85"/>
      <c r="C11717" s="85"/>
      <c r="D11717" s="85"/>
      <c r="E11717" s="86"/>
      <c r="F11717" s="85"/>
    </row>
    <row r="11718" spans="1:6" hidden="1" x14ac:dyDescent="0.25">
      <c r="A11718" s="811" t="s">
        <v>385</v>
      </c>
      <c r="B11718" s="812"/>
      <c r="C11718" s="812"/>
      <c r="D11718" s="812"/>
      <c r="E11718" s="812"/>
      <c r="F11718" s="813"/>
    </row>
    <row r="11719" spans="1:6" hidden="1" x14ac:dyDescent="0.25">
      <c r="A11719" s="133">
        <v>1</v>
      </c>
      <c r="B11719" s="72" t="s">
        <v>13679</v>
      </c>
      <c r="C11719" s="73" t="s">
        <v>385</v>
      </c>
      <c r="D11719" s="72" t="s">
        <v>13</v>
      </c>
      <c r="E11719" s="24"/>
      <c r="F11719" s="717"/>
    </row>
    <row r="11720" spans="1:6" hidden="1" x14ac:dyDescent="0.25">
      <c r="A11720" s="133">
        <v>2</v>
      </c>
      <c r="B11720" s="72"/>
      <c r="C11720" s="73"/>
      <c r="D11720" s="72"/>
      <c r="E11720" s="24"/>
      <c r="F11720" s="717"/>
    </row>
    <row r="11721" spans="1:6" hidden="1" x14ac:dyDescent="0.25">
      <c r="A11721" s="811" t="s">
        <v>5</v>
      </c>
      <c r="B11721" s="812"/>
      <c r="C11721" s="812"/>
      <c r="D11721" s="812"/>
      <c r="E11721" s="812"/>
      <c r="F11721" s="813"/>
    </row>
    <row r="11722" spans="1:6" hidden="1" x14ac:dyDescent="0.25">
      <c r="A11722" s="93">
        <v>1</v>
      </c>
      <c r="B11722" s="85"/>
      <c r="C11722" s="85"/>
      <c r="D11722" s="85"/>
      <c r="E11722" s="75"/>
      <c r="F11722" s="140"/>
    </row>
    <row r="11723" spans="1:6" hidden="1" x14ac:dyDescent="0.25">
      <c r="A11723" s="93">
        <v>2</v>
      </c>
      <c r="B11723" s="85"/>
      <c r="C11723" s="73"/>
      <c r="D11723" s="72"/>
      <c r="E11723" s="86"/>
      <c r="F11723" s="93"/>
    </row>
    <row r="11724" spans="1:6" hidden="1" x14ac:dyDescent="0.25">
      <c r="A11724" s="93">
        <v>3</v>
      </c>
      <c r="B11724" s="85"/>
      <c r="C11724" s="85"/>
      <c r="D11724" s="85"/>
      <c r="E11724" s="86"/>
      <c r="F11724" s="85"/>
    </row>
    <row r="11725" spans="1:6" hidden="1" x14ac:dyDescent="0.25">
      <c r="A11725" s="85"/>
      <c r="B11725" s="85"/>
      <c r="C11725" s="85"/>
      <c r="D11725" s="85"/>
      <c r="E11725" s="86"/>
      <c r="F11725" s="85"/>
    </row>
    <row r="11726" spans="1:6" hidden="1" x14ac:dyDescent="0.25"/>
    <row r="11727" spans="1:6" hidden="1" x14ac:dyDescent="0.25"/>
    <row r="11728" spans="1:6" hidden="1" x14ac:dyDescent="0.25">
      <c r="A11728" s="299"/>
      <c r="B11728" s="61" t="s">
        <v>45</v>
      </c>
      <c r="C11728" s="62">
        <v>44581</v>
      </c>
      <c r="D11728" s="61"/>
      <c r="E11728" s="584"/>
      <c r="F11728" s="300"/>
    </row>
    <row r="11729" spans="1:6" hidden="1" x14ac:dyDescent="0.25">
      <c r="A11729" s="301" t="s">
        <v>580</v>
      </c>
      <c r="B11729" s="302" t="s">
        <v>576</v>
      </c>
      <c r="C11729" s="303" t="s">
        <v>912</v>
      </c>
      <c r="D11729" s="302" t="s">
        <v>577</v>
      </c>
      <c r="E11729" s="585" t="s">
        <v>1422</v>
      </c>
      <c r="F11729" s="304" t="s">
        <v>579</v>
      </c>
    </row>
    <row r="11730" spans="1:6" hidden="1" x14ac:dyDescent="0.25">
      <c r="A11730" s="814" t="s">
        <v>155</v>
      </c>
      <c r="B11730" s="814"/>
      <c r="C11730" s="814"/>
      <c r="D11730" s="814"/>
      <c r="E11730" s="814"/>
      <c r="F11730" s="814"/>
    </row>
    <row r="11731" spans="1:6" hidden="1" x14ac:dyDescent="0.25">
      <c r="A11731" s="133">
        <v>1</v>
      </c>
      <c r="B11731" s="207"/>
      <c r="C11731" s="207"/>
      <c r="D11731" s="207"/>
      <c r="E11731" s="475"/>
      <c r="F11731" s="207"/>
    </row>
    <row r="11732" spans="1:6" hidden="1" x14ac:dyDescent="0.25">
      <c r="A11732" s="93">
        <v>2</v>
      </c>
      <c r="B11732" s="224"/>
      <c r="C11732" s="225"/>
      <c r="D11732" s="224"/>
      <c r="E11732" s="227"/>
      <c r="F11732" s="206"/>
    </row>
    <row r="11733" spans="1:6" hidden="1" x14ac:dyDescent="0.25">
      <c r="A11733" s="814" t="s">
        <v>41</v>
      </c>
      <c r="B11733" s="814"/>
      <c r="C11733" s="814"/>
      <c r="D11733" s="814"/>
      <c r="E11733" s="814"/>
      <c r="F11733" s="814"/>
    </row>
    <row r="11734" spans="1:6" hidden="1" x14ac:dyDescent="0.25">
      <c r="A11734" s="93">
        <v>1</v>
      </c>
      <c r="B11734" s="85" t="s">
        <v>1182</v>
      </c>
      <c r="C11734" s="85" t="s">
        <v>41</v>
      </c>
      <c r="D11734" s="85" t="s">
        <v>1008</v>
      </c>
      <c r="E11734" s="86"/>
      <c r="F11734" s="93" t="s">
        <v>13691</v>
      </c>
    </row>
    <row r="11735" spans="1:6" hidden="1" x14ac:dyDescent="0.25">
      <c r="A11735" s="814" t="s">
        <v>9</v>
      </c>
      <c r="B11735" s="814"/>
      <c r="C11735" s="814"/>
      <c r="D11735" s="814"/>
      <c r="E11735" s="814"/>
      <c r="F11735" s="814"/>
    </row>
    <row r="11736" spans="1:6" hidden="1" x14ac:dyDescent="0.25">
      <c r="A11736" s="93">
        <v>1</v>
      </c>
      <c r="B11736" s="72" t="s">
        <v>8153</v>
      </c>
      <c r="C11736" s="73" t="s">
        <v>9</v>
      </c>
      <c r="D11736" s="72" t="s">
        <v>22</v>
      </c>
      <c r="E11736" s="75"/>
      <c r="F11736" s="717"/>
    </row>
    <row r="11737" spans="1:6" hidden="1" x14ac:dyDescent="0.25">
      <c r="A11737" s="93">
        <v>2</v>
      </c>
      <c r="B11737" s="72" t="s">
        <v>13942</v>
      </c>
      <c r="C11737" s="73" t="s">
        <v>9</v>
      </c>
      <c r="D11737" s="72" t="s">
        <v>21</v>
      </c>
      <c r="E11737" s="75"/>
      <c r="F11737" s="717"/>
    </row>
    <row r="11738" spans="1:6" hidden="1" x14ac:dyDescent="0.25">
      <c r="A11738" s="93">
        <v>3</v>
      </c>
      <c r="B11738" s="72"/>
      <c r="C11738" s="73"/>
      <c r="D11738" s="72"/>
      <c r="E11738" s="75"/>
      <c r="F11738" s="717"/>
    </row>
    <row r="11739" spans="1:6" hidden="1" x14ac:dyDescent="0.25">
      <c r="A11739" s="93">
        <v>4</v>
      </c>
      <c r="B11739" s="72"/>
      <c r="C11739" s="73"/>
      <c r="D11739" s="72"/>
      <c r="E11739" s="24"/>
      <c r="F11739" s="717"/>
    </row>
    <row r="11740" spans="1:6" hidden="1" x14ac:dyDescent="0.25">
      <c r="A11740" s="93">
        <v>5</v>
      </c>
      <c r="B11740" s="72"/>
      <c r="C11740" s="73"/>
      <c r="D11740" s="72"/>
      <c r="E11740" s="24"/>
      <c r="F11740" s="717"/>
    </row>
    <row r="11741" spans="1:6" hidden="1" x14ac:dyDescent="0.25">
      <c r="A11741" s="811" t="s">
        <v>20</v>
      </c>
      <c r="B11741" s="812"/>
      <c r="C11741" s="812"/>
      <c r="D11741" s="812"/>
      <c r="E11741" s="812"/>
      <c r="F11741" s="813"/>
    </row>
    <row r="11742" spans="1:6" hidden="1" x14ac:dyDescent="0.25">
      <c r="A11742" s="93">
        <v>1</v>
      </c>
      <c r="B11742" s="72"/>
      <c r="C11742" s="73"/>
      <c r="D11742" s="72"/>
      <c r="E11742" s="75"/>
      <c r="F11742" s="277"/>
    </row>
    <row r="11743" spans="1:6" hidden="1" x14ac:dyDescent="0.25">
      <c r="A11743" s="93">
        <v>2</v>
      </c>
      <c r="B11743" s="72"/>
      <c r="C11743" s="73"/>
      <c r="D11743" s="72"/>
      <c r="E11743" s="75"/>
      <c r="F11743" s="277"/>
    </row>
    <row r="11744" spans="1:6" hidden="1" x14ac:dyDescent="0.25">
      <c r="A11744" s="93">
        <v>3</v>
      </c>
      <c r="B11744" s="72"/>
      <c r="C11744" s="73"/>
      <c r="D11744" s="72"/>
      <c r="E11744" s="75"/>
      <c r="F11744" s="277"/>
    </row>
    <row r="11745" spans="1:6" hidden="1" x14ac:dyDescent="0.25">
      <c r="A11745" s="93">
        <v>4</v>
      </c>
      <c r="B11745" s="72"/>
      <c r="C11745" s="73"/>
      <c r="D11745" s="72"/>
      <c r="E11745" s="24"/>
      <c r="F11745" s="277"/>
    </row>
    <row r="11746" spans="1:6" hidden="1" x14ac:dyDescent="0.25">
      <c r="A11746" s="93">
        <v>5</v>
      </c>
      <c r="B11746" s="72"/>
      <c r="C11746" s="73"/>
      <c r="D11746" s="72"/>
      <c r="E11746" s="24"/>
      <c r="F11746" s="277"/>
    </row>
    <row r="11747" spans="1:6" hidden="1" x14ac:dyDescent="0.25">
      <c r="A11747" s="93">
        <v>6</v>
      </c>
      <c r="B11747" s="72"/>
      <c r="C11747" s="73"/>
      <c r="D11747" s="72"/>
      <c r="E11747" s="24"/>
      <c r="F11747" s="277"/>
    </row>
    <row r="11748" spans="1:6" hidden="1" x14ac:dyDescent="0.25">
      <c r="A11748" s="93">
        <v>7</v>
      </c>
      <c r="B11748" s="72"/>
      <c r="C11748" s="73"/>
      <c r="D11748" s="72"/>
      <c r="E11748" s="24"/>
      <c r="F11748" s="277"/>
    </row>
    <row r="11749" spans="1:6" hidden="1" x14ac:dyDescent="0.25">
      <c r="A11749" s="93"/>
      <c r="B11749" s="72"/>
      <c r="C11749" s="73"/>
      <c r="D11749" s="72"/>
      <c r="E11749" s="24"/>
      <c r="F11749" s="277"/>
    </row>
    <row r="11750" spans="1:6" hidden="1" x14ac:dyDescent="0.25">
      <c r="A11750" s="811" t="s">
        <v>558</v>
      </c>
      <c r="B11750" s="812"/>
      <c r="C11750" s="812"/>
      <c r="D11750" s="812"/>
      <c r="E11750" s="812"/>
      <c r="F11750" s="813"/>
    </row>
    <row r="11751" spans="1:6" hidden="1" x14ac:dyDescent="0.25">
      <c r="A11751" s="133">
        <v>1</v>
      </c>
      <c r="B11751" s="126"/>
      <c r="C11751" s="73"/>
      <c r="D11751" s="72"/>
      <c r="E11751" s="140"/>
      <c r="F11751" s="180"/>
    </row>
    <row r="11752" spans="1:6" hidden="1" x14ac:dyDescent="0.25">
      <c r="A11752" s="133">
        <v>2</v>
      </c>
      <c r="B11752" s="72"/>
      <c r="C11752" s="73"/>
      <c r="D11752" s="72"/>
      <c r="E11752" s="140"/>
      <c r="F11752" s="180"/>
    </row>
    <row r="11753" spans="1:6" hidden="1" x14ac:dyDescent="0.25">
      <c r="A11753" s="93">
        <v>3</v>
      </c>
      <c r="B11753" s="72"/>
      <c r="C11753" s="73"/>
      <c r="D11753" s="72"/>
      <c r="E11753" s="24"/>
      <c r="F11753" s="717"/>
    </row>
    <row r="11754" spans="1:6" hidden="1" x14ac:dyDescent="0.25">
      <c r="A11754" s="811" t="s">
        <v>12</v>
      </c>
      <c r="B11754" s="812"/>
      <c r="C11754" s="812"/>
      <c r="D11754" s="812"/>
      <c r="E11754" s="812"/>
      <c r="F11754" s="813"/>
    </row>
    <row r="11755" spans="1:6" hidden="1" x14ac:dyDescent="0.25">
      <c r="A11755" s="93">
        <v>1</v>
      </c>
      <c r="B11755" s="72" t="s">
        <v>2182</v>
      </c>
      <c r="C11755" s="73" t="s">
        <v>12</v>
      </c>
      <c r="D11755" s="72" t="s">
        <v>21</v>
      </c>
      <c r="E11755" s="75" t="s">
        <v>9626</v>
      </c>
      <c r="F11755" s="717"/>
    </row>
    <row r="11756" spans="1:6" hidden="1" x14ac:dyDescent="0.25">
      <c r="A11756" s="93">
        <v>2</v>
      </c>
      <c r="B11756" s="85"/>
      <c r="C11756" s="85"/>
      <c r="D11756" s="85"/>
      <c r="E11756" s="86"/>
      <c r="F11756" s="85"/>
    </row>
    <row r="11757" spans="1:6" hidden="1" x14ac:dyDescent="0.25">
      <c r="A11757" s="811" t="s">
        <v>385</v>
      </c>
      <c r="B11757" s="812"/>
      <c r="C11757" s="812"/>
      <c r="D11757" s="812"/>
      <c r="E11757" s="812"/>
      <c r="F11757" s="813"/>
    </row>
    <row r="11758" spans="1:6" hidden="1" x14ac:dyDescent="0.25">
      <c r="A11758" s="133">
        <v>1</v>
      </c>
      <c r="B11758" s="72"/>
      <c r="C11758" s="73"/>
      <c r="D11758" s="72"/>
      <c r="E11758" s="24"/>
      <c r="F11758" s="717"/>
    </row>
    <row r="11759" spans="1:6" hidden="1" x14ac:dyDescent="0.25">
      <c r="A11759" s="133">
        <v>2</v>
      </c>
      <c r="B11759" s="72"/>
      <c r="C11759" s="73"/>
      <c r="D11759" s="72"/>
      <c r="E11759" s="24"/>
      <c r="F11759" s="717"/>
    </row>
    <row r="11760" spans="1:6" hidden="1" x14ac:dyDescent="0.25">
      <c r="A11760" s="811" t="s">
        <v>5</v>
      </c>
      <c r="B11760" s="812"/>
      <c r="C11760" s="812"/>
      <c r="D11760" s="812"/>
      <c r="E11760" s="812"/>
      <c r="F11760" s="813"/>
    </row>
    <row r="11761" spans="1:6" hidden="1" x14ac:dyDescent="0.25">
      <c r="A11761" s="93">
        <v>1</v>
      </c>
      <c r="B11761" s="85" t="s">
        <v>13692</v>
      </c>
      <c r="C11761" s="85" t="s">
        <v>5</v>
      </c>
      <c r="D11761" s="85" t="s">
        <v>890</v>
      </c>
      <c r="E11761" s="75"/>
      <c r="F11761" s="140"/>
    </row>
    <row r="11762" spans="1:6" hidden="1" x14ac:dyDescent="0.25">
      <c r="A11762" s="93">
        <v>2</v>
      </c>
      <c r="B11762" s="85" t="s">
        <v>13693</v>
      </c>
      <c r="C11762" s="73" t="s">
        <v>5</v>
      </c>
      <c r="D11762" s="72" t="s">
        <v>890</v>
      </c>
      <c r="E11762" s="86"/>
      <c r="F11762" s="93"/>
    </row>
    <row r="11763" spans="1:6" hidden="1" x14ac:dyDescent="0.25">
      <c r="A11763" s="811" t="s">
        <v>71</v>
      </c>
      <c r="B11763" s="812"/>
      <c r="C11763" s="812"/>
      <c r="D11763" s="812"/>
      <c r="E11763" s="812"/>
      <c r="F11763" s="813"/>
    </row>
    <row r="11764" spans="1:6" hidden="1" x14ac:dyDescent="0.25">
      <c r="A11764" s="85">
        <v>1</v>
      </c>
      <c r="B11764" s="85"/>
      <c r="C11764" s="85"/>
      <c r="D11764" s="85"/>
      <c r="E11764" s="86"/>
      <c r="F11764" s="85"/>
    </row>
    <row r="11765" spans="1:6" hidden="1" x14ac:dyDescent="0.25"/>
    <row r="11766" spans="1:6" hidden="1" x14ac:dyDescent="0.25"/>
    <row r="11767" spans="1:6" hidden="1" x14ac:dyDescent="0.25"/>
    <row r="11768" spans="1:6" hidden="1" x14ac:dyDescent="0.25">
      <c r="A11768" s="155"/>
      <c r="B11768" s="156" t="s">
        <v>63</v>
      </c>
      <c r="C11768" s="157">
        <v>44583</v>
      </c>
      <c r="D11768" s="156"/>
      <c r="E11768" s="652"/>
      <c r="F11768" s="158"/>
    </row>
    <row r="11769" spans="1:6" hidden="1" x14ac:dyDescent="0.25">
      <c r="A11769" s="159" t="s">
        <v>580</v>
      </c>
      <c r="B11769" s="160" t="s">
        <v>576</v>
      </c>
      <c r="C11769" s="161" t="s">
        <v>912</v>
      </c>
      <c r="D11769" s="160" t="s">
        <v>577</v>
      </c>
      <c r="E11769" s="653" t="s">
        <v>1422</v>
      </c>
      <c r="F11769" s="162" t="s">
        <v>579</v>
      </c>
    </row>
    <row r="11770" spans="1:6" hidden="1" x14ac:dyDescent="0.25">
      <c r="A11770" s="814" t="s">
        <v>155</v>
      </c>
      <c r="B11770" s="814"/>
      <c r="C11770" s="814"/>
      <c r="D11770" s="814"/>
      <c r="E11770" s="814"/>
      <c r="F11770" s="814"/>
    </row>
    <row r="11771" spans="1:6" hidden="1" x14ac:dyDescent="0.25">
      <c r="A11771" s="133">
        <v>1</v>
      </c>
      <c r="B11771" s="207"/>
      <c r="C11771" s="207"/>
      <c r="D11771" s="207"/>
      <c r="E11771" s="475"/>
      <c r="F11771" s="207"/>
    </row>
    <row r="11772" spans="1:6" hidden="1" x14ac:dyDescent="0.25">
      <c r="A11772" s="93">
        <v>2</v>
      </c>
      <c r="B11772" s="224"/>
      <c r="C11772" s="225"/>
      <c r="D11772" s="224"/>
      <c r="E11772" s="227"/>
      <c r="F11772" s="206"/>
    </row>
    <row r="11773" spans="1:6" hidden="1" x14ac:dyDescent="0.25">
      <c r="A11773" s="814" t="s">
        <v>41</v>
      </c>
      <c r="B11773" s="814"/>
      <c r="C11773" s="814"/>
      <c r="D11773" s="814"/>
      <c r="E11773" s="814"/>
      <c r="F11773" s="814"/>
    </row>
    <row r="11774" spans="1:6" hidden="1" x14ac:dyDescent="0.25">
      <c r="A11774" s="93">
        <v>1</v>
      </c>
      <c r="B11774" s="72" t="s">
        <v>7526</v>
      </c>
      <c r="C11774" s="73" t="s">
        <v>41</v>
      </c>
      <c r="D11774" s="72" t="s">
        <v>13</v>
      </c>
      <c r="E11774" s="75"/>
      <c r="F11774" s="140"/>
    </row>
    <row r="11775" spans="1:6" hidden="1" x14ac:dyDescent="0.25">
      <c r="A11775" s="93"/>
      <c r="B11775" s="85"/>
      <c r="C11775" s="85"/>
      <c r="D11775" s="85"/>
      <c r="E11775" s="86"/>
      <c r="F11775" s="85"/>
    </row>
    <row r="11776" spans="1:6" hidden="1" x14ac:dyDescent="0.25">
      <c r="A11776" s="814" t="s">
        <v>9</v>
      </c>
      <c r="B11776" s="814"/>
      <c r="C11776" s="814"/>
      <c r="D11776" s="814"/>
      <c r="E11776" s="814"/>
      <c r="F11776" s="814"/>
    </row>
    <row r="11777" spans="1:6" hidden="1" x14ac:dyDescent="0.25">
      <c r="A11777" s="93">
        <v>1</v>
      </c>
      <c r="B11777" s="72" t="s">
        <v>7888</v>
      </c>
      <c r="C11777" s="73" t="s">
        <v>9</v>
      </c>
      <c r="D11777" s="72" t="s">
        <v>21</v>
      </c>
      <c r="E11777" s="75"/>
      <c r="F11777" s="717"/>
    </row>
    <row r="11778" spans="1:6" hidden="1" x14ac:dyDescent="0.25">
      <c r="A11778" s="93">
        <v>2</v>
      </c>
      <c r="B11778" s="72" t="s">
        <v>9809</v>
      </c>
      <c r="C11778" s="73" t="s">
        <v>85</v>
      </c>
      <c r="D11778" s="72" t="s">
        <v>22</v>
      </c>
      <c r="E11778" s="75"/>
      <c r="F11778" s="717"/>
    </row>
    <row r="11779" spans="1:6" hidden="1" x14ac:dyDescent="0.25">
      <c r="A11779" s="93">
        <v>3</v>
      </c>
      <c r="B11779" s="72" t="s">
        <v>13943</v>
      </c>
      <c r="C11779" s="73" t="s">
        <v>85</v>
      </c>
      <c r="D11779" s="72" t="s">
        <v>22</v>
      </c>
      <c r="E11779" s="75"/>
      <c r="F11779" s="717"/>
    </row>
    <row r="11780" spans="1:6" hidden="1" x14ac:dyDescent="0.25">
      <c r="A11780" s="93">
        <v>4</v>
      </c>
      <c r="B11780" s="72" t="s">
        <v>13029</v>
      </c>
      <c r="C11780" s="73" t="s">
        <v>9</v>
      </c>
      <c r="D11780" s="72" t="s">
        <v>21</v>
      </c>
      <c r="E11780" s="24"/>
      <c r="F11780" s="717"/>
    </row>
    <row r="11781" spans="1:6" hidden="1" x14ac:dyDescent="0.25">
      <c r="A11781" s="93">
        <v>5</v>
      </c>
      <c r="B11781" s="72" t="s">
        <v>600</v>
      </c>
      <c r="C11781" s="73" t="s">
        <v>9</v>
      </c>
      <c r="D11781" s="72" t="s">
        <v>13</v>
      </c>
      <c r="E11781" s="24"/>
      <c r="F11781" s="717"/>
    </row>
    <row r="11782" spans="1:6" hidden="1" x14ac:dyDescent="0.25">
      <c r="A11782" s="93">
        <v>6</v>
      </c>
      <c r="B11782" s="72" t="s">
        <v>14078</v>
      </c>
      <c r="C11782" s="73" t="s">
        <v>9</v>
      </c>
      <c r="D11782" s="72" t="s">
        <v>13</v>
      </c>
      <c r="E11782" s="24"/>
      <c r="F11782" s="728"/>
    </row>
    <row r="11783" spans="1:6" hidden="1" x14ac:dyDescent="0.25">
      <c r="A11783" s="93">
        <v>7</v>
      </c>
      <c r="B11783" s="72" t="s">
        <v>2231</v>
      </c>
      <c r="C11783" s="73" t="s">
        <v>9</v>
      </c>
      <c r="D11783" s="72" t="s">
        <v>21</v>
      </c>
      <c r="E11783" s="24"/>
      <c r="F11783" s="729"/>
    </row>
    <row r="11784" spans="1:6" hidden="1" x14ac:dyDescent="0.25">
      <c r="A11784" s="93">
        <v>8</v>
      </c>
      <c r="B11784" s="72" t="s">
        <v>2231</v>
      </c>
      <c r="C11784" s="73" t="s">
        <v>9</v>
      </c>
      <c r="D11784" s="72" t="s">
        <v>21</v>
      </c>
      <c r="E11784" s="24"/>
      <c r="F11784" s="729"/>
    </row>
    <row r="11785" spans="1:6" hidden="1" x14ac:dyDescent="0.25">
      <c r="A11785" s="93">
        <v>9</v>
      </c>
      <c r="B11785" s="72"/>
      <c r="C11785" s="73"/>
      <c r="D11785" s="72"/>
      <c r="E11785" s="24"/>
      <c r="F11785" s="729"/>
    </row>
    <row r="11786" spans="1:6" hidden="1" x14ac:dyDescent="0.25">
      <c r="A11786" s="93">
        <v>10</v>
      </c>
      <c r="B11786" s="72"/>
      <c r="C11786" s="73"/>
      <c r="D11786" s="72"/>
      <c r="E11786" s="24"/>
      <c r="F11786" s="729"/>
    </row>
    <row r="11787" spans="1:6" hidden="1" x14ac:dyDescent="0.25">
      <c r="A11787" s="93">
        <v>11</v>
      </c>
      <c r="B11787" s="72"/>
      <c r="C11787" s="73"/>
      <c r="D11787" s="72"/>
      <c r="E11787" s="24"/>
      <c r="F11787" s="728"/>
    </row>
    <row r="11788" spans="1:6" hidden="1" x14ac:dyDescent="0.25">
      <c r="A11788" s="811" t="s">
        <v>20</v>
      </c>
      <c r="B11788" s="812"/>
      <c r="C11788" s="812"/>
      <c r="D11788" s="812"/>
      <c r="E11788" s="812"/>
      <c r="F11788" s="813"/>
    </row>
    <row r="11789" spans="1:6" hidden="1" x14ac:dyDescent="0.25">
      <c r="A11789" s="93">
        <v>1</v>
      </c>
      <c r="B11789" s="72" t="s">
        <v>10964</v>
      </c>
      <c r="C11789" s="73" t="s">
        <v>20</v>
      </c>
      <c r="D11789" s="72" t="s">
        <v>21</v>
      </c>
      <c r="E11789" s="75"/>
      <c r="F11789" s="277"/>
    </row>
    <row r="11790" spans="1:6" hidden="1" x14ac:dyDescent="0.25">
      <c r="A11790" s="93">
        <v>2</v>
      </c>
      <c r="B11790" s="72" t="s">
        <v>12339</v>
      </c>
      <c r="C11790" s="73" t="s">
        <v>20</v>
      </c>
      <c r="D11790" s="72" t="s">
        <v>13</v>
      </c>
      <c r="E11790" s="75"/>
      <c r="F11790" s="730" t="s">
        <v>1011</v>
      </c>
    </row>
    <row r="11791" spans="1:6" hidden="1" x14ac:dyDescent="0.25">
      <c r="A11791" s="93">
        <v>3</v>
      </c>
      <c r="B11791" s="72" t="s">
        <v>14039</v>
      </c>
      <c r="C11791" s="73" t="s">
        <v>20</v>
      </c>
      <c r="D11791" s="72" t="s">
        <v>13</v>
      </c>
      <c r="E11791" s="75" t="s">
        <v>14040</v>
      </c>
      <c r="F11791" s="730" t="s">
        <v>1077</v>
      </c>
    </row>
    <row r="11792" spans="1:6" hidden="1" x14ac:dyDescent="0.25">
      <c r="A11792" s="93">
        <v>4</v>
      </c>
      <c r="B11792" s="72" t="s">
        <v>5697</v>
      </c>
      <c r="C11792" s="73" t="s">
        <v>20</v>
      </c>
      <c r="D11792" s="72" t="s">
        <v>13</v>
      </c>
      <c r="E11792" s="75" t="s">
        <v>6763</v>
      </c>
      <c r="F11792" s="730" t="s">
        <v>1077</v>
      </c>
    </row>
    <row r="11793" spans="1:6" hidden="1" x14ac:dyDescent="0.25">
      <c r="A11793" s="93">
        <v>5</v>
      </c>
      <c r="B11793" s="72" t="s">
        <v>10093</v>
      </c>
      <c r="C11793" s="73" t="s">
        <v>20</v>
      </c>
      <c r="D11793" s="72" t="s">
        <v>13</v>
      </c>
      <c r="E11793" s="75" t="s">
        <v>14047</v>
      </c>
      <c r="F11793" s="730" t="s">
        <v>1011</v>
      </c>
    </row>
    <row r="11794" spans="1:6" hidden="1" x14ac:dyDescent="0.25">
      <c r="A11794" s="93">
        <v>6</v>
      </c>
      <c r="B11794" s="72" t="s">
        <v>722</v>
      </c>
      <c r="C11794" s="73" t="s">
        <v>20</v>
      </c>
      <c r="D11794" s="72" t="s">
        <v>22</v>
      </c>
      <c r="E11794" s="75" t="s">
        <v>14049</v>
      </c>
      <c r="F11794" s="730" t="s">
        <v>1011</v>
      </c>
    </row>
    <row r="11795" spans="1:6" hidden="1" x14ac:dyDescent="0.25">
      <c r="A11795" s="93">
        <v>7</v>
      </c>
      <c r="B11795" s="72" t="s">
        <v>7246</v>
      </c>
      <c r="C11795" s="73" t="s">
        <v>20</v>
      </c>
      <c r="D11795" s="72" t="s">
        <v>22</v>
      </c>
      <c r="E11795" s="75" t="s">
        <v>14049</v>
      </c>
      <c r="F11795" s="730" t="s">
        <v>1011</v>
      </c>
    </row>
    <row r="11796" spans="1:6" hidden="1" x14ac:dyDescent="0.25">
      <c r="A11796" s="93">
        <v>9</v>
      </c>
      <c r="B11796" s="72" t="s">
        <v>3704</v>
      </c>
      <c r="C11796" s="73" t="s">
        <v>20</v>
      </c>
      <c r="D11796" s="72" t="s">
        <v>13</v>
      </c>
      <c r="E11796" s="75"/>
      <c r="F11796" s="277"/>
    </row>
    <row r="11797" spans="1:6" hidden="1" x14ac:dyDescent="0.25">
      <c r="A11797" s="93">
        <v>10</v>
      </c>
      <c r="B11797" s="72" t="s">
        <v>3703</v>
      </c>
      <c r="C11797" s="73" t="s">
        <v>20</v>
      </c>
      <c r="D11797" s="72" t="s">
        <v>13</v>
      </c>
      <c r="E11797" s="75"/>
      <c r="F11797" s="730" t="s">
        <v>1011</v>
      </c>
    </row>
    <row r="11798" spans="1:6" hidden="1" x14ac:dyDescent="0.25">
      <c r="A11798" s="93">
        <v>11</v>
      </c>
      <c r="B11798" s="72" t="s">
        <v>1087</v>
      </c>
      <c r="C11798" s="73" t="s">
        <v>20</v>
      </c>
      <c r="D11798" s="72" t="s">
        <v>890</v>
      </c>
      <c r="E11798" s="75"/>
      <c r="F11798" s="277"/>
    </row>
    <row r="11799" spans="1:6" hidden="1" x14ac:dyDescent="0.25">
      <c r="A11799" s="93">
        <v>12</v>
      </c>
      <c r="B11799" s="72"/>
      <c r="C11799" s="73"/>
      <c r="D11799" s="72"/>
      <c r="E11799" s="75"/>
      <c r="F11799" s="277"/>
    </row>
    <row r="11800" spans="1:6" hidden="1" x14ac:dyDescent="0.25">
      <c r="A11800" s="93">
        <v>13</v>
      </c>
      <c r="B11800" s="72"/>
      <c r="C11800" s="73"/>
      <c r="D11800" s="72"/>
      <c r="E11800" s="75"/>
      <c r="F11800" s="277"/>
    </row>
    <row r="11801" spans="1:6" hidden="1" x14ac:dyDescent="0.25">
      <c r="A11801" s="811" t="s">
        <v>558</v>
      </c>
      <c r="B11801" s="812"/>
      <c r="C11801" s="812"/>
      <c r="D11801" s="812"/>
      <c r="E11801" s="812"/>
      <c r="F11801" s="813"/>
    </row>
    <row r="11802" spans="1:6" hidden="1" x14ac:dyDescent="0.25">
      <c r="A11802" s="133">
        <v>1</v>
      </c>
      <c r="B11802" s="126" t="s">
        <v>13940</v>
      </c>
      <c r="C11802" s="73" t="s">
        <v>547</v>
      </c>
      <c r="D11802" s="72" t="s">
        <v>22</v>
      </c>
      <c r="E11802" s="140"/>
      <c r="F11802" s="180" t="s">
        <v>13941</v>
      </c>
    </row>
    <row r="11803" spans="1:6" hidden="1" x14ac:dyDescent="0.25">
      <c r="A11803" s="133">
        <v>2</v>
      </c>
      <c r="B11803" s="72"/>
      <c r="C11803" s="73"/>
      <c r="D11803" s="72"/>
      <c r="E11803" s="140"/>
      <c r="F11803" s="180"/>
    </row>
    <row r="11804" spans="1:6" hidden="1" x14ac:dyDescent="0.25">
      <c r="A11804" s="93">
        <v>3</v>
      </c>
      <c r="B11804" s="72"/>
      <c r="C11804" s="73"/>
      <c r="D11804" s="72"/>
      <c r="E11804" s="24"/>
      <c r="F11804" s="717"/>
    </row>
    <row r="11805" spans="1:6" hidden="1" x14ac:dyDescent="0.25">
      <c r="A11805" s="811" t="s">
        <v>12</v>
      </c>
      <c r="B11805" s="812"/>
      <c r="C11805" s="812"/>
      <c r="D11805" s="812"/>
      <c r="E11805" s="812"/>
      <c r="F11805" s="813"/>
    </row>
    <row r="11806" spans="1:6" hidden="1" x14ac:dyDescent="0.25">
      <c r="A11806" s="93">
        <v>1</v>
      </c>
      <c r="B11806" s="72" t="s">
        <v>12304</v>
      </c>
      <c r="C11806" s="73" t="s">
        <v>12</v>
      </c>
      <c r="D11806" s="72" t="s">
        <v>13</v>
      </c>
      <c r="E11806" s="24"/>
      <c r="F11806" s="717"/>
    </row>
    <row r="11807" spans="1:6" hidden="1" x14ac:dyDescent="0.25">
      <c r="A11807" s="93">
        <v>2</v>
      </c>
      <c r="B11807" s="85"/>
      <c r="C11807" s="85"/>
      <c r="D11807" s="85"/>
      <c r="E11807" s="86"/>
      <c r="F11807" s="85"/>
    </row>
    <row r="11808" spans="1:6" hidden="1" x14ac:dyDescent="0.25">
      <c r="A11808" s="811" t="s">
        <v>385</v>
      </c>
      <c r="B11808" s="812"/>
      <c r="C11808" s="812"/>
      <c r="D11808" s="812"/>
      <c r="E11808" s="812"/>
      <c r="F11808" s="813"/>
    </row>
    <row r="11809" spans="1:6" hidden="1" x14ac:dyDescent="0.25">
      <c r="A11809" s="133">
        <v>1</v>
      </c>
      <c r="B11809" s="72"/>
      <c r="C11809" s="73"/>
      <c r="D11809" s="72"/>
      <c r="E11809" s="24"/>
      <c r="F11809" s="717"/>
    </row>
    <row r="11810" spans="1:6" hidden="1" x14ac:dyDescent="0.25">
      <c r="A11810" s="133">
        <v>2</v>
      </c>
      <c r="B11810" s="72"/>
      <c r="C11810" s="73"/>
      <c r="D11810" s="72"/>
      <c r="E11810" s="24"/>
      <c r="F11810" s="717"/>
    </row>
    <row r="11811" spans="1:6" hidden="1" x14ac:dyDescent="0.25">
      <c r="A11811" s="133">
        <v>3</v>
      </c>
      <c r="B11811" s="72"/>
      <c r="C11811" s="73"/>
      <c r="D11811" s="72"/>
      <c r="E11811" s="24"/>
      <c r="F11811" s="717"/>
    </row>
    <row r="11812" spans="1:6" hidden="1" x14ac:dyDescent="0.25">
      <c r="A11812" s="133">
        <v>4</v>
      </c>
      <c r="B11812" s="72"/>
      <c r="C11812" s="73"/>
      <c r="D11812" s="72"/>
      <c r="E11812" s="24"/>
      <c r="F11812" s="717"/>
    </row>
    <row r="11813" spans="1:6" hidden="1" x14ac:dyDescent="0.25">
      <c r="A11813" s="811" t="s">
        <v>5</v>
      </c>
      <c r="B11813" s="812"/>
      <c r="C11813" s="812"/>
      <c r="D11813" s="812"/>
      <c r="E11813" s="812"/>
      <c r="F11813" s="813"/>
    </row>
    <row r="11814" spans="1:6" hidden="1" x14ac:dyDescent="0.25">
      <c r="A11814" s="93">
        <v>1</v>
      </c>
      <c r="B11814" s="85" t="s">
        <v>7895</v>
      </c>
      <c r="C11814" s="85" t="s">
        <v>5</v>
      </c>
      <c r="D11814" s="85" t="s">
        <v>21</v>
      </c>
      <c r="E11814" s="75"/>
      <c r="F11814" s="140"/>
    </row>
    <row r="11815" spans="1:6" hidden="1" x14ac:dyDescent="0.25">
      <c r="A11815" s="93">
        <v>2</v>
      </c>
      <c r="B11815" s="85" t="s">
        <v>6029</v>
      </c>
      <c r="C11815" s="73" t="s">
        <v>5</v>
      </c>
      <c r="D11815" s="72" t="s">
        <v>21</v>
      </c>
      <c r="E11815" s="86"/>
      <c r="F11815" s="93" t="s">
        <v>1077</v>
      </c>
    </row>
    <row r="11816" spans="1:6" hidden="1" x14ac:dyDescent="0.25">
      <c r="A11816" s="811" t="s">
        <v>71</v>
      </c>
      <c r="B11816" s="812"/>
      <c r="C11816" s="812"/>
      <c r="D11816" s="812"/>
      <c r="E11816" s="812"/>
      <c r="F11816" s="813"/>
    </row>
    <row r="11817" spans="1:6" hidden="1" x14ac:dyDescent="0.25">
      <c r="A11817" s="93">
        <v>1</v>
      </c>
      <c r="B11817" s="85"/>
      <c r="C11817" s="85"/>
      <c r="D11817" s="85"/>
      <c r="E11817" s="86"/>
      <c r="F11817" s="85"/>
    </row>
    <row r="11818" spans="1:6" hidden="1" x14ac:dyDescent="0.25"/>
    <row r="11819" spans="1:6" hidden="1" x14ac:dyDescent="0.25"/>
    <row r="11820" spans="1:6" hidden="1" x14ac:dyDescent="0.25">
      <c r="A11820" s="197"/>
      <c r="B11820" s="198" t="s">
        <v>0</v>
      </c>
      <c r="C11820" s="199">
        <v>44584</v>
      </c>
      <c r="D11820" s="198"/>
      <c r="E11820" s="575"/>
      <c r="F11820" s="200"/>
    </row>
    <row r="11821" spans="1:6" hidden="1" x14ac:dyDescent="0.25">
      <c r="A11821" s="201" t="s">
        <v>580</v>
      </c>
      <c r="B11821" s="202" t="s">
        <v>576</v>
      </c>
      <c r="C11821" s="203" t="s">
        <v>912</v>
      </c>
      <c r="D11821" s="202" t="s">
        <v>577</v>
      </c>
      <c r="E11821" s="576" t="s">
        <v>1422</v>
      </c>
      <c r="F11821" s="204" t="s">
        <v>579</v>
      </c>
    </row>
    <row r="11822" spans="1:6" hidden="1" x14ac:dyDescent="0.25">
      <c r="A11822" s="814" t="s">
        <v>155</v>
      </c>
      <c r="B11822" s="814"/>
      <c r="C11822" s="814"/>
      <c r="D11822" s="814"/>
      <c r="E11822" s="814"/>
      <c r="F11822" s="814"/>
    </row>
    <row r="11823" spans="1:6" hidden="1" x14ac:dyDescent="0.25">
      <c r="A11823" s="133">
        <v>1</v>
      </c>
      <c r="B11823" s="207"/>
      <c r="C11823" s="207"/>
      <c r="D11823" s="207"/>
      <c r="E11823" s="475"/>
      <c r="F11823" s="207"/>
    </row>
    <row r="11824" spans="1:6" hidden="1" x14ac:dyDescent="0.25">
      <c r="A11824" s="93">
        <v>2</v>
      </c>
      <c r="B11824" s="224"/>
      <c r="C11824" s="225"/>
      <c r="D11824" s="224"/>
      <c r="E11824" s="227"/>
      <c r="F11824" s="206"/>
    </row>
    <row r="11825" spans="1:6" hidden="1" x14ac:dyDescent="0.25">
      <c r="A11825" s="814" t="s">
        <v>41</v>
      </c>
      <c r="B11825" s="814"/>
      <c r="C11825" s="814"/>
      <c r="D11825" s="814"/>
      <c r="E11825" s="814"/>
      <c r="F11825" s="814"/>
    </row>
    <row r="11826" spans="1:6" hidden="1" x14ac:dyDescent="0.25">
      <c r="A11826" s="93">
        <v>1</v>
      </c>
      <c r="B11826" s="72" t="s">
        <v>13933</v>
      </c>
      <c r="C11826" s="73" t="s">
        <v>41</v>
      </c>
      <c r="D11826" s="72" t="s">
        <v>21</v>
      </c>
      <c r="E11826" s="75" t="s">
        <v>13934</v>
      </c>
      <c r="F11826" s="140"/>
    </row>
    <row r="11827" spans="1:6" hidden="1" x14ac:dyDescent="0.25">
      <c r="A11827" s="93"/>
      <c r="B11827" s="85"/>
      <c r="C11827" s="85"/>
      <c r="D11827" s="85"/>
      <c r="E11827" s="86"/>
      <c r="F11827" s="85"/>
    </row>
    <row r="11828" spans="1:6" hidden="1" x14ac:dyDescent="0.25">
      <c r="A11828" s="814" t="s">
        <v>9</v>
      </c>
      <c r="B11828" s="814"/>
      <c r="C11828" s="814"/>
      <c r="D11828" s="814"/>
      <c r="E11828" s="814"/>
      <c r="F11828" s="814"/>
    </row>
    <row r="11829" spans="1:6" hidden="1" x14ac:dyDescent="0.25">
      <c r="A11829" s="93">
        <v>1</v>
      </c>
      <c r="B11829" s="72" t="s">
        <v>7360</v>
      </c>
      <c r="C11829" s="73" t="s">
        <v>9</v>
      </c>
      <c r="D11829" s="72" t="s">
        <v>21</v>
      </c>
      <c r="E11829" s="75"/>
      <c r="F11829" s="717"/>
    </row>
    <row r="11830" spans="1:6" hidden="1" x14ac:dyDescent="0.25">
      <c r="A11830" s="93">
        <v>2</v>
      </c>
      <c r="B11830" s="72" t="s">
        <v>2024</v>
      </c>
      <c r="C11830" s="73" t="s">
        <v>9</v>
      </c>
      <c r="D11830" s="72" t="s">
        <v>21</v>
      </c>
      <c r="E11830" s="75"/>
      <c r="F11830" s="717"/>
    </row>
    <row r="11831" spans="1:6" hidden="1" x14ac:dyDescent="0.25">
      <c r="A11831" s="93">
        <v>3</v>
      </c>
      <c r="B11831" s="72" t="s">
        <v>6794</v>
      </c>
      <c r="C11831" s="73" t="s">
        <v>9</v>
      </c>
      <c r="D11831" s="72" t="s">
        <v>13</v>
      </c>
      <c r="E11831" s="75"/>
      <c r="F11831" s="717"/>
    </row>
    <row r="11832" spans="1:6" hidden="1" x14ac:dyDescent="0.25">
      <c r="A11832" s="93">
        <v>4</v>
      </c>
      <c r="B11832" s="72"/>
      <c r="C11832" s="73"/>
      <c r="D11832" s="72"/>
      <c r="E11832" s="24"/>
      <c r="F11832" s="717"/>
    </row>
    <row r="11833" spans="1:6" hidden="1" x14ac:dyDescent="0.25">
      <c r="A11833" s="93">
        <v>5</v>
      </c>
      <c r="B11833" s="72"/>
      <c r="C11833" s="73"/>
      <c r="D11833" s="72"/>
      <c r="E11833" s="24"/>
      <c r="F11833" s="717"/>
    </row>
    <row r="11834" spans="1:6" hidden="1" x14ac:dyDescent="0.25">
      <c r="A11834" s="811" t="s">
        <v>20</v>
      </c>
      <c r="B11834" s="812"/>
      <c r="C11834" s="812"/>
      <c r="D11834" s="812"/>
      <c r="E11834" s="812"/>
      <c r="F11834" s="813"/>
    </row>
    <row r="11835" spans="1:6" hidden="1" x14ac:dyDescent="0.25">
      <c r="A11835" s="93">
        <v>1</v>
      </c>
      <c r="B11835" s="72" t="s">
        <v>8491</v>
      </c>
      <c r="C11835" s="73" t="s">
        <v>20</v>
      </c>
      <c r="D11835" s="72" t="s">
        <v>13</v>
      </c>
      <c r="E11835" s="75"/>
      <c r="F11835" s="730" t="s">
        <v>14038</v>
      </c>
    </row>
    <row r="11836" spans="1:6" hidden="1" x14ac:dyDescent="0.25">
      <c r="A11836" s="93">
        <v>2</v>
      </c>
      <c r="B11836" s="72" t="s">
        <v>597</v>
      </c>
      <c r="C11836" s="73" t="s">
        <v>20</v>
      </c>
      <c r="D11836" s="72" t="s">
        <v>21</v>
      </c>
      <c r="E11836" s="75"/>
      <c r="F11836" s="730" t="s">
        <v>1011</v>
      </c>
    </row>
    <row r="11837" spans="1:6" hidden="1" x14ac:dyDescent="0.25">
      <c r="A11837" s="93">
        <v>3</v>
      </c>
      <c r="B11837" s="72" t="s">
        <v>14036</v>
      </c>
      <c r="C11837" s="73" t="s">
        <v>20</v>
      </c>
      <c r="D11837" s="72" t="s">
        <v>21</v>
      </c>
      <c r="E11837" s="75" t="s">
        <v>14037</v>
      </c>
      <c r="F11837" s="730" t="s">
        <v>1011</v>
      </c>
    </row>
    <row r="11838" spans="1:6" hidden="1" x14ac:dyDescent="0.25">
      <c r="A11838" s="93">
        <v>4</v>
      </c>
      <c r="B11838" s="72" t="s">
        <v>14041</v>
      </c>
      <c r="C11838" s="73" t="s">
        <v>20</v>
      </c>
      <c r="D11838" s="72" t="s">
        <v>13</v>
      </c>
      <c r="E11838" s="75" t="s">
        <v>14042</v>
      </c>
      <c r="F11838" s="730" t="s">
        <v>5443</v>
      </c>
    </row>
    <row r="11839" spans="1:6" hidden="1" x14ac:dyDescent="0.25">
      <c r="A11839" s="93">
        <v>5</v>
      </c>
      <c r="B11839" s="72" t="s">
        <v>74</v>
      </c>
      <c r="C11839" s="73" t="s">
        <v>20</v>
      </c>
      <c r="D11839" s="72" t="s">
        <v>13</v>
      </c>
      <c r="E11839" s="24"/>
      <c r="F11839" s="277"/>
    </row>
    <row r="11840" spans="1:6" hidden="1" x14ac:dyDescent="0.25">
      <c r="A11840" s="93">
        <v>6</v>
      </c>
      <c r="B11840" s="72" t="s">
        <v>13144</v>
      </c>
      <c r="C11840" s="73" t="s">
        <v>20</v>
      </c>
      <c r="D11840" s="72" t="s">
        <v>13</v>
      </c>
      <c r="E11840" s="75" t="s">
        <v>14076</v>
      </c>
      <c r="F11840" s="730" t="s">
        <v>1011</v>
      </c>
    </row>
    <row r="11841" spans="1:6" hidden="1" x14ac:dyDescent="0.25">
      <c r="A11841" s="93">
        <v>7</v>
      </c>
      <c r="B11841" s="72" t="s">
        <v>14077</v>
      </c>
      <c r="C11841" s="73" t="s">
        <v>20</v>
      </c>
      <c r="D11841" s="72" t="s">
        <v>13</v>
      </c>
      <c r="E11841" s="24"/>
      <c r="F11841" s="277"/>
    </row>
    <row r="11842" spans="1:6" hidden="1" x14ac:dyDescent="0.25">
      <c r="A11842" s="93">
        <v>8</v>
      </c>
      <c r="B11842" s="72" t="s">
        <v>14080</v>
      </c>
      <c r="C11842" s="73" t="s">
        <v>20</v>
      </c>
      <c r="D11842" s="72" t="s">
        <v>890</v>
      </c>
      <c r="E11842" s="75" t="s">
        <v>14084</v>
      </c>
      <c r="F11842" s="730" t="s">
        <v>1011</v>
      </c>
    </row>
    <row r="11843" spans="1:6" hidden="1" x14ac:dyDescent="0.25">
      <c r="A11843" s="93">
        <v>9</v>
      </c>
      <c r="B11843" s="72"/>
      <c r="C11843" s="73"/>
      <c r="D11843" s="72"/>
      <c r="E11843" s="24"/>
      <c r="F11843" s="277"/>
    </row>
    <row r="11844" spans="1:6" hidden="1" x14ac:dyDescent="0.25">
      <c r="A11844" s="93">
        <v>10</v>
      </c>
      <c r="B11844" s="72"/>
      <c r="C11844" s="73"/>
      <c r="D11844" s="72"/>
      <c r="E11844" s="24"/>
      <c r="F11844" s="277"/>
    </row>
    <row r="11845" spans="1:6" hidden="1" x14ac:dyDescent="0.25">
      <c r="A11845" s="93"/>
      <c r="B11845" s="72"/>
      <c r="C11845" s="73"/>
      <c r="D11845" s="72"/>
      <c r="E11845" s="24"/>
      <c r="F11845" s="277"/>
    </row>
    <row r="11846" spans="1:6" hidden="1" x14ac:dyDescent="0.25">
      <c r="A11846" s="811" t="s">
        <v>558</v>
      </c>
      <c r="B11846" s="812"/>
      <c r="C11846" s="812"/>
      <c r="D11846" s="812"/>
      <c r="E11846" s="812"/>
      <c r="F11846" s="813"/>
    </row>
    <row r="11847" spans="1:6" hidden="1" x14ac:dyDescent="0.25">
      <c r="A11847" s="133">
        <v>1</v>
      </c>
      <c r="B11847" s="126"/>
      <c r="C11847" s="73"/>
      <c r="D11847" s="72"/>
      <c r="E11847" s="140"/>
      <c r="F11847" s="180"/>
    </row>
    <row r="11848" spans="1:6" hidden="1" x14ac:dyDescent="0.25">
      <c r="A11848" s="133">
        <v>2</v>
      </c>
      <c r="B11848" s="72"/>
      <c r="C11848" s="73"/>
      <c r="D11848" s="72"/>
      <c r="E11848" s="140"/>
      <c r="F11848" s="180"/>
    </row>
    <row r="11849" spans="1:6" hidden="1" x14ac:dyDescent="0.25">
      <c r="A11849" s="93">
        <v>3</v>
      </c>
      <c r="B11849" s="72"/>
      <c r="C11849" s="73"/>
      <c r="D11849" s="72"/>
      <c r="E11849" s="24"/>
      <c r="F11849" s="717"/>
    </row>
    <row r="11850" spans="1:6" hidden="1" x14ac:dyDescent="0.25">
      <c r="A11850" s="811" t="s">
        <v>12</v>
      </c>
      <c r="B11850" s="812"/>
      <c r="C11850" s="812"/>
      <c r="D11850" s="812"/>
      <c r="E11850" s="812"/>
      <c r="F11850" s="813"/>
    </row>
    <row r="11851" spans="1:6" hidden="1" x14ac:dyDescent="0.25">
      <c r="A11851" s="93">
        <v>1</v>
      </c>
      <c r="B11851" s="72" t="s">
        <v>4834</v>
      </c>
      <c r="C11851" s="73" t="s">
        <v>12</v>
      </c>
      <c r="D11851" s="72" t="s">
        <v>80</v>
      </c>
      <c r="E11851" s="24"/>
      <c r="F11851" s="717"/>
    </row>
    <row r="11852" spans="1:6" hidden="1" x14ac:dyDescent="0.25">
      <c r="A11852" s="93">
        <v>2</v>
      </c>
      <c r="B11852" s="85" t="s">
        <v>14045</v>
      </c>
      <c r="C11852" s="85" t="s">
        <v>12</v>
      </c>
      <c r="D11852" s="85" t="s">
        <v>80</v>
      </c>
      <c r="E11852" s="86"/>
      <c r="F11852" s="85"/>
    </row>
    <row r="11853" spans="1:6" hidden="1" x14ac:dyDescent="0.25">
      <c r="A11853" s="811" t="s">
        <v>385</v>
      </c>
      <c r="B11853" s="812"/>
      <c r="C11853" s="812"/>
      <c r="D11853" s="812"/>
      <c r="E11853" s="812"/>
      <c r="F11853" s="813"/>
    </row>
    <row r="11854" spans="1:6" hidden="1" x14ac:dyDescent="0.25">
      <c r="A11854" s="133">
        <v>1</v>
      </c>
      <c r="B11854" s="72"/>
      <c r="C11854" s="73"/>
      <c r="D11854" s="72"/>
      <c r="E11854" s="24"/>
      <c r="F11854" s="717"/>
    </row>
    <row r="11855" spans="1:6" hidden="1" x14ac:dyDescent="0.25">
      <c r="A11855" s="133">
        <v>2</v>
      </c>
      <c r="B11855" s="72"/>
      <c r="C11855" s="73"/>
      <c r="D11855" s="72"/>
      <c r="E11855" s="24"/>
      <c r="F11855" s="717"/>
    </row>
    <row r="11856" spans="1:6" hidden="1" x14ac:dyDescent="0.25">
      <c r="A11856" s="811" t="s">
        <v>5</v>
      </c>
      <c r="B11856" s="812"/>
      <c r="C11856" s="812"/>
      <c r="D11856" s="812"/>
      <c r="E11856" s="812"/>
      <c r="F11856" s="813"/>
    </row>
    <row r="11857" spans="1:6" hidden="1" x14ac:dyDescent="0.25">
      <c r="A11857" s="93">
        <v>1</v>
      </c>
      <c r="B11857" s="85" t="s">
        <v>1013</v>
      </c>
      <c r="C11857" s="85" t="s">
        <v>5</v>
      </c>
      <c r="D11857" s="85" t="s">
        <v>22</v>
      </c>
      <c r="E11857" s="75"/>
      <c r="F11857" s="140"/>
    </row>
    <row r="11858" spans="1:6" hidden="1" x14ac:dyDescent="0.25">
      <c r="A11858" s="93">
        <v>2</v>
      </c>
      <c r="B11858" s="85" t="s">
        <v>1015</v>
      </c>
      <c r="C11858" s="73" t="s">
        <v>5</v>
      </c>
      <c r="D11858" s="72" t="s">
        <v>22</v>
      </c>
      <c r="E11858" s="86"/>
      <c r="F11858" s="93"/>
    </row>
    <row r="11859" spans="1:6" hidden="1" x14ac:dyDescent="0.25">
      <c r="A11859" s="93">
        <v>3</v>
      </c>
      <c r="B11859" s="85" t="s">
        <v>14081</v>
      </c>
      <c r="C11859" s="85" t="s">
        <v>5</v>
      </c>
      <c r="D11859" s="85" t="s">
        <v>890</v>
      </c>
      <c r="E11859" s="86"/>
      <c r="F11859" s="85"/>
    </row>
    <row r="11860" spans="1:6" hidden="1" x14ac:dyDescent="0.25">
      <c r="A11860" s="85"/>
      <c r="B11860" s="85"/>
      <c r="C11860" s="85"/>
      <c r="D11860" s="85"/>
      <c r="E11860" s="86"/>
      <c r="F11860" s="85"/>
    </row>
    <row r="11861" spans="1:6" hidden="1" x14ac:dyDescent="0.25"/>
    <row r="11862" spans="1:6" hidden="1" x14ac:dyDescent="0.25"/>
    <row r="11863" spans="1:6" hidden="1" x14ac:dyDescent="0.25">
      <c r="A11863" s="305"/>
      <c r="B11863" s="31" t="s">
        <v>10</v>
      </c>
      <c r="C11863" s="30">
        <v>44586</v>
      </c>
      <c r="D11863" s="31"/>
      <c r="E11863" s="596"/>
      <c r="F11863" s="306"/>
    </row>
    <row r="11864" spans="1:6" hidden="1" x14ac:dyDescent="0.25">
      <c r="A11864" s="307" t="s">
        <v>580</v>
      </c>
      <c r="B11864" s="308" t="s">
        <v>576</v>
      </c>
      <c r="C11864" s="309" t="s">
        <v>912</v>
      </c>
      <c r="D11864" s="308" t="s">
        <v>577</v>
      </c>
      <c r="E11864" s="597" t="s">
        <v>1422</v>
      </c>
      <c r="F11864" s="310" t="s">
        <v>579</v>
      </c>
    </row>
    <row r="11865" spans="1:6" hidden="1" x14ac:dyDescent="0.25">
      <c r="A11865" s="814" t="s">
        <v>155</v>
      </c>
      <c r="B11865" s="814"/>
      <c r="C11865" s="814"/>
      <c r="D11865" s="814"/>
      <c r="E11865" s="814"/>
      <c r="F11865" s="814"/>
    </row>
    <row r="11866" spans="1:6" hidden="1" x14ac:dyDescent="0.25">
      <c r="A11866" s="133">
        <v>1</v>
      </c>
      <c r="B11866" s="207"/>
      <c r="C11866" s="207"/>
      <c r="D11866" s="207"/>
      <c r="E11866" s="475"/>
      <c r="F11866" s="207"/>
    </row>
    <row r="11867" spans="1:6" hidden="1" x14ac:dyDescent="0.25">
      <c r="A11867" s="93">
        <v>2</v>
      </c>
      <c r="B11867" s="224"/>
      <c r="C11867" s="225"/>
      <c r="D11867" s="224"/>
      <c r="E11867" s="227"/>
      <c r="F11867" s="206"/>
    </row>
    <row r="11868" spans="1:6" hidden="1" x14ac:dyDescent="0.25">
      <c r="A11868" s="814" t="s">
        <v>41</v>
      </c>
      <c r="B11868" s="814"/>
      <c r="C11868" s="814"/>
      <c r="D11868" s="814"/>
      <c r="E11868" s="814"/>
      <c r="F11868" s="814"/>
    </row>
    <row r="11869" spans="1:6" hidden="1" x14ac:dyDescent="0.25">
      <c r="A11869" s="93">
        <v>1</v>
      </c>
      <c r="B11869" s="72"/>
      <c r="C11869" s="73"/>
      <c r="D11869" s="72"/>
      <c r="E11869" s="75"/>
      <c r="F11869" s="140"/>
    </row>
    <row r="11870" spans="1:6" hidden="1" x14ac:dyDescent="0.25">
      <c r="A11870" s="93"/>
      <c r="B11870" s="85"/>
      <c r="C11870" s="85"/>
      <c r="D11870" s="85"/>
      <c r="E11870" s="86"/>
      <c r="F11870" s="85"/>
    </row>
    <row r="11871" spans="1:6" hidden="1" x14ac:dyDescent="0.25">
      <c r="A11871" s="814" t="s">
        <v>9</v>
      </c>
      <c r="B11871" s="814"/>
      <c r="C11871" s="814"/>
      <c r="D11871" s="814"/>
      <c r="E11871" s="814"/>
      <c r="F11871" s="814"/>
    </row>
    <row r="11872" spans="1:6" hidden="1" x14ac:dyDescent="0.25">
      <c r="A11872" s="93">
        <v>1</v>
      </c>
      <c r="B11872" s="72" t="s">
        <v>14090</v>
      </c>
      <c r="C11872" s="73" t="s">
        <v>9</v>
      </c>
      <c r="D11872" s="72" t="s">
        <v>13</v>
      </c>
      <c r="E11872" s="75"/>
      <c r="F11872" s="717"/>
    </row>
    <row r="11873" spans="1:6" hidden="1" x14ac:dyDescent="0.25">
      <c r="A11873" s="93">
        <v>2</v>
      </c>
      <c r="B11873" s="72" t="s">
        <v>14092</v>
      </c>
      <c r="C11873" s="73" t="s">
        <v>9</v>
      </c>
      <c r="D11873" s="72" t="s">
        <v>21</v>
      </c>
      <c r="E11873" s="75"/>
      <c r="F11873" s="717"/>
    </row>
    <row r="11874" spans="1:6" hidden="1" x14ac:dyDescent="0.25">
      <c r="A11874" s="93">
        <v>3</v>
      </c>
      <c r="B11874" s="72" t="s">
        <v>5861</v>
      </c>
      <c r="C11874" s="73" t="s">
        <v>9</v>
      </c>
      <c r="D11874" s="72" t="s">
        <v>13</v>
      </c>
      <c r="E11874" s="75"/>
      <c r="F11874" s="140" t="s">
        <v>5443</v>
      </c>
    </row>
    <row r="11875" spans="1:6" hidden="1" x14ac:dyDescent="0.25">
      <c r="A11875" s="93">
        <v>4</v>
      </c>
      <c r="B11875" s="72"/>
      <c r="C11875" s="73"/>
      <c r="D11875" s="72"/>
      <c r="E11875" s="24"/>
      <c r="F11875" s="717"/>
    </row>
    <row r="11876" spans="1:6" hidden="1" x14ac:dyDescent="0.25">
      <c r="A11876" s="93">
        <v>5</v>
      </c>
      <c r="B11876" s="72"/>
      <c r="C11876" s="73"/>
      <c r="D11876" s="72"/>
      <c r="E11876" s="24"/>
      <c r="F11876" s="717"/>
    </row>
    <row r="11877" spans="1:6" hidden="1" x14ac:dyDescent="0.25">
      <c r="A11877" s="811" t="s">
        <v>20</v>
      </c>
      <c r="B11877" s="812"/>
      <c r="C11877" s="812"/>
      <c r="D11877" s="812"/>
      <c r="E11877" s="812"/>
      <c r="F11877" s="813"/>
    </row>
    <row r="11878" spans="1:6" hidden="1" x14ac:dyDescent="0.25">
      <c r="A11878" s="93">
        <v>1</v>
      </c>
      <c r="B11878" s="72" t="s">
        <v>12889</v>
      </c>
      <c r="C11878" s="73" t="s">
        <v>20</v>
      </c>
      <c r="D11878" s="72" t="s">
        <v>13</v>
      </c>
      <c r="E11878" s="75" t="s">
        <v>14048</v>
      </c>
      <c r="F11878" s="730" t="s">
        <v>1011</v>
      </c>
    </row>
    <row r="11879" spans="1:6" hidden="1" x14ac:dyDescent="0.25">
      <c r="A11879" s="93">
        <v>2</v>
      </c>
      <c r="B11879" s="72" t="s">
        <v>12891</v>
      </c>
      <c r="C11879" s="73" t="s">
        <v>20</v>
      </c>
      <c r="D11879" s="72" t="s">
        <v>13</v>
      </c>
      <c r="E11879" s="75"/>
      <c r="F11879" s="730" t="s">
        <v>1011</v>
      </c>
    </row>
    <row r="11880" spans="1:6" hidden="1" x14ac:dyDescent="0.25">
      <c r="A11880" s="93">
        <v>3</v>
      </c>
      <c r="B11880" s="72" t="s">
        <v>14079</v>
      </c>
      <c r="C11880" s="73" t="s">
        <v>20</v>
      </c>
      <c r="D11880" s="72" t="s">
        <v>22</v>
      </c>
      <c r="E11880" s="75"/>
      <c r="F11880" s="277"/>
    </row>
    <row r="11881" spans="1:6" hidden="1" x14ac:dyDescent="0.25">
      <c r="A11881" s="93">
        <v>4</v>
      </c>
      <c r="B11881" s="72" t="s">
        <v>14082</v>
      </c>
      <c r="C11881" s="73" t="s">
        <v>20</v>
      </c>
      <c r="D11881" s="72" t="s">
        <v>13</v>
      </c>
      <c r="E11881" s="75" t="s">
        <v>14083</v>
      </c>
      <c r="F11881" s="730" t="s">
        <v>1011</v>
      </c>
    </row>
    <row r="11882" spans="1:6" hidden="1" x14ac:dyDescent="0.25">
      <c r="A11882" s="93">
        <v>5</v>
      </c>
      <c r="B11882" s="72" t="s">
        <v>13680</v>
      </c>
      <c r="C11882" s="73" t="s">
        <v>20</v>
      </c>
      <c r="D11882" s="72" t="s">
        <v>13</v>
      </c>
      <c r="E11882" s="24"/>
      <c r="F11882" s="277"/>
    </row>
    <row r="11883" spans="1:6" hidden="1" x14ac:dyDescent="0.25">
      <c r="A11883" s="93">
        <v>6</v>
      </c>
      <c r="B11883" s="72" t="s">
        <v>14086</v>
      </c>
      <c r="C11883" s="73" t="s">
        <v>20</v>
      </c>
      <c r="D11883" s="72" t="s">
        <v>72</v>
      </c>
      <c r="E11883" s="24"/>
      <c r="F11883" s="277"/>
    </row>
    <row r="11884" spans="1:6" hidden="1" x14ac:dyDescent="0.25">
      <c r="A11884" s="93">
        <v>7</v>
      </c>
      <c r="B11884" s="72" t="s">
        <v>3704</v>
      </c>
      <c r="C11884" s="73" t="s">
        <v>20</v>
      </c>
      <c r="D11884" s="72" t="s">
        <v>13</v>
      </c>
      <c r="E11884" s="24"/>
      <c r="F11884" s="277"/>
    </row>
    <row r="11885" spans="1:6" hidden="1" x14ac:dyDescent="0.25">
      <c r="A11885" s="93"/>
      <c r="B11885" s="72"/>
      <c r="C11885" s="73"/>
      <c r="D11885" s="72"/>
      <c r="E11885" s="24"/>
      <c r="F11885" s="277"/>
    </row>
    <row r="11886" spans="1:6" hidden="1" x14ac:dyDescent="0.25">
      <c r="A11886" s="811" t="s">
        <v>558</v>
      </c>
      <c r="B11886" s="812"/>
      <c r="C11886" s="812"/>
      <c r="D11886" s="812"/>
      <c r="E11886" s="812"/>
      <c r="F11886" s="813"/>
    </row>
    <row r="11887" spans="1:6" hidden="1" x14ac:dyDescent="0.25">
      <c r="A11887" s="133">
        <v>1</v>
      </c>
      <c r="B11887" s="126"/>
      <c r="C11887" s="73"/>
      <c r="D11887" s="72"/>
      <c r="E11887" s="140"/>
      <c r="F11887" s="180"/>
    </row>
    <row r="11888" spans="1:6" hidden="1" x14ac:dyDescent="0.25">
      <c r="A11888" s="133">
        <v>2</v>
      </c>
      <c r="B11888" s="72"/>
      <c r="C11888" s="73"/>
      <c r="D11888" s="72"/>
      <c r="E11888" s="140"/>
      <c r="F11888" s="180"/>
    </row>
    <row r="11889" spans="1:6" hidden="1" x14ac:dyDescent="0.25">
      <c r="A11889" s="93">
        <v>3</v>
      </c>
      <c r="B11889" s="72"/>
      <c r="C11889" s="73"/>
      <c r="D11889" s="72"/>
      <c r="E11889" s="24"/>
      <c r="F11889" s="717"/>
    </row>
    <row r="11890" spans="1:6" hidden="1" x14ac:dyDescent="0.25">
      <c r="A11890" s="811" t="s">
        <v>12</v>
      </c>
      <c r="B11890" s="812"/>
      <c r="C11890" s="812"/>
      <c r="D11890" s="812"/>
      <c r="E11890" s="812"/>
      <c r="F11890" s="813"/>
    </row>
    <row r="11891" spans="1:6" hidden="1" x14ac:dyDescent="0.25">
      <c r="A11891" s="93">
        <v>1</v>
      </c>
      <c r="B11891" s="72"/>
      <c r="C11891" s="73"/>
      <c r="D11891" s="72"/>
      <c r="E11891" s="24"/>
      <c r="F11891" s="717"/>
    </row>
    <row r="11892" spans="1:6" hidden="1" x14ac:dyDescent="0.25">
      <c r="A11892" s="93">
        <v>2</v>
      </c>
      <c r="B11892" s="85"/>
      <c r="C11892" s="85"/>
      <c r="D11892" s="85"/>
      <c r="E11892" s="86"/>
      <c r="F11892" s="85"/>
    </row>
    <row r="11893" spans="1:6" hidden="1" x14ac:dyDescent="0.25">
      <c r="A11893" s="811" t="s">
        <v>385</v>
      </c>
      <c r="B11893" s="812"/>
      <c r="C11893" s="812"/>
      <c r="D11893" s="812"/>
      <c r="E11893" s="812"/>
      <c r="F11893" s="813"/>
    </row>
    <row r="11894" spans="1:6" hidden="1" x14ac:dyDescent="0.25">
      <c r="A11894" s="133">
        <v>1</v>
      </c>
      <c r="B11894" s="72"/>
      <c r="C11894" s="73"/>
      <c r="D11894" s="72"/>
      <c r="E11894" s="24"/>
      <c r="F11894" s="717"/>
    </row>
    <row r="11895" spans="1:6" hidden="1" x14ac:dyDescent="0.25">
      <c r="A11895" s="133">
        <v>2</v>
      </c>
      <c r="B11895" s="72"/>
      <c r="C11895" s="73"/>
      <c r="D11895" s="72"/>
      <c r="E11895" s="24"/>
      <c r="F11895" s="717"/>
    </row>
    <row r="11896" spans="1:6" hidden="1" x14ac:dyDescent="0.25">
      <c r="A11896" s="811" t="s">
        <v>5</v>
      </c>
      <c r="B11896" s="812"/>
      <c r="C11896" s="812"/>
      <c r="D11896" s="812"/>
      <c r="E11896" s="812"/>
      <c r="F11896" s="813"/>
    </row>
    <row r="11897" spans="1:6" hidden="1" x14ac:dyDescent="0.25">
      <c r="A11897" s="93">
        <v>1</v>
      </c>
      <c r="B11897" s="85"/>
      <c r="C11897" s="85"/>
      <c r="D11897" s="85"/>
      <c r="E11897" s="75"/>
      <c r="F11897" s="140"/>
    </row>
    <row r="11898" spans="1:6" hidden="1" x14ac:dyDescent="0.25">
      <c r="A11898" s="811" t="s">
        <v>5</v>
      </c>
      <c r="B11898" s="812"/>
      <c r="C11898" s="812"/>
      <c r="D11898" s="812"/>
      <c r="E11898" s="812"/>
      <c r="F11898" s="813"/>
    </row>
    <row r="11899" spans="1:6" hidden="1" x14ac:dyDescent="0.25">
      <c r="A11899" s="93">
        <v>3</v>
      </c>
      <c r="B11899" s="85" t="s">
        <v>14091</v>
      </c>
      <c r="C11899" s="85" t="s">
        <v>71</v>
      </c>
      <c r="D11899" s="85" t="s">
        <v>22</v>
      </c>
      <c r="E11899" s="86"/>
      <c r="F11899" s="85"/>
    </row>
    <row r="11900" spans="1:6" hidden="1" x14ac:dyDescent="0.25">
      <c r="A11900" s="85"/>
      <c r="B11900" s="85"/>
      <c r="C11900" s="85"/>
      <c r="D11900" s="85"/>
      <c r="E11900" s="86"/>
      <c r="F11900" s="85"/>
    </row>
    <row r="11901" spans="1:6" hidden="1" x14ac:dyDescent="0.25"/>
    <row r="11902" spans="1:6" hidden="1" x14ac:dyDescent="0.25"/>
    <row r="11903" spans="1:6" hidden="1" x14ac:dyDescent="0.25">
      <c r="A11903" s="299"/>
      <c r="B11903" s="61" t="s">
        <v>45</v>
      </c>
      <c r="C11903" s="62">
        <v>44588</v>
      </c>
      <c r="D11903" s="61"/>
      <c r="E11903" s="584"/>
      <c r="F11903" s="300"/>
    </row>
    <row r="11904" spans="1:6" hidden="1" x14ac:dyDescent="0.25">
      <c r="A11904" s="301" t="s">
        <v>580</v>
      </c>
      <c r="B11904" s="302" t="s">
        <v>576</v>
      </c>
      <c r="C11904" s="303" t="s">
        <v>912</v>
      </c>
      <c r="D11904" s="302" t="s">
        <v>577</v>
      </c>
      <c r="E11904" s="585" t="s">
        <v>1422</v>
      </c>
      <c r="F11904" s="304" t="s">
        <v>579</v>
      </c>
    </row>
    <row r="11905" spans="1:6" hidden="1" x14ac:dyDescent="0.25">
      <c r="A11905" s="814" t="s">
        <v>155</v>
      </c>
      <c r="B11905" s="814"/>
      <c r="C11905" s="814"/>
      <c r="D11905" s="814"/>
      <c r="E11905" s="814"/>
      <c r="F11905" s="814"/>
    </row>
    <row r="11906" spans="1:6" hidden="1" x14ac:dyDescent="0.25">
      <c r="A11906" s="133">
        <v>1</v>
      </c>
      <c r="B11906" s="207" t="s">
        <v>8374</v>
      </c>
      <c r="C11906" s="207" t="s">
        <v>155</v>
      </c>
      <c r="D11906" s="207" t="s">
        <v>21</v>
      </c>
      <c r="E11906" s="475"/>
      <c r="F11906" s="207" t="s">
        <v>8320</v>
      </c>
    </row>
    <row r="11907" spans="1:6" hidden="1" x14ac:dyDescent="0.25">
      <c r="A11907" s="93">
        <v>2</v>
      </c>
      <c r="B11907" s="224"/>
      <c r="C11907" s="225"/>
      <c r="D11907" s="224"/>
      <c r="E11907" s="227"/>
      <c r="F11907" s="206"/>
    </row>
    <row r="11908" spans="1:6" hidden="1" x14ac:dyDescent="0.25">
      <c r="A11908" s="814" t="s">
        <v>41</v>
      </c>
      <c r="B11908" s="814"/>
      <c r="C11908" s="814"/>
      <c r="D11908" s="814"/>
      <c r="E11908" s="814"/>
      <c r="F11908" s="814"/>
    </row>
    <row r="11909" spans="1:6" hidden="1" x14ac:dyDescent="0.25">
      <c r="A11909" s="93">
        <v>1</v>
      </c>
      <c r="B11909" s="72" t="s">
        <v>8537</v>
      </c>
      <c r="C11909" s="73" t="s">
        <v>41</v>
      </c>
      <c r="D11909" s="72" t="s">
        <v>22</v>
      </c>
      <c r="E11909" s="75" t="s">
        <v>8695</v>
      </c>
      <c r="F11909" s="140" t="s">
        <v>605</v>
      </c>
    </row>
    <row r="11910" spans="1:6" hidden="1" x14ac:dyDescent="0.25">
      <c r="A11910" s="93"/>
      <c r="B11910" s="85"/>
      <c r="C11910" s="85"/>
      <c r="D11910" s="85"/>
      <c r="E11910" s="86"/>
      <c r="F11910" s="85"/>
    </row>
    <row r="11911" spans="1:6" hidden="1" x14ac:dyDescent="0.25">
      <c r="A11911" s="814" t="s">
        <v>9</v>
      </c>
      <c r="B11911" s="814"/>
      <c r="C11911" s="814"/>
      <c r="D11911" s="814"/>
      <c r="E11911" s="814"/>
      <c r="F11911" s="814"/>
    </row>
    <row r="11912" spans="1:6" hidden="1" x14ac:dyDescent="0.25">
      <c r="A11912" s="93">
        <v>1</v>
      </c>
      <c r="B11912" s="72" t="s">
        <v>13938</v>
      </c>
      <c r="C11912" s="73" t="s">
        <v>9</v>
      </c>
      <c r="D11912" s="72" t="s">
        <v>21</v>
      </c>
      <c r="E11912" s="75"/>
      <c r="F11912" s="717"/>
    </row>
    <row r="11913" spans="1:6" hidden="1" x14ac:dyDescent="0.25">
      <c r="A11913" s="93">
        <v>2</v>
      </c>
      <c r="B11913" s="72" t="s">
        <v>1456</v>
      </c>
      <c r="C11913" s="73" t="s">
        <v>85</v>
      </c>
      <c r="D11913" s="72" t="s">
        <v>21</v>
      </c>
      <c r="E11913" s="75"/>
      <c r="F11913" s="717"/>
    </row>
    <row r="11914" spans="1:6" hidden="1" x14ac:dyDescent="0.25">
      <c r="A11914" s="93">
        <v>3</v>
      </c>
      <c r="B11914" s="72"/>
      <c r="C11914" s="73"/>
      <c r="D11914" s="72"/>
      <c r="E11914" s="75"/>
      <c r="F11914" s="717"/>
    </row>
    <row r="11915" spans="1:6" hidden="1" x14ac:dyDescent="0.25">
      <c r="A11915" s="93">
        <v>4</v>
      </c>
      <c r="B11915" s="72"/>
      <c r="C11915" s="73"/>
      <c r="D11915" s="72"/>
      <c r="E11915" s="24"/>
      <c r="F11915" s="717"/>
    </row>
    <row r="11916" spans="1:6" hidden="1" x14ac:dyDescent="0.25">
      <c r="A11916" s="93">
        <v>5</v>
      </c>
      <c r="B11916" s="72"/>
      <c r="C11916" s="73"/>
      <c r="D11916" s="72"/>
      <c r="E11916" s="24"/>
      <c r="F11916" s="717"/>
    </row>
    <row r="11917" spans="1:6" hidden="1" x14ac:dyDescent="0.25">
      <c r="A11917" s="811" t="s">
        <v>20</v>
      </c>
      <c r="B11917" s="812"/>
      <c r="C11917" s="812"/>
      <c r="D11917" s="812"/>
      <c r="E11917" s="812"/>
      <c r="F11917" s="813"/>
    </row>
    <row r="11918" spans="1:6" hidden="1" x14ac:dyDescent="0.25">
      <c r="A11918" s="93">
        <v>1</v>
      </c>
      <c r="B11918" s="72" t="s">
        <v>7228</v>
      </c>
      <c r="C11918" s="73" t="s">
        <v>20</v>
      </c>
      <c r="D11918" s="72" t="s">
        <v>13</v>
      </c>
      <c r="E11918" s="75"/>
      <c r="F11918" s="277"/>
    </row>
    <row r="11919" spans="1:6" hidden="1" x14ac:dyDescent="0.25">
      <c r="A11919" s="93">
        <v>2</v>
      </c>
      <c r="B11919" s="72"/>
      <c r="C11919" s="73"/>
      <c r="D11919" s="72"/>
      <c r="E11919" s="75"/>
      <c r="F11919" s="277"/>
    </row>
    <row r="11920" spans="1:6" hidden="1" x14ac:dyDescent="0.25">
      <c r="A11920" s="93">
        <v>3</v>
      </c>
      <c r="B11920" s="72"/>
      <c r="C11920" s="73"/>
      <c r="D11920" s="72"/>
      <c r="E11920" s="75"/>
      <c r="F11920" s="277"/>
    </row>
    <row r="11921" spans="1:6" hidden="1" x14ac:dyDescent="0.25">
      <c r="A11921" s="93">
        <v>4</v>
      </c>
      <c r="B11921" s="72"/>
      <c r="C11921" s="73"/>
      <c r="D11921" s="72"/>
      <c r="E11921" s="24"/>
      <c r="F11921" s="277"/>
    </row>
    <row r="11922" spans="1:6" hidden="1" x14ac:dyDescent="0.25">
      <c r="A11922" s="93">
        <v>5</v>
      </c>
      <c r="B11922" s="72"/>
      <c r="C11922" s="73"/>
      <c r="D11922" s="72"/>
      <c r="E11922" s="24"/>
      <c r="F11922" s="277"/>
    </row>
    <row r="11923" spans="1:6" hidden="1" x14ac:dyDescent="0.25">
      <c r="A11923" s="93">
        <v>6</v>
      </c>
      <c r="B11923" s="72"/>
      <c r="C11923" s="73"/>
      <c r="D11923" s="72"/>
      <c r="E11923" s="24"/>
      <c r="F11923" s="277"/>
    </row>
    <row r="11924" spans="1:6" hidden="1" x14ac:dyDescent="0.25">
      <c r="A11924" s="93">
        <v>7</v>
      </c>
      <c r="B11924" s="72"/>
      <c r="C11924" s="73"/>
      <c r="D11924" s="72"/>
      <c r="E11924" s="24"/>
      <c r="F11924" s="277"/>
    </row>
    <row r="11925" spans="1:6" hidden="1" x14ac:dyDescent="0.25">
      <c r="A11925" s="93"/>
      <c r="B11925" s="72"/>
      <c r="C11925" s="73"/>
      <c r="D11925" s="72"/>
      <c r="E11925" s="24"/>
      <c r="F11925" s="277"/>
    </row>
    <row r="11926" spans="1:6" hidden="1" x14ac:dyDescent="0.25">
      <c r="A11926" s="811" t="s">
        <v>558</v>
      </c>
      <c r="B11926" s="812"/>
      <c r="C11926" s="812"/>
      <c r="D11926" s="812"/>
      <c r="E11926" s="812"/>
      <c r="F11926" s="813"/>
    </row>
    <row r="11927" spans="1:6" hidden="1" x14ac:dyDescent="0.25">
      <c r="A11927" s="133">
        <v>1</v>
      </c>
      <c r="B11927" s="126"/>
      <c r="C11927" s="73"/>
      <c r="D11927" s="72"/>
      <c r="E11927" s="140"/>
      <c r="F11927" s="180"/>
    </row>
    <row r="11928" spans="1:6" hidden="1" x14ac:dyDescent="0.25">
      <c r="A11928" s="133">
        <v>2</v>
      </c>
      <c r="B11928" s="72"/>
      <c r="C11928" s="73"/>
      <c r="D11928" s="72"/>
      <c r="E11928" s="140"/>
      <c r="F11928" s="180"/>
    </row>
    <row r="11929" spans="1:6" hidden="1" x14ac:dyDescent="0.25">
      <c r="A11929" s="93">
        <v>3</v>
      </c>
      <c r="B11929" s="72"/>
      <c r="C11929" s="73"/>
      <c r="D11929" s="72"/>
      <c r="E11929" s="24"/>
      <c r="F11929" s="717"/>
    </row>
    <row r="11930" spans="1:6" hidden="1" x14ac:dyDescent="0.25">
      <c r="A11930" s="811" t="s">
        <v>12</v>
      </c>
      <c r="B11930" s="812"/>
      <c r="C11930" s="812"/>
      <c r="D11930" s="812"/>
      <c r="E11930" s="812"/>
      <c r="F11930" s="813"/>
    </row>
    <row r="11931" spans="1:6" hidden="1" x14ac:dyDescent="0.25">
      <c r="A11931" s="93">
        <v>1</v>
      </c>
      <c r="B11931" s="72"/>
      <c r="C11931" s="73"/>
      <c r="D11931" s="72"/>
      <c r="E11931" s="24"/>
      <c r="F11931" s="717"/>
    </row>
    <row r="11932" spans="1:6" hidden="1" x14ac:dyDescent="0.25">
      <c r="A11932" s="93">
        <v>2</v>
      </c>
      <c r="B11932" s="85"/>
      <c r="C11932" s="85"/>
      <c r="D11932" s="85"/>
      <c r="E11932" s="86"/>
      <c r="F11932" s="85"/>
    </row>
    <row r="11933" spans="1:6" hidden="1" x14ac:dyDescent="0.25">
      <c r="A11933" s="811" t="s">
        <v>385</v>
      </c>
      <c r="B11933" s="812"/>
      <c r="C11933" s="812"/>
      <c r="D11933" s="812"/>
      <c r="E11933" s="812"/>
      <c r="F11933" s="813"/>
    </row>
    <row r="11934" spans="1:6" hidden="1" x14ac:dyDescent="0.25">
      <c r="A11934" s="133">
        <v>1</v>
      </c>
      <c r="B11934" s="72"/>
      <c r="C11934" s="73"/>
      <c r="D11934" s="72"/>
      <c r="E11934" s="24"/>
      <c r="F11934" s="717"/>
    </row>
    <row r="11935" spans="1:6" hidden="1" x14ac:dyDescent="0.25">
      <c r="A11935" s="133">
        <v>2</v>
      </c>
      <c r="B11935" s="72"/>
      <c r="C11935" s="73"/>
      <c r="D11935" s="72"/>
      <c r="E11935" s="24"/>
      <c r="F11935" s="717"/>
    </row>
    <row r="11936" spans="1:6" hidden="1" x14ac:dyDescent="0.25">
      <c r="A11936" s="811" t="s">
        <v>5</v>
      </c>
      <c r="B11936" s="812"/>
      <c r="C11936" s="812"/>
      <c r="D11936" s="812"/>
      <c r="E11936" s="812"/>
      <c r="F11936" s="813"/>
    </row>
    <row r="11937" spans="1:6" hidden="1" x14ac:dyDescent="0.25">
      <c r="A11937" s="93">
        <v>1</v>
      </c>
      <c r="B11937" s="85"/>
      <c r="C11937" s="85"/>
      <c r="D11937" s="85"/>
      <c r="E11937" s="75"/>
      <c r="F11937" s="140"/>
    </row>
    <row r="11938" spans="1:6" hidden="1" x14ac:dyDescent="0.25">
      <c r="A11938" s="93">
        <v>2</v>
      </c>
      <c r="B11938" s="85"/>
      <c r="C11938" s="73"/>
      <c r="D11938" s="72"/>
      <c r="E11938" s="86"/>
      <c r="F11938" s="93"/>
    </row>
    <row r="11939" spans="1:6" hidden="1" x14ac:dyDescent="0.25">
      <c r="A11939" s="811" t="s">
        <v>71</v>
      </c>
      <c r="B11939" s="812"/>
      <c r="C11939" s="812"/>
      <c r="D11939" s="812"/>
      <c r="E11939" s="812"/>
      <c r="F11939" s="813"/>
    </row>
    <row r="11940" spans="1:6" hidden="1" x14ac:dyDescent="0.25">
      <c r="A11940" s="85">
        <v>1</v>
      </c>
      <c r="B11940" s="85"/>
      <c r="C11940" s="85"/>
      <c r="D11940" s="85"/>
      <c r="E11940" s="86"/>
      <c r="F11940" s="85"/>
    </row>
    <row r="11941" spans="1:6" hidden="1" x14ac:dyDescent="0.25"/>
    <row r="11942" spans="1:6" hidden="1" x14ac:dyDescent="0.25"/>
    <row r="11943" spans="1:6" hidden="1" x14ac:dyDescent="0.25"/>
    <row r="11944" spans="1:6" hidden="1" x14ac:dyDescent="0.25">
      <c r="A11944" s="155"/>
      <c r="B11944" s="156" t="s">
        <v>63</v>
      </c>
      <c r="C11944" s="157">
        <v>44590</v>
      </c>
      <c r="D11944" s="156"/>
      <c r="E11944" s="652"/>
      <c r="F11944" s="158"/>
    </row>
    <row r="11945" spans="1:6" hidden="1" x14ac:dyDescent="0.25">
      <c r="A11945" s="159" t="s">
        <v>580</v>
      </c>
      <c r="B11945" s="160" t="s">
        <v>576</v>
      </c>
      <c r="C11945" s="161" t="s">
        <v>912</v>
      </c>
      <c r="D11945" s="160" t="s">
        <v>577</v>
      </c>
      <c r="E11945" s="653" t="s">
        <v>1422</v>
      </c>
      <c r="F11945" s="162" t="s">
        <v>579</v>
      </c>
    </row>
    <row r="11946" spans="1:6" hidden="1" x14ac:dyDescent="0.25">
      <c r="A11946" s="814" t="s">
        <v>155</v>
      </c>
      <c r="B11946" s="814"/>
      <c r="C11946" s="814"/>
      <c r="D11946" s="814"/>
      <c r="E11946" s="814"/>
      <c r="F11946" s="814"/>
    </row>
    <row r="11947" spans="1:6" hidden="1" x14ac:dyDescent="0.25">
      <c r="A11947" s="133">
        <v>1</v>
      </c>
      <c r="B11947" s="207"/>
      <c r="C11947" s="207"/>
      <c r="D11947" s="207"/>
      <c r="E11947" s="475"/>
      <c r="F11947" s="207"/>
    </row>
    <row r="11948" spans="1:6" hidden="1" x14ac:dyDescent="0.25">
      <c r="A11948" s="93">
        <v>2</v>
      </c>
      <c r="B11948" s="224"/>
      <c r="C11948" s="225"/>
      <c r="D11948" s="224"/>
      <c r="E11948" s="227"/>
      <c r="F11948" s="206"/>
    </row>
    <row r="11949" spans="1:6" hidden="1" x14ac:dyDescent="0.25">
      <c r="A11949" s="814" t="s">
        <v>41</v>
      </c>
      <c r="B11949" s="814"/>
      <c r="C11949" s="814"/>
      <c r="D11949" s="814"/>
      <c r="E11949" s="814"/>
      <c r="F11949" s="814"/>
    </row>
    <row r="11950" spans="1:6" hidden="1" x14ac:dyDescent="0.25">
      <c r="A11950" s="93">
        <v>1</v>
      </c>
      <c r="B11950" s="72"/>
      <c r="C11950" s="73"/>
      <c r="D11950" s="72"/>
      <c r="E11950" s="75"/>
      <c r="F11950" s="140"/>
    </row>
    <row r="11951" spans="1:6" hidden="1" x14ac:dyDescent="0.25">
      <c r="A11951" s="93"/>
      <c r="B11951" s="85"/>
      <c r="C11951" s="85"/>
      <c r="D11951" s="85"/>
      <c r="E11951" s="86"/>
      <c r="F11951" s="85"/>
    </row>
    <row r="11952" spans="1:6" hidden="1" x14ac:dyDescent="0.25">
      <c r="A11952" s="814" t="s">
        <v>9</v>
      </c>
      <c r="B11952" s="814"/>
      <c r="C11952" s="814"/>
      <c r="D11952" s="814"/>
      <c r="E11952" s="814"/>
      <c r="F11952" s="814"/>
    </row>
    <row r="11953" spans="1:6" hidden="1" x14ac:dyDescent="0.25">
      <c r="A11953" s="93">
        <v>1</v>
      </c>
      <c r="B11953" s="72" t="s">
        <v>1415</v>
      </c>
      <c r="C11953" s="73" t="s">
        <v>8682</v>
      </c>
      <c r="D11953" s="72" t="s">
        <v>21</v>
      </c>
      <c r="E11953" s="75"/>
      <c r="F11953" s="717"/>
    </row>
    <row r="11954" spans="1:6" hidden="1" x14ac:dyDescent="0.25">
      <c r="A11954" s="93">
        <v>2</v>
      </c>
      <c r="B11954" s="72" t="s">
        <v>14217</v>
      </c>
      <c r="C11954" s="73" t="s">
        <v>9</v>
      </c>
      <c r="D11954" s="72" t="s">
        <v>28</v>
      </c>
      <c r="E11954" s="75"/>
      <c r="F11954" s="717"/>
    </row>
    <row r="11955" spans="1:6" hidden="1" x14ac:dyDescent="0.25">
      <c r="A11955" s="93">
        <v>3</v>
      </c>
      <c r="B11955" s="72" t="s">
        <v>11881</v>
      </c>
      <c r="C11955" s="73" t="s">
        <v>9</v>
      </c>
      <c r="D11955" s="72" t="s">
        <v>890</v>
      </c>
      <c r="E11955" s="75"/>
      <c r="F11955" s="717"/>
    </row>
    <row r="11956" spans="1:6" hidden="1" x14ac:dyDescent="0.25">
      <c r="A11956" s="93">
        <v>4</v>
      </c>
      <c r="B11956" s="72" t="s">
        <v>6539</v>
      </c>
      <c r="C11956" s="73" t="s">
        <v>9</v>
      </c>
      <c r="D11956" s="72" t="s">
        <v>13</v>
      </c>
      <c r="E11956" s="24"/>
      <c r="F11956" s="717"/>
    </row>
    <row r="11957" spans="1:6" hidden="1" x14ac:dyDescent="0.25">
      <c r="A11957" s="93">
        <v>5</v>
      </c>
      <c r="B11957" s="72" t="s">
        <v>14225</v>
      </c>
      <c r="C11957" s="73" t="s">
        <v>9</v>
      </c>
      <c r="D11957" s="72" t="s">
        <v>13</v>
      </c>
      <c r="E11957" s="24"/>
      <c r="F11957" s="717"/>
    </row>
    <row r="11958" spans="1:6" hidden="1" x14ac:dyDescent="0.25">
      <c r="A11958" s="811" t="s">
        <v>20</v>
      </c>
      <c r="B11958" s="812"/>
      <c r="C11958" s="812"/>
      <c r="D11958" s="812"/>
      <c r="E11958" s="812"/>
      <c r="F11958" s="813"/>
    </row>
    <row r="11959" spans="1:6" hidden="1" x14ac:dyDescent="0.25">
      <c r="A11959" s="93">
        <v>1</v>
      </c>
      <c r="B11959" s="72" t="s">
        <v>11879</v>
      </c>
      <c r="C11959" s="73" t="s">
        <v>20</v>
      </c>
      <c r="D11959" s="72" t="s">
        <v>890</v>
      </c>
      <c r="E11959" s="75" t="s">
        <v>12040</v>
      </c>
      <c r="F11959" s="730" t="s">
        <v>1011</v>
      </c>
    </row>
    <row r="11960" spans="1:6" hidden="1" x14ac:dyDescent="0.25">
      <c r="A11960" s="93">
        <v>2</v>
      </c>
      <c r="B11960" s="72" t="s">
        <v>14147</v>
      </c>
      <c r="C11960" s="73" t="s">
        <v>20</v>
      </c>
      <c r="D11960" s="72" t="s">
        <v>17</v>
      </c>
      <c r="E11960" s="75" t="s">
        <v>14148</v>
      </c>
      <c r="F11960" s="730" t="s">
        <v>1011</v>
      </c>
    </row>
    <row r="11961" spans="1:6" hidden="1" x14ac:dyDescent="0.25">
      <c r="A11961" s="93">
        <v>3</v>
      </c>
      <c r="B11961" s="72" t="s">
        <v>86</v>
      </c>
      <c r="C11961" s="73" t="s">
        <v>20</v>
      </c>
      <c r="D11961" s="72" t="s">
        <v>17</v>
      </c>
      <c r="E11961" s="75" t="s">
        <v>14216</v>
      </c>
      <c r="F11961" s="730" t="s">
        <v>1011</v>
      </c>
    </row>
    <row r="11962" spans="1:6" hidden="1" x14ac:dyDescent="0.25">
      <c r="A11962" s="93">
        <v>4</v>
      </c>
      <c r="B11962" s="72" t="s">
        <v>14223</v>
      </c>
      <c r="C11962" s="73" t="s">
        <v>20</v>
      </c>
      <c r="D11962" s="72" t="s">
        <v>13</v>
      </c>
      <c r="E11962" s="75" t="s">
        <v>12350</v>
      </c>
      <c r="F11962" s="730" t="s">
        <v>1011</v>
      </c>
    </row>
    <row r="11963" spans="1:6" hidden="1" x14ac:dyDescent="0.25">
      <c r="A11963" s="93">
        <v>5</v>
      </c>
      <c r="B11963" s="72" t="s">
        <v>9928</v>
      </c>
      <c r="C11963" s="73" t="s">
        <v>20</v>
      </c>
      <c r="D11963" s="72" t="s">
        <v>890</v>
      </c>
      <c r="E11963" s="75" t="s">
        <v>14219</v>
      </c>
      <c r="F11963" s="730" t="s">
        <v>1011</v>
      </c>
    </row>
    <row r="11964" spans="1:6" hidden="1" x14ac:dyDescent="0.25">
      <c r="A11964" s="93">
        <v>6</v>
      </c>
      <c r="B11964" s="72" t="s">
        <v>14221</v>
      </c>
      <c r="C11964" s="73" t="s">
        <v>20</v>
      </c>
      <c r="D11964" s="72" t="s">
        <v>13</v>
      </c>
      <c r="E11964" s="75" t="s">
        <v>14222</v>
      </c>
      <c r="F11964" s="730" t="s">
        <v>1011</v>
      </c>
    </row>
    <row r="11965" spans="1:6" hidden="1" x14ac:dyDescent="0.25">
      <c r="A11965" s="93">
        <v>7</v>
      </c>
      <c r="B11965" s="72" t="s">
        <v>12359</v>
      </c>
      <c r="C11965" s="73" t="s">
        <v>20</v>
      </c>
      <c r="D11965" s="72" t="s">
        <v>343</v>
      </c>
      <c r="E11965" s="24"/>
      <c r="F11965" s="277"/>
    </row>
    <row r="11966" spans="1:6" hidden="1" x14ac:dyDescent="0.25">
      <c r="A11966" s="93"/>
      <c r="B11966" s="72"/>
      <c r="C11966" s="73"/>
      <c r="D11966" s="72"/>
      <c r="E11966" s="24"/>
      <c r="F11966" s="277"/>
    </row>
    <row r="11967" spans="1:6" hidden="1" x14ac:dyDescent="0.25">
      <c r="A11967" s="811" t="s">
        <v>558</v>
      </c>
      <c r="B11967" s="812"/>
      <c r="C11967" s="812"/>
      <c r="D11967" s="812"/>
      <c r="E11967" s="812"/>
      <c r="F11967" s="813"/>
    </row>
    <row r="11968" spans="1:6" hidden="1" x14ac:dyDescent="0.25">
      <c r="A11968" s="133">
        <v>1</v>
      </c>
      <c r="B11968" s="126"/>
      <c r="C11968" s="73"/>
      <c r="D11968" s="72"/>
      <c r="E11968" s="140"/>
      <c r="F11968" s="180"/>
    </row>
    <row r="11969" spans="1:6" hidden="1" x14ac:dyDescent="0.25">
      <c r="A11969" s="133">
        <v>2</v>
      </c>
      <c r="B11969" s="72"/>
      <c r="C11969" s="73"/>
      <c r="D11969" s="72"/>
      <c r="E11969" s="140"/>
      <c r="F11969" s="180"/>
    </row>
    <row r="11970" spans="1:6" hidden="1" x14ac:dyDescent="0.25">
      <c r="A11970" s="93">
        <v>3</v>
      </c>
      <c r="B11970" s="72"/>
      <c r="C11970" s="73"/>
      <c r="D11970" s="72"/>
      <c r="E11970" s="24"/>
      <c r="F11970" s="717"/>
    </row>
    <row r="11971" spans="1:6" hidden="1" x14ac:dyDescent="0.25">
      <c r="A11971" s="811" t="s">
        <v>12</v>
      </c>
      <c r="B11971" s="812"/>
      <c r="C11971" s="812"/>
      <c r="D11971" s="812"/>
      <c r="E11971" s="812"/>
      <c r="F11971" s="813"/>
    </row>
    <row r="11972" spans="1:6" hidden="1" x14ac:dyDescent="0.25">
      <c r="A11972" s="93">
        <v>1</v>
      </c>
      <c r="B11972" s="72"/>
      <c r="C11972" s="73"/>
      <c r="D11972" s="72"/>
      <c r="E11972" s="24"/>
      <c r="F11972" s="717"/>
    </row>
    <row r="11973" spans="1:6" hidden="1" x14ac:dyDescent="0.25">
      <c r="A11973" s="93">
        <v>2</v>
      </c>
      <c r="B11973" s="85"/>
      <c r="C11973" s="85"/>
      <c r="D11973" s="85"/>
      <c r="E11973" s="86"/>
      <c r="F11973" s="85"/>
    </row>
    <row r="11974" spans="1:6" hidden="1" x14ac:dyDescent="0.25">
      <c r="A11974" s="811" t="s">
        <v>385</v>
      </c>
      <c r="B11974" s="812"/>
      <c r="C11974" s="812"/>
      <c r="D11974" s="812"/>
      <c r="E11974" s="812"/>
      <c r="F11974" s="813"/>
    </row>
    <row r="11975" spans="1:6" hidden="1" x14ac:dyDescent="0.25">
      <c r="A11975" s="133">
        <v>1</v>
      </c>
      <c r="B11975" s="72" t="s">
        <v>14149</v>
      </c>
      <c r="C11975" s="73" t="s">
        <v>385</v>
      </c>
      <c r="D11975" s="72" t="s">
        <v>890</v>
      </c>
      <c r="E11975" s="24"/>
      <c r="F11975" s="717"/>
    </row>
    <row r="11976" spans="1:6" hidden="1" x14ac:dyDescent="0.25">
      <c r="A11976" s="133">
        <v>2</v>
      </c>
      <c r="B11976" s="72"/>
      <c r="C11976" s="73"/>
      <c r="D11976" s="72"/>
      <c r="E11976" s="24"/>
      <c r="F11976" s="717"/>
    </row>
    <row r="11977" spans="1:6" hidden="1" x14ac:dyDescent="0.25">
      <c r="A11977" s="133">
        <v>3</v>
      </c>
      <c r="B11977" s="72"/>
      <c r="C11977" s="73"/>
      <c r="D11977" s="72"/>
      <c r="E11977" s="24"/>
      <c r="F11977" s="717"/>
    </row>
    <row r="11978" spans="1:6" hidden="1" x14ac:dyDescent="0.25">
      <c r="A11978" s="133">
        <v>4</v>
      </c>
      <c r="B11978" s="72"/>
      <c r="C11978" s="73"/>
      <c r="D11978" s="72"/>
      <c r="E11978" s="24"/>
      <c r="F11978" s="717"/>
    </row>
    <row r="11979" spans="1:6" hidden="1" x14ac:dyDescent="0.25">
      <c r="A11979" s="811" t="s">
        <v>5</v>
      </c>
      <c r="B11979" s="812"/>
      <c r="C11979" s="812"/>
      <c r="D11979" s="812"/>
      <c r="E11979" s="812"/>
      <c r="F11979" s="813"/>
    </row>
    <row r="11980" spans="1:6" hidden="1" x14ac:dyDescent="0.25">
      <c r="A11980" s="93">
        <v>1</v>
      </c>
      <c r="B11980" s="85"/>
      <c r="C11980" s="85"/>
      <c r="D11980" s="85"/>
      <c r="E11980" s="75"/>
      <c r="F11980" s="140"/>
    </row>
    <row r="11981" spans="1:6" hidden="1" x14ac:dyDescent="0.25">
      <c r="A11981" s="93">
        <v>2</v>
      </c>
      <c r="B11981" s="85"/>
      <c r="C11981" s="73"/>
      <c r="D11981" s="72"/>
      <c r="E11981" s="86"/>
      <c r="F11981" s="93"/>
    </row>
    <row r="11982" spans="1:6" hidden="1" x14ac:dyDescent="0.25">
      <c r="A11982" s="811" t="s">
        <v>71</v>
      </c>
      <c r="B11982" s="812"/>
      <c r="C11982" s="812"/>
      <c r="D11982" s="812"/>
      <c r="E11982" s="812"/>
      <c r="F11982" s="813"/>
    </row>
    <row r="11983" spans="1:6" hidden="1" x14ac:dyDescent="0.25">
      <c r="A11983" s="93">
        <v>1</v>
      </c>
      <c r="B11983" s="85"/>
      <c r="C11983" s="85"/>
      <c r="D11983" s="85"/>
      <c r="E11983" s="86"/>
      <c r="F11983" s="85"/>
    </row>
    <row r="11984" spans="1:6" hidden="1" x14ac:dyDescent="0.25"/>
    <row r="11985" spans="1:6" hidden="1" x14ac:dyDescent="0.25"/>
    <row r="11986" spans="1:6" hidden="1" x14ac:dyDescent="0.25">
      <c r="A11986" s="197"/>
      <c r="B11986" s="198" t="s">
        <v>0</v>
      </c>
      <c r="C11986" s="199">
        <v>44591</v>
      </c>
      <c r="D11986" s="198"/>
      <c r="E11986" s="575"/>
      <c r="F11986" s="200"/>
    </row>
    <row r="11987" spans="1:6" hidden="1" x14ac:dyDescent="0.25">
      <c r="A11987" s="201" t="s">
        <v>580</v>
      </c>
      <c r="B11987" s="202" t="s">
        <v>576</v>
      </c>
      <c r="C11987" s="203" t="s">
        <v>912</v>
      </c>
      <c r="D11987" s="202" t="s">
        <v>577</v>
      </c>
      <c r="E11987" s="576" t="s">
        <v>1422</v>
      </c>
      <c r="F11987" s="204" t="s">
        <v>579</v>
      </c>
    </row>
    <row r="11988" spans="1:6" hidden="1" x14ac:dyDescent="0.25">
      <c r="A11988" s="814" t="s">
        <v>155</v>
      </c>
      <c r="B11988" s="814"/>
      <c r="C11988" s="814"/>
      <c r="D11988" s="814"/>
      <c r="E11988" s="814"/>
      <c r="F11988" s="814"/>
    </row>
    <row r="11989" spans="1:6" hidden="1" x14ac:dyDescent="0.25">
      <c r="A11989" s="133">
        <v>1</v>
      </c>
      <c r="B11989" s="207"/>
      <c r="C11989" s="207"/>
      <c r="D11989" s="207"/>
      <c r="E11989" s="475"/>
      <c r="F11989" s="207"/>
    </row>
    <row r="11990" spans="1:6" hidden="1" x14ac:dyDescent="0.25">
      <c r="A11990" s="93">
        <v>2</v>
      </c>
      <c r="B11990" s="224"/>
      <c r="C11990" s="225"/>
      <c r="D11990" s="224"/>
      <c r="E11990" s="227"/>
      <c r="F11990" s="206"/>
    </row>
    <row r="11991" spans="1:6" hidden="1" x14ac:dyDescent="0.25">
      <c r="A11991" s="814" t="s">
        <v>41</v>
      </c>
      <c r="B11991" s="814"/>
      <c r="C11991" s="814"/>
      <c r="D11991" s="814"/>
      <c r="E11991" s="814"/>
      <c r="F11991" s="814"/>
    </row>
    <row r="11992" spans="1:6" hidden="1" x14ac:dyDescent="0.25">
      <c r="A11992" s="93">
        <v>1</v>
      </c>
      <c r="B11992" s="72"/>
      <c r="C11992" s="73"/>
      <c r="D11992" s="72"/>
      <c r="E11992" s="75"/>
      <c r="F11992" s="140"/>
    </row>
    <row r="11993" spans="1:6" hidden="1" x14ac:dyDescent="0.25">
      <c r="A11993" s="93"/>
      <c r="B11993" s="85"/>
      <c r="C11993" s="85"/>
      <c r="D11993" s="85"/>
      <c r="E11993" s="86"/>
      <c r="F11993" s="85"/>
    </row>
    <row r="11994" spans="1:6" hidden="1" x14ac:dyDescent="0.25">
      <c r="A11994" s="814" t="s">
        <v>9</v>
      </c>
      <c r="B11994" s="814"/>
      <c r="C11994" s="814"/>
      <c r="D11994" s="814"/>
      <c r="E11994" s="814"/>
      <c r="F11994" s="814"/>
    </row>
    <row r="11995" spans="1:6" hidden="1" x14ac:dyDescent="0.25">
      <c r="A11995" s="93">
        <v>1</v>
      </c>
      <c r="B11995" s="72" t="s">
        <v>14088</v>
      </c>
      <c r="C11995" s="73" t="s">
        <v>85</v>
      </c>
      <c r="D11995" s="72" t="s">
        <v>21</v>
      </c>
      <c r="E11995" s="75"/>
      <c r="F11995" s="717"/>
    </row>
    <row r="11996" spans="1:6" hidden="1" x14ac:dyDescent="0.25">
      <c r="A11996" s="93">
        <v>2</v>
      </c>
      <c r="B11996" s="72"/>
      <c r="C11996" s="73"/>
      <c r="D11996" s="72"/>
      <c r="E11996" s="75"/>
      <c r="F11996" s="717"/>
    </row>
    <row r="11997" spans="1:6" hidden="1" x14ac:dyDescent="0.25">
      <c r="A11997" s="93">
        <v>3</v>
      </c>
      <c r="B11997" s="72"/>
      <c r="C11997" s="73"/>
      <c r="D11997" s="72"/>
      <c r="E11997" s="75"/>
      <c r="F11997" s="717"/>
    </row>
    <row r="11998" spans="1:6" hidden="1" x14ac:dyDescent="0.25">
      <c r="A11998" s="93">
        <v>4</v>
      </c>
      <c r="B11998" s="72"/>
      <c r="C11998" s="73"/>
      <c r="D11998" s="72"/>
      <c r="E11998" s="24"/>
      <c r="F11998" s="717"/>
    </row>
    <row r="11999" spans="1:6" hidden="1" x14ac:dyDescent="0.25">
      <c r="A11999" s="93">
        <v>5</v>
      </c>
      <c r="B11999" s="72"/>
      <c r="C11999" s="73"/>
      <c r="D11999" s="72"/>
      <c r="E11999" s="24"/>
      <c r="F11999" s="717"/>
    </row>
    <row r="12000" spans="1:6" hidden="1" x14ac:dyDescent="0.25">
      <c r="A12000" s="811" t="s">
        <v>20</v>
      </c>
      <c r="B12000" s="812"/>
      <c r="C12000" s="812"/>
      <c r="D12000" s="812"/>
      <c r="E12000" s="812"/>
      <c r="F12000" s="813"/>
    </row>
    <row r="12001" spans="1:6" hidden="1" x14ac:dyDescent="0.25">
      <c r="A12001" s="93">
        <v>1</v>
      </c>
      <c r="B12001" s="72" t="s">
        <v>8323</v>
      </c>
      <c r="C12001" s="73" t="s">
        <v>20</v>
      </c>
      <c r="D12001" s="72" t="s">
        <v>21</v>
      </c>
      <c r="E12001" s="75"/>
      <c r="F12001" s="277"/>
    </row>
    <row r="12002" spans="1:6" hidden="1" x14ac:dyDescent="0.25">
      <c r="A12002" s="93">
        <v>2</v>
      </c>
      <c r="B12002" s="72" t="s">
        <v>5081</v>
      </c>
      <c r="C12002" s="73" t="s">
        <v>20</v>
      </c>
      <c r="D12002" s="72" t="s">
        <v>21</v>
      </c>
      <c r="E12002" s="75"/>
      <c r="F12002" s="730" t="s">
        <v>1011</v>
      </c>
    </row>
    <row r="12003" spans="1:6" hidden="1" x14ac:dyDescent="0.25">
      <c r="A12003" s="93">
        <v>3</v>
      </c>
      <c r="B12003" s="72"/>
      <c r="C12003" s="73"/>
      <c r="D12003" s="72"/>
      <c r="E12003" s="75"/>
      <c r="F12003" s="277"/>
    </row>
    <row r="12004" spans="1:6" hidden="1" x14ac:dyDescent="0.25">
      <c r="A12004" s="93">
        <v>4</v>
      </c>
      <c r="B12004" s="72"/>
      <c r="C12004" s="73"/>
      <c r="D12004" s="72"/>
      <c r="E12004" s="24"/>
      <c r="F12004" s="277"/>
    </row>
    <row r="12005" spans="1:6" hidden="1" x14ac:dyDescent="0.25">
      <c r="A12005" s="93">
        <v>5</v>
      </c>
      <c r="B12005" s="72"/>
      <c r="C12005" s="73"/>
      <c r="D12005" s="72"/>
      <c r="E12005" s="24"/>
      <c r="F12005" s="277"/>
    </row>
    <row r="12006" spans="1:6" hidden="1" x14ac:dyDescent="0.25">
      <c r="A12006" s="93">
        <v>6</v>
      </c>
      <c r="B12006" s="72"/>
      <c r="C12006" s="73"/>
      <c r="D12006" s="72"/>
      <c r="E12006" s="24"/>
      <c r="F12006" s="277"/>
    </row>
    <row r="12007" spans="1:6" hidden="1" x14ac:dyDescent="0.25">
      <c r="A12007" s="93">
        <v>7</v>
      </c>
      <c r="B12007" s="72"/>
      <c r="C12007" s="73"/>
      <c r="D12007" s="72"/>
      <c r="E12007" s="24"/>
      <c r="F12007" s="277"/>
    </row>
    <row r="12008" spans="1:6" hidden="1" x14ac:dyDescent="0.25">
      <c r="A12008" s="93"/>
      <c r="B12008" s="72"/>
      <c r="C12008" s="73"/>
      <c r="D12008" s="72"/>
      <c r="E12008" s="24"/>
      <c r="F12008" s="277"/>
    </row>
    <row r="12009" spans="1:6" hidden="1" x14ac:dyDescent="0.25">
      <c r="A12009" s="811" t="s">
        <v>558</v>
      </c>
      <c r="B12009" s="812"/>
      <c r="C12009" s="812"/>
      <c r="D12009" s="812"/>
      <c r="E12009" s="812"/>
      <c r="F12009" s="813"/>
    </row>
    <row r="12010" spans="1:6" hidden="1" x14ac:dyDescent="0.25">
      <c r="A12010" s="133">
        <v>1</v>
      </c>
      <c r="B12010" s="126"/>
      <c r="C12010" s="73"/>
      <c r="D12010" s="72"/>
      <c r="E12010" s="140"/>
      <c r="F12010" s="180"/>
    </row>
    <row r="12011" spans="1:6" hidden="1" x14ac:dyDescent="0.25">
      <c r="A12011" s="133">
        <v>2</v>
      </c>
      <c r="B12011" s="72"/>
      <c r="C12011" s="73"/>
      <c r="D12011" s="72"/>
      <c r="E12011" s="140"/>
      <c r="F12011" s="180"/>
    </row>
    <row r="12012" spans="1:6" hidden="1" x14ac:dyDescent="0.25">
      <c r="A12012" s="93">
        <v>3</v>
      </c>
      <c r="B12012" s="72"/>
      <c r="C12012" s="73"/>
      <c r="D12012" s="72"/>
      <c r="E12012" s="24"/>
      <c r="F12012" s="717"/>
    </row>
    <row r="12013" spans="1:6" hidden="1" x14ac:dyDescent="0.25">
      <c r="A12013" s="811" t="s">
        <v>12</v>
      </c>
      <c r="B12013" s="812"/>
      <c r="C12013" s="812"/>
      <c r="D12013" s="812"/>
      <c r="E12013" s="812"/>
      <c r="F12013" s="813"/>
    </row>
    <row r="12014" spans="1:6" hidden="1" x14ac:dyDescent="0.25">
      <c r="A12014" s="93">
        <v>1</v>
      </c>
      <c r="B12014" s="72"/>
      <c r="C12014" s="73"/>
      <c r="D12014" s="72"/>
      <c r="E12014" s="24"/>
      <c r="F12014" s="717"/>
    </row>
    <row r="12015" spans="1:6" hidden="1" x14ac:dyDescent="0.25">
      <c r="A12015" s="93">
        <v>2</v>
      </c>
      <c r="B12015" s="85"/>
      <c r="C12015" s="85"/>
      <c r="D12015" s="85"/>
      <c r="E12015" s="86"/>
      <c r="F12015" s="85"/>
    </row>
    <row r="12016" spans="1:6" hidden="1" x14ac:dyDescent="0.25">
      <c r="A12016" s="811" t="s">
        <v>385</v>
      </c>
      <c r="B12016" s="812"/>
      <c r="C12016" s="812"/>
      <c r="D12016" s="812"/>
      <c r="E12016" s="812"/>
      <c r="F12016" s="813"/>
    </row>
    <row r="12017" spans="1:6" hidden="1" x14ac:dyDescent="0.25">
      <c r="A12017" s="133">
        <v>1</v>
      </c>
      <c r="B12017" s="72"/>
      <c r="C12017" s="73"/>
      <c r="D12017" s="72"/>
      <c r="E12017" s="24"/>
      <c r="F12017" s="717"/>
    </row>
    <row r="12018" spans="1:6" hidden="1" x14ac:dyDescent="0.25">
      <c r="A12018" s="133">
        <v>2</v>
      </c>
      <c r="B12018" s="72"/>
      <c r="C12018" s="73"/>
      <c r="D12018" s="72"/>
      <c r="E12018" s="24"/>
      <c r="F12018" s="717"/>
    </row>
    <row r="12019" spans="1:6" hidden="1" x14ac:dyDescent="0.25">
      <c r="A12019" s="811" t="s">
        <v>5</v>
      </c>
      <c r="B12019" s="812"/>
      <c r="C12019" s="812"/>
      <c r="D12019" s="812"/>
      <c r="E12019" s="812"/>
      <c r="F12019" s="813"/>
    </row>
    <row r="12020" spans="1:6" hidden="1" x14ac:dyDescent="0.25">
      <c r="A12020" s="93">
        <v>1</v>
      </c>
      <c r="B12020" s="85"/>
      <c r="C12020" s="85"/>
      <c r="D12020" s="85"/>
      <c r="E12020" s="75"/>
      <c r="F12020" s="140"/>
    </row>
    <row r="12021" spans="1:6" hidden="1" x14ac:dyDescent="0.25">
      <c r="A12021" s="93">
        <v>2</v>
      </c>
      <c r="B12021" s="85"/>
      <c r="C12021" s="73"/>
      <c r="D12021" s="72"/>
      <c r="E12021" s="86"/>
      <c r="F12021" s="93"/>
    </row>
    <row r="12022" spans="1:6" hidden="1" x14ac:dyDescent="0.25">
      <c r="A12022" s="93">
        <v>3</v>
      </c>
      <c r="B12022" s="85"/>
      <c r="C12022" s="85"/>
      <c r="D12022" s="85"/>
      <c r="E12022" s="86"/>
      <c r="F12022" s="85"/>
    </row>
    <row r="12023" spans="1:6" hidden="1" x14ac:dyDescent="0.25">
      <c r="A12023" s="85"/>
      <c r="B12023" s="85"/>
      <c r="C12023" s="85"/>
      <c r="D12023" s="85"/>
      <c r="E12023" s="86"/>
      <c r="F12023" s="85"/>
    </row>
    <row r="12024" spans="1:6" hidden="1" x14ac:dyDescent="0.25"/>
    <row r="12025" spans="1:6" hidden="1" x14ac:dyDescent="0.25"/>
    <row r="12026" spans="1:6" hidden="1" x14ac:dyDescent="0.25"/>
    <row r="12027" spans="1:6" hidden="1" x14ac:dyDescent="0.25"/>
    <row r="12028" spans="1:6" hidden="1" x14ac:dyDescent="0.25"/>
    <row r="12029" spans="1:6" hidden="1" x14ac:dyDescent="0.25">
      <c r="A12029" s="305"/>
      <c r="B12029" s="31" t="s">
        <v>10</v>
      </c>
      <c r="C12029" s="30">
        <v>44593</v>
      </c>
      <c r="D12029" s="31"/>
      <c r="E12029" s="596"/>
      <c r="F12029" s="306"/>
    </row>
    <row r="12030" spans="1:6" hidden="1" x14ac:dyDescent="0.25">
      <c r="A12030" s="307" t="s">
        <v>580</v>
      </c>
      <c r="B12030" s="308" t="s">
        <v>576</v>
      </c>
      <c r="C12030" s="309" t="s">
        <v>912</v>
      </c>
      <c r="D12030" s="308" t="s">
        <v>577</v>
      </c>
      <c r="E12030" s="597" t="s">
        <v>1422</v>
      </c>
      <c r="F12030" s="310" t="s">
        <v>579</v>
      </c>
    </row>
    <row r="12031" spans="1:6" hidden="1" x14ac:dyDescent="0.25">
      <c r="A12031" s="814" t="s">
        <v>155</v>
      </c>
      <c r="B12031" s="814"/>
      <c r="C12031" s="814"/>
      <c r="D12031" s="814"/>
      <c r="E12031" s="814"/>
      <c r="F12031" s="814"/>
    </row>
    <row r="12032" spans="1:6" hidden="1" x14ac:dyDescent="0.25">
      <c r="A12032" s="133">
        <v>1</v>
      </c>
      <c r="B12032" s="207"/>
      <c r="C12032" s="207"/>
      <c r="D12032" s="207"/>
      <c r="E12032" s="475"/>
      <c r="F12032" s="207"/>
    </row>
    <row r="12033" spans="1:6" hidden="1" x14ac:dyDescent="0.25">
      <c r="A12033" s="93">
        <v>2</v>
      </c>
      <c r="B12033" s="224"/>
      <c r="C12033" s="225"/>
      <c r="D12033" s="224"/>
      <c r="E12033" s="227"/>
      <c r="F12033" s="206"/>
    </row>
    <row r="12034" spans="1:6" hidden="1" x14ac:dyDescent="0.25">
      <c r="A12034" s="814" t="s">
        <v>41</v>
      </c>
      <c r="B12034" s="814"/>
      <c r="C12034" s="814"/>
      <c r="D12034" s="814"/>
      <c r="E12034" s="814"/>
      <c r="F12034" s="814"/>
    </row>
    <row r="12035" spans="1:6" hidden="1" x14ac:dyDescent="0.25">
      <c r="A12035" s="93">
        <v>1</v>
      </c>
      <c r="B12035" s="72"/>
      <c r="C12035" s="73"/>
      <c r="D12035" s="72"/>
      <c r="E12035" s="75"/>
      <c r="F12035" s="140"/>
    </row>
    <row r="12036" spans="1:6" hidden="1" x14ac:dyDescent="0.25">
      <c r="A12036" s="93"/>
      <c r="B12036" s="85"/>
      <c r="C12036" s="85"/>
      <c r="D12036" s="85"/>
      <c r="E12036" s="86"/>
      <c r="F12036" s="85"/>
    </row>
    <row r="12037" spans="1:6" hidden="1" x14ac:dyDescent="0.25">
      <c r="A12037" s="814" t="s">
        <v>9</v>
      </c>
      <c r="B12037" s="814"/>
      <c r="C12037" s="814"/>
      <c r="D12037" s="814"/>
      <c r="E12037" s="814"/>
      <c r="F12037" s="814"/>
    </row>
    <row r="12038" spans="1:6" hidden="1" x14ac:dyDescent="0.25">
      <c r="A12038" s="93">
        <v>1</v>
      </c>
      <c r="B12038" s="72" t="s">
        <v>2160</v>
      </c>
      <c r="C12038" s="73" t="s">
        <v>9</v>
      </c>
      <c r="D12038" s="72" t="s">
        <v>2385</v>
      </c>
      <c r="E12038" s="75"/>
      <c r="F12038" s="731"/>
    </row>
    <row r="12039" spans="1:6" hidden="1" x14ac:dyDescent="0.25">
      <c r="A12039" s="93">
        <v>2</v>
      </c>
      <c r="B12039" s="72" t="s">
        <v>11668</v>
      </c>
      <c r="C12039" s="73" t="s">
        <v>9</v>
      </c>
      <c r="D12039" s="72" t="s">
        <v>2385</v>
      </c>
      <c r="E12039" s="75"/>
      <c r="F12039" s="731"/>
    </row>
    <row r="12040" spans="1:6" hidden="1" x14ac:dyDescent="0.25">
      <c r="A12040" s="93">
        <v>3</v>
      </c>
      <c r="B12040" s="72" t="s">
        <v>14232</v>
      </c>
      <c r="C12040" s="73" t="s">
        <v>9</v>
      </c>
      <c r="D12040" s="72" t="s">
        <v>2385</v>
      </c>
      <c r="E12040" s="75"/>
      <c r="F12040" s="731"/>
    </row>
    <row r="12041" spans="1:6" hidden="1" x14ac:dyDescent="0.25">
      <c r="A12041" s="93">
        <v>4</v>
      </c>
      <c r="B12041" s="72"/>
      <c r="C12041" s="73"/>
      <c r="D12041" s="72"/>
      <c r="E12041" s="24"/>
      <c r="F12041" s="731"/>
    </row>
    <row r="12042" spans="1:6" hidden="1" x14ac:dyDescent="0.25">
      <c r="A12042" s="93">
        <v>5</v>
      </c>
      <c r="B12042" s="72"/>
      <c r="C12042" s="73"/>
      <c r="D12042" s="72"/>
      <c r="E12042" s="24"/>
      <c r="F12042" s="731"/>
    </row>
    <row r="12043" spans="1:6" hidden="1" x14ac:dyDescent="0.25">
      <c r="A12043" s="811" t="s">
        <v>20</v>
      </c>
      <c r="B12043" s="812"/>
      <c r="C12043" s="812"/>
      <c r="D12043" s="812"/>
      <c r="E12043" s="812"/>
      <c r="F12043" s="813"/>
    </row>
    <row r="12044" spans="1:6" hidden="1" x14ac:dyDescent="0.25">
      <c r="A12044" s="93">
        <v>1</v>
      </c>
      <c r="B12044" s="72" t="s">
        <v>9394</v>
      </c>
      <c r="C12044" s="73" t="s">
        <v>20</v>
      </c>
      <c r="D12044" s="72" t="s">
        <v>21</v>
      </c>
      <c r="E12044" s="75" t="s">
        <v>14089</v>
      </c>
      <c r="F12044" s="730" t="s">
        <v>1011</v>
      </c>
    </row>
    <row r="12045" spans="1:6" hidden="1" x14ac:dyDescent="0.25">
      <c r="A12045" s="93">
        <v>2</v>
      </c>
      <c r="B12045" s="72" t="s">
        <v>14226</v>
      </c>
      <c r="C12045" s="73" t="s">
        <v>20</v>
      </c>
      <c r="D12045" s="72" t="s">
        <v>890</v>
      </c>
      <c r="E12045" s="75" t="s">
        <v>14227</v>
      </c>
      <c r="F12045" s="730" t="s">
        <v>1011</v>
      </c>
    </row>
    <row r="12046" spans="1:6" hidden="1" x14ac:dyDescent="0.25">
      <c r="A12046" s="93">
        <v>3</v>
      </c>
      <c r="B12046" s="72" t="s">
        <v>694</v>
      </c>
      <c r="C12046" s="73" t="s">
        <v>20</v>
      </c>
      <c r="D12046" s="72" t="s">
        <v>28</v>
      </c>
      <c r="E12046" s="75" t="s">
        <v>14230</v>
      </c>
      <c r="F12046" s="730" t="s">
        <v>1011</v>
      </c>
    </row>
    <row r="12047" spans="1:6" hidden="1" x14ac:dyDescent="0.25">
      <c r="A12047" s="93">
        <v>4</v>
      </c>
      <c r="B12047" s="72" t="s">
        <v>12478</v>
      </c>
      <c r="C12047" s="73" t="s">
        <v>20</v>
      </c>
      <c r="D12047" s="72" t="s">
        <v>13</v>
      </c>
      <c r="E12047" s="24"/>
      <c r="F12047" s="730" t="s">
        <v>1011</v>
      </c>
    </row>
    <row r="12048" spans="1:6" hidden="1" x14ac:dyDescent="0.25">
      <c r="A12048" s="93">
        <v>5</v>
      </c>
      <c r="B12048" s="72" t="s">
        <v>1412</v>
      </c>
      <c r="C12048" s="73" t="s">
        <v>20</v>
      </c>
      <c r="D12048" s="72" t="s">
        <v>13</v>
      </c>
      <c r="E12048" s="75" t="s">
        <v>11388</v>
      </c>
      <c r="F12048" s="730" t="s">
        <v>1011</v>
      </c>
    </row>
    <row r="12049" spans="1:6" hidden="1" x14ac:dyDescent="0.25">
      <c r="A12049" s="93">
        <v>6</v>
      </c>
      <c r="B12049" s="72" t="s">
        <v>14233</v>
      </c>
      <c r="C12049" s="73" t="s">
        <v>20</v>
      </c>
      <c r="D12049" s="72" t="s">
        <v>28</v>
      </c>
      <c r="E12049" s="24"/>
      <c r="F12049" s="730" t="s">
        <v>1011</v>
      </c>
    </row>
    <row r="12050" spans="1:6" hidden="1" x14ac:dyDescent="0.25">
      <c r="A12050" s="93">
        <v>7</v>
      </c>
      <c r="B12050" s="72" t="s">
        <v>14236</v>
      </c>
      <c r="C12050" s="73" t="s">
        <v>20</v>
      </c>
      <c r="D12050" s="72" t="s">
        <v>22</v>
      </c>
      <c r="E12050" s="75" t="s">
        <v>14237</v>
      </c>
      <c r="F12050" s="277"/>
    </row>
    <row r="12051" spans="1:6" hidden="1" x14ac:dyDescent="0.25">
      <c r="A12051" s="93"/>
      <c r="B12051" s="72"/>
      <c r="C12051" s="73"/>
      <c r="D12051" s="72"/>
      <c r="E12051" s="24"/>
      <c r="F12051" s="277"/>
    </row>
    <row r="12052" spans="1:6" hidden="1" x14ac:dyDescent="0.25">
      <c r="A12052" s="811" t="s">
        <v>558</v>
      </c>
      <c r="B12052" s="812"/>
      <c r="C12052" s="812"/>
      <c r="D12052" s="812"/>
      <c r="E12052" s="812"/>
      <c r="F12052" s="813"/>
    </row>
    <row r="12053" spans="1:6" hidden="1" x14ac:dyDescent="0.25">
      <c r="A12053" s="133">
        <v>1</v>
      </c>
      <c r="B12053" s="126"/>
      <c r="C12053" s="73"/>
      <c r="D12053" s="72"/>
      <c r="E12053" s="140"/>
      <c r="F12053" s="180"/>
    </row>
    <row r="12054" spans="1:6" hidden="1" x14ac:dyDescent="0.25">
      <c r="A12054" s="133">
        <v>2</v>
      </c>
      <c r="B12054" s="72"/>
      <c r="C12054" s="73"/>
      <c r="D12054" s="72"/>
      <c r="E12054" s="140"/>
      <c r="F12054" s="180"/>
    </row>
    <row r="12055" spans="1:6" hidden="1" x14ac:dyDescent="0.25">
      <c r="A12055" s="93">
        <v>3</v>
      </c>
      <c r="B12055" s="72"/>
      <c r="C12055" s="73"/>
      <c r="D12055" s="72"/>
      <c r="E12055" s="24"/>
      <c r="F12055" s="731"/>
    </row>
    <row r="12056" spans="1:6" hidden="1" x14ac:dyDescent="0.25">
      <c r="A12056" s="811" t="s">
        <v>12</v>
      </c>
      <c r="B12056" s="812"/>
      <c r="C12056" s="812"/>
      <c r="D12056" s="812"/>
      <c r="E12056" s="812"/>
      <c r="F12056" s="813"/>
    </row>
    <row r="12057" spans="1:6" hidden="1" x14ac:dyDescent="0.25">
      <c r="A12057" s="93">
        <v>1</v>
      </c>
      <c r="B12057" s="72"/>
      <c r="C12057" s="73"/>
      <c r="D12057" s="72"/>
      <c r="E12057" s="24"/>
      <c r="F12057" s="731"/>
    </row>
    <row r="12058" spans="1:6" hidden="1" x14ac:dyDescent="0.25">
      <c r="A12058" s="93">
        <v>2</v>
      </c>
      <c r="B12058" s="85"/>
      <c r="C12058" s="85"/>
      <c r="D12058" s="85"/>
      <c r="E12058" s="86"/>
      <c r="F12058" s="85"/>
    </row>
    <row r="12059" spans="1:6" hidden="1" x14ac:dyDescent="0.25">
      <c r="A12059" s="811" t="s">
        <v>385</v>
      </c>
      <c r="B12059" s="812"/>
      <c r="C12059" s="812"/>
      <c r="D12059" s="812"/>
      <c r="E12059" s="812"/>
      <c r="F12059" s="813"/>
    </row>
    <row r="12060" spans="1:6" hidden="1" x14ac:dyDescent="0.25">
      <c r="A12060" s="133">
        <v>1</v>
      </c>
      <c r="B12060" s="72"/>
      <c r="C12060" s="73"/>
      <c r="D12060" s="72"/>
      <c r="E12060" s="24"/>
      <c r="F12060" s="731"/>
    </row>
    <row r="12061" spans="1:6" hidden="1" x14ac:dyDescent="0.25">
      <c r="A12061" s="133">
        <v>2</v>
      </c>
      <c r="B12061" s="72"/>
      <c r="C12061" s="73"/>
      <c r="D12061" s="72"/>
      <c r="E12061" s="24"/>
      <c r="F12061" s="731"/>
    </row>
    <row r="12062" spans="1:6" hidden="1" x14ac:dyDescent="0.25">
      <c r="A12062" s="133">
        <v>3</v>
      </c>
      <c r="B12062" s="72"/>
      <c r="C12062" s="73"/>
      <c r="D12062" s="72"/>
      <c r="E12062" s="24"/>
      <c r="F12062" s="731"/>
    </row>
    <row r="12063" spans="1:6" hidden="1" x14ac:dyDescent="0.25">
      <c r="A12063" s="133">
        <v>4</v>
      </c>
      <c r="B12063" s="72"/>
      <c r="C12063" s="73"/>
      <c r="D12063" s="72"/>
      <c r="E12063" s="24"/>
      <c r="F12063" s="731"/>
    </row>
    <row r="12064" spans="1:6" hidden="1" x14ac:dyDescent="0.25">
      <c r="A12064" s="811" t="s">
        <v>5</v>
      </c>
      <c r="B12064" s="812"/>
      <c r="C12064" s="812"/>
      <c r="D12064" s="812"/>
      <c r="E12064" s="812"/>
      <c r="F12064" s="813"/>
    </row>
    <row r="12065" spans="1:6" hidden="1" x14ac:dyDescent="0.25">
      <c r="A12065" s="93">
        <v>1</v>
      </c>
      <c r="B12065" s="85" t="s">
        <v>14231</v>
      </c>
      <c r="C12065" s="85" t="s">
        <v>5</v>
      </c>
      <c r="D12065" s="85" t="s">
        <v>890</v>
      </c>
      <c r="E12065" s="75"/>
      <c r="F12065" s="140"/>
    </row>
    <row r="12066" spans="1:6" hidden="1" x14ac:dyDescent="0.25">
      <c r="A12066" s="93">
        <v>2</v>
      </c>
      <c r="B12066" s="85"/>
      <c r="C12066" s="73"/>
      <c r="D12066" s="72"/>
      <c r="E12066" s="86"/>
      <c r="F12066" s="93"/>
    </row>
    <row r="12067" spans="1:6" hidden="1" x14ac:dyDescent="0.25"/>
    <row r="12068" spans="1:6" hidden="1" x14ac:dyDescent="0.25"/>
    <row r="12069" spans="1:6" hidden="1" x14ac:dyDescent="0.25"/>
    <row r="12070" spans="1:6" hidden="1" x14ac:dyDescent="0.25">
      <c r="A12070" s="299"/>
      <c r="B12070" s="61" t="s">
        <v>45</v>
      </c>
      <c r="C12070" s="62">
        <v>44595</v>
      </c>
      <c r="D12070" s="61"/>
      <c r="E12070" s="584"/>
      <c r="F12070" s="300"/>
    </row>
    <row r="12071" spans="1:6" hidden="1" x14ac:dyDescent="0.25">
      <c r="A12071" s="301" t="s">
        <v>580</v>
      </c>
      <c r="B12071" s="302" t="s">
        <v>576</v>
      </c>
      <c r="C12071" s="303" t="s">
        <v>912</v>
      </c>
      <c r="D12071" s="302" t="s">
        <v>577</v>
      </c>
      <c r="E12071" s="585" t="s">
        <v>1422</v>
      </c>
      <c r="F12071" s="304" t="s">
        <v>579</v>
      </c>
    </row>
    <row r="12072" spans="1:6" hidden="1" x14ac:dyDescent="0.25">
      <c r="A12072" s="814" t="s">
        <v>155</v>
      </c>
      <c r="B12072" s="814"/>
      <c r="C12072" s="814"/>
      <c r="D12072" s="814"/>
      <c r="E12072" s="814"/>
      <c r="F12072" s="814"/>
    </row>
    <row r="12073" spans="1:6" hidden="1" x14ac:dyDescent="0.25">
      <c r="A12073" s="133">
        <v>1</v>
      </c>
      <c r="B12073" s="207"/>
      <c r="C12073" s="207"/>
      <c r="D12073" s="207"/>
      <c r="E12073" s="475"/>
      <c r="F12073" s="207"/>
    </row>
    <row r="12074" spans="1:6" hidden="1" x14ac:dyDescent="0.25">
      <c r="A12074" s="93">
        <v>2</v>
      </c>
      <c r="B12074" s="224"/>
      <c r="C12074" s="225"/>
      <c r="D12074" s="224"/>
      <c r="E12074" s="227"/>
      <c r="F12074" s="206"/>
    </row>
    <row r="12075" spans="1:6" hidden="1" x14ac:dyDescent="0.25">
      <c r="A12075" s="814" t="s">
        <v>41</v>
      </c>
      <c r="B12075" s="814"/>
      <c r="C12075" s="814"/>
      <c r="D12075" s="814"/>
      <c r="E12075" s="814"/>
      <c r="F12075" s="814"/>
    </row>
    <row r="12076" spans="1:6" hidden="1" x14ac:dyDescent="0.25">
      <c r="A12076" s="93">
        <v>1</v>
      </c>
      <c r="B12076" s="72"/>
      <c r="C12076" s="73"/>
      <c r="D12076" s="72"/>
      <c r="E12076" s="75"/>
      <c r="F12076" s="140"/>
    </row>
    <row r="12077" spans="1:6" hidden="1" x14ac:dyDescent="0.25">
      <c r="A12077" s="93"/>
      <c r="B12077" s="85"/>
      <c r="C12077" s="85"/>
      <c r="D12077" s="85"/>
      <c r="E12077" s="86"/>
      <c r="F12077" s="85"/>
    </row>
    <row r="12078" spans="1:6" hidden="1" x14ac:dyDescent="0.25">
      <c r="A12078" s="814" t="s">
        <v>9</v>
      </c>
      <c r="B12078" s="814"/>
      <c r="C12078" s="814"/>
      <c r="D12078" s="814"/>
      <c r="E12078" s="814"/>
      <c r="F12078" s="814"/>
    </row>
    <row r="12079" spans="1:6" hidden="1" x14ac:dyDescent="0.25">
      <c r="A12079" s="93">
        <v>1</v>
      </c>
      <c r="B12079" s="72" t="s">
        <v>1533</v>
      </c>
      <c r="C12079" s="73" t="s">
        <v>9</v>
      </c>
      <c r="D12079" s="72" t="s">
        <v>21</v>
      </c>
      <c r="E12079" s="75"/>
      <c r="F12079" s="732"/>
    </row>
    <row r="12080" spans="1:6" hidden="1" x14ac:dyDescent="0.25">
      <c r="A12080" s="93">
        <v>2</v>
      </c>
      <c r="B12080" s="72" t="s">
        <v>1533</v>
      </c>
      <c r="C12080" s="73" t="s">
        <v>9</v>
      </c>
      <c r="D12080" s="72" t="s">
        <v>21</v>
      </c>
      <c r="E12080" s="75"/>
      <c r="F12080" s="732"/>
    </row>
    <row r="12081" spans="1:6" hidden="1" x14ac:dyDescent="0.25">
      <c r="A12081" s="93">
        <v>3</v>
      </c>
      <c r="B12081" s="72" t="s">
        <v>14314</v>
      </c>
      <c r="C12081" s="73" t="s">
        <v>9</v>
      </c>
      <c r="D12081" s="72" t="s">
        <v>1008</v>
      </c>
      <c r="E12081" s="75"/>
      <c r="F12081" s="732"/>
    </row>
    <row r="12082" spans="1:6" hidden="1" x14ac:dyDescent="0.25">
      <c r="A12082" s="93">
        <v>4</v>
      </c>
      <c r="B12082" s="72" t="s">
        <v>14317</v>
      </c>
      <c r="C12082" s="73" t="s">
        <v>9</v>
      </c>
      <c r="D12082" s="72" t="s">
        <v>80</v>
      </c>
      <c r="E12082" s="24"/>
      <c r="F12082" s="732"/>
    </row>
    <row r="12083" spans="1:6" hidden="1" x14ac:dyDescent="0.25">
      <c r="A12083" s="93">
        <v>5</v>
      </c>
      <c r="B12083" s="72" t="s">
        <v>14317</v>
      </c>
      <c r="C12083" s="73" t="s">
        <v>9</v>
      </c>
      <c r="D12083" s="72" t="s">
        <v>80</v>
      </c>
      <c r="E12083" s="24"/>
      <c r="F12083" s="732"/>
    </row>
    <row r="12084" spans="1:6" hidden="1" x14ac:dyDescent="0.25">
      <c r="A12084" s="811" t="s">
        <v>20</v>
      </c>
      <c r="B12084" s="812"/>
      <c r="C12084" s="812"/>
      <c r="D12084" s="812"/>
      <c r="E12084" s="812"/>
      <c r="F12084" s="813"/>
    </row>
    <row r="12085" spans="1:6" hidden="1" x14ac:dyDescent="0.25">
      <c r="A12085" s="93">
        <v>1</v>
      </c>
      <c r="B12085" s="72" t="s">
        <v>14318</v>
      </c>
      <c r="C12085" s="73" t="s">
        <v>20</v>
      </c>
      <c r="D12085" s="72" t="s">
        <v>21</v>
      </c>
      <c r="E12085" s="75" t="s">
        <v>11042</v>
      </c>
      <c r="F12085" s="277" t="s">
        <v>1011</v>
      </c>
    </row>
    <row r="12086" spans="1:6" hidden="1" x14ac:dyDescent="0.25">
      <c r="A12086" s="93">
        <v>2</v>
      </c>
      <c r="B12086" s="72"/>
      <c r="C12086" s="73"/>
      <c r="D12086" s="72"/>
      <c r="E12086" s="75"/>
      <c r="F12086" s="277"/>
    </row>
    <row r="12087" spans="1:6" hidden="1" x14ac:dyDescent="0.25">
      <c r="A12087" s="93">
        <v>3</v>
      </c>
      <c r="B12087" s="72"/>
      <c r="C12087" s="73"/>
      <c r="D12087" s="72"/>
      <c r="E12087" s="75"/>
      <c r="F12087" s="277"/>
    </row>
    <row r="12088" spans="1:6" hidden="1" x14ac:dyDescent="0.25">
      <c r="A12088" s="93">
        <v>4</v>
      </c>
      <c r="B12088" s="72"/>
      <c r="C12088" s="73"/>
      <c r="D12088" s="72"/>
      <c r="E12088" s="24"/>
      <c r="F12088" s="277"/>
    </row>
    <row r="12089" spans="1:6" hidden="1" x14ac:dyDescent="0.25">
      <c r="A12089" s="93">
        <v>5</v>
      </c>
      <c r="B12089" s="72"/>
      <c r="C12089" s="73"/>
      <c r="D12089" s="72"/>
      <c r="E12089" s="75"/>
      <c r="F12089" s="277"/>
    </row>
    <row r="12090" spans="1:6" hidden="1" x14ac:dyDescent="0.25">
      <c r="A12090" s="93">
        <v>6</v>
      </c>
      <c r="B12090" s="72"/>
      <c r="C12090" s="73"/>
      <c r="D12090" s="72"/>
      <c r="E12090" s="24"/>
      <c r="F12090" s="277"/>
    </row>
    <row r="12091" spans="1:6" hidden="1" x14ac:dyDescent="0.25">
      <c r="A12091" s="93">
        <v>7</v>
      </c>
      <c r="B12091" s="72"/>
      <c r="C12091" s="73"/>
      <c r="D12091" s="72"/>
      <c r="E12091" s="24"/>
      <c r="F12091" s="277"/>
    </row>
    <row r="12092" spans="1:6" hidden="1" x14ac:dyDescent="0.25">
      <c r="A12092" s="93"/>
      <c r="B12092" s="72"/>
      <c r="C12092" s="73"/>
      <c r="D12092" s="72"/>
      <c r="E12092" s="24"/>
      <c r="F12092" s="277"/>
    </row>
    <row r="12093" spans="1:6" hidden="1" x14ac:dyDescent="0.25">
      <c r="A12093" s="811" t="s">
        <v>558</v>
      </c>
      <c r="B12093" s="812"/>
      <c r="C12093" s="812"/>
      <c r="D12093" s="812"/>
      <c r="E12093" s="812"/>
      <c r="F12093" s="813"/>
    </row>
    <row r="12094" spans="1:6" hidden="1" x14ac:dyDescent="0.25">
      <c r="A12094" s="133">
        <v>1</v>
      </c>
      <c r="B12094" s="126"/>
      <c r="C12094" s="73"/>
      <c r="D12094" s="72"/>
      <c r="E12094" s="140"/>
      <c r="F12094" s="180"/>
    </row>
    <row r="12095" spans="1:6" hidden="1" x14ac:dyDescent="0.25">
      <c r="A12095" s="133">
        <v>2</v>
      </c>
      <c r="B12095" s="72"/>
      <c r="C12095" s="73"/>
      <c r="D12095" s="72"/>
      <c r="E12095" s="140"/>
      <c r="F12095" s="180"/>
    </row>
    <row r="12096" spans="1:6" hidden="1" x14ac:dyDescent="0.25">
      <c r="A12096" s="93">
        <v>3</v>
      </c>
      <c r="B12096" s="72"/>
      <c r="C12096" s="73"/>
      <c r="D12096" s="72"/>
      <c r="E12096" s="24"/>
      <c r="F12096" s="732"/>
    </row>
    <row r="12097" spans="1:6" hidden="1" x14ac:dyDescent="0.25">
      <c r="A12097" s="811" t="s">
        <v>12</v>
      </c>
      <c r="B12097" s="812"/>
      <c r="C12097" s="812"/>
      <c r="D12097" s="812"/>
      <c r="E12097" s="812"/>
      <c r="F12097" s="813"/>
    </row>
    <row r="12098" spans="1:6" hidden="1" x14ac:dyDescent="0.25">
      <c r="A12098" s="93">
        <v>1</v>
      </c>
      <c r="B12098" s="72" t="s">
        <v>14315</v>
      </c>
      <c r="C12098" s="73" t="s">
        <v>12</v>
      </c>
      <c r="D12098" s="72" t="s">
        <v>1008</v>
      </c>
      <c r="E12098" s="24"/>
      <c r="F12098" s="732"/>
    </row>
    <row r="12099" spans="1:6" hidden="1" x14ac:dyDescent="0.25">
      <c r="A12099" s="93">
        <v>2</v>
      </c>
      <c r="B12099" s="85"/>
      <c r="C12099" s="85"/>
      <c r="D12099" s="85"/>
      <c r="E12099" s="86"/>
      <c r="F12099" s="85"/>
    </row>
    <row r="12100" spans="1:6" hidden="1" x14ac:dyDescent="0.25">
      <c r="A12100" s="811" t="s">
        <v>385</v>
      </c>
      <c r="B12100" s="812"/>
      <c r="C12100" s="812"/>
      <c r="D12100" s="812"/>
      <c r="E12100" s="812"/>
      <c r="F12100" s="813"/>
    </row>
    <row r="12101" spans="1:6" hidden="1" x14ac:dyDescent="0.25">
      <c r="A12101" s="133">
        <v>1</v>
      </c>
      <c r="B12101" s="72"/>
      <c r="C12101" s="73"/>
      <c r="D12101" s="72"/>
      <c r="E12101" s="24"/>
      <c r="F12101" s="732"/>
    </row>
    <row r="12102" spans="1:6" hidden="1" x14ac:dyDescent="0.25">
      <c r="A12102" s="133">
        <v>2</v>
      </c>
      <c r="B12102" s="72"/>
      <c r="C12102" s="73"/>
      <c r="D12102" s="72"/>
      <c r="E12102" s="24"/>
      <c r="F12102" s="732"/>
    </row>
    <row r="12103" spans="1:6" hidden="1" x14ac:dyDescent="0.25">
      <c r="A12103" s="133">
        <v>3</v>
      </c>
      <c r="B12103" s="72"/>
      <c r="C12103" s="73"/>
      <c r="D12103" s="72"/>
      <c r="E12103" s="24"/>
      <c r="F12103" s="732"/>
    </row>
    <row r="12104" spans="1:6" hidden="1" x14ac:dyDescent="0.25">
      <c r="A12104" s="133">
        <v>4</v>
      </c>
      <c r="B12104" s="72"/>
      <c r="C12104" s="73"/>
      <c r="D12104" s="72"/>
      <c r="E12104" s="24"/>
      <c r="F12104" s="732"/>
    </row>
    <row r="12105" spans="1:6" hidden="1" x14ac:dyDescent="0.25">
      <c r="A12105" s="811" t="s">
        <v>5</v>
      </c>
      <c r="B12105" s="812"/>
      <c r="C12105" s="812"/>
      <c r="D12105" s="812"/>
      <c r="E12105" s="812"/>
      <c r="F12105" s="813"/>
    </row>
    <row r="12106" spans="1:6" hidden="1" x14ac:dyDescent="0.25">
      <c r="A12106" s="93">
        <v>1</v>
      </c>
      <c r="B12106" s="85" t="s">
        <v>14311</v>
      </c>
      <c r="C12106" s="85" t="s">
        <v>5</v>
      </c>
      <c r="D12106" s="85" t="s">
        <v>343</v>
      </c>
      <c r="E12106" s="75"/>
      <c r="F12106" s="140"/>
    </row>
    <row r="12107" spans="1:6" hidden="1" x14ac:dyDescent="0.25">
      <c r="A12107" s="93">
        <v>2</v>
      </c>
      <c r="B12107" s="85"/>
      <c r="C12107" s="73"/>
      <c r="D12107" s="72"/>
      <c r="E12107" s="86"/>
      <c r="F12107" s="93"/>
    </row>
    <row r="12108" spans="1:6" hidden="1" x14ac:dyDescent="0.25"/>
    <row r="12109" spans="1:6" hidden="1" x14ac:dyDescent="0.25"/>
    <row r="12110" spans="1:6" hidden="1" x14ac:dyDescent="0.25"/>
    <row r="12111" spans="1:6" hidden="1" x14ac:dyDescent="0.25"/>
    <row r="12112" spans="1:6" hidden="1" x14ac:dyDescent="0.25">
      <c r="A12112" s="453"/>
      <c r="B12112" s="454" t="s">
        <v>63</v>
      </c>
      <c r="C12112" s="455">
        <v>44597</v>
      </c>
      <c r="D12112" s="454"/>
      <c r="E12112" s="598"/>
      <c r="F12112" s="456"/>
    </row>
    <row r="12113" spans="1:6" hidden="1" x14ac:dyDescent="0.25">
      <c r="A12113" s="457" t="s">
        <v>580</v>
      </c>
      <c r="B12113" s="458" t="s">
        <v>576</v>
      </c>
      <c r="C12113" s="459" t="s">
        <v>912</v>
      </c>
      <c r="D12113" s="458" t="s">
        <v>577</v>
      </c>
      <c r="E12113" s="599" t="s">
        <v>1422</v>
      </c>
      <c r="F12113" s="460" t="s">
        <v>579</v>
      </c>
    </row>
    <row r="12114" spans="1:6" hidden="1" x14ac:dyDescent="0.25">
      <c r="A12114" s="814" t="s">
        <v>155</v>
      </c>
      <c r="B12114" s="814"/>
      <c r="C12114" s="814"/>
      <c r="D12114" s="814"/>
      <c r="E12114" s="814"/>
      <c r="F12114" s="814"/>
    </row>
    <row r="12115" spans="1:6" hidden="1" x14ac:dyDescent="0.25">
      <c r="A12115" s="133">
        <v>1</v>
      </c>
      <c r="B12115" s="207" t="s">
        <v>4975</v>
      </c>
      <c r="C12115" s="207" t="s">
        <v>882</v>
      </c>
      <c r="D12115" s="207" t="s">
        <v>890</v>
      </c>
      <c r="E12115" s="475" t="s">
        <v>4976</v>
      </c>
      <c r="F12115" s="207"/>
    </row>
    <row r="12116" spans="1:6" hidden="1" x14ac:dyDescent="0.25">
      <c r="A12116" s="93">
        <v>2</v>
      </c>
      <c r="B12116" s="224" t="s">
        <v>14325</v>
      </c>
      <c r="C12116" s="225" t="s">
        <v>882</v>
      </c>
      <c r="D12116" s="224" t="s">
        <v>890</v>
      </c>
      <c r="E12116" s="206" t="s">
        <v>4976</v>
      </c>
      <c r="F12116" s="206"/>
    </row>
    <row r="12117" spans="1:6" hidden="1" x14ac:dyDescent="0.25">
      <c r="A12117" s="814" t="s">
        <v>41</v>
      </c>
      <c r="B12117" s="814"/>
      <c r="C12117" s="814"/>
      <c r="D12117" s="814"/>
      <c r="E12117" s="814"/>
      <c r="F12117" s="814"/>
    </row>
    <row r="12118" spans="1:6" hidden="1" x14ac:dyDescent="0.25">
      <c r="A12118" s="93">
        <v>1</v>
      </c>
      <c r="B12118" s="72" t="s">
        <v>14312</v>
      </c>
      <c r="C12118" s="73" t="s">
        <v>41</v>
      </c>
      <c r="D12118" s="72" t="s">
        <v>890</v>
      </c>
      <c r="E12118" s="75" t="s">
        <v>14313</v>
      </c>
      <c r="F12118" s="140"/>
    </row>
    <row r="12119" spans="1:6" hidden="1" x14ac:dyDescent="0.25">
      <c r="A12119" s="93">
        <v>2</v>
      </c>
      <c r="B12119" s="85" t="s">
        <v>14316</v>
      </c>
      <c r="C12119" s="85" t="s">
        <v>41</v>
      </c>
      <c r="D12119" s="85" t="s">
        <v>22</v>
      </c>
      <c r="E12119" s="86"/>
      <c r="F12119" s="85" t="s">
        <v>605</v>
      </c>
    </row>
    <row r="12120" spans="1:6" hidden="1" x14ac:dyDescent="0.25">
      <c r="A12120" s="93"/>
      <c r="B12120" s="85"/>
      <c r="C12120" s="85"/>
      <c r="D12120" s="85"/>
      <c r="E12120" s="86"/>
      <c r="F12120" s="85"/>
    </row>
    <row r="12121" spans="1:6" hidden="1" x14ac:dyDescent="0.25">
      <c r="A12121" s="814" t="s">
        <v>9</v>
      </c>
      <c r="B12121" s="814"/>
      <c r="C12121" s="814"/>
      <c r="D12121" s="814"/>
      <c r="E12121" s="814"/>
      <c r="F12121" s="814"/>
    </row>
    <row r="12122" spans="1:6" hidden="1" x14ac:dyDescent="0.25">
      <c r="A12122" s="93">
        <v>1</v>
      </c>
      <c r="B12122" s="72" t="s">
        <v>7714</v>
      </c>
      <c r="C12122" s="73" t="s">
        <v>9</v>
      </c>
      <c r="D12122" s="72" t="s">
        <v>22</v>
      </c>
      <c r="E12122" s="75"/>
      <c r="F12122" s="732"/>
    </row>
    <row r="12123" spans="1:6" hidden="1" x14ac:dyDescent="0.25">
      <c r="A12123" s="93">
        <v>2</v>
      </c>
      <c r="B12123" s="72" t="s">
        <v>7715</v>
      </c>
      <c r="C12123" s="73" t="s">
        <v>9</v>
      </c>
      <c r="D12123" s="72" t="s">
        <v>22</v>
      </c>
      <c r="E12123" s="75"/>
      <c r="F12123" s="732"/>
    </row>
    <row r="12124" spans="1:6" hidden="1" x14ac:dyDescent="0.25">
      <c r="A12124" s="93">
        <v>3</v>
      </c>
      <c r="B12124" s="72" t="s">
        <v>6734</v>
      </c>
      <c r="C12124" s="73" t="s">
        <v>9</v>
      </c>
      <c r="D12124" s="72" t="s">
        <v>13</v>
      </c>
      <c r="E12124" s="75"/>
      <c r="F12124" s="732"/>
    </row>
    <row r="12125" spans="1:6" hidden="1" x14ac:dyDescent="0.25">
      <c r="A12125" s="93">
        <v>4</v>
      </c>
      <c r="B12125" s="72" t="s">
        <v>6734</v>
      </c>
      <c r="C12125" s="73" t="s">
        <v>9</v>
      </c>
      <c r="D12125" s="72" t="s">
        <v>13</v>
      </c>
      <c r="E12125" s="24"/>
      <c r="F12125" s="732"/>
    </row>
    <row r="12126" spans="1:6" hidden="1" x14ac:dyDescent="0.25">
      <c r="A12126" s="93">
        <v>5</v>
      </c>
      <c r="B12126" s="72" t="s">
        <v>10940</v>
      </c>
      <c r="C12126" s="73" t="s">
        <v>9</v>
      </c>
      <c r="D12126" s="72" t="s">
        <v>21</v>
      </c>
      <c r="E12126" s="24"/>
      <c r="F12126" s="140" t="s">
        <v>1077</v>
      </c>
    </row>
    <row r="12127" spans="1:6" hidden="1" x14ac:dyDescent="0.25">
      <c r="A12127" s="93">
        <v>6</v>
      </c>
      <c r="B12127" s="72" t="s">
        <v>10410</v>
      </c>
      <c r="C12127" s="73" t="s">
        <v>9</v>
      </c>
      <c r="D12127" s="72" t="s">
        <v>21</v>
      </c>
      <c r="E12127" s="24"/>
      <c r="F12127" s="140" t="s">
        <v>1077</v>
      </c>
    </row>
    <row r="12128" spans="1:6" hidden="1" x14ac:dyDescent="0.25">
      <c r="A12128" s="93">
        <v>7</v>
      </c>
      <c r="B12128" s="72"/>
      <c r="C12128" s="73"/>
      <c r="D12128" s="72"/>
      <c r="E12128" s="24"/>
      <c r="F12128" s="734"/>
    </row>
    <row r="12129" spans="1:6" hidden="1" x14ac:dyDescent="0.25">
      <c r="A12129" s="93">
        <v>8</v>
      </c>
      <c r="B12129" s="72"/>
      <c r="C12129" s="73"/>
      <c r="D12129" s="72"/>
      <c r="E12129" s="24"/>
      <c r="F12129" s="734"/>
    </row>
    <row r="12130" spans="1:6" hidden="1" x14ac:dyDescent="0.25">
      <c r="A12130" s="93">
        <v>9</v>
      </c>
      <c r="B12130" s="72"/>
      <c r="C12130" s="73"/>
      <c r="D12130" s="72"/>
      <c r="E12130" s="24"/>
      <c r="F12130" s="734"/>
    </row>
    <row r="12131" spans="1:6" hidden="1" x14ac:dyDescent="0.25">
      <c r="A12131" s="811" t="s">
        <v>20</v>
      </c>
      <c r="B12131" s="812"/>
      <c r="C12131" s="812"/>
      <c r="D12131" s="812"/>
      <c r="E12131" s="812"/>
      <c r="F12131" s="813"/>
    </row>
    <row r="12132" spans="1:6" hidden="1" x14ac:dyDescent="0.25">
      <c r="A12132" s="93">
        <v>1</v>
      </c>
      <c r="B12132" s="72" t="s">
        <v>14238</v>
      </c>
      <c r="C12132" s="73" t="s">
        <v>20</v>
      </c>
      <c r="D12132" s="72" t="s">
        <v>22</v>
      </c>
      <c r="E12132" s="75" t="s">
        <v>14239</v>
      </c>
      <c r="F12132" s="277"/>
    </row>
    <row r="12133" spans="1:6" hidden="1" x14ac:dyDescent="0.25">
      <c r="A12133" s="93">
        <v>2</v>
      </c>
      <c r="B12133" s="72" t="s">
        <v>6635</v>
      </c>
      <c r="C12133" s="73" t="s">
        <v>20</v>
      </c>
      <c r="D12133" s="72" t="s">
        <v>13</v>
      </c>
      <c r="E12133" s="75" t="s">
        <v>7027</v>
      </c>
      <c r="F12133" s="735" t="s">
        <v>1011</v>
      </c>
    </row>
    <row r="12134" spans="1:6" hidden="1" x14ac:dyDescent="0.25">
      <c r="A12134" s="93">
        <v>3</v>
      </c>
      <c r="B12134" s="72" t="s">
        <v>1274</v>
      </c>
      <c r="C12134" s="73" t="s">
        <v>20</v>
      </c>
      <c r="D12134" s="72" t="s">
        <v>22</v>
      </c>
      <c r="E12134" s="75"/>
      <c r="F12134" s="277"/>
    </row>
    <row r="12135" spans="1:6" hidden="1" x14ac:dyDescent="0.25">
      <c r="A12135" s="93">
        <v>4</v>
      </c>
      <c r="B12135" s="72" t="s">
        <v>1413</v>
      </c>
      <c r="C12135" s="73" t="s">
        <v>20</v>
      </c>
      <c r="D12135" s="72" t="s">
        <v>890</v>
      </c>
      <c r="E12135" s="24"/>
      <c r="F12135" s="277"/>
    </row>
    <row r="12136" spans="1:6" hidden="1" x14ac:dyDescent="0.25">
      <c r="A12136" s="93">
        <v>5</v>
      </c>
      <c r="B12136" s="72" t="s">
        <v>14332</v>
      </c>
      <c r="C12136" s="73" t="s">
        <v>20</v>
      </c>
      <c r="D12136" s="72" t="s">
        <v>13</v>
      </c>
      <c r="E12136" s="75" t="s">
        <v>14327</v>
      </c>
      <c r="F12136" s="735" t="s">
        <v>1077</v>
      </c>
    </row>
    <row r="12137" spans="1:6" hidden="1" x14ac:dyDescent="0.25">
      <c r="A12137" s="93">
        <v>6</v>
      </c>
      <c r="B12137" s="72" t="s">
        <v>14328</v>
      </c>
      <c r="C12137" s="73" t="s">
        <v>20</v>
      </c>
      <c r="D12137" s="72" t="s">
        <v>13</v>
      </c>
      <c r="E12137" s="75" t="s">
        <v>14329</v>
      </c>
      <c r="F12137" s="735" t="s">
        <v>1077</v>
      </c>
    </row>
    <row r="12138" spans="1:6" hidden="1" x14ac:dyDescent="0.25">
      <c r="A12138" s="93">
        <v>9</v>
      </c>
      <c r="B12138" s="72" t="s">
        <v>633</v>
      </c>
      <c r="C12138" s="73" t="s">
        <v>20</v>
      </c>
      <c r="D12138" s="72" t="s">
        <v>13</v>
      </c>
      <c r="E12138" s="75" t="s">
        <v>14330</v>
      </c>
      <c r="F12138" s="735" t="s">
        <v>1077</v>
      </c>
    </row>
    <row r="12139" spans="1:6" hidden="1" x14ac:dyDescent="0.25">
      <c r="A12139" s="93">
        <v>10</v>
      </c>
      <c r="B12139" s="72" t="s">
        <v>6136</v>
      </c>
      <c r="C12139" s="73" t="s">
        <v>20</v>
      </c>
      <c r="D12139" s="72" t="s">
        <v>890</v>
      </c>
      <c r="E12139" s="75"/>
      <c r="F12139" s="277"/>
    </row>
    <row r="12140" spans="1:6" hidden="1" x14ac:dyDescent="0.25">
      <c r="A12140" s="93">
        <v>11</v>
      </c>
      <c r="B12140" s="72" t="s">
        <v>5899</v>
      </c>
      <c r="C12140" s="73" t="s">
        <v>20</v>
      </c>
      <c r="D12140" s="72" t="s">
        <v>22</v>
      </c>
      <c r="E12140" s="75" t="s">
        <v>14331</v>
      </c>
      <c r="F12140" s="735" t="s">
        <v>14333</v>
      </c>
    </row>
    <row r="12141" spans="1:6" hidden="1" x14ac:dyDescent="0.25">
      <c r="A12141" s="93"/>
      <c r="B12141" s="72"/>
      <c r="C12141" s="73"/>
      <c r="D12141" s="72"/>
      <c r="E12141" s="24"/>
      <c r="F12141" s="277"/>
    </row>
    <row r="12142" spans="1:6" hidden="1" x14ac:dyDescent="0.25">
      <c r="A12142" s="811" t="s">
        <v>558</v>
      </c>
      <c r="B12142" s="812"/>
      <c r="C12142" s="812"/>
      <c r="D12142" s="812"/>
      <c r="E12142" s="812"/>
      <c r="F12142" s="813"/>
    </row>
    <row r="12143" spans="1:6" hidden="1" x14ac:dyDescent="0.25">
      <c r="A12143" s="133">
        <v>1</v>
      </c>
      <c r="B12143" s="126"/>
      <c r="C12143" s="73"/>
      <c r="D12143" s="72"/>
      <c r="E12143" s="140"/>
      <c r="F12143" s="180"/>
    </row>
    <row r="12144" spans="1:6" hidden="1" x14ac:dyDescent="0.25">
      <c r="A12144" s="133">
        <v>2</v>
      </c>
      <c r="B12144" s="72"/>
      <c r="C12144" s="73"/>
      <c r="D12144" s="72"/>
      <c r="E12144" s="140"/>
      <c r="F12144" s="180"/>
    </row>
    <row r="12145" spans="1:6" hidden="1" x14ac:dyDescent="0.25">
      <c r="A12145" s="93">
        <v>3</v>
      </c>
      <c r="B12145" s="72"/>
      <c r="C12145" s="73"/>
      <c r="D12145" s="72"/>
      <c r="E12145" s="24"/>
      <c r="F12145" s="732"/>
    </row>
    <row r="12146" spans="1:6" hidden="1" x14ac:dyDescent="0.25">
      <c r="A12146" s="811" t="s">
        <v>12</v>
      </c>
      <c r="B12146" s="812"/>
      <c r="C12146" s="812"/>
      <c r="D12146" s="812"/>
      <c r="E12146" s="812"/>
      <c r="F12146" s="813"/>
    </row>
    <row r="12147" spans="1:6" hidden="1" x14ac:dyDescent="0.25">
      <c r="A12147" s="93">
        <v>1</v>
      </c>
      <c r="B12147" s="72" t="s">
        <v>14235</v>
      </c>
      <c r="C12147" s="73" t="s">
        <v>12</v>
      </c>
      <c r="D12147" s="72" t="s">
        <v>998</v>
      </c>
      <c r="E12147" s="24"/>
      <c r="F12147" s="732"/>
    </row>
    <row r="12148" spans="1:6" hidden="1" x14ac:dyDescent="0.25">
      <c r="A12148" s="93">
        <v>2</v>
      </c>
      <c r="B12148" s="85"/>
      <c r="C12148" s="85"/>
      <c r="D12148" s="85"/>
      <c r="E12148" s="86"/>
      <c r="F12148" s="85"/>
    </row>
    <row r="12149" spans="1:6" hidden="1" x14ac:dyDescent="0.25">
      <c r="A12149" s="811" t="s">
        <v>385</v>
      </c>
      <c r="B12149" s="812"/>
      <c r="C12149" s="812"/>
      <c r="D12149" s="812"/>
      <c r="E12149" s="812"/>
      <c r="F12149" s="813"/>
    </row>
    <row r="12150" spans="1:6" hidden="1" x14ac:dyDescent="0.25">
      <c r="A12150" s="133">
        <v>1</v>
      </c>
      <c r="B12150" s="72" t="s">
        <v>1396</v>
      </c>
      <c r="C12150" s="73" t="s">
        <v>1069</v>
      </c>
      <c r="D12150" s="72" t="s">
        <v>13</v>
      </c>
      <c r="E12150" s="24"/>
      <c r="F12150" s="732"/>
    </row>
    <row r="12151" spans="1:6" hidden="1" x14ac:dyDescent="0.25">
      <c r="A12151" s="133">
        <v>2</v>
      </c>
      <c r="B12151" s="72"/>
      <c r="C12151" s="73"/>
      <c r="D12151" s="72"/>
      <c r="E12151" s="24"/>
      <c r="F12151" s="732"/>
    </row>
    <row r="12152" spans="1:6" hidden="1" x14ac:dyDescent="0.25">
      <c r="A12152" s="133">
        <v>3</v>
      </c>
      <c r="B12152" s="72"/>
      <c r="C12152" s="73"/>
      <c r="D12152" s="72"/>
      <c r="E12152" s="24"/>
      <c r="F12152" s="732"/>
    </row>
    <row r="12153" spans="1:6" hidden="1" x14ac:dyDescent="0.25">
      <c r="A12153" s="133">
        <v>4</v>
      </c>
      <c r="B12153" s="72"/>
      <c r="C12153" s="73"/>
      <c r="D12153" s="72"/>
      <c r="E12153" s="24"/>
      <c r="F12153" s="732"/>
    </row>
    <row r="12154" spans="1:6" hidden="1" x14ac:dyDescent="0.25">
      <c r="A12154" s="811" t="s">
        <v>5</v>
      </c>
      <c r="B12154" s="812"/>
      <c r="C12154" s="812"/>
      <c r="D12154" s="812"/>
      <c r="E12154" s="812"/>
      <c r="F12154" s="813"/>
    </row>
    <row r="12155" spans="1:6" hidden="1" x14ac:dyDescent="0.25">
      <c r="A12155" s="93">
        <v>1</v>
      </c>
      <c r="B12155" s="85"/>
      <c r="C12155" s="85"/>
      <c r="D12155" s="85"/>
      <c r="E12155" s="75"/>
      <c r="F12155" s="140"/>
    </row>
    <row r="12156" spans="1:6" hidden="1" x14ac:dyDescent="0.25">
      <c r="A12156" s="93">
        <v>2</v>
      </c>
      <c r="B12156" s="85"/>
      <c r="C12156" s="73"/>
      <c r="D12156" s="72"/>
      <c r="E12156" s="86"/>
      <c r="F12156" s="93"/>
    </row>
    <row r="12157" spans="1:6" hidden="1" x14ac:dyDescent="0.25"/>
    <row r="12158" spans="1:6" hidden="1" x14ac:dyDescent="0.25"/>
    <row r="12159" spans="1:6" hidden="1" x14ac:dyDescent="0.25"/>
    <row r="12160" spans="1:6" hidden="1" x14ac:dyDescent="0.25"/>
    <row r="12161" spans="1:6" hidden="1" x14ac:dyDescent="0.25">
      <c r="A12161" s="197"/>
      <c r="B12161" s="198" t="s">
        <v>0</v>
      </c>
      <c r="C12161" s="199">
        <v>44598</v>
      </c>
      <c r="D12161" s="198"/>
      <c r="E12161" s="575"/>
      <c r="F12161" s="200"/>
    </row>
    <row r="12162" spans="1:6" hidden="1" x14ac:dyDescent="0.25">
      <c r="A12162" s="201" t="s">
        <v>580</v>
      </c>
      <c r="B12162" s="202" t="s">
        <v>576</v>
      </c>
      <c r="C12162" s="203" t="s">
        <v>912</v>
      </c>
      <c r="D12162" s="202" t="s">
        <v>577</v>
      </c>
      <c r="E12162" s="576" t="s">
        <v>1422</v>
      </c>
      <c r="F12162" s="204" t="s">
        <v>579</v>
      </c>
    </row>
    <row r="12163" spans="1:6" hidden="1" x14ac:dyDescent="0.25">
      <c r="A12163" s="814" t="s">
        <v>155</v>
      </c>
      <c r="B12163" s="814"/>
      <c r="C12163" s="814"/>
      <c r="D12163" s="814"/>
      <c r="E12163" s="814"/>
      <c r="F12163" s="814"/>
    </row>
    <row r="12164" spans="1:6" hidden="1" x14ac:dyDescent="0.25">
      <c r="A12164" s="133">
        <v>1</v>
      </c>
      <c r="B12164" s="207" t="s">
        <v>14307</v>
      </c>
      <c r="C12164" s="207" t="s">
        <v>155</v>
      </c>
      <c r="D12164" s="207" t="s">
        <v>21</v>
      </c>
      <c r="E12164" s="475" t="s">
        <v>14319</v>
      </c>
      <c r="F12164" s="207"/>
    </row>
    <row r="12165" spans="1:6" hidden="1" x14ac:dyDescent="0.25">
      <c r="A12165" s="93">
        <v>2</v>
      </c>
      <c r="B12165" s="224"/>
      <c r="C12165" s="225"/>
      <c r="D12165" s="224"/>
      <c r="E12165" s="227"/>
      <c r="F12165" s="206"/>
    </row>
    <row r="12166" spans="1:6" hidden="1" x14ac:dyDescent="0.25">
      <c r="A12166" s="814" t="s">
        <v>41</v>
      </c>
      <c r="B12166" s="814"/>
      <c r="C12166" s="814"/>
      <c r="D12166" s="814"/>
      <c r="E12166" s="814"/>
      <c r="F12166" s="814"/>
    </row>
    <row r="12167" spans="1:6" hidden="1" x14ac:dyDescent="0.25">
      <c r="A12167" s="93">
        <v>1</v>
      </c>
      <c r="B12167" s="72" t="s">
        <v>14188</v>
      </c>
      <c r="C12167" s="73" t="s">
        <v>41</v>
      </c>
      <c r="D12167" s="72" t="s">
        <v>21</v>
      </c>
      <c r="E12167" s="75"/>
      <c r="F12167" s="140"/>
    </row>
    <row r="12168" spans="1:6" hidden="1" x14ac:dyDescent="0.25">
      <c r="A12168" s="93"/>
      <c r="B12168" s="85"/>
      <c r="C12168" s="85"/>
      <c r="D12168" s="85"/>
      <c r="E12168" s="86"/>
      <c r="F12168" s="85"/>
    </row>
    <row r="12169" spans="1:6" hidden="1" x14ac:dyDescent="0.25">
      <c r="A12169" s="814" t="s">
        <v>9</v>
      </c>
      <c r="B12169" s="814"/>
      <c r="C12169" s="814"/>
      <c r="D12169" s="814"/>
      <c r="E12169" s="814"/>
      <c r="F12169" s="814"/>
    </row>
    <row r="12170" spans="1:6" hidden="1" x14ac:dyDescent="0.25">
      <c r="A12170" s="93">
        <v>1</v>
      </c>
      <c r="B12170" s="72" t="s">
        <v>14326</v>
      </c>
      <c r="C12170" s="73" t="s">
        <v>9</v>
      </c>
      <c r="D12170" s="72" t="s">
        <v>21</v>
      </c>
      <c r="E12170" s="75"/>
      <c r="F12170" s="732"/>
    </row>
    <row r="12171" spans="1:6" hidden="1" x14ac:dyDescent="0.25">
      <c r="A12171" s="93">
        <v>2</v>
      </c>
      <c r="B12171" s="72" t="s">
        <v>2238</v>
      </c>
      <c r="C12171" s="73" t="s">
        <v>9</v>
      </c>
      <c r="D12171" s="72" t="s">
        <v>21</v>
      </c>
      <c r="E12171" s="75"/>
      <c r="F12171" s="277" t="s">
        <v>1077</v>
      </c>
    </row>
    <row r="12172" spans="1:6" hidden="1" x14ac:dyDescent="0.25">
      <c r="A12172" s="93">
        <v>3</v>
      </c>
      <c r="B12172" s="72" t="s">
        <v>5126</v>
      </c>
      <c r="C12172" s="73" t="s">
        <v>9</v>
      </c>
      <c r="D12172" s="72" t="s">
        <v>21</v>
      </c>
      <c r="E12172" s="75"/>
      <c r="F12172" s="732"/>
    </row>
    <row r="12173" spans="1:6" hidden="1" x14ac:dyDescent="0.25">
      <c r="A12173" s="93">
        <v>4</v>
      </c>
      <c r="B12173" s="72"/>
      <c r="C12173" s="73"/>
      <c r="D12173" s="72"/>
      <c r="E12173" s="24"/>
      <c r="F12173" s="732"/>
    </row>
    <row r="12174" spans="1:6" hidden="1" x14ac:dyDescent="0.25">
      <c r="A12174" s="93">
        <v>5</v>
      </c>
      <c r="B12174" s="72"/>
      <c r="C12174" s="73"/>
      <c r="D12174" s="72"/>
      <c r="E12174" s="24"/>
      <c r="F12174" s="732"/>
    </row>
    <row r="12175" spans="1:6" hidden="1" x14ac:dyDescent="0.25">
      <c r="A12175" s="811" t="s">
        <v>20</v>
      </c>
      <c r="B12175" s="812"/>
      <c r="C12175" s="812"/>
      <c r="D12175" s="812"/>
      <c r="E12175" s="812"/>
      <c r="F12175" s="813"/>
    </row>
    <row r="12176" spans="1:6" hidden="1" x14ac:dyDescent="0.25">
      <c r="A12176" s="93">
        <v>1</v>
      </c>
      <c r="B12176" s="72" t="s">
        <v>5833</v>
      </c>
      <c r="C12176" s="73" t="s">
        <v>20</v>
      </c>
      <c r="D12176" s="72" t="s">
        <v>21</v>
      </c>
      <c r="E12176" s="75" t="s">
        <v>6598</v>
      </c>
      <c r="F12176" s="277"/>
    </row>
    <row r="12177" spans="1:6" hidden="1" x14ac:dyDescent="0.25">
      <c r="A12177" s="93">
        <v>2</v>
      </c>
      <c r="B12177" s="72" t="s">
        <v>8255</v>
      </c>
      <c r="C12177" s="73" t="s">
        <v>20</v>
      </c>
      <c r="D12177" s="72" t="s">
        <v>1008</v>
      </c>
      <c r="E12177" s="75"/>
      <c r="F12177" s="277"/>
    </row>
    <row r="12178" spans="1:6" hidden="1" x14ac:dyDescent="0.25">
      <c r="A12178" s="93">
        <v>3</v>
      </c>
      <c r="B12178" s="72" t="s">
        <v>1262</v>
      </c>
      <c r="C12178" s="73" t="s">
        <v>20</v>
      </c>
      <c r="D12178" s="72" t="s">
        <v>1008</v>
      </c>
      <c r="E12178" s="75"/>
      <c r="F12178" s="277"/>
    </row>
    <row r="12179" spans="1:6" hidden="1" x14ac:dyDescent="0.25">
      <c r="A12179" s="93">
        <v>4</v>
      </c>
      <c r="B12179" s="72"/>
      <c r="C12179" s="73"/>
      <c r="D12179" s="72"/>
      <c r="E12179" s="24"/>
      <c r="F12179" s="277"/>
    </row>
    <row r="12180" spans="1:6" hidden="1" x14ac:dyDescent="0.25">
      <c r="A12180" s="93">
        <v>5</v>
      </c>
      <c r="B12180" s="72"/>
      <c r="C12180" s="73"/>
      <c r="D12180" s="72"/>
      <c r="E12180" s="75"/>
      <c r="F12180" s="277"/>
    </row>
    <row r="12181" spans="1:6" hidden="1" x14ac:dyDescent="0.25">
      <c r="A12181" s="93">
        <v>6</v>
      </c>
      <c r="B12181" s="72"/>
      <c r="C12181" s="73"/>
      <c r="D12181" s="72"/>
      <c r="E12181" s="24"/>
      <c r="F12181" s="277"/>
    </row>
    <row r="12182" spans="1:6" hidden="1" x14ac:dyDescent="0.25">
      <c r="A12182" s="93">
        <v>7</v>
      </c>
      <c r="B12182" s="72"/>
      <c r="C12182" s="73"/>
      <c r="D12182" s="72"/>
      <c r="E12182" s="24"/>
      <c r="F12182" s="277"/>
    </row>
    <row r="12183" spans="1:6" hidden="1" x14ac:dyDescent="0.25">
      <c r="A12183" s="93"/>
      <c r="B12183" s="72"/>
      <c r="C12183" s="73"/>
      <c r="D12183" s="72"/>
      <c r="E12183" s="24"/>
      <c r="F12183" s="277"/>
    </row>
    <row r="12184" spans="1:6" hidden="1" x14ac:dyDescent="0.25">
      <c r="A12184" s="811" t="s">
        <v>558</v>
      </c>
      <c r="B12184" s="812"/>
      <c r="C12184" s="812"/>
      <c r="D12184" s="812"/>
      <c r="E12184" s="812"/>
      <c r="F12184" s="813"/>
    </row>
    <row r="12185" spans="1:6" hidden="1" x14ac:dyDescent="0.25">
      <c r="A12185" s="133">
        <v>1</v>
      </c>
      <c r="B12185" s="126"/>
      <c r="C12185" s="73"/>
      <c r="D12185" s="72"/>
      <c r="E12185" s="140"/>
      <c r="F12185" s="180"/>
    </row>
    <row r="12186" spans="1:6" hidden="1" x14ac:dyDescent="0.25">
      <c r="A12186" s="133">
        <v>2</v>
      </c>
      <c r="B12186" s="72"/>
      <c r="C12186" s="73"/>
      <c r="D12186" s="72"/>
      <c r="E12186" s="140"/>
      <c r="F12186" s="180"/>
    </row>
    <row r="12187" spans="1:6" hidden="1" x14ac:dyDescent="0.25">
      <c r="A12187" s="93">
        <v>3</v>
      </c>
      <c r="B12187" s="72"/>
      <c r="C12187" s="73"/>
      <c r="D12187" s="72"/>
      <c r="E12187" s="24"/>
      <c r="F12187" s="732"/>
    </row>
    <row r="12188" spans="1:6" hidden="1" x14ac:dyDescent="0.25">
      <c r="A12188" s="811" t="s">
        <v>12</v>
      </c>
      <c r="B12188" s="812"/>
      <c r="C12188" s="812"/>
      <c r="D12188" s="812"/>
      <c r="E12188" s="812"/>
      <c r="F12188" s="813"/>
    </row>
    <row r="12189" spans="1:6" hidden="1" x14ac:dyDescent="0.25">
      <c r="A12189" s="93">
        <v>1</v>
      </c>
      <c r="B12189" s="72"/>
      <c r="C12189" s="73"/>
      <c r="D12189" s="72"/>
      <c r="E12189" s="24"/>
      <c r="F12189" s="732"/>
    </row>
    <row r="12190" spans="1:6" hidden="1" x14ac:dyDescent="0.25">
      <c r="A12190" s="93">
        <v>2</v>
      </c>
      <c r="B12190" s="85"/>
      <c r="C12190" s="85"/>
      <c r="D12190" s="85"/>
      <c r="E12190" s="86"/>
      <c r="F12190" s="85"/>
    </row>
    <row r="12191" spans="1:6" hidden="1" x14ac:dyDescent="0.25">
      <c r="A12191" s="811" t="s">
        <v>385</v>
      </c>
      <c r="B12191" s="812"/>
      <c r="C12191" s="812"/>
      <c r="D12191" s="812"/>
      <c r="E12191" s="812"/>
      <c r="F12191" s="813"/>
    </row>
    <row r="12192" spans="1:6" hidden="1" x14ac:dyDescent="0.25">
      <c r="A12192" s="133">
        <v>1</v>
      </c>
      <c r="B12192" s="72" t="s">
        <v>674</v>
      </c>
      <c r="C12192" s="73" t="s">
        <v>385</v>
      </c>
      <c r="D12192" s="72" t="s">
        <v>21</v>
      </c>
      <c r="E12192" s="24"/>
      <c r="F12192" s="732"/>
    </row>
    <row r="12193" spans="1:6" hidden="1" x14ac:dyDescent="0.25">
      <c r="A12193" s="133">
        <v>2</v>
      </c>
      <c r="B12193" s="72" t="s">
        <v>674</v>
      </c>
      <c r="C12193" s="73" t="s">
        <v>385</v>
      </c>
      <c r="D12193" s="72" t="s">
        <v>21</v>
      </c>
      <c r="E12193" s="24"/>
      <c r="F12193" s="732"/>
    </row>
    <row r="12194" spans="1:6" hidden="1" x14ac:dyDescent="0.25">
      <c r="A12194" s="133">
        <v>3</v>
      </c>
      <c r="B12194" s="72"/>
      <c r="C12194" s="73"/>
      <c r="D12194" s="72"/>
      <c r="E12194" s="24"/>
      <c r="F12194" s="732"/>
    </row>
    <row r="12195" spans="1:6" hidden="1" x14ac:dyDescent="0.25">
      <c r="A12195" s="133">
        <v>4</v>
      </c>
      <c r="B12195" s="72"/>
      <c r="C12195" s="73"/>
      <c r="D12195" s="72"/>
      <c r="E12195" s="24"/>
      <c r="F12195" s="732"/>
    </row>
    <row r="12196" spans="1:6" hidden="1" x14ac:dyDescent="0.25">
      <c r="A12196" s="811" t="s">
        <v>5</v>
      </c>
      <c r="B12196" s="812"/>
      <c r="C12196" s="812"/>
      <c r="D12196" s="812"/>
      <c r="E12196" s="812"/>
      <c r="F12196" s="813"/>
    </row>
    <row r="12197" spans="1:6" hidden="1" x14ac:dyDescent="0.25">
      <c r="A12197" s="93">
        <v>1</v>
      </c>
      <c r="B12197" s="85" t="s">
        <v>7665</v>
      </c>
      <c r="C12197" s="85" t="s">
        <v>5</v>
      </c>
      <c r="D12197" s="85" t="s">
        <v>21</v>
      </c>
      <c r="E12197" s="75"/>
      <c r="F12197" s="140"/>
    </row>
    <row r="12198" spans="1:6" hidden="1" x14ac:dyDescent="0.25">
      <c r="A12198" s="93">
        <v>2</v>
      </c>
      <c r="B12198" s="85"/>
      <c r="C12198" s="73"/>
      <c r="D12198" s="72"/>
      <c r="E12198" s="86"/>
      <c r="F12198" s="93"/>
    </row>
    <row r="12199" spans="1:6" hidden="1" x14ac:dyDescent="0.25"/>
    <row r="12200" spans="1:6" hidden="1" x14ac:dyDescent="0.25"/>
    <row r="12201" spans="1:6" hidden="1" x14ac:dyDescent="0.25"/>
    <row r="12202" spans="1:6" hidden="1" x14ac:dyDescent="0.25">
      <c r="A12202" s="305"/>
      <c r="B12202" s="31" t="s">
        <v>10</v>
      </c>
      <c r="C12202" s="30">
        <v>44600</v>
      </c>
      <c r="D12202" s="31"/>
      <c r="E12202" s="596"/>
      <c r="F12202" s="306"/>
    </row>
    <row r="12203" spans="1:6" hidden="1" x14ac:dyDescent="0.25">
      <c r="A12203" s="307" t="s">
        <v>580</v>
      </c>
      <c r="B12203" s="308" t="s">
        <v>576</v>
      </c>
      <c r="C12203" s="309" t="s">
        <v>912</v>
      </c>
      <c r="D12203" s="308" t="s">
        <v>577</v>
      </c>
      <c r="E12203" s="597" t="s">
        <v>1422</v>
      </c>
      <c r="F12203" s="310" t="s">
        <v>579</v>
      </c>
    </row>
    <row r="12204" spans="1:6" hidden="1" x14ac:dyDescent="0.25">
      <c r="A12204" s="814" t="s">
        <v>155</v>
      </c>
      <c r="B12204" s="814"/>
      <c r="C12204" s="814"/>
      <c r="D12204" s="814"/>
      <c r="E12204" s="814"/>
      <c r="F12204" s="814"/>
    </row>
    <row r="12205" spans="1:6" hidden="1" x14ac:dyDescent="0.25">
      <c r="A12205" s="133">
        <v>1</v>
      </c>
      <c r="B12205" s="207"/>
      <c r="C12205" s="207"/>
      <c r="D12205" s="207"/>
      <c r="E12205" s="475"/>
      <c r="F12205" s="207"/>
    </row>
    <row r="12206" spans="1:6" hidden="1" x14ac:dyDescent="0.25">
      <c r="A12206" s="93">
        <v>2</v>
      </c>
      <c r="B12206" s="224"/>
      <c r="C12206" s="225"/>
      <c r="D12206" s="224"/>
      <c r="E12206" s="227"/>
      <c r="F12206" s="206"/>
    </row>
    <row r="12207" spans="1:6" hidden="1" x14ac:dyDescent="0.25">
      <c r="A12207" s="814" t="s">
        <v>41</v>
      </c>
      <c r="B12207" s="814"/>
      <c r="C12207" s="814"/>
      <c r="D12207" s="814"/>
      <c r="E12207" s="814"/>
      <c r="F12207" s="814"/>
    </row>
    <row r="12208" spans="1:6" hidden="1" x14ac:dyDescent="0.25">
      <c r="A12208" s="93">
        <v>1</v>
      </c>
      <c r="B12208" s="72" t="s">
        <v>14334</v>
      </c>
      <c r="C12208" s="73" t="s">
        <v>41</v>
      </c>
      <c r="D12208" s="72" t="s">
        <v>21</v>
      </c>
      <c r="E12208" s="75" t="s">
        <v>14335</v>
      </c>
      <c r="F12208" s="140"/>
    </row>
    <row r="12209" spans="1:6" hidden="1" x14ac:dyDescent="0.25">
      <c r="A12209" s="93"/>
      <c r="B12209" s="85"/>
      <c r="C12209" s="85"/>
      <c r="D12209" s="85"/>
      <c r="E12209" s="86"/>
      <c r="F12209" s="85"/>
    </row>
    <row r="12210" spans="1:6" hidden="1" x14ac:dyDescent="0.25">
      <c r="A12210" s="814" t="s">
        <v>9</v>
      </c>
      <c r="B12210" s="814"/>
      <c r="C12210" s="814"/>
      <c r="D12210" s="814"/>
      <c r="E12210" s="814"/>
      <c r="F12210" s="814"/>
    </row>
    <row r="12211" spans="1:6" hidden="1" x14ac:dyDescent="0.25">
      <c r="A12211" s="93">
        <v>1</v>
      </c>
      <c r="B12211" s="72"/>
      <c r="C12211" s="73"/>
      <c r="D12211" s="72"/>
      <c r="E12211" s="75"/>
      <c r="F12211" s="732"/>
    </row>
    <row r="12212" spans="1:6" hidden="1" x14ac:dyDescent="0.25">
      <c r="A12212" s="93">
        <v>2</v>
      </c>
      <c r="B12212" s="72"/>
      <c r="C12212" s="73"/>
      <c r="D12212" s="72"/>
      <c r="E12212" s="75"/>
      <c r="F12212" s="732"/>
    </row>
    <row r="12213" spans="1:6" hidden="1" x14ac:dyDescent="0.25">
      <c r="A12213" s="93">
        <v>3</v>
      </c>
      <c r="B12213" s="72"/>
      <c r="C12213" s="73"/>
      <c r="D12213" s="72"/>
      <c r="E12213" s="75"/>
      <c r="F12213" s="732"/>
    </row>
    <row r="12214" spans="1:6" hidden="1" x14ac:dyDescent="0.25">
      <c r="A12214" s="93">
        <v>4</v>
      </c>
      <c r="B12214" s="72"/>
      <c r="C12214" s="73"/>
      <c r="D12214" s="72"/>
      <c r="E12214" s="24"/>
      <c r="F12214" s="732"/>
    </row>
    <row r="12215" spans="1:6" hidden="1" x14ac:dyDescent="0.25">
      <c r="A12215" s="93">
        <v>5</v>
      </c>
      <c r="B12215" s="72"/>
      <c r="C12215" s="73"/>
      <c r="D12215" s="72"/>
      <c r="E12215" s="24"/>
      <c r="F12215" s="732"/>
    </row>
    <row r="12216" spans="1:6" hidden="1" x14ac:dyDescent="0.25">
      <c r="A12216" s="811" t="s">
        <v>20</v>
      </c>
      <c r="B12216" s="812"/>
      <c r="C12216" s="812"/>
      <c r="D12216" s="812"/>
      <c r="E12216" s="812"/>
      <c r="F12216" s="813"/>
    </row>
    <row r="12217" spans="1:6" hidden="1" x14ac:dyDescent="0.25">
      <c r="A12217" s="93">
        <v>1</v>
      </c>
      <c r="B12217" s="72" t="s">
        <v>12890</v>
      </c>
      <c r="C12217" s="73" t="s">
        <v>20</v>
      </c>
      <c r="D12217" s="72" t="s">
        <v>13</v>
      </c>
      <c r="E12217" s="75"/>
      <c r="F12217" s="277"/>
    </row>
    <row r="12218" spans="1:6" hidden="1" x14ac:dyDescent="0.25">
      <c r="A12218" s="93">
        <v>2</v>
      </c>
      <c r="B12218" s="72" t="s">
        <v>692</v>
      </c>
      <c r="C12218" s="73" t="s">
        <v>20</v>
      </c>
      <c r="D12218" s="72" t="s">
        <v>21</v>
      </c>
      <c r="E12218" s="75"/>
      <c r="F12218" s="277"/>
    </row>
    <row r="12219" spans="1:6" hidden="1" x14ac:dyDescent="0.25">
      <c r="A12219" s="93">
        <v>3</v>
      </c>
      <c r="B12219" s="72" t="s">
        <v>2365</v>
      </c>
      <c r="C12219" s="73" t="s">
        <v>20</v>
      </c>
      <c r="D12219" s="72" t="s">
        <v>21</v>
      </c>
      <c r="E12219" s="75" t="s">
        <v>14338</v>
      </c>
      <c r="F12219" s="277" t="s">
        <v>1011</v>
      </c>
    </row>
    <row r="12220" spans="1:6" hidden="1" x14ac:dyDescent="0.25">
      <c r="A12220" s="93">
        <v>4</v>
      </c>
      <c r="B12220" s="72"/>
      <c r="C12220" s="73"/>
      <c r="D12220" s="72"/>
      <c r="E12220" s="75"/>
      <c r="F12220" s="277"/>
    </row>
    <row r="12221" spans="1:6" hidden="1" x14ac:dyDescent="0.25">
      <c r="A12221" s="93">
        <v>5</v>
      </c>
      <c r="B12221" s="72"/>
      <c r="C12221" s="73"/>
      <c r="D12221" s="72"/>
      <c r="E12221" s="24"/>
      <c r="F12221" s="277"/>
    </row>
    <row r="12222" spans="1:6" hidden="1" x14ac:dyDescent="0.25">
      <c r="A12222" s="93">
        <v>6</v>
      </c>
      <c r="B12222" s="72"/>
      <c r="C12222" s="73"/>
      <c r="D12222" s="72"/>
      <c r="E12222" s="24"/>
      <c r="F12222" s="277"/>
    </row>
    <row r="12223" spans="1:6" hidden="1" x14ac:dyDescent="0.25">
      <c r="A12223" s="93">
        <v>7</v>
      </c>
      <c r="B12223" s="72"/>
      <c r="C12223" s="73"/>
      <c r="D12223" s="72"/>
      <c r="E12223" s="24"/>
      <c r="F12223" s="277"/>
    </row>
    <row r="12224" spans="1:6" hidden="1" x14ac:dyDescent="0.25">
      <c r="A12224" s="811" t="s">
        <v>558</v>
      </c>
      <c r="B12224" s="812"/>
      <c r="C12224" s="812"/>
      <c r="D12224" s="812"/>
      <c r="E12224" s="812"/>
      <c r="F12224" s="813"/>
    </row>
    <row r="12225" spans="1:6" hidden="1" x14ac:dyDescent="0.25">
      <c r="A12225" s="133">
        <v>1</v>
      </c>
      <c r="B12225" s="126"/>
      <c r="C12225" s="73"/>
      <c r="D12225" s="72"/>
      <c r="E12225" s="140"/>
      <c r="F12225" s="180"/>
    </row>
    <row r="12226" spans="1:6" hidden="1" x14ac:dyDescent="0.25">
      <c r="A12226" s="133">
        <v>2</v>
      </c>
      <c r="B12226" s="72"/>
      <c r="C12226" s="73"/>
      <c r="D12226" s="72"/>
      <c r="E12226" s="140"/>
      <c r="F12226" s="180"/>
    </row>
    <row r="12227" spans="1:6" hidden="1" x14ac:dyDescent="0.25">
      <c r="A12227" s="93">
        <v>3</v>
      </c>
      <c r="B12227" s="72"/>
      <c r="C12227" s="73"/>
      <c r="D12227" s="72"/>
      <c r="E12227" s="24"/>
      <c r="F12227" s="732"/>
    </row>
    <row r="12228" spans="1:6" hidden="1" x14ac:dyDescent="0.25">
      <c r="A12228" s="811" t="s">
        <v>12</v>
      </c>
      <c r="B12228" s="812"/>
      <c r="C12228" s="812"/>
      <c r="D12228" s="812"/>
      <c r="E12228" s="812"/>
      <c r="F12228" s="813"/>
    </row>
    <row r="12229" spans="1:6" hidden="1" x14ac:dyDescent="0.25">
      <c r="A12229" s="93">
        <v>1</v>
      </c>
      <c r="B12229" s="72"/>
      <c r="C12229" s="73"/>
      <c r="D12229" s="72"/>
      <c r="E12229" s="24"/>
      <c r="F12229" s="732"/>
    </row>
    <row r="12230" spans="1:6" hidden="1" x14ac:dyDescent="0.25">
      <c r="A12230" s="93">
        <v>2</v>
      </c>
      <c r="B12230" s="85"/>
      <c r="C12230" s="85"/>
      <c r="D12230" s="85"/>
      <c r="E12230" s="86"/>
      <c r="F12230" s="85"/>
    </row>
    <row r="12231" spans="1:6" hidden="1" x14ac:dyDescent="0.25">
      <c r="A12231" s="811" t="s">
        <v>385</v>
      </c>
      <c r="B12231" s="812"/>
      <c r="C12231" s="812"/>
      <c r="D12231" s="812"/>
      <c r="E12231" s="812"/>
      <c r="F12231" s="813"/>
    </row>
    <row r="12232" spans="1:6" hidden="1" x14ac:dyDescent="0.25">
      <c r="A12232" s="133">
        <v>1</v>
      </c>
      <c r="B12232" s="72"/>
      <c r="C12232" s="73"/>
      <c r="D12232" s="72"/>
      <c r="E12232" s="24"/>
      <c r="F12232" s="732"/>
    </row>
    <row r="12233" spans="1:6" hidden="1" x14ac:dyDescent="0.25">
      <c r="A12233" s="133">
        <v>2</v>
      </c>
      <c r="B12233" s="72"/>
      <c r="C12233" s="73"/>
      <c r="D12233" s="72"/>
      <c r="E12233" s="24"/>
      <c r="F12233" s="732"/>
    </row>
    <row r="12234" spans="1:6" hidden="1" x14ac:dyDescent="0.25">
      <c r="A12234" s="133">
        <v>3</v>
      </c>
      <c r="B12234" s="72"/>
      <c r="C12234" s="73"/>
      <c r="D12234" s="72"/>
      <c r="E12234" s="24"/>
      <c r="F12234" s="732"/>
    </row>
    <row r="12235" spans="1:6" hidden="1" x14ac:dyDescent="0.25">
      <c r="A12235" s="133">
        <v>4</v>
      </c>
      <c r="B12235" s="72"/>
      <c r="C12235" s="73"/>
      <c r="D12235" s="72"/>
      <c r="E12235" s="24"/>
      <c r="F12235" s="732"/>
    </row>
    <row r="12236" spans="1:6" hidden="1" x14ac:dyDescent="0.25">
      <c r="A12236" s="811" t="s">
        <v>5</v>
      </c>
      <c r="B12236" s="812"/>
      <c r="C12236" s="812"/>
      <c r="D12236" s="812"/>
      <c r="E12236" s="812"/>
      <c r="F12236" s="813"/>
    </row>
    <row r="12237" spans="1:6" hidden="1" x14ac:dyDescent="0.25">
      <c r="A12237" s="93">
        <v>1</v>
      </c>
      <c r="B12237" s="85" t="s">
        <v>2552</v>
      </c>
      <c r="C12237" s="85" t="s">
        <v>5</v>
      </c>
      <c r="D12237" s="85" t="s">
        <v>998</v>
      </c>
      <c r="E12237" s="75"/>
      <c r="F12237" s="140"/>
    </row>
    <row r="12238" spans="1:6" hidden="1" x14ac:dyDescent="0.25">
      <c r="A12238" s="93">
        <v>2</v>
      </c>
      <c r="B12238" s="85"/>
      <c r="C12238" s="73"/>
      <c r="D12238" s="72"/>
      <c r="E12238" s="86"/>
      <c r="F12238" s="93"/>
    </row>
    <row r="12239" spans="1:6" hidden="1" x14ac:dyDescent="0.25"/>
    <row r="12240" spans="1:6" hidden="1" x14ac:dyDescent="0.25"/>
    <row r="12241" spans="1:6" hidden="1" x14ac:dyDescent="0.25"/>
    <row r="12242" spans="1:6" hidden="1" x14ac:dyDescent="0.25">
      <c r="A12242" s="299"/>
      <c r="B12242" s="61" t="s">
        <v>45</v>
      </c>
      <c r="C12242" s="62">
        <v>44602</v>
      </c>
      <c r="D12242" s="61"/>
      <c r="E12242" s="584"/>
      <c r="F12242" s="300"/>
    </row>
    <row r="12243" spans="1:6" hidden="1" x14ac:dyDescent="0.25">
      <c r="A12243" s="301" t="s">
        <v>580</v>
      </c>
      <c r="B12243" s="302" t="s">
        <v>576</v>
      </c>
      <c r="C12243" s="303" t="s">
        <v>912</v>
      </c>
      <c r="D12243" s="302" t="s">
        <v>577</v>
      </c>
      <c r="E12243" s="585" t="s">
        <v>1422</v>
      </c>
      <c r="F12243" s="304" t="s">
        <v>579</v>
      </c>
    </row>
    <row r="12244" spans="1:6" hidden="1" x14ac:dyDescent="0.25">
      <c r="A12244" s="814" t="s">
        <v>155</v>
      </c>
      <c r="B12244" s="814"/>
      <c r="C12244" s="814"/>
      <c r="D12244" s="814"/>
      <c r="E12244" s="814"/>
      <c r="F12244" s="814"/>
    </row>
    <row r="12245" spans="1:6" hidden="1" x14ac:dyDescent="0.25">
      <c r="A12245" s="133">
        <v>1</v>
      </c>
      <c r="B12245" s="207"/>
      <c r="C12245" s="207"/>
      <c r="D12245" s="207"/>
      <c r="E12245" s="475"/>
      <c r="F12245" s="207"/>
    </row>
    <row r="12246" spans="1:6" hidden="1" x14ac:dyDescent="0.25">
      <c r="A12246" s="93">
        <v>2</v>
      </c>
      <c r="B12246" s="224"/>
      <c r="C12246" s="225"/>
      <c r="D12246" s="224"/>
      <c r="E12246" s="227"/>
      <c r="F12246" s="206"/>
    </row>
    <row r="12247" spans="1:6" hidden="1" x14ac:dyDescent="0.25">
      <c r="A12247" s="814" t="s">
        <v>41</v>
      </c>
      <c r="B12247" s="814"/>
      <c r="C12247" s="814"/>
      <c r="D12247" s="814"/>
      <c r="E12247" s="814"/>
      <c r="F12247" s="814"/>
    </row>
    <row r="12248" spans="1:6" hidden="1" x14ac:dyDescent="0.25">
      <c r="A12248" s="93">
        <v>1</v>
      </c>
      <c r="B12248" s="72"/>
      <c r="C12248" s="73"/>
      <c r="D12248" s="72"/>
      <c r="E12248" s="75"/>
      <c r="F12248" s="140"/>
    </row>
    <row r="12249" spans="1:6" hidden="1" x14ac:dyDescent="0.25">
      <c r="A12249" s="93"/>
      <c r="B12249" s="85"/>
      <c r="C12249" s="85"/>
      <c r="D12249" s="85"/>
      <c r="E12249" s="86"/>
      <c r="F12249" s="85"/>
    </row>
    <row r="12250" spans="1:6" hidden="1" x14ac:dyDescent="0.25">
      <c r="A12250" s="814" t="s">
        <v>9</v>
      </c>
      <c r="B12250" s="814"/>
      <c r="C12250" s="814"/>
      <c r="D12250" s="814"/>
      <c r="E12250" s="814"/>
      <c r="F12250" s="814"/>
    </row>
    <row r="12251" spans="1:6" hidden="1" x14ac:dyDescent="0.25">
      <c r="A12251" s="93">
        <v>1</v>
      </c>
      <c r="B12251" s="72"/>
      <c r="C12251" s="73"/>
      <c r="D12251" s="72"/>
      <c r="E12251" s="75"/>
      <c r="F12251" s="732"/>
    </row>
    <row r="12252" spans="1:6" hidden="1" x14ac:dyDescent="0.25">
      <c r="A12252" s="93">
        <v>2</v>
      </c>
      <c r="B12252" s="72"/>
      <c r="C12252" s="73"/>
      <c r="D12252" s="72"/>
      <c r="E12252" s="75"/>
      <c r="F12252" s="732"/>
    </row>
    <row r="12253" spans="1:6" hidden="1" x14ac:dyDescent="0.25">
      <c r="A12253" s="93">
        <v>3</v>
      </c>
      <c r="B12253" s="72"/>
      <c r="C12253" s="73"/>
      <c r="D12253" s="72"/>
      <c r="E12253" s="75"/>
      <c r="F12253" s="732"/>
    </row>
    <row r="12254" spans="1:6" hidden="1" x14ac:dyDescent="0.25">
      <c r="A12254" s="93">
        <v>4</v>
      </c>
      <c r="B12254" s="72"/>
      <c r="C12254" s="73"/>
      <c r="D12254" s="72"/>
      <c r="E12254" s="24"/>
      <c r="F12254" s="732"/>
    </row>
    <row r="12255" spans="1:6" hidden="1" x14ac:dyDescent="0.25">
      <c r="A12255" s="93">
        <v>5</v>
      </c>
      <c r="B12255" s="72"/>
      <c r="C12255" s="73"/>
      <c r="D12255" s="72"/>
      <c r="E12255" s="24"/>
      <c r="F12255" s="732"/>
    </row>
    <row r="12256" spans="1:6" hidden="1" x14ac:dyDescent="0.25">
      <c r="A12256" s="811" t="s">
        <v>20</v>
      </c>
      <c r="B12256" s="812"/>
      <c r="C12256" s="812"/>
      <c r="D12256" s="812"/>
      <c r="E12256" s="812"/>
      <c r="F12256" s="813"/>
    </row>
    <row r="12257" spans="1:6" hidden="1" x14ac:dyDescent="0.25">
      <c r="A12257" s="93">
        <v>1</v>
      </c>
      <c r="B12257" s="72"/>
      <c r="C12257" s="73"/>
      <c r="D12257" s="72"/>
      <c r="E12257" s="75"/>
      <c r="F12257" s="277"/>
    </row>
    <row r="12258" spans="1:6" hidden="1" x14ac:dyDescent="0.25">
      <c r="A12258" s="93">
        <v>2</v>
      </c>
      <c r="B12258" s="72"/>
      <c r="C12258" s="73"/>
      <c r="D12258" s="72"/>
      <c r="E12258" s="75"/>
      <c r="F12258" s="277"/>
    </row>
    <row r="12259" spans="1:6" hidden="1" x14ac:dyDescent="0.25">
      <c r="A12259" s="93">
        <v>3</v>
      </c>
      <c r="B12259" s="72"/>
      <c r="C12259" s="73"/>
      <c r="D12259" s="72"/>
      <c r="E12259" s="75"/>
      <c r="F12259" s="277"/>
    </row>
    <row r="12260" spans="1:6" hidden="1" x14ac:dyDescent="0.25">
      <c r="A12260" s="93">
        <v>4</v>
      </c>
      <c r="B12260" s="72"/>
      <c r="C12260" s="73"/>
      <c r="D12260" s="72"/>
      <c r="E12260" s="24"/>
      <c r="F12260" s="277"/>
    </row>
    <row r="12261" spans="1:6" hidden="1" x14ac:dyDescent="0.25">
      <c r="A12261" s="93">
        <v>5</v>
      </c>
      <c r="B12261" s="72"/>
      <c r="C12261" s="73"/>
      <c r="D12261" s="72"/>
      <c r="E12261" s="75"/>
      <c r="F12261" s="277"/>
    </row>
    <row r="12262" spans="1:6" hidden="1" x14ac:dyDescent="0.25">
      <c r="A12262" s="93">
        <v>6</v>
      </c>
      <c r="B12262" s="72"/>
      <c r="C12262" s="73"/>
      <c r="D12262" s="72"/>
      <c r="E12262" s="24"/>
      <c r="F12262" s="277"/>
    </row>
    <row r="12263" spans="1:6" hidden="1" x14ac:dyDescent="0.25">
      <c r="A12263" s="93">
        <v>7</v>
      </c>
      <c r="B12263" s="72"/>
      <c r="C12263" s="73"/>
      <c r="D12263" s="72"/>
      <c r="E12263" s="24"/>
      <c r="F12263" s="277"/>
    </row>
    <row r="12264" spans="1:6" hidden="1" x14ac:dyDescent="0.25">
      <c r="A12264" s="93"/>
      <c r="B12264" s="72"/>
      <c r="C12264" s="73"/>
      <c r="D12264" s="72"/>
      <c r="E12264" s="24"/>
      <c r="F12264" s="277"/>
    </row>
    <row r="12265" spans="1:6" hidden="1" x14ac:dyDescent="0.25">
      <c r="A12265" s="811" t="s">
        <v>558</v>
      </c>
      <c r="B12265" s="812"/>
      <c r="C12265" s="812"/>
      <c r="D12265" s="812"/>
      <c r="E12265" s="812"/>
      <c r="F12265" s="813"/>
    </row>
    <row r="12266" spans="1:6" hidden="1" x14ac:dyDescent="0.25">
      <c r="A12266" s="133">
        <v>1</v>
      </c>
      <c r="B12266" s="126" t="s">
        <v>6414</v>
      </c>
      <c r="C12266" s="73" t="s">
        <v>14</v>
      </c>
      <c r="D12266" s="72" t="s">
        <v>28</v>
      </c>
      <c r="E12266" s="140" t="s">
        <v>14340</v>
      </c>
      <c r="F12266" s="180" t="s">
        <v>14339</v>
      </c>
    </row>
    <row r="12267" spans="1:6" hidden="1" x14ac:dyDescent="0.25">
      <c r="A12267" s="133">
        <v>2</v>
      </c>
      <c r="B12267" s="72"/>
      <c r="C12267" s="73"/>
      <c r="D12267" s="72"/>
      <c r="E12267" s="140"/>
      <c r="F12267" s="180"/>
    </row>
    <row r="12268" spans="1:6" hidden="1" x14ac:dyDescent="0.25">
      <c r="A12268" s="93">
        <v>3</v>
      </c>
      <c r="B12268" s="72"/>
      <c r="C12268" s="73"/>
      <c r="D12268" s="72"/>
      <c r="E12268" s="24"/>
      <c r="F12268" s="732"/>
    </row>
    <row r="12269" spans="1:6" hidden="1" x14ac:dyDescent="0.25">
      <c r="A12269" s="811" t="s">
        <v>12</v>
      </c>
      <c r="B12269" s="812"/>
      <c r="C12269" s="812"/>
      <c r="D12269" s="812"/>
      <c r="E12269" s="812"/>
      <c r="F12269" s="813"/>
    </row>
    <row r="12270" spans="1:6" hidden="1" x14ac:dyDescent="0.25">
      <c r="A12270" s="93">
        <v>1</v>
      </c>
      <c r="B12270" s="72"/>
      <c r="C12270" s="73"/>
      <c r="D12270" s="72"/>
      <c r="E12270" s="24"/>
      <c r="F12270" s="732"/>
    </row>
    <row r="12271" spans="1:6" hidden="1" x14ac:dyDescent="0.25">
      <c r="A12271" s="93">
        <v>2</v>
      </c>
      <c r="B12271" s="85"/>
      <c r="C12271" s="85"/>
      <c r="D12271" s="85"/>
      <c r="E12271" s="86"/>
      <c r="F12271" s="85"/>
    </row>
    <row r="12272" spans="1:6" hidden="1" x14ac:dyDescent="0.25">
      <c r="A12272" s="811" t="s">
        <v>385</v>
      </c>
      <c r="B12272" s="812"/>
      <c r="C12272" s="812"/>
      <c r="D12272" s="812"/>
      <c r="E12272" s="812"/>
      <c r="F12272" s="813"/>
    </row>
    <row r="12273" spans="1:6" hidden="1" x14ac:dyDescent="0.25">
      <c r="A12273" s="133">
        <v>1</v>
      </c>
      <c r="B12273" s="72"/>
      <c r="C12273" s="73"/>
      <c r="D12273" s="72"/>
      <c r="E12273" s="24"/>
      <c r="F12273" s="732"/>
    </row>
    <row r="12274" spans="1:6" hidden="1" x14ac:dyDescent="0.25">
      <c r="A12274" s="133">
        <v>2</v>
      </c>
      <c r="B12274" s="72"/>
      <c r="C12274" s="73"/>
      <c r="D12274" s="72"/>
      <c r="E12274" s="24"/>
      <c r="F12274" s="732"/>
    </row>
    <row r="12275" spans="1:6" hidden="1" x14ac:dyDescent="0.25">
      <c r="A12275" s="133">
        <v>3</v>
      </c>
      <c r="B12275" s="72"/>
      <c r="C12275" s="73"/>
      <c r="D12275" s="72"/>
      <c r="E12275" s="24"/>
      <c r="F12275" s="732"/>
    </row>
    <row r="12276" spans="1:6" hidden="1" x14ac:dyDescent="0.25">
      <c r="A12276" s="133">
        <v>4</v>
      </c>
      <c r="B12276" s="72"/>
      <c r="C12276" s="73"/>
      <c r="D12276" s="72"/>
      <c r="E12276" s="24"/>
      <c r="F12276" s="732"/>
    </row>
    <row r="12277" spans="1:6" hidden="1" x14ac:dyDescent="0.25">
      <c r="A12277" s="811" t="s">
        <v>5</v>
      </c>
      <c r="B12277" s="812"/>
      <c r="C12277" s="812"/>
      <c r="D12277" s="812"/>
      <c r="E12277" s="812"/>
      <c r="F12277" s="813"/>
    </row>
    <row r="12278" spans="1:6" hidden="1" x14ac:dyDescent="0.25">
      <c r="A12278" s="93">
        <v>1</v>
      </c>
      <c r="B12278" s="85"/>
      <c r="C12278" s="85"/>
      <c r="D12278" s="85"/>
      <c r="E12278" s="75"/>
      <c r="F12278" s="140"/>
    </row>
    <row r="12279" spans="1:6" hidden="1" x14ac:dyDescent="0.25">
      <c r="A12279" s="93">
        <v>2</v>
      </c>
      <c r="B12279" s="85"/>
      <c r="C12279" s="73"/>
      <c r="D12279" s="72"/>
      <c r="E12279" s="86"/>
      <c r="F12279" s="93"/>
    </row>
    <row r="12280" spans="1:6" hidden="1" x14ac:dyDescent="0.25"/>
    <row r="12281" spans="1:6" hidden="1" x14ac:dyDescent="0.25"/>
    <row r="12282" spans="1:6" hidden="1" x14ac:dyDescent="0.25"/>
    <row r="12283" spans="1:6" hidden="1" x14ac:dyDescent="0.25"/>
    <row r="12284" spans="1:6" hidden="1" x14ac:dyDescent="0.25">
      <c r="A12284" s="453"/>
      <c r="B12284" s="454" t="s">
        <v>63</v>
      </c>
      <c r="C12284" s="455">
        <v>44604</v>
      </c>
      <c r="D12284" s="454"/>
      <c r="E12284" s="598"/>
      <c r="F12284" s="456"/>
    </row>
    <row r="12285" spans="1:6" hidden="1" x14ac:dyDescent="0.25">
      <c r="A12285" s="457" t="s">
        <v>580</v>
      </c>
      <c r="B12285" s="458" t="s">
        <v>576</v>
      </c>
      <c r="C12285" s="459" t="s">
        <v>912</v>
      </c>
      <c r="D12285" s="458" t="s">
        <v>577</v>
      </c>
      <c r="E12285" s="599" t="s">
        <v>1422</v>
      </c>
      <c r="F12285" s="460" t="s">
        <v>579</v>
      </c>
    </row>
    <row r="12286" spans="1:6" hidden="1" x14ac:dyDescent="0.25">
      <c r="A12286" s="814" t="s">
        <v>155</v>
      </c>
      <c r="B12286" s="814"/>
      <c r="C12286" s="814"/>
      <c r="D12286" s="814"/>
      <c r="E12286" s="814"/>
      <c r="F12286" s="814"/>
    </row>
    <row r="12287" spans="1:6" hidden="1" x14ac:dyDescent="0.25">
      <c r="A12287" s="133">
        <v>1</v>
      </c>
      <c r="B12287" s="207" t="s">
        <v>14324</v>
      </c>
      <c r="C12287" s="207" t="s">
        <v>882</v>
      </c>
      <c r="D12287" s="207" t="s">
        <v>890</v>
      </c>
      <c r="E12287" s="475"/>
      <c r="F12287" s="207"/>
    </row>
    <row r="12288" spans="1:6" hidden="1" x14ac:dyDescent="0.25">
      <c r="A12288" s="93">
        <v>2</v>
      </c>
      <c r="B12288" s="224" t="s">
        <v>14324</v>
      </c>
      <c r="C12288" s="225" t="s">
        <v>882</v>
      </c>
      <c r="D12288" s="224" t="s">
        <v>890</v>
      </c>
      <c r="E12288" s="227"/>
      <c r="F12288" s="206"/>
    </row>
    <row r="12289" spans="1:6" hidden="1" x14ac:dyDescent="0.25">
      <c r="A12289" s="814" t="s">
        <v>41</v>
      </c>
      <c r="B12289" s="814"/>
      <c r="C12289" s="814"/>
      <c r="D12289" s="814"/>
      <c r="E12289" s="814"/>
      <c r="F12289" s="814"/>
    </row>
    <row r="12290" spans="1:6" hidden="1" x14ac:dyDescent="0.25">
      <c r="A12290" s="93">
        <v>1</v>
      </c>
      <c r="B12290" s="72"/>
      <c r="C12290" s="73"/>
      <c r="D12290" s="72"/>
      <c r="E12290" s="75"/>
      <c r="F12290" s="140"/>
    </row>
    <row r="12291" spans="1:6" hidden="1" x14ac:dyDescent="0.25">
      <c r="A12291" s="93"/>
      <c r="B12291" s="85"/>
      <c r="C12291" s="85"/>
      <c r="D12291" s="85"/>
      <c r="E12291" s="86"/>
      <c r="F12291" s="85"/>
    </row>
    <row r="12292" spans="1:6" hidden="1" x14ac:dyDescent="0.25">
      <c r="A12292" s="814" t="s">
        <v>9</v>
      </c>
      <c r="B12292" s="814"/>
      <c r="C12292" s="814"/>
      <c r="D12292" s="814"/>
      <c r="E12292" s="814"/>
      <c r="F12292" s="814"/>
    </row>
    <row r="12293" spans="1:6" hidden="1" x14ac:dyDescent="0.25">
      <c r="A12293" s="93">
        <v>1</v>
      </c>
      <c r="B12293" s="72" t="s">
        <v>1026</v>
      </c>
      <c r="C12293" s="73" t="s">
        <v>85</v>
      </c>
      <c r="D12293" s="72" t="s">
        <v>21</v>
      </c>
      <c r="E12293" s="75"/>
      <c r="F12293" s="732"/>
    </row>
    <row r="12294" spans="1:6" hidden="1" x14ac:dyDescent="0.25">
      <c r="A12294" s="93">
        <v>2</v>
      </c>
      <c r="B12294" s="72" t="s">
        <v>4041</v>
      </c>
      <c r="C12294" s="73" t="s">
        <v>9</v>
      </c>
      <c r="D12294" s="72" t="s">
        <v>21</v>
      </c>
      <c r="E12294" s="75"/>
      <c r="F12294" s="732"/>
    </row>
    <row r="12295" spans="1:6" hidden="1" x14ac:dyDescent="0.25">
      <c r="A12295" s="93">
        <v>3</v>
      </c>
      <c r="B12295" s="72"/>
      <c r="C12295" s="73"/>
      <c r="D12295" s="72"/>
      <c r="E12295" s="75"/>
      <c r="F12295" s="732"/>
    </row>
    <row r="12296" spans="1:6" hidden="1" x14ac:dyDescent="0.25">
      <c r="A12296" s="93">
        <v>4</v>
      </c>
      <c r="B12296" s="72"/>
      <c r="C12296" s="73"/>
      <c r="D12296" s="72"/>
      <c r="E12296" s="24"/>
      <c r="F12296" s="732"/>
    </row>
    <row r="12297" spans="1:6" hidden="1" x14ac:dyDescent="0.25">
      <c r="A12297" s="93">
        <v>5</v>
      </c>
      <c r="B12297" s="72"/>
      <c r="C12297" s="73"/>
      <c r="D12297" s="72"/>
      <c r="E12297" s="24"/>
      <c r="F12297" s="732"/>
    </row>
    <row r="12298" spans="1:6" hidden="1" x14ac:dyDescent="0.25">
      <c r="A12298" s="811" t="s">
        <v>20</v>
      </c>
      <c r="B12298" s="812"/>
      <c r="C12298" s="812"/>
      <c r="D12298" s="812"/>
      <c r="E12298" s="812"/>
      <c r="F12298" s="813"/>
    </row>
    <row r="12299" spans="1:6" hidden="1" x14ac:dyDescent="0.25">
      <c r="A12299" s="93">
        <v>1</v>
      </c>
      <c r="B12299" s="72" t="s">
        <v>12917</v>
      </c>
      <c r="C12299" s="73" t="s">
        <v>20</v>
      </c>
      <c r="D12299" s="72" t="s">
        <v>890</v>
      </c>
      <c r="E12299" s="75" t="s">
        <v>14472</v>
      </c>
      <c r="F12299" s="730" t="s">
        <v>1011</v>
      </c>
    </row>
    <row r="12300" spans="1:6" hidden="1" x14ac:dyDescent="0.25">
      <c r="A12300" s="93">
        <v>2</v>
      </c>
      <c r="B12300" s="72" t="s">
        <v>14479</v>
      </c>
      <c r="C12300" s="73" t="s">
        <v>20</v>
      </c>
      <c r="D12300" s="72" t="s">
        <v>21</v>
      </c>
      <c r="E12300" s="75"/>
      <c r="F12300" s="277"/>
    </row>
    <row r="12301" spans="1:6" hidden="1" x14ac:dyDescent="0.25">
      <c r="A12301" s="93">
        <v>3</v>
      </c>
      <c r="B12301" s="72" t="s">
        <v>3161</v>
      </c>
      <c r="C12301" s="73" t="s">
        <v>20</v>
      </c>
      <c r="D12301" s="72" t="s">
        <v>13</v>
      </c>
      <c r="E12301" s="277" t="s">
        <v>14481</v>
      </c>
      <c r="F12301" s="277" t="s">
        <v>1077</v>
      </c>
    </row>
    <row r="12302" spans="1:6" hidden="1" x14ac:dyDescent="0.25">
      <c r="A12302" s="93">
        <v>4</v>
      </c>
      <c r="B12302" s="72" t="s">
        <v>562</v>
      </c>
      <c r="C12302" s="73" t="s">
        <v>20</v>
      </c>
      <c r="D12302" s="72" t="s">
        <v>21</v>
      </c>
      <c r="E12302" s="277" t="s">
        <v>14482</v>
      </c>
      <c r="F12302" s="277" t="s">
        <v>1077</v>
      </c>
    </row>
    <row r="12303" spans="1:6" hidden="1" x14ac:dyDescent="0.25">
      <c r="A12303" s="93">
        <v>5</v>
      </c>
      <c r="B12303" s="72" t="s">
        <v>14480</v>
      </c>
      <c r="C12303" s="73" t="s">
        <v>20</v>
      </c>
      <c r="D12303" s="72" t="s">
        <v>21</v>
      </c>
      <c r="E12303" s="277" t="s">
        <v>14483</v>
      </c>
      <c r="F12303" s="277" t="s">
        <v>1077</v>
      </c>
    </row>
    <row r="12304" spans="1:6" hidden="1" x14ac:dyDescent="0.25">
      <c r="A12304" s="93">
        <v>6</v>
      </c>
      <c r="B12304" s="72" t="s">
        <v>7265</v>
      </c>
      <c r="C12304" s="73" t="s">
        <v>20</v>
      </c>
      <c r="D12304" s="72" t="s">
        <v>21</v>
      </c>
      <c r="E12304" s="277" t="s">
        <v>14484</v>
      </c>
      <c r="F12304" s="277" t="s">
        <v>1077</v>
      </c>
    </row>
    <row r="12305" spans="1:6" hidden="1" x14ac:dyDescent="0.25">
      <c r="A12305" s="93">
        <v>7</v>
      </c>
      <c r="B12305" s="72" t="s">
        <v>1078</v>
      </c>
      <c r="C12305" s="73" t="s">
        <v>20</v>
      </c>
      <c r="D12305" s="72" t="s">
        <v>21</v>
      </c>
      <c r="E12305" s="140" t="s">
        <v>14492</v>
      </c>
      <c r="F12305" s="277" t="s">
        <v>1077</v>
      </c>
    </row>
    <row r="12306" spans="1:6" hidden="1" x14ac:dyDescent="0.25">
      <c r="A12306" s="93">
        <v>8</v>
      </c>
      <c r="B12306" s="72" t="s">
        <v>14491</v>
      </c>
      <c r="C12306" s="73" t="s">
        <v>20</v>
      </c>
      <c r="D12306" s="72" t="s">
        <v>21</v>
      </c>
      <c r="E12306" s="140" t="s">
        <v>14493</v>
      </c>
      <c r="F12306" s="277" t="s">
        <v>1077</v>
      </c>
    </row>
    <row r="12307" spans="1:6" hidden="1" x14ac:dyDescent="0.25">
      <c r="A12307" s="93"/>
      <c r="B12307" s="72"/>
      <c r="C12307" s="73"/>
      <c r="D12307" s="72"/>
      <c r="E12307" s="140"/>
      <c r="F12307" s="277"/>
    </row>
    <row r="12308" spans="1:6" hidden="1" x14ac:dyDescent="0.25">
      <c r="A12308" s="93"/>
      <c r="B12308" s="72"/>
      <c r="C12308" s="73"/>
      <c r="D12308" s="72"/>
      <c r="E12308" s="140"/>
      <c r="F12308" s="277"/>
    </row>
    <row r="12309" spans="1:6" hidden="1" x14ac:dyDescent="0.25">
      <c r="A12309" s="93"/>
      <c r="B12309" s="72"/>
      <c r="C12309" s="73"/>
      <c r="D12309" s="72"/>
      <c r="E12309" s="140"/>
      <c r="F12309" s="277"/>
    </row>
    <row r="12310" spans="1:6" hidden="1" x14ac:dyDescent="0.25">
      <c r="A12310" s="811" t="s">
        <v>558</v>
      </c>
      <c r="B12310" s="812"/>
      <c r="C12310" s="812"/>
      <c r="D12310" s="812"/>
      <c r="E12310" s="812"/>
      <c r="F12310" s="813"/>
    </row>
    <row r="12311" spans="1:6" hidden="1" x14ac:dyDescent="0.25">
      <c r="A12311" s="133">
        <v>1</v>
      </c>
      <c r="B12311" s="126"/>
      <c r="C12311" s="73"/>
      <c r="D12311" s="72"/>
      <c r="E12311" s="140"/>
      <c r="F12311" s="180"/>
    </row>
    <row r="12312" spans="1:6" hidden="1" x14ac:dyDescent="0.25">
      <c r="A12312" s="133">
        <v>2</v>
      </c>
      <c r="B12312" s="72"/>
      <c r="C12312" s="73"/>
      <c r="D12312" s="72"/>
      <c r="E12312" s="140"/>
      <c r="F12312" s="180"/>
    </row>
    <row r="12313" spans="1:6" hidden="1" x14ac:dyDescent="0.25">
      <c r="A12313" s="93">
        <v>3</v>
      </c>
      <c r="B12313" s="72"/>
      <c r="C12313" s="73"/>
      <c r="D12313" s="72"/>
      <c r="E12313" s="24"/>
      <c r="F12313" s="732"/>
    </row>
    <row r="12314" spans="1:6" hidden="1" x14ac:dyDescent="0.25">
      <c r="A12314" s="811" t="s">
        <v>12</v>
      </c>
      <c r="B12314" s="812"/>
      <c r="C12314" s="812"/>
      <c r="D12314" s="812"/>
      <c r="E12314" s="812"/>
      <c r="F12314" s="813"/>
    </row>
    <row r="12315" spans="1:6" hidden="1" x14ac:dyDescent="0.25">
      <c r="A12315" s="93">
        <v>1</v>
      </c>
      <c r="B12315" s="72"/>
      <c r="C12315" s="73"/>
      <c r="D12315" s="72"/>
      <c r="E12315" s="24"/>
      <c r="F12315" s="732"/>
    </row>
    <row r="12316" spans="1:6" hidden="1" x14ac:dyDescent="0.25">
      <c r="A12316" s="93">
        <v>2</v>
      </c>
      <c r="B12316" s="85"/>
      <c r="C12316" s="85"/>
      <c r="D12316" s="85"/>
      <c r="E12316" s="86"/>
      <c r="F12316" s="85"/>
    </row>
    <row r="12317" spans="1:6" hidden="1" x14ac:dyDescent="0.25">
      <c r="A12317" s="811" t="s">
        <v>385</v>
      </c>
      <c r="B12317" s="812"/>
      <c r="C12317" s="812"/>
      <c r="D12317" s="812"/>
      <c r="E12317" s="812"/>
      <c r="F12317" s="813"/>
    </row>
    <row r="12318" spans="1:6" hidden="1" x14ac:dyDescent="0.25">
      <c r="A12318" s="133">
        <v>1</v>
      </c>
      <c r="B12318" s="72" t="s">
        <v>14341</v>
      </c>
      <c r="C12318" s="73" t="s">
        <v>385</v>
      </c>
      <c r="D12318" s="72" t="s">
        <v>890</v>
      </c>
      <c r="E12318" s="24"/>
      <c r="F12318" s="732"/>
    </row>
    <row r="12319" spans="1:6" hidden="1" x14ac:dyDescent="0.25">
      <c r="A12319" s="133">
        <v>2</v>
      </c>
      <c r="B12319" s="72" t="s">
        <v>14476</v>
      </c>
      <c r="C12319" s="73" t="s">
        <v>385</v>
      </c>
      <c r="D12319" s="72" t="s">
        <v>890</v>
      </c>
      <c r="E12319" s="24"/>
      <c r="F12319" s="732"/>
    </row>
    <row r="12320" spans="1:6" hidden="1" x14ac:dyDescent="0.25">
      <c r="A12320" s="133">
        <v>3</v>
      </c>
      <c r="B12320" s="72"/>
      <c r="C12320" s="73"/>
      <c r="D12320" s="72"/>
      <c r="E12320" s="24"/>
      <c r="F12320" s="732"/>
    </row>
    <row r="12321" spans="1:6" hidden="1" x14ac:dyDescent="0.25">
      <c r="A12321" s="133">
        <v>4</v>
      </c>
      <c r="B12321" s="72"/>
      <c r="C12321" s="73"/>
      <c r="D12321" s="72"/>
      <c r="E12321" s="24"/>
      <c r="F12321" s="732"/>
    </row>
    <row r="12322" spans="1:6" hidden="1" x14ac:dyDescent="0.25">
      <c r="A12322" s="811" t="s">
        <v>5</v>
      </c>
      <c r="B12322" s="812"/>
      <c r="C12322" s="812"/>
      <c r="D12322" s="812"/>
      <c r="E12322" s="812"/>
      <c r="F12322" s="813"/>
    </row>
    <row r="12323" spans="1:6" hidden="1" x14ac:dyDescent="0.25">
      <c r="A12323" s="93">
        <v>1</v>
      </c>
      <c r="B12323" s="85"/>
      <c r="C12323" s="85"/>
      <c r="D12323" s="85"/>
      <c r="E12323" s="75"/>
      <c r="F12323" s="140"/>
    </row>
    <row r="12324" spans="1:6" hidden="1" x14ac:dyDescent="0.25">
      <c r="A12324" s="93">
        <v>2</v>
      </c>
      <c r="B12324" s="85"/>
      <c r="C12324" s="73"/>
      <c r="D12324" s="72"/>
      <c r="E12324" s="86"/>
      <c r="F12324" s="93"/>
    </row>
    <row r="12325" spans="1:6" hidden="1" x14ac:dyDescent="0.25"/>
    <row r="12326" spans="1:6" hidden="1" x14ac:dyDescent="0.25"/>
    <row r="12327" spans="1:6" hidden="1" x14ac:dyDescent="0.25"/>
    <row r="12328" spans="1:6" hidden="1" x14ac:dyDescent="0.25"/>
    <row r="12329" spans="1:6" hidden="1" x14ac:dyDescent="0.25">
      <c r="A12329" s="197"/>
      <c r="B12329" s="198" t="s">
        <v>0</v>
      </c>
      <c r="C12329" s="199">
        <v>44605</v>
      </c>
      <c r="D12329" s="198"/>
      <c r="E12329" s="575"/>
      <c r="F12329" s="200"/>
    </row>
    <row r="12330" spans="1:6" hidden="1" x14ac:dyDescent="0.25">
      <c r="A12330" s="201" t="s">
        <v>580</v>
      </c>
      <c r="B12330" s="202" t="s">
        <v>576</v>
      </c>
      <c r="C12330" s="203" t="s">
        <v>912</v>
      </c>
      <c r="D12330" s="202" t="s">
        <v>577</v>
      </c>
      <c r="E12330" s="576" t="s">
        <v>1422</v>
      </c>
      <c r="F12330" s="204" t="s">
        <v>579</v>
      </c>
    </row>
    <row r="12331" spans="1:6" hidden="1" x14ac:dyDescent="0.25">
      <c r="A12331" s="814" t="s">
        <v>155</v>
      </c>
      <c r="B12331" s="814"/>
      <c r="C12331" s="814"/>
      <c r="D12331" s="814"/>
      <c r="E12331" s="814"/>
      <c r="F12331" s="814"/>
    </row>
    <row r="12332" spans="1:6" hidden="1" x14ac:dyDescent="0.25">
      <c r="A12332" s="133">
        <v>1</v>
      </c>
      <c r="B12332" s="207" t="s">
        <v>14486</v>
      </c>
      <c r="C12332" s="207" t="s">
        <v>882</v>
      </c>
      <c r="D12332" s="207" t="s">
        <v>890</v>
      </c>
      <c r="E12332" s="475" t="s">
        <v>14487</v>
      </c>
      <c r="F12332" s="207"/>
    </row>
    <row r="12333" spans="1:6" hidden="1" x14ac:dyDescent="0.25">
      <c r="A12333" s="93">
        <v>2</v>
      </c>
      <c r="B12333" s="224"/>
      <c r="C12333" s="225"/>
      <c r="D12333" s="224"/>
      <c r="E12333" s="227"/>
      <c r="F12333" s="206"/>
    </row>
    <row r="12334" spans="1:6" hidden="1" x14ac:dyDescent="0.25">
      <c r="A12334" s="814" t="s">
        <v>41</v>
      </c>
      <c r="B12334" s="814"/>
      <c r="C12334" s="814"/>
      <c r="D12334" s="814"/>
      <c r="E12334" s="814"/>
      <c r="F12334" s="814"/>
    </row>
    <row r="12335" spans="1:6" hidden="1" x14ac:dyDescent="0.25">
      <c r="A12335" s="93">
        <v>1</v>
      </c>
      <c r="B12335" s="72"/>
      <c r="C12335" s="73"/>
      <c r="D12335" s="72"/>
      <c r="E12335" s="75"/>
      <c r="F12335" s="140"/>
    </row>
    <row r="12336" spans="1:6" hidden="1" x14ac:dyDescent="0.25">
      <c r="A12336" s="93"/>
      <c r="B12336" s="85"/>
      <c r="C12336" s="85"/>
      <c r="D12336" s="85"/>
      <c r="E12336" s="86"/>
      <c r="F12336" s="85"/>
    </row>
    <row r="12337" spans="1:6" hidden="1" x14ac:dyDescent="0.25">
      <c r="A12337" s="814" t="s">
        <v>9</v>
      </c>
      <c r="B12337" s="814"/>
      <c r="C12337" s="814"/>
      <c r="D12337" s="814"/>
      <c r="E12337" s="814"/>
      <c r="F12337" s="814"/>
    </row>
    <row r="12338" spans="1:6" hidden="1" x14ac:dyDescent="0.25">
      <c r="A12338" s="93">
        <v>1</v>
      </c>
      <c r="B12338" s="72" t="s">
        <v>6974</v>
      </c>
      <c r="C12338" s="73" t="s">
        <v>9</v>
      </c>
      <c r="D12338" s="72" t="s">
        <v>21</v>
      </c>
      <c r="E12338" s="75"/>
      <c r="F12338" s="732"/>
    </row>
    <row r="12339" spans="1:6" hidden="1" x14ac:dyDescent="0.25">
      <c r="A12339" s="93">
        <v>2</v>
      </c>
      <c r="B12339" s="72" t="s">
        <v>6974</v>
      </c>
      <c r="C12339" s="73" t="s">
        <v>9</v>
      </c>
      <c r="D12339" s="72" t="s">
        <v>21</v>
      </c>
      <c r="E12339" s="75"/>
      <c r="F12339" s="732"/>
    </row>
    <row r="12340" spans="1:6" hidden="1" x14ac:dyDescent="0.25">
      <c r="A12340" s="93">
        <v>3</v>
      </c>
      <c r="B12340" s="72" t="s">
        <v>12430</v>
      </c>
      <c r="C12340" s="73" t="s">
        <v>9</v>
      </c>
      <c r="D12340" s="72" t="s">
        <v>21</v>
      </c>
      <c r="E12340" s="75"/>
      <c r="F12340" s="732"/>
    </row>
    <row r="12341" spans="1:6" hidden="1" x14ac:dyDescent="0.25">
      <c r="A12341" s="93">
        <v>4</v>
      </c>
      <c r="B12341" s="72" t="s">
        <v>3270</v>
      </c>
      <c r="C12341" s="73" t="s">
        <v>85</v>
      </c>
      <c r="D12341" s="72" t="s">
        <v>21</v>
      </c>
      <c r="E12341" s="24"/>
      <c r="F12341" s="732"/>
    </row>
    <row r="12342" spans="1:6" hidden="1" x14ac:dyDescent="0.25">
      <c r="A12342" s="93">
        <v>5</v>
      </c>
      <c r="B12342" s="72" t="s">
        <v>7160</v>
      </c>
      <c r="C12342" s="73" t="s">
        <v>9</v>
      </c>
      <c r="D12342" s="72" t="s">
        <v>21</v>
      </c>
      <c r="E12342" s="24"/>
      <c r="F12342" s="732"/>
    </row>
    <row r="12343" spans="1:6" hidden="1" x14ac:dyDescent="0.25">
      <c r="A12343" s="811" t="s">
        <v>20</v>
      </c>
      <c r="B12343" s="812"/>
      <c r="C12343" s="812"/>
      <c r="D12343" s="812"/>
      <c r="E12343" s="812"/>
      <c r="F12343" s="813"/>
    </row>
    <row r="12344" spans="1:6" hidden="1" x14ac:dyDescent="0.25">
      <c r="A12344" s="93">
        <v>1</v>
      </c>
      <c r="B12344" s="72" t="s">
        <v>1747</v>
      </c>
      <c r="C12344" s="73" t="s">
        <v>20</v>
      </c>
      <c r="D12344" s="72" t="s">
        <v>21</v>
      </c>
      <c r="E12344" s="75"/>
      <c r="F12344" s="277"/>
    </row>
    <row r="12345" spans="1:6" hidden="1" x14ac:dyDescent="0.25">
      <c r="A12345" s="93">
        <v>2</v>
      </c>
      <c r="B12345" s="72" t="s">
        <v>7308</v>
      </c>
      <c r="C12345" s="73" t="s">
        <v>20</v>
      </c>
      <c r="D12345" s="72" t="s">
        <v>21</v>
      </c>
      <c r="E12345" s="75"/>
      <c r="F12345" s="277"/>
    </row>
    <row r="12346" spans="1:6" hidden="1" x14ac:dyDescent="0.25">
      <c r="A12346" s="93">
        <v>3</v>
      </c>
      <c r="B12346" s="72" t="s">
        <v>12025</v>
      </c>
      <c r="C12346" s="73" t="s">
        <v>20</v>
      </c>
      <c r="D12346" s="72" t="s">
        <v>21</v>
      </c>
      <c r="E12346" s="75"/>
      <c r="F12346" s="277"/>
    </row>
    <row r="12347" spans="1:6" hidden="1" x14ac:dyDescent="0.25">
      <c r="A12347" s="93">
        <v>4</v>
      </c>
      <c r="B12347" s="72"/>
      <c r="C12347" s="73"/>
      <c r="D12347" s="72"/>
      <c r="E12347" s="75"/>
      <c r="F12347" s="277"/>
    </row>
    <row r="12348" spans="1:6" hidden="1" x14ac:dyDescent="0.25">
      <c r="A12348" s="93">
        <v>5</v>
      </c>
      <c r="B12348" s="72"/>
      <c r="C12348" s="73"/>
      <c r="D12348" s="72"/>
      <c r="E12348" s="75"/>
      <c r="F12348" s="277"/>
    </row>
    <row r="12349" spans="1:6" hidden="1" x14ac:dyDescent="0.25">
      <c r="A12349" s="93">
        <v>6</v>
      </c>
      <c r="B12349" s="72"/>
      <c r="C12349" s="73"/>
      <c r="D12349" s="72"/>
      <c r="E12349" s="75"/>
      <c r="F12349" s="277"/>
    </row>
    <row r="12350" spans="1:6" hidden="1" x14ac:dyDescent="0.25">
      <c r="A12350" s="93">
        <v>7</v>
      </c>
      <c r="B12350" s="72"/>
      <c r="C12350" s="73"/>
      <c r="D12350" s="72"/>
      <c r="E12350" s="75"/>
      <c r="F12350" s="277"/>
    </row>
    <row r="12351" spans="1:6" hidden="1" x14ac:dyDescent="0.25">
      <c r="A12351" s="93"/>
      <c r="B12351" s="72"/>
      <c r="C12351" s="73"/>
      <c r="D12351" s="72"/>
      <c r="E12351" s="24"/>
      <c r="F12351" s="277"/>
    </row>
    <row r="12352" spans="1:6" hidden="1" x14ac:dyDescent="0.25">
      <c r="A12352" s="811" t="s">
        <v>558</v>
      </c>
      <c r="B12352" s="812"/>
      <c r="C12352" s="812"/>
      <c r="D12352" s="812"/>
      <c r="E12352" s="812"/>
      <c r="F12352" s="813"/>
    </row>
    <row r="12353" spans="1:6" hidden="1" x14ac:dyDescent="0.25">
      <c r="A12353" s="133">
        <v>1</v>
      </c>
      <c r="B12353" s="126"/>
      <c r="C12353" s="73"/>
      <c r="D12353" s="72"/>
      <c r="E12353" s="140"/>
      <c r="F12353" s="180"/>
    </row>
    <row r="12354" spans="1:6" hidden="1" x14ac:dyDescent="0.25">
      <c r="A12354" s="133">
        <v>2</v>
      </c>
      <c r="B12354" s="72"/>
      <c r="C12354" s="73"/>
      <c r="D12354" s="72"/>
      <c r="E12354" s="140"/>
      <c r="F12354" s="180"/>
    </row>
    <row r="12355" spans="1:6" hidden="1" x14ac:dyDescent="0.25">
      <c r="A12355" s="93">
        <v>3</v>
      </c>
      <c r="B12355" s="72"/>
      <c r="C12355" s="73"/>
      <c r="D12355" s="72"/>
      <c r="E12355" s="24"/>
      <c r="F12355" s="732"/>
    </row>
    <row r="12356" spans="1:6" hidden="1" x14ac:dyDescent="0.25">
      <c r="A12356" s="811" t="s">
        <v>12</v>
      </c>
      <c r="B12356" s="812"/>
      <c r="C12356" s="812"/>
      <c r="D12356" s="812"/>
      <c r="E12356" s="812"/>
      <c r="F12356" s="813"/>
    </row>
    <row r="12357" spans="1:6" hidden="1" x14ac:dyDescent="0.25">
      <c r="A12357" s="93">
        <v>1</v>
      </c>
      <c r="B12357" s="72"/>
      <c r="C12357" s="73"/>
      <c r="D12357" s="72"/>
      <c r="E12357" s="24"/>
      <c r="F12357" s="732"/>
    </row>
    <row r="12358" spans="1:6" hidden="1" x14ac:dyDescent="0.25">
      <c r="A12358" s="93">
        <v>2</v>
      </c>
      <c r="B12358" s="85"/>
      <c r="C12358" s="85"/>
      <c r="D12358" s="85"/>
      <c r="E12358" s="86"/>
      <c r="F12358" s="85"/>
    </row>
    <row r="12359" spans="1:6" hidden="1" x14ac:dyDescent="0.25">
      <c r="A12359" s="811" t="s">
        <v>385</v>
      </c>
      <c r="B12359" s="812"/>
      <c r="C12359" s="812"/>
      <c r="D12359" s="812"/>
      <c r="E12359" s="812"/>
      <c r="F12359" s="813"/>
    </row>
    <row r="12360" spans="1:6" hidden="1" x14ac:dyDescent="0.25">
      <c r="A12360" s="133">
        <v>1</v>
      </c>
      <c r="B12360" s="72"/>
      <c r="C12360" s="73"/>
      <c r="D12360" s="72"/>
      <c r="E12360" s="24"/>
      <c r="F12360" s="732"/>
    </row>
    <row r="12361" spans="1:6" hidden="1" x14ac:dyDescent="0.25">
      <c r="A12361" s="133">
        <v>2</v>
      </c>
      <c r="B12361" s="72"/>
      <c r="C12361" s="73"/>
      <c r="D12361" s="72"/>
      <c r="E12361" s="24"/>
      <c r="F12361" s="732"/>
    </row>
    <row r="12362" spans="1:6" hidden="1" x14ac:dyDescent="0.25">
      <c r="A12362" s="133">
        <v>3</v>
      </c>
      <c r="B12362" s="72"/>
      <c r="C12362" s="73"/>
      <c r="D12362" s="72"/>
      <c r="E12362" s="24"/>
      <c r="F12362" s="732"/>
    </row>
    <row r="12363" spans="1:6" hidden="1" x14ac:dyDescent="0.25">
      <c r="A12363" s="133">
        <v>4</v>
      </c>
      <c r="B12363" s="72"/>
      <c r="C12363" s="73"/>
      <c r="D12363" s="72"/>
      <c r="E12363" s="24"/>
      <c r="F12363" s="732"/>
    </row>
    <row r="12364" spans="1:6" hidden="1" x14ac:dyDescent="0.25">
      <c r="A12364" s="811" t="s">
        <v>5</v>
      </c>
      <c r="B12364" s="812"/>
      <c r="C12364" s="812"/>
      <c r="D12364" s="812"/>
      <c r="E12364" s="812"/>
      <c r="F12364" s="813"/>
    </row>
    <row r="12365" spans="1:6" hidden="1" x14ac:dyDescent="0.25">
      <c r="A12365" s="93">
        <v>1</v>
      </c>
      <c r="B12365" s="85" t="s">
        <v>14448</v>
      </c>
      <c r="C12365" s="85" t="s">
        <v>5</v>
      </c>
      <c r="D12365" s="85" t="s">
        <v>21</v>
      </c>
      <c r="E12365" s="75"/>
      <c r="F12365" s="140"/>
    </row>
    <row r="12366" spans="1:6" hidden="1" x14ac:dyDescent="0.25">
      <c r="A12366" s="93">
        <v>2</v>
      </c>
      <c r="B12366" s="85" t="s">
        <v>14449</v>
      </c>
      <c r="C12366" s="73" t="s">
        <v>5</v>
      </c>
      <c r="D12366" s="72" t="s">
        <v>21</v>
      </c>
      <c r="E12366" s="86"/>
      <c r="F12366" s="93"/>
    </row>
    <row r="12367" spans="1:6" hidden="1" x14ac:dyDescent="0.25">
      <c r="A12367" s="811" t="s">
        <v>71</v>
      </c>
      <c r="B12367" s="812"/>
      <c r="C12367" s="812"/>
      <c r="D12367" s="812"/>
      <c r="E12367" s="812"/>
      <c r="F12367" s="813"/>
    </row>
    <row r="12368" spans="1:6" hidden="1" x14ac:dyDescent="0.25">
      <c r="A12368" s="85">
        <v>1</v>
      </c>
      <c r="B12368" s="85" t="s">
        <v>1000</v>
      </c>
      <c r="C12368" s="85" t="s">
        <v>71</v>
      </c>
      <c r="D12368" s="85" t="s">
        <v>13</v>
      </c>
      <c r="E12368" s="86"/>
      <c r="F12368" s="85"/>
    </row>
    <row r="12369" spans="1:6" hidden="1" x14ac:dyDescent="0.25"/>
    <row r="12370" spans="1:6" hidden="1" x14ac:dyDescent="0.25"/>
    <row r="12371" spans="1:6" hidden="1" x14ac:dyDescent="0.25"/>
    <row r="12372" spans="1:6" hidden="1" x14ac:dyDescent="0.25">
      <c r="A12372" s="305"/>
      <c r="B12372" s="31" t="s">
        <v>10</v>
      </c>
      <c r="C12372" s="30">
        <v>44607</v>
      </c>
      <c r="D12372" s="31"/>
      <c r="E12372" s="596"/>
      <c r="F12372" s="306"/>
    </row>
    <row r="12373" spans="1:6" hidden="1" x14ac:dyDescent="0.25">
      <c r="A12373" s="307" t="s">
        <v>580</v>
      </c>
      <c r="B12373" s="308" t="s">
        <v>576</v>
      </c>
      <c r="C12373" s="309" t="s">
        <v>912</v>
      </c>
      <c r="D12373" s="308" t="s">
        <v>577</v>
      </c>
      <c r="E12373" s="597" t="s">
        <v>1422</v>
      </c>
      <c r="F12373" s="310" t="s">
        <v>579</v>
      </c>
    </row>
    <row r="12374" spans="1:6" hidden="1" x14ac:dyDescent="0.25">
      <c r="A12374" s="814" t="s">
        <v>155</v>
      </c>
      <c r="B12374" s="814"/>
      <c r="C12374" s="814"/>
      <c r="D12374" s="814"/>
      <c r="E12374" s="814"/>
      <c r="F12374" s="814"/>
    </row>
    <row r="12375" spans="1:6" hidden="1" x14ac:dyDescent="0.25">
      <c r="A12375" s="133">
        <v>1</v>
      </c>
      <c r="B12375" s="207"/>
      <c r="C12375" s="207"/>
      <c r="D12375" s="207"/>
      <c r="E12375" s="475"/>
      <c r="F12375" s="207"/>
    </row>
    <row r="12376" spans="1:6" hidden="1" x14ac:dyDescent="0.25">
      <c r="A12376" s="93">
        <v>2</v>
      </c>
      <c r="B12376" s="224"/>
      <c r="C12376" s="225"/>
      <c r="D12376" s="224"/>
      <c r="E12376" s="227"/>
      <c r="F12376" s="206"/>
    </row>
    <row r="12377" spans="1:6" hidden="1" x14ac:dyDescent="0.25">
      <c r="A12377" s="814" t="s">
        <v>41</v>
      </c>
      <c r="B12377" s="814"/>
      <c r="C12377" s="814"/>
      <c r="D12377" s="814"/>
      <c r="E12377" s="814"/>
      <c r="F12377" s="814"/>
    </row>
    <row r="12378" spans="1:6" hidden="1" x14ac:dyDescent="0.25">
      <c r="A12378" s="93">
        <v>1</v>
      </c>
      <c r="B12378" s="72"/>
      <c r="C12378" s="73"/>
      <c r="D12378" s="72"/>
      <c r="E12378" s="75"/>
      <c r="F12378" s="140"/>
    </row>
    <row r="12379" spans="1:6" hidden="1" x14ac:dyDescent="0.25">
      <c r="A12379" s="93"/>
      <c r="B12379" s="85"/>
      <c r="C12379" s="85"/>
      <c r="D12379" s="85"/>
      <c r="E12379" s="86"/>
      <c r="F12379" s="85"/>
    </row>
    <row r="12380" spans="1:6" hidden="1" x14ac:dyDescent="0.25">
      <c r="A12380" s="814" t="s">
        <v>9</v>
      </c>
      <c r="B12380" s="814"/>
      <c r="C12380" s="814"/>
      <c r="D12380" s="814"/>
      <c r="E12380" s="814"/>
      <c r="F12380" s="814"/>
    </row>
    <row r="12381" spans="1:6" hidden="1" x14ac:dyDescent="0.25">
      <c r="A12381" s="93">
        <v>1</v>
      </c>
      <c r="B12381" s="72" t="s">
        <v>13636</v>
      </c>
      <c r="C12381" s="73" t="s">
        <v>9</v>
      </c>
      <c r="D12381" s="72" t="s">
        <v>21</v>
      </c>
      <c r="E12381" s="75"/>
      <c r="F12381" s="732"/>
    </row>
    <row r="12382" spans="1:6" hidden="1" x14ac:dyDescent="0.25">
      <c r="A12382" s="93">
        <v>2</v>
      </c>
      <c r="B12382" s="72" t="s">
        <v>14488</v>
      </c>
      <c r="C12382" s="73" t="s">
        <v>5901</v>
      </c>
      <c r="D12382" s="72" t="s">
        <v>22</v>
      </c>
      <c r="E12382" s="75" t="s">
        <v>14489</v>
      </c>
      <c r="F12382" s="732"/>
    </row>
    <row r="12383" spans="1:6" hidden="1" x14ac:dyDescent="0.25">
      <c r="A12383" s="93">
        <v>3</v>
      </c>
      <c r="B12383" s="72" t="s">
        <v>14488</v>
      </c>
      <c r="C12383" s="73" t="s">
        <v>5901</v>
      </c>
      <c r="D12383" s="72" t="s">
        <v>22</v>
      </c>
      <c r="E12383" s="75" t="s">
        <v>14490</v>
      </c>
      <c r="F12383" s="732"/>
    </row>
    <row r="12384" spans="1:6" hidden="1" x14ac:dyDescent="0.25">
      <c r="A12384" s="93">
        <v>4</v>
      </c>
      <c r="B12384" s="72"/>
      <c r="C12384" s="73"/>
      <c r="D12384" s="72"/>
      <c r="E12384" s="75"/>
      <c r="F12384" s="732"/>
    </row>
    <row r="12385" spans="1:6" hidden="1" x14ac:dyDescent="0.25">
      <c r="A12385" s="93">
        <v>5</v>
      </c>
      <c r="B12385" s="72"/>
      <c r="C12385" s="73"/>
      <c r="D12385" s="72"/>
      <c r="E12385" s="75"/>
      <c r="F12385" s="732"/>
    </row>
    <row r="12386" spans="1:6" hidden="1" x14ac:dyDescent="0.25">
      <c r="A12386" s="811" t="s">
        <v>20</v>
      </c>
      <c r="B12386" s="812"/>
      <c r="C12386" s="812"/>
      <c r="D12386" s="812"/>
      <c r="E12386" s="812"/>
      <c r="F12386" s="813"/>
    </row>
    <row r="12387" spans="1:6" hidden="1" x14ac:dyDescent="0.25">
      <c r="A12387" s="93">
        <v>1</v>
      </c>
      <c r="B12387" s="72"/>
      <c r="C12387" s="73"/>
      <c r="D12387" s="72"/>
      <c r="E12387" s="75"/>
      <c r="F12387" s="277"/>
    </row>
    <row r="12388" spans="1:6" hidden="1" x14ac:dyDescent="0.25">
      <c r="A12388" s="93">
        <v>2</v>
      </c>
      <c r="B12388" s="72"/>
      <c r="C12388" s="73"/>
      <c r="D12388" s="72"/>
      <c r="E12388" s="75"/>
      <c r="F12388" s="277"/>
    </row>
    <row r="12389" spans="1:6" hidden="1" x14ac:dyDescent="0.25">
      <c r="A12389" s="93">
        <v>3</v>
      </c>
      <c r="B12389" s="72"/>
      <c r="C12389" s="73"/>
      <c r="D12389" s="72"/>
      <c r="E12389" s="75"/>
      <c r="F12389" s="277"/>
    </row>
    <row r="12390" spans="1:6" hidden="1" x14ac:dyDescent="0.25">
      <c r="A12390" s="93">
        <v>4</v>
      </c>
      <c r="B12390" s="72"/>
      <c r="C12390" s="73"/>
      <c r="D12390" s="72"/>
      <c r="E12390" s="24"/>
      <c r="F12390" s="277"/>
    </row>
    <row r="12391" spans="1:6" hidden="1" x14ac:dyDescent="0.25">
      <c r="A12391" s="93">
        <v>5</v>
      </c>
      <c r="B12391" s="72"/>
      <c r="C12391" s="73"/>
      <c r="D12391" s="72"/>
      <c r="E12391" s="75"/>
      <c r="F12391" s="277"/>
    </row>
    <row r="12392" spans="1:6" hidden="1" x14ac:dyDescent="0.25">
      <c r="A12392" s="93">
        <v>6</v>
      </c>
      <c r="B12392" s="72"/>
      <c r="C12392" s="73"/>
      <c r="D12392" s="72"/>
      <c r="E12392" s="24"/>
      <c r="F12392" s="277"/>
    </row>
    <row r="12393" spans="1:6" hidden="1" x14ac:dyDescent="0.25">
      <c r="A12393" s="93">
        <v>7</v>
      </c>
      <c r="B12393" s="72"/>
      <c r="C12393" s="73"/>
      <c r="D12393" s="72"/>
      <c r="E12393" s="24"/>
      <c r="F12393" s="277"/>
    </row>
    <row r="12394" spans="1:6" hidden="1" x14ac:dyDescent="0.25">
      <c r="A12394" s="93"/>
      <c r="B12394" s="72"/>
      <c r="C12394" s="73"/>
      <c r="D12394" s="72"/>
      <c r="E12394" s="24"/>
      <c r="F12394" s="277"/>
    </row>
    <row r="12395" spans="1:6" hidden="1" x14ac:dyDescent="0.25">
      <c r="A12395" s="811" t="s">
        <v>558</v>
      </c>
      <c r="B12395" s="812"/>
      <c r="C12395" s="812"/>
      <c r="D12395" s="812"/>
      <c r="E12395" s="812"/>
      <c r="F12395" s="813"/>
    </row>
    <row r="12396" spans="1:6" hidden="1" x14ac:dyDescent="0.25">
      <c r="A12396" s="133">
        <v>1</v>
      </c>
      <c r="B12396" s="126"/>
      <c r="C12396" s="73"/>
      <c r="D12396" s="72"/>
      <c r="E12396" s="140"/>
      <c r="F12396" s="180"/>
    </row>
    <row r="12397" spans="1:6" hidden="1" x14ac:dyDescent="0.25">
      <c r="A12397" s="133">
        <v>2</v>
      </c>
      <c r="B12397" s="72"/>
      <c r="C12397" s="73"/>
      <c r="D12397" s="72"/>
      <c r="E12397" s="140"/>
      <c r="F12397" s="180"/>
    </row>
    <row r="12398" spans="1:6" hidden="1" x14ac:dyDescent="0.25">
      <c r="A12398" s="93">
        <v>3</v>
      </c>
      <c r="B12398" s="72"/>
      <c r="C12398" s="73"/>
      <c r="D12398" s="72"/>
      <c r="E12398" s="24"/>
      <c r="F12398" s="732"/>
    </row>
    <row r="12399" spans="1:6" hidden="1" x14ac:dyDescent="0.25">
      <c r="A12399" s="811" t="s">
        <v>12</v>
      </c>
      <c r="B12399" s="812"/>
      <c r="C12399" s="812"/>
      <c r="D12399" s="812"/>
      <c r="E12399" s="812"/>
      <c r="F12399" s="813"/>
    </row>
    <row r="12400" spans="1:6" hidden="1" x14ac:dyDescent="0.25">
      <c r="A12400" s="93">
        <v>1</v>
      </c>
      <c r="B12400" s="72"/>
      <c r="C12400" s="73"/>
      <c r="D12400" s="72"/>
      <c r="E12400" s="24"/>
      <c r="F12400" s="732"/>
    </row>
    <row r="12401" spans="1:6" hidden="1" x14ac:dyDescent="0.25">
      <c r="A12401" s="93">
        <v>2</v>
      </c>
      <c r="B12401" s="85"/>
      <c r="C12401" s="85"/>
      <c r="D12401" s="85"/>
      <c r="E12401" s="86"/>
      <c r="F12401" s="85"/>
    </row>
    <row r="12402" spans="1:6" hidden="1" x14ac:dyDescent="0.25">
      <c r="A12402" s="811" t="s">
        <v>385</v>
      </c>
      <c r="B12402" s="812"/>
      <c r="C12402" s="812"/>
      <c r="D12402" s="812"/>
      <c r="E12402" s="812"/>
      <c r="F12402" s="813"/>
    </row>
    <row r="12403" spans="1:6" hidden="1" x14ac:dyDescent="0.25">
      <c r="A12403" s="133">
        <v>1</v>
      </c>
      <c r="B12403" s="72"/>
      <c r="C12403" s="73"/>
      <c r="D12403" s="72"/>
      <c r="E12403" s="24"/>
      <c r="F12403" s="732"/>
    </row>
    <row r="12404" spans="1:6" hidden="1" x14ac:dyDescent="0.25">
      <c r="A12404" s="133">
        <v>2</v>
      </c>
      <c r="B12404" s="72"/>
      <c r="C12404" s="73"/>
      <c r="D12404" s="72"/>
      <c r="E12404" s="24"/>
      <c r="F12404" s="732"/>
    </row>
    <row r="12405" spans="1:6" hidden="1" x14ac:dyDescent="0.25">
      <c r="A12405" s="133">
        <v>3</v>
      </c>
      <c r="B12405" s="72"/>
      <c r="C12405" s="73"/>
      <c r="D12405" s="72"/>
      <c r="E12405" s="24"/>
      <c r="F12405" s="732"/>
    </row>
    <row r="12406" spans="1:6" hidden="1" x14ac:dyDescent="0.25">
      <c r="A12406" s="133">
        <v>4</v>
      </c>
      <c r="B12406" s="72"/>
      <c r="C12406" s="73"/>
      <c r="D12406" s="72"/>
      <c r="E12406" s="24"/>
      <c r="F12406" s="732"/>
    </row>
    <row r="12407" spans="1:6" hidden="1" x14ac:dyDescent="0.25">
      <c r="A12407" s="811" t="s">
        <v>5</v>
      </c>
      <c r="B12407" s="812"/>
      <c r="C12407" s="812"/>
      <c r="D12407" s="812"/>
      <c r="E12407" s="812"/>
      <c r="F12407" s="813"/>
    </row>
    <row r="12408" spans="1:6" hidden="1" x14ac:dyDescent="0.25">
      <c r="A12408" s="93">
        <v>1</v>
      </c>
      <c r="B12408" s="85" t="s">
        <v>592</v>
      </c>
      <c r="C12408" s="85" t="s">
        <v>5</v>
      </c>
      <c r="D12408" s="85" t="s">
        <v>17</v>
      </c>
      <c r="E12408" s="75"/>
      <c r="F12408" s="140"/>
    </row>
    <row r="12409" spans="1:6" hidden="1" x14ac:dyDescent="0.25">
      <c r="A12409" s="93">
        <v>2</v>
      </c>
      <c r="B12409" s="85" t="s">
        <v>14506</v>
      </c>
      <c r="C12409" s="73" t="s">
        <v>5</v>
      </c>
      <c r="D12409" s="72" t="s">
        <v>21</v>
      </c>
      <c r="E12409" s="86"/>
      <c r="F12409" s="93" t="s">
        <v>14507</v>
      </c>
    </row>
    <row r="12410" spans="1:6" hidden="1" x14ac:dyDescent="0.25"/>
    <row r="12411" spans="1:6" hidden="1" x14ac:dyDescent="0.25"/>
    <row r="12412" spans="1:6" hidden="1" x14ac:dyDescent="0.25"/>
    <row r="12413" spans="1:6" hidden="1" x14ac:dyDescent="0.25">
      <c r="A12413" s="299"/>
      <c r="B12413" s="61" t="s">
        <v>45</v>
      </c>
      <c r="C12413" s="62">
        <v>44609</v>
      </c>
      <c r="D12413" s="61"/>
      <c r="E12413" s="584"/>
      <c r="F12413" s="300"/>
    </row>
    <row r="12414" spans="1:6" hidden="1" x14ac:dyDescent="0.25">
      <c r="A12414" s="301" t="s">
        <v>580</v>
      </c>
      <c r="B12414" s="302" t="s">
        <v>576</v>
      </c>
      <c r="C12414" s="303" t="s">
        <v>912</v>
      </c>
      <c r="D12414" s="302" t="s">
        <v>577</v>
      </c>
      <c r="E12414" s="585" t="s">
        <v>1422</v>
      </c>
      <c r="F12414" s="304" t="s">
        <v>579</v>
      </c>
    </row>
    <row r="12415" spans="1:6" hidden="1" x14ac:dyDescent="0.25">
      <c r="A12415" s="814" t="s">
        <v>155</v>
      </c>
      <c r="B12415" s="814"/>
      <c r="C12415" s="814"/>
      <c r="D12415" s="814"/>
      <c r="E12415" s="814"/>
      <c r="F12415" s="814"/>
    </row>
    <row r="12416" spans="1:6" hidden="1" x14ac:dyDescent="0.25">
      <c r="A12416" s="133">
        <v>1</v>
      </c>
      <c r="B12416" s="207"/>
      <c r="C12416" s="207"/>
      <c r="D12416" s="207"/>
      <c r="E12416" s="475"/>
      <c r="F12416" s="207"/>
    </row>
    <row r="12417" spans="1:6" hidden="1" x14ac:dyDescent="0.25">
      <c r="A12417" s="93">
        <v>2</v>
      </c>
      <c r="B12417" s="224"/>
      <c r="C12417" s="225"/>
      <c r="D12417" s="224"/>
      <c r="E12417" s="227"/>
      <c r="F12417" s="206"/>
    </row>
    <row r="12418" spans="1:6" hidden="1" x14ac:dyDescent="0.25">
      <c r="A12418" s="814" t="s">
        <v>41</v>
      </c>
      <c r="B12418" s="814"/>
      <c r="C12418" s="814"/>
      <c r="D12418" s="814"/>
      <c r="E12418" s="814"/>
      <c r="F12418" s="814"/>
    </row>
    <row r="12419" spans="1:6" hidden="1" x14ac:dyDescent="0.25">
      <c r="A12419" s="93">
        <v>1</v>
      </c>
      <c r="B12419" s="72"/>
      <c r="C12419" s="73"/>
      <c r="D12419" s="72"/>
      <c r="E12419" s="75"/>
      <c r="F12419" s="140"/>
    </row>
    <row r="12420" spans="1:6" hidden="1" x14ac:dyDescent="0.25">
      <c r="A12420" s="93"/>
      <c r="B12420" s="85"/>
      <c r="C12420" s="85"/>
      <c r="D12420" s="85"/>
      <c r="E12420" s="86"/>
      <c r="F12420" s="85"/>
    </row>
    <row r="12421" spans="1:6" hidden="1" x14ac:dyDescent="0.25">
      <c r="A12421" s="814" t="s">
        <v>9</v>
      </c>
      <c r="B12421" s="814"/>
      <c r="C12421" s="814"/>
      <c r="D12421" s="814"/>
      <c r="E12421" s="814"/>
      <c r="F12421" s="814"/>
    </row>
    <row r="12422" spans="1:6" hidden="1" x14ac:dyDescent="0.25">
      <c r="A12422" s="93">
        <v>1</v>
      </c>
      <c r="B12422" s="72" t="s">
        <v>1804</v>
      </c>
      <c r="C12422" s="73" t="s">
        <v>9</v>
      </c>
      <c r="D12422" s="72" t="s">
        <v>21</v>
      </c>
      <c r="E12422" s="75"/>
      <c r="F12422" s="732"/>
    </row>
    <row r="12423" spans="1:6" hidden="1" x14ac:dyDescent="0.25">
      <c r="A12423" s="93">
        <v>2</v>
      </c>
      <c r="B12423" s="72"/>
      <c r="C12423" s="73"/>
      <c r="D12423" s="72"/>
      <c r="E12423" s="75"/>
      <c r="F12423" s="732"/>
    </row>
    <row r="12424" spans="1:6" hidden="1" x14ac:dyDescent="0.25">
      <c r="A12424" s="93">
        <v>3</v>
      </c>
      <c r="B12424" s="72"/>
      <c r="C12424" s="73"/>
      <c r="D12424" s="72"/>
      <c r="E12424" s="75"/>
      <c r="F12424" s="732"/>
    </row>
    <row r="12425" spans="1:6" hidden="1" x14ac:dyDescent="0.25">
      <c r="A12425" s="93">
        <v>4</v>
      </c>
      <c r="B12425" s="72"/>
      <c r="C12425" s="73"/>
      <c r="D12425" s="72"/>
      <c r="E12425" s="24"/>
      <c r="F12425" s="732"/>
    </row>
    <row r="12426" spans="1:6" hidden="1" x14ac:dyDescent="0.25">
      <c r="A12426" s="93">
        <v>5</v>
      </c>
      <c r="B12426" s="72"/>
      <c r="C12426" s="73"/>
      <c r="D12426" s="72"/>
      <c r="E12426" s="24"/>
      <c r="F12426" s="732"/>
    </row>
    <row r="12427" spans="1:6" hidden="1" x14ac:dyDescent="0.25">
      <c r="A12427" s="811" t="s">
        <v>20</v>
      </c>
      <c r="B12427" s="812"/>
      <c r="C12427" s="812"/>
      <c r="D12427" s="812"/>
      <c r="E12427" s="812"/>
      <c r="F12427" s="813"/>
    </row>
    <row r="12428" spans="1:6" hidden="1" x14ac:dyDescent="0.25">
      <c r="A12428" s="93">
        <v>1</v>
      </c>
      <c r="B12428" s="72" t="s">
        <v>12011</v>
      </c>
      <c r="C12428" s="73" t="s">
        <v>20</v>
      </c>
      <c r="D12428" s="72" t="s">
        <v>890</v>
      </c>
      <c r="E12428" s="75"/>
      <c r="F12428" s="730" t="s">
        <v>1011</v>
      </c>
    </row>
    <row r="12429" spans="1:6" hidden="1" x14ac:dyDescent="0.25">
      <c r="A12429" s="93">
        <v>2</v>
      </c>
      <c r="B12429" s="72" t="s">
        <v>12476</v>
      </c>
      <c r="C12429" s="73" t="s">
        <v>20</v>
      </c>
      <c r="D12429" s="72" t="s">
        <v>13</v>
      </c>
      <c r="E12429" s="75"/>
      <c r="F12429" s="277" t="s">
        <v>888</v>
      </c>
    </row>
    <row r="12430" spans="1:6" hidden="1" x14ac:dyDescent="0.25">
      <c r="A12430" s="93">
        <v>3</v>
      </c>
      <c r="B12430" s="72" t="s">
        <v>14550</v>
      </c>
      <c r="C12430" s="73" t="s">
        <v>20</v>
      </c>
      <c r="D12430" s="72" t="s">
        <v>13</v>
      </c>
      <c r="E12430" s="75" t="s">
        <v>14551</v>
      </c>
      <c r="F12430" s="730" t="s">
        <v>1011</v>
      </c>
    </row>
    <row r="12431" spans="1:6" hidden="1" x14ac:dyDescent="0.25">
      <c r="A12431" s="93">
        <v>4</v>
      </c>
      <c r="B12431" s="72"/>
      <c r="C12431" s="73"/>
      <c r="D12431" s="72"/>
      <c r="E12431" s="24"/>
      <c r="F12431" s="277"/>
    </row>
    <row r="12432" spans="1:6" hidden="1" x14ac:dyDescent="0.25">
      <c r="A12432" s="93">
        <v>5</v>
      </c>
      <c r="B12432" s="72"/>
      <c r="C12432" s="73"/>
      <c r="D12432" s="72"/>
      <c r="E12432" s="75"/>
      <c r="F12432" s="277"/>
    </row>
    <row r="12433" spans="1:6" hidden="1" x14ac:dyDescent="0.25">
      <c r="A12433" s="93">
        <v>6</v>
      </c>
      <c r="B12433" s="72"/>
      <c r="C12433" s="73"/>
      <c r="D12433" s="72"/>
      <c r="E12433" s="24"/>
      <c r="F12433" s="277"/>
    </row>
    <row r="12434" spans="1:6" hidden="1" x14ac:dyDescent="0.25">
      <c r="A12434" s="93">
        <v>7</v>
      </c>
      <c r="B12434" s="72"/>
      <c r="C12434" s="73"/>
      <c r="D12434" s="72"/>
      <c r="E12434" s="24"/>
      <c r="F12434" s="277"/>
    </row>
    <row r="12435" spans="1:6" hidden="1" x14ac:dyDescent="0.25">
      <c r="A12435" s="93"/>
      <c r="B12435" s="72"/>
      <c r="C12435" s="73"/>
      <c r="D12435" s="72"/>
      <c r="E12435" s="24"/>
      <c r="F12435" s="277"/>
    </row>
    <row r="12436" spans="1:6" hidden="1" x14ac:dyDescent="0.25">
      <c r="A12436" s="811" t="s">
        <v>558</v>
      </c>
      <c r="B12436" s="812"/>
      <c r="C12436" s="812"/>
      <c r="D12436" s="812"/>
      <c r="E12436" s="812"/>
      <c r="F12436" s="813"/>
    </row>
    <row r="12437" spans="1:6" hidden="1" x14ac:dyDescent="0.25">
      <c r="A12437" s="133">
        <v>1</v>
      </c>
      <c r="B12437" s="126"/>
      <c r="C12437" s="73"/>
      <c r="D12437" s="72"/>
      <c r="E12437" s="140"/>
      <c r="F12437" s="180"/>
    </row>
    <row r="12438" spans="1:6" hidden="1" x14ac:dyDescent="0.25">
      <c r="A12438" s="133">
        <v>2</v>
      </c>
      <c r="B12438" s="72"/>
      <c r="C12438" s="73"/>
      <c r="D12438" s="72"/>
      <c r="E12438" s="140"/>
      <c r="F12438" s="180"/>
    </row>
    <row r="12439" spans="1:6" hidden="1" x14ac:dyDescent="0.25">
      <c r="A12439" s="93">
        <v>3</v>
      </c>
      <c r="B12439" s="72"/>
      <c r="C12439" s="73"/>
      <c r="D12439" s="72"/>
      <c r="E12439" s="24"/>
      <c r="F12439" s="732"/>
    </row>
    <row r="12440" spans="1:6" hidden="1" x14ac:dyDescent="0.25">
      <c r="A12440" s="811" t="s">
        <v>12</v>
      </c>
      <c r="B12440" s="812"/>
      <c r="C12440" s="812"/>
      <c r="D12440" s="812"/>
      <c r="E12440" s="812"/>
      <c r="F12440" s="813"/>
    </row>
    <row r="12441" spans="1:6" hidden="1" x14ac:dyDescent="0.25">
      <c r="A12441" s="93">
        <v>1</v>
      </c>
      <c r="B12441" s="72"/>
      <c r="C12441" s="73"/>
      <c r="D12441" s="72"/>
      <c r="E12441" s="24"/>
      <c r="F12441" s="732"/>
    </row>
    <row r="12442" spans="1:6" hidden="1" x14ac:dyDescent="0.25">
      <c r="A12442" s="93">
        <v>2</v>
      </c>
      <c r="B12442" s="85"/>
      <c r="C12442" s="85"/>
      <c r="D12442" s="85"/>
      <c r="E12442" s="86"/>
      <c r="F12442" s="85"/>
    </row>
    <row r="12443" spans="1:6" hidden="1" x14ac:dyDescent="0.25">
      <c r="A12443" s="811" t="s">
        <v>385</v>
      </c>
      <c r="B12443" s="812"/>
      <c r="C12443" s="812"/>
      <c r="D12443" s="812"/>
      <c r="E12443" s="812"/>
      <c r="F12443" s="813"/>
    </row>
    <row r="12444" spans="1:6" hidden="1" x14ac:dyDescent="0.25">
      <c r="A12444" s="133">
        <v>1</v>
      </c>
      <c r="B12444" s="72" t="s">
        <v>14508</v>
      </c>
      <c r="C12444" s="73" t="s">
        <v>385</v>
      </c>
      <c r="D12444" s="72" t="s">
        <v>13</v>
      </c>
      <c r="E12444" s="24"/>
      <c r="F12444" s="732"/>
    </row>
    <row r="12445" spans="1:6" hidden="1" x14ac:dyDescent="0.25">
      <c r="A12445" s="133">
        <v>2</v>
      </c>
      <c r="B12445" s="72"/>
      <c r="C12445" s="73"/>
      <c r="D12445" s="72"/>
      <c r="E12445" s="24"/>
      <c r="F12445" s="732"/>
    </row>
    <row r="12446" spans="1:6" hidden="1" x14ac:dyDescent="0.25">
      <c r="A12446" s="133">
        <v>3</v>
      </c>
      <c r="B12446" s="72"/>
      <c r="C12446" s="73"/>
      <c r="D12446" s="72"/>
      <c r="E12446" s="24"/>
      <c r="F12446" s="732"/>
    </row>
    <row r="12447" spans="1:6" hidden="1" x14ac:dyDescent="0.25">
      <c r="A12447" s="133">
        <v>4</v>
      </c>
      <c r="B12447" s="72"/>
      <c r="C12447" s="73"/>
      <c r="D12447" s="72"/>
      <c r="E12447" s="24"/>
      <c r="F12447" s="732"/>
    </row>
    <row r="12448" spans="1:6" hidden="1" x14ac:dyDescent="0.25">
      <c r="A12448" s="811" t="s">
        <v>5</v>
      </c>
      <c r="B12448" s="812"/>
      <c r="C12448" s="812"/>
      <c r="D12448" s="812"/>
      <c r="E12448" s="812"/>
      <c r="F12448" s="813"/>
    </row>
    <row r="12449" spans="1:6" hidden="1" x14ac:dyDescent="0.25">
      <c r="A12449" s="93">
        <v>1</v>
      </c>
      <c r="B12449" s="85"/>
      <c r="C12449" s="85"/>
      <c r="D12449" s="85"/>
      <c r="E12449" s="75"/>
      <c r="F12449" s="140"/>
    </row>
    <row r="12450" spans="1:6" hidden="1" x14ac:dyDescent="0.25">
      <c r="A12450" s="93">
        <v>2</v>
      </c>
      <c r="B12450" s="85"/>
      <c r="C12450" s="73"/>
      <c r="D12450" s="72"/>
      <c r="E12450" s="86"/>
      <c r="F12450" s="93"/>
    </row>
    <row r="12451" spans="1:6" hidden="1" x14ac:dyDescent="0.25"/>
    <row r="12452" spans="1:6" hidden="1" x14ac:dyDescent="0.25"/>
    <row r="12453" spans="1:6" hidden="1" x14ac:dyDescent="0.25"/>
    <row r="12454" spans="1:6" hidden="1" x14ac:dyDescent="0.25"/>
    <row r="12455" spans="1:6" hidden="1" x14ac:dyDescent="0.25">
      <c r="A12455" s="453"/>
      <c r="B12455" s="454" t="s">
        <v>63</v>
      </c>
      <c r="C12455" s="455">
        <v>44611</v>
      </c>
      <c r="D12455" s="454"/>
      <c r="E12455" s="598"/>
      <c r="F12455" s="456"/>
    </row>
    <row r="12456" spans="1:6" hidden="1" x14ac:dyDescent="0.25">
      <c r="A12456" s="457" t="s">
        <v>580</v>
      </c>
      <c r="B12456" s="458" t="s">
        <v>576</v>
      </c>
      <c r="C12456" s="459" t="s">
        <v>912</v>
      </c>
      <c r="D12456" s="458" t="s">
        <v>577</v>
      </c>
      <c r="E12456" s="599" t="s">
        <v>1422</v>
      </c>
      <c r="F12456" s="460" t="s">
        <v>579</v>
      </c>
    </row>
    <row r="12457" spans="1:6" hidden="1" x14ac:dyDescent="0.25">
      <c r="A12457" s="814" t="s">
        <v>155</v>
      </c>
      <c r="B12457" s="814"/>
      <c r="C12457" s="814"/>
      <c r="D12457" s="814"/>
      <c r="E12457" s="814"/>
      <c r="F12457" s="814"/>
    </row>
    <row r="12458" spans="1:6" hidden="1" x14ac:dyDescent="0.25">
      <c r="A12458" s="133">
        <v>1</v>
      </c>
      <c r="B12458" s="207"/>
      <c r="C12458" s="207"/>
      <c r="D12458" s="207"/>
      <c r="E12458" s="475"/>
      <c r="F12458" s="207"/>
    </row>
    <row r="12459" spans="1:6" hidden="1" x14ac:dyDescent="0.25">
      <c r="A12459" s="93">
        <v>2</v>
      </c>
      <c r="B12459" s="224"/>
      <c r="C12459" s="225"/>
      <c r="D12459" s="224"/>
      <c r="E12459" s="227"/>
      <c r="F12459" s="206"/>
    </row>
    <row r="12460" spans="1:6" hidden="1" x14ac:dyDescent="0.25">
      <c r="A12460" s="814" t="s">
        <v>41</v>
      </c>
      <c r="B12460" s="814"/>
      <c r="C12460" s="814"/>
      <c r="D12460" s="814"/>
      <c r="E12460" s="814"/>
      <c r="F12460" s="814"/>
    </row>
    <row r="12461" spans="1:6" hidden="1" x14ac:dyDescent="0.25">
      <c r="A12461" s="93">
        <v>1</v>
      </c>
      <c r="B12461" s="72"/>
      <c r="C12461" s="73"/>
      <c r="D12461" s="72"/>
      <c r="E12461" s="75"/>
      <c r="F12461" s="140"/>
    </row>
    <row r="12462" spans="1:6" hidden="1" x14ac:dyDescent="0.25">
      <c r="A12462" s="93"/>
      <c r="B12462" s="85"/>
      <c r="C12462" s="85"/>
      <c r="D12462" s="85"/>
      <c r="E12462" s="86"/>
      <c r="F12462" s="85"/>
    </row>
    <row r="12463" spans="1:6" hidden="1" x14ac:dyDescent="0.25">
      <c r="A12463" s="814" t="s">
        <v>9</v>
      </c>
      <c r="B12463" s="814"/>
      <c r="C12463" s="814"/>
      <c r="D12463" s="814"/>
      <c r="E12463" s="814"/>
      <c r="F12463" s="814"/>
    </row>
    <row r="12464" spans="1:6" hidden="1" x14ac:dyDescent="0.25">
      <c r="A12464" s="93">
        <v>1</v>
      </c>
      <c r="B12464" s="72" t="s">
        <v>14582</v>
      </c>
      <c r="C12464" s="73" t="s">
        <v>9</v>
      </c>
      <c r="D12464" s="72" t="s">
        <v>890</v>
      </c>
      <c r="E12464" s="75"/>
      <c r="F12464" s="732"/>
    </row>
    <row r="12465" spans="1:6" hidden="1" x14ac:dyDescent="0.25">
      <c r="A12465" s="93">
        <v>2</v>
      </c>
      <c r="B12465" s="72" t="s">
        <v>14583</v>
      </c>
      <c r="C12465" s="73" t="s">
        <v>9</v>
      </c>
      <c r="D12465" s="72" t="s">
        <v>22</v>
      </c>
      <c r="E12465" s="75"/>
      <c r="F12465" s="732"/>
    </row>
    <row r="12466" spans="1:6" hidden="1" x14ac:dyDescent="0.25">
      <c r="A12466" s="93">
        <v>3</v>
      </c>
      <c r="B12466" s="72" t="s">
        <v>2027</v>
      </c>
      <c r="C12466" s="73" t="s">
        <v>9</v>
      </c>
      <c r="D12466" s="72" t="s">
        <v>22</v>
      </c>
      <c r="E12466" s="75"/>
      <c r="F12466" s="732"/>
    </row>
    <row r="12467" spans="1:6" hidden="1" x14ac:dyDescent="0.25">
      <c r="A12467" s="93">
        <v>4</v>
      </c>
      <c r="B12467" s="72" t="s">
        <v>3958</v>
      </c>
      <c r="C12467" s="73" t="s">
        <v>9</v>
      </c>
      <c r="D12467" s="72" t="s">
        <v>21</v>
      </c>
      <c r="E12467" s="24"/>
      <c r="F12467" s="732"/>
    </row>
    <row r="12468" spans="1:6" hidden="1" x14ac:dyDescent="0.25">
      <c r="A12468" s="93">
        <v>5</v>
      </c>
      <c r="B12468" s="72" t="s">
        <v>14590</v>
      </c>
      <c r="C12468" s="73" t="s">
        <v>85</v>
      </c>
      <c r="D12468" s="72" t="s">
        <v>13</v>
      </c>
      <c r="E12468" s="24"/>
      <c r="F12468" s="140" t="s">
        <v>14600</v>
      </c>
    </row>
    <row r="12469" spans="1:6" hidden="1" x14ac:dyDescent="0.25">
      <c r="A12469" s="93">
        <v>6</v>
      </c>
      <c r="B12469" s="72" t="s">
        <v>5241</v>
      </c>
      <c r="C12469" s="73" t="s">
        <v>9</v>
      </c>
      <c r="D12469" s="72" t="s">
        <v>13</v>
      </c>
      <c r="E12469" s="24"/>
      <c r="F12469" s="738"/>
    </row>
    <row r="12470" spans="1:6" hidden="1" x14ac:dyDescent="0.25">
      <c r="A12470" s="93">
        <v>7</v>
      </c>
      <c r="B12470" s="72" t="s">
        <v>2048</v>
      </c>
      <c r="C12470" s="73" t="s">
        <v>9</v>
      </c>
      <c r="D12470" s="72" t="s">
        <v>21</v>
      </c>
      <c r="E12470" s="24"/>
      <c r="F12470" s="738"/>
    </row>
    <row r="12471" spans="1:6" hidden="1" x14ac:dyDescent="0.25">
      <c r="A12471" s="93"/>
      <c r="B12471" s="72"/>
      <c r="C12471" s="73"/>
      <c r="D12471" s="72"/>
      <c r="E12471" s="24"/>
      <c r="F12471" s="738"/>
    </row>
    <row r="12472" spans="1:6" hidden="1" x14ac:dyDescent="0.25">
      <c r="A12472" s="811" t="s">
        <v>20</v>
      </c>
      <c r="B12472" s="812"/>
      <c r="C12472" s="812"/>
      <c r="D12472" s="812"/>
      <c r="E12472" s="812"/>
      <c r="F12472" s="813"/>
    </row>
    <row r="12473" spans="1:6" hidden="1" x14ac:dyDescent="0.25">
      <c r="A12473" s="93">
        <v>1</v>
      </c>
      <c r="B12473" s="72" t="s">
        <v>5300</v>
      </c>
      <c r="C12473" s="73" t="s">
        <v>20</v>
      </c>
      <c r="D12473" s="72" t="s">
        <v>22</v>
      </c>
      <c r="E12473" s="75" t="s">
        <v>14505</v>
      </c>
      <c r="F12473" s="735" t="s">
        <v>14497</v>
      </c>
    </row>
    <row r="12474" spans="1:6" hidden="1" x14ac:dyDescent="0.25">
      <c r="A12474" s="93">
        <v>2</v>
      </c>
      <c r="B12474" s="72" t="s">
        <v>5301</v>
      </c>
      <c r="C12474" s="73" t="s">
        <v>20</v>
      </c>
      <c r="D12474" s="72" t="s">
        <v>22</v>
      </c>
      <c r="E12474" s="75" t="s">
        <v>14505</v>
      </c>
      <c r="F12474" s="735" t="s">
        <v>14497</v>
      </c>
    </row>
    <row r="12475" spans="1:6" hidden="1" x14ac:dyDescent="0.25">
      <c r="A12475" s="93">
        <v>3</v>
      </c>
      <c r="B12475" s="72" t="s">
        <v>14496</v>
      </c>
      <c r="C12475" s="73" t="s">
        <v>20</v>
      </c>
      <c r="D12475" s="72" t="s">
        <v>22</v>
      </c>
      <c r="E12475" s="75" t="s">
        <v>14505</v>
      </c>
      <c r="F12475" s="735" t="s">
        <v>14497</v>
      </c>
    </row>
    <row r="12476" spans="1:6" hidden="1" x14ac:dyDescent="0.25">
      <c r="A12476" s="93">
        <v>4</v>
      </c>
      <c r="B12476" s="72" t="s">
        <v>14503</v>
      </c>
      <c r="C12476" s="73" t="s">
        <v>20</v>
      </c>
      <c r="D12476" s="72" t="s">
        <v>22</v>
      </c>
      <c r="E12476" s="75" t="s">
        <v>14504</v>
      </c>
      <c r="F12476" s="735" t="s">
        <v>1011</v>
      </c>
    </row>
    <row r="12477" spans="1:6" hidden="1" x14ac:dyDescent="0.25">
      <c r="A12477" s="93">
        <v>5</v>
      </c>
      <c r="B12477" s="72" t="s">
        <v>3009</v>
      </c>
      <c r="C12477" s="73" t="s">
        <v>20</v>
      </c>
      <c r="D12477" s="72" t="s">
        <v>22</v>
      </c>
      <c r="E12477" s="75"/>
      <c r="F12477" s="277"/>
    </row>
    <row r="12478" spans="1:6" hidden="1" x14ac:dyDescent="0.25">
      <c r="A12478" s="93">
        <v>6</v>
      </c>
      <c r="B12478" s="72" t="s">
        <v>5244</v>
      </c>
      <c r="C12478" s="73" t="s">
        <v>20</v>
      </c>
      <c r="D12478" s="72" t="s">
        <v>890</v>
      </c>
      <c r="E12478" s="24"/>
      <c r="F12478" s="277"/>
    </row>
    <row r="12479" spans="1:6" hidden="1" x14ac:dyDescent="0.25">
      <c r="A12479" s="93">
        <v>7</v>
      </c>
      <c r="B12479" s="72" t="s">
        <v>4024</v>
      </c>
      <c r="C12479" s="73" t="s">
        <v>20</v>
      </c>
      <c r="D12479" s="72" t="s">
        <v>22</v>
      </c>
      <c r="E12479" s="75" t="s">
        <v>14588</v>
      </c>
      <c r="F12479" s="735" t="s">
        <v>1011</v>
      </c>
    </row>
    <row r="12480" spans="1:6" hidden="1" x14ac:dyDescent="0.25">
      <c r="A12480" s="93">
        <v>8</v>
      </c>
      <c r="B12480" s="72" t="s">
        <v>14587</v>
      </c>
      <c r="C12480" s="73" t="s">
        <v>20</v>
      </c>
      <c r="D12480" s="72" t="s">
        <v>22</v>
      </c>
      <c r="E12480" s="75" t="s">
        <v>14588</v>
      </c>
      <c r="F12480" s="735" t="s">
        <v>1011</v>
      </c>
    </row>
    <row r="12481" spans="1:6" hidden="1" x14ac:dyDescent="0.25">
      <c r="A12481" s="93">
        <v>9</v>
      </c>
      <c r="B12481" s="72" t="s">
        <v>14591</v>
      </c>
      <c r="C12481" s="73" t="s">
        <v>20</v>
      </c>
      <c r="D12481" s="72" t="s">
        <v>13</v>
      </c>
      <c r="E12481" s="24"/>
      <c r="F12481" s="735" t="s">
        <v>14595</v>
      </c>
    </row>
    <row r="12482" spans="1:6" hidden="1" x14ac:dyDescent="0.25">
      <c r="A12482" s="93">
        <v>10</v>
      </c>
      <c r="B12482" s="72" t="s">
        <v>14592</v>
      </c>
      <c r="C12482" s="73" t="s">
        <v>20</v>
      </c>
      <c r="D12482" s="72" t="s">
        <v>13</v>
      </c>
      <c r="E12482" s="24"/>
      <c r="F12482" s="735" t="s">
        <v>14595</v>
      </c>
    </row>
    <row r="12483" spans="1:6" hidden="1" x14ac:dyDescent="0.25">
      <c r="A12483" s="93">
        <v>11</v>
      </c>
      <c r="B12483" s="72" t="s">
        <v>14593</v>
      </c>
      <c r="C12483" s="73" t="s">
        <v>20</v>
      </c>
      <c r="D12483" s="72" t="s">
        <v>13</v>
      </c>
      <c r="E12483" s="24"/>
      <c r="F12483" s="735" t="s">
        <v>14595</v>
      </c>
    </row>
    <row r="12484" spans="1:6" hidden="1" x14ac:dyDescent="0.25">
      <c r="A12484" s="93">
        <v>12</v>
      </c>
      <c r="B12484" s="72" t="s">
        <v>14594</v>
      </c>
      <c r="C12484" s="73" t="s">
        <v>20</v>
      </c>
      <c r="D12484" s="72" t="s">
        <v>13</v>
      </c>
      <c r="E12484" s="24"/>
      <c r="F12484" s="735" t="s">
        <v>14595</v>
      </c>
    </row>
    <row r="12485" spans="1:6" hidden="1" x14ac:dyDescent="0.25">
      <c r="A12485" s="93">
        <v>13</v>
      </c>
      <c r="B12485" s="72" t="s">
        <v>14478</v>
      </c>
      <c r="C12485" s="73" t="s">
        <v>20</v>
      </c>
      <c r="D12485" s="72" t="s">
        <v>22</v>
      </c>
      <c r="E12485" s="24"/>
      <c r="F12485" s="277"/>
    </row>
    <row r="12486" spans="1:6" hidden="1" x14ac:dyDescent="0.25">
      <c r="A12486" s="93"/>
      <c r="B12486" s="72"/>
      <c r="C12486" s="73"/>
      <c r="D12486" s="72"/>
      <c r="E12486" s="24"/>
      <c r="F12486" s="277"/>
    </row>
    <row r="12487" spans="1:6" hidden="1" x14ac:dyDescent="0.25">
      <c r="A12487" s="811" t="s">
        <v>558</v>
      </c>
      <c r="B12487" s="812"/>
      <c r="C12487" s="812"/>
      <c r="D12487" s="812"/>
      <c r="E12487" s="812"/>
      <c r="F12487" s="813"/>
    </row>
    <row r="12488" spans="1:6" hidden="1" x14ac:dyDescent="0.25">
      <c r="A12488" s="133">
        <v>1</v>
      </c>
      <c r="B12488" s="126" t="s">
        <v>5011</v>
      </c>
      <c r="C12488" s="73" t="s">
        <v>558</v>
      </c>
      <c r="D12488" s="72" t="s">
        <v>13</v>
      </c>
      <c r="E12488" s="140"/>
      <c r="F12488" s="180" t="s">
        <v>1004</v>
      </c>
    </row>
    <row r="12489" spans="1:6" hidden="1" x14ac:dyDescent="0.25">
      <c r="A12489" s="133">
        <v>2</v>
      </c>
      <c r="B12489" s="72"/>
      <c r="C12489" s="73"/>
      <c r="D12489" s="72"/>
      <c r="E12489" s="140"/>
      <c r="F12489" s="180"/>
    </row>
    <row r="12490" spans="1:6" hidden="1" x14ac:dyDescent="0.25">
      <c r="A12490" s="93">
        <v>3</v>
      </c>
      <c r="B12490" s="72"/>
      <c r="C12490" s="73"/>
      <c r="D12490" s="72"/>
      <c r="E12490" s="24"/>
      <c r="F12490" s="732"/>
    </row>
    <row r="12491" spans="1:6" hidden="1" x14ac:dyDescent="0.25">
      <c r="A12491" s="811" t="s">
        <v>12</v>
      </c>
      <c r="B12491" s="812"/>
      <c r="C12491" s="812"/>
      <c r="D12491" s="812"/>
      <c r="E12491" s="812"/>
      <c r="F12491" s="813"/>
    </row>
    <row r="12492" spans="1:6" hidden="1" x14ac:dyDescent="0.25">
      <c r="A12492" s="93">
        <v>1</v>
      </c>
      <c r="B12492" s="72"/>
      <c r="C12492" s="73"/>
      <c r="D12492" s="72"/>
      <c r="E12492" s="24"/>
      <c r="F12492" s="732"/>
    </row>
    <row r="12493" spans="1:6" hidden="1" x14ac:dyDescent="0.25">
      <c r="A12493" s="93">
        <v>2</v>
      </c>
      <c r="B12493" s="85"/>
      <c r="C12493" s="85"/>
      <c r="D12493" s="85"/>
      <c r="E12493" s="86"/>
      <c r="F12493" s="85"/>
    </row>
    <row r="12494" spans="1:6" hidden="1" x14ac:dyDescent="0.25">
      <c r="A12494" s="811" t="s">
        <v>385</v>
      </c>
      <c r="B12494" s="812"/>
      <c r="C12494" s="812"/>
      <c r="D12494" s="812"/>
      <c r="E12494" s="812"/>
      <c r="F12494" s="813"/>
    </row>
    <row r="12495" spans="1:6" hidden="1" x14ac:dyDescent="0.25">
      <c r="A12495" s="133">
        <v>1</v>
      </c>
      <c r="B12495" s="72" t="s">
        <v>5204</v>
      </c>
      <c r="C12495" s="73" t="s">
        <v>385</v>
      </c>
      <c r="D12495" s="72" t="s">
        <v>21</v>
      </c>
      <c r="E12495" s="75" t="s">
        <v>14589</v>
      </c>
      <c r="F12495" s="140" t="s">
        <v>5443</v>
      </c>
    </row>
    <row r="12496" spans="1:6" hidden="1" x14ac:dyDescent="0.25">
      <c r="A12496" s="133">
        <v>2</v>
      </c>
      <c r="B12496" s="72"/>
      <c r="C12496" s="73"/>
      <c r="D12496" s="72"/>
      <c r="E12496" s="24"/>
      <c r="F12496" s="732"/>
    </row>
    <row r="12497" spans="1:6" hidden="1" x14ac:dyDescent="0.25">
      <c r="A12497" s="133">
        <v>3</v>
      </c>
      <c r="B12497" s="72"/>
      <c r="C12497" s="73"/>
      <c r="D12497" s="72"/>
      <c r="E12497" s="24"/>
      <c r="F12497" s="732"/>
    </row>
    <row r="12498" spans="1:6" hidden="1" x14ac:dyDescent="0.25">
      <c r="A12498" s="133">
        <v>4</v>
      </c>
      <c r="B12498" s="72"/>
      <c r="C12498" s="73"/>
      <c r="D12498" s="72"/>
      <c r="E12498" s="24"/>
      <c r="F12498" s="732"/>
    </row>
    <row r="12499" spans="1:6" hidden="1" x14ac:dyDescent="0.25">
      <c r="A12499" s="811" t="s">
        <v>5</v>
      </c>
      <c r="B12499" s="812"/>
      <c r="C12499" s="812"/>
      <c r="D12499" s="812"/>
      <c r="E12499" s="812"/>
      <c r="F12499" s="813"/>
    </row>
    <row r="12500" spans="1:6" hidden="1" x14ac:dyDescent="0.25">
      <c r="A12500" s="93">
        <v>1</v>
      </c>
      <c r="B12500" s="85" t="s">
        <v>8886</v>
      </c>
      <c r="C12500" s="85" t="s">
        <v>5</v>
      </c>
      <c r="D12500" s="85" t="s">
        <v>890</v>
      </c>
      <c r="E12500" s="75"/>
      <c r="F12500" s="140"/>
    </row>
    <row r="12501" spans="1:6" hidden="1" x14ac:dyDescent="0.25">
      <c r="A12501" s="93">
        <v>2</v>
      </c>
      <c r="B12501" s="85" t="s">
        <v>8886</v>
      </c>
      <c r="C12501" s="73" t="s">
        <v>5</v>
      </c>
      <c r="D12501" s="72" t="s">
        <v>890</v>
      </c>
      <c r="E12501" s="86"/>
      <c r="F12501" s="93"/>
    </row>
    <row r="12502" spans="1:6" hidden="1" x14ac:dyDescent="0.25"/>
    <row r="12503" spans="1:6" hidden="1" x14ac:dyDescent="0.25"/>
    <row r="12504" spans="1:6" hidden="1" x14ac:dyDescent="0.25"/>
    <row r="12505" spans="1:6" hidden="1" x14ac:dyDescent="0.25"/>
    <row r="12506" spans="1:6" hidden="1" x14ac:dyDescent="0.25">
      <c r="A12506" s="197"/>
      <c r="B12506" s="198" t="s">
        <v>0</v>
      </c>
      <c r="C12506" s="199">
        <v>44612</v>
      </c>
      <c r="D12506" s="198"/>
      <c r="E12506" s="575"/>
      <c r="F12506" s="200"/>
    </row>
    <row r="12507" spans="1:6" hidden="1" x14ac:dyDescent="0.25">
      <c r="A12507" s="201" t="s">
        <v>580</v>
      </c>
      <c r="B12507" s="202" t="s">
        <v>576</v>
      </c>
      <c r="C12507" s="203" t="s">
        <v>912</v>
      </c>
      <c r="D12507" s="202" t="s">
        <v>577</v>
      </c>
      <c r="E12507" s="576" t="s">
        <v>1422</v>
      </c>
      <c r="F12507" s="204" t="s">
        <v>579</v>
      </c>
    </row>
    <row r="12508" spans="1:6" hidden="1" x14ac:dyDescent="0.25">
      <c r="A12508" s="814" t="s">
        <v>155</v>
      </c>
      <c r="B12508" s="814"/>
      <c r="C12508" s="814"/>
      <c r="D12508" s="814"/>
      <c r="E12508" s="814"/>
      <c r="F12508" s="814"/>
    </row>
    <row r="12509" spans="1:6" hidden="1" x14ac:dyDescent="0.25">
      <c r="A12509" s="133">
        <v>1</v>
      </c>
      <c r="B12509" s="207" t="s">
        <v>9466</v>
      </c>
      <c r="C12509" s="207" t="s">
        <v>882</v>
      </c>
      <c r="D12509" s="207" t="s">
        <v>890</v>
      </c>
      <c r="E12509" s="475" t="s">
        <v>4261</v>
      </c>
      <c r="F12509" s="207"/>
    </row>
    <row r="12510" spans="1:6" hidden="1" x14ac:dyDescent="0.25">
      <c r="A12510" s="93">
        <v>2</v>
      </c>
      <c r="B12510" s="224"/>
      <c r="C12510" s="225"/>
      <c r="D12510" s="224"/>
      <c r="E12510" s="227"/>
      <c r="F12510" s="206"/>
    </row>
    <row r="12511" spans="1:6" hidden="1" x14ac:dyDescent="0.25">
      <c r="A12511" s="814" t="s">
        <v>41</v>
      </c>
      <c r="B12511" s="814"/>
      <c r="C12511" s="814"/>
      <c r="D12511" s="814"/>
      <c r="E12511" s="814"/>
      <c r="F12511" s="814"/>
    </row>
    <row r="12512" spans="1:6" hidden="1" x14ac:dyDescent="0.25">
      <c r="A12512" s="93">
        <v>1</v>
      </c>
      <c r="B12512" s="72"/>
      <c r="C12512" s="73"/>
      <c r="D12512" s="72"/>
      <c r="E12512" s="75"/>
      <c r="F12512" s="140"/>
    </row>
    <row r="12513" spans="1:6" hidden="1" x14ac:dyDescent="0.25">
      <c r="A12513" s="93"/>
      <c r="B12513" s="85"/>
      <c r="C12513" s="85"/>
      <c r="D12513" s="85"/>
      <c r="E12513" s="86"/>
      <c r="F12513" s="85"/>
    </row>
    <row r="12514" spans="1:6" hidden="1" x14ac:dyDescent="0.25">
      <c r="A12514" s="814" t="s">
        <v>9</v>
      </c>
      <c r="B12514" s="814"/>
      <c r="C12514" s="814"/>
      <c r="D12514" s="814"/>
      <c r="E12514" s="814"/>
      <c r="F12514" s="814"/>
    </row>
    <row r="12515" spans="1:6" hidden="1" x14ac:dyDescent="0.25">
      <c r="A12515" s="93">
        <v>1</v>
      </c>
      <c r="B12515" s="72" t="s">
        <v>9077</v>
      </c>
      <c r="C12515" s="73" t="s">
        <v>9</v>
      </c>
      <c r="D12515" s="72" t="s">
        <v>21</v>
      </c>
      <c r="E12515" s="75"/>
      <c r="F12515" s="140" t="s">
        <v>8370</v>
      </c>
    </row>
    <row r="12516" spans="1:6" hidden="1" x14ac:dyDescent="0.25">
      <c r="A12516" s="93">
        <v>2</v>
      </c>
      <c r="B12516" s="72" t="s">
        <v>9077</v>
      </c>
      <c r="C12516" s="73" t="s">
        <v>9</v>
      </c>
      <c r="D12516" s="72" t="s">
        <v>21</v>
      </c>
      <c r="E12516" s="75"/>
      <c r="F12516" s="140" t="s">
        <v>8370</v>
      </c>
    </row>
    <row r="12517" spans="1:6" hidden="1" x14ac:dyDescent="0.25">
      <c r="A12517" s="93">
        <v>3</v>
      </c>
      <c r="B12517" s="72"/>
      <c r="C12517" s="73"/>
      <c r="D12517" s="72"/>
      <c r="E12517" s="75"/>
      <c r="F12517" s="732"/>
    </row>
    <row r="12518" spans="1:6" hidden="1" x14ac:dyDescent="0.25">
      <c r="A12518" s="93">
        <v>4</v>
      </c>
      <c r="B12518" s="72"/>
      <c r="C12518" s="73"/>
      <c r="D12518" s="72"/>
      <c r="E12518" s="24"/>
      <c r="F12518" s="732"/>
    </row>
    <row r="12519" spans="1:6" hidden="1" x14ac:dyDescent="0.25">
      <c r="A12519" s="93">
        <v>5</v>
      </c>
      <c r="B12519" s="72"/>
      <c r="C12519" s="73"/>
      <c r="D12519" s="72"/>
      <c r="E12519" s="24"/>
      <c r="F12519" s="732"/>
    </row>
    <row r="12520" spans="1:6" hidden="1" x14ac:dyDescent="0.25">
      <c r="A12520" s="811" t="s">
        <v>20</v>
      </c>
      <c r="B12520" s="812"/>
      <c r="C12520" s="812"/>
      <c r="D12520" s="812"/>
      <c r="E12520" s="812"/>
      <c r="F12520" s="813"/>
    </row>
    <row r="12521" spans="1:6" hidden="1" x14ac:dyDescent="0.25">
      <c r="A12521" s="93">
        <v>1</v>
      </c>
      <c r="B12521" s="72" t="s">
        <v>1565</v>
      </c>
      <c r="C12521" s="73" t="s">
        <v>20</v>
      </c>
      <c r="D12521" s="72" t="s">
        <v>21</v>
      </c>
      <c r="E12521" s="75"/>
      <c r="F12521" s="277"/>
    </row>
    <row r="12522" spans="1:6" hidden="1" x14ac:dyDescent="0.25">
      <c r="A12522" s="93">
        <v>2</v>
      </c>
      <c r="B12522" s="72" t="s">
        <v>14580</v>
      </c>
      <c r="C12522" s="73" t="s">
        <v>20</v>
      </c>
      <c r="D12522" s="72" t="s">
        <v>21</v>
      </c>
      <c r="E12522" s="75"/>
      <c r="F12522" s="277"/>
    </row>
    <row r="12523" spans="1:6" hidden="1" x14ac:dyDescent="0.25">
      <c r="A12523" s="93">
        <v>3</v>
      </c>
      <c r="B12523" s="72" t="s">
        <v>14603</v>
      </c>
      <c r="C12523" s="73" t="s">
        <v>20</v>
      </c>
      <c r="D12523" s="72" t="s">
        <v>13</v>
      </c>
      <c r="E12523" s="75"/>
      <c r="F12523" s="277" t="s">
        <v>1011</v>
      </c>
    </row>
    <row r="12524" spans="1:6" hidden="1" x14ac:dyDescent="0.25">
      <c r="A12524" s="93">
        <v>4</v>
      </c>
      <c r="B12524" s="72"/>
      <c r="C12524" s="73"/>
      <c r="D12524" s="72"/>
      <c r="E12524" s="24"/>
      <c r="F12524" s="277"/>
    </row>
    <row r="12525" spans="1:6" hidden="1" x14ac:dyDescent="0.25">
      <c r="A12525" s="93">
        <v>5</v>
      </c>
      <c r="B12525" s="72"/>
      <c r="C12525" s="73"/>
      <c r="D12525" s="72"/>
      <c r="E12525" s="75"/>
      <c r="F12525" s="277"/>
    </row>
    <row r="12526" spans="1:6" hidden="1" x14ac:dyDescent="0.25">
      <c r="A12526" s="93">
        <v>6</v>
      </c>
      <c r="B12526" s="72"/>
      <c r="C12526" s="73"/>
      <c r="D12526" s="72"/>
      <c r="E12526" s="24"/>
      <c r="F12526" s="277"/>
    </row>
    <row r="12527" spans="1:6" hidden="1" x14ac:dyDescent="0.25">
      <c r="A12527" s="93">
        <v>7</v>
      </c>
      <c r="B12527" s="72"/>
      <c r="C12527" s="73"/>
      <c r="D12527" s="72"/>
      <c r="E12527" s="24"/>
      <c r="F12527" s="277"/>
    </row>
    <row r="12528" spans="1:6" hidden="1" x14ac:dyDescent="0.25">
      <c r="A12528" s="93"/>
      <c r="B12528" s="72"/>
      <c r="C12528" s="73"/>
      <c r="D12528" s="72"/>
      <c r="E12528" s="24"/>
      <c r="F12528" s="277"/>
    </row>
    <row r="12529" spans="1:6" hidden="1" x14ac:dyDescent="0.25">
      <c r="A12529" s="811" t="s">
        <v>558</v>
      </c>
      <c r="B12529" s="812"/>
      <c r="C12529" s="812"/>
      <c r="D12529" s="812"/>
      <c r="E12529" s="812"/>
      <c r="F12529" s="813"/>
    </row>
    <row r="12530" spans="1:6" hidden="1" x14ac:dyDescent="0.25">
      <c r="A12530" s="133">
        <v>1</v>
      </c>
      <c r="B12530" s="126"/>
      <c r="C12530" s="73"/>
      <c r="D12530" s="72"/>
      <c r="E12530" s="140"/>
      <c r="F12530" s="180"/>
    </row>
    <row r="12531" spans="1:6" hidden="1" x14ac:dyDescent="0.25">
      <c r="A12531" s="133">
        <v>2</v>
      </c>
      <c r="B12531" s="72"/>
      <c r="C12531" s="73"/>
      <c r="D12531" s="72"/>
      <c r="E12531" s="140"/>
      <c r="F12531" s="180"/>
    </row>
    <row r="12532" spans="1:6" hidden="1" x14ac:dyDescent="0.25">
      <c r="A12532" s="93">
        <v>3</v>
      </c>
      <c r="B12532" s="72"/>
      <c r="C12532" s="73"/>
      <c r="D12532" s="72"/>
      <c r="E12532" s="24"/>
      <c r="F12532" s="732"/>
    </row>
    <row r="12533" spans="1:6" hidden="1" x14ac:dyDescent="0.25">
      <c r="A12533" s="811" t="s">
        <v>12</v>
      </c>
      <c r="B12533" s="812"/>
      <c r="C12533" s="812"/>
      <c r="D12533" s="812"/>
      <c r="E12533" s="812"/>
      <c r="F12533" s="813"/>
    </row>
    <row r="12534" spans="1:6" hidden="1" x14ac:dyDescent="0.25">
      <c r="A12534" s="93">
        <v>1</v>
      </c>
      <c r="B12534" s="72" t="s">
        <v>14604</v>
      </c>
      <c r="C12534" s="73" t="s">
        <v>12</v>
      </c>
      <c r="D12534" s="72" t="s">
        <v>13</v>
      </c>
      <c r="E12534" s="24"/>
      <c r="F12534" s="732"/>
    </row>
    <row r="12535" spans="1:6" hidden="1" x14ac:dyDescent="0.25">
      <c r="A12535" s="93">
        <v>2</v>
      </c>
      <c r="B12535" s="85"/>
      <c r="C12535" s="85"/>
      <c r="D12535" s="85"/>
      <c r="E12535" s="86"/>
      <c r="F12535" s="85"/>
    </row>
    <row r="12536" spans="1:6" hidden="1" x14ac:dyDescent="0.25">
      <c r="A12536" s="811" t="s">
        <v>385</v>
      </c>
      <c r="B12536" s="812"/>
      <c r="C12536" s="812"/>
      <c r="D12536" s="812"/>
      <c r="E12536" s="812"/>
      <c r="F12536" s="813"/>
    </row>
    <row r="12537" spans="1:6" hidden="1" x14ac:dyDescent="0.25">
      <c r="A12537" s="133">
        <v>1</v>
      </c>
      <c r="B12537" s="72" t="s">
        <v>4294</v>
      </c>
      <c r="C12537" s="73" t="s">
        <v>385</v>
      </c>
      <c r="D12537" s="72" t="s">
        <v>21</v>
      </c>
      <c r="E12537" s="24"/>
      <c r="F12537" s="732"/>
    </row>
    <row r="12538" spans="1:6" hidden="1" x14ac:dyDescent="0.25">
      <c r="A12538" s="133">
        <v>2</v>
      </c>
      <c r="B12538" s="72"/>
      <c r="C12538" s="73"/>
      <c r="D12538" s="72"/>
      <c r="E12538" s="24"/>
      <c r="F12538" s="732"/>
    </row>
    <row r="12539" spans="1:6" hidden="1" x14ac:dyDescent="0.25">
      <c r="A12539" s="133">
        <v>3</v>
      </c>
      <c r="B12539" s="72"/>
      <c r="C12539" s="73"/>
      <c r="D12539" s="72"/>
      <c r="E12539" s="24"/>
      <c r="F12539" s="732"/>
    </row>
    <row r="12540" spans="1:6" hidden="1" x14ac:dyDescent="0.25">
      <c r="A12540" s="133">
        <v>4</v>
      </c>
      <c r="B12540" s="72"/>
      <c r="C12540" s="73"/>
      <c r="D12540" s="72"/>
      <c r="E12540" s="24"/>
      <c r="F12540" s="732"/>
    </row>
    <row r="12541" spans="1:6" hidden="1" x14ac:dyDescent="0.25">
      <c r="A12541" s="811" t="s">
        <v>5</v>
      </c>
      <c r="B12541" s="812"/>
      <c r="C12541" s="812"/>
      <c r="D12541" s="812"/>
      <c r="E12541" s="812"/>
      <c r="F12541" s="813"/>
    </row>
    <row r="12542" spans="1:6" hidden="1" x14ac:dyDescent="0.25">
      <c r="A12542" s="93">
        <v>1</v>
      </c>
      <c r="B12542" s="85" t="s">
        <v>14581</v>
      </c>
      <c r="C12542" s="85" t="s">
        <v>5</v>
      </c>
      <c r="D12542" s="85" t="s">
        <v>21</v>
      </c>
      <c r="E12542" s="75"/>
      <c r="F12542" s="140"/>
    </row>
    <row r="12543" spans="1:6" hidden="1" x14ac:dyDescent="0.25">
      <c r="A12543" s="93">
        <v>2</v>
      </c>
      <c r="B12543" s="85" t="s">
        <v>14599</v>
      </c>
      <c r="C12543" s="73" t="s">
        <v>5</v>
      </c>
      <c r="D12543" s="72" t="s">
        <v>21</v>
      </c>
      <c r="E12543" s="86"/>
      <c r="F12543" s="93"/>
    </row>
    <row r="12544" spans="1:6" hidden="1" x14ac:dyDescent="0.25"/>
    <row r="12545" spans="1:6" hidden="1" x14ac:dyDescent="0.25"/>
    <row r="12546" spans="1:6" hidden="1" x14ac:dyDescent="0.25"/>
    <row r="12547" spans="1:6" hidden="1" x14ac:dyDescent="0.25">
      <c r="A12547" s="305"/>
      <c r="B12547" s="31" t="s">
        <v>10</v>
      </c>
      <c r="C12547" s="30">
        <v>44614</v>
      </c>
      <c r="D12547" s="31"/>
      <c r="E12547" s="596"/>
      <c r="F12547" s="306"/>
    </row>
    <row r="12548" spans="1:6" hidden="1" x14ac:dyDescent="0.25">
      <c r="A12548" s="307" t="s">
        <v>580</v>
      </c>
      <c r="B12548" s="308" t="s">
        <v>576</v>
      </c>
      <c r="C12548" s="309" t="s">
        <v>912</v>
      </c>
      <c r="D12548" s="308" t="s">
        <v>577</v>
      </c>
      <c r="E12548" s="597" t="s">
        <v>1422</v>
      </c>
      <c r="F12548" s="310" t="s">
        <v>579</v>
      </c>
    </row>
    <row r="12549" spans="1:6" hidden="1" x14ac:dyDescent="0.25">
      <c r="A12549" s="814" t="s">
        <v>155</v>
      </c>
      <c r="B12549" s="814"/>
      <c r="C12549" s="814"/>
      <c r="D12549" s="814"/>
      <c r="E12549" s="814"/>
      <c r="F12549" s="814"/>
    </row>
    <row r="12550" spans="1:6" hidden="1" x14ac:dyDescent="0.25">
      <c r="A12550" s="133">
        <v>1</v>
      </c>
      <c r="B12550" s="207"/>
      <c r="C12550" s="207"/>
      <c r="D12550" s="207"/>
      <c r="E12550" s="475"/>
      <c r="F12550" s="207"/>
    </row>
    <row r="12551" spans="1:6" hidden="1" x14ac:dyDescent="0.25">
      <c r="A12551" s="93">
        <v>2</v>
      </c>
      <c r="B12551" s="224"/>
      <c r="C12551" s="225"/>
      <c r="D12551" s="224"/>
      <c r="E12551" s="227"/>
      <c r="F12551" s="206"/>
    </row>
    <row r="12552" spans="1:6" hidden="1" x14ac:dyDescent="0.25">
      <c r="A12552" s="814" t="s">
        <v>41</v>
      </c>
      <c r="B12552" s="814"/>
      <c r="C12552" s="814"/>
      <c r="D12552" s="814"/>
      <c r="E12552" s="814"/>
      <c r="F12552" s="814"/>
    </row>
    <row r="12553" spans="1:6" hidden="1" x14ac:dyDescent="0.25">
      <c r="A12553" s="93">
        <v>1</v>
      </c>
      <c r="B12553" s="72" t="s">
        <v>3013</v>
      </c>
      <c r="C12553" s="73" t="s">
        <v>1388</v>
      </c>
      <c r="D12553" s="72" t="s">
        <v>21</v>
      </c>
      <c r="E12553" s="75" t="s">
        <v>12650</v>
      </c>
      <c r="F12553" s="140"/>
    </row>
    <row r="12554" spans="1:6" hidden="1" x14ac:dyDescent="0.25">
      <c r="A12554" s="93">
        <v>2</v>
      </c>
      <c r="B12554" s="85" t="s">
        <v>3013</v>
      </c>
      <c r="C12554" s="85" t="s">
        <v>1388</v>
      </c>
      <c r="D12554" s="85" t="s">
        <v>21</v>
      </c>
      <c r="E12554" s="75" t="s">
        <v>12650</v>
      </c>
      <c r="F12554" s="85"/>
    </row>
    <row r="12555" spans="1:6" hidden="1" x14ac:dyDescent="0.25">
      <c r="A12555" s="814" t="s">
        <v>9</v>
      </c>
      <c r="B12555" s="814"/>
      <c r="C12555" s="814"/>
      <c r="D12555" s="814"/>
      <c r="E12555" s="814"/>
      <c r="F12555" s="814"/>
    </row>
    <row r="12556" spans="1:6" hidden="1" x14ac:dyDescent="0.25">
      <c r="A12556" s="93">
        <v>1</v>
      </c>
      <c r="B12556" s="72" t="s">
        <v>12056</v>
      </c>
      <c r="C12556" s="73" t="s">
        <v>9</v>
      </c>
      <c r="D12556" s="72" t="s">
        <v>21</v>
      </c>
      <c r="E12556" s="75"/>
      <c r="F12556" s="732"/>
    </row>
    <row r="12557" spans="1:6" hidden="1" x14ac:dyDescent="0.25">
      <c r="A12557" s="93">
        <v>2</v>
      </c>
      <c r="B12557" s="72"/>
      <c r="C12557" s="73"/>
      <c r="D12557" s="72"/>
      <c r="E12557" s="75"/>
      <c r="F12557" s="732"/>
    </row>
    <row r="12558" spans="1:6" hidden="1" x14ac:dyDescent="0.25">
      <c r="A12558" s="93">
        <v>3</v>
      </c>
      <c r="B12558" s="72"/>
      <c r="C12558" s="73"/>
      <c r="D12558" s="72"/>
      <c r="E12558" s="75"/>
      <c r="F12558" s="732"/>
    </row>
    <row r="12559" spans="1:6" hidden="1" x14ac:dyDescent="0.25">
      <c r="A12559" s="93">
        <v>4</v>
      </c>
      <c r="B12559" s="72"/>
      <c r="C12559" s="73"/>
      <c r="D12559" s="72"/>
      <c r="E12559" s="24"/>
      <c r="F12559" s="732"/>
    </row>
    <row r="12560" spans="1:6" hidden="1" x14ac:dyDescent="0.25">
      <c r="A12560" s="93">
        <v>5</v>
      </c>
      <c r="B12560" s="72"/>
      <c r="C12560" s="73"/>
      <c r="D12560" s="72"/>
      <c r="E12560" s="24"/>
      <c r="F12560" s="732"/>
    </row>
    <row r="12561" spans="1:6" hidden="1" x14ac:dyDescent="0.25">
      <c r="A12561" s="811" t="s">
        <v>20</v>
      </c>
      <c r="B12561" s="812"/>
      <c r="C12561" s="812"/>
      <c r="D12561" s="812"/>
      <c r="E12561" s="812"/>
      <c r="F12561" s="813"/>
    </row>
    <row r="12562" spans="1:6" hidden="1" x14ac:dyDescent="0.25">
      <c r="A12562" s="93">
        <v>1</v>
      </c>
      <c r="B12562" s="72" t="s">
        <v>14509</v>
      </c>
      <c r="C12562" s="73" t="s">
        <v>20</v>
      </c>
      <c r="D12562" s="72" t="s">
        <v>21</v>
      </c>
      <c r="E12562" s="75" t="s">
        <v>14511</v>
      </c>
      <c r="F12562" s="277" t="s">
        <v>1011</v>
      </c>
    </row>
    <row r="12563" spans="1:6" hidden="1" x14ac:dyDescent="0.25">
      <c r="A12563" s="93">
        <v>2</v>
      </c>
      <c r="B12563" s="72" t="s">
        <v>14510</v>
      </c>
      <c r="C12563" s="73" t="s">
        <v>20</v>
      </c>
      <c r="D12563" s="72" t="s">
        <v>21</v>
      </c>
      <c r="E12563" s="75" t="s">
        <v>14511</v>
      </c>
      <c r="F12563" s="277" t="s">
        <v>1011</v>
      </c>
    </row>
    <row r="12564" spans="1:6" hidden="1" x14ac:dyDescent="0.25">
      <c r="A12564" s="93">
        <v>3</v>
      </c>
      <c r="B12564" s="72"/>
      <c r="C12564" s="73"/>
      <c r="D12564" s="72"/>
      <c r="E12564" s="75"/>
      <c r="F12564" s="277"/>
    </row>
    <row r="12565" spans="1:6" hidden="1" x14ac:dyDescent="0.25">
      <c r="A12565" s="93">
        <v>4</v>
      </c>
      <c r="B12565" s="72"/>
      <c r="C12565" s="73"/>
      <c r="D12565" s="72"/>
      <c r="E12565" s="24"/>
      <c r="F12565" s="277"/>
    </row>
    <row r="12566" spans="1:6" hidden="1" x14ac:dyDescent="0.25">
      <c r="A12566" s="93">
        <v>5</v>
      </c>
      <c r="B12566" s="72"/>
      <c r="C12566" s="73"/>
      <c r="D12566" s="72"/>
      <c r="E12566" s="75"/>
      <c r="F12566" s="277"/>
    </row>
    <row r="12567" spans="1:6" hidden="1" x14ac:dyDescent="0.25">
      <c r="A12567" s="93">
        <v>6</v>
      </c>
      <c r="B12567" s="72"/>
      <c r="C12567" s="73"/>
      <c r="D12567" s="72"/>
      <c r="E12567" s="24"/>
      <c r="F12567" s="277"/>
    </row>
    <row r="12568" spans="1:6" hidden="1" x14ac:dyDescent="0.25">
      <c r="A12568" s="93">
        <v>7</v>
      </c>
      <c r="B12568" s="72"/>
      <c r="C12568" s="73"/>
      <c r="D12568" s="72"/>
      <c r="E12568" s="24"/>
      <c r="F12568" s="277"/>
    </row>
    <row r="12569" spans="1:6" hidden="1" x14ac:dyDescent="0.25">
      <c r="A12569" s="93"/>
      <c r="B12569" s="72"/>
      <c r="C12569" s="73"/>
      <c r="D12569" s="72"/>
      <c r="E12569" s="24"/>
      <c r="F12569" s="277"/>
    </row>
    <row r="12570" spans="1:6" hidden="1" x14ac:dyDescent="0.25">
      <c r="A12570" s="811" t="s">
        <v>558</v>
      </c>
      <c r="B12570" s="812"/>
      <c r="C12570" s="812"/>
      <c r="D12570" s="812"/>
      <c r="E12570" s="812"/>
      <c r="F12570" s="813"/>
    </row>
    <row r="12571" spans="1:6" hidden="1" x14ac:dyDescent="0.25">
      <c r="A12571" s="133">
        <v>1</v>
      </c>
      <c r="B12571" s="126"/>
      <c r="C12571" s="73"/>
      <c r="D12571" s="72"/>
      <c r="E12571" s="140"/>
      <c r="F12571" s="180"/>
    </row>
    <row r="12572" spans="1:6" hidden="1" x14ac:dyDescent="0.25">
      <c r="A12572" s="133">
        <v>2</v>
      </c>
      <c r="B12572" s="72"/>
      <c r="C12572" s="73"/>
      <c r="D12572" s="72"/>
      <c r="E12572" s="140"/>
      <c r="F12572" s="180"/>
    </row>
    <row r="12573" spans="1:6" hidden="1" x14ac:dyDescent="0.25">
      <c r="A12573" s="93">
        <v>3</v>
      </c>
      <c r="B12573" s="72"/>
      <c r="C12573" s="73"/>
      <c r="D12573" s="72"/>
      <c r="E12573" s="24"/>
      <c r="F12573" s="732"/>
    </row>
    <row r="12574" spans="1:6" hidden="1" x14ac:dyDescent="0.25">
      <c r="A12574" s="811" t="s">
        <v>12</v>
      </c>
      <c r="B12574" s="812"/>
      <c r="C12574" s="812"/>
      <c r="D12574" s="812"/>
      <c r="E12574" s="812"/>
      <c r="F12574" s="813"/>
    </row>
    <row r="12575" spans="1:6" hidden="1" x14ac:dyDescent="0.25">
      <c r="A12575" s="93">
        <v>1</v>
      </c>
      <c r="B12575" s="72"/>
      <c r="C12575" s="73"/>
      <c r="D12575" s="72"/>
      <c r="E12575" s="24"/>
      <c r="F12575" s="732"/>
    </row>
    <row r="12576" spans="1:6" hidden="1" x14ac:dyDescent="0.25">
      <c r="A12576" s="93">
        <v>2</v>
      </c>
      <c r="B12576" s="85"/>
      <c r="C12576" s="85"/>
      <c r="D12576" s="85"/>
      <c r="E12576" s="86"/>
      <c r="F12576" s="85"/>
    </row>
    <row r="12577" spans="1:6" hidden="1" x14ac:dyDescent="0.25">
      <c r="A12577" s="811" t="s">
        <v>385</v>
      </c>
      <c r="B12577" s="812"/>
      <c r="C12577" s="812"/>
      <c r="D12577" s="812"/>
      <c r="E12577" s="812"/>
      <c r="F12577" s="813"/>
    </row>
    <row r="12578" spans="1:6" hidden="1" x14ac:dyDescent="0.25">
      <c r="A12578" s="133">
        <v>1</v>
      </c>
      <c r="B12578" s="72"/>
      <c r="C12578" s="73"/>
      <c r="D12578" s="72"/>
      <c r="E12578" s="24"/>
      <c r="F12578" s="732"/>
    </row>
    <row r="12579" spans="1:6" hidden="1" x14ac:dyDescent="0.25">
      <c r="A12579" s="133">
        <v>2</v>
      </c>
      <c r="B12579" s="72"/>
      <c r="C12579" s="73"/>
      <c r="D12579" s="72"/>
      <c r="E12579" s="24"/>
      <c r="F12579" s="732"/>
    </row>
    <row r="12580" spans="1:6" hidden="1" x14ac:dyDescent="0.25">
      <c r="A12580" s="133">
        <v>3</v>
      </c>
      <c r="B12580" s="72"/>
      <c r="C12580" s="73"/>
      <c r="D12580" s="72"/>
      <c r="E12580" s="24"/>
      <c r="F12580" s="732"/>
    </row>
    <row r="12581" spans="1:6" hidden="1" x14ac:dyDescent="0.25">
      <c r="A12581" s="133">
        <v>4</v>
      </c>
      <c r="B12581" s="72"/>
      <c r="C12581" s="73"/>
      <c r="D12581" s="72"/>
      <c r="E12581" s="24"/>
      <c r="F12581" s="732"/>
    </row>
    <row r="12582" spans="1:6" hidden="1" x14ac:dyDescent="0.25">
      <c r="A12582" s="811" t="s">
        <v>5</v>
      </c>
      <c r="B12582" s="812"/>
      <c r="C12582" s="812"/>
      <c r="D12582" s="812"/>
      <c r="E12582" s="812"/>
      <c r="F12582" s="813"/>
    </row>
    <row r="12583" spans="1:6" hidden="1" x14ac:dyDescent="0.25">
      <c r="A12583" s="93">
        <v>1</v>
      </c>
      <c r="B12583" s="85"/>
      <c r="C12583" s="85"/>
      <c r="D12583" s="85"/>
      <c r="E12583" s="75"/>
      <c r="F12583" s="140"/>
    </row>
    <row r="12584" spans="1:6" hidden="1" x14ac:dyDescent="0.25">
      <c r="A12584" s="93">
        <v>2</v>
      </c>
      <c r="B12584" s="85"/>
      <c r="C12584" s="73"/>
      <c r="D12584" s="72"/>
      <c r="E12584" s="86"/>
      <c r="F12584" s="93"/>
    </row>
    <row r="12585" spans="1:6" hidden="1" x14ac:dyDescent="0.25"/>
    <row r="12586" spans="1:6" hidden="1" x14ac:dyDescent="0.25"/>
    <row r="12587" spans="1:6" hidden="1" x14ac:dyDescent="0.25">
      <c r="A12587" s="299"/>
      <c r="B12587" s="61" t="s">
        <v>45</v>
      </c>
      <c r="C12587" s="62">
        <v>44616</v>
      </c>
      <c r="D12587" s="61"/>
      <c r="E12587" s="584"/>
      <c r="F12587" s="300"/>
    </row>
    <row r="12588" spans="1:6" hidden="1" x14ac:dyDescent="0.25">
      <c r="A12588" s="301" t="s">
        <v>580</v>
      </c>
      <c r="B12588" s="302" t="s">
        <v>576</v>
      </c>
      <c r="C12588" s="303" t="s">
        <v>912</v>
      </c>
      <c r="D12588" s="302" t="s">
        <v>577</v>
      </c>
      <c r="E12588" s="585" t="s">
        <v>1422</v>
      </c>
      <c r="F12588" s="304" t="s">
        <v>579</v>
      </c>
    </row>
    <row r="12589" spans="1:6" hidden="1" x14ac:dyDescent="0.25">
      <c r="A12589" s="814" t="s">
        <v>155</v>
      </c>
      <c r="B12589" s="814"/>
      <c r="C12589" s="814"/>
      <c r="D12589" s="814"/>
      <c r="E12589" s="814"/>
      <c r="F12589" s="814"/>
    </row>
    <row r="12590" spans="1:6" hidden="1" x14ac:dyDescent="0.25">
      <c r="A12590" s="133">
        <v>1</v>
      </c>
      <c r="B12590" s="207"/>
      <c r="C12590" s="207"/>
      <c r="D12590" s="207"/>
      <c r="E12590" s="475"/>
      <c r="F12590" s="207"/>
    </row>
    <row r="12591" spans="1:6" hidden="1" x14ac:dyDescent="0.25">
      <c r="A12591" s="93">
        <v>2</v>
      </c>
      <c r="B12591" s="224"/>
      <c r="C12591" s="225"/>
      <c r="D12591" s="224"/>
      <c r="E12591" s="227"/>
      <c r="F12591" s="206"/>
    </row>
    <row r="12592" spans="1:6" hidden="1" x14ac:dyDescent="0.25">
      <c r="A12592" s="814" t="s">
        <v>41</v>
      </c>
      <c r="B12592" s="814"/>
      <c r="C12592" s="814"/>
      <c r="D12592" s="814"/>
      <c r="E12592" s="814"/>
      <c r="F12592" s="814"/>
    </row>
    <row r="12593" spans="1:6" hidden="1" x14ac:dyDescent="0.25">
      <c r="A12593" s="93">
        <v>1</v>
      </c>
      <c r="B12593" s="72" t="s">
        <v>4313</v>
      </c>
      <c r="C12593" s="73" t="s">
        <v>41</v>
      </c>
      <c r="D12593" s="72" t="s">
        <v>21</v>
      </c>
      <c r="E12593" s="75"/>
      <c r="F12593" s="140" t="s">
        <v>35</v>
      </c>
    </row>
    <row r="12594" spans="1:6" hidden="1" x14ac:dyDescent="0.25">
      <c r="A12594" s="93"/>
      <c r="B12594" s="85"/>
      <c r="C12594" s="85"/>
      <c r="D12594" s="85"/>
      <c r="E12594" s="86"/>
      <c r="F12594" s="85"/>
    </row>
    <row r="12595" spans="1:6" hidden="1" x14ac:dyDescent="0.25">
      <c r="A12595" s="814" t="s">
        <v>9</v>
      </c>
      <c r="B12595" s="814"/>
      <c r="C12595" s="814"/>
      <c r="D12595" s="814"/>
      <c r="E12595" s="814"/>
      <c r="F12595" s="814"/>
    </row>
    <row r="12596" spans="1:6" hidden="1" x14ac:dyDescent="0.25">
      <c r="A12596" s="93">
        <v>1</v>
      </c>
      <c r="B12596" s="72" t="s">
        <v>5854</v>
      </c>
      <c r="C12596" s="73" t="s">
        <v>9</v>
      </c>
      <c r="D12596" s="72" t="s">
        <v>21</v>
      </c>
      <c r="E12596" s="75"/>
      <c r="F12596" s="732"/>
    </row>
    <row r="12597" spans="1:6" hidden="1" x14ac:dyDescent="0.25">
      <c r="A12597" s="93">
        <v>2</v>
      </c>
      <c r="B12597" s="72" t="s">
        <v>1229</v>
      </c>
      <c r="C12597" s="73" t="s">
        <v>9</v>
      </c>
      <c r="D12597" s="72" t="s">
        <v>21</v>
      </c>
      <c r="E12597" s="75"/>
      <c r="F12597" s="732"/>
    </row>
    <row r="12598" spans="1:6" hidden="1" x14ac:dyDescent="0.25">
      <c r="A12598" s="93">
        <v>3</v>
      </c>
      <c r="B12598" s="72" t="s">
        <v>8755</v>
      </c>
      <c r="C12598" s="73" t="s">
        <v>9</v>
      </c>
      <c r="D12598" s="72" t="s">
        <v>21</v>
      </c>
      <c r="E12598" s="75"/>
      <c r="F12598" s="732"/>
    </row>
    <row r="12599" spans="1:6" hidden="1" x14ac:dyDescent="0.25">
      <c r="A12599" s="93">
        <v>4</v>
      </c>
      <c r="B12599" s="72" t="s">
        <v>14723</v>
      </c>
      <c r="C12599" s="73" t="s">
        <v>9</v>
      </c>
      <c r="D12599" s="72" t="s">
        <v>72</v>
      </c>
      <c r="E12599" s="24"/>
      <c r="F12599" s="732"/>
    </row>
    <row r="12600" spans="1:6" hidden="1" x14ac:dyDescent="0.25">
      <c r="A12600" s="93">
        <v>5</v>
      </c>
      <c r="B12600" s="72" t="s">
        <v>14725</v>
      </c>
      <c r="C12600" s="73" t="s">
        <v>9</v>
      </c>
      <c r="D12600" s="72" t="s">
        <v>21</v>
      </c>
      <c r="E12600" s="24"/>
      <c r="F12600" s="739"/>
    </row>
    <row r="12601" spans="1:6" hidden="1" x14ac:dyDescent="0.25">
      <c r="A12601" s="93">
        <v>6</v>
      </c>
      <c r="B12601" s="72" t="s">
        <v>14725</v>
      </c>
      <c r="C12601" s="73" t="s">
        <v>9</v>
      </c>
      <c r="D12601" s="72" t="s">
        <v>21</v>
      </c>
      <c r="E12601" s="24"/>
      <c r="F12601" s="739"/>
    </row>
    <row r="12602" spans="1:6" hidden="1" x14ac:dyDescent="0.25">
      <c r="A12602" s="93">
        <v>7</v>
      </c>
      <c r="B12602" s="72" t="s">
        <v>3083</v>
      </c>
      <c r="C12602" s="73" t="s">
        <v>9</v>
      </c>
      <c r="D12602" s="72" t="s">
        <v>21</v>
      </c>
      <c r="E12602" s="24"/>
      <c r="F12602" s="739"/>
    </row>
    <row r="12603" spans="1:6" hidden="1" x14ac:dyDescent="0.25">
      <c r="A12603" s="93">
        <v>8</v>
      </c>
      <c r="B12603" s="72" t="s">
        <v>14726</v>
      </c>
      <c r="C12603" s="73" t="s">
        <v>9</v>
      </c>
      <c r="D12603" s="72" t="s">
        <v>13</v>
      </c>
      <c r="E12603" s="24"/>
      <c r="F12603" s="741"/>
    </row>
    <row r="12604" spans="1:6" hidden="1" x14ac:dyDescent="0.25">
      <c r="A12604" s="93">
        <v>9</v>
      </c>
      <c r="B12604" s="72" t="s">
        <v>4013</v>
      </c>
      <c r="C12604" s="73" t="s">
        <v>9</v>
      </c>
      <c r="D12604" s="72" t="s">
        <v>21</v>
      </c>
      <c r="E12604" s="24"/>
      <c r="F12604" s="741"/>
    </row>
    <row r="12605" spans="1:6" hidden="1" x14ac:dyDescent="0.25">
      <c r="A12605" s="811" t="s">
        <v>20</v>
      </c>
      <c r="B12605" s="812"/>
      <c r="C12605" s="812"/>
      <c r="D12605" s="812"/>
      <c r="E12605" s="812"/>
      <c r="F12605" s="813"/>
    </row>
    <row r="12606" spans="1:6" hidden="1" x14ac:dyDescent="0.25">
      <c r="A12606" s="93">
        <v>1</v>
      </c>
      <c r="B12606" s="72" t="s">
        <v>388</v>
      </c>
      <c r="C12606" s="73" t="s">
        <v>20</v>
      </c>
      <c r="D12606" s="72" t="s">
        <v>21</v>
      </c>
      <c r="E12606" s="75"/>
      <c r="F12606" s="277" t="s">
        <v>14732</v>
      </c>
    </row>
    <row r="12607" spans="1:6" hidden="1" x14ac:dyDescent="0.25">
      <c r="A12607" s="93">
        <v>2</v>
      </c>
      <c r="B12607" s="72"/>
      <c r="C12607" s="73"/>
      <c r="D12607" s="72"/>
      <c r="E12607" s="75"/>
      <c r="F12607" s="277"/>
    </row>
    <row r="12608" spans="1:6" hidden="1" x14ac:dyDescent="0.25">
      <c r="A12608" s="93">
        <v>3</v>
      </c>
      <c r="B12608" s="72"/>
      <c r="C12608" s="73"/>
      <c r="D12608" s="72"/>
      <c r="E12608" s="75"/>
      <c r="F12608" s="277"/>
    </row>
    <row r="12609" spans="1:6" hidden="1" x14ac:dyDescent="0.25">
      <c r="A12609" s="93">
        <v>4</v>
      </c>
      <c r="B12609" s="72"/>
      <c r="C12609" s="73"/>
      <c r="D12609" s="72"/>
      <c r="E12609" s="24"/>
      <c r="F12609" s="277"/>
    </row>
    <row r="12610" spans="1:6" hidden="1" x14ac:dyDescent="0.25">
      <c r="A12610" s="93">
        <v>5</v>
      </c>
      <c r="B12610" s="72"/>
      <c r="C12610" s="73"/>
      <c r="D12610" s="72"/>
      <c r="E12610" s="75"/>
      <c r="F12610" s="277"/>
    </row>
    <row r="12611" spans="1:6" hidden="1" x14ac:dyDescent="0.25">
      <c r="A12611" s="93">
        <v>6</v>
      </c>
      <c r="B12611" s="72"/>
      <c r="C12611" s="73"/>
      <c r="D12611" s="72"/>
      <c r="E12611" s="24"/>
      <c r="F12611" s="277"/>
    </row>
    <row r="12612" spans="1:6" hidden="1" x14ac:dyDescent="0.25">
      <c r="A12612" s="93">
        <v>7</v>
      </c>
      <c r="B12612" s="72"/>
      <c r="C12612" s="73"/>
      <c r="D12612" s="72"/>
      <c r="E12612" s="24"/>
      <c r="F12612" s="277"/>
    </row>
    <row r="12613" spans="1:6" hidden="1" x14ac:dyDescent="0.25">
      <c r="A12613" s="93"/>
      <c r="B12613" s="72"/>
      <c r="C12613" s="73"/>
      <c r="D12613" s="72"/>
      <c r="E12613" s="24"/>
      <c r="F12613" s="277"/>
    </row>
    <row r="12614" spans="1:6" hidden="1" x14ac:dyDescent="0.25">
      <c r="A12614" s="811" t="s">
        <v>558</v>
      </c>
      <c r="B12614" s="812"/>
      <c r="C12614" s="812"/>
      <c r="D12614" s="812"/>
      <c r="E12614" s="812"/>
      <c r="F12614" s="813"/>
    </row>
    <row r="12615" spans="1:6" hidden="1" x14ac:dyDescent="0.25">
      <c r="A12615" s="133">
        <v>1</v>
      </c>
      <c r="B12615" s="126"/>
      <c r="C12615" s="73"/>
      <c r="D12615" s="72"/>
      <c r="E12615" s="140"/>
      <c r="F12615" s="180"/>
    </row>
    <row r="12616" spans="1:6" hidden="1" x14ac:dyDescent="0.25">
      <c r="A12616" s="133">
        <v>2</v>
      </c>
      <c r="B12616" s="72"/>
      <c r="C12616" s="73"/>
      <c r="D12616" s="72"/>
      <c r="E12616" s="140"/>
      <c r="F12616" s="180"/>
    </row>
    <row r="12617" spans="1:6" hidden="1" x14ac:dyDescent="0.25">
      <c r="A12617" s="93">
        <v>3</v>
      </c>
      <c r="B12617" s="72"/>
      <c r="C12617" s="73"/>
      <c r="D12617" s="72"/>
      <c r="E12617" s="24"/>
      <c r="F12617" s="732"/>
    </row>
    <row r="12618" spans="1:6" hidden="1" x14ac:dyDescent="0.25">
      <c r="A12618" s="811" t="s">
        <v>12</v>
      </c>
      <c r="B12618" s="812"/>
      <c r="C12618" s="812"/>
      <c r="D12618" s="812"/>
      <c r="E12618" s="812"/>
      <c r="F12618" s="813"/>
    </row>
    <row r="12619" spans="1:6" hidden="1" x14ac:dyDescent="0.25">
      <c r="A12619" s="93">
        <v>1</v>
      </c>
      <c r="B12619" s="72"/>
      <c r="C12619" s="73"/>
      <c r="D12619" s="72"/>
      <c r="E12619" s="24"/>
      <c r="F12619" s="732"/>
    </row>
    <row r="12620" spans="1:6" hidden="1" x14ac:dyDescent="0.25">
      <c r="A12620" s="93">
        <v>2</v>
      </c>
      <c r="B12620" s="85"/>
      <c r="C12620" s="85"/>
      <c r="D12620" s="85"/>
      <c r="E12620" s="86"/>
      <c r="F12620" s="85"/>
    </row>
    <row r="12621" spans="1:6" hidden="1" x14ac:dyDescent="0.25">
      <c r="A12621" s="811" t="s">
        <v>385</v>
      </c>
      <c r="B12621" s="812"/>
      <c r="C12621" s="812"/>
      <c r="D12621" s="812"/>
      <c r="E12621" s="812"/>
      <c r="F12621" s="813"/>
    </row>
    <row r="12622" spans="1:6" hidden="1" x14ac:dyDescent="0.25">
      <c r="A12622" s="133">
        <v>1</v>
      </c>
      <c r="B12622" s="72" t="s">
        <v>9575</v>
      </c>
      <c r="C12622" s="73" t="s">
        <v>385</v>
      </c>
      <c r="D12622" s="72" t="s">
        <v>890</v>
      </c>
      <c r="E12622" s="24"/>
      <c r="F12622" s="732"/>
    </row>
    <row r="12623" spans="1:6" hidden="1" x14ac:dyDescent="0.25">
      <c r="A12623" s="133">
        <v>2</v>
      </c>
      <c r="B12623" s="72"/>
      <c r="C12623" s="73"/>
      <c r="D12623" s="72"/>
      <c r="E12623" s="24"/>
      <c r="F12623" s="732"/>
    </row>
    <row r="12624" spans="1:6" hidden="1" x14ac:dyDescent="0.25">
      <c r="A12624" s="133">
        <v>3</v>
      </c>
      <c r="B12624" s="72"/>
      <c r="C12624" s="73"/>
      <c r="D12624" s="72"/>
      <c r="E12624" s="24"/>
      <c r="F12624" s="732"/>
    </row>
    <row r="12625" spans="1:6" hidden="1" x14ac:dyDescent="0.25">
      <c r="A12625" s="133">
        <v>4</v>
      </c>
      <c r="B12625" s="72"/>
      <c r="C12625" s="73"/>
      <c r="D12625" s="72"/>
      <c r="E12625" s="24"/>
      <c r="F12625" s="732"/>
    </row>
    <row r="12626" spans="1:6" hidden="1" x14ac:dyDescent="0.25">
      <c r="A12626" s="811" t="s">
        <v>5</v>
      </c>
      <c r="B12626" s="812"/>
      <c r="C12626" s="812"/>
      <c r="D12626" s="812"/>
      <c r="E12626" s="812"/>
      <c r="F12626" s="813"/>
    </row>
    <row r="12627" spans="1:6" hidden="1" x14ac:dyDescent="0.25">
      <c r="A12627" s="93">
        <v>1</v>
      </c>
      <c r="B12627" s="85"/>
      <c r="C12627" s="85"/>
      <c r="D12627" s="85"/>
      <c r="E12627" s="75"/>
      <c r="F12627" s="140"/>
    </row>
    <row r="12628" spans="1:6" hidden="1" x14ac:dyDescent="0.25">
      <c r="A12628" s="93">
        <v>2</v>
      </c>
      <c r="B12628" s="85"/>
      <c r="C12628" s="73"/>
      <c r="D12628" s="72"/>
      <c r="E12628" s="86"/>
      <c r="F12628" s="93"/>
    </row>
    <row r="12629" spans="1:6" hidden="1" x14ac:dyDescent="0.25"/>
    <row r="12630" spans="1:6" hidden="1" x14ac:dyDescent="0.25"/>
    <row r="12631" spans="1:6" hidden="1" x14ac:dyDescent="0.25"/>
    <row r="12632" spans="1:6" hidden="1" x14ac:dyDescent="0.25"/>
    <row r="12633" spans="1:6" hidden="1" x14ac:dyDescent="0.25">
      <c r="A12633" s="453"/>
      <c r="B12633" s="454" t="s">
        <v>63</v>
      </c>
      <c r="C12633" s="455">
        <v>44618</v>
      </c>
      <c r="D12633" s="454"/>
      <c r="E12633" s="598"/>
      <c r="F12633" s="456"/>
    </row>
    <row r="12634" spans="1:6" hidden="1" x14ac:dyDescent="0.25">
      <c r="A12634" s="457" t="s">
        <v>580</v>
      </c>
      <c r="B12634" s="458" t="s">
        <v>576</v>
      </c>
      <c r="C12634" s="459" t="s">
        <v>912</v>
      </c>
      <c r="D12634" s="458" t="s">
        <v>577</v>
      </c>
      <c r="E12634" s="599" t="s">
        <v>1422</v>
      </c>
      <c r="F12634" s="460" t="s">
        <v>579</v>
      </c>
    </row>
    <row r="12635" spans="1:6" hidden="1" x14ac:dyDescent="0.25">
      <c r="A12635" s="814" t="s">
        <v>155</v>
      </c>
      <c r="B12635" s="814"/>
      <c r="C12635" s="814"/>
      <c r="D12635" s="814"/>
      <c r="E12635" s="814"/>
      <c r="F12635" s="814"/>
    </row>
    <row r="12636" spans="1:6" hidden="1" x14ac:dyDescent="0.25">
      <c r="A12636" s="133">
        <v>1</v>
      </c>
      <c r="B12636" s="207" t="s">
        <v>14743</v>
      </c>
      <c r="C12636" s="207" t="s">
        <v>16</v>
      </c>
      <c r="D12636" s="207" t="s">
        <v>22</v>
      </c>
      <c r="E12636" s="475" t="s">
        <v>14744</v>
      </c>
      <c r="F12636" s="207"/>
    </row>
    <row r="12637" spans="1:6" hidden="1" x14ac:dyDescent="0.25">
      <c r="A12637" s="93">
        <v>2</v>
      </c>
      <c r="B12637" s="224"/>
      <c r="C12637" s="225"/>
      <c r="D12637" s="224"/>
      <c r="E12637" s="227"/>
      <c r="F12637" s="206"/>
    </row>
    <row r="12638" spans="1:6" hidden="1" x14ac:dyDescent="0.25">
      <c r="A12638" s="814" t="s">
        <v>41</v>
      </c>
      <c r="B12638" s="814"/>
      <c r="C12638" s="814"/>
      <c r="D12638" s="814"/>
      <c r="E12638" s="814"/>
      <c r="F12638" s="814"/>
    </row>
    <row r="12639" spans="1:6" hidden="1" x14ac:dyDescent="0.25">
      <c r="A12639" s="93">
        <v>1</v>
      </c>
      <c r="B12639" s="72" t="s">
        <v>1401</v>
      </c>
      <c r="C12639" s="73" t="s">
        <v>41</v>
      </c>
      <c r="D12639" s="72" t="s">
        <v>890</v>
      </c>
      <c r="E12639" s="75"/>
      <c r="F12639" s="140"/>
    </row>
    <row r="12640" spans="1:6" hidden="1" x14ac:dyDescent="0.25">
      <c r="A12640" s="93">
        <v>2</v>
      </c>
      <c r="B12640" s="85" t="s">
        <v>7800</v>
      </c>
      <c r="C12640" s="85" t="s">
        <v>41</v>
      </c>
      <c r="D12640" s="85" t="s">
        <v>890</v>
      </c>
      <c r="E12640" s="86"/>
      <c r="F12640" s="85"/>
    </row>
    <row r="12641" spans="1:6" hidden="1" x14ac:dyDescent="0.25">
      <c r="A12641" s="814" t="s">
        <v>9</v>
      </c>
      <c r="B12641" s="814"/>
      <c r="C12641" s="814"/>
      <c r="D12641" s="814"/>
      <c r="E12641" s="814"/>
      <c r="F12641" s="814"/>
    </row>
    <row r="12642" spans="1:6" hidden="1" x14ac:dyDescent="0.25">
      <c r="A12642" s="93">
        <v>1</v>
      </c>
      <c r="B12642" s="72" t="s">
        <v>4256</v>
      </c>
      <c r="C12642" s="73" t="s">
        <v>9</v>
      </c>
      <c r="D12642" s="72" t="s">
        <v>21</v>
      </c>
      <c r="E12642" s="75"/>
      <c r="F12642" s="732"/>
    </row>
    <row r="12643" spans="1:6" hidden="1" x14ac:dyDescent="0.25">
      <c r="A12643" s="93">
        <v>2</v>
      </c>
      <c r="B12643" s="72" t="s">
        <v>4255</v>
      </c>
      <c r="C12643" s="73" t="s">
        <v>9</v>
      </c>
      <c r="D12643" s="72" t="s">
        <v>21</v>
      </c>
      <c r="E12643" s="75"/>
      <c r="F12643" s="732"/>
    </row>
    <row r="12644" spans="1:6" hidden="1" x14ac:dyDescent="0.25">
      <c r="A12644" s="93">
        <v>3</v>
      </c>
      <c r="B12644" s="72" t="s">
        <v>234</v>
      </c>
      <c r="C12644" s="73" t="s">
        <v>9</v>
      </c>
      <c r="D12644" s="72" t="s">
        <v>890</v>
      </c>
      <c r="E12644" s="75"/>
      <c r="F12644" s="732"/>
    </row>
    <row r="12645" spans="1:6" hidden="1" x14ac:dyDescent="0.25">
      <c r="A12645" s="93">
        <v>4</v>
      </c>
      <c r="B12645" s="72" t="s">
        <v>3711</v>
      </c>
      <c r="C12645" s="73" t="s">
        <v>85</v>
      </c>
      <c r="D12645" s="72" t="s">
        <v>21</v>
      </c>
      <c r="E12645" s="75"/>
      <c r="F12645" s="140"/>
    </row>
    <row r="12646" spans="1:6" hidden="1" x14ac:dyDescent="0.25">
      <c r="A12646" s="93">
        <v>5</v>
      </c>
      <c r="B12646" s="72" t="s">
        <v>14745</v>
      </c>
      <c r="C12646" s="73" t="s">
        <v>9</v>
      </c>
      <c r="D12646" s="72" t="s">
        <v>21</v>
      </c>
      <c r="E12646" s="75" t="s">
        <v>14746</v>
      </c>
      <c r="F12646" s="140" t="s">
        <v>1077</v>
      </c>
    </row>
    <row r="12647" spans="1:6" hidden="1" x14ac:dyDescent="0.25">
      <c r="A12647" s="93">
        <v>6</v>
      </c>
      <c r="B12647" s="72"/>
      <c r="C12647" s="73"/>
      <c r="D12647" s="72"/>
      <c r="E12647" s="75"/>
      <c r="F12647" s="140"/>
    </row>
    <row r="12648" spans="1:6" hidden="1" x14ac:dyDescent="0.25">
      <c r="A12648" s="93">
        <v>7</v>
      </c>
      <c r="B12648" s="72"/>
      <c r="C12648" s="73"/>
      <c r="D12648" s="72"/>
      <c r="E12648" s="75"/>
      <c r="F12648" s="140"/>
    </row>
    <row r="12649" spans="1:6" hidden="1" x14ac:dyDescent="0.25">
      <c r="A12649" s="93">
        <v>8</v>
      </c>
      <c r="B12649" s="72"/>
      <c r="C12649" s="73"/>
      <c r="D12649" s="72"/>
      <c r="E12649" s="75"/>
      <c r="F12649" s="140"/>
    </row>
    <row r="12650" spans="1:6" hidden="1" x14ac:dyDescent="0.25">
      <c r="A12650" s="811" t="s">
        <v>20</v>
      </c>
      <c r="B12650" s="812"/>
      <c r="C12650" s="812"/>
      <c r="D12650" s="812"/>
      <c r="E12650" s="812"/>
      <c r="F12650" s="813"/>
    </row>
    <row r="12651" spans="1:6" hidden="1" x14ac:dyDescent="0.25">
      <c r="A12651" s="93">
        <v>1</v>
      </c>
      <c r="B12651" s="72" t="s">
        <v>6635</v>
      </c>
      <c r="C12651" s="73" t="s">
        <v>20</v>
      </c>
      <c r="D12651" s="72" t="s">
        <v>13</v>
      </c>
      <c r="E12651" s="75"/>
      <c r="F12651" s="277"/>
    </row>
    <row r="12652" spans="1:6" hidden="1" x14ac:dyDescent="0.25">
      <c r="A12652" s="93">
        <v>2</v>
      </c>
      <c r="B12652" s="72" t="s">
        <v>14721</v>
      </c>
      <c r="C12652" s="73" t="s">
        <v>20</v>
      </c>
      <c r="D12652" s="72" t="s">
        <v>13</v>
      </c>
      <c r="E12652" s="75" t="s">
        <v>14728</v>
      </c>
      <c r="F12652" s="730" t="s">
        <v>1011</v>
      </c>
    </row>
    <row r="12653" spans="1:6" hidden="1" x14ac:dyDescent="0.25">
      <c r="A12653" s="93">
        <v>3</v>
      </c>
      <c r="B12653" s="72" t="s">
        <v>2878</v>
      </c>
      <c r="C12653" s="73" t="s">
        <v>20</v>
      </c>
      <c r="D12653" s="72" t="s">
        <v>28</v>
      </c>
      <c r="E12653" s="75" t="s">
        <v>14727</v>
      </c>
      <c r="F12653" s="730" t="s">
        <v>1011</v>
      </c>
    </row>
    <row r="12654" spans="1:6" hidden="1" x14ac:dyDescent="0.25">
      <c r="A12654" s="93">
        <v>4</v>
      </c>
      <c r="B12654" s="72" t="s">
        <v>14734</v>
      </c>
      <c r="C12654" s="73" t="s">
        <v>20</v>
      </c>
      <c r="D12654" s="72" t="s">
        <v>13</v>
      </c>
      <c r="E12654" s="75" t="s">
        <v>14735</v>
      </c>
      <c r="F12654" s="730" t="s">
        <v>1011</v>
      </c>
    </row>
    <row r="12655" spans="1:6" hidden="1" x14ac:dyDescent="0.25">
      <c r="A12655" s="93">
        <v>5</v>
      </c>
      <c r="B12655" s="72" t="s">
        <v>14747</v>
      </c>
      <c r="C12655" s="73" t="s">
        <v>20</v>
      </c>
      <c r="D12655" s="72" t="s">
        <v>21</v>
      </c>
      <c r="E12655" s="75"/>
      <c r="F12655" s="277"/>
    </row>
    <row r="12656" spans="1:6" hidden="1" x14ac:dyDescent="0.25">
      <c r="A12656" s="93">
        <v>6</v>
      </c>
      <c r="B12656" s="72" t="s">
        <v>14474</v>
      </c>
      <c r="C12656" s="73" t="s">
        <v>20</v>
      </c>
      <c r="D12656" s="72" t="s">
        <v>890</v>
      </c>
      <c r="E12656" s="24"/>
      <c r="F12656" s="277"/>
    </row>
    <row r="12657" spans="1:6" hidden="1" x14ac:dyDescent="0.25">
      <c r="A12657" s="93">
        <v>7</v>
      </c>
      <c r="B12657" s="72"/>
      <c r="C12657" s="73"/>
      <c r="D12657" s="72"/>
      <c r="E12657" s="24"/>
      <c r="F12657" s="277"/>
    </row>
    <row r="12658" spans="1:6" hidden="1" x14ac:dyDescent="0.25">
      <c r="A12658" s="93"/>
      <c r="B12658" s="72"/>
      <c r="C12658" s="73"/>
      <c r="D12658" s="72"/>
      <c r="E12658" s="24"/>
      <c r="F12658" s="277"/>
    </row>
    <row r="12659" spans="1:6" hidden="1" x14ac:dyDescent="0.25">
      <c r="A12659" s="811" t="s">
        <v>558</v>
      </c>
      <c r="B12659" s="812"/>
      <c r="C12659" s="812"/>
      <c r="D12659" s="812"/>
      <c r="E12659" s="812"/>
      <c r="F12659" s="813"/>
    </row>
    <row r="12660" spans="1:6" hidden="1" x14ac:dyDescent="0.25">
      <c r="A12660" s="133">
        <v>1</v>
      </c>
      <c r="B12660" s="126"/>
      <c r="C12660" s="73"/>
      <c r="D12660" s="72"/>
      <c r="E12660" s="140"/>
      <c r="F12660" s="180"/>
    </row>
    <row r="12661" spans="1:6" hidden="1" x14ac:dyDescent="0.25">
      <c r="A12661" s="133">
        <v>2</v>
      </c>
      <c r="B12661" s="72"/>
      <c r="C12661" s="73"/>
      <c r="D12661" s="72"/>
      <c r="E12661" s="140"/>
      <c r="F12661" s="180"/>
    </row>
    <row r="12662" spans="1:6" hidden="1" x14ac:dyDescent="0.25">
      <c r="A12662" s="93">
        <v>3</v>
      </c>
      <c r="B12662" s="72"/>
      <c r="C12662" s="73"/>
      <c r="D12662" s="72"/>
      <c r="E12662" s="24"/>
      <c r="F12662" s="732"/>
    </row>
    <row r="12663" spans="1:6" hidden="1" x14ac:dyDescent="0.25">
      <c r="A12663" s="811" t="s">
        <v>12</v>
      </c>
      <c r="B12663" s="812"/>
      <c r="C12663" s="812"/>
      <c r="D12663" s="812"/>
      <c r="E12663" s="812"/>
      <c r="F12663" s="813"/>
    </row>
    <row r="12664" spans="1:6" hidden="1" x14ac:dyDescent="0.25">
      <c r="A12664" s="93">
        <v>1</v>
      </c>
      <c r="B12664" s="72"/>
      <c r="C12664" s="73"/>
      <c r="D12664" s="72"/>
      <c r="E12664" s="24"/>
      <c r="F12664" s="732"/>
    </row>
    <row r="12665" spans="1:6" hidden="1" x14ac:dyDescent="0.25">
      <c r="A12665" s="93">
        <v>2</v>
      </c>
      <c r="B12665" s="85"/>
      <c r="C12665" s="85"/>
      <c r="D12665" s="85"/>
      <c r="E12665" s="86"/>
      <c r="F12665" s="85"/>
    </row>
    <row r="12666" spans="1:6" hidden="1" x14ac:dyDescent="0.25">
      <c r="A12666" s="811" t="s">
        <v>385</v>
      </c>
      <c r="B12666" s="812"/>
      <c r="C12666" s="812"/>
      <c r="D12666" s="812"/>
      <c r="E12666" s="812"/>
      <c r="F12666" s="813"/>
    </row>
    <row r="12667" spans="1:6" hidden="1" x14ac:dyDescent="0.25">
      <c r="A12667" s="133">
        <v>1</v>
      </c>
      <c r="B12667" s="72" t="s">
        <v>1198</v>
      </c>
      <c r="C12667" s="73" t="s">
        <v>385</v>
      </c>
      <c r="D12667" s="72" t="s">
        <v>13</v>
      </c>
      <c r="E12667" s="24"/>
      <c r="F12667" s="732"/>
    </row>
    <row r="12668" spans="1:6" hidden="1" x14ac:dyDescent="0.25">
      <c r="A12668" s="133">
        <v>2</v>
      </c>
      <c r="B12668" s="72"/>
      <c r="C12668" s="73"/>
      <c r="D12668" s="72"/>
      <c r="E12668" s="24"/>
      <c r="F12668" s="732"/>
    </row>
    <row r="12669" spans="1:6" hidden="1" x14ac:dyDescent="0.25">
      <c r="A12669" s="133">
        <v>3</v>
      </c>
      <c r="B12669" s="72"/>
      <c r="C12669" s="73"/>
      <c r="D12669" s="72"/>
      <c r="E12669" s="24"/>
      <c r="F12669" s="732"/>
    </row>
    <row r="12670" spans="1:6" hidden="1" x14ac:dyDescent="0.25">
      <c r="A12670" s="133">
        <v>4</v>
      </c>
      <c r="B12670" s="72"/>
      <c r="C12670" s="73"/>
      <c r="D12670" s="72"/>
      <c r="E12670" s="24"/>
      <c r="F12670" s="732"/>
    </row>
    <row r="12671" spans="1:6" hidden="1" x14ac:dyDescent="0.25">
      <c r="A12671" s="811" t="s">
        <v>5</v>
      </c>
      <c r="B12671" s="812"/>
      <c r="C12671" s="812"/>
      <c r="D12671" s="812"/>
      <c r="E12671" s="812"/>
      <c r="F12671" s="813"/>
    </row>
    <row r="12672" spans="1:6" hidden="1" x14ac:dyDescent="0.25">
      <c r="A12672" s="93">
        <v>1</v>
      </c>
      <c r="B12672" s="85" t="s">
        <v>14724</v>
      </c>
      <c r="C12672" s="85" t="s">
        <v>5</v>
      </c>
      <c r="D12672" s="85" t="s">
        <v>8</v>
      </c>
      <c r="E12672" s="75"/>
      <c r="F12672" s="140" t="s">
        <v>14754</v>
      </c>
    </row>
    <row r="12673" spans="1:6" hidden="1" x14ac:dyDescent="0.25">
      <c r="A12673" s="93">
        <v>2</v>
      </c>
      <c r="B12673" s="85" t="s">
        <v>14733</v>
      </c>
      <c r="C12673" s="73" t="s">
        <v>5</v>
      </c>
      <c r="D12673" s="72" t="s">
        <v>8</v>
      </c>
      <c r="E12673" s="86"/>
      <c r="F12673" s="93" t="s">
        <v>14754</v>
      </c>
    </row>
    <row r="12674" spans="1:6" hidden="1" x14ac:dyDescent="0.25">
      <c r="A12674" s="811" t="s">
        <v>12480</v>
      </c>
      <c r="B12674" s="812"/>
      <c r="C12674" s="812"/>
      <c r="D12674" s="812"/>
      <c r="E12674" s="812"/>
      <c r="F12674" s="813"/>
    </row>
    <row r="12675" spans="1:6" hidden="1" x14ac:dyDescent="0.25">
      <c r="A12675" s="85">
        <v>1</v>
      </c>
      <c r="B12675" s="85" t="s">
        <v>14729</v>
      </c>
      <c r="C12675" s="85" t="s">
        <v>12480</v>
      </c>
      <c r="D12675" s="85" t="s">
        <v>890</v>
      </c>
      <c r="E12675" s="86" t="s">
        <v>14731</v>
      </c>
      <c r="F12675" s="85" t="s">
        <v>14730</v>
      </c>
    </row>
    <row r="12676" spans="1:6" hidden="1" x14ac:dyDescent="0.25">
      <c r="A12676" s="85">
        <v>2</v>
      </c>
      <c r="B12676" s="85"/>
      <c r="C12676" s="85"/>
      <c r="D12676" s="85"/>
      <c r="E12676" s="75"/>
      <c r="F12676" s="140"/>
    </row>
    <row r="12677" spans="1:6" hidden="1" x14ac:dyDescent="0.25">
      <c r="A12677" s="85">
        <v>3</v>
      </c>
      <c r="B12677" s="85"/>
      <c r="C12677" s="73"/>
      <c r="D12677" s="72"/>
      <c r="E12677" s="86"/>
      <c r="F12677" s="93"/>
    </row>
    <row r="12678" spans="1:6" hidden="1" x14ac:dyDescent="0.25">
      <c r="B12678" s="117"/>
      <c r="C12678" s="109"/>
      <c r="D12678" s="108"/>
      <c r="E12678" s="276"/>
      <c r="F12678" s="247"/>
    </row>
    <row r="12679" spans="1:6" hidden="1" x14ac:dyDescent="0.25">
      <c r="B12679" s="117"/>
      <c r="C12679" s="109"/>
      <c r="D12679" s="108"/>
      <c r="E12679" s="276"/>
      <c r="F12679" s="247"/>
    </row>
    <row r="12680" spans="1:6" hidden="1" x14ac:dyDescent="0.25"/>
    <row r="12681" spans="1:6" hidden="1" x14ac:dyDescent="0.25">
      <c r="A12681" s="197"/>
      <c r="B12681" s="198" t="s">
        <v>0</v>
      </c>
      <c r="C12681" s="199">
        <v>44619</v>
      </c>
      <c r="D12681" s="198"/>
      <c r="E12681" s="575"/>
      <c r="F12681" s="200"/>
    </row>
    <row r="12682" spans="1:6" hidden="1" x14ac:dyDescent="0.25">
      <c r="A12682" s="201" t="s">
        <v>580</v>
      </c>
      <c r="B12682" s="202" t="s">
        <v>576</v>
      </c>
      <c r="C12682" s="203" t="s">
        <v>912</v>
      </c>
      <c r="D12682" s="202" t="s">
        <v>577</v>
      </c>
      <c r="E12682" s="576" t="s">
        <v>1422</v>
      </c>
      <c r="F12682" s="204" t="s">
        <v>579</v>
      </c>
    </row>
    <row r="12683" spans="1:6" hidden="1" x14ac:dyDescent="0.25">
      <c r="A12683" s="814" t="s">
        <v>155</v>
      </c>
      <c r="B12683" s="814"/>
      <c r="C12683" s="814"/>
      <c r="D12683" s="814"/>
      <c r="E12683" s="814"/>
      <c r="F12683" s="814"/>
    </row>
    <row r="12684" spans="1:6" hidden="1" x14ac:dyDescent="0.25">
      <c r="A12684" s="133">
        <v>1</v>
      </c>
      <c r="B12684" s="207"/>
      <c r="C12684" s="207"/>
      <c r="D12684" s="207"/>
      <c r="E12684" s="475"/>
      <c r="F12684" s="207"/>
    </row>
    <row r="12685" spans="1:6" hidden="1" x14ac:dyDescent="0.25">
      <c r="A12685" s="93">
        <v>2</v>
      </c>
      <c r="B12685" s="224"/>
      <c r="C12685" s="225"/>
      <c r="D12685" s="224"/>
      <c r="E12685" s="227"/>
      <c r="F12685" s="206"/>
    </row>
    <row r="12686" spans="1:6" hidden="1" x14ac:dyDescent="0.25">
      <c r="A12686" s="814" t="s">
        <v>41</v>
      </c>
      <c r="B12686" s="814"/>
      <c r="C12686" s="814"/>
      <c r="D12686" s="814"/>
      <c r="E12686" s="814"/>
      <c r="F12686" s="814"/>
    </row>
    <row r="12687" spans="1:6" hidden="1" x14ac:dyDescent="0.25">
      <c r="A12687" s="93">
        <v>1</v>
      </c>
      <c r="B12687" s="72"/>
      <c r="C12687" s="73"/>
      <c r="D12687" s="72"/>
      <c r="E12687" s="75"/>
      <c r="F12687" s="140"/>
    </row>
    <row r="12688" spans="1:6" hidden="1" x14ac:dyDescent="0.25">
      <c r="A12688" s="93"/>
      <c r="B12688" s="85"/>
      <c r="C12688" s="85"/>
      <c r="D12688" s="85"/>
      <c r="E12688" s="86"/>
      <c r="F12688" s="85"/>
    </row>
    <row r="12689" spans="1:6" hidden="1" x14ac:dyDescent="0.25">
      <c r="A12689" s="814" t="s">
        <v>9</v>
      </c>
      <c r="B12689" s="814"/>
      <c r="C12689" s="814"/>
      <c r="D12689" s="814"/>
      <c r="E12689" s="814"/>
      <c r="F12689" s="814"/>
    </row>
    <row r="12690" spans="1:6" hidden="1" x14ac:dyDescent="0.25">
      <c r="A12690" s="93">
        <v>1</v>
      </c>
      <c r="B12690" s="72" t="s">
        <v>1072</v>
      </c>
      <c r="C12690" s="73" t="s">
        <v>9</v>
      </c>
      <c r="D12690" s="72" t="s">
        <v>21</v>
      </c>
      <c r="E12690" s="75"/>
      <c r="F12690" s="732"/>
    </row>
    <row r="12691" spans="1:6" hidden="1" x14ac:dyDescent="0.25">
      <c r="A12691" s="93">
        <v>2</v>
      </c>
      <c r="B12691" s="72" t="s">
        <v>2058</v>
      </c>
      <c r="C12691" s="73" t="s">
        <v>9</v>
      </c>
      <c r="D12691" s="72" t="s">
        <v>21</v>
      </c>
      <c r="E12691" s="75"/>
      <c r="F12691" s="732"/>
    </row>
    <row r="12692" spans="1:6" hidden="1" x14ac:dyDescent="0.25">
      <c r="A12692" s="93">
        <v>3</v>
      </c>
      <c r="B12692" s="72" t="s">
        <v>6002</v>
      </c>
      <c r="C12692" s="73" t="s">
        <v>9</v>
      </c>
      <c r="D12692" s="72" t="s">
        <v>343</v>
      </c>
      <c r="E12692" s="75"/>
      <c r="F12692" s="732"/>
    </row>
    <row r="12693" spans="1:6" hidden="1" x14ac:dyDescent="0.25">
      <c r="A12693" s="93">
        <v>4</v>
      </c>
      <c r="B12693" s="72" t="s">
        <v>6002</v>
      </c>
      <c r="C12693" s="73" t="s">
        <v>9</v>
      </c>
      <c r="D12693" s="72" t="s">
        <v>343</v>
      </c>
      <c r="E12693" s="24"/>
      <c r="F12693" s="732"/>
    </row>
    <row r="12694" spans="1:6" hidden="1" x14ac:dyDescent="0.25">
      <c r="A12694" s="93">
        <v>5</v>
      </c>
      <c r="B12694" s="72" t="s">
        <v>6002</v>
      </c>
      <c r="C12694" s="73" t="s">
        <v>9</v>
      </c>
      <c r="D12694" s="72" t="s">
        <v>343</v>
      </c>
      <c r="E12694" s="24"/>
      <c r="F12694" s="742"/>
    </row>
    <row r="12695" spans="1:6" hidden="1" x14ac:dyDescent="0.25">
      <c r="A12695" s="93">
        <v>6</v>
      </c>
      <c r="B12695" s="72" t="s">
        <v>14748</v>
      </c>
      <c r="C12695" s="73" t="s">
        <v>1504</v>
      </c>
      <c r="D12695" s="72" t="s">
        <v>21</v>
      </c>
      <c r="E12695" s="24"/>
      <c r="F12695" s="743"/>
    </row>
    <row r="12696" spans="1:6" hidden="1" x14ac:dyDescent="0.25">
      <c r="A12696" s="93">
        <v>7</v>
      </c>
      <c r="B12696" s="72" t="s">
        <v>14586</v>
      </c>
      <c r="C12696" s="73" t="s">
        <v>9</v>
      </c>
      <c r="D12696" s="72" t="s">
        <v>890</v>
      </c>
      <c r="E12696" s="24"/>
      <c r="F12696" s="743"/>
    </row>
    <row r="12697" spans="1:6" hidden="1" x14ac:dyDescent="0.25">
      <c r="A12697" s="93">
        <v>8</v>
      </c>
      <c r="B12697" s="72" t="s">
        <v>1423</v>
      </c>
      <c r="C12697" s="73" t="s">
        <v>9</v>
      </c>
      <c r="D12697" s="72" t="s">
        <v>21</v>
      </c>
      <c r="E12697" s="24"/>
      <c r="F12697" s="743"/>
    </row>
    <row r="12698" spans="1:6" hidden="1" x14ac:dyDescent="0.25">
      <c r="A12698" s="93">
        <v>9</v>
      </c>
      <c r="B12698" s="72"/>
      <c r="C12698" s="73"/>
      <c r="D12698" s="72"/>
      <c r="E12698" s="24"/>
      <c r="F12698" s="743"/>
    </row>
    <row r="12699" spans="1:6" hidden="1" x14ac:dyDescent="0.25">
      <c r="A12699" s="811" t="s">
        <v>20</v>
      </c>
      <c r="B12699" s="812"/>
      <c r="C12699" s="812"/>
      <c r="D12699" s="812"/>
      <c r="E12699" s="812"/>
      <c r="F12699" s="813"/>
    </row>
    <row r="12700" spans="1:6" hidden="1" x14ac:dyDescent="0.25">
      <c r="A12700" s="93">
        <v>1</v>
      </c>
      <c r="B12700" s="72" t="s">
        <v>12519</v>
      </c>
      <c r="C12700" s="73" t="s">
        <v>20</v>
      </c>
      <c r="D12700" s="72" t="s">
        <v>890</v>
      </c>
      <c r="E12700" s="75"/>
      <c r="F12700" s="277"/>
    </row>
    <row r="12701" spans="1:6" hidden="1" x14ac:dyDescent="0.25">
      <c r="A12701" s="93">
        <v>2</v>
      </c>
      <c r="B12701" s="72" t="s">
        <v>11523</v>
      </c>
      <c r="C12701" s="73" t="s">
        <v>20</v>
      </c>
      <c r="D12701" s="72" t="s">
        <v>21</v>
      </c>
      <c r="E12701" s="75"/>
      <c r="F12701" s="277"/>
    </row>
    <row r="12702" spans="1:6" hidden="1" x14ac:dyDescent="0.25">
      <c r="A12702" s="93">
        <v>3</v>
      </c>
      <c r="B12702" s="72" t="s">
        <v>14585</v>
      </c>
      <c r="C12702" s="73" t="s">
        <v>20</v>
      </c>
      <c r="D12702" s="72" t="s">
        <v>13</v>
      </c>
      <c r="E12702" s="75"/>
      <c r="F12702" s="277"/>
    </row>
    <row r="12703" spans="1:6" hidden="1" x14ac:dyDescent="0.25">
      <c r="A12703" s="93">
        <v>4</v>
      </c>
      <c r="B12703" s="72"/>
      <c r="C12703" s="73"/>
      <c r="D12703" s="72"/>
      <c r="E12703" s="24"/>
      <c r="F12703" s="277"/>
    </row>
    <row r="12704" spans="1:6" hidden="1" x14ac:dyDescent="0.25">
      <c r="A12704" s="93">
        <v>5</v>
      </c>
      <c r="B12704" s="72"/>
      <c r="C12704" s="73"/>
      <c r="D12704" s="72"/>
      <c r="E12704" s="75"/>
      <c r="F12704" s="277"/>
    </row>
    <row r="12705" spans="1:6" hidden="1" x14ac:dyDescent="0.25">
      <c r="A12705" s="93">
        <v>6</v>
      </c>
      <c r="B12705" s="72"/>
      <c r="C12705" s="73"/>
      <c r="D12705" s="72"/>
      <c r="E12705" s="24"/>
      <c r="F12705" s="277"/>
    </row>
    <row r="12706" spans="1:6" hidden="1" x14ac:dyDescent="0.25">
      <c r="A12706" s="93">
        <v>7</v>
      </c>
      <c r="B12706" s="72"/>
      <c r="C12706" s="73"/>
      <c r="D12706" s="72"/>
      <c r="E12706" s="24"/>
      <c r="F12706" s="277"/>
    </row>
    <row r="12707" spans="1:6" hidden="1" x14ac:dyDescent="0.25">
      <c r="A12707" s="93"/>
      <c r="B12707" s="72"/>
      <c r="C12707" s="73"/>
      <c r="D12707" s="72"/>
      <c r="E12707" s="24"/>
      <c r="F12707" s="277"/>
    </row>
    <row r="12708" spans="1:6" hidden="1" x14ac:dyDescent="0.25">
      <c r="A12708" s="811" t="s">
        <v>558</v>
      </c>
      <c r="B12708" s="812"/>
      <c r="C12708" s="812"/>
      <c r="D12708" s="812"/>
      <c r="E12708" s="812"/>
      <c r="F12708" s="813"/>
    </row>
    <row r="12709" spans="1:6" hidden="1" x14ac:dyDescent="0.25">
      <c r="A12709" s="133">
        <v>1</v>
      </c>
      <c r="B12709" s="126"/>
      <c r="C12709" s="73"/>
      <c r="D12709" s="72"/>
      <c r="E12709" s="140"/>
      <c r="F12709" s="180"/>
    </row>
    <row r="12710" spans="1:6" hidden="1" x14ac:dyDescent="0.25">
      <c r="A12710" s="133">
        <v>2</v>
      </c>
      <c r="B12710" s="72"/>
      <c r="C12710" s="73"/>
      <c r="D12710" s="72"/>
      <c r="E12710" s="140"/>
      <c r="F12710" s="180"/>
    </row>
    <row r="12711" spans="1:6" hidden="1" x14ac:dyDescent="0.25">
      <c r="A12711" s="93">
        <v>3</v>
      </c>
      <c r="B12711" s="72"/>
      <c r="C12711" s="73"/>
      <c r="D12711" s="72"/>
      <c r="E12711" s="24"/>
      <c r="F12711" s="732"/>
    </row>
    <row r="12712" spans="1:6" hidden="1" x14ac:dyDescent="0.25">
      <c r="A12712" s="811" t="s">
        <v>12</v>
      </c>
      <c r="B12712" s="812"/>
      <c r="C12712" s="812"/>
      <c r="D12712" s="812"/>
      <c r="E12712" s="812"/>
      <c r="F12712" s="813"/>
    </row>
    <row r="12713" spans="1:6" hidden="1" x14ac:dyDescent="0.25">
      <c r="A12713" s="93">
        <v>1</v>
      </c>
      <c r="B12713" s="72" t="s">
        <v>12304</v>
      </c>
      <c r="C12713" s="73" t="s">
        <v>20</v>
      </c>
      <c r="D12713" s="72" t="s">
        <v>13</v>
      </c>
      <c r="E12713" s="24"/>
      <c r="F12713" s="732"/>
    </row>
    <row r="12714" spans="1:6" hidden="1" x14ac:dyDescent="0.25">
      <c r="A12714" s="93">
        <v>2</v>
      </c>
      <c r="B12714" s="85"/>
      <c r="C12714" s="85"/>
      <c r="D12714" s="85"/>
      <c r="E12714" s="86"/>
      <c r="F12714" s="85"/>
    </row>
    <row r="12715" spans="1:6" hidden="1" x14ac:dyDescent="0.25">
      <c r="A12715" s="811" t="s">
        <v>385</v>
      </c>
      <c r="B12715" s="812"/>
      <c r="C12715" s="812"/>
      <c r="D12715" s="812"/>
      <c r="E12715" s="812"/>
      <c r="F12715" s="813"/>
    </row>
    <row r="12716" spans="1:6" hidden="1" x14ac:dyDescent="0.25">
      <c r="A12716" s="133">
        <v>1</v>
      </c>
      <c r="B12716" s="72"/>
      <c r="C12716" s="73"/>
      <c r="D12716" s="72"/>
      <c r="E12716" s="24"/>
      <c r="F12716" s="732"/>
    </row>
    <row r="12717" spans="1:6" hidden="1" x14ac:dyDescent="0.25">
      <c r="A12717" s="133">
        <v>2</v>
      </c>
      <c r="B12717" s="72"/>
      <c r="C12717" s="73"/>
      <c r="D12717" s="72"/>
      <c r="E12717" s="24"/>
      <c r="F12717" s="732"/>
    </row>
    <row r="12718" spans="1:6" hidden="1" x14ac:dyDescent="0.25">
      <c r="A12718" s="133">
        <v>3</v>
      </c>
      <c r="B12718" s="72"/>
      <c r="C12718" s="73"/>
      <c r="D12718" s="72"/>
      <c r="E12718" s="24"/>
      <c r="F12718" s="732"/>
    </row>
    <row r="12719" spans="1:6" hidden="1" x14ac:dyDescent="0.25">
      <c r="A12719" s="133">
        <v>4</v>
      </c>
      <c r="B12719" s="72"/>
      <c r="C12719" s="73"/>
      <c r="D12719" s="72"/>
      <c r="E12719" s="24"/>
      <c r="F12719" s="732"/>
    </row>
    <row r="12720" spans="1:6" hidden="1" x14ac:dyDescent="0.25">
      <c r="A12720" s="811" t="s">
        <v>5</v>
      </c>
      <c r="B12720" s="812"/>
      <c r="C12720" s="812"/>
      <c r="D12720" s="812"/>
      <c r="E12720" s="812"/>
      <c r="F12720" s="813"/>
    </row>
    <row r="12721" spans="1:6" hidden="1" x14ac:dyDescent="0.25">
      <c r="A12721" s="93">
        <v>1</v>
      </c>
      <c r="B12721" s="85" t="s">
        <v>14607</v>
      </c>
      <c r="C12721" s="85" t="s">
        <v>5</v>
      </c>
      <c r="D12721" s="85" t="s">
        <v>17</v>
      </c>
      <c r="E12721" s="75"/>
      <c r="F12721" s="140"/>
    </row>
    <row r="12722" spans="1:6" hidden="1" x14ac:dyDescent="0.25">
      <c r="A12722" s="93">
        <v>2</v>
      </c>
      <c r="B12722" s="85" t="s">
        <v>14608</v>
      </c>
      <c r="C12722" s="73" t="s">
        <v>5</v>
      </c>
      <c r="D12722" s="72" t="s">
        <v>17</v>
      </c>
      <c r="E12722" s="86"/>
      <c r="F12722" s="93"/>
    </row>
    <row r="12723" spans="1:6" hidden="1" x14ac:dyDescent="0.25">
      <c r="A12723" s="93">
        <v>3</v>
      </c>
      <c r="B12723" s="85" t="s">
        <v>7665</v>
      </c>
      <c r="C12723" s="85" t="s">
        <v>5</v>
      </c>
      <c r="D12723" s="85" t="s">
        <v>21</v>
      </c>
      <c r="E12723" s="86"/>
      <c r="F12723" s="85"/>
    </row>
    <row r="12724" spans="1:6" hidden="1" x14ac:dyDescent="0.25">
      <c r="A12724" s="93">
        <v>4</v>
      </c>
      <c r="B12724" s="72" t="s">
        <v>14741</v>
      </c>
      <c r="C12724" s="73" t="s">
        <v>5</v>
      </c>
      <c r="D12724" s="72" t="s">
        <v>890</v>
      </c>
      <c r="E12724" s="86"/>
      <c r="F12724" s="85"/>
    </row>
    <row r="12725" spans="1:6" hidden="1" x14ac:dyDescent="0.25"/>
    <row r="12726" spans="1:6" hidden="1" x14ac:dyDescent="0.25">
      <c r="A12726" s="305"/>
      <c r="B12726" s="31" t="s">
        <v>10</v>
      </c>
      <c r="C12726" s="30">
        <v>44621</v>
      </c>
      <c r="D12726" s="31"/>
      <c r="E12726" s="596"/>
      <c r="F12726" s="306"/>
    </row>
    <row r="12727" spans="1:6" hidden="1" x14ac:dyDescent="0.25">
      <c r="A12727" s="307" t="s">
        <v>580</v>
      </c>
      <c r="B12727" s="308" t="s">
        <v>576</v>
      </c>
      <c r="C12727" s="309" t="s">
        <v>912</v>
      </c>
      <c r="D12727" s="308" t="s">
        <v>577</v>
      </c>
      <c r="E12727" s="597" t="s">
        <v>1422</v>
      </c>
      <c r="F12727" s="310" t="s">
        <v>579</v>
      </c>
    </row>
    <row r="12728" spans="1:6" hidden="1" x14ac:dyDescent="0.25">
      <c r="A12728" s="814" t="s">
        <v>155</v>
      </c>
      <c r="B12728" s="814"/>
      <c r="C12728" s="814"/>
      <c r="D12728" s="814"/>
      <c r="E12728" s="814"/>
      <c r="F12728" s="814"/>
    </row>
    <row r="12729" spans="1:6" hidden="1" x14ac:dyDescent="0.25">
      <c r="A12729" s="133">
        <v>1</v>
      </c>
      <c r="B12729" s="207"/>
      <c r="C12729" s="207"/>
      <c r="D12729" s="207"/>
      <c r="E12729" s="475"/>
      <c r="F12729" s="207"/>
    </row>
    <row r="12730" spans="1:6" hidden="1" x14ac:dyDescent="0.25">
      <c r="A12730" s="93">
        <v>2</v>
      </c>
      <c r="B12730" s="224"/>
      <c r="C12730" s="225"/>
      <c r="D12730" s="224"/>
      <c r="E12730" s="227"/>
      <c r="F12730" s="206"/>
    </row>
    <row r="12731" spans="1:6" hidden="1" x14ac:dyDescent="0.25">
      <c r="A12731" s="814" t="s">
        <v>41</v>
      </c>
      <c r="B12731" s="814"/>
      <c r="C12731" s="814"/>
      <c r="D12731" s="814"/>
      <c r="E12731" s="814"/>
      <c r="F12731" s="814"/>
    </row>
    <row r="12732" spans="1:6" hidden="1" x14ac:dyDescent="0.25">
      <c r="A12732" s="93">
        <v>1</v>
      </c>
      <c r="B12732" s="72"/>
      <c r="C12732" s="73"/>
      <c r="D12732" s="72"/>
      <c r="E12732" s="75"/>
      <c r="F12732" s="140"/>
    </row>
    <row r="12733" spans="1:6" hidden="1" x14ac:dyDescent="0.25">
      <c r="A12733" s="93"/>
      <c r="B12733" s="85"/>
      <c r="C12733" s="85"/>
      <c r="D12733" s="85"/>
      <c r="E12733" s="86"/>
      <c r="F12733" s="85"/>
    </row>
    <row r="12734" spans="1:6" hidden="1" x14ac:dyDescent="0.25">
      <c r="A12734" s="814" t="s">
        <v>9</v>
      </c>
      <c r="B12734" s="814"/>
      <c r="C12734" s="814"/>
      <c r="D12734" s="814"/>
      <c r="E12734" s="814"/>
      <c r="F12734" s="814"/>
    </row>
    <row r="12735" spans="1:6" hidden="1" x14ac:dyDescent="0.25">
      <c r="A12735" s="93">
        <v>1</v>
      </c>
      <c r="B12735" s="72" t="s">
        <v>12748</v>
      </c>
      <c r="C12735" s="73" t="s">
        <v>9</v>
      </c>
      <c r="D12735" s="72" t="s">
        <v>22</v>
      </c>
      <c r="E12735" s="75"/>
      <c r="F12735" s="732"/>
    </row>
    <row r="12736" spans="1:6" hidden="1" x14ac:dyDescent="0.25">
      <c r="A12736" s="93">
        <v>2</v>
      </c>
      <c r="B12736" s="72" t="s">
        <v>14751</v>
      </c>
      <c r="C12736" s="73" t="s">
        <v>9</v>
      </c>
      <c r="D12736" s="72" t="s">
        <v>21</v>
      </c>
      <c r="E12736" s="75"/>
      <c r="F12736" s="732"/>
    </row>
    <row r="12737" spans="1:6" hidden="1" x14ac:dyDescent="0.25">
      <c r="A12737" s="93">
        <v>3</v>
      </c>
      <c r="B12737" s="72" t="s">
        <v>5860</v>
      </c>
      <c r="C12737" s="73" t="s">
        <v>9</v>
      </c>
      <c r="D12737" s="72" t="s">
        <v>21</v>
      </c>
      <c r="E12737" s="75"/>
      <c r="F12737" s="732"/>
    </row>
    <row r="12738" spans="1:6" hidden="1" x14ac:dyDescent="0.25">
      <c r="A12738" s="93">
        <v>4</v>
      </c>
      <c r="B12738" s="72" t="s">
        <v>1093</v>
      </c>
      <c r="C12738" s="73" t="s">
        <v>9</v>
      </c>
      <c r="D12738" s="72" t="s">
        <v>21</v>
      </c>
      <c r="E12738" s="75" t="s">
        <v>5549</v>
      </c>
      <c r="F12738" s="140" t="s">
        <v>5443</v>
      </c>
    </row>
    <row r="12739" spans="1:6" hidden="1" x14ac:dyDescent="0.25">
      <c r="A12739" s="93">
        <v>5</v>
      </c>
      <c r="B12739" s="72"/>
      <c r="C12739" s="73"/>
      <c r="D12739" s="72"/>
      <c r="E12739" s="24"/>
      <c r="F12739" s="732"/>
    </row>
    <row r="12740" spans="1:6" hidden="1" x14ac:dyDescent="0.25">
      <c r="A12740" s="811" t="s">
        <v>20</v>
      </c>
      <c r="B12740" s="812"/>
      <c r="C12740" s="812"/>
      <c r="D12740" s="812"/>
      <c r="E12740" s="812"/>
      <c r="F12740" s="813"/>
    </row>
    <row r="12741" spans="1:6" hidden="1" x14ac:dyDescent="0.25">
      <c r="A12741" s="93">
        <v>1</v>
      </c>
      <c r="B12741" s="72" t="s">
        <v>14738</v>
      </c>
      <c r="C12741" s="73" t="s">
        <v>20</v>
      </c>
      <c r="D12741" s="72" t="s">
        <v>22</v>
      </c>
      <c r="E12741" s="75"/>
      <c r="F12741" s="277" t="s">
        <v>14739</v>
      </c>
    </row>
    <row r="12742" spans="1:6" hidden="1" x14ac:dyDescent="0.25">
      <c r="A12742" s="93">
        <v>2</v>
      </c>
      <c r="B12742" s="72" t="s">
        <v>14755</v>
      </c>
      <c r="C12742" s="73" t="s">
        <v>20</v>
      </c>
      <c r="D12742" s="72" t="s">
        <v>22</v>
      </c>
      <c r="E12742" s="75" t="s">
        <v>14759</v>
      </c>
      <c r="F12742" s="730" t="s">
        <v>1011</v>
      </c>
    </row>
    <row r="12743" spans="1:6" hidden="1" x14ac:dyDescent="0.25">
      <c r="A12743" s="93">
        <v>3</v>
      </c>
      <c r="B12743" s="72" t="s">
        <v>12478</v>
      </c>
      <c r="C12743" s="73" t="s">
        <v>20</v>
      </c>
      <c r="D12743" s="72" t="s">
        <v>13</v>
      </c>
      <c r="E12743" s="75"/>
      <c r="F12743" s="730" t="s">
        <v>1011</v>
      </c>
    </row>
    <row r="12744" spans="1:6" hidden="1" x14ac:dyDescent="0.25">
      <c r="A12744" s="93">
        <v>4</v>
      </c>
      <c r="B12744" s="72" t="s">
        <v>645</v>
      </c>
      <c r="C12744" s="73" t="s">
        <v>20</v>
      </c>
      <c r="D12744" s="72" t="s">
        <v>21</v>
      </c>
      <c r="E12744" s="75" t="s">
        <v>14764</v>
      </c>
      <c r="F12744" s="277" t="s">
        <v>14765</v>
      </c>
    </row>
    <row r="12745" spans="1:6" hidden="1" x14ac:dyDescent="0.25">
      <c r="A12745" s="93">
        <v>5</v>
      </c>
      <c r="B12745" s="72" t="s">
        <v>1419</v>
      </c>
      <c r="C12745" s="73" t="s">
        <v>20</v>
      </c>
      <c r="D12745" s="72" t="s">
        <v>21</v>
      </c>
      <c r="E12745" s="75" t="s">
        <v>14763</v>
      </c>
      <c r="F12745" s="277" t="s">
        <v>14765</v>
      </c>
    </row>
    <row r="12746" spans="1:6" hidden="1" x14ac:dyDescent="0.25">
      <c r="A12746" s="93">
        <v>6</v>
      </c>
      <c r="B12746" s="72"/>
      <c r="C12746" s="73"/>
      <c r="D12746" s="72"/>
      <c r="E12746" s="24"/>
      <c r="F12746" s="277"/>
    </row>
    <row r="12747" spans="1:6" hidden="1" x14ac:dyDescent="0.25">
      <c r="A12747" s="93">
        <v>7</v>
      </c>
      <c r="B12747" s="72"/>
      <c r="C12747" s="73"/>
      <c r="D12747" s="72"/>
      <c r="E12747" s="24"/>
      <c r="F12747" s="277"/>
    </row>
    <row r="12748" spans="1:6" hidden="1" x14ac:dyDescent="0.25">
      <c r="A12748" s="93"/>
      <c r="B12748" s="72"/>
      <c r="C12748" s="73"/>
      <c r="D12748" s="72"/>
      <c r="E12748" s="24"/>
      <c r="F12748" s="277"/>
    </row>
    <row r="12749" spans="1:6" hidden="1" x14ac:dyDescent="0.25">
      <c r="A12749" s="811" t="s">
        <v>558</v>
      </c>
      <c r="B12749" s="812"/>
      <c r="C12749" s="812"/>
      <c r="D12749" s="812"/>
      <c r="E12749" s="812"/>
      <c r="F12749" s="813"/>
    </row>
    <row r="12750" spans="1:6" hidden="1" x14ac:dyDescent="0.25">
      <c r="A12750" s="133">
        <v>1</v>
      </c>
      <c r="B12750" s="126" t="s">
        <v>14740</v>
      </c>
      <c r="C12750" s="73" t="s">
        <v>558</v>
      </c>
      <c r="D12750" s="72" t="s">
        <v>13</v>
      </c>
      <c r="E12750" s="140"/>
      <c r="F12750" s="180" t="s">
        <v>6171</v>
      </c>
    </row>
    <row r="12751" spans="1:6" hidden="1" x14ac:dyDescent="0.25">
      <c r="A12751" s="133">
        <v>2</v>
      </c>
      <c r="B12751" s="72"/>
      <c r="C12751" s="73"/>
      <c r="D12751" s="72"/>
      <c r="E12751" s="140"/>
      <c r="F12751" s="180"/>
    </row>
    <row r="12752" spans="1:6" hidden="1" x14ac:dyDescent="0.25">
      <c r="A12752" s="93">
        <v>3</v>
      </c>
      <c r="B12752" s="72"/>
      <c r="C12752" s="73"/>
      <c r="D12752" s="72"/>
      <c r="E12752" s="24"/>
      <c r="F12752" s="732"/>
    </row>
    <row r="12753" spans="1:6" hidden="1" x14ac:dyDescent="0.25">
      <c r="A12753" s="811" t="s">
        <v>12</v>
      </c>
      <c r="B12753" s="812"/>
      <c r="C12753" s="812"/>
      <c r="D12753" s="812"/>
      <c r="E12753" s="812"/>
      <c r="F12753" s="813"/>
    </row>
    <row r="12754" spans="1:6" hidden="1" x14ac:dyDescent="0.25">
      <c r="A12754" s="93">
        <v>1</v>
      </c>
      <c r="B12754" s="72"/>
      <c r="C12754" s="73"/>
      <c r="D12754" s="72"/>
      <c r="E12754" s="24"/>
      <c r="F12754" s="732"/>
    </row>
    <row r="12755" spans="1:6" hidden="1" x14ac:dyDescent="0.25">
      <c r="A12755" s="93">
        <v>2</v>
      </c>
      <c r="B12755" s="85"/>
      <c r="C12755" s="85"/>
      <c r="D12755" s="85"/>
      <c r="E12755" s="86"/>
      <c r="F12755" s="85"/>
    </row>
    <row r="12756" spans="1:6" hidden="1" x14ac:dyDescent="0.25">
      <c r="A12756" s="811" t="s">
        <v>385</v>
      </c>
      <c r="B12756" s="812"/>
      <c r="C12756" s="812"/>
      <c r="D12756" s="812"/>
      <c r="E12756" s="812"/>
      <c r="F12756" s="813"/>
    </row>
    <row r="12757" spans="1:6" hidden="1" x14ac:dyDescent="0.25">
      <c r="A12757" s="133">
        <v>1</v>
      </c>
      <c r="B12757" s="72" t="s">
        <v>2615</v>
      </c>
      <c r="C12757" s="73" t="s">
        <v>385</v>
      </c>
      <c r="D12757" s="72" t="s">
        <v>21</v>
      </c>
      <c r="E12757" s="24"/>
      <c r="F12757" s="732"/>
    </row>
    <row r="12758" spans="1:6" hidden="1" x14ac:dyDescent="0.25">
      <c r="A12758" s="133">
        <v>2</v>
      </c>
      <c r="B12758" s="72"/>
      <c r="C12758" s="73"/>
      <c r="D12758" s="72"/>
      <c r="E12758" s="24"/>
      <c r="F12758" s="732"/>
    </row>
    <row r="12759" spans="1:6" hidden="1" x14ac:dyDescent="0.25">
      <c r="A12759" s="133">
        <v>3</v>
      </c>
      <c r="B12759" s="72"/>
      <c r="C12759" s="73"/>
      <c r="D12759" s="72"/>
      <c r="E12759" s="24"/>
      <c r="F12759" s="732"/>
    </row>
    <row r="12760" spans="1:6" hidden="1" x14ac:dyDescent="0.25">
      <c r="A12760" s="133">
        <v>4</v>
      </c>
      <c r="B12760" s="72"/>
      <c r="C12760" s="73"/>
      <c r="D12760" s="72"/>
      <c r="E12760" s="24"/>
      <c r="F12760" s="732"/>
    </row>
    <row r="12761" spans="1:6" hidden="1" x14ac:dyDescent="0.25">
      <c r="A12761" s="811" t="s">
        <v>5</v>
      </c>
      <c r="B12761" s="812"/>
      <c r="C12761" s="812"/>
      <c r="D12761" s="812"/>
      <c r="E12761" s="812"/>
      <c r="F12761" s="813"/>
    </row>
    <row r="12762" spans="1:6" hidden="1" x14ac:dyDescent="0.25">
      <c r="A12762" s="93">
        <v>1</v>
      </c>
      <c r="B12762" s="85"/>
      <c r="C12762" s="85"/>
      <c r="D12762" s="85"/>
      <c r="E12762" s="75"/>
      <c r="F12762" s="140"/>
    </row>
    <row r="12763" spans="1:6" hidden="1" x14ac:dyDescent="0.25">
      <c r="A12763" s="93">
        <v>2</v>
      </c>
      <c r="B12763" s="85"/>
      <c r="C12763" s="73"/>
      <c r="D12763" s="72"/>
      <c r="E12763" s="86"/>
      <c r="F12763" s="93"/>
    </row>
    <row r="12764" spans="1:6" hidden="1" x14ac:dyDescent="0.25"/>
    <row r="12765" spans="1:6" hidden="1" x14ac:dyDescent="0.25"/>
    <row r="12766" spans="1:6" hidden="1" x14ac:dyDescent="0.25"/>
    <row r="12767" spans="1:6" hidden="1" x14ac:dyDescent="0.25">
      <c r="A12767" s="299"/>
      <c r="B12767" s="61" t="s">
        <v>45</v>
      </c>
      <c r="C12767" s="62">
        <v>44623</v>
      </c>
      <c r="D12767" s="61"/>
      <c r="E12767" s="584"/>
      <c r="F12767" s="300"/>
    </row>
    <row r="12768" spans="1:6" hidden="1" x14ac:dyDescent="0.25">
      <c r="A12768" s="301" t="s">
        <v>580</v>
      </c>
      <c r="B12768" s="302" t="s">
        <v>576</v>
      </c>
      <c r="C12768" s="303" t="s">
        <v>912</v>
      </c>
      <c r="D12768" s="302" t="s">
        <v>577</v>
      </c>
      <c r="E12768" s="585" t="s">
        <v>1422</v>
      </c>
      <c r="F12768" s="304" t="s">
        <v>579</v>
      </c>
    </row>
    <row r="12769" spans="1:6" hidden="1" x14ac:dyDescent="0.25">
      <c r="A12769" s="814" t="s">
        <v>155</v>
      </c>
      <c r="B12769" s="814"/>
      <c r="C12769" s="814"/>
      <c r="D12769" s="814"/>
      <c r="E12769" s="814"/>
      <c r="F12769" s="814"/>
    </row>
    <row r="12770" spans="1:6" hidden="1" x14ac:dyDescent="0.25">
      <c r="A12770" s="133">
        <v>1</v>
      </c>
      <c r="B12770" s="207"/>
      <c r="C12770" s="207"/>
      <c r="D12770" s="207"/>
      <c r="E12770" s="475"/>
      <c r="F12770" s="207"/>
    </row>
    <row r="12771" spans="1:6" hidden="1" x14ac:dyDescent="0.25">
      <c r="A12771" s="93">
        <v>2</v>
      </c>
      <c r="B12771" s="224"/>
      <c r="C12771" s="225"/>
      <c r="D12771" s="224"/>
      <c r="E12771" s="227"/>
      <c r="F12771" s="206"/>
    </row>
    <row r="12772" spans="1:6" hidden="1" x14ac:dyDescent="0.25">
      <c r="A12772" s="814" t="s">
        <v>41</v>
      </c>
      <c r="B12772" s="814"/>
      <c r="C12772" s="814"/>
      <c r="D12772" s="814"/>
      <c r="E12772" s="814"/>
      <c r="F12772" s="814"/>
    </row>
    <row r="12773" spans="1:6" hidden="1" x14ac:dyDescent="0.25">
      <c r="A12773" s="93">
        <v>1</v>
      </c>
      <c r="B12773" s="72" t="s">
        <v>8086</v>
      </c>
      <c r="C12773" s="73" t="s">
        <v>41</v>
      </c>
      <c r="D12773" s="72" t="s">
        <v>13</v>
      </c>
      <c r="E12773" s="75"/>
      <c r="F12773" s="140"/>
    </row>
    <row r="12774" spans="1:6" hidden="1" x14ac:dyDescent="0.25">
      <c r="A12774" s="93"/>
      <c r="B12774" s="85"/>
      <c r="C12774" s="85"/>
      <c r="D12774" s="85"/>
      <c r="E12774" s="86"/>
      <c r="F12774" s="85"/>
    </row>
    <row r="12775" spans="1:6" hidden="1" x14ac:dyDescent="0.25">
      <c r="A12775" s="814" t="s">
        <v>9</v>
      </c>
      <c r="B12775" s="814"/>
      <c r="C12775" s="814"/>
      <c r="D12775" s="814"/>
      <c r="E12775" s="814"/>
      <c r="F12775" s="814"/>
    </row>
    <row r="12776" spans="1:6" hidden="1" x14ac:dyDescent="0.25">
      <c r="A12776" s="93">
        <v>1</v>
      </c>
      <c r="B12776" s="72" t="s">
        <v>14344</v>
      </c>
      <c r="C12776" s="73" t="s">
        <v>9</v>
      </c>
      <c r="D12776" s="72" t="s">
        <v>21</v>
      </c>
      <c r="E12776" s="75"/>
      <c r="F12776" s="732"/>
    </row>
    <row r="12777" spans="1:6" hidden="1" x14ac:dyDescent="0.25">
      <c r="A12777" s="93">
        <v>2</v>
      </c>
      <c r="B12777" s="72"/>
      <c r="C12777" s="73"/>
      <c r="D12777" s="72"/>
      <c r="E12777" s="75"/>
      <c r="F12777" s="732"/>
    </row>
    <row r="12778" spans="1:6" hidden="1" x14ac:dyDescent="0.25">
      <c r="A12778" s="93">
        <v>3</v>
      </c>
      <c r="B12778" s="72"/>
      <c r="C12778" s="73"/>
      <c r="D12778" s="72"/>
      <c r="E12778" s="75"/>
      <c r="F12778" s="732"/>
    </row>
    <row r="12779" spans="1:6" hidden="1" x14ac:dyDescent="0.25">
      <c r="A12779" s="93">
        <v>4</v>
      </c>
      <c r="B12779" s="72"/>
      <c r="C12779" s="73"/>
      <c r="D12779" s="72"/>
      <c r="E12779" s="24"/>
      <c r="F12779" s="732"/>
    </row>
    <row r="12780" spans="1:6" hidden="1" x14ac:dyDescent="0.25">
      <c r="A12780" s="93">
        <v>5</v>
      </c>
      <c r="B12780" s="72"/>
      <c r="C12780" s="73"/>
      <c r="D12780" s="72"/>
      <c r="E12780" s="24"/>
      <c r="F12780" s="732"/>
    </row>
    <row r="12781" spans="1:6" hidden="1" x14ac:dyDescent="0.25">
      <c r="A12781" s="811" t="s">
        <v>20</v>
      </c>
      <c r="B12781" s="812"/>
      <c r="C12781" s="812"/>
      <c r="D12781" s="812"/>
      <c r="E12781" s="812"/>
      <c r="F12781" s="813"/>
    </row>
    <row r="12782" spans="1:6" hidden="1" x14ac:dyDescent="0.25">
      <c r="A12782" s="93">
        <v>1</v>
      </c>
      <c r="B12782" s="72" t="s">
        <v>6743</v>
      </c>
      <c r="C12782" s="73" t="s">
        <v>20</v>
      </c>
      <c r="D12782" s="72" t="s">
        <v>13</v>
      </c>
      <c r="E12782" s="75"/>
      <c r="F12782" s="277"/>
    </row>
    <row r="12783" spans="1:6" hidden="1" x14ac:dyDescent="0.25">
      <c r="A12783" s="93">
        <v>2</v>
      </c>
      <c r="B12783" s="72" t="s">
        <v>1293</v>
      </c>
      <c r="C12783" s="73" t="s">
        <v>20</v>
      </c>
      <c r="D12783" s="72" t="s">
        <v>13</v>
      </c>
      <c r="E12783" s="75"/>
      <c r="F12783" s="277"/>
    </row>
    <row r="12784" spans="1:6" hidden="1" x14ac:dyDescent="0.25">
      <c r="A12784" s="93">
        <v>3</v>
      </c>
      <c r="B12784" s="72" t="s">
        <v>14858</v>
      </c>
      <c r="C12784" s="73" t="s">
        <v>20</v>
      </c>
      <c r="D12784" s="72" t="s">
        <v>21</v>
      </c>
      <c r="E12784" s="75" t="s">
        <v>14859</v>
      </c>
      <c r="F12784" s="277"/>
    </row>
    <row r="12785" spans="1:6" hidden="1" x14ac:dyDescent="0.25">
      <c r="A12785" s="93">
        <v>4</v>
      </c>
      <c r="B12785" s="72"/>
      <c r="C12785" s="73"/>
      <c r="D12785" s="72"/>
      <c r="E12785" s="24"/>
      <c r="F12785" s="277"/>
    </row>
    <row r="12786" spans="1:6" hidden="1" x14ac:dyDescent="0.25">
      <c r="A12786" s="93">
        <v>5</v>
      </c>
      <c r="B12786" s="72"/>
      <c r="C12786" s="73"/>
      <c r="D12786" s="72"/>
      <c r="E12786" s="75"/>
      <c r="F12786" s="277"/>
    </row>
    <row r="12787" spans="1:6" hidden="1" x14ac:dyDescent="0.25">
      <c r="A12787" s="93">
        <v>6</v>
      </c>
      <c r="B12787" s="72"/>
      <c r="C12787" s="73"/>
      <c r="D12787" s="72"/>
      <c r="E12787" s="24"/>
      <c r="F12787" s="277"/>
    </row>
    <row r="12788" spans="1:6" hidden="1" x14ac:dyDescent="0.25">
      <c r="A12788" s="93">
        <v>7</v>
      </c>
      <c r="B12788" s="72"/>
      <c r="C12788" s="73"/>
      <c r="D12788" s="72"/>
      <c r="E12788" s="24"/>
      <c r="F12788" s="277"/>
    </row>
    <row r="12789" spans="1:6" hidden="1" x14ac:dyDescent="0.25">
      <c r="A12789" s="93"/>
      <c r="B12789" s="72"/>
      <c r="C12789" s="73"/>
      <c r="D12789" s="72"/>
      <c r="E12789" s="24"/>
      <c r="F12789" s="277"/>
    </row>
    <row r="12790" spans="1:6" hidden="1" x14ac:dyDescent="0.25">
      <c r="A12790" s="811" t="s">
        <v>558</v>
      </c>
      <c r="B12790" s="812"/>
      <c r="C12790" s="812"/>
      <c r="D12790" s="812"/>
      <c r="E12790" s="812"/>
      <c r="F12790" s="813"/>
    </row>
    <row r="12791" spans="1:6" hidden="1" x14ac:dyDescent="0.25">
      <c r="A12791" s="133">
        <v>1</v>
      </c>
      <c r="B12791" s="126"/>
      <c r="C12791" s="73"/>
      <c r="D12791" s="72"/>
      <c r="E12791" s="140"/>
      <c r="F12791" s="180"/>
    </row>
    <row r="12792" spans="1:6" hidden="1" x14ac:dyDescent="0.25">
      <c r="A12792" s="133">
        <v>2</v>
      </c>
      <c r="B12792" s="72"/>
      <c r="C12792" s="73"/>
      <c r="D12792" s="72"/>
      <c r="E12792" s="140"/>
      <c r="F12792" s="180"/>
    </row>
    <row r="12793" spans="1:6" hidden="1" x14ac:dyDescent="0.25">
      <c r="A12793" s="93">
        <v>3</v>
      </c>
      <c r="B12793" s="72"/>
      <c r="C12793" s="73"/>
      <c r="D12793" s="72"/>
      <c r="E12793" s="24"/>
      <c r="F12793" s="732"/>
    </row>
    <row r="12794" spans="1:6" hidden="1" x14ac:dyDescent="0.25">
      <c r="A12794" s="811" t="s">
        <v>12</v>
      </c>
      <c r="B12794" s="812"/>
      <c r="C12794" s="812"/>
      <c r="D12794" s="812"/>
      <c r="E12794" s="812"/>
      <c r="F12794" s="813"/>
    </row>
    <row r="12795" spans="1:6" hidden="1" x14ac:dyDescent="0.25">
      <c r="A12795" s="93">
        <v>1</v>
      </c>
      <c r="B12795" s="72"/>
      <c r="C12795" s="73"/>
      <c r="D12795" s="72"/>
      <c r="E12795" s="24"/>
      <c r="F12795" s="732"/>
    </row>
    <row r="12796" spans="1:6" hidden="1" x14ac:dyDescent="0.25">
      <c r="A12796" s="93">
        <v>2</v>
      </c>
      <c r="B12796" s="85"/>
      <c r="C12796" s="85"/>
      <c r="D12796" s="85"/>
      <c r="E12796" s="86"/>
      <c r="F12796" s="85"/>
    </row>
    <row r="12797" spans="1:6" hidden="1" x14ac:dyDescent="0.25">
      <c r="A12797" s="811" t="s">
        <v>385</v>
      </c>
      <c r="B12797" s="812"/>
      <c r="C12797" s="812"/>
      <c r="D12797" s="812"/>
      <c r="E12797" s="812"/>
      <c r="F12797" s="813"/>
    </row>
    <row r="12798" spans="1:6" hidden="1" x14ac:dyDescent="0.25">
      <c r="A12798" s="133">
        <v>1</v>
      </c>
      <c r="B12798" s="72"/>
      <c r="C12798" s="73"/>
      <c r="D12798" s="72"/>
      <c r="E12798" s="24"/>
      <c r="F12798" s="732"/>
    </row>
    <row r="12799" spans="1:6" hidden="1" x14ac:dyDescent="0.25">
      <c r="A12799" s="133">
        <v>2</v>
      </c>
      <c r="B12799" s="72"/>
      <c r="C12799" s="73"/>
      <c r="D12799" s="72"/>
      <c r="E12799" s="24"/>
      <c r="F12799" s="732"/>
    </row>
    <row r="12800" spans="1:6" hidden="1" x14ac:dyDescent="0.25">
      <c r="A12800" s="133">
        <v>3</v>
      </c>
      <c r="B12800" s="72"/>
      <c r="C12800" s="73"/>
      <c r="D12800" s="72"/>
      <c r="E12800" s="24"/>
      <c r="F12800" s="732"/>
    </row>
    <row r="12801" spans="1:6" hidden="1" x14ac:dyDescent="0.25">
      <c r="A12801" s="133">
        <v>4</v>
      </c>
      <c r="B12801" s="72"/>
      <c r="C12801" s="73"/>
      <c r="D12801" s="72"/>
      <c r="E12801" s="24"/>
      <c r="F12801" s="732"/>
    </row>
    <row r="12802" spans="1:6" hidden="1" x14ac:dyDescent="0.25">
      <c r="A12802" s="811" t="s">
        <v>5</v>
      </c>
      <c r="B12802" s="812"/>
      <c r="C12802" s="812"/>
      <c r="D12802" s="812"/>
      <c r="E12802" s="812"/>
      <c r="F12802" s="813"/>
    </row>
    <row r="12803" spans="1:6" hidden="1" x14ac:dyDescent="0.25">
      <c r="A12803" s="93">
        <v>1</v>
      </c>
      <c r="B12803" s="85"/>
      <c r="C12803" s="85"/>
      <c r="D12803" s="85"/>
      <c r="E12803" s="75"/>
      <c r="F12803" s="140"/>
    </row>
    <row r="12804" spans="1:6" hidden="1" x14ac:dyDescent="0.25">
      <c r="A12804" s="93">
        <v>2</v>
      </c>
      <c r="B12804" s="85"/>
      <c r="C12804" s="73"/>
      <c r="D12804" s="72"/>
      <c r="E12804" s="86"/>
      <c r="F12804" s="93"/>
    </row>
    <row r="12805" spans="1:6" hidden="1" x14ac:dyDescent="0.25"/>
    <row r="12806" spans="1:6" hidden="1" x14ac:dyDescent="0.25"/>
    <row r="12807" spans="1:6" hidden="1" x14ac:dyDescent="0.25"/>
    <row r="12808" spans="1:6" hidden="1" x14ac:dyDescent="0.25"/>
    <row r="12809" spans="1:6" hidden="1" x14ac:dyDescent="0.25">
      <c r="A12809" s="453"/>
      <c r="B12809" s="454" t="s">
        <v>63</v>
      </c>
      <c r="C12809" s="455">
        <v>44625</v>
      </c>
      <c r="D12809" s="454"/>
      <c r="E12809" s="598"/>
      <c r="F12809" s="456"/>
    </row>
    <row r="12810" spans="1:6" hidden="1" x14ac:dyDescent="0.25">
      <c r="A12810" s="457" t="s">
        <v>580</v>
      </c>
      <c r="B12810" s="458" t="s">
        <v>576</v>
      </c>
      <c r="C12810" s="459" t="s">
        <v>912</v>
      </c>
      <c r="D12810" s="458" t="s">
        <v>577</v>
      </c>
      <c r="E12810" s="599" t="s">
        <v>1422</v>
      </c>
      <c r="F12810" s="460" t="s">
        <v>579</v>
      </c>
    </row>
    <row r="12811" spans="1:6" hidden="1" x14ac:dyDescent="0.25">
      <c r="A12811" s="814" t="s">
        <v>155</v>
      </c>
      <c r="B12811" s="814"/>
      <c r="C12811" s="814"/>
      <c r="D12811" s="814"/>
      <c r="E12811" s="814"/>
      <c r="F12811" s="814"/>
    </row>
    <row r="12812" spans="1:6" hidden="1" x14ac:dyDescent="0.25">
      <c r="A12812" s="133">
        <v>1</v>
      </c>
      <c r="B12812" s="207" t="s">
        <v>14908</v>
      </c>
      <c r="C12812" s="207" t="s">
        <v>155</v>
      </c>
      <c r="D12812" s="207" t="s">
        <v>21</v>
      </c>
      <c r="E12812" s="475" t="s">
        <v>14910</v>
      </c>
      <c r="F12812" s="207" t="s">
        <v>1077</v>
      </c>
    </row>
    <row r="12813" spans="1:6" hidden="1" x14ac:dyDescent="0.25">
      <c r="A12813" s="93">
        <v>2</v>
      </c>
      <c r="B12813" s="224" t="s">
        <v>14909</v>
      </c>
      <c r="C12813" s="225" t="s">
        <v>155</v>
      </c>
      <c r="D12813" s="224" t="s">
        <v>21</v>
      </c>
      <c r="E12813" s="206" t="s">
        <v>14911</v>
      </c>
      <c r="F12813" s="206" t="s">
        <v>1077</v>
      </c>
    </row>
    <row r="12814" spans="1:6" hidden="1" x14ac:dyDescent="0.25">
      <c r="A12814" s="814" t="s">
        <v>41</v>
      </c>
      <c r="B12814" s="814"/>
      <c r="C12814" s="814"/>
      <c r="D12814" s="814"/>
      <c r="E12814" s="814"/>
      <c r="F12814" s="814"/>
    </row>
    <row r="12815" spans="1:6" hidden="1" x14ac:dyDescent="0.25">
      <c r="A12815" s="93">
        <v>1</v>
      </c>
      <c r="B12815" s="72" t="s">
        <v>14860</v>
      </c>
      <c r="C12815" s="73" t="s">
        <v>41</v>
      </c>
      <c r="D12815" s="72" t="s">
        <v>13</v>
      </c>
      <c r="E12815" s="75"/>
      <c r="F12815" s="140"/>
    </row>
    <row r="12816" spans="1:6" hidden="1" x14ac:dyDescent="0.25">
      <c r="A12816" s="93">
        <v>2</v>
      </c>
      <c r="B12816" s="85" t="s">
        <v>14898</v>
      </c>
      <c r="C12816" s="85" t="s">
        <v>41</v>
      </c>
      <c r="D12816" s="85" t="s">
        <v>890</v>
      </c>
      <c r="E12816" s="86"/>
      <c r="F12816" s="85"/>
    </row>
    <row r="12817" spans="1:6" hidden="1" x14ac:dyDescent="0.25">
      <c r="A12817" s="814" t="s">
        <v>9</v>
      </c>
      <c r="B12817" s="814"/>
      <c r="C12817" s="814"/>
      <c r="D12817" s="814"/>
      <c r="E12817" s="814"/>
      <c r="F12817" s="814"/>
    </row>
    <row r="12818" spans="1:6" hidden="1" x14ac:dyDescent="0.25">
      <c r="A12818" s="93">
        <v>1</v>
      </c>
      <c r="B12818" s="72" t="s">
        <v>14750</v>
      </c>
      <c r="C12818" s="73" t="s">
        <v>9</v>
      </c>
      <c r="D12818" s="72" t="s">
        <v>21</v>
      </c>
      <c r="E12818" s="75"/>
      <c r="F12818" s="732"/>
    </row>
    <row r="12819" spans="1:6" hidden="1" x14ac:dyDescent="0.25">
      <c r="A12819" s="93">
        <v>2</v>
      </c>
      <c r="B12819" s="72" t="s">
        <v>11908</v>
      </c>
      <c r="C12819" s="73" t="s">
        <v>9</v>
      </c>
      <c r="D12819" s="72" t="s">
        <v>21</v>
      </c>
      <c r="E12819" s="75"/>
      <c r="F12819" s="732"/>
    </row>
    <row r="12820" spans="1:6" hidden="1" x14ac:dyDescent="0.25">
      <c r="A12820" s="93">
        <v>3</v>
      </c>
      <c r="B12820" s="72" t="s">
        <v>13420</v>
      </c>
      <c r="C12820" s="73" t="s">
        <v>9</v>
      </c>
      <c r="D12820" s="72" t="s">
        <v>21</v>
      </c>
      <c r="E12820" s="75"/>
      <c r="F12820" s="732"/>
    </row>
    <row r="12821" spans="1:6" hidden="1" x14ac:dyDescent="0.25">
      <c r="A12821" s="93">
        <v>4</v>
      </c>
      <c r="B12821" s="72" t="s">
        <v>13457</v>
      </c>
      <c r="C12821" s="73" t="s">
        <v>9</v>
      </c>
      <c r="D12821" s="72" t="s">
        <v>21</v>
      </c>
      <c r="E12821" s="24"/>
      <c r="F12821" s="746"/>
    </row>
    <row r="12822" spans="1:6" hidden="1" x14ac:dyDescent="0.25">
      <c r="A12822" s="93">
        <v>5</v>
      </c>
      <c r="B12822" s="72" t="s">
        <v>12841</v>
      </c>
      <c r="C12822" s="73" t="s">
        <v>9</v>
      </c>
      <c r="D12822" s="72" t="s">
        <v>22</v>
      </c>
      <c r="E12822" s="24"/>
      <c r="F12822" s="746"/>
    </row>
    <row r="12823" spans="1:6" hidden="1" x14ac:dyDescent="0.25">
      <c r="A12823" s="93">
        <v>6</v>
      </c>
      <c r="B12823" s="72" t="s">
        <v>8702</v>
      </c>
      <c r="C12823" s="73" t="s">
        <v>9</v>
      </c>
      <c r="D12823" s="72" t="s">
        <v>21</v>
      </c>
      <c r="E12823" s="24"/>
      <c r="F12823" s="746"/>
    </row>
    <row r="12824" spans="1:6" hidden="1" x14ac:dyDescent="0.25">
      <c r="A12824" s="93">
        <v>7</v>
      </c>
      <c r="B12824" s="72" t="s">
        <v>14899</v>
      </c>
      <c r="C12824" s="73" t="s">
        <v>9</v>
      </c>
      <c r="D12824" s="72" t="s">
        <v>28</v>
      </c>
      <c r="E12824" s="24"/>
      <c r="F12824" s="746"/>
    </row>
    <row r="12825" spans="1:6" hidden="1" x14ac:dyDescent="0.25">
      <c r="A12825" s="93">
        <v>8</v>
      </c>
      <c r="B12825" s="72" t="s">
        <v>14912</v>
      </c>
      <c r="C12825" s="73" t="s">
        <v>9</v>
      </c>
      <c r="D12825" s="72" t="s">
        <v>13</v>
      </c>
      <c r="E12825" s="24"/>
      <c r="F12825" s="746"/>
    </row>
    <row r="12826" spans="1:6" hidden="1" x14ac:dyDescent="0.25">
      <c r="A12826" s="93">
        <v>9</v>
      </c>
      <c r="B12826" s="72" t="s">
        <v>14915</v>
      </c>
      <c r="C12826" s="73" t="s">
        <v>9</v>
      </c>
      <c r="D12826" s="72" t="s">
        <v>21</v>
      </c>
      <c r="E12826" s="24"/>
      <c r="F12826" s="746"/>
    </row>
    <row r="12827" spans="1:6" hidden="1" x14ac:dyDescent="0.25">
      <c r="A12827" s="811" t="s">
        <v>20</v>
      </c>
      <c r="B12827" s="812"/>
      <c r="C12827" s="812"/>
      <c r="D12827" s="812"/>
      <c r="E12827" s="812"/>
      <c r="F12827" s="813"/>
    </row>
    <row r="12828" spans="1:6" hidden="1" x14ac:dyDescent="0.25">
      <c r="A12828" s="93">
        <v>1</v>
      </c>
      <c r="B12828" s="72" t="s">
        <v>14752</v>
      </c>
      <c r="C12828" s="73" t="s">
        <v>20</v>
      </c>
      <c r="D12828" s="72" t="s">
        <v>890</v>
      </c>
      <c r="E12828" s="75"/>
      <c r="F12828" s="277"/>
    </row>
    <row r="12829" spans="1:6" hidden="1" x14ac:dyDescent="0.25">
      <c r="A12829" s="93">
        <v>2</v>
      </c>
      <c r="B12829" s="72" t="s">
        <v>14756</v>
      </c>
      <c r="C12829" s="73" t="s">
        <v>20</v>
      </c>
      <c r="D12829" s="72" t="s">
        <v>890</v>
      </c>
      <c r="E12829" s="75" t="s">
        <v>14757</v>
      </c>
      <c r="F12829" s="730" t="s">
        <v>1011</v>
      </c>
    </row>
    <row r="12830" spans="1:6" hidden="1" x14ac:dyDescent="0.25">
      <c r="A12830" s="93">
        <v>3</v>
      </c>
      <c r="B12830" s="72" t="s">
        <v>14762</v>
      </c>
      <c r="C12830" s="73" t="s">
        <v>20</v>
      </c>
      <c r="D12830" s="72" t="s">
        <v>80</v>
      </c>
      <c r="E12830" s="75" t="s">
        <v>14761</v>
      </c>
      <c r="F12830" s="730" t="s">
        <v>1011</v>
      </c>
    </row>
    <row r="12831" spans="1:6" hidden="1" x14ac:dyDescent="0.25">
      <c r="A12831" s="93">
        <v>4</v>
      </c>
      <c r="B12831" s="72" t="s">
        <v>720</v>
      </c>
      <c r="C12831" s="73" t="s">
        <v>20</v>
      </c>
      <c r="D12831" s="72" t="s">
        <v>13</v>
      </c>
      <c r="E12831" s="75" t="s">
        <v>14917</v>
      </c>
      <c r="F12831" s="730" t="s">
        <v>1011</v>
      </c>
    </row>
    <row r="12832" spans="1:6" hidden="1" x14ac:dyDescent="0.25">
      <c r="A12832" s="93">
        <v>5</v>
      </c>
      <c r="B12832" s="72" t="s">
        <v>3635</v>
      </c>
      <c r="C12832" s="73" t="s">
        <v>20</v>
      </c>
      <c r="D12832" s="72" t="s">
        <v>22</v>
      </c>
      <c r="E12832" s="75" t="s">
        <v>14896</v>
      </c>
      <c r="F12832" s="730" t="s">
        <v>1011</v>
      </c>
    </row>
    <row r="12833" spans="1:6" hidden="1" x14ac:dyDescent="0.25">
      <c r="A12833" s="93">
        <v>6</v>
      </c>
      <c r="B12833" s="72" t="s">
        <v>2710</v>
      </c>
      <c r="C12833" s="73" t="s">
        <v>20</v>
      </c>
      <c r="D12833" s="72" t="s">
        <v>17</v>
      </c>
      <c r="E12833" s="24"/>
      <c r="F12833" s="277"/>
    </row>
    <row r="12834" spans="1:6" hidden="1" x14ac:dyDescent="0.25">
      <c r="A12834" s="93">
        <v>7</v>
      </c>
      <c r="B12834" s="72" t="s">
        <v>2710</v>
      </c>
      <c r="C12834" s="73" t="s">
        <v>20</v>
      </c>
      <c r="D12834" s="72" t="s">
        <v>17</v>
      </c>
      <c r="E12834" s="24"/>
      <c r="F12834" s="277"/>
    </row>
    <row r="12835" spans="1:6" hidden="1" x14ac:dyDescent="0.25">
      <c r="A12835" s="93">
        <v>8</v>
      </c>
      <c r="B12835" s="72" t="s">
        <v>14553</v>
      </c>
      <c r="C12835" s="73" t="s">
        <v>20</v>
      </c>
      <c r="D12835" s="72" t="s">
        <v>22</v>
      </c>
      <c r="E12835" s="24"/>
      <c r="F12835" s="277"/>
    </row>
    <row r="12836" spans="1:6" hidden="1" x14ac:dyDescent="0.25">
      <c r="A12836" s="93">
        <v>9</v>
      </c>
      <c r="B12836" s="72" t="s">
        <v>14904</v>
      </c>
      <c r="C12836" s="73" t="s">
        <v>20</v>
      </c>
      <c r="D12836" s="72" t="s">
        <v>21</v>
      </c>
      <c r="E12836" s="24"/>
      <c r="F12836" s="730" t="s">
        <v>1077</v>
      </c>
    </row>
    <row r="12837" spans="1:6" hidden="1" x14ac:dyDescent="0.25">
      <c r="A12837" s="93">
        <v>10</v>
      </c>
      <c r="B12837" s="72" t="s">
        <v>14905</v>
      </c>
      <c r="C12837" s="73" t="s">
        <v>20</v>
      </c>
      <c r="D12837" s="72" t="s">
        <v>21</v>
      </c>
      <c r="E12837" s="24"/>
      <c r="F12837" s="730" t="s">
        <v>1077</v>
      </c>
    </row>
    <row r="12838" spans="1:6" hidden="1" x14ac:dyDescent="0.25">
      <c r="A12838" s="93">
        <v>11</v>
      </c>
      <c r="B12838" s="72" t="s">
        <v>14906</v>
      </c>
      <c r="C12838" s="73" t="s">
        <v>20</v>
      </c>
      <c r="D12838" s="72" t="s">
        <v>21</v>
      </c>
      <c r="E12838" s="24"/>
      <c r="F12838" s="730" t="s">
        <v>1077</v>
      </c>
    </row>
    <row r="12839" spans="1:6" hidden="1" x14ac:dyDescent="0.25">
      <c r="A12839" s="93">
        <v>12</v>
      </c>
      <c r="B12839" s="72" t="s">
        <v>14907</v>
      </c>
      <c r="C12839" s="73" t="s">
        <v>20</v>
      </c>
      <c r="D12839" s="72" t="s">
        <v>21</v>
      </c>
      <c r="E12839" s="24"/>
      <c r="F12839" s="730" t="s">
        <v>1077</v>
      </c>
    </row>
    <row r="12840" spans="1:6" hidden="1" x14ac:dyDescent="0.25">
      <c r="A12840" s="93">
        <v>13</v>
      </c>
      <c r="B12840" s="72"/>
      <c r="C12840" s="73"/>
      <c r="D12840" s="72"/>
      <c r="E12840" s="24"/>
      <c r="F12840" s="277"/>
    </row>
    <row r="12841" spans="1:6" hidden="1" x14ac:dyDescent="0.25">
      <c r="A12841" s="93">
        <v>14</v>
      </c>
      <c r="B12841" s="72"/>
      <c r="C12841" s="73"/>
      <c r="D12841" s="72"/>
      <c r="E12841" s="24"/>
      <c r="F12841" s="277"/>
    </row>
    <row r="12842" spans="1:6" hidden="1" x14ac:dyDescent="0.25">
      <c r="A12842" s="811" t="s">
        <v>558</v>
      </c>
      <c r="B12842" s="812"/>
      <c r="C12842" s="812"/>
      <c r="D12842" s="812"/>
      <c r="E12842" s="812"/>
      <c r="F12842" s="813"/>
    </row>
    <row r="12843" spans="1:6" hidden="1" x14ac:dyDescent="0.25">
      <c r="A12843" s="133">
        <v>1</v>
      </c>
      <c r="B12843" s="126" t="s">
        <v>5101</v>
      </c>
      <c r="C12843" s="73" t="s">
        <v>547</v>
      </c>
      <c r="D12843" s="72" t="s">
        <v>21</v>
      </c>
      <c r="E12843" s="140"/>
      <c r="F12843" s="180" t="s">
        <v>14901</v>
      </c>
    </row>
    <row r="12844" spans="1:6" hidden="1" x14ac:dyDescent="0.25">
      <c r="A12844" s="133">
        <v>2</v>
      </c>
      <c r="B12844" s="72"/>
      <c r="C12844" s="73"/>
      <c r="D12844" s="72"/>
      <c r="E12844" s="140"/>
      <c r="F12844" s="180"/>
    </row>
    <row r="12845" spans="1:6" hidden="1" x14ac:dyDescent="0.25">
      <c r="A12845" s="93">
        <v>3</v>
      </c>
      <c r="B12845" s="72"/>
      <c r="C12845" s="73"/>
      <c r="D12845" s="72"/>
      <c r="E12845" s="24"/>
      <c r="F12845" s="732"/>
    </row>
    <row r="12846" spans="1:6" hidden="1" x14ac:dyDescent="0.25">
      <c r="A12846" s="811" t="s">
        <v>12</v>
      </c>
      <c r="B12846" s="812"/>
      <c r="C12846" s="812"/>
      <c r="D12846" s="812"/>
      <c r="E12846" s="812"/>
      <c r="F12846" s="813"/>
    </row>
    <row r="12847" spans="1:6" hidden="1" x14ac:dyDescent="0.25">
      <c r="A12847" s="93">
        <v>1</v>
      </c>
      <c r="B12847" s="72" t="s">
        <v>14861</v>
      </c>
      <c r="C12847" s="73" t="s">
        <v>12</v>
      </c>
      <c r="D12847" s="72" t="s">
        <v>72</v>
      </c>
      <c r="E12847" s="24"/>
      <c r="F12847" s="732"/>
    </row>
    <row r="12848" spans="1:6" hidden="1" x14ac:dyDescent="0.25">
      <c r="A12848" s="93">
        <v>2</v>
      </c>
      <c r="B12848" s="85"/>
      <c r="C12848" s="85"/>
      <c r="D12848" s="85"/>
      <c r="E12848" s="86"/>
      <c r="F12848" s="85"/>
    </row>
    <row r="12849" spans="1:6" hidden="1" x14ac:dyDescent="0.25">
      <c r="A12849" s="811" t="s">
        <v>385</v>
      </c>
      <c r="B12849" s="812"/>
      <c r="C12849" s="812"/>
      <c r="D12849" s="812"/>
      <c r="E12849" s="812"/>
      <c r="F12849" s="813"/>
    </row>
    <row r="12850" spans="1:6" hidden="1" x14ac:dyDescent="0.25">
      <c r="A12850" s="133">
        <v>1</v>
      </c>
      <c r="B12850" s="72" t="s">
        <v>14897</v>
      </c>
      <c r="C12850" s="73" t="s">
        <v>385</v>
      </c>
      <c r="D12850" s="72" t="s">
        <v>13</v>
      </c>
      <c r="E12850" s="24"/>
      <c r="F12850" s="732"/>
    </row>
    <row r="12851" spans="1:6" hidden="1" x14ac:dyDescent="0.25">
      <c r="A12851" s="133">
        <v>2</v>
      </c>
      <c r="B12851" s="72" t="s">
        <v>4620</v>
      </c>
      <c r="C12851" s="73" t="s">
        <v>385</v>
      </c>
      <c r="D12851" s="72" t="s">
        <v>890</v>
      </c>
      <c r="E12851" s="24"/>
      <c r="F12851" s="732"/>
    </row>
    <row r="12852" spans="1:6" hidden="1" x14ac:dyDescent="0.25">
      <c r="A12852" s="133">
        <v>3</v>
      </c>
      <c r="B12852" s="72"/>
      <c r="C12852" s="73"/>
      <c r="D12852" s="72"/>
      <c r="E12852" s="24"/>
      <c r="F12852" s="732"/>
    </row>
    <row r="12853" spans="1:6" hidden="1" x14ac:dyDescent="0.25">
      <c r="A12853" s="133">
        <v>4</v>
      </c>
      <c r="B12853" s="72"/>
      <c r="C12853" s="73"/>
      <c r="D12853" s="72"/>
      <c r="E12853" s="24"/>
      <c r="F12853" s="732"/>
    </row>
    <row r="12854" spans="1:6" hidden="1" x14ac:dyDescent="0.25">
      <c r="A12854" s="811" t="s">
        <v>5</v>
      </c>
      <c r="B12854" s="812"/>
      <c r="C12854" s="812"/>
      <c r="D12854" s="812"/>
      <c r="E12854" s="812"/>
      <c r="F12854" s="813"/>
    </row>
    <row r="12855" spans="1:6" hidden="1" x14ac:dyDescent="0.25">
      <c r="A12855" s="93">
        <v>1</v>
      </c>
      <c r="B12855" s="85"/>
      <c r="C12855" s="85"/>
      <c r="D12855" s="85"/>
      <c r="E12855" s="75"/>
      <c r="F12855" s="140"/>
    </row>
    <row r="12856" spans="1:6" hidden="1" x14ac:dyDescent="0.25">
      <c r="A12856" s="93">
        <v>2</v>
      </c>
      <c r="B12856" s="85"/>
      <c r="C12856" s="73"/>
      <c r="D12856" s="72"/>
      <c r="E12856" s="86"/>
      <c r="F12856" s="93"/>
    </row>
    <row r="12857" spans="1:6" hidden="1" x14ac:dyDescent="0.25"/>
    <row r="12858" spans="1:6" hidden="1" x14ac:dyDescent="0.25"/>
    <row r="12859" spans="1:6" hidden="1" x14ac:dyDescent="0.25"/>
    <row r="12860" spans="1:6" hidden="1" x14ac:dyDescent="0.25"/>
    <row r="12861" spans="1:6" hidden="1" x14ac:dyDescent="0.25">
      <c r="A12861" s="197"/>
      <c r="B12861" s="198" t="s">
        <v>0</v>
      </c>
      <c r="C12861" s="199">
        <v>44626</v>
      </c>
      <c r="D12861" s="198"/>
      <c r="E12861" s="575"/>
      <c r="F12861" s="200"/>
    </row>
    <row r="12862" spans="1:6" hidden="1" x14ac:dyDescent="0.25">
      <c r="A12862" s="201" t="s">
        <v>580</v>
      </c>
      <c r="B12862" s="202" t="s">
        <v>576</v>
      </c>
      <c r="C12862" s="203" t="s">
        <v>912</v>
      </c>
      <c r="D12862" s="202" t="s">
        <v>577</v>
      </c>
      <c r="E12862" s="576" t="s">
        <v>1422</v>
      </c>
      <c r="F12862" s="204" t="s">
        <v>579</v>
      </c>
    </row>
    <row r="12863" spans="1:6" hidden="1" x14ac:dyDescent="0.25">
      <c r="A12863" s="814" t="s">
        <v>155</v>
      </c>
      <c r="B12863" s="814"/>
      <c r="C12863" s="814"/>
      <c r="D12863" s="814"/>
      <c r="E12863" s="814"/>
      <c r="F12863" s="814"/>
    </row>
    <row r="12864" spans="1:6" hidden="1" x14ac:dyDescent="0.25">
      <c r="A12864" s="133">
        <v>1</v>
      </c>
      <c r="B12864" s="207"/>
      <c r="C12864" s="207"/>
      <c r="D12864" s="207"/>
      <c r="E12864" s="475"/>
      <c r="F12864" s="207"/>
    </row>
    <row r="12865" spans="1:6" hidden="1" x14ac:dyDescent="0.25">
      <c r="A12865" s="93">
        <v>2</v>
      </c>
      <c r="B12865" s="224"/>
      <c r="C12865" s="225"/>
      <c r="D12865" s="224"/>
      <c r="E12865" s="227"/>
      <c r="F12865" s="206"/>
    </row>
    <row r="12866" spans="1:6" hidden="1" x14ac:dyDescent="0.25">
      <c r="A12866" s="814" t="s">
        <v>41</v>
      </c>
      <c r="B12866" s="814"/>
      <c r="C12866" s="814"/>
      <c r="D12866" s="814"/>
      <c r="E12866" s="814"/>
      <c r="F12866" s="814"/>
    </row>
    <row r="12867" spans="1:6" hidden="1" x14ac:dyDescent="0.25">
      <c r="A12867" s="93">
        <v>1</v>
      </c>
      <c r="B12867" s="72"/>
      <c r="C12867" s="73"/>
      <c r="D12867" s="72"/>
      <c r="E12867" s="75"/>
      <c r="F12867" s="140"/>
    </row>
    <row r="12868" spans="1:6" hidden="1" x14ac:dyDescent="0.25">
      <c r="A12868" s="93"/>
      <c r="B12868" s="85"/>
      <c r="C12868" s="85"/>
      <c r="D12868" s="85"/>
      <c r="E12868" s="86"/>
      <c r="F12868" s="85"/>
    </row>
    <row r="12869" spans="1:6" hidden="1" x14ac:dyDescent="0.25">
      <c r="A12869" s="814" t="s">
        <v>9</v>
      </c>
      <c r="B12869" s="814"/>
      <c r="C12869" s="814"/>
      <c r="D12869" s="814"/>
      <c r="E12869" s="814"/>
      <c r="F12869" s="814"/>
    </row>
    <row r="12870" spans="1:6" hidden="1" x14ac:dyDescent="0.25">
      <c r="A12870" s="93">
        <v>1</v>
      </c>
      <c r="B12870" s="72" t="s">
        <v>14864</v>
      </c>
      <c r="C12870" s="73" t="s">
        <v>9</v>
      </c>
      <c r="D12870" s="72" t="s">
        <v>21</v>
      </c>
      <c r="E12870" s="75"/>
      <c r="F12870" s="732"/>
    </row>
    <row r="12871" spans="1:6" hidden="1" x14ac:dyDescent="0.25">
      <c r="A12871" s="93">
        <v>2</v>
      </c>
      <c r="B12871" s="72" t="s">
        <v>6729</v>
      </c>
      <c r="C12871" s="73" t="s">
        <v>9</v>
      </c>
      <c r="D12871" s="72" t="s">
        <v>343</v>
      </c>
      <c r="E12871" s="75"/>
      <c r="F12871" s="732"/>
    </row>
    <row r="12872" spans="1:6" hidden="1" x14ac:dyDescent="0.25">
      <c r="A12872" s="93">
        <v>3</v>
      </c>
      <c r="B12872" s="72" t="s">
        <v>6730</v>
      </c>
      <c r="C12872" s="73" t="s">
        <v>9</v>
      </c>
      <c r="D12872" s="72" t="s">
        <v>343</v>
      </c>
      <c r="E12872" s="75"/>
      <c r="F12872" s="732"/>
    </row>
    <row r="12873" spans="1:6" hidden="1" x14ac:dyDescent="0.25">
      <c r="A12873" s="93">
        <v>4</v>
      </c>
      <c r="B12873" s="72" t="s">
        <v>3502</v>
      </c>
      <c r="C12873" s="73" t="s">
        <v>9</v>
      </c>
      <c r="D12873" s="72" t="s">
        <v>21</v>
      </c>
      <c r="E12873" s="24"/>
      <c r="F12873" s="732"/>
    </row>
    <row r="12874" spans="1:6" hidden="1" x14ac:dyDescent="0.25">
      <c r="A12874" s="93">
        <v>5</v>
      </c>
      <c r="B12874" s="72" t="s">
        <v>14902</v>
      </c>
      <c r="C12874" s="73" t="s">
        <v>9</v>
      </c>
      <c r="D12874" s="72" t="s">
        <v>21</v>
      </c>
      <c r="E12874" s="24"/>
      <c r="F12874" s="749"/>
    </row>
    <row r="12875" spans="1:6" hidden="1" x14ac:dyDescent="0.25">
      <c r="A12875" s="93">
        <v>6</v>
      </c>
      <c r="B12875" s="72" t="s">
        <v>1079</v>
      </c>
      <c r="C12875" s="73" t="s">
        <v>9</v>
      </c>
      <c r="D12875" s="72" t="s">
        <v>13</v>
      </c>
      <c r="E12875" s="24"/>
      <c r="F12875" s="749"/>
    </row>
    <row r="12876" spans="1:6" hidden="1" x14ac:dyDescent="0.25">
      <c r="A12876" s="93">
        <v>7</v>
      </c>
      <c r="B12876" s="72" t="s">
        <v>6591</v>
      </c>
      <c r="C12876" s="73" t="s">
        <v>9</v>
      </c>
      <c r="D12876" s="72" t="s">
        <v>21</v>
      </c>
      <c r="E12876" s="24"/>
      <c r="F12876" s="749"/>
    </row>
    <row r="12877" spans="1:6" hidden="1" x14ac:dyDescent="0.25">
      <c r="A12877" s="93">
        <v>8</v>
      </c>
      <c r="B12877" s="72" t="s">
        <v>2529</v>
      </c>
      <c r="C12877" s="73" t="s">
        <v>9</v>
      </c>
      <c r="D12877" s="72" t="s">
        <v>890</v>
      </c>
      <c r="E12877" s="24"/>
      <c r="F12877" s="749"/>
    </row>
    <row r="12878" spans="1:6" hidden="1" x14ac:dyDescent="0.25">
      <c r="A12878" s="93">
        <v>9</v>
      </c>
      <c r="B12878" s="72"/>
      <c r="C12878" s="73"/>
      <c r="D12878" s="72"/>
      <c r="E12878" s="24"/>
      <c r="F12878" s="749"/>
    </row>
    <row r="12879" spans="1:6" hidden="1" x14ac:dyDescent="0.25">
      <c r="A12879" s="93">
        <v>10</v>
      </c>
      <c r="B12879" s="72"/>
      <c r="C12879" s="73"/>
      <c r="D12879" s="72"/>
      <c r="E12879" s="24"/>
      <c r="F12879" s="749"/>
    </row>
    <row r="12880" spans="1:6" hidden="1" x14ac:dyDescent="0.25">
      <c r="A12880" s="811" t="s">
        <v>20</v>
      </c>
      <c r="B12880" s="812"/>
      <c r="C12880" s="812"/>
      <c r="D12880" s="812"/>
      <c r="E12880" s="812"/>
      <c r="F12880" s="813"/>
    </row>
    <row r="12881" spans="1:6" hidden="1" x14ac:dyDescent="0.25">
      <c r="A12881" s="93">
        <v>1</v>
      </c>
      <c r="B12881" s="72" t="s">
        <v>14760</v>
      </c>
      <c r="C12881" s="73" t="s">
        <v>20</v>
      </c>
      <c r="D12881" s="72" t="s">
        <v>21</v>
      </c>
      <c r="E12881" s="75"/>
      <c r="F12881" s="277"/>
    </row>
    <row r="12882" spans="1:6" hidden="1" x14ac:dyDescent="0.25">
      <c r="A12882" s="93">
        <v>2</v>
      </c>
      <c r="B12882" s="72" t="s">
        <v>14918</v>
      </c>
      <c r="C12882" s="73" t="s">
        <v>20</v>
      </c>
      <c r="D12882" s="72" t="s">
        <v>2040</v>
      </c>
      <c r="E12882" s="75"/>
      <c r="F12882" s="277"/>
    </row>
    <row r="12883" spans="1:6" hidden="1" x14ac:dyDescent="0.25">
      <c r="A12883" s="93">
        <v>3</v>
      </c>
      <c r="B12883" s="72" t="s">
        <v>14919</v>
      </c>
      <c r="C12883" s="73" t="s">
        <v>20</v>
      </c>
      <c r="D12883" s="72" t="s">
        <v>2040</v>
      </c>
      <c r="E12883" s="75"/>
      <c r="F12883" s="277"/>
    </row>
    <row r="12884" spans="1:6" hidden="1" x14ac:dyDescent="0.25">
      <c r="A12884" s="93">
        <v>4</v>
      </c>
      <c r="B12884" s="72" t="s">
        <v>5836</v>
      </c>
      <c r="C12884" s="73" t="s">
        <v>20</v>
      </c>
      <c r="D12884" s="72" t="s">
        <v>21</v>
      </c>
      <c r="E12884" s="75" t="s">
        <v>14921</v>
      </c>
      <c r="F12884" s="277"/>
    </row>
    <row r="12885" spans="1:6" hidden="1" x14ac:dyDescent="0.25">
      <c r="A12885" s="93">
        <v>5</v>
      </c>
      <c r="B12885" s="72"/>
      <c r="C12885" s="73"/>
      <c r="D12885" s="72"/>
      <c r="E12885" s="75"/>
      <c r="F12885" s="277"/>
    </row>
    <row r="12886" spans="1:6" hidden="1" x14ac:dyDescent="0.25">
      <c r="A12886" s="93">
        <v>6</v>
      </c>
      <c r="B12886" s="72"/>
      <c r="C12886" s="73"/>
      <c r="D12886" s="72"/>
      <c r="E12886" s="24"/>
      <c r="F12886" s="277"/>
    </row>
    <row r="12887" spans="1:6" hidden="1" x14ac:dyDescent="0.25">
      <c r="A12887" s="93">
        <v>7</v>
      </c>
      <c r="B12887" s="72"/>
      <c r="C12887" s="73"/>
      <c r="D12887" s="72"/>
      <c r="E12887" s="24"/>
      <c r="F12887" s="277"/>
    </row>
    <row r="12888" spans="1:6" hidden="1" x14ac:dyDescent="0.25">
      <c r="A12888" s="93"/>
      <c r="B12888" s="72"/>
      <c r="C12888" s="73"/>
      <c r="D12888" s="72"/>
      <c r="E12888" s="24"/>
      <c r="F12888" s="277"/>
    </row>
    <row r="12889" spans="1:6" hidden="1" x14ac:dyDescent="0.25">
      <c r="A12889" s="811" t="s">
        <v>558</v>
      </c>
      <c r="B12889" s="812"/>
      <c r="C12889" s="812"/>
      <c r="D12889" s="812"/>
      <c r="E12889" s="812"/>
      <c r="F12889" s="813"/>
    </row>
    <row r="12890" spans="1:6" hidden="1" x14ac:dyDescent="0.25">
      <c r="A12890" s="133">
        <v>1</v>
      </c>
      <c r="B12890" s="126"/>
      <c r="C12890" s="73"/>
      <c r="D12890" s="72"/>
      <c r="E12890" s="140"/>
      <c r="F12890" s="180"/>
    </row>
    <row r="12891" spans="1:6" hidden="1" x14ac:dyDescent="0.25">
      <c r="A12891" s="133">
        <v>2</v>
      </c>
      <c r="B12891" s="72"/>
      <c r="C12891" s="73"/>
      <c r="D12891" s="72"/>
      <c r="E12891" s="140"/>
      <c r="F12891" s="180"/>
    </row>
    <row r="12892" spans="1:6" hidden="1" x14ac:dyDescent="0.25">
      <c r="A12892" s="93">
        <v>3</v>
      </c>
      <c r="B12892" s="72"/>
      <c r="C12892" s="73"/>
      <c r="D12892" s="72"/>
      <c r="E12892" s="24"/>
      <c r="F12892" s="732"/>
    </row>
    <row r="12893" spans="1:6" hidden="1" x14ac:dyDescent="0.25">
      <c r="A12893" s="811" t="s">
        <v>12</v>
      </c>
      <c r="B12893" s="812"/>
      <c r="C12893" s="812"/>
      <c r="D12893" s="812"/>
      <c r="E12893" s="812"/>
      <c r="F12893" s="813"/>
    </row>
    <row r="12894" spans="1:6" hidden="1" x14ac:dyDescent="0.25">
      <c r="A12894" s="93">
        <v>1</v>
      </c>
      <c r="B12894" s="72"/>
      <c r="C12894" s="73"/>
      <c r="D12894" s="72"/>
      <c r="E12894" s="24"/>
      <c r="F12894" s="732"/>
    </row>
    <row r="12895" spans="1:6" hidden="1" x14ac:dyDescent="0.25">
      <c r="A12895" s="93">
        <v>2</v>
      </c>
      <c r="B12895" s="85"/>
      <c r="C12895" s="85"/>
      <c r="D12895" s="85"/>
      <c r="E12895" s="86"/>
      <c r="F12895" s="85"/>
    </row>
    <row r="12896" spans="1:6" hidden="1" x14ac:dyDescent="0.25">
      <c r="A12896" s="811" t="s">
        <v>385</v>
      </c>
      <c r="B12896" s="812"/>
      <c r="C12896" s="812"/>
      <c r="D12896" s="812"/>
      <c r="E12896" s="812"/>
      <c r="F12896" s="813"/>
    </row>
    <row r="12897" spans="1:6" hidden="1" x14ac:dyDescent="0.25">
      <c r="A12897" s="133">
        <v>1</v>
      </c>
      <c r="B12897" s="72" t="s">
        <v>9156</v>
      </c>
      <c r="C12897" s="73" t="s">
        <v>385</v>
      </c>
      <c r="D12897" s="72" t="s">
        <v>21</v>
      </c>
      <c r="E12897" s="24"/>
      <c r="F12897" s="732"/>
    </row>
    <row r="12898" spans="1:6" hidden="1" x14ac:dyDescent="0.25">
      <c r="A12898" s="133">
        <v>2</v>
      </c>
      <c r="B12898" s="72"/>
      <c r="C12898" s="73"/>
      <c r="D12898" s="72"/>
      <c r="E12898" s="24"/>
      <c r="F12898" s="732"/>
    </row>
    <row r="12899" spans="1:6" hidden="1" x14ac:dyDescent="0.25">
      <c r="A12899" s="133">
        <v>3</v>
      </c>
      <c r="B12899" s="72"/>
      <c r="C12899" s="73"/>
      <c r="D12899" s="72"/>
      <c r="E12899" s="24"/>
      <c r="F12899" s="732"/>
    </row>
    <row r="12900" spans="1:6" hidden="1" x14ac:dyDescent="0.25">
      <c r="A12900" s="133">
        <v>4</v>
      </c>
      <c r="B12900" s="72"/>
      <c r="C12900" s="73"/>
      <c r="D12900" s="72"/>
      <c r="E12900" s="24"/>
      <c r="F12900" s="732"/>
    </row>
    <row r="12901" spans="1:6" hidden="1" x14ac:dyDescent="0.25">
      <c r="A12901" s="811" t="s">
        <v>5</v>
      </c>
      <c r="B12901" s="812"/>
      <c r="C12901" s="812"/>
      <c r="D12901" s="812"/>
      <c r="E12901" s="812"/>
      <c r="F12901" s="813"/>
    </row>
    <row r="12902" spans="1:6" hidden="1" x14ac:dyDescent="0.25">
      <c r="A12902" s="93">
        <v>1</v>
      </c>
      <c r="B12902" s="85" t="s">
        <v>2269</v>
      </c>
      <c r="C12902" s="85" t="s">
        <v>5</v>
      </c>
      <c r="D12902" s="85" t="s">
        <v>21</v>
      </c>
      <c r="E12902" s="75"/>
      <c r="F12902" s="140" t="s">
        <v>1712</v>
      </c>
    </row>
    <row r="12903" spans="1:6" hidden="1" x14ac:dyDescent="0.25">
      <c r="A12903" s="93">
        <v>2</v>
      </c>
      <c r="B12903" s="85" t="s">
        <v>14862</v>
      </c>
      <c r="C12903" s="73" t="s">
        <v>5</v>
      </c>
      <c r="D12903" s="72" t="s">
        <v>21</v>
      </c>
      <c r="E12903" s="86"/>
      <c r="F12903" s="140" t="s">
        <v>1712</v>
      </c>
    </row>
    <row r="12904" spans="1:6" hidden="1" x14ac:dyDescent="0.25">
      <c r="A12904" s="93">
        <v>3</v>
      </c>
      <c r="B12904" s="85" t="s">
        <v>14920</v>
      </c>
      <c r="C12904" s="85" t="s">
        <v>5</v>
      </c>
      <c r="D12904" s="85" t="s">
        <v>21</v>
      </c>
      <c r="E12904" s="86"/>
      <c r="F12904" s="85"/>
    </row>
    <row r="12905" spans="1:6" hidden="1" x14ac:dyDescent="0.25">
      <c r="A12905" s="93">
        <v>4</v>
      </c>
      <c r="B12905" s="85" t="s">
        <v>14920</v>
      </c>
      <c r="C12905" s="85" t="s">
        <v>5</v>
      </c>
      <c r="D12905" s="85" t="s">
        <v>21</v>
      </c>
      <c r="E12905" s="86"/>
      <c r="F12905" s="85"/>
    </row>
    <row r="12906" spans="1:6" hidden="1" x14ac:dyDescent="0.25"/>
    <row r="12907" spans="1:6" hidden="1" x14ac:dyDescent="0.25"/>
    <row r="12908" spans="1:6" hidden="1" x14ac:dyDescent="0.25"/>
    <row r="12909" spans="1:6" hidden="1" x14ac:dyDescent="0.25"/>
    <row r="12910" spans="1:6" hidden="1" x14ac:dyDescent="0.25">
      <c r="A12910" s="305"/>
      <c r="B12910" s="31" t="s">
        <v>10</v>
      </c>
      <c r="C12910" s="30">
        <v>44628</v>
      </c>
      <c r="D12910" s="31"/>
      <c r="E12910" s="596"/>
      <c r="F12910" s="306"/>
    </row>
    <row r="12911" spans="1:6" hidden="1" x14ac:dyDescent="0.25">
      <c r="A12911" s="307" t="s">
        <v>580</v>
      </c>
      <c r="B12911" s="308" t="s">
        <v>576</v>
      </c>
      <c r="C12911" s="309" t="s">
        <v>912</v>
      </c>
      <c r="D12911" s="308" t="s">
        <v>577</v>
      </c>
      <c r="E12911" s="597" t="s">
        <v>1422</v>
      </c>
      <c r="F12911" s="310" t="s">
        <v>579</v>
      </c>
    </row>
    <row r="12912" spans="1:6" hidden="1" x14ac:dyDescent="0.25">
      <c r="A12912" s="814" t="s">
        <v>155</v>
      </c>
      <c r="B12912" s="814"/>
      <c r="C12912" s="814"/>
      <c r="D12912" s="814"/>
      <c r="E12912" s="814"/>
      <c r="F12912" s="814"/>
    </row>
    <row r="12913" spans="1:6" hidden="1" x14ac:dyDescent="0.25">
      <c r="A12913" s="133">
        <v>1</v>
      </c>
      <c r="B12913" s="207" t="s">
        <v>68</v>
      </c>
      <c r="C12913" s="207" t="s">
        <v>155</v>
      </c>
      <c r="D12913" s="207" t="s">
        <v>890</v>
      </c>
      <c r="E12913" s="475"/>
      <c r="F12913" s="207"/>
    </row>
    <row r="12914" spans="1:6" hidden="1" x14ac:dyDescent="0.25">
      <c r="A12914" s="93">
        <v>2</v>
      </c>
      <c r="B12914" s="224" t="s">
        <v>14925</v>
      </c>
      <c r="C12914" s="225" t="s">
        <v>4181</v>
      </c>
      <c r="D12914" s="224" t="s">
        <v>13</v>
      </c>
      <c r="E12914" s="206" t="s">
        <v>14926</v>
      </c>
      <c r="F12914" s="206"/>
    </row>
    <row r="12915" spans="1:6" hidden="1" x14ac:dyDescent="0.25">
      <c r="A12915" s="93">
        <v>3</v>
      </c>
      <c r="B12915" s="224" t="s">
        <v>14091</v>
      </c>
      <c r="C12915" s="225" t="s">
        <v>155</v>
      </c>
      <c r="D12915" s="224" t="s">
        <v>1008</v>
      </c>
      <c r="E12915" s="206" t="s">
        <v>15038</v>
      </c>
      <c r="F12915" s="206"/>
    </row>
    <row r="12916" spans="1:6" hidden="1" x14ac:dyDescent="0.25">
      <c r="A12916" s="93">
        <v>4</v>
      </c>
      <c r="B12916" s="224" t="s">
        <v>14091</v>
      </c>
      <c r="C12916" s="225" t="s">
        <v>155</v>
      </c>
      <c r="D12916" s="224" t="s">
        <v>1008</v>
      </c>
      <c r="E12916" s="206" t="s">
        <v>15038</v>
      </c>
      <c r="F12916" s="206"/>
    </row>
    <row r="12917" spans="1:6" hidden="1" x14ac:dyDescent="0.25">
      <c r="A12917" s="814" t="s">
        <v>41</v>
      </c>
      <c r="B12917" s="814"/>
      <c r="C12917" s="814"/>
      <c r="D12917" s="814"/>
      <c r="E12917" s="814"/>
      <c r="F12917" s="814"/>
    </row>
    <row r="12918" spans="1:6" hidden="1" x14ac:dyDescent="0.25">
      <c r="A12918" s="93">
        <v>1</v>
      </c>
      <c r="B12918" s="72"/>
      <c r="C12918" s="73"/>
      <c r="D12918" s="72"/>
      <c r="E12918" s="75"/>
      <c r="F12918" s="140"/>
    </row>
    <row r="12919" spans="1:6" hidden="1" x14ac:dyDescent="0.25">
      <c r="A12919" s="93"/>
      <c r="B12919" s="85"/>
      <c r="C12919" s="85"/>
      <c r="D12919" s="85"/>
      <c r="E12919" s="86"/>
      <c r="F12919" s="85"/>
    </row>
    <row r="12920" spans="1:6" hidden="1" x14ac:dyDescent="0.25">
      <c r="A12920" s="814" t="s">
        <v>9</v>
      </c>
      <c r="B12920" s="814"/>
      <c r="C12920" s="814"/>
      <c r="D12920" s="814"/>
      <c r="E12920" s="814"/>
      <c r="F12920" s="814"/>
    </row>
    <row r="12921" spans="1:6" hidden="1" x14ac:dyDescent="0.25">
      <c r="A12921" s="93">
        <v>1</v>
      </c>
      <c r="B12921" s="72" t="s">
        <v>1804</v>
      </c>
      <c r="C12921" s="73" t="s">
        <v>9</v>
      </c>
      <c r="D12921" s="72" t="s">
        <v>21</v>
      </c>
      <c r="E12921" s="75"/>
      <c r="F12921" s="732"/>
    </row>
    <row r="12922" spans="1:6" hidden="1" x14ac:dyDescent="0.25">
      <c r="A12922" s="93">
        <v>2</v>
      </c>
      <c r="B12922" s="72" t="s">
        <v>7886</v>
      </c>
      <c r="C12922" s="73" t="s">
        <v>9</v>
      </c>
      <c r="D12922" s="72" t="s">
        <v>21</v>
      </c>
      <c r="E12922" s="75"/>
      <c r="F12922" s="732"/>
    </row>
    <row r="12923" spans="1:6" hidden="1" x14ac:dyDescent="0.25">
      <c r="A12923" s="93">
        <v>3</v>
      </c>
      <c r="B12923" s="72" t="s">
        <v>8007</v>
      </c>
      <c r="C12923" s="73" t="s">
        <v>9</v>
      </c>
      <c r="D12923" s="72" t="s">
        <v>21</v>
      </c>
      <c r="E12923" s="75"/>
      <c r="F12923" s="732"/>
    </row>
    <row r="12924" spans="1:6" hidden="1" x14ac:dyDescent="0.25">
      <c r="A12924" s="93">
        <v>4</v>
      </c>
      <c r="B12924" s="72" t="s">
        <v>10353</v>
      </c>
      <c r="C12924" s="73" t="s">
        <v>9</v>
      </c>
      <c r="D12924" s="72" t="s">
        <v>21</v>
      </c>
      <c r="E12924" s="24"/>
      <c r="F12924" s="732"/>
    </row>
    <row r="12925" spans="1:6" hidden="1" x14ac:dyDescent="0.25">
      <c r="A12925" s="93">
        <v>5</v>
      </c>
      <c r="B12925" s="72"/>
      <c r="C12925" s="73"/>
      <c r="D12925" s="72"/>
      <c r="E12925" s="24"/>
      <c r="F12925" s="732"/>
    </row>
    <row r="12926" spans="1:6" hidden="1" x14ac:dyDescent="0.25">
      <c r="A12926" s="811" t="s">
        <v>20</v>
      </c>
      <c r="B12926" s="812"/>
      <c r="C12926" s="812"/>
      <c r="D12926" s="812"/>
      <c r="E12926" s="812"/>
      <c r="F12926" s="813"/>
    </row>
    <row r="12927" spans="1:6" hidden="1" x14ac:dyDescent="0.25">
      <c r="A12927" s="93">
        <v>1</v>
      </c>
      <c r="B12927" s="72" t="s">
        <v>14922</v>
      </c>
      <c r="C12927" s="73" t="s">
        <v>20</v>
      </c>
      <c r="D12927" s="72" t="s">
        <v>13</v>
      </c>
      <c r="E12927" s="75" t="s">
        <v>14924</v>
      </c>
      <c r="F12927" s="730" t="s">
        <v>1011</v>
      </c>
    </row>
    <row r="12928" spans="1:6" hidden="1" x14ac:dyDescent="0.25">
      <c r="A12928" s="93">
        <v>2</v>
      </c>
      <c r="B12928" s="72" t="s">
        <v>12892</v>
      </c>
      <c r="C12928" s="73" t="s">
        <v>20</v>
      </c>
      <c r="D12928" s="72" t="s">
        <v>13</v>
      </c>
      <c r="E12928" s="75" t="s">
        <v>14923</v>
      </c>
      <c r="F12928" s="730" t="s">
        <v>1011</v>
      </c>
    </row>
    <row r="12929" spans="1:6" hidden="1" x14ac:dyDescent="0.25">
      <c r="A12929" s="93">
        <v>3</v>
      </c>
      <c r="B12929" s="72" t="s">
        <v>14931</v>
      </c>
      <c r="C12929" s="73" t="s">
        <v>20</v>
      </c>
      <c r="D12929" s="72" t="s">
        <v>21</v>
      </c>
      <c r="E12929" s="75"/>
      <c r="F12929" s="277"/>
    </row>
    <row r="12930" spans="1:6" hidden="1" x14ac:dyDescent="0.25">
      <c r="A12930" s="93">
        <v>4</v>
      </c>
      <c r="B12930" s="72" t="s">
        <v>15037</v>
      </c>
      <c r="C12930" s="73" t="s">
        <v>20</v>
      </c>
      <c r="D12930" s="72" t="s">
        <v>21</v>
      </c>
      <c r="E12930" s="24"/>
      <c r="F12930" s="277"/>
    </row>
    <row r="12931" spans="1:6" hidden="1" x14ac:dyDescent="0.25">
      <c r="A12931" s="93">
        <v>5</v>
      </c>
      <c r="B12931" s="72"/>
      <c r="C12931" s="73"/>
      <c r="D12931" s="72"/>
      <c r="E12931" s="75"/>
      <c r="F12931" s="277"/>
    </row>
    <row r="12932" spans="1:6" hidden="1" x14ac:dyDescent="0.25">
      <c r="A12932" s="93">
        <v>6</v>
      </c>
      <c r="B12932" s="72"/>
      <c r="C12932" s="73"/>
      <c r="D12932" s="72"/>
      <c r="E12932" s="24"/>
      <c r="F12932" s="277"/>
    </row>
    <row r="12933" spans="1:6" hidden="1" x14ac:dyDescent="0.25">
      <c r="A12933" s="93">
        <v>7</v>
      </c>
      <c r="B12933" s="72"/>
      <c r="C12933" s="73"/>
      <c r="D12933" s="72"/>
      <c r="E12933" s="24"/>
      <c r="F12933" s="277"/>
    </row>
    <row r="12934" spans="1:6" hidden="1" x14ac:dyDescent="0.25">
      <c r="A12934" s="93"/>
      <c r="B12934" s="72"/>
      <c r="C12934" s="73"/>
      <c r="D12934" s="72"/>
      <c r="E12934" s="24"/>
      <c r="F12934" s="277"/>
    </row>
    <row r="12935" spans="1:6" hidden="1" x14ac:dyDescent="0.25">
      <c r="A12935" s="811" t="s">
        <v>558</v>
      </c>
      <c r="B12935" s="812"/>
      <c r="C12935" s="812"/>
      <c r="D12935" s="812"/>
      <c r="E12935" s="812"/>
      <c r="F12935" s="813"/>
    </row>
    <row r="12936" spans="1:6" hidden="1" x14ac:dyDescent="0.25">
      <c r="A12936" s="133">
        <v>1</v>
      </c>
      <c r="B12936" s="126"/>
      <c r="C12936" s="73"/>
      <c r="D12936" s="72"/>
      <c r="E12936" s="140"/>
      <c r="F12936" s="180"/>
    </row>
    <row r="12937" spans="1:6" hidden="1" x14ac:dyDescent="0.25">
      <c r="A12937" s="133">
        <v>2</v>
      </c>
      <c r="B12937" s="72"/>
      <c r="C12937" s="73"/>
      <c r="D12937" s="72"/>
      <c r="E12937" s="140"/>
      <c r="F12937" s="180"/>
    </row>
    <row r="12938" spans="1:6" hidden="1" x14ac:dyDescent="0.25">
      <c r="A12938" s="93">
        <v>3</v>
      </c>
      <c r="B12938" s="72"/>
      <c r="C12938" s="73"/>
      <c r="D12938" s="72"/>
      <c r="E12938" s="24"/>
      <c r="F12938" s="732"/>
    </row>
    <row r="12939" spans="1:6" hidden="1" x14ac:dyDescent="0.25">
      <c r="A12939" s="811" t="s">
        <v>12</v>
      </c>
      <c r="B12939" s="812"/>
      <c r="C12939" s="812"/>
      <c r="D12939" s="812"/>
      <c r="E12939" s="812"/>
      <c r="F12939" s="813"/>
    </row>
    <row r="12940" spans="1:6" hidden="1" x14ac:dyDescent="0.25">
      <c r="A12940" s="93">
        <v>1</v>
      </c>
      <c r="B12940" s="72"/>
      <c r="C12940" s="73"/>
      <c r="D12940" s="72"/>
      <c r="E12940" s="24"/>
      <c r="F12940" s="732"/>
    </row>
    <row r="12941" spans="1:6" hidden="1" x14ac:dyDescent="0.25">
      <c r="A12941" s="93">
        <v>2</v>
      </c>
      <c r="B12941" s="85"/>
      <c r="C12941" s="85"/>
      <c r="D12941" s="85"/>
      <c r="E12941" s="86"/>
      <c r="F12941" s="85"/>
    </row>
    <row r="12942" spans="1:6" hidden="1" x14ac:dyDescent="0.25">
      <c r="A12942" s="811" t="s">
        <v>385</v>
      </c>
      <c r="B12942" s="812"/>
      <c r="C12942" s="812"/>
      <c r="D12942" s="812"/>
      <c r="E12942" s="812"/>
      <c r="F12942" s="813"/>
    </row>
    <row r="12943" spans="1:6" hidden="1" x14ac:dyDescent="0.25">
      <c r="A12943" s="133">
        <v>1</v>
      </c>
      <c r="B12943" s="72"/>
      <c r="C12943" s="73"/>
      <c r="D12943" s="72"/>
      <c r="E12943" s="24"/>
      <c r="F12943" s="732"/>
    </row>
    <row r="12944" spans="1:6" hidden="1" x14ac:dyDescent="0.25">
      <c r="A12944" s="133">
        <v>2</v>
      </c>
      <c r="B12944" s="72"/>
      <c r="C12944" s="73"/>
      <c r="D12944" s="72"/>
      <c r="E12944" s="24"/>
      <c r="F12944" s="732"/>
    </row>
    <row r="12945" spans="1:6" hidden="1" x14ac:dyDescent="0.25">
      <c r="A12945" s="133">
        <v>3</v>
      </c>
      <c r="B12945" s="72"/>
      <c r="C12945" s="73"/>
      <c r="D12945" s="72"/>
      <c r="E12945" s="24"/>
      <c r="F12945" s="732"/>
    </row>
    <row r="12946" spans="1:6" hidden="1" x14ac:dyDescent="0.25">
      <c r="A12946" s="133">
        <v>4</v>
      </c>
      <c r="B12946" s="72"/>
      <c r="C12946" s="73"/>
      <c r="D12946" s="72"/>
      <c r="E12946" s="24"/>
      <c r="F12946" s="732"/>
    </row>
    <row r="12947" spans="1:6" hidden="1" x14ac:dyDescent="0.25">
      <c r="A12947" s="811" t="s">
        <v>5</v>
      </c>
      <c r="B12947" s="812"/>
      <c r="C12947" s="812"/>
      <c r="D12947" s="812"/>
      <c r="E12947" s="812"/>
      <c r="F12947" s="813"/>
    </row>
    <row r="12948" spans="1:6" hidden="1" x14ac:dyDescent="0.25">
      <c r="A12948" s="93">
        <v>1</v>
      </c>
      <c r="B12948" s="85"/>
      <c r="C12948" s="85"/>
      <c r="D12948" s="85"/>
      <c r="E12948" s="75"/>
      <c r="F12948" s="140"/>
    </row>
    <row r="12949" spans="1:6" hidden="1" x14ac:dyDescent="0.25">
      <c r="A12949" s="93">
        <v>2</v>
      </c>
      <c r="B12949" s="85"/>
      <c r="C12949" s="73"/>
      <c r="D12949" s="72"/>
      <c r="E12949" s="86"/>
      <c r="F12949" s="93"/>
    </row>
    <row r="12950" spans="1:6" hidden="1" x14ac:dyDescent="0.25"/>
    <row r="12951" spans="1:6" hidden="1" x14ac:dyDescent="0.25"/>
    <row r="12952" spans="1:6" hidden="1" x14ac:dyDescent="0.25">
      <c r="A12952" s="299"/>
      <c r="B12952" s="61" t="s">
        <v>45</v>
      </c>
      <c r="C12952" s="62">
        <v>44630</v>
      </c>
      <c r="D12952" s="61"/>
      <c r="E12952" s="584"/>
      <c r="F12952" s="300"/>
    </row>
    <row r="12953" spans="1:6" hidden="1" x14ac:dyDescent="0.25">
      <c r="A12953" s="301" t="s">
        <v>580</v>
      </c>
      <c r="B12953" s="302" t="s">
        <v>576</v>
      </c>
      <c r="C12953" s="303" t="s">
        <v>912</v>
      </c>
      <c r="D12953" s="302" t="s">
        <v>577</v>
      </c>
      <c r="E12953" s="585" t="s">
        <v>1422</v>
      </c>
      <c r="F12953" s="304" t="s">
        <v>579</v>
      </c>
    </row>
    <row r="12954" spans="1:6" hidden="1" x14ac:dyDescent="0.25">
      <c r="A12954" s="814" t="s">
        <v>155</v>
      </c>
      <c r="B12954" s="814"/>
      <c r="C12954" s="814"/>
      <c r="D12954" s="814"/>
      <c r="E12954" s="814"/>
      <c r="F12954" s="814"/>
    </row>
    <row r="12955" spans="1:6" hidden="1" x14ac:dyDescent="0.25">
      <c r="A12955" s="133">
        <v>1</v>
      </c>
      <c r="B12955" s="207"/>
      <c r="C12955" s="207"/>
      <c r="D12955" s="207"/>
      <c r="E12955" s="475"/>
      <c r="F12955" s="475"/>
    </row>
    <row r="12956" spans="1:6" hidden="1" x14ac:dyDescent="0.25">
      <c r="A12956" s="93">
        <v>2</v>
      </c>
      <c r="B12956" s="224"/>
      <c r="C12956" s="225"/>
      <c r="D12956" s="224"/>
      <c r="E12956" s="475"/>
      <c r="F12956" s="206"/>
    </row>
    <row r="12957" spans="1:6" hidden="1" x14ac:dyDescent="0.25">
      <c r="A12957" s="814" t="s">
        <v>41</v>
      </c>
      <c r="B12957" s="814"/>
      <c r="C12957" s="814"/>
      <c r="D12957" s="814"/>
      <c r="E12957" s="814"/>
      <c r="F12957" s="814"/>
    </row>
    <row r="12958" spans="1:6" hidden="1" x14ac:dyDescent="0.25">
      <c r="A12958" s="93">
        <v>1</v>
      </c>
      <c r="B12958" s="72"/>
      <c r="C12958" s="73"/>
      <c r="D12958" s="72"/>
      <c r="E12958" s="75"/>
      <c r="F12958" s="140"/>
    </row>
    <row r="12959" spans="1:6" hidden="1" x14ac:dyDescent="0.25">
      <c r="A12959" s="93"/>
      <c r="B12959" s="85"/>
      <c r="C12959" s="85"/>
      <c r="D12959" s="85"/>
      <c r="E12959" s="86"/>
      <c r="F12959" s="85"/>
    </row>
    <row r="12960" spans="1:6" hidden="1" x14ac:dyDescent="0.25">
      <c r="A12960" s="814" t="s">
        <v>9</v>
      </c>
      <c r="B12960" s="814"/>
      <c r="C12960" s="814"/>
      <c r="D12960" s="814"/>
      <c r="E12960" s="814"/>
      <c r="F12960" s="814"/>
    </row>
    <row r="12961" spans="1:6" hidden="1" x14ac:dyDescent="0.25">
      <c r="A12961" s="93">
        <v>1</v>
      </c>
      <c r="B12961" s="207" t="s">
        <v>5251</v>
      </c>
      <c r="C12961" s="207" t="s">
        <v>9</v>
      </c>
      <c r="D12961" s="207" t="s">
        <v>22</v>
      </c>
      <c r="E12961" s="475" t="s">
        <v>5086</v>
      </c>
      <c r="F12961" s="746"/>
    </row>
    <row r="12962" spans="1:6" hidden="1" x14ac:dyDescent="0.25">
      <c r="A12962" s="93">
        <v>2</v>
      </c>
      <c r="B12962" s="224" t="s">
        <v>14929</v>
      </c>
      <c r="C12962" s="225" t="s">
        <v>9</v>
      </c>
      <c r="D12962" s="224" t="s">
        <v>22</v>
      </c>
      <c r="E12962" s="475" t="s">
        <v>5086</v>
      </c>
      <c r="F12962" s="746"/>
    </row>
    <row r="12963" spans="1:6" hidden="1" x14ac:dyDescent="0.25">
      <c r="A12963" s="93">
        <v>3</v>
      </c>
      <c r="B12963" s="72" t="s">
        <v>1417</v>
      </c>
      <c r="C12963" s="73" t="s">
        <v>9</v>
      </c>
      <c r="D12963" s="72" t="s">
        <v>72</v>
      </c>
      <c r="E12963" s="75"/>
      <c r="F12963" s="746"/>
    </row>
    <row r="12964" spans="1:6" hidden="1" x14ac:dyDescent="0.25">
      <c r="A12964" s="93">
        <v>4</v>
      </c>
      <c r="B12964" s="72"/>
      <c r="C12964" s="73"/>
      <c r="D12964" s="72"/>
      <c r="E12964" s="24"/>
      <c r="F12964" s="746"/>
    </row>
    <row r="12965" spans="1:6" hidden="1" x14ac:dyDescent="0.25">
      <c r="A12965" s="93">
        <v>5</v>
      </c>
      <c r="B12965" s="72"/>
      <c r="C12965" s="73"/>
      <c r="D12965" s="72"/>
      <c r="E12965" s="24"/>
      <c r="F12965" s="746"/>
    </row>
    <row r="12966" spans="1:6" hidden="1" x14ac:dyDescent="0.25">
      <c r="A12966" s="811" t="s">
        <v>20</v>
      </c>
      <c r="B12966" s="812"/>
      <c r="C12966" s="812"/>
      <c r="D12966" s="812"/>
      <c r="E12966" s="812"/>
      <c r="F12966" s="813"/>
    </row>
    <row r="12967" spans="1:6" hidden="1" x14ac:dyDescent="0.25">
      <c r="A12967" s="93">
        <v>1</v>
      </c>
      <c r="B12967" s="72" t="s">
        <v>11520</v>
      </c>
      <c r="C12967" s="73" t="s">
        <v>20</v>
      </c>
      <c r="D12967" s="72" t="s">
        <v>13</v>
      </c>
      <c r="E12967" s="75"/>
      <c r="F12967" s="277"/>
    </row>
    <row r="12968" spans="1:6" hidden="1" x14ac:dyDescent="0.25">
      <c r="A12968" s="93">
        <v>2</v>
      </c>
      <c r="B12968" s="72" t="s">
        <v>11520</v>
      </c>
      <c r="C12968" s="73" t="s">
        <v>20</v>
      </c>
      <c r="D12968" s="72" t="s">
        <v>13</v>
      </c>
      <c r="E12968" s="75"/>
      <c r="F12968" s="277"/>
    </row>
    <row r="12969" spans="1:6" hidden="1" x14ac:dyDescent="0.25">
      <c r="A12969" s="93">
        <v>3</v>
      </c>
      <c r="B12969" s="72" t="s">
        <v>13260</v>
      </c>
      <c r="C12969" s="73" t="s">
        <v>20</v>
      </c>
      <c r="D12969" s="72" t="s">
        <v>28</v>
      </c>
      <c r="E12969" s="75"/>
      <c r="F12969" s="277"/>
    </row>
    <row r="12970" spans="1:6" hidden="1" x14ac:dyDescent="0.25">
      <c r="A12970" s="93">
        <v>4</v>
      </c>
      <c r="B12970" s="72"/>
      <c r="C12970" s="73"/>
      <c r="D12970" s="72"/>
      <c r="E12970" s="24"/>
      <c r="F12970" s="277"/>
    </row>
    <row r="12971" spans="1:6" hidden="1" x14ac:dyDescent="0.25">
      <c r="A12971" s="93">
        <v>5</v>
      </c>
      <c r="B12971" s="72"/>
      <c r="C12971" s="73"/>
      <c r="D12971" s="72"/>
      <c r="E12971" s="75"/>
      <c r="F12971" s="277"/>
    </row>
    <row r="12972" spans="1:6" hidden="1" x14ac:dyDescent="0.25">
      <c r="A12972" s="93">
        <v>6</v>
      </c>
      <c r="B12972" s="72"/>
      <c r="C12972" s="73"/>
      <c r="D12972" s="72"/>
      <c r="E12972" s="24"/>
      <c r="F12972" s="277"/>
    </row>
    <row r="12973" spans="1:6" hidden="1" x14ac:dyDescent="0.25">
      <c r="A12973" s="93">
        <v>7</v>
      </c>
      <c r="B12973" s="72"/>
      <c r="C12973" s="73"/>
      <c r="D12973" s="72"/>
      <c r="E12973" s="24"/>
      <c r="F12973" s="277"/>
    </row>
    <row r="12974" spans="1:6" hidden="1" x14ac:dyDescent="0.25">
      <c r="A12974" s="93"/>
      <c r="B12974" s="72"/>
      <c r="C12974" s="73"/>
      <c r="D12974" s="72"/>
      <c r="E12974" s="24"/>
      <c r="F12974" s="277"/>
    </row>
    <row r="12975" spans="1:6" hidden="1" x14ac:dyDescent="0.25">
      <c r="A12975" s="811" t="s">
        <v>558</v>
      </c>
      <c r="B12975" s="812"/>
      <c r="C12975" s="812"/>
      <c r="D12975" s="812"/>
      <c r="E12975" s="812"/>
      <c r="F12975" s="813"/>
    </row>
    <row r="12976" spans="1:6" hidden="1" x14ac:dyDescent="0.25">
      <c r="A12976" s="133">
        <v>1</v>
      </c>
      <c r="B12976" s="126"/>
      <c r="C12976" s="73"/>
      <c r="D12976" s="72"/>
      <c r="E12976" s="140"/>
      <c r="F12976" s="180"/>
    </row>
    <row r="12977" spans="1:6" hidden="1" x14ac:dyDescent="0.25">
      <c r="A12977" s="133">
        <v>2</v>
      </c>
      <c r="B12977" s="72"/>
      <c r="C12977" s="73"/>
      <c r="D12977" s="72"/>
      <c r="E12977" s="140"/>
      <c r="F12977" s="180"/>
    </row>
    <row r="12978" spans="1:6" hidden="1" x14ac:dyDescent="0.25">
      <c r="A12978" s="93">
        <v>3</v>
      </c>
      <c r="B12978" s="72"/>
      <c r="C12978" s="73"/>
      <c r="D12978" s="72"/>
      <c r="E12978" s="24"/>
      <c r="F12978" s="746"/>
    </row>
    <row r="12979" spans="1:6" hidden="1" x14ac:dyDescent="0.25">
      <c r="A12979" s="811" t="s">
        <v>12</v>
      </c>
      <c r="B12979" s="812"/>
      <c r="C12979" s="812"/>
      <c r="D12979" s="812"/>
      <c r="E12979" s="812"/>
      <c r="F12979" s="813"/>
    </row>
    <row r="12980" spans="1:6" hidden="1" x14ac:dyDescent="0.25">
      <c r="A12980" s="93">
        <v>1</v>
      </c>
      <c r="B12980" s="72"/>
      <c r="C12980" s="73"/>
      <c r="D12980" s="72"/>
      <c r="E12980" s="24"/>
      <c r="F12980" s="746"/>
    </row>
    <row r="12981" spans="1:6" hidden="1" x14ac:dyDescent="0.25">
      <c r="A12981" s="93">
        <v>2</v>
      </c>
      <c r="B12981" s="85"/>
      <c r="C12981" s="85"/>
      <c r="D12981" s="85"/>
      <c r="E12981" s="86"/>
      <c r="F12981" s="85"/>
    </row>
    <row r="12982" spans="1:6" hidden="1" x14ac:dyDescent="0.25">
      <c r="A12982" s="811" t="s">
        <v>385</v>
      </c>
      <c r="B12982" s="812"/>
      <c r="C12982" s="812"/>
      <c r="D12982" s="812"/>
      <c r="E12982" s="812"/>
      <c r="F12982" s="813"/>
    </row>
    <row r="12983" spans="1:6" hidden="1" x14ac:dyDescent="0.25">
      <c r="A12983" s="133">
        <v>1</v>
      </c>
      <c r="B12983" s="72"/>
      <c r="C12983" s="73"/>
      <c r="D12983" s="72"/>
      <c r="E12983" s="24"/>
      <c r="F12983" s="746"/>
    </row>
    <row r="12984" spans="1:6" hidden="1" x14ac:dyDescent="0.25">
      <c r="A12984" s="133">
        <v>2</v>
      </c>
      <c r="B12984" s="72"/>
      <c r="C12984" s="73"/>
      <c r="D12984" s="72"/>
      <c r="E12984" s="24"/>
      <c r="F12984" s="746"/>
    </row>
    <row r="12985" spans="1:6" hidden="1" x14ac:dyDescent="0.25">
      <c r="A12985" s="133">
        <v>3</v>
      </c>
      <c r="B12985" s="72"/>
      <c r="C12985" s="73"/>
      <c r="D12985" s="72"/>
      <c r="E12985" s="24"/>
      <c r="F12985" s="746"/>
    </row>
    <row r="12986" spans="1:6" hidden="1" x14ac:dyDescent="0.25">
      <c r="A12986" s="133">
        <v>4</v>
      </c>
      <c r="B12986" s="72"/>
      <c r="C12986" s="73"/>
      <c r="D12986" s="72"/>
      <c r="E12986" s="24"/>
      <c r="F12986" s="746"/>
    </row>
    <row r="12987" spans="1:6" hidden="1" x14ac:dyDescent="0.25">
      <c r="A12987" s="811" t="s">
        <v>5</v>
      </c>
      <c r="B12987" s="812"/>
      <c r="C12987" s="812"/>
      <c r="D12987" s="812"/>
      <c r="E12987" s="812"/>
      <c r="F12987" s="813"/>
    </row>
    <row r="12988" spans="1:6" hidden="1" x14ac:dyDescent="0.25">
      <c r="A12988" s="93">
        <v>1</v>
      </c>
      <c r="B12988" s="85"/>
      <c r="C12988" s="85"/>
      <c r="D12988" s="85"/>
      <c r="E12988" s="75"/>
      <c r="F12988" s="140"/>
    </row>
    <row r="12989" spans="1:6" hidden="1" x14ac:dyDescent="0.25">
      <c r="A12989" s="93">
        <v>2</v>
      </c>
      <c r="B12989" s="85"/>
      <c r="C12989" s="73"/>
      <c r="D12989" s="72"/>
      <c r="E12989" s="86"/>
      <c r="F12989" s="93"/>
    </row>
    <row r="12990" spans="1:6" hidden="1" x14ac:dyDescent="0.25"/>
    <row r="12991" spans="1:6" hidden="1" x14ac:dyDescent="0.25"/>
    <row r="12992" spans="1:6" hidden="1" x14ac:dyDescent="0.25">
      <c r="A12992" s="453"/>
      <c r="B12992" s="454" t="s">
        <v>63</v>
      </c>
      <c r="C12992" s="455">
        <v>44632</v>
      </c>
      <c r="D12992" s="454"/>
      <c r="E12992" s="598"/>
      <c r="F12992" s="456"/>
    </row>
    <row r="12993" spans="1:6" hidden="1" x14ac:dyDescent="0.25">
      <c r="A12993" s="457" t="s">
        <v>580</v>
      </c>
      <c r="B12993" s="458" t="s">
        <v>576</v>
      </c>
      <c r="C12993" s="459" t="s">
        <v>912</v>
      </c>
      <c r="D12993" s="458" t="s">
        <v>577</v>
      </c>
      <c r="E12993" s="599" t="s">
        <v>1422</v>
      </c>
      <c r="F12993" s="460" t="s">
        <v>579</v>
      </c>
    </row>
    <row r="12994" spans="1:6" hidden="1" x14ac:dyDescent="0.25">
      <c r="A12994" s="814" t="s">
        <v>155</v>
      </c>
      <c r="B12994" s="814"/>
      <c r="C12994" s="814"/>
      <c r="D12994" s="814"/>
      <c r="E12994" s="814"/>
      <c r="F12994" s="814"/>
    </row>
    <row r="12995" spans="1:6" hidden="1" x14ac:dyDescent="0.25">
      <c r="A12995" s="133">
        <v>1</v>
      </c>
      <c r="B12995" s="207" t="s">
        <v>4180</v>
      </c>
      <c r="C12995" s="207" t="s">
        <v>4181</v>
      </c>
      <c r="D12995" s="207" t="s">
        <v>22</v>
      </c>
      <c r="E12995" s="475" t="s">
        <v>4183</v>
      </c>
      <c r="F12995" s="207"/>
    </row>
    <row r="12996" spans="1:6" hidden="1" x14ac:dyDescent="0.25">
      <c r="A12996" s="93">
        <v>2</v>
      </c>
      <c r="B12996" s="224"/>
      <c r="C12996" s="225"/>
      <c r="D12996" s="224"/>
      <c r="E12996" s="206"/>
      <c r="F12996" s="206"/>
    </row>
    <row r="12997" spans="1:6" hidden="1" x14ac:dyDescent="0.25">
      <c r="A12997" s="814" t="s">
        <v>41</v>
      </c>
      <c r="B12997" s="814"/>
      <c r="C12997" s="814"/>
      <c r="D12997" s="814"/>
      <c r="E12997" s="814"/>
      <c r="F12997" s="814"/>
    </row>
    <row r="12998" spans="1:6" hidden="1" x14ac:dyDescent="0.25">
      <c r="A12998" s="93">
        <v>1</v>
      </c>
      <c r="B12998" s="72" t="s">
        <v>11103</v>
      </c>
      <c r="C12998" s="73" t="s">
        <v>41</v>
      </c>
      <c r="D12998" s="72" t="s">
        <v>890</v>
      </c>
      <c r="E12998" s="75"/>
      <c r="F12998" s="140" t="s">
        <v>11263</v>
      </c>
    </row>
    <row r="12999" spans="1:6" hidden="1" x14ac:dyDescent="0.25">
      <c r="A12999" s="93">
        <v>2</v>
      </c>
      <c r="B12999" s="85"/>
      <c r="C12999" s="85"/>
      <c r="D12999" s="85"/>
      <c r="E12999" s="86"/>
      <c r="F12999" s="85"/>
    </row>
    <row r="13000" spans="1:6" hidden="1" x14ac:dyDescent="0.25">
      <c r="A13000" s="814" t="s">
        <v>9</v>
      </c>
      <c r="B13000" s="814"/>
      <c r="C13000" s="814"/>
      <c r="D13000" s="814"/>
      <c r="E13000" s="814"/>
      <c r="F13000" s="814"/>
    </row>
    <row r="13001" spans="1:6" hidden="1" x14ac:dyDescent="0.25">
      <c r="A13001" s="93">
        <v>1</v>
      </c>
      <c r="B13001" s="72" t="s">
        <v>15096</v>
      </c>
      <c r="C13001" s="73" t="s">
        <v>85</v>
      </c>
      <c r="D13001" s="72" t="s">
        <v>890</v>
      </c>
      <c r="E13001" s="75"/>
      <c r="F13001" s="748"/>
    </row>
    <row r="13002" spans="1:6" hidden="1" x14ac:dyDescent="0.25">
      <c r="A13002" s="93">
        <v>2</v>
      </c>
      <c r="B13002" s="72" t="s">
        <v>3163</v>
      </c>
      <c r="C13002" s="73" t="s">
        <v>9</v>
      </c>
      <c r="D13002" s="72" t="s">
        <v>21</v>
      </c>
      <c r="E13002" s="75"/>
      <c r="F13002" s="748"/>
    </row>
    <row r="13003" spans="1:6" hidden="1" x14ac:dyDescent="0.25">
      <c r="A13003" s="93">
        <v>3</v>
      </c>
      <c r="B13003" s="72" t="s">
        <v>626</v>
      </c>
      <c r="C13003" s="73" t="s">
        <v>1504</v>
      </c>
      <c r="D13003" s="72" t="s">
        <v>13</v>
      </c>
      <c r="E13003" s="75"/>
      <c r="F13003" s="140" t="s">
        <v>6770</v>
      </c>
    </row>
    <row r="13004" spans="1:6" hidden="1" x14ac:dyDescent="0.25">
      <c r="A13004" s="93">
        <v>4</v>
      </c>
      <c r="B13004" s="72" t="s">
        <v>15111</v>
      </c>
      <c r="C13004" s="73" t="s">
        <v>9</v>
      </c>
      <c r="D13004" s="72" t="s">
        <v>21</v>
      </c>
      <c r="E13004" s="24"/>
      <c r="F13004" s="748"/>
    </row>
    <row r="13005" spans="1:6" hidden="1" x14ac:dyDescent="0.25">
      <c r="A13005" s="93">
        <v>5</v>
      </c>
      <c r="B13005" s="72"/>
      <c r="C13005" s="73"/>
      <c r="D13005" s="72"/>
      <c r="E13005" s="24"/>
      <c r="F13005" s="748"/>
    </row>
    <row r="13006" spans="1:6" hidden="1" x14ac:dyDescent="0.25">
      <c r="A13006" s="93">
        <v>6</v>
      </c>
      <c r="B13006" s="72"/>
      <c r="C13006" s="73"/>
      <c r="D13006" s="72"/>
      <c r="E13006" s="24"/>
      <c r="F13006" s="748"/>
    </row>
    <row r="13007" spans="1:6" hidden="1" x14ac:dyDescent="0.25">
      <c r="A13007" s="93">
        <v>7</v>
      </c>
      <c r="B13007" s="72"/>
      <c r="C13007" s="73"/>
      <c r="D13007" s="72"/>
      <c r="E13007" s="24"/>
      <c r="F13007" s="748"/>
    </row>
    <row r="13008" spans="1:6" hidden="1" x14ac:dyDescent="0.25">
      <c r="A13008" s="93">
        <v>8</v>
      </c>
      <c r="B13008" s="72"/>
      <c r="C13008" s="73"/>
      <c r="D13008" s="72"/>
      <c r="E13008" s="24"/>
      <c r="F13008" s="748"/>
    </row>
    <row r="13009" spans="1:6" hidden="1" x14ac:dyDescent="0.25">
      <c r="A13009" s="93">
        <v>9</v>
      </c>
      <c r="B13009" s="72"/>
      <c r="C13009" s="73"/>
      <c r="D13009" s="72"/>
      <c r="E13009" s="24"/>
      <c r="F13009" s="748"/>
    </row>
    <row r="13010" spans="1:6" hidden="1" x14ac:dyDescent="0.25">
      <c r="A13010" s="811" t="s">
        <v>20</v>
      </c>
      <c r="B13010" s="812"/>
      <c r="C13010" s="812"/>
      <c r="D13010" s="812"/>
      <c r="E13010" s="812"/>
      <c r="F13010" s="813"/>
    </row>
    <row r="13011" spans="1:6" hidden="1" x14ac:dyDescent="0.25">
      <c r="A13011" s="93">
        <v>1</v>
      </c>
      <c r="B13011" s="72" t="s">
        <v>14932</v>
      </c>
      <c r="C13011" s="73" t="s">
        <v>20</v>
      </c>
      <c r="D13011" s="72" t="s">
        <v>890</v>
      </c>
      <c r="E13011" s="75" t="s">
        <v>14933</v>
      </c>
      <c r="F13011" s="277" t="s">
        <v>14934</v>
      </c>
    </row>
    <row r="13012" spans="1:6" hidden="1" x14ac:dyDescent="0.25">
      <c r="A13012" s="93">
        <v>2</v>
      </c>
      <c r="B13012" s="72" t="s">
        <v>14935</v>
      </c>
      <c r="C13012" s="73" t="s">
        <v>20</v>
      </c>
      <c r="D13012" s="72" t="s">
        <v>28</v>
      </c>
      <c r="E13012" s="75" t="s">
        <v>14936</v>
      </c>
      <c r="F13012" s="277" t="s">
        <v>14937</v>
      </c>
    </row>
    <row r="13013" spans="1:6" hidden="1" x14ac:dyDescent="0.25">
      <c r="A13013" s="93">
        <v>3</v>
      </c>
      <c r="B13013" s="72" t="s">
        <v>14935</v>
      </c>
      <c r="C13013" s="73" t="s">
        <v>20</v>
      </c>
      <c r="D13013" s="72" t="s">
        <v>28</v>
      </c>
      <c r="E13013" s="75" t="s">
        <v>14936</v>
      </c>
      <c r="F13013" s="277" t="s">
        <v>14937</v>
      </c>
    </row>
    <row r="13014" spans="1:6" hidden="1" x14ac:dyDescent="0.25">
      <c r="A13014" s="93">
        <v>4</v>
      </c>
      <c r="B13014" s="72" t="s">
        <v>2952</v>
      </c>
      <c r="C13014" s="73" t="s">
        <v>20</v>
      </c>
      <c r="D13014" s="72" t="s">
        <v>22</v>
      </c>
      <c r="E13014" s="75" t="s">
        <v>15099</v>
      </c>
      <c r="F13014" s="277" t="s">
        <v>12477</v>
      </c>
    </row>
    <row r="13015" spans="1:6" hidden="1" x14ac:dyDescent="0.25">
      <c r="A13015" s="93">
        <v>5</v>
      </c>
      <c r="B13015" s="72" t="s">
        <v>15109</v>
      </c>
      <c r="C13015" s="73" t="s">
        <v>20</v>
      </c>
      <c r="D13015" s="72" t="s">
        <v>13</v>
      </c>
      <c r="E13015" s="75" t="s">
        <v>15110</v>
      </c>
      <c r="F13015" s="277" t="s">
        <v>1011</v>
      </c>
    </row>
    <row r="13016" spans="1:6" hidden="1" x14ac:dyDescent="0.25">
      <c r="A13016" s="93">
        <v>6</v>
      </c>
      <c r="B13016" s="72"/>
      <c r="C13016" s="73"/>
      <c r="D13016" s="72"/>
      <c r="E13016" s="75"/>
      <c r="F13016" s="277"/>
    </row>
    <row r="13017" spans="1:6" hidden="1" x14ac:dyDescent="0.25">
      <c r="A13017" s="93">
        <v>7</v>
      </c>
      <c r="B13017" s="72"/>
      <c r="C13017" s="73"/>
      <c r="D13017" s="72"/>
      <c r="E13017" s="24"/>
      <c r="F13017" s="277"/>
    </row>
    <row r="13018" spans="1:6" hidden="1" x14ac:dyDescent="0.25">
      <c r="A13018" s="93">
        <v>8</v>
      </c>
      <c r="B13018" s="72"/>
      <c r="C13018" s="73"/>
      <c r="D13018" s="72"/>
      <c r="E13018" s="24"/>
      <c r="F13018" s="277"/>
    </row>
    <row r="13019" spans="1:6" hidden="1" x14ac:dyDescent="0.25">
      <c r="A13019" s="93">
        <v>9</v>
      </c>
      <c r="B13019" s="72"/>
      <c r="C13019" s="73"/>
      <c r="D13019" s="72"/>
      <c r="E13019" s="24"/>
      <c r="F13019" s="277"/>
    </row>
    <row r="13020" spans="1:6" hidden="1" x14ac:dyDescent="0.25">
      <c r="A13020" s="93">
        <v>10</v>
      </c>
      <c r="B13020" s="72"/>
      <c r="C13020" s="73"/>
      <c r="D13020" s="72"/>
      <c r="E13020" s="24"/>
      <c r="F13020" s="277"/>
    </row>
    <row r="13021" spans="1:6" hidden="1" x14ac:dyDescent="0.25">
      <c r="A13021" s="93">
        <v>11</v>
      </c>
      <c r="B13021" s="72"/>
      <c r="C13021" s="73"/>
      <c r="D13021" s="72"/>
      <c r="E13021" s="24"/>
      <c r="F13021" s="277"/>
    </row>
    <row r="13022" spans="1:6" hidden="1" x14ac:dyDescent="0.25">
      <c r="A13022" s="93">
        <v>12</v>
      </c>
      <c r="B13022" s="72"/>
      <c r="C13022" s="73"/>
      <c r="D13022" s="72"/>
      <c r="E13022" s="24"/>
      <c r="F13022" s="277"/>
    </row>
    <row r="13023" spans="1:6" hidden="1" x14ac:dyDescent="0.25">
      <c r="A13023" s="93">
        <v>13</v>
      </c>
      <c r="B13023" s="72"/>
      <c r="C13023" s="73"/>
      <c r="D13023" s="72"/>
      <c r="E13023" s="24"/>
      <c r="F13023" s="277"/>
    </row>
    <row r="13024" spans="1:6" hidden="1" x14ac:dyDescent="0.25">
      <c r="A13024" s="93">
        <v>14</v>
      </c>
      <c r="B13024" s="72"/>
      <c r="C13024" s="73"/>
      <c r="D13024" s="72"/>
      <c r="E13024" s="24"/>
      <c r="F13024" s="277"/>
    </row>
    <row r="13025" spans="1:6" hidden="1" x14ac:dyDescent="0.25">
      <c r="A13025" s="93">
        <v>15</v>
      </c>
      <c r="B13025" s="72"/>
      <c r="C13025" s="73"/>
      <c r="D13025" s="72"/>
      <c r="E13025" s="24"/>
      <c r="F13025" s="277"/>
    </row>
    <row r="13026" spans="1:6" hidden="1" x14ac:dyDescent="0.25">
      <c r="A13026" s="811" t="s">
        <v>558</v>
      </c>
      <c r="B13026" s="812"/>
      <c r="C13026" s="812"/>
      <c r="D13026" s="812"/>
      <c r="E13026" s="812"/>
      <c r="F13026" s="813"/>
    </row>
    <row r="13027" spans="1:6" hidden="1" x14ac:dyDescent="0.25">
      <c r="A13027" s="133">
        <v>1</v>
      </c>
      <c r="B13027" s="126" t="s">
        <v>631</v>
      </c>
      <c r="C13027" s="73" t="s">
        <v>558</v>
      </c>
      <c r="D13027" s="72" t="s">
        <v>21</v>
      </c>
      <c r="E13027" s="140"/>
      <c r="F13027" s="180" t="s">
        <v>6742</v>
      </c>
    </row>
    <row r="13028" spans="1:6" hidden="1" x14ac:dyDescent="0.25">
      <c r="A13028" s="133">
        <v>2</v>
      </c>
      <c r="B13028" s="72"/>
      <c r="C13028" s="73"/>
      <c r="D13028" s="72"/>
      <c r="E13028" s="140"/>
      <c r="F13028" s="180"/>
    </row>
    <row r="13029" spans="1:6" hidden="1" x14ac:dyDescent="0.25">
      <c r="A13029" s="93">
        <v>3</v>
      </c>
      <c r="B13029" s="72"/>
      <c r="C13029" s="73"/>
      <c r="D13029" s="72"/>
      <c r="E13029" s="24"/>
      <c r="F13029" s="748"/>
    </row>
    <row r="13030" spans="1:6" hidden="1" x14ac:dyDescent="0.25">
      <c r="A13030" s="811" t="s">
        <v>12</v>
      </c>
      <c r="B13030" s="812"/>
      <c r="C13030" s="812"/>
      <c r="D13030" s="812"/>
      <c r="E13030" s="812"/>
      <c r="F13030" s="813"/>
    </row>
    <row r="13031" spans="1:6" hidden="1" x14ac:dyDescent="0.25">
      <c r="A13031" s="93">
        <v>1</v>
      </c>
      <c r="B13031" s="72"/>
      <c r="C13031" s="73"/>
      <c r="D13031" s="72"/>
      <c r="E13031" s="24"/>
      <c r="F13031" s="748"/>
    </row>
    <row r="13032" spans="1:6" hidden="1" x14ac:dyDescent="0.25">
      <c r="A13032" s="93">
        <v>2</v>
      </c>
      <c r="B13032" s="85"/>
      <c r="C13032" s="85"/>
      <c r="D13032" s="85"/>
      <c r="E13032" s="86"/>
      <c r="F13032" s="85"/>
    </row>
    <row r="13033" spans="1:6" hidden="1" x14ac:dyDescent="0.25">
      <c r="A13033" s="811" t="s">
        <v>385</v>
      </c>
      <c r="B13033" s="812"/>
      <c r="C13033" s="812"/>
      <c r="D13033" s="812"/>
      <c r="E13033" s="812"/>
      <c r="F13033" s="813"/>
    </row>
    <row r="13034" spans="1:6" hidden="1" x14ac:dyDescent="0.25">
      <c r="A13034" s="133">
        <v>1</v>
      </c>
      <c r="B13034" s="72"/>
      <c r="C13034" s="73"/>
      <c r="D13034" s="72"/>
      <c r="E13034" s="24"/>
      <c r="F13034" s="748"/>
    </row>
    <row r="13035" spans="1:6" hidden="1" x14ac:dyDescent="0.25">
      <c r="A13035" s="133">
        <v>2</v>
      </c>
      <c r="B13035" s="72"/>
      <c r="C13035" s="73"/>
      <c r="D13035" s="72"/>
      <c r="E13035" s="24"/>
      <c r="F13035" s="748"/>
    </row>
    <row r="13036" spans="1:6" hidden="1" x14ac:dyDescent="0.25">
      <c r="A13036" s="133">
        <v>3</v>
      </c>
      <c r="B13036" s="72"/>
      <c r="C13036" s="73"/>
      <c r="D13036" s="72"/>
      <c r="E13036" s="24"/>
      <c r="F13036" s="748"/>
    </row>
    <row r="13037" spans="1:6" hidden="1" x14ac:dyDescent="0.25">
      <c r="A13037" s="133">
        <v>4</v>
      </c>
      <c r="B13037" s="72"/>
      <c r="C13037" s="73"/>
      <c r="D13037" s="72"/>
      <c r="E13037" s="24"/>
      <c r="F13037" s="748"/>
    </row>
    <row r="13038" spans="1:6" hidden="1" x14ac:dyDescent="0.25">
      <c r="A13038" s="811" t="s">
        <v>5</v>
      </c>
      <c r="B13038" s="812"/>
      <c r="C13038" s="812"/>
      <c r="D13038" s="812"/>
      <c r="E13038" s="812"/>
      <c r="F13038" s="813"/>
    </row>
    <row r="13039" spans="1:6" hidden="1" x14ac:dyDescent="0.25">
      <c r="A13039" s="93">
        <v>1</v>
      </c>
      <c r="B13039" s="85" t="s">
        <v>2683</v>
      </c>
      <c r="C13039" s="85" t="s">
        <v>5</v>
      </c>
      <c r="D13039" s="85" t="s">
        <v>890</v>
      </c>
      <c r="E13039" s="75"/>
      <c r="F13039" s="140"/>
    </row>
    <row r="13040" spans="1:6" hidden="1" x14ac:dyDescent="0.25">
      <c r="A13040" s="93">
        <v>2</v>
      </c>
      <c r="B13040" s="85"/>
      <c r="C13040" s="73"/>
      <c r="D13040" s="72"/>
      <c r="E13040" s="86"/>
      <c r="F13040" s="93"/>
    </row>
    <row r="13041" spans="1:6" hidden="1" x14ac:dyDescent="0.25"/>
    <row r="13042" spans="1:6" hidden="1" x14ac:dyDescent="0.25"/>
    <row r="13043" spans="1:6" hidden="1" x14ac:dyDescent="0.25"/>
    <row r="13044" spans="1:6" hidden="1" x14ac:dyDescent="0.25"/>
    <row r="13045" spans="1:6" hidden="1" x14ac:dyDescent="0.25">
      <c r="A13045" s="197"/>
      <c r="B13045" s="198" t="s">
        <v>0</v>
      </c>
      <c r="C13045" s="199">
        <v>44633</v>
      </c>
      <c r="D13045" s="198"/>
      <c r="E13045" s="575"/>
      <c r="F13045" s="200"/>
    </row>
    <row r="13046" spans="1:6" hidden="1" x14ac:dyDescent="0.25">
      <c r="A13046" s="201" t="s">
        <v>580</v>
      </c>
      <c r="B13046" s="202" t="s">
        <v>576</v>
      </c>
      <c r="C13046" s="203" t="s">
        <v>912</v>
      </c>
      <c r="D13046" s="202" t="s">
        <v>577</v>
      </c>
      <c r="E13046" s="576" t="s">
        <v>1422</v>
      </c>
      <c r="F13046" s="204" t="s">
        <v>579</v>
      </c>
    </row>
    <row r="13047" spans="1:6" hidden="1" x14ac:dyDescent="0.25">
      <c r="A13047" s="814" t="s">
        <v>155</v>
      </c>
      <c r="B13047" s="814"/>
      <c r="C13047" s="814"/>
      <c r="D13047" s="814"/>
      <c r="E13047" s="814"/>
      <c r="F13047" s="814"/>
    </row>
    <row r="13048" spans="1:6" hidden="1" x14ac:dyDescent="0.25">
      <c r="A13048" s="133">
        <v>1</v>
      </c>
      <c r="B13048" s="207" t="s">
        <v>4995</v>
      </c>
      <c r="C13048" s="207" t="s">
        <v>155</v>
      </c>
      <c r="D13048" s="207" t="s">
        <v>890</v>
      </c>
      <c r="E13048" s="475" t="s">
        <v>15107</v>
      </c>
      <c r="F13048" s="207"/>
    </row>
    <row r="13049" spans="1:6" hidden="1" x14ac:dyDescent="0.25">
      <c r="A13049" s="93">
        <v>2</v>
      </c>
      <c r="B13049" s="224"/>
      <c r="C13049" s="225"/>
      <c r="D13049" s="224"/>
      <c r="E13049" s="227"/>
      <c r="F13049" s="206"/>
    </row>
    <row r="13050" spans="1:6" hidden="1" x14ac:dyDescent="0.25">
      <c r="A13050" s="814" t="s">
        <v>41</v>
      </c>
      <c r="B13050" s="814"/>
      <c r="C13050" s="814"/>
      <c r="D13050" s="814"/>
      <c r="E13050" s="814"/>
      <c r="F13050" s="814"/>
    </row>
    <row r="13051" spans="1:6" hidden="1" x14ac:dyDescent="0.25">
      <c r="A13051" s="93">
        <v>1</v>
      </c>
      <c r="B13051" s="72" t="s">
        <v>13687</v>
      </c>
      <c r="C13051" s="73" t="s">
        <v>41</v>
      </c>
      <c r="D13051" s="72" t="s">
        <v>80</v>
      </c>
      <c r="E13051" s="75"/>
      <c r="F13051" s="140" t="s">
        <v>15104</v>
      </c>
    </row>
    <row r="13052" spans="1:6" hidden="1" x14ac:dyDescent="0.25">
      <c r="A13052" s="93"/>
      <c r="B13052" s="85" t="s">
        <v>15106</v>
      </c>
      <c r="C13052" s="85" t="s">
        <v>41</v>
      </c>
      <c r="D13052" s="85" t="s">
        <v>21</v>
      </c>
      <c r="E13052" s="86"/>
      <c r="F13052" s="85"/>
    </row>
    <row r="13053" spans="1:6" hidden="1" x14ac:dyDescent="0.25">
      <c r="A13053" s="814" t="s">
        <v>9</v>
      </c>
      <c r="B13053" s="814"/>
      <c r="C13053" s="814"/>
      <c r="D13053" s="814"/>
      <c r="E13053" s="814"/>
      <c r="F13053" s="814"/>
    </row>
    <row r="13054" spans="1:6" hidden="1" x14ac:dyDescent="0.25">
      <c r="A13054" s="93">
        <v>1</v>
      </c>
      <c r="B13054" s="72" t="s">
        <v>7272</v>
      </c>
      <c r="C13054" s="73" t="s">
        <v>9</v>
      </c>
      <c r="D13054" s="72" t="s">
        <v>21</v>
      </c>
      <c r="E13054" s="75"/>
      <c r="F13054" s="748"/>
    </row>
    <row r="13055" spans="1:6" hidden="1" x14ac:dyDescent="0.25">
      <c r="A13055" s="93">
        <v>2</v>
      </c>
      <c r="B13055" s="72" t="s">
        <v>15100</v>
      </c>
      <c r="C13055" s="73" t="s">
        <v>9</v>
      </c>
      <c r="D13055" s="72" t="s">
        <v>21</v>
      </c>
      <c r="E13055" s="75"/>
      <c r="F13055" s="748"/>
    </row>
    <row r="13056" spans="1:6" hidden="1" x14ac:dyDescent="0.25">
      <c r="A13056" s="93">
        <v>3</v>
      </c>
      <c r="B13056" s="72" t="s">
        <v>15101</v>
      </c>
      <c r="C13056" s="73" t="s">
        <v>9</v>
      </c>
      <c r="D13056" s="72" t="s">
        <v>21</v>
      </c>
      <c r="E13056" s="75"/>
      <c r="F13056" s="748"/>
    </row>
    <row r="13057" spans="1:6" hidden="1" x14ac:dyDescent="0.25">
      <c r="A13057" s="93">
        <v>4</v>
      </c>
      <c r="B13057" s="72" t="s">
        <v>284</v>
      </c>
      <c r="C13057" s="73" t="s">
        <v>9</v>
      </c>
      <c r="D13057" s="72" t="s">
        <v>21</v>
      </c>
      <c r="E13057" s="24"/>
      <c r="F13057" s="748"/>
    </row>
    <row r="13058" spans="1:6" hidden="1" x14ac:dyDescent="0.25">
      <c r="A13058" s="93">
        <v>5</v>
      </c>
      <c r="B13058" s="72"/>
      <c r="C13058" s="73"/>
      <c r="D13058" s="72"/>
      <c r="E13058" s="24"/>
      <c r="F13058" s="748"/>
    </row>
    <row r="13059" spans="1:6" hidden="1" x14ac:dyDescent="0.25">
      <c r="A13059" s="811" t="s">
        <v>20</v>
      </c>
      <c r="B13059" s="812"/>
      <c r="C13059" s="812"/>
      <c r="D13059" s="812"/>
      <c r="E13059" s="812"/>
      <c r="F13059" s="813"/>
    </row>
    <row r="13060" spans="1:6" hidden="1" x14ac:dyDescent="0.25">
      <c r="A13060" s="93">
        <v>1</v>
      </c>
      <c r="B13060" s="72" t="s">
        <v>15095</v>
      </c>
      <c r="C13060" s="73" t="s">
        <v>20</v>
      </c>
      <c r="D13060" s="72" t="s">
        <v>22</v>
      </c>
      <c r="E13060" s="277" t="s">
        <v>15094</v>
      </c>
      <c r="F13060" s="730" t="s">
        <v>1011</v>
      </c>
    </row>
    <row r="13061" spans="1:6" hidden="1" x14ac:dyDescent="0.25">
      <c r="A13061" s="93">
        <v>2</v>
      </c>
      <c r="B13061" s="72" t="s">
        <v>13096</v>
      </c>
      <c r="C13061" s="73" t="s">
        <v>20</v>
      </c>
      <c r="D13061" s="72" t="s">
        <v>21</v>
      </c>
      <c r="E13061" s="75"/>
      <c r="F13061" s="277"/>
    </row>
    <row r="13062" spans="1:6" hidden="1" x14ac:dyDescent="0.25">
      <c r="A13062" s="93">
        <v>3</v>
      </c>
      <c r="B13062" s="72" t="s">
        <v>5318</v>
      </c>
      <c r="C13062" s="73" t="s">
        <v>20</v>
      </c>
      <c r="D13062" s="72" t="s">
        <v>21</v>
      </c>
      <c r="E13062" s="75"/>
      <c r="F13062" s="730" t="s">
        <v>12603</v>
      </c>
    </row>
    <row r="13063" spans="1:6" hidden="1" x14ac:dyDescent="0.25">
      <c r="A13063" s="93">
        <v>4</v>
      </c>
      <c r="B13063" s="72" t="s">
        <v>15102</v>
      </c>
      <c r="C13063" s="73" t="s">
        <v>20</v>
      </c>
      <c r="D13063" s="72" t="s">
        <v>890</v>
      </c>
      <c r="E13063" s="24"/>
      <c r="F13063" s="277"/>
    </row>
    <row r="13064" spans="1:6" hidden="1" x14ac:dyDescent="0.25">
      <c r="A13064" s="93">
        <v>5</v>
      </c>
      <c r="B13064" s="72" t="s">
        <v>3788</v>
      </c>
      <c r="C13064" s="73" t="s">
        <v>20</v>
      </c>
      <c r="D13064" s="72" t="s">
        <v>890</v>
      </c>
      <c r="E13064" s="75"/>
      <c r="F13064" s="277"/>
    </row>
    <row r="13065" spans="1:6" hidden="1" x14ac:dyDescent="0.25">
      <c r="A13065" s="93">
        <v>6</v>
      </c>
      <c r="B13065" s="72" t="s">
        <v>15033</v>
      </c>
      <c r="C13065" s="73" t="s">
        <v>20</v>
      </c>
      <c r="D13065" s="72" t="s">
        <v>21</v>
      </c>
      <c r="E13065" s="24"/>
      <c r="F13065" s="730" t="s">
        <v>15108</v>
      </c>
    </row>
    <row r="13066" spans="1:6" hidden="1" x14ac:dyDescent="0.25">
      <c r="A13066" s="93">
        <v>7</v>
      </c>
      <c r="B13066" s="72" t="s">
        <v>7308</v>
      </c>
      <c r="C13066" s="73" t="s">
        <v>20</v>
      </c>
      <c r="D13066" s="72" t="s">
        <v>21</v>
      </c>
      <c r="E13066" s="24"/>
      <c r="F13066" s="730" t="s">
        <v>15108</v>
      </c>
    </row>
    <row r="13067" spans="1:6" hidden="1" x14ac:dyDescent="0.25">
      <c r="A13067" s="93"/>
      <c r="B13067" s="72"/>
      <c r="C13067" s="73"/>
      <c r="D13067" s="72"/>
      <c r="E13067" s="24"/>
      <c r="F13067" s="277"/>
    </row>
    <row r="13068" spans="1:6" hidden="1" x14ac:dyDescent="0.25">
      <c r="A13068" s="811" t="s">
        <v>558</v>
      </c>
      <c r="B13068" s="812"/>
      <c r="C13068" s="812"/>
      <c r="D13068" s="812"/>
      <c r="E13068" s="812"/>
      <c r="F13068" s="813"/>
    </row>
    <row r="13069" spans="1:6" hidden="1" x14ac:dyDescent="0.25">
      <c r="A13069" s="133">
        <v>1</v>
      </c>
      <c r="B13069" s="126"/>
      <c r="C13069" s="73"/>
      <c r="D13069" s="72"/>
      <c r="E13069" s="140"/>
      <c r="F13069" s="180"/>
    </row>
    <row r="13070" spans="1:6" hidden="1" x14ac:dyDescent="0.25">
      <c r="A13070" s="133">
        <v>2</v>
      </c>
      <c r="B13070" s="72"/>
      <c r="C13070" s="73"/>
      <c r="D13070" s="72"/>
      <c r="E13070" s="140"/>
      <c r="F13070" s="180"/>
    </row>
    <row r="13071" spans="1:6" hidden="1" x14ac:dyDescent="0.25">
      <c r="A13071" s="93">
        <v>3</v>
      </c>
      <c r="B13071" s="72"/>
      <c r="C13071" s="73"/>
      <c r="D13071" s="72"/>
      <c r="E13071" s="24"/>
      <c r="F13071" s="748"/>
    </row>
    <row r="13072" spans="1:6" hidden="1" x14ac:dyDescent="0.25">
      <c r="A13072" s="811" t="s">
        <v>12</v>
      </c>
      <c r="B13072" s="812"/>
      <c r="C13072" s="812"/>
      <c r="D13072" s="812"/>
      <c r="E13072" s="812"/>
      <c r="F13072" s="813"/>
    </row>
    <row r="13073" spans="1:6" hidden="1" x14ac:dyDescent="0.25">
      <c r="A13073" s="93">
        <v>1</v>
      </c>
      <c r="B13073" s="72"/>
      <c r="C13073" s="73"/>
      <c r="D13073" s="72"/>
      <c r="E13073" s="24"/>
      <c r="F13073" s="748"/>
    </row>
    <row r="13074" spans="1:6" hidden="1" x14ac:dyDescent="0.25">
      <c r="A13074" s="93">
        <v>2</v>
      </c>
      <c r="B13074" s="85"/>
      <c r="C13074" s="85"/>
      <c r="D13074" s="85"/>
      <c r="E13074" s="86"/>
      <c r="F13074" s="85"/>
    </row>
    <row r="13075" spans="1:6" hidden="1" x14ac:dyDescent="0.25">
      <c r="A13075" s="811" t="s">
        <v>385</v>
      </c>
      <c r="B13075" s="812"/>
      <c r="C13075" s="812"/>
      <c r="D13075" s="812"/>
      <c r="E13075" s="812"/>
      <c r="F13075" s="813"/>
    </row>
    <row r="13076" spans="1:6" hidden="1" x14ac:dyDescent="0.25">
      <c r="A13076" s="133">
        <v>1</v>
      </c>
      <c r="B13076" s="72"/>
      <c r="C13076" s="73"/>
      <c r="D13076" s="72"/>
      <c r="E13076" s="24"/>
      <c r="F13076" s="748"/>
    </row>
    <row r="13077" spans="1:6" hidden="1" x14ac:dyDescent="0.25">
      <c r="A13077" s="133">
        <v>2</v>
      </c>
      <c r="B13077" s="72"/>
      <c r="C13077" s="73"/>
      <c r="D13077" s="72"/>
      <c r="E13077" s="24"/>
      <c r="F13077" s="748"/>
    </row>
    <row r="13078" spans="1:6" hidden="1" x14ac:dyDescent="0.25">
      <c r="A13078" s="133">
        <v>3</v>
      </c>
      <c r="B13078" s="72"/>
      <c r="C13078" s="73"/>
      <c r="D13078" s="72"/>
      <c r="E13078" s="24"/>
      <c r="F13078" s="748"/>
    </row>
    <row r="13079" spans="1:6" hidden="1" x14ac:dyDescent="0.25">
      <c r="A13079" s="133">
        <v>4</v>
      </c>
      <c r="B13079" s="72"/>
      <c r="C13079" s="73"/>
      <c r="D13079" s="72"/>
      <c r="E13079" s="24"/>
      <c r="F13079" s="748"/>
    </row>
    <row r="13080" spans="1:6" hidden="1" x14ac:dyDescent="0.25">
      <c r="A13080" s="811" t="s">
        <v>5</v>
      </c>
      <c r="B13080" s="812"/>
      <c r="C13080" s="812"/>
      <c r="D13080" s="812"/>
      <c r="E13080" s="812"/>
      <c r="F13080" s="813"/>
    </row>
    <row r="13081" spans="1:6" hidden="1" x14ac:dyDescent="0.25">
      <c r="A13081" s="93">
        <v>1</v>
      </c>
      <c r="B13081" s="85"/>
      <c r="C13081" s="85"/>
      <c r="D13081" s="85"/>
      <c r="E13081" s="75"/>
      <c r="F13081" s="140"/>
    </row>
    <row r="13082" spans="1:6" hidden="1" x14ac:dyDescent="0.25">
      <c r="A13082" s="93">
        <v>2</v>
      </c>
      <c r="B13082" s="85"/>
      <c r="C13082" s="73"/>
      <c r="D13082" s="72"/>
      <c r="E13082" s="86"/>
      <c r="F13082" s="140"/>
    </row>
    <row r="13083" spans="1:6" hidden="1" x14ac:dyDescent="0.25"/>
    <row r="13084" spans="1:6" hidden="1" x14ac:dyDescent="0.25"/>
    <row r="13085" spans="1:6" hidden="1" x14ac:dyDescent="0.25">
      <c r="A13085" s="305"/>
      <c r="B13085" s="31" t="s">
        <v>10</v>
      </c>
      <c r="C13085" s="30">
        <v>44635</v>
      </c>
      <c r="D13085" s="31"/>
      <c r="E13085" s="596"/>
      <c r="F13085" s="306"/>
    </row>
    <row r="13086" spans="1:6" hidden="1" x14ac:dyDescent="0.25">
      <c r="A13086" s="307" t="s">
        <v>580</v>
      </c>
      <c r="B13086" s="308" t="s">
        <v>576</v>
      </c>
      <c r="C13086" s="309" t="s">
        <v>912</v>
      </c>
      <c r="D13086" s="308" t="s">
        <v>577</v>
      </c>
      <c r="E13086" s="597" t="s">
        <v>1422</v>
      </c>
      <c r="F13086" s="310" t="s">
        <v>579</v>
      </c>
    </row>
    <row r="13087" spans="1:6" hidden="1" x14ac:dyDescent="0.25">
      <c r="A13087" s="814" t="s">
        <v>155</v>
      </c>
      <c r="B13087" s="814"/>
      <c r="C13087" s="814"/>
      <c r="D13087" s="814"/>
      <c r="E13087" s="814"/>
      <c r="F13087" s="814"/>
    </row>
    <row r="13088" spans="1:6" hidden="1" x14ac:dyDescent="0.25">
      <c r="A13088" s="133">
        <v>1</v>
      </c>
      <c r="B13088" s="207"/>
      <c r="C13088" s="207"/>
      <c r="D13088" s="207"/>
      <c r="E13088" s="475"/>
      <c r="F13088" s="207"/>
    </row>
    <row r="13089" spans="1:6" hidden="1" x14ac:dyDescent="0.25">
      <c r="A13089" s="93">
        <v>2</v>
      </c>
      <c r="B13089" s="224"/>
      <c r="C13089" s="225"/>
      <c r="D13089" s="224"/>
      <c r="E13089" s="206"/>
      <c r="F13089" s="206"/>
    </row>
    <row r="13090" spans="1:6" hidden="1" x14ac:dyDescent="0.25">
      <c r="A13090" s="93">
        <v>3</v>
      </c>
      <c r="B13090" s="224"/>
      <c r="C13090" s="225"/>
      <c r="D13090" s="224"/>
      <c r="E13090" s="206"/>
      <c r="F13090" s="206"/>
    </row>
    <row r="13091" spans="1:6" hidden="1" x14ac:dyDescent="0.25">
      <c r="A13091" s="93">
        <v>4</v>
      </c>
      <c r="B13091" s="224"/>
      <c r="C13091" s="225"/>
      <c r="D13091" s="224"/>
      <c r="E13091" s="206"/>
      <c r="F13091" s="206"/>
    </row>
    <row r="13092" spans="1:6" hidden="1" x14ac:dyDescent="0.25">
      <c r="A13092" s="814" t="s">
        <v>41</v>
      </c>
      <c r="B13092" s="814"/>
      <c r="C13092" s="814"/>
      <c r="D13092" s="814"/>
      <c r="E13092" s="814"/>
      <c r="F13092" s="814"/>
    </row>
    <row r="13093" spans="1:6" hidden="1" x14ac:dyDescent="0.25">
      <c r="A13093" s="93">
        <v>1</v>
      </c>
      <c r="B13093" s="72"/>
      <c r="C13093" s="73"/>
      <c r="D13093" s="72"/>
      <c r="E13093" s="75"/>
      <c r="F13093" s="140"/>
    </row>
    <row r="13094" spans="1:6" hidden="1" x14ac:dyDescent="0.25">
      <c r="A13094" s="93"/>
      <c r="B13094" s="85"/>
      <c r="C13094" s="85"/>
      <c r="D13094" s="85"/>
      <c r="E13094" s="86"/>
      <c r="F13094" s="85"/>
    </row>
    <row r="13095" spans="1:6" hidden="1" x14ac:dyDescent="0.25">
      <c r="A13095" s="814" t="s">
        <v>9</v>
      </c>
      <c r="B13095" s="814"/>
      <c r="C13095" s="814"/>
      <c r="D13095" s="814"/>
      <c r="E13095" s="814"/>
      <c r="F13095" s="814"/>
    </row>
    <row r="13096" spans="1:6" hidden="1" x14ac:dyDescent="0.25">
      <c r="A13096" s="93">
        <v>1</v>
      </c>
      <c r="B13096" s="72"/>
      <c r="C13096" s="73"/>
      <c r="D13096" s="72"/>
      <c r="E13096" s="75"/>
      <c r="F13096" s="750"/>
    </row>
    <row r="13097" spans="1:6" hidden="1" x14ac:dyDescent="0.25">
      <c r="A13097" s="93">
        <v>2</v>
      </c>
      <c r="B13097" s="72"/>
      <c r="C13097" s="73"/>
      <c r="D13097" s="72"/>
      <c r="E13097" s="75"/>
      <c r="F13097" s="750"/>
    </row>
    <row r="13098" spans="1:6" hidden="1" x14ac:dyDescent="0.25">
      <c r="A13098" s="93">
        <v>3</v>
      </c>
      <c r="B13098" s="72"/>
      <c r="C13098" s="73"/>
      <c r="D13098" s="72"/>
      <c r="E13098" s="75"/>
      <c r="F13098" s="750"/>
    </row>
    <row r="13099" spans="1:6" hidden="1" x14ac:dyDescent="0.25">
      <c r="A13099" s="93">
        <v>4</v>
      </c>
      <c r="B13099" s="72"/>
      <c r="C13099" s="73"/>
      <c r="D13099" s="72"/>
      <c r="E13099" s="24"/>
      <c r="F13099" s="750"/>
    </row>
    <row r="13100" spans="1:6" hidden="1" x14ac:dyDescent="0.25">
      <c r="A13100" s="93">
        <v>5</v>
      </c>
      <c r="B13100" s="72"/>
      <c r="C13100" s="73"/>
      <c r="D13100" s="72"/>
      <c r="E13100" s="24"/>
      <c r="F13100" s="750"/>
    </row>
    <row r="13101" spans="1:6" hidden="1" x14ac:dyDescent="0.25">
      <c r="A13101" s="811" t="s">
        <v>20</v>
      </c>
      <c r="B13101" s="812"/>
      <c r="C13101" s="812"/>
      <c r="D13101" s="812"/>
      <c r="E13101" s="812"/>
      <c r="F13101" s="813"/>
    </row>
    <row r="13102" spans="1:6" hidden="1" x14ac:dyDescent="0.25">
      <c r="A13102" s="93">
        <v>1</v>
      </c>
      <c r="B13102" s="72" t="s">
        <v>12889</v>
      </c>
      <c r="C13102" s="73" t="s">
        <v>20</v>
      </c>
      <c r="D13102" s="72" t="s">
        <v>13</v>
      </c>
      <c r="E13102" s="75"/>
      <c r="F13102" s="277" t="s">
        <v>15230</v>
      </c>
    </row>
    <row r="13103" spans="1:6" hidden="1" x14ac:dyDescent="0.25">
      <c r="A13103" s="93">
        <v>2</v>
      </c>
      <c r="B13103" s="72"/>
      <c r="C13103" s="73"/>
      <c r="D13103" s="72"/>
      <c r="E13103" s="75"/>
      <c r="F13103" s="277"/>
    </row>
    <row r="13104" spans="1:6" hidden="1" x14ac:dyDescent="0.25">
      <c r="A13104" s="93">
        <v>3</v>
      </c>
      <c r="B13104" s="72"/>
      <c r="C13104" s="73"/>
      <c r="D13104" s="72"/>
      <c r="E13104" s="75"/>
      <c r="F13104" s="277"/>
    </row>
    <row r="13105" spans="1:6" hidden="1" x14ac:dyDescent="0.25">
      <c r="A13105" s="93">
        <v>4</v>
      </c>
      <c r="B13105" s="72"/>
      <c r="C13105" s="73"/>
      <c r="D13105" s="72"/>
      <c r="E13105" s="24"/>
      <c r="F13105" s="277"/>
    </row>
    <row r="13106" spans="1:6" hidden="1" x14ac:dyDescent="0.25">
      <c r="A13106" s="93">
        <v>5</v>
      </c>
      <c r="B13106" s="72"/>
      <c r="C13106" s="73"/>
      <c r="D13106" s="72"/>
      <c r="E13106" s="75"/>
      <c r="F13106" s="277"/>
    </row>
    <row r="13107" spans="1:6" hidden="1" x14ac:dyDescent="0.25">
      <c r="A13107" s="93">
        <v>6</v>
      </c>
      <c r="B13107" s="72"/>
      <c r="C13107" s="73"/>
      <c r="D13107" s="72"/>
      <c r="E13107" s="24"/>
      <c r="F13107" s="277"/>
    </row>
    <row r="13108" spans="1:6" hidden="1" x14ac:dyDescent="0.25">
      <c r="A13108" s="93">
        <v>7</v>
      </c>
      <c r="B13108" s="72"/>
      <c r="C13108" s="73"/>
      <c r="D13108" s="72"/>
      <c r="E13108" s="24"/>
      <c r="F13108" s="277"/>
    </row>
    <row r="13109" spans="1:6" hidden="1" x14ac:dyDescent="0.25">
      <c r="A13109" s="93"/>
      <c r="B13109" s="72"/>
      <c r="C13109" s="73"/>
      <c r="D13109" s="72"/>
      <c r="E13109" s="24"/>
      <c r="F13109" s="277"/>
    </row>
    <row r="13110" spans="1:6" hidden="1" x14ac:dyDescent="0.25">
      <c r="A13110" s="811" t="s">
        <v>558</v>
      </c>
      <c r="B13110" s="812"/>
      <c r="C13110" s="812"/>
      <c r="D13110" s="812"/>
      <c r="E13110" s="812"/>
      <c r="F13110" s="813"/>
    </row>
    <row r="13111" spans="1:6" hidden="1" x14ac:dyDescent="0.25">
      <c r="A13111" s="133">
        <v>1</v>
      </c>
      <c r="B13111" s="126"/>
      <c r="C13111" s="73"/>
      <c r="D13111" s="72"/>
      <c r="E13111" s="140"/>
      <c r="F13111" s="180"/>
    </row>
    <row r="13112" spans="1:6" hidden="1" x14ac:dyDescent="0.25">
      <c r="A13112" s="133">
        <v>2</v>
      </c>
      <c r="B13112" s="72"/>
      <c r="C13112" s="73"/>
      <c r="D13112" s="72"/>
      <c r="E13112" s="140"/>
      <c r="F13112" s="180"/>
    </row>
    <row r="13113" spans="1:6" hidden="1" x14ac:dyDescent="0.25">
      <c r="A13113" s="93">
        <v>3</v>
      </c>
      <c r="B13113" s="72"/>
      <c r="C13113" s="73"/>
      <c r="D13113" s="72"/>
      <c r="E13113" s="24"/>
      <c r="F13113" s="750"/>
    </row>
    <row r="13114" spans="1:6" hidden="1" x14ac:dyDescent="0.25">
      <c r="A13114" s="811" t="s">
        <v>12</v>
      </c>
      <c r="B13114" s="812"/>
      <c r="C13114" s="812"/>
      <c r="D13114" s="812"/>
      <c r="E13114" s="812"/>
      <c r="F13114" s="813"/>
    </row>
    <row r="13115" spans="1:6" hidden="1" x14ac:dyDescent="0.25">
      <c r="A13115" s="93">
        <v>1</v>
      </c>
      <c r="B13115" s="72"/>
      <c r="C13115" s="73"/>
      <c r="D13115" s="72"/>
      <c r="E13115" s="24"/>
      <c r="F13115" s="750"/>
    </row>
    <row r="13116" spans="1:6" hidden="1" x14ac:dyDescent="0.25">
      <c r="A13116" s="93">
        <v>2</v>
      </c>
      <c r="B13116" s="85"/>
      <c r="C13116" s="85"/>
      <c r="D13116" s="85"/>
      <c r="E13116" s="86"/>
      <c r="F13116" s="85"/>
    </row>
    <row r="13117" spans="1:6" hidden="1" x14ac:dyDescent="0.25">
      <c r="A13117" s="811" t="s">
        <v>385</v>
      </c>
      <c r="B13117" s="812"/>
      <c r="C13117" s="812"/>
      <c r="D13117" s="812"/>
      <c r="E13117" s="812"/>
      <c r="F13117" s="813"/>
    </row>
    <row r="13118" spans="1:6" hidden="1" x14ac:dyDescent="0.25">
      <c r="A13118" s="133">
        <v>1</v>
      </c>
      <c r="B13118" s="72" t="s">
        <v>12468</v>
      </c>
      <c r="C13118" s="73" t="s">
        <v>910</v>
      </c>
      <c r="D13118" s="72" t="s">
        <v>21</v>
      </c>
      <c r="E13118" s="24"/>
      <c r="F13118" s="750"/>
    </row>
    <row r="13119" spans="1:6" hidden="1" x14ac:dyDescent="0.25">
      <c r="A13119" s="133">
        <v>2</v>
      </c>
      <c r="B13119" s="72"/>
      <c r="C13119" s="73"/>
      <c r="D13119" s="72"/>
      <c r="E13119" s="24"/>
      <c r="F13119" s="750"/>
    </row>
    <row r="13120" spans="1:6" hidden="1" x14ac:dyDescent="0.25">
      <c r="A13120" s="133">
        <v>3</v>
      </c>
      <c r="B13120" s="72"/>
      <c r="C13120" s="73"/>
      <c r="D13120" s="72"/>
      <c r="E13120" s="24"/>
      <c r="F13120" s="750"/>
    </row>
    <row r="13121" spans="1:6" hidden="1" x14ac:dyDescent="0.25">
      <c r="A13121" s="133">
        <v>4</v>
      </c>
      <c r="B13121" s="72"/>
      <c r="C13121" s="73"/>
      <c r="D13121" s="72"/>
      <c r="E13121" s="24"/>
      <c r="F13121" s="750"/>
    </row>
    <row r="13122" spans="1:6" hidden="1" x14ac:dyDescent="0.25">
      <c r="A13122" s="811" t="s">
        <v>5</v>
      </c>
      <c r="B13122" s="812"/>
      <c r="C13122" s="812"/>
      <c r="D13122" s="812"/>
      <c r="E13122" s="812"/>
      <c r="F13122" s="813"/>
    </row>
    <row r="13123" spans="1:6" hidden="1" x14ac:dyDescent="0.25">
      <c r="A13123" s="93">
        <v>1</v>
      </c>
      <c r="B13123" s="85"/>
      <c r="C13123" s="85"/>
      <c r="D13123" s="85"/>
      <c r="E13123" s="75"/>
      <c r="F13123" s="140"/>
    </row>
    <row r="13124" spans="1:6" hidden="1" x14ac:dyDescent="0.25">
      <c r="A13124" s="93">
        <v>2</v>
      </c>
      <c r="B13124" s="85"/>
      <c r="C13124" s="73"/>
      <c r="D13124" s="72"/>
      <c r="E13124" s="86"/>
      <c r="F13124" s="93"/>
    </row>
    <row r="13125" spans="1:6" hidden="1" x14ac:dyDescent="0.25"/>
    <row r="13126" spans="1:6" hidden="1" x14ac:dyDescent="0.25"/>
    <row r="13127" spans="1:6" hidden="1" x14ac:dyDescent="0.25">
      <c r="A13127" s="299"/>
      <c r="B13127" s="61" t="s">
        <v>45</v>
      </c>
      <c r="C13127" s="62">
        <v>44637</v>
      </c>
      <c r="D13127" s="61"/>
      <c r="E13127" s="584"/>
      <c r="F13127" s="300"/>
    </row>
    <row r="13128" spans="1:6" hidden="1" x14ac:dyDescent="0.25">
      <c r="A13128" s="301" t="s">
        <v>580</v>
      </c>
      <c r="B13128" s="302" t="s">
        <v>576</v>
      </c>
      <c r="C13128" s="303" t="s">
        <v>912</v>
      </c>
      <c r="D13128" s="302" t="s">
        <v>577</v>
      </c>
      <c r="E13128" s="585" t="s">
        <v>1422</v>
      </c>
      <c r="F13128" s="304" t="s">
        <v>579</v>
      </c>
    </row>
    <row r="13129" spans="1:6" hidden="1" x14ac:dyDescent="0.25">
      <c r="A13129" s="814" t="s">
        <v>155</v>
      </c>
      <c r="B13129" s="814"/>
      <c r="C13129" s="814"/>
      <c r="D13129" s="814"/>
      <c r="E13129" s="814"/>
      <c r="F13129" s="814"/>
    </row>
    <row r="13130" spans="1:6" hidden="1" x14ac:dyDescent="0.25">
      <c r="A13130" s="133"/>
      <c r="B13130" s="207"/>
      <c r="C13130" s="207"/>
      <c r="D13130" s="207"/>
      <c r="E13130" s="475"/>
      <c r="F13130" s="475"/>
    </row>
    <row r="13131" spans="1:6" hidden="1" x14ac:dyDescent="0.25">
      <c r="A13131" s="93"/>
      <c r="B13131" s="224"/>
      <c r="C13131" s="225"/>
      <c r="D13131" s="224"/>
      <c r="E13131" s="475"/>
      <c r="F13131" s="206"/>
    </row>
    <row r="13132" spans="1:6" hidden="1" x14ac:dyDescent="0.25">
      <c r="A13132" s="814" t="s">
        <v>41</v>
      </c>
      <c r="B13132" s="814"/>
      <c r="C13132" s="814"/>
      <c r="D13132" s="814"/>
      <c r="E13132" s="814"/>
      <c r="F13132" s="814"/>
    </row>
    <row r="13133" spans="1:6" hidden="1" x14ac:dyDescent="0.25">
      <c r="A13133" s="93">
        <v>1</v>
      </c>
      <c r="B13133" s="72"/>
      <c r="C13133" s="73"/>
      <c r="D13133" s="72"/>
      <c r="E13133" s="75"/>
      <c r="F13133" s="140"/>
    </row>
    <row r="13134" spans="1:6" hidden="1" x14ac:dyDescent="0.25">
      <c r="A13134" s="93"/>
      <c r="B13134" s="85"/>
      <c r="C13134" s="85"/>
      <c r="D13134" s="85"/>
      <c r="E13134" s="86"/>
      <c r="F13134" s="85"/>
    </row>
    <row r="13135" spans="1:6" hidden="1" x14ac:dyDescent="0.25">
      <c r="A13135" s="814" t="s">
        <v>9</v>
      </c>
      <c r="B13135" s="814"/>
      <c r="C13135" s="814"/>
      <c r="D13135" s="814"/>
      <c r="E13135" s="814"/>
      <c r="F13135" s="814"/>
    </row>
    <row r="13136" spans="1:6" hidden="1" x14ac:dyDescent="0.25">
      <c r="A13136" s="93">
        <v>1</v>
      </c>
      <c r="B13136" s="72" t="s">
        <v>15043</v>
      </c>
      <c r="C13136" s="73" t="s">
        <v>9</v>
      </c>
      <c r="D13136" s="72" t="s">
        <v>21</v>
      </c>
      <c r="E13136" s="75"/>
      <c r="F13136" s="750"/>
    </row>
    <row r="13137" spans="1:6" hidden="1" x14ac:dyDescent="0.25">
      <c r="A13137" s="93">
        <v>2</v>
      </c>
      <c r="B13137" s="72" t="s">
        <v>15234</v>
      </c>
      <c r="C13137" s="73" t="s">
        <v>9</v>
      </c>
      <c r="D13137" s="72" t="s">
        <v>21</v>
      </c>
      <c r="E13137" s="75"/>
      <c r="F13137" s="750"/>
    </row>
    <row r="13138" spans="1:6" hidden="1" x14ac:dyDescent="0.25">
      <c r="A13138" s="93">
        <v>3</v>
      </c>
      <c r="B13138" s="72"/>
      <c r="C13138" s="73"/>
      <c r="D13138" s="72"/>
      <c r="E13138" s="75"/>
      <c r="F13138" s="750"/>
    </row>
    <row r="13139" spans="1:6" hidden="1" x14ac:dyDescent="0.25">
      <c r="A13139" s="93">
        <v>4</v>
      </c>
      <c r="B13139" s="72"/>
      <c r="C13139" s="73"/>
      <c r="D13139" s="72"/>
      <c r="E13139" s="24"/>
      <c r="F13139" s="750"/>
    </row>
    <row r="13140" spans="1:6" hidden="1" x14ac:dyDescent="0.25">
      <c r="A13140" s="93">
        <v>5</v>
      </c>
      <c r="B13140" s="72"/>
      <c r="C13140" s="73"/>
      <c r="D13140" s="72"/>
      <c r="E13140" s="24"/>
      <c r="F13140" s="750"/>
    </row>
    <row r="13141" spans="1:6" hidden="1" x14ac:dyDescent="0.25">
      <c r="A13141" s="811" t="s">
        <v>20</v>
      </c>
      <c r="B13141" s="812"/>
      <c r="C13141" s="812"/>
      <c r="D13141" s="812"/>
      <c r="E13141" s="812"/>
      <c r="F13141" s="813"/>
    </row>
    <row r="13142" spans="1:6" hidden="1" x14ac:dyDescent="0.25">
      <c r="A13142" s="93">
        <v>1</v>
      </c>
      <c r="B13142" s="72" t="s">
        <v>4578</v>
      </c>
      <c r="C13142" s="73" t="s">
        <v>20</v>
      </c>
      <c r="D13142" s="72" t="s">
        <v>21</v>
      </c>
      <c r="E13142" s="75"/>
      <c r="F13142" s="277"/>
    </row>
    <row r="13143" spans="1:6" hidden="1" x14ac:dyDescent="0.25">
      <c r="A13143" s="93">
        <v>2</v>
      </c>
      <c r="B13143" s="72"/>
      <c r="C13143" s="73"/>
      <c r="D13143" s="72"/>
      <c r="E13143" s="75"/>
      <c r="F13143" s="277"/>
    </row>
    <row r="13144" spans="1:6" hidden="1" x14ac:dyDescent="0.25">
      <c r="A13144" s="93">
        <v>3</v>
      </c>
      <c r="B13144" s="72"/>
      <c r="C13144" s="73"/>
      <c r="D13144" s="72"/>
      <c r="E13144" s="75"/>
      <c r="F13144" s="277"/>
    </row>
    <row r="13145" spans="1:6" hidden="1" x14ac:dyDescent="0.25">
      <c r="A13145" s="93">
        <v>4</v>
      </c>
      <c r="B13145" s="72"/>
      <c r="C13145" s="73"/>
      <c r="D13145" s="72"/>
      <c r="E13145" s="24"/>
      <c r="F13145" s="277"/>
    </row>
    <row r="13146" spans="1:6" hidden="1" x14ac:dyDescent="0.25">
      <c r="A13146" s="93">
        <v>5</v>
      </c>
      <c r="B13146" s="72"/>
      <c r="C13146" s="73"/>
      <c r="D13146" s="72"/>
      <c r="E13146" s="75"/>
      <c r="F13146" s="277"/>
    </row>
    <row r="13147" spans="1:6" hidden="1" x14ac:dyDescent="0.25">
      <c r="A13147" s="93">
        <v>6</v>
      </c>
      <c r="B13147" s="72"/>
      <c r="C13147" s="73"/>
      <c r="D13147" s="72"/>
      <c r="E13147" s="24"/>
      <c r="F13147" s="277"/>
    </row>
    <row r="13148" spans="1:6" hidden="1" x14ac:dyDescent="0.25">
      <c r="A13148" s="93">
        <v>7</v>
      </c>
      <c r="B13148" s="72"/>
      <c r="C13148" s="73"/>
      <c r="D13148" s="72"/>
      <c r="E13148" s="24"/>
      <c r="F13148" s="277"/>
    </row>
    <row r="13149" spans="1:6" hidden="1" x14ac:dyDescent="0.25">
      <c r="A13149" s="93"/>
      <c r="B13149" s="72"/>
      <c r="C13149" s="73"/>
      <c r="D13149" s="72"/>
      <c r="E13149" s="24"/>
      <c r="F13149" s="277"/>
    </row>
    <row r="13150" spans="1:6" hidden="1" x14ac:dyDescent="0.25">
      <c r="A13150" s="811" t="s">
        <v>558</v>
      </c>
      <c r="B13150" s="812"/>
      <c r="C13150" s="812"/>
      <c r="D13150" s="812"/>
      <c r="E13150" s="812"/>
      <c r="F13150" s="813"/>
    </row>
    <row r="13151" spans="1:6" hidden="1" x14ac:dyDescent="0.25">
      <c r="A13151" s="133">
        <v>1</v>
      </c>
      <c r="B13151" s="126"/>
      <c r="C13151" s="73"/>
      <c r="D13151" s="72"/>
      <c r="E13151" s="140"/>
      <c r="F13151" s="180"/>
    </row>
    <row r="13152" spans="1:6" hidden="1" x14ac:dyDescent="0.25">
      <c r="A13152" s="133">
        <v>2</v>
      </c>
      <c r="B13152" s="72"/>
      <c r="C13152" s="73"/>
      <c r="D13152" s="72"/>
      <c r="E13152" s="140"/>
      <c r="F13152" s="180"/>
    </row>
    <row r="13153" spans="1:6" hidden="1" x14ac:dyDescent="0.25">
      <c r="A13153" s="93">
        <v>3</v>
      </c>
      <c r="B13153" s="72"/>
      <c r="C13153" s="73"/>
      <c r="D13153" s="72"/>
      <c r="E13153" s="24"/>
      <c r="F13153" s="750"/>
    </row>
    <row r="13154" spans="1:6" hidden="1" x14ac:dyDescent="0.25">
      <c r="A13154" s="811" t="s">
        <v>12</v>
      </c>
      <c r="B13154" s="812"/>
      <c r="C13154" s="812"/>
      <c r="D13154" s="812"/>
      <c r="E13154" s="812"/>
      <c r="F13154" s="813"/>
    </row>
    <row r="13155" spans="1:6" hidden="1" x14ac:dyDescent="0.25">
      <c r="A13155" s="93">
        <v>1</v>
      </c>
      <c r="B13155" s="72"/>
      <c r="C13155" s="73"/>
      <c r="D13155" s="72"/>
      <c r="E13155" s="24"/>
      <c r="F13155" s="750"/>
    </row>
    <row r="13156" spans="1:6" hidden="1" x14ac:dyDescent="0.25">
      <c r="A13156" s="93">
        <v>2</v>
      </c>
      <c r="B13156" s="85"/>
      <c r="C13156" s="85"/>
      <c r="D13156" s="85"/>
      <c r="E13156" s="86"/>
      <c r="F13156" s="85"/>
    </row>
    <row r="13157" spans="1:6" hidden="1" x14ac:dyDescent="0.25">
      <c r="A13157" s="811" t="s">
        <v>385</v>
      </c>
      <c r="B13157" s="812"/>
      <c r="C13157" s="812"/>
      <c r="D13157" s="812"/>
      <c r="E13157" s="812"/>
      <c r="F13157" s="813"/>
    </row>
    <row r="13158" spans="1:6" hidden="1" x14ac:dyDescent="0.25">
      <c r="A13158" s="133">
        <v>1</v>
      </c>
      <c r="B13158" s="72"/>
      <c r="C13158" s="73"/>
      <c r="D13158" s="72"/>
      <c r="E13158" s="24"/>
      <c r="F13158" s="750"/>
    </row>
    <row r="13159" spans="1:6" hidden="1" x14ac:dyDescent="0.25">
      <c r="A13159" s="133">
        <v>2</v>
      </c>
      <c r="B13159" s="72"/>
      <c r="C13159" s="73"/>
      <c r="D13159" s="72"/>
      <c r="E13159" s="24"/>
      <c r="F13159" s="750"/>
    </row>
    <row r="13160" spans="1:6" hidden="1" x14ac:dyDescent="0.25">
      <c r="A13160" s="133">
        <v>3</v>
      </c>
      <c r="B13160" s="72"/>
      <c r="C13160" s="73"/>
      <c r="D13160" s="72"/>
      <c r="E13160" s="24"/>
      <c r="F13160" s="750"/>
    </row>
    <row r="13161" spans="1:6" hidden="1" x14ac:dyDescent="0.25">
      <c r="A13161" s="133">
        <v>4</v>
      </c>
      <c r="B13161" s="72"/>
      <c r="C13161" s="73"/>
      <c r="D13161" s="72"/>
      <c r="E13161" s="24"/>
      <c r="F13161" s="750"/>
    </row>
    <row r="13162" spans="1:6" hidden="1" x14ac:dyDescent="0.25">
      <c r="A13162" s="811" t="s">
        <v>5</v>
      </c>
      <c r="B13162" s="812"/>
      <c r="C13162" s="812"/>
      <c r="D13162" s="812"/>
      <c r="E13162" s="812"/>
      <c r="F13162" s="813"/>
    </row>
    <row r="13163" spans="1:6" hidden="1" x14ac:dyDescent="0.25">
      <c r="A13163" s="93">
        <v>1</v>
      </c>
      <c r="B13163" s="85"/>
      <c r="C13163" s="85"/>
      <c r="D13163" s="85"/>
      <c r="E13163" s="75"/>
      <c r="F13163" s="140"/>
    </row>
    <row r="13164" spans="1:6" hidden="1" x14ac:dyDescent="0.25">
      <c r="A13164" s="93">
        <v>2</v>
      </c>
      <c r="B13164" s="85"/>
      <c r="C13164" s="73"/>
      <c r="D13164" s="72"/>
      <c r="E13164" s="86"/>
      <c r="F13164" s="93"/>
    </row>
    <row r="13165" spans="1:6" hidden="1" x14ac:dyDescent="0.25"/>
    <row r="13166" spans="1:6" hidden="1" x14ac:dyDescent="0.25"/>
    <row r="13167" spans="1:6" hidden="1" x14ac:dyDescent="0.25">
      <c r="A13167" s="453"/>
      <c r="B13167" s="454" t="s">
        <v>63</v>
      </c>
      <c r="C13167" s="455">
        <v>44639</v>
      </c>
      <c r="D13167" s="454"/>
      <c r="E13167" s="598"/>
      <c r="F13167" s="456"/>
    </row>
    <row r="13168" spans="1:6" hidden="1" x14ac:dyDescent="0.25">
      <c r="A13168" s="457" t="s">
        <v>580</v>
      </c>
      <c r="B13168" s="458" t="s">
        <v>576</v>
      </c>
      <c r="C13168" s="459" t="s">
        <v>912</v>
      </c>
      <c r="D13168" s="458" t="s">
        <v>577</v>
      </c>
      <c r="E13168" s="599" t="s">
        <v>1422</v>
      </c>
      <c r="F13168" s="460" t="s">
        <v>579</v>
      </c>
    </row>
    <row r="13169" spans="1:6" hidden="1" x14ac:dyDescent="0.25">
      <c r="A13169" s="814" t="s">
        <v>155</v>
      </c>
      <c r="B13169" s="814"/>
      <c r="C13169" s="814"/>
      <c r="D13169" s="814"/>
      <c r="E13169" s="814"/>
      <c r="F13169" s="814"/>
    </row>
    <row r="13170" spans="1:6" hidden="1" x14ac:dyDescent="0.25">
      <c r="A13170" s="133">
        <v>1</v>
      </c>
      <c r="B13170" s="207"/>
      <c r="C13170" s="207"/>
      <c r="D13170" s="207"/>
      <c r="E13170" s="475"/>
      <c r="F13170" s="207"/>
    </row>
    <row r="13171" spans="1:6" hidden="1" x14ac:dyDescent="0.25">
      <c r="A13171" s="93">
        <v>2</v>
      </c>
      <c r="B13171" s="224"/>
      <c r="C13171" s="225"/>
      <c r="D13171" s="224"/>
      <c r="E13171" s="206"/>
      <c r="F13171" s="206"/>
    </row>
    <row r="13172" spans="1:6" hidden="1" x14ac:dyDescent="0.25">
      <c r="A13172" s="814" t="s">
        <v>41</v>
      </c>
      <c r="B13172" s="814"/>
      <c r="C13172" s="814"/>
      <c r="D13172" s="814"/>
      <c r="E13172" s="814"/>
      <c r="F13172" s="814"/>
    </row>
    <row r="13173" spans="1:6" hidden="1" x14ac:dyDescent="0.25">
      <c r="A13173" s="93">
        <v>1</v>
      </c>
      <c r="B13173" s="72" t="s">
        <v>15235</v>
      </c>
      <c r="C13173" s="73" t="s">
        <v>41</v>
      </c>
      <c r="D13173" s="72" t="s">
        <v>13</v>
      </c>
      <c r="E13173" s="75"/>
      <c r="F13173" s="140"/>
    </row>
    <row r="13174" spans="1:6" hidden="1" x14ac:dyDescent="0.25">
      <c r="A13174" s="93">
        <v>2</v>
      </c>
      <c r="B13174" s="85"/>
      <c r="C13174" s="85"/>
      <c r="D13174" s="85"/>
      <c r="E13174" s="86"/>
      <c r="F13174" s="85"/>
    </row>
    <row r="13175" spans="1:6" hidden="1" x14ac:dyDescent="0.25">
      <c r="A13175" s="814" t="s">
        <v>9</v>
      </c>
      <c r="B13175" s="814"/>
      <c r="C13175" s="814"/>
      <c r="D13175" s="814"/>
      <c r="E13175" s="814"/>
      <c r="F13175" s="814"/>
    </row>
    <row r="13176" spans="1:6" hidden="1" x14ac:dyDescent="0.25">
      <c r="A13176" s="93">
        <v>1</v>
      </c>
      <c r="B13176" s="72" t="s">
        <v>13938</v>
      </c>
      <c r="C13176" s="73" t="s">
        <v>9</v>
      </c>
      <c r="D13176" s="72" t="s">
        <v>21</v>
      </c>
      <c r="E13176" s="75"/>
      <c r="F13176" s="750"/>
    </row>
    <row r="13177" spans="1:6" hidden="1" x14ac:dyDescent="0.25">
      <c r="A13177" s="93">
        <v>2</v>
      </c>
      <c r="B13177" s="72" t="s">
        <v>12471</v>
      </c>
      <c r="C13177" s="73" t="s">
        <v>9</v>
      </c>
      <c r="D13177" s="72" t="s">
        <v>13</v>
      </c>
      <c r="E13177" s="75"/>
      <c r="F13177" s="750"/>
    </row>
    <row r="13178" spans="1:6" hidden="1" x14ac:dyDescent="0.25">
      <c r="A13178" s="93">
        <v>3</v>
      </c>
      <c r="B13178" s="72" t="s">
        <v>8542</v>
      </c>
      <c r="C13178" s="73" t="s">
        <v>9</v>
      </c>
      <c r="D13178" s="72" t="s">
        <v>13</v>
      </c>
      <c r="E13178" s="75"/>
      <c r="F13178" s="140" t="s">
        <v>5443</v>
      </c>
    </row>
    <row r="13179" spans="1:6" hidden="1" x14ac:dyDescent="0.25">
      <c r="A13179" s="93">
        <v>4</v>
      </c>
      <c r="B13179" s="72" t="s">
        <v>15289</v>
      </c>
      <c r="C13179" s="73" t="s">
        <v>9</v>
      </c>
      <c r="D13179" s="72" t="s">
        <v>21</v>
      </c>
      <c r="E13179" s="24"/>
      <c r="F13179" s="140" t="s">
        <v>15285</v>
      </c>
    </row>
    <row r="13180" spans="1:6" hidden="1" x14ac:dyDescent="0.25">
      <c r="A13180" s="93">
        <v>5</v>
      </c>
      <c r="B13180" s="72" t="s">
        <v>4249</v>
      </c>
      <c r="C13180" s="73" t="s">
        <v>85</v>
      </c>
      <c r="D13180" s="72" t="s">
        <v>21</v>
      </c>
      <c r="E13180" s="24"/>
      <c r="F13180" s="750"/>
    </row>
    <row r="13181" spans="1:6" hidden="1" x14ac:dyDescent="0.25">
      <c r="A13181" s="93">
        <v>6</v>
      </c>
      <c r="B13181" s="72" t="s">
        <v>2584</v>
      </c>
      <c r="C13181" s="73" t="s">
        <v>5449</v>
      </c>
      <c r="D13181" s="72" t="s">
        <v>21</v>
      </c>
      <c r="E13181" s="24"/>
      <c r="F13181" s="140" t="s">
        <v>15286</v>
      </c>
    </row>
    <row r="13182" spans="1:6" hidden="1" x14ac:dyDescent="0.25">
      <c r="A13182" s="93">
        <v>7</v>
      </c>
      <c r="B13182" s="72" t="s">
        <v>1415</v>
      </c>
      <c r="C13182" s="73" t="s">
        <v>8682</v>
      </c>
      <c r="D13182" s="72" t="s">
        <v>21</v>
      </c>
      <c r="E13182" s="24"/>
      <c r="F13182" s="750"/>
    </row>
    <row r="13183" spans="1:6" hidden="1" x14ac:dyDescent="0.25">
      <c r="A13183" s="93">
        <v>8</v>
      </c>
      <c r="B13183" s="72" t="s">
        <v>15287</v>
      </c>
      <c r="C13183" s="73" t="s">
        <v>9</v>
      </c>
      <c r="D13183" s="72" t="s">
        <v>22</v>
      </c>
      <c r="E13183" s="24"/>
      <c r="F13183" s="140" t="s">
        <v>15291</v>
      </c>
    </row>
    <row r="13184" spans="1:6" hidden="1" x14ac:dyDescent="0.25">
      <c r="A13184" s="93">
        <v>9</v>
      </c>
      <c r="B13184" s="72" t="s">
        <v>3678</v>
      </c>
      <c r="C13184" s="73" t="s">
        <v>9</v>
      </c>
      <c r="D13184" s="72" t="s">
        <v>21</v>
      </c>
      <c r="E13184" s="24"/>
      <c r="F13184" s="750"/>
    </row>
    <row r="13185" spans="1:6" hidden="1" x14ac:dyDescent="0.25">
      <c r="A13185" s="811" t="s">
        <v>20</v>
      </c>
      <c r="B13185" s="812"/>
      <c r="C13185" s="812"/>
      <c r="D13185" s="812"/>
      <c r="E13185" s="812"/>
      <c r="F13185" s="813"/>
    </row>
    <row r="13186" spans="1:6" hidden="1" x14ac:dyDescent="0.25">
      <c r="A13186" s="93">
        <v>1</v>
      </c>
      <c r="B13186" s="72" t="s">
        <v>15239</v>
      </c>
      <c r="C13186" s="73" t="s">
        <v>20</v>
      </c>
      <c r="D13186" s="72" t="s">
        <v>13</v>
      </c>
      <c r="E13186" s="75" t="s">
        <v>15240</v>
      </c>
      <c r="F13186" s="730" t="s">
        <v>1011</v>
      </c>
    </row>
    <row r="13187" spans="1:6" hidden="1" x14ac:dyDescent="0.25">
      <c r="A13187" s="93">
        <v>2</v>
      </c>
      <c r="B13187" s="72" t="s">
        <v>9391</v>
      </c>
      <c r="C13187" s="73" t="s">
        <v>20</v>
      </c>
      <c r="D13187" s="72" t="s">
        <v>13</v>
      </c>
      <c r="E13187" s="75"/>
      <c r="F13187" s="277"/>
    </row>
    <row r="13188" spans="1:6" hidden="1" x14ac:dyDescent="0.25">
      <c r="A13188" s="93">
        <v>3</v>
      </c>
      <c r="B13188" s="72" t="s">
        <v>9391</v>
      </c>
      <c r="C13188" s="73" t="s">
        <v>20</v>
      </c>
      <c r="D13188" s="72" t="s">
        <v>13</v>
      </c>
      <c r="E13188" s="75"/>
      <c r="F13188" s="277"/>
    </row>
    <row r="13189" spans="1:6" hidden="1" x14ac:dyDescent="0.25">
      <c r="A13189" s="93">
        <v>4</v>
      </c>
      <c r="B13189" s="72" t="s">
        <v>15242</v>
      </c>
      <c r="C13189" s="73" t="s">
        <v>20</v>
      </c>
      <c r="D13189" s="72" t="s">
        <v>21</v>
      </c>
      <c r="E13189" s="75"/>
      <c r="F13189" s="277"/>
    </row>
    <row r="13190" spans="1:6" hidden="1" x14ac:dyDescent="0.25">
      <c r="A13190" s="93">
        <v>5</v>
      </c>
      <c r="B13190" s="72" t="s">
        <v>15090</v>
      </c>
      <c r="C13190" s="73" t="s">
        <v>20</v>
      </c>
      <c r="D13190" s="72" t="s">
        <v>13</v>
      </c>
      <c r="E13190" s="75"/>
      <c r="F13190" s="277"/>
    </row>
    <row r="13191" spans="1:6" hidden="1" x14ac:dyDescent="0.25">
      <c r="A13191" s="93">
        <v>6</v>
      </c>
      <c r="B13191" s="72" t="s">
        <v>13150</v>
      </c>
      <c r="C13191" s="73" t="s">
        <v>20</v>
      </c>
      <c r="D13191" s="72" t="s">
        <v>13</v>
      </c>
      <c r="E13191" s="75" t="s">
        <v>13151</v>
      </c>
      <c r="F13191" s="730" t="s">
        <v>1011</v>
      </c>
    </row>
    <row r="13192" spans="1:6" hidden="1" x14ac:dyDescent="0.25">
      <c r="A13192" s="93">
        <v>7</v>
      </c>
      <c r="B13192" s="72" t="s">
        <v>3744</v>
      </c>
      <c r="C13192" s="73" t="s">
        <v>20</v>
      </c>
      <c r="D13192" s="72" t="s">
        <v>13</v>
      </c>
      <c r="E13192" s="75" t="s">
        <v>15276</v>
      </c>
      <c r="F13192" s="730" t="s">
        <v>15274</v>
      </c>
    </row>
    <row r="13193" spans="1:6" hidden="1" x14ac:dyDescent="0.25">
      <c r="A13193" s="93">
        <v>8</v>
      </c>
      <c r="B13193" s="72" t="s">
        <v>15275</v>
      </c>
      <c r="C13193" s="73" t="s">
        <v>20</v>
      </c>
      <c r="D13193" s="72" t="s">
        <v>13</v>
      </c>
      <c r="E13193" s="75" t="s">
        <v>15276</v>
      </c>
      <c r="F13193" s="730" t="s">
        <v>15274</v>
      </c>
    </row>
    <row r="13194" spans="1:6" hidden="1" x14ac:dyDescent="0.25">
      <c r="A13194" s="93">
        <v>9</v>
      </c>
      <c r="B13194" s="72" t="s">
        <v>15277</v>
      </c>
      <c r="C13194" s="73" t="s">
        <v>20</v>
      </c>
      <c r="D13194" s="72" t="s">
        <v>13</v>
      </c>
      <c r="E13194" s="75" t="s">
        <v>15278</v>
      </c>
      <c r="F13194" s="730" t="s">
        <v>15274</v>
      </c>
    </row>
    <row r="13195" spans="1:6" hidden="1" x14ac:dyDescent="0.25">
      <c r="A13195" s="93">
        <v>10</v>
      </c>
      <c r="B13195" s="72" t="s">
        <v>1772</v>
      </c>
      <c r="C13195" s="73" t="s">
        <v>20</v>
      </c>
      <c r="D13195" s="72" t="s">
        <v>13</v>
      </c>
      <c r="E13195" s="75" t="s">
        <v>15279</v>
      </c>
      <c r="F13195" s="730" t="s">
        <v>15274</v>
      </c>
    </row>
    <row r="13196" spans="1:6" hidden="1" x14ac:dyDescent="0.25">
      <c r="A13196" s="93">
        <v>11</v>
      </c>
      <c r="B13196" s="72"/>
      <c r="C13196" s="73"/>
      <c r="D13196" s="72"/>
      <c r="E13196" s="24"/>
      <c r="F13196" s="277"/>
    </row>
    <row r="13197" spans="1:6" hidden="1" x14ac:dyDescent="0.25">
      <c r="A13197" s="93">
        <v>12</v>
      </c>
      <c r="B13197" s="72"/>
      <c r="C13197" s="73"/>
      <c r="D13197" s="72"/>
      <c r="E13197" s="24"/>
      <c r="F13197" s="277"/>
    </row>
    <row r="13198" spans="1:6" hidden="1" x14ac:dyDescent="0.25">
      <c r="A13198" s="93">
        <v>13</v>
      </c>
      <c r="B13198" s="72"/>
      <c r="C13198" s="73"/>
      <c r="D13198" s="72"/>
      <c r="E13198" s="24"/>
      <c r="F13198" s="277"/>
    </row>
    <row r="13199" spans="1:6" hidden="1" x14ac:dyDescent="0.25">
      <c r="A13199" s="93">
        <v>14</v>
      </c>
      <c r="B13199" s="72"/>
      <c r="C13199" s="73"/>
      <c r="D13199" s="72"/>
      <c r="E13199" s="24"/>
      <c r="F13199" s="277"/>
    </row>
    <row r="13200" spans="1:6" hidden="1" x14ac:dyDescent="0.25">
      <c r="A13200" s="93">
        <v>15</v>
      </c>
      <c r="B13200" s="72"/>
      <c r="C13200" s="73"/>
      <c r="D13200" s="72"/>
      <c r="E13200" s="24"/>
      <c r="F13200" s="277"/>
    </row>
    <row r="13201" spans="1:6" hidden="1" x14ac:dyDescent="0.25">
      <c r="A13201" s="811" t="s">
        <v>558</v>
      </c>
      <c r="B13201" s="812"/>
      <c r="C13201" s="812"/>
      <c r="D13201" s="812"/>
      <c r="E13201" s="812"/>
      <c r="F13201" s="813"/>
    </row>
    <row r="13202" spans="1:6" hidden="1" x14ac:dyDescent="0.25">
      <c r="A13202" s="133">
        <v>1</v>
      </c>
      <c r="B13202" s="126"/>
      <c r="C13202" s="73"/>
      <c r="D13202" s="72"/>
      <c r="E13202" s="140"/>
      <c r="F13202" s="180"/>
    </row>
    <row r="13203" spans="1:6" hidden="1" x14ac:dyDescent="0.25">
      <c r="A13203" s="133">
        <v>2</v>
      </c>
      <c r="B13203" s="72"/>
      <c r="C13203" s="73"/>
      <c r="D13203" s="72"/>
      <c r="E13203" s="140"/>
      <c r="F13203" s="180"/>
    </row>
    <row r="13204" spans="1:6" hidden="1" x14ac:dyDescent="0.25">
      <c r="A13204" s="93">
        <v>3</v>
      </c>
      <c r="B13204" s="72"/>
      <c r="C13204" s="73"/>
      <c r="D13204" s="72"/>
      <c r="E13204" s="24"/>
      <c r="F13204" s="750"/>
    </row>
    <row r="13205" spans="1:6" hidden="1" x14ac:dyDescent="0.25">
      <c r="A13205" s="811" t="s">
        <v>12</v>
      </c>
      <c r="B13205" s="812"/>
      <c r="C13205" s="812"/>
      <c r="D13205" s="812"/>
      <c r="E13205" s="812"/>
      <c r="F13205" s="813"/>
    </row>
    <row r="13206" spans="1:6" hidden="1" x14ac:dyDescent="0.25">
      <c r="A13206" s="93">
        <v>1</v>
      </c>
      <c r="B13206" s="72"/>
      <c r="C13206" s="73"/>
      <c r="D13206" s="72"/>
      <c r="E13206" s="24"/>
      <c r="F13206" s="750"/>
    </row>
    <row r="13207" spans="1:6" hidden="1" x14ac:dyDescent="0.25">
      <c r="A13207" s="93">
        <v>2</v>
      </c>
      <c r="B13207" s="85"/>
      <c r="C13207" s="85"/>
      <c r="D13207" s="85"/>
      <c r="E13207" s="86"/>
      <c r="F13207" s="85"/>
    </row>
    <row r="13208" spans="1:6" hidden="1" x14ac:dyDescent="0.25">
      <c r="A13208" s="811" t="s">
        <v>385</v>
      </c>
      <c r="B13208" s="812"/>
      <c r="C13208" s="812"/>
      <c r="D13208" s="812"/>
      <c r="E13208" s="812"/>
      <c r="F13208" s="813"/>
    </row>
    <row r="13209" spans="1:6" hidden="1" x14ac:dyDescent="0.25">
      <c r="A13209" s="133">
        <v>1</v>
      </c>
      <c r="B13209" s="72" t="s">
        <v>8547</v>
      </c>
      <c r="C13209" s="73" t="s">
        <v>385</v>
      </c>
      <c r="D13209" s="72" t="s">
        <v>21</v>
      </c>
      <c r="E13209" s="24"/>
      <c r="F13209" s="750"/>
    </row>
    <row r="13210" spans="1:6" hidden="1" x14ac:dyDescent="0.25">
      <c r="A13210" s="133">
        <v>2</v>
      </c>
      <c r="B13210" s="72" t="s">
        <v>2386</v>
      </c>
      <c r="C13210" s="73" t="s">
        <v>385</v>
      </c>
      <c r="D13210" s="72" t="s">
        <v>21</v>
      </c>
      <c r="E13210" s="24"/>
      <c r="F13210" s="750"/>
    </row>
    <row r="13211" spans="1:6" hidden="1" x14ac:dyDescent="0.25">
      <c r="A13211" s="133">
        <v>3</v>
      </c>
      <c r="B13211" s="72"/>
      <c r="C13211" s="73"/>
      <c r="D13211" s="72"/>
      <c r="E13211" s="24"/>
      <c r="F13211" s="750"/>
    </row>
    <row r="13212" spans="1:6" hidden="1" x14ac:dyDescent="0.25">
      <c r="A13212" s="133">
        <v>4</v>
      </c>
      <c r="B13212" s="72"/>
      <c r="C13212" s="73"/>
      <c r="D13212" s="72"/>
      <c r="E13212" s="24"/>
      <c r="F13212" s="750"/>
    </row>
    <row r="13213" spans="1:6" hidden="1" x14ac:dyDescent="0.25">
      <c r="A13213" s="811" t="s">
        <v>5</v>
      </c>
      <c r="B13213" s="812"/>
      <c r="C13213" s="812"/>
      <c r="D13213" s="812"/>
      <c r="E13213" s="812"/>
      <c r="F13213" s="813"/>
    </row>
    <row r="13214" spans="1:6" hidden="1" x14ac:dyDescent="0.25">
      <c r="A13214" s="93">
        <v>1</v>
      </c>
      <c r="B13214" s="85" t="s">
        <v>3586</v>
      </c>
      <c r="C13214" s="85" t="s">
        <v>5</v>
      </c>
      <c r="D13214" s="85" t="s">
        <v>890</v>
      </c>
      <c r="E13214" s="75"/>
      <c r="F13214" s="140"/>
    </row>
    <row r="13215" spans="1:6" hidden="1" x14ac:dyDescent="0.25">
      <c r="A13215" s="93">
        <v>2</v>
      </c>
      <c r="B13215" s="85" t="s">
        <v>15288</v>
      </c>
      <c r="C13215" s="73" t="s">
        <v>5</v>
      </c>
      <c r="D13215" s="72" t="s">
        <v>8</v>
      </c>
      <c r="E13215" s="86"/>
      <c r="F13215" s="93"/>
    </row>
    <row r="13216" spans="1:6" hidden="1" x14ac:dyDescent="0.25"/>
    <row r="13217" spans="1:6" hidden="1" x14ac:dyDescent="0.25"/>
    <row r="13218" spans="1:6" hidden="1" x14ac:dyDescent="0.25"/>
    <row r="13219" spans="1:6" hidden="1" x14ac:dyDescent="0.25"/>
    <row r="13220" spans="1:6" hidden="1" x14ac:dyDescent="0.25">
      <c r="A13220" s="197"/>
      <c r="B13220" s="198" t="s">
        <v>0</v>
      </c>
      <c r="C13220" s="199">
        <v>44640</v>
      </c>
      <c r="D13220" s="198"/>
      <c r="E13220" s="575"/>
      <c r="F13220" s="200"/>
    </row>
    <row r="13221" spans="1:6" hidden="1" x14ac:dyDescent="0.25">
      <c r="A13221" s="201" t="s">
        <v>580</v>
      </c>
      <c r="B13221" s="202" t="s">
        <v>576</v>
      </c>
      <c r="C13221" s="203" t="s">
        <v>912</v>
      </c>
      <c r="D13221" s="202" t="s">
        <v>577</v>
      </c>
      <c r="E13221" s="576" t="s">
        <v>1422</v>
      </c>
      <c r="F13221" s="204" t="s">
        <v>579</v>
      </c>
    </row>
    <row r="13222" spans="1:6" hidden="1" x14ac:dyDescent="0.25">
      <c r="A13222" s="814" t="s">
        <v>155</v>
      </c>
      <c r="B13222" s="814"/>
      <c r="C13222" s="814"/>
      <c r="D13222" s="814"/>
      <c r="E13222" s="814"/>
      <c r="F13222" s="814"/>
    </row>
    <row r="13223" spans="1:6" hidden="1" x14ac:dyDescent="0.25">
      <c r="A13223" s="133">
        <v>1</v>
      </c>
      <c r="B13223" s="207"/>
      <c r="C13223" s="207"/>
      <c r="D13223" s="207"/>
      <c r="E13223" s="475"/>
      <c r="F13223" s="207"/>
    </row>
    <row r="13224" spans="1:6" hidden="1" x14ac:dyDescent="0.25">
      <c r="A13224" s="93">
        <v>2</v>
      </c>
      <c r="B13224" s="224"/>
      <c r="C13224" s="225"/>
      <c r="D13224" s="224"/>
      <c r="E13224" s="227"/>
      <c r="F13224" s="206"/>
    </row>
    <row r="13225" spans="1:6" hidden="1" x14ac:dyDescent="0.25">
      <c r="A13225" s="814" t="s">
        <v>41</v>
      </c>
      <c r="B13225" s="814"/>
      <c r="C13225" s="814"/>
      <c r="D13225" s="814"/>
      <c r="E13225" s="814"/>
      <c r="F13225" s="814"/>
    </row>
    <row r="13226" spans="1:6" hidden="1" x14ac:dyDescent="0.25">
      <c r="A13226" s="93">
        <v>1</v>
      </c>
      <c r="B13226" s="72"/>
      <c r="C13226" s="73"/>
      <c r="D13226" s="72"/>
      <c r="E13226" s="75"/>
      <c r="F13226" s="140"/>
    </row>
    <row r="13227" spans="1:6" hidden="1" x14ac:dyDescent="0.25">
      <c r="A13227" s="93"/>
      <c r="B13227" s="85"/>
      <c r="C13227" s="85"/>
      <c r="D13227" s="85"/>
      <c r="E13227" s="86"/>
      <c r="F13227" s="85"/>
    </row>
    <row r="13228" spans="1:6" hidden="1" x14ac:dyDescent="0.25">
      <c r="A13228" s="814" t="s">
        <v>9</v>
      </c>
      <c r="B13228" s="814"/>
      <c r="C13228" s="814"/>
      <c r="D13228" s="814"/>
      <c r="E13228" s="814"/>
      <c r="F13228" s="814"/>
    </row>
    <row r="13229" spans="1:6" hidden="1" x14ac:dyDescent="0.25">
      <c r="A13229" s="93">
        <v>1</v>
      </c>
      <c r="B13229" s="72" t="s">
        <v>15265</v>
      </c>
      <c r="C13229" s="73" t="s">
        <v>9</v>
      </c>
      <c r="D13229" s="72" t="s">
        <v>21</v>
      </c>
      <c r="E13229" s="75"/>
      <c r="F13229" s="750"/>
    </row>
    <row r="13230" spans="1:6" hidden="1" x14ac:dyDescent="0.25">
      <c r="A13230" s="93">
        <v>2</v>
      </c>
      <c r="B13230" s="72" t="s">
        <v>15093</v>
      </c>
      <c r="C13230" s="73" t="s">
        <v>9</v>
      </c>
      <c r="D13230" s="72" t="s">
        <v>13</v>
      </c>
      <c r="E13230" s="75"/>
      <c r="F13230" s="750"/>
    </row>
    <row r="13231" spans="1:6" hidden="1" x14ac:dyDescent="0.25">
      <c r="A13231" s="93">
        <v>3</v>
      </c>
      <c r="B13231" s="72" t="s">
        <v>15284</v>
      </c>
      <c r="C13231" s="73" t="s">
        <v>9</v>
      </c>
      <c r="D13231" s="72" t="s">
        <v>21</v>
      </c>
      <c r="E13231" s="75"/>
      <c r="F13231" s="750"/>
    </row>
    <row r="13232" spans="1:6" hidden="1" x14ac:dyDescent="0.25">
      <c r="A13232" s="93">
        <v>4</v>
      </c>
      <c r="B13232" s="72" t="s">
        <v>6745</v>
      </c>
      <c r="C13232" s="73" t="s">
        <v>15290</v>
      </c>
      <c r="D13232" s="72" t="s">
        <v>13</v>
      </c>
      <c r="E13232" s="24"/>
      <c r="F13232" s="750"/>
    </row>
    <row r="13233" spans="1:6" hidden="1" x14ac:dyDescent="0.25">
      <c r="A13233" s="93">
        <v>5</v>
      </c>
      <c r="B13233" s="72"/>
      <c r="C13233" s="73"/>
      <c r="D13233" s="72"/>
      <c r="E13233" s="24"/>
      <c r="F13233" s="750"/>
    </row>
    <row r="13234" spans="1:6" hidden="1" x14ac:dyDescent="0.25">
      <c r="A13234" s="811" t="s">
        <v>20</v>
      </c>
      <c r="B13234" s="812"/>
      <c r="C13234" s="812"/>
      <c r="D13234" s="812"/>
      <c r="E13234" s="812"/>
      <c r="F13234" s="813"/>
    </row>
    <row r="13235" spans="1:6" hidden="1" x14ac:dyDescent="0.25">
      <c r="A13235" s="93">
        <v>1</v>
      </c>
      <c r="B13235" s="72" t="s">
        <v>5837</v>
      </c>
      <c r="C13235" s="73" t="s">
        <v>20</v>
      </c>
      <c r="D13235" s="72" t="s">
        <v>21</v>
      </c>
      <c r="E13235" s="75" t="s">
        <v>15280</v>
      </c>
      <c r="F13235" s="730" t="s">
        <v>1011</v>
      </c>
    </row>
    <row r="13236" spans="1:6" hidden="1" x14ac:dyDescent="0.25">
      <c r="A13236" s="93">
        <v>2</v>
      </c>
      <c r="B13236" s="72" t="s">
        <v>3708</v>
      </c>
      <c r="C13236" s="73" t="s">
        <v>20</v>
      </c>
      <c r="D13236" s="72" t="s">
        <v>28</v>
      </c>
      <c r="E13236" s="75"/>
      <c r="F13236" s="277"/>
    </row>
    <row r="13237" spans="1:6" hidden="1" x14ac:dyDescent="0.25">
      <c r="A13237" s="93">
        <v>3</v>
      </c>
      <c r="B13237" s="72" t="s">
        <v>3708</v>
      </c>
      <c r="C13237" s="73" t="s">
        <v>20</v>
      </c>
      <c r="D13237" s="72" t="s">
        <v>28</v>
      </c>
      <c r="E13237" s="75"/>
      <c r="F13237" s="277"/>
    </row>
    <row r="13238" spans="1:6" hidden="1" x14ac:dyDescent="0.25">
      <c r="A13238" s="93">
        <v>4</v>
      </c>
      <c r="B13238" s="72"/>
      <c r="C13238" s="73"/>
      <c r="D13238" s="72"/>
      <c r="E13238" s="24"/>
      <c r="F13238" s="277"/>
    </row>
    <row r="13239" spans="1:6" hidden="1" x14ac:dyDescent="0.25">
      <c r="A13239" s="93">
        <v>5</v>
      </c>
      <c r="B13239" s="72"/>
      <c r="C13239" s="73"/>
      <c r="D13239" s="72"/>
      <c r="E13239" s="75"/>
      <c r="F13239" s="277"/>
    </row>
    <row r="13240" spans="1:6" hidden="1" x14ac:dyDescent="0.25">
      <c r="A13240" s="93">
        <v>6</v>
      </c>
      <c r="B13240" s="72"/>
      <c r="C13240" s="73"/>
      <c r="D13240" s="72"/>
      <c r="E13240" s="24"/>
      <c r="F13240" s="277"/>
    </row>
    <row r="13241" spans="1:6" hidden="1" x14ac:dyDescent="0.25">
      <c r="A13241" s="93">
        <v>7</v>
      </c>
      <c r="B13241" s="72"/>
      <c r="C13241" s="73"/>
      <c r="D13241" s="72"/>
      <c r="E13241" s="24"/>
      <c r="F13241" s="277"/>
    </row>
    <row r="13242" spans="1:6" hidden="1" x14ac:dyDescent="0.25">
      <c r="A13242" s="93"/>
      <c r="B13242" s="72"/>
      <c r="C13242" s="73"/>
      <c r="D13242" s="72"/>
      <c r="E13242" s="24"/>
      <c r="F13242" s="277"/>
    </row>
    <row r="13243" spans="1:6" hidden="1" x14ac:dyDescent="0.25">
      <c r="A13243" s="811" t="s">
        <v>558</v>
      </c>
      <c r="B13243" s="812"/>
      <c r="C13243" s="812"/>
      <c r="D13243" s="812"/>
      <c r="E13243" s="812"/>
      <c r="F13243" s="813"/>
    </row>
    <row r="13244" spans="1:6" hidden="1" x14ac:dyDescent="0.25">
      <c r="A13244" s="133">
        <v>1</v>
      </c>
      <c r="B13244" s="126"/>
      <c r="C13244" s="73"/>
      <c r="D13244" s="72"/>
      <c r="E13244" s="140"/>
      <c r="F13244" s="180"/>
    </row>
    <row r="13245" spans="1:6" hidden="1" x14ac:dyDescent="0.25">
      <c r="A13245" s="133">
        <v>2</v>
      </c>
      <c r="B13245" s="72"/>
      <c r="C13245" s="73"/>
      <c r="D13245" s="72"/>
      <c r="E13245" s="140"/>
      <c r="F13245" s="180"/>
    </row>
    <row r="13246" spans="1:6" hidden="1" x14ac:dyDescent="0.25">
      <c r="A13246" s="93">
        <v>3</v>
      </c>
      <c r="B13246" s="72"/>
      <c r="C13246" s="73"/>
      <c r="D13246" s="72"/>
      <c r="E13246" s="24"/>
      <c r="F13246" s="750"/>
    </row>
    <row r="13247" spans="1:6" hidden="1" x14ac:dyDescent="0.25">
      <c r="A13247" s="811" t="s">
        <v>12</v>
      </c>
      <c r="B13247" s="812"/>
      <c r="C13247" s="812"/>
      <c r="D13247" s="812"/>
      <c r="E13247" s="812"/>
      <c r="F13247" s="813"/>
    </row>
    <row r="13248" spans="1:6" hidden="1" x14ac:dyDescent="0.25">
      <c r="A13248" s="93">
        <v>1</v>
      </c>
      <c r="B13248" s="72"/>
      <c r="C13248" s="73"/>
      <c r="D13248" s="72"/>
      <c r="E13248" s="24"/>
      <c r="F13248" s="750"/>
    </row>
    <row r="13249" spans="1:6" hidden="1" x14ac:dyDescent="0.25">
      <c r="A13249" s="93">
        <v>2</v>
      </c>
      <c r="B13249" s="85"/>
      <c r="C13249" s="85"/>
      <c r="D13249" s="85"/>
      <c r="E13249" s="86"/>
      <c r="F13249" s="85"/>
    </row>
    <row r="13250" spans="1:6" hidden="1" x14ac:dyDescent="0.25">
      <c r="A13250" s="811" t="s">
        <v>385</v>
      </c>
      <c r="B13250" s="812"/>
      <c r="C13250" s="812"/>
      <c r="D13250" s="812"/>
      <c r="E13250" s="812"/>
      <c r="F13250" s="813"/>
    </row>
    <row r="13251" spans="1:6" hidden="1" x14ac:dyDescent="0.25">
      <c r="A13251" s="133">
        <v>1</v>
      </c>
      <c r="B13251" s="72" t="s">
        <v>5587</v>
      </c>
      <c r="C13251" s="73" t="s">
        <v>385</v>
      </c>
      <c r="D13251" s="72" t="s">
        <v>343</v>
      </c>
      <c r="E13251" s="24"/>
      <c r="F13251" s="750"/>
    </row>
    <row r="13252" spans="1:6" hidden="1" x14ac:dyDescent="0.25">
      <c r="A13252" s="133">
        <v>2</v>
      </c>
      <c r="B13252" s="72"/>
      <c r="C13252" s="73"/>
      <c r="D13252" s="72"/>
      <c r="E13252" s="24"/>
      <c r="F13252" s="750"/>
    </row>
    <row r="13253" spans="1:6" hidden="1" x14ac:dyDescent="0.25">
      <c r="A13253" s="133">
        <v>3</v>
      </c>
      <c r="B13253" s="72"/>
      <c r="C13253" s="73"/>
      <c r="D13253" s="72"/>
      <c r="E13253" s="24"/>
      <c r="F13253" s="750"/>
    </row>
    <row r="13254" spans="1:6" hidden="1" x14ac:dyDescent="0.25">
      <c r="A13254" s="133">
        <v>4</v>
      </c>
      <c r="B13254" s="72"/>
      <c r="C13254" s="73"/>
      <c r="D13254" s="72"/>
      <c r="E13254" s="24"/>
      <c r="F13254" s="750"/>
    </row>
    <row r="13255" spans="1:6" hidden="1" x14ac:dyDescent="0.25">
      <c r="A13255" s="811" t="s">
        <v>5</v>
      </c>
      <c r="B13255" s="812"/>
      <c r="C13255" s="812"/>
      <c r="D13255" s="812"/>
      <c r="E13255" s="812"/>
      <c r="F13255" s="813"/>
    </row>
    <row r="13256" spans="1:6" hidden="1" x14ac:dyDescent="0.25">
      <c r="A13256" s="93">
        <v>1</v>
      </c>
      <c r="B13256" s="85"/>
      <c r="C13256" s="85"/>
      <c r="D13256" s="85"/>
      <c r="E13256" s="75"/>
      <c r="F13256" s="140"/>
    </row>
    <row r="13257" spans="1:6" hidden="1" x14ac:dyDescent="0.25">
      <c r="A13257" s="93">
        <v>2</v>
      </c>
      <c r="B13257" s="85"/>
      <c r="C13257" s="73"/>
      <c r="D13257" s="72"/>
      <c r="E13257" s="86"/>
      <c r="F13257" s="140"/>
    </row>
    <row r="13258" spans="1:6" hidden="1" x14ac:dyDescent="0.25"/>
    <row r="13259" spans="1:6" hidden="1" x14ac:dyDescent="0.25"/>
    <row r="13260" spans="1:6" hidden="1" x14ac:dyDescent="0.25">
      <c r="A13260" s="305"/>
      <c r="B13260" s="31" t="s">
        <v>10</v>
      </c>
      <c r="C13260" s="30">
        <v>44642</v>
      </c>
      <c r="D13260" s="31"/>
      <c r="E13260" s="596"/>
      <c r="F13260" s="306"/>
    </row>
    <row r="13261" spans="1:6" hidden="1" x14ac:dyDescent="0.25">
      <c r="A13261" s="307" t="s">
        <v>580</v>
      </c>
      <c r="B13261" s="308" t="s">
        <v>576</v>
      </c>
      <c r="C13261" s="309" t="s">
        <v>912</v>
      </c>
      <c r="D13261" s="308" t="s">
        <v>577</v>
      </c>
      <c r="E13261" s="597" t="s">
        <v>1422</v>
      </c>
      <c r="F13261" s="310" t="s">
        <v>579</v>
      </c>
    </row>
    <row r="13262" spans="1:6" hidden="1" x14ac:dyDescent="0.25">
      <c r="A13262" s="814" t="s">
        <v>155</v>
      </c>
      <c r="B13262" s="814"/>
      <c r="C13262" s="814"/>
      <c r="D13262" s="814"/>
      <c r="E13262" s="814"/>
      <c r="F13262" s="814"/>
    </row>
    <row r="13263" spans="1:6" hidden="1" x14ac:dyDescent="0.25">
      <c r="A13263" s="133">
        <v>1</v>
      </c>
      <c r="B13263" s="207"/>
      <c r="C13263" s="207"/>
      <c r="D13263" s="207"/>
      <c r="E13263" s="475"/>
      <c r="F13263" s="207"/>
    </row>
    <row r="13264" spans="1:6" hidden="1" x14ac:dyDescent="0.25">
      <c r="A13264" s="93">
        <v>2</v>
      </c>
      <c r="B13264" s="224"/>
      <c r="C13264" s="225"/>
      <c r="D13264" s="224"/>
      <c r="E13264" s="206"/>
      <c r="F13264" s="206"/>
    </row>
    <row r="13265" spans="1:6" hidden="1" x14ac:dyDescent="0.25">
      <c r="A13265" s="93">
        <v>3</v>
      </c>
      <c r="B13265" s="224"/>
      <c r="C13265" s="225"/>
      <c r="D13265" s="224"/>
      <c r="E13265" s="206"/>
      <c r="F13265" s="206"/>
    </row>
    <row r="13266" spans="1:6" hidden="1" x14ac:dyDescent="0.25">
      <c r="A13266" s="93">
        <v>4</v>
      </c>
      <c r="B13266" s="224"/>
      <c r="C13266" s="225"/>
      <c r="D13266" s="224"/>
      <c r="E13266" s="206"/>
      <c r="F13266" s="206"/>
    </row>
    <row r="13267" spans="1:6" hidden="1" x14ac:dyDescent="0.25">
      <c r="A13267" s="814" t="s">
        <v>41</v>
      </c>
      <c r="B13267" s="814"/>
      <c r="C13267" s="814"/>
      <c r="D13267" s="814"/>
      <c r="E13267" s="814"/>
      <c r="F13267" s="814"/>
    </row>
    <row r="13268" spans="1:6" hidden="1" x14ac:dyDescent="0.25">
      <c r="A13268" s="93">
        <v>1</v>
      </c>
      <c r="B13268" s="72"/>
      <c r="C13268" s="73"/>
      <c r="D13268" s="72"/>
      <c r="E13268" s="75"/>
      <c r="F13268" s="140"/>
    </row>
    <row r="13269" spans="1:6" hidden="1" x14ac:dyDescent="0.25">
      <c r="A13269" s="93"/>
      <c r="B13269" s="85"/>
      <c r="C13269" s="85"/>
      <c r="D13269" s="85"/>
      <c r="E13269" s="86"/>
      <c r="F13269" s="85"/>
    </row>
    <row r="13270" spans="1:6" hidden="1" x14ac:dyDescent="0.25">
      <c r="A13270" s="814" t="s">
        <v>9</v>
      </c>
      <c r="B13270" s="814"/>
      <c r="C13270" s="814"/>
      <c r="D13270" s="814"/>
      <c r="E13270" s="814"/>
      <c r="F13270" s="814"/>
    </row>
    <row r="13271" spans="1:6" hidden="1" x14ac:dyDescent="0.25">
      <c r="A13271" s="93">
        <v>1</v>
      </c>
      <c r="B13271" s="72" t="s">
        <v>360</v>
      </c>
      <c r="C13271" s="73" t="s">
        <v>9</v>
      </c>
      <c r="D13271" s="72" t="s">
        <v>21</v>
      </c>
      <c r="E13271" s="75"/>
      <c r="F13271" s="750"/>
    </row>
    <row r="13272" spans="1:6" hidden="1" x14ac:dyDescent="0.25">
      <c r="A13272" s="93">
        <v>2</v>
      </c>
      <c r="B13272" s="72"/>
      <c r="C13272" s="73"/>
      <c r="D13272" s="72"/>
      <c r="E13272" s="75"/>
      <c r="F13272" s="750"/>
    </row>
    <row r="13273" spans="1:6" hidden="1" x14ac:dyDescent="0.25">
      <c r="A13273" s="93">
        <v>3</v>
      </c>
      <c r="B13273" s="72"/>
      <c r="C13273" s="73"/>
      <c r="D13273" s="72"/>
      <c r="E13273" s="75"/>
      <c r="F13273" s="750"/>
    </row>
    <row r="13274" spans="1:6" hidden="1" x14ac:dyDescent="0.25">
      <c r="A13274" s="93">
        <v>4</v>
      </c>
      <c r="B13274" s="72"/>
      <c r="C13274" s="73"/>
      <c r="D13274" s="72"/>
      <c r="E13274" s="24"/>
      <c r="F13274" s="750"/>
    </row>
    <row r="13275" spans="1:6" hidden="1" x14ac:dyDescent="0.25">
      <c r="A13275" s="93">
        <v>5</v>
      </c>
      <c r="B13275" s="72"/>
      <c r="C13275" s="73"/>
      <c r="D13275" s="72"/>
      <c r="E13275" s="24"/>
      <c r="F13275" s="750"/>
    </row>
    <row r="13276" spans="1:6" hidden="1" x14ac:dyDescent="0.25">
      <c r="A13276" s="811" t="s">
        <v>20</v>
      </c>
      <c r="B13276" s="812"/>
      <c r="C13276" s="812"/>
      <c r="D13276" s="812"/>
      <c r="E13276" s="812"/>
      <c r="F13276" s="813"/>
    </row>
    <row r="13277" spans="1:6" hidden="1" x14ac:dyDescent="0.25">
      <c r="A13277" s="93">
        <v>1</v>
      </c>
      <c r="B13277" s="72" t="s">
        <v>13150</v>
      </c>
      <c r="C13277" s="73" t="s">
        <v>20</v>
      </c>
      <c r="D13277" s="72" t="s">
        <v>13</v>
      </c>
      <c r="E13277" s="75" t="s">
        <v>13151</v>
      </c>
      <c r="F13277" s="730" t="s">
        <v>1011</v>
      </c>
    </row>
    <row r="13278" spans="1:6" hidden="1" x14ac:dyDescent="0.25">
      <c r="A13278" s="93">
        <v>2</v>
      </c>
      <c r="B13278" s="72" t="s">
        <v>5081</v>
      </c>
      <c r="C13278" s="73" t="s">
        <v>20</v>
      </c>
      <c r="D13278" s="72" t="s">
        <v>21</v>
      </c>
      <c r="E13278" s="75"/>
      <c r="F13278" s="730" t="s">
        <v>1011</v>
      </c>
    </row>
    <row r="13279" spans="1:6" hidden="1" x14ac:dyDescent="0.25">
      <c r="A13279" s="93">
        <v>3</v>
      </c>
      <c r="B13279" s="72" t="s">
        <v>6732</v>
      </c>
      <c r="C13279" s="73" t="s">
        <v>20</v>
      </c>
      <c r="D13279" s="72" t="s">
        <v>890</v>
      </c>
      <c r="E13279" s="75"/>
      <c r="F13279" s="277"/>
    </row>
    <row r="13280" spans="1:6" hidden="1" x14ac:dyDescent="0.25">
      <c r="A13280" s="93">
        <v>4</v>
      </c>
      <c r="B13280" s="72" t="s">
        <v>15299</v>
      </c>
      <c r="C13280" s="73" t="s">
        <v>20</v>
      </c>
      <c r="D13280" s="72" t="s">
        <v>72</v>
      </c>
      <c r="E13280" s="24"/>
      <c r="F13280" s="730" t="s">
        <v>1011</v>
      </c>
    </row>
    <row r="13281" spans="1:6" hidden="1" x14ac:dyDescent="0.25">
      <c r="A13281" s="93">
        <v>5</v>
      </c>
      <c r="B13281" s="72"/>
      <c r="C13281" s="73"/>
      <c r="D13281" s="72"/>
      <c r="E13281" s="75"/>
      <c r="F13281" s="277"/>
    </row>
    <row r="13282" spans="1:6" hidden="1" x14ac:dyDescent="0.25">
      <c r="A13282" s="93">
        <v>6</v>
      </c>
      <c r="B13282" s="72"/>
      <c r="C13282" s="73"/>
      <c r="D13282" s="72"/>
      <c r="E13282" s="24"/>
      <c r="F13282" s="277"/>
    </row>
    <row r="13283" spans="1:6" hidden="1" x14ac:dyDescent="0.25">
      <c r="A13283" s="93">
        <v>7</v>
      </c>
      <c r="B13283" s="72"/>
      <c r="C13283" s="73"/>
      <c r="D13283" s="72"/>
      <c r="E13283" s="24"/>
      <c r="F13283" s="277"/>
    </row>
    <row r="13284" spans="1:6" hidden="1" x14ac:dyDescent="0.25">
      <c r="A13284" s="93"/>
      <c r="B13284" s="72"/>
      <c r="C13284" s="73"/>
      <c r="D13284" s="72"/>
      <c r="E13284" s="24"/>
      <c r="F13284" s="277"/>
    </row>
    <row r="13285" spans="1:6" hidden="1" x14ac:dyDescent="0.25">
      <c r="A13285" s="811" t="s">
        <v>558</v>
      </c>
      <c r="B13285" s="812"/>
      <c r="C13285" s="812"/>
      <c r="D13285" s="812"/>
      <c r="E13285" s="812"/>
      <c r="F13285" s="813"/>
    </row>
    <row r="13286" spans="1:6" hidden="1" x14ac:dyDescent="0.25">
      <c r="A13286" s="133">
        <v>1</v>
      </c>
      <c r="B13286" s="126"/>
      <c r="C13286" s="73"/>
      <c r="D13286" s="72"/>
      <c r="E13286" s="140"/>
      <c r="F13286" s="180"/>
    </row>
    <row r="13287" spans="1:6" hidden="1" x14ac:dyDescent="0.25">
      <c r="A13287" s="133">
        <v>2</v>
      </c>
      <c r="B13287" s="72"/>
      <c r="C13287" s="73"/>
      <c r="D13287" s="72"/>
      <c r="E13287" s="140"/>
      <c r="F13287" s="180"/>
    </row>
    <row r="13288" spans="1:6" hidden="1" x14ac:dyDescent="0.25">
      <c r="A13288" s="93">
        <v>3</v>
      </c>
      <c r="B13288" s="72"/>
      <c r="C13288" s="73"/>
      <c r="D13288" s="72"/>
      <c r="E13288" s="24"/>
      <c r="F13288" s="750"/>
    </row>
    <row r="13289" spans="1:6" hidden="1" x14ac:dyDescent="0.25">
      <c r="A13289" s="811" t="s">
        <v>12</v>
      </c>
      <c r="B13289" s="812"/>
      <c r="C13289" s="812"/>
      <c r="D13289" s="812"/>
      <c r="E13289" s="812"/>
      <c r="F13289" s="813"/>
    </row>
    <row r="13290" spans="1:6" hidden="1" x14ac:dyDescent="0.25">
      <c r="A13290" s="93">
        <v>1</v>
      </c>
      <c r="B13290" s="72"/>
      <c r="C13290" s="73"/>
      <c r="D13290" s="72"/>
      <c r="E13290" s="24"/>
      <c r="F13290" s="750"/>
    </row>
    <row r="13291" spans="1:6" hidden="1" x14ac:dyDescent="0.25">
      <c r="A13291" s="93">
        <v>2</v>
      </c>
      <c r="B13291" s="85"/>
      <c r="C13291" s="85"/>
      <c r="D13291" s="85"/>
      <c r="E13291" s="86"/>
      <c r="F13291" s="85"/>
    </row>
    <row r="13292" spans="1:6" hidden="1" x14ac:dyDescent="0.25">
      <c r="A13292" s="811" t="s">
        <v>385</v>
      </c>
      <c r="B13292" s="812"/>
      <c r="C13292" s="812"/>
      <c r="D13292" s="812"/>
      <c r="E13292" s="812"/>
      <c r="F13292" s="813"/>
    </row>
    <row r="13293" spans="1:6" hidden="1" x14ac:dyDescent="0.25">
      <c r="A13293" s="133">
        <v>1</v>
      </c>
      <c r="B13293" s="72" t="s">
        <v>1135</v>
      </c>
      <c r="C13293" s="73" t="s">
        <v>385</v>
      </c>
      <c r="D13293" s="72" t="s">
        <v>21</v>
      </c>
      <c r="E13293" s="24"/>
      <c r="F13293" s="140" t="s">
        <v>2045</v>
      </c>
    </row>
    <row r="13294" spans="1:6" hidden="1" x14ac:dyDescent="0.25">
      <c r="A13294" s="133">
        <v>2</v>
      </c>
      <c r="B13294" s="72"/>
      <c r="C13294" s="73"/>
      <c r="D13294" s="72"/>
      <c r="E13294" s="24"/>
      <c r="F13294" s="750"/>
    </row>
    <row r="13295" spans="1:6" hidden="1" x14ac:dyDescent="0.25">
      <c r="A13295" s="133">
        <v>3</v>
      </c>
      <c r="B13295" s="72"/>
      <c r="C13295" s="73"/>
      <c r="D13295" s="72"/>
      <c r="E13295" s="24"/>
      <c r="F13295" s="750"/>
    </row>
    <row r="13296" spans="1:6" hidden="1" x14ac:dyDescent="0.25">
      <c r="A13296" s="133">
        <v>4</v>
      </c>
      <c r="B13296" s="72"/>
      <c r="C13296" s="73"/>
      <c r="D13296" s="72"/>
      <c r="E13296" s="24"/>
      <c r="F13296" s="750"/>
    </row>
    <row r="13297" spans="1:6" hidden="1" x14ac:dyDescent="0.25">
      <c r="A13297" s="811" t="s">
        <v>5</v>
      </c>
      <c r="B13297" s="812"/>
      <c r="C13297" s="812"/>
      <c r="D13297" s="812"/>
      <c r="E13297" s="812"/>
      <c r="F13297" s="813"/>
    </row>
    <row r="13298" spans="1:6" hidden="1" x14ac:dyDescent="0.25">
      <c r="A13298" s="93">
        <v>1</v>
      </c>
      <c r="B13298" s="85"/>
      <c r="C13298" s="85"/>
      <c r="D13298" s="85"/>
      <c r="E13298" s="75"/>
      <c r="F13298" s="140"/>
    </row>
    <row r="13299" spans="1:6" hidden="1" x14ac:dyDescent="0.25">
      <c r="A13299" s="93">
        <v>2</v>
      </c>
      <c r="B13299" s="85"/>
      <c r="C13299" s="73"/>
      <c r="D13299" s="72"/>
      <c r="E13299" s="86"/>
      <c r="F13299" s="93"/>
    </row>
    <row r="13300" spans="1:6" hidden="1" x14ac:dyDescent="0.25"/>
    <row r="13301" spans="1:6" hidden="1" x14ac:dyDescent="0.25"/>
    <row r="13302" spans="1:6" hidden="1" x14ac:dyDescent="0.25"/>
    <row r="13303" spans="1:6" hidden="1" x14ac:dyDescent="0.25"/>
    <row r="13304" spans="1:6" hidden="1" x14ac:dyDescent="0.25"/>
    <row r="13305" spans="1:6" hidden="1" x14ac:dyDescent="0.25">
      <c r="A13305" s="299"/>
      <c r="B13305" s="61" t="s">
        <v>45</v>
      </c>
      <c r="C13305" s="62">
        <v>44644</v>
      </c>
      <c r="D13305" s="61"/>
      <c r="E13305" s="584"/>
      <c r="F13305" s="300"/>
    </row>
    <row r="13306" spans="1:6" hidden="1" x14ac:dyDescent="0.25">
      <c r="A13306" s="301" t="s">
        <v>580</v>
      </c>
      <c r="B13306" s="302" t="s">
        <v>576</v>
      </c>
      <c r="C13306" s="303" t="s">
        <v>912</v>
      </c>
      <c r="D13306" s="302" t="s">
        <v>577</v>
      </c>
      <c r="E13306" s="585" t="s">
        <v>1422</v>
      </c>
      <c r="F13306" s="304" t="s">
        <v>579</v>
      </c>
    </row>
    <row r="13307" spans="1:6" hidden="1" x14ac:dyDescent="0.25">
      <c r="A13307" s="814" t="s">
        <v>155</v>
      </c>
      <c r="B13307" s="814"/>
      <c r="C13307" s="814"/>
      <c r="D13307" s="814"/>
      <c r="E13307" s="814"/>
      <c r="F13307" s="814"/>
    </row>
    <row r="13308" spans="1:6" hidden="1" x14ac:dyDescent="0.25">
      <c r="A13308" s="133">
        <v>1</v>
      </c>
      <c r="B13308" s="207"/>
      <c r="C13308" s="207"/>
      <c r="D13308" s="207"/>
      <c r="E13308" s="475"/>
      <c r="F13308" s="207"/>
    </row>
    <row r="13309" spans="1:6" hidden="1" x14ac:dyDescent="0.25">
      <c r="A13309" s="93">
        <v>2</v>
      </c>
      <c r="B13309" s="224"/>
      <c r="C13309" s="225"/>
      <c r="D13309" s="224"/>
      <c r="E13309" s="227"/>
      <c r="F13309" s="206"/>
    </row>
    <row r="13310" spans="1:6" hidden="1" x14ac:dyDescent="0.25">
      <c r="A13310" s="814" t="s">
        <v>41</v>
      </c>
      <c r="B13310" s="814"/>
      <c r="C13310" s="814"/>
      <c r="D13310" s="814"/>
      <c r="E13310" s="814"/>
      <c r="F13310" s="814"/>
    </row>
    <row r="13311" spans="1:6" hidden="1" x14ac:dyDescent="0.25">
      <c r="A13311" s="93">
        <v>1</v>
      </c>
      <c r="B13311" s="72" t="s">
        <v>15371</v>
      </c>
      <c r="C13311" s="73" t="s">
        <v>41</v>
      </c>
      <c r="D13311" s="72" t="s">
        <v>21</v>
      </c>
      <c r="E13311" s="75"/>
      <c r="F13311" s="140"/>
    </row>
    <row r="13312" spans="1:6" hidden="1" x14ac:dyDescent="0.25">
      <c r="A13312" s="93"/>
      <c r="B13312" s="85"/>
      <c r="C13312" s="85"/>
      <c r="D13312" s="85"/>
      <c r="E13312" s="86"/>
      <c r="F13312" s="85"/>
    </row>
    <row r="13313" spans="1:6" hidden="1" x14ac:dyDescent="0.25">
      <c r="A13313" s="814" t="s">
        <v>9</v>
      </c>
      <c r="B13313" s="814"/>
      <c r="C13313" s="814"/>
      <c r="D13313" s="814"/>
      <c r="E13313" s="814"/>
      <c r="F13313" s="814"/>
    </row>
    <row r="13314" spans="1:6" hidden="1" x14ac:dyDescent="0.25">
      <c r="A13314" s="93">
        <v>1</v>
      </c>
      <c r="B13314" s="72" t="s">
        <v>15380</v>
      </c>
      <c r="C13314" s="73" t="s">
        <v>9</v>
      </c>
      <c r="D13314" s="72" t="s">
        <v>21</v>
      </c>
      <c r="E13314" s="75"/>
      <c r="F13314" s="737"/>
    </row>
    <row r="13315" spans="1:6" hidden="1" x14ac:dyDescent="0.25">
      <c r="A13315" s="93">
        <v>2</v>
      </c>
      <c r="B13315" s="72"/>
      <c r="C13315" s="73"/>
      <c r="D13315" s="72"/>
      <c r="E13315" s="75"/>
      <c r="F13315" s="737"/>
    </row>
    <row r="13316" spans="1:6" hidden="1" x14ac:dyDescent="0.25">
      <c r="A13316" s="93">
        <v>3</v>
      </c>
      <c r="B13316" s="72"/>
      <c r="C13316" s="73"/>
      <c r="D13316" s="72"/>
      <c r="E13316" s="75"/>
      <c r="F13316" s="737"/>
    </row>
    <row r="13317" spans="1:6" hidden="1" x14ac:dyDescent="0.25">
      <c r="A13317" s="93">
        <v>4</v>
      </c>
      <c r="B13317" s="72"/>
      <c r="C13317" s="73"/>
      <c r="D13317" s="72"/>
      <c r="E13317" s="24"/>
      <c r="F13317" s="737"/>
    </row>
    <row r="13318" spans="1:6" hidden="1" x14ac:dyDescent="0.25">
      <c r="A13318" s="93">
        <v>5</v>
      </c>
      <c r="B13318" s="72"/>
      <c r="C13318" s="73"/>
      <c r="D13318" s="72"/>
      <c r="E13318" s="24"/>
      <c r="F13318" s="737"/>
    </row>
    <row r="13319" spans="1:6" hidden="1" x14ac:dyDescent="0.25">
      <c r="A13319" s="811" t="s">
        <v>20</v>
      </c>
      <c r="B13319" s="812"/>
      <c r="C13319" s="812"/>
      <c r="D13319" s="812"/>
      <c r="E13319" s="812"/>
      <c r="F13319" s="813"/>
    </row>
    <row r="13320" spans="1:6" hidden="1" x14ac:dyDescent="0.25">
      <c r="A13320" s="93">
        <v>1</v>
      </c>
      <c r="B13320" s="72" t="s">
        <v>12476</v>
      </c>
      <c r="C13320" s="73" t="s">
        <v>20</v>
      </c>
      <c r="D13320" s="72" t="s">
        <v>13</v>
      </c>
      <c r="E13320" s="75"/>
      <c r="F13320" s="277" t="s">
        <v>888</v>
      </c>
    </row>
    <row r="13321" spans="1:6" hidden="1" x14ac:dyDescent="0.25">
      <c r="A13321" s="93">
        <v>2</v>
      </c>
      <c r="B13321" s="72"/>
      <c r="C13321" s="73"/>
      <c r="D13321" s="72"/>
      <c r="E13321" s="75"/>
      <c r="F13321" s="277"/>
    </row>
    <row r="13322" spans="1:6" hidden="1" x14ac:dyDescent="0.25">
      <c r="A13322" s="93">
        <v>3</v>
      </c>
      <c r="B13322" s="72"/>
      <c r="C13322" s="73"/>
      <c r="D13322" s="72"/>
      <c r="E13322" s="75"/>
      <c r="F13322" s="277"/>
    </row>
    <row r="13323" spans="1:6" hidden="1" x14ac:dyDescent="0.25">
      <c r="A13323" s="93">
        <v>4</v>
      </c>
      <c r="B13323" s="72"/>
      <c r="C13323" s="73"/>
      <c r="D13323" s="72"/>
      <c r="E13323" s="24"/>
      <c r="F13323" s="277"/>
    </row>
    <row r="13324" spans="1:6" hidden="1" x14ac:dyDescent="0.25">
      <c r="A13324" s="93">
        <v>5</v>
      </c>
      <c r="B13324" s="72"/>
      <c r="C13324" s="73"/>
      <c r="D13324" s="72"/>
      <c r="E13324" s="75"/>
      <c r="F13324" s="277"/>
    </row>
    <row r="13325" spans="1:6" hidden="1" x14ac:dyDescent="0.25">
      <c r="A13325" s="93">
        <v>6</v>
      </c>
      <c r="B13325" s="72"/>
      <c r="C13325" s="73"/>
      <c r="D13325" s="72"/>
      <c r="E13325" s="24"/>
      <c r="F13325" s="277"/>
    </row>
    <row r="13326" spans="1:6" hidden="1" x14ac:dyDescent="0.25">
      <c r="A13326" s="93">
        <v>7</v>
      </c>
      <c r="B13326" s="72"/>
      <c r="C13326" s="73"/>
      <c r="D13326" s="72"/>
      <c r="E13326" s="24"/>
      <c r="F13326" s="277"/>
    </row>
    <row r="13327" spans="1:6" hidden="1" x14ac:dyDescent="0.25">
      <c r="A13327" s="93"/>
      <c r="B13327" s="72"/>
      <c r="C13327" s="73"/>
      <c r="D13327" s="72"/>
      <c r="E13327" s="24"/>
      <c r="F13327" s="277"/>
    </row>
    <row r="13328" spans="1:6" hidden="1" x14ac:dyDescent="0.25">
      <c r="A13328" s="811" t="s">
        <v>558</v>
      </c>
      <c r="B13328" s="812"/>
      <c r="C13328" s="812"/>
      <c r="D13328" s="812"/>
      <c r="E13328" s="812"/>
      <c r="F13328" s="813"/>
    </row>
    <row r="13329" spans="1:6" hidden="1" x14ac:dyDescent="0.25">
      <c r="A13329" s="133">
        <v>1</v>
      </c>
      <c r="B13329" s="126"/>
      <c r="C13329" s="73"/>
      <c r="D13329" s="72"/>
      <c r="E13329" s="140"/>
      <c r="F13329" s="180"/>
    </row>
    <row r="13330" spans="1:6" hidden="1" x14ac:dyDescent="0.25">
      <c r="A13330" s="133">
        <v>2</v>
      </c>
      <c r="B13330" s="72"/>
      <c r="C13330" s="73"/>
      <c r="D13330" s="72"/>
      <c r="E13330" s="140"/>
      <c r="F13330" s="180"/>
    </row>
    <row r="13331" spans="1:6" hidden="1" x14ac:dyDescent="0.25">
      <c r="A13331" s="93">
        <v>3</v>
      </c>
      <c r="B13331" s="72"/>
      <c r="C13331" s="73"/>
      <c r="D13331" s="72"/>
      <c r="E13331" s="24"/>
      <c r="F13331" s="737"/>
    </row>
    <row r="13332" spans="1:6" hidden="1" x14ac:dyDescent="0.25">
      <c r="A13332" s="811" t="s">
        <v>12</v>
      </c>
      <c r="B13332" s="812"/>
      <c r="C13332" s="812"/>
      <c r="D13332" s="812"/>
      <c r="E13332" s="812"/>
      <c r="F13332" s="813"/>
    </row>
    <row r="13333" spans="1:6" hidden="1" x14ac:dyDescent="0.25">
      <c r="A13333" s="93">
        <v>1</v>
      </c>
      <c r="B13333" s="72" t="s">
        <v>3997</v>
      </c>
      <c r="C13333" s="73" t="s">
        <v>12</v>
      </c>
      <c r="D13333" s="72" t="s">
        <v>22</v>
      </c>
      <c r="E13333" s="24"/>
      <c r="F13333" s="140" t="s">
        <v>13678</v>
      </c>
    </row>
    <row r="13334" spans="1:6" hidden="1" x14ac:dyDescent="0.25">
      <c r="A13334" s="93">
        <v>2</v>
      </c>
      <c r="B13334" s="85"/>
      <c r="C13334" s="85"/>
      <c r="D13334" s="85"/>
      <c r="E13334" s="86"/>
      <c r="F13334" s="85"/>
    </row>
    <row r="13335" spans="1:6" hidden="1" x14ac:dyDescent="0.25">
      <c r="A13335" s="811" t="s">
        <v>385</v>
      </c>
      <c r="B13335" s="812"/>
      <c r="C13335" s="812"/>
      <c r="D13335" s="812"/>
      <c r="E13335" s="812"/>
      <c r="F13335" s="813"/>
    </row>
    <row r="13336" spans="1:6" hidden="1" x14ac:dyDescent="0.25">
      <c r="A13336" s="133">
        <v>1</v>
      </c>
      <c r="B13336" s="72"/>
      <c r="C13336" s="73"/>
      <c r="D13336" s="72"/>
      <c r="E13336" s="24"/>
      <c r="F13336" s="737"/>
    </row>
    <row r="13337" spans="1:6" hidden="1" x14ac:dyDescent="0.25">
      <c r="A13337" s="133">
        <v>2</v>
      </c>
      <c r="B13337" s="72"/>
      <c r="C13337" s="73"/>
      <c r="D13337" s="72"/>
      <c r="E13337" s="24"/>
      <c r="F13337" s="737"/>
    </row>
    <row r="13338" spans="1:6" hidden="1" x14ac:dyDescent="0.25">
      <c r="A13338" s="133">
        <v>3</v>
      </c>
      <c r="B13338" s="72"/>
      <c r="C13338" s="73"/>
      <c r="D13338" s="72"/>
      <c r="E13338" s="24"/>
      <c r="F13338" s="737"/>
    </row>
    <row r="13339" spans="1:6" hidden="1" x14ac:dyDescent="0.25">
      <c r="A13339" s="133">
        <v>4</v>
      </c>
      <c r="B13339" s="72"/>
      <c r="C13339" s="73"/>
      <c r="D13339" s="72"/>
      <c r="E13339" s="24"/>
      <c r="F13339" s="737"/>
    </row>
    <row r="13340" spans="1:6" hidden="1" x14ac:dyDescent="0.25">
      <c r="A13340" s="811" t="s">
        <v>5</v>
      </c>
      <c r="B13340" s="812"/>
      <c r="C13340" s="812"/>
      <c r="D13340" s="812"/>
      <c r="E13340" s="812"/>
      <c r="F13340" s="813"/>
    </row>
    <row r="13341" spans="1:6" hidden="1" x14ac:dyDescent="0.25">
      <c r="A13341" s="93">
        <v>1</v>
      </c>
      <c r="B13341" s="85" t="s">
        <v>15233</v>
      </c>
      <c r="C13341" s="85" t="s">
        <v>5</v>
      </c>
      <c r="D13341" s="85" t="s">
        <v>21</v>
      </c>
      <c r="E13341" s="75"/>
      <c r="F13341" s="140"/>
    </row>
    <row r="13342" spans="1:6" hidden="1" x14ac:dyDescent="0.25">
      <c r="A13342" s="93">
        <v>2</v>
      </c>
      <c r="B13342" s="85"/>
      <c r="C13342" s="73"/>
      <c r="D13342" s="72"/>
      <c r="E13342" s="86"/>
      <c r="F13342" s="93"/>
    </row>
    <row r="13343" spans="1:6" hidden="1" x14ac:dyDescent="0.25">
      <c r="A13343" s="811" t="s">
        <v>5129</v>
      </c>
      <c r="B13343" s="812"/>
      <c r="C13343" s="812"/>
      <c r="D13343" s="812"/>
      <c r="E13343" s="812"/>
      <c r="F13343" s="813"/>
    </row>
    <row r="13344" spans="1:6" hidden="1" x14ac:dyDescent="0.25">
      <c r="A13344" s="133">
        <v>1</v>
      </c>
      <c r="B13344" s="85" t="s">
        <v>15369</v>
      </c>
      <c r="C13344" s="85" t="s">
        <v>5129</v>
      </c>
      <c r="D13344" s="85" t="s">
        <v>890</v>
      </c>
      <c r="E13344" s="86"/>
      <c r="F13344" s="85" t="s">
        <v>15370</v>
      </c>
    </row>
    <row r="13345" spans="1:6" hidden="1" x14ac:dyDescent="0.25"/>
    <row r="13346" spans="1:6" hidden="1" x14ac:dyDescent="0.25"/>
    <row r="13347" spans="1:6" hidden="1" x14ac:dyDescent="0.25">
      <c r="A13347" s="453"/>
      <c r="B13347" s="454" t="s">
        <v>63</v>
      </c>
      <c r="C13347" s="455">
        <v>44646</v>
      </c>
      <c r="D13347" s="454"/>
      <c r="E13347" s="598"/>
      <c r="F13347" s="456"/>
    </row>
    <row r="13348" spans="1:6" hidden="1" x14ac:dyDescent="0.25">
      <c r="A13348" s="457" t="s">
        <v>580</v>
      </c>
      <c r="B13348" s="458" t="s">
        <v>576</v>
      </c>
      <c r="C13348" s="459" t="s">
        <v>912</v>
      </c>
      <c r="D13348" s="458" t="s">
        <v>577</v>
      </c>
      <c r="E13348" s="599" t="s">
        <v>1422</v>
      </c>
      <c r="F13348" s="460" t="s">
        <v>579</v>
      </c>
    </row>
    <row r="13349" spans="1:6" hidden="1" x14ac:dyDescent="0.25">
      <c r="A13349" s="814" t="s">
        <v>155</v>
      </c>
      <c r="B13349" s="814"/>
      <c r="C13349" s="814"/>
      <c r="D13349" s="814"/>
      <c r="E13349" s="814"/>
      <c r="F13349" s="814"/>
    </row>
    <row r="13350" spans="1:6" hidden="1" x14ac:dyDescent="0.25">
      <c r="A13350" s="133">
        <v>1</v>
      </c>
      <c r="B13350" s="207" t="s">
        <v>5978</v>
      </c>
      <c r="C13350" s="207" t="s">
        <v>155</v>
      </c>
      <c r="D13350" s="207" t="s">
        <v>13</v>
      </c>
      <c r="E13350" s="475" t="s">
        <v>3686</v>
      </c>
      <c r="F13350" s="207"/>
    </row>
    <row r="13351" spans="1:6" hidden="1" x14ac:dyDescent="0.25">
      <c r="A13351" s="93">
        <v>2</v>
      </c>
      <c r="B13351" s="224" t="s">
        <v>3617</v>
      </c>
      <c r="C13351" s="225" t="s">
        <v>155</v>
      </c>
      <c r="D13351" s="224" t="s">
        <v>22</v>
      </c>
      <c r="E13351" s="206" t="s">
        <v>3618</v>
      </c>
      <c r="F13351" s="206"/>
    </row>
    <row r="13352" spans="1:6" hidden="1" x14ac:dyDescent="0.25">
      <c r="A13352" s="814" t="s">
        <v>41</v>
      </c>
      <c r="B13352" s="814"/>
      <c r="C13352" s="814"/>
      <c r="D13352" s="814"/>
      <c r="E13352" s="814"/>
      <c r="F13352" s="814"/>
    </row>
    <row r="13353" spans="1:6" hidden="1" x14ac:dyDescent="0.25">
      <c r="A13353" s="93">
        <v>1</v>
      </c>
      <c r="B13353" s="72" t="s">
        <v>5495</v>
      </c>
      <c r="C13353" s="73" t="s">
        <v>41</v>
      </c>
      <c r="D13353" s="72" t="s">
        <v>13</v>
      </c>
      <c r="E13353" s="75"/>
      <c r="F13353" s="140"/>
    </row>
    <row r="13354" spans="1:6" hidden="1" x14ac:dyDescent="0.25">
      <c r="A13354" s="93">
        <v>2</v>
      </c>
      <c r="B13354" s="85"/>
      <c r="C13354" s="85"/>
      <c r="D13354" s="85"/>
      <c r="E13354" s="86"/>
      <c r="F13354" s="85"/>
    </row>
    <row r="13355" spans="1:6" hidden="1" x14ac:dyDescent="0.25">
      <c r="A13355" s="814" t="s">
        <v>9</v>
      </c>
      <c r="B13355" s="814"/>
      <c r="C13355" s="814"/>
      <c r="D13355" s="814"/>
      <c r="E13355" s="814"/>
      <c r="F13355" s="814"/>
    </row>
    <row r="13356" spans="1:6" hidden="1" x14ac:dyDescent="0.25">
      <c r="A13356" s="93">
        <v>1</v>
      </c>
      <c r="B13356" s="72" t="s">
        <v>3687</v>
      </c>
      <c r="C13356" s="73" t="s">
        <v>9</v>
      </c>
      <c r="D13356" s="72" t="s">
        <v>13</v>
      </c>
      <c r="E13356" s="75"/>
      <c r="F13356" s="750"/>
    </row>
    <row r="13357" spans="1:6" hidden="1" x14ac:dyDescent="0.25">
      <c r="A13357" s="93">
        <v>2</v>
      </c>
      <c r="B13357" s="72" t="s">
        <v>15372</v>
      </c>
      <c r="C13357" s="73" t="s">
        <v>9</v>
      </c>
      <c r="D13357" s="72" t="s">
        <v>21</v>
      </c>
      <c r="E13357" s="75"/>
      <c r="F13357" s="750"/>
    </row>
    <row r="13358" spans="1:6" hidden="1" x14ac:dyDescent="0.25">
      <c r="A13358" s="93">
        <v>3</v>
      </c>
      <c r="B13358" s="72" t="s">
        <v>15373</v>
      </c>
      <c r="C13358" s="73" t="s">
        <v>9</v>
      </c>
      <c r="D13358" s="72" t="s">
        <v>21</v>
      </c>
      <c r="E13358" s="75"/>
      <c r="F13358" s="750"/>
    </row>
    <row r="13359" spans="1:6" hidden="1" x14ac:dyDescent="0.25">
      <c r="A13359" s="93">
        <v>4</v>
      </c>
      <c r="B13359" s="72"/>
      <c r="C13359" s="73"/>
      <c r="D13359" s="72"/>
      <c r="E13359" s="24"/>
      <c r="F13359" s="750"/>
    </row>
    <row r="13360" spans="1:6" hidden="1" x14ac:dyDescent="0.25">
      <c r="A13360" s="93">
        <v>5</v>
      </c>
      <c r="B13360" s="72"/>
      <c r="C13360" s="73"/>
      <c r="D13360" s="72"/>
      <c r="E13360" s="24"/>
      <c r="F13360" s="750"/>
    </row>
    <row r="13361" spans="1:6" hidden="1" x14ac:dyDescent="0.25">
      <c r="A13361" s="93">
        <v>6</v>
      </c>
      <c r="B13361" s="72"/>
      <c r="C13361" s="73"/>
      <c r="D13361" s="72"/>
      <c r="E13361" s="24"/>
      <c r="F13361" s="750"/>
    </row>
    <row r="13362" spans="1:6" hidden="1" x14ac:dyDescent="0.25">
      <c r="A13362" s="93">
        <v>7</v>
      </c>
      <c r="B13362" s="72"/>
      <c r="C13362" s="73"/>
      <c r="D13362" s="72"/>
      <c r="E13362" s="24"/>
      <c r="F13362" s="750"/>
    </row>
    <row r="13363" spans="1:6" hidden="1" x14ac:dyDescent="0.25">
      <c r="A13363" s="93">
        <v>8</v>
      </c>
      <c r="B13363" s="72"/>
      <c r="C13363" s="73"/>
      <c r="D13363" s="72"/>
      <c r="E13363" s="24"/>
      <c r="F13363" s="750"/>
    </row>
    <row r="13364" spans="1:6" hidden="1" x14ac:dyDescent="0.25">
      <c r="A13364" s="93">
        <v>9</v>
      </c>
      <c r="B13364" s="72"/>
      <c r="C13364" s="73"/>
      <c r="D13364" s="72"/>
      <c r="E13364" s="24"/>
      <c r="F13364" s="750"/>
    </row>
    <row r="13365" spans="1:6" hidden="1" x14ac:dyDescent="0.25">
      <c r="A13365" s="811" t="s">
        <v>20</v>
      </c>
      <c r="B13365" s="812"/>
      <c r="C13365" s="812"/>
      <c r="D13365" s="812"/>
      <c r="E13365" s="812"/>
      <c r="F13365" s="813"/>
    </row>
    <row r="13366" spans="1:6" hidden="1" x14ac:dyDescent="0.25">
      <c r="A13366" s="93">
        <v>1</v>
      </c>
      <c r="B13366" s="72" t="s">
        <v>15273</v>
      </c>
      <c r="C13366" s="73" t="s">
        <v>20</v>
      </c>
      <c r="D13366" s="72" t="s">
        <v>22</v>
      </c>
      <c r="E13366" s="75"/>
      <c r="F13366" s="277"/>
    </row>
    <row r="13367" spans="1:6" hidden="1" x14ac:dyDescent="0.25">
      <c r="A13367" s="93">
        <v>2</v>
      </c>
      <c r="B13367" s="72" t="s">
        <v>15273</v>
      </c>
      <c r="C13367" s="73" t="s">
        <v>20</v>
      </c>
      <c r="D13367" s="72" t="s">
        <v>22</v>
      </c>
      <c r="E13367" s="75"/>
      <c r="F13367" s="277"/>
    </row>
    <row r="13368" spans="1:6" hidden="1" x14ac:dyDescent="0.25">
      <c r="A13368" s="93">
        <v>3</v>
      </c>
      <c r="B13368" s="72" t="s">
        <v>15297</v>
      </c>
      <c r="C13368" s="73" t="s">
        <v>20</v>
      </c>
      <c r="D13368" s="72" t="s">
        <v>22</v>
      </c>
      <c r="E13368" s="75" t="s">
        <v>15298</v>
      </c>
      <c r="F13368" s="730" t="s">
        <v>1011</v>
      </c>
    </row>
    <row r="13369" spans="1:6" hidden="1" x14ac:dyDescent="0.25">
      <c r="A13369" s="93">
        <v>4</v>
      </c>
      <c r="B13369" s="755" t="s">
        <v>15300</v>
      </c>
      <c r="C13369" s="73" t="s">
        <v>20</v>
      </c>
      <c r="D13369" s="72" t="s">
        <v>13</v>
      </c>
      <c r="E13369" s="75" t="s">
        <v>15301</v>
      </c>
      <c r="F13369" s="730" t="s">
        <v>1011</v>
      </c>
    </row>
    <row r="13370" spans="1:6" hidden="1" x14ac:dyDescent="0.25">
      <c r="A13370" s="93">
        <v>5</v>
      </c>
      <c r="B13370" s="72" t="s">
        <v>10891</v>
      </c>
      <c r="C13370" s="73" t="s">
        <v>20</v>
      </c>
      <c r="D13370" s="72" t="s">
        <v>21</v>
      </c>
      <c r="E13370" s="75" t="s">
        <v>10893</v>
      </c>
      <c r="F13370" s="730" t="s">
        <v>1011</v>
      </c>
    </row>
    <row r="13371" spans="1:6" hidden="1" x14ac:dyDescent="0.25">
      <c r="A13371" s="93">
        <v>6</v>
      </c>
      <c r="B13371" s="72" t="s">
        <v>4075</v>
      </c>
      <c r="C13371" s="73" t="s">
        <v>20</v>
      </c>
      <c r="D13371" s="72" t="s">
        <v>13</v>
      </c>
      <c r="E13371" s="75" t="s">
        <v>15466</v>
      </c>
      <c r="F13371" s="730" t="s">
        <v>15468</v>
      </c>
    </row>
    <row r="13372" spans="1:6" hidden="1" x14ac:dyDescent="0.25">
      <c r="A13372" s="93">
        <v>7</v>
      </c>
      <c r="B13372" s="72" t="s">
        <v>5298</v>
      </c>
      <c r="C13372" s="73" t="s">
        <v>20</v>
      </c>
      <c r="D13372" s="72" t="s">
        <v>13</v>
      </c>
      <c r="E13372" s="75" t="s">
        <v>15467</v>
      </c>
      <c r="F13372" s="730" t="s">
        <v>15468</v>
      </c>
    </row>
    <row r="13373" spans="1:6" hidden="1" x14ac:dyDescent="0.25">
      <c r="A13373" s="93">
        <v>8</v>
      </c>
      <c r="B13373" s="72"/>
      <c r="C13373" s="73"/>
      <c r="D13373" s="72"/>
      <c r="E13373" s="24"/>
      <c r="F13373" s="277"/>
    </row>
    <row r="13374" spans="1:6" hidden="1" x14ac:dyDescent="0.25">
      <c r="A13374" s="93">
        <v>9</v>
      </c>
      <c r="B13374" s="72"/>
      <c r="C13374" s="73"/>
      <c r="D13374" s="72"/>
      <c r="E13374" s="24"/>
      <c r="F13374" s="277"/>
    </row>
    <row r="13375" spans="1:6" hidden="1" x14ac:dyDescent="0.25">
      <c r="A13375" s="93">
        <v>10</v>
      </c>
      <c r="B13375" s="72"/>
      <c r="C13375" s="73"/>
      <c r="D13375" s="72"/>
      <c r="E13375" s="24"/>
      <c r="F13375" s="277"/>
    </row>
    <row r="13376" spans="1:6" hidden="1" x14ac:dyDescent="0.25">
      <c r="A13376" s="93">
        <v>11</v>
      </c>
      <c r="B13376" s="72"/>
      <c r="C13376" s="73"/>
      <c r="D13376" s="72"/>
      <c r="E13376" s="24"/>
      <c r="F13376" s="277"/>
    </row>
    <row r="13377" spans="1:6" hidden="1" x14ac:dyDescent="0.25">
      <c r="A13377" s="93">
        <v>12</v>
      </c>
      <c r="B13377" s="72"/>
      <c r="C13377" s="73"/>
      <c r="D13377" s="72"/>
      <c r="E13377" s="24"/>
      <c r="F13377" s="277"/>
    </row>
    <row r="13378" spans="1:6" hidden="1" x14ac:dyDescent="0.25">
      <c r="A13378" s="93">
        <v>13</v>
      </c>
      <c r="B13378" s="72"/>
      <c r="C13378" s="73"/>
      <c r="D13378" s="72"/>
      <c r="E13378" s="24"/>
      <c r="F13378" s="277"/>
    </row>
    <row r="13379" spans="1:6" hidden="1" x14ac:dyDescent="0.25">
      <c r="A13379" s="93">
        <v>14</v>
      </c>
      <c r="B13379" s="72"/>
      <c r="C13379" s="73"/>
      <c r="D13379" s="72"/>
      <c r="E13379" s="24"/>
      <c r="F13379" s="277"/>
    </row>
    <row r="13380" spans="1:6" hidden="1" x14ac:dyDescent="0.25">
      <c r="A13380" s="93">
        <v>15</v>
      </c>
      <c r="B13380" s="72"/>
      <c r="C13380" s="73"/>
      <c r="D13380" s="72"/>
      <c r="E13380" s="24"/>
      <c r="F13380" s="277"/>
    </row>
    <row r="13381" spans="1:6" hidden="1" x14ac:dyDescent="0.25">
      <c r="A13381" s="811" t="s">
        <v>558</v>
      </c>
      <c r="B13381" s="812"/>
      <c r="C13381" s="812"/>
      <c r="D13381" s="812"/>
      <c r="E13381" s="812"/>
      <c r="F13381" s="813"/>
    </row>
    <row r="13382" spans="1:6" hidden="1" x14ac:dyDescent="0.25">
      <c r="A13382" s="133">
        <v>1</v>
      </c>
      <c r="B13382" s="126"/>
      <c r="C13382" s="73"/>
      <c r="D13382" s="72"/>
      <c r="E13382" s="140"/>
      <c r="F13382" s="180"/>
    </row>
    <row r="13383" spans="1:6" hidden="1" x14ac:dyDescent="0.25">
      <c r="A13383" s="133">
        <v>2</v>
      </c>
      <c r="B13383" s="72"/>
      <c r="C13383" s="73"/>
      <c r="D13383" s="72"/>
      <c r="E13383" s="140"/>
      <c r="F13383" s="180"/>
    </row>
    <row r="13384" spans="1:6" hidden="1" x14ac:dyDescent="0.25">
      <c r="A13384" s="93">
        <v>3</v>
      </c>
      <c r="B13384" s="72"/>
      <c r="C13384" s="73"/>
      <c r="D13384" s="72"/>
      <c r="E13384" s="24"/>
      <c r="F13384" s="750"/>
    </row>
    <row r="13385" spans="1:6" hidden="1" x14ac:dyDescent="0.25">
      <c r="A13385" s="811" t="s">
        <v>12</v>
      </c>
      <c r="B13385" s="812"/>
      <c r="C13385" s="812"/>
      <c r="D13385" s="812"/>
      <c r="E13385" s="812"/>
      <c r="F13385" s="813"/>
    </row>
    <row r="13386" spans="1:6" hidden="1" x14ac:dyDescent="0.25">
      <c r="A13386" s="93">
        <v>1</v>
      </c>
      <c r="B13386" s="72"/>
      <c r="C13386" s="73"/>
      <c r="D13386" s="72"/>
      <c r="E13386" s="24"/>
      <c r="F13386" s="750"/>
    </row>
    <row r="13387" spans="1:6" hidden="1" x14ac:dyDescent="0.25">
      <c r="A13387" s="93">
        <v>2</v>
      </c>
      <c r="B13387" s="85"/>
      <c r="C13387" s="85"/>
      <c r="D13387" s="85"/>
      <c r="E13387" s="86"/>
      <c r="F13387" s="85"/>
    </row>
    <row r="13388" spans="1:6" hidden="1" x14ac:dyDescent="0.25">
      <c r="A13388" s="811" t="s">
        <v>385</v>
      </c>
      <c r="B13388" s="812"/>
      <c r="C13388" s="812"/>
      <c r="D13388" s="812"/>
      <c r="E13388" s="812"/>
      <c r="F13388" s="813"/>
    </row>
    <row r="13389" spans="1:6" hidden="1" x14ac:dyDescent="0.25">
      <c r="A13389" s="133">
        <v>1</v>
      </c>
      <c r="B13389" s="72"/>
      <c r="C13389" s="73"/>
      <c r="D13389" s="72"/>
      <c r="E13389" s="24"/>
      <c r="F13389" s="750"/>
    </row>
    <row r="13390" spans="1:6" hidden="1" x14ac:dyDescent="0.25">
      <c r="A13390" s="133">
        <v>2</v>
      </c>
      <c r="B13390" s="72"/>
      <c r="C13390" s="73"/>
      <c r="D13390" s="72"/>
      <c r="E13390" s="24"/>
      <c r="F13390" s="750"/>
    </row>
    <row r="13391" spans="1:6" hidden="1" x14ac:dyDescent="0.25">
      <c r="A13391" s="133">
        <v>3</v>
      </c>
      <c r="B13391" s="72"/>
      <c r="C13391" s="73"/>
      <c r="D13391" s="72"/>
      <c r="E13391" s="24"/>
      <c r="F13391" s="750"/>
    </row>
    <row r="13392" spans="1:6" hidden="1" x14ac:dyDescent="0.25">
      <c r="A13392" s="133">
        <v>4</v>
      </c>
      <c r="B13392" s="72"/>
      <c r="C13392" s="73"/>
      <c r="D13392" s="72"/>
      <c r="E13392" s="24"/>
      <c r="F13392" s="750"/>
    </row>
    <row r="13393" spans="1:6" hidden="1" x14ac:dyDescent="0.25">
      <c r="A13393" s="811" t="s">
        <v>5</v>
      </c>
      <c r="B13393" s="812"/>
      <c r="C13393" s="812"/>
      <c r="D13393" s="812"/>
      <c r="E13393" s="812"/>
      <c r="F13393" s="813"/>
    </row>
    <row r="13394" spans="1:6" hidden="1" x14ac:dyDescent="0.25">
      <c r="A13394" s="93">
        <v>1</v>
      </c>
      <c r="B13394" s="85"/>
      <c r="C13394" s="85"/>
      <c r="D13394" s="85"/>
      <c r="E13394" s="75"/>
      <c r="F13394" s="140"/>
    </row>
    <row r="13395" spans="1:6" hidden="1" x14ac:dyDescent="0.25">
      <c r="A13395" s="93">
        <v>2</v>
      </c>
      <c r="B13395" s="85"/>
      <c r="C13395" s="73"/>
      <c r="D13395" s="72"/>
      <c r="E13395" s="86"/>
      <c r="F13395" s="93"/>
    </row>
    <row r="13396" spans="1:6" hidden="1" x14ac:dyDescent="0.25"/>
    <row r="13397" spans="1:6" hidden="1" x14ac:dyDescent="0.25"/>
    <row r="13398" spans="1:6" hidden="1" x14ac:dyDescent="0.25"/>
    <row r="13399" spans="1:6" hidden="1" x14ac:dyDescent="0.25"/>
    <row r="13400" spans="1:6" hidden="1" x14ac:dyDescent="0.25">
      <c r="A13400" s="197"/>
      <c r="B13400" s="198" t="s">
        <v>0</v>
      </c>
      <c r="C13400" s="199">
        <v>44647</v>
      </c>
      <c r="D13400" s="198"/>
      <c r="E13400" s="575"/>
      <c r="F13400" s="200"/>
    </row>
    <row r="13401" spans="1:6" hidden="1" x14ac:dyDescent="0.25">
      <c r="A13401" s="201" t="s">
        <v>580</v>
      </c>
      <c r="B13401" s="202" t="s">
        <v>576</v>
      </c>
      <c r="C13401" s="203" t="s">
        <v>912</v>
      </c>
      <c r="D13401" s="202" t="s">
        <v>577</v>
      </c>
      <c r="E13401" s="576" t="s">
        <v>1422</v>
      </c>
      <c r="F13401" s="204" t="s">
        <v>579</v>
      </c>
    </row>
    <row r="13402" spans="1:6" hidden="1" x14ac:dyDescent="0.25">
      <c r="A13402" s="814" t="s">
        <v>155</v>
      </c>
      <c r="B13402" s="814"/>
      <c r="C13402" s="814"/>
      <c r="D13402" s="814"/>
      <c r="E13402" s="814"/>
      <c r="F13402" s="814"/>
    </row>
    <row r="13403" spans="1:6" hidden="1" x14ac:dyDescent="0.25">
      <c r="A13403" s="133">
        <v>1</v>
      </c>
      <c r="B13403" s="207"/>
      <c r="C13403" s="207"/>
      <c r="D13403" s="207"/>
      <c r="E13403" s="475"/>
      <c r="F13403" s="207"/>
    </row>
    <row r="13404" spans="1:6" hidden="1" x14ac:dyDescent="0.25">
      <c r="A13404" s="93">
        <v>2</v>
      </c>
      <c r="B13404" s="224"/>
      <c r="C13404" s="225"/>
      <c r="D13404" s="224"/>
      <c r="E13404" s="227"/>
      <c r="F13404" s="206"/>
    </row>
    <row r="13405" spans="1:6" hidden="1" x14ac:dyDescent="0.25">
      <c r="A13405" s="814" t="s">
        <v>41</v>
      </c>
      <c r="B13405" s="814"/>
      <c r="C13405" s="814"/>
      <c r="D13405" s="814"/>
      <c r="E13405" s="814"/>
      <c r="F13405" s="814"/>
    </row>
    <row r="13406" spans="1:6" hidden="1" x14ac:dyDescent="0.25">
      <c r="A13406" s="93">
        <v>1</v>
      </c>
      <c r="B13406" s="72"/>
      <c r="C13406" s="73"/>
      <c r="D13406" s="72"/>
      <c r="E13406" s="75"/>
      <c r="F13406" s="140"/>
    </row>
    <row r="13407" spans="1:6" hidden="1" x14ac:dyDescent="0.25">
      <c r="A13407" s="93"/>
      <c r="B13407" s="85"/>
      <c r="C13407" s="85"/>
      <c r="D13407" s="85"/>
      <c r="E13407" s="86"/>
      <c r="F13407" s="85"/>
    </row>
    <row r="13408" spans="1:6" hidden="1" x14ac:dyDescent="0.25">
      <c r="A13408" s="814" t="s">
        <v>9</v>
      </c>
      <c r="B13408" s="814"/>
      <c r="C13408" s="814"/>
      <c r="D13408" s="814"/>
      <c r="E13408" s="814"/>
      <c r="F13408" s="814"/>
    </row>
    <row r="13409" spans="1:6" hidden="1" x14ac:dyDescent="0.25">
      <c r="A13409" s="93">
        <v>1</v>
      </c>
      <c r="B13409" s="72" t="s">
        <v>12748</v>
      </c>
      <c r="C13409" s="73" t="s">
        <v>9</v>
      </c>
      <c r="D13409" s="72" t="s">
        <v>22</v>
      </c>
      <c r="E13409" s="75"/>
      <c r="F13409" s="750"/>
    </row>
    <row r="13410" spans="1:6" hidden="1" x14ac:dyDescent="0.25">
      <c r="A13410" s="93">
        <v>2</v>
      </c>
      <c r="B13410" s="72" t="s">
        <v>12748</v>
      </c>
      <c r="C13410" s="73" t="s">
        <v>9</v>
      </c>
      <c r="D13410" s="72" t="s">
        <v>22</v>
      </c>
      <c r="E13410" s="75"/>
      <c r="F13410" s="750"/>
    </row>
    <row r="13411" spans="1:6" hidden="1" x14ac:dyDescent="0.25">
      <c r="A13411" s="93">
        <v>3</v>
      </c>
      <c r="B13411" s="72" t="s">
        <v>10940</v>
      </c>
      <c r="C13411" s="73" t="s">
        <v>9</v>
      </c>
      <c r="D13411" s="72" t="s">
        <v>21</v>
      </c>
      <c r="E13411" s="75"/>
      <c r="F13411" s="750"/>
    </row>
    <row r="13412" spans="1:6" hidden="1" x14ac:dyDescent="0.25">
      <c r="A13412" s="93">
        <v>4</v>
      </c>
      <c r="B13412" s="72" t="s">
        <v>8705</v>
      </c>
      <c r="C13412" s="73" t="s">
        <v>1504</v>
      </c>
      <c r="D13412" s="72" t="s">
        <v>21</v>
      </c>
      <c r="E13412" s="24"/>
      <c r="F13412" s="750"/>
    </row>
    <row r="13413" spans="1:6" hidden="1" x14ac:dyDescent="0.25">
      <c r="A13413" s="93">
        <v>5</v>
      </c>
      <c r="B13413" s="72" t="s">
        <v>10778</v>
      </c>
      <c r="C13413" s="73" t="s">
        <v>9</v>
      </c>
      <c r="D13413" s="72" t="s">
        <v>21</v>
      </c>
      <c r="E13413" s="24"/>
      <c r="F13413" s="758"/>
    </row>
    <row r="13414" spans="1:6" hidden="1" x14ac:dyDescent="0.25">
      <c r="A13414" s="93">
        <v>6</v>
      </c>
      <c r="B13414" s="72" t="s">
        <v>1399</v>
      </c>
      <c r="C13414" s="73" t="s">
        <v>9</v>
      </c>
      <c r="D13414" s="72" t="s">
        <v>21</v>
      </c>
      <c r="E13414" s="24"/>
      <c r="F13414" s="758"/>
    </row>
    <row r="13415" spans="1:6" hidden="1" x14ac:dyDescent="0.25">
      <c r="A13415" s="93">
        <v>7</v>
      </c>
      <c r="B13415" s="72" t="s">
        <v>14315</v>
      </c>
      <c r="C13415" s="73" t="s">
        <v>9</v>
      </c>
      <c r="D13415" s="72" t="s">
        <v>343</v>
      </c>
      <c r="E13415" s="24"/>
      <c r="F13415" s="759"/>
    </row>
    <row r="13416" spans="1:6" hidden="1" x14ac:dyDescent="0.25">
      <c r="A13416" s="93">
        <v>8</v>
      </c>
      <c r="B13416" s="72" t="s">
        <v>1423</v>
      </c>
      <c r="C13416" s="73" t="s">
        <v>9</v>
      </c>
      <c r="D13416" s="72" t="s">
        <v>21</v>
      </c>
      <c r="E13416" s="24"/>
      <c r="F13416" s="759"/>
    </row>
    <row r="13417" spans="1:6" hidden="1" x14ac:dyDescent="0.25">
      <c r="A13417" s="93">
        <v>9</v>
      </c>
      <c r="B13417" s="72" t="s">
        <v>3488</v>
      </c>
      <c r="C13417" s="73" t="s">
        <v>9</v>
      </c>
      <c r="D13417" s="72" t="s">
        <v>21</v>
      </c>
      <c r="E13417" s="24"/>
      <c r="F13417" s="759"/>
    </row>
    <row r="13418" spans="1:6" hidden="1" x14ac:dyDescent="0.25">
      <c r="A13418" s="811" t="s">
        <v>20</v>
      </c>
      <c r="B13418" s="812"/>
      <c r="C13418" s="812"/>
      <c r="D13418" s="812"/>
      <c r="E13418" s="812"/>
      <c r="F13418" s="813"/>
    </row>
    <row r="13419" spans="1:6" hidden="1" x14ac:dyDescent="0.25">
      <c r="A13419" s="93">
        <v>1</v>
      </c>
      <c r="B13419" s="72" t="s">
        <v>15272</v>
      </c>
      <c r="C13419" s="73" t="s">
        <v>20</v>
      </c>
      <c r="D13419" s="72" t="s">
        <v>998</v>
      </c>
      <c r="E13419" s="75"/>
      <c r="F13419" s="277"/>
    </row>
    <row r="13420" spans="1:6" hidden="1" x14ac:dyDescent="0.25">
      <c r="A13420" s="93">
        <v>2</v>
      </c>
      <c r="B13420" s="72" t="s">
        <v>9443</v>
      </c>
      <c r="C13420" s="73" t="s">
        <v>20</v>
      </c>
      <c r="D13420" s="72" t="s">
        <v>21</v>
      </c>
      <c r="E13420" s="75"/>
      <c r="F13420" s="277" t="s">
        <v>15379</v>
      </c>
    </row>
    <row r="13421" spans="1:6" hidden="1" x14ac:dyDescent="0.25">
      <c r="A13421" s="93">
        <v>3</v>
      </c>
      <c r="B13421" s="72" t="s">
        <v>1039</v>
      </c>
      <c r="C13421" s="73" t="s">
        <v>20</v>
      </c>
      <c r="D13421" s="72" t="s">
        <v>21</v>
      </c>
      <c r="E13421" s="75"/>
      <c r="F13421" s="277" t="s">
        <v>15379</v>
      </c>
    </row>
    <row r="13422" spans="1:6" hidden="1" x14ac:dyDescent="0.25">
      <c r="A13422" s="93">
        <v>4</v>
      </c>
      <c r="B13422" s="72" t="s">
        <v>1039</v>
      </c>
      <c r="C13422" s="73" t="s">
        <v>20</v>
      </c>
      <c r="D13422" s="72" t="s">
        <v>21</v>
      </c>
      <c r="E13422" s="24"/>
      <c r="F13422" s="277" t="s">
        <v>15379</v>
      </c>
    </row>
    <row r="13423" spans="1:6" hidden="1" x14ac:dyDescent="0.25">
      <c r="A13423" s="93">
        <v>5</v>
      </c>
      <c r="B13423" s="72" t="s">
        <v>1039</v>
      </c>
      <c r="C13423" s="73" t="s">
        <v>20</v>
      </c>
      <c r="D13423" s="72" t="s">
        <v>21</v>
      </c>
      <c r="E13423" s="75"/>
      <c r="F13423" s="277" t="s">
        <v>15379</v>
      </c>
    </row>
    <row r="13424" spans="1:6" hidden="1" x14ac:dyDescent="0.25">
      <c r="A13424" s="93">
        <v>6</v>
      </c>
      <c r="B13424" s="207" t="s">
        <v>15463</v>
      </c>
      <c r="C13424" s="73" t="s">
        <v>20</v>
      </c>
      <c r="D13424" s="72" t="s">
        <v>9572</v>
      </c>
      <c r="E13424" s="24"/>
      <c r="F13424" s="277"/>
    </row>
    <row r="13425" spans="1:6" hidden="1" x14ac:dyDescent="0.25">
      <c r="A13425" s="93">
        <v>7</v>
      </c>
      <c r="B13425" s="72" t="s">
        <v>87</v>
      </c>
      <c r="C13425" s="73" t="s">
        <v>20</v>
      </c>
      <c r="D13425" s="72" t="s">
        <v>21</v>
      </c>
      <c r="E13425" s="24"/>
      <c r="F13425" s="277" t="s">
        <v>15472</v>
      </c>
    </row>
    <row r="13426" spans="1:6" hidden="1" x14ac:dyDescent="0.25">
      <c r="A13426" s="93"/>
      <c r="B13426" s="72"/>
      <c r="C13426" s="73"/>
      <c r="D13426" s="72"/>
      <c r="E13426" s="24"/>
      <c r="F13426" s="277"/>
    </row>
    <row r="13427" spans="1:6" hidden="1" x14ac:dyDescent="0.25">
      <c r="A13427" s="811" t="s">
        <v>558</v>
      </c>
      <c r="B13427" s="812"/>
      <c r="C13427" s="812"/>
      <c r="D13427" s="812"/>
      <c r="E13427" s="812"/>
      <c r="F13427" s="813"/>
    </row>
    <row r="13428" spans="1:6" hidden="1" x14ac:dyDescent="0.25">
      <c r="A13428" s="133">
        <v>1</v>
      </c>
      <c r="B13428" s="126"/>
      <c r="C13428" s="73"/>
      <c r="D13428" s="72"/>
      <c r="E13428" s="140"/>
      <c r="F13428" s="180"/>
    </row>
    <row r="13429" spans="1:6" hidden="1" x14ac:dyDescent="0.25">
      <c r="A13429" s="133">
        <v>2</v>
      </c>
      <c r="B13429" s="72"/>
      <c r="C13429" s="73"/>
      <c r="D13429" s="72"/>
      <c r="E13429" s="140"/>
      <c r="F13429" s="180"/>
    </row>
    <row r="13430" spans="1:6" hidden="1" x14ac:dyDescent="0.25">
      <c r="A13430" s="93">
        <v>3</v>
      </c>
      <c r="B13430" s="72"/>
      <c r="C13430" s="73"/>
      <c r="D13430" s="72"/>
      <c r="E13430" s="24"/>
      <c r="F13430" s="750"/>
    </row>
    <row r="13431" spans="1:6" hidden="1" x14ac:dyDescent="0.25">
      <c r="A13431" s="811" t="s">
        <v>12</v>
      </c>
      <c r="B13431" s="812"/>
      <c r="C13431" s="812"/>
      <c r="D13431" s="812"/>
      <c r="E13431" s="812"/>
      <c r="F13431" s="813"/>
    </row>
    <row r="13432" spans="1:6" hidden="1" x14ac:dyDescent="0.25">
      <c r="A13432" s="93">
        <v>1</v>
      </c>
      <c r="B13432" s="72"/>
      <c r="C13432" s="73"/>
      <c r="D13432" s="72"/>
      <c r="E13432" s="24"/>
      <c r="F13432" s="750"/>
    </row>
    <row r="13433" spans="1:6" hidden="1" x14ac:dyDescent="0.25">
      <c r="A13433" s="93">
        <v>2</v>
      </c>
      <c r="B13433" s="85"/>
      <c r="C13433" s="85"/>
      <c r="D13433" s="85"/>
      <c r="E13433" s="86"/>
      <c r="F13433" s="85"/>
    </row>
    <row r="13434" spans="1:6" hidden="1" x14ac:dyDescent="0.25">
      <c r="A13434" s="811" t="s">
        <v>385</v>
      </c>
      <c r="B13434" s="812"/>
      <c r="C13434" s="812"/>
      <c r="D13434" s="812"/>
      <c r="E13434" s="812"/>
      <c r="F13434" s="813"/>
    </row>
    <row r="13435" spans="1:6" hidden="1" x14ac:dyDescent="0.25">
      <c r="A13435" s="133">
        <v>1</v>
      </c>
      <c r="B13435" s="72"/>
      <c r="C13435" s="73"/>
      <c r="D13435" s="72"/>
      <c r="E13435" s="24"/>
      <c r="F13435" s="750"/>
    </row>
    <row r="13436" spans="1:6" hidden="1" x14ac:dyDescent="0.25">
      <c r="A13436" s="133">
        <v>2</v>
      </c>
      <c r="B13436" s="72"/>
      <c r="C13436" s="73"/>
      <c r="D13436" s="72"/>
      <c r="E13436" s="24"/>
      <c r="F13436" s="750"/>
    </row>
    <row r="13437" spans="1:6" hidden="1" x14ac:dyDescent="0.25">
      <c r="A13437" s="133">
        <v>3</v>
      </c>
      <c r="B13437" s="72"/>
      <c r="C13437" s="73"/>
      <c r="D13437" s="72"/>
      <c r="E13437" s="24"/>
      <c r="F13437" s="750"/>
    </row>
    <row r="13438" spans="1:6" hidden="1" x14ac:dyDescent="0.25">
      <c r="A13438" s="133">
        <v>4</v>
      </c>
      <c r="B13438" s="72"/>
      <c r="C13438" s="73"/>
      <c r="D13438" s="72"/>
      <c r="E13438" s="24"/>
      <c r="F13438" s="750"/>
    </row>
    <row r="13439" spans="1:6" hidden="1" x14ac:dyDescent="0.25">
      <c r="A13439" s="811" t="s">
        <v>5</v>
      </c>
      <c r="B13439" s="812"/>
      <c r="C13439" s="812"/>
      <c r="D13439" s="812"/>
      <c r="E13439" s="812"/>
      <c r="F13439" s="813"/>
    </row>
    <row r="13440" spans="1:6" hidden="1" x14ac:dyDescent="0.25">
      <c r="A13440" s="93">
        <v>1</v>
      </c>
      <c r="B13440" s="85" t="s">
        <v>376</v>
      </c>
      <c r="C13440" s="85" t="s">
        <v>5</v>
      </c>
      <c r="D13440" s="85" t="s">
        <v>21</v>
      </c>
      <c r="E13440" s="75"/>
      <c r="F13440" s="140" t="s">
        <v>8370</v>
      </c>
    </row>
    <row r="13441" spans="1:6" hidden="1" x14ac:dyDescent="0.25">
      <c r="A13441" s="93">
        <v>2</v>
      </c>
      <c r="B13441" s="85"/>
      <c r="C13441" s="73"/>
      <c r="D13441" s="72"/>
      <c r="E13441" s="86"/>
      <c r="F13441" s="140"/>
    </row>
    <row r="13442" spans="1:6" hidden="1" x14ac:dyDescent="0.25"/>
    <row r="13443" spans="1:6" hidden="1" x14ac:dyDescent="0.25"/>
    <row r="13444" spans="1:6" hidden="1" x14ac:dyDescent="0.25"/>
    <row r="13445" spans="1:6" hidden="1" x14ac:dyDescent="0.25"/>
    <row r="13446" spans="1:6" hidden="1" x14ac:dyDescent="0.25">
      <c r="A13446" s="305"/>
      <c r="B13446" s="31" t="s">
        <v>10</v>
      </c>
      <c r="C13446" s="30">
        <v>44649</v>
      </c>
      <c r="D13446" s="31"/>
      <c r="E13446" s="596"/>
      <c r="F13446" s="306"/>
    </row>
    <row r="13447" spans="1:6" hidden="1" x14ac:dyDescent="0.25">
      <c r="A13447" s="307" t="s">
        <v>580</v>
      </c>
      <c r="B13447" s="308" t="s">
        <v>576</v>
      </c>
      <c r="C13447" s="309" t="s">
        <v>912</v>
      </c>
      <c r="D13447" s="308" t="s">
        <v>577</v>
      </c>
      <c r="E13447" s="597" t="s">
        <v>1422</v>
      </c>
      <c r="F13447" s="310" t="s">
        <v>579</v>
      </c>
    </row>
    <row r="13448" spans="1:6" hidden="1" x14ac:dyDescent="0.25">
      <c r="A13448" s="814" t="s">
        <v>155</v>
      </c>
      <c r="B13448" s="814"/>
      <c r="C13448" s="814"/>
      <c r="D13448" s="814"/>
      <c r="E13448" s="814"/>
      <c r="F13448" s="814"/>
    </row>
    <row r="13449" spans="1:6" hidden="1" x14ac:dyDescent="0.25">
      <c r="A13449" s="133">
        <v>1</v>
      </c>
      <c r="B13449" s="207"/>
      <c r="C13449" s="207"/>
      <c r="D13449" s="207"/>
      <c r="E13449" s="475"/>
      <c r="F13449" s="207"/>
    </row>
    <row r="13450" spans="1:6" hidden="1" x14ac:dyDescent="0.25">
      <c r="A13450" s="93">
        <v>2</v>
      </c>
      <c r="B13450" s="224"/>
      <c r="C13450" s="225"/>
      <c r="D13450" s="224"/>
      <c r="E13450" s="206"/>
      <c r="F13450" s="206"/>
    </row>
    <row r="13451" spans="1:6" hidden="1" x14ac:dyDescent="0.25">
      <c r="A13451" s="93">
        <v>3</v>
      </c>
      <c r="B13451" s="224"/>
      <c r="C13451" s="225"/>
      <c r="D13451" s="224"/>
      <c r="E13451" s="206"/>
      <c r="F13451" s="206"/>
    </row>
    <row r="13452" spans="1:6" hidden="1" x14ac:dyDescent="0.25">
      <c r="A13452" s="93">
        <v>4</v>
      </c>
      <c r="B13452" s="224"/>
      <c r="C13452" s="225"/>
      <c r="D13452" s="224"/>
      <c r="E13452" s="206"/>
      <c r="F13452" s="206"/>
    </row>
    <row r="13453" spans="1:6" hidden="1" x14ac:dyDescent="0.25">
      <c r="A13453" s="814" t="s">
        <v>41</v>
      </c>
      <c r="B13453" s="814"/>
      <c r="C13453" s="814"/>
      <c r="D13453" s="814"/>
      <c r="E13453" s="814"/>
      <c r="F13453" s="814"/>
    </row>
    <row r="13454" spans="1:6" hidden="1" x14ac:dyDescent="0.25">
      <c r="A13454" s="93">
        <v>1</v>
      </c>
      <c r="B13454" s="72" t="s">
        <v>15460</v>
      </c>
      <c r="C13454" s="73" t="s">
        <v>41</v>
      </c>
      <c r="D13454" s="72" t="s">
        <v>890</v>
      </c>
      <c r="E13454" s="75"/>
      <c r="F13454" s="140" t="s">
        <v>605</v>
      </c>
    </row>
    <row r="13455" spans="1:6" hidden="1" x14ac:dyDescent="0.25">
      <c r="A13455" s="93"/>
      <c r="B13455" s="85"/>
      <c r="C13455" s="85"/>
      <c r="D13455" s="85"/>
      <c r="E13455" s="86"/>
      <c r="F13455" s="85"/>
    </row>
    <row r="13456" spans="1:6" hidden="1" x14ac:dyDescent="0.25">
      <c r="A13456" s="814" t="s">
        <v>9</v>
      </c>
      <c r="B13456" s="814"/>
      <c r="C13456" s="814"/>
      <c r="D13456" s="814"/>
      <c r="E13456" s="814"/>
      <c r="F13456" s="814"/>
    </row>
    <row r="13457" spans="1:6" hidden="1" x14ac:dyDescent="0.25">
      <c r="A13457" s="93">
        <v>1</v>
      </c>
      <c r="B13457" s="72" t="s">
        <v>3759</v>
      </c>
      <c r="C13457" s="73" t="s">
        <v>9</v>
      </c>
      <c r="D13457" s="72" t="s">
        <v>21</v>
      </c>
      <c r="E13457" s="75"/>
      <c r="F13457" s="750"/>
    </row>
    <row r="13458" spans="1:6" hidden="1" x14ac:dyDescent="0.25">
      <c r="A13458" s="93">
        <v>2</v>
      </c>
      <c r="B13458" s="72" t="s">
        <v>15295</v>
      </c>
      <c r="C13458" s="73" t="s">
        <v>9</v>
      </c>
      <c r="D13458" s="72" t="s">
        <v>13</v>
      </c>
      <c r="E13458" s="75"/>
      <c r="F13458" s="750"/>
    </row>
    <row r="13459" spans="1:6" hidden="1" x14ac:dyDescent="0.25">
      <c r="A13459" s="93">
        <v>3</v>
      </c>
      <c r="B13459" s="72" t="s">
        <v>1804</v>
      </c>
      <c r="C13459" s="73" t="s">
        <v>9</v>
      </c>
      <c r="D13459" s="72" t="s">
        <v>21</v>
      </c>
      <c r="E13459" s="75"/>
      <c r="F13459" s="750"/>
    </row>
    <row r="13460" spans="1:6" hidden="1" x14ac:dyDescent="0.25">
      <c r="A13460" s="93">
        <v>4</v>
      </c>
      <c r="B13460" s="72" t="s">
        <v>4041</v>
      </c>
      <c r="C13460" s="73" t="s">
        <v>9</v>
      </c>
      <c r="D13460" s="72" t="s">
        <v>21</v>
      </c>
      <c r="E13460" s="24"/>
      <c r="F13460" s="750"/>
    </row>
    <row r="13461" spans="1:6" hidden="1" x14ac:dyDescent="0.25">
      <c r="A13461" s="93">
        <v>5</v>
      </c>
      <c r="B13461" s="72" t="s">
        <v>3270</v>
      </c>
      <c r="C13461" s="73" t="s">
        <v>9</v>
      </c>
      <c r="D13461" s="72" t="s">
        <v>21</v>
      </c>
      <c r="E13461" s="24"/>
      <c r="F13461" s="760"/>
    </row>
    <row r="13462" spans="1:6" hidden="1" x14ac:dyDescent="0.25">
      <c r="A13462" s="93">
        <v>6</v>
      </c>
      <c r="B13462" s="72" t="s">
        <v>12056</v>
      </c>
      <c r="C13462" s="73" t="s">
        <v>9</v>
      </c>
      <c r="D13462" s="72" t="s">
        <v>21</v>
      </c>
      <c r="E13462" s="24"/>
      <c r="F13462" s="750"/>
    </row>
    <row r="13463" spans="1:6" hidden="1" x14ac:dyDescent="0.25">
      <c r="A13463" s="811" t="s">
        <v>20</v>
      </c>
      <c r="B13463" s="812"/>
      <c r="C13463" s="812"/>
      <c r="D13463" s="812"/>
      <c r="E13463" s="812"/>
      <c r="F13463" s="813"/>
    </row>
    <row r="13464" spans="1:6" hidden="1" x14ac:dyDescent="0.25">
      <c r="A13464" s="93">
        <v>1</v>
      </c>
      <c r="B13464" s="72" t="s">
        <v>5761</v>
      </c>
      <c r="C13464" s="73" t="s">
        <v>20</v>
      </c>
      <c r="D13464" s="72" t="s">
        <v>890</v>
      </c>
      <c r="E13464" s="75" t="s">
        <v>15475</v>
      </c>
      <c r="F13464" s="730" t="s">
        <v>1011</v>
      </c>
    </row>
    <row r="13465" spans="1:6" hidden="1" x14ac:dyDescent="0.25">
      <c r="A13465" s="93">
        <v>2</v>
      </c>
      <c r="B13465" s="72" t="s">
        <v>11668</v>
      </c>
      <c r="C13465" s="73" t="s">
        <v>20</v>
      </c>
      <c r="D13465" s="72" t="s">
        <v>21</v>
      </c>
      <c r="E13465" s="75"/>
      <c r="F13465" s="730" t="s">
        <v>1011</v>
      </c>
    </row>
    <row r="13466" spans="1:6" hidden="1" x14ac:dyDescent="0.25">
      <c r="A13466" s="93">
        <v>3</v>
      </c>
      <c r="B13466" s="72"/>
      <c r="C13466" s="73"/>
      <c r="D13466" s="72"/>
      <c r="E13466" s="75"/>
      <c r="F13466" s="277"/>
    </row>
    <row r="13467" spans="1:6" hidden="1" x14ac:dyDescent="0.25">
      <c r="A13467" s="93">
        <v>4</v>
      </c>
      <c r="B13467" s="72"/>
      <c r="C13467" s="73"/>
      <c r="D13467" s="72"/>
      <c r="E13467" s="24"/>
      <c r="F13467" s="277"/>
    </row>
    <row r="13468" spans="1:6" hidden="1" x14ac:dyDescent="0.25">
      <c r="A13468" s="93">
        <v>5</v>
      </c>
      <c r="B13468" s="72"/>
      <c r="C13468" s="73"/>
      <c r="D13468" s="72"/>
      <c r="E13468" s="75"/>
      <c r="F13468" s="277"/>
    </row>
    <row r="13469" spans="1:6" hidden="1" x14ac:dyDescent="0.25">
      <c r="A13469" s="93">
        <v>6</v>
      </c>
      <c r="B13469" s="72"/>
      <c r="C13469" s="73"/>
      <c r="D13469" s="72"/>
      <c r="E13469" s="24"/>
      <c r="F13469" s="277"/>
    </row>
    <row r="13470" spans="1:6" hidden="1" x14ac:dyDescent="0.25">
      <c r="A13470" s="93">
        <v>7</v>
      </c>
      <c r="B13470" s="72"/>
      <c r="C13470" s="73"/>
      <c r="D13470" s="72"/>
      <c r="E13470" s="24"/>
      <c r="F13470" s="277"/>
    </row>
    <row r="13471" spans="1:6" hidden="1" x14ac:dyDescent="0.25">
      <c r="A13471" s="93"/>
      <c r="B13471" s="72"/>
      <c r="C13471" s="73"/>
      <c r="D13471" s="72"/>
      <c r="E13471" s="24"/>
      <c r="F13471" s="277"/>
    </row>
    <row r="13472" spans="1:6" hidden="1" x14ac:dyDescent="0.25">
      <c r="A13472" s="811" t="s">
        <v>558</v>
      </c>
      <c r="B13472" s="812"/>
      <c r="C13472" s="812"/>
      <c r="D13472" s="812"/>
      <c r="E13472" s="812"/>
      <c r="F13472" s="813"/>
    </row>
    <row r="13473" spans="1:6" hidden="1" x14ac:dyDescent="0.25">
      <c r="A13473" s="133">
        <v>1</v>
      </c>
      <c r="B13473" s="126"/>
      <c r="C13473" s="73"/>
      <c r="D13473" s="72"/>
      <c r="E13473" s="140"/>
      <c r="F13473" s="180"/>
    </row>
    <row r="13474" spans="1:6" hidden="1" x14ac:dyDescent="0.25">
      <c r="A13474" s="133">
        <v>2</v>
      </c>
      <c r="B13474" s="72"/>
      <c r="C13474" s="73"/>
      <c r="D13474" s="72"/>
      <c r="E13474" s="140"/>
      <c r="F13474" s="180"/>
    </row>
    <row r="13475" spans="1:6" hidden="1" x14ac:dyDescent="0.25">
      <c r="A13475" s="93">
        <v>3</v>
      </c>
      <c r="B13475" s="72"/>
      <c r="C13475" s="73"/>
      <c r="D13475" s="72"/>
      <c r="E13475" s="24"/>
      <c r="F13475" s="750"/>
    </row>
    <row r="13476" spans="1:6" hidden="1" x14ac:dyDescent="0.25">
      <c r="A13476" s="811" t="s">
        <v>12</v>
      </c>
      <c r="B13476" s="812"/>
      <c r="C13476" s="812"/>
      <c r="D13476" s="812"/>
      <c r="E13476" s="812"/>
      <c r="F13476" s="813"/>
    </row>
    <row r="13477" spans="1:6" hidden="1" x14ac:dyDescent="0.25">
      <c r="A13477" s="93">
        <v>1</v>
      </c>
      <c r="B13477" s="72" t="s">
        <v>15471</v>
      </c>
      <c r="C13477" s="73" t="s">
        <v>12</v>
      </c>
      <c r="D13477" s="72" t="s">
        <v>21</v>
      </c>
      <c r="E13477" s="24"/>
      <c r="F13477" s="750"/>
    </row>
    <row r="13478" spans="1:6" hidden="1" x14ac:dyDescent="0.25">
      <c r="A13478" s="93">
        <v>2</v>
      </c>
      <c r="B13478" s="85"/>
      <c r="C13478" s="85"/>
      <c r="D13478" s="85"/>
      <c r="E13478" s="86"/>
      <c r="F13478" s="85"/>
    </row>
    <row r="13479" spans="1:6" hidden="1" x14ac:dyDescent="0.25">
      <c r="A13479" s="811" t="s">
        <v>385</v>
      </c>
      <c r="B13479" s="812"/>
      <c r="C13479" s="812"/>
      <c r="D13479" s="812"/>
      <c r="E13479" s="812"/>
      <c r="F13479" s="813"/>
    </row>
    <row r="13480" spans="1:6" hidden="1" x14ac:dyDescent="0.25">
      <c r="A13480" s="133">
        <v>1</v>
      </c>
      <c r="B13480" s="72"/>
      <c r="C13480" s="73"/>
      <c r="D13480" s="72"/>
      <c r="E13480" s="24"/>
      <c r="F13480" s="750"/>
    </row>
    <row r="13481" spans="1:6" hidden="1" x14ac:dyDescent="0.25">
      <c r="A13481" s="133">
        <v>2</v>
      </c>
      <c r="B13481" s="72"/>
      <c r="C13481" s="73"/>
      <c r="D13481" s="72"/>
      <c r="E13481" s="24"/>
      <c r="F13481" s="750"/>
    </row>
    <row r="13482" spans="1:6" hidden="1" x14ac:dyDescent="0.25">
      <c r="A13482" s="133">
        <v>3</v>
      </c>
      <c r="B13482" s="72"/>
      <c r="C13482" s="73"/>
      <c r="D13482" s="72"/>
      <c r="E13482" s="24"/>
      <c r="F13482" s="750"/>
    </row>
    <row r="13483" spans="1:6" hidden="1" x14ac:dyDescent="0.25">
      <c r="A13483" s="133">
        <v>4</v>
      </c>
      <c r="B13483" s="72"/>
      <c r="C13483" s="73"/>
      <c r="D13483" s="72"/>
      <c r="E13483" s="24"/>
      <c r="F13483" s="750"/>
    </row>
    <row r="13484" spans="1:6" hidden="1" x14ac:dyDescent="0.25">
      <c r="A13484" s="811" t="s">
        <v>5</v>
      </c>
      <c r="B13484" s="812"/>
      <c r="C13484" s="812"/>
      <c r="D13484" s="812"/>
      <c r="E13484" s="812"/>
      <c r="F13484" s="813"/>
    </row>
    <row r="13485" spans="1:6" hidden="1" x14ac:dyDescent="0.25">
      <c r="A13485" s="93">
        <v>1</v>
      </c>
      <c r="B13485" s="85"/>
      <c r="C13485" s="85"/>
      <c r="D13485" s="85"/>
      <c r="E13485" s="75"/>
      <c r="F13485" s="140"/>
    </row>
    <row r="13486" spans="1:6" hidden="1" x14ac:dyDescent="0.25">
      <c r="A13486" s="93">
        <v>2</v>
      </c>
      <c r="B13486" s="85"/>
      <c r="C13486" s="73"/>
      <c r="D13486" s="72"/>
      <c r="E13486" s="86"/>
      <c r="F13486" s="93"/>
    </row>
    <row r="13487" spans="1:6" hidden="1" x14ac:dyDescent="0.25"/>
    <row r="13488" spans="1:6" hidden="1" x14ac:dyDescent="0.25"/>
    <row r="13489" spans="1:6" hidden="1" x14ac:dyDescent="0.25"/>
    <row r="13490" spans="1:6" hidden="1" x14ac:dyDescent="0.25"/>
    <row r="13491" spans="1:6" hidden="1" x14ac:dyDescent="0.25"/>
    <row r="13492" spans="1:6" hidden="1" x14ac:dyDescent="0.25">
      <c r="A13492" s="299"/>
      <c r="B13492" s="61" t="s">
        <v>45</v>
      </c>
      <c r="C13492" s="62">
        <v>44651</v>
      </c>
      <c r="D13492" s="61"/>
      <c r="E13492" s="584"/>
      <c r="F13492" s="300"/>
    </row>
    <row r="13493" spans="1:6" hidden="1" x14ac:dyDescent="0.25">
      <c r="A13493" s="301" t="s">
        <v>580</v>
      </c>
      <c r="B13493" s="302" t="s">
        <v>576</v>
      </c>
      <c r="C13493" s="303" t="s">
        <v>912</v>
      </c>
      <c r="D13493" s="302" t="s">
        <v>577</v>
      </c>
      <c r="E13493" s="585" t="s">
        <v>1422</v>
      </c>
      <c r="F13493" s="304" t="s">
        <v>579</v>
      </c>
    </row>
    <row r="13494" spans="1:6" hidden="1" x14ac:dyDescent="0.25">
      <c r="A13494" s="814" t="s">
        <v>155</v>
      </c>
      <c r="B13494" s="814"/>
      <c r="C13494" s="814"/>
      <c r="D13494" s="814"/>
      <c r="E13494" s="814"/>
      <c r="F13494" s="814"/>
    </row>
    <row r="13495" spans="1:6" hidden="1" x14ac:dyDescent="0.25">
      <c r="A13495" s="133">
        <v>1</v>
      </c>
      <c r="B13495" s="207"/>
      <c r="C13495" s="207"/>
      <c r="D13495" s="207"/>
      <c r="E13495" s="475"/>
      <c r="F13495" s="207"/>
    </row>
    <row r="13496" spans="1:6" hidden="1" x14ac:dyDescent="0.25">
      <c r="A13496" s="93">
        <v>2</v>
      </c>
      <c r="B13496" s="224"/>
      <c r="C13496" s="225"/>
      <c r="D13496" s="224"/>
      <c r="E13496" s="227"/>
      <c r="F13496" s="206"/>
    </row>
    <row r="13497" spans="1:6" hidden="1" x14ac:dyDescent="0.25">
      <c r="A13497" s="814" t="s">
        <v>41</v>
      </c>
      <c r="B13497" s="814"/>
      <c r="C13497" s="814"/>
      <c r="D13497" s="814"/>
      <c r="E13497" s="814"/>
      <c r="F13497" s="814"/>
    </row>
    <row r="13498" spans="1:6" hidden="1" x14ac:dyDescent="0.25">
      <c r="A13498" s="93">
        <v>1</v>
      </c>
      <c r="B13498" s="72"/>
      <c r="C13498" s="73"/>
      <c r="D13498" s="72"/>
      <c r="E13498" s="75"/>
      <c r="F13498" s="140"/>
    </row>
    <row r="13499" spans="1:6" hidden="1" x14ac:dyDescent="0.25">
      <c r="A13499" s="93"/>
      <c r="B13499" s="85"/>
      <c r="C13499" s="85"/>
      <c r="D13499" s="85"/>
      <c r="E13499" s="86"/>
      <c r="F13499" s="85"/>
    </row>
    <row r="13500" spans="1:6" hidden="1" x14ac:dyDescent="0.25">
      <c r="A13500" s="814" t="s">
        <v>9</v>
      </c>
      <c r="B13500" s="814"/>
      <c r="C13500" s="814"/>
      <c r="D13500" s="814"/>
      <c r="E13500" s="814"/>
      <c r="F13500" s="814"/>
    </row>
    <row r="13501" spans="1:6" hidden="1" x14ac:dyDescent="0.25">
      <c r="A13501" s="93">
        <v>1</v>
      </c>
      <c r="B13501" s="72" t="s">
        <v>15464</v>
      </c>
      <c r="C13501" s="73" t="s">
        <v>9</v>
      </c>
      <c r="D13501" s="72" t="s">
        <v>21</v>
      </c>
      <c r="E13501" s="75"/>
      <c r="F13501" s="750"/>
    </row>
    <row r="13502" spans="1:6" hidden="1" x14ac:dyDescent="0.25">
      <c r="A13502" s="93">
        <v>2</v>
      </c>
      <c r="B13502" s="72" t="s">
        <v>5338</v>
      </c>
      <c r="C13502" s="73" t="s">
        <v>9</v>
      </c>
      <c r="D13502" s="72" t="s">
        <v>3808</v>
      </c>
      <c r="E13502" s="75"/>
      <c r="F13502" s="750"/>
    </row>
    <row r="13503" spans="1:6" hidden="1" x14ac:dyDescent="0.25">
      <c r="A13503" s="93">
        <v>3</v>
      </c>
      <c r="B13503" s="72" t="s">
        <v>15508</v>
      </c>
      <c r="C13503" s="73" t="s">
        <v>9</v>
      </c>
      <c r="D13503" s="72" t="s">
        <v>15509</v>
      </c>
      <c r="E13503" s="75"/>
      <c r="F13503" s="750"/>
    </row>
    <row r="13504" spans="1:6" hidden="1" x14ac:dyDescent="0.25">
      <c r="A13504" s="93">
        <v>4</v>
      </c>
      <c r="B13504" s="72" t="s">
        <v>15608</v>
      </c>
      <c r="C13504" s="73" t="s">
        <v>1504</v>
      </c>
      <c r="D13504" s="72" t="s">
        <v>28</v>
      </c>
      <c r="E13504" s="24"/>
      <c r="F13504" s="140" t="s">
        <v>15609</v>
      </c>
    </row>
    <row r="13505" spans="1:6" hidden="1" x14ac:dyDescent="0.25">
      <c r="A13505" s="93">
        <v>5</v>
      </c>
      <c r="B13505" s="72"/>
      <c r="C13505" s="73"/>
      <c r="D13505" s="72"/>
      <c r="E13505" s="24"/>
      <c r="F13505" s="750"/>
    </row>
    <row r="13506" spans="1:6" hidden="1" x14ac:dyDescent="0.25">
      <c r="A13506" s="811" t="s">
        <v>20</v>
      </c>
      <c r="B13506" s="812"/>
      <c r="C13506" s="812"/>
      <c r="D13506" s="812"/>
      <c r="E13506" s="812"/>
      <c r="F13506" s="813"/>
    </row>
    <row r="13507" spans="1:6" hidden="1" x14ac:dyDescent="0.25">
      <c r="A13507" s="93">
        <v>1</v>
      </c>
      <c r="B13507" s="72" t="s">
        <v>15479</v>
      </c>
      <c r="C13507" s="73" t="s">
        <v>20</v>
      </c>
      <c r="D13507" s="72" t="s">
        <v>21</v>
      </c>
      <c r="E13507" s="75"/>
      <c r="F13507" s="277"/>
    </row>
    <row r="13508" spans="1:6" hidden="1" x14ac:dyDescent="0.25">
      <c r="A13508" s="93">
        <v>2</v>
      </c>
      <c r="B13508" s="72" t="s">
        <v>15606</v>
      </c>
      <c r="C13508" s="73" t="s">
        <v>20</v>
      </c>
      <c r="D13508" s="72" t="s">
        <v>21</v>
      </c>
      <c r="E13508" s="75"/>
      <c r="F13508" s="277" t="s">
        <v>1011</v>
      </c>
    </row>
    <row r="13509" spans="1:6" hidden="1" x14ac:dyDescent="0.25">
      <c r="A13509" s="93">
        <v>3</v>
      </c>
      <c r="B13509" s="72" t="s">
        <v>324</v>
      </c>
      <c r="C13509" s="73" t="s">
        <v>20</v>
      </c>
      <c r="D13509" s="72" t="s">
        <v>21</v>
      </c>
      <c r="E13509" s="75"/>
      <c r="F13509" s="277"/>
    </row>
    <row r="13510" spans="1:6" hidden="1" x14ac:dyDescent="0.25">
      <c r="A13510" s="93">
        <v>4</v>
      </c>
      <c r="B13510" s="72"/>
      <c r="C13510" s="73"/>
      <c r="D13510" s="72"/>
      <c r="E13510" s="24"/>
      <c r="F13510" s="277"/>
    </row>
    <row r="13511" spans="1:6" hidden="1" x14ac:dyDescent="0.25">
      <c r="A13511" s="93">
        <v>5</v>
      </c>
      <c r="B13511" s="72"/>
      <c r="C13511" s="73"/>
      <c r="D13511" s="72"/>
      <c r="E13511" s="75"/>
      <c r="F13511" s="277"/>
    </row>
    <row r="13512" spans="1:6" hidden="1" x14ac:dyDescent="0.25">
      <c r="A13512" s="93">
        <v>6</v>
      </c>
      <c r="B13512" s="72"/>
      <c r="C13512" s="73"/>
      <c r="D13512" s="72"/>
      <c r="E13512" s="24"/>
      <c r="F13512" s="277"/>
    </row>
    <row r="13513" spans="1:6" hidden="1" x14ac:dyDescent="0.25">
      <c r="A13513" s="93">
        <v>7</v>
      </c>
      <c r="B13513" s="72"/>
      <c r="C13513" s="73"/>
      <c r="D13513" s="72"/>
      <c r="E13513" s="24"/>
      <c r="F13513" s="277"/>
    </row>
    <row r="13514" spans="1:6" hidden="1" x14ac:dyDescent="0.25">
      <c r="A13514" s="93"/>
      <c r="B13514" s="72"/>
      <c r="C13514" s="73"/>
      <c r="D13514" s="72"/>
      <c r="E13514" s="24"/>
      <c r="F13514" s="277"/>
    </row>
    <row r="13515" spans="1:6" hidden="1" x14ac:dyDescent="0.25">
      <c r="A13515" s="811" t="s">
        <v>558</v>
      </c>
      <c r="B13515" s="812"/>
      <c r="C13515" s="812"/>
      <c r="D13515" s="812"/>
      <c r="E13515" s="812"/>
      <c r="F13515" s="813"/>
    </row>
    <row r="13516" spans="1:6" hidden="1" x14ac:dyDescent="0.25">
      <c r="A13516" s="133">
        <v>1</v>
      </c>
      <c r="B13516" s="126"/>
      <c r="C13516" s="73"/>
      <c r="D13516" s="72"/>
      <c r="E13516" s="140"/>
      <c r="F13516" s="180"/>
    </row>
    <row r="13517" spans="1:6" hidden="1" x14ac:dyDescent="0.25">
      <c r="A13517" s="133">
        <v>2</v>
      </c>
      <c r="B13517" s="72"/>
      <c r="C13517" s="73"/>
      <c r="D13517" s="72"/>
      <c r="E13517" s="140"/>
      <c r="F13517" s="180"/>
    </row>
    <row r="13518" spans="1:6" hidden="1" x14ac:dyDescent="0.25">
      <c r="A13518" s="93">
        <v>3</v>
      </c>
      <c r="B13518" s="72"/>
      <c r="C13518" s="73"/>
      <c r="D13518" s="72"/>
      <c r="E13518" s="24"/>
      <c r="F13518" s="750"/>
    </row>
    <row r="13519" spans="1:6" hidden="1" x14ac:dyDescent="0.25">
      <c r="A13519" s="811" t="s">
        <v>12</v>
      </c>
      <c r="B13519" s="812"/>
      <c r="C13519" s="812"/>
      <c r="D13519" s="812"/>
      <c r="E13519" s="812"/>
      <c r="F13519" s="813"/>
    </row>
    <row r="13520" spans="1:6" hidden="1" x14ac:dyDescent="0.25">
      <c r="A13520" s="93">
        <v>1</v>
      </c>
      <c r="B13520" s="72"/>
      <c r="C13520" s="73"/>
      <c r="D13520" s="72"/>
      <c r="E13520" s="24"/>
      <c r="F13520" s="750"/>
    </row>
    <row r="13521" spans="1:6" hidden="1" x14ac:dyDescent="0.25">
      <c r="A13521" s="93">
        <v>2</v>
      </c>
      <c r="B13521" s="85"/>
      <c r="C13521" s="85"/>
      <c r="D13521" s="85"/>
      <c r="E13521" s="86"/>
      <c r="F13521" s="85"/>
    </row>
    <row r="13522" spans="1:6" hidden="1" x14ac:dyDescent="0.25">
      <c r="A13522" s="811" t="s">
        <v>385</v>
      </c>
      <c r="B13522" s="812"/>
      <c r="C13522" s="812"/>
      <c r="D13522" s="812"/>
      <c r="E13522" s="812"/>
      <c r="F13522" s="813"/>
    </row>
    <row r="13523" spans="1:6" hidden="1" x14ac:dyDescent="0.25">
      <c r="A13523" s="133">
        <v>1</v>
      </c>
      <c r="B13523" s="72" t="s">
        <v>179</v>
      </c>
      <c r="C13523" s="73" t="s">
        <v>385</v>
      </c>
      <c r="D13523" s="72" t="s">
        <v>890</v>
      </c>
      <c r="E13523" s="24"/>
      <c r="F13523" s="750"/>
    </row>
    <row r="13524" spans="1:6" hidden="1" x14ac:dyDescent="0.25">
      <c r="A13524" s="133">
        <v>2</v>
      </c>
      <c r="B13524" s="72" t="s">
        <v>179</v>
      </c>
      <c r="C13524" s="73" t="s">
        <v>385</v>
      </c>
      <c r="D13524" s="72" t="s">
        <v>890</v>
      </c>
      <c r="E13524" s="24"/>
      <c r="F13524" s="750"/>
    </row>
    <row r="13525" spans="1:6" hidden="1" x14ac:dyDescent="0.25">
      <c r="A13525" s="133">
        <v>3</v>
      </c>
      <c r="B13525" s="72" t="s">
        <v>800</v>
      </c>
      <c r="C13525" s="73" t="s">
        <v>385</v>
      </c>
      <c r="D13525" s="72" t="s">
        <v>21</v>
      </c>
      <c r="E13525" s="24"/>
      <c r="F13525" s="750"/>
    </row>
    <row r="13526" spans="1:6" hidden="1" x14ac:dyDescent="0.25">
      <c r="A13526" s="133">
        <v>4</v>
      </c>
      <c r="B13526" s="72" t="s">
        <v>800</v>
      </c>
      <c r="C13526" s="73" t="s">
        <v>385</v>
      </c>
      <c r="D13526" s="72" t="s">
        <v>21</v>
      </c>
      <c r="E13526" s="24"/>
      <c r="F13526" s="762"/>
    </row>
    <row r="13527" spans="1:6" hidden="1" x14ac:dyDescent="0.25">
      <c r="A13527" s="133">
        <v>5</v>
      </c>
      <c r="B13527" s="72"/>
      <c r="C13527" s="73"/>
      <c r="D13527" s="72"/>
      <c r="E13527" s="24"/>
      <c r="F13527" s="762"/>
    </row>
    <row r="13528" spans="1:6" hidden="1" x14ac:dyDescent="0.25">
      <c r="A13528" s="811" t="s">
        <v>5</v>
      </c>
      <c r="B13528" s="812"/>
      <c r="C13528" s="812"/>
      <c r="D13528" s="812"/>
      <c r="E13528" s="812"/>
      <c r="F13528" s="813"/>
    </row>
    <row r="13529" spans="1:6" hidden="1" x14ac:dyDescent="0.25">
      <c r="A13529" s="93">
        <v>1</v>
      </c>
      <c r="B13529" s="85"/>
      <c r="C13529" s="85"/>
      <c r="D13529" s="85"/>
      <c r="E13529" s="75"/>
      <c r="F13529" s="140"/>
    </row>
    <row r="13530" spans="1:6" hidden="1" x14ac:dyDescent="0.25">
      <c r="A13530" s="93">
        <v>2</v>
      </c>
      <c r="B13530" s="85"/>
      <c r="C13530" s="73"/>
      <c r="D13530" s="72"/>
      <c r="E13530" s="86"/>
      <c r="F13530" s="93"/>
    </row>
    <row r="13531" spans="1:6" hidden="1" x14ac:dyDescent="0.25"/>
    <row r="13532" spans="1:6" hidden="1" x14ac:dyDescent="0.25"/>
    <row r="13533" spans="1:6" hidden="1" x14ac:dyDescent="0.25"/>
    <row r="13534" spans="1:6" hidden="1" x14ac:dyDescent="0.25"/>
    <row r="13535" spans="1:6" hidden="1" x14ac:dyDescent="0.25">
      <c r="A13535" s="453"/>
      <c r="B13535" s="454" t="s">
        <v>63</v>
      </c>
      <c r="C13535" s="455">
        <v>44653</v>
      </c>
      <c r="D13535" s="454"/>
      <c r="E13535" s="598"/>
      <c r="F13535" s="456"/>
    </row>
    <row r="13536" spans="1:6" hidden="1" x14ac:dyDescent="0.25">
      <c r="A13536" s="457" t="s">
        <v>580</v>
      </c>
      <c r="B13536" s="458" t="s">
        <v>576</v>
      </c>
      <c r="C13536" s="459" t="s">
        <v>912</v>
      </c>
      <c r="D13536" s="458" t="s">
        <v>577</v>
      </c>
      <c r="E13536" s="599" t="s">
        <v>1422</v>
      </c>
      <c r="F13536" s="460" t="s">
        <v>579</v>
      </c>
    </row>
    <row r="13537" spans="1:6" hidden="1" x14ac:dyDescent="0.25">
      <c r="A13537" s="814" t="s">
        <v>155</v>
      </c>
      <c r="B13537" s="814"/>
      <c r="C13537" s="814"/>
      <c r="D13537" s="814"/>
      <c r="E13537" s="814"/>
      <c r="F13537" s="814"/>
    </row>
    <row r="13538" spans="1:6" hidden="1" x14ac:dyDescent="0.25">
      <c r="A13538" s="133">
        <v>1</v>
      </c>
      <c r="B13538" s="207"/>
      <c r="C13538" s="207"/>
      <c r="D13538" s="207"/>
      <c r="E13538" s="475"/>
      <c r="F13538" s="207"/>
    </row>
    <row r="13539" spans="1:6" hidden="1" x14ac:dyDescent="0.25">
      <c r="A13539" s="93">
        <v>2</v>
      </c>
      <c r="B13539" s="224"/>
      <c r="C13539" s="225"/>
      <c r="D13539" s="224"/>
      <c r="E13539" s="206"/>
      <c r="F13539" s="206"/>
    </row>
    <row r="13540" spans="1:6" hidden="1" x14ac:dyDescent="0.25">
      <c r="A13540" s="814" t="s">
        <v>41</v>
      </c>
      <c r="B13540" s="814"/>
      <c r="C13540" s="814"/>
      <c r="D13540" s="814"/>
      <c r="E13540" s="814"/>
      <c r="F13540" s="814"/>
    </row>
    <row r="13541" spans="1:6" hidden="1" x14ac:dyDescent="0.25">
      <c r="A13541" s="93">
        <v>1</v>
      </c>
      <c r="B13541" s="72" t="s">
        <v>15304</v>
      </c>
      <c r="C13541" s="73" t="s">
        <v>41</v>
      </c>
      <c r="D13541" s="72" t="s">
        <v>22</v>
      </c>
      <c r="E13541" s="75" t="s">
        <v>15305</v>
      </c>
      <c r="F13541" s="140"/>
    </row>
    <row r="13542" spans="1:6" hidden="1" x14ac:dyDescent="0.25">
      <c r="A13542" s="93">
        <v>2</v>
      </c>
      <c r="B13542" s="72" t="s">
        <v>4185</v>
      </c>
      <c r="C13542" s="73" t="s">
        <v>2690</v>
      </c>
      <c r="D13542" s="72" t="s">
        <v>13</v>
      </c>
      <c r="E13542" s="24"/>
      <c r="F13542" s="140" t="s">
        <v>5443</v>
      </c>
    </row>
    <row r="13543" spans="1:6" hidden="1" x14ac:dyDescent="0.25">
      <c r="A13543" s="814" t="s">
        <v>9</v>
      </c>
      <c r="B13543" s="814"/>
      <c r="C13543" s="814"/>
      <c r="D13543" s="814"/>
      <c r="E13543" s="814"/>
      <c r="F13543" s="814"/>
    </row>
    <row r="13544" spans="1:6" hidden="1" x14ac:dyDescent="0.25">
      <c r="A13544" s="93">
        <v>1</v>
      </c>
      <c r="B13544" s="72" t="s">
        <v>226</v>
      </c>
      <c r="C13544" s="73" t="s">
        <v>9</v>
      </c>
      <c r="D13544" s="72" t="s">
        <v>21</v>
      </c>
      <c r="E13544" s="75"/>
      <c r="F13544" s="750"/>
    </row>
    <row r="13545" spans="1:6" hidden="1" x14ac:dyDescent="0.25">
      <c r="A13545" s="93">
        <v>2</v>
      </c>
      <c r="B13545" s="72" t="s">
        <v>2160</v>
      </c>
      <c r="C13545" s="73" t="s">
        <v>9</v>
      </c>
      <c r="D13545" s="72" t="s">
        <v>21</v>
      </c>
      <c r="E13545" s="75"/>
      <c r="F13545" s="750"/>
    </row>
    <row r="13546" spans="1:6" hidden="1" x14ac:dyDescent="0.25">
      <c r="A13546" s="93">
        <v>3</v>
      </c>
      <c r="B13546" s="72" t="s">
        <v>7485</v>
      </c>
      <c r="C13546" s="73" t="s">
        <v>9</v>
      </c>
      <c r="D13546" s="72" t="s">
        <v>21</v>
      </c>
      <c r="E13546" s="75"/>
      <c r="F13546" s="750"/>
    </row>
    <row r="13547" spans="1:6" hidden="1" x14ac:dyDescent="0.25">
      <c r="A13547" s="93">
        <v>4</v>
      </c>
      <c r="B13547" s="72" t="s">
        <v>12337</v>
      </c>
      <c r="C13547" s="73" t="s">
        <v>3877</v>
      </c>
      <c r="D13547" s="72" t="s">
        <v>13</v>
      </c>
      <c r="E13547" s="24"/>
      <c r="F13547" s="750"/>
    </row>
    <row r="13548" spans="1:6" hidden="1" x14ac:dyDescent="0.25">
      <c r="A13548" s="93">
        <v>5</v>
      </c>
      <c r="B13548" s="72"/>
      <c r="C13548" s="73"/>
      <c r="D13548" s="72"/>
      <c r="E13548" s="24"/>
      <c r="F13548" s="140"/>
    </row>
    <row r="13549" spans="1:6" hidden="1" x14ac:dyDescent="0.25">
      <c r="A13549" s="93">
        <v>6</v>
      </c>
      <c r="B13549" s="72"/>
      <c r="C13549" s="73"/>
      <c r="D13549" s="72"/>
      <c r="E13549" s="24"/>
      <c r="F13549" s="750"/>
    </row>
    <row r="13550" spans="1:6" hidden="1" x14ac:dyDescent="0.25">
      <c r="A13550" s="93">
        <v>7</v>
      </c>
      <c r="B13550" s="72"/>
      <c r="C13550" s="73"/>
      <c r="D13550" s="72"/>
      <c r="E13550" s="24"/>
      <c r="F13550" s="750"/>
    </row>
    <row r="13551" spans="1:6" hidden="1" x14ac:dyDescent="0.25">
      <c r="A13551" s="93">
        <v>8</v>
      </c>
      <c r="B13551" s="72"/>
      <c r="C13551" s="73"/>
      <c r="D13551" s="72"/>
      <c r="E13551" s="24"/>
      <c r="F13551" s="750"/>
    </row>
    <row r="13552" spans="1:6" hidden="1" x14ac:dyDescent="0.25">
      <c r="A13552" s="93">
        <v>9</v>
      </c>
      <c r="B13552" s="72"/>
      <c r="C13552" s="73"/>
      <c r="D13552" s="72"/>
      <c r="E13552" s="24"/>
      <c r="F13552" s="750"/>
    </row>
    <row r="13553" spans="1:6" hidden="1" x14ac:dyDescent="0.25">
      <c r="A13553" s="811" t="s">
        <v>20</v>
      </c>
      <c r="B13553" s="812"/>
      <c r="C13553" s="812"/>
      <c r="D13553" s="812"/>
      <c r="E13553" s="812"/>
      <c r="F13553" s="813"/>
    </row>
    <row r="13554" spans="1:6" hidden="1" x14ac:dyDescent="0.25">
      <c r="A13554" s="93">
        <v>1</v>
      </c>
      <c r="B13554" s="72" t="s">
        <v>15469</v>
      </c>
      <c r="C13554" s="73" t="s">
        <v>20</v>
      </c>
      <c r="D13554" s="72" t="s">
        <v>890</v>
      </c>
      <c r="E13554" s="75" t="s">
        <v>15470</v>
      </c>
      <c r="F13554" s="730" t="s">
        <v>1011</v>
      </c>
    </row>
    <row r="13555" spans="1:6" hidden="1" x14ac:dyDescent="0.25">
      <c r="A13555" s="93">
        <v>2</v>
      </c>
      <c r="B13555" s="72" t="s">
        <v>15619</v>
      </c>
      <c r="C13555" s="73" t="s">
        <v>20</v>
      </c>
      <c r="D13555" s="72" t="s">
        <v>13</v>
      </c>
      <c r="E13555" s="75"/>
      <c r="F13555" s="277" t="s">
        <v>15626</v>
      </c>
    </row>
    <row r="13556" spans="1:6" hidden="1" x14ac:dyDescent="0.25">
      <c r="A13556" s="93">
        <v>3</v>
      </c>
      <c r="B13556" s="72" t="s">
        <v>11863</v>
      </c>
      <c r="C13556" s="73" t="s">
        <v>20</v>
      </c>
      <c r="D13556" s="72" t="s">
        <v>13</v>
      </c>
      <c r="E13556" s="75"/>
      <c r="F13556" s="277"/>
    </row>
    <row r="13557" spans="1:6" hidden="1" x14ac:dyDescent="0.25">
      <c r="A13557" s="93">
        <v>4</v>
      </c>
      <c r="B13557" s="72" t="s">
        <v>6743</v>
      </c>
      <c r="C13557" s="73" t="s">
        <v>20</v>
      </c>
      <c r="D13557" s="72" t="s">
        <v>13</v>
      </c>
      <c r="E13557" s="75"/>
      <c r="F13557" s="277"/>
    </row>
    <row r="13558" spans="1:6" hidden="1" x14ac:dyDescent="0.25">
      <c r="A13558" s="93">
        <v>6</v>
      </c>
      <c r="B13558" s="72" t="s">
        <v>15624</v>
      </c>
      <c r="C13558" s="73" t="s">
        <v>20</v>
      </c>
      <c r="D13558" s="72" t="s">
        <v>13</v>
      </c>
      <c r="E13558" s="75" t="s">
        <v>15625</v>
      </c>
      <c r="F13558" s="730" t="s">
        <v>1011</v>
      </c>
    </row>
    <row r="13559" spans="1:6" hidden="1" x14ac:dyDescent="0.25">
      <c r="A13559" s="93">
        <v>7</v>
      </c>
      <c r="B13559" s="72"/>
      <c r="C13559" s="73"/>
      <c r="D13559" s="72"/>
      <c r="E13559" s="24"/>
      <c r="F13559" s="277"/>
    </row>
    <row r="13560" spans="1:6" hidden="1" x14ac:dyDescent="0.25">
      <c r="A13560" s="93">
        <v>8</v>
      </c>
      <c r="B13560" s="72"/>
      <c r="C13560" s="73"/>
      <c r="D13560" s="72"/>
      <c r="E13560" s="24"/>
      <c r="F13560" s="277"/>
    </row>
    <row r="13561" spans="1:6" hidden="1" x14ac:dyDescent="0.25">
      <c r="A13561" s="93">
        <v>9</v>
      </c>
      <c r="B13561" s="72"/>
      <c r="C13561" s="73"/>
      <c r="D13561" s="72"/>
      <c r="E13561" s="24"/>
      <c r="F13561" s="277"/>
    </row>
    <row r="13562" spans="1:6" hidden="1" x14ac:dyDescent="0.25">
      <c r="A13562" s="93">
        <v>10</v>
      </c>
      <c r="B13562" s="72"/>
      <c r="C13562" s="73"/>
      <c r="D13562" s="72"/>
      <c r="E13562" s="24"/>
      <c r="F13562" s="277"/>
    </row>
    <row r="13563" spans="1:6" hidden="1" x14ac:dyDescent="0.25">
      <c r="A13563" s="93">
        <v>11</v>
      </c>
      <c r="B13563" s="72"/>
      <c r="C13563" s="73"/>
      <c r="D13563" s="72"/>
      <c r="E13563" s="24"/>
      <c r="F13563" s="277"/>
    </row>
    <row r="13564" spans="1:6" hidden="1" x14ac:dyDescent="0.25">
      <c r="A13564" s="93">
        <v>12</v>
      </c>
      <c r="B13564" s="72"/>
      <c r="C13564" s="73"/>
      <c r="D13564" s="72"/>
      <c r="E13564" s="24"/>
      <c r="F13564" s="277"/>
    </row>
    <row r="13565" spans="1:6" hidden="1" x14ac:dyDescent="0.25">
      <c r="A13565" s="93">
        <v>13</v>
      </c>
      <c r="B13565" s="72"/>
      <c r="C13565" s="73"/>
      <c r="D13565" s="72"/>
      <c r="E13565" s="24"/>
      <c r="F13565" s="277"/>
    </row>
    <row r="13566" spans="1:6" hidden="1" x14ac:dyDescent="0.25">
      <c r="A13566" s="93">
        <v>14</v>
      </c>
      <c r="B13566" s="72"/>
      <c r="C13566" s="73"/>
      <c r="D13566" s="72"/>
      <c r="E13566" s="24"/>
      <c r="F13566" s="277"/>
    </row>
    <row r="13567" spans="1:6" hidden="1" x14ac:dyDescent="0.25">
      <c r="A13567" s="93">
        <v>15</v>
      </c>
      <c r="B13567" s="72"/>
      <c r="C13567" s="73"/>
      <c r="D13567" s="72"/>
      <c r="E13567" s="24"/>
      <c r="F13567" s="277"/>
    </row>
    <row r="13568" spans="1:6" hidden="1" x14ac:dyDescent="0.25">
      <c r="A13568" s="811" t="s">
        <v>558</v>
      </c>
      <c r="B13568" s="812"/>
      <c r="C13568" s="812"/>
      <c r="D13568" s="812"/>
      <c r="E13568" s="812"/>
      <c r="F13568" s="813"/>
    </row>
    <row r="13569" spans="1:6" hidden="1" x14ac:dyDescent="0.25">
      <c r="A13569" s="133">
        <v>1</v>
      </c>
      <c r="B13569" s="126" t="s">
        <v>15480</v>
      </c>
      <c r="C13569" s="73" t="s">
        <v>558</v>
      </c>
      <c r="D13569" s="72" t="s">
        <v>890</v>
      </c>
      <c r="E13569" s="140"/>
      <c r="F13569" s="180" t="s">
        <v>4015</v>
      </c>
    </row>
    <row r="13570" spans="1:6" hidden="1" x14ac:dyDescent="0.25">
      <c r="A13570" s="133">
        <v>2</v>
      </c>
      <c r="B13570" s="72"/>
      <c r="C13570" s="73"/>
      <c r="D13570" s="72"/>
      <c r="E13570" s="140"/>
      <c r="F13570" s="180"/>
    </row>
    <row r="13571" spans="1:6" hidden="1" x14ac:dyDescent="0.25">
      <c r="A13571" s="93">
        <v>3</v>
      </c>
      <c r="B13571" s="72"/>
      <c r="C13571" s="73"/>
      <c r="D13571" s="72"/>
      <c r="E13571" s="24"/>
      <c r="F13571" s="750"/>
    </row>
    <row r="13572" spans="1:6" hidden="1" x14ac:dyDescent="0.25">
      <c r="A13572" s="811" t="s">
        <v>12</v>
      </c>
      <c r="B13572" s="812"/>
      <c r="C13572" s="812"/>
      <c r="D13572" s="812"/>
      <c r="E13572" s="812"/>
      <c r="F13572" s="813"/>
    </row>
    <row r="13573" spans="1:6" hidden="1" x14ac:dyDescent="0.25">
      <c r="A13573" s="93">
        <v>1</v>
      </c>
      <c r="B13573" s="72"/>
      <c r="C13573" s="73"/>
      <c r="D13573" s="72"/>
      <c r="E13573" s="24"/>
      <c r="F13573" s="750"/>
    </row>
    <row r="13574" spans="1:6" hidden="1" x14ac:dyDescent="0.25">
      <c r="A13574" s="93">
        <v>2</v>
      </c>
      <c r="B13574" s="85"/>
      <c r="C13574" s="85"/>
      <c r="D13574" s="85"/>
      <c r="E13574" s="86"/>
      <c r="F13574" s="85"/>
    </row>
    <row r="13575" spans="1:6" hidden="1" x14ac:dyDescent="0.25">
      <c r="A13575" s="811" t="s">
        <v>385</v>
      </c>
      <c r="B13575" s="812"/>
      <c r="C13575" s="812"/>
      <c r="D13575" s="812"/>
      <c r="E13575" s="812"/>
      <c r="F13575" s="813"/>
    </row>
    <row r="13576" spans="1:6" hidden="1" x14ac:dyDescent="0.25">
      <c r="A13576" s="133">
        <v>1</v>
      </c>
      <c r="B13576" s="72" t="s">
        <v>15614</v>
      </c>
      <c r="C13576" s="73" t="s">
        <v>385</v>
      </c>
      <c r="D13576" s="72" t="s">
        <v>13</v>
      </c>
      <c r="E13576" s="24"/>
      <c r="F13576" s="750"/>
    </row>
    <row r="13577" spans="1:6" hidden="1" x14ac:dyDescent="0.25">
      <c r="A13577" s="133">
        <v>2</v>
      </c>
      <c r="B13577" s="72"/>
      <c r="C13577" s="73"/>
      <c r="D13577" s="72"/>
      <c r="E13577" s="24"/>
      <c r="F13577" s="750"/>
    </row>
    <row r="13578" spans="1:6" hidden="1" x14ac:dyDescent="0.25">
      <c r="A13578" s="133">
        <v>3</v>
      </c>
      <c r="B13578" s="72"/>
      <c r="C13578" s="73"/>
      <c r="D13578" s="72"/>
      <c r="E13578" s="24"/>
      <c r="F13578" s="750"/>
    </row>
    <row r="13579" spans="1:6" hidden="1" x14ac:dyDescent="0.25">
      <c r="A13579" s="133">
        <v>4</v>
      </c>
      <c r="B13579" s="72"/>
      <c r="C13579" s="73"/>
      <c r="D13579" s="72"/>
      <c r="E13579" s="24"/>
      <c r="F13579" s="750"/>
    </row>
    <row r="13580" spans="1:6" hidden="1" x14ac:dyDescent="0.25">
      <c r="A13580" s="811" t="s">
        <v>5</v>
      </c>
      <c r="B13580" s="812"/>
      <c r="C13580" s="812"/>
      <c r="D13580" s="812"/>
      <c r="E13580" s="812"/>
      <c r="F13580" s="813"/>
    </row>
    <row r="13581" spans="1:6" hidden="1" x14ac:dyDescent="0.25">
      <c r="A13581" s="93">
        <v>1</v>
      </c>
      <c r="B13581" s="85" t="s">
        <v>391</v>
      </c>
      <c r="C13581" s="85" t="s">
        <v>5</v>
      </c>
      <c r="D13581" s="85" t="s">
        <v>890</v>
      </c>
      <c r="E13581" s="75"/>
      <c r="F13581" s="140"/>
    </row>
    <row r="13582" spans="1:6" hidden="1" x14ac:dyDescent="0.25">
      <c r="A13582" s="93">
        <v>2</v>
      </c>
      <c r="B13582" s="85" t="s">
        <v>15607</v>
      </c>
      <c r="C13582" s="73" t="s">
        <v>5</v>
      </c>
      <c r="D13582" s="72" t="s">
        <v>890</v>
      </c>
      <c r="E13582" s="86"/>
      <c r="F13582" s="93"/>
    </row>
    <row r="13583" spans="1:6" hidden="1" x14ac:dyDescent="0.25"/>
    <row r="13584" spans="1:6" hidden="1" x14ac:dyDescent="0.25"/>
    <row r="13585" spans="1:6" hidden="1" x14ac:dyDescent="0.25"/>
    <row r="13586" spans="1:6" hidden="1" x14ac:dyDescent="0.25"/>
    <row r="13587" spans="1:6" hidden="1" x14ac:dyDescent="0.25">
      <c r="A13587" s="197"/>
      <c r="B13587" s="198" t="s">
        <v>0</v>
      </c>
      <c r="C13587" s="199">
        <v>44654</v>
      </c>
      <c r="D13587" s="198"/>
      <c r="E13587" s="575"/>
      <c r="F13587" s="200"/>
    </row>
    <row r="13588" spans="1:6" hidden="1" x14ac:dyDescent="0.25">
      <c r="A13588" s="201" t="s">
        <v>580</v>
      </c>
      <c r="B13588" s="202" t="s">
        <v>576</v>
      </c>
      <c r="C13588" s="203" t="s">
        <v>912</v>
      </c>
      <c r="D13588" s="202" t="s">
        <v>577</v>
      </c>
      <c r="E13588" s="576" t="s">
        <v>1422</v>
      </c>
      <c r="F13588" s="204" t="s">
        <v>579</v>
      </c>
    </row>
    <row r="13589" spans="1:6" hidden="1" x14ac:dyDescent="0.25">
      <c r="A13589" s="814" t="s">
        <v>155</v>
      </c>
      <c r="B13589" s="814"/>
      <c r="C13589" s="814"/>
      <c r="D13589" s="814"/>
      <c r="E13589" s="814"/>
      <c r="F13589" s="814"/>
    </row>
    <row r="13590" spans="1:6" hidden="1" x14ac:dyDescent="0.25">
      <c r="A13590" s="133">
        <v>1</v>
      </c>
      <c r="B13590" s="207"/>
      <c r="C13590" s="207"/>
      <c r="D13590" s="207"/>
      <c r="E13590" s="475"/>
      <c r="F13590" s="207"/>
    </row>
    <row r="13591" spans="1:6" hidden="1" x14ac:dyDescent="0.25">
      <c r="A13591" s="93">
        <v>2</v>
      </c>
      <c r="B13591" s="224"/>
      <c r="C13591" s="225"/>
      <c r="D13591" s="224"/>
      <c r="E13591" s="227"/>
      <c r="F13591" s="206"/>
    </row>
    <row r="13592" spans="1:6" hidden="1" x14ac:dyDescent="0.25">
      <c r="A13592" s="814" t="s">
        <v>41</v>
      </c>
      <c r="B13592" s="814"/>
      <c r="C13592" s="814"/>
      <c r="D13592" s="814"/>
      <c r="E13592" s="814"/>
      <c r="F13592" s="814"/>
    </row>
    <row r="13593" spans="1:6" hidden="1" x14ac:dyDescent="0.25">
      <c r="A13593" s="93">
        <v>1</v>
      </c>
      <c r="B13593" s="72"/>
      <c r="C13593" s="73"/>
      <c r="D13593" s="72"/>
      <c r="E13593" s="75"/>
      <c r="F13593" s="140"/>
    </row>
    <row r="13594" spans="1:6" hidden="1" x14ac:dyDescent="0.25">
      <c r="A13594" s="93"/>
      <c r="B13594" s="85"/>
      <c r="C13594" s="85"/>
      <c r="D13594" s="85"/>
      <c r="E13594" s="86"/>
      <c r="F13594" s="85"/>
    </row>
    <row r="13595" spans="1:6" hidden="1" x14ac:dyDescent="0.25">
      <c r="A13595" s="814" t="s">
        <v>9</v>
      </c>
      <c r="B13595" s="814"/>
      <c r="C13595" s="814"/>
      <c r="D13595" s="814"/>
      <c r="E13595" s="814"/>
      <c r="F13595" s="814"/>
    </row>
    <row r="13596" spans="1:6" hidden="1" x14ac:dyDescent="0.25">
      <c r="A13596" s="93">
        <v>1</v>
      </c>
      <c r="B13596" s="72" t="s">
        <v>15621</v>
      </c>
      <c r="C13596" s="73" t="s">
        <v>85</v>
      </c>
      <c r="D13596" s="72" t="s">
        <v>21</v>
      </c>
      <c r="E13596" s="75"/>
      <c r="F13596" s="750"/>
    </row>
    <row r="13597" spans="1:6" hidden="1" x14ac:dyDescent="0.25">
      <c r="A13597" s="93">
        <v>2</v>
      </c>
      <c r="B13597" s="72" t="s">
        <v>3506</v>
      </c>
      <c r="C13597" s="73" t="s">
        <v>1504</v>
      </c>
      <c r="D13597" s="72" t="s">
        <v>21</v>
      </c>
      <c r="E13597" s="75"/>
      <c r="F13597" s="140" t="s">
        <v>15623</v>
      </c>
    </row>
    <row r="13598" spans="1:6" hidden="1" x14ac:dyDescent="0.25">
      <c r="A13598" s="93">
        <v>3</v>
      </c>
      <c r="B13598" s="72" t="s">
        <v>15630</v>
      </c>
      <c r="C13598" s="73" t="s">
        <v>9</v>
      </c>
      <c r="D13598" s="72" t="s">
        <v>21</v>
      </c>
      <c r="E13598" s="75"/>
      <c r="F13598" s="750"/>
    </row>
    <row r="13599" spans="1:6" hidden="1" x14ac:dyDescent="0.25">
      <c r="A13599" s="93">
        <v>4</v>
      </c>
      <c r="B13599" s="72" t="s">
        <v>2231</v>
      </c>
      <c r="C13599" s="73" t="s">
        <v>9</v>
      </c>
      <c r="D13599" s="72" t="s">
        <v>21</v>
      </c>
      <c r="E13599" s="24"/>
      <c r="F13599" s="750"/>
    </row>
    <row r="13600" spans="1:6" hidden="1" x14ac:dyDescent="0.25">
      <c r="A13600" s="93">
        <v>5</v>
      </c>
      <c r="B13600" s="72" t="s">
        <v>2231</v>
      </c>
      <c r="C13600" s="73" t="s">
        <v>9</v>
      </c>
      <c r="D13600" s="72" t="s">
        <v>21</v>
      </c>
      <c r="E13600" s="24"/>
      <c r="F13600" s="765"/>
    </row>
    <row r="13601" spans="1:6" hidden="1" x14ac:dyDescent="0.25">
      <c r="A13601" s="93">
        <v>6</v>
      </c>
      <c r="B13601" s="72" t="s">
        <v>15631</v>
      </c>
      <c r="C13601" s="73" t="s">
        <v>9</v>
      </c>
      <c r="D13601" s="72" t="s">
        <v>21</v>
      </c>
      <c r="E13601" s="24"/>
      <c r="F13601" s="765"/>
    </row>
    <row r="13602" spans="1:6" hidden="1" x14ac:dyDescent="0.25">
      <c r="A13602" s="93">
        <v>7</v>
      </c>
      <c r="B13602" s="72" t="s">
        <v>2160</v>
      </c>
      <c r="C13602" s="73" t="s">
        <v>9</v>
      </c>
      <c r="D13602" s="72" t="s">
        <v>21</v>
      </c>
      <c r="E13602" s="24"/>
      <c r="F13602" s="765"/>
    </row>
    <row r="13603" spans="1:6" hidden="1" x14ac:dyDescent="0.25">
      <c r="A13603" s="93">
        <v>8</v>
      </c>
      <c r="B13603" s="72"/>
      <c r="C13603" s="73"/>
      <c r="D13603" s="72"/>
      <c r="E13603" s="24"/>
      <c r="F13603" s="765"/>
    </row>
    <row r="13604" spans="1:6" hidden="1" x14ac:dyDescent="0.25">
      <c r="A13604" s="93"/>
      <c r="B13604" s="72"/>
      <c r="C13604" s="73"/>
      <c r="D13604" s="72"/>
      <c r="E13604" s="24"/>
      <c r="F13604" s="765"/>
    </row>
    <row r="13605" spans="1:6" hidden="1" x14ac:dyDescent="0.25">
      <c r="A13605" s="811" t="s">
        <v>20</v>
      </c>
      <c r="B13605" s="812"/>
      <c r="C13605" s="812"/>
      <c r="D13605" s="812"/>
      <c r="E13605" s="812"/>
      <c r="F13605" s="813"/>
    </row>
    <row r="13606" spans="1:6" hidden="1" x14ac:dyDescent="0.25">
      <c r="A13606" s="93">
        <v>1</v>
      </c>
      <c r="B13606" s="72" t="s">
        <v>15476</v>
      </c>
      <c r="C13606" s="73" t="s">
        <v>20</v>
      </c>
      <c r="D13606" s="72" t="s">
        <v>13</v>
      </c>
      <c r="E13606" s="75"/>
      <c r="F13606" s="277"/>
    </row>
    <row r="13607" spans="1:6" hidden="1" x14ac:dyDescent="0.25">
      <c r="A13607" s="93">
        <v>2</v>
      </c>
      <c r="B13607" s="72" t="s">
        <v>15613</v>
      </c>
      <c r="C13607" s="73" t="s">
        <v>20</v>
      </c>
      <c r="D13607" s="72" t="s">
        <v>343</v>
      </c>
      <c r="E13607" s="75"/>
      <c r="F13607" s="277"/>
    </row>
    <row r="13608" spans="1:6" hidden="1" x14ac:dyDescent="0.25">
      <c r="A13608" s="93">
        <v>3</v>
      </c>
      <c r="B13608" s="72" t="s">
        <v>15627</v>
      </c>
      <c r="C13608" s="73" t="s">
        <v>20</v>
      </c>
      <c r="D13608" s="72" t="s">
        <v>890</v>
      </c>
      <c r="E13608" s="75" t="s">
        <v>15628</v>
      </c>
      <c r="F13608" s="277" t="s">
        <v>15629</v>
      </c>
    </row>
    <row r="13609" spans="1:6" hidden="1" x14ac:dyDescent="0.25">
      <c r="A13609" s="93">
        <v>4</v>
      </c>
      <c r="B13609" s="72"/>
      <c r="C13609" s="73"/>
      <c r="D13609" s="72"/>
      <c r="E13609" s="24"/>
      <c r="F13609" s="277"/>
    </row>
    <row r="13610" spans="1:6" hidden="1" x14ac:dyDescent="0.25">
      <c r="A13610" s="93">
        <v>5</v>
      </c>
      <c r="B13610" s="72"/>
      <c r="C13610" s="73"/>
      <c r="D13610" s="72"/>
      <c r="E13610" s="75"/>
      <c r="F13610" s="277"/>
    </row>
    <row r="13611" spans="1:6" hidden="1" x14ac:dyDescent="0.25">
      <c r="A13611" s="93">
        <v>6</v>
      </c>
      <c r="B13611" s="72"/>
      <c r="C13611" s="73"/>
      <c r="D13611" s="72"/>
      <c r="E13611" s="24"/>
      <c r="F13611" s="277"/>
    </row>
    <row r="13612" spans="1:6" hidden="1" x14ac:dyDescent="0.25">
      <c r="A13612" s="93">
        <v>7</v>
      </c>
      <c r="B13612" s="72"/>
      <c r="C13612" s="73"/>
      <c r="D13612" s="72"/>
      <c r="E13612" s="24"/>
      <c r="F13612" s="277"/>
    </row>
    <row r="13613" spans="1:6" hidden="1" x14ac:dyDescent="0.25">
      <c r="A13613" s="93"/>
      <c r="B13613" s="72"/>
      <c r="C13613" s="73"/>
      <c r="D13613" s="72"/>
      <c r="E13613" s="24"/>
      <c r="F13613" s="277"/>
    </row>
    <row r="13614" spans="1:6" hidden="1" x14ac:dyDescent="0.25">
      <c r="A13614" s="811" t="s">
        <v>558</v>
      </c>
      <c r="B13614" s="812"/>
      <c r="C13614" s="812"/>
      <c r="D13614" s="812"/>
      <c r="E13614" s="812"/>
      <c r="F13614" s="813"/>
    </row>
    <row r="13615" spans="1:6" hidden="1" x14ac:dyDescent="0.25">
      <c r="A13615" s="133">
        <v>1</v>
      </c>
      <c r="B13615" s="126" t="s">
        <v>362</v>
      </c>
      <c r="C13615" s="73" t="s">
        <v>558</v>
      </c>
      <c r="D13615" s="72" t="s">
        <v>21</v>
      </c>
      <c r="E13615" s="140"/>
      <c r="F13615" s="180" t="s">
        <v>15633</v>
      </c>
    </row>
    <row r="13616" spans="1:6" hidden="1" x14ac:dyDescent="0.25">
      <c r="A13616" s="133">
        <v>2</v>
      </c>
      <c r="B13616" s="72"/>
      <c r="C13616" s="73"/>
      <c r="D13616" s="72"/>
      <c r="E13616" s="140"/>
      <c r="F13616" s="180"/>
    </row>
    <row r="13617" spans="1:6" hidden="1" x14ac:dyDescent="0.25">
      <c r="A13617" s="93">
        <v>3</v>
      </c>
      <c r="B13617" s="72"/>
      <c r="C13617" s="73"/>
      <c r="D13617" s="72"/>
      <c r="E13617" s="24"/>
      <c r="F13617" s="750"/>
    </row>
    <row r="13618" spans="1:6" hidden="1" x14ac:dyDescent="0.25">
      <c r="A13618" s="811" t="s">
        <v>12</v>
      </c>
      <c r="B13618" s="812"/>
      <c r="C13618" s="812"/>
      <c r="D13618" s="812"/>
      <c r="E13618" s="812"/>
      <c r="F13618" s="813"/>
    </row>
    <row r="13619" spans="1:6" hidden="1" x14ac:dyDescent="0.25">
      <c r="A13619" s="93">
        <v>1</v>
      </c>
      <c r="B13619" s="72"/>
      <c r="C13619" s="73"/>
      <c r="D13619" s="72"/>
      <c r="E13619" s="24"/>
      <c r="F13619" s="750"/>
    </row>
    <row r="13620" spans="1:6" hidden="1" x14ac:dyDescent="0.25">
      <c r="A13620" s="93">
        <v>2</v>
      </c>
      <c r="B13620" s="85"/>
      <c r="C13620" s="85"/>
      <c r="D13620" s="85"/>
      <c r="E13620" s="86"/>
      <c r="F13620" s="85"/>
    </row>
    <row r="13621" spans="1:6" hidden="1" x14ac:dyDescent="0.25">
      <c r="A13621" s="811" t="s">
        <v>385</v>
      </c>
      <c r="B13621" s="812"/>
      <c r="C13621" s="812"/>
      <c r="D13621" s="812"/>
      <c r="E13621" s="812"/>
      <c r="F13621" s="813"/>
    </row>
    <row r="13622" spans="1:6" hidden="1" x14ac:dyDescent="0.25">
      <c r="A13622" s="133">
        <v>1</v>
      </c>
      <c r="B13622" s="72"/>
      <c r="C13622" s="73"/>
      <c r="D13622" s="72"/>
      <c r="E13622" s="24"/>
      <c r="F13622" s="750"/>
    </row>
    <row r="13623" spans="1:6" hidden="1" x14ac:dyDescent="0.25">
      <c r="A13623" s="133">
        <v>2</v>
      </c>
      <c r="B13623" s="72"/>
      <c r="C13623" s="73"/>
      <c r="D13623" s="72"/>
      <c r="E13623" s="24"/>
      <c r="F13623" s="750"/>
    </row>
    <row r="13624" spans="1:6" hidden="1" x14ac:dyDescent="0.25">
      <c r="A13624" s="133">
        <v>3</v>
      </c>
      <c r="B13624" s="72"/>
      <c r="C13624" s="73"/>
      <c r="D13624" s="72"/>
      <c r="E13624" s="24"/>
      <c r="F13624" s="750"/>
    </row>
    <row r="13625" spans="1:6" hidden="1" x14ac:dyDescent="0.25">
      <c r="A13625" s="133">
        <v>4</v>
      </c>
      <c r="B13625" s="72"/>
      <c r="C13625" s="73"/>
      <c r="D13625" s="72"/>
      <c r="E13625" s="24"/>
      <c r="F13625" s="750"/>
    </row>
    <row r="13626" spans="1:6" hidden="1" x14ac:dyDescent="0.25">
      <c r="A13626" s="811" t="s">
        <v>5</v>
      </c>
      <c r="B13626" s="812"/>
      <c r="C13626" s="812"/>
      <c r="D13626" s="812"/>
      <c r="E13626" s="812"/>
      <c r="F13626" s="813"/>
    </row>
    <row r="13627" spans="1:6" hidden="1" x14ac:dyDescent="0.25">
      <c r="A13627" s="93">
        <v>1</v>
      </c>
      <c r="B13627" s="85" t="s">
        <v>11245</v>
      </c>
      <c r="C13627" s="85" t="s">
        <v>5</v>
      </c>
      <c r="D13627" s="85" t="s">
        <v>21</v>
      </c>
      <c r="E13627" s="75"/>
      <c r="F13627" s="140"/>
    </row>
    <row r="13628" spans="1:6" hidden="1" x14ac:dyDescent="0.25">
      <c r="A13628" s="93">
        <v>2</v>
      </c>
      <c r="B13628" s="85"/>
      <c r="C13628" s="73"/>
      <c r="D13628" s="72"/>
      <c r="E13628" s="86"/>
      <c r="F13628" s="140"/>
    </row>
    <row r="13629" spans="1:6" hidden="1" x14ac:dyDescent="0.25"/>
    <row r="13630" spans="1:6" hidden="1" x14ac:dyDescent="0.25"/>
    <row r="13631" spans="1:6" hidden="1" x14ac:dyDescent="0.25"/>
    <row r="13632" spans="1:6" hidden="1" x14ac:dyDescent="0.25">
      <c r="A13632" s="305"/>
      <c r="B13632" s="31" t="s">
        <v>10</v>
      </c>
      <c r="C13632" s="30">
        <v>44656</v>
      </c>
      <c r="D13632" s="31"/>
      <c r="E13632" s="596"/>
      <c r="F13632" s="306"/>
    </row>
    <row r="13633" spans="1:6" hidden="1" x14ac:dyDescent="0.25">
      <c r="A13633" s="307" t="s">
        <v>580</v>
      </c>
      <c r="B13633" s="308" t="s">
        <v>576</v>
      </c>
      <c r="C13633" s="309" t="s">
        <v>912</v>
      </c>
      <c r="D13633" s="308" t="s">
        <v>577</v>
      </c>
      <c r="E13633" s="597" t="s">
        <v>1422</v>
      </c>
      <c r="F13633" s="310" t="s">
        <v>579</v>
      </c>
    </row>
    <row r="13634" spans="1:6" hidden="1" x14ac:dyDescent="0.25">
      <c r="A13634" s="814" t="s">
        <v>155</v>
      </c>
      <c r="B13634" s="814"/>
      <c r="C13634" s="814"/>
      <c r="D13634" s="814"/>
      <c r="E13634" s="814"/>
      <c r="F13634" s="814"/>
    </row>
    <row r="13635" spans="1:6" hidden="1" x14ac:dyDescent="0.25">
      <c r="A13635" s="133">
        <v>1</v>
      </c>
      <c r="B13635" s="207"/>
      <c r="C13635" s="207"/>
      <c r="D13635" s="207"/>
      <c r="E13635" s="475"/>
      <c r="F13635" s="207"/>
    </row>
    <row r="13636" spans="1:6" hidden="1" x14ac:dyDescent="0.25">
      <c r="A13636" s="93">
        <v>2</v>
      </c>
      <c r="B13636" s="224"/>
      <c r="C13636" s="225"/>
      <c r="D13636" s="224"/>
      <c r="E13636" s="227"/>
      <c r="F13636" s="206"/>
    </row>
    <row r="13637" spans="1:6" hidden="1" x14ac:dyDescent="0.25">
      <c r="A13637" s="814" t="s">
        <v>41</v>
      </c>
      <c r="B13637" s="814"/>
      <c r="C13637" s="814"/>
      <c r="D13637" s="814"/>
      <c r="E13637" s="814"/>
      <c r="F13637" s="814"/>
    </row>
    <row r="13638" spans="1:6" hidden="1" x14ac:dyDescent="0.25">
      <c r="A13638" s="93">
        <v>1</v>
      </c>
      <c r="B13638" s="72"/>
      <c r="C13638" s="73"/>
      <c r="D13638" s="72"/>
      <c r="E13638" s="75"/>
      <c r="F13638" s="140"/>
    </row>
    <row r="13639" spans="1:6" hidden="1" x14ac:dyDescent="0.25">
      <c r="A13639" s="93"/>
      <c r="B13639" s="85"/>
      <c r="C13639" s="85"/>
      <c r="D13639" s="85"/>
      <c r="E13639" s="86"/>
      <c r="F13639" s="85"/>
    </row>
    <row r="13640" spans="1:6" hidden="1" x14ac:dyDescent="0.25">
      <c r="A13640" s="814" t="s">
        <v>9</v>
      </c>
      <c r="B13640" s="814"/>
      <c r="C13640" s="814"/>
      <c r="D13640" s="814"/>
      <c r="E13640" s="814"/>
      <c r="F13640" s="814"/>
    </row>
    <row r="13641" spans="1:6" hidden="1" x14ac:dyDescent="0.25">
      <c r="A13641" s="93">
        <v>1</v>
      </c>
      <c r="B13641" s="72" t="s">
        <v>15605</v>
      </c>
      <c r="C13641" s="73" t="s">
        <v>9</v>
      </c>
      <c r="D13641" s="72" t="s">
        <v>28</v>
      </c>
      <c r="E13641" s="75"/>
      <c r="F13641" s="762"/>
    </row>
    <row r="13642" spans="1:6" hidden="1" x14ac:dyDescent="0.25">
      <c r="A13642" s="93">
        <v>2</v>
      </c>
      <c r="B13642" s="72" t="s">
        <v>9002</v>
      </c>
      <c r="C13642" s="73" t="s">
        <v>9</v>
      </c>
      <c r="D13642" s="72" t="s">
        <v>13</v>
      </c>
      <c r="E13642" s="75"/>
      <c r="F13642" s="762"/>
    </row>
    <row r="13643" spans="1:6" hidden="1" x14ac:dyDescent="0.25">
      <c r="A13643" s="93">
        <v>3</v>
      </c>
      <c r="B13643" s="72" t="s">
        <v>3501</v>
      </c>
      <c r="C13643" s="73" t="s">
        <v>9</v>
      </c>
      <c r="D13643" s="72" t="s">
        <v>17</v>
      </c>
      <c r="E13643" s="75"/>
      <c r="F13643" s="762"/>
    </row>
    <row r="13644" spans="1:6" hidden="1" x14ac:dyDescent="0.25">
      <c r="A13644" s="93">
        <v>4</v>
      </c>
      <c r="B13644" s="72" t="s">
        <v>5586</v>
      </c>
      <c r="C13644" s="73" t="s">
        <v>9</v>
      </c>
      <c r="D13644" s="72" t="s">
        <v>22</v>
      </c>
      <c r="E13644" s="24"/>
      <c r="F13644" s="762"/>
    </row>
    <row r="13645" spans="1:6" hidden="1" x14ac:dyDescent="0.25">
      <c r="A13645" s="93">
        <v>5</v>
      </c>
      <c r="B13645" s="72" t="s">
        <v>6745</v>
      </c>
      <c r="C13645" s="73" t="s">
        <v>85</v>
      </c>
      <c r="D13645" s="72" t="s">
        <v>13</v>
      </c>
      <c r="E13645" s="24"/>
      <c r="F13645" s="762"/>
    </row>
    <row r="13646" spans="1:6" hidden="1" x14ac:dyDescent="0.25">
      <c r="A13646" s="811" t="s">
        <v>20</v>
      </c>
      <c r="B13646" s="812"/>
      <c r="C13646" s="812"/>
      <c r="D13646" s="812"/>
      <c r="E13646" s="812"/>
      <c r="F13646" s="813"/>
    </row>
    <row r="13647" spans="1:6" hidden="1" x14ac:dyDescent="0.25">
      <c r="A13647" s="93">
        <v>1</v>
      </c>
      <c r="B13647" s="72" t="s">
        <v>15638</v>
      </c>
      <c r="C13647" s="73" t="s">
        <v>20</v>
      </c>
      <c r="D13647" s="72" t="s">
        <v>22</v>
      </c>
      <c r="E13647" s="75" t="s">
        <v>15642</v>
      </c>
      <c r="F13647" s="730" t="s">
        <v>1011</v>
      </c>
    </row>
    <row r="13648" spans="1:6" hidden="1" x14ac:dyDescent="0.25">
      <c r="A13648" s="93">
        <v>2</v>
      </c>
      <c r="B13648" s="72" t="s">
        <v>15643</v>
      </c>
      <c r="C13648" s="73" t="s">
        <v>20</v>
      </c>
      <c r="D13648" s="72" t="s">
        <v>22</v>
      </c>
      <c r="E13648" s="75"/>
      <c r="F13648" s="730" t="s">
        <v>1011</v>
      </c>
    </row>
    <row r="13649" spans="1:6" hidden="1" x14ac:dyDescent="0.25">
      <c r="A13649" s="93">
        <v>3</v>
      </c>
      <c r="B13649" s="72" t="s">
        <v>15644</v>
      </c>
      <c r="C13649" s="73" t="s">
        <v>20</v>
      </c>
      <c r="D13649" s="72" t="s">
        <v>22</v>
      </c>
      <c r="E13649" s="75"/>
      <c r="F13649" s="730" t="s">
        <v>1011</v>
      </c>
    </row>
    <row r="13650" spans="1:6" hidden="1" x14ac:dyDescent="0.25">
      <c r="A13650" s="93">
        <v>4</v>
      </c>
      <c r="B13650" s="72" t="s">
        <v>2365</v>
      </c>
      <c r="C13650" s="73" t="s">
        <v>20</v>
      </c>
      <c r="D13650" s="72" t="s">
        <v>21</v>
      </c>
      <c r="E13650" s="24"/>
      <c r="F13650" s="277"/>
    </row>
    <row r="13651" spans="1:6" hidden="1" x14ac:dyDescent="0.25">
      <c r="A13651" s="93">
        <v>5</v>
      </c>
      <c r="B13651" s="72" t="s">
        <v>15647</v>
      </c>
      <c r="C13651" s="73" t="s">
        <v>20</v>
      </c>
      <c r="D13651" s="72" t="s">
        <v>13</v>
      </c>
      <c r="E13651" s="75" t="s">
        <v>15649</v>
      </c>
      <c r="F13651" s="730" t="s">
        <v>15648</v>
      </c>
    </row>
    <row r="13652" spans="1:6" hidden="1" x14ac:dyDescent="0.25">
      <c r="A13652" s="93">
        <v>6</v>
      </c>
      <c r="B13652" s="72"/>
      <c r="C13652" s="73"/>
      <c r="D13652" s="72"/>
      <c r="E13652" s="24"/>
      <c r="F13652" s="277"/>
    </row>
    <row r="13653" spans="1:6" hidden="1" x14ac:dyDescent="0.25">
      <c r="A13653" s="93">
        <v>7</v>
      </c>
      <c r="B13653" s="72"/>
      <c r="C13653" s="73"/>
      <c r="D13653" s="72"/>
      <c r="E13653" s="24"/>
      <c r="F13653" s="277"/>
    </row>
    <row r="13654" spans="1:6" hidden="1" x14ac:dyDescent="0.25">
      <c r="A13654" s="93"/>
      <c r="B13654" s="72"/>
      <c r="C13654" s="73"/>
      <c r="D13654" s="72"/>
      <c r="E13654" s="24"/>
      <c r="F13654" s="277"/>
    </row>
    <row r="13655" spans="1:6" hidden="1" x14ac:dyDescent="0.25">
      <c r="A13655" s="811" t="s">
        <v>558</v>
      </c>
      <c r="B13655" s="812"/>
      <c r="C13655" s="812"/>
      <c r="D13655" s="812"/>
      <c r="E13655" s="812"/>
      <c r="F13655" s="813"/>
    </row>
    <row r="13656" spans="1:6" hidden="1" x14ac:dyDescent="0.25">
      <c r="A13656" s="133">
        <v>1</v>
      </c>
      <c r="B13656" s="126" t="s">
        <v>5847</v>
      </c>
      <c r="C13656" s="73" t="s">
        <v>547</v>
      </c>
      <c r="D13656" s="72" t="s">
        <v>80</v>
      </c>
      <c r="E13656" s="140" t="s">
        <v>15640</v>
      </c>
      <c r="F13656" s="180" t="s">
        <v>15641</v>
      </c>
    </row>
    <row r="13657" spans="1:6" hidden="1" x14ac:dyDescent="0.25">
      <c r="A13657" s="133">
        <v>2</v>
      </c>
      <c r="B13657" s="72"/>
      <c r="C13657" s="73"/>
      <c r="D13657" s="72"/>
      <c r="E13657" s="140"/>
      <c r="F13657" s="180"/>
    </row>
    <row r="13658" spans="1:6" hidden="1" x14ac:dyDescent="0.25">
      <c r="A13658" s="93">
        <v>3</v>
      </c>
      <c r="B13658" s="72"/>
      <c r="C13658" s="73"/>
      <c r="D13658" s="72"/>
      <c r="E13658" s="24"/>
      <c r="F13658" s="762"/>
    </row>
    <row r="13659" spans="1:6" hidden="1" x14ac:dyDescent="0.25">
      <c r="A13659" s="811" t="s">
        <v>12</v>
      </c>
      <c r="B13659" s="812"/>
      <c r="C13659" s="812"/>
      <c r="D13659" s="812"/>
      <c r="E13659" s="812"/>
      <c r="F13659" s="813"/>
    </row>
    <row r="13660" spans="1:6" hidden="1" x14ac:dyDescent="0.25">
      <c r="A13660" s="93">
        <v>1</v>
      </c>
      <c r="B13660" s="72"/>
      <c r="C13660" s="73"/>
      <c r="D13660" s="72"/>
      <c r="E13660" s="24"/>
      <c r="F13660" s="762"/>
    </row>
    <row r="13661" spans="1:6" hidden="1" x14ac:dyDescent="0.25">
      <c r="A13661" s="93">
        <v>2</v>
      </c>
      <c r="B13661" s="85"/>
      <c r="C13661" s="85"/>
      <c r="D13661" s="85"/>
      <c r="E13661" s="86"/>
      <c r="F13661" s="85"/>
    </row>
    <row r="13662" spans="1:6" hidden="1" x14ac:dyDescent="0.25">
      <c r="A13662" s="811" t="s">
        <v>385</v>
      </c>
      <c r="B13662" s="812"/>
      <c r="C13662" s="812"/>
      <c r="D13662" s="812"/>
      <c r="E13662" s="812"/>
      <c r="F13662" s="813"/>
    </row>
    <row r="13663" spans="1:6" hidden="1" x14ac:dyDescent="0.25">
      <c r="A13663" s="133">
        <v>1</v>
      </c>
      <c r="B13663" s="72"/>
      <c r="C13663" s="73"/>
      <c r="D13663" s="72"/>
      <c r="E13663" s="24"/>
      <c r="F13663" s="762"/>
    </row>
    <row r="13664" spans="1:6" hidden="1" x14ac:dyDescent="0.25">
      <c r="A13664" s="133">
        <v>2</v>
      </c>
      <c r="B13664" s="72"/>
      <c r="C13664" s="73"/>
      <c r="D13664" s="72"/>
      <c r="E13664" s="24"/>
      <c r="F13664" s="762"/>
    </row>
    <row r="13665" spans="1:6" hidden="1" x14ac:dyDescent="0.25">
      <c r="A13665" s="133">
        <v>3</v>
      </c>
      <c r="B13665" s="72"/>
      <c r="C13665" s="73"/>
      <c r="D13665" s="72"/>
      <c r="E13665" s="24"/>
      <c r="F13665" s="762"/>
    </row>
    <row r="13666" spans="1:6" hidden="1" x14ac:dyDescent="0.25">
      <c r="A13666" s="133">
        <v>4</v>
      </c>
      <c r="B13666" s="72"/>
      <c r="C13666" s="73"/>
      <c r="D13666" s="72"/>
      <c r="E13666" s="24"/>
      <c r="F13666" s="762"/>
    </row>
    <row r="13667" spans="1:6" hidden="1" x14ac:dyDescent="0.25">
      <c r="A13667" s="811" t="s">
        <v>5</v>
      </c>
      <c r="B13667" s="812"/>
      <c r="C13667" s="812"/>
      <c r="D13667" s="812"/>
      <c r="E13667" s="812"/>
      <c r="F13667" s="813"/>
    </row>
    <row r="13668" spans="1:6" hidden="1" x14ac:dyDescent="0.25">
      <c r="A13668" s="93">
        <v>1</v>
      </c>
      <c r="B13668" s="85"/>
      <c r="C13668" s="85"/>
      <c r="D13668" s="85"/>
      <c r="E13668" s="75"/>
      <c r="F13668" s="140"/>
    </row>
    <row r="13669" spans="1:6" hidden="1" x14ac:dyDescent="0.25">
      <c r="A13669" s="93">
        <v>2</v>
      </c>
      <c r="B13669" s="85"/>
      <c r="C13669" s="73"/>
      <c r="D13669" s="72"/>
      <c r="E13669" s="86"/>
      <c r="F13669" s="140"/>
    </row>
    <row r="13670" spans="1:6" hidden="1" x14ac:dyDescent="0.25"/>
    <row r="13671" spans="1:6" hidden="1" x14ac:dyDescent="0.25"/>
    <row r="13672" spans="1:6" hidden="1" x14ac:dyDescent="0.25"/>
    <row r="13673" spans="1:6" hidden="1" x14ac:dyDescent="0.25">
      <c r="A13673" s="299"/>
      <c r="B13673" s="61" t="s">
        <v>45</v>
      </c>
      <c r="C13673" s="62">
        <v>44658</v>
      </c>
      <c r="D13673" s="61"/>
      <c r="E13673" s="584"/>
      <c r="F13673" s="300"/>
    </row>
    <row r="13674" spans="1:6" hidden="1" x14ac:dyDescent="0.25">
      <c r="A13674" s="301" t="s">
        <v>580</v>
      </c>
      <c r="B13674" s="302" t="s">
        <v>576</v>
      </c>
      <c r="C13674" s="303" t="s">
        <v>912</v>
      </c>
      <c r="D13674" s="302" t="s">
        <v>577</v>
      </c>
      <c r="E13674" s="585" t="s">
        <v>1422</v>
      </c>
      <c r="F13674" s="304" t="s">
        <v>579</v>
      </c>
    </row>
    <row r="13675" spans="1:6" hidden="1" x14ac:dyDescent="0.25">
      <c r="A13675" s="814" t="s">
        <v>155</v>
      </c>
      <c r="B13675" s="814"/>
      <c r="C13675" s="814"/>
      <c r="D13675" s="814"/>
      <c r="E13675" s="814"/>
      <c r="F13675" s="814"/>
    </row>
    <row r="13676" spans="1:6" hidden="1" x14ac:dyDescent="0.25">
      <c r="A13676" s="133">
        <v>1</v>
      </c>
      <c r="B13676" s="207"/>
      <c r="C13676" s="207"/>
      <c r="D13676" s="207"/>
      <c r="E13676" s="475"/>
      <c r="F13676" s="207"/>
    </row>
    <row r="13677" spans="1:6" hidden="1" x14ac:dyDescent="0.25">
      <c r="A13677" s="93">
        <v>2</v>
      </c>
      <c r="B13677" s="224"/>
      <c r="C13677" s="225"/>
      <c r="D13677" s="224"/>
      <c r="E13677" s="227"/>
      <c r="F13677" s="206"/>
    </row>
    <row r="13678" spans="1:6" hidden="1" x14ac:dyDescent="0.25">
      <c r="A13678" s="814" t="s">
        <v>41</v>
      </c>
      <c r="B13678" s="814"/>
      <c r="C13678" s="814"/>
      <c r="D13678" s="814"/>
      <c r="E13678" s="814"/>
      <c r="F13678" s="814"/>
    </row>
    <row r="13679" spans="1:6" hidden="1" x14ac:dyDescent="0.25">
      <c r="A13679" s="93">
        <v>1</v>
      </c>
      <c r="B13679" s="72" t="s">
        <v>8803</v>
      </c>
      <c r="C13679" s="73" t="s">
        <v>41</v>
      </c>
      <c r="D13679" s="72" t="s">
        <v>28</v>
      </c>
      <c r="E13679" s="75" t="s">
        <v>8804</v>
      </c>
      <c r="F13679" s="140"/>
    </row>
    <row r="13680" spans="1:6" hidden="1" x14ac:dyDescent="0.25">
      <c r="A13680" s="93"/>
      <c r="B13680" s="85"/>
      <c r="C13680" s="85"/>
      <c r="D13680" s="85"/>
      <c r="E13680" s="86"/>
      <c r="F13680" s="85"/>
    </row>
    <row r="13681" spans="1:6" hidden="1" x14ac:dyDescent="0.25">
      <c r="A13681" s="814" t="s">
        <v>9</v>
      </c>
      <c r="B13681" s="814"/>
      <c r="C13681" s="814"/>
      <c r="D13681" s="814"/>
      <c r="E13681" s="814"/>
      <c r="F13681" s="814"/>
    </row>
    <row r="13682" spans="1:6" hidden="1" x14ac:dyDescent="0.25">
      <c r="A13682" s="93">
        <v>1</v>
      </c>
      <c r="B13682" s="72" t="s">
        <v>15817</v>
      </c>
      <c r="C13682" s="73" t="s">
        <v>9</v>
      </c>
      <c r="D13682" s="72" t="s">
        <v>21</v>
      </c>
      <c r="E13682" s="75"/>
      <c r="F13682" s="761"/>
    </row>
    <row r="13683" spans="1:6" hidden="1" x14ac:dyDescent="0.25">
      <c r="A13683" s="93">
        <v>2</v>
      </c>
      <c r="B13683" s="72" t="s">
        <v>15818</v>
      </c>
      <c r="C13683" s="73" t="s">
        <v>9</v>
      </c>
      <c r="D13683" s="72" t="s">
        <v>21</v>
      </c>
      <c r="E13683" s="75"/>
      <c r="F13683" s="761"/>
    </row>
    <row r="13684" spans="1:6" hidden="1" x14ac:dyDescent="0.25">
      <c r="A13684" s="93">
        <v>3</v>
      </c>
      <c r="B13684" s="72"/>
      <c r="C13684" s="73"/>
      <c r="D13684" s="72"/>
      <c r="E13684" s="75"/>
      <c r="F13684" s="761"/>
    </row>
    <row r="13685" spans="1:6" hidden="1" x14ac:dyDescent="0.25">
      <c r="A13685" s="93">
        <v>4</v>
      </c>
      <c r="B13685" s="72"/>
      <c r="C13685" s="73"/>
      <c r="D13685" s="72"/>
      <c r="E13685" s="24"/>
      <c r="F13685" s="761"/>
    </row>
    <row r="13686" spans="1:6" hidden="1" x14ac:dyDescent="0.25">
      <c r="A13686" s="93">
        <v>5</v>
      </c>
      <c r="B13686" s="72"/>
      <c r="C13686" s="73"/>
      <c r="D13686" s="72"/>
      <c r="E13686" s="24"/>
      <c r="F13686" s="761"/>
    </row>
    <row r="13687" spans="1:6" hidden="1" x14ac:dyDescent="0.25">
      <c r="A13687" s="811" t="s">
        <v>20</v>
      </c>
      <c r="B13687" s="812"/>
      <c r="C13687" s="812"/>
      <c r="D13687" s="812"/>
      <c r="E13687" s="812"/>
      <c r="F13687" s="813"/>
    </row>
    <row r="13688" spans="1:6" hidden="1" x14ac:dyDescent="0.25">
      <c r="A13688" s="93">
        <v>1</v>
      </c>
      <c r="B13688" s="72"/>
      <c r="C13688" s="73"/>
      <c r="D13688" s="72"/>
      <c r="E13688" s="75"/>
      <c r="F13688" s="277"/>
    </row>
    <row r="13689" spans="1:6" hidden="1" x14ac:dyDescent="0.25">
      <c r="A13689" s="93">
        <v>2</v>
      </c>
      <c r="B13689" s="72"/>
      <c r="C13689" s="73"/>
      <c r="D13689" s="72"/>
      <c r="E13689" s="75"/>
      <c r="F13689" s="277"/>
    </row>
    <row r="13690" spans="1:6" hidden="1" x14ac:dyDescent="0.25">
      <c r="A13690" s="93">
        <v>3</v>
      </c>
      <c r="B13690" s="72"/>
      <c r="C13690" s="73"/>
      <c r="D13690" s="72"/>
      <c r="E13690" s="75"/>
      <c r="F13690" s="277"/>
    </row>
    <row r="13691" spans="1:6" hidden="1" x14ac:dyDescent="0.25">
      <c r="A13691" s="93">
        <v>4</v>
      </c>
      <c r="B13691" s="72"/>
      <c r="C13691" s="73"/>
      <c r="D13691" s="72"/>
      <c r="E13691" s="24"/>
      <c r="F13691" s="277"/>
    </row>
    <row r="13692" spans="1:6" hidden="1" x14ac:dyDescent="0.25">
      <c r="A13692" s="93">
        <v>5</v>
      </c>
      <c r="B13692" s="72"/>
      <c r="C13692" s="73"/>
      <c r="D13692" s="72"/>
      <c r="E13692" s="75"/>
      <c r="F13692" s="277"/>
    </row>
    <row r="13693" spans="1:6" hidden="1" x14ac:dyDescent="0.25">
      <c r="A13693" s="93">
        <v>6</v>
      </c>
      <c r="B13693" s="72"/>
      <c r="C13693" s="73"/>
      <c r="D13693" s="72"/>
      <c r="E13693" s="24"/>
      <c r="F13693" s="277"/>
    </row>
    <row r="13694" spans="1:6" hidden="1" x14ac:dyDescent="0.25">
      <c r="A13694" s="93">
        <v>7</v>
      </c>
      <c r="B13694" s="72"/>
      <c r="C13694" s="73"/>
      <c r="D13694" s="72"/>
      <c r="E13694" s="24"/>
      <c r="F13694" s="277"/>
    </row>
    <row r="13695" spans="1:6" hidden="1" x14ac:dyDescent="0.25">
      <c r="A13695" s="93"/>
      <c r="B13695" s="72"/>
      <c r="C13695" s="73"/>
      <c r="D13695" s="72"/>
      <c r="E13695" s="24"/>
      <c r="F13695" s="277"/>
    </row>
    <row r="13696" spans="1:6" hidden="1" x14ac:dyDescent="0.25">
      <c r="A13696" s="811" t="s">
        <v>558</v>
      </c>
      <c r="B13696" s="812"/>
      <c r="C13696" s="812"/>
      <c r="D13696" s="812"/>
      <c r="E13696" s="812"/>
      <c r="F13696" s="813"/>
    </row>
    <row r="13697" spans="1:6" hidden="1" x14ac:dyDescent="0.25">
      <c r="A13697" s="133">
        <v>1</v>
      </c>
      <c r="B13697" s="126"/>
      <c r="C13697" s="73"/>
      <c r="D13697" s="72"/>
      <c r="E13697" s="140"/>
      <c r="F13697" s="180"/>
    </row>
    <row r="13698" spans="1:6" hidden="1" x14ac:dyDescent="0.25">
      <c r="A13698" s="133">
        <v>2</v>
      </c>
      <c r="B13698" s="72"/>
      <c r="C13698" s="73"/>
      <c r="D13698" s="72"/>
      <c r="E13698" s="140"/>
      <c r="F13698" s="180"/>
    </row>
    <row r="13699" spans="1:6" hidden="1" x14ac:dyDescent="0.25">
      <c r="A13699" s="93">
        <v>3</v>
      </c>
      <c r="B13699" s="72"/>
      <c r="C13699" s="73"/>
      <c r="D13699" s="72"/>
      <c r="E13699" s="24"/>
      <c r="F13699" s="761"/>
    </row>
    <row r="13700" spans="1:6" hidden="1" x14ac:dyDescent="0.25">
      <c r="A13700" s="811" t="s">
        <v>12</v>
      </c>
      <c r="B13700" s="812"/>
      <c r="C13700" s="812"/>
      <c r="D13700" s="812"/>
      <c r="E13700" s="812"/>
      <c r="F13700" s="813"/>
    </row>
    <row r="13701" spans="1:6" hidden="1" x14ac:dyDescent="0.25">
      <c r="A13701" s="93">
        <v>1</v>
      </c>
      <c r="B13701" s="72"/>
      <c r="C13701" s="73"/>
      <c r="D13701" s="72"/>
      <c r="E13701" s="24"/>
      <c r="F13701" s="761"/>
    </row>
    <row r="13702" spans="1:6" hidden="1" x14ac:dyDescent="0.25">
      <c r="A13702" s="93">
        <v>2</v>
      </c>
      <c r="B13702" s="85"/>
      <c r="C13702" s="85"/>
      <c r="D13702" s="85"/>
      <c r="E13702" s="86"/>
      <c r="F13702" s="85"/>
    </row>
    <row r="13703" spans="1:6" hidden="1" x14ac:dyDescent="0.25">
      <c r="A13703" s="811" t="s">
        <v>385</v>
      </c>
      <c r="B13703" s="812"/>
      <c r="C13703" s="812"/>
      <c r="D13703" s="812"/>
      <c r="E13703" s="812"/>
      <c r="F13703" s="813"/>
    </row>
    <row r="13704" spans="1:6" hidden="1" x14ac:dyDescent="0.25">
      <c r="A13704" s="133">
        <v>1</v>
      </c>
      <c r="B13704" s="72" t="s">
        <v>15601</v>
      </c>
      <c r="C13704" s="73" t="s">
        <v>385</v>
      </c>
      <c r="D13704" s="72" t="s">
        <v>21</v>
      </c>
      <c r="E13704" s="24"/>
      <c r="F13704" s="761"/>
    </row>
    <row r="13705" spans="1:6" hidden="1" x14ac:dyDescent="0.25">
      <c r="A13705" s="133">
        <v>2</v>
      </c>
      <c r="B13705" s="72" t="s">
        <v>15602</v>
      </c>
      <c r="C13705" s="73" t="s">
        <v>385</v>
      </c>
      <c r="D13705" s="72" t="s">
        <v>21</v>
      </c>
      <c r="E13705" s="24"/>
      <c r="F13705" s="761"/>
    </row>
    <row r="13706" spans="1:6" hidden="1" x14ac:dyDescent="0.25">
      <c r="A13706" s="133">
        <v>3</v>
      </c>
      <c r="B13706" s="72"/>
      <c r="C13706" s="73"/>
      <c r="D13706" s="72"/>
      <c r="E13706" s="24"/>
      <c r="F13706" s="761"/>
    </row>
    <row r="13707" spans="1:6" hidden="1" x14ac:dyDescent="0.25">
      <c r="A13707" s="133">
        <v>4</v>
      </c>
      <c r="B13707" s="72"/>
      <c r="C13707" s="73"/>
      <c r="D13707" s="72"/>
      <c r="E13707" s="24"/>
      <c r="F13707" s="761"/>
    </row>
    <row r="13708" spans="1:6" hidden="1" x14ac:dyDescent="0.25">
      <c r="A13708" s="811" t="s">
        <v>5</v>
      </c>
      <c r="B13708" s="812"/>
      <c r="C13708" s="812"/>
      <c r="D13708" s="812"/>
      <c r="E13708" s="812"/>
      <c r="F13708" s="813"/>
    </row>
    <row r="13709" spans="1:6" hidden="1" x14ac:dyDescent="0.25">
      <c r="A13709" s="93">
        <v>1</v>
      </c>
      <c r="B13709" s="85"/>
      <c r="C13709" s="85"/>
      <c r="D13709" s="85"/>
      <c r="E13709" s="75"/>
      <c r="F13709" s="140"/>
    </row>
    <row r="13710" spans="1:6" hidden="1" x14ac:dyDescent="0.25">
      <c r="A13710" s="93">
        <v>2</v>
      </c>
      <c r="B13710" s="85"/>
      <c r="C13710" s="73"/>
      <c r="D13710" s="72"/>
      <c r="E13710" s="86"/>
      <c r="F13710" s="140"/>
    </row>
    <row r="13711" spans="1:6" hidden="1" x14ac:dyDescent="0.25"/>
    <row r="13712" spans="1:6" hidden="1" x14ac:dyDescent="0.25"/>
    <row r="13713" spans="1:6" hidden="1" x14ac:dyDescent="0.25">
      <c r="A13713" s="453"/>
      <c r="B13713" s="454" t="s">
        <v>63</v>
      </c>
      <c r="C13713" s="455">
        <v>44660</v>
      </c>
      <c r="D13713" s="454"/>
      <c r="E13713" s="598"/>
      <c r="F13713" s="456"/>
    </row>
    <row r="13714" spans="1:6" hidden="1" x14ac:dyDescent="0.25">
      <c r="A13714" s="457" t="s">
        <v>580</v>
      </c>
      <c r="B13714" s="458" t="s">
        <v>576</v>
      </c>
      <c r="C13714" s="459" t="s">
        <v>912</v>
      </c>
      <c r="D13714" s="458" t="s">
        <v>577</v>
      </c>
      <c r="E13714" s="599" t="s">
        <v>1422</v>
      </c>
      <c r="F13714" s="460" t="s">
        <v>579</v>
      </c>
    </row>
    <row r="13715" spans="1:6" hidden="1" x14ac:dyDescent="0.25">
      <c r="A13715" s="814" t="s">
        <v>155</v>
      </c>
      <c r="B13715" s="814"/>
      <c r="C13715" s="814"/>
      <c r="D13715" s="814"/>
      <c r="E13715" s="814"/>
      <c r="F13715" s="814"/>
    </row>
    <row r="13716" spans="1:6" hidden="1" x14ac:dyDescent="0.25">
      <c r="A13716" s="133">
        <v>1</v>
      </c>
      <c r="B13716" s="207" t="s">
        <v>15829</v>
      </c>
      <c r="C13716" s="207" t="s">
        <v>155</v>
      </c>
      <c r="D13716" s="207" t="s">
        <v>21</v>
      </c>
      <c r="E13716" s="475"/>
      <c r="F13716" s="207"/>
    </row>
    <row r="13717" spans="1:6" hidden="1" x14ac:dyDescent="0.25">
      <c r="A13717" s="93">
        <v>2</v>
      </c>
      <c r="B13717" s="224"/>
      <c r="C13717" s="225"/>
      <c r="D13717" s="224"/>
      <c r="E13717" s="206"/>
      <c r="F13717" s="206"/>
    </row>
    <row r="13718" spans="1:6" hidden="1" x14ac:dyDescent="0.25">
      <c r="A13718" s="814" t="s">
        <v>41</v>
      </c>
      <c r="B13718" s="814"/>
      <c r="C13718" s="814"/>
      <c r="D13718" s="814"/>
      <c r="E13718" s="814"/>
      <c r="F13718" s="814"/>
    </row>
    <row r="13719" spans="1:6" hidden="1" x14ac:dyDescent="0.25">
      <c r="A13719" s="93">
        <v>1</v>
      </c>
      <c r="B13719" s="72" t="s">
        <v>15833</v>
      </c>
      <c r="C13719" s="73" t="s">
        <v>41</v>
      </c>
      <c r="D13719" s="72" t="s">
        <v>21</v>
      </c>
      <c r="E13719" s="75"/>
      <c r="F13719" s="140"/>
    </row>
    <row r="13720" spans="1:6" hidden="1" x14ac:dyDescent="0.25">
      <c r="A13720" s="93">
        <v>2</v>
      </c>
      <c r="B13720" s="72"/>
      <c r="C13720" s="73"/>
      <c r="D13720" s="72"/>
      <c r="E13720" s="24"/>
      <c r="F13720" s="140"/>
    </row>
    <row r="13721" spans="1:6" hidden="1" x14ac:dyDescent="0.25">
      <c r="A13721" s="814" t="s">
        <v>9</v>
      </c>
      <c r="B13721" s="814"/>
      <c r="C13721" s="814"/>
      <c r="D13721" s="814"/>
      <c r="E13721" s="814"/>
      <c r="F13721" s="814"/>
    </row>
    <row r="13722" spans="1:6" hidden="1" x14ac:dyDescent="0.25">
      <c r="A13722" s="93">
        <v>1</v>
      </c>
      <c r="B13722" s="72" t="s">
        <v>1658</v>
      </c>
      <c r="C13722" s="73" t="s">
        <v>9</v>
      </c>
      <c r="D13722" s="72" t="s">
        <v>21</v>
      </c>
      <c r="E13722" s="75"/>
      <c r="F13722" s="766"/>
    </row>
    <row r="13723" spans="1:6" hidden="1" x14ac:dyDescent="0.25">
      <c r="A13723" s="93">
        <v>2</v>
      </c>
      <c r="B13723" s="72" t="s">
        <v>15819</v>
      </c>
      <c r="C13723" s="73" t="s">
        <v>9</v>
      </c>
      <c r="D13723" s="72" t="s">
        <v>21</v>
      </c>
      <c r="E13723" s="75"/>
      <c r="F13723" s="766"/>
    </row>
    <row r="13724" spans="1:6" hidden="1" x14ac:dyDescent="0.25">
      <c r="A13724" s="93">
        <v>3</v>
      </c>
      <c r="B13724" s="72" t="s">
        <v>4200</v>
      </c>
      <c r="C13724" s="73" t="s">
        <v>9</v>
      </c>
      <c r="D13724" s="72" t="s">
        <v>21</v>
      </c>
      <c r="E13724" s="75"/>
      <c r="F13724" s="766"/>
    </row>
    <row r="13725" spans="1:6" hidden="1" x14ac:dyDescent="0.25">
      <c r="A13725" s="93">
        <v>4</v>
      </c>
      <c r="B13725" s="72" t="s">
        <v>15823</v>
      </c>
      <c r="C13725" s="73" t="s">
        <v>9</v>
      </c>
      <c r="D13725" s="72" t="s">
        <v>21</v>
      </c>
      <c r="E13725" s="24"/>
      <c r="F13725" s="766"/>
    </row>
    <row r="13726" spans="1:6" hidden="1" x14ac:dyDescent="0.25">
      <c r="A13726" s="93">
        <v>5</v>
      </c>
      <c r="B13726" s="72" t="s">
        <v>6390</v>
      </c>
      <c r="C13726" s="73" t="s">
        <v>9</v>
      </c>
      <c r="D13726" s="72" t="s">
        <v>13</v>
      </c>
      <c r="E13726" s="24"/>
      <c r="F13726" s="140"/>
    </row>
    <row r="13727" spans="1:6" hidden="1" x14ac:dyDescent="0.25">
      <c r="A13727" s="93">
        <v>6</v>
      </c>
      <c r="B13727" s="72" t="s">
        <v>1415</v>
      </c>
      <c r="C13727" s="73" t="s">
        <v>8682</v>
      </c>
      <c r="D13727" s="72" t="s">
        <v>21</v>
      </c>
      <c r="E13727" s="24"/>
      <c r="F13727" s="766"/>
    </row>
    <row r="13728" spans="1:6" hidden="1" x14ac:dyDescent="0.25">
      <c r="A13728" s="93">
        <v>7</v>
      </c>
      <c r="B13728" s="72" t="s">
        <v>8600</v>
      </c>
      <c r="C13728" s="73" t="s">
        <v>9</v>
      </c>
      <c r="D13728" s="72" t="s">
        <v>21</v>
      </c>
      <c r="E13728" s="24"/>
      <c r="F13728" s="766"/>
    </row>
    <row r="13729" spans="1:6" hidden="1" x14ac:dyDescent="0.25">
      <c r="A13729" s="93">
        <v>8</v>
      </c>
      <c r="B13729" s="72" t="s">
        <v>3711</v>
      </c>
      <c r="C13729" s="73" t="s">
        <v>85</v>
      </c>
      <c r="D13729" s="72" t="s">
        <v>21</v>
      </c>
      <c r="E13729" s="24"/>
      <c r="F13729" s="766"/>
    </row>
    <row r="13730" spans="1:6" hidden="1" x14ac:dyDescent="0.25">
      <c r="A13730" s="93">
        <v>9</v>
      </c>
      <c r="B13730" s="72"/>
      <c r="C13730" s="73"/>
      <c r="D13730" s="72"/>
      <c r="E13730" s="24"/>
      <c r="F13730" s="766"/>
    </row>
    <row r="13731" spans="1:6" hidden="1" x14ac:dyDescent="0.25">
      <c r="A13731" s="811" t="s">
        <v>20</v>
      </c>
      <c r="B13731" s="812"/>
      <c r="C13731" s="812"/>
      <c r="D13731" s="812"/>
      <c r="E13731" s="812"/>
      <c r="F13731" s="813"/>
    </row>
    <row r="13732" spans="1:6" hidden="1" x14ac:dyDescent="0.25">
      <c r="A13732" s="93">
        <v>1</v>
      </c>
      <c r="B13732" s="72" t="s">
        <v>15827</v>
      </c>
      <c r="C13732" s="73" t="s">
        <v>20</v>
      </c>
      <c r="D13732" s="72" t="s">
        <v>13</v>
      </c>
      <c r="E13732" s="75"/>
      <c r="F13732" s="277"/>
    </row>
    <row r="13733" spans="1:6" hidden="1" x14ac:dyDescent="0.25">
      <c r="A13733" s="93">
        <v>2</v>
      </c>
      <c r="B13733" s="72" t="s">
        <v>3255</v>
      </c>
      <c r="C13733" s="73" t="s">
        <v>20</v>
      </c>
      <c r="D13733" s="72" t="s">
        <v>21</v>
      </c>
      <c r="E13733" s="75"/>
      <c r="F13733" s="277"/>
    </row>
    <row r="13734" spans="1:6" hidden="1" x14ac:dyDescent="0.25">
      <c r="A13734" s="93">
        <v>3</v>
      </c>
      <c r="B13734" s="72" t="s">
        <v>15836</v>
      </c>
      <c r="C13734" s="73" t="s">
        <v>20</v>
      </c>
      <c r="D13734" s="72" t="s">
        <v>72</v>
      </c>
      <c r="E13734" s="75"/>
      <c r="F13734" s="277"/>
    </row>
    <row r="13735" spans="1:6" hidden="1" x14ac:dyDescent="0.25">
      <c r="A13735" s="93">
        <v>4</v>
      </c>
      <c r="B13735" s="72"/>
      <c r="C13735" s="73"/>
      <c r="D13735" s="72"/>
      <c r="E13735" s="75"/>
      <c r="F13735" s="277"/>
    </row>
    <row r="13736" spans="1:6" hidden="1" x14ac:dyDescent="0.25">
      <c r="A13736" s="93">
        <v>6</v>
      </c>
      <c r="B13736" s="72"/>
      <c r="C13736" s="73"/>
      <c r="D13736" s="72"/>
      <c r="E13736" s="75"/>
      <c r="F13736" s="277"/>
    </row>
    <row r="13737" spans="1:6" hidden="1" x14ac:dyDescent="0.25">
      <c r="A13737" s="93">
        <v>7</v>
      </c>
      <c r="B13737" s="72"/>
      <c r="C13737" s="73"/>
      <c r="D13737" s="72"/>
      <c r="E13737" s="24"/>
      <c r="F13737" s="277"/>
    </row>
    <row r="13738" spans="1:6" hidden="1" x14ac:dyDescent="0.25">
      <c r="A13738" s="93">
        <v>8</v>
      </c>
      <c r="B13738" s="72"/>
      <c r="C13738" s="73"/>
      <c r="D13738" s="72"/>
      <c r="E13738" s="24"/>
      <c r="F13738" s="277"/>
    </row>
    <row r="13739" spans="1:6" hidden="1" x14ac:dyDescent="0.25">
      <c r="A13739" s="93">
        <v>9</v>
      </c>
      <c r="B13739" s="72"/>
      <c r="C13739" s="73"/>
      <c r="D13739" s="72"/>
      <c r="E13739" s="24"/>
      <c r="F13739" s="277"/>
    </row>
    <row r="13740" spans="1:6" hidden="1" x14ac:dyDescent="0.25">
      <c r="A13740" s="93">
        <v>10</v>
      </c>
      <c r="B13740" s="72"/>
      <c r="C13740" s="73"/>
      <c r="D13740" s="72"/>
      <c r="E13740" s="24"/>
      <c r="F13740" s="277"/>
    </row>
    <row r="13741" spans="1:6" hidden="1" x14ac:dyDescent="0.25">
      <c r="A13741" s="93">
        <v>11</v>
      </c>
      <c r="B13741" s="72"/>
      <c r="C13741" s="73"/>
      <c r="D13741" s="72"/>
      <c r="E13741" s="24"/>
      <c r="F13741" s="277"/>
    </row>
    <row r="13742" spans="1:6" hidden="1" x14ac:dyDescent="0.25">
      <c r="A13742" s="93">
        <v>12</v>
      </c>
      <c r="B13742" s="72"/>
      <c r="C13742" s="73"/>
      <c r="D13742" s="72"/>
      <c r="E13742" s="24"/>
      <c r="F13742" s="277"/>
    </row>
    <row r="13743" spans="1:6" hidden="1" x14ac:dyDescent="0.25">
      <c r="A13743" s="93">
        <v>13</v>
      </c>
      <c r="B13743" s="72"/>
      <c r="C13743" s="73"/>
      <c r="D13743" s="72"/>
      <c r="E13743" s="24"/>
      <c r="F13743" s="277"/>
    </row>
    <row r="13744" spans="1:6" hidden="1" x14ac:dyDescent="0.25">
      <c r="A13744" s="93">
        <v>14</v>
      </c>
      <c r="B13744" s="72"/>
      <c r="C13744" s="73"/>
      <c r="D13744" s="72"/>
      <c r="E13744" s="24"/>
      <c r="F13744" s="277"/>
    </row>
    <row r="13745" spans="1:6" hidden="1" x14ac:dyDescent="0.25">
      <c r="A13745" s="93">
        <v>15</v>
      </c>
      <c r="B13745" s="72"/>
      <c r="C13745" s="73"/>
      <c r="D13745" s="72"/>
      <c r="E13745" s="24"/>
      <c r="F13745" s="277"/>
    </row>
    <row r="13746" spans="1:6" hidden="1" x14ac:dyDescent="0.25">
      <c r="A13746" s="811" t="s">
        <v>558</v>
      </c>
      <c r="B13746" s="812"/>
      <c r="C13746" s="812"/>
      <c r="D13746" s="812"/>
      <c r="E13746" s="812"/>
      <c r="F13746" s="813"/>
    </row>
    <row r="13747" spans="1:6" hidden="1" x14ac:dyDescent="0.25">
      <c r="A13747" s="133">
        <v>1</v>
      </c>
      <c r="B13747" s="126"/>
      <c r="C13747" s="73"/>
      <c r="D13747" s="72"/>
      <c r="E13747" s="140"/>
      <c r="F13747" s="180"/>
    </row>
    <row r="13748" spans="1:6" hidden="1" x14ac:dyDescent="0.25">
      <c r="A13748" s="133">
        <v>2</v>
      </c>
      <c r="B13748" s="72"/>
      <c r="C13748" s="73"/>
      <c r="D13748" s="72"/>
      <c r="E13748" s="140"/>
      <c r="F13748" s="180"/>
    </row>
    <row r="13749" spans="1:6" hidden="1" x14ac:dyDescent="0.25">
      <c r="A13749" s="93">
        <v>3</v>
      </c>
      <c r="B13749" s="72"/>
      <c r="C13749" s="73"/>
      <c r="D13749" s="72"/>
      <c r="E13749" s="24"/>
      <c r="F13749" s="766"/>
    </row>
    <row r="13750" spans="1:6" hidden="1" x14ac:dyDescent="0.25">
      <c r="A13750" s="811" t="s">
        <v>12</v>
      </c>
      <c r="B13750" s="812"/>
      <c r="C13750" s="812"/>
      <c r="D13750" s="812"/>
      <c r="E13750" s="812"/>
      <c r="F13750" s="813"/>
    </row>
    <row r="13751" spans="1:6" hidden="1" x14ac:dyDescent="0.25">
      <c r="A13751" s="93">
        <v>1</v>
      </c>
      <c r="B13751" s="72"/>
      <c r="C13751" s="73"/>
      <c r="D13751" s="72"/>
      <c r="E13751" s="24"/>
      <c r="F13751" s="766"/>
    </row>
    <row r="13752" spans="1:6" hidden="1" x14ac:dyDescent="0.25">
      <c r="A13752" s="93">
        <v>2</v>
      </c>
      <c r="B13752" s="85"/>
      <c r="C13752" s="85"/>
      <c r="D13752" s="85"/>
      <c r="E13752" s="86"/>
      <c r="F13752" s="85"/>
    </row>
    <row r="13753" spans="1:6" hidden="1" x14ac:dyDescent="0.25">
      <c r="A13753" s="811" t="s">
        <v>385</v>
      </c>
      <c r="B13753" s="812"/>
      <c r="C13753" s="812"/>
      <c r="D13753" s="812"/>
      <c r="E13753" s="812"/>
      <c r="F13753" s="813"/>
    </row>
    <row r="13754" spans="1:6" hidden="1" x14ac:dyDescent="0.25">
      <c r="A13754" s="133">
        <v>1</v>
      </c>
      <c r="B13754" s="72"/>
      <c r="C13754" s="73"/>
      <c r="D13754" s="72"/>
      <c r="E13754" s="24"/>
      <c r="F13754" s="766"/>
    </row>
    <row r="13755" spans="1:6" hidden="1" x14ac:dyDescent="0.25">
      <c r="A13755" s="133">
        <v>2</v>
      </c>
      <c r="B13755" s="72"/>
      <c r="C13755" s="73"/>
      <c r="D13755" s="72"/>
      <c r="E13755" s="24"/>
      <c r="F13755" s="766"/>
    </row>
    <row r="13756" spans="1:6" hidden="1" x14ac:dyDescent="0.25">
      <c r="A13756" s="133">
        <v>3</v>
      </c>
      <c r="B13756" s="72"/>
      <c r="C13756" s="73"/>
      <c r="D13756" s="72"/>
      <c r="E13756" s="24"/>
      <c r="F13756" s="766"/>
    </row>
    <row r="13757" spans="1:6" hidden="1" x14ac:dyDescent="0.25">
      <c r="A13757" s="133">
        <v>4</v>
      </c>
      <c r="B13757" s="72"/>
      <c r="C13757" s="73"/>
      <c r="D13757" s="72"/>
      <c r="E13757" s="24"/>
      <c r="F13757" s="766"/>
    </row>
    <row r="13758" spans="1:6" hidden="1" x14ac:dyDescent="0.25">
      <c r="A13758" s="811" t="s">
        <v>5</v>
      </c>
      <c r="B13758" s="812"/>
      <c r="C13758" s="812"/>
      <c r="D13758" s="812"/>
      <c r="E13758" s="812"/>
      <c r="F13758" s="813"/>
    </row>
    <row r="13759" spans="1:6" hidden="1" x14ac:dyDescent="0.25">
      <c r="A13759" s="93">
        <v>1</v>
      </c>
      <c r="B13759" s="85"/>
      <c r="C13759" s="85"/>
      <c r="D13759" s="85"/>
      <c r="E13759" s="75"/>
      <c r="F13759" s="140"/>
    </row>
    <row r="13760" spans="1:6" hidden="1" x14ac:dyDescent="0.25">
      <c r="A13760" s="93">
        <v>2</v>
      </c>
      <c r="B13760" s="85"/>
      <c r="C13760" s="73"/>
      <c r="D13760" s="72"/>
      <c r="E13760" s="86"/>
      <c r="F13760" s="93"/>
    </row>
    <row r="13761" spans="1:6" hidden="1" x14ac:dyDescent="0.25"/>
    <row r="13762" spans="1:6" hidden="1" x14ac:dyDescent="0.25"/>
    <row r="13763" spans="1:6" hidden="1" x14ac:dyDescent="0.25"/>
    <row r="13764" spans="1:6" hidden="1" x14ac:dyDescent="0.25"/>
    <row r="13765" spans="1:6" hidden="1" x14ac:dyDescent="0.25">
      <c r="A13765" s="197"/>
      <c r="B13765" s="198" t="s">
        <v>0</v>
      </c>
      <c r="C13765" s="199">
        <v>44661</v>
      </c>
      <c r="D13765" s="198"/>
      <c r="E13765" s="575"/>
      <c r="F13765" s="200"/>
    </row>
    <row r="13766" spans="1:6" hidden="1" x14ac:dyDescent="0.25">
      <c r="A13766" s="201" t="s">
        <v>580</v>
      </c>
      <c r="B13766" s="202" t="s">
        <v>576</v>
      </c>
      <c r="C13766" s="203" t="s">
        <v>912</v>
      </c>
      <c r="D13766" s="202" t="s">
        <v>577</v>
      </c>
      <c r="E13766" s="576" t="s">
        <v>1422</v>
      </c>
      <c r="F13766" s="204" t="s">
        <v>579</v>
      </c>
    </row>
    <row r="13767" spans="1:6" hidden="1" x14ac:dyDescent="0.25">
      <c r="A13767" s="814" t="s">
        <v>155</v>
      </c>
      <c r="B13767" s="814"/>
      <c r="C13767" s="814"/>
      <c r="D13767" s="814"/>
      <c r="E13767" s="814"/>
      <c r="F13767" s="814"/>
    </row>
    <row r="13768" spans="1:6" hidden="1" x14ac:dyDescent="0.25">
      <c r="A13768" s="133">
        <v>1</v>
      </c>
      <c r="B13768" s="207"/>
      <c r="C13768" s="207"/>
      <c r="D13768" s="207"/>
      <c r="E13768" s="475"/>
      <c r="F13768" s="207"/>
    </row>
    <row r="13769" spans="1:6" hidden="1" x14ac:dyDescent="0.25">
      <c r="A13769" s="93">
        <v>2</v>
      </c>
      <c r="B13769" s="224"/>
      <c r="C13769" s="225"/>
      <c r="D13769" s="224"/>
      <c r="E13769" s="227"/>
      <c r="F13769" s="206"/>
    </row>
    <row r="13770" spans="1:6" hidden="1" x14ac:dyDescent="0.25">
      <c r="A13770" s="814" t="s">
        <v>41</v>
      </c>
      <c r="B13770" s="814"/>
      <c r="C13770" s="814"/>
      <c r="D13770" s="814"/>
      <c r="E13770" s="814"/>
      <c r="F13770" s="814"/>
    </row>
    <row r="13771" spans="1:6" hidden="1" x14ac:dyDescent="0.25">
      <c r="A13771" s="93">
        <v>1</v>
      </c>
      <c r="B13771" s="72"/>
      <c r="C13771" s="73"/>
      <c r="D13771" s="72"/>
      <c r="E13771" s="75"/>
      <c r="F13771" s="140"/>
    </row>
    <row r="13772" spans="1:6" hidden="1" x14ac:dyDescent="0.25">
      <c r="A13772" s="93"/>
      <c r="B13772" s="85"/>
      <c r="C13772" s="85"/>
      <c r="D13772" s="85"/>
      <c r="E13772" s="86"/>
      <c r="F13772" s="85"/>
    </row>
    <row r="13773" spans="1:6" hidden="1" x14ac:dyDescent="0.25">
      <c r="A13773" s="814" t="s">
        <v>9</v>
      </c>
      <c r="B13773" s="814"/>
      <c r="C13773" s="814"/>
      <c r="D13773" s="814"/>
      <c r="E13773" s="814"/>
      <c r="F13773" s="814"/>
    </row>
    <row r="13774" spans="1:6" hidden="1" x14ac:dyDescent="0.25">
      <c r="A13774" s="93">
        <v>1</v>
      </c>
      <c r="B13774" s="72" t="s">
        <v>12008</v>
      </c>
      <c r="C13774" s="73" t="s">
        <v>9</v>
      </c>
      <c r="D13774" s="72" t="s">
        <v>21</v>
      </c>
      <c r="E13774" s="75"/>
      <c r="F13774" s="766"/>
    </row>
    <row r="13775" spans="1:6" hidden="1" x14ac:dyDescent="0.25">
      <c r="A13775" s="93">
        <v>2</v>
      </c>
      <c r="B13775" s="72" t="s">
        <v>15835</v>
      </c>
      <c r="C13775" s="73" t="s">
        <v>9</v>
      </c>
      <c r="D13775" s="72" t="s">
        <v>21</v>
      </c>
      <c r="E13775" s="75"/>
      <c r="F13775" s="140"/>
    </row>
    <row r="13776" spans="1:6" hidden="1" x14ac:dyDescent="0.25">
      <c r="A13776" s="93">
        <v>3</v>
      </c>
      <c r="B13776" s="72" t="s">
        <v>7485</v>
      </c>
      <c r="C13776" s="73" t="s">
        <v>9</v>
      </c>
      <c r="D13776" s="72" t="s">
        <v>21</v>
      </c>
      <c r="E13776" s="75"/>
      <c r="F13776" s="766"/>
    </row>
    <row r="13777" spans="1:6" hidden="1" x14ac:dyDescent="0.25">
      <c r="A13777" s="93">
        <v>4</v>
      </c>
      <c r="B13777" s="72" t="s">
        <v>11730</v>
      </c>
      <c r="C13777" s="73" t="s">
        <v>9</v>
      </c>
      <c r="D13777" s="72" t="s">
        <v>21</v>
      </c>
      <c r="E13777" s="24"/>
      <c r="F13777" s="766"/>
    </row>
    <row r="13778" spans="1:6" hidden="1" x14ac:dyDescent="0.25">
      <c r="A13778" s="93">
        <v>5</v>
      </c>
      <c r="B13778" s="72" t="s">
        <v>1102</v>
      </c>
      <c r="C13778" s="73" t="s">
        <v>9</v>
      </c>
      <c r="D13778" s="72" t="s">
        <v>890</v>
      </c>
      <c r="E13778" s="24"/>
      <c r="F13778" s="766"/>
    </row>
    <row r="13779" spans="1:6" hidden="1" x14ac:dyDescent="0.25">
      <c r="A13779" s="93">
        <v>6</v>
      </c>
      <c r="B13779" s="72"/>
      <c r="C13779" s="73"/>
      <c r="D13779" s="72"/>
      <c r="E13779" s="24"/>
      <c r="F13779" s="766"/>
    </row>
    <row r="13780" spans="1:6" hidden="1" x14ac:dyDescent="0.25">
      <c r="A13780" s="93">
        <v>7</v>
      </c>
      <c r="B13780" s="72"/>
      <c r="C13780" s="73"/>
      <c r="D13780" s="72"/>
      <c r="E13780" s="24"/>
      <c r="F13780" s="766"/>
    </row>
    <row r="13781" spans="1:6" hidden="1" x14ac:dyDescent="0.25">
      <c r="A13781" s="93">
        <v>8</v>
      </c>
      <c r="B13781" s="72"/>
      <c r="C13781" s="73"/>
      <c r="D13781" s="72"/>
      <c r="E13781" s="24"/>
      <c r="F13781" s="766"/>
    </row>
    <row r="13782" spans="1:6" hidden="1" x14ac:dyDescent="0.25">
      <c r="A13782" s="93"/>
      <c r="B13782" s="72"/>
      <c r="C13782" s="73"/>
      <c r="D13782" s="72"/>
      <c r="E13782" s="24"/>
      <c r="F13782" s="766"/>
    </row>
    <row r="13783" spans="1:6" hidden="1" x14ac:dyDescent="0.25">
      <c r="A13783" s="811" t="s">
        <v>20</v>
      </c>
      <c r="B13783" s="812"/>
      <c r="C13783" s="812"/>
      <c r="D13783" s="812"/>
      <c r="E13783" s="812"/>
      <c r="F13783" s="813"/>
    </row>
    <row r="13784" spans="1:6" hidden="1" x14ac:dyDescent="0.25">
      <c r="A13784" s="93">
        <v>1</v>
      </c>
      <c r="B13784" s="72" t="s">
        <v>15837</v>
      </c>
      <c r="C13784" s="73" t="s">
        <v>20</v>
      </c>
      <c r="D13784" s="72" t="s">
        <v>21</v>
      </c>
      <c r="E13784" s="75"/>
      <c r="F13784" s="277"/>
    </row>
    <row r="13785" spans="1:6" hidden="1" x14ac:dyDescent="0.25">
      <c r="A13785" s="93">
        <v>2</v>
      </c>
      <c r="B13785" s="72" t="s">
        <v>10538</v>
      </c>
      <c r="C13785" s="73" t="s">
        <v>20</v>
      </c>
      <c r="D13785" s="72" t="s">
        <v>21</v>
      </c>
      <c r="E13785" s="75"/>
      <c r="F13785" s="277"/>
    </row>
    <row r="13786" spans="1:6" hidden="1" x14ac:dyDescent="0.25">
      <c r="A13786" s="93">
        <v>3</v>
      </c>
      <c r="B13786" s="72"/>
      <c r="C13786" s="73"/>
      <c r="D13786" s="72"/>
      <c r="E13786" s="75"/>
      <c r="F13786" s="277"/>
    </row>
    <row r="13787" spans="1:6" hidden="1" x14ac:dyDescent="0.25">
      <c r="A13787" s="93">
        <v>4</v>
      </c>
      <c r="B13787" s="72"/>
      <c r="C13787" s="73"/>
      <c r="D13787" s="72"/>
      <c r="E13787" s="24"/>
      <c r="F13787" s="277"/>
    </row>
    <row r="13788" spans="1:6" hidden="1" x14ac:dyDescent="0.25">
      <c r="A13788" s="93">
        <v>5</v>
      </c>
      <c r="B13788" s="72"/>
      <c r="C13788" s="73"/>
      <c r="D13788" s="72"/>
      <c r="E13788" s="75"/>
      <c r="F13788" s="277"/>
    </row>
    <row r="13789" spans="1:6" hidden="1" x14ac:dyDescent="0.25">
      <c r="A13789" s="93">
        <v>6</v>
      </c>
      <c r="B13789" s="72"/>
      <c r="C13789" s="73"/>
      <c r="D13789" s="72"/>
      <c r="E13789" s="24"/>
      <c r="F13789" s="277"/>
    </row>
    <row r="13790" spans="1:6" hidden="1" x14ac:dyDescent="0.25">
      <c r="A13790" s="93">
        <v>7</v>
      </c>
      <c r="B13790" s="72"/>
      <c r="C13790" s="73"/>
      <c r="D13790" s="72"/>
      <c r="E13790" s="24"/>
      <c r="F13790" s="277"/>
    </row>
    <row r="13791" spans="1:6" hidden="1" x14ac:dyDescent="0.25">
      <c r="A13791" s="93"/>
      <c r="B13791" s="72"/>
      <c r="C13791" s="73"/>
      <c r="D13791" s="72"/>
      <c r="E13791" s="24"/>
      <c r="F13791" s="277"/>
    </row>
    <row r="13792" spans="1:6" hidden="1" x14ac:dyDescent="0.25">
      <c r="A13792" s="811" t="s">
        <v>558</v>
      </c>
      <c r="B13792" s="812"/>
      <c r="C13792" s="812"/>
      <c r="D13792" s="812"/>
      <c r="E13792" s="812"/>
      <c r="F13792" s="813"/>
    </row>
    <row r="13793" spans="1:6" hidden="1" x14ac:dyDescent="0.25">
      <c r="A13793" s="133">
        <v>1</v>
      </c>
      <c r="B13793" s="126"/>
      <c r="C13793" s="73"/>
      <c r="D13793" s="72"/>
      <c r="E13793" s="140"/>
      <c r="F13793" s="180"/>
    </row>
    <row r="13794" spans="1:6" hidden="1" x14ac:dyDescent="0.25">
      <c r="A13794" s="133">
        <v>2</v>
      </c>
      <c r="B13794" s="72"/>
      <c r="C13794" s="73"/>
      <c r="D13794" s="72"/>
      <c r="E13794" s="140"/>
      <c r="F13794" s="180"/>
    </row>
    <row r="13795" spans="1:6" hidden="1" x14ac:dyDescent="0.25">
      <c r="A13795" s="93">
        <v>3</v>
      </c>
      <c r="B13795" s="72"/>
      <c r="C13795" s="73"/>
      <c r="D13795" s="72"/>
      <c r="E13795" s="24"/>
      <c r="F13795" s="766"/>
    </row>
    <row r="13796" spans="1:6" hidden="1" x14ac:dyDescent="0.25">
      <c r="A13796" s="811" t="s">
        <v>12</v>
      </c>
      <c r="B13796" s="812"/>
      <c r="C13796" s="812"/>
      <c r="D13796" s="812"/>
      <c r="E13796" s="812"/>
      <c r="F13796" s="813"/>
    </row>
    <row r="13797" spans="1:6" hidden="1" x14ac:dyDescent="0.25">
      <c r="A13797" s="93">
        <v>1</v>
      </c>
      <c r="B13797" s="72"/>
      <c r="C13797" s="73"/>
      <c r="D13797" s="72"/>
      <c r="E13797" s="24"/>
      <c r="F13797" s="766"/>
    </row>
    <row r="13798" spans="1:6" hidden="1" x14ac:dyDescent="0.25">
      <c r="A13798" s="93">
        <v>2</v>
      </c>
      <c r="B13798" s="85"/>
      <c r="C13798" s="85"/>
      <c r="D13798" s="85"/>
      <c r="E13798" s="86"/>
      <c r="F13798" s="85"/>
    </row>
    <row r="13799" spans="1:6" hidden="1" x14ac:dyDescent="0.25">
      <c r="A13799" s="811" t="s">
        <v>385</v>
      </c>
      <c r="B13799" s="812"/>
      <c r="C13799" s="812"/>
      <c r="D13799" s="812"/>
      <c r="E13799" s="812"/>
      <c r="F13799" s="813"/>
    </row>
    <row r="13800" spans="1:6" hidden="1" x14ac:dyDescent="0.25">
      <c r="A13800" s="133">
        <v>1</v>
      </c>
      <c r="B13800" s="72" t="s">
        <v>909</v>
      </c>
      <c r="C13800" s="73" t="s">
        <v>910</v>
      </c>
      <c r="D13800" s="72" t="s">
        <v>21</v>
      </c>
      <c r="E13800" s="24"/>
      <c r="F13800" s="140" t="s">
        <v>14497</v>
      </c>
    </row>
    <row r="13801" spans="1:6" hidden="1" x14ac:dyDescent="0.25">
      <c r="A13801" s="133">
        <v>2</v>
      </c>
      <c r="B13801" s="72"/>
      <c r="C13801" s="73"/>
      <c r="D13801" s="72"/>
      <c r="E13801" s="24"/>
      <c r="F13801" s="766"/>
    </row>
    <row r="13802" spans="1:6" hidden="1" x14ac:dyDescent="0.25">
      <c r="A13802" s="133">
        <v>3</v>
      </c>
      <c r="B13802" s="72"/>
      <c r="C13802" s="73"/>
      <c r="D13802" s="72"/>
      <c r="E13802" s="24"/>
      <c r="F13802" s="766"/>
    </row>
    <row r="13803" spans="1:6" hidden="1" x14ac:dyDescent="0.25">
      <c r="A13803" s="133">
        <v>4</v>
      </c>
      <c r="B13803" s="72"/>
      <c r="C13803" s="73"/>
      <c r="D13803" s="72"/>
      <c r="E13803" s="24"/>
      <c r="F13803" s="766"/>
    </row>
    <row r="13804" spans="1:6" hidden="1" x14ac:dyDescent="0.25">
      <c r="A13804" s="811" t="s">
        <v>5</v>
      </c>
      <c r="B13804" s="812"/>
      <c r="C13804" s="812"/>
      <c r="D13804" s="812"/>
      <c r="E13804" s="812"/>
      <c r="F13804" s="813"/>
    </row>
    <row r="13805" spans="1:6" hidden="1" x14ac:dyDescent="0.25">
      <c r="A13805" s="93">
        <v>1</v>
      </c>
      <c r="B13805" s="85"/>
      <c r="C13805" s="85"/>
      <c r="D13805" s="85"/>
      <c r="E13805" s="75"/>
      <c r="F13805" s="140"/>
    </row>
    <row r="13806" spans="1:6" hidden="1" x14ac:dyDescent="0.25">
      <c r="A13806" s="93">
        <v>2</v>
      </c>
      <c r="B13806" s="85"/>
      <c r="C13806" s="73"/>
      <c r="D13806" s="72"/>
      <c r="E13806" s="86"/>
      <c r="F13806" s="140"/>
    </row>
    <row r="13807" spans="1:6" hidden="1" x14ac:dyDescent="0.25"/>
    <row r="13808" spans="1:6" hidden="1" x14ac:dyDescent="0.25"/>
    <row r="13809" spans="1:6" hidden="1" x14ac:dyDescent="0.25">
      <c r="A13809" s="305"/>
      <c r="B13809" s="31" t="s">
        <v>10</v>
      </c>
      <c r="C13809" s="30">
        <v>44663</v>
      </c>
      <c r="D13809" s="31"/>
      <c r="E13809" s="596"/>
      <c r="F13809" s="306"/>
    </row>
    <row r="13810" spans="1:6" hidden="1" x14ac:dyDescent="0.25">
      <c r="A13810" s="307" t="s">
        <v>580</v>
      </c>
      <c r="B13810" s="308" t="s">
        <v>576</v>
      </c>
      <c r="C13810" s="309" t="s">
        <v>912</v>
      </c>
      <c r="D13810" s="308" t="s">
        <v>577</v>
      </c>
      <c r="E13810" s="597" t="s">
        <v>1422</v>
      </c>
      <c r="F13810" s="310" t="s">
        <v>579</v>
      </c>
    </row>
    <row r="13811" spans="1:6" hidden="1" x14ac:dyDescent="0.25">
      <c r="A13811" s="814" t="s">
        <v>155</v>
      </c>
      <c r="B13811" s="814"/>
      <c r="C13811" s="814"/>
      <c r="D13811" s="814"/>
      <c r="E13811" s="814"/>
      <c r="F13811" s="814"/>
    </row>
    <row r="13812" spans="1:6" hidden="1" x14ac:dyDescent="0.25">
      <c r="A13812" s="133">
        <v>1</v>
      </c>
      <c r="B13812" s="207"/>
      <c r="C13812" s="207"/>
      <c r="D13812" s="207"/>
      <c r="E13812" s="475"/>
      <c r="F13812" s="207"/>
    </row>
    <row r="13813" spans="1:6" hidden="1" x14ac:dyDescent="0.25">
      <c r="A13813" s="93">
        <v>2</v>
      </c>
      <c r="B13813" s="224"/>
      <c r="C13813" s="225"/>
      <c r="D13813" s="224"/>
      <c r="E13813" s="227"/>
      <c r="F13813" s="206"/>
    </row>
    <row r="13814" spans="1:6" hidden="1" x14ac:dyDescent="0.25">
      <c r="A13814" s="814" t="s">
        <v>41</v>
      </c>
      <c r="B13814" s="814"/>
      <c r="C13814" s="814"/>
      <c r="D13814" s="814"/>
      <c r="E13814" s="814"/>
      <c r="F13814" s="814"/>
    </row>
    <row r="13815" spans="1:6" hidden="1" x14ac:dyDescent="0.25">
      <c r="A13815" s="93">
        <v>1</v>
      </c>
      <c r="B13815" s="72"/>
      <c r="C13815" s="73"/>
      <c r="D13815" s="72"/>
      <c r="E13815" s="75"/>
      <c r="F13815" s="140"/>
    </row>
    <row r="13816" spans="1:6" hidden="1" x14ac:dyDescent="0.25">
      <c r="A13816" s="93"/>
      <c r="B13816" s="85"/>
      <c r="C13816" s="85"/>
      <c r="D13816" s="85"/>
      <c r="E13816" s="86"/>
      <c r="F13816" s="85"/>
    </row>
    <row r="13817" spans="1:6" hidden="1" x14ac:dyDescent="0.25">
      <c r="A13817" s="814" t="s">
        <v>9</v>
      </c>
      <c r="B13817" s="814"/>
      <c r="C13817" s="814"/>
      <c r="D13817" s="814"/>
      <c r="E13817" s="814"/>
      <c r="F13817" s="814"/>
    </row>
    <row r="13818" spans="1:6" hidden="1" x14ac:dyDescent="0.25">
      <c r="A13818" s="93">
        <v>1</v>
      </c>
      <c r="B13818" s="72" t="s">
        <v>15632</v>
      </c>
      <c r="C13818" s="73" t="s">
        <v>9</v>
      </c>
      <c r="D13818" s="72" t="s">
        <v>13</v>
      </c>
      <c r="E13818" s="75"/>
      <c r="F13818" s="766"/>
    </row>
    <row r="13819" spans="1:6" hidden="1" x14ac:dyDescent="0.25">
      <c r="A13819" s="93">
        <v>2</v>
      </c>
      <c r="B13819" s="207" t="s">
        <v>5246</v>
      </c>
      <c r="C13819" s="207" t="s">
        <v>9</v>
      </c>
      <c r="D13819" s="207" t="s">
        <v>13</v>
      </c>
      <c r="E13819" s="475" t="s">
        <v>15875</v>
      </c>
      <c r="F13819" s="207"/>
    </row>
    <row r="13820" spans="1:6" hidden="1" x14ac:dyDescent="0.25">
      <c r="A13820" s="93">
        <v>3</v>
      </c>
      <c r="B13820" s="72"/>
      <c r="C13820" s="73"/>
      <c r="D13820" s="72"/>
      <c r="E13820" s="75"/>
      <c r="F13820" s="766"/>
    </row>
    <row r="13821" spans="1:6" hidden="1" x14ac:dyDescent="0.25">
      <c r="A13821" s="93">
        <v>4</v>
      </c>
      <c r="B13821" s="72"/>
      <c r="C13821" s="73"/>
      <c r="D13821" s="72"/>
      <c r="E13821" s="24"/>
      <c r="F13821" s="766"/>
    </row>
    <row r="13822" spans="1:6" hidden="1" x14ac:dyDescent="0.25">
      <c r="A13822" s="93">
        <v>5</v>
      </c>
      <c r="B13822" s="72"/>
      <c r="C13822" s="73"/>
      <c r="D13822" s="72"/>
      <c r="E13822" s="24"/>
      <c r="F13822" s="766"/>
    </row>
    <row r="13823" spans="1:6" hidden="1" x14ac:dyDescent="0.25">
      <c r="A13823" s="811" t="s">
        <v>20</v>
      </c>
      <c r="B13823" s="812"/>
      <c r="C13823" s="812"/>
      <c r="D13823" s="812"/>
      <c r="E13823" s="812"/>
      <c r="F13823" s="813"/>
    </row>
    <row r="13824" spans="1:6" hidden="1" x14ac:dyDescent="0.25">
      <c r="A13824" s="93">
        <v>1</v>
      </c>
      <c r="B13824" s="72"/>
      <c r="C13824" s="73"/>
      <c r="D13824" s="72"/>
      <c r="E13824" s="75"/>
      <c r="F13824" s="277"/>
    </row>
    <row r="13825" spans="1:6" hidden="1" x14ac:dyDescent="0.25">
      <c r="A13825" s="93">
        <v>2</v>
      </c>
      <c r="B13825" s="72"/>
      <c r="C13825" s="73"/>
      <c r="D13825" s="72"/>
      <c r="E13825" s="75"/>
      <c r="F13825" s="277"/>
    </row>
    <row r="13826" spans="1:6" hidden="1" x14ac:dyDescent="0.25">
      <c r="A13826" s="93">
        <v>3</v>
      </c>
      <c r="B13826" s="72"/>
      <c r="C13826" s="73"/>
      <c r="D13826" s="72"/>
      <c r="E13826" s="75"/>
      <c r="F13826" s="277"/>
    </row>
    <row r="13827" spans="1:6" hidden="1" x14ac:dyDescent="0.25">
      <c r="A13827" s="93">
        <v>4</v>
      </c>
      <c r="B13827" s="72"/>
      <c r="C13827" s="73"/>
      <c r="D13827" s="72"/>
      <c r="E13827" s="24"/>
      <c r="F13827" s="277"/>
    </row>
    <row r="13828" spans="1:6" hidden="1" x14ac:dyDescent="0.25">
      <c r="A13828" s="93">
        <v>5</v>
      </c>
      <c r="B13828" s="72"/>
      <c r="C13828" s="73"/>
      <c r="D13828" s="72"/>
      <c r="E13828" s="75"/>
      <c r="F13828" s="277"/>
    </row>
    <row r="13829" spans="1:6" hidden="1" x14ac:dyDescent="0.25">
      <c r="A13829" s="93">
        <v>6</v>
      </c>
      <c r="B13829" s="72"/>
      <c r="C13829" s="73"/>
      <c r="D13829" s="72"/>
      <c r="E13829" s="24"/>
      <c r="F13829" s="277"/>
    </row>
    <row r="13830" spans="1:6" hidden="1" x14ac:dyDescent="0.25">
      <c r="A13830" s="93">
        <v>7</v>
      </c>
      <c r="B13830" s="72"/>
      <c r="C13830" s="73"/>
      <c r="D13830" s="72"/>
      <c r="E13830" s="24"/>
      <c r="F13830" s="277"/>
    </row>
    <row r="13831" spans="1:6" hidden="1" x14ac:dyDescent="0.25">
      <c r="A13831" s="93"/>
      <c r="B13831" s="72"/>
      <c r="C13831" s="73"/>
      <c r="D13831" s="72"/>
      <c r="E13831" s="24"/>
      <c r="F13831" s="277"/>
    </row>
    <row r="13832" spans="1:6" hidden="1" x14ac:dyDescent="0.25">
      <c r="A13832" s="811" t="s">
        <v>558</v>
      </c>
      <c r="B13832" s="812"/>
      <c r="C13832" s="812"/>
      <c r="D13832" s="812"/>
      <c r="E13832" s="812"/>
      <c r="F13832" s="813"/>
    </row>
    <row r="13833" spans="1:6" hidden="1" x14ac:dyDescent="0.25">
      <c r="A13833" s="133">
        <v>1</v>
      </c>
      <c r="B13833" s="126"/>
      <c r="C13833" s="73"/>
      <c r="D13833" s="72"/>
      <c r="E13833" s="140"/>
      <c r="F13833" s="180"/>
    </row>
    <row r="13834" spans="1:6" hidden="1" x14ac:dyDescent="0.25">
      <c r="A13834" s="133">
        <v>2</v>
      </c>
      <c r="B13834" s="72"/>
      <c r="C13834" s="73"/>
      <c r="D13834" s="72"/>
      <c r="E13834" s="140"/>
      <c r="F13834" s="180"/>
    </row>
    <row r="13835" spans="1:6" hidden="1" x14ac:dyDescent="0.25">
      <c r="A13835" s="93">
        <v>3</v>
      </c>
      <c r="B13835" s="72"/>
      <c r="C13835" s="73"/>
      <c r="D13835" s="72"/>
      <c r="E13835" s="24"/>
      <c r="F13835" s="766"/>
    </row>
    <row r="13836" spans="1:6" hidden="1" x14ac:dyDescent="0.25">
      <c r="A13836" s="811" t="s">
        <v>12</v>
      </c>
      <c r="B13836" s="812"/>
      <c r="C13836" s="812"/>
      <c r="D13836" s="812"/>
      <c r="E13836" s="812"/>
      <c r="F13836" s="813"/>
    </row>
    <row r="13837" spans="1:6" hidden="1" x14ac:dyDescent="0.25">
      <c r="A13837" s="93">
        <v>1</v>
      </c>
      <c r="B13837" s="72" t="s">
        <v>15843</v>
      </c>
      <c r="C13837" s="73" t="s">
        <v>12</v>
      </c>
      <c r="D13837" s="72" t="s">
        <v>21</v>
      </c>
      <c r="E13837" s="24"/>
      <c r="F13837" s="766"/>
    </row>
    <row r="13838" spans="1:6" hidden="1" x14ac:dyDescent="0.25">
      <c r="A13838" s="93">
        <v>2</v>
      </c>
      <c r="B13838" s="85"/>
      <c r="C13838" s="85"/>
      <c r="D13838" s="85"/>
      <c r="E13838" s="86"/>
      <c r="F13838" s="85"/>
    </row>
    <row r="13839" spans="1:6" hidden="1" x14ac:dyDescent="0.25">
      <c r="A13839" s="811" t="s">
        <v>385</v>
      </c>
      <c r="B13839" s="812"/>
      <c r="C13839" s="812"/>
      <c r="D13839" s="812"/>
      <c r="E13839" s="812"/>
      <c r="F13839" s="813"/>
    </row>
    <row r="13840" spans="1:6" hidden="1" x14ac:dyDescent="0.25">
      <c r="A13840" s="133">
        <v>1</v>
      </c>
      <c r="B13840" s="72" t="s">
        <v>15840</v>
      </c>
      <c r="C13840" s="73" t="s">
        <v>385</v>
      </c>
      <c r="D13840" s="72" t="s">
        <v>21</v>
      </c>
      <c r="E13840" s="24"/>
      <c r="F13840" s="766"/>
    </row>
    <row r="13841" spans="1:6" hidden="1" x14ac:dyDescent="0.25">
      <c r="A13841" s="133">
        <v>2</v>
      </c>
      <c r="B13841" s="72"/>
      <c r="C13841" s="73"/>
      <c r="D13841" s="72"/>
      <c r="E13841" s="24"/>
      <c r="F13841" s="766"/>
    </row>
    <row r="13842" spans="1:6" hidden="1" x14ac:dyDescent="0.25">
      <c r="A13842" s="133">
        <v>3</v>
      </c>
      <c r="B13842" s="72"/>
      <c r="C13842" s="73"/>
      <c r="D13842" s="72"/>
      <c r="E13842" s="24"/>
      <c r="F13842" s="766"/>
    </row>
    <row r="13843" spans="1:6" hidden="1" x14ac:dyDescent="0.25">
      <c r="A13843" s="133">
        <v>4</v>
      </c>
      <c r="B13843" s="72"/>
      <c r="C13843" s="73"/>
      <c r="D13843" s="72"/>
      <c r="E13843" s="24"/>
      <c r="F13843" s="766"/>
    </row>
    <row r="13844" spans="1:6" hidden="1" x14ac:dyDescent="0.25">
      <c r="A13844" s="811" t="s">
        <v>5</v>
      </c>
      <c r="B13844" s="812"/>
      <c r="C13844" s="812"/>
      <c r="D13844" s="812"/>
      <c r="E13844" s="812"/>
      <c r="F13844" s="813"/>
    </row>
    <row r="13845" spans="1:6" hidden="1" x14ac:dyDescent="0.25">
      <c r="A13845" s="93">
        <v>1</v>
      </c>
      <c r="B13845" s="85"/>
      <c r="C13845" s="85"/>
      <c r="D13845" s="85"/>
      <c r="E13845" s="75"/>
      <c r="F13845" s="140"/>
    </row>
    <row r="13846" spans="1:6" hidden="1" x14ac:dyDescent="0.25">
      <c r="A13846" s="93">
        <v>2</v>
      </c>
      <c r="B13846" s="85"/>
      <c r="C13846" s="73"/>
      <c r="D13846" s="72"/>
      <c r="E13846" s="86"/>
      <c r="F13846" s="140"/>
    </row>
    <row r="13847" spans="1:6" hidden="1" x14ac:dyDescent="0.25"/>
    <row r="13848" spans="1:6" hidden="1" x14ac:dyDescent="0.25"/>
    <row r="13849" spans="1:6" hidden="1" x14ac:dyDescent="0.25"/>
    <row r="13850" spans="1:6" hidden="1" x14ac:dyDescent="0.25">
      <c r="A13850" s="299"/>
      <c r="B13850" s="61" t="s">
        <v>45</v>
      </c>
      <c r="C13850" s="62">
        <v>44665</v>
      </c>
      <c r="D13850" s="61"/>
      <c r="E13850" s="584"/>
      <c r="F13850" s="300"/>
    </row>
    <row r="13851" spans="1:6" hidden="1" x14ac:dyDescent="0.25">
      <c r="A13851" s="301" t="s">
        <v>580</v>
      </c>
      <c r="B13851" s="302" t="s">
        <v>576</v>
      </c>
      <c r="C13851" s="303" t="s">
        <v>912</v>
      </c>
      <c r="D13851" s="302" t="s">
        <v>577</v>
      </c>
      <c r="E13851" s="585" t="s">
        <v>1422</v>
      </c>
      <c r="F13851" s="304" t="s">
        <v>579</v>
      </c>
    </row>
    <row r="13852" spans="1:6" hidden="1" x14ac:dyDescent="0.25">
      <c r="A13852" s="814" t="s">
        <v>155</v>
      </c>
      <c r="B13852" s="814"/>
      <c r="C13852" s="814"/>
      <c r="D13852" s="814"/>
      <c r="E13852" s="814"/>
      <c r="F13852" s="814"/>
    </row>
    <row r="13853" spans="1:6" hidden="1" x14ac:dyDescent="0.25">
      <c r="A13853" s="133">
        <v>1</v>
      </c>
      <c r="B13853" s="207"/>
      <c r="C13853" s="207"/>
      <c r="D13853" s="207"/>
      <c r="E13853" s="475"/>
      <c r="F13853" s="207"/>
    </row>
    <row r="13854" spans="1:6" hidden="1" x14ac:dyDescent="0.25">
      <c r="A13854" s="93">
        <v>2</v>
      </c>
      <c r="B13854" s="224"/>
      <c r="C13854" s="225"/>
      <c r="D13854" s="224"/>
      <c r="E13854" s="227"/>
      <c r="F13854" s="206"/>
    </row>
    <row r="13855" spans="1:6" hidden="1" x14ac:dyDescent="0.25">
      <c r="A13855" s="814" t="s">
        <v>41</v>
      </c>
      <c r="B13855" s="814"/>
      <c r="C13855" s="814"/>
      <c r="D13855" s="814"/>
      <c r="E13855" s="814"/>
      <c r="F13855" s="814"/>
    </row>
    <row r="13856" spans="1:6" hidden="1" x14ac:dyDescent="0.25">
      <c r="A13856" s="93">
        <v>1</v>
      </c>
      <c r="B13856" s="72" t="s">
        <v>14124</v>
      </c>
      <c r="C13856" s="73" t="s">
        <v>41</v>
      </c>
      <c r="D13856" s="72" t="s">
        <v>1008</v>
      </c>
      <c r="E13856" s="75"/>
      <c r="F13856" s="140"/>
    </row>
    <row r="13857" spans="1:6" hidden="1" x14ac:dyDescent="0.25">
      <c r="A13857" s="93"/>
      <c r="B13857" s="85"/>
      <c r="C13857" s="85"/>
      <c r="D13857" s="85"/>
      <c r="E13857" s="86"/>
      <c r="F13857" s="85"/>
    </row>
    <row r="13858" spans="1:6" hidden="1" x14ac:dyDescent="0.25">
      <c r="A13858" s="814" t="s">
        <v>9</v>
      </c>
      <c r="B13858" s="814"/>
      <c r="C13858" s="814"/>
      <c r="D13858" s="814"/>
      <c r="E13858" s="814"/>
      <c r="F13858" s="814"/>
    </row>
    <row r="13859" spans="1:6" hidden="1" x14ac:dyDescent="0.25">
      <c r="A13859" s="93">
        <v>1</v>
      </c>
      <c r="B13859" s="72" t="s">
        <v>15862</v>
      </c>
      <c r="C13859" s="73" t="s">
        <v>1504</v>
      </c>
      <c r="D13859" s="72" t="s">
        <v>9572</v>
      </c>
      <c r="E13859" s="75"/>
      <c r="F13859" s="140" t="s">
        <v>15623</v>
      </c>
    </row>
    <row r="13860" spans="1:6" hidden="1" x14ac:dyDescent="0.25">
      <c r="A13860" s="93">
        <v>2</v>
      </c>
      <c r="B13860" s="72" t="s">
        <v>15863</v>
      </c>
      <c r="C13860" s="73" t="s">
        <v>1504</v>
      </c>
      <c r="D13860" s="72" t="s">
        <v>9572</v>
      </c>
      <c r="E13860" s="75"/>
      <c r="F13860" s="140" t="s">
        <v>15623</v>
      </c>
    </row>
    <row r="13861" spans="1:6" hidden="1" x14ac:dyDescent="0.25">
      <c r="A13861" s="93">
        <v>3</v>
      </c>
      <c r="B13861" s="72"/>
      <c r="C13861" s="73"/>
      <c r="D13861" s="72"/>
      <c r="E13861" s="75"/>
      <c r="F13861" s="766"/>
    </row>
    <row r="13862" spans="1:6" hidden="1" x14ac:dyDescent="0.25">
      <c r="A13862" s="93">
        <v>4</v>
      </c>
      <c r="B13862" s="72"/>
      <c r="C13862" s="73"/>
      <c r="D13862" s="72"/>
      <c r="E13862" s="24"/>
      <c r="F13862" s="766"/>
    </row>
    <row r="13863" spans="1:6" hidden="1" x14ac:dyDescent="0.25">
      <c r="A13863" s="93">
        <v>5</v>
      </c>
      <c r="B13863" s="72"/>
      <c r="C13863" s="73"/>
      <c r="D13863" s="72"/>
      <c r="E13863" s="24"/>
      <c r="F13863" s="766"/>
    </row>
    <row r="13864" spans="1:6" hidden="1" x14ac:dyDescent="0.25">
      <c r="A13864" s="811" t="s">
        <v>20</v>
      </c>
      <c r="B13864" s="812"/>
      <c r="C13864" s="812"/>
      <c r="D13864" s="812"/>
      <c r="E13864" s="812"/>
      <c r="F13864" s="813"/>
    </row>
    <row r="13865" spans="1:6" hidden="1" x14ac:dyDescent="0.25">
      <c r="A13865" s="93">
        <v>1</v>
      </c>
      <c r="B13865" s="72" t="s">
        <v>15831</v>
      </c>
      <c r="C13865" s="73" t="s">
        <v>20</v>
      </c>
      <c r="D13865" s="72" t="s">
        <v>22</v>
      </c>
      <c r="E13865" s="75" t="s">
        <v>15832</v>
      </c>
      <c r="F13865" s="730" t="s">
        <v>1011</v>
      </c>
    </row>
    <row r="13866" spans="1:6" hidden="1" x14ac:dyDescent="0.25">
      <c r="A13866" s="93">
        <v>2</v>
      </c>
      <c r="B13866" s="72" t="s">
        <v>15845</v>
      </c>
      <c r="C13866" s="73" t="s">
        <v>20</v>
      </c>
      <c r="D13866" s="72" t="s">
        <v>22</v>
      </c>
      <c r="E13866" s="75"/>
      <c r="F13866" s="277"/>
    </row>
    <row r="13867" spans="1:6" hidden="1" x14ac:dyDescent="0.25">
      <c r="A13867" s="93">
        <v>3</v>
      </c>
      <c r="B13867" s="72" t="s">
        <v>15853</v>
      </c>
      <c r="C13867" s="73" t="s">
        <v>20</v>
      </c>
      <c r="D13867" s="72" t="s">
        <v>22</v>
      </c>
      <c r="E13867" s="75"/>
      <c r="F13867" s="730" t="s">
        <v>1011</v>
      </c>
    </row>
    <row r="13868" spans="1:6" hidden="1" x14ac:dyDescent="0.25">
      <c r="A13868" s="93">
        <v>4</v>
      </c>
      <c r="B13868" s="72" t="s">
        <v>15857</v>
      </c>
      <c r="C13868" s="73" t="s">
        <v>20</v>
      </c>
      <c r="D13868" s="72" t="s">
        <v>17</v>
      </c>
      <c r="E13868" s="24"/>
      <c r="F13868" s="730" t="s">
        <v>15859</v>
      </c>
    </row>
    <row r="13869" spans="1:6" hidden="1" x14ac:dyDescent="0.25">
      <c r="A13869" s="93">
        <v>5</v>
      </c>
      <c r="B13869" s="72" t="s">
        <v>15858</v>
      </c>
      <c r="C13869" s="73" t="s">
        <v>20</v>
      </c>
      <c r="D13869" s="72" t="s">
        <v>17</v>
      </c>
      <c r="E13869" s="75"/>
      <c r="F13869" s="730" t="s">
        <v>15859</v>
      </c>
    </row>
    <row r="13870" spans="1:6" hidden="1" x14ac:dyDescent="0.25">
      <c r="A13870" s="93">
        <v>6</v>
      </c>
      <c r="B13870" s="72"/>
      <c r="C13870" s="73"/>
      <c r="D13870" s="72"/>
      <c r="E13870" s="24"/>
      <c r="F13870" s="277"/>
    </row>
    <row r="13871" spans="1:6" hidden="1" x14ac:dyDescent="0.25">
      <c r="A13871" s="93">
        <v>7</v>
      </c>
      <c r="B13871" s="72"/>
      <c r="C13871" s="73"/>
      <c r="D13871" s="72"/>
      <c r="E13871" s="24"/>
      <c r="F13871" s="277"/>
    </row>
    <row r="13872" spans="1:6" hidden="1" x14ac:dyDescent="0.25">
      <c r="A13872" s="93"/>
      <c r="B13872" s="72"/>
      <c r="C13872" s="73"/>
      <c r="D13872" s="72"/>
      <c r="E13872" s="24"/>
      <c r="F13872" s="277"/>
    </row>
    <row r="13873" spans="1:6" hidden="1" x14ac:dyDescent="0.25">
      <c r="A13873" s="811" t="s">
        <v>558</v>
      </c>
      <c r="B13873" s="812"/>
      <c r="C13873" s="812"/>
      <c r="D13873" s="812"/>
      <c r="E13873" s="812"/>
      <c r="F13873" s="813"/>
    </row>
    <row r="13874" spans="1:6" hidden="1" x14ac:dyDescent="0.25">
      <c r="A13874" s="133">
        <v>1</v>
      </c>
      <c r="B13874" s="126"/>
      <c r="C13874" s="73"/>
      <c r="D13874" s="72"/>
      <c r="E13874" s="140"/>
      <c r="F13874" s="180"/>
    </row>
    <row r="13875" spans="1:6" hidden="1" x14ac:dyDescent="0.25">
      <c r="A13875" s="133">
        <v>2</v>
      </c>
      <c r="B13875" s="72"/>
      <c r="C13875" s="73"/>
      <c r="D13875" s="72"/>
      <c r="E13875" s="140"/>
      <c r="F13875" s="180"/>
    </row>
    <row r="13876" spans="1:6" hidden="1" x14ac:dyDescent="0.25">
      <c r="A13876" s="93">
        <v>3</v>
      </c>
      <c r="B13876" s="72"/>
      <c r="C13876" s="73"/>
      <c r="D13876" s="72"/>
      <c r="E13876" s="24"/>
      <c r="F13876" s="766"/>
    </row>
    <row r="13877" spans="1:6" hidden="1" x14ac:dyDescent="0.25">
      <c r="A13877" s="811" t="s">
        <v>12</v>
      </c>
      <c r="B13877" s="812"/>
      <c r="C13877" s="812"/>
      <c r="D13877" s="812"/>
      <c r="E13877" s="812"/>
      <c r="F13877" s="813"/>
    </row>
    <row r="13878" spans="1:6" hidden="1" x14ac:dyDescent="0.25">
      <c r="A13878" s="93">
        <v>1</v>
      </c>
      <c r="B13878" s="72"/>
      <c r="C13878" s="73"/>
      <c r="D13878" s="72"/>
      <c r="E13878" s="24"/>
      <c r="F13878" s="766"/>
    </row>
    <row r="13879" spans="1:6" hidden="1" x14ac:dyDescent="0.25">
      <c r="A13879" s="93">
        <v>2</v>
      </c>
      <c r="B13879" s="85"/>
      <c r="C13879" s="85"/>
      <c r="D13879" s="85"/>
      <c r="E13879" s="86"/>
      <c r="F13879" s="85"/>
    </row>
    <row r="13880" spans="1:6" hidden="1" x14ac:dyDescent="0.25">
      <c r="A13880" s="811" t="s">
        <v>385</v>
      </c>
      <c r="B13880" s="812"/>
      <c r="C13880" s="812"/>
      <c r="D13880" s="812"/>
      <c r="E13880" s="812"/>
      <c r="F13880" s="813"/>
    </row>
    <row r="13881" spans="1:6" hidden="1" x14ac:dyDescent="0.25">
      <c r="A13881" s="133">
        <v>1</v>
      </c>
      <c r="B13881" s="72"/>
      <c r="C13881" s="73"/>
      <c r="D13881" s="72"/>
      <c r="E13881" s="24"/>
      <c r="F13881" s="766"/>
    </row>
    <row r="13882" spans="1:6" hidden="1" x14ac:dyDescent="0.25">
      <c r="A13882" s="133">
        <v>2</v>
      </c>
      <c r="B13882" s="72"/>
      <c r="C13882" s="73"/>
      <c r="D13882" s="72"/>
      <c r="E13882" s="24"/>
      <c r="F13882" s="766"/>
    </row>
    <row r="13883" spans="1:6" hidden="1" x14ac:dyDescent="0.25">
      <c r="A13883" s="133">
        <v>3</v>
      </c>
      <c r="B13883" s="72"/>
      <c r="C13883" s="73"/>
      <c r="D13883" s="72"/>
      <c r="E13883" s="24"/>
      <c r="F13883" s="766"/>
    </row>
    <row r="13884" spans="1:6" hidden="1" x14ac:dyDescent="0.25">
      <c r="A13884" s="133">
        <v>4</v>
      </c>
      <c r="B13884" s="72"/>
      <c r="C13884" s="73"/>
      <c r="D13884" s="72"/>
      <c r="E13884" s="24"/>
      <c r="F13884" s="766"/>
    </row>
    <row r="13885" spans="1:6" hidden="1" x14ac:dyDescent="0.25">
      <c r="A13885" s="811" t="s">
        <v>5</v>
      </c>
      <c r="B13885" s="812"/>
      <c r="C13885" s="812"/>
      <c r="D13885" s="812"/>
      <c r="E13885" s="812"/>
      <c r="F13885" s="813"/>
    </row>
    <row r="13886" spans="1:6" hidden="1" x14ac:dyDescent="0.25">
      <c r="A13886" s="93">
        <v>1</v>
      </c>
      <c r="B13886" s="85" t="s">
        <v>15821</v>
      </c>
      <c r="C13886" s="85" t="s">
        <v>5</v>
      </c>
      <c r="D13886" s="85" t="s">
        <v>13</v>
      </c>
      <c r="E13886" s="75" t="s">
        <v>15822</v>
      </c>
      <c r="F13886" s="140"/>
    </row>
    <row r="13887" spans="1:6" hidden="1" x14ac:dyDescent="0.25">
      <c r="A13887" s="93">
        <v>2</v>
      </c>
      <c r="B13887" s="85"/>
      <c r="C13887" s="73"/>
      <c r="D13887" s="72"/>
      <c r="E13887" s="86"/>
      <c r="F13887" s="140"/>
    </row>
    <row r="13888" spans="1:6" hidden="1" x14ac:dyDescent="0.25"/>
    <row r="13889" spans="1:6" hidden="1" x14ac:dyDescent="0.25"/>
    <row r="13890" spans="1:6" hidden="1" x14ac:dyDescent="0.25">
      <c r="A13890" s="453"/>
      <c r="B13890" s="454" t="s">
        <v>0</v>
      </c>
      <c r="C13890" s="455">
        <v>44668</v>
      </c>
      <c r="D13890" s="454"/>
      <c r="E13890" s="598"/>
      <c r="F13890" s="456"/>
    </row>
    <row r="13891" spans="1:6" hidden="1" x14ac:dyDescent="0.25">
      <c r="A13891" s="457" t="s">
        <v>580</v>
      </c>
      <c r="B13891" s="458" t="s">
        <v>576</v>
      </c>
      <c r="C13891" s="459" t="s">
        <v>912</v>
      </c>
      <c r="D13891" s="458" t="s">
        <v>577</v>
      </c>
      <c r="E13891" s="599" t="s">
        <v>1422</v>
      </c>
      <c r="F13891" s="460" t="s">
        <v>579</v>
      </c>
    </row>
    <row r="13892" spans="1:6" hidden="1" x14ac:dyDescent="0.25">
      <c r="A13892" s="814" t="s">
        <v>155</v>
      </c>
      <c r="B13892" s="814"/>
      <c r="C13892" s="814"/>
      <c r="D13892" s="814"/>
      <c r="E13892" s="814"/>
      <c r="F13892" s="814"/>
    </row>
    <row r="13893" spans="1:6" hidden="1" x14ac:dyDescent="0.25">
      <c r="A13893" s="133">
        <v>1</v>
      </c>
      <c r="B13893" s="207" t="s">
        <v>16025</v>
      </c>
      <c r="C13893" s="207" t="s">
        <v>882</v>
      </c>
      <c r="D13893" s="207" t="s">
        <v>17</v>
      </c>
      <c r="E13893" s="475"/>
      <c r="F13893" s="207"/>
    </row>
    <row r="13894" spans="1:6" hidden="1" x14ac:dyDescent="0.25">
      <c r="A13894" s="93">
        <v>2</v>
      </c>
      <c r="B13894" s="224" t="s">
        <v>16032</v>
      </c>
      <c r="C13894" s="225" t="s">
        <v>882</v>
      </c>
      <c r="D13894" s="224" t="s">
        <v>17</v>
      </c>
      <c r="E13894" s="206" t="s">
        <v>16033</v>
      </c>
      <c r="F13894" s="206"/>
    </row>
    <row r="13895" spans="1:6" hidden="1" x14ac:dyDescent="0.25">
      <c r="A13895" s="93">
        <v>3</v>
      </c>
      <c r="B13895" s="224" t="s">
        <v>16069</v>
      </c>
      <c r="C13895" s="225" t="s">
        <v>155</v>
      </c>
      <c r="D13895" s="224" t="s">
        <v>13</v>
      </c>
      <c r="E13895" t="s">
        <v>16070</v>
      </c>
      <c r="F13895" s="206" t="s">
        <v>1085</v>
      </c>
    </row>
    <row r="13896" spans="1:6" hidden="1" x14ac:dyDescent="0.25">
      <c r="A13896" s="814" t="s">
        <v>41</v>
      </c>
      <c r="B13896" s="814"/>
      <c r="C13896" s="814"/>
      <c r="D13896" s="814"/>
      <c r="E13896" s="814"/>
      <c r="F13896" s="814"/>
    </row>
    <row r="13897" spans="1:6" hidden="1" x14ac:dyDescent="0.25">
      <c r="A13897" s="93">
        <v>1</v>
      </c>
      <c r="B13897" s="72" t="s">
        <v>15828</v>
      </c>
      <c r="C13897" s="73" t="s">
        <v>41</v>
      </c>
      <c r="D13897" s="72" t="s">
        <v>22</v>
      </c>
      <c r="E13897" s="75"/>
      <c r="F13897" s="140"/>
    </row>
    <row r="13898" spans="1:6" hidden="1" x14ac:dyDescent="0.25">
      <c r="A13898" s="93">
        <v>2</v>
      </c>
      <c r="B13898" s="72"/>
      <c r="C13898" s="73"/>
      <c r="D13898" s="72"/>
      <c r="E13898" s="24"/>
      <c r="F13898" s="140"/>
    </row>
    <row r="13899" spans="1:6" hidden="1" x14ac:dyDescent="0.25">
      <c r="A13899" s="814" t="s">
        <v>9</v>
      </c>
      <c r="B13899" s="814"/>
      <c r="C13899" s="814"/>
      <c r="D13899" s="814"/>
      <c r="E13899" s="814"/>
      <c r="F13899" s="814"/>
    </row>
    <row r="13900" spans="1:6" hidden="1" x14ac:dyDescent="0.25">
      <c r="A13900" s="93">
        <v>1</v>
      </c>
      <c r="B13900" s="72" t="s">
        <v>16030</v>
      </c>
      <c r="C13900" s="73" t="s">
        <v>9</v>
      </c>
      <c r="D13900" s="72" t="s">
        <v>72</v>
      </c>
      <c r="E13900" s="75"/>
      <c r="F13900" s="766"/>
    </row>
    <row r="13901" spans="1:6" hidden="1" x14ac:dyDescent="0.25">
      <c r="A13901" s="93">
        <v>2</v>
      </c>
      <c r="B13901" s="72" t="s">
        <v>16031</v>
      </c>
      <c r="C13901" s="73" t="s">
        <v>9</v>
      </c>
      <c r="D13901" s="72" t="s">
        <v>72</v>
      </c>
      <c r="E13901" s="75"/>
      <c r="F13901" s="766"/>
    </row>
    <row r="13902" spans="1:6" hidden="1" x14ac:dyDescent="0.25">
      <c r="A13902" s="93">
        <v>3</v>
      </c>
      <c r="B13902" s="72" t="s">
        <v>10346</v>
      </c>
      <c r="C13902" s="73" t="s">
        <v>10347</v>
      </c>
      <c r="D13902" s="72" t="s">
        <v>21</v>
      </c>
      <c r="E13902" s="75"/>
      <c r="F13902" s="766"/>
    </row>
    <row r="13903" spans="1:6" hidden="1" x14ac:dyDescent="0.25">
      <c r="A13903" s="93">
        <v>4</v>
      </c>
      <c r="B13903" s="72" t="s">
        <v>10346</v>
      </c>
      <c r="C13903" s="73" t="s">
        <v>10347</v>
      </c>
      <c r="D13903" s="72" t="s">
        <v>21</v>
      </c>
      <c r="E13903" s="24"/>
      <c r="F13903" s="766"/>
    </row>
    <row r="13904" spans="1:6" hidden="1" x14ac:dyDescent="0.25">
      <c r="A13904" s="93">
        <v>5</v>
      </c>
      <c r="B13904" s="72" t="s">
        <v>16037</v>
      </c>
      <c r="C13904" s="73" t="s">
        <v>9</v>
      </c>
      <c r="D13904" s="72" t="s">
        <v>21</v>
      </c>
      <c r="E13904" s="24"/>
      <c r="F13904" s="140"/>
    </row>
    <row r="13905" spans="1:6" hidden="1" x14ac:dyDescent="0.25">
      <c r="A13905" s="93">
        <v>6</v>
      </c>
      <c r="B13905" s="72" t="s">
        <v>6002</v>
      </c>
      <c r="C13905" s="73" t="s">
        <v>9</v>
      </c>
      <c r="D13905" s="72" t="s">
        <v>343</v>
      </c>
      <c r="E13905" s="24"/>
      <c r="F13905" s="766"/>
    </row>
    <row r="13906" spans="1:6" hidden="1" x14ac:dyDescent="0.25">
      <c r="A13906" s="93">
        <v>7</v>
      </c>
      <c r="B13906" s="72" t="s">
        <v>6002</v>
      </c>
      <c r="C13906" s="73" t="s">
        <v>9</v>
      </c>
      <c r="D13906" s="72" t="s">
        <v>343</v>
      </c>
      <c r="E13906" s="24"/>
      <c r="F13906" s="766"/>
    </row>
    <row r="13907" spans="1:6" hidden="1" x14ac:dyDescent="0.25">
      <c r="A13907" s="93">
        <v>8</v>
      </c>
      <c r="B13907" s="72" t="s">
        <v>6002</v>
      </c>
      <c r="C13907" s="73" t="s">
        <v>9</v>
      </c>
      <c r="D13907" s="72" t="s">
        <v>343</v>
      </c>
      <c r="E13907" s="24"/>
      <c r="F13907" s="766"/>
    </row>
    <row r="13908" spans="1:6" hidden="1" x14ac:dyDescent="0.25">
      <c r="A13908" s="93">
        <v>9</v>
      </c>
      <c r="B13908" s="72" t="s">
        <v>16072</v>
      </c>
      <c r="C13908" s="73" t="s">
        <v>9</v>
      </c>
      <c r="D13908" s="72" t="s">
        <v>21</v>
      </c>
      <c r="E13908" s="24"/>
      <c r="F13908" s="766"/>
    </row>
    <row r="13909" spans="1:6" hidden="1" x14ac:dyDescent="0.25">
      <c r="A13909" s="93">
        <v>10</v>
      </c>
      <c r="B13909" s="72" t="s">
        <v>4835</v>
      </c>
      <c r="C13909" s="73" t="s">
        <v>9</v>
      </c>
      <c r="D13909" s="72" t="s">
        <v>890</v>
      </c>
      <c r="E13909" s="75"/>
      <c r="F13909" s="771"/>
    </row>
    <row r="13910" spans="1:6" hidden="1" x14ac:dyDescent="0.25">
      <c r="A13910" s="93">
        <v>11</v>
      </c>
      <c r="B13910" s="72" t="s">
        <v>13267</v>
      </c>
      <c r="C13910" s="73" t="s">
        <v>9</v>
      </c>
      <c r="D13910" s="72" t="s">
        <v>21</v>
      </c>
      <c r="E13910" s="75"/>
      <c r="F13910" s="771"/>
    </row>
    <row r="13911" spans="1:6" hidden="1" x14ac:dyDescent="0.25">
      <c r="A13911" s="93">
        <v>12</v>
      </c>
      <c r="B13911" s="72" t="s">
        <v>10279</v>
      </c>
      <c r="C13911" s="73" t="s">
        <v>9</v>
      </c>
      <c r="D13911" s="72" t="s">
        <v>80</v>
      </c>
      <c r="E13911" s="75"/>
      <c r="F13911" s="771"/>
    </row>
    <row r="13912" spans="1:6" hidden="1" x14ac:dyDescent="0.25">
      <c r="A13912" s="93">
        <v>13</v>
      </c>
      <c r="B13912" s="72"/>
      <c r="C13912" s="73"/>
      <c r="D13912" s="72"/>
      <c r="E13912" s="75"/>
      <c r="F13912" s="771"/>
    </row>
    <row r="13913" spans="1:6" hidden="1" x14ac:dyDescent="0.25">
      <c r="A13913" s="93">
        <v>14</v>
      </c>
      <c r="B13913" s="72"/>
      <c r="C13913" s="73"/>
      <c r="D13913" s="72"/>
      <c r="E13913" s="75"/>
      <c r="F13913" s="771"/>
    </row>
    <row r="13914" spans="1:6" hidden="1" x14ac:dyDescent="0.25">
      <c r="A13914" s="811" t="s">
        <v>20</v>
      </c>
      <c r="B13914" s="812"/>
      <c r="C13914" s="812"/>
      <c r="D13914" s="812"/>
      <c r="E13914" s="812"/>
      <c r="F13914" s="813"/>
    </row>
    <row r="13915" spans="1:6" hidden="1" x14ac:dyDescent="0.25">
      <c r="A13915" s="93">
        <v>1</v>
      </c>
      <c r="B13915" s="72" t="s">
        <v>15885</v>
      </c>
      <c r="C13915" s="73" t="s">
        <v>20</v>
      </c>
      <c r="D13915" s="72" t="s">
        <v>22</v>
      </c>
      <c r="E13915" s="75" t="s">
        <v>15886</v>
      </c>
      <c r="F13915" s="730" t="s">
        <v>1011</v>
      </c>
    </row>
    <row r="13916" spans="1:6" hidden="1" x14ac:dyDescent="0.25">
      <c r="A13916" s="93">
        <v>2</v>
      </c>
      <c r="B13916" s="72" t="s">
        <v>6744</v>
      </c>
      <c r="C13916" s="73" t="s">
        <v>20</v>
      </c>
      <c r="D13916" s="72" t="s">
        <v>13</v>
      </c>
      <c r="E13916" s="75"/>
      <c r="F13916" s="730" t="s">
        <v>16034</v>
      </c>
    </row>
    <row r="13917" spans="1:6" hidden="1" x14ac:dyDescent="0.25">
      <c r="A13917" s="93">
        <v>3</v>
      </c>
      <c r="B13917" s="72" t="s">
        <v>11877</v>
      </c>
      <c r="C13917" s="73" t="s">
        <v>20</v>
      </c>
      <c r="D13917" s="72" t="s">
        <v>21</v>
      </c>
      <c r="E13917" s="75"/>
      <c r="F13917" s="277"/>
    </row>
    <row r="13918" spans="1:6" hidden="1" x14ac:dyDescent="0.25">
      <c r="A13918" s="93">
        <v>4</v>
      </c>
      <c r="B13918" s="72" t="s">
        <v>10790</v>
      </c>
      <c r="C13918" s="73" t="s">
        <v>20</v>
      </c>
      <c r="D13918" s="72" t="s">
        <v>21</v>
      </c>
      <c r="E13918" s="75" t="s">
        <v>16078</v>
      </c>
      <c r="F13918" s="277" t="s">
        <v>12884</v>
      </c>
    </row>
    <row r="13919" spans="1:6" hidden="1" x14ac:dyDescent="0.25">
      <c r="A13919" s="93">
        <v>6</v>
      </c>
      <c r="B13919" s="72" t="s">
        <v>16084</v>
      </c>
      <c r="C13919" s="73" t="s">
        <v>20</v>
      </c>
      <c r="D13919" s="72" t="s">
        <v>21</v>
      </c>
      <c r="E13919" s="75"/>
      <c r="F13919" s="730" t="s">
        <v>15648</v>
      </c>
    </row>
    <row r="13920" spans="1:6" hidden="1" x14ac:dyDescent="0.25">
      <c r="A13920" s="93">
        <v>7</v>
      </c>
      <c r="B13920" s="72" t="s">
        <v>16085</v>
      </c>
      <c r="C13920" s="73" t="s">
        <v>20</v>
      </c>
      <c r="D13920" s="72" t="s">
        <v>21</v>
      </c>
      <c r="E13920" s="24"/>
      <c r="F13920" s="730" t="s">
        <v>15648</v>
      </c>
    </row>
    <row r="13921" spans="1:6" hidden="1" x14ac:dyDescent="0.25">
      <c r="A13921" s="93">
        <v>8</v>
      </c>
      <c r="B13921" s="72" t="s">
        <v>16088</v>
      </c>
      <c r="C13921" s="73" t="s">
        <v>20</v>
      </c>
      <c r="D13921" s="72" t="s">
        <v>13</v>
      </c>
      <c r="E13921" s="75" t="s">
        <v>16089</v>
      </c>
      <c r="F13921" s="730" t="s">
        <v>15648</v>
      </c>
    </row>
    <row r="13922" spans="1:6" hidden="1" x14ac:dyDescent="0.25">
      <c r="A13922" s="93">
        <v>9</v>
      </c>
      <c r="B13922" s="72"/>
      <c r="C13922" s="73"/>
      <c r="D13922" s="72"/>
      <c r="E13922" s="24"/>
      <c r="F13922" s="277"/>
    </row>
    <row r="13923" spans="1:6" hidden="1" x14ac:dyDescent="0.25">
      <c r="A13923" s="93">
        <v>10</v>
      </c>
      <c r="B13923" s="72"/>
      <c r="C13923" s="73"/>
      <c r="D13923" s="72"/>
      <c r="E13923" s="24"/>
      <c r="F13923" s="277"/>
    </row>
    <row r="13924" spans="1:6" hidden="1" x14ac:dyDescent="0.25">
      <c r="A13924" s="93">
        <v>11</v>
      </c>
      <c r="B13924" s="72"/>
      <c r="C13924" s="73"/>
      <c r="D13924" s="72"/>
      <c r="E13924" s="24"/>
      <c r="F13924" s="277"/>
    </row>
    <row r="13925" spans="1:6" hidden="1" x14ac:dyDescent="0.25">
      <c r="A13925" s="93">
        <v>12</v>
      </c>
      <c r="B13925" s="72"/>
      <c r="C13925" s="73"/>
      <c r="D13925" s="72"/>
      <c r="E13925" s="24"/>
      <c r="F13925" s="277"/>
    </row>
    <row r="13926" spans="1:6" hidden="1" x14ac:dyDescent="0.25">
      <c r="A13926" s="93">
        <v>13</v>
      </c>
      <c r="B13926" s="72"/>
      <c r="C13926" s="73"/>
      <c r="D13926" s="72"/>
      <c r="E13926" s="24"/>
      <c r="F13926" s="277"/>
    </row>
    <row r="13927" spans="1:6" hidden="1" x14ac:dyDescent="0.25">
      <c r="A13927" s="93">
        <v>14</v>
      </c>
      <c r="B13927" s="72"/>
      <c r="C13927" s="73"/>
      <c r="D13927" s="72"/>
      <c r="E13927" s="24"/>
      <c r="F13927" s="277"/>
    </row>
    <row r="13928" spans="1:6" hidden="1" x14ac:dyDescent="0.25">
      <c r="A13928" s="93">
        <v>15</v>
      </c>
      <c r="B13928" s="72"/>
      <c r="C13928" s="73"/>
      <c r="D13928" s="72"/>
      <c r="E13928" s="24"/>
      <c r="F13928" s="277"/>
    </row>
    <row r="13929" spans="1:6" hidden="1" x14ac:dyDescent="0.25">
      <c r="A13929" s="811" t="s">
        <v>558</v>
      </c>
      <c r="B13929" s="812"/>
      <c r="C13929" s="812"/>
      <c r="D13929" s="812"/>
      <c r="E13929" s="812"/>
      <c r="F13929" s="813"/>
    </row>
    <row r="13930" spans="1:6" hidden="1" x14ac:dyDescent="0.25">
      <c r="A13930" s="133">
        <v>1</v>
      </c>
      <c r="B13930" s="126"/>
      <c r="C13930" s="73"/>
      <c r="D13930" s="72"/>
      <c r="E13930" s="140"/>
      <c r="F13930" s="180"/>
    </row>
    <row r="13931" spans="1:6" hidden="1" x14ac:dyDescent="0.25">
      <c r="A13931" s="133">
        <v>2</v>
      </c>
      <c r="B13931" s="72"/>
      <c r="C13931" s="73"/>
      <c r="D13931" s="72"/>
      <c r="E13931" s="140"/>
      <c r="F13931" s="180"/>
    </row>
    <row r="13932" spans="1:6" hidden="1" x14ac:dyDescent="0.25">
      <c r="A13932" s="93">
        <v>3</v>
      </c>
      <c r="B13932" s="72"/>
      <c r="C13932" s="73"/>
      <c r="D13932" s="72"/>
      <c r="E13932" s="24"/>
      <c r="F13932" s="766"/>
    </row>
    <row r="13933" spans="1:6" hidden="1" x14ac:dyDescent="0.25">
      <c r="A13933" s="811" t="s">
        <v>12</v>
      </c>
      <c r="B13933" s="812"/>
      <c r="C13933" s="812"/>
      <c r="D13933" s="812"/>
      <c r="E13933" s="812"/>
      <c r="F13933" s="813"/>
    </row>
    <row r="13934" spans="1:6" hidden="1" x14ac:dyDescent="0.25">
      <c r="A13934" s="93">
        <v>1</v>
      </c>
      <c r="B13934" s="72" t="s">
        <v>14604</v>
      </c>
      <c r="C13934" s="73" t="s">
        <v>12</v>
      </c>
      <c r="D13934" s="72" t="s">
        <v>13</v>
      </c>
      <c r="E13934" s="24"/>
      <c r="F13934" s="766"/>
    </row>
    <row r="13935" spans="1:6" hidden="1" x14ac:dyDescent="0.25">
      <c r="A13935" s="93">
        <v>2</v>
      </c>
      <c r="B13935" s="85"/>
      <c r="C13935" s="85"/>
      <c r="D13935" s="85"/>
      <c r="E13935" s="86"/>
      <c r="F13935" s="85"/>
    </row>
    <row r="13936" spans="1:6" hidden="1" x14ac:dyDescent="0.25">
      <c r="A13936" s="811" t="s">
        <v>385</v>
      </c>
      <c r="B13936" s="812"/>
      <c r="C13936" s="812"/>
      <c r="D13936" s="812"/>
      <c r="E13936" s="812"/>
      <c r="F13936" s="813"/>
    </row>
    <row r="13937" spans="1:6" hidden="1" x14ac:dyDescent="0.25">
      <c r="A13937" s="133">
        <v>1</v>
      </c>
      <c r="B13937" s="72" t="s">
        <v>1507</v>
      </c>
      <c r="C13937" s="73" t="s">
        <v>385</v>
      </c>
      <c r="D13937" s="72" t="s">
        <v>21</v>
      </c>
      <c r="E13937" s="24"/>
      <c r="F13937" s="766"/>
    </row>
    <row r="13938" spans="1:6" hidden="1" x14ac:dyDescent="0.25">
      <c r="A13938" s="133">
        <v>2</v>
      </c>
      <c r="B13938" s="72" t="s">
        <v>13495</v>
      </c>
      <c r="C13938" s="73" t="s">
        <v>385</v>
      </c>
      <c r="D13938" s="72" t="s">
        <v>21</v>
      </c>
      <c r="E13938" s="24"/>
      <c r="F13938" s="766"/>
    </row>
    <row r="13939" spans="1:6" hidden="1" x14ac:dyDescent="0.25">
      <c r="A13939" s="133">
        <v>3</v>
      </c>
      <c r="B13939" s="72"/>
      <c r="C13939" s="73"/>
      <c r="D13939" s="72"/>
      <c r="E13939" s="24"/>
      <c r="F13939" s="766"/>
    </row>
    <row r="13940" spans="1:6" hidden="1" x14ac:dyDescent="0.25">
      <c r="A13940" s="133">
        <v>4</v>
      </c>
      <c r="B13940" s="72"/>
      <c r="C13940" s="73"/>
      <c r="D13940" s="72"/>
      <c r="E13940" s="24"/>
      <c r="F13940" s="766"/>
    </row>
    <row r="13941" spans="1:6" hidden="1" x14ac:dyDescent="0.25">
      <c r="A13941" s="811" t="s">
        <v>5</v>
      </c>
      <c r="B13941" s="812"/>
      <c r="C13941" s="812"/>
      <c r="D13941" s="812"/>
      <c r="E13941" s="812"/>
      <c r="F13941" s="813"/>
    </row>
    <row r="13942" spans="1:6" hidden="1" x14ac:dyDescent="0.25">
      <c r="A13942" s="93">
        <v>1</v>
      </c>
      <c r="B13942" s="85" t="s">
        <v>5177</v>
      </c>
      <c r="C13942" s="85" t="s">
        <v>5</v>
      </c>
      <c r="D13942" s="85" t="s">
        <v>22</v>
      </c>
      <c r="E13942" s="75"/>
      <c r="F13942" s="140"/>
    </row>
    <row r="13943" spans="1:6" hidden="1" x14ac:dyDescent="0.25">
      <c r="A13943" s="93">
        <v>2</v>
      </c>
      <c r="B13943" s="85" t="s">
        <v>16024</v>
      </c>
      <c r="C13943" s="73" t="s">
        <v>5</v>
      </c>
      <c r="D13943" s="72" t="s">
        <v>890</v>
      </c>
      <c r="E13943" s="86"/>
      <c r="F13943" s="93"/>
    </row>
    <row r="13944" spans="1:6" hidden="1" x14ac:dyDescent="0.25">
      <c r="A13944" s="93">
        <v>3</v>
      </c>
      <c r="B13944" s="85" t="s">
        <v>16024</v>
      </c>
      <c r="C13944" s="85" t="s">
        <v>5</v>
      </c>
      <c r="D13944" s="85" t="s">
        <v>890</v>
      </c>
      <c r="E13944" s="86"/>
      <c r="F13944" s="85"/>
    </row>
    <row r="13945" spans="1:6" hidden="1" x14ac:dyDescent="0.25">
      <c r="A13945" s="85"/>
      <c r="B13945" s="85"/>
      <c r="C13945" s="85"/>
      <c r="D13945" s="85"/>
      <c r="E13945" s="86"/>
      <c r="F13945" s="85"/>
    </row>
    <row r="13946" spans="1:6" hidden="1" x14ac:dyDescent="0.25"/>
    <row r="13947" spans="1:6" hidden="1" x14ac:dyDescent="0.25"/>
    <row r="13948" spans="1:6" hidden="1" x14ac:dyDescent="0.25">
      <c r="A13948" s="197"/>
      <c r="B13948" s="198" t="s">
        <v>1</v>
      </c>
      <c r="C13948" s="199">
        <v>44669</v>
      </c>
      <c r="D13948" s="198"/>
      <c r="E13948" s="575"/>
      <c r="F13948" s="200"/>
    </row>
    <row r="13949" spans="1:6" hidden="1" x14ac:dyDescent="0.25">
      <c r="A13949" s="201" t="s">
        <v>580</v>
      </c>
      <c r="B13949" s="202" t="s">
        <v>576</v>
      </c>
      <c r="C13949" s="203" t="s">
        <v>912</v>
      </c>
      <c r="D13949" s="202" t="s">
        <v>577</v>
      </c>
      <c r="E13949" s="576" t="s">
        <v>1422</v>
      </c>
      <c r="F13949" s="204" t="s">
        <v>579</v>
      </c>
    </row>
    <row r="13950" spans="1:6" hidden="1" x14ac:dyDescent="0.25">
      <c r="A13950" s="814" t="s">
        <v>155</v>
      </c>
      <c r="B13950" s="814"/>
      <c r="C13950" s="814"/>
      <c r="D13950" s="814"/>
      <c r="E13950" s="814"/>
      <c r="F13950" s="814"/>
    </row>
    <row r="13951" spans="1:6" hidden="1" x14ac:dyDescent="0.25">
      <c r="A13951" s="133">
        <v>1</v>
      </c>
      <c r="B13951" s="207" t="s">
        <v>1393</v>
      </c>
      <c r="C13951" s="207" t="s">
        <v>155</v>
      </c>
      <c r="D13951" s="207" t="s">
        <v>890</v>
      </c>
      <c r="E13951" s="475" t="s">
        <v>1391</v>
      </c>
      <c r="F13951" s="207"/>
    </row>
    <row r="13952" spans="1:6" hidden="1" x14ac:dyDescent="0.25">
      <c r="A13952" s="93">
        <v>2</v>
      </c>
      <c r="B13952" s="224"/>
      <c r="C13952" s="225"/>
      <c r="D13952" s="224"/>
      <c r="E13952" s="227"/>
      <c r="F13952" s="206"/>
    </row>
    <row r="13953" spans="1:6" hidden="1" x14ac:dyDescent="0.25">
      <c r="A13953" s="814" t="s">
        <v>41</v>
      </c>
      <c r="B13953" s="814"/>
      <c r="C13953" s="814"/>
      <c r="D13953" s="814"/>
      <c r="E13953" s="814"/>
      <c r="F13953" s="814"/>
    </row>
    <row r="13954" spans="1:6" hidden="1" x14ac:dyDescent="0.25">
      <c r="A13954" s="93">
        <v>1</v>
      </c>
      <c r="B13954" s="72" t="s">
        <v>4733</v>
      </c>
      <c r="C13954" s="73" t="s">
        <v>41</v>
      </c>
      <c r="D13954" s="72" t="s">
        <v>21</v>
      </c>
      <c r="E13954" s="75"/>
      <c r="F13954" s="140"/>
    </row>
    <row r="13955" spans="1:6" hidden="1" x14ac:dyDescent="0.25">
      <c r="A13955" s="93"/>
      <c r="B13955" s="85"/>
      <c r="C13955" s="85"/>
      <c r="D13955" s="85"/>
      <c r="E13955" s="86"/>
      <c r="F13955" s="85"/>
    </row>
    <row r="13956" spans="1:6" hidden="1" x14ac:dyDescent="0.25">
      <c r="A13956" s="814" t="s">
        <v>9</v>
      </c>
      <c r="B13956" s="814"/>
      <c r="C13956" s="814"/>
      <c r="D13956" s="814"/>
      <c r="E13956" s="814"/>
      <c r="F13956" s="814"/>
    </row>
    <row r="13957" spans="1:6" hidden="1" x14ac:dyDescent="0.25">
      <c r="A13957" s="93">
        <v>1</v>
      </c>
      <c r="B13957" s="72" t="s">
        <v>11668</v>
      </c>
      <c r="C13957" s="73" t="s">
        <v>9</v>
      </c>
      <c r="D13957" s="72" t="s">
        <v>21</v>
      </c>
      <c r="E13957" s="75"/>
      <c r="F13957" s="766"/>
    </row>
    <row r="13958" spans="1:6" hidden="1" x14ac:dyDescent="0.25">
      <c r="A13958" s="93">
        <v>2</v>
      </c>
      <c r="B13958" s="72" t="s">
        <v>4303</v>
      </c>
      <c r="C13958" s="73" t="s">
        <v>9</v>
      </c>
      <c r="D13958" s="72" t="s">
        <v>890</v>
      </c>
      <c r="E13958" s="75"/>
      <c r="F13958" s="140"/>
    </row>
    <row r="13959" spans="1:6" hidden="1" x14ac:dyDescent="0.25">
      <c r="A13959" s="93">
        <v>3</v>
      </c>
      <c r="B13959" s="72" t="s">
        <v>2529</v>
      </c>
      <c r="C13959" s="73" t="s">
        <v>9</v>
      </c>
      <c r="D13959" s="72" t="s">
        <v>890</v>
      </c>
      <c r="E13959" s="75"/>
      <c r="F13959" s="766"/>
    </row>
    <row r="13960" spans="1:6" hidden="1" x14ac:dyDescent="0.25">
      <c r="A13960" s="93">
        <v>4</v>
      </c>
      <c r="B13960" s="72" t="s">
        <v>3488</v>
      </c>
      <c r="C13960" s="73" t="s">
        <v>9</v>
      </c>
      <c r="D13960" s="72" t="s">
        <v>21</v>
      </c>
      <c r="E13960" s="24"/>
      <c r="F13960" s="766"/>
    </row>
    <row r="13961" spans="1:6" hidden="1" x14ac:dyDescent="0.25">
      <c r="A13961" s="93">
        <v>5</v>
      </c>
      <c r="B13961" s="72" t="s">
        <v>273</v>
      </c>
      <c r="C13961" s="73" t="s">
        <v>9</v>
      </c>
      <c r="D13961" s="72" t="s">
        <v>5445</v>
      </c>
      <c r="E13961" s="24"/>
      <c r="F13961" s="766"/>
    </row>
    <row r="13962" spans="1:6" hidden="1" x14ac:dyDescent="0.25">
      <c r="A13962" s="93">
        <v>6</v>
      </c>
      <c r="B13962" s="72" t="s">
        <v>273</v>
      </c>
      <c r="C13962" s="73" t="s">
        <v>9</v>
      </c>
      <c r="D13962" s="72" t="s">
        <v>5445</v>
      </c>
      <c r="E13962" s="24"/>
      <c r="F13962" s="766"/>
    </row>
    <row r="13963" spans="1:6" hidden="1" x14ac:dyDescent="0.25">
      <c r="A13963" s="93">
        <v>7</v>
      </c>
      <c r="B13963" s="72" t="s">
        <v>596</v>
      </c>
      <c r="C13963" s="73" t="s">
        <v>9</v>
      </c>
      <c r="D13963" s="72" t="s">
        <v>21</v>
      </c>
      <c r="E13963" s="24"/>
      <c r="F13963" s="766"/>
    </row>
    <row r="13964" spans="1:6" hidden="1" x14ac:dyDescent="0.25">
      <c r="A13964" s="93">
        <v>8</v>
      </c>
      <c r="B13964" s="72" t="s">
        <v>11979</v>
      </c>
      <c r="C13964" s="73" t="s">
        <v>9</v>
      </c>
      <c r="D13964" s="72" t="s">
        <v>21</v>
      </c>
      <c r="E13964" s="24"/>
      <c r="F13964" s="771"/>
    </row>
    <row r="13965" spans="1:6" hidden="1" x14ac:dyDescent="0.25">
      <c r="A13965" s="93">
        <v>9</v>
      </c>
      <c r="B13965" s="72" t="s">
        <v>16076</v>
      </c>
      <c r="C13965" s="73" t="s">
        <v>9</v>
      </c>
      <c r="D13965" s="72" t="s">
        <v>21</v>
      </c>
      <c r="E13965" s="24"/>
      <c r="F13965" s="771"/>
    </row>
    <row r="13966" spans="1:6" hidden="1" x14ac:dyDescent="0.25">
      <c r="A13966" s="93">
        <v>10</v>
      </c>
      <c r="B13966" s="72" t="s">
        <v>16077</v>
      </c>
      <c r="C13966" s="73" t="s">
        <v>9</v>
      </c>
      <c r="D13966" s="72" t="s">
        <v>21</v>
      </c>
      <c r="E13966" s="24"/>
      <c r="F13966" s="771"/>
    </row>
    <row r="13967" spans="1:6" hidden="1" x14ac:dyDescent="0.25">
      <c r="A13967" s="93">
        <v>11</v>
      </c>
      <c r="B13967" s="72" t="s">
        <v>626</v>
      </c>
      <c r="C13967" s="73" t="s">
        <v>1504</v>
      </c>
      <c r="D13967" s="72" t="s">
        <v>13</v>
      </c>
      <c r="E13967" s="24"/>
      <c r="F13967" s="140" t="s">
        <v>6770</v>
      </c>
    </row>
    <row r="13968" spans="1:6" hidden="1" x14ac:dyDescent="0.25">
      <c r="A13968" s="93">
        <v>12</v>
      </c>
      <c r="B13968" s="72" t="s">
        <v>16082</v>
      </c>
      <c r="C13968" s="73" t="s">
        <v>9</v>
      </c>
      <c r="D13968" s="72" t="s">
        <v>21</v>
      </c>
      <c r="E13968" s="24"/>
      <c r="F13968" s="771"/>
    </row>
    <row r="13969" spans="1:6" hidden="1" x14ac:dyDescent="0.25">
      <c r="A13969" s="93">
        <v>13</v>
      </c>
      <c r="B13969" s="72" t="s">
        <v>4067</v>
      </c>
      <c r="C13969" s="73" t="s">
        <v>1504</v>
      </c>
      <c r="D13969" s="72" t="s">
        <v>21</v>
      </c>
      <c r="E13969" s="24"/>
      <c r="F13969" s="772"/>
    </row>
    <row r="13970" spans="1:6" hidden="1" x14ac:dyDescent="0.25">
      <c r="A13970" s="93">
        <v>14</v>
      </c>
      <c r="B13970" s="72" t="s">
        <v>12056</v>
      </c>
      <c r="C13970" s="73" t="s">
        <v>9</v>
      </c>
      <c r="D13970" s="72" t="s">
        <v>21</v>
      </c>
      <c r="E13970" s="24"/>
      <c r="F13970" s="772"/>
    </row>
    <row r="13971" spans="1:6" hidden="1" x14ac:dyDescent="0.25">
      <c r="A13971" s="93">
        <v>15</v>
      </c>
      <c r="B13971" s="72"/>
      <c r="C13971" s="73"/>
      <c r="D13971" s="72"/>
      <c r="E13971" s="24"/>
      <c r="F13971" s="772"/>
    </row>
    <row r="13972" spans="1:6" hidden="1" x14ac:dyDescent="0.25">
      <c r="A13972" s="93">
        <v>16</v>
      </c>
      <c r="B13972" s="72"/>
      <c r="C13972" s="73"/>
      <c r="D13972" s="72"/>
      <c r="E13972" s="24"/>
      <c r="F13972" s="772"/>
    </row>
    <row r="13973" spans="1:6" hidden="1" x14ac:dyDescent="0.25">
      <c r="A13973" s="811" t="s">
        <v>20</v>
      </c>
      <c r="B13973" s="812"/>
      <c r="C13973" s="812"/>
      <c r="D13973" s="812"/>
      <c r="E13973" s="812"/>
      <c r="F13973" s="813"/>
    </row>
    <row r="13974" spans="1:6" hidden="1" x14ac:dyDescent="0.25">
      <c r="A13974" s="93">
        <v>1</v>
      </c>
      <c r="B13974" s="72" t="s">
        <v>16027</v>
      </c>
      <c r="C13974" s="73" t="s">
        <v>20</v>
      </c>
      <c r="D13974" s="72" t="s">
        <v>890</v>
      </c>
      <c r="E13974" s="75"/>
      <c r="F13974" s="277"/>
    </row>
    <row r="13975" spans="1:6" hidden="1" x14ac:dyDescent="0.25">
      <c r="A13975" s="93">
        <v>2</v>
      </c>
      <c r="B13975" s="72" t="s">
        <v>324</v>
      </c>
      <c r="C13975" s="73" t="s">
        <v>20</v>
      </c>
      <c r="D13975" s="72" t="s">
        <v>21</v>
      </c>
      <c r="E13975" s="75"/>
      <c r="F13975" s="277"/>
    </row>
    <row r="13976" spans="1:6" hidden="1" x14ac:dyDescent="0.25">
      <c r="A13976" s="93">
        <v>3</v>
      </c>
      <c r="B13976" s="72" t="s">
        <v>7504</v>
      </c>
      <c r="C13976" s="73" t="s">
        <v>20</v>
      </c>
      <c r="D13976" s="72" t="s">
        <v>21</v>
      </c>
      <c r="E13976" s="75"/>
      <c r="F13976" s="277"/>
    </row>
    <row r="13977" spans="1:6" hidden="1" x14ac:dyDescent="0.25">
      <c r="A13977" s="93">
        <v>4</v>
      </c>
      <c r="B13977" s="72" t="s">
        <v>16073</v>
      </c>
      <c r="C13977" s="73" t="s">
        <v>20</v>
      </c>
      <c r="D13977" s="72" t="s">
        <v>21</v>
      </c>
      <c r="E13977" s="75" t="s">
        <v>16074</v>
      </c>
      <c r="F13977" s="730" t="s">
        <v>1011</v>
      </c>
    </row>
    <row r="13978" spans="1:6" hidden="1" x14ac:dyDescent="0.25">
      <c r="A13978" s="93">
        <v>5</v>
      </c>
      <c r="B13978" s="72" t="s">
        <v>16079</v>
      </c>
      <c r="C13978" s="73" t="s">
        <v>20</v>
      </c>
      <c r="D13978" s="72" t="s">
        <v>13</v>
      </c>
      <c r="E13978" s="75" t="s">
        <v>16080</v>
      </c>
      <c r="F13978" s="730" t="s">
        <v>15648</v>
      </c>
    </row>
    <row r="13979" spans="1:6" hidden="1" x14ac:dyDescent="0.25">
      <c r="A13979" s="93">
        <v>6</v>
      </c>
      <c r="B13979" s="72" t="s">
        <v>16081</v>
      </c>
      <c r="C13979" s="73" t="s">
        <v>20</v>
      </c>
      <c r="D13979" s="72" t="s">
        <v>13</v>
      </c>
      <c r="E13979" s="75" t="s">
        <v>16080</v>
      </c>
      <c r="F13979" s="730" t="s">
        <v>15648</v>
      </c>
    </row>
    <row r="13980" spans="1:6" hidden="1" x14ac:dyDescent="0.25">
      <c r="A13980" s="93">
        <v>7</v>
      </c>
      <c r="B13980" s="72" t="s">
        <v>16083</v>
      </c>
      <c r="C13980" s="73" t="s">
        <v>20</v>
      </c>
      <c r="D13980" s="72" t="s">
        <v>21</v>
      </c>
      <c r="E13980" s="24"/>
      <c r="F13980" s="277" t="s">
        <v>12477</v>
      </c>
    </row>
    <row r="13981" spans="1:6" hidden="1" x14ac:dyDescent="0.25">
      <c r="A13981" s="93">
        <v>8</v>
      </c>
      <c r="B13981" s="72" t="s">
        <v>16086</v>
      </c>
      <c r="C13981" s="73" t="s">
        <v>20</v>
      </c>
      <c r="D13981" s="72" t="s">
        <v>21</v>
      </c>
      <c r="E13981" s="24"/>
      <c r="F13981" s="730" t="s">
        <v>1011</v>
      </c>
    </row>
    <row r="13982" spans="1:6" hidden="1" x14ac:dyDescent="0.25">
      <c r="A13982" s="93">
        <v>9</v>
      </c>
      <c r="B13982" s="72" t="s">
        <v>16087</v>
      </c>
      <c r="C13982" s="73" t="s">
        <v>20</v>
      </c>
      <c r="D13982" s="72" t="s">
        <v>21</v>
      </c>
      <c r="E13982" s="24"/>
      <c r="F13982" s="730" t="s">
        <v>1011</v>
      </c>
    </row>
    <row r="13983" spans="1:6" hidden="1" x14ac:dyDescent="0.25">
      <c r="A13983" s="93">
        <v>10</v>
      </c>
      <c r="B13983" s="72" t="s">
        <v>10529</v>
      </c>
      <c r="C13983" s="73" t="s">
        <v>20</v>
      </c>
      <c r="D13983" s="72" t="s">
        <v>21</v>
      </c>
      <c r="E13983" s="24"/>
      <c r="F13983" s="277"/>
    </row>
    <row r="13984" spans="1:6" hidden="1" x14ac:dyDescent="0.25">
      <c r="A13984" s="93">
        <v>11</v>
      </c>
      <c r="B13984" s="72" t="s">
        <v>16090</v>
      </c>
      <c r="C13984" s="73" t="s">
        <v>20</v>
      </c>
      <c r="D13984" s="72" t="s">
        <v>21</v>
      </c>
      <c r="E13984" s="24"/>
      <c r="F13984" s="277"/>
    </row>
    <row r="13985" spans="1:6" hidden="1" x14ac:dyDescent="0.25">
      <c r="A13985" s="93">
        <v>12</v>
      </c>
      <c r="B13985" s="72" t="s">
        <v>16091</v>
      </c>
      <c r="C13985" s="73" t="s">
        <v>20</v>
      </c>
      <c r="D13985" s="72" t="s">
        <v>21</v>
      </c>
      <c r="E13985" s="24"/>
      <c r="F13985" s="277" t="s">
        <v>1011</v>
      </c>
    </row>
    <row r="13986" spans="1:6" hidden="1" x14ac:dyDescent="0.25">
      <c r="A13986" s="93"/>
      <c r="B13986" s="72"/>
      <c r="C13986" s="73"/>
      <c r="D13986" s="72"/>
      <c r="E13986" s="24"/>
      <c r="F13986" s="277"/>
    </row>
    <row r="13987" spans="1:6" hidden="1" x14ac:dyDescent="0.25">
      <c r="A13987" s="93"/>
      <c r="B13987" s="72"/>
      <c r="C13987" s="73"/>
      <c r="D13987" s="72"/>
      <c r="E13987" s="24"/>
      <c r="F13987" s="277"/>
    </row>
    <row r="13988" spans="1:6" hidden="1" x14ac:dyDescent="0.25">
      <c r="A13988" s="93"/>
      <c r="B13988" s="72"/>
      <c r="C13988" s="73"/>
      <c r="D13988" s="72"/>
      <c r="E13988" s="24"/>
      <c r="F13988" s="277"/>
    </row>
    <row r="13989" spans="1:6" hidden="1" x14ac:dyDescent="0.25">
      <c r="A13989" s="811" t="s">
        <v>558</v>
      </c>
      <c r="B13989" s="812"/>
      <c r="C13989" s="812"/>
      <c r="D13989" s="812"/>
      <c r="E13989" s="812"/>
      <c r="F13989" s="813"/>
    </row>
    <row r="13990" spans="1:6" hidden="1" x14ac:dyDescent="0.25">
      <c r="A13990" s="133">
        <v>1</v>
      </c>
      <c r="B13990" s="126"/>
      <c r="C13990" s="73"/>
      <c r="D13990" s="72"/>
      <c r="E13990" s="140"/>
      <c r="F13990" s="180"/>
    </row>
    <row r="13991" spans="1:6" hidden="1" x14ac:dyDescent="0.25">
      <c r="A13991" s="133">
        <v>2</v>
      </c>
      <c r="B13991" s="72"/>
      <c r="C13991" s="73"/>
      <c r="D13991" s="72"/>
      <c r="E13991" s="140"/>
      <c r="F13991" s="180"/>
    </row>
    <row r="13992" spans="1:6" hidden="1" x14ac:dyDescent="0.25">
      <c r="A13992" s="93">
        <v>3</v>
      </c>
      <c r="B13992" s="72"/>
      <c r="C13992" s="73"/>
      <c r="D13992" s="72"/>
      <c r="E13992" s="24"/>
      <c r="F13992" s="766"/>
    </row>
    <row r="13993" spans="1:6" hidden="1" x14ac:dyDescent="0.25">
      <c r="A13993" s="811" t="s">
        <v>12</v>
      </c>
      <c r="B13993" s="812"/>
      <c r="C13993" s="812"/>
      <c r="D13993" s="812"/>
      <c r="E13993" s="812"/>
      <c r="F13993" s="813"/>
    </row>
    <row r="13994" spans="1:6" hidden="1" x14ac:dyDescent="0.25">
      <c r="A13994" s="93">
        <v>1</v>
      </c>
      <c r="B13994" s="72" t="s">
        <v>4834</v>
      </c>
      <c r="C13994" s="73" t="s">
        <v>12</v>
      </c>
      <c r="D13994" s="72" t="s">
        <v>80</v>
      </c>
      <c r="E13994" s="24"/>
      <c r="F13994" s="766"/>
    </row>
    <row r="13995" spans="1:6" hidden="1" x14ac:dyDescent="0.25">
      <c r="A13995" s="93">
        <v>2</v>
      </c>
      <c r="B13995" s="85"/>
      <c r="C13995" s="85"/>
      <c r="D13995" s="85"/>
      <c r="E13995" s="86"/>
      <c r="F13995" s="85"/>
    </row>
    <row r="13996" spans="1:6" hidden="1" x14ac:dyDescent="0.25">
      <c r="A13996" s="811" t="s">
        <v>385</v>
      </c>
      <c r="B13996" s="812"/>
      <c r="C13996" s="812"/>
      <c r="D13996" s="812"/>
      <c r="E13996" s="812"/>
      <c r="F13996" s="813"/>
    </row>
    <row r="13997" spans="1:6" hidden="1" x14ac:dyDescent="0.25">
      <c r="A13997" s="133">
        <v>1</v>
      </c>
      <c r="B13997" s="72" t="s">
        <v>15877</v>
      </c>
      <c r="C13997" s="73" t="s">
        <v>385</v>
      </c>
      <c r="D13997" s="72" t="s">
        <v>890</v>
      </c>
      <c r="E13997" s="24"/>
      <c r="F13997" s="766"/>
    </row>
    <row r="13998" spans="1:6" hidden="1" x14ac:dyDescent="0.25">
      <c r="A13998" s="133">
        <v>2</v>
      </c>
      <c r="B13998" s="72"/>
      <c r="C13998" s="73"/>
      <c r="D13998" s="72"/>
      <c r="E13998" s="24"/>
      <c r="F13998" s="766"/>
    </row>
    <row r="13999" spans="1:6" hidden="1" x14ac:dyDescent="0.25">
      <c r="A13999" s="133">
        <v>3</v>
      </c>
      <c r="B13999" s="72"/>
      <c r="C13999" s="73"/>
      <c r="D13999" s="72"/>
      <c r="E13999" s="24"/>
      <c r="F13999" s="766"/>
    </row>
    <row r="14000" spans="1:6" hidden="1" x14ac:dyDescent="0.25">
      <c r="A14000" s="133">
        <v>4</v>
      </c>
      <c r="B14000" s="72"/>
      <c r="C14000" s="73"/>
      <c r="D14000" s="72"/>
      <c r="E14000" s="24"/>
      <c r="F14000" s="766"/>
    </row>
    <row r="14001" spans="1:6" hidden="1" x14ac:dyDescent="0.25">
      <c r="A14001" s="811" t="s">
        <v>5</v>
      </c>
      <c r="B14001" s="812"/>
      <c r="C14001" s="812"/>
      <c r="D14001" s="812"/>
      <c r="E14001" s="812"/>
      <c r="F14001" s="813"/>
    </row>
    <row r="14002" spans="1:6" hidden="1" x14ac:dyDescent="0.25">
      <c r="A14002" s="93">
        <v>1</v>
      </c>
      <c r="B14002" s="85" t="s">
        <v>15820</v>
      </c>
      <c r="C14002" s="85" t="s">
        <v>5</v>
      </c>
      <c r="D14002" s="85" t="s">
        <v>22</v>
      </c>
      <c r="E14002" s="75"/>
      <c r="F14002" s="140"/>
    </row>
    <row r="14003" spans="1:6" hidden="1" x14ac:dyDescent="0.25">
      <c r="A14003" s="93">
        <v>2</v>
      </c>
      <c r="B14003" s="85" t="s">
        <v>1015</v>
      </c>
      <c r="C14003" s="73" t="s">
        <v>5</v>
      </c>
      <c r="D14003" s="72" t="s">
        <v>22</v>
      </c>
      <c r="E14003" s="86"/>
      <c r="F14003" s="140"/>
    </row>
    <row r="14004" spans="1:6" hidden="1" x14ac:dyDescent="0.25">
      <c r="A14004" s="93">
        <v>3</v>
      </c>
      <c r="B14004" s="85" t="s">
        <v>16028</v>
      </c>
      <c r="C14004" s="73" t="s">
        <v>5</v>
      </c>
      <c r="D14004" s="72" t="s">
        <v>890</v>
      </c>
      <c r="E14004" s="86"/>
      <c r="F14004" s="140"/>
    </row>
    <row r="14005" spans="1:6" hidden="1" x14ac:dyDescent="0.25">
      <c r="A14005" s="93"/>
      <c r="B14005" s="94"/>
      <c r="C14005" s="73"/>
      <c r="D14005" s="72"/>
      <c r="E14005" s="86"/>
      <c r="F14005" s="140"/>
    </row>
    <row r="14006" spans="1:6" hidden="1" x14ac:dyDescent="0.25"/>
    <row r="14007" spans="1:6" hidden="1" x14ac:dyDescent="0.25"/>
    <row r="14008" spans="1:6" hidden="1" x14ac:dyDescent="0.25">
      <c r="A14008" s="305"/>
      <c r="B14008" s="31" t="s">
        <v>10</v>
      </c>
      <c r="C14008" s="30">
        <v>44670</v>
      </c>
      <c r="D14008" s="31"/>
      <c r="E14008" s="596"/>
      <c r="F14008" s="306"/>
    </row>
    <row r="14009" spans="1:6" hidden="1" x14ac:dyDescent="0.25">
      <c r="A14009" s="307" t="s">
        <v>580</v>
      </c>
      <c r="B14009" s="308" t="s">
        <v>576</v>
      </c>
      <c r="C14009" s="309" t="s">
        <v>912</v>
      </c>
      <c r="D14009" s="308" t="s">
        <v>577</v>
      </c>
      <c r="E14009" s="597" t="s">
        <v>1422</v>
      </c>
      <c r="F14009" s="310" t="s">
        <v>579</v>
      </c>
    </row>
    <row r="14010" spans="1:6" hidden="1" x14ac:dyDescent="0.25">
      <c r="A14010" s="814" t="s">
        <v>155</v>
      </c>
      <c r="B14010" s="814"/>
      <c r="C14010" s="814"/>
      <c r="D14010" s="814"/>
      <c r="E14010" s="814"/>
      <c r="F14010" s="814"/>
    </row>
    <row r="14011" spans="1:6" hidden="1" x14ac:dyDescent="0.25">
      <c r="A14011" s="133">
        <v>1</v>
      </c>
      <c r="B14011" s="207" t="s">
        <v>985</v>
      </c>
      <c r="C14011" s="207" t="s">
        <v>882</v>
      </c>
      <c r="D14011" s="207" t="s">
        <v>890</v>
      </c>
      <c r="E14011" s="475" t="s">
        <v>4976</v>
      </c>
      <c r="F14011" s="207"/>
    </row>
    <row r="14012" spans="1:6" hidden="1" x14ac:dyDescent="0.25">
      <c r="A14012" s="93">
        <v>2</v>
      </c>
      <c r="B14012" s="224"/>
      <c r="C14012" s="225"/>
      <c r="D14012" s="224"/>
      <c r="E14012" s="227"/>
      <c r="F14012" s="206"/>
    </row>
    <row r="14013" spans="1:6" hidden="1" x14ac:dyDescent="0.25">
      <c r="A14013" s="814" t="s">
        <v>41</v>
      </c>
      <c r="B14013" s="814"/>
      <c r="C14013" s="814"/>
      <c r="D14013" s="814"/>
      <c r="E14013" s="814"/>
      <c r="F14013" s="814"/>
    </row>
    <row r="14014" spans="1:6" hidden="1" x14ac:dyDescent="0.25">
      <c r="A14014" s="93">
        <v>1</v>
      </c>
      <c r="B14014" s="72"/>
      <c r="C14014" s="73"/>
      <c r="D14014" s="72"/>
      <c r="E14014" s="75"/>
      <c r="F14014" s="140"/>
    </row>
    <row r="14015" spans="1:6" hidden="1" x14ac:dyDescent="0.25">
      <c r="A14015" s="93"/>
      <c r="B14015" s="85"/>
      <c r="C14015" s="85"/>
      <c r="D14015" s="85"/>
      <c r="E14015" s="86"/>
      <c r="F14015" s="85"/>
    </row>
    <row r="14016" spans="1:6" hidden="1" x14ac:dyDescent="0.25">
      <c r="A14016" s="814" t="s">
        <v>9</v>
      </c>
      <c r="B14016" s="814"/>
      <c r="C14016" s="814"/>
      <c r="D14016" s="814"/>
      <c r="E14016" s="814"/>
      <c r="F14016" s="814"/>
    </row>
    <row r="14017" spans="1:6" hidden="1" x14ac:dyDescent="0.25">
      <c r="A14017" s="93">
        <v>1</v>
      </c>
      <c r="B14017" s="72" t="s">
        <v>1804</v>
      </c>
      <c r="C14017" s="73" t="s">
        <v>9</v>
      </c>
      <c r="D14017" s="72" t="s">
        <v>21</v>
      </c>
      <c r="E14017" s="75"/>
      <c r="F14017" s="766"/>
    </row>
    <row r="14018" spans="1:6" hidden="1" x14ac:dyDescent="0.25">
      <c r="A14018" s="93">
        <v>2</v>
      </c>
      <c r="B14018" s="72" t="s">
        <v>7271</v>
      </c>
      <c r="C14018" s="73" t="s">
        <v>9</v>
      </c>
      <c r="D14018" s="72" t="s">
        <v>890</v>
      </c>
      <c r="E14018" s="75"/>
      <c r="F14018" s="766"/>
    </row>
    <row r="14019" spans="1:6" hidden="1" x14ac:dyDescent="0.25">
      <c r="A14019" s="93">
        <v>3</v>
      </c>
      <c r="B14019" s="72" t="s">
        <v>1384</v>
      </c>
      <c r="C14019" s="73" t="s">
        <v>9</v>
      </c>
      <c r="D14019" s="72" t="s">
        <v>21</v>
      </c>
      <c r="E14019" s="75"/>
      <c r="F14019" s="766"/>
    </row>
    <row r="14020" spans="1:6" hidden="1" x14ac:dyDescent="0.25">
      <c r="A14020" s="93">
        <v>4</v>
      </c>
      <c r="B14020" s="72" t="s">
        <v>3611</v>
      </c>
      <c r="C14020" s="73" t="s">
        <v>9</v>
      </c>
      <c r="D14020" s="72" t="s">
        <v>21</v>
      </c>
      <c r="E14020" s="24"/>
      <c r="F14020" s="766"/>
    </row>
    <row r="14021" spans="1:6" hidden="1" x14ac:dyDescent="0.25">
      <c r="A14021" s="93">
        <v>5</v>
      </c>
      <c r="B14021" s="72" t="s">
        <v>8693</v>
      </c>
      <c r="C14021" s="73" t="s">
        <v>9</v>
      </c>
      <c r="D14021" s="72" t="s">
        <v>21</v>
      </c>
      <c r="E14021" s="24"/>
      <c r="F14021" s="766"/>
    </row>
    <row r="14022" spans="1:6" hidden="1" x14ac:dyDescent="0.25">
      <c r="A14022" s="811" t="s">
        <v>20</v>
      </c>
      <c r="B14022" s="812"/>
      <c r="C14022" s="812"/>
      <c r="D14022" s="812"/>
      <c r="E14022" s="812"/>
      <c r="F14022" s="813"/>
    </row>
    <row r="14023" spans="1:6" hidden="1" x14ac:dyDescent="0.25">
      <c r="A14023" s="93">
        <v>1</v>
      </c>
      <c r="B14023" s="126" t="s">
        <v>15813</v>
      </c>
      <c r="C14023" s="73" t="s">
        <v>20</v>
      </c>
      <c r="D14023" s="72" t="s">
        <v>13</v>
      </c>
      <c r="E14023" s="75"/>
      <c r="F14023" s="277"/>
    </row>
    <row r="14024" spans="1:6" hidden="1" x14ac:dyDescent="0.25">
      <c r="A14024" s="93">
        <v>2</v>
      </c>
      <c r="B14024" s="94" t="s">
        <v>13096</v>
      </c>
      <c r="C14024" s="73" t="s">
        <v>20</v>
      </c>
      <c r="D14024" s="72" t="s">
        <v>21</v>
      </c>
      <c r="E14024" s="75"/>
      <c r="F14024" s="277"/>
    </row>
    <row r="14025" spans="1:6" hidden="1" x14ac:dyDescent="0.25">
      <c r="A14025" s="93">
        <v>3</v>
      </c>
      <c r="B14025" s="72" t="s">
        <v>16021</v>
      </c>
      <c r="C14025" s="73" t="s">
        <v>20</v>
      </c>
      <c r="D14025" s="72" t="s">
        <v>13</v>
      </c>
      <c r="E14025" s="75"/>
      <c r="F14025" s="277" t="s">
        <v>12477</v>
      </c>
    </row>
    <row r="14026" spans="1:6" hidden="1" x14ac:dyDescent="0.25">
      <c r="A14026" s="93">
        <v>4</v>
      </c>
      <c r="B14026" s="72" t="s">
        <v>16035</v>
      </c>
      <c r="C14026" s="73" t="s">
        <v>20</v>
      </c>
      <c r="D14026" s="72" t="s">
        <v>22</v>
      </c>
      <c r="E14026" s="75" t="s">
        <v>16036</v>
      </c>
      <c r="F14026" s="730" t="s">
        <v>16103</v>
      </c>
    </row>
    <row r="14027" spans="1:6" hidden="1" x14ac:dyDescent="0.25">
      <c r="A14027" s="93">
        <v>5</v>
      </c>
      <c r="B14027" s="72" t="s">
        <v>16092</v>
      </c>
      <c r="C14027" s="73" t="s">
        <v>20</v>
      </c>
      <c r="D14027" s="72" t="s">
        <v>21</v>
      </c>
      <c r="E14027" s="75"/>
      <c r="F14027" s="277"/>
    </row>
    <row r="14028" spans="1:6" hidden="1" x14ac:dyDescent="0.25">
      <c r="A14028" s="93">
        <v>6</v>
      </c>
      <c r="B14028" s="72" t="s">
        <v>16094</v>
      </c>
      <c r="C14028" s="73" t="s">
        <v>20</v>
      </c>
      <c r="D14028" s="72" t="s">
        <v>17</v>
      </c>
      <c r="E14028" s="24"/>
      <c r="F14028" s="730" t="s">
        <v>1011</v>
      </c>
    </row>
    <row r="14029" spans="1:6" hidden="1" x14ac:dyDescent="0.25">
      <c r="A14029" s="93">
        <v>7</v>
      </c>
      <c r="B14029" s="72" t="s">
        <v>3161</v>
      </c>
      <c r="C14029" s="73" t="s">
        <v>20</v>
      </c>
      <c r="D14029" s="72" t="s">
        <v>13</v>
      </c>
      <c r="E14029" s="75" t="s">
        <v>14481</v>
      </c>
      <c r="F14029" s="730" t="s">
        <v>1011</v>
      </c>
    </row>
    <row r="14030" spans="1:6" hidden="1" x14ac:dyDescent="0.25">
      <c r="A14030" s="93">
        <v>8</v>
      </c>
      <c r="B14030" s="72" t="s">
        <v>15867</v>
      </c>
      <c r="C14030" s="73" t="s">
        <v>20</v>
      </c>
      <c r="D14030" s="72" t="s">
        <v>21</v>
      </c>
      <c r="E14030" s="24"/>
      <c r="F14030" s="277"/>
    </row>
    <row r="14031" spans="1:6" hidden="1" x14ac:dyDescent="0.25">
      <c r="A14031" s="93">
        <v>9</v>
      </c>
      <c r="B14031" s="72"/>
      <c r="C14031" s="73"/>
      <c r="D14031" s="72"/>
      <c r="E14031" s="24"/>
      <c r="F14031" s="277"/>
    </row>
    <row r="14032" spans="1:6" hidden="1" x14ac:dyDescent="0.25">
      <c r="A14032" s="93">
        <v>10</v>
      </c>
      <c r="B14032" s="72"/>
      <c r="C14032" s="73"/>
      <c r="D14032" s="72"/>
      <c r="E14032" s="24"/>
      <c r="F14032" s="277"/>
    </row>
    <row r="14033" spans="1:6" hidden="1" x14ac:dyDescent="0.25">
      <c r="A14033" s="93">
        <v>11</v>
      </c>
      <c r="B14033" s="72"/>
      <c r="C14033" s="73"/>
      <c r="D14033" s="72"/>
      <c r="E14033" s="24"/>
      <c r="F14033" s="277"/>
    </row>
    <row r="14034" spans="1:6" hidden="1" x14ac:dyDescent="0.25">
      <c r="A14034" s="811" t="s">
        <v>558</v>
      </c>
      <c r="B14034" s="812"/>
      <c r="C14034" s="812"/>
      <c r="D14034" s="812"/>
      <c r="E14034" s="812"/>
      <c r="F14034" s="813"/>
    </row>
    <row r="14035" spans="1:6" hidden="1" x14ac:dyDescent="0.25">
      <c r="A14035" s="133">
        <v>1</v>
      </c>
      <c r="B14035" s="126"/>
      <c r="C14035" s="73"/>
      <c r="D14035" s="72"/>
      <c r="E14035" s="140"/>
      <c r="F14035" s="180"/>
    </row>
    <row r="14036" spans="1:6" hidden="1" x14ac:dyDescent="0.25">
      <c r="A14036" s="133">
        <v>2</v>
      </c>
      <c r="B14036" s="72"/>
      <c r="C14036" s="73"/>
      <c r="D14036" s="72"/>
      <c r="E14036" s="140"/>
      <c r="F14036" s="180"/>
    </row>
    <row r="14037" spans="1:6" hidden="1" x14ac:dyDescent="0.25">
      <c r="A14037" s="93">
        <v>3</v>
      </c>
      <c r="B14037" s="72"/>
      <c r="C14037" s="73"/>
      <c r="D14037" s="72"/>
      <c r="E14037" s="24"/>
      <c r="F14037" s="766"/>
    </row>
    <row r="14038" spans="1:6" hidden="1" x14ac:dyDescent="0.25">
      <c r="A14038" s="811" t="s">
        <v>12</v>
      </c>
      <c r="B14038" s="812"/>
      <c r="C14038" s="812"/>
      <c r="D14038" s="812"/>
      <c r="E14038" s="812"/>
      <c r="F14038" s="813"/>
    </row>
    <row r="14039" spans="1:6" hidden="1" x14ac:dyDescent="0.25">
      <c r="A14039" s="93">
        <v>1</v>
      </c>
      <c r="B14039" s="72"/>
      <c r="C14039" s="73"/>
      <c r="D14039" s="72"/>
      <c r="E14039" s="24"/>
      <c r="F14039" s="766"/>
    </row>
    <row r="14040" spans="1:6" hidden="1" x14ac:dyDescent="0.25">
      <c r="A14040" s="93">
        <v>2</v>
      </c>
      <c r="B14040" s="85"/>
      <c r="C14040" s="85"/>
      <c r="D14040" s="85"/>
      <c r="E14040" s="86"/>
      <c r="F14040" s="85"/>
    </row>
    <row r="14041" spans="1:6" hidden="1" x14ac:dyDescent="0.25">
      <c r="A14041" s="811" t="s">
        <v>385</v>
      </c>
      <c r="B14041" s="812"/>
      <c r="C14041" s="812"/>
      <c r="D14041" s="812"/>
      <c r="E14041" s="812"/>
      <c r="F14041" s="813"/>
    </row>
    <row r="14042" spans="1:6" hidden="1" x14ac:dyDescent="0.25">
      <c r="A14042" s="133">
        <v>1</v>
      </c>
      <c r="B14042" s="72" t="s">
        <v>16022</v>
      </c>
      <c r="C14042" s="73" t="s">
        <v>385</v>
      </c>
      <c r="D14042" s="72" t="s">
        <v>890</v>
      </c>
      <c r="E14042" s="24"/>
      <c r="F14042" s="766"/>
    </row>
    <row r="14043" spans="1:6" hidden="1" x14ac:dyDescent="0.25">
      <c r="A14043" s="133">
        <v>2</v>
      </c>
      <c r="B14043" s="72"/>
      <c r="C14043" s="73"/>
      <c r="D14043" s="72"/>
      <c r="E14043" s="24"/>
      <c r="F14043" s="766"/>
    </row>
    <row r="14044" spans="1:6" hidden="1" x14ac:dyDescent="0.25">
      <c r="A14044" s="133">
        <v>3</v>
      </c>
      <c r="B14044" s="72"/>
      <c r="C14044" s="73"/>
      <c r="D14044" s="72"/>
      <c r="E14044" s="24"/>
      <c r="F14044" s="766"/>
    </row>
    <row r="14045" spans="1:6" hidden="1" x14ac:dyDescent="0.25">
      <c r="A14045" s="133">
        <v>4</v>
      </c>
      <c r="B14045" s="72"/>
      <c r="C14045" s="73"/>
      <c r="D14045" s="72"/>
      <c r="E14045" s="24"/>
      <c r="F14045" s="766"/>
    </row>
    <row r="14046" spans="1:6" hidden="1" x14ac:dyDescent="0.25">
      <c r="A14046" s="811" t="s">
        <v>5</v>
      </c>
      <c r="B14046" s="812"/>
      <c r="C14046" s="812"/>
      <c r="D14046" s="812"/>
      <c r="E14046" s="812"/>
      <c r="F14046" s="813"/>
    </row>
    <row r="14047" spans="1:6" hidden="1" x14ac:dyDescent="0.25">
      <c r="A14047" s="93">
        <v>1</v>
      </c>
      <c r="B14047" s="85" t="s">
        <v>6290</v>
      </c>
      <c r="C14047" s="85" t="s">
        <v>5</v>
      </c>
      <c r="D14047" s="72" t="s">
        <v>21</v>
      </c>
      <c r="E14047" s="75"/>
      <c r="F14047" s="140"/>
    </row>
    <row r="14048" spans="1:6" hidden="1" x14ac:dyDescent="0.25">
      <c r="A14048" s="93">
        <v>2</v>
      </c>
      <c r="B14048" s="85"/>
      <c r="C14048" s="73"/>
      <c r="D14048" s="72"/>
      <c r="E14048" s="86"/>
      <c r="F14048" s="140"/>
    </row>
    <row r="14049" spans="1:6" hidden="1" x14ac:dyDescent="0.25"/>
    <row r="14050" spans="1:6" hidden="1" x14ac:dyDescent="0.25"/>
    <row r="14051" spans="1:6" hidden="1" x14ac:dyDescent="0.25"/>
    <row r="14052" spans="1:6" hidden="1" x14ac:dyDescent="0.25">
      <c r="A14052" s="299"/>
      <c r="B14052" s="61" t="s">
        <v>45</v>
      </c>
      <c r="C14052" s="62">
        <v>44672</v>
      </c>
      <c r="D14052" s="61"/>
      <c r="E14052" s="584"/>
      <c r="F14052" s="300"/>
    </row>
    <row r="14053" spans="1:6" hidden="1" x14ac:dyDescent="0.25">
      <c r="A14053" s="301" t="s">
        <v>580</v>
      </c>
      <c r="B14053" s="302" t="s">
        <v>576</v>
      </c>
      <c r="C14053" s="303" t="s">
        <v>912</v>
      </c>
      <c r="D14053" s="302" t="s">
        <v>577</v>
      </c>
      <c r="E14053" s="585" t="s">
        <v>1422</v>
      </c>
      <c r="F14053" s="304" t="s">
        <v>579</v>
      </c>
    </row>
    <row r="14054" spans="1:6" hidden="1" x14ac:dyDescent="0.25">
      <c r="A14054" s="814" t="s">
        <v>155</v>
      </c>
      <c r="B14054" s="814"/>
      <c r="C14054" s="814"/>
      <c r="D14054" s="814"/>
      <c r="E14054" s="814"/>
      <c r="F14054" s="814"/>
    </row>
    <row r="14055" spans="1:6" hidden="1" x14ac:dyDescent="0.25">
      <c r="A14055" s="133">
        <v>1</v>
      </c>
      <c r="B14055" s="207" t="s">
        <v>2214</v>
      </c>
      <c r="C14055" s="207" t="s">
        <v>882</v>
      </c>
      <c r="D14055" s="207" t="s">
        <v>890</v>
      </c>
      <c r="E14055" s="475" t="s">
        <v>7027</v>
      </c>
      <c r="F14055" s="207"/>
    </row>
    <row r="14056" spans="1:6" hidden="1" x14ac:dyDescent="0.25">
      <c r="A14056" s="93">
        <v>2</v>
      </c>
      <c r="B14056" s="224"/>
      <c r="C14056" s="225"/>
      <c r="D14056" s="224"/>
      <c r="E14056" s="227"/>
      <c r="F14056" s="206"/>
    </row>
    <row r="14057" spans="1:6" hidden="1" x14ac:dyDescent="0.25">
      <c r="A14057" s="814" t="s">
        <v>41</v>
      </c>
      <c r="B14057" s="814"/>
      <c r="C14057" s="814"/>
      <c r="D14057" s="814"/>
      <c r="E14057" s="814"/>
      <c r="F14057" s="814"/>
    </row>
    <row r="14058" spans="1:6" hidden="1" x14ac:dyDescent="0.25">
      <c r="A14058" s="93">
        <v>1</v>
      </c>
      <c r="B14058" s="72"/>
      <c r="C14058" s="73"/>
      <c r="D14058" s="72"/>
      <c r="E14058" s="75"/>
      <c r="F14058" s="140"/>
    </row>
    <row r="14059" spans="1:6" hidden="1" x14ac:dyDescent="0.25">
      <c r="A14059" s="93"/>
      <c r="B14059" s="85"/>
      <c r="C14059" s="85"/>
      <c r="D14059" s="85"/>
      <c r="E14059" s="86"/>
      <c r="F14059" s="85"/>
    </row>
    <row r="14060" spans="1:6" hidden="1" x14ac:dyDescent="0.25">
      <c r="A14060" s="814" t="s">
        <v>9</v>
      </c>
      <c r="B14060" s="814"/>
      <c r="C14060" s="814"/>
      <c r="D14060" s="814"/>
      <c r="E14060" s="814"/>
      <c r="F14060" s="814"/>
    </row>
    <row r="14061" spans="1:6" hidden="1" x14ac:dyDescent="0.25">
      <c r="A14061" s="93">
        <v>1</v>
      </c>
      <c r="B14061" s="72" t="s">
        <v>15848</v>
      </c>
      <c r="C14061" s="73" t="s">
        <v>9</v>
      </c>
      <c r="D14061" s="72" t="s">
        <v>21</v>
      </c>
      <c r="E14061" s="75"/>
      <c r="F14061" s="766"/>
    </row>
    <row r="14062" spans="1:6" hidden="1" x14ac:dyDescent="0.25">
      <c r="A14062" s="93">
        <v>2</v>
      </c>
      <c r="B14062" s="72" t="s">
        <v>9700</v>
      </c>
      <c r="C14062" s="73" t="s">
        <v>9</v>
      </c>
      <c r="D14062" s="72" t="s">
        <v>13</v>
      </c>
      <c r="E14062" s="75"/>
      <c r="F14062" s="766"/>
    </row>
    <row r="14063" spans="1:6" hidden="1" x14ac:dyDescent="0.25">
      <c r="A14063" s="93">
        <v>3</v>
      </c>
      <c r="B14063" s="72" t="s">
        <v>14590</v>
      </c>
      <c r="C14063" s="73" t="s">
        <v>85</v>
      </c>
      <c r="D14063" s="72" t="s">
        <v>13</v>
      </c>
      <c r="E14063" s="75"/>
      <c r="F14063" s="766"/>
    </row>
    <row r="14064" spans="1:6" hidden="1" x14ac:dyDescent="0.25">
      <c r="A14064" s="93">
        <v>4</v>
      </c>
      <c r="B14064" s="72" t="s">
        <v>16107</v>
      </c>
      <c r="C14064" s="73" t="s">
        <v>9</v>
      </c>
      <c r="D14064" s="72" t="s">
        <v>21</v>
      </c>
      <c r="E14064" s="24"/>
      <c r="F14064" s="766"/>
    </row>
    <row r="14065" spans="1:6" hidden="1" x14ac:dyDescent="0.25">
      <c r="A14065" s="93">
        <v>5</v>
      </c>
      <c r="B14065" s="72"/>
      <c r="C14065" s="73"/>
      <c r="D14065" s="72"/>
      <c r="E14065" s="24"/>
      <c r="F14065" s="766"/>
    </row>
    <row r="14066" spans="1:6" hidden="1" x14ac:dyDescent="0.25">
      <c r="A14066" s="811" t="s">
        <v>20</v>
      </c>
      <c r="B14066" s="812"/>
      <c r="C14066" s="812"/>
      <c r="D14066" s="812"/>
      <c r="E14066" s="812"/>
      <c r="F14066" s="813"/>
    </row>
    <row r="14067" spans="1:6" hidden="1" x14ac:dyDescent="0.25">
      <c r="A14067" s="93">
        <v>1</v>
      </c>
      <c r="B14067" s="72" t="s">
        <v>16110</v>
      </c>
      <c r="C14067" s="73" t="s">
        <v>20</v>
      </c>
      <c r="D14067" s="72" t="s">
        <v>13</v>
      </c>
      <c r="E14067" s="75" t="s">
        <v>16111</v>
      </c>
      <c r="F14067" s="730" t="s">
        <v>1011</v>
      </c>
    </row>
    <row r="14068" spans="1:6" hidden="1" x14ac:dyDescent="0.25">
      <c r="A14068" s="93">
        <v>2</v>
      </c>
      <c r="B14068" s="72" t="s">
        <v>16029</v>
      </c>
      <c r="C14068" s="73" t="s">
        <v>20</v>
      </c>
      <c r="D14068" s="72" t="s">
        <v>13</v>
      </c>
      <c r="E14068" s="75"/>
      <c r="F14068" s="730" t="s">
        <v>1011</v>
      </c>
    </row>
    <row r="14069" spans="1:6" hidden="1" x14ac:dyDescent="0.25">
      <c r="A14069" s="93">
        <v>3</v>
      </c>
      <c r="B14069" s="72" t="s">
        <v>10496</v>
      </c>
      <c r="C14069" s="73" t="s">
        <v>20</v>
      </c>
      <c r="D14069" s="72" t="s">
        <v>890</v>
      </c>
      <c r="E14069" s="75"/>
      <c r="F14069" s="277"/>
    </row>
    <row r="14070" spans="1:6" hidden="1" x14ac:dyDescent="0.25">
      <c r="A14070" s="93">
        <v>4</v>
      </c>
      <c r="B14070" s="72" t="s">
        <v>10497</v>
      </c>
      <c r="C14070" s="73" t="s">
        <v>20</v>
      </c>
      <c r="D14070" s="72" t="s">
        <v>890</v>
      </c>
      <c r="E14070" s="24"/>
      <c r="F14070" s="277"/>
    </row>
    <row r="14071" spans="1:6" hidden="1" x14ac:dyDescent="0.25">
      <c r="A14071" s="93">
        <v>5</v>
      </c>
      <c r="B14071" s="72" t="s">
        <v>16096</v>
      </c>
      <c r="C14071" s="73" t="s">
        <v>20</v>
      </c>
      <c r="D14071" s="72" t="s">
        <v>21</v>
      </c>
      <c r="E14071" s="75" t="s">
        <v>16097</v>
      </c>
      <c r="F14071" s="730" t="s">
        <v>1011</v>
      </c>
    </row>
    <row r="14072" spans="1:6" hidden="1" x14ac:dyDescent="0.25">
      <c r="A14072" s="93">
        <v>6</v>
      </c>
      <c r="B14072" s="72" t="s">
        <v>14760</v>
      </c>
      <c r="C14072" s="73" t="s">
        <v>20</v>
      </c>
      <c r="D14072" s="72" t="s">
        <v>13</v>
      </c>
      <c r="E14072" s="24"/>
      <c r="F14072" s="277"/>
    </row>
    <row r="14073" spans="1:6" hidden="1" x14ac:dyDescent="0.25">
      <c r="A14073" s="93">
        <v>7</v>
      </c>
      <c r="B14073" s="72" t="s">
        <v>8516</v>
      </c>
      <c r="C14073" s="73" t="s">
        <v>20</v>
      </c>
      <c r="D14073" s="72" t="s">
        <v>28</v>
      </c>
      <c r="E14073" s="24"/>
      <c r="F14073" s="277"/>
    </row>
    <row r="14074" spans="1:6" hidden="1" x14ac:dyDescent="0.25">
      <c r="A14074" s="93">
        <v>8</v>
      </c>
      <c r="B14074" s="72" t="s">
        <v>8516</v>
      </c>
      <c r="C14074" s="73" t="s">
        <v>20</v>
      </c>
      <c r="D14074" s="72" t="s">
        <v>28</v>
      </c>
      <c r="E14074" s="24"/>
      <c r="F14074" s="277"/>
    </row>
    <row r="14075" spans="1:6" hidden="1" x14ac:dyDescent="0.25">
      <c r="A14075" s="93"/>
      <c r="B14075" s="72"/>
      <c r="C14075" s="73"/>
      <c r="D14075" s="72"/>
      <c r="E14075" s="24"/>
      <c r="F14075" s="277"/>
    </row>
    <row r="14076" spans="1:6" hidden="1" x14ac:dyDescent="0.25">
      <c r="A14076" s="93"/>
      <c r="B14076" s="72"/>
      <c r="C14076" s="73"/>
      <c r="D14076" s="72"/>
      <c r="E14076" s="24"/>
      <c r="F14076" s="277"/>
    </row>
    <row r="14077" spans="1:6" hidden="1" x14ac:dyDescent="0.25">
      <c r="A14077" s="811" t="s">
        <v>558</v>
      </c>
      <c r="B14077" s="812"/>
      <c r="C14077" s="812"/>
      <c r="D14077" s="812"/>
      <c r="E14077" s="812"/>
      <c r="F14077" s="813"/>
    </row>
    <row r="14078" spans="1:6" hidden="1" x14ac:dyDescent="0.25">
      <c r="A14078" s="133">
        <v>1</v>
      </c>
      <c r="B14078" s="126"/>
      <c r="C14078" s="73"/>
      <c r="D14078" s="72"/>
      <c r="E14078" s="140"/>
      <c r="F14078" s="180"/>
    </row>
    <row r="14079" spans="1:6" hidden="1" x14ac:dyDescent="0.25">
      <c r="A14079" s="133">
        <v>2</v>
      </c>
      <c r="B14079" s="72"/>
      <c r="C14079" s="73"/>
      <c r="D14079" s="72"/>
      <c r="E14079" s="140"/>
      <c r="F14079" s="180"/>
    </row>
    <row r="14080" spans="1:6" hidden="1" x14ac:dyDescent="0.25">
      <c r="A14080" s="93">
        <v>3</v>
      </c>
      <c r="B14080" s="72"/>
      <c r="C14080" s="73"/>
      <c r="D14080" s="72"/>
      <c r="E14080" s="24"/>
      <c r="F14080" s="766"/>
    </row>
    <row r="14081" spans="1:6" hidden="1" x14ac:dyDescent="0.25">
      <c r="A14081" s="811" t="s">
        <v>12</v>
      </c>
      <c r="B14081" s="812"/>
      <c r="C14081" s="812"/>
      <c r="D14081" s="812"/>
      <c r="E14081" s="812"/>
      <c r="F14081" s="813"/>
    </row>
    <row r="14082" spans="1:6" hidden="1" x14ac:dyDescent="0.25">
      <c r="A14082" s="93">
        <v>1</v>
      </c>
      <c r="B14082" s="72"/>
      <c r="C14082" s="73"/>
      <c r="D14082" s="72"/>
      <c r="E14082" s="24"/>
      <c r="F14082" s="766"/>
    </row>
    <row r="14083" spans="1:6" hidden="1" x14ac:dyDescent="0.25">
      <c r="A14083" s="93">
        <v>2</v>
      </c>
      <c r="B14083" s="85"/>
      <c r="C14083" s="85"/>
      <c r="D14083" s="85"/>
      <c r="E14083" s="86"/>
      <c r="F14083" s="85"/>
    </row>
    <row r="14084" spans="1:6" hidden="1" x14ac:dyDescent="0.25">
      <c r="A14084" s="811" t="s">
        <v>385</v>
      </c>
      <c r="B14084" s="812"/>
      <c r="C14084" s="812"/>
      <c r="D14084" s="812"/>
      <c r="E14084" s="812"/>
      <c r="F14084" s="813"/>
    </row>
    <row r="14085" spans="1:6" hidden="1" x14ac:dyDescent="0.25">
      <c r="A14085" s="133">
        <v>1</v>
      </c>
      <c r="B14085" s="72" t="s">
        <v>16106</v>
      </c>
      <c r="C14085" s="73" t="s">
        <v>385</v>
      </c>
      <c r="D14085" s="72" t="s">
        <v>343</v>
      </c>
      <c r="E14085" s="24"/>
      <c r="F14085" s="766"/>
    </row>
    <row r="14086" spans="1:6" hidden="1" x14ac:dyDescent="0.25">
      <c r="A14086" s="133">
        <v>2</v>
      </c>
      <c r="B14086" s="72"/>
      <c r="C14086" s="73"/>
      <c r="D14086" s="72"/>
      <c r="E14086" s="24"/>
      <c r="F14086" s="766"/>
    </row>
    <row r="14087" spans="1:6" hidden="1" x14ac:dyDescent="0.25">
      <c r="A14087" s="133">
        <v>3</v>
      </c>
      <c r="B14087" s="72"/>
      <c r="C14087" s="73"/>
      <c r="D14087" s="72"/>
      <c r="E14087" s="24"/>
      <c r="F14087" s="766"/>
    </row>
    <row r="14088" spans="1:6" hidden="1" x14ac:dyDescent="0.25">
      <c r="A14088" s="133">
        <v>4</v>
      </c>
      <c r="B14088" s="72"/>
      <c r="C14088" s="73"/>
      <c r="D14088" s="72"/>
      <c r="E14088" s="24"/>
      <c r="F14088" s="766"/>
    </row>
    <row r="14089" spans="1:6" hidden="1" x14ac:dyDescent="0.25">
      <c r="A14089" s="811" t="s">
        <v>5</v>
      </c>
      <c r="B14089" s="812"/>
      <c r="C14089" s="812"/>
      <c r="D14089" s="812"/>
      <c r="E14089" s="812"/>
      <c r="F14089" s="813"/>
    </row>
    <row r="14090" spans="1:6" hidden="1" x14ac:dyDescent="0.25">
      <c r="A14090" s="93">
        <v>1</v>
      </c>
      <c r="B14090" s="85"/>
      <c r="C14090" s="85"/>
      <c r="D14090" s="85"/>
      <c r="E14090" s="75"/>
      <c r="F14090" s="140"/>
    </row>
    <row r="14091" spans="1:6" hidden="1" x14ac:dyDescent="0.25">
      <c r="A14091" s="93">
        <v>2</v>
      </c>
      <c r="B14091" s="85"/>
      <c r="C14091" s="73"/>
      <c r="D14091" s="72"/>
      <c r="E14091" s="86"/>
      <c r="F14091" s="140"/>
    </row>
    <row r="14092" spans="1:6" hidden="1" x14ac:dyDescent="0.25"/>
    <row r="14093" spans="1:6" hidden="1" x14ac:dyDescent="0.25"/>
    <row r="14094" spans="1:6" hidden="1" x14ac:dyDescent="0.25">
      <c r="A14094" s="453"/>
      <c r="B14094" s="454" t="s">
        <v>63</v>
      </c>
      <c r="C14094" s="455">
        <v>44674</v>
      </c>
      <c r="D14094" s="454"/>
      <c r="E14094" s="598"/>
      <c r="F14094" s="456"/>
    </row>
    <row r="14095" spans="1:6" hidden="1" x14ac:dyDescent="0.25">
      <c r="A14095" s="457" t="s">
        <v>580</v>
      </c>
      <c r="B14095" s="458" t="s">
        <v>576</v>
      </c>
      <c r="C14095" s="459" t="s">
        <v>912</v>
      </c>
      <c r="D14095" s="458" t="s">
        <v>577</v>
      </c>
      <c r="E14095" s="599" t="s">
        <v>1422</v>
      </c>
      <c r="F14095" s="460" t="s">
        <v>579</v>
      </c>
    </row>
    <row r="14096" spans="1:6" hidden="1" x14ac:dyDescent="0.25">
      <c r="A14096" s="814" t="s">
        <v>155</v>
      </c>
      <c r="B14096" s="814"/>
      <c r="C14096" s="814"/>
      <c r="D14096" s="814"/>
      <c r="E14096" s="814"/>
      <c r="F14096" s="814"/>
    </row>
    <row r="14097" spans="1:6" hidden="1" x14ac:dyDescent="0.25">
      <c r="A14097" s="133">
        <v>1</v>
      </c>
      <c r="B14097" s="207"/>
      <c r="C14097" s="207"/>
      <c r="D14097" s="207"/>
      <c r="E14097" s="475"/>
      <c r="F14097" s="207"/>
    </row>
    <row r="14098" spans="1:6" hidden="1" x14ac:dyDescent="0.25">
      <c r="A14098" s="93">
        <v>2</v>
      </c>
      <c r="B14098" s="224"/>
      <c r="C14098" s="225"/>
      <c r="D14098" s="224"/>
      <c r="E14098" s="206"/>
      <c r="F14098" s="206"/>
    </row>
    <row r="14099" spans="1:6" hidden="1" x14ac:dyDescent="0.25">
      <c r="A14099" s="814" t="s">
        <v>41</v>
      </c>
      <c r="B14099" s="814"/>
      <c r="C14099" s="814"/>
      <c r="D14099" s="814"/>
      <c r="E14099" s="814"/>
      <c r="F14099" s="814"/>
    </row>
    <row r="14100" spans="1:6" hidden="1" x14ac:dyDescent="0.25">
      <c r="A14100" s="93">
        <v>1</v>
      </c>
      <c r="B14100" s="72" t="s">
        <v>3600</v>
      </c>
      <c r="C14100" s="73" t="s">
        <v>41</v>
      </c>
      <c r="D14100" s="72" t="s">
        <v>890</v>
      </c>
      <c r="E14100" s="75"/>
      <c r="F14100" s="140" t="s">
        <v>35</v>
      </c>
    </row>
    <row r="14101" spans="1:6" hidden="1" x14ac:dyDescent="0.25">
      <c r="A14101" s="93">
        <v>2</v>
      </c>
      <c r="B14101" s="72" t="s">
        <v>15634</v>
      </c>
      <c r="C14101" s="73" t="s">
        <v>41</v>
      </c>
      <c r="D14101" s="72" t="s">
        <v>890</v>
      </c>
      <c r="E14101" s="75" t="s">
        <v>16123</v>
      </c>
      <c r="F14101" s="140"/>
    </row>
    <row r="14102" spans="1:6" hidden="1" x14ac:dyDescent="0.25">
      <c r="A14102" s="814" t="s">
        <v>9</v>
      </c>
      <c r="B14102" s="814"/>
      <c r="C14102" s="814"/>
      <c r="D14102" s="814"/>
      <c r="E14102" s="814"/>
      <c r="F14102" s="814"/>
    </row>
    <row r="14103" spans="1:6" hidden="1" x14ac:dyDescent="0.25">
      <c r="A14103" s="93">
        <v>1</v>
      </c>
      <c r="B14103" s="72" t="s">
        <v>15810</v>
      </c>
      <c r="C14103" s="73" t="s">
        <v>9</v>
      </c>
      <c r="D14103" s="72" t="s">
        <v>13</v>
      </c>
      <c r="E14103" s="75"/>
      <c r="F14103" s="766"/>
    </row>
    <row r="14104" spans="1:6" hidden="1" x14ac:dyDescent="0.25">
      <c r="A14104" s="93">
        <v>2</v>
      </c>
      <c r="B14104" s="72" t="s">
        <v>3544</v>
      </c>
      <c r="C14104" s="73" t="s">
        <v>9</v>
      </c>
      <c r="D14104" s="72" t="s">
        <v>22</v>
      </c>
      <c r="E14104" s="75" t="s">
        <v>15826</v>
      </c>
      <c r="F14104" s="766"/>
    </row>
    <row r="14105" spans="1:6" hidden="1" x14ac:dyDescent="0.25">
      <c r="A14105" s="93">
        <v>3</v>
      </c>
      <c r="B14105" s="72" t="s">
        <v>15825</v>
      </c>
      <c r="C14105" s="73" t="s">
        <v>9</v>
      </c>
      <c r="D14105" s="72" t="s">
        <v>22</v>
      </c>
      <c r="E14105" s="75" t="s">
        <v>15826</v>
      </c>
      <c r="F14105" s="766"/>
    </row>
    <row r="14106" spans="1:6" hidden="1" x14ac:dyDescent="0.25">
      <c r="A14106" s="93">
        <v>4</v>
      </c>
      <c r="B14106" s="72" t="s">
        <v>8702</v>
      </c>
      <c r="C14106" s="73" t="s">
        <v>9</v>
      </c>
      <c r="D14106" s="72" t="s">
        <v>21</v>
      </c>
      <c r="E14106" s="24"/>
      <c r="F14106" s="766"/>
    </row>
    <row r="14107" spans="1:6" hidden="1" x14ac:dyDescent="0.25">
      <c r="A14107" s="93">
        <v>5</v>
      </c>
      <c r="B14107" s="72" t="s">
        <v>12430</v>
      </c>
      <c r="C14107" s="73" t="s">
        <v>9</v>
      </c>
      <c r="D14107" s="72" t="s">
        <v>21</v>
      </c>
      <c r="E14107" s="24"/>
      <c r="F14107" s="140"/>
    </row>
    <row r="14108" spans="1:6" hidden="1" x14ac:dyDescent="0.25">
      <c r="A14108" s="93">
        <v>6</v>
      </c>
      <c r="B14108" s="72" t="s">
        <v>5698</v>
      </c>
      <c r="C14108" s="73" t="s">
        <v>9</v>
      </c>
      <c r="D14108" s="72" t="s">
        <v>13</v>
      </c>
      <c r="E14108" s="24"/>
      <c r="F14108" s="766"/>
    </row>
    <row r="14109" spans="1:6" hidden="1" x14ac:dyDescent="0.25">
      <c r="A14109" s="93">
        <v>7</v>
      </c>
      <c r="B14109" s="72" t="s">
        <v>16116</v>
      </c>
      <c r="C14109" s="73" t="s">
        <v>9</v>
      </c>
      <c r="D14109" s="72" t="s">
        <v>21</v>
      </c>
      <c r="E14109" s="24"/>
      <c r="F14109" s="766"/>
    </row>
    <row r="14110" spans="1:6" hidden="1" x14ac:dyDescent="0.25">
      <c r="A14110" s="93">
        <v>8</v>
      </c>
      <c r="B14110" s="72" t="s">
        <v>16117</v>
      </c>
      <c r="C14110" s="73" t="s">
        <v>9</v>
      </c>
      <c r="D14110" s="72" t="s">
        <v>21</v>
      </c>
      <c r="E14110" s="24"/>
      <c r="F14110" s="773"/>
    </row>
    <row r="14111" spans="1:6" hidden="1" x14ac:dyDescent="0.25">
      <c r="A14111" s="93">
        <v>9</v>
      </c>
      <c r="B14111" s="72" t="s">
        <v>234</v>
      </c>
      <c r="C14111" s="73" t="s">
        <v>9</v>
      </c>
      <c r="D14111" s="72" t="s">
        <v>890</v>
      </c>
      <c r="E14111" s="24"/>
      <c r="F14111" s="773"/>
    </row>
    <row r="14112" spans="1:6" hidden="1" x14ac:dyDescent="0.25">
      <c r="A14112" s="93">
        <v>10</v>
      </c>
      <c r="B14112" s="72" t="s">
        <v>3631</v>
      </c>
      <c r="C14112" s="73" t="s">
        <v>9</v>
      </c>
      <c r="D14112" s="72" t="s">
        <v>13</v>
      </c>
      <c r="E14112" s="24"/>
      <c r="F14112" s="773"/>
    </row>
    <row r="14113" spans="1:6" hidden="1" x14ac:dyDescent="0.25">
      <c r="A14113" s="93">
        <v>11</v>
      </c>
      <c r="B14113" s="72" t="s">
        <v>5241</v>
      </c>
      <c r="C14113" s="73" t="s">
        <v>9</v>
      </c>
      <c r="D14113" s="72" t="s">
        <v>13</v>
      </c>
      <c r="E14113" s="24"/>
      <c r="F14113" s="773"/>
    </row>
    <row r="14114" spans="1:6" hidden="1" x14ac:dyDescent="0.25">
      <c r="A14114" s="93">
        <v>12</v>
      </c>
      <c r="B14114" s="72" t="s">
        <v>5861</v>
      </c>
      <c r="C14114" s="73" t="s">
        <v>9</v>
      </c>
      <c r="D14114" s="72" t="s">
        <v>13</v>
      </c>
      <c r="E14114" s="24"/>
      <c r="F14114" s="773"/>
    </row>
    <row r="14115" spans="1:6" hidden="1" x14ac:dyDescent="0.25">
      <c r="A14115" s="93">
        <v>13</v>
      </c>
      <c r="B14115" s="72" t="s">
        <v>16131</v>
      </c>
      <c r="C14115" s="73" t="s">
        <v>9</v>
      </c>
      <c r="D14115" s="72" t="s">
        <v>21</v>
      </c>
      <c r="E14115" s="24"/>
      <c r="F14115" s="774"/>
    </row>
    <row r="14116" spans="1:6" hidden="1" x14ac:dyDescent="0.25">
      <c r="A14116" s="93">
        <v>14</v>
      </c>
      <c r="B14116" s="72" t="s">
        <v>16132</v>
      </c>
      <c r="C14116" s="73" t="s">
        <v>9</v>
      </c>
      <c r="D14116" s="72" t="s">
        <v>21</v>
      </c>
      <c r="E14116" s="24"/>
      <c r="F14116" s="773"/>
    </row>
    <row r="14117" spans="1:6" hidden="1" x14ac:dyDescent="0.25">
      <c r="A14117" s="93">
        <v>15</v>
      </c>
      <c r="B14117" s="72"/>
      <c r="C14117" s="73"/>
      <c r="D14117" s="72"/>
      <c r="E14117" s="24"/>
      <c r="F14117" s="774"/>
    </row>
    <row r="14118" spans="1:6" hidden="1" x14ac:dyDescent="0.25">
      <c r="A14118" s="93">
        <v>16</v>
      </c>
      <c r="B14118" s="72"/>
      <c r="C14118" s="73"/>
      <c r="D14118" s="72"/>
      <c r="E14118" s="24"/>
      <c r="F14118" s="774"/>
    </row>
    <row r="14119" spans="1:6" hidden="1" x14ac:dyDescent="0.25">
      <c r="A14119" s="93">
        <v>17</v>
      </c>
      <c r="B14119" s="72"/>
      <c r="C14119" s="73"/>
      <c r="D14119" s="72"/>
      <c r="E14119" s="24"/>
      <c r="F14119" s="774"/>
    </row>
    <row r="14120" spans="1:6" hidden="1" x14ac:dyDescent="0.25">
      <c r="A14120" s="811" t="s">
        <v>20</v>
      </c>
      <c r="B14120" s="812"/>
      <c r="C14120" s="812"/>
      <c r="D14120" s="812"/>
      <c r="E14120" s="812"/>
      <c r="F14120" s="813"/>
    </row>
    <row r="14121" spans="1:6" hidden="1" x14ac:dyDescent="0.25">
      <c r="A14121" s="93">
        <v>1</v>
      </c>
      <c r="B14121" s="72" t="s">
        <v>15611</v>
      </c>
      <c r="C14121" s="73" t="s">
        <v>20</v>
      </c>
      <c r="D14121" s="72" t="s">
        <v>22</v>
      </c>
      <c r="E14121" s="75"/>
      <c r="F14121" s="277"/>
    </row>
    <row r="14122" spans="1:6" hidden="1" x14ac:dyDescent="0.25">
      <c r="A14122" s="93">
        <v>2</v>
      </c>
      <c r="B14122" s="72" t="s">
        <v>16075</v>
      </c>
      <c r="C14122" s="73" t="s">
        <v>20</v>
      </c>
      <c r="D14122" s="72" t="s">
        <v>21</v>
      </c>
      <c r="E14122" s="75"/>
      <c r="F14122" s="277"/>
    </row>
    <row r="14123" spans="1:6" hidden="1" x14ac:dyDescent="0.25">
      <c r="A14123" s="93">
        <v>3</v>
      </c>
      <c r="B14123" s="72" t="s">
        <v>16105</v>
      </c>
      <c r="C14123" s="73" t="s">
        <v>20</v>
      </c>
      <c r="D14123" s="72" t="s">
        <v>28</v>
      </c>
      <c r="E14123" s="75"/>
      <c r="F14123" s="730" t="s">
        <v>16115</v>
      </c>
    </row>
    <row r="14124" spans="1:6" hidden="1" x14ac:dyDescent="0.25">
      <c r="A14124" s="93">
        <v>4</v>
      </c>
      <c r="B14124" s="72" t="s">
        <v>16104</v>
      </c>
      <c r="C14124" s="73" t="s">
        <v>20</v>
      </c>
      <c r="D14124" s="72" t="s">
        <v>28</v>
      </c>
      <c r="E14124" s="75"/>
      <c r="F14124" s="730" t="s">
        <v>16115</v>
      </c>
    </row>
    <row r="14125" spans="1:6" hidden="1" x14ac:dyDescent="0.25">
      <c r="A14125" s="93">
        <v>6</v>
      </c>
      <c r="B14125" s="72" t="s">
        <v>14077</v>
      </c>
      <c r="C14125" s="73" t="s">
        <v>20</v>
      </c>
      <c r="D14125" s="72" t="s">
        <v>13</v>
      </c>
      <c r="E14125" s="75"/>
      <c r="F14125" s="277"/>
    </row>
    <row r="14126" spans="1:6" hidden="1" x14ac:dyDescent="0.25">
      <c r="A14126" s="93">
        <v>7</v>
      </c>
      <c r="B14126" s="72" t="s">
        <v>5513</v>
      </c>
      <c r="C14126" s="73" t="s">
        <v>20</v>
      </c>
      <c r="D14126" s="72" t="s">
        <v>13</v>
      </c>
      <c r="E14126" s="75" t="s">
        <v>6725</v>
      </c>
      <c r="F14126" s="730" t="s">
        <v>16115</v>
      </c>
    </row>
    <row r="14127" spans="1:6" hidden="1" x14ac:dyDescent="0.25">
      <c r="A14127" s="93">
        <v>8</v>
      </c>
      <c r="B14127" s="72" t="s">
        <v>10728</v>
      </c>
      <c r="C14127" s="73" t="s">
        <v>20</v>
      </c>
      <c r="D14127" s="72" t="s">
        <v>890</v>
      </c>
      <c r="E14127" s="24"/>
      <c r="F14127" s="277"/>
    </row>
    <row r="14128" spans="1:6" hidden="1" x14ac:dyDescent="0.25">
      <c r="A14128" s="93">
        <v>9</v>
      </c>
      <c r="B14128" s="72" t="s">
        <v>16119</v>
      </c>
      <c r="C14128" s="73" t="s">
        <v>20</v>
      </c>
      <c r="D14128" s="72" t="s">
        <v>890</v>
      </c>
      <c r="E14128" s="24"/>
      <c r="F14128" s="277"/>
    </row>
    <row r="14129" spans="1:6" hidden="1" x14ac:dyDescent="0.25">
      <c r="A14129" s="93">
        <v>10</v>
      </c>
      <c r="B14129" s="72" t="s">
        <v>16119</v>
      </c>
      <c r="C14129" s="73" t="s">
        <v>20</v>
      </c>
      <c r="D14129" s="72" t="s">
        <v>890</v>
      </c>
      <c r="E14129" s="24"/>
      <c r="F14129" s="277"/>
    </row>
    <row r="14130" spans="1:6" hidden="1" x14ac:dyDescent="0.25">
      <c r="A14130" s="93">
        <v>11</v>
      </c>
      <c r="B14130" s="72" t="s">
        <v>15306</v>
      </c>
      <c r="C14130" s="73" t="s">
        <v>20</v>
      </c>
      <c r="D14130" s="72" t="s">
        <v>21</v>
      </c>
      <c r="E14130" s="24"/>
      <c r="F14130" s="730" t="s">
        <v>16115</v>
      </c>
    </row>
    <row r="14131" spans="1:6" hidden="1" x14ac:dyDescent="0.25">
      <c r="A14131" s="93">
        <v>12</v>
      </c>
      <c r="B14131" s="72" t="s">
        <v>16125</v>
      </c>
      <c r="C14131" s="73" t="s">
        <v>20</v>
      </c>
      <c r="D14131" s="72" t="s">
        <v>13</v>
      </c>
      <c r="E14131" s="24"/>
      <c r="F14131" s="277"/>
    </row>
    <row r="14132" spans="1:6" hidden="1" x14ac:dyDescent="0.25">
      <c r="A14132" s="93">
        <v>13</v>
      </c>
      <c r="B14132" s="72" t="s">
        <v>1200</v>
      </c>
      <c r="C14132" s="73" t="s">
        <v>20</v>
      </c>
      <c r="D14132" s="72" t="s">
        <v>890</v>
      </c>
      <c r="E14132" s="24"/>
      <c r="F14132" s="277"/>
    </row>
    <row r="14133" spans="1:6" hidden="1" x14ac:dyDescent="0.25">
      <c r="A14133" s="93">
        <v>14</v>
      </c>
      <c r="B14133" s="72" t="s">
        <v>16139</v>
      </c>
      <c r="C14133" s="73" t="s">
        <v>20</v>
      </c>
      <c r="D14133" s="72" t="s">
        <v>22</v>
      </c>
      <c r="E14133" s="75" t="s">
        <v>16141</v>
      </c>
      <c r="F14133" s="277" t="s">
        <v>15648</v>
      </c>
    </row>
    <row r="14134" spans="1:6" hidden="1" x14ac:dyDescent="0.25">
      <c r="A14134" s="93">
        <v>15</v>
      </c>
      <c r="B14134" s="72"/>
      <c r="C14134" s="73"/>
      <c r="D14134" s="72"/>
      <c r="E14134" s="24"/>
      <c r="F14134" s="277"/>
    </row>
    <row r="14135" spans="1:6" hidden="1" x14ac:dyDescent="0.25">
      <c r="A14135" s="811" t="s">
        <v>558</v>
      </c>
      <c r="B14135" s="812"/>
      <c r="C14135" s="812"/>
      <c r="D14135" s="812"/>
      <c r="E14135" s="812"/>
      <c r="F14135" s="813"/>
    </row>
    <row r="14136" spans="1:6" hidden="1" x14ac:dyDescent="0.25">
      <c r="A14136" s="133">
        <v>1</v>
      </c>
      <c r="B14136" s="126"/>
      <c r="C14136" s="73"/>
      <c r="D14136" s="72"/>
      <c r="E14136" s="140"/>
      <c r="F14136" s="180"/>
    </row>
    <row r="14137" spans="1:6" hidden="1" x14ac:dyDescent="0.25">
      <c r="A14137" s="133">
        <v>2</v>
      </c>
      <c r="B14137" s="72"/>
      <c r="C14137" s="73"/>
      <c r="D14137" s="72"/>
      <c r="E14137" s="140"/>
      <c r="F14137" s="180"/>
    </row>
    <row r="14138" spans="1:6" hidden="1" x14ac:dyDescent="0.25">
      <c r="A14138" s="93">
        <v>3</v>
      </c>
      <c r="B14138" s="72"/>
      <c r="C14138" s="73"/>
      <c r="D14138" s="72"/>
      <c r="E14138" s="24"/>
      <c r="F14138" s="766"/>
    </row>
    <row r="14139" spans="1:6" hidden="1" x14ac:dyDescent="0.25">
      <c r="A14139" s="811" t="s">
        <v>12</v>
      </c>
      <c r="B14139" s="812"/>
      <c r="C14139" s="812"/>
      <c r="D14139" s="812"/>
      <c r="E14139" s="812"/>
      <c r="F14139" s="813"/>
    </row>
    <row r="14140" spans="1:6" hidden="1" x14ac:dyDescent="0.25">
      <c r="A14140" s="93">
        <v>1</v>
      </c>
      <c r="B14140" s="72"/>
      <c r="C14140" s="73"/>
      <c r="D14140" s="72"/>
      <c r="E14140" s="24"/>
      <c r="F14140" s="766"/>
    </row>
    <row r="14141" spans="1:6" hidden="1" x14ac:dyDescent="0.25">
      <c r="A14141" s="93">
        <v>2</v>
      </c>
      <c r="B14141" s="85"/>
      <c r="C14141" s="85"/>
      <c r="D14141" s="85"/>
      <c r="E14141" s="86"/>
      <c r="F14141" s="85"/>
    </row>
    <row r="14142" spans="1:6" hidden="1" x14ac:dyDescent="0.25">
      <c r="A14142" s="811" t="s">
        <v>385</v>
      </c>
      <c r="B14142" s="812"/>
      <c r="C14142" s="812"/>
      <c r="D14142" s="812"/>
      <c r="E14142" s="812"/>
      <c r="F14142" s="813"/>
    </row>
    <row r="14143" spans="1:6" hidden="1" x14ac:dyDescent="0.25">
      <c r="A14143" s="133">
        <v>1</v>
      </c>
      <c r="B14143" s="72" t="s">
        <v>4103</v>
      </c>
      <c r="C14143" s="73" t="s">
        <v>1069</v>
      </c>
      <c r="D14143" s="72" t="s">
        <v>21</v>
      </c>
      <c r="E14143" s="24"/>
      <c r="F14143" s="766"/>
    </row>
    <row r="14144" spans="1:6" hidden="1" x14ac:dyDescent="0.25">
      <c r="A14144" s="133">
        <v>2</v>
      </c>
      <c r="B14144" s="72"/>
      <c r="C14144" s="73"/>
      <c r="D14144" s="72"/>
      <c r="E14144" s="24"/>
      <c r="F14144" s="766"/>
    </row>
    <row r="14145" spans="1:6" hidden="1" x14ac:dyDescent="0.25">
      <c r="A14145" s="133">
        <v>3</v>
      </c>
      <c r="B14145" s="72"/>
      <c r="C14145" s="73"/>
      <c r="D14145" s="72"/>
      <c r="E14145" s="24"/>
      <c r="F14145" s="766"/>
    </row>
    <row r="14146" spans="1:6" hidden="1" x14ac:dyDescent="0.25">
      <c r="A14146" s="133">
        <v>4</v>
      </c>
      <c r="B14146" s="72"/>
      <c r="C14146" s="73"/>
      <c r="D14146" s="72"/>
      <c r="E14146" s="24"/>
      <c r="F14146" s="766"/>
    </row>
    <row r="14147" spans="1:6" hidden="1" x14ac:dyDescent="0.25">
      <c r="A14147" s="811" t="s">
        <v>5</v>
      </c>
      <c r="B14147" s="812"/>
      <c r="C14147" s="812"/>
      <c r="D14147" s="812"/>
      <c r="E14147" s="812"/>
      <c r="F14147" s="813"/>
    </row>
    <row r="14148" spans="1:6" hidden="1" x14ac:dyDescent="0.25">
      <c r="A14148" s="93">
        <v>1</v>
      </c>
      <c r="B14148" s="85" t="s">
        <v>16114</v>
      </c>
      <c r="C14148" s="85" t="s">
        <v>5</v>
      </c>
      <c r="D14148" s="85" t="s">
        <v>21</v>
      </c>
      <c r="E14148" s="75"/>
      <c r="F14148" s="140"/>
    </row>
    <row r="14149" spans="1:6" hidden="1" x14ac:dyDescent="0.25">
      <c r="A14149" s="93">
        <v>2</v>
      </c>
      <c r="B14149" s="85"/>
      <c r="C14149" s="73"/>
      <c r="D14149" s="72"/>
      <c r="E14149" s="86"/>
      <c r="F14149" s="93"/>
    </row>
    <row r="14150" spans="1:6" hidden="1" x14ac:dyDescent="0.25"/>
    <row r="14151" spans="1:6" hidden="1" x14ac:dyDescent="0.25"/>
    <row r="14152" spans="1:6" hidden="1" x14ac:dyDescent="0.25"/>
    <row r="14153" spans="1:6" hidden="1" x14ac:dyDescent="0.25"/>
    <row r="14154" spans="1:6" hidden="1" x14ac:dyDescent="0.25">
      <c r="A14154" s="197"/>
      <c r="B14154" s="198" t="s">
        <v>0</v>
      </c>
      <c r="C14154" s="199">
        <v>44675</v>
      </c>
      <c r="D14154" s="198"/>
      <c r="E14154" s="575"/>
      <c r="F14154" s="200"/>
    </row>
    <row r="14155" spans="1:6" hidden="1" x14ac:dyDescent="0.25">
      <c r="A14155" s="201" t="s">
        <v>580</v>
      </c>
      <c r="B14155" s="202" t="s">
        <v>576</v>
      </c>
      <c r="C14155" s="203" t="s">
        <v>912</v>
      </c>
      <c r="D14155" s="202" t="s">
        <v>577</v>
      </c>
      <c r="E14155" s="576" t="s">
        <v>1422</v>
      </c>
      <c r="F14155" s="204" t="s">
        <v>579</v>
      </c>
    </row>
    <row r="14156" spans="1:6" hidden="1" x14ac:dyDescent="0.25">
      <c r="A14156" s="814" t="s">
        <v>155</v>
      </c>
      <c r="B14156" s="814"/>
      <c r="C14156" s="814"/>
      <c r="D14156" s="814"/>
      <c r="E14156" s="814"/>
      <c r="F14156" s="814"/>
    </row>
    <row r="14157" spans="1:6" hidden="1" x14ac:dyDescent="0.25">
      <c r="A14157" s="133">
        <v>1</v>
      </c>
      <c r="B14157" s="207" t="s">
        <v>892</v>
      </c>
      <c r="C14157" s="207" t="s">
        <v>155</v>
      </c>
      <c r="D14157" s="207" t="s">
        <v>890</v>
      </c>
      <c r="E14157" s="475" t="s">
        <v>16130</v>
      </c>
      <c r="F14157" s="207"/>
    </row>
    <row r="14158" spans="1:6" hidden="1" x14ac:dyDescent="0.25">
      <c r="A14158" s="93">
        <v>2</v>
      </c>
      <c r="B14158" s="224"/>
      <c r="C14158" s="225"/>
      <c r="D14158" s="224"/>
      <c r="E14158" s="227"/>
      <c r="F14158" s="206"/>
    </row>
    <row r="14159" spans="1:6" hidden="1" x14ac:dyDescent="0.25">
      <c r="A14159" s="814" t="s">
        <v>41</v>
      </c>
      <c r="B14159" s="814"/>
      <c r="C14159" s="814"/>
      <c r="D14159" s="814"/>
      <c r="E14159" s="814"/>
      <c r="F14159" s="814"/>
    </row>
    <row r="14160" spans="1:6" hidden="1" x14ac:dyDescent="0.25">
      <c r="A14160" s="93">
        <v>1</v>
      </c>
      <c r="B14160" s="72"/>
      <c r="C14160" s="73"/>
      <c r="D14160" s="72"/>
      <c r="E14160" s="75"/>
      <c r="F14160" s="140"/>
    </row>
    <row r="14161" spans="1:6" hidden="1" x14ac:dyDescent="0.25">
      <c r="A14161" s="93"/>
      <c r="B14161" s="85"/>
      <c r="C14161" s="85"/>
      <c r="D14161" s="85"/>
      <c r="E14161" s="86"/>
      <c r="F14161" s="85"/>
    </row>
    <row r="14162" spans="1:6" hidden="1" x14ac:dyDescent="0.25">
      <c r="A14162" s="814" t="s">
        <v>9</v>
      </c>
      <c r="B14162" s="814"/>
      <c r="C14162" s="814"/>
      <c r="D14162" s="814"/>
      <c r="E14162" s="814"/>
      <c r="F14162" s="814"/>
    </row>
    <row r="14163" spans="1:6" hidden="1" x14ac:dyDescent="0.25">
      <c r="A14163" s="93">
        <v>1</v>
      </c>
      <c r="B14163" s="72" t="s">
        <v>3429</v>
      </c>
      <c r="C14163" s="73" t="s">
        <v>9</v>
      </c>
      <c r="D14163" s="72" t="s">
        <v>343</v>
      </c>
      <c r="E14163" s="75"/>
      <c r="F14163" s="766"/>
    </row>
    <row r="14164" spans="1:6" hidden="1" x14ac:dyDescent="0.25">
      <c r="A14164" s="93">
        <v>2</v>
      </c>
      <c r="B14164" s="72" t="s">
        <v>15478</v>
      </c>
      <c r="C14164" s="73" t="s">
        <v>9</v>
      </c>
      <c r="D14164" s="72" t="s">
        <v>343</v>
      </c>
      <c r="E14164" s="75"/>
      <c r="F14164" s="140"/>
    </row>
    <row r="14165" spans="1:6" hidden="1" x14ac:dyDescent="0.25">
      <c r="A14165" s="93">
        <v>3</v>
      </c>
      <c r="B14165" s="72" t="s">
        <v>8951</v>
      </c>
      <c r="C14165" s="73" t="s">
        <v>9</v>
      </c>
      <c r="D14165" s="72" t="s">
        <v>21</v>
      </c>
      <c r="E14165" s="75"/>
      <c r="F14165" s="766"/>
    </row>
    <row r="14166" spans="1:6" hidden="1" x14ac:dyDescent="0.25">
      <c r="A14166" s="93">
        <v>4</v>
      </c>
      <c r="B14166" s="72" t="s">
        <v>13267</v>
      </c>
      <c r="C14166" s="73" t="s">
        <v>9</v>
      </c>
      <c r="D14166" s="72" t="s">
        <v>21</v>
      </c>
      <c r="E14166" s="24"/>
      <c r="F14166" s="766"/>
    </row>
    <row r="14167" spans="1:6" hidden="1" x14ac:dyDescent="0.25">
      <c r="A14167" s="93">
        <v>5</v>
      </c>
      <c r="B14167" s="72" t="s">
        <v>13457</v>
      </c>
      <c r="C14167" s="73" t="s">
        <v>9</v>
      </c>
      <c r="D14167" s="72" t="s">
        <v>21</v>
      </c>
      <c r="E14167" s="24"/>
      <c r="F14167" s="766"/>
    </row>
    <row r="14168" spans="1:6" hidden="1" x14ac:dyDescent="0.25">
      <c r="A14168" s="93">
        <v>6</v>
      </c>
      <c r="B14168" s="72"/>
      <c r="C14168" s="73"/>
      <c r="D14168" s="72"/>
      <c r="E14168" s="24"/>
      <c r="F14168" s="766"/>
    </row>
    <row r="14169" spans="1:6" hidden="1" x14ac:dyDescent="0.25">
      <c r="A14169" s="93">
        <v>7</v>
      </c>
      <c r="B14169" s="72"/>
      <c r="C14169" s="73"/>
      <c r="D14169" s="72"/>
      <c r="E14169" s="24"/>
      <c r="F14169" s="766"/>
    </row>
    <row r="14170" spans="1:6" hidden="1" x14ac:dyDescent="0.25">
      <c r="A14170" s="93">
        <v>8</v>
      </c>
      <c r="B14170" s="72"/>
      <c r="C14170" s="73"/>
      <c r="D14170" s="72"/>
      <c r="E14170" s="24"/>
      <c r="F14170" s="766"/>
    </row>
    <row r="14171" spans="1:6" hidden="1" x14ac:dyDescent="0.25">
      <c r="A14171" s="93"/>
      <c r="B14171" s="72"/>
      <c r="C14171" s="73"/>
      <c r="D14171" s="72"/>
      <c r="E14171" s="24"/>
      <c r="F14171" s="766"/>
    </row>
    <row r="14172" spans="1:6" hidden="1" x14ac:dyDescent="0.25">
      <c r="A14172" s="811" t="s">
        <v>20</v>
      </c>
      <c r="B14172" s="812"/>
      <c r="C14172" s="812"/>
      <c r="D14172" s="812"/>
      <c r="E14172" s="812"/>
      <c r="F14172" s="813"/>
    </row>
    <row r="14173" spans="1:6" hidden="1" x14ac:dyDescent="0.25">
      <c r="A14173" s="93">
        <v>1</v>
      </c>
      <c r="B14173" s="72" t="s">
        <v>16126</v>
      </c>
      <c r="C14173" s="73" t="s">
        <v>20</v>
      </c>
      <c r="D14173" s="72" t="s">
        <v>21</v>
      </c>
      <c r="E14173" s="75" t="s">
        <v>16127</v>
      </c>
      <c r="F14173" s="730" t="s">
        <v>15648</v>
      </c>
    </row>
    <row r="14174" spans="1:6" hidden="1" x14ac:dyDescent="0.25">
      <c r="A14174" s="93">
        <v>2</v>
      </c>
      <c r="B14174" s="72" t="s">
        <v>16128</v>
      </c>
      <c r="C14174" s="73" t="s">
        <v>20</v>
      </c>
      <c r="D14174" s="72" t="s">
        <v>21</v>
      </c>
      <c r="E14174" s="75" t="s">
        <v>16129</v>
      </c>
      <c r="F14174" s="730" t="s">
        <v>1011</v>
      </c>
    </row>
    <row r="14175" spans="1:6" hidden="1" x14ac:dyDescent="0.25">
      <c r="A14175" s="93">
        <v>3</v>
      </c>
      <c r="B14175" s="72" t="s">
        <v>14580</v>
      </c>
      <c r="C14175" s="73" t="s">
        <v>20</v>
      </c>
      <c r="D14175" s="72" t="s">
        <v>21</v>
      </c>
      <c r="E14175" s="75"/>
      <c r="F14175" s="277"/>
    </row>
    <row r="14176" spans="1:6" hidden="1" x14ac:dyDescent="0.25">
      <c r="A14176" s="93">
        <v>4</v>
      </c>
      <c r="B14176" s="72" t="s">
        <v>14536</v>
      </c>
      <c r="C14176" s="73" t="s">
        <v>20</v>
      </c>
      <c r="D14176" s="72" t="s">
        <v>13</v>
      </c>
      <c r="E14176" s="24"/>
      <c r="F14176" s="277"/>
    </row>
    <row r="14177" spans="1:6" hidden="1" x14ac:dyDescent="0.25">
      <c r="A14177" s="93">
        <v>5</v>
      </c>
      <c r="B14177" s="72" t="s">
        <v>16136</v>
      </c>
      <c r="C14177" s="73" t="s">
        <v>20</v>
      </c>
      <c r="D14177" s="72" t="s">
        <v>13</v>
      </c>
      <c r="E14177" s="75"/>
      <c r="F14177" s="277"/>
    </row>
    <row r="14178" spans="1:6" hidden="1" x14ac:dyDescent="0.25">
      <c r="A14178" s="93">
        <v>6</v>
      </c>
      <c r="B14178" s="72" t="s">
        <v>11099</v>
      </c>
      <c r="C14178" s="73" t="s">
        <v>20</v>
      </c>
      <c r="D14178" s="72" t="s">
        <v>21</v>
      </c>
      <c r="E14178" s="24"/>
      <c r="F14178" s="730" t="s">
        <v>16137</v>
      </c>
    </row>
    <row r="14179" spans="1:6" hidden="1" x14ac:dyDescent="0.25">
      <c r="A14179" s="93">
        <v>7</v>
      </c>
      <c r="B14179" s="72" t="s">
        <v>14434</v>
      </c>
      <c r="C14179" s="73" t="s">
        <v>20</v>
      </c>
      <c r="D14179" s="72" t="s">
        <v>21</v>
      </c>
      <c r="E14179" s="75" t="s">
        <v>16140</v>
      </c>
      <c r="F14179" s="730" t="s">
        <v>15648</v>
      </c>
    </row>
    <row r="14180" spans="1:6" hidden="1" x14ac:dyDescent="0.25">
      <c r="A14180" s="93">
        <v>8</v>
      </c>
      <c r="B14180" s="72" t="s">
        <v>16138</v>
      </c>
      <c r="C14180" s="73" t="s">
        <v>20</v>
      </c>
      <c r="D14180" s="72" t="s">
        <v>72</v>
      </c>
      <c r="E14180" s="24"/>
      <c r="F14180" s="277"/>
    </row>
    <row r="14181" spans="1:6" hidden="1" x14ac:dyDescent="0.25">
      <c r="A14181" s="93">
        <v>9</v>
      </c>
      <c r="B14181" s="72" t="s">
        <v>16016</v>
      </c>
      <c r="C14181" s="73" t="s">
        <v>20</v>
      </c>
      <c r="D14181" s="72" t="s">
        <v>21</v>
      </c>
      <c r="E14181" s="24"/>
      <c r="F14181" s="277"/>
    </row>
    <row r="14182" spans="1:6" hidden="1" x14ac:dyDescent="0.25">
      <c r="A14182" s="93">
        <v>10</v>
      </c>
      <c r="B14182" s="72"/>
      <c r="C14182" s="73"/>
      <c r="D14182" s="72"/>
      <c r="E14182" s="24"/>
      <c r="F14182" s="277"/>
    </row>
    <row r="14183" spans="1:6" hidden="1" x14ac:dyDescent="0.25">
      <c r="A14183" s="811" t="s">
        <v>558</v>
      </c>
      <c r="B14183" s="812"/>
      <c r="C14183" s="812"/>
      <c r="D14183" s="812"/>
      <c r="E14183" s="812"/>
      <c r="F14183" s="813"/>
    </row>
    <row r="14184" spans="1:6" hidden="1" x14ac:dyDescent="0.25">
      <c r="A14184" s="133">
        <v>1</v>
      </c>
      <c r="B14184" s="126"/>
      <c r="C14184" s="73"/>
      <c r="D14184" s="72"/>
      <c r="E14184" s="140"/>
      <c r="F14184" s="180"/>
    </row>
    <row r="14185" spans="1:6" hidden="1" x14ac:dyDescent="0.25">
      <c r="A14185" s="133">
        <v>2</v>
      </c>
      <c r="B14185" s="72"/>
      <c r="C14185" s="73"/>
      <c r="D14185" s="72"/>
      <c r="E14185" s="140"/>
      <c r="F14185" s="180"/>
    </row>
    <row r="14186" spans="1:6" hidden="1" x14ac:dyDescent="0.25">
      <c r="A14186" s="93">
        <v>3</v>
      </c>
      <c r="B14186" s="72"/>
      <c r="C14186" s="73"/>
      <c r="D14186" s="72"/>
      <c r="E14186" s="24"/>
      <c r="F14186" s="766"/>
    </row>
    <row r="14187" spans="1:6" hidden="1" x14ac:dyDescent="0.25">
      <c r="A14187" s="811" t="s">
        <v>12</v>
      </c>
      <c r="B14187" s="812"/>
      <c r="C14187" s="812"/>
      <c r="D14187" s="812"/>
      <c r="E14187" s="812"/>
      <c r="F14187" s="813"/>
    </row>
    <row r="14188" spans="1:6" hidden="1" x14ac:dyDescent="0.25">
      <c r="A14188" s="93">
        <v>1</v>
      </c>
      <c r="B14188" s="72"/>
      <c r="C14188" s="73"/>
      <c r="D14188" s="72"/>
      <c r="E14188" s="24"/>
      <c r="F14188" s="766"/>
    </row>
    <row r="14189" spans="1:6" hidden="1" x14ac:dyDescent="0.25">
      <c r="A14189" s="93">
        <v>2</v>
      </c>
      <c r="B14189" s="85"/>
      <c r="C14189" s="85"/>
      <c r="D14189" s="85"/>
      <c r="E14189" s="86"/>
      <c r="F14189" s="85"/>
    </row>
    <row r="14190" spans="1:6" hidden="1" x14ac:dyDescent="0.25">
      <c r="A14190" s="811" t="s">
        <v>385</v>
      </c>
      <c r="B14190" s="812"/>
      <c r="C14190" s="812"/>
      <c r="D14190" s="812"/>
      <c r="E14190" s="812"/>
      <c r="F14190" s="813"/>
    </row>
    <row r="14191" spans="1:6" hidden="1" x14ac:dyDescent="0.25">
      <c r="A14191" s="133">
        <v>1</v>
      </c>
      <c r="B14191" s="72" t="s">
        <v>10777</v>
      </c>
      <c r="C14191" s="73" t="s">
        <v>385</v>
      </c>
      <c r="D14191" s="72" t="s">
        <v>21</v>
      </c>
      <c r="E14191" s="24"/>
      <c r="F14191" s="766"/>
    </row>
    <row r="14192" spans="1:6" hidden="1" x14ac:dyDescent="0.25">
      <c r="A14192" s="133">
        <v>2</v>
      </c>
      <c r="B14192" s="72"/>
      <c r="C14192" s="73"/>
      <c r="D14192" s="72"/>
      <c r="E14192" s="24"/>
      <c r="F14192" s="766"/>
    </row>
    <row r="14193" spans="1:6" hidden="1" x14ac:dyDescent="0.25">
      <c r="A14193" s="133">
        <v>3</v>
      </c>
      <c r="B14193" s="72"/>
      <c r="C14193" s="73"/>
      <c r="D14193" s="72"/>
      <c r="E14193" s="24"/>
      <c r="F14193" s="766"/>
    </row>
    <row r="14194" spans="1:6" hidden="1" x14ac:dyDescent="0.25">
      <c r="A14194" s="133">
        <v>4</v>
      </c>
      <c r="B14194" s="72"/>
      <c r="C14194" s="73"/>
      <c r="D14194" s="72"/>
      <c r="E14194" s="24"/>
      <c r="F14194" s="766"/>
    </row>
    <row r="14195" spans="1:6" hidden="1" x14ac:dyDescent="0.25">
      <c r="A14195" s="811" t="s">
        <v>5</v>
      </c>
      <c r="B14195" s="812"/>
      <c r="C14195" s="812"/>
      <c r="D14195" s="812"/>
      <c r="E14195" s="812"/>
      <c r="F14195" s="813"/>
    </row>
    <row r="14196" spans="1:6" hidden="1" x14ac:dyDescent="0.25">
      <c r="A14196" s="93">
        <v>1</v>
      </c>
      <c r="B14196" s="85" t="s">
        <v>1013</v>
      </c>
      <c r="C14196" s="85" t="s">
        <v>5</v>
      </c>
      <c r="D14196" s="85" t="s">
        <v>22</v>
      </c>
      <c r="E14196" s="75"/>
      <c r="F14196" s="140"/>
    </row>
    <row r="14197" spans="1:6" hidden="1" x14ac:dyDescent="0.25">
      <c r="A14197" s="93">
        <v>2</v>
      </c>
      <c r="B14197" s="85"/>
      <c r="C14197" s="73"/>
      <c r="D14197" s="72"/>
      <c r="E14197" s="86"/>
      <c r="F14197" s="140"/>
    </row>
    <row r="14198" spans="1:6" hidden="1" x14ac:dyDescent="0.25"/>
    <row r="14199" spans="1:6" hidden="1" x14ac:dyDescent="0.25"/>
    <row r="14200" spans="1:6" hidden="1" x14ac:dyDescent="0.25"/>
    <row r="14201" spans="1:6" hidden="1" x14ac:dyDescent="0.25">
      <c r="A14201" s="305"/>
      <c r="B14201" s="31" t="s">
        <v>10</v>
      </c>
      <c r="C14201" s="30">
        <v>44677</v>
      </c>
      <c r="D14201" s="31"/>
      <c r="E14201" s="596"/>
      <c r="F14201" s="306"/>
    </row>
    <row r="14202" spans="1:6" hidden="1" x14ac:dyDescent="0.25">
      <c r="A14202" s="307" t="s">
        <v>580</v>
      </c>
      <c r="B14202" s="308" t="s">
        <v>576</v>
      </c>
      <c r="C14202" s="309" t="s">
        <v>912</v>
      </c>
      <c r="D14202" s="308" t="s">
        <v>577</v>
      </c>
      <c r="E14202" s="597" t="s">
        <v>1422</v>
      </c>
      <c r="F14202" s="310" t="s">
        <v>579</v>
      </c>
    </row>
    <row r="14203" spans="1:6" hidden="1" x14ac:dyDescent="0.25">
      <c r="A14203" s="814" t="s">
        <v>155</v>
      </c>
      <c r="B14203" s="814"/>
      <c r="C14203" s="814"/>
      <c r="D14203" s="814"/>
      <c r="E14203" s="814"/>
      <c r="F14203" s="814"/>
    </row>
    <row r="14204" spans="1:6" hidden="1" x14ac:dyDescent="0.25">
      <c r="A14204" s="133">
        <v>1</v>
      </c>
      <c r="B14204" s="207" t="s">
        <v>8374</v>
      </c>
      <c r="C14204" s="207" t="s">
        <v>155</v>
      </c>
      <c r="D14204" s="207" t="s">
        <v>21</v>
      </c>
      <c r="E14204" s="475"/>
      <c r="F14204" s="207" t="s">
        <v>11093</v>
      </c>
    </row>
    <row r="14205" spans="1:6" hidden="1" x14ac:dyDescent="0.25">
      <c r="A14205" s="93">
        <v>2</v>
      </c>
      <c r="B14205" s="224" t="s">
        <v>3741</v>
      </c>
      <c r="C14205" s="225" t="s">
        <v>155</v>
      </c>
      <c r="D14205" s="224" t="s">
        <v>890</v>
      </c>
      <c r="E14205" s="227"/>
      <c r="F14205" s="206"/>
    </row>
    <row r="14206" spans="1:6" hidden="1" x14ac:dyDescent="0.25">
      <c r="A14206" s="814" t="s">
        <v>41</v>
      </c>
      <c r="B14206" s="814"/>
      <c r="C14206" s="814"/>
      <c r="D14206" s="814"/>
      <c r="E14206" s="814"/>
      <c r="F14206" s="814"/>
    </row>
    <row r="14207" spans="1:6" hidden="1" x14ac:dyDescent="0.25">
      <c r="A14207" s="93">
        <v>1</v>
      </c>
      <c r="B14207" s="72"/>
      <c r="C14207" s="73"/>
      <c r="D14207" s="72"/>
      <c r="E14207" s="75"/>
      <c r="F14207" s="140"/>
    </row>
    <row r="14208" spans="1:6" hidden="1" x14ac:dyDescent="0.25">
      <c r="A14208" s="93"/>
      <c r="B14208" s="85"/>
      <c r="C14208" s="85"/>
      <c r="D14208" s="85"/>
      <c r="E14208" s="86"/>
      <c r="F14208" s="85"/>
    </row>
    <row r="14209" spans="1:6" hidden="1" x14ac:dyDescent="0.25">
      <c r="A14209" s="814" t="s">
        <v>9</v>
      </c>
      <c r="B14209" s="814"/>
      <c r="C14209" s="814"/>
      <c r="D14209" s="814"/>
      <c r="E14209" s="814"/>
      <c r="F14209" s="814"/>
    </row>
    <row r="14210" spans="1:6" hidden="1" x14ac:dyDescent="0.25">
      <c r="A14210" s="93">
        <v>1</v>
      </c>
      <c r="B14210" s="72" t="s">
        <v>7625</v>
      </c>
      <c r="C14210" s="73" t="s">
        <v>9</v>
      </c>
      <c r="D14210" s="72" t="s">
        <v>13</v>
      </c>
      <c r="E14210" s="75"/>
      <c r="F14210" s="766"/>
    </row>
    <row r="14211" spans="1:6" hidden="1" x14ac:dyDescent="0.25">
      <c r="A14211" s="93">
        <v>2</v>
      </c>
      <c r="B14211" s="72" t="s">
        <v>16147</v>
      </c>
      <c r="C14211" s="73" t="s">
        <v>9</v>
      </c>
      <c r="D14211" s="72" t="s">
        <v>22</v>
      </c>
      <c r="E14211" s="75"/>
      <c r="F14211" s="766"/>
    </row>
    <row r="14212" spans="1:6" hidden="1" x14ac:dyDescent="0.25">
      <c r="A14212" s="93">
        <v>3</v>
      </c>
      <c r="B14212" s="72" t="s">
        <v>6729</v>
      </c>
      <c r="C14212" s="73" t="s">
        <v>9</v>
      </c>
      <c r="D14212" s="72" t="s">
        <v>343</v>
      </c>
      <c r="E14212" s="75"/>
      <c r="F14212" s="766"/>
    </row>
    <row r="14213" spans="1:6" hidden="1" x14ac:dyDescent="0.25">
      <c r="A14213" s="93">
        <v>4</v>
      </c>
      <c r="B14213" s="72" t="s">
        <v>6729</v>
      </c>
      <c r="C14213" s="73" t="s">
        <v>9</v>
      </c>
      <c r="D14213" s="72" t="s">
        <v>343</v>
      </c>
      <c r="E14213" s="24"/>
      <c r="F14213" s="766"/>
    </row>
    <row r="14214" spans="1:6" hidden="1" x14ac:dyDescent="0.25">
      <c r="A14214" s="93">
        <v>5</v>
      </c>
      <c r="B14214" s="72" t="s">
        <v>16153</v>
      </c>
      <c r="C14214" s="73" t="s">
        <v>9</v>
      </c>
      <c r="D14214" s="72" t="s">
        <v>13</v>
      </c>
      <c r="E14214" s="24"/>
      <c r="F14214" s="776"/>
    </row>
    <row r="14215" spans="1:6" hidden="1" x14ac:dyDescent="0.25">
      <c r="A14215" s="93">
        <v>6</v>
      </c>
      <c r="B14215" s="72"/>
      <c r="C14215" s="73"/>
      <c r="D14215" s="72"/>
      <c r="E14215" s="24"/>
      <c r="F14215" s="776"/>
    </row>
    <row r="14216" spans="1:6" hidden="1" x14ac:dyDescent="0.25">
      <c r="A14216" s="93">
        <v>7</v>
      </c>
      <c r="B14216" s="72"/>
      <c r="C14216" s="73"/>
      <c r="D14216" s="72"/>
      <c r="E14216" s="24"/>
      <c r="F14216" s="776"/>
    </row>
    <row r="14217" spans="1:6" hidden="1" x14ac:dyDescent="0.25">
      <c r="A14217" s="93">
        <v>8</v>
      </c>
      <c r="B14217" s="72"/>
      <c r="C14217" s="73"/>
      <c r="D14217" s="72"/>
      <c r="E14217" s="24"/>
      <c r="F14217" s="766"/>
    </row>
    <row r="14218" spans="1:6" hidden="1" x14ac:dyDescent="0.25">
      <c r="A14218" s="811" t="s">
        <v>20</v>
      </c>
      <c r="B14218" s="812"/>
      <c r="C14218" s="812"/>
      <c r="D14218" s="812"/>
      <c r="E14218" s="812"/>
      <c r="F14218" s="813"/>
    </row>
    <row r="14219" spans="1:6" hidden="1" x14ac:dyDescent="0.25">
      <c r="A14219" s="93">
        <v>1</v>
      </c>
      <c r="B14219" s="72" t="s">
        <v>16098</v>
      </c>
      <c r="C14219" s="73" t="s">
        <v>20</v>
      </c>
      <c r="D14219" s="72" t="s">
        <v>22</v>
      </c>
      <c r="E14219" s="75"/>
      <c r="F14219" s="730" t="s">
        <v>1011</v>
      </c>
    </row>
    <row r="14220" spans="1:6" hidden="1" x14ac:dyDescent="0.25">
      <c r="A14220" s="93">
        <v>2</v>
      </c>
      <c r="B14220" s="72" t="s">
        <v>16099</v>
      </c>
      <c r="C14220" s="73" t="s">
        <v>20</v>
      </c>
      <c r="D14220" s="72" t="s">
        <v>22</v>
      </c>
      <c r="E14220" s="75"/>
      <c r="F14220" s="730" t="s">
        <v>1011</v>
      </c>
    </row>
    <row r="14221" spans="1:6" hidden="1" x14ac:dyDescent="0.25">
      <c r="A14221" s="93">
        <v>3</v>
      </c>
      <c r="B14221" s="72" t="s">
        <v>1979</v>
      </c>
      <c r="C14221" s="73" t="s">
        <v>20</v>
      </c>
      <c r="D14221" s="72" t="s">
        <v>13</v>
      </c>
      <c r="E14221" s="75"/>
      <c r="F14221" s="730" t="s">
        <v>1011</v>
      </c>
    </row>
    <row r="14222" spans="1:6" hidden="1" x14ac:dyDescent="0.25">
      <c r="A14222" s="93">
        <v>4</v>
      </c>
      <c r="B14222" s="72" t="s">
        <v>16142</v>
      </c>
      <c r="C14222" s="73" t="s">
        <v>20</v>
      </c>
      <c r="D14222" s="72" t="s">
        <v>890</v>
      </c>
      <c r="E14222" s="24"/>
      <c r="F14222" s="277"/>
    </row>
    <row r="14223" spans="1:6" hidden="1" x14ac:dyDescent="0.25">
      <c r="A14223" s="93">
        <v>5</v>
      </c>
      <c r="B14223" s="72" t="s">
        <v>16167</v>
      </c>
      <c r="C14223" s="73" t="s">
        <v>20</v>
      </c>
      <c r="D14223" s="72" t="s">
        <v>72</v>
      </c>
      <c r="E14223" s="75"/>
      <c r="F14223" s="277"/>
    </row>
    <row r="14224" spans="1:6" hidden="1" x14ac:dyDescent="0.25">
      <c r="A14224" s="93">
        <v>6</v>
      </c>
      <c r="B14224" s="72" t="s">
        <v>16167</v>
      </c>
      <c r="C14224" s="73" t="s">
        <v>20</v>
      </c>
      <c r="D14224" s="72" t="s">
        <v>72</v>
      </c>
      <c r="E14224" s="24"/>
      <c r="F14224" s="277"/>
    </row>
    <row r="14225" spans="1:6" hidden="1" x14ac:dyDescent="0.25">
      <c r="A14225" s="93">
        <v>7</v>
      </c>
      <c r="B14225" s="72" t="s">
        <v>1413</v>
      </c>
      <c r="C14225" s="73" t="s">
        <v>20</v>
      </c>
      <c r="D14225" s="72" t="s">
        <v>890</v>
      </c>
      <c r="E14225" s="24"/>
      <c r="F14225" s="277"/>
    </row>
    <row r="14226" spans="1:6" hidden="1" x14ac:dyDescent="0.25">
      <c r="A14226" s="93"/>
      <c r="B14226" s="72"/>
      <c r="C14226" s="73"/>
      <c r="D14226" s="72"/>
      <c r="E14226" s="24"/>
      <c r="F14226" s="277"/>
    </row>
    <row r="14227" spans="1:6" hidden="1" x14ac:dyDescent="0.25">
      <c r="A14227" s="811" t="s">
        <v>558</v>
      </c>
      <c r="B14227" s="812"/>
      <c r="C14227" s="812"/>
      <c r="D14227" s="812"/>
      <c r="E14227" s="812"/>
      <c r="F14227" s="813"/>
    </row>
    <row r="14228" spans="1:6" hidden="1" x14ac:dyDescent="0.25">
      <c r="A14228" s="133">
        <v>1</v>
      </c>
      <c r="B14228" s="126"/>
      <c r="C14228" s="73"/>
      <c r="D14228" s="72"/>
      <c r="E14228" s="140"/>
      <c r="F14228" s="180"/>
    </row>
    <row r="14229" spans="1:6" hidden="1" x14ac:dyDescent="0.25">
      <c r="A14229" s="133">
        <v>2</v>
      </c>
      <c r="B14229" s="72"/>
      <c r="C14229" s="73"/>
      <c r="D14229" s="72"/>
      <c r="E14229" s="140"/>
      <c r="F14229" s="180"/>
    </row>
    <row r="14230" spans="1:6" hidden="1" x14ac:dyDescent="0.25">
      <c r="A14230" s="93">
        <v>3</v>
      </c>
      <c r="B14230" s="72"/>
      <c r="C14230" s="73"/>
      <c r="D14230" s="72"/>
      <c r="E14230" s="24"/>
      <c r="F14230" s="766"/>
    </row>
    <row r="14231" spans="1:6" hidden="1" x14ac:dyDescent="0.25">
      <c r="A14231" s="811" t="s">
        <v>12</v>
      </c>
      <c r="B14231" s="812"/>
      <c r="C14231" s="812"/>
      <c r="D14231" s="812"/>
      <c r="E14231" s="812"/>
      <c r="F14231" s="813"/>
    </row>
    <row r="14232" spans="1:6" hidden="1" x14ac:dyDescent="0.25">
      <c r="A14232" s="93">
        <v>1</v>
      </c>
      <c r="B14232" s="72" t="s">
        <v>16149</v>
      </c>
      <c r="C14232" s="73" t="s">
        <v>12</v>
      </c>
      <c r="D14232" s="72" t="s">
        <v>21</v>
      </c>
      <c r="E14232" s="24"/>
      <c r="F14232" s="766"/>
    </row>
    <row r="14233" spans="1:6" hidden="1" x14ac:dyDescent="0.25">
      <c r="A14233" s="93">
        <v>2</v>
      </c>
      <c r="B14233" s="85"/>
      <c r="C14233" s="85"/>
      <c r="D14233" s="85"/>
      <c r="E14233" s="86"/>
      <c r="F14233" s="85"/>
    </row>
    <row r="14234" spans="1:6" hidden="1" x14ac:dyDescent="0.25">
      <c r="A14234" s="811" t="s">
        <v>385</v>
      </c>
      <c r="B14234" s="812"/>
      <c r="C14234" s="812"/>
      <c r="D14234" s="812"/>
      <c r="E14234" s="812"/>
      <c r="F14234" s="813"/>
    </row>
    <row r="14235" spans="1:6" hidden="1" x14ac:dyDescent="0.25">
      <c r="A14235" s="133">
        <v>1</v>
      </c>
      <c r="B14235" s="72"/>
      <c r="C14235" s="73"/>
      <c r="D14235" s="72"/>
      <c r="E14235" s="24"/>
      <c r="F14235" s="766"/>
    </row>
    <row r="14236" spans="1:6" hidden="1" x14ac:dyDescent="0.25">
      <c r="A14236" s="133">
        <v>2</v>
      </c>
      <c r="B14236" s="72"/>
      <c r="C14236" s="73"/>
      <c r="D14236" s="72"/>
      <c r="E14236" s="24"/>
      <c r="F14236" s="766"/>
    </row>
    <row r="14237" spans="1:6" hidden="1" x14ac:dyDescent="0.25">
      <c r="A14237" s="133">
        <v>3</v>
      </c>
      <c r="B14237" s="72"/>
      <c r="C14237" s="73"/>
      <c r="D14237" s="72"/>
      <c r="E14237" s="24"/>
      <c r="F14237" s="766"/>
    </row>
    <row r="14238" spans="1:6" hidden="1" x14ac:dyDescent="0.25">
      <c r="A14238" s="133">
        <v>4</v>
      </c>
      <c r="B14238" s="72"/>
      <c r="C14238" s="73"/>
      <c r="D14238" s="72"/>
      <c r="E14238" s="24"/>
      <c r="F14238" s="766"/>
    </row>
    <row r="14239" spans="1:6" hidden="1" x14ac:dyDescent="0.25">
      <c r="A14239" s="811" t="s">
        <v>5</v>
      </c>
      <c r="B14239" s="812"/>
      <c r="C14239" s="812"/>
      <c r="D14239" s="812"/>
      <c r="E14239" s="812"/>
      <c r="F14239" s="813"/>
    </row>
    <row r="14240" spans="1:6" hidden="1" x14ac:dyDescent="0.25">
      <c r="A14240" s="93">
        <v>1</v>
      </c>
      <c r="B14240" s="85"/>
      <c r="C14240" s="85"/>
      <c r="D14240" s="85"/>
      <c r="E14240" s="75"/>
      <c r="F14240" s="140"/>
    </row>
    <row r="14241" spans="1:6" hidden="1" x14ac:dyDescent="0.25">
      <c r="A14241" s="93">
        <v>2</v>
      </c>
      <c r="B14241" s="85"/>
      <c r="C14241" s="73"/>
      <c r="D14241" s="72"/>
      <c r="E14241" s="86"/>
      <c r="F14241" s="140"/>
    </row>
    <row r="14242" spans="1:6" hidden="1" x14ac:dyDescent="0.25"/>
    <row r="14243" spans="1:6" hidden="1" x14ac:dyDescent="0.25"/>
    <row r="14244" spans="1:6" hidden="1" x14ac:dyDescent="0.25"/>
    <row r="14245" spans="1:6" hidden="1" x14ac:dyDescent="0.25">
      <c r="A14245" s="299"/>
      <c r="B14245" s="61" t="s">
        <v>45</v>
      </c>
      <c r="C14245" s="62">
        <v>44679</v>
      </c>
      <c r="D14245" s="61"/>
      <c r="E14245" s="584"/>
      <c r="F14245" s="300"/>
    </row>
    <row r="14246" spans="1:6" hidden="1" x14ac:dyDescent="0.25">
      <c r="A14246" s="301" t="s">
        <v>580</v>
      </c>
      <c r="B14246" s="302" t="s">
        <v>576</v>
      </c>
      <c r="C14246" s="303" t="s">
        <v>912</v>
      </c>
      <c r="D14246" s="302" t="s">
        <v>577</v>
      </c>
      <c r="E14246" s="585" t="s">
        <v>1422</v>
      </c>
      <c r="F14246" s="304" t="s">
        <v>579</v>
      </c>
    </row>
    <row r="14247" spans="1:6" hidden="1" x14ac:dyDescent="0.25">
      <c r="A14247" s="814" t="s">
        <v>155</v>
      </c>
      <c r="B14247" s="814"/>
      <c r="C14247" s="814"/>
      <c r="D14247" s="814"/>
      <c r="E14247" s="814"/>
      <c r="F14247" s="814"/>
    </row>
    <row r="14248" spans="1:6" hidden="1" x14ac:dyDescent="0.25">
      <c r="A14248" s="133">
        <v>1</v>
      </c>
      <c r="B14248" s="207"/>
      <c r="C14248" s="207"/>
      <c r="D14248" s="207"/>
      <c r="E14248" s="475"/>
      <c r="F14248" s="207"/>
    </row>
    <row r="14249" spans="1:6" hidden="1" x14ac:dyDescent="0.25">
      <c r="A14249" s="93">
        <v>2</v>
      </c>
      <c r="B14249" s="224"/>
      <c r="C14249" s="225"/>
      <c r="D14249" s="224"/>
      <c r="E14249" s="227"/>
      <c r="F14249" s="206"/>
    </row>
    <row r="14250" spans="1:6" hidden="1" x14ac:dyDescent="0.25">
      <c r="A14250" s="814" t="s">
        <v>41</v>
      </c>
      <c r="B14250" s="814"/>
      <c r="C14250" s="814"/>
      <c r="D14250" s="814"/>
      <c r="E14250" s="814"/>
      <c r="F14250" s="814"/>
    </row>
    <row r="14251" spans="1:6" hidden="1" x14ac:dyDescent="0.25">
      <c r="A14251" s="93">
        <v>1</v>
      </c>
      <c r="B14251" s="72"/>
      <c r="C14251" s="73"/>
      <c r="D14251" s="72"/>
      <c r="E14251" s="75"/>
      <c r="F14251" s="140"/>
    </row>
    <row r="14252" spans="1:6" hidden="1" x14ac:dyDescent="0.25">
      <c r="A14252" s="93"/>
      <c r="B14252" s="85"/>
      <c r="C14252" s="85"/>
      <c r="D14252" s="85"/>
      <c r="E14252" s="86"/>
      <c r="F14252" s="85"/>
    </row>
    <row r="14253" spans="1:6" hidden="1" x14ac:dyDescent="0.25">
      <c r="A14253" s="814" t="s">
        <v>9</v>
      </c>
      <c r="B14253" s="814"/>
      <c r="C14253" s="814"/>
      <c r="D14253" s="814"/>
      <c r="E14253" s="814"/>
      <c r="F14253" s="814"/>
    </row>
    <row r="14254" spans="1:6" hidden="1" x14ac:dyDescent="0.25">
      <c r="A14254" s="93">
        <v>1</v>
      </c>
      <c r="B14254" s="72" t="s">
        <v>16151</v>
      </c>
      <c r="C14254" s="73" t="s">
        <v>9</v>
      </c>
      <c r="D14254" s="72" t="s">
        <v>1008</v>
      </c>
      <c r="E14254" s="75"/>
      <c r="F14254" s="766"/>
    </row>
    <row r="14255" spans="1:6" hidden="1" x14ac:dyDescent="0.25">
      <c r="A14255" s="93">
        <v>2</v>
      </c>
      <c r="B14255" s="72" t="s">
        <v>14232</v>
      </c>
      <c r="C14255" s="73" t="s">
        <v>9</v>
      </c>
      <c r="D14255" s="72" t="s">
        <v>21</v>
      </c>
      <c r="E14255" s="75"/>
      <c r="F14255" s="766"/>
    </row>
    <row r="14256" spans="1:6" hidden="1" x14ac:dyDescent="0.25">
      <c r="A14256" s="93">
        <v>3</v>
      </c>
      <c r="B14256" s="72" t="s">
        <v>16164</v>
      </c>
      <c r="C14256" s="73" t="s">
        <v>9</v>
      </c>
      <c r="D14256" s="72" t="s">
        <v>21</v>
      </c>
      <c r="E14256" s="75"/>
      <c r="F14256" s="766"/>
    </row>
    <row r="14257" spans="1:6" hidden="1" x14ac:dyDescent="0.25">
      <c r="A14257" s="93">
        <v>4</v>
      </c>
      <c r="B14257" s="72" t="s">
        <v>16165</v>
      </c>
      <c r="C14257" s="73" t="s">
        <v>9</v>
      </c>
      <c r="D14257" s="72" t="s">
        <v>21</v>
      </c>
      <c r="E14257" s="24"/>
      <c r="F14257" s="766"/>
    </row>
    <row r="14258" spans="1:6" hidden="1" x14ac:dyDescent="0.25">
      <c r="A14258" s="93">
        <v>5</v>
      </c>
      <c r="B14258" s="72"/>
      <c r="C14258" s="73"/>
      <c r="D14258" s="72"/>
      <c r="E14258" s="24"/>
      <c r="F14258" s="766"/>
    </row>
    <row r="14259" spans="1:6" hidden="1" x14ac:dyDescent="0.25">
      <c r="A14259" s="811" t="s">
        <v>20</v>
      </c>
      <c r="B14259" s="812"/>
      <c r="C14259" s="812"/>
      <c r="D14259" s="812"/>
      <c r="E14259" s="812"/>
      <c r="F14259" s="813"/>
    </row>
    <row r="14260" spans="1:6" hidden="1" x14ac:dyDescent="0.25">
      <c r="A14260" s="93">
        <v>1</v>
      </c>
      <c r="B14260" s="72" t="s">
        <v>8606</v>
      </c>
      <c r="C14260" s="73" t="s">
        <v>20</v>
      </c>
      <c r="D14260" s="72" t="s">
        <v>22</v>
      </c>
      <c r="E14260" s="75" t="s">
        <v>16093</v>
      </c>
      <c r="F14260" s="730" t="s">
        <v>15648</v>
      </c>
    </row>
    <row r="14261" spans="1:6" hidden="1" x14ac:dyDescent="0.25">
      <c r="A14261" s="93">
        <v>2</v>
      </c>
      <c r="B14261" s="72" t="s">
        <v>16120</v>
      </c>
      <c r="C14261" s="73" t="s">
        <v>20</v>
      </c>
      <c r="D14261" s="72" t="s">
        <v>13</v>
      </c>
      <c r="E14261" s="75" t="s">
        <v>16121</v>
      </c>
      <c r="F14261" s="730" t="s">
        <v>16115</v>
      </c>
    </row>
    <row r="14262" spans="1:6" hidden="1" x14ac:dyDescent="0.25">
      <c r="A14262" s="93">
        <v>3</v>
      </c>
      <c r="B14262" s="72" t="s">
        <v>13674</v>
      </c>
      <c r="C14262" s="73" t="s">
        <v>20</v>
      </c>
      <c r="D14262" s="72" t="s">
        <v>28</v>
      </c>
      <c r="E14262" s="75"/>
      <c r="F14262" s="277" t="s">
        <v>12477</v>
      </c>
    </row>
    <row r="14263" spans="1:6" hidden="1" x14ac:dyDescent="0.25">
      <c r="A14263" s="93">
        <v>4</v>
      </c>
      <c r="B14263" s="72" t="s">
        <v>16162</v>
      </c>
      <c r="C14263" s="73" t="s">
        <v>20</v>
      </c>
      <c r="D14263" s="72" t="s">
        <v>22</v>
      </c>
      <c r="E14263" s="24"/>
      <c r="F14263" s="277"/>
    </row>
    <row r="14264" spans="1:6" hidden="1" x14ac:dyDescent="0.25">
      <c r="A14264" s="93">
        <v>5</v>
      </c>
      <c r="B14264" s="72" t="s">
        <v>16283</v>
      </c>
      <c r="C14264" s="73" t="s">
        <v>20</v>
      </c>
      <c r="D14264" s="72" t="s">
        <v>343</v>
      </c>
      <c r="E14264" s="75" t="s">
        <v>16285</v>
      </c>
      <c r="F14264" s="730" t="s">
        <v>16286</v>
      </c>
    </row>
    <row r="14265" spans="1:6" hidden="1" x14ac:dyDescent="0.25">
      <c r="A14265" s="93">
        <v>6</v>
      </c>
      <c r="B14265" s="72" t="s">
        <v>16284</v>
      </c>
      <c r="C14265" s="73" t="s">
        <v>20</v>
      </c>
      <c r="D14265" s="72" t="s">
        <v>343</v>
      </c>
      <c r="E14265" s="75" t="s">
        <v>16285</v>
      </c>
      <c r="F14265" s="730" t="s">
        <v>16286</v>
      </c>
    </row>
    <row r="14266" spans="1:6" hidden="1" x14ac:dyDescent="0.25">
      <c r="A14266" s="93">
        <v>7</v>
      </c>
      <c r="B14266" s="72"/>
      <c r="C14266" s="73"/>
      <c r="D14266" s="72"/>
      <c r="E14266" s="24"/>
      <c r="F14266" s="277"/>
    </row>
    <row r="14267" spans="1:6" hidden="1" x14ac:dyDescent="0.25">
      <c r="A14267" s="93"/>
      <c r="B14267" s="72"/>
      <c r="C14267" s="73"/>
      <c r="D14267" s="72"/>
      <c r="E14267" s="24"/>
      <c r="F14267" s="277"/>
    </row>
    <row r="14268" spans="1:6" hidden="1" x14ac:dyDescent="0.25">
      <c r="A14268" s="811" t="s">
        <v>558</v>
      </c>
      <c r="B14268" s="812"/>
      <c r="C14268" s="812"/>
      <c r="D14268" s="812"/>
      <c r="E14268" s="812"/>
      <c r="F14268" s="813"/>
    </row>
    <row r="14269" spans="1:6" hidden="1" x14ac:dyDescent="0.25">
      <c r="A14269" s="133">
        <v>1</v>
      </c>
      <c r="B14269" s="126"/>
      <c r="C14269" s="73"/>
      <c r="D14269" s="72"/>
      <c r="E14269" s="140"/>
      <c r="F14269" s="180"/>
    </row>
    <row r="14270" spans="1:6" hidden="1" x14ac:dyDescent="0.25">
      <c r="A14270" s="133">
        <v>2</v>
      </c>
      <c r="B14270" s="72"/>
      <c r="C14270" s="73"/>
      <c r="D14270" s="72"/>
      <c r="E14270" s="140"/>
      <c r="F14270" s="180"/>
    </row>
    <row r="14271" spans="1:6" hidden="1" x14ac:dyDescent="0.25">
      <c r="A14271" s="93">
        <v>3</v>
      </c>
      <c r="B14271" s="72"/>
      <c r="C14271" s="73"/>
      <c r="D14271" s="72"/>
      <c r="E14271" s="24"/>
      <c r="F14271" s="766"/>
    </row>
    <row r="14272" spans="1:6" hidden="1" x14ac:dyDescent="0.25">
      <c r="A14272" s="811" t="s">
        <v>12</v>
      </c>
      <c r="B14272" s="812"/>
      <c r="C14272" s="812"/>
      <c r="D14272" s="812"/>
      <c r="E14272" s="812"/>
      <c r="F14272" s="813"/>
    </row>
    <row r="14273" spans="1:6" hidden="1" x14ac:dyDescent="0.25">
      <c r="A14273" s="93">
        <v>1</v>
      </c>
      <c r="B14273" s="72" t="s">
        <v>6414</v>
      </c>
      <c r="C14273" s="73" t="s">
        <v>14</v>
      </c>
      <c r="D14273" s="72" t="s">
        <v>28</v>
      </c>
      <c r="E14273" s="24"/>
      <c r="F14273" s="140" t="s">
        <v>10598</v>
      </c>
    </row>
    <row r="14274" spans="1:6" hidden="1" x14ac:dyDescent="0.25">
      <c r="A14274" s="93">
        <v>2</v>
      </c>
      <c r="B14274" s="85"/>
      <c r="C14274" s="85"/>
      <c r="D14274" s="85"/>
      <c r="E14274" s="86"/>
      <c r="F14274" s="85"/>
    </row>
    <row r="14275" spans="1:6" hidden="1" x14ac:dyDescent="0.25">
      <c r="A14275" s="811" t="s">
        <v>385</v>
      </c>
      <c r="B14275" s="812"/>
      <c r="C14275" s="812"/>
      <c r="D14275" s="812"/>
      <c r="E14275" s="812"/>
      <c r="F14275" s="813"/>
    </row>
    <row r="14276" spans="1:6" hidden="1" x14ac:dyDescent="0.25">
      <c r="A14276" s="133">
        <v>1</v>
      </c>
      <c r="B14276" s="72" t="s">
        <v>1135</v>
      </c>
      <c r="C14276" s="73" t="s">
        <v>385</v>
      </c>
      <c r="D14276" s="72" t="s">
        <v>21</v>
      </c>
      <c r="E14276" s="24"/>
      <c r="F14276" s="140" t="s">
        <v>8370</v>
      </c>
    </row>
    <row r="14277" spans="1:6" hidden="1" x14ac:dyDescent="0.25">
      <c r="A14277" s="133">
        <v>2</v>
      </c>
      <c r="B14277" s="72"/>
      <c r="C14277" s="73"/>
      <c r="D14277" s="72"/>
      <c r="E14277" s="24"/>
      <c r="F14277" s="766"/>
    </row>
    <row r="14278" spans="1:6" hidden="1" x14ac:dyDescent="0.25">
      <c r="A14278" s="133">
        <v>3</v>
      </c>
      <c r="B14278" s="72"/>
      <c r="C14278" s="73"/>
      <c r="D14278" s="72"/>
      <c r="E14278" s="24"/>
      <c r="F14278" s="766"/>
    </row>
    <row r="14279" spans="1:6" hidden="1" x14ac:dyDescent="0.25">
      <c r="A14279" s="133">
        <v>4</v>
      </c>
      <c r="B14279" s="72"/>
      <c r="C14279" s="73"/>
      <c r="D14279" s="72"/>
      <c r="E14279" s="24"/>
      <c r="F14279" s="766"/>
    </row>
    <row r="14280" spans="1:6" hidden="1" x14ac:dyDescent="0.25">
      <c r="A14280" s="811" t="s">
        <v>5</v>
      </c>
      <c r="B14280" s="812"/>
      <c r="C14280" s="812"/>
      <c r="D14280" s="812"/>
      <c r="E14280" s="812"/>
      <c r="F14280" s="813"/>
    </row>
    <row r="14281" spans="1:6" hidden="1" x14ac:dyDescent="0.25">
      <c r="A14281" s="93">
        <v>1</v>
      </c>
      <c r="B14281" s="85"/>
      <c r="C14281" s="85"/>
      <c r="D14281" s="85"/>
      <c r="E14281" s="75"/>
      <c r="F14281" s="140"/>
    </row>
    <row r="14282" spans="1:6" hidden="1" x14ac:dyDescent="0.25">
      <c r="A14282" s="93">
        <v>2</v>
      </c>
      <c r="B14282" s="85"/>
      <c r="C14282" s="73"/>
      <c r="D14282" s="72"/>
      <c r="E14282" s="86"/>
      <c r="F14282" s="140"/>
    </row>
    <row r="14283" spans="1:6" hidden="1" x14ac:dyDescent="0.25"/>
    <row r="14284" spans="1:6" hidden="1" x14ac:dyDescent="0.25"/>
    <row r="14285" spans="1:6" hidden="1" x14ac:dyDescent="0.25">
      <c r="A14285" s="453"/>
      <c r="B14285" s="454" t="s">
        <v>63</v>
      </c>
      <c r="C14285" s="455">
        <v>44681</v>
      </c>
      <c r="D14285" s="454"/>
      <c r="E14285" s="598"/>
      <c r="F14285" s="456"/>
    </row>
    <row r="14286" spans="1:6" hidden="1" x14ac:dyDescent="0.25">
      <c r="A14286" s="457" t="s">
        <v>580</v>
      </c>
      <c r="B14286" s="458" t="s">
        <v>576</v>
      </c>
      <c r="C14286" s="459" t="s">
        <v>912</v>
      </c>
      <c r="D14286" s="458" t="s">
        <v>577</v>
      </c>
      <c r="E14286" s="599" t="s">
        <v>1422</v>
      </c>
      <c r="F14286" s="460" t="s">
        <v>579</v>
      </c>
    </row>
    <row r="14287" spans="1:6" hidden="1" x14ac:dyDescent="0.25">
      <c r="A14287" s="814" t="s">
        <v>155</v>
      </c>
      <c r="B14287" s="814"/>
      <c r="C14287" s="814"/>
      <c r="D14287" s="814"/>
      <c r="E14287" s="814"/>
      <c r="F14287" s="814"/>
    </row>
    <row r="14288" spans="1:6" hidden="1" x14ac:dyDescent="0.25">
      <c r="A14288" s="133">
        <v>1</v>
      </c>
      <c r="B14288" s="207" t="s">
        <v>8327</v>
      </c>
      <c r="C14288" s="207" t="s">
        <v>882</v>
      </c>
      <c r="D14288" s="207" t="s">
        <v>890</v>
      </c>
      <c r="E14288" s="475" t="s">
        <v>4976</v>
      </c>
      <c r="F14288" s="207"/>
    </row>
    <row r="14289" spans="1:6" hidden="1" x14ac:dyDescent="0.25">
      <c r="A14289" s="93">
        <v>2</v>
      </c>
      <c r="B14289" s="224" t="s">
        <v>9068</v>
      </c>
      <c r="C14289" s="225" t="s">
        <v>882</v>
      </c>
      <c r="D14289" s="224" t="s">
        <v>890</v>
      </c>
      <c r="E14289" s="206" t="s">
        <v>9069</v>
      </c>
      <c r="F14289" s="206"/>
    </row>
    <row r="14290" spans="1:6" hidden="1" x14ac:dyDescent="0.25">
      <c r="A14290" s="814" t="s">
        <v>41</v>
      </c>
      <c r="B14290" s="814"/>
      <c r="C14290" s="814"/>
      <c r="D14290" s="814"/>
      <c r="E14290" s="814"/>
      <c r="F14290" s="814"/>
    </row>
    <row r="14291" spans="1:6" hidden="1" x14ac:dyDescent="0.25">
      <c r="A14291" s="93">
        <v>1</v>
      </c>
      <c r="B14291" s="72"/>
      <c r="C14291" s="73"/>
      <c r="D14291" s="72"/>
      <c r="E14291" s="75"/>
      <c r="F14291" s="140"/>
    </row>
    <row r="14292" spans="1:6" hidden="1" x14ac:dyDescent="0.25">
      <c r="A14292" s="93">
        <v>2</v>
      </c>
      <c r="B14292" s="72"/>
      <c r="C14292" s="73"/>
      <c r="D14292" s="72"/>
      <c r="E14292" s="24"/>
      <c r="F14292" s="140"/>
    </row>
    <row r="14293" spans="1:6" hidden="1" x14ac:dyDescent="0.25">
      <c r="A14293" s="814" t="s">
        <v>9</v>
      </c>
      <c r="B14293" s="814"/>
      <c r="C14293" s="814"/>
      <c r="D14293" s="814"/>
      <c r="E14293" s="814"/>
      <c r="F14293" s="814"/>
    </row>
    <row r="14294" spans="1:6" hidden="1" x14ac:dyDescent="0.25">
      <c r="A14294" s="93">
        <v>1</v>
      </c>
      <c r="B14294" s="72" t="s">
        <v>6336</v>
      </c>
      <c r="C14294" s="73" t="s">
        <v>9</v>
      </c>
      <c r="D14294" s="72" t="s">
        <v>890</v>
      </c>
      <c r="E14294" s="75"/>
      <c r="F14294" s="766"/>
    </row>
    <row r="14295" spans="1:6" hidden="1" x14ac:dyDescent="0.25">
      <c r="A14295" s="93">
        <v>2</v>
      </c>
      <c r="B14295" s="72" t="s">
        <v>16291</v>
      </c>
      <c r="C14295" s="73" t="s">
        <v>9</v>
      </c>
      <c r="D14295" s="72" t="s">
        <v>21</v>
      </c>
      <c r="E14295" s="75"/>
      <c r="F14295" s="766"/>
    </row>
    <row r="14296" spans="1:6" hidden="1" x14ac:dyDescent="0.25">
      <c r="A14296" s="93">
        <v>3</v>
      </c>
      <c r="B14296" s="72" t="s">
        <v>1415</v>
      </c>
      <c r="C14296" s="73" t="s">
        <v>8682</v>
      </c>
      <c r="D14296" s="72" t="s">
        <v>21</v>
      </c>
      <c r="E14296" s="75"/>
      <c r="F14296" s="766"/>
    </row>
    <row r="14297" spans="1:6" hidden="1" x14ac:dyDescent="0.25">
      <c r="A14297" s="93">
        <v>4</v>
      </c>
      <c r="B14297" s="72" t="s">
        <v>9809</v>
      </c>
      <c r="C14297" s="73" t="s">
        <v>85</v>
      </c>
      <c r="D14297" s="72" t="s">
        <v>22</v>
      </c>
      <c r="E14297" s="24"/>
      <c r="F14297" s="766"/>
    </row>
    <row r="14298" spans="1:6" hidden="1" x14ac:dyDescent="0.25">
      <c r="A14298" s="93">
        <v>5</v>
      </c>
      <c r="B14298" s="72"/>
      <c r="C14298" s="73"/>
      <c r="D14298" s="72"/>
      <c r="E14298" s="24"/>
      <c r="F14298" s="140"/>
    </row>
    <row r="14299" spans="1:6" hidden="1" x14ac:dyDescent="0.25">
      <c r="A14299" s="93">
        <v>6</v>
      </c>
      <c r="B14299" s="72"/>
      <c r="C14299" s="73"/>
      <c r="D14299" s="72"/>
      <c r="E14299" s="24"/>
      <c r="F14299" s="766"/>
    </row>
    <row r="14300" spans="1:6" hidden="1" x14ac:dyDescent="0.25">
      <c r="A14300" s="93">
        <v>7</v>
      </c>
      <c r="B14300" s="72"/>
      <c r="C14300" s="73"/>
      <c r="D14300" s="72"/>
      <c r="E14300" s="24"/>
      <c r="F14300" s="766"/>
    </row>
    <row r="14301" spans="1:6" hidden="1" x14ac:dyDescent="0.25">
      <c r="A14301" s="93">
        <v>8</v>
      </c>
      <c r="B14301" s="72"/>
      <c r="C14301" s="73"/>
      <c r="D14301" s="72"/>
      <c r="E14301" s="24"/>
      <c r="F14301" s="766"/>
    </row>
    <row r="14302" spans="1:6" hidden="1" x14ac:dyDescent="0.25">
      <c r="A14302" s="93">
        <v>9</v>
      </c>
      <c r="B14302" s="72"/>
      <c r="C14302" s="73"/>
      <c r="D14302" s="72"/>
      <c r="E14302" s="24"/>
      <c r="F14302" s="766"/>
    </row>
    <row r="14303" spans="1:6" hidden="1" x14ac:dyDescent="0.25">
      <c r="A14303" s="811" t="s">
        <v>20</v>
      </c>
      <c r="B14303" s="812"/>
      <c r="C14303" s="812"/>
      <c r="D14303" s="812"/>
      <c r="E14303" s="812"/>
      <c r="F14303" s="813"/>
    </row>
    <row r="14304" spans="1:6" hidden="1" x14ac:dyDescent="0.25">
      <c r="A14304" s="93">
        <v>1</v>
      </c>
      <c r="B14304" s="85" t="s">
        <v>10093</v>
      </c>
      <c r="C14304" s="73" t="s">
        <v>20</v>
      </c>
      <c r="D14304" s="72" t="s">
        <v>13</v>
      </c>
      <c r="E14304" s="75" t="s">
        <v>14047</v>
      </c>
      <c r="F14304" s="277" t="s">
        <v>15629</v>
      </c>
    </row>
    <row r="14305" spans="1:6" hidden="1" x14ac:dyDescent="0.25">
      <c r="A14305" s="93">
        <v>2</v>
      </c>
      <c r="B14305" s="85" t="s">
        <v>12751</v>
      </c>
      <c r="C14305" s="73" t="s">
        <v>20</v>
      </c>
      <c r="D14305" s="72" t="s">
        <v>22</v>
      </c>
      <c r="E14305" s="75" t="s">
        <v>12766</v>
      </c>
      <c r="F14305" s="277" t="s">
        <v>15629</v>
      </c>
    </row>
    <row r="14306" spans="1:6" hidden="1" x14ac:dyDescent="0.25">
      <c r="A14306" s="93">
        <v>3</v>
      </c>
      <c r="B14306" s="72" t="s">
        <v>8369</v>
      </c>
      <c r="C14306" s="73" t="s">
        <v>20</v>
      </c>
      <c r="D14306" s="72" t="s">
        <v>22</v>
      </c>
      <c r="E14306" s="75" t="s">
        <v>16148</v>
      </c>
      <c r="F14306" s="277" t="s">
        <v>12477</v>
      </c>
    </row>
    <row r="14307" spans="1:6" hidden="1" x14ac:dyDescent="0.25">
      <c r="A14307" s="93">
        <v>4</v>
      </c>
      <c r="B14307" s="72" t="s">
        <v>16150</v>
      </c>
      <c r="C14307" s="73" t="s">
        <v>20</v>
      </c>
      <c r="D14307" s="72" t="s">
        <v>13</v>
      </c>
      <c r="E14307" s="75"/>
      <c r="F14307" s="277"/>
    </row>
    <row r="14308" spans="1:6" hidden="1" x14ac:dyDescent="0.25">
      <c r="A14308" s="93">
        <v>6</v>
      </c>
      <c r="B14308" s="72" t="s">
        <v>16295</v>
      </c>
      <c r="C14308" s="73" t="s">
        <v>20</v>
      </c>
      <c r="D14308" s="72" t="s">
        <v>22</v>
      </c>
      <c r="E14308" s="75" t="s">
        <v>12766</v>
      </c>
      <c r="F14308" s="277" t="s">
        <v>15648</v>
      </c>
    </row>
    <row r="14309" spans="1:6" hidden="1" x14ac:dyDescent="0.25">
      <c r="A14309" s="93">
        <v>7</v>
      </c>
      <c r="B14309" s="72" t="s">
        <v>15069</v>
      </c>
      <c r="C14309" s="73" t="s">
        <v>20</v>
      </c>
      <c r="D14309" s="72" t="s">
        <v>22</v>
      </c>
      <c r="E14309" s="75" t="s">
        <v>16506</v>
      </c>
      <c r="F14309" s="277"/>
    </row>
    <row r="14310" spans="1:6" hidden="1" x14ac:dyDescent="0.25">
      <c r="A14310" s="93">
        <v>8</v>
      </c>
      <c r="B14310" s="72"/>
      <c r="C14310" s="73"/>
      <c r="D14310" s="72"/>
      <c r="E14310" s="24"/>
      <c r="F14310" s="277"/>
    </row>
    <row r="14311" spans="1:6" hidden="1" x14ac:dyDescent="0.25">
      <c r="A14311" s="93">
        <v>9</v>
      </c>
      <c r="B14311" s="72"/>
      <c r="C14311" s="73"/>
      <c r="D14311" s="72"/>
      <c r="E14311" s="24"/>
      <c r="F14311" s="277"/>
    </row>
    <row r="14312" spans="1:6" hidden="1" x14ac:dyDescent="0.25">
      <c r="A14312" s="93">
        <v>10</v>
      </c>
      <c r="B14312" s="72"/>
      <c r="C14312" s="73"/>
      <c r="D14312" s="72"/>
      <c r="E14312" s="24"/>
      <c r="F14312" s="277"/>
    </row>
    <row r="14313" spans="1:6" hidden="1" x14ac:dyDescent="0.25">
      <c r="A14313" s="93">
        <v>11</v>
      </c>
      <c r="B14313" s="72"/>
      <c r="C14313" s="73"/>
      <c r="D14313" s="72"/>
      <c r="E14313" s="24"/>
      <c r="F14313" s="277"/>
    </row>
    <row r="14314" spans="1:6" hidden="1" x14ac:dyDescent="0.25">
      <c r="A14314" s="93">
        <v>12</v>
      </c>
      <c r="B14314" s="72"/>
      <c r="C14314" s="73"/>
      <c r="D14314" s="72"/>
      <c r="E14314" s="24"/>
      <c r="F14314" s="277"/>
    </row>
    <row r="14315" spans="1:6" hidden="1" x14ac:dyDescent="0.25">
      <c r="A14315" s="93">
        <v>13</v>
      </c>
      <c r="B14315" s="72"/>
      <c r="C14315" s="73"/>
      <c r="D14315" s="72"/>
      <c r="E14315" s="24"/>
      <c r="F14315" s="277"/>
    </row>
    <row r="14316" spans="1:6" hidden="1" x14ac:dyDescent="0.25">
      <c r="A14316" s="93">
        <v>14</v>
      </c>
      <c r="B14316" s="72"/>
      <c r="C14316" s="73"/>
      <c r="D14316" s="72"/>
      <c r="E14316" s="24"/>
      <c r="F14316" s="277"/>
    </row>
    <row r="14317" spans="1:6" hidden="1" x14ac:dyDescent="0.25">
      <c r="A14317" s="93">
        <v>15</v>
      </c>
      <c r="B14317" s="72"/>
      <c r="C14317" s="73"/>
      <c r="D14317" s="72"/>
      <c r="E14317" s="24"/>
      <c r="F14317" s="277"/>
    </row>
    <row r="14318" spans="1:6" hidden="1" x14ac:dyDescent="0.25">
      <c r="A14318" s="811" t="s">
        <v>558</v>
      </c>
      <c r="B14318" s="812"/>
      <c r="C14318" s="812"/>
      <c r="D14318" s="812"/>
      <c r="E14318" s="812"/>
      <c r="F14318" s="813"/>
    </row>
    <row r="14319" spans="1:6" hidden="1" x14ac:dyDescent="0.25">
      <c r="A14319" s="133">
        <v>1</v>
      </c>
      <c r="B14319" s="126"/>
      <c r="C14319" s="73"/>
      <c r="D14319" s="72"/>
      <c r="E14319" s="140"/>
      <c r="F14319" s="180"/>
    </row>
    <row r="14320" spans="1:6" hidden="1" x14ac:dyDescent="0.25">
      <c r="A14320" s="133">
        <v>2</v>
      </c>
      <c r="B14320" s="72"/>
      <c r="C14320" s="73"/>
      <c r="D14320" s="72"/>
      <c r="E14320" s="140"/>
      <c r="F14320" s="180"/>
    </row>
    <row r="14321" spans="1:6" hidden="1" x14ac:dyDescent="0.25">
      <c r="A14321" s="93">
        <v>3</v>
      </c>
      <c r="B14321" s="72"/>
      <c r="C14321" s="73"/>
      <c r="D14321" s="72"/>
      <c r="E14321" s="24"/>
      <c r="F14321" s="766"/>
    </row>
    <row r="14322" spans="1:6" hidden="1" x14ac:dyDescent="0.25">
      <c r="A14322" s="811" t="s">
        <v>12</v>
      </c>
      <c r="B14322" s="812"/>
      <c r="C14322" s="812"/>
      <c r="D14322" s="812"/>
      <c r="E14322" s="812"/>
      <c r="F14322" s="813"/>
    </row>
    <row r="14323" spans="1:6" hidden="1" x14ac:dyDescent="0.25">
      <c r="A14323" s="93">
        <v>1</v>
      </c>
      <c r="B14323" s="72"/>
      <c r="C14323" s="73"/>
      <c r="D14323" s="72"/>
      <c r="E14323" s="24"/>
      <c r="F14323" s="766"/>
    </row>
    <row r="14324" spans="1:6" hidden="1" x14ac:dyDescent="0.25">
      <c r="A14324" s="93">
        <v>2</v>
      </c>
      <c r="B14324" s="85"/>
      <c r="C14324" s="85"/>
      <c r="D14324" s="85"/>
      <c r="E14324" s="86"/>
      <c r="F14324" s="85"/>
    </row>
    <row r="14325" spans="1:6" hidden="1" x14ac:dyDescent="0.25">
      <c r="A14325" s="811" t="s">
        <v>385</v>
      </c>
      <c r="B14325" s="812"/>
      <c r="C14325" s="812"/>
      <c r="D14325" s="812"/>
      <c r="E14325" s="812"/>
      <c r="F14325" s="813"/>
    </row>
    <row r="14326" spans="1:6" hidden="1" x14ac:dyDescent="0.25">
      <c r="A14326" s="133">
        <v>1</v>
      </c>
      <c r="B14326" s="72"/>
      <c r="C14326" s="73"/>
      <c r="D14326" s="72"/>
      <c r="E14326" s="24"/>
      <c r="F14326" s="766"/>
    </row>
    <row r="14327" spans="1:6" hidden="1" x14ac:dyDescent="0.25">
      <c r="A14327" s="133">
        <v>2</v>
      </c>
      <c r="B14327" s="72"/>
      <c r="C14327" s="73"/>
      <c r="D14327" s="72"/>
      <c r="E14327" s="24"/>
      <c r="F14327" s="766"/>
    </row>
    <row r="14328" spans="1:6" hidden="1" x14ac:dyDescent="0.25">
      <c r="A14328" s="133">
        <v>3</v>
      </c>
      <c r="B14328" s="72"/>
      <c r="C14328" s="73"/>
      <c r="D14328" s="72"/>
      <c r="E14328" s="24"/>
      <c r="F14328" s="766"/>
    </row>
    <row r="14329" spans="1:6" hidden="1" x14ac:dyDescent="0.25">
      <c r="A14329" s="133">
        <v>4</v>
      </c>
      <c r="B14329" s="72"/>
      <c r="C14329" s="73"/>
      <c r="D14329" s="72"/>
      <c r="E14329" s="24"/>
      <c r="F14329" s="766"/>
    </row>
    <row r="14330" spans="1:6" hidden="1" x14ac:dyDescent="0.25">
      <c r="A14330" s="811" t="s">
        <v>5</v>
      </c>
      <c r="B14330" s="812"/>
      <c r="C14330" s="812"/>
      <c r="D14330" s="812"/>
      <c r="E14330" s="812"/>
      <c r="F14330" s="813"/>
    </row>
    <row r="14331" spans="1:6" hidden="1" x14ac:dyDescent="0.25">
      <c r="A14331" s="93">
        <v>1</v>
      </c>
      <c r="B14331" s="85" t="s">
        <v>4831</v>
      </c>
      <c r="C14331" s="85" t="s">
        <v>5</v>
      </c>
      <c r="D14331" s="85" t="s">
        <v>21</v>
      </c>
      <c r="E14331" s="75"/>
      <c r="F14331" s="140"/>
    </row>
    <row r="14332" spans="1:6" hidden="1" x14ac:dyDescent="0.25">
      <c r="A14332" s="93">
        <v>2</v>
      </c>
      <c r="B14332" s="85" t="s">
        <v>391</v>
      </c>
      <c r="C14332" s="73" t="s">
        <v>5</v>
      </c>
      <c r="D14332" s="72" t="s">
        <v>890</v>
      </c>
      <c r="E14332" s="86"/>
      <c r="F14332" s="93"/>
    </row>
    <row r="14333" spans="1:6" hidden="1" x14ac:dyDescent="0.25">
      <c r="A14333" s="93">
        <v>3</v>
      </c>
      <c r="B14333" s="85" t="s">
        <v>13661</v>
      </c>
      <c r="C14333" s="85" t="s">
        <v>5</v>
      </c>
      <c r="D14333" s="85" t="s">
        <v>13</v>
      </c>
      <c r="E14333" s="86"/>
      <c r="F14333" s="85"/>
    </row>
    <row r="14334" spans="1:6" hidden="1" x14ac:dyDescent="0.25">
      <c r="A14334" s="85"/>
      <c r="B14334" s="85"/>
      <c r="C14334" s="85"/>
      <c r="D14334" s="85"/>
      <c r="E14334" s="86"/>
      <c r="F14334" s="85"/>
    </row>
    <row r="14335" spans="1:6" hidden="1" x14ac:dyDescent="0.25"/>
    <row r="14336" spans="1:6" hidden="1" x14ac:dyDescent="0.25"/>
    <row r="14337" spans="1:6" hidden="1" x14ac:dyDescent="0.25">
      <c r="A14337" s="197"/>
      <c r="B14337" s="198" t="s">
        <v>0</v>
      </c>
      <c r="C14337" s="199">
        <v>44682</v>
      </c>
      <c r="D14337" s="198"/>
      <c r="E14337" s="575"/>
      <c r="F14337" s="200"/>
    </row>
    <row r="14338" spans="1:6" hidden="1" x14ac:dyDescent="0.25">
      <c r="A14338" s="201" t="s">
        <v>580</v>
      </c>
      <c r="B14338" s="202" t="s">
        <v>576</v>
      </c>
      <c r="C14338" s="203" t="s">
        <v>912</v>
      </c>
      <c r="D14338" s="202" t="s">
        <v>577</v>
      </c>
      <c r="E14338" s="576" t="s">
        <v>1422</v>
      </c>
      <c r="F14338" s="204" t="s">
        <v>579</v>
      </c>
    </row>
    <row r="14339" spans="1:6" hidden="1" x14ac:dyDescent="0.25">
      <c r="A14339" s="814" t="s">
        <v>155</v>
      </c>
      <c r="B14339" s="814"/>
      <c r="C14339" s="814"/>
      <c r="D14339" s="814"/>
      <c r="E14339" s="814"/>
      <c r="F14339" s="814"/>
    </row>
    <row r="14340" spans="1:6" hidden="1" x14ac:dyDescent="0.25">
      <c r="A14340" s="133">
        <v>1</v>
      </c>
      <c r="B14340" s="207"/>
      <c r="C14340" s="207"/>
      <c r="D14340" s="207"/>
      <c r="E14340" s="475"/>
      <c r="F14340" s="207"/>
    </row>
    <row r="14341" spans="1:6" hidden="1" x14ac:dyDescent="0.25">
      <c r="A14341" s="93">
        <v>2</v>
      </c>
      <c r="B14341" s="224"/>
      <c r="C14341" s="225"/>
      <c r="D14341" s="224"/>
      <c r="E14341" s="227"/>
      <c r="F14341" s="206"/>
    </row>
    <row r="14342" spans="1:6" hidden="1" x14ac:dyDescent="0.25">
      <c r="A14342" s="814" t="s">
        <v>41</v>
      </c>
      <c r="B14342" s="814"/>
      <c r="C14342" s="814"/>
      <c r="D14342" s="814"/>
      <c r="E14342" s="814"/>
      <c r="F14342" s="814"/>
    </row>
    <row r="14343" spans="1:6" hidden="1" x14ac:dyDescent="0.25">
      <c r="A14343" s="93">
        <v>1</v>
      </c>
      <c r="B14343" s="72"/>
      <c r="C14343" s="73"/>
      <c r="D14343" s="72"/>
      <c r="E14343" s="75"/>
      <c r="F14343" s="140"/>
    </row>
    <row r="14344" spans="1:6" hidden="1" x14ac:dyDescent="0.25">
      <c r="A14344" s="93"/>
      <c r="B14344" s="85"/>
      <c r="C14344" s="85"/>
      <c r="D14344" s="85"/>
      <c r="E14344" s="86"/>
      <c r="F14344" s="85"/>
    </row>
    <row r="14345" spans="1:6" hidden="1" x14ac:dyDescent="0.25">
      <c r="A14345" s="814" t="s">
        <v>9</v>
      </c>
      <c r="B14345" s="814"/>
      <c r="C14345" s="814"/>
      <c r="D14345" s="814"/>
      <c r="E14345" s="814"/>
      <c r="F14345" s="814"/>
    </row>
    <row r="14346" spans="1:6" hidden="1" x14ac:dyDescent="0.25">
      <c r="A14346" s="93">
        <v>1</v>
      </c>
      <c r="B14346" s="72" t="s">
        <v>16144</v>
      </c>
      <c r="C14346" s="73" t="s">
        <v>85</v>
      </c>
      <c r="D14346" s="72" t="s">
        <v>13</v>
      </c>
      <c r="E14346" s="75"/>
      <c r="F14346" s="766"/>
    </row>
    <row r="14347" spans="1:6" hidden="1" x14ac:dyDescent="0.25">
      <c r="A14347" s="93">
        <v>2</v>
      </c>
      <c r="B14347" s="72" t="s">
        <v>6139</v>
      </c>
      <c r="C14347" s="73" t="s">
        <v>9</v>
      </c>
      <c r="D14347" s="72" t="s">
        <v>21</v>
      </c>
      <c r="E14347" s="75"/>
      <c r="F14347" s="140" t="s">
        <v>4484</v>
      </c>
    </row>
    <row r="14348" spans="1:6" hidden="1" x14ac:dyDescent="0.25">
      <c r="A14348" s="93">
        <v>3</v>
      </c>
      <c r="B14348" s="72" t="s">
        <v>16168</v>
      </c>
      <c r="C14348" s="73" t="s">
        <v>9</v>
      </c>
      <c r="D14348" s="72" t="s">
        <v>28</v>
      </c>
      <c r="E14348" s="75"/>
      <c r="F14348" s="766"/>
    </row>
    <row r="14349" spans="1:6" hidden="1" x14ac:dyDescent="0.25">
      <c r="A14349" s="93">
        <v>4</v>
      </c>
      <c r="B14349" s="72" t="s">
        <v>16507</v>
      </c>
      <c r="C14349" s="73" t="s">
        <v>85</v>
      </c>
      <c r="D14349" s="72" t="s">
        <v>21</v>
      </c>
      <c r="E14349" s="24"/>
      <c r="F14349" s="766"/>
    </row>
    <row r="14350" spans="1:6" hidden="1" x14ac:dyDescent="0.25">
      <c r="A14350" s="93">
        <v>5</v>
      </c>
      <c r="B14350" s="72" t="s">
        <v>16397</v>
      </c>
      <c r="C14350" s="73" t="s">
        <v>9</v>
      </c>
      <c r="D14350" s="72" t="s">
        <v>21</v>
      </c>
      <c r="E14350" s="24"/>
      <c r="F14350" s="766"/>
    </row>
    <row r="14351" spans="1:6" hidden="1" x14ac:dyDescent="0.25">
      <c r="A14351" s="93">
        <v>6</v>
      </c>
      <c r="B14351" s="72" t="s">
        <v>378</v>
      </c>
      <c r="C14351" s="73" t="s">
        <v>9</v>
      </c>
      <c r="D14351" s="72" t="s">
        <v>21</v>
      </c>
      <c r="E14351" s="24"/>
      <c r="F14351" s="766"/>
    </row>
    <row r="14352" spans="1:6" hidden="1" x14ac:dyDescent="0.25">
      <c r="A14352" s="93">
        <v>7</v>
      </c>
      <c r="B14352" s="72" t="s">
        <v>16509</v>
      </c>
      <c r="C14352" s="73" t="s">
        <v>9</v>
      </c>
      <c r="D14352" s="72" t="s">
        <v>13</v>
      </c>
      <c r="E14352" s="24"/>
      <c r="F14352" s="766"/>
    </row>
    <row r="14353" spans="1:6" hidden="1" x14ac:dyDescent="0.25">
      <c r="A14353" s="93">
        <v>8</v>
      </c>
      <c r="B14353" s="72" t="s">
        <v>16510</v>
      </c>
      <c r="C14353" s="73" t="s">
        <v>9</v>
      </c>
      <c r="D14353" s="72" t="s">
        <v>21</v>
      </c>
      <c r="E14353" s="24"/>
      <c r="F14353" s="766"/>
    </row>
    <row r="14354" spans="1:6" hidden="1" x14ac:dyDescent="0.25">
      <c r="A14354" s="93"/>
      <c r="B14354" s="72"/>
      <c r="C14354" s="73"/>
      <c r="D14354" s="72"/>
      <c r="E14354" s="24"/>
      <c r="F14354" s="766"/>
    </row>
    <row r="14355" spans="1:6" hidden="1" x14ac:dyDescent="0.25">
      <c r="A14355" s="811" t="s">
        <v>20</v>
      </c>
      <c r="B14355" s="812"/>
      <c r="C14355" s="812"/>
      <c r="D14355" s="812"/>
      <c r="E14355" s="812"/>
      <c r="F14355" s="813"/>
    </row>
    <row r="14356" spans="1:6" hidden="1" x14ac:dyDescent="0.25">
      <c r="A14356" s="93">
        <v>1</v>
      </c>
      <c r="B14356" s="72" t="s">
        <v>12635</v>
      </c>
      <c r="C14356" s="73" t="s">
        <v>20</v>
      </c>
      <c r="D14356" s="72" t="s">
        <v>13</v>
      </c>
      <c r="E14356" s="75"/>
      <c r="F14356" s="277"/>
    </row>
    <row r="14357" spans="1:6" hidden="1" x14ac:dyDescent="0.25">
      <c r="A14357" s="93">
        <v>2</v>
      </c>
      <c r="B14357" s="72" t="s">
        <v>9398</v>
      </c>
      <c r="C14357" s="73" t="s">
        <v>20</v>
      </c>
      <c r="D14357" s="72" t="s">
        <v>13</v>
      </c>
      <c r="E14357" s="75"/>
      <c r="F14357" s="730" t="s">
        <v>1011</v>
      </c>
    </row>
    <row r="14358" spans="1:6" hidden="1" x14ac:dyDescent="0.25">
      <c r="A14358" s="93">
        <v>3</v>
      </c>
      <c r="B14358" s="72" t="s">
        <v>74</v>
      </c>
      <c r="C14358" s="73" t="s">
        <v>20</v>
      </c>
      <c r="D14358" s="72" t="s">
        <v>13</v>
      </c>
      <c r="E14358" s="75"/>
      <c r="F14358" s="277"/>
    </row>
    <row r="14359" spans="1:6" hidden="1" x14ac:dyDescent="0.25">
      <c r="A14359" s="93">
        <v>4</v>
      </c>
      <c r="B14359" s="72"/>
      <c r="C14359" s="73"/>
      <c r="D14359" s="72"/>
      <c r="E14359" s="24"/>
      <c r="F14359" s="277"/>
    </row>
    <row r="14360" spans="1:6" hidden="1" x14ac:dyDescent="0.25">
      <c r="A14360" s="93">
        <v>5</v>
      </c>
      <c r="B14360" s="72"/>
      <c r="C14360" s="73"/>
      <c r="D14360" s="72"/>
      <c r="E14360" s="75"/>
      <c r="F14360" s="277"/>
    </row>
    <row r="14361" spans="1:6" hidden="1" x14ac:dyDescent="0.25">
      <c r="A14361" s="93">
        <v>6</v>
      </c>
      <c r="B14361" s="72"/>
      <c r="C14361" s="73"/>
      <c r="D14361" s="72"/>
      <c r="E14361" s="24"/>
      <c r="F14361" s="277"/>
    </row>
    <row r="14362" spans="1:6" hidden="1" x14ac:dyDescent="0.25">
      <c r="A14362" s="93">
        <v>7</v>
      </c>
      <c r="B14362" s="72"/>
      <c r="C14362" s="73"/>
      <c r="D14362" s="72"/>
      <c r="E14362" s="24"/>
      <c r="F14362" s="277"/>
    </row>
    <row r="14363" spans="1:6" hidden="1" x14ac:dyDescent="0.25">
      <c r="A14363" s="93"/>
      <c r="B14363" s="72"/>
      <c r="C14363" s="73"/>
      <c r="D14363" s="72"/>
      <c r="E14363" s="24"/>
      <c r="F14363" s="277"/>
    </row>
    <row r="14364" spans="1:6" hidden="1" x14ac:dyDescent="0.25">
      <c r="A14364" s="811" t="s">
        <v>558</v>
      </c>
      <c r="B14364" s="812"/>
      <c r="C14364" s="812"/>
      <c r="D14364" s="812"/>
      <c r="E14364" s="812"/>
      <c r="F14364" s="813"/>
    </row>
    <row r="14365" spans="1:6" hidden="1" x14ac:dyDescent="0.25">
      <c r="A14365" s="133">
        <v>1</v>
      </c>
      <c r="B14365" s="126"/>
      <c r="C14365" s="73"/>
      <c r="D14365" s="72"/>
      <c r="E14365" s="140"/>
      <c r="F14365" s="180"/>
    </row>
    <row r="14366" spans="1:6" hidden="1" x14ac:dyDescent="0.25">
      <c r="A14366" s="133">
        <v>2</v>
      </c>
      <c r="B14366" s="72"/>
      <c r="C14366" s="73"/>
      <c r="D14366" s="72"/>
      <c r="E14366" s="140"/>
      <c r="F14366" s="180"/>
    </row>
    <row r="14367" spans="1:6" hidden="1" x14ac:dyDescent="0.25">
      <c r="A14367" s="93">
        <v>3</v>
      </c>
      <c r="B14367" s="72"/>
      <c r="C14367" s="73"/>
      <c r="D14367" s="72"/>
      <c r="E14367" s="24"/>
      <c r="F14367" s="766"/>
    </row>
    <row r="14368" spans="1:6" hidden="1" x14ac:dyDescent="0.25">
      <c r="A14368" s="811" t="s">
        <v>12</v>
      </c>
      <c r="B14368" s="812"/>
      <c r="C14368" s="812"/>
      <c r="D14368" s="812"/>
      <c r="E14368" s="812"/>
      <c r="F14368" s="813"/>
    </row>
    <row r="14369" spans="1:6" hidden="1" x14ac:dyDescent="0.25">
      <c r="A14369" s="93">
        <v>1</v>
      </c>
      <c r="B14369" s="72" t="s">
        <v>16290</v>
      </c>
      <c r="C14369" s="73" t="s">
        <v>12</v>
      </c>
      <c r="D14369" s="72" t="s">
        <v>13</v>
      </c>
      <c r="E14369" s="24"/>
      <c r="F14369" s="766"/>
    </row>
    <row r="14370" spans="1:6" hidden="1" x14ac:dyDescent="0.25">
      <c r="A14370" s="93">
        <v>2</v>
      </c>
      <c r="B14370" s="85" t="s">
        <v>12304</v>
      </c>
      <c r="C14370" s="85" t="s">
        <v>12</v>
      </c>
      <c r="D14370" s="85" t="s">
        <v>13</v>
      </c>
      <c r="E14370" s="86"/>
      <c r="F14370" s="85"/>
    </row>
    <row r="14371" spans="1:6" hidden="1" x14ac:dyDescent="0.25">
      <c r="A14371" s="811" t="s">
        <v>385</v>
      </c>
      <c r="B14371" s="812"/>
      <c r="C14371" s="812"/>
      <c r="D14371" s="812"/>
      <c r="E14371" s="812"/>
      <c r="F14371" s="813"/>
    </row>
    <row r="14372" spans="1:6" hidden="1" x14ac:dyDescent="0.25">
      <c r="A14372" s="133">
        <v>1</v>
      </c>
      <c r="B14372" s="72" t="s">
        <v>16154</v>
      </c>
      <c r="C14372" s="73" t="s">
        <v>385</v>
      </c>
      <c r="D14372" s="72" t="s">
        <v>28</v>
      </c>
      <c r="E14372" s="24"/>
      <c r="F14372" s="766"/>
    </row>
    <row r="14373" spans="1:6" hidden="1" x14ac:dyDescent="0.25">
      <c r="A14373" s="133">
        <v>2</v>
      </c>
      <c r="B14373" s="72" t="s">
        <v>1382</v>
      </c>
      <c r="C14373" s="73" t="s">
        <v>385</v>
      </c>
      <c r="D14373" s="72" t="s">
        <v>13</v>
      </c>
      <c r="E14373" s="24"/>
      <c r="F14373" s="766"/>
    </row>
    <row r="14374" spans="1:6" hidden="1" x14ac:dyDescent="0.25">
      <c r="A14374" s="133">
        <v>3</v>
      </c>
      <c r="B14374" s="72"/>
      <c r="C14374" s="73"/>
      <c r="D14374" s="72"/>
      <c r="E14374" s="24"/>
      <c r="F14374" s="766"/>
    </row>
    <row r="14375" spans="1:6" hidden="1" x14ac:dyDescent="0.25">
      <c r="A14375" s="133">
        <v>4</v>
      </c>
      <c r="B14375" s="72"/>
      <c r="C14375" s="73"/>
      <c r="D14375" s="72"/>
      <c r="E14375" s="24"/>
      <c r="F14375" s="766"/>
    </row>
    <row r="14376" spans="1:6" hidden="1" x14ac:dyDescent="0.25">
      <c r="A14376" s="811" t="s">
        <v>5</v>
      </c>
      <c r="B14376" s="812"/>
      <c r="C14376" s="812"/>
      <c r="D14376" s="812"/>
      <c r="E14376" s="812"/>
      <c r="F14376" s="813"/>
    </row>
    <row r="14377" spans="1:6" hidden="1" x14ac:dyDescent="0.25">
      <c r="A14377" s="93">
        <v>1</v>
      </c>
      <c r="B14377" s="207" t="s">
        <v>1015</v>
      </c>
      <c r="C14377" s="85" t="s">
        <v>5</v>
      </c>
      <c r="D14377" s="85" t="s">
        <v>22</v>
      </c>
      <c r="E14377" s="75"/>
      <c r="F14377" s="140"/>
    </row>
    <row r="14378" spans="1:6" hidden="1" x14ac:dyDescent="0.25">
      <c r="A14378" s="93">
        <v>2</v>
      </c>
      <c r="B14378" s="85" t="s">
        <v>706</v>
      </c>
      <c r="C14378" s="73" t="s">
        <v>5</v>
      </c>
      <c r="D14378" s="72" t="s">
        <v>21</v>
      </c>
      <c r="E14378" s="86"/>
      <c r="F14378" s="140"/>
    </row>
    <row r="14379" spans="1:6" hidden="1" x14ac:dyDescent="0.25">
      <c r="A14379" s="93">
        <v>3</v>
      </c>
      <c r="B14379" s="85" t="s">
        <v>2524</v>
      </c>
      <c r="C14379" s="85" t="s">
        <v>5</v>
      </c>
      <c r="D14379" s="85" t="s">
        <v>13</v>
      </c>
      <c r="E14379" s="86"/>
      <c r="F14379" s="85"/>
    </row>
    <row r="14380" spans="1:6" hidden="1" x14ac:dyDescent="0.25"/>
    <row r="14381" spans="1:6" hidden="1" x14ac:dyDescent="0.25"/>
    <row r="14382" spans="1:6" hidden="1" x14ac:dyDescent="0.25">
      <c r="A14382" s="305"/>
      <c r="B14382" s="31" t="s">
        <v>10</v>
      </c>
      <c r="C14382" s="30">
        <v>44684</v>
      </c>
      <c r="D14382" s="31"/>
      <c r="E14382" s="596"/>
      <c r="F14382" s="306"/>
    </row>
    <row r="14383" spans="1:6" hidden="1" x14ac:dyDescent="0.25">
      <c r="A14383" s="307" t="s">
        <v>580</v>
      </c>
      <c r="B14383" s="308" t="s">
        <v>576</v>
      </c>
      <c r="C14383" s="309" t="s">
        <v>912</v>
      </c>
      <c r="D14383" s="308" t="s">
        <v>577</v>
      </c>
      <c r="E14383" s="597" t="s">
        <v>1422</v>
      </c>
      <c r="F14383" s="310" t="s">
        <v>579</v>
      </c>
    </row>
    <row r="14384" spans="1:6" hidden="1" x14ac:dyDescent="0.25">
      <c r="A14384" s="814" t="s">
        <v>155</v>
      </c>
      <c r="B14384" s="814"/>
      <c r="C14384" s="814"/>
      <c r="D14384" s="814"/>
      <c r="E14384" s="814"/>
      <c r="F14384" s="814"/>
    </row>
    <row r="14385" spans="1:6" hidden="1" x14ac:dyDescent="0.25">
      <c r="A14385" s="133">
        <v>1</v>
      </c>
      <c r="B14385" s="207" t="s">
        <v>16512</v>
      </c>
      <c r="C14385" s="207" t="s">
        <v>155</v>
      </c>
      <c r="D14385" s="207" t="s">
        <v>28</v>
      </c>
      <c r="E14385" s="475"/>
      <c r="F14385" s="207"/>
    </row>
    <row r="14386" spans="1:6" hidden="1" x14ac:dyDescent="0.25">
      <c r="A14386" s="93">
        <v>2</v>
      </c>
      <c r="B14386" s="224"/>
      <c r="C14386" s="225"/>
      <c r="D14386" s="224"/>
      <c r="E14386" s="227"/>
      <c r="F14386" s="206"/>
    </row>
    <row r="14387" spans="1:6" hidden="1" x14ac:dyDescent="0.25">
      <c r="A14387" s="814" t="s">
        <v>41</v>
      </c>
      <c r="B14387" s="814"/>
      <c r="C14387" s="814"/>
      <c r="D14387" s="814"/>
      <c r="E14387" s="814"/>
      <c r="F14387" s="814"/>
    </row>
    <row r="14388" spans="1:6" hidden="1" x14ac:dyDescent="0.25">
      <c r="A14388" s="93">
        <v>1</v>
      </c>
      <c r="B14388" s="72"/>
      <c r="C14388" s="73"/>
      <c r="D14388" s="72"/>
      <c r="E14388" s="75"/>
      <c r="F14388" s="140"/>
    </row>
    <row r="14389" spans="1:6" hidden="1" x14ac:dyDescent="0.25">
      <c r="A14389" s="93"/>
      <c r="B14389" s="85"/>
      <c r="C14389" s="85"/>
      <c r="D14389" s="85"/>
      <c r="E14389" s="86"/>
      <c r="F14389" s="85"/>
    </row>
    <row r="14390" spans="1:6" hidden="1" x14ac:dyDescent="0.25">
      <c r="A14390" s="814" t="s">
        <v>9</v>
      </c>
      <c r="B14390" s="814"/>
      <c r="C14390" s="814"/>
      <c r="D14390" s="814"/>
      <c r="E14390" s="814"/>
      <c r="F14390" s="814"/>
    </row>
    <row r="14391" spans="1:6" hidden="1" x14ac:dyDescent="0.25">
      <c r="A14391" s="93">
        <v>1</v>
      </c>
      <c r="B14391" s="72" t="s">
        <v>14220</v>
      </c>
      <c r="C14391" s="73" t="s">
        <v>9</v>
      </c>
      <c r="D14391" s="72" t="s">
        <v>21</v>
      </c>
      <c r="E14391" s="75"/>
      <c r="F14391" s="766"/>
    </row>
    <row r="14392" spans="1:6" hidden="1" x14ac:dyDescent="0.25">
      <c r="A14392" s="93">
        <v>2</v>
      </c>
      <c r="B14392" s="72"/>
      <c r="C14392" s="73"/>
      <c r="D14392" s="72"/>
      <c r="E14392" s="75"/>
      <c r="F14392" s="766"/>
    </row>
    <row r="14393" spans="1:6" hidden="1" x14ac:dyDescent="0.25">
      <c r="A14393" s="93">
        <v>3</v>
      </c>
      <c r="B14393" s="72"/>
      <c r="C14393" s="73"/>
      <c r="D14393" s="72"/>
      <c r="E14393" s="75"/>
      <c r="F14393" s="766"/>
    </row>
    <row r="14394" spans="1:6" hidden="1" x14ac:dyDescent="0.25">
      <c r="A14394" s="93">
        <v>4</v>
      </c>
      <c r="B14394" s="72"/>
      <c r="C14394" s="73"/>
      <c r="D14394" s="72"/>
      <c r="E14394" s="24"/>
      <c r="F14394" s="766"/>
    </row>
    <row r="14395" spans="1:6" hidden="1" x14ac:dyDescent="0.25">
      <c r="A14395" s="93">
        <v>5</v>
      </c>
      <c r="B14395" s="72"/>
      <c r="C14395" s="73"/>
      <c r="D14395" s="72"/>
      <c r="E14395" s="24"/>
      <c r="F14395" s="766"/>
    </row>
    <row r="14396" spans="1:6" hidden="1" x14ac:dyDescent="0.25">
      <c r="A14396" s="811" t="s">
        <v>20</v>
      </c>
      <c r="B14396" s="812"/>
      <c r="C14396" s="812"/>
      <c r="D14396" s="812"/>
      <c r="E14396" s="812"/>
      <c r="F14396" s="813"/>
    </row>
    <row r="14397" spans="1:6" hidden="1" x14ac:dyDescent="0.25">
      <c r="A14397" s="93">
        <v>1</v>
      </c>
      <c r="B14397" s="72" t="s">
        <v>16112</v>
      </c>
      <c r="C14397" s="73" t="s">
        <v>20</v>
      </c>
      <c r="D14397" s="72" t="s">
        <v>22</v>
      </c>
      <c r="E14397" s="75"/>
      <c r="F14397" s="277" t="s">
        <v>16113</v>
      </c>
    </row>
    <row r="14398" spans="1:6" hidden="1" x14ac:dyDescent="0.25">
      <c r="A14398" s="93">
        <v>2</v>
      </c>
      <c r="B14398" s="72" t="s">
        <v>13670</v>
      </c>
      <c r="C14398" s="73" t="s">
        <v>20</v>
      </c>
      <c r="D14398" s="72" t="s">
        <v>13</v>
      </c>
      <c r="E14398" s="75" t="s">
        <v>13689</v>
      </c>
      <c r="F14398" s="730" t="s">
        <v>16159</v>
      </c>
    </row>
    <row r="14399" spans="1:6" hidden="1" x14ac:dyDescent="0.25">
      <c r="A14399" s="93">
        <v>3</v>
      </c>
      <c r="B14399" s="72" t="s">
        <v>12891</v>
      </c>
      <c r="C14399" s="73" t="s">
        <v>20</v>
      </c>
      <c r="D14399" s="72" t="s">
        <v>13</v>
      </c>
      <c r="E14399" s="75" t="s">
        <v>16158</v>
      </c>
      <c r="F14399" s="730" t="s">
        <v>16159</v>
      </c>
    </row>
    <row r="14400" spans="1:6" hidden="1" x14ac:dyDescent="0.25">
      <c r="A14400" s="93">
        <v>4</v>
      </c>
      <c r="B14400" s="72" t="s">
        <v>12890</v>
      </c>
      <c r="C14400" s="73" t="s">
        <v>20</v>
      </c>
      <c r="D14400" s="72" t="s">
        <v>13</v>
      </c>
      <c r="E14400" s="24"/>
      <c r="F14400" s="277"/>
    </row>
    <row r="14401" spans="1:6" hidden="1" x14ac:dyDescent="0.25">
      <c r="A14401" s="93">
        <v>5</v>
      </c>
      <c r="B14401" s="72" t="s">
        <v>16296</v>
      </c>
      <c r="C14401" s="73" t="s">
        <v>20</v>
      </c>
      <c r="D14401" s="72" t="s">
        <v>13</v>
      </c>
      <c r="E14401" s="75" t="s">
        <v>16298</v>
      </c>
      <c r="F14401" s="277"/>
    </row>
    <row r="14402" spans="1:6" hidden="1" x14ac:dyDescent="0.25">
      <c r="A14402" s="93">
        <v>6</v>
      </c>
      <c r="B14402" s="72" t="s">
        <v>16297</v>
      </c>
      <c r="C14402" s="73" t="s">
        <v>20</v>
      </c>
      <c r="D14402" s="72" t="s">
        <v>13</v>
      </c>
      <c r="E14402" s="75" t="s">
        <v>16298</v>
      </c>
      <c r="F14402" s="277"/>
    </row>
    <row r="14403" spans="1:6" hidden="1" x14ac:dyDescent="0.25">
      <c r="A14403" s="93">
        <v>7</v>
      </c>
      <c r="B14403" s="72" t="s">
        <v>16513</v>
      </c>
      <c r="C14403" s="73" t="s">
        <v>20</v>
      </c>
      <c r="D14403" s="72" t="s">
        <v>13</v>
      </c>
      <c r="E14403" s="75" t="s">
        <v>16514</v>
      </c>
      <c r="F14403" s="730" t="s">
        <v>15629</v>
      </c>
    </row>
    <row r="14404" spans="1:6" hidden="1" x14ac:dyDescent="0.25">
      <c r="A14404" s="93">
        <v>8</v>
      </c>
      <c r="B14404" s="72" t="s">
        <v>12186</v>
      </c>
      <c r="C14404" s="73" t="s">
        <v>20</v>
      </c>
      <c r="D14404" s="72" t="s">
        <v>21</v>
      </c>
      <c r="E14404" s="75" t="s">
        <v>16520</v>
      </c>
      <c r="F14404" s="730" t="s">
        <v>15629</v>
      </c>
    </row>
    <row r="14405" spans="1:6" hidden="1" x14ac:dyDescent="0.25">
      <c r="A14405" s="93">
        <v>9</v>
      </c>
      <c r="B14405" s="72" t="s">
        <v>16525</v>
      </c>
      <c r="C14405" s="73" t="s">
        <v>20</v>
      </c>
      <c r="D14405" s="72" t="s">
        <v>22</v>
      </c>
      <c r="E14405" s="75" t="s">
        <v>16526</v>
      </c>
      <c r="F14405" s="730" t="s">
        <v>15648</v>
      </c>
    </row>
    <row r="14406" spans="1:6" hidden="1" x14ac:dyDescent="0.25">
      <c r="A14406" s="93">
        <v>10</v>
      </c>
      <c r="B14406" s="72"/>
      <c r="C14406" s="73"/>
      <c r="D14406" s="72"/>
      <c r="E14406" s="24"/>
      <c r="F14406" s="277"/>
    </row>
    <row r="14407" spans="1:6" hidden="1" x14ac:dyDescent="0.25">
      <c r="A14407" s="811" t="s">
        <v>558</v>
      </c>
      <c r="B14407" s="812"/>
      <c r="C14407" s="812"/>
      <c r="D14407" s="812"/>
      <c r="E14407" s="812"/>
      <c r="F14407" s="813"/>
    </row>
    <row r="14408" spans="1:6" hidden="1" x14ac:dyDescent="0.25">
      <c r="A14408" s="133">
        <v>1</v>
      </c>
      <c r="B14408" s="126"/>
      <c r="C14408" s="73"/>
      <c r="D14408" s="72"/>
      <c r="E14408" s="140"/>
      <c r="F14408" s="180"/>
    </row>
    <row r="14409" spans="1:6" hidden="1" x14ac:dyDescent="0.25">
      <c r="A14409" s="133">
        <v>2</v>
      </c>
      <c r="B14409" s="72"/>
      <c r="C14409" s="73"/>
      <c r="D14409" s="72"/>
      <c r="E14409" s="140"/>
      <c r="F14409" s="180"/>
    </row>
    <row r="14410" spans="1:6" hidden="1" x14ac:dyDescent="0.25">
      <c r="A14410" s="93">
        <v>3</v>
      </c>
      <c r="B14410" s="72"/>
      <c r="C14410" s="73"/>
      <c r="D14410" s="72"/>
      <c r="E14410" s="24"/>
      <c r="F14410" s="766"/>
    </row>
    <row r="14411" spans="1:6" hidden="1" x14ac:dyDescent="0.25">
      <c r="A14411" s="811" t="s">
        <v>12</v>
      </c>
      <c r="B14411" s="812"/>
      <c r="C14411" s="812"/>
      <c r="D14411" s="812"/>
      <c r="E14411" s="812"/>
      <c r="F14411" s="813"/>
    </row>
    <row r="14412" spans="1:6" hidden="1" x14ac:dyDescent="0.25">
      <c r="A14412" s="93">
        <v>1</v>
      </c>
      <c r="B14412" s="72" t="s">
        <v>16524</v>
      </c>
      <c r="C14412" s="73" t="s">
        <v>12</v>
      </c>
      <c r="D14412" s="72" t="s">
        <v>343</v>
      </c>
      <c r="E14412" s="24"/>
      <c r="F14412" s="766"/>
    </row>
    <row r="14413" spans="1:6" hidden="1" x14ac:dyDescent="0.25">
      <c r="A14413" s="93">
        <v>2</v>
      </c>
      <c r="B14413" s="85"/>
      <c r="C14413" s="85"/>
      <c r="D14413" s="85"/>
      <c r="E14413" s="86"/>
      <c r="F14413" s="85"/>
    </row>
    <row r="14414" spans="1:6" hidden="1" x14ac:dyDescent="0.25">
      <c r="A14414" s="811" t="s">
        <v>385</v>
      </c>
      <c r="B14414" s="812"/>
      <c r="C14414" s="812"/>
      <c r="D14414" s="812"/>
      <c r="E14414" s="812"/>
      <c r="F14414" s="813"/>
    </row>
    <row r="14415" spans="1:6" hidden="1" x14ac:dyDescent="0.25">
      <c r="A14415" s="133">
        <v>1</v>
      </c>
      <c r="B14415" s="72"/>
      <c r="C14415" s="73"/>
      <c r="D14415" s="72"/>
      <c r="E14415" s="24"/>
      <c r="F14415" s="766"/>
    </row>
    <row r="14416" spans="1:6" hidden="1" x14ac:dyDescent="0.25">
      <c r="A14416" s="133">
        <v>2</v>
      </c>
      <c r="B14416" s="72"/>
      <c r="C14416" s="73"/>
      <c r="D14416" s="72"/>
      <c r="E14416" s="24"/>
      <c r="F14416" s="766"/>
    </row>
    <row r="14417" spans="1:6" hidden="1" x14ac:dyDescent="0.25">
      <c r="A14417" s="133">
        <v>3</v>
      </c>
      <c r="B14417" s="72"/>
      <c r="C14417" s="73"/>
      <c r="D14417" s="72"/>
      <c r="E14417" s="24"/>
      <c r="F14417" s="766"/>
    </row>
    <row r="14418" spans="1:6" hidden="1" x14ac:dyDescent="0.25">
      <c r="A14418" s="133">
        <v>4</v>
      </c>
      <c r="B14418" s="72"/>
      <c r="C14418" s="73"/>
      <c r="D14418" s="72"/>
      <c r="E14418" s="24"/>
      <c r="F14418" s="766"/>
    </row>
    <row r="14419" spans="1:6" hidden="1" x14ac:dyDescent="0.25">
      <c r="A14419" s="811" t="s">
        <v>5</v>
      </c>
      <c r="B14419" s="812"/>
      <c r="C14419" s="812"/>
      <c r="D14419" s="812"/>
      <c r="E14419" s="812"/>
      <c r="F14419" s="813"/>
    </row>
    <row r="14420" spans="1:6" hidden="1" x14ac:dyDescent="0.25">
      <c r="A14420" s="93">
        <v>1</v>
      </c>
      <c r="B14420" s="85"/>
      <c r="C14420" s="85"/>
      <c r="D14420" s="85"/>
      <c r="E14420" s="75"/>
      <c r="F14420" s="140"/>
    </row>
    <row r="14421" spans="1:6" hidden="1" x14ac:dyDescent="0.25">
      <c r="A14421" s="93">
        <v>2</v>
      </c>
      <c r="B14421" s="85"/>
      <c r="C14421" s="73"/>
      <c r="D14421" s="72"/>
      <c r="E14421" s="86"/>
      <c r="F14421" s="140"/>
    </row>
    <row r="14422" spans="1:6" hidden="1" x14ac:dyDescent="0.25"/>
    <row r="14423" spans="1:6" hidden="1" x14ac:dyDescent="0.25"/>
    <row r="14424" spans="1:6" hidden="1" x14ac:dyDescent="0.25"/>
    <row r="14425" spans="1:6" hidden="1" x14ac:dyDescent="0.25">
      <c r="A14425" s="299"/>
      <c r="B14425" s="61" t="s">
        <v>45</v>
      </c>
      <c r="C14425" s="62">
        <v>44686</v>
      </c>
      <c r="D14425" s="61"/>
      <c r="E14425" s="584"/>
      <c r="F14425" s="300"/>
    </row>
    <row r="14426" spans="1:6" hidden="1" x14ac:dyDescent="0.25">
      <c r="A14426" s="301" t="s">
        <v>580</v>
      </c>
      <c r="B14426" s="302" t="s">
        <v>576</v>
      </c>
      <c r="C14426" s="303" t="s">
        <v>912</v>
      </c>
      <c r="D14426" s="302" t="s">
        <v>577</v>
      </c>
      <c r="E14426" s="585" t="s">
        <v>1422</v>
      </c>
      <c r="F14426" s="304" t="s">
        <v>579</v>
      </c>
    </row>
    <row r="14427" spans="1:6" hidden="1" x14ac:dyDescent="0.25">
      <c r="A14427" s="814" t="s">
        <v>155</v>
      </c>
      <c r="B14427" s="814"/>
      <c r="C14427" s="814"/>
      <c r="D14427" s="814"/>
      <c r="E14427" s="814"/>
      <c r="F14427" s="814"/>
    </row>
    <row r="14428" spans="1:6" hidden="1" x14ac:dyDescent="0.25">
      <c r="A14428" s="133">
        <v>1</v>
      </c>
      <c r="B14428" s="207"/>
      <c r="C14428" s="207"/>
      <c r="D14428" s="207"/>
      <c r="E14428" s="475"/>
      <c r="F14428" s="207"/>
    </row>
    <row r="14429" spans="1:6" hidden="1" x14ac:dyDescent="0.25">
      <c r="A14429" s="93">
        <v>2</v>
      </c>
      <c r="B14429" s="224"/>
      <c r="C14429" s="225"/>
      <c r="D14429" s="224"/>
      <c r="E14429" s="227"/>
      <c r="F14429" s="206"/>
    </row>
    <row r="14430" spans="1:6" hidden="1" x14ac:dyDescent="0.25">
      <c r="A14430" s="814" t="s">
        <v>41</v>
      </c>
      <c r="B14430" s="814"/>
      <c r="C14430" s="814"/>
      <c r="D14430" s="814"/>
      <c r="E14430" s="814"/>
      <c r="F14430" s="814"/>
    </row>
    <row r="14431" spans="1:6" hidden="1" x14ac:dyDescent="0.25">
      <c r="A14431" s="93">
        <v>1</v>
      </c>
      <c r="B14431" s="72" t="s">
        <v>1182</v>
      </c>
      <c r="C14431" s="73" t="s">
        <v>41</v>
      </c>
      <c r="D14431" s="72" t="s">
        <v>1008</v>
      </c>
      <c r="E14431" s="75"/>
      <c r="F14431" s="140"/>
    </row>
    <row r="14432" spans="1:6" hidden="1" x14ac:dyDescent="0.25">
      <c r="A14432" s="93"/>
      <c r="B14432" s="85"/>
      <c r="C14432" s="85"/>
      <c r="D14432" s="85"/>
      <c r="E14432" s="86"/>
      <c r="F14432" s="85"/>
    </row>
    <row r="14433" spans="1:6" hidden="1" x14ac:dyDescent="0.25">
      <c r="A14433" s="814" t="s">
        <v>9</v>
      </c>
      <c r="B14433" s="814"/>
      <c r="C14433" s="814"/>
      <c r="D14433" s="814"/>
      <c r="E14433" s="814"/>
      <c r="F14433" s="814"/>
    </row>
    <row r="14434" spans="1:6" hidden="1" x14ac:dyDescent="0.25">
      <c r="A14434" s="93">
        <v>1</v>
      </c>
      <c r="B14434" s="72" t="s">
        <v>1218</v>
      </c>
      <c r="C14434" s="73" t="s">
        <v>9</v>
      </c>
      <c r="D14434" s="72" t="s">
        <v>343</v>
      </c>
      <c r="E14434" s="75"/>
      <c r="F14434" s="766"/>
    </row>
    <row r="14435" spans="1:6" hidden="1" x14ac:dyDescent="0.25">
      <c r="A14435" s="93">
        <v>2</v>
      </c>
      <c r="B14435" s="72" t="s">
        <v>3009</v>
      </c>
      <c r="C14435" s="73" t="s">
        <v>9</v>
      </c>
      <c r="D14435" s="72" t="s">
        <v>22</v>
      </c>
      <c r="E14435" s="75"/>
      <c r="F14435" s="766"/>
    </row>
    <row r="14436" spans="1:6" hidden="1" x14ac:dyDescent="0.25">
      <c r="A14436" s="93">
        <v>3</v>
      </c>
      <c r="B14436" s="72" t="s">
        <v>16742</v>
      </c>
      <c r="C14436" s="73" t="s">
        <v>9</v>
      </c>
      <c r="D14436" s="72" t="s">
        <v>21</v>
      </c>
      <c r="E14436" s="75"/>
      <c r="F14436" s="766"/>
    </row>
    <row r="14437" spans="1:6" hidden="1" x14ac:dyDescent="0.25">
      <c r="A14437" s="93">
        <v>4</v>
      </c>
      <c r="B14437" s="72" t="s">
        <v>14078</v>
      </c>
      <c r="C14437" s="73" t="s">
        <v>9</v>
      </c>
      <c r="D14437" s="72" t="s">
        <v>13</v>
      </c>
      <c r="E14437" s="24"/>
      <c r="F14437" s="766"/>
    </row>
    <row r="14438" spans="1:6" hidden="1" x14ac:dyDescent="0.25">
      <c r="A14438" s="93">
        <v>5</v>
      </c>
      <c r="B14438" s="72"/>
      <c r="C14438" s="73"/>
      <c r="D14438" s="72"/>
      <c r="E14438" s="24"/>
      <c r="F14438" s="766"/>
    </row>
    <row r="14439" spans="1:6" hidden="1" x14ac:dyDescent="0.25">
      <c r="A14439" s="811" t="s">
        <v>20</v>
      </c>
      <c r="B14439" s="812"/>
      <c r="C14439" s="812"/>
      <c r="D14439" s="812"/>
      <c r="E14439" s="812"/>
      <c r="F14439" s="813"/>
    </row>
    <row r="14440" spans="1:6" hidden="1" x14ac:dyDescent="0.25">
      <c r="A14440" s="93">
        <v>1</v>
      </c>
      <c r="B14440" s="72" t="s">
        <v>13037</v>
      </c>
      <c r="C14440" s="73" t="s">
        <v>20</v>
      </c>
      <c r="D14440" s="72" t="s">
        <v>28</v>
      </c>
      <c r="E14440" s="75" t="s">
        <v>16518</v>
      </c>
      <c r="F14440" s="730" t="s">
        <v>15108</v>
      </c>
    </row>
    <row r="14441" spans="1:6" hidden="1" x14ac:dyDescent="0.25">
      <c r="A14441" s="93">
        <v>2</v>
      </c>
      <c r="B14441" s="72" t="s">
        <v>16517</v>
      </c>
      <c r="C14441" s="73" t="s">
        <v>20</v>
      </c>
      <c r="D14441" s="72" t="s">
        <v>28</v>
      </c>
      <c r="E14441" s="75" t="s">
        <v>16518</v>
      </c>
      <c r="F14441" s="730" t="s">
        <v>15108</v>
      </c>
    </row>
    <row r="14442" spans="1:6" hidden="1" x14ac:dyDescent="0.25">
      <c r="A14442" s="93">
        <v>3</v>
      </c>
      <c r="B14442" s="72" t="s">
        <v>6225</v>
      </c>
      <c r="C14442" s="73" t="s">
        <v>20</v>
      </c>
      <c r="D14442" s="72" t="s">
        <v>21</v>
      </c>
      <c r="E14442" s="75" t="s">
        <v>16528</v>
      </c>
      <c r="F14442" s="730" t="s">
        <v>15629</v>
      </c>
    </row>
    <row r="14443" spans="1:6" hidden="1" x14ac:dyDescent="0.25">
      <c r="A14443" s="93">
        <v>4</v>
      </c>
      <c r="B14443" s="72" t="s">
        <v>16621</v>
      </c>
      <c r="C14443" s="73" t="s">
        <v>20</v>
      </c>
      <c r="D14443" s="72" t="s">
        <v>13</v>
      </c>
      <c r="E14443" s="24"/>
      <c r="F14443" s="277"/>
    </row>
    <row r="14444" spans="1:6" hidden="1" x14ac:dyDescent="0.25">
      <c r="A14444" s="93">
        <v>5</v>
      </c>
      <c r="B14444" s="72"/>
      <c r="C14444" s="73"/>
      <c r="D14444" s="72"/>
      <c r="E14444" s="75"/>
      <c r="F14444" s="277"/>
    </row>
    <row r="14445" spans="1:6" hidden="1" x14ac:dyDescent="0.25">
      <c r="A14445" s="93">
        <v>6</v>
      </c>
      <c r="B14445" s="72"/>
      <c r="C14445" s="73"/>
      <c r="D14445" s="72"/>
      <c r="E14445" s="24"/>
      <c r="F14445" s="277"/>
    </row>
    <row r="14446" spans="1:6" hidden="1" x14ac:dyDescent="0.25">
      <c r="A14446" s="93">
        <v>7</v>
      </c>
      <c r="B14446" s="72"/>
      <c r="C14446" s="73"/>
      <c r="D14446" s="72"/>
      <c r="E14446" s="24"/>
      <c r="F14446" s="277"/>
    </row>
    <row r="14447" spans="1:6" hidden="1" x14ac:dyDescent="0.25">
      <c r="A14447" s="93"/>
      <c r="B14447" s="72"/>
      <c r="C14447" s="73"/>
      <c r="D14447" s="72"/>
      <c r="E14447" s="24"/>
      <c r="F14447" s="277"/>
    </row>
    <row r="14448" spans="1:6" hidden="1" x14ac:dyDescent="0.25">
      <c r="A14448" s="811" t="s">
        <v>558</v>
      </c>
      <c r="B14448" s="812"/>
      <c r="C14448" s="812"/>
      <c r="D14448" s="812"/>
      <c r="E14448" s="812"/>
      <c r="F14448" s="813"/>
    </row>
    <row r="14449" spans="1:6" hidden="1" x14ac:dyDescent="0.25">
      <c r="A14449" s="133">
        <v>1</v>
      </c>
      <c r="B14449" s="126"/>
      <c r="C14449" s="73"/>
      <c r="D14449" s="72"/>
      <c r="E14449" s="140"/>
      <c r="F14449" s="180"/>
    </row>
    <row r="14450" spans="1:6" hidden="1" x14ac:dyDescent="0.25">
      <c r="A14450" s="133">
        <v>2</v>
      </c>
      <c r="B14450" s="72"/>
      <c r="C14450" s="73"/>
      <c r="D14450" s="72"/>
      <c r="E14450" s="140"/>
      <c r="F14450" s="180"/>
    </row>
    <row r="14451" spans="1:6" hidden="1" x14ac:dyDescent="0.25">
      <c r="A14451" s="93">
        <v>3</v>
      </c>
      <c r="B14451" s="72"/>
      <c r="C14451" s="73"/>
      <c r="D14451" s="72"/>
      <c r="E14451" s="24"/>
      <c r="F14451" s="766"/>
    </row>
    <row r="14452" spans="1:6" hidden="1" x14ac:dyDescent="0.25">
      <c r="A14452" s="811" t="s">
        <v>12</v>
      </c>
      <c r="B14452" s="812"/>
      <c r="C14452" s="812"/>
      <c r="D14452" s="812"/>
      <c r="E14452" s="812"/>
      <c r="F14452" s="813"/>
    </row>
    <row r="14453" spans="1:6" hidden="1" x14ac:dyDescent="0.25">
      <c r="A14453" s="93">
        <v>1</v>
      </c>
      <c r="B14453" s="72"/>
      <c r="C14453" s="73"/>
      <c r="D14453" s="72"/>
      <c r="E14453" s="24"/>
      <c r="F14453" s="766"/>
    </row>
    <row r="14454" spans="1:6" hidden="1" x14ac:dyDescent="0.25">
      <c r="A14454" s="93">
        <v>2</v>
      </c>
      <c r="B14454" s="85"/>
      <c r="C14454" s="85"/>
      <c r="D14454" s="85"/>
      <c r="E14454" s="86"/>
      <c r="F14454" s="85"/>
    </row>
    <row r="14455" spans="1:6" hidden="1" x14ac:dyDescent="0.25">
      <c r="A14455" s="811" t="s">
        <v>385</v>
      </c>
      <c r="B14455" s="812"/>
      <c r="C14455" s="812"/>
      <c r="D14455" s="812"/>
      <c r="E14455" s="812"/>
      <c r="F14455" s="813"/>
    </row>
    <row r="14456" spans="1:6" hidden="1" x14ac:dyDescent="0.25">
      <c r="A14456" s="133">
        <v>1</v>
      </c>
      <c r="B14456" s="72"/>
      <c r="C14456" s="73"/>
      <c r="D14456" s="72"/>
      <c r="E14456" s="24"/>
      <c r="F14456" s="766"/>
    </row>
    <row r="14457" spans="1:6" hidden="1" x14ac:dyDescent="0.25">
      <c r="A14457" s="133">
        <v>2</v>
      </c>
      <c r="B14457" s="72"/>
      <c r="C14457" s="73"/>
      <c r="D14457" s="72"/>
      <c r="E14457" s="24"/>
      <c r="F14457" s="766"/>
    </row>
    <row r="14458" spans="1:6" hidden="1" x14ac:dyDescent="0.25">
      <c r="A14458" s="133">
        <v>3</v>
      </c>
      <c r="B14458" s="72"/>
      <c r="C14458" s="73"/>
      <c r="D14458" s="72"/>
      <c r="E14458" s="24"/>
      <c r="F14458" s="766"/>
    </row>
    <row r="14459" spans="1:6" hidden="1" x14ac:dyDescent="0.25">
      <c r="A14459" s="133">
        <v>4</v>
      </c>
      <c r="B14459" s="72"/>
      <c r="C14459" s="73"/>
      <c r="D14459" s="72"/>
      <c r="E14459" s="24"/>
      <c r="F14459" s="766"/>
    </row>
    <row r="14460" spans="1:6" hidden="1" x14ac:dyDescent="0.25">
      <c r="A14460" s="811" t="s">
        <v>5</v>
      </c>
      <c r="B14460" s="812"/>
      <c r="C14460" s="812"/>
      <c r="D14460" s="812"/>
      <c r="E14460" s="812"/>
      <c r="F14460" s="813"/>
    </row>
    <row r="14461" spans="1:6" hidden="1" x14ac:dyDescent="0.25">
      <c r="A14461" s="93">
        <v>1</v>
      </c>
      <c r="B14461" s="85"/>
      <c r="C14461" s="85"/>
      <c r="D14461" s="85"/>
      <c r="E14461" s="75"/>
      <c r="F14461" s="140"/>
    </row>
    <row r="14462" spans="1:6" hidden="1" x14ac:dyDescent="0.25">
      <c r="A14462" s="93">
        <v>2</v>
      </c>
      <c r="B14462" s="85"/>
      <c r="C14462" s="73"/>
      <c r="D14462" s="72"/>
      <c r="E14462" s="86"/>
      <c r="F14462" s="140"/>
    </row>
    <row r="14463" spans="1:6" hidden="1" x14ac:dyDescent="0.25"/>
    <row r="14464" spans="1:6" hidden="1" x14ac:dyDescent="0.25"/>
    <row r="14465" spans="1:6" hidden="1" x14ac:dyDescent="0.25">
      <c r="A14465" s="453"/>
      <c r="B14465" s="454" t="s">
        <v>63</v>
      </c>
      <c r="C14465" s="455">
        <v>44688</v>
      </c>
      <c r="D14465" s="454"/>
      <c r="E14465" s="598"/>
      <c r="F14465" s="456"/>
    </row>
    <row r="14466" spans="1:6" hidden="1" x14ac:dyDescent="0.25">
      <c r="A14466" s="457" t="s">
        <v>580</v>
      </c>
      <c r="B14466" s="458" t="s">
        <v>576</v>
      </c>
      <c r="C14466" s="459" t="s">
        <v>912</v>
      </c>
      <c r="D14466" s="458" t="s">
        <v>577</v>
      </c>
      <c r="E14466" s="599" t="s">
        <v>1422</v>
      </c>
      <c r="F14466" s="460" t="s">
        <v>579</v>
      </c>
    </row>
    <row r="14467" spans="1:6" hidden="1" x14ac:dyDescent="0.25">
      <c r="A14467" s="814" t="s">
        <v>155</v>
      </c>
      <c r="B14467" s="814"/>
      <c r="C14467" s="814"/>
      <c r="D14467" s="814"/>
      <c r="E14467" s="814"/>
      <c r="F14467" s="814"/>
    </row>
    <row r="14468" spans="1:6" hidden="1" x14ac:dyDescent="0.25">
      <c r="A14468" s="133">
        <v>1</v>
      </c>
      <c r="B14468" s="207"/>
      <c r="C14468" s="207"/>
      <c r="D14468" s="207"/>
      <c r="E14468" s="475"/>
      <c r="F14468" s="207"/>
    </row>
    <row r="14469" spans="1:6" hidden="1" x14ac:dyDescent="0.25">
      <c r="A14469" s="93">
        <v>2</v>
      </c>
      <c r="B14469" s="224"/>
      <c r="C14469" s="225"/>
      <c r="D14469" s="224"/>
      <c r="E14469" s="206"/>
      <c r="F14469" s="206"/>
    </row>
    <row r="14470" spans="1:6" hidden="1" x14ac:dyDescent="0.25">
      <c r="A14470" s="814" t="s">
        <v>41</v>
      </c>
      <c r="B14470" s="814"/>
      <c r="C14470" s="814"/>
      <c r="D14470" s="814"/>
      <c r="E14470" s="814"/>
      <c r="F14470" s="814"/>
    </row>
    <row r="14471" spans="1:6" hidden="1" x14ac:dyDescent="0.25">
      <c r="A14471" s="93">
        <v>1</v>
      </c>
      <c r="B14471" s="72" t="s">
        <v>16797</v>
      </c>
      <c r="C14471" s="73" t="s">
        <v>41</v>
      </c>
      <c r="D14471" s="72" t="s">
        <v>22</v>
      </c>
      <c r="E14471" s="75"/>
      <c r="F14471" s="140" t="s">
        <v>11263</v>
      </c>
    </row>
    <row r="14472" spans="1:6" hidden="1" x14ac:dyDescent="0.25">
      <c r="A14472" s="93">
        <v>2</v>
      </c>
      <c r="B14472" s="72"/>
      <c r="C14472" s="73"/>
      <c r="D14472" s="72"/>
      <c r="E14472" s="24"/>
      <c r="F14472" s="140"/>
    </row>
    <row r="14473" spans="1:6" hidden="1" x14ac:dyDescent="0.25">
      <c r="A14473" s="814" t="s">
        <v>9</v>
      </c>
      <c r="B14473" s="814"/>
      <c r="C14473" s="814"/>
      <c r="D14473" s="814"/>
      <c r="E14473" s="814"/>
      <c r="F14473" s="814"/>
    </row>
    <row r="14474" spans="1:6" hidden="1" x14ac:dyDescent="0.25">
      <c r="A14474" s="93">
        <v>1</v>
      </c>
      <c r="B14474" s="72" t="s">
        <v>16738</v>
      </c>
      <c r="C14474" s="73" t="s">
        <v>9</v>
      </c>
      <c r="D14474" s="72" t="s">
        <v>13</v>
      </c>
      <c r="E14474" s="75"/>
      <c r="F14474" s="766"/>
    </row>
    <row r="14475" spans="1:6" hidden="1" x14ac:dyDescent="0.25">
      <c r="A14475" s="93">
        <v>2</v>
      </c>
      <c r="B14475" s="72" t="s">
        <v>1710</v>
      </c>
      <c r="C14475" s="73" t="s">
        <v>1504</v>
      </c>
      <c r="D14475" s="72" t="s">
        <v>21</v>
      </c>
      <c r="E14475" s="75"/>
      <c r="F14475" s="766"/>
    </row>
    <row r="14476" spans="1:6" hidden="1" x14ac:dyDescent="0.25">
      <c r="A14476" s="93">
        <v>3</v>
      </c>
      <c r="B14476" s="72" t="s">
        <v>1710</v>
      </c>
      <c r="C14476" s="73" t="s">
        <v>1504</v>
      </c>
      <c r="D14476" s="72" t="s">
        <v>21</v>
      </c>
      <c r="E14476" s="75"/>
      <c r="F14476" s="766"/>
    </row>
    <row r="14477" spans="1:6" hidden="1" x14ac:dyDescent="0.25">
      <c r="A14477" s="93">
        <v>4</v>
      </c>
      <c r="B14477" s="72" t="s">
        <v>16800</v>
      </c>
      <c r="C14477" s="73" t="s">
        <v>9</v>
      </c>
      <c r="D14477" s="72" t="s">
        <v>21</v>
      </c>
      <c r="E14477" s="24"/>
      <c r="F14477" s="766"/>
    </row>
    <row r="14478" spans="1:6" hidden="1" x14ac:dyDescent="0.25">
      <c r="A14478" s="93">
        <v>5</v>
      </c>
      <c r="B14478" s="72"/>
      <c r="C14478" s="73"/>
      <c r="D14478" s="72"/>
      <c r="E14478" s="24"/>
      <c r="F14478" s="140"/>
    </row>
    <row r="14479" spans="1:6" hidden="1" x14ac:dyDescent="0.25">
      <c r="A14479" s="93">
        <v>6</v>
      </c>
      <c r="B14479" s="72"/>
      <c r="C14479" s="73"/>
      <c r="D14479" s="72"/>
      <c r="E14479" s="24"/>
      <c r="F14479" s="766"/>
    </row>
    <row r="14480" spans="1:6" hidden="1" x14ac:dyDescent="0.25">
      <c r="A14480" s="93">
        <v>7</v>
      </c>
      <c r="B14480" s="72"/>
      <c r="C14480" s="73"/>
      <c r="D14480" s="72"/>
      <c r="E14480" s="24"/>
      <c r="F14480" s="766"/>
    </row>
    <row r="14481" spans="1:6" hidden="1" x14ac:dyDescent="0.25">
      <c r="A14481" s="93">
        <v>8</v>
      </c>
      <c r="B14481" s="72"/>
      <c r="C14481" s="73"/>
      <c r="D14481" s="72"/>
      <c r="E14481" s="24"/>
      <c r="F14481" s="766"/>
    </row>
    <row r="14482" spans="1:6" hidden="1" x14ac:dyDescent="0.25">
      <c r="A14482" s="93">
        <v>9</v>
      </c>
      <c r="B14482" s="72"/>
      <c r="C14482" s="73"/>
      <c r="D14482" s="72"/>
      <c r="E14482" s="24"/>
      <c r="F14482" s="766"/>
    </row>
    <row r="14483" spans="1:6" hidden="1" x14ac:dyDescent="0.25">
      <c r="A14483" s="811" t="s">
        <v>20</v>
      </c>
      <c r="B14483" s="812"/>
      <c r="C14483" s="812"/>
      <c r="D14483" s="812"/>
      <c r="E14483" s="812"/>
      <c r="F14483" s="813"/>
    </row>
    <row r="14484" spans="1:6" hidden="1" x14ac:dyDescent="0.25">
      <c r="A14484" s="93">
        <v>1</v>
      </c>
      <c r="B14484" s="72" t="s">
        <v>7907</v>
      </c>
      <c r="C14484" s="73" t="s">
        <v>20</v>
      </c>
      <c r="D14484" s="72" t="s">
        <v>21</v>
      </c>
      <c r="E14484" s="75"/>
      <c r="F14484" s="277"/>
    </row>
    <row r="14485" spans="1:6" hidden="1" x14ac:dyDescent="0.25">
      <c r="A14485" s="93">
        <v>2</v>
      </c>
      <c r="B14485" s="72" t="s">
        <v>16741</v>
      </c>
      <c r="C14485" s="73" t="s">
        <v>20</v>
      </c>
      <c r="D14485" s="72" t="s">
        <v>13</v>
      </c>
      <c r="E14485" s="75"/>
      <c r="F14485" s="277" t="s">
        <v>888</v>
      </c>
    </row>
    <row r="14486" spans="1:6" hidden="1" x14ac:dyDescent="0.25">
      <c r="A14486" s="93">
        <v>3</v>
      </c>
      <c r="B14486" s="72" t="s">
        <v>16792</v>
      </c>
      <c r="C14486" s="73" t="s">
        <v>20</v>
      </c>
      <c r="D14486" s="72" t="s">
        <v>13</v>
      </c>
      <c r="E14486" s="75"/>
      <c r="F14486" s="730" t="s">
        <v>15648</v>
      </c>
    </row>
    <row r="14487" spans="1:6" hidden="1" x14ac:dyDescent="0.25">
      <c r="A14487" s="93">
        <v>4</v>
      </c>
      <c r="B14487" s="72" t="s">
        <v>5874</v>
      </c>
      <c r="C14487" s="73" t="s">
        <v>20</v>
      </c>
      <c r="D14487" s="72" t="s">
        <v>21</v>
      </c>
      <c r="E14487" s="75" t="s">
        <v>16796</v>
      </c>
      <c r="F14487" s="730" t="s">
        <v>1011</v>
      </c>
    </row>
    <row r="14488" spans="1:6" hidden="1" x14ac:dyDescent="0.25">
      <c r="A14488" s="93">
        <v>7</v>
      </c>
      <c r="B14488" s="72" t="s">
        <v>3437</v>
      </c>
      <c r="C14488" s="73" t="s">
        <v>20</v>
      </c>
      <c r="D14488" s="72" t="s">
        <v>13</v>
      </c>
      <c r="E14488" s="24"/>
      <c r="F14488" s="277"/>
    </row>
    <row r="14489" spans="1:6" hidden="1" x14ac:dyDescent="0.25">
      <c r="A14489" s="93">
        <v>8</v>
      </c>
      <c r="B14489" s="72" t="s">
        <v>324</v>
      </c>
      <c r="C14489" s="73" t="s">
        <v>20</v>
      </c>
      <c r="D14489" s="72" t="s">
        <v>13</v>
      </c>
      <c r="E14489" s="24"/>
      <c r="F14489" s="277"/>
    </row>
    <row r="14490" spans="1:6" hidden="1" x14ac:dyDescent="0.25">
      <c r="A14490" s="93">
        <v>9</v>
      </c>
      <c r="B14490" s="72" t="s">
        <v>7798</v>
      </c>
      <c r="C14490" s="73" t="s">
        <v>20</v>
      </c>
      <c r="D14490" s="72" t="s">
        <v>890</v>
      </c>
      <c r="E14490" s="24"/>
      <c r="F14490" s="277" t="s">
        <v>1011</v>
      </c>
    </row>
    <row r="14491" spans="1:6" hidden="1" x14ac:dyDescent="0.25">
      <c r="A14491" s="93">
        <v>10</v>
      </c>
      <c r="B14491" s="72"/>
      <c r="C14491" s="73"/>
      <c r="D14491" s="72"/>
      <c r="E14491" s="24"/>
      <c r="F14491" s="277"/>
    </row>
    <row r="14492" spans="1:6" hidden="1" x14ac:dyDescent="0.25">
      <c r="A14492" s="93">
        <v>11</v>
      </c>
      <c r="B14492" s="72"/>
      <c r="C14492" s="73"/>
      <c r="D14492" s="72"/>
      <c r="E14492" s="24"/>
      <c r="F14492" s="277"/>
    </row>
    <row r="14493" spans="1:6" hidden="1" x14ac:dyDescent="0.25">
      <c r="A14493" s="93">
        <v>12</v>
      </c>
      <c r="B14493" s="72"/>
      <c r="C14493" s="73"/>
      <c r="D14493" s="72"/>
      <c r="E14493" s="24"/>
      <c r="F14493" s="277"/>
    </row>
    <row r="14494" spans="1:6" hidden="1" x14ac:dyDescent="0.25">
      <c r="A14494" s="93">
        <v>13</v>
      </c>
      <c r="B14494" s="72"/>
      <c r="C14494" s="73"/>
      <c r="D14494" s="72"/>
      <c r="E14494" s="24"/>
      <c r="F14494" s="277"/>
    </row>
    <row r="14495" spans="1:6" hidden="1" x14ac:dyDescent="0.25">
      <c r="A14495" s="93">
        <v>14</v>
      </c>
      <c r="B14495" s="72"/>
      <c r="C14495" s="73"/>
      <c r="D14495" s="72"/>
      <c r="E14495" s="24"/>
      <c r="F14495" s="277"/>
    </row>
    <row r="14496" spans="1:6" hidden="1" x14ac:dyDescent="0.25">
      <c r="A14496" s="93">
        <v>15</v>
      </c>
      <c r="B14496" s="72"/>
      <c r="C14496" s="73"/>
      <c r="D14496" s="72"/>
      <c r="E14496" s="24"/>
      <c r="F14496" s="277"/>
    </row>
    <row r="14497" spans="1:6" hidden="1" x14ac:dyDescent="0.25">
      <c r="A14497" s="811" t="s">
        <v>558</v>
      </c>
      <c r="B14497" s="812"/>
      <c r="C14497" s="812"/>
      <c r="D14497" s="812"/>
      <c r="E14497" s="812"/>
      <c r="F14497" s="813"/>
    </row>
    <row r="14498" spans="1:6" hidden="1" x14ac:dyDescent="0.25">
      <c r="A14498" s="133">
        <v>1</v>
      </c>
      <c r="B14498" s="126"/>
      <c r="C14498" s="73"/>
      <c r="D14498" s="72"/>
      <c r="E14498" s="140"/>
      <c r="F14498" s="180"/>
    </row>
    <row r="14499" spans="1:6" hidden="1" x14ac:dyDescent="0.25">
      <c r="A14499" s="133">
        <v>2</v>
      </c>
      <c r="B14499" s="72"/>
      <c r="C14499" s="73"/>
      <c r="D14499" s="72"/>
      <c r="E14499" s="140"/>
      <c r="F14499" s="180"/>
    </row>
    <row r="14500" spans="1:6" hidden="1" x14ac:dyDescent="0.25">
      <c r="A14500" s="93">
        <v>3</v>
      </c>
      <c r="B14500" s="72"/>
      <c r="C14500" s="73"/>
      <c r="D14500" s="72"/>
      <c r="E14500" s="24"/>
      <c r="F14500" s="766"/>
    </row>
    <row r="14501" spans="1:6" hidden="1" x14ac:dyDescent="0.25">
      <c r="A14501" s="811" t="s">
        <v>12</v>
      </c>
      <c r="B14501" s="812"/>
      <c r="C14501" s="812"/>
      <c r="D14501" s="812"/>
      <c r="E14501" s="812"/>
      <c r="F14501" s="813"/>
    </row>
    <row r="14502" spans="1:6" hidden="1" x14ac:dyDescent="0.25">
      <c r="A14502" s="93">
        <v>1</v>
      </c>
      <c r="B14502" s="72" t="s">
        <v>1637</v>
      </c>
      <c r="C14502" s="73" t="s">
        <v>12</v>
      </c>
      <c r="D14502" s="72" t="s">
        <v>22</v>
      </c>
      <c r="E14502" s="24"/>
      <c r="F14502" s="766"/>
    </row>
    <row r="14503" spans="1:6" hidden="1" x14ac:dyDescent="0.25">
      <c r="A14503" s="93">
        <v>2</v>
      </c>
      <c r="B14503" s="85"/>
      <c r="C14503" s="85"/>
      <c r="D14503" s="85"/>
      <c r="E14503" s="86"/>
      <c r="F14503" s="85"/>
    </row>
    <row r="14504" spans="1:6" hidden="1" x14ac:dyDescent="0.25">
      <c r="A14504" s="811" t="s">
        <v>385</v>
      </c>
      <c r="B14504" s="812"/>
      <c r="C14504" s="812"/>
      <c r="D14504" s="812"/>
      <c r="E14504" s="812"/>
      <c r="F14504" s="813"/>
    </row>
    <row r="14505" spans="1:6" hidden="1" x14ac:dyDescent="0.25">
      <c r="A14505" s="133">
        <v>1</v>
      </c>
      <c r="B14505" s="72"/>
      <c r="C14505" s="73"/>
      <c r="D14505" s="72"/>
      <c r="E14505" s="24"/>
      <c r="F14505" s="766"/>
    </row>
    <row r="14506" spans="1:6" hidden="1" x14ac:dyDescent="0.25">
      <c r="A14506" s="133">
        <v>2</v>
      </c>
      <c r="B14506" s="72"/>
      <c r="C14506" s="73"/>
      <c r="D14506" s="72"/>
      <c r="E14506" s="24"/>
      <c r="F14506" s="766"/>
    </row>
    <row r="14507" spans="1:6" hidden="1" x14ac:dyDescent="0.25">
      <c r="A14507" s="133">
        <v>3</v>
      </c>
      <c r="B14507" s="72"/>
      <c r="C14507" s="73"/>
      <c r="D14507" s="72"/>
      <c r="E14507" s="24"/>
      <c r="F14507" s="766"/>
    </row>
    <row r="14508" spans="1:6" hidden="1" x14ac:dyDescent="0.25">
      <c r="A14508" s="133">
        <v>4</v>
      </c>
      <c r="B14508" s="72"/>
      <c r="C14508" s="73"/>
      <c r="D14508" s="72"/>
      <c r="E14508" s="24"/>
      <c r="F14508" s="766"/>
    </row>
    <row r="14509" spans="1:6" hidden="1" x14ac:dyDescent="0.25">
      <c r="A14509" s="811" t="s">
        <v>5</v>
      </c>
      <c r="B14509" s="812"/>
      <c r="C14509" s="812"/>
      <c r="D14509" s="812"/>
      <c r="E14509" s="812"/>
      <c r="F14509" s="813"/>
    </row>
    <row r="14510" spans="1:6" hidden="1" x14ac:dyDescent="0.25">
      <c r="A14510" s="93">
        <v>1</v>
      </c>
      <c r="B14510" s="85"/>
      <c r="C14510" s="85"/>
      <c r="D14510" s="85"/>
      <c r="E14510" s="75"/>
      <c r="F14510" s="140"/>
    </row>
    <row r="14511" spans="1:6" hidden="1" x14ac:dyDescent="0.25">
      <c r="A14511" s="93">
        <v>2</v>
      </c>
      <c r="B14511" s="85"/>
      <c r="C14511" s="73"/>
      <c r="D14511" s="72"/>
      <c r="E14511" s="86"/>
      <c r="F14511" s="93"/>
    </row>
    <row r="14512" spans="1:6" hidden="1" x14ac:dyDescent="0.25"/>
    <row r="14513" spans="1:6" hidden="1" x14ac:dyDescent="0.25"/>
    <row r="14514" spans="1:6" hidden="1" x14ac:dyDescent="0.25"/>
    <row r="14515" spans="1:6" hidden="1" x14ac:dyDescent="0.25"/>
    <row r="14516" spans="1:6" hidden="1" x14ac:dyDescent="0.25">
      <c r="A14516" s="197"/>
      <c r="B14516" s="198" t="s">
        <v>0</v>
      </c>
      <c r="C14516" s="199">
        <v>44689</v>
      </c>
      <c r="D14516" s="198"/>
      <c r="E14516" s="575"/>
      <c r="F14516" s="200"/>
    </row>
    <row r="14517" spans="1:6" hidden="1" x14ac:dyDescent="0.25">
      <c r="A14517" s="201" t="s">
        <v>580</v>
      </c>
      <c r="B14517" s="202" t="s">
        <v>576</v>
      </c>
      <c r="C14517" s="203" t="s">
        <v>912</v>
      </c>
      <c r="D14517" s="202" t="s">
        <v>577</v>
      </c>
      <c r="E14517" s="576" t="s">
        <v>1422</v>
      </c>
      <c r="F14517" s="204" t="s">
        <v>579</v>
      </c>
    </row>
    <row r="14518" spans="1:6" hidden="1" x14ac:dyDescent="0.25">
      <c r="A14518" s="814" t="s">
        <v>155</v>
      </c>
      <c r="B14518" s="814"/>
      <c r="C14518" s="814"/>
      <c r="D14518" s="814"/>
      <c r="E14518" s="814"/>
      <c r="F14518" s="814"/>
    </row>
    <row r="14519" spans="1:6" hidden="1" x14ac:dyDescent="0.25">
      <c r="A14519" s="133">
        <v>1</v>
      </c>
      <c r="B14519" s="207"/>
      <c r="C14519" s="207"/>
      <c r="D14519" s="207"/>
      <c r="E14519" s="475"/>
      <c r="F14519" s="207"/>
    </row>
    <row r="14520" spans="1:6" hidden="1" x14ac:dyDescent="0.25">
      <c r="A14520" s="93">
        <v>2</v>
      </c>
      <c r="B14520" s="224"/>
      <c r="C14520" s="225"/>
      <c r="D14520" s="224"/>
      <c r="E14520" s="227"/>
      <c r="F14520" s="206"/>
    </row>
    <row r="14521" spans="1:6" hidden="1" x14ac:dyDescent="0.25">
      <c r="A14521" s="814" t="s">
        <v>41</v>
      </c>
      <c r="B14521" s="814"/>
      <c r="C14521" s="814"/>
      <c r="D14521" s="814"/>
      <c r="E14521" s="814"/>
      <c r="F14521" s="814"/>
    </row>
    <row r="14522" spans="1:6" hidden="1" x14ac:dyDescent="0.25">
      <c r="A14522" s="93">
        <v>1</v>
      </c>
      <c r="B14522" s="72" t="s">
        <v>7214</v>
      </c>
      <c r="C14522" s="73" t="s">
        <v>41</v>
      </c>
      <c r="D14522" s="72" t="s">
        <v>21</v>
      </c>
      <c r="E14522" s="75"/>
      <c r="F14522" s="140"/>
    </row>
    <row r="14523" spans="1:6" hidden="1" x14ac:dyDescent="0.25">
      <c r="A14523" s="93">
        <v>2</v>
      </c>
      <c r="B14523" s="85" t="s">
        <v>6410</v>
      </c>
      <c r="C14523" s="85" t="s">
        <v>41</v>
      </c>
      <c r="D14523" s="85" t="s">
        <v>13</v>
      </c>
      <c r="E14523" s="86" t="s">
        <v>16794</v>
      </c>
      <c r="F14523" s="85" t="s">
        <v>35</v>
      </c>
    </row>
    <row r="14524" spans="1:6" hidden="1" x14ac:dyDescent="0.25">
      <c r="A14524" s="814" t="s">
        <v>9</v>
      </c>
      <c r="B14524" s="814"/>
      <c r="C14524" s="814"/>
      <c r="D14524" s="814"/>
      <c r="E14524" s="814"/>
      <c r="F14524" s="814"/>
    </row>
    <row r="14525" spans="1:6" hidden="1" x14ac:dyDescent="0.25">
      <c r="A14525" s="93">
        <v>1</v>
      </c>
      <c r="B14525" s="72" t="s">
        <v>3876</v>
      </c>
      <c r="C14525" s="73" t="s">
        <v>85</v>
      </c>
      <c r="D14525" s="72" t="s">
        <v>72</v>
      </c>
      <c r="E14525" s="75"/>
      <c r="F14525" s="766"/>
    </row>
    <row r="14526" spans="1:6" hidden="1" x14ac:dyDescent="0.25">
      <c r="A14526" s="93">
        <v>2</v>
      </c>
      <c r="B14526" s="72" t="s">
        <v>15478</v>
      </c>
      <c r="C14526" s="73" t="s">
        <v>9</v>
      </c>
      <c r="D14526" s="72" t="s">
        <v>343</v>
      </c>
      <c r="E14526" s="75"/>
      <c r="F14526" s="140"/>
    </row>
    <row r="14527" spans="1:6" hidden="1" x14ac:dyDescent="0.25">
      <c r="A14527" s="93">
        <v>3</v>
      </c>
      <c r="B14527" s="72" t="s">
        <v>10879</v>
      </c>
      <c r="C14527" s="73" t="s">
        <v>9</v>
      </c>
      <c r="D14527" s="72" t="s">
        <v>21</v>
      </c>
      <c r="E14527" s="75"/>
      <c r="F14527" s="766"/>
    </row>
    <row r="14528" spans="1:6" hidden="1" x14ac:dyDescent="0.25">
      <c r="A14528" s="93">
        <v>4</v>
      </c>
      <c r="B14528" s="72" t="s">
        <v>16799</v>
      </c>
      <c r="C14528" s="73" t="s">
        <v>5449</v>
      </c>
      <c r="D14528" s="72" t="s">
        <v>343</v>
      </c>
      <c r="E14528" s="24"/>
      <c r="F14528" s="766"/>
    </row>
    <row r="14529" spans="1:6" hidden="1" x14ac:dyDescent="0.25">
      <c r="A14529" s="93">
        <v>5</v>
      </c>
      <c r="B14529" s="72" t="s">
        <v>7526</v>
      </c>
      <c r="C14529" s="73" t="s">
        <v>9</v>
      </c>
      <c r="D14529" s="72" t="s">
        <v>21</v>
      </c>
      <c r="E14529" s="24"/>
      <c r="F14529" s="766"/>
    </row>
    <row r="14530" spans="1:6" hidden="1" x14ac:dyDescent="0.25">
      <c r="A14530" s="93">
        <v>6</v>
      </c>
      <c r="B14530" s="72" t="s">
        <v>595</v>
      </c>
      <c r="C14530" s="73" t="s">
        <v>9</v>
      </c>
      <c r="D14530" s="72" t="s">
        <v>21</v>
      </c>
      <c r="E14530" s="24"/>
      <c r="F14530" s="766"/>
    </row>
    <row r="14531" spans="1:6" hidden="1" x14ac:dyDescent="0.25">
      <c r="A14531" s="93">
        <v>7</v>
      </c>
      <c r="B14531" s="72"/>
      <c r="C14531" s="73"/>
      <c r="D14531" s="72"/>
      <c r="E14531" s="24"/>
      <c r="F14531" s="766"/>
    </row>
    <row r="14532" spans="1:6" hidden="1" x14ac:dyDescent="0.25">
      <c r="A14532" s="93">
        <v>8</v>
      </c>
      <c r="B14532" s="72"/>
      <c r="C14532" s="73"/>
      <c r="D14532" s="72"/>
      <c r="E14532" s="24"/>
      <c r="F14532" s="766"/>
    </row>
    <row r="14533" spans="1:6" hidden="1" x14ac:dyDescent="0.25">
      <c r="A14533" s="93"/>
      <c r="B14533" s="72"/>
      <c r="C14533" s="73"/>
      <c r="D14533" s="72"/>
      <c r="E14533" s="24"/>
      <c r="F14533" s="766"/>
    </row>
    <row r="14534" spans="1:6" hidden="1" x14ac:dyDescent="0.25">
      <c r="A14534" s="811" t="s">
        <v>20</v>
      </c>
      <c r="B14534" s="812"/>
      <c r="C14534" s="812"/>
      <c r="D14534" s="812"/>
      <c r="E14534" s="812"/>
      <c r="F14534" s="813"/>
    </row>
    <row r="14535" spans="1:6" hidden="1" x14ac:dyDescent="0.25">
      <c r="A14535" s="93">
        <v>1</v>
      </c>
      <c r="B14535" s="72" t="s">
        <v>7164</v>
      </c>
      <c r="C14535" s="73" t="s">
        <v>20</v>
      </c>
      <c r="D14535" s="72" t="s">
        <v>22</v>
      </c>
      <c r="E14535" s="75" t="s">
        <v>16166</v>
      </c>
      <c r="F14535" s="730" t="s">
        <v>1011</v>
      </c>
    </row>
    <row r="14536" spans="1:6" hidden="1" x14ac:dyDescent="0.25">
      <c r="A14536" s="93">
        <v>2</v>
      </c>
      <c r="B14536" s="72" t="s">
        <v>5081</v>
      </c>
      <c r="C14536" s="73" t="s">
        <v>20</v>
      </c>
      <c r="D14536" s="72" t="s">
        <v>21</v>
      </c>
      <c r="E14536" s="75"/>
      <c r="F14536" s="730" t="s">
        <v>1011</v>
      </c>
    </row>
    <row r="14537" spans="1:6" hidden="1" x14ac:dyDescent="0.25">
      <c r="A14537" s="93">
        <v>3</v>
      </c>
      <c r="B14537" s="72" t="s">
        <v>6747</v>
      </c>
      <c r="C14537" s="73" t="s">
        <v>20</v>
      </c>
      <c r="D14537" s="72" t="s">
        <v>21</v>
      </c>
      <c r="E14537" s="75"/>
      <c r="F14537" s="277"/>
    </row>
    <row r="14538" spans="1:6" hidden="1" x14ac:dyDescent="0.25">
      <c r="A14538" s="93">
        <v>4</v>
      </c>
      <c r="B14538" s="72" t="s">
        <v>8690</v>
      </c>
      <c r="C14538" s="73" t="s">
        <v>20</v>
      </c>
      <c r="D14538" s="72" t="s">
        <v>890</v>
      </c>
      <c r="E14538" s="75" t="s">
        <v>16530</v>
      </c>
      <c r="F14538" s="730" t="s">
        <v>1011</v>
      </c>
    </row>
    <row r="14539" spans="1:6" hidden="1" x14ac:dyDescent="0.25">
      <c r="A14539" s="93">
        <v>5</v>
      </c>
      <c r="B14539" s="72" t="s">
        <v>16529</v>
      </c>
      <c r="C14539" s="73" t="s">
        <v>20</v>
      </c>
      <c r="D14539" s="72" t="s">
        <v>890</v>
      </c>
      <c r="E14539" s="75" t="s">
        <v>16530</v>
      </c>
      <c r="F14539" s="730" t="s">
        <v>1011</v>
      </c>
    </row>
    <row r="14540" spans="1:6" hidden="1" x14ac:dyDescent="0.25">
      <c r="A14540" s="93">
        <v>6</v>
      </c>
      <c r="B14540" s="72" t="s">
        <v>4068</v>
      </c>
      <c r="C14540" s="73" t="s">
        <v>20</v>
      </c>
      <c r="D14540" s="72" t="s">
        <v>21</v>
      </c>
      <c r="E14540" s="24"/>
      <c r="F14540" s="277"/>
    </row>
    <row r="14541" spans="1:6" hidden="1" x14ac:dyDescent="0.25">
      <c r="A14541" s="93">
        <v>7</v>
      </c>
      <c r="B14541" s="72" t="s">
        <v>14912</v>
      </c>
      <c r="C14541" s="73" t="s">
        <v>20</v>
      </c>
      <c r="D14541" s="72" t="s">
        <v>13</v>
      </c>
      <c r="E14541" s="24"/>
      <c r="F14541" s="277"/>
    </row>
    <row r="14542" spans="1:6" hidden="1" x14ac:dyDescent="0.25">
      <c r="A14542" s="93">
        <v>8</v>
      </c>
      <c r="B14542" s="72" t="s">
        <v>13598</v>
      </c>
      <c r="C14542" s="73" t="s">
        <v>20</v>
      </c>
      <c r="D14542" s="72" t="s">
        <v>13</v>
      </c>
      <c r="E14542" s="24"/>
      <c r="F14542" s="277" t="s">
        <v>1011</v>
      </c>
    </row>
    <row r="14543" spans="1:6" hidden="1" x14ac:dyDescent="0.25">
      <c r="A14543" s="93">
        <v>9</v>
      </c>
      <c r="B14543" s="72" t="s">
        <v>14174</v>
      </c>
      <c r="C14543" s="73" t="s">
        <v>20</v>
      </c>
      <c r="D14543" s="72" t="s">
        <v>13</v>
      </c>
      <c r="E14543" s="24"/>
      <c r="F14543" s="277"/>
    </row>
    <row r="14544" spans="1:6" hidden="1" x14ac:dyDescent="0.25">
      <c r="A14544" s="93">
        <v>10</v>
      </c>
      <c r="B14544" s="72"/>
      <c r="C14544" s="73"/>
      <c r="D14544" s="72"/>
      <c r="E14544" s="24"/>
      <c r="F14544" s="277"/>
    </row>
    <row r="14545" spans="1:6" hidden="1" x14ac:dyDescent="0.25">
      <c r="A14545" s="93">
        <v>11</v>
      </c>
      <c r="B14545" s="72"/>
      <c r="C14545" s="73"/>
      <c r="D14545" s="72"/>
      <c r="E14545" s="24"/>
      <c r="F14545" s="277"/>
    </row>
    <row r="14546" spans="1:6" hidden="1" x14ac:dyDescent="0.25">
      <c r="A14546" s="811" t="s">
        <v>558</v>
      </c>
      <c r="B14546" s="812"/>
      <c r="C14546" s="812"/>
      <c r="D14546" s="812"/>
      <c r="E14546" s="812"/>
      <c r="F14546" s="813"/>
    </row>
    <row r="14547" spans="1:6" hidden="1" x14ac:dyDescent="0.25">
      <c r="A14547" s="133">
        <v>1</v>
      </c>
      <c r="B14547" s="126"/>
      <c r="C14547" s="73"/>
      <c r="D14547" s="72"/>
      <c r="E14547" s="140"/>
      <c r="F14547" s="180"/>
    </row>
    <row r="14548" spans="1:6" hidden="1" x14ac:dyDescent="0.25">
      <c r="A14548" s="133">
        <v>2</v>
      </c>
      <c r="B14548" s="72"/>
      <c r="C14548" s="73"/>
      <c r="D14548" s="72"/>
      <c r="E14548" s="140"/>
      <c r="F14548" s="180"/>
    </row>
    <row r="14549" spans="1:6" hidden="1" x14ac:dyDescent="0.25">
      <c r="A14549" s="93">
        <v>3</v>
      </c>
      <c r="B14549" s="72"/>
      <c r="C14549" s="73"/>
      <c r="D14549" s="72"/>
      <c r="E14549" s="24"/>
      <c r="F14549" s="766"/>
    </row>
    <row r="14550" spans="1:6" hidden="1" x14ac:dyDescent="0.25">
      <c r="A14550" s="811" t="s">
        <v>12</v>
      </c>
      <c r="B14550" s="812"/>
      <c r="C14550" s="812"/>
      <c r="D14550" s="812"/>
      <c r="E14550" s="812"/>
      <c r="F14550" s="813"/>
    </row>
    <row r="14551" spans="1:6" hidden="1" x14ac:dyDescent="0.25">
      <c r="A14551" s="93">
        <v>1</v>
      </c>
      <c r="B14551" s="72"/>
      <c r="C14551" s="73"/>
      <c r="D14551" s="72"/>
      <c r="E14551" s="24"/>
      <c r="F14551" s="766"/>
    </row>
    <row r="14552" spans="1:6" hidden="1" x14ac:dyDescent="0.25">
      <c r="A14552" s="93">
        <v>2</v>
      </c>
      <c r="B14552" s="85"/>
      <c r="C14552" s="85"/>
      <c r="D14552" s="85"/>
      <c r="E14552" s="86"/>
      <c r="F14552" s="85"/>
    </row>
    <row r="14553" spans="1:6" hidden="1" x14ac:dyDescent="0.25">
      <c r="A14553" s="811" t="s">
        <v>385</v>
      </c>
      <c r="B14553" s="812"/>
      <c r="C14553" s="812"/>
      <c r="D14553" s="812"/>
      <c r="E14553" s="812"/>
      <c r="F14553" s="813"/>
    </row>
    <row r="14554" spans="1:6" hidden="1" x14ac:dyDescent="0.25">
      <c r="A14554" s="133">
        <v>1</v>
      </c>
      <c r="B14554" s="72" t="s">
        <v>16739</v>
      </c>
      <c r="C14554" s="73" t="s">
        <v>910</v>
      </c>
      <c r="D14554" s="72" t="s">
        <v>21</v>
      </c>
      <c r="E14554" s="24"/>
      <c r="F14554" s="766"/>
    </row>
    <row r="14555" spans="1:6" hidden="1" x14ac:dyDescent="0.25">
      <c r="A14555" s="133">
        <v>2</v>
      </c>
      <c r="B14555" s="72"/>
      <c r="C14555" s="73"/>
      <c r="D14555" s="72"/>
      <c r="E14555" s="24"/>
      <c r="F14555" s="766"/>
    </row>
    <row r="14556" spans="1:6" hidden="1" x14ac:dyDescent="0.25">
      <c r="A14556" s="133">
        <v>3</v>
      </c>
      <c r="B14556" s="72"/>
      <c r="C14556" s="73"/>
      <c r="D14556" s="72"/>
      <c r="E14556" s="24"/>
      <c r="F14556" s="766"/>
    </row>
    <row r="14557" spans="1:6" hidden="1" x14ac:dyDescent="0.25">
      <c r="A14557" s="133">
        <v>4</v>
      </c>
      <c r="B14557" s="72"/>
      <c r="C14557" s="73"/>
      <c r="D14557" s="72"/>
      <c r="E14557" s="24"/>
      <c r="F14557" s="766"/>
    </row>
    <row r="14558" spans="1:6" hidden="1" x14ac:dyDescent="0.25">
      <c r="A14558" s="811" t="s">
        <v>5</v>
      </c>
      <c r="B14558" s="812"/>
      <c r="C14558" s="812"/>
      <c r="D14558" s="812"/>
      <c r="E14558" s="812"/>
      <c r="F14558" s="813"/>
    </row>
    <row r="14559" spans="1:6" hidden="1" x14ac:dyDescent="0.25">
      <c r="A14559" s="93">
        <v>1</v>
      </c>
      <c r="B14559" s="85"/>
      <c r="C14559" s="85"/>
      <c r="D14559" s="85"/>
      <c r="E14559" s="75"/>
      <c r="F14559" s="140"/>
    </row>
    <row r="14560" spans="1:6" hidden="1" x14ac:dyDescent="0.25">
      <c r="A14560" s="93">
        <v>2</v>
      </c>
      <c r="B14560" s="85"/>
      <c r="C14560" s="73"/>
      <c r="D14560" s="72"/>
      <c r="E14560" s="86"/>
      <c r="F14560" s="140"/>
    </row>
    <row r="14561" spans="1:6" hidden="1" x14ac:dyDescent="0.25"/>
    <row r="14562" spans="1:6" hidden="1" x14ac:dyDescent="0.25"/>
    <row r="14563" spans="1:6" hidden="1" x14ac:dyDescent="0.25"/>
    <row r="14564" spans="1:6" hidden="1" x14ac:dyDescent="0.25"/>
    <row r="14565" spans="1:6" hidden="1" x14ac:dyDescent="0.25">
      <c r="A14565" s="305"/>
      <c r="B14565" s="31" t="s">
        <v>10</v>
      </c>
      <c r="C14565" s="30">
        <v>44691</v>
      </c>
      <c r="D14565" s="31"/>
      <c r="E14565" s="596"/>
      <c r="F14565" s="306"/>
    </row>
    <row r="14566" spans="1:6" hidden="1" x14ac:dyDescent="0.25">
      <c r="A14566" s="307" t="s">
        <v>580</v>
      </c>
      <c r="B14566" s="308" t="s">
        <v>576</v>
      </c>
      <c r="C14566" s="309" t="s">
        <v>912</v>
      </c>
      <c r="D14566" s="308" t="s">
        <v>577</v>
      </c>
      <c r="E14566" s="597" t="s">
        <v>1422</v>
      </c>
      <c r="F14566" s="310" t="s">
        <v>579</v>
      </c>
    </row>
    <row r="14567" spans="1:6" hidden="1" x14ac:dyDescent="0.25">
      <c r="A14567" s="814" t="s">
        <v>155</v>
      </c>
      <c r="B14567" s="814"/>
      <c r="C14567" s="814"/>
      <c r="D14567" s="814"/>
      <c r="E14567" s="814"/>
      <c r="F14567" s="814"/>
    </row>
    <row r="14568" spans="1:6" hidden="1" x14ac:dyDescent="0.25">
      <c r="A14568" s="133">
        <v>1</v>
      </c>
      <c r="B14568" s="207" t="s">
        <v>4523</v>
      </c>
      <c r="C14568" s="207" t="s">
        <v>155</v>
      </c>
      <c r="D14568" s="207" t="s">
        <v>890</v>
      </c>
      <c r="E14568" s="475"/>
      <c r="F14568" s="207"/>
    </row>
    <row r="14569" spans="1:6" hidden="1" x14ac:dyDescent="0.25">
      <c r="A14569" s="93">
        <v>2</v>
      </c>
      <c r="B14569" s="224"/>
      <c r="C14569" s="225"/>
      <c r="D14569" s="224"/>
      <c r="E14569" s="227"/>
      <c r="F14569" s="206"/>
    </row>
    <row r="14570" spans="1:6" hidden="1" x14ac:dyDescent="0.25">
      <c r="A14570" s="814" t="s">
        <v>41</v>
      </c>
      <c r="B14570" s="814"/>
      <c r="C14570" s="814"/>
      <c r="D14570" s="814"/>
      <c r="E14570" s="814"/>
      <c r="F14570" s="814"/>
    </row>
    <row r="14571" spans="1:6" hidden="1" x14ac:dyDescent="0.25">
      <c r="A14571" s="93">
        <v>1</v>
      </c>
      <c r="B14571" s="72"/>
      <c r="C14571" s="73"/>
      <c r="D14571" s="72"/>
      <c r="E14571" s="75"/>
      <c r="F14571" s="140"/>
    </row>
    <row r="14572" spans="1:6" hidden="1" x14ac:dyDescent="0.25">
      <c r="A14572" s="93"/>
      <c r="B14572" s="85"/>
      <c r="C14572" s="85"/>
      <c r="D14572" s="85"/>
      <c r="E14572" s="86"/>
      <c r="F14572" s="85"/>
    </row>
    <row r="14573" spans="1:6" hidden="1" x14ac:dyDescent="0.25">
      <c r="A14573" s="814" t="s">
        <v>9</v>
      </c>
      <c r="B14573" s="814"/>
      <c r="C14573" s="814"/>
      <c r="D14573" s="814"/>
      <c r="E14573" s="814"/>
      <c r="F14573" s="814"/>
    </row>
    <row r="14574" spans="1:6" hidden="1" x14ac:dyDescent="0.25">
      <c r="A14574" s="93">
        <v>1</v>
      </c>
      <c r="B14574" s="72" t="s">
        <v>10946</v>
      </c>
      <c r="C14574" s="73" t="s">
        <v>9</v>
      </c>
      <c r="D14574" s="72" t="s">
        <v>21</v>
      </c>
      <c r="E14574" s="75"/>
      <c r="F14574" s="780"/>
    </row>
    <row r="14575" spans="1:6" hidden="1" x14ac:dyDescent="0.25">
      <c r="A14575" s="93">
        <v>2</v>
      </c>
      <c r="B14575" s="72" t="s">
        <v>10946</v>
      </c>
      <c r="C14575" s="73" t="s">
        <v>9</v>
      </c>
      <c r="D14575" s="72" t="s">
        <v>21</v>
      </c>
      <c r="E14575" s="75"/>
      <c r="F14575" s="780"/>
    </row>
    <row r="14576" spans="1:6" hidden="1" x14ac:dyDescent="0.25">
      <c r="A14576" s="93">
        <v>3</v>
      </c>
      <c r="B14576" s="72" t="s">
        <v>1804</v>
      </c>
      <c r="C14576" s="73" t="s">
        <v>9</v>
      </c>
      <c r="D14576" s="72" t="s">
        <v>1008</v>
      </c>
      <c r="E14576" s="75"/>
      <c r="F14576" s="780"/>
    </row>
    <row r="14577" spans="1:6" hidden="1" x14ac:dyDescent="0.25">
      <c r="A14577" s="93">
        <v>4</v>
      </c>
      <c r="B14577" s="72" t="s">
        <v>1804</v>
      </c>
      <c r="C14577" s="73" t="s">
        <v>9</v>
      </c>
      <c r="D14577" s="72" t="s">
        <v>1008</v>
      </c>
      <c r="E14577" s="24"/>
      <c r="F14577" s="780"/>
    </row>
    <row r="14578" spans="1:6" hidden="1" x14ac:dyDescent="0.25">
      <c r="A14578" s="93">
        <v>5</v>
      </c>
      <c r="B14578" s="72" t="s">
        <v>16809</v>
      </c>
      <c r="C14578" s="73" t="s">
        <v>9</v>
      </c>
      <c r="D14578" s="72" t="s">
        <v>343</v>
      </c>
      <c r="E14578" s="24"/>
      <c r="F14578" s="780"/>
    </row>
    <row r="14579" spans="1:6" hidden="1" x14ac:dyDescent="0.25">
      <c r="A14579" s="242"/>
      <c r="B14579" s="405"/>
      <c r="C14579" s="406"/>
      <c r="D14579" s="405"/>
      <c r="E14579" s="590"/>
      <c r="F14579" s="782"/>
    </row>
    <row r="14580" spans="1:6" hidden="1" x14ac:dyDescent="0.25">
      <c r="A14580" s="242"/>
      <c r="B14580" s="405"/>
      <c r="C14580" s="406"/>
      <c r="D14580" s="405"/>
      <c r="E14580" s="590"/>
      <c r="F14580" s="782"/>
    </row>
    <row r="14581" spans="1:6" hidden="1" x14ac:dyDescent="0.25">
      <c r="A14581" s="811" t="s">
        <v>20</v>
      </c>
      <c r="B14581" s="812"/>
      <c r="C14581" s="812"/>
      <c r="D14581" s="812"/>
      <c r="E14581" s="812"/>
      <c r="F14581" s="813"/>
    </row>
    <row r="14582" spans="1:6" hidden="1" x14ac:dyDescent="0.25">
      <c r="A14582" s="93">
        <v>1</v>
      </c>
      <c r="B14582" s="72" t="s">
        <v>10963</v>
      </c>
      <c r="C14582" s="73" t="s">
        <v>20</v>
      </c>
      <c r="D14582" s="72" t="s">
        <v>21</v>
      </c>
      <c r="E14582" s="75"/>
      <c r="F14582" s="277"/>
    </row>
    <row r="14583" spans="1:6" hidden="1" x14ac:dyDescent="0.25">
      <c r="A14583" s="93">
        <v>2</v>
      </c>
      <c r="B14583" s="72" t="s">
        <v>10964</v>
      </c>
      <c r="C14583" s="73" t="s">
        <v>20</v>
      </c>
      <c r="D14583" s="72" t="s">
        <v>21</v>
      </c>
      <c r="E14583" s="75"/>
      <c r="F14583" s="277"/>
    </row>
    <row r="14584" spans="1:6" hidden="1" x14ac:dyDescent="0.25">
      <c r="A14584" s="93">
        <v>3</v>
      </c>
      <c r="B14584" s="72" t="s">
        <v>13593</v>
      </c>
      <c r="C14584" s="73" t="s">
        <v>20</v>
      </c>
      <c r="D14584" s="72" t="s">
        <v>13</v>
      </c>
      <c r="E14584" s="75"/>
      <c r="F14584" s="730" t="s">
        <v>16795</v>
      </c>
    </row>
    <row r="14585" spans="1:6" hidden="1" x14ac:dyDescent="0.25">
      <c r="A14585" s="93">
        <v>4</v>
      </c>
      <c r="B14585" s="72" t="s">
        <v>16793</v>
      </c>
      <c r="C14585" s="73" t="s">
        <v>20</v>
      </c>
      <c r="D14585" s="72" t="s">
        <v>13</v>
      </c>
      <c r="E14585" s="24"/>
      <c r="F14585" s="730" t="s">
        <v>1593</v>
      </c>
    </row>
    <row r="14586" spans="1:6" hidden="1" x14ac:dyDescent="0.25">
      <c r="A14586" s="93">
        <v>5</v>
      </c>
      <c r="B14586" s="72" t="s">
        <v>16801</v>
      </c>
      <c r="C14586" s="73" t="s">
        <v>20</v>
      </c>
      <c r="D14586" s="72" t="s">
        <v>13</v>
      </c>
      <c r="E14586" s="75"/>
      <c r="F14586" s="730" t="s">
        <v>1011</v>
      </c>
    </row>
    <row r="14587" spans="1:6" hidden="1" x14ac:dyDescent="0.25">
      <c r="A14587" s="93">
        <v>6</v>
      </c>
      <c r="B14587" s="72" t="s">
        <v>16802</v>
      </c>
      <c r="C14587" s="73" t="s">
        <v>20</v>
      </c>
      <c r="D14587" s="72" t="s">
        <v>1008</v>
      </c>
      <c r="E14587" s="75"/>
      <c r="F14587" s="730" t="s">
        <v>1011</v>
      </c>
    </row>
    <row r="14588" spans="1:6" hidden="1" x14ac:dyDescent="0.25">
      <c r="A14588" s="93">
        <v>7</v>
      </c>
      <c r="B14588" s="72" t="s">
        <v>16803</v>
      </c>
      <c r="C14588" s="73" t="s">
        <v>20</v>
      </c>
      <c r="D14588" s="72" t="s">
        <v>21</v>
      </c>
      <c r="E14588" s="75"/>
      <c r="F14588" s="277"/>
    </row>
    <row r="14589" spans="1:6" hidden="1" x14ac:dyDescent="0.25">
      <c r="A14589" s="93"/>
      <c r="B14589" s="72"/>
      <c r="C14589" s="73"/>
      <c r="D14589" s="72"/>
      <c r="E14589" s="75"/>
      <c r="F14589" s="277"/>
    </row>
    <row r="14590" spans="1:6" hidden="1" x14ac:dyDescent="0.25">
      <c r="A14590" s="93"/>
      <c r="B14590" s="72"/>
      <c r="C14590" s="73"/>
      <c r="D14590" s="72"/>
      <c r="E14590" s="75"/>
      <c r="F14590" s="277"/>
    </row>
    <row r="14591" spans="1:6" hidden="1" x14ac:dyDescent="0.25">
      <c r="A14591" s="93"/>
      <c r="B14591" s="72"/>
      <c r="C14591" s="73"/>
      <c r="D14591" s="72"/>
      <c r="E14591" s="24"/>
      <c r="F14591" s="277"/>
    </row>
    <row r="14592" spans="1:6" hidden="1" x14ac:dyDescent="0.25">
      <c r="A14592" s="811" t="s">
        <v>558</v>
      </c>
      <c r="B14592" s="812"/>
      <c r="C14592" s="812"/>
      <c r="D14592" s="812"/>
      <c r="E14592" s="812"/>
      <c r="F14592" s="813"/>
    </row>
    <row r="14593" spans="1:6" hidden="1" x14ac:dyDescent="0.25">
      <c r="A14593" s="133">
        <v>1</v>
      </c>
      <c r="B14593" s="126"/>
      <c r="C14593" s="73"/>
      <c r="D14593" s="72"/>
      <c r="E14593" s="140"/>
      <c r="F14593" s="180"/>
    </row>
    <row r="14594" spans="1:6" hidden="1" x14ac:dyDescent="0.25">
      <c r="A14594" s="133">
        <v>2</v>
      </c>
      <c r="B14594" s="72"/>
      <c r="C14594" s="73"/>
      <c r="D14594" s="72"/>
      <c r="E14594" s="140"/>
      <c r="F14594" s="180"/>
    </row>
    <row r="14595" spans="1:6" hidden="1" x14ac:dyDescent="0.25">
      <c r="A14595" s="93">
        <v>3</v>
      </c>
      <c r="B14595" s="72"/>
      <c r="C14595" s="73"/>
      <c r="D14595" s="72"/>
      <c r="E14595" s="24"/>
      <c r="F14595" s="780"/>
    </row>
    <row r="14596" spans="1:6" hidden="1" x14ac:dyDescent="0.25">
      <c r="A14596" s="811" t="s">
        <v>12</v>
      </c>
      <c r="B14596" s="812"/>
      <c r="C14596" s="812"/>
      <c r="D14596" s="812"/>
      <c r="E14596" s="812"/>
      <c r="F14596" s="813"/>
    </row>
    <row r="14597" spans="1:6" hidden="1" x14ac:dyDescent="0.25">
      <c r="A14597" s="93">
        <v>1</v>
      </c>
      <c r="B14597" s="72"/>
      <c r="C14597" s="73"/>
      <c r="D14597" s="72"/>
      <c r="E14597" s="24"/>
      <c r="F14597" s="780"/>
    </row>
    <row r="14598" spans="1:6" hidden="1" x14ac:dyDescent="0.25">
      <c r="A14598" s="93">
        <v>2</v>
      </c>
      <c r="B14598" s="85"/>
      <c r="C14598" s="85"/>
      <c r="D14598" s="85"/>
      <c r="E14598" s="86"/>
      <c r="F14598" s="85"/>
    </row>
    <row r="14599" spans="1:6" hidden="1" x14ac:dyDescent="0.25">
      <c r="A14599" s="811" t="s">
        <v>385</v>
      </c>
      <c r="B14599" s="812"/>
      <c r="C14599" s="812"/>
      <c r="D14599" s="812"/>
      <c r="E14599" s="812"/>
      <c r="F14599" s="813"/>
    </row>
    <row r="14600" spans="1:6" hidden="1" x14ac:dyDescent="0.25">
      <c r="A14600" s="133">
        <v>1</v>
      </c>
      <c r="B14600" s="72" t="s">
        <v>9575</v>
      </c>
      <c r="C14600" s="73" t="s">
        <v>385</v>
      </c>
      <c r="D14600" s="72" t="s">
        <v>890</v>
      </c>
      <c r="E14600" s="24"/>
      <c r="F14600" s="780"/>
    </row>
    <row r="14601" spans="1:6" hidden="1" x14ac:dyDescent="0.25">
      <c r="A14601" s="133">
        <v>2</v>
      </c>
      <c r="B14601" s="72" t="s">
        <v>15877</v>
      </c>
      <c r="C14601" s="73" t="s">
        <v>385</v>
      </c>
      <c r="D14601" s="72" t="s">
        <v>890</v>
      </c>
      <c r="E14601" s="24"/>
      <c r="F14601" s="780"/>
    </row>
    <row r="14602" spans="1:6" hidden="1" x14ac:dyDescent="0.25">
      <c r="A14602" s="133">
        <v>3</v>
      </c>
      <c r="B14602" s="72"/>
      <c r="C14602" s="73"/>
      <c r="D14602" s="72"/>
      <c r="E14602" s="24"/>
      <c r="F14602" s="780"/>
    </row>
    <row r="14603" spans="1:6" hidden="1" x14ac:dyDescent="0.25">
      <c r="A14603" s="133">
        <v>4</v>
      </c>
      <c r="B14603" s="72"/>
      <c r="C14603" s="73"/>
      <c r="D14603" s="72"/>
      <c r="E14603" s="24"/>
      <c r="F14603" s="780"/>
    </row>
    <row r="14604" spans="1:6" hidden="1" x14ac:dyDescent="0.25">
      <c r="A14604" s="811" t="s">
        <v>5</v>
      </c>
      <c r="B14604" s="812"/>
      <c r="C14604" s="812"/>
      <c r="D14604" s="812"/>
      <c r="E14604" s="812"/>
      <c r="F14604" s="813"/>
    </row>
    <row r="14605" spans="1:6" hidden="1" x14ac:dyDescent="0.25">
      <c r="A14605" s="93">
        <v>1</v>
      </c>
      <c r="B14605" s="72" t="s">
        <v>16156</v>
      </c>
      <c r="C14605" s="73" t="s">
        <v>5</v>
      </c>
      <c r="D14605" s="72" t="s">
        <v>890</v>
      </c>
      <c r="E14605" s="75"/>
      <c r="F14605" s="140"/>
    </row>
    <row r="14606" spans="1:6" hidden="1" x14ac:dyDescent="0.25">
      <c r="A14606" s="93">
        <v>2</v>
      </c>
      <c r="B14606" s="85"/>
      <c r="C14606" s="73"/>
      <c r="D14606" s="72"/>
      <c r="E14606" s="86"/>
      <c r="F14606" s="140"/>
    </row>
    <row r="14607" spans="1:6" hidden="1" x14ac:dyDescent="0.25"/>
    <row r="14608" spans="1:6" hidden="1" x14ac:dyDescent="0.25"/>
    <row r="14609" spans="1:6" hidden="1" x14ac:dyDescent="0.25"/>
    <row r="14610" spans="1:6" hidden="1" x14ac:dyDescent="0.25">
      <c r="A14610" s="299"/>
      <c r="B14610" s="61" t="s">
        <v>45</v>
      </c>
      <c r="C14610" s="62">
        <v>44693</v>
      </c>
      <c r="D14610" s="61"/>
      <c r="E14610" s="584"/>
      <c r="F14610" s="300"/>
    </row>
    <row r="14611" spans="1:6" hidden="1" x14ac:dyDescent="0.25">
      <c r="A14611" s="301" t="s">
        <v>580</v>
      </c>
      <c r="B14611" s="302" t="s">
        <v>576</v>
      </c>
      <c r="C14611" s="303" t="s">
        <v>912</v>
      </c>
      <c r="D14611" s="302" t="s">
        <v>577</v>
      </c>
      <c r="E14611" s="585" t="s">
        <v>1422</v>
      </c>
      <c r="F14611" s="304" t="s">
        <v>579</v>
      </c>
    </row>
    <row r="14612" spans="1:6" hidden="1" x14ac:dyDescent="0.25">
      <c r="A14612" s="814" t="s">
        <v>155</v>
      </c>
      <c r="B14612" s="814"/>
      <c r="C14612" s="814"/>
      <c r="D14612" s="814"/>
      <c r="E14612" s="814"/>
      <c r="F14612" s="814"/>
    </row>
    <row r="14613" spans="1:6" hidden="1" x14ac:dyDescent="0.25">
      <c r="A14613" s="133">
        <v>1</v>
      </c>
      <c r="B14613" s="207" t="s">
        <v>4180</v>
      </c>
      <c r="C14613" s="207" t="s">
        <v>4181</v>
      </c>
      <c r="D14613" s="207" t="s">
        <v>22</v>
      </c>
      <c r="E14613" s="475" t="s">
        <v>16819</v>
      </c>
      <c r="F14613" s="207"/>
    </row>
    <row r="14614" spans="1:6" hidden="1" x14ac:dyDescent="0.25">
      <c r="A14614" s="93">
        <v>2</v>
      </c>
      <c r="B14614" s="224"/>
      <c r="C14614" s="225"/>
      <c r="D14614" s="224"/>
      <c r="E14614" s="227"/>
      <c r="F14614" s="206"/>
    </row>
    <row r="14615" spans="1:6" hidden="1" x14ac:dyDescent="0.25">
      <c r="A14615" s="814" t="s">
        <v>41</v>
      </c>
      <c r="B14615" s="814"/>
      <c r="C14615" s="814"/>
      <c r="D14615" s="814"/>
      <c r="E14615" s="814"/>
      <c r="F14615" s="814"/>
    </row>
    <row r="14616" spans="1:6" hidden="1" x14ac:dyDescent="0.25">
      <c r="A14616" s="93">
        <v>1</v>
      </c>
      <c r="B14616" s="72"/>
      <c r="C14616" s="73"/>
      <c r="D14616" s="72"/>
      <c r="E14616" s="75"/>
      <c r="F14616" s="140"/>
    </row>
    <row r="14617" spans="1:6" hidden="1" x14ac:dyDescent="0.25">
      <c r="A14617" s="93"/>
      <c r="B14617" s="85"/>
      <c r="C14617" s="85"/>
      <c r="D14617" s="85"/>
      <c r="E14617" s="86"/>
      <c r="F14617" s="85"/>
    </row>
    <row r="14618" spans="1:6" hidden="1" x14ac:dyDescent="0.25">
      <c r="A14618" s="814" t="s">
        <v>9</v>
      </c>
      <c r="B14618" s="814"/>
      <c r="C14618" s="814"/>
      <c r="D14618" s="814"/>
      <c r="E14618" s="814"/>
      <c r="F14618" s="814"/>
    </row>
    <row r="14619" spans="1:6" hidden="1" x14ac:dyDescent="0.25">
      <c r="A14619" s="93">
        <v>1</v>
      </c>
      <c r="B14619" s="72" t="s">
        <v>1222</v>
      </c>
      <c r="C14619" s="73" t="s">
        <v>9</v>
      </c>
      <c r="D14619" s="72" t="s">
        <v>890</v>
      </c>
      <c r="E14619" s="75"/>
      <c r="F14619" s="780"/>
    </row>
    <row r="14620" spans="1:6" hidden="1" x14ac:dyDescent="0.25">
      <c r="A14620" s="93">
        <v>2</v>
      </c>
      <c r="B14620" s="72"/>
      <c r="C14620" s="73"/>
      <c r="D14620" s="72"/>
      <c r="E14620" s="75"/>
      <c r="F14620" s="780"/>
    </row>
    <row r="14621" spans="1:6" hidden="1" x14ac:dyDescent="0.25">
      <c r="A14621" s="93">
        <v>3</v>
      </c>
      <c r="B14621" s="72"/>
      <c r="C14621" s="73"/>
      <c r="D14621" s="72"/>
      <c r="E14621" s="75"/>
      <c r="F14621" s="780"/>
    </row>
    <row r="14622" spans="1:6" hidden="1" x14ac:dyDescent="0.25">
      <c r="A14622" s="93">
        <v>4</v>
      </c>
      <c r="B14622" s="72"/>
      <c r="C14622" s="73"/>
      <c r="D14622" s="72"/>
      <c r="E14622" s="24"/>
      <c r="F14622" s="780"/>
    </row>
    <row r="14623" spans="1:6" hidden="1" x14ac:dyDescent="0.25">
      <c r="A14623" s="93">
        <v>5</v>
      </c>
      <c r="B14623" s="72"/>
      <c r="C14623" s="73"/>
      <c r="D14623" s="72"/>
      <c r="E14623" s="24"/>
      <c r="F14623" s="780"/>
    </row>
    <row r="14624" spans="1:6" hidden="1" x14ac:dyDescent="0.25">
      <c r="A14624" s="811" t="s">
        <v>20</v>
      </c>
      <c r="B14624" s="812"/>
      <c r="C14624" s="812"/>
      <c r="D14624" s="812"/>
      <c r="E14624" s="812"/>
      <c r="F14624" s="813"/>
    </row>
    <row r="14625" spans="1:6" hidden="1" x14ac:dyDescent="0.25">
      <c r="A14625" s="93">
        <v>1</v>
      </c>
      <c r="B14625" s="72" t="s">
        <v>11520</v>
      </c>
      <c r="C14625" s="73" t="s">
        <v>20</v>
      </c>
      <c r="D14625" s="72" t="s">
        <v>13</v>
      </c>
      <c r="E14625" s="75"/>
      <c r="F14625" s="277"/>
    </row>
    <row r="14626" spans="1:6" hidden="1" x14ac:dyDescent="0.25">
      <c r="A14626" s="93">
        <v>2</v>
      </c>
      <c r="B14626" s="72" t="s">
        <v>11520</v>
      </c>
      <c r="C14626" s="73" t="s">
        <v>20</v>
      </c>
      <c r="D14626" s="72" t="s">
        <v>13</v>
      </c>
      <c r="E14626" s="75"/>
      <c r="F14626" s="277"/>
    </row>
    <row r="14627" spans="1:6" hidden="1" x14ac:dyDescent="0.25">
      <c r="A14627" s="93">
        <v>3</v>
      </c>
      <c r="B14627" s="72" t="s">
        <v>10286</v>
      </c>
      <c r="C14627" s="73" t="s">
        <v>20</v>
      </c>
      <c r="D14627" s="72" t="s">
        <v>13</v>
      </c>
      <c r="E14627" s="75"/>
      <c r="F14627" s="730" t="s">
        <v>1011</v>
      </c>
    </row>
    <row r="14628" spans="1:6" hidden="1" x14ac:dyDescent="0.25">
      <c r="A14628" s="93">
        <v>4</v>
      </c>
      <c r="B14628" s="72" t="s">
        <v>6600</v>
      </c>
      <c r="C14628" s="73" t="s">
        <v>20</v>
      </c>
      <c r="D14628" s="72" t="s">
        <v>13</v>
      </c>
      <c r="E14628" s="75"/>
      <c r="F14628" s="277" t="s">
        <v>1011</v>
      </c>
    </row>
    <row r="14629" spans="1:6" hidden="1" x14ac:dyDescent="0.25">
      <c r="A14629" s="93">
        <v>5</v>
      </c>
      <c r="B14629" s="72" t="s">
        <v>13956</v>
      </c>
      <c r="C14629" s="73" t="s">
        <v>20</v>
      </c>
      <c r="D14629" s="72" t="s">
        <v>890</v>
      </c>
      <c r="E14629" s="75"/>
      <c r="F14629" s="277"/>
    </row>
    <row r="14630" spans="1:6" hidden="1" x14ac:dyDescent="0.25">
      <c r="A14630" s="93">
        <v>6</v>
      </c>
      <c r="B14630" s="72" t="s">
        <v>13956</v>
      </c>
      <c r="C14630" s="73" t="s">
        <v>20</v>
      </c>
      <c r="D14630" s="72" t="s">
        <v>890</v>
      </c>
      <c r="E14630" s="24"/>
      <c r="F14630" s="277"/>
    </row>
    <row r="14631" spans="1:6" hidden="1" x14ac:dyDescent="0.25">
      <c r="A14631" s="93">
        <v>7</v>
      </c>
      <c r="B14631" s="72" t="s">
        <v>13956</v>
      </c>
      <c r="C14631" s="73" t="s">
        <v>20</v>
      </c>
      <c r="D14631" s="72" t="s">
        <v>890</v>
      </c>
      <c r="E14631" s="24"/>
      <c r="F14631" s="277"/>
    </row>
    <row r="14632" spans="1:6" hidden="1" x14ac:dyDescent="0.25">
      <c r="A14632" s="93"/>
      <c r="B14632" s="72"/>
      <c r="C14632" s="73"/>
      <c r="D14632" s="72"/>
      <c r="E14632" s="24"/>
      <c r="F14632" s="277"/>
    </row>
    <row r="14633" spans="1:6" hidden="1" x14ac:dyDescent="0.25">
      <c r="A14633" s="811" t="s">
        <v>558</v>
      </c>
      <c r="B14633" s="812"/>
      <c r="C14633" s="812"/>
      <c r="D14633" s="812"/>
      <c r="E14633" s="812"/>
      <c r="F14633" s="813"/>
    </row>
    <row r="14634" spans="1:6" hidden="1" x14ac:dyDescent="0.25">
      <c r="A14634" s="133">
        <v>1</v>
      </c>
      <c r="B14634" s="126"/>
      <c r="C14634" s="73"/>
      <c r="D14634" s="72"/>
      <c r="E14634" s="140"/>
      <c r="F14634" s="180"/>
    </row>
    <row r="14635" spans="1:6" hidden="1" x14ac:dyDescent="0.25">
      <c r="A14635" s="133">
        <v>2</v>
      </c>
      <c r="B14635" s="72"/>
      <c r="C14635" s="73"/>
      <c r="D14635" s="72"/>
      <c r="E14635" s="140"/>
      <c r="F14635" s="180"/>
    </row>
    <row r="14636" spans="1:6" hidden="1" x14ac:dyDescent="0.25">
      <c r="A14636" s="93">
        <v>3</v>
      </c>
      <c r="B14636" s="72"/>
      <c r="C14636" s="73"/>
      <c r="D14636" s="72"/>
      <c r="E14636" s="24"/>
      <c r="F14636" s="780"/>
    </row>
    <row r="14637" spans="1:6" hidden="1" x14ac:dyDescent="0.25">
      <c r="A14637" s="811" t="s">
        <v>12</v>
      </c>
      <c r="B14637" s="812"/>
      <c r="C14637" s="812"/>
      <c r="D14637" s="812"/>
      <c r="E14637" s="812"/>
      <c r="F14637" s="813"/>
    </row>
    <row r="14638" spans="1:6" hidden="1" x14ac:dyDescent="0.25">
      <c r="A14638" s="93">
        <v>1</v>
      </c>
      <c r="B14638" s="72"/>
      <c r="C14638" s="73"/>
      <c r="D14638" s="72"/>
      <c r="E14638" s="24"/>
      <c r="F14638" s="780"/>
    </row>
    <row r="14639" spans="1:6" hidden="1" x14ac:dyDescent="0.25">
      <c r="A14639" s="93">
        <v>2</v>
      </c>
      <c r="B14639" s="85"/>
      <c r="C14639" s="85"/>
      <c r="D14639" s="85"/>
      <c r="E14639" s="86"/>
      <c r="F14639" s="85"/>
    </row>
    <row r="14640" spans="1:6" hidden="1" x14ac:dyDescent="0.25">
      <c r="A14640" s="811" t="s">
        <v>385</v>
      </c>
      <c r="B14640" s="812"/>
      <c r="C14640" s="812"/>
      <c r="D14640" s="812"/>
      <c r="E14640" s="812"/>
      <c r="F14640" s="813"/>
    </row>
    <row r="14641" spans="1:6" hidden="1" x14ac:dyDescent="0.25">
      <c r="A14641" s="133">
        <v>1</v>
      </c>
      <c r="B14641" s="72" t="s">
        <v>598</v>
      </c>
      <c r="C14641" s="73" t="s">
        <v>385</v>
      </c>
      <c r="D14641" s="72" t="s">
        <v>21</v>
      </c>
      <c r="E14641" s="24"/>
      <c r="F14641" s="140" t="s">
        <v>16804</v>
      </c>
    </row>
    <row r="14642" spans="1:6" hidden="1" x14ac:dyDescent="0.25">
      <c r="A14642" s="133">
        <v>2</v>
      </c>
      <c r="B14642" s="72" t="s">
        <v>15413</v>
      </c>
      <c r="C14642" s="73" t="s">
        <v>385</v>
      </c>
      <c r="D14642" s="72" t="s">
        <v>21</v>
      </c>
      <c r="E14642" s="24"/>
      <c r="F14642" s="780"/>
    </row>
    <row r="14643" spans="1:6" hidden="1" x14ac:dyDescent="0.25">
      <c r="A14643" s="133">
        <v>3</v>
      </c>
      <c r="B14643" s="72" t="s">
        <v>15415</v>
      </c>
      <c r="C14643" s="73" t="s">
        <v>385</v>
      </c>
      <c r="D14643" s="72" t="s">
        <v>21</v>
      </c>
      <c r="E14643" s="24"/>
      <c r="F14643" s="780"/>
    </row>
    <row r="14644" spans="1:6" hidden="1" x14ac:dyDescent="0.25">
      <c r="A14644" s="133">
        <v>4</v>
      </c>
      <c r="B14644" s="72"/>
      <c r="C14644" s="73"/>
      <c r="D14644" s="72"/>
      <c r="E14644" s="24"/>
      <c r="F14644" s="780"/>
    </row>
    <row r="14645" spans="1:6" hidden="1" x14ac:dyDescent="0.25">
      <c r="A14645" s="811" t="s">
        <v>5</v>
      </c>
      <c r="B14645" s="812"/>
      <c r="C14645" s="812"/>
      <c r="D14645" s="812"/>
      <c r="E14645" s="812"/>
      <c r="F14645" s="813"/>
    </row>
    <row r="14646" spans="1:6" hidden="1" x14ac:dyDescent="0.25">
      <c r="A14646" s="93">
        <v>1</v>
      </c>
      <c r="B14646" s="72" t="s">
        <v>16811</v>
      </c>
      <c r="C14646" s="73" t="s">
        <v>5</v>
      </c>
      <c r="D14646" s="72" t="s">
        <v>890</v>
      </c>
      <c r="E14646" s="75" t="s">
        <v>16812</v>
      </c>
      <c r="F14646" s="277"/>
    </row>
    <row r="14647" spans="1:6" hidden="1" x14ac:dyDescent="0.25">
      <c r="A14647" s="93">
        <v>2</v>
      </c>
      <c r="B14647" s="85"/>
      <c r="C14647" s="73"/>
      <c r="D14647" s="72"/>
      <c r="E14647" s="86"/>
      <c r="F14647" s="140"/>
    </row>
    <row r="14648" spans="1:6" hidden="1" x14ac:dyDescent="0.25"/>
    <row r="14649" spans="1:6" hidden="1" x14ac:dyDescent="0.25"/>
    <row r="14650" spans="1:6" hidden="1" x14ac:dyDescent="0.25">
      <c r="A14650" s="453"/>
      <c r="B14650" s="454" t="s">
        <v>63</v>
      </c>
      <c r="C14650" s="455">
        <v>44695</v>
      </c>
      <c r="D14650" s="454"/>
      <c r="E14650" s="598"/>
      <c r="F14650" s="456"/>
    </row>
    <row r="14651" spans="1:6" hidden="1" x14ac:dyDescent="0.25">
      <c r="A14651" s="457" t="s">
        <v>580</v>
      </c>
      <c r="B14651" s="458" t="s">
        <v>576</v>
      </c>
      <c r="C14651" s="459" t="s">
        <v>912</v>
      </c>
      <c r="D14651" s="458" t="s">
        <v>577</v>
      </c>
      <c r="E14651" s="599" t="s">
        <v>1422</v>
      </c>
      <c r="F14651" s="460" t="s">
        <v>579</v>
      </c>
    </row>
    <row r="14652" spans="1:6" hidden="1" x14ac:dyDescent="0.25">
      <c r="A14652" s="814" t="s">
        <v>155</v>
      </c>
      <c r="B14652" s="814"/>
      <c r="C14652" s="814"/>
      <c r="D14652" s="814"/>
      <c r="E14652" s="814"/>
      <c r="F14652" s="814"/>
    </row>
    <row r="14653" spans="1:6" hidden="1" x14ac:dyDescent="0.25">
      <c r="A14653" s="133">
        <v>1</v>
      </c>
      <c r="B14653" s="207"/>
      <c r="C14653" s="207"/>
      <c r="D14653" s="207"/>
      <c r="E14653" s="475"/>
      <c r="F14653" s="207"/>
    </row>
    <row r="14654" spans="1:6" hidden="1" x14ac:dyDescent="0.25">
      <c r="A14654" s="93">
        <v>2</v>
      </c>
      <c r="B14654" s="224"/>
      <c r="C14654" s="225"/>
      <c r="D14654" s="224"/>
      <c r="E14654" s="206"/>
      <c r="F14654" s="206"/>
    </row>
    <row r="14655" spans="1:6" hidden="1" x14ac:dyDescent="0.25">
      <c r="A14655" s="814" t="s">
        <v>41</v>
      </c>
      <c r="B14655" s="814"/>
      <c r="C14655" s="814"/>
      <c r="D14655" s="814"/>
      <c r="E14655" s="814"/>
      <c r="F14655" s="814"/>
    </row>
    <row r="14656" spans="1:6" hidden="1" x14ac:dyDescent="0.25">
      <c r="A14656" s="93">
        <v>1</v>
      </c>
      <c r="B14656" s="72"/>
      <c r="C14656" s="73"/>
      <c r="D14656" s="72"/>
      <c r="E14656" s="75"/>
      <c r="F14656" s="140"/>
    </row>
    <row r="14657" spans="1:6" hidden="1" x14ac:dyDescent="0.25">
      <c r="A14657" s="93">
        <v>2</v>
      </c>
      <c r="B14657" s="72"/>
      <c r="C14657" s="73"/>
      <c r="D14657" s="72"/>
      <c r="E14657" s="24"/>
      <c r="F14657" s="140"/>
    </row>
    <row r="14658" spans="1:6" hidden="1" x14ac:dyDescent="0.25">
      <c r="A14658" s="814" t="s">
        <v>9</v>
      </c>
      <c r="B14658" s="814"/>
      <c r="C14658" s="814"/>
      <c r="D14658" s="814"/>
      <c r="E14658" s="814"/>
      <c r="F14658" s="814"/>
    </row>
    <row r="14659" spans="1:6" hidden="1" x14ac:dyDescent="0.25">
      <c r="A14659" s="93">
        <v>1</v>
      </c>
      <c r="B14659" s="72" t="s">
        <v>13345</v>
      </c>
      <c r="C14659" s="73" t="s">
        <v>9</v>
      </c>
      <c r="D14659" s="72" t="s">
        <v>21</v>
      </c>
      <c r="E14659" s="75"/>
      <c r="F14659" s="780"/>
    </row>
    <row r="14660" spans="1:6" hidden="1" x14ac:dyDescent="0.25">
      <c r="A14660" s="93">
        <v>2</v>
      </c>
      <c r="B14660" s="72" t="s">
        <v>1561</v>
      </c>
      <c r="C14660" s="73" t="s">
        <v>1504</v>
      </c>
      <c r="D14660" s="72" t="s">
        <v>21</v>
      </c>
      <c r="E14660" s="75"/>
      <c r="F14660" s="780"/>
    </row>
    <row r="14661" spans="1:6" hidden="1" x14ac:dyDescent="0.25">
      <c r="A14661" s="93">
        <v>3</v>
      </c>
      <c r="B14661" s="72" t="s">
        <v>1561</v>
      </c>
      <c r="C14661" s="73" t="s">
        <v>1504</v>
      </c>
      <c r="D14661" s="72" t="s">
        <v>21</v>
      </c>
      <c r="E14661" s="75"/>
      <c r="F14661" s="780"/>
    </row>
    <row r="14662" spans="1:6" hidden="1" x14ac:dyDescent="0.25">
      <c r="A14662" s="93">
        <v>4</v>
      </c>
      <c r="B14662" s="72" t="s">
        <v>8071</v>
      </c>
      <c r="C14662" s="73" t="s">
        <v>9</v>
      </c>
      <c r="D14662" s="72" t="s">
        <v>21</v>
      </c>
      <c r="E14662" s="24"/>
      <c r="F14662" s="780"/>
    </row>
    <row r="14663" spans="1:6" hidden="1" x14ac:dyDescent="0.25">
      <c r="A14663" s="93">
        <v>5</v>
      </c>
      <c r="B14663" s="72" t="s">
        <v>7864</v>
      </c>
      <c r="C14663" s="73" t="s">
        <v>9</v>
      </c>
      <c r="D14663" s="72" t="s">
        <v>21</v>
      </c>
      <c r="E14663" s="24"/>
      <c r="F14663" s="140"/>
    </row>
    <row r="14664" spans="1:6" hidden="1" x14ac:dyDescent="0.25">
      <c r="A14664" s="93">
        <v>6</v>
      </c>
      <c r="B14664" s="72" t="s">
        <v>16982</v>
      </c>
      <c r="C14664" s="73" t="s">
        <v>9</v>
      </c>
      <c r="D14664" s="72" t="s">
        <v>343</v>
      </c>
      <c r="E14664" s="24"/>
      <c r="F14664" s="780"/>
    </row>
    <row r="14665" spans="1:6" hidden="1" x14ac:dyDescent="0.25">
      <c r="A14665" s="93">
        <v>7</v>
      </c>
      <c r="B14665" s="72" t="s">
        <v>4249</v>
      </c>
      <c r="C14665" s="73" t="s">
        <v>85</v>
      </c>
      <c r="D14665" s="72" t="s">
        <v>21</v>
      </c>
      <c r="E14665" s="24"/>
      <c r="F14665" s="780"/>
    </row>
    <row r="14666" spans="1:6" hidden="1" x14ac:dyDescent="0.25">
      <c r="A14666" s="93">
        <v>8</v>
      </c>
      <c r="B14666" s="72"/>
      <c r="C14666" s="73"/>
      <c r="D14666" s="72"/>
      <c r="E14666" s="24"/>
      <c r="F14666" s="780"/>
    </row>
    <row r="14667" spans="1:6" hidden="1" x14ac:dyDescent="0.25">
      <c r="A14667" s="93">
        <v>9</v>
      </c>
      <c r="B14667" s="72"/>
      <c r="C14667" s="73"/>
      <c r="D14667" s="72"/>
      <c r="E14667" s="24"/>
      <c r="F14667" s="780"/>
    </row>
    <row r="14668" spans="1:6" hidden="1" x14ac:dyDescent="0.25">
      <c r="A14668" s="811" t="s">
        <v>20</v>
      </c>
      <c r="B14668" s="812"/>
      <c r="C14668" s="812"/>
      <c r="D14668" s="812"/>
      <c r="E14668" s="812"/>
      <c r="F14668" s="813"/>
    </row>
    <row r="14669" spans="1:6" hidden="1" x14ac:dyDescent="0.25">
      <c r="A14669" s="93">
        <v>1</v>
      </c>
      <c r="B14669" s="72" t="s">
        <v>8800</v>
      </c>
      <c r="C14669" s="73" t="s">
        <v>20</v>
      </c>
      <c r="D14669" s="72" t="s">
        <v>13</v>
      </c>
      <c r="E14669" s="75"/>
      <c r="F14669" s="730" t="s">
        <v>1011</v>
      </c>
    </row>
    <row r="14670" spans="1:6" hidden="1" x14ac:dyDescent="0.25">
      <c r="A14670" s="93">
        <v>2</v>
      </c>
      <c r="B14670" s="72" t="s">
        <v>16831</v>
      </c>
      <c r="C14670" s="73" t="s">
        <v>20</v>
      </c>
      <c r="D14670" s="72" t="s">
        <v>21</v>
      </c>
      <c r="E14670" s="75" t="s">
        <v>16832</v>
      </c>
      <c r="F14670" s="730" t="s">
        <v>1011</v>
      </c>
    </row>
    <row r="14671" spans="1:6" hidden="1" x14ac:dyDescent="0.25">
      <c r="A14671" s="93">
        <v>3</v>
      </c>
      <c r="B14671" s="72" t="s">
        <v>16833</v>
      </c>
      <c r="C14671" s="73" t="s">
        <v>20</v>
      </c>
      <c r="D14671" s="72" t="s">
        <v>21</v>
      </c>
      <c r="E14671" s="75"/>
      <c r="F14671" s="277"/>
    </row>
    <row r="14672" spans="1:6" hidden="1" x14ac:dyDescent="0.25">
      <c r="A14672" s="93">
        <v>4</v>
      </c>
      <c r="B14672" s="72" t="s">
        <v>12339</v>
      </c>
      <c r="C14672" s="73" t="s">
        <v>20</v>
      </c>
      <c r="D14672" s="72" t="s">
        <v>13</v>
      </c>
      <c r="E14672" s="75"/>
      <c r="F14672" s="277"/>
    </row>
    <row r="14673" spans="1:6" hidden="1" x14ac:dyDescent="0.25">
      <c r="A14673" s="93">
        <v>6</v>
      </c>
      <c r="B14673" s="72" t="s">
        <v>8013</v>
      </c>
      <c r="C14673" s="73" t="s">
        <v>20</v>
      </c>
      <c r="D14673" s="72" t="s">
        <v>4713</v>
      </c>
      <c r="E14673" s="75"/>
      <c r="F14673" s="277"/>
    </row>
    <row r="14674" spans="1:6" hidden="1" x14ac:dyDescent="0.25">
      <c r="A14674" s="93">
        <v>7</v>
      </c>
      <c r="B14674" s="72" t="s">
        <v>16978</v>
      </c>
      <c r="C14674" s="73" t="s">
        <v>20</v>
      </c>
      <c r="D14674" s="72" t="s">
        <v>13</v>
      </c>
      <c r="E14674" s="75" t="s">
        <v>16979</v>
      </c>
      <c r="F14674" s="277" t="s">
        <v>12477</v>
      </c>
    </row>
    <row r="14675" spans="1:6" hidden="1" x14ac:dyDescent="0.25">
      <c r="A14675" s="93">
        <v>8</v>
      </c>
      <c r="B14675" s="72" t="s">
        <v>6749</v>
      </c>
      <c r="C14675" s="73" t="s">
        <v>20</v>
      </c>
      <c r="D14675" s="72" t="s">
        <v>13</v>
      </c>
      <c r="E14675" s="24"/>
      <c r="F14675" s="277"/>
    </row>
    <row r="14676" spans="1:6" hidden="1" x14ac:dyDescent="0.25">
      <c r="A14676" s="93">
        <v>9</v>
      </c>
      <c r="B14676" s="72" t="s">
        <v>3527</v>
      </c>
      <c r="C14676" s="73" t="s">
        <v>20</v>
      </c>
      <c r="D14676" s="72" t="s">
        <v>13</v>
      </c>
      <c r="E14676" s="24"/>
      <c r="F14676" s="277"/>
    </row>
    <row r="14677" spans="1:6" hidden="1" x14ac:dyDescent="0.25">
      <c r="A14677" s="93">
        <v>10</v>
      </c>
      <c r="B14677" s="72" t="s">
        <v>3756</v>
      </c>
      <c r="C14677" s="73" t="s">
        <v>20</v>
      </c>
      <c r="D14677" s="72" t="s">
        <v>13</v>
      </c>
      <c r="E14677" s="24"/>
      <c r="F14677" s="277"/>
    </row>
    <row r="14678" spans="1:6" hidden="1" x14ac:dyDescent="0.25">
      <c r="A14678" s="93">
        <v>11</v>
      </c>
      <c r="B14678" s="72"/>
      <c r="C14678" s="73"/>
      <c r="D14678" s="72"/>
      <c r="E14678" s="24"/>
      <c r="F14678" s="277"/>
    </row>
    <row r="14679" spans="1:6" hidden="1" x14ac:dyDescent="0.25">
      <c r="A14679" s="93">
        <v>12</v>
      </c>
      <c r="B14679" s="72"/>
      <c r="C14679" s="73"/>
      <c r="D14679" s="72"/>
      <c r="E14679" s="24"/>
      <c r="F14679" s="277"/>
    </row>
    <row r="14680" spans="1:6" hidden="1" x14ac:dyDescent="0.25">
      <c r="A14680" s="93">
        <v>13</v>
      </c>
      <c r="B14680" s="72"/>
      <c r="C14680" s="73"/>
      <c r="D14680" s="72"/>
      <c r="E14680" s="24"/>
      <c r="F14680" s="277"/>
    </row>
    <row r="14681" spans="1:6" hidden="1" x14ac:dyDescent="0.25">
      <c r="A14681" s="93">
        <v>14</v>
      </c>
      <c r="B14681" s="72"/>
      <c r="C14681" s="73"/>
      <c r="D14681" s="72"/>
      <c r="E14681" s="24"/>
      <c r="F14681" s="277"/>
    </row>
    <row r="14682" spans="1:6" hidden="1" x14ac:dyDescent="0.25">
      <c r="A14682" s="93">
        <v>15</v>
      </c>
      <c r="B14682" s="72"/>
      <c r="C14682" s="73"/>
      <c r="D14682" s="72"/>
      <c r="E14682" s="24"/>
      <c r="F14682" s="277"/>
    </row>
    <row r="14683" spans="1:6" hidden="1" x14ac:dyDescent="0.25">
      <c r="A14683" s="811" t="s">
        <v>558</v>
      </c>
      <c r="B14683" s="812"/>
      <c r="C14683" s="812"/>
      <c r="D14683" s="812"/>
      <c r="E14683" s="812"/>
      <c r="F14683" s="813"/>
    </row>
    <row r="14684" spans="1:6" hidden="1" x14ac:dyDescent="0.25">
      <c r="A14684" s="133">
        <v>1</v>
      </c>
      <c r="B14684" s="126"/>
      <c r="C14684" s="73"/>
      <c r="D14684" s="72"/>
      <c r="E14684" s="140"/>
      <c r="F14684" s="180"/>
    </row>
    <row r="14685" spans="1:6" hidden="1" x14ac:dyDescent="0.25">
      <c r="A14685" s="133">
        <v>2</v>
      </c>
      <c r="B14685" s="72"/>
      <c r="C14685" s="73"/>
      <c r="D14685" s="72"/>
      <c r="E14685" s="140"/>
      <c r="F14685" s="180"/>
    </row>
    <row r="14686" spans="1:6" hidden="1" x14ac:dyDescent="0.25">
      <c r="A14686" s="93">
        <v>3</v>
      </c>
      <c r="B14686" s="72"/>
      <c r="C14686" s="73"/>
      <c r="D14686" s="72"/>
      <c r="E14686" s="24"/>
      <c r="F14686" s="780"/>
    </row>
    <row r="14687" spans="1:6" hidden="1" x14ac:dyDescent="0.25">
      <c r="A14687" s="811" t="s">
        <v>12</v>
      </c>
      <c r="B14687" s="812"/>
      <c r="C14687" s="812"/>
      <c r="D14687" s="812"/>
      <c r="E14687" s="812"/>
      <c r="F14687" s="813"/>
    </row>
    <row r="14688" spans="1:6" hidden="1" x14ac:dyDescent="0.25">
      <c r="A14688" s="93">
        <v>1</v>
      </c>
      <c r="B14688" s="72"/>
      <c r="C14688" s="73"/>
      <c r="D14688" s="72"/>
      <c r="E14688" s="24"/>
      <c r="F14688" s="780"/>
    </row>
    <row r="14689" spans="1:6" hidden="1" x14ac:dyDescent="0.25">
      <c r="A14689" s="93">
        <v>2</v>
      </c>
      <c r="B14689" s="85"/>
      <c r="C14689" s="85"/>
      <c r="D14689" s="85"/>
      <c r="E14689" s="86"/>
      <c r="F14689" s="85"/>
    </row>
    <row r="14690" spans="1:6" hidden="1" x14ac:dyDescent="0.25">
      <c r="A14690" s="811" t="s">
        <v>385</v>
      </c>
      <c r="B14690" s="812"/>
      <c r="C14690" s="812"/>
      <c r="D14690" s="812"/>
      <c r="E14690" s="812"/>
      <c r="F14690" s="813"/>
    </row>
    <row r="14691" spans="1:6" hidden="1" x14ac:dyDescent="0.25">
      <c r="A14691" s="133">
        <v>1</v>
      </c>
      <c r="B14691" s="72" t="s">
        <v>12182</v>
      </c>
      <c r="C14691" s="73" t="s">
        <v>385</v>
      </c>
      <c r="D14691" s="72" t="s">
        <v>890</v>
      </c>
      <c r="E14691" s="24"/>
      <c r="F14691" s="780"/>
    </row>
    <row r="14692" spans="1:6" hidden="1" x14ac:dyDescent="0.25">
      <c r="A14692" s="133">
        <v>2</v>
      </c>
      <c r="B14692" s="72"/>
      <c r="C14692" s="73"/>
      <c r="D14692" s="72"/>
      <c r="E14692" s="24"/>
      <c r="F14692" s="780"/>
    </row>
    <row r="14693" spans="1:6" hidden="1" x14ac:dyDescent="0.25">
      <c r="A14693" s="133">
        <v>3</v>
      </c>
      <c r="B14693" s="72"/>
      <c r="C14693" s="73"/>
      <c r="D14693" s="72"/>
      <c r="E14693" s="24"/>
      <c r="F14693" s="780"/>
    </row>
    <row r="14694" spans="1:6" hidden="1" x14ac:dyDescent="0.25">
      <c r="A14694" s="133">
        <v>4</v>
      </c>
      <c r="B14694" s="72"/>
      <c r="C14694" s="73"/>
      <c r="D14694" s="72"/>
      <c r="E14694" s="24"/>
      <c r="F14694" s="780"/>
    </row>
    <row r="14695" spans="1:6" hidden="1" x14ac:dyDescent="0.25">
      <c r="A14695" s="811" t="s">
        <v>5</v>
      </c>
      <c r="B14695" s="812"/>
      <c r="C14695" s="812"/>
      <c r="D14695" s="812"/>
      <c r="E14695" s="812"/>
      <c r="F14695" s="813"/>
    </row>
    <row r="14696" spans="1:6" hidden="1" x14ac:dyDescent="0.25">
      <c r="A14696" s="93">
        <v>1</v>
      </c>
      <c r="B14696" s="85"/>
      <c r="C14696" s="85"/>
      <c r="D14696" s="85"/>
      <c r="E14696" s="75"/>
      <c r="F14696" s="140"/>
    </row>
    <row r="14697" spans="1:6" hidden="1" x14ac:dyDescent="0.25">
      <c r="A14697" s="93">
        <v>2</v>
      </c>
      <c r="B14697" s="85"/>
      <c r="C14697" s="73"/>
      <c r="D14697" s="72"/>
      <c r="E14697" s="86"/>
      <c r="F14697" s="93"/>
    </row>
    <row r="14698" spans="1:6" hidden="1" x14ac:dyDescent="0.25"/>
    <row r="14699" spans="1:6" hidden="1" x14ac:dyDescent="0.25"/>
    <row r="14700" spans="1:6" hidden="1" x14ac:dyDescent="0.25"/>
    <row r="14701" spans="1:6" hidden="1" x14ac:dyDescent="0.25"/>
    <row r="14702" spans="1:6" hidden="1" x14ac:dyDescent="0.25">
      <c r="A14702" s="197"/>
      <c r="B14702" s="198" t="s">
        <v>0</v>
      </c>
      <c r="C14702" s="199">
        <v>44696</v>
      </c>
      <c r="D14702" s="198"/>
      <c r="E14702" s="575"/>
      <c r="F14702" s="200"/>
    </row>
    <row r="14703" spans="1:6" hidden="1" x14ac:dyDescent="0.25">
      <c r="A14703" s="201" t="s">
        <v>580</v>
      </c>
      <c r="B14703" s="202" t="s">
        <v>576</v>
      </c>
      <c r="C14703" s="203" t="s">
        <v>912</v>
      </c>
      <c r="D14703" s="202" t="s">
        <v>577</v>
      </c>
      <c r="E14703" s="576" t="s">
        <v>1422</v>
      </c>
      <c r="F14703" s="204" t="s">
        <v>579</v>
      </c>
    </row>
    <row r="14704" spans="1:6" hidden="1" x14ac:dyDescent="0.25">
      <c r="A14704" s="814" t="s">
        <v>155</v>
      </c>
      <c r="B14704" s="814"/>
      <c r="C14704" s="814"/>
      <c r="D14704" s="814"/>
      <c r="E14704" s="814"/>
      <c r="F14704" s="814"/>
    </row>
    <row r="14705" spans="1:6" hidden="1" x14ac:dyDescent="0.25">
      <c r="A14705" s="133">
        <v>1</v>
      </c>
      <c r="B14705" s="207"/>
      <c r="C14705" s="207"/>
      <c r="D14705" s="207"/>
      <c r="E14705" s="475"/>
      <c r="F14705" s="207"/>
    </row>
    <row r="14706" spans="1:6" hidden="1" x14ac:dyDescent="0.25">
      <c r="A14706" s="93">
        <v>2</v>
      </c>
      <c r="B14706" s="224"/>
      <c r="C14706" s="225"/>
      <c r="D14706" s="224"/>
      <c r="E14706" s="227"/>
      <c r="F14706" s="206"/>
    </row>
    <row r="14707" spans="1:6" hidden="1" x14ac:dyDescent="0.25">
      <c r="A14707" s="814" t="s">
        <v>41</v>
      </c>
      <c r="B14707" s="814"/>
      <c r="C14707" s="814"/>
      <c r="D14707" s="814"/>
      <c r="E14707" s="814"/>
      <c r="F14707" s="814"/>
    </row>
    <row r="14708" spans="1:6" hidden="1" x14ac:dyDescent="0.25">
      <c r="A14708" s="93">
        <v>1</v>
      </c>
      <c r="B14708" s="72"/>
      <c r="C14708" s="73"/>
      <c r="D14708" s="72"/>
      <c r="E14708" s="75"/>
      <c r="F14708" s="140"/>
    </row>
    <row r="14709" spans="1:6" hidden="1" x14ac:dyDescent="0.25">
      <c r="A14709" s="93"/>
      <c r="B14709" s="85"/>
      <c r="C14709" s="85"/>
      <c r="D14709" s="85"/>
      <c r="E14709" s="86"/>
      <c r="F14709" s="85"/>
    </row>
    <row r="14710" spans="1:6" hidden="1" x14ac:dyDescent="0.25">
      <c r="A14710" s="814" t="s">
        <v>9</v>
      </c>
      <c r="B14710" s="814"/>
      <c r="C14710" s="814"/>
      <c r="D14710" s="814"/>
      <c r="E14710" s="814"/>
      <c r="F14710" s="814"/>
    </row>
    <row r="14711" spans="1:6" hidden="1" x14ac:dyDescent="0.25">
      <c r="A14711" s="93">
        <v>1</v>
      </c>
      <c r="B14711" s="72" t="s">
        <v>16829</v>
      </c>
      <c r="C14711" s="73" t="s">
        <v>9</v>
      </c>
      <c r="D14711" s="72" t="s">
        <v>21</v>
      </c>
      <c r="E14711" s="75"/>
      <c r="F14711" s="780"/>
    </row>
    <row r="14712" spans="1:6" hidden="1" x14ac:dyDescent="0.25">
      <c r="A14712" s="93">
        <v>2</v>
      </c>
      <c r="B14712" s="72" t="s">
        <v>2160</v>
      </c>
      <c r="C14712" s="73" t="s">
        <v>9</v>
      </c>
      <c r="D14712" s="72" t="s">
        <v>13</v>
      </c>
      <c r="E14712" s="75"/>
      <c r="F14712" s="140"/>
    </row>
    <row r="14713" spans="1:6" hidden="1" x14ac:dyDescent="0.25">
      <c r="A14713" s="93">
        <v>3</v>
      </c>
      <c r="B14713" s="72" t="s">
        <v>16974</v>
      </c>
      <c r="C14713" s="73" t="s">
        <v>9</v>
      </c>
      <c r="D14713" s="72" t="s">
        <v>13</v>
      </c>
      <c r="E14713" s="75"/>
      <c r="F14713" s="780"/>
    </row>
    <row r="14714" spans="1:6" hidden="1" x14ac:dyDescent="0.25">
      <c r="A14714" s="93">
        <v>4</v>
      </c>
      <c r="B14714" s="72" t="s">
        <v>2520</v>
      </c>
      <c r="C14714" s="73" t="s">
        <v>9</v>
      </c>
      <c r="D14714" s="72" t="s">
        <v>21</v>
      </c>
      <c r="E14714" s="24"/>
      <c r="F14714" s="780"/>
    </row>
    <row r="14715" spans="1:6" hidden="1" x14ac:dyDescent="0.25">
      <c r="A14715" s="93">
        <v>5</v>
      </c>
      <c r="B14715" s="72" t="s">
        <v>3506</v>
      </c>
      <c r="C14715" s="73" t="s">
        <v>1504</v>
      </c>
      <c r="D14715" s="72" t="s">
        <v>21</v>
      </c>
      <c r="E14715" s="24"/>
      <c r="F14715" s="780"/>
    </row>
    <row r="14716" spans="1:6" hidden="1" x14ac:dyDescent="0.25">
      <c r="A14716" s="93">
        <v>6</v>
      </c>
      <c r="B14716" s="72" t="s">
        <v>14586</v>
      </c>
      <c r="C14716" s="73" t="s">
        <v>9</v>
      </c>
      <c r="D14716" s="72" t="s">
        <v>890</v>
      </c>
      <c r="E14716" s="24"/>
      <c r="F14716" s="780"/>
    </row>
    <row r="14717" spans="1:6" hidden="1" x14ac:dyDescent="0.25">
      <c r="A14717" s="93">
        <v>7</v>
      </c>
      <c r="B14717" s="72" t="s">
        <v>16980</v>
      </c>
      <c r="C14717" s="73" t="s">
        <v>9</v>
      </c>
      <c r="D14717" s="72" t="s">
        <v>343</v>
      </c>
      <c r="E14717" s="24"/>
      <c r="F14717" s="780"/>
    </row>
    <row r="14718" spans="1:6" hidden="1" x14ac:dyDescent="0.25">
      <c r="A14718" s="93">
        <v>8</v>
      </c>
      <c r="B14718" s="72" t="s">
        <v>13660</v>
      </c>
      <c r="C14718" s="73" t="s">
        <v>9</v>
      </c>
      <c r="D14718" s="72" t="s">
        <v>21</v>
      </c>
      <c r="E14718" s="24"/>
      <c r="F14718" s="780"/>
    </row>
    <row r="14719" spans="1:6" hidden="1" x14ac:dyDescent="0.25">
      <c r="A14719" s="93">
        <v>9</v>
      </c>
      <c r="B14719" s="72" t="s">
        <v>16076</v>
      </c>
      <c r="C14719" s="73" t="s">
        <v>9</v>
      </c>
      <c r="D14719" s="72" t="s">
        <v>21</v>
      </c>
      <c r="E14719" s="24"/>
      <c r="F14719" s="783"/>
    </row>
    <row r="14720" spans="1:6" hidden="1" x14ac:dyDescent="0.25">
      <c r="A14720" s="93"/>
      <c r="B14720" s="72"/>
      <c r="C14720" s="73"/>
      <c r="D14720" s="72"/>
      <c r="E14720" s="24"/>
      <c r="F14720" s="783"/>
    </row>
    <row r="14721" spans="1:6" hidden="1" x14ac:dyDescent="0.25">
      <c r="A14721" s="93"/>
      <c r="B14721" s="72"/>
      <c r="C14721" s="73"/>
      <c r="D14721" s="72"/>
      <c r="E14721" s="24"/>
      <c r="F14721" s="783"/>
    </row>
    <row r="14722" spans="1:6" hidden="1" x14ac:dyDescent="0.25">
      <c r="A14722" s="93"/>
      <c r="B14722" s="72"/>
      <c r="C14722" s="73"/>
      <c r="D14722" s="72"/>
      <c r="E14722" s="24"/>
      <c r="F14722" s="783"/>
    </row>
    <row r="14723" spans="1:6" hidden="1" x14ac:dyDescent="0.25">
      <c r="A14723" s="811" t="s">
        <v>20</v>
      </c>
      <c r="B14723" s="812"/>
      <c r="C14723" s="812"/>
      <c r="D14723" s="812"/>
      <c r="E14723" s="812"/>
      <c r="F14723" s="813"/>
    </row>
    <row r="14724" spans="1:6" hidden="1" x14ac:dyDescent="0.25">
      <c r="A14724" s="93">
        <v>1</v>
      </c>
      <c r="B14724" s="72" t="s">
        <v>5697</v>
      </c>
      <c r="C14724" s="73" t="s">
        <v>20</v>
      </c>
      <c r="D14724" s="72" t="s">
        <v>13</v>
      </c>
      <c r="E14724" s="75"/>
      <c r="F14724" s="277"/>
    </row>
    <row r="14725" spans="1:6" hidden="1" x14ac:dyDescent="0.25">
      <c r="A14725" s="93">
        <v>2</v>
      </c>
      <c r="B14725" s="72" t="s">
        <v>1508</v>
      </c>
      <c r="C14725" s="73" t="s">
        <v>20</v>
      </c>
      <c r="D14725" s="72" t="s">
        <v>13</v>
      </c>
      <c r="E14725" s="75"/>
      <c r="F14725" s="277"/>
    </row>
    <row r="14726" spans="1:6" hidden="1" x14ac:dyDescent="0.25">
      <c r="A14726" s="93">
        <v>3</v>
      </c>
      <c r="B14726" s="72" t="s">
        <v>16981</v>
      </c>
      <c r="C14726" s="73" t="s">
        <v>20</v>
      </c>
      <c r="D14726" s="72" t="s">
        <v>13</v>
      </c>
      <c r="E14726" s="75"/>
      <c r="F14726" s="277"/>
    </row>
    <row r="14727" spans="1:6" hidden="1" x14ac:dyDescent="0.25">
      <c r="A14727" s="93">
        <v>4</v>
      </c>
      <c r="B14727" s="72" t="s">
        <v>562</v>
      </c>
      <c r="C14727" s="73" t="s">
        <v>20</v>
      </c>
      <c r="D14727" s="72" t="s">
        <v>21</v>
      </c>
      <c r="E14727" s="24"/>
      <c r="F14727" s="730" t="s">
        <v>1011</v>
      </c>
    </row>
    <row r="14728" spans="1:6" hidden="1" x14ac:dyDescent="0.25">
      <c r="A14728" s="93">
        <v>5</v>
      </c>
      <c r="B14728" s="72" t="s">
        <v>16942</v>
      </c>
      <c r="C14728" s="73" t="s">
        <v>20</v>
      </c>
      <c r="D14728" s="72" t="s">
        <v>21</v>
      </c>
      <c r="E14728" s="75"/>
      <c r="F14728" s="277"/>
    </row>
    <row r="14729" spans="1:6" hidden="1" x14ac:dyDescent="0.25">
      <c r="A14729" s="93">
        <v>6</v>
      </c>
      <c r="B14729" s="72"/>
      <c r="C14729" s="73"/>
      <c r="D14729" s="72"/>
      <c r="E14729" s="24"/>
      <c r="F14729" s="277"/>
    </row>
    <row r="14730" spans="1:6" hidden="1" x14ac:dyDescent="0.25">
      <c r="A14730" s="93">
        <v>7</v>
      </c>
      <c r="B14730" s="72"/>
      <c r="C14730" s="73"/>
      <c r="D14730" s="72"/>
      <c r="E14730" s="24"/>
      <c r="F14730" s="277"/>
    </row>
    <row r="14731" spans="1:6" hidden="1" x14ac:dyDescent="0.25">
      <c r="A14731" s="93"/>
      <c r="B14731" s="72"/>
      <c r="C14731" s="73"/>
      <c r="D14731" s="72"/>
      <c r="E14731" s="24"/>
      <c r="F14731" s="277"/>
    </row>
    <row r="14732" spans="1:6" hidden="1" x14ac:dyDescent="0.25">
      <c r="A14732" s="811" t="s">
        <v>558</v>
      </c>
      <c r="B14732" s="812"/>
      <c r="C14732" s="812"/>
      <c r="D14732" s="812"/>
      <c r="E14732" s="812"/>
      <c r="F14732" s="813"/>
    </row>
    <row r="14733" spans="1:6" hidden="1" x14ac:dyDescent="0.25">
      <c r="A14733" s="133">
        <v>1</v>
      </c>
      <c r="B14733" s="126"/>
      <c r="C14733" s="73"/>
      <c r="D14733" s="72"/>
      <c r="E14733" s="140"/>
      <c r="F14733" s="180"/>
    </row>
    <row r="14734" spans="1:6" hidden="1" x14ac:dyDescent="0.25">
      <c r="A14734" s="133">
        <v>2</v>
      </c>
      <c r="B14734" s="72"/>
      <c r="C14734" s="73"/>
      <c r="D14734" s="72"/>
      <c r="E14734" s="140"/>
      <c r="F14734" s="180"/>
    </row>
    <row r="14735" spans="1:6" hidden="1" x14ac:dyDescent="0.25">
      <c r="A14735" s="93">
        <v>3</v>
      </c>
      <c r="B14735" s="72"/>
      <c r="C14735" s="73"/>
      <c r="D14735" s="72"/>
      <c r="E14735" s="24"/>
      <c r="F14735" s="780"/>
    </row>
    <row r="14736" spans="1:6" hidden="1" x14ac:dyDescent="0.25">
      <c r="A14736" s="811" t="s">
        <v>12</v>
      </c>
      <c r="B14736" s="812"/>
      <c r="C14736" s="812"/>
      <c r="D14736" s="812"/>
      <c r="E14736" s="812"/>
      <c r="F14736" s="813"/>
    </row>
    <row r="14737" spans="1:6" hidden="1" x14ac:dyDescent="0.25">
      <c r="A14737" s="93">
        <v>1</v>
      </c>
      <c r="B14737" s="72"/>
      <c r="C14737" s="73"/>
      <c r="D14737" s="72"/>
      <c r="E14737" s="24"/>
      <c r="F14737" s="780"/>
    </row>
    <row r="14738" spans="1:6" hidden="1" x14ac:dyDescent="0.25">
      <c r="A14738" s="93">
        <v>2</v>
      </c>
      <c r="B14738" s="85"/>
      <c r="C14738" s="85"/>
      <c r="D14738" s="85"/>
      <c r="E14738" s="86"/>
      <c r="F14738" s="85"/>
    </row>
    <row r="14739" spans="1:6" hidden="1" x14ac:dyDescent="0.25">
      <c r="A14739" s="811" t="s">
        <v>385</v>
      </c>
      <c r="B14739" s="812"/>
      <c r="C14739" s="812"/>
      <c r="D14739" s="812"/>
      <c r="E14739" s="812"/>
      <c r="F14739" s="813"/>
    </row>
    <row r="14740" spans="1:6" hidden="1" x14ac:dyDescent="0.25">
      <c r="A14740" s="133">
        <v>1</v>
      </c>
      <c r="B14740" s="72" t="s">
        <v>16826</v>
      </c>
      <c r="C14740" s="73" t="s">
        <v>385</v>
      </c>
      <c r="D14740" s="72" t="s">
        <v>22</v>
      </c>
      <c r="E14740" s="24"/>
      <c r="F14740" s="780"/>
    </row>
    <row r="14741" spans="1:6" hidden="1" x14ac:dyDescent="0.25">
      <c r="A14741" s="133">
        <v>2</v>
      </c>
      <c r="B14741" s="72" t="s">
        <v>8022</v>
      </c>
      <c r="C14741" s="73" t="s">
        <v>385</v>
      </c>
      <c r="D14741" s="72" t="s">
        <v>4713</v>
      </c>
      <c r="E14741" s="24"/>
      <c r="F14741" s="780"/>
    </row>
    <row r="14742" spans="1:6" hidden="1" x14ac:dyDescent="0.25">
      <c r="A14742" s="133">
        <v>3</v>
      </c>
      <c r="B14742" s="72"/>
      <c r="C14742" s="73"/>
      <c r="D14742" s="72"/>
      <c r="E14742" s="24"/>
      <c r="F14742" s="780"/>
    </row>
    <row r="14743" spans="1:6" hidden="1" x14ac:dyDescent="0.25">
      <c r="A14743" s="133">
        <v>4</v>
      </c>
      <c r="B14743" s="72"/>
      <c r="C14743" s="73"/>
      <c r="D14743" s="72"/>
      <c r="E14743" s="24"/>
      <c r="F14743" s="780"/>
    </row>
    <row r="14744" spans="1:6" hidden="1" x14ac:dyDescent="0.25">
      <c r="A14744" s="811" t="s">
        <v>5</v>
      </c>
      <c r="B14744" s="812"/>
      <c r="C14744" s="812"/>
      <c r="D14744" s="812"/>
      <c r="E14744" s="812"/>
      <c r="F14744" s="813"/>
    </row>
    <row r="14745" spans="1:6" hidden="1" x14ac:dyDescent="0.25">
      <c r="A14745" s="93">
        <v>1</v>
      </c>
      <c r="B14745" s="85" t="s">
        <v>811</v>
      </c>
      <c r="C14745" s="85" t="s">
        <v>5</v>
      </c>
      <c r="D14745" s="85" t="s">
        <v>998</v>
      </c>
      <c r="E14745" s="75"/>
      <c r="F14745" s="140"/>
    </row>
    <row r="14746" spans="1:6" hidden="1" x14ac:dyDescent="0.25">
      <c r="A14746" s="93">
        <v>2</v>
      </c>
      <c r="B14746" s="85" t="s">
        <v>16977</v>
      </c>
      <c r="C14746" s="73" t="s">
        <v>5</v>
      </c>
      <c r="D14746" s="72" t="s">
        <v>998</v>
      </c>
      <c r="E14746" s="86"/>
      <c r="F14746" s="140"/>
    </row>
    <row r="14747" spans="1:6" hidden="1" x14ac:dyDescent="0.25"/>
    <row r="14748" spans="1:6" hidden="1" x14ac:dyDescent="0.25"/>
    <row r="14749" spans="1:6" hidden="1" x14ac:dyDescent="0.25"/>
    <row r="14750" spans="1:6" hidden="1" x14ac:dyDescent="0.25">
      <c r="A14750" s="305"/>
      <c r="B14750" s="31" t="s">
        <v>10</v>
      </c>
      <c r="C14750" s="30">
        <v>44698</v>
      </c>
      <c r="D14750" s="31"/>
      <c r="E14750" s="596"/>
      <c r="F14750" s="306"/>
    </row>
    <row r="14751" spans="1:6" hidden="1" x14ac:dyDescent="0.25">
      <c r="A14751" s="307" t="s">
        <v>580</v>
      </c>
      <c r="B14751" s="308" t="s">
        <v>576</v>
      </c>
      <c r="C14751" s="309" t="s">
        <v>912</v>
      </c>
      <c r="D14751" s="308" t="s">
        <v>577</v>
      </c>
      <c r="E14751" s="597" t="s">
        <v>1422</v>
      </c>
      <c r="F14751" s="310" t="s">
        <v>579</v>
      </c>
    </row>
    <row r="14752" spans="1:6" hidden="1" x14ac:dyDescent="0.25">
      <c r="A14752" s="814" t="s">
        <v>155</v>
      </c>
      <c r="B14752" s="814"/>
      <c r="C14752" s="814"/>
      <c r="D14752" s="814"/>
      <c r="E14752" s="814"/>
      <c r="F14752" s="814"/>
    </row>
    <row r="14753" spans="1:6" hidden="1" x14ac:dyDescent="0.25">
      <c r="A14753" s="133">
        <v>1</v>
      </c>
      <c r="B14753" s="207"/>
      <c r="C14753" s="207"/>
      <c r="D14753" s="207"/>
      <c r="E14753" s="475"/>
      <c r="F14753" s="207"/>
    </row>
    <row r="14754" spans="1:6" hidden="1" x14ac:dyDescent="0.25">
      <c r="A14754" s="93">
        <v>2</v>
      </c>
      <c r="B14754" s="224"/>
      <c r="C14754" s="225"/>
      <c r="D14754" s="224"/>
      <c r="E14754" s="227"/>
      <c r="F14754" s="206"/>
    </row>
    <row r="14755" spans="1:6" hidden="1" x14ac:dyDescent="0.25">
      <c r="A14755" s="814" t="s">
        <v>41</v>
      </c>
      <c r="B14755" s="814"/>
      <c r="C14755" s="814"/>
      <c r="D14755" s="814"/>
      <c r="E14755" s="814"/>
      <c r="F14755" s="814"/>
    </row>
    <row r="14756" spans="1:6" hidden="1" x14ac:dyDescent="0.25">
      <c r="A14756" s="93">
        <v>1</v>
      </c>
      <c r="B14756" s="72" t="s">
        <v>15519</v>
      </c>
      <c r="C14756" s="73" t="s">
        <v>41</v>
      </c>
      <c r="D14756" s="72" t="s">
        <v>22</v>
      </c>
      <c r="E14756" s="75"/>
      <c r="F14756" s="140" t="s">
        <v>605</v>
      </c>
    </row>
    <row r="14757" spans="1:6" hidden="1" x14ac:dyDescent="0.25">
      <c r="A14757" s="93">
        <v>2</v>
      </c>
      <c r="B14757" s="85" t="s">
        <v>4408</v>
      </c>
      <c r="C14757" s="85" t="s">
        <v>41</v>
      </c>
      <c r="D14757" s="85" t="s">
        <v>22</v>
      </c>
      <c r="E14757" s="86"/>
      <c r="F14757" s="85"/>
    </row>
    <row r="14758" spans="1:6" hidden="1" x14ac:dyDescent="0.25">
      <c r="A14758" s="814" t="s">
        <v>9</v>
      </c>
      <c r="B14758" s="814"/>
      <c r="C14758" s="814"/>
      <c r="D14758" s="814"/>
      <c r="E14758" s="814"/>
      <c r="F14758" s="814"/>
    </row>
    <row r="14759" spans="1:6" hidden="1" x14ac:dyDescent="0.25">
      <c r="A14759" s="93">
        <v>1</v>
      </c>
      <c r="B14759" s="72" t="s">
        <v>1456</v>
      </c>
      <c r="C14759" s="73" t="s">
        <v>85</v>
      </c>
      <c r="D14759" s="72" t="s">
        <v>21</v>
      </c>
      <c r="E14759" s="75"/>
      <c r="F14759" s="780"/>
    </row>
    <row r="14760" spans="1:6" hidden="1" x14ac:dyDescent="0.25">
      <c r="A14760" s="93">
        <v>2</v>
      </c>
      <c r="B14760" s="72"/>
      <c r="C14760" s="73"/>
      <c r="D14760" s="72"/>
      <c r="E14760" s="75"/>
      <c r="F14760" s="780"/>
    </row>
    <row r="14761" spans="1:6" hidden="1" x14ac:dyDescent="0.25">
      <c r="A14761" s="93">
        <v>3</v>
      </c>
      <c r="B14761" s="72"/>
      <c r="C14761" s="73"/>
      <c r="D14761" s="72"/>
      <c r="E14761" s="75"/>
      <c r="F14761" s="780"/>
    </row>
    <row r="14762" spans="1:6" hidden="1" x14ac:dyDescent="0.25">
      <c r="A14762" s="93">
        <v>4</v>
      </c>
      <c r="B14762" s="72"/>
      <c r="C14762" s="73"/>
      <c r="D14762" s="72"/>
      <c r="E14762" s="24"/>
      <c r="F14762" s="780"/>
    </row>
    <row r="14763" spans="1:6" hidden="1" x14ac:dyDescent="0.25">
      <c r="A14763" s="93">
        <v>5</v>
      </c>
      <c r="B14763" s="72"/>
      <c r="C14763" s="73"/>
      <c r="D14763" s="72"/>
      <c r="E14763" s="24"/>
      <c r="F14763" s="780"/>
    </row>
    <row r="14764" spans="1:6" hidden="1" x14ac:dyDescent="0.25">
      <c r="A14764" s="811" t="s">
        <v>20</v>
      </c>
      <c r="B14764" s="812"/>
      <c r="C14764" s="812"/>
      <c r="D14764" s="812"/>
      <c r="E14764" s="812"/>
      <c r="F14764" s="813"/>
    </row>
    <row r="14765" spans="1:6" hidden="1" x14ac:dyDescent="0.25">
      <c r="A14765" s="93">
        <v>1</v>
      </c>
      <c r="B14765" s="72" t="s">
        <v>12357</v>
      </c>
      <c r="C14765" s="73" t="s">
        <v>20</v>
      </c>
      <c r="D14765" s="72" t="s">
        <v>22</v>
      </c>
      <c r="E14765" s="75"/>
      <c r="F14765" s="277"/>
    </row>
    <row r="14766" spans="1:6" hidden="1" x14ac:dyDescent="0.25">
      <c r="A14766" s="93">
        <v>2</v>
      </c>
      <c r="B14766" s="72" t="s">
        <v>4393</v>
      </c>
      <c r="C14766" s="73" t="s">
        <v>20</v>
      </c>
      <c r="D14766" s="72" t="s">
        <v>22</v>
      </c>
      <c r="E14766" s="75"/>
      <c r="F14766" s="277"/>
    </row>
    <row r="14767" spans="1:6" hidden="1" x14ac:dyDescent="0.25">
      <c r="A14767" s="93">
        <v>3</v>
      </c>
      <c r="B14767" s="72" t="s">
        <v>15635</v>
      </c>
      <c r="C14767" s="73" t="s">
        <v>20</v>
      </c>
      <c r="D14767" s="72" t="s">
        <v>13</v>
      </c>
      <c r="E14767" s="75"/>
      <c r="F14767" s="277"/>
    </row>
    <row r="14768" spans="1:6" hidden="1" x14ac:dyDescent="0.25">
      <c r="A14768" s="93">
        <v>4</v>
      </c>
      <c r="B14768" s="72" t="s">
        <v>15368</v>
      </c>
      <c r="C14768" s="73" t="s">
        <v>20</v>
      </c>
      <c r="D14768" s="72" t="s">
        <v>22</v>
      </c>
      <c r="E14768" s="24"/>
      <c r="F14768" s="730" t="s">
        <v>1011</v>
      </c>
    </row>
    <row r="14769" spans="1:6" hidden="1" x14ac:dyDescent="0.25">
      <c r="A14769" s="93">
        <v>5</v>
      </c>
      <c r="B14769" s="72" t="s">
        <v>13671</v>
      </c>
      <c r="C14769" s="73" t="s">
        <v>20</v>
      </c>
      <c r="D14769" s="72" t="s">
        <v>13</v>
      </c>
      <c r="E14769" s="75"/>
      <c r="F14769" s="730" t="s">
        <v>16986</v>
      </c>
    </row>
    <row r="14770" spans="1:6" hidden="1" x14ac:dyDescent="0.25">
      <c r="A14770" s="93">
        <v>6</v>
      </c>
      <c r="B14770" s="72" t="s">
        <v>16984</v>
      </c>
      <c r="C14770" s="73" t="s">
        <v>20</v>
      </c>
      <c r="D14770" s="72" t="s">
        <v>890</v>
      </c>
      <c r="E14770" s="75" t="s">
        <v>16985</v>
      </c>
      <c r="F14770" s="730" t="s">
        <v>1011</v>
      </c>
    </row>
    <row r="14771" spans="1:6" hidden="1" x14ac:dyDescent="0.25">
      <c r="A14771" s="93">
        <v>7</v>
      </c>
      <c r="B14771" s="72" t="s">
        <v>4400</v>
      </c>
      <c r="C14771" s="73" t="s">
        <v>20</v>
      </c>
      <c r="D14771" s="72" t="s">
        <v>13</v>
      </c>
      <c r="E14771" s="75"/>
      <c r="F14771" s="277"/>
    </row>
    <row r="14772" spans="1:6" hidden="1" x14ac:dyDescent="0.25">
      <c r="A14772" s="93"/>
      <c r="B14772" s="72"/>
      <c r="C14772" s="73"/>
      <c r="D14772" s="72"/>
      <c r="E14772" s="24"/>
      <c r="F14772" s="277"/>
    </row>
    <row r="14773" spans="1:6" hidden="1" x14ac:dyDescent="0.25">
      <c r="A14773" s="811" t="s">
        <v>558</v>
      </c>
      <c r="B14773" s="812"/>
      <c r="C14773" s="812"/>
      <c r="D14773" s="812"/>
      <c r="E14773" s="812"/>
      <c r="F14773" s="813"/>
    </row>
    <row r="14774" spans="1:6" hidden="1" x14ac:dyDescent="0.25">
      <c r="A14774" s="133">
        <v>1</v>
      </c>
      <c r="B14774" s="126"/>
      <c r="C14774" s="73"/>
      <c r="D14774" s="72"/>
      <c r="E14774" s="140"/>
      <c r="F14774" s="180"/>
    </row>
    <row r="14775" spans="1:6" hidden="1" x14ac:dyDescent="0.25">
      <c r="A14775" s="133">
        <v>2</v>
      </c>
      <c r="B14775" s="72"/>
      <c r="C14775" s="73"/>
      <c r="D14775" s="72"/>
      <c r="E14775" s="140"/>
      <c r="F14775" s="180"/>
    </row>
    <row r="14776" spans="1:6" hidden="1" x14ac:dyDescent="0.25">
      <c r="A14776" s="93">
        <v>3</v>
      </c>
      <c r="B14776" s="72"/>
      <c r="C14776" s="73"/>
      <c r="D14776" s="72"/>
      <c r="E14776" s="24"/>
      <c r="F14776" s="780"/>
    </row>
    <row r="14777" spans="1:6" hidden="1" x14ac:dyDescent="0.25">
      <c r="A14777" s="811" t="s">
        <v>12</v>
      </c>
      <c r="B14777" s="812"/>
      <c r="C14777" s="812"/>
      <c r="D14777" s="812"/>
      <c r="E14777" s="812"/>
      <c r="F14777" s="813"/>
    </row>
    <row r="14778" spans="1:6" hidden="1" x14ac:dyDescent="0.25">
      <c r="A14778" s="93">
        <v>1</v>
      </c>
      <c r="B14778" s="72"/>
      <c r="C14778" s="73"/>
      <c r="D14778" s="72"/>
      <c r="E14778" s="24"/>
      <c r="F14778" s="780"/>
    </row>
    <row r="14779" spans="1:6" hidden="1" x14ac:dyDescent="0.25">
      <c r="A14779" s="93">
        <v>2</v>
      </c>
      <c r="B14779" s="85"/>
      <c r="C14779" s="85"/>
      <c r="D14779" s="85"/>
      <c r="E14779" s="86"/>
      <c r="F14779" s="85"/>
    </row>
    <row r="14780" spans="1:6" hidden="1" x14ac:dyDescent="0.25">
      <c r="A14780" s="811" t="s">
        <v>385</v>
      </c>
      <c r="B14780" s="812"/>
      <c r="C14780" s="812"/>
      <c r="D14780" s="812"/>
      <c r="E14780" s="812"/>
      <c r="F14780" s="813"/>
    </row>
    <row r="14781" spans="1:6" hidden="1" x14ac:dyDescent="0.25">
      <c r="A14781" s="133">
        <v>1</v>
      </c>
      <c r="B14781" s="72"/>
      <c r="C14781" s="73"/>
      <c r="D14781" s="72"/>
      <c r="E14781" s="24"/>
      <c r="F14781" s="780"/>
    </row>
    <row r="14782" spans="1:6" hidden="1" x14ac:dyDescent="0.25">
      <c r="A14782" s="133">
        <v>2</v>
      </c>
      <c r="B14782" s="72"/>
      <c r="C14782" s="73"/>
      <c r="D14782" s="72"/>
      <c r="E14782" s="24"/>
      <c r="F14782" s="780"/>
    </row>
    <row r="14783" spans="1:6" hidden="1" x14ac:dyDescent="0.25">
      <c r="A14783" s="133">
        <v>3</v>
      </c>
      <c r="B14783" s="72"/>
      <c r="C14783" s="73"/>
      <c r="D14783" s="72"/>
      <c r="E14783" s="24"/>
      <c r="F14783" s="780"/>
    </row>
    <row r="14784" spans="1:6" hidden="1" x14ac:dyDescent="0.25">
      <c r="A14784" s="133">
        <v>4</v>
      </c>
      <c r="B14784" s="72"/>
      <c r="C14784" s="73"/>
      <c r="D14784" s="72"/>
      <c r="E14784" s="24"/>
      <c r="F14784" s="780"/>
    </row>
    <row r="14785" spans="1:6" hidden="1" x14ac:dyDescent="0.25">
      <c r="A14785" s="811" t="s">
        <v>5</v>
      </c>
      <c r="B14785" s="812"/>
      <c r="C14785" s="812"/>
      <c r="D14785" s="812"/>
      <c r="E14785" s="812"/>
      <c r="F14785" s="813"/>
    </row>
    <row r="14786" spans="1:6" hidden="1" x14ac:dyDescent="0.25">
      <c r="A14786" s="93">
        <v>1</v>
      </c>
      <c r="B14786" s="85" t="s">
        <v>16825</v>
      </c>
      <c r="C14786" s="85" t="s">
        <v>5</v>
      </c>
      <c r="D14786" s="85" t="s">
        <v>28</v>
      </c>
      <c r="E14786" s="75"/>
      <c r="F14786" s="140"/>
    </row>
    <row r="14787" spans="1:6" hidden="1" x14ac:dyDescent="0.25">
      <c r="A14787" s="93">
        <v>2</v>
      </c>
      <c r="B14787" s="85" t="s">
        <v>6548</v>
      </c>
      <c r="C14787" s="73" t="s">
        <v>5</v>
      </c>
      <c r="D14787" s="72" t="s">
        <v>998</v>
      </c>
      <c r="E14787" s="86"/>
      <c r="F14787" s="140"/>
    </row>
    <row r="14788" spans="1:6" hidden="1" x14ac:dyDescent="0.25">
      <c r="A14788" s="93">
        <v>3</v>
      </c>
      <c r="B14788" s="85" t="s">
        <v>16990</v>
      </c>
      <c r="C14788" s="85" t="s">
        <v>5</v>
      </c>
      <c r="D14788" s="85" t="s">
        <v>13</v>
      </c>
      <c r="E14788" s="86"/>
      <c r="F14788" s="85"/>
    </row>
    <row r="14789" spans="1:6" hidden="1" x14ac:dyDescent="0.25"/>
    <row r="14790" spans="1:6" hidden="1" x14ac:dyDescent="0.25"/>
    <row r="14791" spans="1:6" hidden="1" x14ac:dyDescent="0.25"/>
    <row r="14792" spans="1:6" hidden="1" x14ac:dyDescent="0.25"/>
    <row r="14793" spans="1:6" hidden="1" x14ac:dyDescent="0.25">
      <c r="A14793" s="299"/>
      <c r="B14793" s="61" t="s">
        <v>45</v>
      </c>
      <c r="C14793" s="62">
        <v>44700</v>
      </c>
      <c r="D14793" s="61"/>
      <c r="E14793" s="584"/>
      <c r="F14793" s="300"/>
    </row>
    <row r="14794" spans="1:6" hidden="1" x14ac:dyDescent="0.25">
      <c r="A14794" s="301" t="s">
        <v>580</v>
      </c>
      <c r="B14794" s="302" t="s">
        <v>576</v>
      </c>
      <c r="C14794" s="303" t="s">
        <v>912</v>
      </c>
      <c r="D14794" s="302" t="s">
        <v>577</v>
      </c>
      <c r="E14794" s="585" t="s">
        <v>1422</v>
      </c>
      <c r="F14794" s="304" t="s">
        <v>579</v>
      </c>
    </row>
    <row r="14795" spans="1:6" hidden="1" x14ac:dyDescent="0.25">
      <c r="A14795" s="814" t="s">
        <v>155</v>
      </c>
      <c r="B14795" s="814"/>
      <c r="C14795" s="814"/>
      <c r="D14795" s="814"/>
      <c r="E14795" s="814"/>
      <c r="F14795" s="814"/>
    </row>
    <row r="14796" spans="1:6" hidden="1" x14ac:dyDescent="0.25">
      <c r="A14796" s="133">
        <v>1</v>
      </c>
      <c r="B14796" s="207" t="s">
        <v>3158</v>
      </c>
      <c r="C14796" s="207" t="s">
        <v>155</v>
      </c>
      <c r="D14796" s="207" t="s">
        <v>890</v>
      </c>
      <c r="E14796" s="475" t="s">
        <v>17118</v>
      </c>
      <c r="F14796" s="207"/>
    </row>
    <row r="14797" spans="1:6" hidden="1" x14ac:dyDescent="0.25">
      <c r="A14797" s="93">
        <v>2</v>
      </c>
      <c r="B14797" s="224"/>
      <c r="C14797" s="225"/>
      <c r="D14797" s="224"/>
      <c r="E14797" s="475"/>
      <c r="F14797" s="206"/>
    </row>
    <row r="14798" spans="1:6" hidden="1" x14ac:dyDescent="0.25">
      <c r="A14798" s="814" t="s">
        <v>41</v>
      </c>
      <c r="B14798" s="814"/>
      <c r="C14798" s="814"/>
      <c r="D14798" s="814"/>
      <c r="E14798" s="814"/>
      <c r="F14798" s="814"/>
    </row>
    <row r="14799" spans="1:6" hidden="1" x14ac:dyDescent="0.25">
      <c r="A14799" s="93">
        <v>1</v>
      </c>
      <c r="B14799" s="72" t="s">
        <v>17125</v>
      </c>
      <c r="C14799" s="73" t="s">
        <v>41</v>
      </c>
      <c r="D14799" s="72" t="s">
        <v>13</v>
      </c>
      <c r="E14799" s="75"/>
      <c r="F14799" s="140"/>
    </row>
    <row r="14800" spans="1:6" hidden="1" x14ac:dyDescent="0.25">
      <c r="A14800" s="93"/>
      <c r="B14800" s="85"/>
      <c r="C14800" s="85"/>
      <c r="D14800" s="85"/>
      <c r="E14800" s="86"/>
      <c r="F14800" s="85"/>
    </row>
    <row r="14801" spans="1:6" hidden="1" x14ac:dyDescent="0.25">
      <c r="A14801" s="814" t="s">
        <v>9</v>
      </c>
      <c r="B14801" s="814"/>
      <c r="C14801" s="814"/>
      <c r="D14801" s="814"/>
      <c r="E14801" s="814"/>
      <c r="F14801" s="814"/>
    </row>
    <row r="14802" spans="1:6" hidden="1" x14ac:dyDescent="0.25">
      <c r="A14802" s="93">
        <v>1</v>
      </c>
      <c r="B14802" s="72" t="s">
        <v>7888</v>
      </c>
      <c r="C14802" s="73" t="s">
        <v>9</v>
      </c>
      <c r="D14802" s="72" t="s">
        <v>21</v>
      </c>
      <c r="E14802" s="75"/>
      <c r="F14802" s="780"/>
    </row>
    <row r="14803" spans="1:6" hidden="1" x14ac:dyDescent="0.25">
      <c r="A14803" s="93">
        <v>2</v>
      </c>
      <c r="B14803" s="72" t="s">
        <v>1711</v>
      </c>
      <c r="C14803" s="73" t="s">
        <v>9</v>
      </c>
      <c r="D14803" s="72" t="s">
        <v>21</v>
      </c>
      <c r="E14803" s="75"/>
      <c r="F14803" s="780"/>
    </row>
    <row r="14804" spans="1:6" hidden="1" x14ac:dyDescent="0.25">
      <c r="A14804" s="93">
        <v>3</v>
      </c>
      <c r="B14804" s="72" t="s">
        <v>7631</v>
      </c>
      <c r="C14804" s="73" t="s">
        <v>9</v>
      </c>
      <c r="D14804" s="72" t="s">
        <v>21</v>
      </c>
      <c r="E14804" s="75"/>
      <c r="F14804" s="780"/>
    </row>
    <row r="14805" spans="1:6" hidden="1" x14ac:dyDescent="0.25">
      <c r="A14805" s="93">
        <v>4</v>
      </c>
      <c r="B14805" s="72" t="s">
        <v>17149</v>
      </c>
      <c r="C14805" s="73" t="s">
        <v>9</v>
      </c>
      <c r="D14805" s="72" t="s">
        <v>21</v>
      </c>
      <c r="E14805" s="24"/>
      <c r="F14805" s="780"/>
    </row>
    <row r="14806" spans="1:6" hidden="1" x14ac:dyDescent="0.25">
      <c r="A14806" s="93">
        <v>5</v>
      </c>
      <c r="B14806" s="72"/>
      <c r="C14806" s="73"/>
      <c r="D14806" s="72"/>
      <c r="E14806" s="24"/>
      <c r="F14806" s="780"/>
    </row>
    <row r="14807" spans="1:6" hidden="1" x14ac:dyDescent="0.25">
      <c r="A14807" s="811" t="s">
        <v>20</v>
      </c>
      <c r="B14807" s="812"/>
      <c r="C14807" s="812"/>
      <c r="D14807" s="812"/>
      <c r="E14807" s="812"/>
      <c r="F14807" s="813"/>
    </row>
    <row r="14808" spans="1:6" hidden="1" x14ac:dyDescent="0.25">
      <c r="A14808" s="93">
        <v>1</v>
      </c>
      <c r="B14808" s="72" t="s">
        <v>15606</v>
      </c>
      <c r="C14808" s="73" t="s">
        <v>20</v>
      </c>
      <c r="D14808" s="72" t="s">
        <v>21</v>
      </c>
      <c r="E14808" s="75"/>
      <c r="F14808" s="730" t="s">
        <v>15629</v>
      </c>
    </row>
    <row r="14809" spans="1:6" hidden="1" x14ac:dyDescent="0.25">
      <c r="A14809" s="93">
        <v>2</v>
      </c>
      <c r="B14809" s="72" t="s">
        <v>17120</v>
      </c>
      <c r="C14809" s="73" t="s">
        <v>20</v>
      </c>
      <c r="D14809" s="72" t="s">
        <v>13</v>
      </c>
      <c r="E14809" s="75"/>
      <c r="F14809" s="277"/>
    </row>
    <row r="14810" spans="1:6" hidden="1" x14ac:dyDescent="0.25">
      <c r="A14810" s="93">
        <v>3</v>
      </c>
      <c r="B14810" s="72"/>
      <c r="C14810" s="73"/>
      <c r="D14810" s="72"/>
      <c r="E14810" s="75"/>
      <c r="F14810" s="277"/>
    </row>
    <row r="14811" spans="1:6" hidden="1" x14ac:dyDescent="0.25">
      <c r="A14811" s="93">
        <v>4</v>
      </c>
      <c r="B14811" s="72"/>
      <c r="C14811" s="73"/>
      <c r="D14811" s="72"/>
      <c r="E14811" s="24"/>
      <c r="F14811" s="277"/>
    </row>
    <row r="14812" spans="1:6" hidden="1" x14ac:dyDescent="0.25">
      <c r="A14812" s="93">
        <v>5</v>
      </c>
      <c r="B14812" s="72"/>
      <c r="C14812" s="73"/>
      <c r="D14812" s="72"/>
      <c r="E14812" s="75"/>
      <c r="F14812" s="277"/>
    </row>
    <row r="14813" spans="1:6" hidden="1" x14ac:dyDescent="0.25">
      <c r="A14813" s="93">
        <v>6</v>
      </c>
      <c r="B14813" s="72"/>
      <c r="C14813" s="73"/>
      <c r="D14813" s="72"/>
      <c r="E14813" s="24"/>
      <c r="F14813" s="277"/>
    </row>
    <row r="14814" spans="1:6" hidden="1" x14ac:dyDescent="0.25">
      <c r="A14814" s="93">
        <v>7</v>
      </c>
      <c r="B14814" s="72"/>
      <c r="C14814" s="73"/>
      <c r="D14814" s="72"/>
      <c r="E14814" s="24"/>
      <c r="F14814" s="277"/>
    </row>
    <row r="14815" spans="1:6" hidden="1" x14ac:dyDescent="0.25">
      <c r="A14815" s="93"/>
      <c r="B14815" s="72"/>
      <c r="C14815" s="73"/>
      <c r="D14815" s="72"/>
      <c r="E14815" s="24"/>
      <c r="F14815" s="277"/>
    </row>
    <row r="14816" spans="1:6" hidden="1" x14ac:dyDescent="0.25">
      <c r="A14816" s="811" t="s">
        <v>558</v>
      </c>
      <c r="B14816" s="812"/>
      <c r="C14816" s="812"/>
      <c r="D14816" s="812"/>
      <c r="E14816" s="812"/>
      <c r="F14816" s="813"/>
    </row>
    <row r="14817" spans="1:6" hidden="1" x14ac:dyDescent="0.25">
      <c r="A14817" s="133">
        <v>1</v>
      </c>
      <c r="B14817" s="126"/>
      <c r="C14817" s="73"/>
      <c r="D14817" s="72"/>
      <c r="E14817" s="140"/>
      <c r="F14817" s="180"/>
    </row>
    <row r="14818" spans="1:6" hidden="1" x14ac:dyDescent="0.25">
      <c r="A14818" s="133">
        <v>2</v>
      </c>
      <c r="B14818" s="72"/>
      <c r="C14818" s="73"/>
      <c r="D14818" s="72"/>
      <c r="E14818" s="140"/>
      <c r="F14818" s="180"/>
    </row>
    <row r="14819" spans="1:6" hidden="1" x14ac:dyDescent="0.25">
      <c r="A14819" s="93">
        <v>3</v>
      </c>
      <c r="B14819" s="72"/>
      <c r="C14819" s="73"/>
      <c r="D14819" s="72"/>
      <c r="E14819" s="24"/>
      <c r="F14819" s="780"/>
    </row>
    <row r="14820" spans="1:6" hidden="1" x14ac:dyDescent="0.25">
      <c r="A14820" s="811" t="s">
        <v>12</v>
      </c>
      <c r="B14820" s="812"/>
      <c r="C14820" s="812"/>
      <c r="D14820" s="812"/>
      <c r="E14820" s="812"/>
      <c r="F14820" s="813"/>
    </row>
    <row r="14821" spans="1:6" hidden="1" x14ac:dyDescent="0.25">
      <c r="A14821" s="93">
        <v>1</v>
      </c>
      <c r="B14821" s="72"/>
      <c r="C14821" s="73"/>
      <c r="D14821" s="72"/>
      <c r="E14821" s="24"/>
      <c r="F14821" s="780"/>
    </row>
    <row r="14822" spans="1:6" hidden="1" x14ac:dyDescent="0.25">
      <c r="A14822" s="93">
        <v>2</v>
      </c>
      <c r="B14822" s="85"/>
      <c r="C14822" s="85"/>
      <c r="D14822" s="85"/>
      <c r="E14822" s="86"/>
      <c r="F14822" s="85"/>
    </row>
    <row r="14823" spans="1:6" hidden="1" x14ac:dyDescent="0.25">
      <c r="A14823" s="811" t="s">
        <v>385</v>
      </c>
      <c r="B14823" s="812"/>
      <c r="C14823" s="812"/>
      <c r="D14823" s="812"/>
      <c r="E14823" s="812"/>
      <c r="F14823" s="813"/>
    </row>
    <row r="14824" spans="1:6" hidden="1" x14ac:dyDescent="0.25">
      <c r="A14824" s="133">
        <v>1</v>
      </c>
      <c r="B14824" s="72"/>
      <c r="C14824" s="73"/>
      <c r="D14824" s="72"/>
      <c r="E14824" s="24"/>
      <c r="F14824" s="780"/>
    </row>
    <row r="14825" spans="1:6" hidden="1" x14ac:dyDescent="0.25">
      <c r="A14825" s="133">
        <v>2</v>
      </c>
      <c r="B14825" s="72"/>
      <c r="C14825" s="73"/>
      <c r="D14825" s="72"/>
      <c r="E14825" s="24"/>
      <c r="F14825" s="780"/>
    </row>
    <row r="14826" spans="1:6" hidden="1" x14ac:dyDescent="0.25">
      <c r="A14826" s="133">
        <v>3</v>
      </c>
      <c r="B14826" s="72"/>
      <c r="C14826" s="73"/>
      <c r="D14826" s="72"/>
      <c r="E14826" s="24"/>
      <c r="F14826" s="780"/>
    </row>
    <row r="14827" spans="1:6" hidden="1" x14ac:dyDescent="0.25">
      <c r="A14827" s="133">
        <v>4</v>
      </c>
      <c r="B14827" s="72"/>
      <c r="C14827" s="73"/>
      <c r="D14827" s="72"/>
      <c r="E14827" s="24"/>
      <c r="F14827" s="780"/>
    </row>
    <row r="14828" spans="1:6" hidden="1" x14ac:dyDescent="0.25">
      <c r="A14828" s="811" t="s">
        <v>5</v>
      </c>
      <c r="B14828" s="812"/>
      <c r="C14828" s="812"/>
      <c r="D14828" s="812"/>
      <c r="E14828" s="812"/>
      <c r="F14828" s="813"/>
    </row>
    <row r="14829" spans="1:6" hidden="1" x14ac:dyDescent="0.25">
      <c r="A14829" s="93">
        <v>1</v>
      </c>
      <c r="B14829" s="85"/>
      <c r="C14829" s="85"/>
      <c r="D14829" s="85"/>
      <c r="E14829" s="75"/>
      <c r="F14829" s="140"/>
    </row>
    <row r="14830" spans="1:6" hidden="1" x14ac:dyDescent="0.25">
      <c r="A14830" s="93">
        <v>2</v>
      </c>
      <c r="B14830" s="85"/>
      <c r="C14830" s="73"/>
      <c r="D14830" s="72"/>
      <c r="E14830" s="86"/>
      <c r="F14830" s="140"/>
    </row>
    <row r="14831" spans="1:6" hidden="1" x14ac:dyDescent="0.25"/>
    <row r="14832" spans="1:6" hidden="1" x14ac:dyDescent="0.25"/>
    <row r="14833" spans="1:6" hidden="1" x14ac:dyDescent="0.25">
      <c r="A14833" s="453"/>
      <c r="B14833" s="454" t="s">
        <v>63</v>
      </c>
      <c r="C14833" s="455">
        <v>44702</v>
      </c>
      <c r="D14833" s="454"/>
      <c r="E14833" s="598"/>
      <c r="F14833" s="456"/>
    </row>
    <row r="14834" spans="1:6" hidden="1" x14ac:dyDescent="0.25">
      <c r="A14834" s="457" t="s">
        <v>580</v>
      </c>
      <c r="B14834" s="458" t="s">
        <v>576</v>
      </c>
      <c r="C14834" s="459" t="s">
        <v>912</v>
      </c>
      <c r="D14834" s="458" t="s">
        <v>577</v>
      </c>
      <c r="E14834" s="599" t="s">
        <v>1422</v>
      </c>
      <c r="F14834" s="460" t="s">
        <v>579</v>
      </c>
    </row>
    <row r="14835" spans="1:6" hidden="1" x14ac:dyDescent="0.25">
      <c r="A14835" s="814" t="s">
        <v>155</v>
      </c>
      <c r="B14835" s="814"/>
      <c r="C14835" s="814"/>
      <c r="D14835" s="814"/>
      <c r="E14835" s="814"/>
      <c r="F14835" s="814"/>
    </row>
    <row r="14836" spans="1:6" hidden="1" x14ac:dyDescent="0.25">
      <c r="A14836" s="133">
        <v>1</v>
      </c>
      <c r="B14836" s="207" t="s">
        <v>7874</v>
      </c>
      <c r="C14836" s="207" t="s">
        <v>882</v>
      </c>
      <c r="D14836" s="207" t="s">
        <v>13</v>
      </c>
      <c r="E14836" s="475" t="s">
        <v>17197</v>
      </c>
      <c r="F14836" s="207"/>
    </row>
    <row r="14837" spans="1:6" hidden="1" x14ac:dyDescent="0.25">
      <c r="A14837" s="93">
        <v>2</v>
      </c>
      <c r="B14837" s="224"/>
      <c r="C14837" s="225"/>
      <c r="D14837" s="224"/>
      <c r="E14837" s="206"/>
      <c r="F14837" s="206"/>
    </row>
    <row r="14838" spans="1:6" hidden="1" x14ac:dyDescent="0.25">
      <c r="A14838" s="814" t="s">
        <v>9</v>
      </c>
      <c r="B14838" s="814"/>
      <c r="C14838" s="814"/>
      <c r="D14838" s="814"/>
      <c r="E14838" s="814"/>
      <c r="F14838" s="814"/>
    </row>
    <row r="14839" spans="1:6" hidden="1" x14ac:dyDescent="0.25">
      <c r="A14839" s="93">
        <v>1</v>
      </c>
      <c r="B14839" s="72" t="s">
        <v>16813</v>
      </c>
      <c r="C14839" s="73" t="s">
        <v>9</v>
      </c>
      <c r="D14839" s="72" t="s">
        <v>22</v>
      </c>
      <c r="E14839" s="75"/>
      <c r="F14839" s="780"/>
    </row>
    <row r="14840" spans="1:6" hidden="1" x14ac:dyDescent="0.25">
      <c r="A14840" s="93">
        <v>2</v>
      </c>
      <c r="B14840" s="72" t="s">
        <v>16830</v>
      </c>
      <c r="C14840" s="73" t="s">
        <v>9</v>
      </c>
      <c r="D14840" s="72" t="s">
        <v>22</v>
      </c>
      <c r="E14840" s="75"/>
      <c r="F14840" s="780"/>
    </row>
    <row r="14841" spans="1:6" hidden="1" x14ac:dyDescent="0.25">
      <c r="A14841" s="93">
        <v>3</v>
      </c>
      <c r="B14841" s="72" t="s">
        <v>7876</v>
      </c>
      <c r="C14841" s="73" t="s">
        <v>9</v>
      </c>
      <c r="D14841" s="72" t="s">
        <v>21</v>
      </c>
      <c r="E14841" s="75"/>
      <c r="F14841" s="780"/>
    </row>
    <row r="14842" spans="1:6" hidden="1" x14ac:dyDescent="0.25">
      <c r="A14842" s="93">
        <v>4</v>
      </c>
      <c r="B14842" s="72" t="s">
        <v>15096</v>
      </c>
      <c r="C14842" s="73" t="s">
        <v>85</v>
      </c>
      <c r="D14842" s="72" t="s">
        <v>890</v>
      </c>
      <c r="E14842" s="24"/>
      <c r="F14842" s="780"/>
    </row>
    <row r="14843" spans="1:6" hidden="1" x14ac:dyDescent="0.25">
      <c r="A14843" s="93">
        <v>5</v>
      </c>
      <c r="B14843" s="72" t="s">
        <v>15372</v>
      </c>
      <c r="C14843" s="73" t="s">
        <v>9</v>
      </c>
      <c r="D14843" s="72" t="s">
        <v>21</v>
      </c>
      <c r="E14843" s="24"/>
      <c r="F14843" s="140"/>
    </row>
    <row r="14844" spans="1:6" hidden="1" x14ac:dyDescent="0.25">
      <c r="A14844" s="93">
        <v>6</v>
      </c>
      <c r="B14844" s="72"/>
      <c r="C14844" s="73"/>
      <c r="D14844" s="72"/>
      <c r="E14844" s="24"/>
      <c r="F14844" s="780"/>
    </row>
    <row r="14845" spans="1:6" hidden="1" x14ac:dyDescent="0.25">
      <c r="A14845" s="93">
        <v>7</v>
      </c>
      <c r="B14845" s="72"/>
      <c r="C14845" s="73"/>
      <c r="D14845" s="72"/>
      <c r="E14845" s="24"/>
      <c r="F14845" s="780"/>
    </row>
    <row r="14846" spans="1:6" hidden="1" x14ac:dyDescent="0.25">
      <c r="A14846" s="93">
        <v>8</v>
      </c>
      <c r="B14846" s="72"/>
      <c r="C14846" s="73"/>
      <c r="D14846" s="72"/>
      <c r="E14846" s="24"/>
      <c r="F14846" s="780"/>
    </row>
    <row r="14847" spans="1:6" hidden="1" x14ac:dyDescent="0.25">
      <c r="A14847" s="93">
        <v>9</v>
      </c>
      <c r="B14847" s="72"/>
      <c r="C14847" s="73"/>
      <c r="D14847" s="72"/>
      <c r="E14847" s="24"/>
      <c r="F14847" s="780"/>
    </row>
    <row r="14848" spans="1:6" hidden="1" x14ac:dyDescent="0.25">
      <c r="A14848" s="811" t="s">
        <v>20</v>
      </c>
      <c r="B14848" s="812"/>
      <c r="C14848" s="812"/>
      <c r="D14848" s="812"/>
      <c r="E14848" s="812"/>
      <c r="F14848" s="813"/>
    </row>
    <row r="14849" spans="1:6" hidden="1" x14ac:dyDescent="0.25">
      <c r="A14849" s="93">
        <v>1</v>
      </c>
      <c r="B14849" s="72" t="s">
        <v>15610</v>
      </c>
      <c r="C14849" s="73" t="s">
        <v>20</v>
      </c>
      <c r="D14849" s="72" t="s">
        <v>13</v>
      </c>
      <c r="E14849" s="75" t="s">
        <v>17124</v>
      </c>
      <c r="F14849" s="730" t="s">
        <v>15629</v>
      </c>
    </row>
    <row r="14850" spans="1:6" hidden="1" x14ac:dyDescent="0.25">
      <c r="A14850" s="93">
        <v>2</v>
      </c>
      <c r="B14850" s="72" t="s">
        <v>571</v>
      </c>
      <c r="C14850" s="73" t="s">
        <v>20</v>
      </c>
      <c r="D14850" s="72" t="s">
        <v>13</v>
      </c>
      <c r="E14850" s="75"/>
      <c r="F14850" s="277"/>
    </row>
    <row r="14851" spans="1:6" hidden="1" x14ac:dyDescent="0.25">
      <c r="A14851" s="93">
        <v>3</v>
      </c>
      <c r="B14851" s="72" t="s">
        <v>14536</v>
      </c>
      <c r="C14851" s="73" t="s">
        <v>20</v>
      </c>
      <c r="D14851" s="72" t="s">
        <v>13</v>
      </c>
      <c r="E14851" s="75" t="s">
        <v>17204</v>
      </c>
      <c r="F14851" s="730" t="s">
        <v>15629</v>
      </c>
    </row>
    <row r="14852" spans="1:6" hidden="1" x14ac:dyDescent="0.25">
      <c r="A14852" s="93">
        <v>4</v>
      </c>
      <c r="B14852" s="72" t="s">
        <v>14221</v>
      </c>
      <c r="C14852" s="73" t="s">
        <v>20</v>
      </c>
      <c r="D14852" s="72" t="s">
        <v>13</v>
      </c>
      <c r="E14852" s="75"/>
      <c r="F14852" s="277"/>
    </row>
    <row r="14853" spans="1:6" hidden="1" x14ac:dyDescent="0.25">
      <c r="A14853" s="93">
        <v>6</v>
      </c>
      <c r="B14853" s="72" t="s">
        <v>17208</v>
      </c>
      <c r="C14853" s="73" t="s">
        <v>20</v>
      </c>
      <c r="D14853" s="72" t="s">
        <v>13</v>
      </c>
      <c r="E14853" s="75" t="s">
        <v>17209</v>
      </c>
      <c r="F14853" s="730" t="s">
        <v>15629</v>
      </c>
    </row>
    <row r="14854" spans="1:6" hidden="1" x14ac:dyDescent="0.25">
      <c r="A14854" s="93">
        <v>7</v>
      </c>
      <c r="B14854" s="72" t="s">
        <v>9398</v>
      </c>
      <c r="C14854" s="73" t="s">
        <v>20</v>
      </c>
      <c r="D14854" s="72" t="s">
        <v>13</v>
      </c>
      <c r="E14854" s="75" t="s">
        <v>17210</v>
      </c>
      <c r="F14854" s="730" t="s">
        <v>15629</v>
      </c>
    </row>
    <row r="14855" spans="1:6" hidden="1" x14ac:dyDescent="0.25">
      <c r="A14855" s="93">
        <v>8</v>
      </c>
      <c r="B14855" s="72" t="s">
        <v>17212</v>
      </c>
      <c r="C14855" s="73" t="s">
        <v>20</v>
      </c>
      <c r="D14855" s="72" t="s">
        <v>13</v>
      </c>
      <c r="E14855" s="24"/>
      <c r="F14855" s="730" t="s">
        <v>15108</v>
      </c>
    </row>
    <row r="14856" spans="1:6" hidden="1" x14ac:dyDescent="0.25">
      <c r="A14856" s="93">
        <v>9</v>
      </c>
      <c r="B14856" s="72" t="s">
        <v>668</v>
      </c>
      <c r="C14856" s="73" t="s">
        <v>20</v>
      </c>
      <c r="D14856" s="72" t="s">
        <v>13</v>
      </c>
      <c r="E14856" s="24"/>
      <c r="F14856" s="277"/>
    </row>
    <row r="14857" spans="1:6" hidden="1" x14ac:dyDescent="0.25">
      <c r="A14857" s="93">
        <v>10</v>
      </c>
      <c r="B14857" s="72"/>
      <c r="C14857" s="73"/>
      <c r="D14857" s="72"/>
      <c r="E14857" s="24"/>
      <c r="F14857" s="277"/>
    </row>
    <row r="14858" spans="1:6" hidden="1" x14ac:dyDescent="0.25">
      <c r="A14858" s="93">
        <v>11</v>
      </c>
      <c r="B14858" s="72"/>
      <c r="C14858" s="73"/>
      <c r="D14858" s="72"/>
      <c r="E14858" s="24"/>
      <c r="F14858" s="277"/>
    </row>
    <row r="14859" spans="1:6" hidden="1" x14ac:dyDescent="0.25">
      <c r="A14859" s="93">
        <v>12</v>
      </c>
      <c r="B14859" s="72"/>
      <c r="C14859" s="73"/>
      <c r="D14859" s="72"/>
      <c r="E14859" s="24"/>
      <c r="F14859" s="277"/>
    </row>
    <row r="14860" spans="1:6" hidden="1" x14ac:dyDescent="0.25">
      <c r="A14860" s="811" t="s">
        <v>12</v>
      </c>
      <c r="B14860" s="812"/>
      <c r="C14860" s="812"/>
      <c r="D14860" s="812"/>
      <c r="E14860" s="812"/>
      <c r="F14860" s="813"/>
    </row>
    <row r="14861" spans="1:6" hidden="1" x14ac:dyDescent="0.25">
      <c r="A14861" s="93">
        <v>1</v>
      </c>
      <c r="B14861" s="72" t="s">
        <v>14604</v>
      </c>
      <c r="C14861" s="73" t="s">
        <v>12</v>
      </c>
      <c r="D14861" s="72" t="s">
        <v>21</v>
      </c>
      <c r="E14861" s="24"/>
      <c r="F14861" s="780"/>
    </row>
    <row r="14862" spans="1:6" hidden="1" x14ac:dyDescent="0.25">
      <c r="A14862" s="93">
        <v>2</v>
      </c>
      <c r="B14862" s="85"/>
      <c r="C14862" s="85"/>
      <c r="D14862" s="85"/>
      <c r="E14862" s="86"/>
      <c r="F14862" s="85"/>
    </row>
    <row r="14863" spans="1:6" hidden="1" x14ac:dyDescent="0.25">
      <c r="A14863" s="811" t="s">
        <v>5</v>
      </c>
      <c r="B14863" s="812"/>
      <c r="C14863" s="812"/>
      <c r="D14863" s="812"/>
      <c r="E14863" s="812"/>
      <c r="F14863" s="813"/>
    </row>
    <row r="14864" spans="1:6" hidden="1" x14ac:dyDescent="0.25">
      <c r="A14864" s="93">
        <v>1</v>
      </c>
      <c r="B14864" s="85" t="s">
        <v>16983</v>
      </c>
      <c r="C14864" s="85" t="s">
        <v>5</v>
      </c>
      <c r="D14864" s="85" t="s">
        <v>13</v>
      </c>
      <c r="E14864" s="75"/>
      <c r="F14864" s="140"/>
    </row>
    <row r="14865" spans="1:6" hidden="1" x14ac:dyDescent="0.25">
      <c r="A14865" s="93">
        <v>2</v>
      </c>
      <c r="B14865" s="85"/>
      <c r="C14865" s="73"/>
      <c r="D14865" s="72"/>
      <c r="E14865" s="86"/>
      <c r="F14865" s="93"/>
    </row>
    <row r="14866" spans="1:6" hidden="1" x14ac:dyDescent="0.25"/>
    <row r="14867" spans="1:6" hidden="1" x14ac:dyDescent="0.25"/>
    <row r="14868" spans="1:6" hidden="1" x14ac:dyDescent="0.25"/>
    <row r="14869" spans="1:6" hidden="1" x14ac:dyDescent="0.25"/>
    <row r="14870" spans="1:6" hidden="1" x14ac:dyDescent="0.25">
      <c r="A14870" s="197"/>
      <c r="B14870" s="198" t="s">
        <v>0</v>
      </c>
      <c r="C14870" s="199">
        <v>44703</v>
      </c>
      <c r="D14870" s="198"/>
      <c r="E14870" s="575"/>
      <c r="F14870" s="200"/>
    </row>
    <row r="14871" spans="1:6" hidden="1" x14ac:dyDescent="0.25">
      <c r="A14871" s="201" t="s">
        <v>580</v>
      </c>
      <c r="B14871" s="202" t="s">
        <v>576</v>
      </c>
      <c r="C14871" s="203" t="s">
        <v>912</v>
      </c>
      <c r="D14871" s="202" t="s">
        <v>577</v>
      </c>
      <c r="E14871" s="576" t="s">
        <v>1422</v>
      </c>
      <c r="F14871" s="204" t="s">
        <v>579</v>
      </c>
    </row>
    <row r="14872" spans="1:6" hidden="1" x14ac:dyDescent="0.25">
      <c r="A14872" s="814" t="s">
        <v>155</v>
      </c>
      <c r="B14872" s="814"/>
      <c r="C14872" s="814"/>
      <c r="D14872" s="814"/>
      <c r="E14872" s="814"/>
      <c r="F14872" s="814"/>
    </row>
    <row r="14873" spans="1:6" hidden="1" x14ac:dyDescent="0.25">
      <c r="A14873" s="133">
        <v>1</v>
      </c>
      <c r="B14873" s="207" t="s">
        <v>3741</v>
      </c>
      <c r="C14873" s="207" t="s">
        <v>155</v>
      </c>
      <c r="D14873" s="207" t="s">
        <v>890</v>
      </c>
      <c r="E14873" s="475" t="s">
        <v>17207</v>
      </c>
      <c r="F14873" s="207"/>
    </row>
    <row r="14874" spans="1:6" hidden="1" x14ac:dyDescent="0.25">
      <c r="A14874" s="93">
        <v>2</v>
      </c>
      <c r="B14874" s="224"/>
      <c r="C14874" s="225"/>
      <c r="D14874" s="224"/>
      <c r="E14874" s="227"/>
      <c r="F14874" s="206"/>
    </row>
    <row r="14875" spans="1:6" hidden="1" x14ac:dyDescent="0.25">
      <c r="A14875" s="811" t="s">
        <v>41</v>
      </c>
      <c r="B14875" s="812"/>
      <c r="C14875" s="812"/>
      <c r="D14875" s="812"/>
      <c r="E14875" s="812"/>
      <c r="F14875" s="813"/>
    </row>
    <row r="14876" spans="1:6" hidden="1" x14ac:dyDescent="0.25">
      <c r="A14876" s="93">
        <v>1</v>
      </c>
      <c r="B14876" s="72"/>
      <c r="C14876" s="73"/>
      <c r="D14876" s="72"/>
      <c r="E14876" s="75"/>
      <c r="F14876" s="140"/>
    </row>
    <row r="14877" spans="1:6" hidden="1" x14ac:dyDescent="0.25">
      <c r="A14877" s="93"/>
      <c r="B14877" s="85"/>
      <c r="C14877" s="85"/>
      <c r="D14877" s="85"/>
      <c r="E14877" s="86"/>
      <c r="F14877" s="85"/>
    </row>
    <row r="14878" spans="1:6" hidden="1" x14ac:dyDescent="0.25">
      <c r="A14878" s="814" t="s">
        <v>9</v>
      </c>
      <c r="B14878" s="814"/>
      <c r="C14878" s="814"/>
      <c r="D14878" s="814"/>
      <c r="E14878" s="814"/>
      <c r="F14878" s="814"/>
    </row>
    <row r="14879" spans="1:6" hidden="1" x14ac:dyDescent="0.25">
      <c r="A14879" s="93">
        <v>1</v>
      </c>
      <c r="B14879" s="72" t="s">
        <v>17117</v>
      </c>
      <c r="C14879" s="73" t="s">
        <v>9</v>
      </c>
      <c r="D14879" s="72" t="s">
        <v>21</v>
      </c>
      <c r="E14879" s="75"/>
      <c r="F14879" s="780"/>
    </row>
    <row r="14880" spans="1:6" hidden="1" x14ac:dyDescent="0.25">
      <c r="A14880" s="93">
        <v>2</v>
      </c>
      <c r="B14880" s="72" t="s">
        <v>17119</v>
      </c>
      <c r="C14880" s="73" t="s">
        <v>85</v>
      </c>
      <c r="D14880" s="72" t="s">
        <v>343</v>
      </c>
      <c r="E14880" s="75"/>
      <c r="F14880" s="140"/>
    </row>
    <row r="14881" spans="1:6" hidden="1" x14ac:dyDescent="0.25">
      <c r="A14881" s="93">
        <v>3</v>
      </c>
      <c r="B14881" s="72" t="s">
        <v>6974</v>
      </c>
      <c r="C14881" s="73" t="s">
        <v>9</v>
      </c>
      <c r="D14881" s="72" t="s">
        <v>21</v>
      </c>
      <c r="E14881" s="75"/>
      <c r="F14881" s="780"/>
    </row>
    <row r="14882" spans="1:6" hidden="1" x14ac:dyDescent="0.25">
      <c r="A14882" s="93">
        <v>4</v>
      </c>
      <c r="B14882" s="72" t="s">
        <v>6974</v>
      </c>
      <c r="C14882" s="73" t="s">
        <v>9</v>
      </c>
      <c r="D14882" s="72" t="s">
        <v>21</v>
      </c>
      <c r="E14882" s="24"/>
      <c r="F14882" s="780"/>
    </row>
    <row r="14883" spans="1:6" hidden="1" x14ac:dyDescent="0.25">
      <c r="A14883" s="93">
        <v>5</v>
      </c>
      <c r="B14883" s="72" t="s">
        <v>17213</v>
      </c>
      <c r="C14883" s="73" t="s">
        <v>9</v>
      </c>
      <c r="D14883" s="72" t="s">
        <v>343</v>
      </c>
      <c r="E14883" s="24"/>
      <c r="F14883" s="780"/>
    </row>
    <row r="14884" spans="1:6" hidden="1" x14ac:dyDescent="0.25">
      <c r="A14884" s="93">
        <v>6</v>
      </c>
      <c r="B14884" s="72" t="s">
        <v>11106</v>
      </c>
      <c r="C14884" s="73" t="s">
        <v>9</v>
      </c>
      <c r="D14884" s="72" t="s">
        <v>21</v>
      </c>
      <c r="E14884" s="24"/>
      <c r="F14884" s="780"/>
    </row>
    <row r="14885" spans="1:6" hidden="1" x14ac:dyDescent="0.25">
      <c r="A14885" s="93">
        <v>7</v>
      </c>
      <c r="B14885" s="72"/>
      <c r="C14885" s="73"/>
      <c r="D14885" s="72"/>
      <c r="E14885" s="24"/>
      <c r="F14885" s="780"/>
    </row>
    <row r="14886" spans="1:6" hidden="1" x14ac:dyDescent="0.25">
      <c r="A14886" s="93">
        <v>8</v>
      </c>
      <c r="B14886" s="72"/>
      <c r="C14886" s="73"/>
      <c r="D14886" s="72"/>
      <c r="E14886" s="24"/>
      <c r="F14886" s="780"/>
    </row>
    <row r="14887" spans="1:6" hidden="1" x14ac:dyDescent="0.25">
      <c r="A14887" s="93"/>
      <c r="B14887" s="72"/>
      <c r="C14887" s="73"/>
      <c r="D14887" s="72"/>
      <c r="E14887" s="24"/>
      <c r="F14887" s="780"/>
    </row>
    <row r="14888" spans="1:6" hidden="1" x14ac:dyDescent="0.25">
      <c r="A14888" s="811" t="s">
        <v>20</v>
      </c>
      <c r="B14888" s="812"/>
      <c r="C14888" s="812"/>
      <c r="D14888" s="812"/>
      <c r="E14888" s="812"/>
      <c r="F14888" s="813"/>
    </row>
    <row r="14889" spans="1:6" hidden="1" x14ac:dyDescent="0.25">
      <c r="A14889" s="93">
        <v>1</v>
      </c>
      <c r="B14889" s="72" t="s">
        <v>4140</v>
      </c>
      <c r="C14889" s="73" t="s">
        <v>20</v>
      </c>
      <c r="D14889" s="72" t="s">
        <v>21</v>
      </c>
      <c r="E14889" s="75"/>
      <c r="F14889" s="277"/>
    </row>
    <row r="14890" spans="1:6" hidden="1" x14ac:dyDescent="0.25">
      <c r="A14890" s="93">
        <v>2</v>
      </c>
      <c r="B14890" s="72" t="s">
        <v>87</v>
      </c>
      <c r="C14890" s="73" t="s">
        <v>20</v>
      </c>
      <c r="D14890" s="72" t="s">
        <v>21</v>
      </c>
      <c r="E14890" s="75"/>
      <c r="F14890" s="277"/>
    </row>
    <row r="14891" spans="1:6" hidden="1" x14ac:dyDescent="0.25">
      <c r="A14891" s="93">
        <v>3</v>
      </c>
      <c r="B14891" s="72" t="s">
        <v>17214</v>
      </c>
      <c r="C14891" s="73" t="s">
        <v>20</v>
      </c>
      <c r="D14891" s="72" t="s">
        <v>22</v>
      </c>
      <c r="E14891" s="75"/>
      <c r="F14891" s="730" t="s">
        <v>1011</v>
      </c>
    </row>
    <row r="14892" spans="1:6" hidden="1" x14ac:dyDescent="0.25">
      <c r="A14892" s="93">
        <v>4</v>
      </c>
      <c r="B14892" s="72" t="s">
        <v>14906</v>
      </c>
      <c r="C14892" s="73" t="s">
        <v>20</v>
      </c>
      <c r="D14892" s="72" t="s">
        <v>21</v>
      </c>
      <c r="E14892" s="24"/>
      <c r="F14892" s="730" t="s">
        <v>15648</v>
      </c>
    </row>
    <row r="14893" spans="1:6" hidden="1" x14ac:dyDescent="0.25">
      <c r="A14893" s="93">
        <v>5</v>
      </c>
      <c r="B14893" s="72"/>
      <c r="C14893" s="73"/>
      <c r="D14893" s="72"/>
      <c r="E14893" s="75"/>
      <c r="F14893" s="277"/>
    </row>
    <row r="14894" spans="1:6" hidden="1" x14ac:dyDescent="0.25">
      <c r="A14894" s="93">
        <v>6</v>
      </c>
      <c r="B14894" s="72"/>
      <c r="C14894" s="73"/>
      <c r="D14894" s="72"/>
      <c r="E14894" s="24"/>
      <c r="F14894" s="277"/>
    </row>
    <row r="14895" spans="1:6" hidden="1" x14ac:dyDescent="0.25">
      <c r="A14895" s="93">
        <v>7</v>
      </c>
      <c r="B14895" s="72"/>
      <c r="C14895" s="73"/>
      <c r="D14895" s="72"/>
      <c r="E14895" s="24"/>
      <c r="F14895" s="277"/>
    </row>
    <row r="14896" spans="1:6" hidden="1" x14ac:dyDescent="0.25">
      <c r="A14896" s="93"/>
      <c r="B14896" s="72"/>
      <c r="C14896" s="73"/>
      <c r="D14896" s="72"/>
      <c r="E14896" s="24"/>
      <c r="F14896" s="277"/>
    </row>
    <row r="14897" spans="1:6" hidden="1" x14ac:dyDescent="0.25">
      <c r="A14897" s="811" t="s">
        <v>558</v>
      </c>
      <c r="B14897" s="812"/>
      <c r="C14897" s="812"/>
      <c r="D14897" s="812"/>
      <c r="E14897" s="812"/>
      <c r="F14897" s="813"/>
    </row>
    <row r="14898" spans="1:6" hidden="1" x14ac:dyDescent="0.25">
      <c r="A14898" s="133">
        <v>1</v>
      </c>
      <c r="B14898" s="126"/>
      <c r="C14898" s="73"/>
      <c r="D14898" s="72"/>
      <c r="E14898" s="140"/>
      <c r="F14898" s="180"/>
    </row>
    <row r="14899" spans="1:6" hidden="1" x14ac:dyDescent="0.25">
      <c r="A14899" s="133">
        <v>2</v>
      </c>
      <c r="B14899" s="72"/>
      <c r="C14899" s="73"/>
      <c r="D14899" s="72"/>
      <c r="E14899" s="140"/>
      <c r="F14899" s="180"/>
    </row>
    <row r="14900" spans="1:6" hidden="1" x14ac:dyDescent="0.25">
      <c r="A14900" s="93">
        <v>3</v>
      </c>
      <c r="B14900" s="72"/>
      <c r="C14900" s="73"/>
      <c r="D14900" s="72"/>
      <c r="E14900" s="24"/>
      <c r="F14900" s="780"/>
    </row>
    <row r="14901" spans="1:6" hidden="1" x14ac:dyDescent="0.25">
      <c r="A14901" s="811" t="s">
        <v>12</v>
      </c>
      <c r="B14901" s="812"/>
      <c r="C14901" s="812"/>
      <c r="D14901" s="812"/>
      <c r="E14901" s="812"/>
      <c r="F14901" s="813"/>
    </row>
    <row r="14902" spans="1:6" hidden="1" x14ac:dyDescent="0.25">
      <c r="A14902" s="93">
        <v>1</v>
      </c>
      <c r="B14902" s="72"/>
      <c r="C14902" s="73"/>
      <c r="D14902" s="72"/>
      <c r="E14902" s="24"/>
      <c r="F14902" s="780"/>
    </row>
    <row r="14903" spans="1:6" hidden="1" x14ac:dyDescent="0.25">
      <c r="A14903" s="93">
        <v>2</v>
      </c>
      <c r="B14903" s="85"/>
      <c r="C14903" s="85"/>
      <c r="D14903" s="85"/>
      <c r="E14903" s="86"/>
      <c r="F14903" s="85"/>
    </row>
    <row r="14904" spans="1:6" hidden="1" x14ac:dyDescent="0.25">
      <c r="A14904" s="811" t="s">
        <v>385</v>
      </c>
      <c r="B14904" s="812"/>
      <c r="C14904" s="812"/>
      <c r="D14904" s="812"/>
      <c r="E14904" s="812"/>
      <c r="F14904" s="813"/>
    </row>
    <row r="14905" spans="1:6" hidden="1" x14ac:dyDescent="0.25">
      <c r="A14905" s="133">
        <v>1</v>
      </c>
      <c r="B14905" s="72" t="s">
        <v>17215</v>
      </c>
      <c r="C14905" s="73" t="s">
        <v>385</v>
      </c>
      <c r="D14905" s="72" t="s">
        <v>21</v>
      </c>
      <c r="E14905" s="24"/>
      <c r="F14905" s="780"/>
    </row>
    <row r="14906" spans="1:6" hidden="1" x14ac:dyDescent="0.25">
      <c r="A14906" s="133">
        <v>2</v>
      </c>
      <c r="B14906" s="72"/>
      <c r="C14906" s="73"/>
      <c r="D14906" s="72"/>
      <c r="E14906" s="24"/>
      <c r="F14906" s="780"/>
    </row>
    <row r="14907" spans="1:6" hidden="1" x14ac:dyDescent="0.25">
      <c r="A14907" s="133">
        <v>3</v>
      </c>
      <c r="B14907" s="72"/>
      <c r="C14907" s="73"/>
      <c r="D14907" s="72"/>
      <c r="E14907" s="24"/>
      <c r="F14907" s="780"/>
    </row>
    <row r="14908" spans="1:6" hidden="1" x14ac:dyDescent="0.25">
      <c r="A14908" s="133">
        <v>4</v>
      </c>
      <c r="B14908" s="72"/>
      <c r="C14908" s="73"/>
      <c r="D14908" s="72"/>
      <c r="E14908" s="24"/>
      <c r="F14908" s="780"/>
    </row>
    <row r="14909" spans="1:6" hidden="1" x14ac:dyDescent="0.25">
      <c r="A14909" s="811" t="s">
        <v>5</v>
      </c>
      <c r="B14909" s="812"/>
      <c r="C14909" s="812"/>
      <c r="D14909" s="812"/>
      <c r="E14909" s="812"/>
      <c r="F14909" s="813"/>
    </row>
    <row r="14910" spans="1:6" hidden="1" x14ac:dyDescent="0.25">
      <c r="A14910" s="93">
        <v>1</v>
      </c>
      <c r="B14910" s="85"/>
      <c r="C14910" s="85"/>
      <c r="D14910" s="85"/>
      <c r="E14910" s="75"/>
      <c r="F14910" s="140"/>
    </row>
    <row r="14911" spans="1:6" hidden="1" x14ac:dyDescent="0.25">
      <c r="A14911" s="93">
        <v>2</v>
      </c>
      <c r="B14911" s="85"/>
      <c r="C14911" s="73"/>
      <c r="D14911" s="72"/>
      <c r="E14911" s="86"/>
      <c r="F14911" s="140"/>
    </row>
    <row r="14912" spans="1:6" hidden="1" x14ac:dyDescent="0.25"/>
    <row r="14913" spans="1:6" hidden="1" x14ac:dyDescent="0.25"/>
    <row r="14914" spans="1:6" hidden="1" x14ac:dyDescent="0.25">
      <c r="A14914" s="305"/>
      <c r="B14914" s="31" t="s">
        <v>10</v>
      </c>
      <c r="C14914" s="30">
        <v>44705</v>
      </c>
      <c r="D14914" s="31"/>
      <c r="E14914" s="596"/>
      <c r="F14914" s="306"/>
    </row>
    <row r="14915" spans="1:6" hidden="1" x14ac:dyDescent="0.25">
      <c r="A14915" s="307" t="s">
        <v>580</v>
      </c>
      <c r="B14915" s="308" t="s">
        <v>576</v>
      </c>
      <c r="C14915" s="309" t="s">
        <v>912</v>
      </c>
      <c r="D14915" s="308" t="s">
        <v>577</v>
      </c>
      <c r="E14915" s="597" t="s">
        <v>1422</v>
      </c>
      <c r="F14915" s="310" t="s">
        <v>579</v>
      </c>
    </row>
    <row r="14916" spans="1:6" hidden="1" x14ac:dyDescent="0.25">
      <c r="A14916" s="814" t="s">
        <v>155</v>
      </c>
      <c r="B14916" s="814"/>
      <c r="C14916" s="814"/>
      <c r="D14916" s="814"/>
      <c r="E14916" s="814"/>
      <c r="F14916" s="814"/>
    </row>
    <row r="14917" spans="1:6" hidden="1" x14ac:dyDescent="0.25">
      <c r="A14917" s="133">
        <v>1</v>
      </c>
      <c r="B14917" s="207"/>
      <c r="C14917" s="207"/>
      <c r="D14917" s="207"/>
      <c r="E14917" s="475"/>
      <c r="F14917" s="207"/>
    </row>
    <row r="14918" spans="1:6" hidden="1" x14ac:dyDescent="0.25">
      <c r="A14918" s="93">
        <v>2</v>
      </c>
      <c r="B14918" s="224"/>
      <c r="C14918" s="225"/>
      <c r="D14918" s="224"/>
      <c r="E14918" s="227"/>
      <c r="F14918" s="206"/>
    </row>
    <row r="14919" spans="1:6" hidden="1" x14ac:dyDescent="0.25">
      <c r="A14919" s="814" t="s">
        <v>41</v>
      </c>
      <c r="B14919" s="814"/>
      <c r="C14919" s="814"/>
      <c r="D14919" s="814"/>
      <c r="E14919" s="814"/>
      <c r="F14919" s="814"/>
    </row>
    <row r="14920" spans="1:6" hidden="1" x14ac:dyDescent="0.25">
      <c r="A14920" s="93">
        <v>1</v>
      </c>
      <c r="B14920" s="72" t="s">
        <v>17199</v>
      </c>
      <c r="C14920" s="73" t="s">
        <v>17200</v>
      </c>
      <c r="D14920" s="72" t="s">
        <v>21</v>
      </c>
      <c r="E14920" s="75" t="s">
        <v>17201</v>
      </c>
      <c r="F14920" s="140"/>
    </row>
    <row r="14921" spans="1:6" hidden="1" x14ac:dyDescent="0.25">
      <c r="A14921" s="93">
        <v>2</v>
      </c>
      <c r="B14921" s="85" t="s">
        <v>15639</v>
      </c>
      <c r="C14921" s="85" t="s">
        <v>41</v>
      </c>
      <c r="D14921" s="85" t="s">
        <v>1008</v>
      </c>
      <c r="E14921" s="86" t="s">
        <v>17221</v>
      </c>
      <c r="F14921" s="85" t="s">
        <v>17220</v>
      </c>
    </row>
    <row r="14922" spans="1:6" hidden="1" x14ac:dyDescent="0.25">
      <c r="A14922" s="814" t="s">
        <v>9</v>
      </c>
      <c r="B14922" s="814"/>
      <c r="C14922" s="814"/>
      <c r="D14922" s="814"/>
      <c r="E14922" s="814"/>
      <c r="F14922" s="814"/>
    </row>
    <row r="14923" spans="1:6" hidden="1" x14ac:dyDescent="0.25">
      <c r="A14923" s="93">
        <v>1</v>
      </c>
      <c r="B14923" s="72" t="s">
        <v>17216</v>
      </c>
      <c r="C14923" s="73" t="s">
        <v>9</v>
      </c>
      <c r="D14923" s="72" t="s">
        <v>21</v>
      </c>
      <c r="E14923" s="75"/>
      <c r="F14923" s="780"/>
    </row>
    <row r="14924" spans="1:6" hidden="1" x14ac:dyDescent="0.25">
      <c r="A14924" s="93">
        <v>2</v>
      </c>
      <c r="B14924" s="72" t="s">
        <v>3501</v>
      </c>
      <c r="C14924" s="73" t="s">
        <v>9</v>
      </c>
      <c r="D14924" s="72" t="s">
        <v>17</v>
      </c>
      <c r="E14924" s="75"/>
      <c r="F14924" s="780"/>
    </row>
    <row r="14925" spans="1:6" hidden="1" x14ac:dyDescent="0.25">
      <c r="A14925" s="93">
        <v>3</v>
      </c>
      <c r="B14925" s="72" t="s">
        <v>17222</v>
      </c>
      <c r="C14925" s="73" t="s">
        <v>9</v>
      </c>
      <c r="D14925" s="72" t="s">
        <v>21</v>
      </c>
      <c r="E14925" s="75"/>
      <c r="F14925" s="780"/>
    </row>
    <row r="14926" spans="1:6" hidden="1" x14ac:dyDescent="0.25">
      <c r="A14926" s="93">
        <v>4</v>
      </c>
      <c r="B14926" s="72"/>
      <c r="C14926" s="73"/>
      <c r="D14926" s="72"/>
      <c r="E14926" s="24"/>
      <c r="F14926" s="780"/>
    </row>
    <row r="14927" spans="1:6" hidden="1" x14ac:dyDescent="0.25">
      <c r="A14927" s="93">
        <v>5</v>
      </c>
      <c r="B14927" s="72"/>
      <c r="C14927" s="73"/>
      <c r="D14927" s="72"/>
      <c r="E14927" s="24"/>
      <c r="F14927" s="780"/>
    </row>
    <row r="14928" spans="1:6" hidden="1" x14ac:dyDescent="0.25">
      <c r="A14928" s="811" t="s">
        <v>20</v>
      </c>
      <c r="B14928" s="812"/>
      <c r="C14928" s="812"/>
      <c r="D14928" s="812"/>
      <c r="E14928" s="812"/>
      <c r="F14928" s="813"/>
    </row>
    <row r="14929" spans="1:6" hidden="1" x14ac:dyDescent="0.25">
      <c r="A14929" s="93">
        <v>1</v>
      </c>
      <c r="B14929" s="72" t="s">
        <v>1412</v>
      </c>
      <c r="C14929" s="73" t="s">
        <v>20</v>
      </c>
      <c r="D14929" s="72" t="s">
        <v>13</v>
      </c>
      <c r="E14929" s="75"/>
      <c r="F14929" s="730" t="s">
        <v>17218</v>
      </c>
    </row>
    <row r="14930" spans="1:6" hidden="1" x14ac:dyDescent="0.25">
      <c r="A14930" s="93">
        <v>2</v>
      </c>
      <c r="B14930" s="72" t="s">
        <v>5298</v>
      </c>
      <c r="C14930" s="73" t="s">
        <v>20</v>
      </c>
      <c r="D14930" s="72" t="s">
        <v>13</v>
      </c>
      <c r="E14930" s="75" t="s">
        <v>15467</v>
      </c>
      <c r="F14930" s="730" t="s">
        <v>17218</v>
      </c>
    </row>
    <row r="14931" spans="1:6" hidden="1" x14ac:dyDescent="0.25">
      <c r="A14931" s="93">
        <v>3</v>
      </c>
      <c r="B14931" s="72" t="s">
        <v>1289</v>
      </c>
      <c r="C14931" s="73" t="s">
        <v>20</v>
      </c>
      <c r="D14931" s="72" t="s">
        <v>13</v>
      </c>
      <c r="E14931" s="75" t="s">
        <v>17219</v>
      </c>
      <c r="F14931" s="730" t="s">
        <v>15648</v>
      </c>
    </row>
    <row r="14932" spans="1:6" hidden="1" x14ac:dyDescent="0.25">
      <c r="A14932" s="93">
        <v>4</v>
      </c>
      <c r="B14932" s="72" t="s">
        <v>562</v>
      </c>
      <c r="C14932" s="73" t="s">
        <v>20</v>
      </c>
      <c r="D14932" s="72" t="s">
        <v>21</v>
      </c>
      <c r="E14932" s="24"/>
      <c r="F14932" s="730" t="s">
        <v>1011</v>
      </c>
    </row>
    <row r="14933" spans="1:6" hidden="1" x14ac:dyDescent="0.25">
      <c r="A14933" s="93">
        <v>5</v>
      </c>
      <c r="B14933" s="72"/>
      <c r="C14933" s="73"/>
      <c r="D14933" s="72"/>
      <c r="E14933" s="75"/>
      <c r="F14933" s="277"/>
    </row>
    <row r="14934" spans="1:6" hidden="1" x14ac:dyDescent="0.25">
      <c r="A14934" s="93">
        <v>6</v>
      </c>
      <c r="B14934" s="72"/>
      <c r="C14934" s="73"/>
      <c r="D14934" s="72"/>
      <c r="E14934" s="75"/>
      <c r="F14934" s="277"/>
    </row>
    <row r="14935" spans="1:6" hidden="1" x14ac:dyDescent="0.25">
      <c r="A14935" s="93">
        <v>7</v>
      </c>
      <c r="B14935" s="72"/>
      <c r="C14935" s="73"/>
      <c r="D14935" s="72"/>
      <c r="E14935" s="75"/>
      <c r="F14935" s="277"/>
    </row>
    <row r="14936" spans="1:6" hidden="1" x14ac:dyDescent="0.25">
      <c r="A14936" s="93"/>
      <c r="B14936" s="72"/>
      <c r="C14936" s="73"/>
      <c r="D14936" s="72"/>
      <c r="E14936" s="24"/>
      <c r="F14936" s="277"/>
    </row>
    <row r="14937" spans="1:6" hidden="1" x14ac:dyDescent="0.25">
      <c r="A14937" s="811" t="s">
        <v>558</v>
      </c>
      <c r="B14937" s="812"/>
      <c r="C14937" s="812"/>
      <c r="D14937" s="812"/>
      <c r="E14937" s="812"/>
      <c r="F14937" s="813"/>
    </row>
    <row r="14938" spans="1:6" hidden="1" x14ac:dyDescent="0.25">
      <c r="A14938" s="133">
        <v>1</v>
      </c>
      <c r="B14938" s="126"/>
      <c r="C14938" s="73"/>
      <c r="D14938" s="72"/>
      <c r="E14938" s="140"/>
      <c r="F14938" s="180"/>
    </row>
    <row r="14939" spans="1:6" hidden="1" x14ac:dyDescent="0.25">
      <c r="A14939" s="133">
        <v>2</v>
      </c>
      <c r="B14939" s="72"/>
      <c r="C14939" s="73"/>
      <c r="D14939" s="72"/>
      <c r="E14939" s="140"/>
      <c r="F14939" s="180"/>
    </row>
    <row r="14940" spans="1:6" hidden="1" x14ac:dyDescent="0.25">
      <c r="A14940" s="93">
        <v>3</v>
      </c>
      <c r="B14940" s="72"/>
      <c r="C14940" s="73"/>
      <c r="D14940" s="72"/>
      <c r="E14940" s="24"/>
      <c r="F14940" s="780"/>
    </row>
    <row r="14941" spans="1:6" hidden="1" x14ac:dyDescent="0.25">
      <c r="A14941" s="811" t="s">
        <v>12</v>
      </c>
      <c r="B14941" s="812"/>
      <c r="C14941" s="812"/>
      <c r="D14941" s="812"/>
      <c r="E14941" s="812"/>
      <c r="F14941" s="813"/>
    </row>
    <row r="14942" spans="1:6" hidden="1" x14ac:dyDescent="0.25">
      <c r="A14942" s="93">
        <v>1</v>
      </c>
      <c r="B14942" s="72"/>
      <c r="C14942" s="73"/>
      <c r="D14942" s="72"/>
      <c r="E14942" s="24"/>
      <c r="F14942" s="780"/>
    </row>
    <row r="14943" spans="1:6" hidden="1" x14ac:dyDescent="0.25">
      <c r="A14943" s="93">
        <v>2</v>
      </c>
      <c r="B14943" s="85"/>
      <c r="C14943" s="85"/>
      <c r="D14943" s="85"/>
      <c r="E14943" s="86"/>
      <c r="F14943" s="85"/>
    </row>
    <row r="14944" spans="1:6" hidden="1" x14ac:dyDescent="0.25">
      <c r="A14944" s="811" t="s">
        <v>385</v>
      </c>
      <c r="B14944" s="812"/>
      <c r="C14944" s="812"/>
      <c r="D14944" s="812"/>
      <c r="E14944" s="812"/>
      <c r="F14944" s="813"/>
    </row>
    <row r="14945" spans="1:6" hidden="1" x14ac:dyDescent="0.25">
      <c r="A14945" s="133">
        <v>1</v>
      </c>
      <c r="B14945" s="72"/>
      <c r="C14945" s="73"/>
      <c r="D14945" s="72"/>
      <c r="E14945" s="24"/>
      <c r="F14945" s="780"/>
    </row>
    <row r="14946" spans="1:6" hidden="1" x14ac:dyDescent="0.25">
      <c r="A14946" s="133">
        <v>2</v>
      </c>
      <c r="B14946" s="72"/>
      <c r="C14946" s="73"/>
      <c r="D14946" s="72"/>
      <c r="E14946" s="24"/>
      <c r="F14946" s="780"/>
    </row>
    <row r="14947" spans="1:6" hidden="1" x14ac:dyDescent="0.25">
      <c r="A14947" s="133">
        <v>3</v>
      </c>
      <c r="B14947" s="72"/>
      <c r="C14947" s="73"/>
      <c r="D14947" s="72"/>
      <c r="E14947" s="24"/>
      <c r="F14947" s="780"/>
    </row>
    <row r="14948" spans="1:6" hidden="1" x14ac:dyDescent="0.25">
      <c r="A14948" s="133">
        <v>4</v>
      </c>
      <c r="B14948" s="72"/>
      <c r="C14948" s="73"/>
      <c r="D14948" s="72"/>
      <c r="E14948" s="24"/>
      <c r="F14948" s="780"/>
    </row>
    <row r="14949" spans="1:6" hidden="1" x14ac:dyDescent="0.25">
      <c r="A14949" s="811" t="s">
        <v>5</v>
      </c>
      <c r="B14949" s="812"/>
      <c r="C14949" s="812"/>
      <c r="D14949" s="812"/>
      <c r="E14949" s="812"/>
      <c r="F14949" s="813"/>
    </row>
    <row r="14950" spans="1:6" hidden="1" x14ac:dyDescent="0.25">
      <c r="A14950" s="93">
        <v>1</v>
      </c>
      <c r="B14950" s="85" t="s">
        <v>17205</v>
      </c>
      <c r="C14950" s="85" t="s">
        <v>5</v>
      </c>
      <c r="D14950" s="85" t="s">
        <v>28</v>
      </c>
      <c r="E14950" s="75"/>
      <c r="F14950" s="140"/>
    </row>
    <row r="14951" spans="1:6" hidden="1" x14ac:dyDescent="0.25">
      <c r="A14951" s="93">
        <v>2</v>
      </c>
      <c r="B14951" s="85" t="s">
        <v>17227</v>
      </c>
      <c r="C14951" s="73" t="s">
        <v>5</v>
      </c>
      <c r="D14951" s="72" t="s">
        <v>890</v>
      </c>
      <c r="E14951" s="86"/>
      <c r="F14951" s="140"/>
    </row>
    <row r="14952" spans="1:6" hidden="1" x14ac:dyDescent="0.25"/>
    <row r="14953" spans="1:6" hidden="1" x14ac:dyDescent="0.25"/>
    <row r="14954" spans="1:6" hidden="1" x14ac:dyDescent="0.25"/>
    <row r="14955" spans="1:6" hidden="1" x14ac:dyDescent="0.25">
      <c r="A14955" s="299"/>
      <c r="B14955" s="61" t="s">
        <v>45</v>
      </c>
      <c r="C14955" s="62">
        <v>44707</v>
      </c>
      <c r="D14955" s="61"/>
      <c r="E14955" s="584"/>
      <c r="F14955" s="300"/>
    </row>
    <row r="14956" spans="1:6" hidden="1" x14ac:dyDescent="0.25">
      <c r="A14956" s="301" t="s">
        <v>580</v>
      </c>
      <c r="B14956" s="302" t="s">
        <v>576</v>
      </c>
      <c r="C14956" s="303" t="s">
        <v>912</v>
      </c>
      <c r="D14956" s="302" t="s">
        <v>577</v>
      </c>
      <c r="E14956" s="585" t="s">
        <v>1422</v>
      </c>
      <c r="F14956" s="304" t="s">
        <v>579</v>
      </c>
    </row>
    <row r="14957" spans="1:6" hidden="1" x14ac:dyDescent="0.25">
      <c r="A14957" s="814" t="s">
        <v>155</v>
      </c>
      <c r="B14957" s="814"/>
      <c r="C14957" s="814"/>
      <c r="D14957" s="814"/>
      <c r="E14957" s="814"/>
      <c r="F14957" s="814"/>
    </row>
    <row r="14958" spans="1:6" hidden="1" x14ac:dyDescent="0.25">
      <c r="A14958" s="133">
        <v>1</v>
      </c>
      <c r="B14958" s="207"/>
      <c r="C14958" s="207"/>
      <c r="D14958" s="207"/>
      <c r="E14958" s="475"/>
      <c r="F14958" s="207"/>
    </row>
    <row r="14959" spans="1:6" hidden="1" x14ac:dyDescent="0.25">
      <c r="A14959" s="93">
        <v>2</v>
      </c>
      <c r="B14959" s="224"/>
      <c r="C14959" s="225"/>
      <c r="D14959" s="224"/>
      <c r="E14959" s="227"/>
      <c r="F14959" s="206"/>
    </row>
    <row r="14960" spans="1:6" hidden="1" x14ac:dyDescent="0.25">
      <c r="A14960" s="814" t="s">
        <v>41</v>
      </c>
      <c r="B14960" s="814"/>
      <c r="C14960" s="814"/>
      <c r="D14960" s="814"/>
      <c r="E14960" s="814"/>
      <c r="F14960" s="814"/>
    </row>
    <row r="14961" spans="1:6" hidden="1" x14ac:dyDescent="0.25">
      <c r="A14961" s="93">
        <v>1</v>
      </c>
      <c r="B14961" s="72"/>
      <c r="C14961" s="73"/>
      <c r="D14961" s="72"/>
      <c r="E14961" s="75"/>
      <c r="F14961" s="140"/>
    </row>
    <row r="14962" spans="1:6" hidden="1" x14ac:dyDescent="0.25">
      <c r="A14962" s="93"/>
      <c r="B14962" s="85"/>
      <c r="C14962" s="85"/>
      <c r="D14962" s="85"/>
      <c r="E14962" s="86"/>
      <c r="F14962" s="85"/>
    </row>
    <row r="14963" spans="1:6" hidden="1" x14ac:dyDescent="0.25">
      <c r="A14963" s="814" t="s">
        <v>9</v>
      </c>
      <c r="B14963" s="814"/>
      <c r="C14963" s="814"/>
      <c r="D14963" s="814"/>
      <c r="E14963" s="814"/>
      <c r="F14963" s="814"/>
    </row>
    <row r="14964" spans="1:6" hidden="1" x14ac:dyDescent="0.25">
      <c r="A14964" s="93">
        <v>1</v>
      </c>
      <c r="B14964" s="72" t="s">
        <v>3958</v>
      </c>
      <c r="C14964" s="73" t="s">
        <v>9</v>
      </c>
      <c r="D14964" s="72" t="s">
        <v>21</v>
      </c>
      <c r="E14964" s="75"/>
      <c r="F14964" s="780"/>
    </row>
    <row r="14965" spans="1:6" hidden="1" x14ac:dyDescent="0.25">
      <c r="A14965" s="93">
        <v>2</v>
      </c>
      <c r="B14965" s="72" t="s">
        <v>6974</v>
      </c>
      <c r="C14965" s="73" t="s">
        <v>9</v>
      </c>
      <c r="D14965" s="72" t="s">
        <v>21</v>
      </c>
      <c r="E14965" s="75"/>
      <c r="F14965" s="780"/>
    </row>
    <row r="14966" spans="1:6" hidden="1" x14ac:dyDescent="0.25">
      <c r="A14966" s="93">
        <v>3</v>
      </c>
      <c r="B14966" s="72" t="s">
        <v>17324</v>
      </c>
      <c r="C14966" s="73" t="s">
        <v>9</v>
      </c>
      <c r="D14966" s="72" t="s">
        <v>17233</v>
      </c>
      <c r="E14966" s="75"/>
      <c r="F14966" s="780"/>
    </row>
    <row r="14967" spans="1:6" hidden="1" x14ac:dyDescent="0.25">
      <c r="A14967" s="93">
        <v>4</v>
      </c>
      <c r="B14967" s="72" t="s">
        <v>17325</v>
      </c>
      <c r="C14967" s="73" t="s">
        <v>9</v>
      </c>
      <c r="D14967" s="72" t="s">
        <v>17233</v>
      </c>
      <c r="E14967" s="24"/>
      <c r="F14967" s="780"/>
    </row>
    <row r="14968" spans="1:6" hidden="1" x14ac:dyDescent="0.25">
      <c r="A14968" s="93">
        <v>5</v>
      </c>
      <c r="B14968" s="72"/>
      <c r="C14968" s="73"/>
      <c r="D14968" s="72"/>
      <c r="E14968" s="24"/>
      <c r="F14968" s="780"/>
    </row>
    <row r="14969" spans="1:6" hidden="1" x14ac:dyDescent="0.25">
      <c r="A14969" s="811" t="s">
        <v>20</v>
      </c>
      <c r="B14969" s="812"/>
      <c r="C14969" s="812"/>
      <c r="D14969" s="812"/>
      <c r="E14969" s="812"/>
      <c r="F14969" s="813"/>
    </row>
    <row r="14970" spans="1:6" hidden="1" x14ac:dyDescent="0.25">
      <c r="A14970" s="93">
        <v>1</v>
      </c>
      <c r="B14970" s="72" t="s">
        <v>17217</v>
      </c>
      <c r="C14970" s="73" t="s">
        <v>20</v>
      </c>
      <c r="D14970" s="72" t="s">
        <v>13</v>
      </c>
      <c r="E14970" s="75"/>
      <c r="F14970" s="277"/>
    </row>
    <row r="14971" spans="1:6" hidden="1" x14ac:dyDescent="0.25">
      <c r="A14971" s="93">
        <v>2</v>
      </c>
      <c r="B14971" s="72" t="s">
        <v>17232</v>
      </c>
      <c r="C14971" s="73" t="s">
        <v>20</v>
      </c>
      <c r="D14971" s="72" t="s">
        <v>17233</v>
      </c>
      <c r="E14971" s="75"/>
      <c r="F14971" s="730" t="s">
        <v>1011</v>
      </c>
    </row>
    <row r="14972" spans="1:6" hidden="1" x14ac:dyDescent="0.25">
      <c r="A14972" s="93">
        <v>3</v>
      </c>
      <c r="B14972" s="72" t="s">
        <v>17323</v>
      </c>
      <c r="C14972" s="73" t="s">
        <v>20</v>
      </c>
      <c r="D14972" s="72" t="s">
        <v>890</v>
      </c>
      <c r="E14972" s="75"/>
      <c r="F14972" s="730" t="s">
        <v>1011</v>
      </c>
    </row>
    <row r="14973" spans="1:6" hidden="1" x14ac:dyDescent="0.25">
      <c r="A14973" s="93">
        <v>4</v>
      </c>
      <c r="B14973" s="72"/>
      <c r="C14973" s="73"/>
      <c r="D14973" s="72"/>
      <c r="E14973" s="24"/>
      <c r="F14973" s="277"/>
    </row>
    <row r="14974" spans="1:6" hidden="1" x14ac:dyDescent="0.25">
      <c r="A14974" s="93">
        <v>5</v>
      </c>
      <c r="B14974" s="72"/>
      <c r="C14974" s="73"/>
      <c r="D14974" s="72"/>
      <c r="E14974" s="75"/>
      <c r="F14974" s="277"/>
    </row>
    <row r="14975" spans="1:6" hidden="1" x14ac:dyDescent="0.25">
      <c r="A14975" s="93">
        <v>6</v>
      </c>
      <c r="B14975" s="72"/>
      <c r="C14975" s="73"/>
      <c r="D14975" s="72"/>
      <c r="E14975" s="24"/>
      <c r="F14975" s="277"/>
    </row>
    <row r="14976" spans="1:6" hidden="1" x14ac:dyDescent="0.25">
      <c r="A14976" s="93">
        <v>7</v>
      </c>
      <c r="B14976" s="72"/>
      <c r="C14976" s="73"/>
      <c r="D14976" s="72"/>
      <c r="E14976" s="24"/>
      <c r="F14976" s="277"/>
    </row>
    <row r="14977" spans="1:6" hidden="1" x14ac:dyDescent="0.25">
      <c r="A14977" s="93"/>
      <c r="B14977" s="72"/>
      <c r="C14977" s="73"/>
      <c r="D14977" s="72"/>
      <c r="E14977" s="24"/>
      <c r="F14977" s="277"/>
    </row>
    <row r="14978" spans="1:6" hidden="1" x14ac:dyDescent="0.25">
      <c r="A14978" s="811" t="s">
        <v>558</v>
      </c>
      <c r="B14978" s="812"/>
      <c r="C14978" s="812"/>
      <c r="D14978" s="812"/>
      <c r="E14978" s="812"/>
      <c r="F14978" s="813"/>
    </row>
    <row r="14979" spans="1:6" hidden="1" x14ac:dyDescent="0.25">
      <c r="A14979" s="133">
        <v>1</v>
      </c>
      <c r="B14979" s="126"/>
      <c r="C14979" s="73"/>
      <c r="D14979" s="72"/>
      <c r="E14979" s="140"/>
      <c r="F14979" s="180"/>
    </row>
    <row r="14980" spans="1:6" hidden="1" x14ac:dyDescent="0.25">
      <c r="A14980" s="133">
        <v>2</v>
      </c>
      <c r="B14980" s="72"/>
      <c r="C14980" s="73"/>
      <c r="D14980" s="72"/>
      <c r="E14980" s="140"/>
      <c r="F14980" s="180"/>
    </row>
    <row r="14981" spans="1:6" hidden="1" x14ac:dyDescent="0.25">
      <c r="A14981" s="93">
        <v>3</v>
      </c>
      <c r="B14981" s="72"/>
      <c r="C14981" s="73"/>
      <c r="D14981" s="72"/>
      <c r="E14981" s="24"/>
      <c r="F14981" s="780"/>
    </row>
    <row r="14982" spans="1:6" hidden="1" x14ac:dyDescent="0.25">
      <c r="A14982" s="811" t="s">
        <v>12</v>
      </c>
      <c r="B14982" s="812"/>
      <c r="C14982" s="812"/>
      <c r="D14982" s="812"/>
      <c r="E14982" s="812"/>
      <c r="F14982" s="813"/>
    </row>
    <row r="14983" spans="1:6" hidden="1" x14ac:dyDescent="0.25">
      <c r="A14983" s="93">
        <v>1</v>
      </c>
      <c r="B14983" s="72" t="s">
        <v>4254</v>
      </c>
      <c r="C14983" s="73" t="s">
        <v>12</v>
      </c>
      <c r="D14983" s="72" t="s">
        <v>21</v>
      </c>
      <c r="E14983" s="24"/>
      <c r="F14983" s="780"/>
    </row>
    <row r="14984" spans="1:6" hidden="1" x14ac:dyDescent="0.25">
      <c r="A14984" s="93">
        <v>2</v>
      </c>
      <c r="B14984" s="85"/>
      <c r="C14984" s="85"/>
      <c r="D14984" s="85"/>
      <c r="E14984" s="86"/>
      <c r="F14984" s="85"/>
    </row>
    <row r="14985" spans="1:6" hidden="1" x14ac:dyDescent="0.25">
      <c r="A14985" s="811" t="s">
        <v>385</v>
      </c>
      <c r="B14985" s="812"/>
      <c r="C14985" s="812"/>
      <c r="D14985" s="812"/>
      <c r="E14985" s="812"/>
      <c r="F14985" s="813"/>
    </row>
    <row r="14986" spans="1:6" hidden="1" x14ac:dyDescent="0.25">
      <c r="A14986" s="133">
        <v>1</v>
      </c>
      <c r="B14986" s="72"/>
      <c r="C14986" s="73"/>
      <c r="D14986" s="72"/>
      <c r="E14986" s="24"/>
      <c r="F14986" s="780"/>
    </row>
    <row r="14987" spans="1:6" hidden="1" x14ac:dyDescent="0.25">
      <c r="A14987" s="133">
        <v>2</v>
      </c>
      <c r="B14987" s="72"/>
      <c r="C14987" s="73"/>
      <c r="D14987" s="72"/>
      <c r="E14987" s="24"/>
      <c r="F14987" s="780"/>
    </row>
    <row r="14988" spans="1:6" hidden="1" x14ac:dyDescent="0.25">
      <c r="A14988" s="133">
        <v>3</v>
      </c>
      <c r="B14988" s="72"/>
      <c r="C14988" s="73"/>
      <c r="D14988" s="72"/>
      <c r="E14988" s="24"/>
      <c r="F14988" s="780"/>
    </row>
    <row r="14989" spans="1:6" hidden="1" x14ac:dyDescent="0.25">
      <c r="A14989" s="133">
        <v>4</v>
      </c>
      <c r="B14989" s="72"/>
      <c r="C14989" s="73"/>
      <c r="D14989" s="72"/>
      <c r="E14989" s="24"/>
      <c r="F14989" s="780"/>
    </row>
    <row r="14990" spans="1:6" hidden="1" x14ac:dyDescent="0.25">
      <c r="A14990" s="811" t="s">
        <v>5</v>
      </c>
      <c r="B14990" s="812"/>
      <c r="C14990" s="812"/>
      <c r="D14990" s="812"/>
      <c r="E14990" s="812"/>
      <c r="F14990" s="813"/>
    </row>
    <row r="14991" spans="1:6" hidden="1" x14ac:dyDescent="0.25">
      <c r="A14991" s="93">
        <v>1</v>
      </c>
      <c r="B14991" s="85"/>
      <c r="C14991" s="85"/>
      <c r="D14991" s="85"/>
      <c r="E14991" s="75"/>
      <c r="F14991" s="140"/>
    </row>
    <row r="14992" spans="1:6" hidden="1" x14ac:dyDescent="0.25">
      <c r="A14992" s="93">
        <v>2</v>
      </c>
      <c r="B14992" s="85"/>
      <c r="C14992" s="73"/>
      <c r="D14992" s="72"/>
      <c r="E14992" s="86"/>
      <c r="F14992" s="140"/>
    </row>
    <row r="14993" spans="1:6" hidden="1" x14ac:dyDescent="0.25"/>
    <row r="14994" spans="1:6" hidden="1" x14ac:dyDescent="0.25"/>
    <row r="14995" spans="1:6" hidden="1" x14ac:dyDescent="0.25">
      <c r="A14995" s="453"/>
      <c r="B14995" s="454" t="s">
        <v>63</v>
      </c>
      <c r="C14995" s="455">
        <v>44709</v>
      </c>
      <c r="D14995" s="454"/>
      <c r="E14995" s="598"/>
      <c r="F14995" s="456"/>
    </row>
    <row r="14996" spans="1:6" hidden="1" x14ac:dyDescent="0.25">
      <c r="A14996" s="457" t="s">
        <v>580</v>
      </c>
      <c r="B14996" s="458" t="s">
        <v>576</v>
      </c>
      <c r="C14996" s="459" t="s">
        <v>912</v>
      </c>
      <c r="D14996" s="458" t="s">
        <v>577</v>
      </c>
      <c r="E14996" s="599" t="s">
        <v>1422</v>
      </c>
      <c r="F14996" s="460" t="s">
        <v>579</v>
      </c>
    </row>
    <row r="14997" spans="1:6" hidden="1" x14ac:dyDescent="0.25">
      <c r="A14997" s="814" t="s">
        <v>155</v>
      </c>
      <c r="B14997" s="814"/>
      <c r="C14997" s="814"/>
      <c r="D14997" s="814"/>
      <c r="E14997" s="814"/>
      <c r="F14997" s="814"/>
    </row>
    <row r="14998" spans="1:6" hidden="1" x14ac:dyDescent="0.25">
      <c r="A14998" s="133">
        <v>1</v>
      </c>
      <c r="B14998" s="207" t="s">
        <v>8327</v>
      </c>
      <c r="C14998" s="207" t="s">
        <v>882</v>
      </c>
      <c r="D14998" s="207" t="s">
        <v>890</v>
      </c>
      <c r="E14998" s="475" t="s">
        <v>4976</v>
      </c>
      <c r="F14998" s="207"/>
    </row>
    <row r="14999" spans="1:6" hidden="1" x14ac:dyDescent="0.25">
      <c r="A14999" s="93">
        <v>2</v>
      </c>
      <c r="B14999" s="224" t="s">
        <v>514</v>
      </c>
      <c r="C14999" s="225" t="s">
        <v>155</v>
      </c>
      <c r="D14999" s="224" t="s">
        <v>13</v>
      </c>
      <c r="E14999" s="206" t="s">
        <v>17333</v>
      </c>
      <c r="F14999" s="206"/>
    </row>
    <row r="15000" spans="1:6" hidden="1" x14ac:dyDescent="0.25">
      <c r="A15000" s="814" t="s">
        <v>41</v>
      </c>
      <c r="B15000" s="814"/>
      <c r="C15000" s="814"/>
      <c r="D15000" s="814"/>
      <c r="E15000" s="814"/>
      <c r="F15000" s="814"/>
    </row>
    <row r="15001" spans="1:6" hidden="1" x14ac:dyDescent="0.25">
      <c r="A15001" s="93">
        <v>1</v>
      </c>
      <c r="B15001" s="72" t="s">
        <v>4185</v>
      </c>
      <c r="C15001" s="73" t="s">
        <v>2690</v>
      </c>
      <c r="D15001" s="72" t="s">
        <v>13</v>
      </c>
      <c r="E15001" s="75"/>
      <c r="F15001" s="140"/>
    </row>
    <row r="15002" spans="1:6" hidden="1" x14ac:dyDescent="0.25">
      <c r="A15002" s="93">
        <v>2</v>
      </c>
      <c r="B15002" s="72"/>
      <c r="C15002" s="73"/>
      <c r="D15002" s="72"/>
      <c r="E15002" s="24"/>
      <c r="F15002" s="140"/>
    </row>
    <row r="15003" spans="1:6" hidden="1" x14ac:dyDescent="0.25">
      <c r="A15003" s="814" t="s">
        <v>9</v>
      </c>
      <c r="B15003" s="814"/>
      <c r="C15003" s="814"/>
      <c r="D15003" s="814"/>
      <c r="E15003" s="814"/>
      <c r="F15003" s="814"/>
    </row>
    <row r="15004" spans="1:6" hidden="1" x14ac:dyDescent="0.25">
      <c r="A15004" s="93">
        <v>1</v>
      </c>
      <c r="B15004" s="72" t="s">
        <v>7837</v>
      </c>
      <c r="C15004" s="73" t="s">
        <v>9</v>
      </c>
      <c r="D15004" s="72" t="s">
        <v>21</v>
      </c>
      <c r="E15004" s="75"/>
      <c r="F15004" s="780"/>
    </row>
    <row r="15005" spans="1:6" hidden="1" x14ac:dyDescent="0.25">
      <c r="A15005" s="93">
        <v>2</v>
      </c>
      <c r="B15005" s="72" t="s">
        <v>12430</v>
      </c>
      <c r="C15005" s="73" t="s">
        <v>9</v>
      </c>
      <c r="D15005" s="72" t="s">
        <v>21</v>
      </c>
      <c r="E15005" s="75"/>
      <c r="F15005" s="780"/>
    </row>
    <row r="15006" spans="1:6" hidden="1" x14ac:dyDescent="0.25">
      <c r="A15006" s="93">
        <v>3</v>
      </c>
      <c r="B15006" s="72"/>
      <c r="C15006" s="73"/>
      <c r="D15006" s="72"/>
      <c r="E15006" s="75"/>
      <c r="F15006" s="780"/>
    </row>
    <row r="15007" spans="1:6" hidden="1" x14ac:dyDescent="0.25">
      <c r="A15007" s="93">
        <v>4</v>
      </c>
      <c r="B15007" s="72"/>
      <c r="C15007" s="73"/>
      <c r="D15007" s="72"/>
      <c r="E15007" s="24"/>
      <c r="F15007" s="780"/>
    </row>
    <row r="15008" spans="1:6" hidden="1" x14ac:dyDescent="0.25">
      <c r="A15008" s="93">
        <v>5</v>
      </c>
      <c r="B15008" s="72"/>
      <c r="C15008" s="73"/>
      <c r="D15008" s="72"/>
      <c r="E15008" s="24"/>
      <c r="F15008" s="140"/>
    </row>
    <row r="15009" spans="1:6" hidden="1" x14ac:dyDescent="0.25">
      <c r="A15009" s="93">
        <v>6</v>
      </c>
      <c r="B15009" s="72"/>
      <c r="C15009" s="73"/>
      <c r="D15009" s="72"/>
      <c r="E15009" s="24"/>
      <c r="F15009" s="780"/>
    </row>
    <row r="15010" spans="1:6" hidden="1" x14ac:dyDescent="0.25">
      <c r="A15010" s="93">
        <v>7</v>
      </c>
      <c r="B15010" s="72"/>
      <c r="C15010" s="73"/>
      <c r="D15010" s="72"/>
      <c r="E15010" s="24"/>
      <c r="F15010" s="780"/>
    </row>
    <row r="15011" spans="1:6" hidden="1" x14ac:dyDescent="0.25">
      <c r="A15011" s="93">
        <v>8</v>
      </c>
      <c r="B15011" s="72"/>
      <c r="C15011" s="73"/>
      <c r="D15011" s="72"/>
      <c r="E15011" s="24"/>
      <c r="F15011" s="780"/>
    </row>
    <row r="15012" spans="1:6" hidden="1" x14ac:dyDescent="0.25">
      <c r="A15012" s="93">
        <v>9</v>
      </c>
      <c r="B15012" s="72"/>
      <c r="C15012" s="73"/>
      <c r="D15012" s="72"/>
      <c r="E15012" s="24"/>
      <c r="F15012" s="780"/>
    </row>
    <row r="15013" spans="1:6" hidden="1" x14ac:dyDescent="0.25">
      <c r="A15013" s="811" t="s">
        <v>20</v>
      </c>
      <c r="B15013" s="812"/>
      <c r="C15013" s="812"/>
      <c r="D15013" s="812"/>
      <c r="E15013" s="812"/>
      <c r="F15013" s="813"/>
    </row>
    <row r="15014" spans="1:6" hidden="1" x14ac:dyDescent="0.25">
      <c r="A15014" s="93">
        <v>1</v>
      </c>
      <c r="B15014" s="72" t="s">
        <v>86</v>
      </c>
      <c r="C15014" s="73" t="s">
        <v>20</v>
      </c>
      <c r="D15014" s="72" t="s">
        <v>17</v>
      </c>
      <c r="E15014" s="75"/>
      <c r="F15014" s="277"/>
    </row>
    <row r="15015" spans="1:6" hidden="1" x14ac:dyDescent="0.25">
      <c r="A15015" s="93">
        <v>2</v>
      </c>
      <c r="B15015" s="72" t="s">
        <v>12752</v>
      </c>
      <c r="C15015" s="73" t="s">
        <v>20</v>
      </c>
      <c r="D15015" s="72" t="s">
        <v>22</v>
      </c>
      <c r="E15015" s="75"/>
      <c r="F15015" s="277"/>
    </row>
    <row r="15016" spans="1:6" hidden="1" x14ac:dyDescent="0.25">
      <c r="A15016" s="93">
        <v>3</v>
      </c>
      <c r="B15016" s="72" t="s">
        <v>13683</v>
      </c>
      <c r="C15016" s="73" t="s">
        <v>20</v>
      </c>
      <c r="D15016" s="72" t="s">
        <v>890</v>
      </c>
      <c r="E15016" s="75"/>
      <c r="F15016" s="730" t="s">
        <v>1011</v>
      </c>
    </row>
    <row r="15017" spans="1:6" hidden="1" x14ac:dyDescent="0.25">
      <c r="A15017" s="93">
        <v>4</v>
      </c>
      <c r="B15017" s="72" t="s">
        <v>17338</v>
      </c>
      <c r="C15017" s="73" t="s">
        <v>20</v>
      </c>
      <c r="D15017" s="72" t="s">
        <v>22</v>
      </c>
      <c r="E15017" s="75"/>
      <c r="F15017" s="730" t="s">
        <v>15648</v>
      </c>
    </row>
    <row r="15018" spans="1:6" hidden="1" x14ac:dyDescent="0.25">
      <c r="A15018" s="93">
        <v>6</v>
      </c>
      <c r="B15018" s="72"/>
      <c r="C15018" s="73"/>
      <c r="D15018" s="72"/>
      <c r="E15018" s="75"/>
      <c r="F15018" s="277"/>
    </row>
    <row r="15019" spans="1:6" hidden="1" x14ac:dyDescent="0.25">
      <c r="A15019" s="93">
        <v>7</v>
      </c>
      <c r="B15019" s="72"/>
      <c r="C15019" s="73"/>
      <c r="D15019" s="72"/>
      <c r="E15019" s="24"/>
      <c r="F15019" s="277"/>
    </row>
    <row r="15020" spans="1:6" hidden="1" x14ac:dyDescent="0.25">
      <c r="A15020" s="93">
        <v>8</v>
      </c>
      <c r="B15020" s="72"/>
      <c r="C15020" s="73"/>
      <c r="D15020" s="72"/>
      <c r="E15020" s="24"/>
      <c r="F15020" s="277"/>
    </row>
    <row r="15021" spans="1:6" hidden="1" x14ac:dyDescent="0.25">
      <c r="A15021" s="93">
        <v>9</v>
      </c>
      <c r="B15021" s="72"/>
      <c r="C15021" s="73"/>
      <c r="D15021" s="72"/>
      <c r="E15021" s="24"/>
      <c r="F15021" s="277"/>
    </row>
    <row r="15022" spans="1:6" hidden="1" x14ac:dyDescent="0.25">
      <c r="A15022" s="93">
        <v>10</v>
      </c>
      <c r="B15022" s="72"/>
      <c r="C15022" s="73"/>
      <c r="D15022" s="72"/>
      <c r="E15022" s="24"/>
      <c r="F15022" s="277"/>
    </row>
    <row r="15023" spans="1:6" hidden="1" x14ac:dyDescent="0.25">
      <c r="A15023" s="93">
        <v>11</v>
      </c>
      <c r="B15023" s="72"/>
      <c r="C15023" s="73"/>
      <c r="D15023" s="72"/>
      <c r="E15023" s="24"/>
      <c r="F15023" s="277"/>
    </row>
    <row r="15024" spans="1:6" hidden="1" x14ac:dyDescent="0.25">
      <c r="A15024" s="93">
        <v>12</v>
      </c>
      <c r="B15024" s="72"/>
      <c r="C15024" s="73"/>
      <c r="D15024" s="72"/>
      <c r="E15024" s="24"/>
      <c r="F15024" s="277"/>
    </row>
    <row r="15025" spans="1:6" hidden="1" x14ac:dyDescent="0.25">
      <c r="A15025" s="93">
        <v>13</v>
      </c>
      <c r="B15025" s="72"/>
      <c r="C15025" s="73"/>
      <c r="D15025" s="72"/>
      <c r="E15025" s="24"/>
      <c r="F15025" s="277"/>
    </row>
    <row r="15026" spans="1:6" hidden="1" x14ac:dyDescent="0.25">
      <c r="A15026" s="93">
        <v>14</v>
      </c>
      <c r="B15026" s="72"/>
      <c r="C15026" s="73"/>
      <c r="D15026" s="72"/>
      <c r="E15026" s="24"/>
      <c r="F15026" s="277"/>
    </row>
    <row r="15027" spans="1:6" hidden="1" x14ac:dyDescent="0.25">
      <c r="A15027" s="93">
        <v>15</v>
      </c>
      <c r="B15027" s="72"/>
      <c r="C15027" s="73"/>
      <c r="D15027" s="72"/>
      <c r="E15027" s="24"/>
      <c r="F15027" s="277"/>
    </row>
    <row r="15028" spans="1:6" hidden="1" x14ac:dyDescent="0.25">
      <c r="A15028" s="811" t="s">
        <v>558</v>
      </c>
      <c r="B15028" s="812"/>
      <c r="C15028" s="812"/>
      <c r="D15028" s="812"/>
      <c r="E15028" s="812"/>
      <c r="F15028" s="813"/>
    </row>
    <row r="15029" spans="1:6" hidden="1" x14ac:dyDescent="0.25">
      <c r="A15029" s="133">
        <v>1</v>
      </c>
      <c r="B15029" s="126"/>
      <c r="C15029" s="73"/>
      <c r="D15029" s="72"/>
      <c r="E15029" s="140"/>
      <c r="F15029" s="180"/>
    </row>
    <row r="15030" spans="1:6" hidden="1" x14ac:dyDescent="0.25">
      <c r="A15030" s="133">
        <v>2</v>
      </c>
      <c r="B15030" s="72"/>
      <c r="C15030" s="73"/>
      <c r="D15030" s="72"/>
      <c r="E15030" s="140"/>
      <c r="F15030" s="180"/>
    </row>
    <row r="15031" spans="1:6" hidden="1" x14ac:dyDescent="0.25">
      <c r="A15031" s="93">
        <v>3</v>
      </c>
      <c r="B15031" s="72"/>
      <c r="C15031" s="73"/>
      <c r="D15031" s="72"/>
      <c r="E15031" s="24"/>
      <c r="F15031" s="780"/>
    </row>
    <row r="15032" spans="1:6" hidden="1" x14ac:dyDescent="0.25">
      <c r="A15032" s="811" t="s">
        <v>12</v>
      </c>
      <c r="B15032" s="812"/>
      <c r="C15032" s="812"/>
      <c r="D15032" s="812"/>
      <c r="E15032" s="812"/>
      <c r="F15032" s="813"/>
    </row>
    <row r="15033" spans="1:6" hidden="1" x14ac:dyDescent="0.25">
      <c r="A15033" s="93">
        <v>1</v>
      </c>
      <c r="B15033" s="72" t="s">
        <v>17211</v>
      </c>
      <c r="C15033" s="73" t="s">
        <v>12</v>
      </c>
      <c r="D15033" s="72" t="s">
        <v>13</v>
      </c>
      <c r="E15033" s="24"/>
      <c r="F15033" s="780"/>
    </row>
    <row r="15034" spans="1:6" hidden="1" x14ac:dyDescent="0.25">
      <c r="A15034" s="93">
        <v>2</v>
      </c>
      <c r="B15034" s="85" t="s">
        <v>17331</v>
      </c>
      <c r="C15034" s="85" t="s">
        <v>12</v>
      </c>
      <c r="D15034" s="85" t="s">
        <v>13</v>
      </c>
      <c r="E15034" s="86"/>
      <c r="F15034" s="85"/>
    </row>
    <row r="15035" spans="1:6" hidden="1" x14ac:dyDescent="0.25">
      <c r="A15035" s="811" t="s">
        <v>385</v>
      </c>
      <c r="B15035" s="812"/>
      <c r="C15035" s="812"/>
      <c r="D15035" s="812"/>
      <c r="E15035" s="812"/>
      <c r="F15035" s="813"/>
    </row>
    <row r="15036" spans="1:6" hidden="1" x14ac:dyDescent="0.25">
      <c r="A15036" s="133">
        <v>1</v>
      </c>
      <c r="B15036" s="72"/>
      <c r="C15036" s="73"/>
      <c r="D15036" s="72"/>
      <c r="E15036" s="24"/>
      <c r="F15036" s="780"/>
    </row>
    <row r="15037" spans="1:6" hidden="1" x14ac:dyDescent="0.25">
      <c r="A15037" s="133">
        <v>2</v>
      </c>
      <c r="B15037" s="72"/>
      <c r="C15037" s="73"/>
      <c r="D15037" s="72"/>
      <c r="E15037" s="24"/>
      <c r="F15037" s="780"/>
    </row>
    <row r="15038" spans="1:6" hidden="1" x14ac:dyDescent="0.25">
      <c r="A15038" s="133">
        <v>3</v>
      </c>
      <c r="B15038" s="72"/>
      <c r="C15038" s="73"/>
      <c r="D15038" s="72"/>
      <c r="E15038" s="24"/>
      <c r="F15038" s="780"/>
    </row>
    <row r="15039" spans="1:6" hidden="1" x14ac:dyDescent="0.25">
      <c r="A15039" s="133">
        <v>4</v>
      </c>
      <c r="B15039" s="72"/>
      <c r="C15039" s="73"/>
      <c r="D15039" s="72"/>
      <c r="E15039" s="24"/>
      <c r="F15039" s="780"/>
    </row>
    <row r="15040" spans="1:6" hidden="1" x14ac:dyDescent="0.25">
      <c r="A15040" s="811" t="s">
        <v>5</v>
      </c>
      <c r="B15040" s="812"/>
      <c r="C15040" s="812"/>
      <c r="D15040" s="812"/>
      <c r="E15040" s="812"/>
      <c r="F15040" s="813"/>
    </row>
    <row r="15041" spans="1:6" hidden="1" x14ac:dyDescent="0.25">
      <c r="A15041" s="93">
        <v>1</v>
      </c>
      <c r="B15041" s="85"/>
      <c r="C15041" s="85"/>
      <c r="D15041" s="85"/>
      <c r="E15041" s="75"/>
      <c r="F15041" s="140"/>
    </row>
    <row r="15042" spans="1:6" hidden="1" x14ac:dyDescent="0.25">
      <c r="A15042" s="93">
        <v>2</v>
      </c>
      <c r="B15042" s="85"/>
      <c r="C15042" s="73"/>
      <c r="D15042" s="72"/>
      <c r="E15042" s="86"/>
      <c r="F15042" s="93"/>
    </row>
    <row r="15043" spans="1:6" hidden="1" x14ac:dyDescent="0.25"/>
    <row r="15044" spans="1:6" hidden="1" x14ac:dyDescent="0.25"/>
    <row r="15045" spans="1:6" hidden="1" x14ac:dyDescent="0.25"/>
    <row r="15046" spans="1:6" hidden="1" x14ac:dyDescent="0.25"/>
    <row r="15047" spans="1:6" hidden="1" x14ac:dyDescent="0.25">
      <c r="A15047" s="197"/>
      <c r="B15047" s="198" t="s">
        <v>0</v>
      </c>
      <c r="C15047" s="199">
        <v>44710</v>
      </c>
      <c r="D15047" s="198"/>
      <c r="E15047" s="575"/>
      <c r="F15047" s="200"/>
    </row>
    <row r="15048" spans="1:6" hidden="1" x14ac:dyDescent="0.25">
      <c r="A15048" s="201" t="s">
        <v>580</v>
      </c>
      <c r="B15048" s="202" t="s">
        <v>576</v>
      </c>
      <c r="C15048" s="203" t="s">
        <v>912</v>
      </c>
      <c r="D15048" s="202" t="s">
        <v>577</v>
      </c>
      <c r="E15048" s="576" t="s">
        <v>1422</v>
      </c>
      <c r="F15048" s="204" t="s">
        <v>579</v>
      </c>
    </row>
    <row r="15049" spans="1:6" hidden="1" x14ac:dyDescent="0.25">
      <c r="A15049" s="814" t="s">
        <v>155</v>
      </c>
      <c r="B15049" s="814"/>
      <c r="C15049" s="814"/>
      <c r="D15049" s="814"/>
      <c r="E15049" s="814"/>
      <c r="F15049" s="814"/>
    </row>
    <row r="15050" spans="1:6" hidden="1" x14ac:dyDescent="0.25">
      <c r="A15050" s="133">
        <v>1</v>
      </c>
      <c r="B15050" s="207"/>
      <c r="C15050" s="207"/>
      <c r="D15050" s="207"/>
      <c r="E15050" s="475"/>
      <c r="F15050" s="207"/>
    </row>
    <row r="15051" spans="1:6" hidden="1" x14ac:dyDescent="0.25">
      <c r="A15051" s="93">
        <v>2</v>
      </c>
      <c r="B15051" s="224"/>
      <c r="C15051" s="225"/>
      <c r="D15051" s="224"/>
      <c r="E15051" s="227"/>
      <c r="F15051" s="206"/>
    </row>
    <row r="15052" spans="1:6" hidden="1" x14ac:dyDescent="0.25">
      <c r="A15052" s="814" t="s">
        <v>41</v>
      </c>
      <c r="B15052" s="814"/>
      <c r="C15052" s="814"/>
      <c r="D15052" s="814"/>
      <c r="E15052" s="814"/>
      <c r="F15052" s="814"/>
    </row>
    <row r="15053" spans="1:6" hidden="1" x14ac:dyDescent="0.25">
      <c r="A15053" s="93">
        <v>1</v>
      </c>
      <c r="B15053" s="72"/>
      <c r="C15053" s="73"/>
      <c r="D15053" s="72"/>
      <c r="E15053" s="75"/>
      <c r="F15053" s="140"/>
    </row>
    <row r="15054" spans="1:6" hidden="1" x14ac:dyDescent="0.25">
      <c r="A15054" s="93"/>
      <c r="B15054" s="85"/>
      <c r="C15054" s="85"/>
      <c r="D15054" s="85"/>
      <c r="E15054" s="86"/>
      <c r="F15054" s="85"/>
    </row>
    <row r="15055" spans="1:6" hidden="1" x14ac:dyDescent="0.25">
      <c r="A15055" s="814" t="s">
        <v>9</v>
      </c>
      <c r="B15055" s="814"/>
      <c r="C15055" s="814"/>
      <c r="D15055" s="814"/>
      <c r="E15055" s="814"/>
      <c r="F15055" s="814"/>
    </row>
    <row r="15056" spans="1:6" hidden="1" x14ac:dyDescent="0.25">
      <c r="A15056" s="93">
        <v>1</v>
      </c>
      <c r="B15056" s="72" t="s">
        <v>11908</v>
      </c>
      <c r="C15056" s="73" t="s">
        <v>9</v>
      </c>
      <c r="D15056" s="72" t="s">
        <v>21</v>
      </c>
      <c r="E15056" s="75"/>
      <c r="F15056" s="780"/>
    </row>
    <row r="15057" spans="1:6" hidden="1" x14ac:dyDescent="0.25">
      <c r="A15057" s="93">
        <v>2</v>
      </c>
      <c r="B15057" s="72" t="s">
        <v>8828</v>
      </c>
      <c r="C15057" s="73" t="s">
        <v>1504</v>
      </c>
      <c r="D15057" s="72" t="s">
        <v>9572</v>
      </c>
      <c r="E15057" s="75"/>
      <c r="F15057" s="140"/>
    </row>
    <row r="15058" spans="1:6" hidden="1" x14ac:dyDescent="0.25">
      <c r="A15058" s="93">
        <v>3</v>
      </c>
      <c r="B15058" s="72" t="s">
        <v>4835</v>
      </c>
      <c r="C15058" s="73" t="s">
        <v>9</v>
      </c>
      <c r="D15058" s="72" t="s">
        <v>890</v>
      </c>
      <c r="E15058" s="75"/>
      <c r="F15058" s="780"/>
    </row>
    <row r="15059" spans="1:6" hidden="1" x14ac:dyDescent="0.25">
      <c r="A15059" s="93">
        <v>4</v>
      </c>
      <c r="B15059" s="72" t="s">
        <v>11525</v>
      </c>
      <c r="C15059" s="73" t="s">
        <v>9</v>
      </c>
      <c r="D15059" s="72" t="s">
        <v>21</v>
      </c>
      <c r="E15059" s="24"/>
      <c r="F15059" s="780"/>
    </row>
    <row r="15060" spans="1:6" hidden="1" x14ac:dyDescent="0.25">
      <c r="A15060" s="93">
        <v>5</v>
      </c>
      <c r="B15060" s="72" t="s">
        <v>17335</v>
      </c>
      <c r="C15060" s="73" t="s">
        <v>9</v>
      </c>
      <c r="D15060" s="72" t="s">
        <v>21</v>
      </c>
      <c r="E15060" s="24"/>
      <c r="F15060" s="780"/>
    </row>
    <row r="15061" spans="1:6" hidden="1" x14ac:dyDescent="0.25">
      <c r="A15061" s="93">
        <v>6</v>
      </c>
      <c r="B15061" s="72" t="s">
        <v>3502</v>
      </c>
      <c r="C15061" s="73" t="s">
        <v>9</v>
      </c>
      <c r="D15061" s="72" t="s">
        <v>21</v>
      </c>
      <c r="E15061" s="24"/>
      <c r="F15061" s="780"/>
    </row>
    <row r="15062" spans="1:6" hidden="1" x14ac:dyDescent="0.25">
      <c r="A15062" s="93">
        <v>7</v>
      </c>
      <c r="B15062" s="72" t="s">
        <v>4200</v>
      </c>
      <c r="C15062" s="73" t="s">
        <v>9</v>
      </c>
      <c r="D15062" s="72" t="s">
        <v>21</v>
      </c>
      <c r="E15062" s="24"/>
      <c r="F15062" s="780"/>
    </row>
    <row r="15063" spans="1:6" hidden="1" x14ac:dyDescent="0.25">
      <c r="A15063" s="93">
        <v>8</v>
      </c>
      <c r="B15063" s="72" t="s">
        <v>7930</v>
      </c>
      <c r="C15063" s="73" t="s">
        <v>85</v>
      </c>
      <c r="D15063" s="72" t="s">
        <v>343</v>
      </c>
      <c r="E15063" s="24"/>
      <c r="F15063" s="780"/>
    </row>
    <row r="15064" spans="1:6" hidden="1" x14ac:dyDescent="0.25">
      <c r="A15064" s="93">
        <v>9</v>
      </c>
      <c r="B15064" s="72" t="s">
        <v>17336</v>
      </c>
      <c r="C15064" s="73" t="s">
        <v>85</v>
      </c>
      <c r="D15064" s="72" t="s">
        <v>343</v>
      </c>
      <c r="E15064" s="24"/>
      <c r="F15064" s="780"/>
    </row>
    <row r="15065" spans="1:6" hidden="1" x14ac:dyDescent="0.25">
      <c r="A15065" s="93">
        <v>10</v>
      </c>
      <c r="B15065" s="72" t="s">
        <v>17337</v>
      </c>
      <c r="C15065" s="73" t="s">
        <v>85</v>
      </c>
      <c r="D15065" s="72" t="s">
        <v>21</v>
      </c>
      <c r="E15065" s="24"/>
      <c r="F15065" s="786"/>
    </row>
    <row r="15066" spans="1:6" hidden="1" x14ac:dyDescent="0.25">
      <c r="A15066" s="93">
        <v>11</v>
      </c>
      <c r="B15066" s="72"/>
      <c r="C15066" s="73"/>
      <c r="D15066" s="72"/>
      <c r="E15066" s="24"/>
      <c r="F15066" s="786"/>
    </row>
    <row r="15067" spans="1:6" hidden="1" x14ac:dyDescent="0.25">
      <c r="A15067" s="93">
        <v>12</v>
      </c>
      <c r="B15067" s="72"/>
      <c r="C15067" s="73"/>
      <c r="D15067" s="72"/>
      <c r="E15067" s="24"/>
      <c r="F15067" s="786"/>
    </row>
    <row r="15068" spans="1:6" hidden="1" x14ac:dyDescent="0.25">
      <c r="A15068" s="811" t="s">
        <v>20</v>
      </c>
      <c r="B15068" s="812"/>
      <c r="C15068" s="812"/>
      <c r="D15068" s="812"/>
      <c r="E15068" s="812"/>
      <c r="F15068" s="813"/>
    </row>
    <row r="15069" spans="1:6" hidden="1" x14ac:dyDescent="0.25">
      <c r="A15069" s="93">
        <v>1</v>
      </c>
      <c r="B15069" s="72" t="s">
        <v>17328</v>
      </c>
      <c r="C15069" s="73" t="s">
        <v>20</v>
      </c>
      <c r="D15069" s="72" t="s">
        <v>21</v>
      </c>
      <c r="E15069" s="75"/>
      <c r="F15069" s="277"/>
    </row>
    <row r="15070" spans="1:6" hidden="1" x14ac:dyDescent="0.25">
      <c r="A15070" s="93">
        <v>2</v>
      </c>
      <c r="B15070" s="72" t="s">
        <v>17334</v>
      </c>
      <c r="C15070" s="73" t="s">
        <v>20</v>
      </c>
      <c r="D15070" s="72" t="s">
        <v>21</v>
      </c>
      <c r="E15070" s="75"/>
      <c r="F15070" s="277"/>
    </row>
    <row r="15071" spans="1:6" hidden="1" x14ac:dyDescent="0.25">
      <c r="A15071" s="93">
        <v>3</v>
      </c>
      <c r="B15071" s="72" t="s">
        <v>9928</v>
      </c>
      <c r="C15071" s="73" t="s">
        <v>20</v>
      </c>
      <c r="D15071" s="72" t="s">
        <v>890</v>
      </c>
      <c r="E15071" s="75"/>
      <c r="F15071" s="730" t="s">
        <v>15648</v>
      </c>
    </row>
    <row r="15072" spans="1:6" hidden="1" x14ac:dyDescent="0.25">
      <c r="A15072" s="93">
        <v>4</v>
      </c>
      <c r="B15072" s="72" t="s">
        <v>14756</v>
      </c>
      <c r="C15072" s="73" t="s">
        <v>20</v>
      </c>
      <c r="D15072" s="72" t="s">
        <v>890</v>
      </c>
      <c r="E15072" s="24"/>
      <c r="F15072" s="730" t="s">
        <v>15648</v>
      </c>
    </row>
    <row r="15073" spans="1:6" hidden="1" x14ac:dyDescent="0.25">
      <c r="A15073" s="93">
        <v>5</v>
      </c>
      <c r="B15073" s="72"/>
      <c r="C15073" s="73"/>
      <c r="D15073" s="72"/>
      <c r="E15073" s="75"/>
      <c r="F15073" s="277"/>
    </row>
    <row r="15074" spans="1:6" hidden="1" x14ac:dyDescent="0.25">
      <c r="A15074" s="93">
        <v>6</v>
      </c>
      <c r="B15074" s="72"/>
      <c r="C15074" s="73"/>
      <c r="D15074" s="72"/>
      <c r="E15074" s="24"/>
      <c r="F15074" s="277"/>
    </row>
    <row r="15075" spans="1:6" hidden="1" x14ac:dyDescent="0.25">
      <c r="A15075" s="93">
        <v>7</v>
      </c>
      <c r="B15075" s="72"/>
      <c r="C15075" s="73"/>
      <c r="D15075" s="72"/>
      <c r="E15075" s="24"/>
      <c r="F15075" s="277"/>
    </row>
    <row r="15076" spans="1:6" hidden="1" x14ac:dyDescent="0.25">
      <c r="A15076" s="93">
        <v>8</v>
      </c>
      <c r="B15076" s="72"/>
      <c r="C15076" s="73"/>
      <c r="D15076" s="72"/>
      <c r="E15076" s="24"/>
      <c r="F15076" s="277"/>
    </row>
    <row r="15077" spans="1:6" hidden="1" x14ac:dyDescent="0.25">
      <c r="A15077" s="811" t="s">
        <v>558</v>
      </c>
      <c r="B15077" s="812"/>
      <c r="C15077" s="812"/>
      <c r="D15077" s="812"/>
      <c r="E15077" s="812"/>
      <c r="F15077" s="813"/>
    </row>
    <row r="15078" spans="1:6" hidden="1" x14ac:dyDescent="0.25">
      <c r="A15078" s="133">
        <v>1</v>
      </c>
      <c r="B15078" s="126"/>
      <c r="C15078" s="73"/>
      <c r="D15078" s="72"/>
      <c r="E15078" s="140"/>
      <c r="F15078" s="180"/>
    </row>
    <row r="15079" spans="1:6" hidden="1" x14ac:dyDescent="0.25">
      <c r="A15079" s="133">
        <v>2</v>
      </c>
      <c r="B15079" s="72"/>
      <c r="C15079" s="73"/>
      <c r="D15079" s="72"/>
      <c r="E15079" s="140"/>
      <c r="F15079" s="180"/>
    </row>
    <row r="15080" spans="1:6" hidden="1" x14ac:dyDescent="0.25">
      <c r="A15080" s="93">
        <v>3</v>
      </c>
      <c r="B15080" s="72"/>
      <c r="C15080" s="73"/>
      <c r="D15080" s="72"/>
      <c r="E15080" s="24"/>
      <c r="F15080" s="780"/>
    </row>
    <row r="15081" spans="1:6" hidden="1" x14ac:dyDescent="0.25">
      <c r="A15081" s="811" t="s">
        <v>12</v>
      </c>
      <c r="B15081" s="812"/>
      <c r="C15081" s="812"/>
      <c r="D15081" s="812"/>
      <c r="E15081" s="812"/>
      <c r="F15081" s="813"/>
    </row>
    <row r="15082" spans="1:6" hidden="1" x14ac:dyDescent="0.25">
      <c r="A15082" s="93">
        <v>1</v>
      </c>
      <c r="B15082" s="72"/>
      <c r="C15082" s="73"/>
      <c r="D15082" s="72"/>
      <c r="E15082" s="24"/>
      <c r="F15082" s="780"/>
    </row>
    <row r="15083" spans="1:6" hidden="1" x14ac:dyDescent="0.25">
      <c r="A15083" s="93">
        <v>2</v>
      </c>
      <c r="B15083" s="85"/>
      <c r="C15083" s="85"/>
      <c r="D15083" s="85"/>
      <c r="E15083" s="86"/>
      <c r="F15083" s="85"/>
    </row>
    <row r="15084" spans="1:6" hidden="1" x14ac:dyDescent="0.25">
      <c r="A15084" s="811" t="s">
        <v>385</v>
      </c>
      <c r="B15084" s="812"/>
      <c r="C15084" s="812"/>
      <c r="D15084" s="812"/>
      <c r="E15084" s="812"/>
      <c r="F15084" s="813"/>
    </row>
    <row r="15085" spans="1:6" hidden="1" x14ac:dyDescent="0.25">
      <c r="A15085" s="133">
        <v>1</v>
      </c>
      <c r="B15085" s="72" t="s">
        <v>14737</v>
      </c>
      <c r="C15085" s="73" t="s">
        <v>385</v>
      </c>
      <c r="D15085" s="72" t="s">
        <v>21</v>
      </c>
      <c r="E15085" s="24"/>
      <c r="F15085" s="780"/>
    </row>
    <row r="15086" spans="1:6" hidden="1" x14ac:dyDescent="0.25">
      <c r="A15086" s="133">
        <v>2</v>
      </c>
      <c r="B15086" s="72"/>
      <c r="C15086" s="73"/>
      <c r="D15086" s="72"/>
      <c r="E15086" s="24"/>
      <c r="F15086" s="780"/>
    </row>
    <row r="15087" spans="1:6" hidden="1" x14ac:dyDescent="0.25">
      <c r="A15087" s="133">
        <v>3</v>
      </c>
      <c r="B15087" s="72"/>
      <c r="C15087" s="73"/>
      <c r="D15087" s="72"/>
      <c r="E15087" s="24"/>
      <c r="F15087" s="780"/>
    </row>
    <row r="15088" spans="1:6" hidden="1" x14ac:dyDescent="0.25">
      <c r="A15088" s="133">
        <v>4</v>
      </c>
      <c r="B15088" s="72"/>
      <c r="C15088" s="73"/>
      <c r="D15088" s="72"/>
      <c r="E15088" s="24"/>
      <c r="F15088" s="780"/>
    </row>
    <row r="15089" spans="1:6" hidden="1" x14ac:dyDescent="0.25">
      <c r="A15089" s="811" t="s">
        <v>5</v>
      </c>
      <c r="B15089" s="812"/>
      <c r="C15089" s="812"/>
      <c r="D15089" s="812"/>
      <c r="E15089" s="812"/>
      <c r="F15089" s="813"/>
    </row>
    <row r="15090" spans="1:6" hidden="1" x14ac:dyDescent="0.25">
      <c r="A15090" s="93">
        <v>1</v>
      </c>
      <c r="B15090" s="85" t="s">
        <v>14862</v>
      </c>
      <c r="C15090" s="85" t="s">
        <v>5</v>
      </c>
      <c r="D15090" s="85" t="s">
        <v>21</v>
      </c>
      <c r="E15090" s="75"/>
      <c r="F15090" s="140"/>
    </row>
    <row r="15091" spans="1:6" hidden="1" x14ac:dyDescent="0.25">
      <c r="A15091" s="93">
        <v>2</v>
      </c>
      <c r="B15091" s="85" t="s">
        <v>14862</v>
      </c>
      <c r="C15091" s="73" t="s">
        <v>5</v>
      </c>
      <c r="D15091" s="72" t="s">
        <v>21</v>
      </c>
      <c r="E15091" s="86"/>
      <c r="F15091" s="140"/>
    </row>
    <row r="15092" spans="1:6" hidden="1" x14ac:dyDescent="0.25"/>
    <row r="15093" spans="1:6" hidden="1" x14ac:dyDescent="0.25"/>
    <row r="15094" spans="1:6" hidden="1" x14ac:dyDescent="0.25">
      <c r="A15094" s="305"/>
      <c r="B15094" s="31" t="s">
        <v>10</v>
      </c>
      <c r="C15094" s="30">
        <v>44712</v>
      </c>
      <c r="D15094" s="31"/>
      <c r="E15094" s="596"/>
      <c r="F15094" s="306"/>
    </row>
    <row r="15095" spans="1:6" hidden="1" x14ac:dyDescent="0.25">
      <c r="A15095" s="307" t="s">
        <v>580</v>
      </c>
      <c r="B15095" s="308" t="s">
        <v>576</v>
      </c>
      <c r="C15095" s="309" t="s">
        <v>912</v>
      </c>
      <c r="D15095" s="308" t="s">
        <v>577</v>
      </c>
      <c r="E15095" s="597" t="s">
        <v>1422</v>
      </c>
      <c r="F15095" s="310" t="s">
        <v>579</v>
      </c>
    </row>
    <row r="15096" spans="1:6" hidden="1" x14ac:dyDescent="0.25">
      <c r="A15096" s="814" t="s">
        <v>155</v>
      </c>
      <c r="B15096" s="814"/>
      <c r="C15096" s="814"/>
      <c r="D15096" s="814"/>
      <c r="E15096" s="814"/>
      <c r="F15096" s="814"/>
    </row>
    <row r="15097" spans="1:6" hidden="1" x14ac:dyDescent="0.25">
      <c r="A15097" s="133">
        <v>1</v>
      </c>
      <c r="B15097" s="207"/>
      <c r="C15097" s="207"/>
      <c r="D15097" s="207"/>
      <c r="E15097" s="475"/>
      <c r="F15097" s="207"/>
    </row>
    <row r="15098" spans="1:6" hidden="1" x14ac:dyDescent="0.25">
      <c r="A15098" s="93">
        <v>2</v>
      </c>
      <c r="B15098" s="224"/>
      <c r="C15098" s="225"/>
      <c r="D15098" s="224"/>
      <c r="E15098" s="227"/>
      <c r="F15098" s="206"/>
    </row>
    <row r="15099" spans="1:6" hidden="1" x14ac:dyDescent="0.25">
      <c r="A15099" s="814" t="s">
        <v>41</v>
      </c>
      <c r="B15099" s="814"/>
      <c r="C15099" s="814"/>
      <c r="D15099" s="814"/>
      <c r="E15099" s="814"/>
      <c r="F15099" s="814"/>
    </row>
    <row r="15100" spans="1:6" hidden="1" x14ac:dyDescent="0.25">
      <c r="A15100" s="93">
        <v>1</v>
      </c>
      <c r="B15100" s="72" t="s">
        <v>8537</v>
      </c>
      <c r="C15100" s="73" t="s">
        <v>41</v>
      </c>
      <c r="D15100" s="72" t="s">
        <v>22</v>
      </c>
      <c r="E15100" s="75" t="s">
        <v>8695</v>
      </c>
      <c r="F15100" s="140"/>
    </row>
    <row r="15101" spans="1:6" hidden="1" x14ac:dyDescent="0.25">
      <c r="A15101" s="93">
        <v>2</v>
      </c>
      <c r="B15101" s="85" t="s">
        <v>17348</v>
      </c>
      <c r="C15101" s="85" t="s">
        <v>41</v>
      </c>
      <c r="D15101" s="85" t="s">
        <v>890</v>
      </c>
      <c r="E15101" s="86"/>
      <c r="F15101" s="85"/>
    </row>
    <row r="15102" spans="1:6" hidden="1" x14ac:dyDescent="0.25">
      <c r="A15102" s="814" t="s">
        <v>9</v>
      </c>
      <c r="B15102" s="814"/>
      <c r="C15102" s="814"/>
      <c r="D15102" s="814"/>
      <c r="E15102" s="814"/>
      <c r="F15102" s="814"/>
    </row>
    <row r="15103" spans="1:6" hidden="1" x14ac:dyDescent="0.25">
      <c r="A15103" s="93">
        <v>1</v>
      </c>
      <c r="B15103" s="72" t="s">
        <v>5756</v>
      </c>
      <c r="C15103" s="73" t="s">
        <v>9</v>
      </c>
      <c r="D15103" s="72" t="s">
        <v>21</v>
      </c>
      <c r="E15103" s="75"/>
      <c r="F15103" s="780"/>
    </row>
    <row r="15104" spans="1:6" hidden="1" x14ac:dyDescent="0.25">
      <c r="A15104" s="93">
        <v>2</v>
      </c>
      <c r="B15104" s="72" t="s">
        <v>2238</v>
      </c>
      <c r="C15104" s="73" t="s">
        <v>9</v>
      </c>
      <c r="D15104" s="72" t="s">
        <v>21</v>
      </c>
      <c r="E15104" s="75"/>
      <c r="F15104" s="780"/>
    </row>
    <row r="15105" spans="1:6" hidden="1" x14ac:dyDescent="0.25">
      <c r="A15105" s="93">
        <v>3</v>
      </c>
      <c r="B15105" s="72" t="s">
        <v>1093</v>
      </c>
      <c r="C15105" s="73" t="s">
        <v>9</v>
      </c>
      <c r="D15105" s="72" t="s">
        <v>21</v>
      </c>
      <c r="E15105" s="75"/>
      <c r="F15105" s="780"/>
    </row>
    <row r="15106" spans="1:6" hidden="1" x14ac:dyDescent="0.25">
      <c r="A15106" s="93">
        <v>4</v>
      </c>
      <c r="B15106" s="72" t="s">
        <v>17477</v>
      </c>
      <c r="C15106" s="73" t="s">
        <v>9</v>
      </c>
      <c r="D15106" s="72" t="s">
        <v>573</v>
      </c>
      <c r="E15106" s="75" t="s">
        <v>4484</v>
      </c>
      <c r="F15106" s="788"/>
    </row>
    <row r="15107" spans="1:6" hidden="1" x14ac:dyDescent="0.25">
      <c r="A15107" s="93">
        <v>5</v>
      </c>
      <c r="B15107" s="72" t="s">
        <v>17478</v>
      </c>
      <c r="C15107" s="73" t="s">
        <v>9</v>
      </c>
      <c r="D15107" s="72" t="s">
        <v>573</v>
      </c>
      <c r="E15107" s="75" t="s">
        <v>4484</v>
      </c>
      <c r="F15107" s="788"/>
    </row>
    <row r="15108" spans="1:6" hidden="1" x14ac:dyDescent="0.25">
      <c r="A15108" s="93">
        <v>6</v>
      </c>
      <c r="B15108" s="72" t="s">
        <v>1830</v>
      </c>
      <c r="C15108" s="73" t="s">
        <v>9</v>
      </c>
      <c r="D15108" s="72" t="s">
        <v>21</v>
      </c>
      <c r="E15108" s="75" t="s">
        <v>4484</v>
      </c>
      <c r="F15108" s="788"/>
    </row>
    <row r="15109" spans="1:6" hidden="1" x14ac:dyDescent="0.25">
      <c r="A15109" s="93">
        <v>7</v>
      </c>
      <c r="B15109" s="72" t="s">
        <v>2231</v>
      </c>
      <c r="C15109" s="73" t="s">
        <v>9</v>
      </c>
      <c r="D15109" s="72" t="s">
        <v>21</v>
      </c>
      <c r="E15109" s="24"/>
      <c r="F15109" s="780"/>
    </row>
    <row r="15110" spans="1:6" hidden="1" x14ac:dyDescent="0.25">
      <c r="A15110" s="93">
        <v>8</v>
      </c>
      <c r="B15110" s="72" t="s">
        <v>17476</v>
      </c>
      <c r="C15110" s="73" t="s">
        <v>9</v>
      </c>
      <c r="D15110" s="72" t="s">
        <v>573</v>
      </c>
      <c r="E15110" s="75" t="s">
        <v>4484</v>
      </c>
      <c r="F15110" s="780"/>
    </row>
    <row r="15111" spans="1:6" hidden="1" x14ac:dyDescent="0.25">
      <c r="A15111" s="811" t="s">
        <v>20</v>
      </c>
      <c r="B15111" s="812"/>
      <c r="C15111" s="812"/>
      <c r="D15111" s="812"/>
      <c r="E15111" s="812"/>
      <c r="F15111" s="813"/>
    </row>
    <row r="15112" spans="1:6" hidden="1" x14ac:dyDescent="0.25">
      <c r="A15112" s="93">
        <v>1</v>
      </c>
      <c r="B15112" s="72" t="s">
        <v>14702</v>
      </c>
      <c r="C15112" s="73" t="s">
        <v>20</v>
      </c>
      <c r="D15112" s="72" t="s">
        <v>13</v>
      </c>
      <c r="E15112" s="75"/>
      <c r="F15112" s="730" t="s">
        <v>15648</v>
      </c>
    </row>
    <row r="15113" spans="1:6" hidden="1" x14ac:dyDescent="0.25">
      <c r="A15113" s="93">
        <v>2</v>
      </c>
      <c r="B15113" s="72" t="s">
        <v>14593</v>
      </c>
      <c r="C15113" s="73" t="s">
        <v>20</v>
      </c>
      <c r="D15113" s="72" t="s">
        <v>13</v>
      </c>
      <c r="E15113" s="75"/>
      <c r="F15113" s="730" t="s">
        <v>15648</v>
      </c>
    </row>
    <row r="15114" spans="1:6" hidden="1" x14ac:dyDescent="0.25">
      <c r="A15114" s="93">
        <v>3</v>
      </c>
      <c r="B15114" s="72" t="s">
        <v>17346</v>
      </c>
      <c r="C15114" s="73" t="s">
        <v>20</v>
      </c>
      <c r="D15114" s="72" t="s">
        <v>998</v>
      </c>
      <c r="E15114" s="75" t="s">
        <v>17347</v>
      </c>
      <c r="F15114" s="730" t="s">
        <v>15648</v>
      </c>
    </row>
    <row r="15115" spans="1:6" hidden="1" x14ac:dyDescent="0.25">
      <c r="A15115" s="93">
        <v>4</v>
      </c>
      <c r="B15115" s="72" t="s">
        <v>1979</v>
      </c>
      <c r="C15115" s="73" t="s">
        <v>20</v>
      </c>
      <c r="D15115" s="72" t="s">
        <v>13</v>
      </c>
      <c r="E15115" s="75" t="s">
        <v>6762</v>
      </c>
      <c r="F15115" s="790" t="s">
        <v>15108</v>
      </c>
    </row>
    <row r="15116" spans="1:6" hidden="1" x14ac:dyDescent="0.25">
      <c r="A15116" s="93">
        <v>5</v>
      </c>
      <c r="B15116" s="72" t="s">
        <v>4218</v>
      </c>
      <c r="C15116" s="73" t="s">
        <v>20</v>
      </c>
      <c r="D15116" s="72" t="s">
        <v>21</v>
      </c>
      <c r="E15116" s="75"/>
      <c r="F15116" s="277"/>
    </row>
    <row r="15117" spans="1:6" hidden="1" x14ac:dyDescent="0.25">
      <c r="A15117" s="93">
        <v>6</v>
      </c>
      <c r="B15117" s="72" t="s">
        <v>17350</v>
      </c>
      <c r="C15117" s="73" t="s">
        <v>20</v>
      </c>
      <c r="D15117" s="72" t="s">
        <v>13</v>
      </c>
      <c r="E15117" s="75" t="s">
        <v>17351</v>
      </c>
      <c r="F15117" s="730" t="s">
        <v>15648</v>
      </c>
    </row>
    <row r="15118" spans="1:6" hidden="1" x14ac:dyDescent="0.25">
      <c r="A15118" s="93">
        <v>7</v>
      </c>
      <c r="B15118" s="72" t="s">
        <v>17352</v>
      </c>
      <c r="C15118" s="73" t="s">
        <v>20</v>
      </c>
      <c r="D15118" s="72" t="s">
        <v>13</v>
      </c>
      <c r="E15118" s="75" t="s">
        <v>17351</v>
      </c>
      <c r="F15118" s="730" t="s">
        <v>15648</v>
      </c>
    </row>
    <row r="15119" spans="1:6" hidden="1" x14ac:dyDescent="0.25">
      <c r="A15119" s="93">
        <v>8</v>
      </c>
      <c r="B15119" s="72" t="s">
        <v>14594</v>
      </c>
      <c r="C15119" s="73" t="s">
        <v>20</v>
      </c>
      <c r="D15119" s="72" t="s">
        <v>13</v>
      </c>
      <c r="E15119" s="24"/>
      <c r="F15119" s="790" t="s">
        <v>15629</v>
      </c>
    </row>
    <row r="15120" spans="1:6" hidden="1" x14ac:dyDescent="0.25">
      <c r="A15120" s="811" t="s">
        <v>558</v>
      </c>
      <c r="B15120" s="812"/>
      <c r="C15120" s="812"/>
      <c r="D15120" s="812"/>
      <c r="E15120" s="812"/>
      <c r="F15120" s="813"/>
    </row>
    <row r="15121" spans="1:6" hidden="1" x14ac:dyDescent="0.25">
      <c r="A15121" s="133">
        <v>1</v>
      </c>
      <c r="B15121" s="126"/>
      <c r="C15121" s="73"/>
      <c r="D15121" s="72"/>
      <c r="E15121" s="140"/>
      <c r="F15121" s="180"/>
    </row>
    <row r="15122" spans="1:6" hidden="1" x14ac:dyDescent="0.25">
      <c r="A15122" s="133">
        <v>2</v>
      </c>
      <c r="B15122" s="72"/>
      <c r="C15122" s="73"/>
      <c r="D15122" s="72"/>
      <c r="E15122" s="140"/>
      <c r="F15122" s="180"/>
    </row>
    <row r="15123" spans="1:6" hidden="1" x14ac:dyDescent="0.25">
      <c r="A15123" s="93">
        <v>3</v>
      </c>
      <c r="B15123" s="72"/>
      <c r="C15123" s="73"/>
      <c r="D15123" s="72"/>
      <c r="E15123" s="24"/>
      <c r="F15123" s="780"/>
    </row>
    <row r="15124" spans="1:6" hidden="1" x14ac:dyDescent="0.25">
      <c r="A15124" s="811" t="s">
        <v>12</v>
      </c>
      <c r="B15124" s="812"/>
      <c r="C15124" s="812"/>
      <c r="D15124" s="812"/>
      <c r="E15124" s="812"/>
      <c r="F15124" s="813"/>
    </row>
    <row r="15125" spans="1:6" hidden="1" x14ac:dyDescent="0.25">
      <c r="A15125" s="93">
        <v>1</v>
      </c>
      <c r="B15125" s="72"/>
      <c r="C15125" s="73"/>
      <c r="D15125" s="72"/>
      <c r="E15125" s="24"/>
      <c r="F15125" s="780"/>
    </row>
    <row r="15126" spans="1:6" hidden="1" x14ac:dyDescent="0.25">
      <c r="A15126" s="93">
        <v>2</v>
      </c>
      <c r="B15126" s="85"/>
      <c r="C15126" s="85"/>
      <c r="D15126" s="85"/>
      <c r="E15126" s="86"/>
      <c r="F15126" s="85"/>
    </row>
    <row r="15127" spans="1:6" hidden="1" x14ac:dyDescent="0.25">
      <c r="A15127" s="811" t="s">
        <v>385</v>
      </c>
      <c r="B15127" s="812"/>
      <c r="C15127" s="812"/>
      <c r="D15127" s="812"/>
      <c r="E15127" s="812"/>
      <c r="F15127" s="813"/>
    </row>
    <row r="15128" spans="1:6" hidden="1" x14ac:dyDescent="0.25">
      <c r="A15128" s="133">
        <v>1</v>
      </c>
      <c r="B15128" s="72" t="s">
        <v>12829</v>
      </c>
      <c r="C15128" s="73" t="s">
        <v>385</v>
      </c>
      <c r="D15128" s="72" t="s">
        <v>890</v>
      </c>
      <c r="E15128" s="24"/>
      <c r="F15128" s="780"/>
    </row>
    <row r="15129" spans="1:6" hidden="1" x14ac:dyDescent="0.25">
      <c r="A15129" s="133">
        <v>2</v>
      </c>
      <c r="B15129" s="72" t="s">
        <v>2615</v>
      </c>
      <c r="C15129" s="73" t="s">
        <v>385</v>
      </c>
      <c r="D15129" s="72" t="s">
        <v>21</v>
      </c>
      <c r="E15129" s="24"/>
      <c r="F15129" s="780"/>
    </row>
    <row r="15130" spans="1:6" hidden="1" x14ac:dyDescent="0.25">
      <c r="A15130" s="133">
        <v>3</v>
      </c>
      <c r="B15130" s="72"/>
      <c r="C15130" s="73"/>
      <c r="D15130" s="72"/>
      <c r="E15130" s="24"/>
      <c r="F15130" s="780"/>
    </row>
    <row r="15131" spans="1:6" hidden="1" x14ac:dyDescent="0.25">
      <c r="A15131" s="133">
        <v>4</v>
      </c>
      <c r="B15131" s="72"/>
      <c r="C15131" s="73"/>
      <c r="D15131" s="72"/>
      <c r="E15131" s="24"/>
      <c r="F15131" s="780"/>
    </row>
    <row r="15132" spans="1:6" hidden="1" x14ac:dyDescent="0.25">
      <c r="A15132" s="811" t="s">
        <v>5</v>
      </c>
      <c r="B15132" s="812"/>
      <c r="C15132" s="812"/>
      <c r="D15132" s="812"/>
      <c r="E15132" s="812"/>
      <c r="F15132" s="813"/>
    </row>
    <row r="15133" spans="1:6" hidden="1" x14ac:dyDescent="0.25">
      <c r="A15133" s="93">
        <v>1</v>
      </c>
      <c r="B15133" s="85"/>
      <c r="C15133" s="85"/>
      <c r="D15133" s="85"/>
      <c r="E15133" s="75"/>
      <c r="F15133" s="140"/>
    </row>
    <row r="15134" spans="1:6" hidden="1" x14ac:dyDescent="0.25">
      <c r="A15134" s="93">
        <v>2</v>
      </c>
      <c r="B15134" s="85"/>
      <c r="C15134" s="73"/>
      <c r="D15134" s="72"/>
      <c r="E15134" s="86"/>
      <c r="F15134" s="140"/>
    </row>
    <row r="15135" spans="1:6" hidden="1" x14ac:dyDescent="0.25"/>
    <row r="15136" spans="1:6" hidden="1" x14ac:dyDescent="0.25"/>
    <row r="15137" spans="1:6" hidden="1" x14ac:dyDescent="0.25"/>
    <row r="15138" spans="1:6" hidden="1" x14ac:dyDescent="0.25">
      <c r="A15138" s="299"/>
      <c r="B15138" s="61" t="s">
        <v>45</v>
      </c>
      <c r="C15138" s="62">
        <v>44714</v>
      </c>
      <c r="D15138" s="61"/>
      <c r="E15138" s="584"/>
      <c r="F15138" s="300"/>
    </row>
    <row r="15139" spans="1:6" hidden="1" x14ac:dyDescent="0.25">
      <c r="A15139" s="301" t="s">
        <v>580</v>
      </c>
      <c r="B15139" s="302" t="s">
        <v>576</v>
      </c>
      <c r="C15139" s="303" t="s">
        <v>912</v>
      </c>
      <c r="D15139" s="302" t="s">
        <v>577</v>
      </c>
      <c r="E15139" s="585" t="s">
        <v>1422</v>
      </c>
      <c r="F15139" s="304" t="s">
        <v>579</v>
      </c>
    </row>
    <row r="15140" spans="1:6" hidden="1" x14ac:dyDescent="0.25">
      <c r="A15140" s="814" t="s">
        <v>155</v>
      </c>
      <c r="B15140" s="814"/>
      <c r="C15140" s="814"/>
      <c r="D15140" s="814"/>
      <c r="E15140" s="814"/>
      <c r="F15140" s="814"/>
    </row>
    <row r="15141" spans="1:6" hidden="1" x14ac:dyDescent="0.25">
      <c r="A15141" s="133">
        <v>1</v>
      </c>
      <c r="B15141" s="207"/>
      <c r="C15141" s="207"/>
      <c r="D15141" s="207"/>
      <c r="E15141" s="475"/>
      <c r="F15141" s="207"/>
    </row>
    <row r="15142" spans="1:6" hidden="1" x14ac:dyDescent="0.25">
      <c r="A15142" s="93">
        <v>2</v>
      </c>
      <c r="B15142" s="224"/>
      <c r="C15142" s="225"/>
      <c r="D15142" s="224"/>
      <c r="E15142" s="227"/>
      <c r="F15142" s="206"/>
    </row>
    <row r="15143" spans="1:6" hidden="1" x14ac:dyDescent="0.25">
      <c r="A15143" s="814" t="s">
        <v>41</v>
      </c>
      <c r="B15143" s="814"/>
      <c r="C15143" s="814"/>
      <c r="D15143" s="814"/>
      <c r="E15143" s="814"/>
      <c r="F15143" s="814"/>
    </row>
    <row r="15144" spans="1:6" hidden="1" x14ac:dyDescent="0.25">
      <c r="A15144" s="93">
        <v>1</v>
      </c>
      <c r="B15144" s="72"/>
      <c r="C15144" s="73"/>
      <c r="D15144" s="72"/>
      <c r="E15144" s="75"/>
      <c r="F15144" s="140"/>
    </row>
    <row r="15145" spans="1:6" hidden="1" x14ac:dyDescent="0.25">
      <c r="A15145" s="93"/>
      <c r="B15145" s="85"/>
      <c r="C15145" s="85"/>
      <c r="D15145" s="85"/>
      <c r="E15145" s="86"/>
      <c r="F15145" s="85"/>
    </row>
    <row r="15146" spans="1:6" hidden="1" x14ac:dyDescent="0.25">
      <c r="A15146" s="814" t="s">
        <v>9</v>
      </c>
      <c r="B15146" s="814"/>
      <c r="C15146" s="814"/>
      <c r="D15146" s="814"/>
      <c r="E15146" s="814"/>
      <c r="F15146" s="814"/>
    </row>
    <row r="15147" spans="1:6" hidden="1" x14ac:dyDescent="0.25">
      <c r="A15147" s="93">
        <v>1</v>
      </c>
      <c r="B15147" s="72" t="s">
        <v>4827</v>
      </c>
      <c r="C15147" s="73" t="s">
        <v>9</v>
      </c>
      <c r="D15147" s="72" t="s">
        <v>343</v>
      </c>
      <c r="E15147" s="75"/>
      <c r="F15147" s="780"/>
    </row>
    <row r="15148" spans="1:6" hidden="1" x14ac:dyDescent="0.25">
      <c r="A15148" s="93">
        <v>2</v>
      </c>
      <c r="B15148" s="72" t="s">
        <v>17515</v>
      </c>
      <c r="C15148" s="73" t="s">
        <v>4612</v>
      </c>
      <c r="D15148" s="72" t="s">
        <v>21</v>
      </c>
      <c r="E15148" s="75" t="s">
        <v>17517</v>
      </c>
      <c r="F15148" s="140" t="s">
        <v>17516</v>
      </c>
    </row>
    <row r="15149" spans="1:6" hidden="1" x14ac:dyDescent="0.25">
      <c r="A15149" s="93">
        <v>3</v>
      </c>
      <c r="B15149" s="72"/>
      <c r="C15149" s="73"/>
      <c r="D15149" s="72"/>
      <c r="E15149" s="75"/>
      <c r="F15149" s="780"/>
    </row>
    <row r="15150" spans="1:6" hidden="1" x14ac:dyDescent="0.25">
      <c r="A15150" s="93">
        <v>4</v>
      </c>
      <c r="B15150" s="72"/>
      <c r="C15150" s="73"/>
      <c r="D15150" s="72"/>
      <c r="E15150" s="24"/>
      <c r="F15150" s="780"/>
    </row>
    <row r="15151" spans="1:6" hidden="1" x14ac:dyDescent="0.25">
      <c r="A15151" s="93">
        <v>5</v>
      </c>
      <c r="B15151" s="72"/>
      <c r="C15151" s="73"/>
      <c r="D15151" s="72"/>
      <c r="E15151" s="24"/>
      <c r="F15151" s="780"/>
    </row>
    <row r="15152" spans="1:6" hidden="1" x14ac:dyDescent="0.25">
      <c r="A15152" s="811" t="s">
        <v>20</v>
      </c>
      <c r="B15152" s="812"/>
      <c r="C15152" s="812"/>
      <c r="D15152" s="812"/>
      <c r="E15152" s="812"/>
      <c r="F15152" s="813"/>
    </row>
    <row r="15153" spans="1:6" hidden="1" x14ac:dyDescent="0.25">
      <c r="A15153" s="93">
        <v>1</v>
      </c>
      <c r="B15153" s="72" t="s">
        <v>17508</v>
      </c>
      <c r="C15153" s="73" t="s">
        <v>20</v>
      </c>
      <c r="D15153" s="72" t="s">
        <v>22</v>
      </c>
      <c r="E15153" s="75" t="s">
        <v>17509</v>
      </c>
      <c r="F15153" s="277"/>
    </row>
    <row r="15154" spans="1:6" hidden="1" x14ac:dyDescent="0.25">
      <c r="A15154" s="93">
        <v>2</v>
      </c>
      <c r="B15154" s="72"/>
      <c r="C15154" s="73"/>
      <c r="D15154" s="72"/>
      <c r="E15154" s="75"/>
      <c r="F15154" s="277"/>
    </row>
    <row r="15155" spans="1:6" hidden="1" x14ac:dyDescent="0.25">
      <c r="A15155" s="93">
        <v>3</v>
      </c>
      <c r="B15155" s="72"/>
      <c r="C15155" s="73"/>
      <c r="D15155" s="72"/>
      <c r="E15155" s="75"/>
      <c r="F15155" s="277"/>
    </row>
    <row r="15156" spans="1:6" hidden="1" x14ac:dyDescent="0.25">
      <c r="A15156" s="93">
        <v>4</v>
      </c>
      <c r="B15156" s="72"/>
      <c r="C15156" s="73"/>
      <c r="D15156" s="72"/>
      <c r="E15156" s="24"/>
      <c r="F15156" s="277"/>
    </row>
    <row r="15157" spans="1:6" hidden="1" x14ac:dyDescent="0.25">
      <c r="A15157" s="93">
        <v>5</v>
      </c>
      <c r="B15157" s="72"/>
      <c r="C15157" s="73"/>
      <c r="D15157" s="72"/>
      <c r="E15157" s="75"/>
      <c r="F15157" s="277"/>
    </row>
    <row r="15158" spans="1:6" hidden="1" x14ac:dyDescent="0.25">
      <c r="A15158" s="93">
        <v>6</v>
      </c>
      <c r="B15158" s="72"/>
      <c r="C15158" s="73"/>
      <c r="D15158" s="72"/>
      <c r="E15158" s="24"/>
      <c r="F15158" s="277"/>
    </row>
    <row r="15159" spans="1:6" hidden="1" x14ac:dyDescent="0.25">
      <c r="A15159" s="93">
        <v>7</v>
      </c>
      <c r="B15159" s="72"/>
      <c r="C15159" s="73"/>
      <c r="D15159" s="72"/>
      <c r="E15159" s="24"/>
      <c r="F15159" s="277"/>
    </row>
    <row r="15160" spans="1:6" hidden="1" x14ac:dyDescent="0.25">
      <c r="A15160" s="93"/>
      <c r="B15160" s="72"/>
      <c r="C15160" s="73"/>
      <c r="D15160" s="72"/>
      <c r="E15160" s="24"/>
      <c r="F15160" s="277"/>
    </row>
    <row r="15161" spans="1:6" hidden="1" x14ac:dyDescent="0.25">
      <c r="A15161" s="811" t="s">
        <v>558</v>
      </c>
      <c r="B15161" s="812"/>
      <c r="C15161" s="812"/>
      <c r="D15161" s="812"/>
      <c r="E15161" s="812"/>
      <c r="F15161" s="813"/>
    </row>
    <row r="15162" spans="1:6" hidden="1" x14ac:dyDescent="0.25">
      <c r="A15162" s="133">
        <v>1</v>
      </c>
      <c r="B15162" s="126"/>
      <c r="C15162" s="73"/>
      <c r="D15162" s="72"/>
      <c r="E15162" s="140"/>
      <c r="F15162" s="180"/>
    </row>
    <row r="15163" spans="1:6" hidden="1" x14ac:dyDescent="0.25">
      <c r="A15163" s="133">
        <v>2</v>
      </c>
      <c r="B15163" s="72"/>
      <c r="C15163" s="73"/>
      <c r="D15163" s="72"/>
      <c r="E15163" s="140"/>
      <c r="F15163" s="180"/>
    </row>
    <row r="15164" spans="1:6" hidden="1" x14ac:dyDescent="0.25">
      <c r="A15164" s="93">
        <v>3</v>
      </c>
      <c r="B15164" s="72"/>
      <c r="C15164" s="73"/>
      <c r="D15164" s="72"/>
      <c r="E15164" s="24"/>
      <c r="F15164" s="780"/>
    </row>
    <row r="15165" spans="1:6" hidden="1" x14ac:dyDescent="0.25">
      <c r="A15165" s="811" t="s">
        <v>12</v>
      </c>
      <c r="B15165" s="812"/>
      <c r="C15165" s="812"/>
      <c r="D15165" s="812"/>
      <c r="E15165" s="812"/>
      <c r="F15165" s="813"/>
    </row>
    <row r="15166" spans="1:6" hidden="1" x14ac:dyDescent="0.25">
      <c r="A15166" s="93">
        <v>1</v>
      </c>
      <c r="B15166" s="72"/>
      <c r="C15166" s="73"/>
      <c r="D15166" s="72"/>
      <c r="E15166" s="24"/>
      <c r="F15166" s="780"/>
    </row>
    <row r="15167" spans="1:6" hidden="1" x14ac:dyDescent="0.25">
      <c r="A15167" s="93">
        <v>2</v>
      </c>
      <c r="B15167" s="85"/>
      <c r="C15167" s="85"/>
      <c r="D15167" s="85"/>
      <c r="E15167" s="86"/>
      <c r="F15167" s="85"/>
    </row>
    <row r="15168" spans="1:6" hidden="1" x14ac:dyDescent="0.25">
      <c r="A15168" s="811" t="s">
        <v>385</v>
      </c>
      <c r="B15168" s="812"/>
      <c r="C15168" s="812"/>
      <c r="D15168" s="812"/>
      <c r="E15168" s="812"/>
      <c r="F15168" s="813"/>
    </row>
    <row r="15169" spans="1:6" hidden="1" x14ac:dyDescent="0.25">
      <c r="A15169" s="133">
        <v>1</v>
      </c>
      <c r="B15169" s="72" t="s">
        <v>17512</v>
      </c>
      <c r="C15169" s="73" t="s">
        <v>385</v>
      </c>
      <c r="D15169" s="72" t="s">
        <v>13</v>
      </c>
      <c r="E15169" s="24"/>
      <c r="F15169" s="780"/>
    </row>
    <row r="15170" spans="1:6" hidden="1" x14ac:dyDescent="0.25">
      <c r="A15170" s="133">
        <v>2</v>
      </c>
      <c r="B15170" s="72" t="s">
        <v>17513</v>
      </c>
      <c r="C15170" s="73" t="s">
        <v>385</v>
      </c>
      <c r="D15170" s="72" t="s">
        <v>13</v>
      </c>
      <c r="E15170" s="24"/>
      <c r="F15170" s="780"/>
    </row>
    <row r="15171" spans="1:6" hidden="1" x14ac:dyDescent="0.25">
      <c r="A15171" s="133">
        <v>3</v>
      </c>
      <c r="B15171" s="72"/>
      <c r="C15171" s="73"/>
      <c r="D15171" s="72"/>
      <c r="E15171" s="24"/>
      <c r="F15171" s="780"/>
    </row>
    <row r="15172" spans="1:6" hidden="1" x14ac:dyDescent="0.25">
      <c r="A15172" s="133">
        <v>4</v>
      </c>
      <c r="B15172" s="72"/>
      <c r="C15172" s="73"/>
      <c r="D15172" s="72"/>
      <c r="E15172" s="24"/>
      <c r="F15172" s="780"/>
    </row>
    <row r="15173" spans="1:6" hidden="1" x14ac:dyDescent="0.25">
      <c r="A15173" s="811" t="s">
        <v>5</v>
      </c>
      <c r="B15173" s="812"/>
      <c r="C15173" s="812"/>
      <c r="D15173" s="812"/>
      <c r="E15173" s="812"/>
      <c r="F15173" s="813"/>
    </row>
    <row r="15174" spans="1:6" hidden="1" x14ac:dyDescent="0.25">
      <c r="A15174" s="93">
        <v>1</v>
      </c>
      <c r="B15174" s="85"/>
      <c r="C15174" s="85"/>
      <c r="D15174" s="85"/>
      <c r="E15174" s="75"/>
      <c r="F15174" s="140"/>
    </row>
    <row r="15175" spans="1:6" hidden="1" x14ac:dyDescent="0.25">
      <c r="A15175" s="93">
        <v>2</v>
      </c>
      <c r="B15175" s="85"/>
      <c r="C15175" s="73"/>
      <c r="D15175" s="72"/>
      <c r="E15175" s="86"/>
      <c r="F15175" s="140"/>
    </row>
    <row r="15176" spans="1:6" hidden="1" x14ac:dyDescent="0.25"/>
    <row r="15177" spans="1:6" hidden="1" x14ac:dyDescent="0.25"/>
    <row r="15178" spans="1:6" hidden="1" x14ac:dyDescent="0.25">
      <c r="A15178" s="453"/>
      <c r="B15178" s="454" t="s">
        <v>63</v>
      </c>
      <c r="C15178" s="455">
        <v>44716</v>
      </c>
      <c r="D15178" s="454"/>
      <c r="E15178" s="598"/>
      <c r="F15178" s="456"/>
    </row>
    <row r="15179" spans="1:6" hidden="1" x14ac:dyDescent="0.25">
      <c r="A15179" s="457" t="s">
        <v>580</v>
      </c>
      <c r="B15179" s="458" t="s">
        <v>576</v>
      </c>
      <c r="C15179" s="459" t="s">
        <v>912</v>
      </c>
      <c r="D15179" s="458" t="s">
        <v>577</v>
      </c>
      <c r="E15179" s="599" t="s">
        <v>1422</v>
      </c>
      <c r="F15179" s="460" t="s">
        <v>579</v>
      </c>
    </row>
    <row r="15180" spans="1:6" hidden="1" x14ac:dyDescent="0.25">
      <c r="A15180" s="814" t="s">
        <v>155</v>
      </c>
      <c r="B15180" s="814"/>
      <c r="C15180" s="814"/>
      <c r="D15180" s="814"/>
      <c r="E15180" s="814"/>
      <c r="F15180" s="814"/>
    </row>
    <row r="15181" spans="1:6" hidden="1" x14ac:dyDescent="0.25">
      <c r="A15181" s="133">
        <v>1</v>
      </c>
      <c r="B15181" s="207" t="s">
        <v>2214</v>
      </c>
      <c r="C15181" s="207" t="s">
        <v>882</v>
      </c>
      <c r="D15181" s="207" t="s">
        <v>890</v>
      </c>
      <c r="E15181" s="475" t="s">
        <v>2215</v>
      </c>
      <c r="F15181" s="207"/>
    </row>
    <row r="15182" spans="1:6" hidden="1" x14ac:dyDescent="0.25">
      <c r="A15182" s="93">
        <v>2</v>
      </c>
      <c r="B15182" s="224"/>
      <c r="C15182" s="225"/>
      <c r="D15182" s="224"/>
      <c r="E15182" s="206"/>
      <c r="F15182" s="206"/>
    </row>
    <row r="15183" spans="1:6" hidden="1" x14ac:dyDescent="0.25">
      <c r="A15183" s="814" t="s">
        <v>41</v>
      </c>
      <c r="B15183" s="814"/>
      <c r="C15183" s="814"/>
      <c r="D15183" s="814"/>
      <c r="E15183" s="814"/>
      <c r="F15183" s="814"/>
    </row>
    <row r="15184" spans="1:6" hidden="1" x14ac:dyDescent="0.25">
      <c r="A15184" s="93">
        <v>1</v>
      </c>
      <c r="B15184" s="72" t="s">
        <v>17353</v>
      </c>
      <c r="C15184" s="73" t="s">
        <v>41</v>
      </c>
      <c r="D15184" s="72" t="s">
        <v>22</v>
      </c>
      <c r="E15184" s="75" t="s">
        <v>17354</v>
      </c>
      <c r="F15184" s="140"/>
    </row>
    <row r="15185" spans="1:6" hidden="1" x14ac:dyDescent="0.25">
      <c r="A15185" s="93">
        <v>2</v>
      </c>
      <c r="B15185" s="72"/>
      <c r="C15185" s="73"/>
      <c r="D15185" s="72"/>
      <c r="E15185" s="24"/>
      <c r="F15185" s="140"/>
    </row>
    <row r="15186" spans="1:6" hidden="1" x14ac:dyDescent="0.25">
      <c r="A15186" s="814" t="s">
        <v>9</v>
      </c>
      <c r="B15186" s="814"/>
      <c r="C15186" s="814"/>
      <c r="D15186" s="814"/>
      <c r="E15186" s="814"/>
      <c r="F15186" s="814"/>
    </row>
    <row r="15187" spans="1:6" hidden="1" x14ac:dyDescent="0.25">
      <c r="A15187" s="93">
        <v>1</v>
      </c>
      <c r="B15187" s="72" t="s">
        <v>17342</v>
      </c>
      <c r="C15187" s="73" t="s">
        <v>9</v>
      </c>
      <c r="D15187" s="72" t="s">
        <v>343</v>
      </c>
      <c r="E15187" s="75" t="s">
        <v>17343</v>
      </c>
      <c r="F15187" s="780"/>
    </row>
    <row r="15188" spans="1:6" hidden="1" x14ac:dyDescent="0.25">
      <c r="A15188" s="93">
        <v>2</v>
      </c>
      <c r="B15188" s="72" t="s">
        <v>8030</v>
      </c>
      <c r="C15188" s="73" t="s">
        <v>9</v>
      </c>
      <c r="D15188" s="72" t="s">
        <v>21</v>
      </c>
      <c r="E15188" s="75"/>
      <c r="F15188" s="780"/>
    </row>
    <row r="15189" spans="1:6" hidden="1" x14ac:dyDescent="0.25">
      <c r="A15189" s="93">
        <v>3</v>
      </c>
      <c r="B15189" s="72" t="s">
        <v>6591</v>
      </c>
      <c r="C15189" s="73" t="s">
        <v>9</v>
      </c>
      <c r="D15189" s="72" t="s">
        <v>21</v>
      </c>
      <c r="E15189" s="24"/>
      <c r="F15189" s="780"/>
    </row>
    <row r="15190" spans="1:6" hidden="1" x14ac:dyDescent="0.25">
      <c r="A15190" s="93">
        <v>4</v>
      </c>
      <c r="B15190" s="72" t="s">
        <v>14547</v>
      </c>
      <c r="C15190" s="73" t="s">
        <v>9</v>
      </c>
      <c r="D15190" s="72" t="s">
        <v>21</v>
      </c>
      <c r="E15190" s="24"/>
      <c r="F15190" s="140"/>
    </row>
    <row r="15191" spans="1:6" hidden="1" x14ac:dyDescent="0.25">
      <c r="A15191" s="93">
        <v>5</v>
      </c>
      <c r="B15191" s="72"/>
      <c r="C15191" s="73"/>
      <c r="D15191" s="72"/>
      <c r="E15191" s="24"/>
      <c r="F15191" s="780"/>
    </row>
    <row r="15192" spans="1:6" hidden="1" x14ac:dyDescent="0.25">
      <c r="A15192" s="93">
        <v>6</v>
      </c>
      <c r="B15192" s="72"/>
      <c r="C15192" s="73"/>
      <c r="D15192" s="72"/>
      <c r="E15192" s="24"/>
      <c r="F15192" s="780"/>
    </row>
    <row r="15193" spans="1:6" hidden="1" x14ac:dyDescent="0.25">
      <c r="A15193" s="93">
        <v>7</v>
      </c>
      <c r="B15193" s="72"/>
      <c r="C15193" s="73"/>
      <c r="D15193" s="72"/>
      <c r="E15193" s="24"/>
      <c r="F15193" s="780"/>
    </row>
    <row r="15194" spans="1:6" hidden="1" x14ac:dyDescent="0.25">
      <c r="A15194" s="93">
        <v>8</v>
      </c>
      <c r="B15194" s="72"/>
      <c r="C15194" s="73"/>
      <c r="D15194" s="72"/>
      <c r="E15194" s="24"/>
      <c r="F15194" s="780"/>
    </row>
    <row r="15195" spans="1:6" hidden="1" x14ac:dyDescent="0.25">
      <c r="A15195" s="811" t="s">
        <v>20</v>
      </c>
      <c r="B15195" s="812"/>
      <c r="C15195" s="812"/>
      <c r="D15195" s="812"/>
      <c r="E15195" s="812"/>
      <c r="F15195" s="813"/>
    </row>
    <row r="15196" spans="1:6" hidden="1" x14ac:dyDescent="0.25">
      <c r="A15196" s="93">
        <v>1</v>
      </c>
      <c r="B15196" s="72" t="s">
        <v>1098</v>
      </c>
      <c r="C15196" s="73" t="s">
        <v>20</v>
      </c>
      <c r="D15196" s="72" t="s">
        <v>22</v>
      </c>
      <c r="E15196" s="75" t="s">
        <v>17534</v>
      </c>
      <c r="F15196" s="730" t="s">
        <v>15648</v>
      </c>
    </row>
    <row r="15197" spans="1:6" hidden="1" x14ac:dyDescent="0.25">
      <c r="A15197" s="93">
        <v>2</v>
      </c>
      <c r="B15197" s="72" t="s">
        <v>1062</v>
      </c>
      <c r="C15197" s="73" t="s">
        <v>20</v>
      </c>
      <c r="D15197" s="72" t="s">
        <v>22</v>
      </c>
      <c r="E15197" s="75"/>
      <c r="F15197" s="277"/>
    </row>
    <row r="15198" spans="1:6" hidden="1" x14ac:dyDescent="0.25">
      <c r="A15198" s="93">
        <v>3</v>
      </c>
      <c r="B15198" s="72" t="s">
        <v>2612</v>
      </c>
      <c r="C15198" s="73" t="s">
        <v>20</v>
      </c>
      <c r="D15198" s="72" t="s">
        <v>21</v>
      </c>
      <c r="E15198" s="75"/>
      <c r="F15198" s="277"/>
    </row>
    <row r="15199" spans="1:6" hidden="1" x14ac:dyDescent="0.25">
      <c r="A15199" s="93">
        <v>4</v>
      </c>
      <c r="B15199" s="72" t="s">
        <v>7284</v>
      </c>
      <c r="C15199" s="73" t="s">
        <v>20</v>
      </c>
      <c r="D15199" s="72" t="s">
        <v>17</v>
      </c>
      <c r="E15199" s="75"/>
      <c r="F15199" s="277"/>
    </row>
    <row r="15200" spans="1:6" hidden="1" x14ac:dyDescent="0.25">
      <c r="A15200" s="93">
        <v>6</v>
      </c>
      <c r="B15200" s="72"/>
      <c r="C15200" s="73"/>
      <c r="D15200" s="72"/>
      <c r="E15200" s="75"/>
      <c r="F15200" s="277"/>
    </row>
    <row r="15201" spans="1:6" hidden="1" x14ac:dyDescent="0.25">
      <c r="A15201" s="93">
        <v>7</v>
      </c>
      <c r="B15201" s="72"/>
      <c r="C15201" s="73"/>
      <c r="D15201" s="72"/>
      <c r="E15201" s="24"/>
      <c r="F15201" s="277"/>
    </row>
    <row r="15202" spans="1:6" hidden="1" x14ac:dyDescent="0.25">
      <c r="A15202" s="93">
        <v>8</v>
      </c>
      <c r="B15202" s="72"/>
      <c r="C15202" s="73"/>
      <c r="D15202" s="72"/>
      <c r="E15202" s="24"/>
      <c r="F15202" s="277"/>
    </row>
    <row r="15203" spans="1:6" hidden="1" x14ac:dyDescent="0.25">
      <c r="A15203" s="93">
        <v>9</v>
      </c>
      <c r="B15203" s="72"/>
      <c r="C15203" s="73"/>
      <c r="D15203" s="72"/>
      <c r="E15203" s="24"/>
      <c r="F15203" s="277"/>
    </row>
    <row r="15204" spans="1:6" hidden="1" x14ac:dyDescent="0.25">
      <c r="A15204" s="93">
        <v>10</v>
      </c>
      <c r="B15204" s="72"/>
      <c r="C15204" s="73"/>
      <c r="D15204" s="72"/>
      <c r="E15204" s="24"/>
      <c r="F15204" s="277"/>
    </row>
    <row r="15205" spans="1:6" hidden="1" x14ac:dyDescent="0.25">
      <c r="A15205" s="93">
        <v>11</v>
      </c>
      <c r="B15205" s="72"/>
      <c r="C15205" s="73"/>
      <c r="D15205" s="72"/>
      <c r="E15205" s="24"/>
      <c r="F15205" s="277"/>
    </row>
    <row r="15206" spans="1:6" hidden="1" x14ac:dyDescent="0.25">
      <c r="A15206" s="93">
        <v>12</v>
      </c>
      <c r="B15206" s="72"/>
      <c r="C15206" s="73"/>
      <c r="D15206" s="72"/>
      <c r="E15206" s="24"/>
      <c r="F15206" s="277"/>
    </row>
    <row r="15207" spans="1:6" hidden="1" x14ac:dyDescent="0.25">
      <c r="A15207" s="93">
        <v>13</v>
      </c>
      <c r="B15207" s="72"/>
      <c r="C15207" s="73"/>
      <c r="D15207" s="72"/>
      <c r="E15207" s="24"/>
      <c r="F15207" s="277"/>
    </row>
    <row r="15208" spans="1:6" hidden="1" x14ac:dyDescent="0.25">
      <c r="A15208" s="93">
        <v>14</v>
      </c>
      <c r="B15208" s="72"/>
      <c r="C15208" s="73"/>
      <c r="D15208" s="72"/>
      <c r="E15208" s="24"/>
      <c r="F15208" s="277"/>
    </row>
    <row r="15209" spans="1:6" hidden="1" x14ac:dyDescent="0.25">
      <c r="A15209" s="93">
        <v>15</v>
      </c>
      <c r="B15209" s="72"/>
      <c r="C15209" s="73"/>
      <c r="D15209" s="72"/>
      <c r="E15209" s="24"/>
      <c r="F15209" s="277"/>
    </row>
    <row r="15210" spans="1:6" hidden="1" x14ac:dyDescent="0.25">
      <c r="A15210" s="811" t="s">
        <v>558</v>
      </c>
      <c r="B15210" s="812"/>
      <c r="C15210" s="812"/>
      <c r="D15210" s="812"/>
      <c r="E15210" s="812"/>
      <c r="F15210" s="813"/>
    </row>
    <row r="15211" spans="1:6" hidden="1" x14ac:dyDescent="0.25">
      <c r="A15211" s="133">
        <v>1</v>
      </c>
      <c r="B15211" s="126" t="s">
        <v>10737</v>
      </c>
      <c r="C15211" s="73" t="s">
        <v>547</v>
      </c>
      <c r="D15211" s="72" t="s">
        <v>21</v>
      </c>
      <c r="E15211" s="140"/>
      <c r="F15211" s="180" t="s">
        <v>13504</v>
      </c>
    </row>
    <row r="15212" spans="1:6" hidden="1" x14ac:dyDescent="0.25">
      <c r="A15212" s="133">
        <v>2</v>
      </c>
      <c r="B15212" s="72" t="s">
        <v>10737</v>
      </c>
      <c r="C15212" s="73" t="s">
        <v>547</v>
      </c>
      <c r="D15212" s="72" t="s">
        <v>21</v>
      </c>
      <c r="E15212" s="140"/>
      <c r="F15212" s="180" t="s">
        <v>13504</v>
      </c>
    </row>
    <row r="15213" spans="1:6" hidden="1" x14ac:dyDescent="0.25">
      <c r="A15213" s="93">
        <v>3</v>
      </c>
      <c r="B15213" s="72"/>
      <c r="C15213" s="73"/>
      <c r="D15213" s="72"/>
      <c r="E15213" s="24"/>
      <c r="F15213" s="780"/>
    </row>
    <row r="15214" spans="1:6" hidden="1" x14ac:dyDescent="0.25">
      <c r="A15214" s="811" t="s">
        <v>12</v>
      </c>
      <c r="B15214" s="812"/>
      <c r="C15214" s="812"/>
      <c r="D15214" s="812"/>
      <c r="E15214" s="812"/>
      <c r="F15214" s="813"/>
    </row>
    <row r="15215" spans="1:6" hidden="1" x14ac:dyDescent="0.25">
      <c r="A15215" s="93">
        <v>1</v>
      </c>
      <c r="B15215" s="72" t="s">
        <v>15471</v>
      </c>
      <c r="C15215" s="73" t="s">
        <v>12</v>
      </c>
      <c r="D15215" s="72" t="s">
        <v>21</v>
      </c>
      <c r="E15215" s="24"/>
      <c r="F15215" s="780"/>
    </row>
    <row r="15216" spans="1:6" hidden="1" x14ac:dyDescent="0.25">
      <c r="A15216" s="93">
        <v>2</v>
      </c>
      <c r="B15216" s="72" t="s">
        <v>16524</v>
      </c>
      <c r="C15216" s="73" t="s">
        <v>12</v>
      </c>
      <c r="D15216" s="72" t="s">
        <v>343</v>
      </c>
      <c r="E15216" s="86"/>
      <c r="F15216" s="85"/>
    </row>
    <row r="15217" spans="1:6" hidden="1" x14ac:dyDescent="0.25">
      <c r="A15217" s="811" t="s">
        <v>385</v>
      </c>
      <c r="B15217" s="812"/>
      <c r="C15217" s="812"/>
      <c r="D15217" s="812"/>
      <c r="E15217" s="812"/>
      <c r="F15217" s="813"/>
    </row>
    <row r="15218" spans="1:6" hidden="1" x14ac:dyDescent="0.25">
      <c r="A15218" s="133">
        <v>1</v>
      </c>
      <c r="B15218" s="72" t="s">
        <v>598</v>
      </c>
      <c r="C15218" s="73" t="s">
        <v>385</v>
      </c>
      <c r="D15218" s="72" t="s">
        <v>21</v>
      </c>
      <c r="E15218" s="24"/>
      <c r="F15218" s="140" t="s">
        <v>15472</v>
      </c>
    </row>
    <row r="15219" spans="1:6" hidden="1" x14ac:dyDescent="0.25">
      <c r="A15219" s="133">
        <v>2</v>
      </c>
      <c r="B15219" s="72"/>
      <c r="C15219" s="73"/>
      <c r="D15219" s="72"/>
      <c r="E15219" s="24"/>
      <c r="F15219" s="780"/>
    </row>
    <row r="15220" spans="1:6" hidden="1" x14ac:dyDescent="0.25">
      <c r="A15220" s="133">
        <v>3</v>
      </c>
      <c r="B15220" s="72"/>
      <c r="C15220" s="73"/>
      <c r="D15220" s="72"/>
      <c r="E15220" s="24"/>
      <c r="F15220" s="780"/>
    </row>
    <row r="15221" spans="1:6" hidden="1" x14ac:dyDescent="0.25">
      <c r="A15221" s="133">
        <v>4</v>
      </c>
      <c r="B15221" s="72"/>
      <c r="C15221" s="73"/>
      <c r="D15221" s="72"/>
      <c r="E15221" s="24"/>
      <c r="F15221" s="780"/>
    </row>
    <row r="15222" spans="1:6" hidden="1" x14ac:dyDescent="0.25">
      <c r="A15222" s="811" t="s">
        <v>5</v>
      </c>
      <c r="B15222" s="812"/>
      <c r="C15222" s="812"/>
      <c r="D15222" s="812"/>
      <c r="E15222" s="812"/>
      <c r="F15222" s="813"/>
    </row>
    <row r="15223" spans="1:6" hidden="1" x14ac:dyDescent="0.25">
      <c r="A15223" s="93">
        <v>1</v>
      </c>
      <c r="B15223" s="85" t="s">
        <v>8089</v>
      </c>
      <c r="C15223" s="85" t="s">
        <v>5</v>
      </c>
      <c r="D15223" s="85" t="s">
        <v>21</v>
      </c>
      <c r="E15223" s="75"/>
      <c r="F15223" s="140"/>
    </row>
    <row r="15224" spans="1:6" hidden="1" x14ac:dyDescent="0.25">
      <c r="A15224" s="93">
        <v>2</v>
      </c>
      <c r="B15224" s="85" t="s">
        <v>17533</v>
      </c>
      <c r="C15224" s="73" t="s">
        <v>5</v>
      </c>
      <c r="D15224" s="72" t="s">
        <v>13</v>
      </c>
      <c r="E15224" s="86"/>
      <c r="F15224" s="93"/>
    </row>
    <row r="15225" spans="1:6" hidden="1" x14ac:dyDescent="0.25">
      <c r="A15225" s="93">
        <v>3</v>
      </c>
      <c r="B15225" s="85" t="s">
        <v>17535</v>
      </c>
      <c r="C15225" s="85" t="s">
        <v>5</v>
      </c>
      <c r="D15225" s="85" t="s">
        <v>22</v>
      </c>
      <c r="E15225" s="86"/>
      <c r="F15225" s="85"/>
    </row>
    <row r="15226" spans="1:6" hidden="1" x14ac:dyDescent="0.25"/>
    <row r="15227" spans="1:6" hidden="1" x14ac:dyDescent="0.25"/>
    <row r="15228" spans="1:6" hidden="1" x14ac:dyDescent="0.25"/>
    <row r="15229" spans="1:6" hidden="1" x14ac:dyDescent="0.25">
      <c r="A15229" s="197"/>
      <c r="B15229" s="198" t="s">
        <v>1</v>
      </c>
      <c r="C15229" s="199">
        <v>44718</v>
      </c>
      <c r="D15229" s="198"/>
      <c r="E15229" s="575"/>
      <c r="F15229" s="200"/>
    </row>
    <row r="15230" spans="1:6" hidden="1" x14ac:dyDescent="0.25">
      <c r="A15230" s="201" t="s">
        <v>580</v>
      </c>
      <c r="B15230" s="202" t="s">
        <v>576</v>
      </c>
      <c r="C15230" s="203" t="s">
        <v>912</v>
      </c>
      <c r="D15230" s="202" t="s">
        <v>577</v>
      </c>
      <c r="E15230" s="576" t="s">
        <v>1422</v>
      </c>
      <c r="F15230" s="204" t="s">
        <v>579</v>
      </c>
    </row>
    <row r="15231" spans="1:6" hidden="1" x14ac:dyDescent="0.25">
      <c r="A15231" s="814" t="s">
        <v>155</v>
      </c>
      <c r="B15231" s="814"/>
      <c r="C15231" s="814"/>
      <c r="D15231" s="814"/>
      <c r="E15231" s="814"/>
      <c r="F15231" s="814"/>
    </row>
    <row r="15232" spans="1:6" hidden="1" x14ac:dyDescent="0.25">
      <c r="A15232" s="133">
        <v>1</v>
      </c>
      <c r="B15232" s="207" t="s">
        <v>7308</v>
      </c>
      <c r="C15232" s="207" t="s">
        <v>155</v>
      </c>
      <c r="D15232" s="207" t="s">
        <v>13</v>
      </c>
      <c r="E15232" s="475"/>
      <c r="F15232" s="207"/>
    </row>
    <row r="15233" spans="1:6" hidden="1" x14ac:dyDescent="0.25">
      <c r="A15233" s="93">
        <v>2</v>
      </c>
      <c r="B15233" s="224"/>
      <c r="C15233" s="225"/>
      <c r="D15233" s="224"/>
      <c r="E15233" s="227"/>
      <c r="F15233" s="206"/>
    </row>
    <row r="15234" spans="1:6" hidden="1" x14ac:dyDescent="0.25">
      <c r="A15234" s="814" t="s">
        <v>41</v>
      </c>
      <c r="B15234" s="814"/>
      <c r="C15234" s="814"/>
      <c r="D15234" s="814"/>
      <c r="E15234" s="814"/>
      <c r="F15234" s="814"/>
    </row>
    <row r="15235" spans="1:6" hidden="1" x14ac:dyDescent="0.25">
      <c r="A15235" s="93">
        <v>1</v>
      </c>
      <c r="B15235" s="72"/>
      <c r="C15235" s="73"/>
      <c r="D15235" s="72"/>
      <c r="E15235" s="75"/>
      <c r="F15235" s="140"/>
    </row>
    <row r="15236" spans="1:6" hidden="1" x14ac:dyDescent="0.25">
      <c r="A15236" s="93"/>
      <c r="B15236" s="85"/>
      <c r="C15236" s="85"/>
      <c r="D15236" s="85"/>
      <c r="E15236" s="86"/>
      <c r="F15236" s="85"/>
    </row>
    <row r="15237" spans="1:6" hidden="1" x14ac:dyDescent="0.25">
      <c r="A15237" s="814" t="s">
        <v>9</v>
      </c>
      <c r="B15237" s="814"/>
      <c r="C15237" s="814"/>
      <c r="D15237" s="814"/>
      <c r="E15237" s="814"/>
      <c r="F15237" s="814"/>
    </row>
    <row r="15238" spans="1:6" hidden="1" x14ac:dyDescent="0.25">
      <c r="A15238" s="93">
        <v>1</v>
      </c>
      <c r="B15238" s="72" t="s">
        <v>5643</v>
      </c>
      <c r="C15238" s="73" t="s">
        <v>9</v>
      </c>
      <c r="D15238" s="72" t="s">
        <v>5542</v>
      </c>
      <c r="E15238" s="75"/>
      <c r="F15238" s="780"/>
    </row>
    <row r="15239" spans="1:6" hidden="1" x14ac:dyDescent="0.25">
      <c r="A15239" s="93">
        <v>2</v>
      </c>
      <c r="B15239" s="72" t="s">
        <v>13622</v>
      </c>
      <c r="C15239" s="73" t="s">
        <v>9</v>
      </c>
      <c r="D15239" s="72" t="s">
        <v>890</v>
      </c>
      <c r="E15239" s="75"/>
      <c r="F15239" s="140"/>
    </row>
    <row r="15240" spans="1:6" hidden="1" x14ac:dyDescent="0.25">
      <c r="A15240" s="93">
        <v>3</v>
      </c>
      <c r="B15240" s="72" t="s">
        <v>17543</v>
      </c>
      <c r="C15240" s="73" t="s">
        <v>9</v>
      </c>
      <c r="D15240" s="72" t="s">
        <v>21</v>
      </c>
      <c r="E15240" s="75"/>
      <c r="F15240" s="780"/>
    </row>
    <row r="15241" spans="1:6" hidden="1" x14ac:dyDescent="0.25">
      <c r="A15241" s="93">
        <v>4</v>
      </c>
      <c r="B15241" s="72" t="s">
        <v>12021</v>
      </c>
      <c r="C15241" s="73" t="s">
        <v>9</v>
      </c>
      <c r="D15241" s="72" t="s">
        <v>21</v>
      </c>
      <c r="E15241" s="24"/>
      <c r="F15241" s="780"/>
    </row>
    <row r="15242" spans="1:6" hidden="1" x14ac:dyDescent="0.25">
      <c r="A15242" s="93">
        <v>5</v>
      </c>
      <c r="B15242" s="72" t="s">
        <v>15844</v>
      </c>
      <c r="C15242" s="73" t="s">
        <v>9</v>
      </c>
      <c r="D15242" s="72" t="s">
        <v>890</v>
      </c>
      <c r="E15242" s="24"/>
      <c r="F15242" s="780"/>
    </row>
    <row r="15243" spans="1:6" hidden="1" x14ac:dyDescent="0.25">
      <c r="A15243" s="93">
        <v>6</v>
      </c>
      <c r="B15243" s="72" t="s">
        <v>17549</v>
      </c>
      <c r="C15243" s="73" t="s">
        <v>9</v>
      </c>
      <c r="D15243" s="72" t="s">
        <v>21</v>
      </c>
      <c r="E15243" s="24"/>
      <c r="F15243" s="780"/>
    </row>
    <row r="15244" spans="1:6" hidden="1" x14ac:dyDescent="0.25">
      <c r="A15244" s="93">
        <v>7</v>
      </c>
      <c r="B15244" s="72"/>
      <c r="C15244" s="73"/>
      <c r="D15244" s="72"/>
      <c r="E15244" s="24"/>
      <c r="F15244" s="780"/>
    </row>
    <row r="15245" spans="1:6" hidden="1" x14ac:dyDescent="0.25">
      <c r="A15245" s="93">
        <v>8</v>
      </c>
      <c r="B15245" s="72"/>
      <c r="C15245" s="73"/>
      <c r="D15245" s="72"/>
      <c r="E15245" s="24"/>
      <c r="F15245" s="780"/>
    </row>
    <row r="15246" spans="1:6" hidden="1" x14ac:dyDescent="0.25">
      <c r="A15246" s="93"/>
      <c r="B15246" s="72"/>
      <c r="C15246" s="73"/>
      <c r="D15246" s="72"/>
      <c r="E15246" s="24"/>
      <c r="F15246" s="780"/>
    </row>
    <row r="15247" spans="1:6" hidden="1" x14ac:dyDescent="0.25">
      <c r="A15247" s="811" t="s">
        <v>20</v>
      </c>
      <c r="B15247" s="812"/>
      <c r="C15247" s="812"/>
      <c r="D15247" s="812"/>
      <c r="E15247" s="812"/>
      <c r="F15247" s="813"/>
    </row>
    <row r="15248" spans="1:6" hidden="1" x14ac:dyDescent="0.25">
      <c r="A15248" s="93">
        <v>1</v>
      </c>
      <c r="B15248" s="72" t="s">
        <v>17542</v>
      </c>
      <c r="C15248" s="73" t="s">
        <v>20</v>
      </c>
      <c r="D15248" s="72" t="s">
        <v>13</v>
      </c>
      <c r="E15248" s="75"/>
      <c r="F15248" s="277"/>
    </row>
    <row r="15249" spans="1:6" hidden="1" x14ac:dyDescent="0.25">
      <c r="A15249" s="93">
        <v>2</v>
      </c>
      <c r="B15249" s="72" t="s">
        <v>10790</v>
      </c>
      <c r="C15249" s="73" t="s">
        <v>20</v>
      </c>
      <c r="D15249" s="72" t="s">
        <v>21</v>
      </c>
      <c r="E15249" s="75" t="s">
        <v>16078</v>
      </c>
      <c r="F15249" s="277"/>
    </row>
    <row r="15250" spans="1:6" hidden="1" x14ac:dyDescent="0.25">
      <c r="A15250" s="93">
        <v>3</v>
      </c>
      <c r="B15250" s="72" t="s">
        <v>16095</v>
      </c>
      <c r="C15250" s="73" t="s">
        <v>20</v>
      </c>
      <c r="D15250" s="72" t="s">
        <v>21</v>
      </c>
      <c r="E15250" s="75"/>
      <c r="F15250" s="277"/>
    </row>
    <row r="15251" spans="1:6" hidden="1" x14ac:dyDescent="0.25">
      <c r="A15251" s="93">
        <v>4</v>
      </c>
      <c r="B15251" s="72" t="s">
        <v>17547</v>
      </c>
      <c r="C15251" s="73" t="s">
        <v>20</v>
      </c>
      <c r="D15251" s="72" t="s">
        <v>998</v>
      </c>
      <c r="E15251" s="24"/>
      <c r="F15251" s="277"/>
    </row>
    <row r="15252" spans="1:6" hidden="1" x14ac:dyDescent="0.25">
      <c r="A15252" s="93">
        <v>5</v>
      </c>
      <c r="B15252" s="72"/>
      <c r="C15252" s="73"/>
      <c r="D15252" s="72"/>
      <c r="E15252" s="75"/>
      <c r="F15252" s="277"/>
    </row>
    <row r="15253" spans="1:6" hidden="1" x14ac:dyDescent="0.25">
      <c r="A15253" s="93">
        <v>6</v>
      </c>
      <c r="B15253" s="72"/>
      <c r="C15253" s="73"/>
      <c r="D15253" s="72"/>
      <c r="E15253" s="24"/>
      <c r="F15253" s="277"/>
    </row>
    <row r="15254" spans="1:6" hidden="1" x14ac:dyDescent="0.25">
      <c r="A15254" s="93">
        <v>7</v>
      </c>
      <c r="B15254" s="72"/>
      <c r="C15254" s="73"/>
      <c r="D15254" s="72"/>
      <c r="E15254" s="24"/>
      <c r="F15254" s="277"/>
    </row>
    <row r="15255" spans="1:6" hidden="1" x14ac:dyDescent="0.25">
      <c r="A15255" s="93"/>
      <c r="B15255" s="72"/>
      <c r="C15255" s="73"/>
      <c r="D15255" s="72"/>
      <c r="E15255" s="24"/>
      <c r="F15255" s="277"/>
    </row>
    <row r="15256" spans="1:6" hidden="1" x14ac:dyDescent="0.25">
      <c r="A15256" s="811" t="s">
        <v>558</v>
      </c>
      <c r="B15256" s="812"/>
      <c r="C15256" s="812"/>
      <c r="D15256" s="812"/>
      <c r="E15256" s="812"/>
      <c r="F15256" s="813"/>
    </row>
    <row r="15257" spans="1:6" hidden="1" x14ac:dyDescent="0.25">
      <c r="A15257" s="133">
        <v>1</v>
      </c>
      <c r="B15257" s="126"/>
      <c r="C15257" s="73"/>
      <c r="D15257" s="72"/>
      <c r="E15257" s="140"/>
      <c r="F15257" s="180"/>
    </row>
    <row r="15258" spans="1:6" hidden="1" x14ac:dyDescent="0.25">
      <c r="A15258" s="133">
        <v>2</v>
      </c>
      <c r="B15258" s="72"/>
      <c r="C15258" s="73"/>
      <c r="D15258" s="72"/>
      <c r="E15258" s="140"/>
      <c r="F15258" s="180"/>
    </row>
    <row r="15259" spans="1:6" hidden="1" x14ac:dyDescent="0.25">
      <c r="A15259" s="93">
        <v>3</v>
      </c>
      <c r="B15259" s="72"/>
      <c r="C15259" s="73"/>
      <c r="D15259" s="72"/>
      <c r="E15259" s="24"/>
      <c r="F15259" s="780"/>
    </row>
    <row r="15260" spans="1:6" hidden="1" x14ac:dyDescent="0.25">
      <c r="A15260" s="811" t="s">
        <v>12</v>
      </c>
      <c r="B15260" s="812"/>
      <c r="C15260" s="812"/>
      <c r="D15260" s="812"/>
      <c r="E15260" s="812"/>
      <c r="F15260" s="813"/>
    </row>
    <row r="15261" spans="1:6" hidden="1" x14ac:dyDescent="0.25">
      <c r="A15261" s="93">
        <v>1</v>
      </c>
      <c r="B15261" s="72"/>
      <c r="C15261" s="73"/>
      <c r="D15261" s="72"/>
      <c r="E15261" s="24"/>
      <c r="F15261" s="780"/>
    </row>
    <row r="15262" spans="1:6" hidden="1" x14ac:dyDescent="0.25">
      <c r="A15262" s="93">
        <v>2</v>
      </c>
      <c r="B15262" s="85"/>
      <c r="C15262" s="85"/>
      <c r="D15262" s="85"/>
      <c r="E15262" s="86"/>
      <c r="F15262" s="85"/>
    </row>
    <row r="15263" spans="1:6" hidden="1" x14ac:dyDescent="0.25">
      <c r="A15263" s="811" t="s">
        <v>385</v>
      </c>
      <c r="B15263" s="812"/>
      <c r="C15263" s="812"/>
      <c r="D15263" s="812"/>
      <c r="E15263" s="812"/>
      <c r="F15263" s="813"/>
    </row>
    <row r="15264" spans="1:6" hidden="1" x14ac:dyDescent="0.25">
      <c r="A15264" s="133">
        <v>1</v>
      </c>
      <c r="B15264" s="72" t="s">
        <v>7428</v>
      </c>
      <c r="C15264" s="73" t="s">
        <v>385</v>
      </c>
      <c r="D15264" s="72" t="s">
        <v>13</v>
      </c>
      <c r="E15264" s="24"/>
      <c r="F15264" s="780"/>
    </row>
    <row r="15265" spans="1:6" hidden="1" x14ac:dyDescent="0.25">
      <c r="A15265" s="133">
        <v>2</v>
      </c>
      <c r="B15265" s="72"/>
      <c r="C15265" s="73"/>
      <c r="D15265" s="72"/>
      <c r="E15265" s="24"/>
      <c r="F15265" s="780"/>
    </row>
    <row r="15266" spans="1:6" hidden="1" x14ac:dyDescent="0.25">
      <c r="A15266" s="133">
        <v>3</v>
      </c>
      <c r="B15266" s="72"/>
      <c r="C15266" s="73"/>
      <c r="D15266" s="72"/>
      <c r="E15266" s="24"/>
      <c r="F15266" s="780"/>
    </row>
    <row r="15267" spans="1:6" hidden="1" x14ac:dyDescent="0.25">
      <c r="A15267" s="133">
        <v>4</v>
      </c>
      <c r="B15267" s="72"/>
      <c r="C15267" s="73"/>
      <c r="D15267" s="72"/>
      <c r="E15267" s="24"/>
      <c r="F15267" s="780"/>
    </row>
    <row r="15268" spans="1:6" hidden="1" x14ac:dyDescent="0.25">
      <c r="A15268" s="811" t="s">
        <v>5</v>
      </c>
      <c r="B15268" s="812"/>
      <c r="C15268" s="812"/>
      <c r="D15268" s="812"/>
      <c r="E15268" s="812"/>
      <c r="F15268" s="813"/>
    </row>
    <row r="15269" spans="1:6" hidden="1" x14ac:dyDescent="0.25">
      <c r="A15269" s="93">
        <v>1</v>
      </c>
      <c r="B15269" s="85" t="s">
        <v>17544</v>
      </c>
      <c r="C15269" s="85" t="s">
        <v>5</v>
      </c>
      <c r="D15269" s="85" t="s">
        <v>21</v>
      </c>
      <c r="E15269" s="75"/>
      <c r="F15269" s="140"/>
    </row>
    <row r="15270" spans="1:6" hidden="1" x14ac:dyDescent="0.25">
      <c r="A15270" s="93">
        <v>2</v>
      </c>
      <c r="B15270" s="85"/>
      <c r="C15270" s="73"/>
      <c r="D15270" s="72"/>
      <c r="E15270" s="86"/>
      <c r="F15270" s="140"/>
    </row>
    <row r="15271" spans="1:6" hidden="1" x14ac:dyDescent="0.25"/>
    <row r="15272" spans="1:6" hidden="1" x14ac:dyDescent="0.25"/>
    <row r="15273" spans="1:6" hidden="1" x14ac:dyDescent="0.25">
      <c r="A15273" s="305"/>
      <c r="B15273" s="31" t="s">
        <v>10</v>
      </c>
      <c r="C15273" s="30">
        <v>44719</v>
      </c>
      <c r="D15273" s="31"/>
      <c r="E15273" s="596"/>
      <c r="F15273" s="306"/>
    </row>
    <row r="15274" spans="1:6" hidden="1" x14ac:dyDescent="0.25">
      <c r="A15274" s="307" t="s">
        <v>580</v>
      </c>
      <c r="B15274" s="308" t="s">
        <v>576</v>
      </c>
      <c r="C15274" s="309" t="s">
        <v>912</v>
      </c>
      <c r="D15274" s="308" t="s">
        <v>577</v>
      </c>
      <c r="E15274" s="597" t="s">
        <v>1422</v>
      </c>
      <c r="F15274" s="310" t="s">
        <v>579</v>
      </c>
    </row>
    <row r="15275" spans="1:6" hidden="1" x14ac:dyDescent="0.25">
      <c r="A15275" s="814" t="s">
        <v>155</v>
      </c>
      <c r="B15275" s="814"/>
      <c r="C15275" s="814"/>
      <c r="D15275" s="814"/>
      <c r="E15275" s="814"/>
      <c r="F15275" s="814"/>
    </row>
    <row r="15276" spans="1:6" hidden="1" x14ac:dyDescent="0.25">
      <c r="A15276" s="133">
        <v>1</v>
      </c>
      <c r="B15276" s="207"/>
      <c r="C15276" s="207"/>
      <c r="D15276" s="207"/>
      <c r="E15276" s="475"/>
      <c r="F15276" s="207"/>
    </row>
    <row r="15277" spans="1:6" hidden="1" x14ac:dyDescent="0.25">
      <c r="A15277" s="93">
        <v>2</v>
      </c>
      <c r="B15277" s="224"/>
      <c r="C15277" s="225"/>
      <c r="D15277" s="224"/>
      <c r="E15277" s="227"/>
      <c r="F15277" s="206"/>
    </row>
    <row r="15278" spans="1:6" hidden="1" x14ac:dyDescent="0.25">
      <c r="A15278" s="814" t="s">
        <v>41</v>
      </c>
      <c r="B15278" s="814"/>
      <c r="C15278" s="814"/>
      <c r="D15278" s="814"/>
      <c r="E15278" s="814"/>
      <c r="F15278" s="814"/>
    </row>
    <row r="15279" spans="1:6" hidden="1" x14ac:dyDescent="0.25">
      <c r="A15279" s="93">
        <v>1</v>
      </c>
      <c r="B15279" s="72"/>
      <c r="C15279" s="73"/>
      <c r="D15279" s="72"/>
      <c r="E15279" s="75"/>
      <c r="F15279" s="140"/>
    </row>
    <row r="15280" spans="1:6" hidden="1" x14ac:dyDescent="0.25">
      <c r="A15280" s="93"/>
      <c r="B15280" s="85"/>
      <c r="C15280" s="85"/>
      <c r="D15280" s="85"/>
      <c r="E15280" s="86"/>
      <c r="F15280" s="85"/>
    </row>
    <row r="15281" spans="1:6" hidden="1" x14ac:dyDescent="0.25">
      <c r="A15281" s="814" t="s">
        <v>9</v>
      </c>
      <c r="B15281" s="814"/>
      <c r="C15281" s="814"/>
      <c r="D15281" s="814"/>
      <c r="E15281" s="814"/>
      <c r="F15281" s="814"/>
    </row>
    <row r="15282" spans="1:6" hidden="1" x14ac:dyDescent="0.25">
      <c r="A15282" s="93">
        <v>1</v>
      </c>
      <c r="B15282" s="72" t="s">
        <v>7311</v>
      </c>
      <c r="C15282" s="73" t="s">
        <v>9</v>
      </c>
      <c r="D15282" s="72" t="s">
        <v>13</v>
      </c>
      <c r="E15282" s="75"/>
      <c r="F15282" s="780"/>
    </row>
    <row r="15283" spans="1:6" hidden="1" x14ac:dyDescent="0.25">
      <c r="A15283" s="93">
        <v>2</v>
      </c>
      <c r="B15283" s="72" t="s">
        <v>10059</v>
      </c>
      <c r="C15283" s="73" t="s">
        <v>9</v>
      </c>
      <c r="D15283" s="72" t="s">
        <v>21</v>
      </c>
      <c r="E15283" s="75"/>
      <c r="F15283" s="780"/>
    </row>
    <row r="15284" spans="1:6" hidden="1" x14ac:dyDescent="0.25">
      <c r="A15284" s="93">
        <v>3</v>
      </c>
      <c r="B15284" s="72" t="s">
        <v>10059</v>
      </c>
      <c r="C15284" s="73" t="s">
        <v>9</v>
      </c>
      <c r="D15284" s="72" t="s">
        <v>21</v>
      </c>
      <c r="E15284" s="75"/>
      <c r="F15284" s="780"/>
    </row>
    <row r="15285" spans="1:6" hidden="1" x14ac:dyDescent="0.25">
      <c r="A15285" s="93">
        <v>4</v>
      </c>
      <c r="B15285" s="72" t="s">
        <v>17550</v>
      </c>
      <c r="C15285" s="73" t="s">
        <v>9</v>
      </c>
      <c r="D15285" s="72" t="s">
        <v>21</v>
      </c>
      <c r="E15285" s="24"/>
      <c r="F15285" s="780"/>
    </row>
    <row r="15286" spans="1:6" hidden="1" x14ac:dyDescent="0.25">
      <c r="A15286" s="93">
        <v>5</v>
      </c>
      <c r="B15286" s="72" t="s">
        <v>9059</v>
      </c>
      <c r="C15286" s="73" t="s">
        <v>9</v>
      </c>
      <c r="D15286" s="72" t="s">
        <v>21</v>
      </c>
      <c r="E15286" s="24"/>
      <c r="F15286" s="780"/>
    </row>
    <row r="15287" spans="1:6" hidden="1" x14ac:dyDescent="0.25">
      <c r="A15287" s="93"/>
      <c r="B15287" s="72"/>
      <c r="C15287" s="73"/>
      <c r="D15287" s="72"/>
      <c r="E15287" s="24"/>
      <c r="F15287" s="793"/>
    </row>
    <row r="15288" spans="1:6" hidden="1" x14ac:dyDescent="0.25">
      <c r="A15288" s="93"/>
      <c r="B15288" s="72"/>
      <c r="C15288" s="73"/>
      <c r="D15288" s="72"/>
      <c r="E15288" s="24"/>
      <c r="F15288" s="793"/>
    </row>
    <row r="15289" spans="1:6" hidden="1" x14ac:dyDescent="0.25">
      <c r="A15289" s="811" t="s">
        <v>20</v>
      </c>
      <c r="B15289" s="812"/>
      <c r="C15289" s="812"/>
      <c r="D15289" s="812"/>
      <c r="E15289" s="812"/>
      <c r="F15289" s="813"/>
    </row>
    <row r="15290" spans="1:6" hidden="1" x14ac:dyDescent="0.25">
      <c r="A15290" s="93">
        <v>1</v>
      </c>
      <c r="B15290" s="72" t="s">
        <v>5510</v>
      </c>
      <c r="C15290" s="73" t="s">
        <v>20</v>
      </c>
      <c r="D15290" s="72" t="s">
        <v>13</v>
      </c>
      <c r="E15290" s="75"/>
      <c r="F15290" s="730" t="s">
        <v>17541</v>
      </c>
    </row>
    <row r="15291" spans="1:6" hidden="1" x14ac:dyDescent="0.25">
      <c r="A15291" s="93">
        <v>2</v>
      </c>
      <c r="B15291" s="72" t="s">
        <v>12205</v>
      </c>
      <c r="C15291" s="73" t="s">
        <v>20</v>
      </c>
      <c r="D15291" s="72" t="s">
        <v>13</v>
      </c>
      <c r="E15291" s="75"/>
      <c r="F15291" s="277"/>
    </row>
    <row r="15292" spans="1:6" hidden="1" x14ac:dyDescent="0.25">
      <c r="A15292" s="93">
        <v>3</v>
      </c>
      <c r="B15292" s="72" t="s">
        <v>12678</v>
      </c>
      <c r="C15292" s="73" t="s">
        <v>20</v>
      </c>
      <c r="D15292" s="72" t="s">
        <v>890</v>
      </c>
      <c r="E15292" s="75" t="s">
        <v>17548</v>
      </c>
      <c r="F15292" s="730" t="s">
        <v>17541</v>
      </c>
    </row>
    <row r="15293" spans="1:6" hidden="1" x14ac:dyDescent="0.25">
      <c r="A15293" s="93">
        <v>4</v>
      </c>
      <c r="B15293" s="72" t="s">
        <v>11090</v>
      </c>
      <c r="C15293" s="73" t="s">
        <v>20</v>
      </c>
      <c r="D15293" s="72" t="s">
        <v>13</v>
      </c>
      <c r="E15293" s="24"/>
      <c r="F15293" s="730" t="s">
        <v>15629</v>
      </c>
    </row>
    <row r="15294" spans="1:6" hidden="1" x14ac:dyDescent="0.25">
      <c r="A15294" s="93">
        <v>5</v>
      </c>
      <c r="B15294" s="72" t="s">
        <v>6634</v>
      </c>
      <c r="C15294" s="73" t="s">
        <v>20</v>
      </c>
      <c r="D15294" s="72" t="s">
        <v>21</v>
      </c>
      <c r="E15294" s="75"/>
      <c r="F15294" s="277"/>
    </row>
    <row r="15295" spans="1:6" hidden="1" x14ac:dyDescent="0.25">
      <c r="A15295" s="93">
        <v>6</v>
      </c>
      <c r="B15295" s="72" t="s">
        <v>17555</v>
      </c>
      <c r="C15295" s="73" t="s">
        <v>20</v>
      </c>
      <c r="D15295" s="72" t="s">
        <v>13</v>
      </c>
      <c r="E15295" s="75"/>
      <c r="F15295" s="730" t="s">
        <v>15629</v>
      </c>
    </row>
    <row r="15296" spans="1:6" hidden="1" x14ac:dyDescent="0.25">
      <c r="A15296" s="93">
        <v>7</v>
      </c>
      <c r="B15296" s="72" t="s">
        <v>17556</v>
      </c>
      <c r="C15296" s="73" t="s">
        <v>20</v>
      </c>
      <c r="D15296" s="72" t="s">
        <v>13</v>
      </c>
      <c r="E15296" s="75"/>
      <c r="F15296" s="730" t="s">
        <v>15629</v>
      </c>
    </row>
    <row r="15297" spans="1:6" hidden="1" x14ac:dyDescent="0.25">
      <c r="A15297" s="93">
        <v>8</v>
      </c>
      <c r="B15297" s="72" t="s">
        <v>17557</v>
      </c>
      <c r="C15297" s="73" t="s">
        <v>20</v>
      </c>
      <c r="D15297" s="72" t="s">
        <v>13</v>
      </c>
      <c r="E15297" s="75"/>
      <c r="F15297" s="730" t="s">
        <v>15629</v>
      </c>
    </row>
    <row r="15298" spans="1:6" hidden="1" x14ac:dyDescent="0.25">
      <c r="A15298" s="93"/>
      <c r="B15298" s="72"/>
      <c r="C15298" s="73"/>
      <c r="D15298" s="72"/>
      <c r="E15298" s="75"/>
      <c r="F15298" s="277"/>
    </row>
    <row r="15299" spans="1:6" hidden="1" x14ac:dyDescent="0.25">
      <c r="A15299" s="93"/>
      <c r="B15299" s="72"/>
      <c r="C15299" s="73"/>
      <c r="D15299" s="72"/>
      <c r="E15299" s="75"/>
      <c r="F15299" s="277"/>
    </row>
    <row r="15300" spans="1:6" hidden="1" x14ac:dyDescent="0.25">
      <c r="A15300" s="93"/>
      <c r="B15300" s="72"/>
      <c r="C15300" s="73"/>
      <c r="D15300" s="72"/>
      <c r="E15300" s="24"/>
      <c r="F15300" s="277"/>
    </row>
    <row r="15301" spans="1:6" hidden="1" x14ac:dyDescent="0.25">
      <c r="A15301" s="811" t="s">
        <v>558</v>
      </c>
      <c r="B15301" s="812"/>
      <c r="C15301" s="812"/>
      <c r="D15301" s="812"/>
      <c r="E15301" s="812"/>
      <c r="F15301" s="813"/>
    </row>
    <row r="15302" spans="1:6" hidden="1" x14ac:dyDescent="0.25">
      <c r="A15302" s="133">
        <v>1</v>
      </c>
      <c r="B15302" s="126"/>
      <c r="C15302" s="73"/>
      <c r="D15302" s="72"/>
      <c r="E15302" s="140"/>
      <c r="F15302" s="180"/>
    </row>
    <row r="15303" spans="1:6" hidden="1" x14ac:dyDescent="0.25">
      <c r="A15303" s="133">
        <v>2</v>
      </c>
      <c r="B15303" s="72"/>
      <c r="C15303" s="73"/>
      <c r="D15303" s="72"/>
      <c r="E15303" s="140"/>
      <c r="F15303" s="180"/>
    </row>
    <row r="15304" spans="1:6" hidden="1" x14ac:dyDescent="0.25">
      <c r="A15304" s="93">
        <v>3</v>
      </c>
      <c r="B15304" s="72"/>
      <c r="C15304" s="73"/>
      <c r="D15304" s="72"/>
      <c r="E15304" s="24"/>
      <c r="F15304" s="780"/>
    </row>
    <row r="15305" spans="1:6" hidden="1" x14ac:dyDescent="0.25">
      <c r="A15305" s="811" t="s">
        <v>12</v>
      </c>
      <c r="B15305" s="812"/>
      <c r="C15305" s="812"/>
      <c r="D15305" s="812"/>
      <c r="E15305" s="812"/>
      <c r="F15305" s="813"/>
    </row>
    <row r="15306" spans="1:6" hidden="1" x14ac:dyDescent="0.25">
      <c r="A15306" s="93">
        <v>1</v>
      </c>
      <c r="B15306" s="72"/>
      <c r="C15306" s="73"/>
      <c r="D15306" s="72"/>
      <c r="E15306" s="24"/>
      <c r="F15306" s="780"/>
    </row>
    <row r="15307" spans="1:6" hidden="1" x14ac:dyDescent="0.25">
      <c r="A15307" s="93">
        <v>2</v>
      </c>
      <c r="B15307" s="85"/>
      <c r="C15307" s="85"/>
      <c r="D15307" s="85"/>
      <c r="E15307" s="86"/>
      <c r="F15307" s="85"/>
    </row>
    <row r="15308" spans="1:6" hidden="1" x14ac:dyDescent="0.25">
      <c r="A15308" s="811" t="s">
        <v>385</v>
      </c>
      <c r="B15308" s="812"/>
      <c r="C15308" s="812"/>
      <c r="D15308" s="812"/>
      <c r="E15308" s="812"/>
      <c r="F15308" s="813"/>
    </row>
    <row r="15309" spans="1:6" hidden="1" x14ac:dyDescent="0.25">
      <c r="A15309" s="133">
        <v>1</v>
      </c>
      <c r="B15309" s="72"/>
      <c r="C15309" s="73"/>
      <c r="D15309" s="72"/>
      <c r="E15309" s="24"/>
      <c r="F15309" s="780"/>
    </row>
    <row r="15310" spans="1:6" hidden="1" x14ac:dyDescent="0.25">
      <c r="A15310" s="133">
        <v>2</v>
      </c>
      <c r="B15310" s="72"/>
      <c r="C15310" s="73"/>
      <c r="D15310" s="72"/>
      <c r="E15310" s="24"/>
      <c r="F15310" s="780"/>
    </row>
    <row r="15311" spans="1:6" hidden="1" x14ac:dyDescent="0.25">
      <c r="A15311" s="133">
        <v>3</v>
      </c>
      <c r="B15311" s="72"/>
      <c r="C15311" s="73"/>
      <c r="D15311" s="72"/>
      <c r="E15311" s="24"/>
      <c r="F15311" s="780"/>
    </row>
    <row r="15312" spans="1:6" hidden="1" x14ac:dyDescent="0.25">
      <c r="A15312" s="133">
        <v>4</v>
      </c>
      <c r="B15312" s="72"/>
      <c r="C15312" s="73"/>
      <c r="D15312" s="72"/>
      <c r="E15312" s="24"/>
      <c r="F15312" s="780"/>
    </row>
    <row r="15313" spans="1:6" hidden="1" x14ac:dyDescent="0.25">
      <c r="A15313" s="811" t="s">
        <v>5</v>
      </c>
      <c r="B15313" s="812"/>
      <c r="C15313" s="812"/>
      <c r="D15313" s="812"/>
      <c r="E15313" s="812"/>
      <c r="F15313" s="813"/>
    </row>
    <row r="15314" spans="1:6" hidden="1" x14ac:dyDescent="0.25">
      <c r="A15314" s="93">
        <v>1</v>
      </c>
      <c r="B15314" s="85" t="s">
        <v>17224</v>
      </c>
      <c r="C15314" s="85" t="s">
        <v>5</v>
      </c>
      <c r="D15314" s="85" t="s">
        <v>13</v>
      </c>
      <c r="E15314" s="75"/>
      <c r="F15314" s="140"/>
    </row>
    <row r="15315" spans="1:6" hidden="1" x14ac:dyDescent="0.25">
      <c r="A15315" s="93">
        <v>2</v>
      </c>
      <c r="B15315" s="85"/>
      <c r="C15315" s="73"/>
      <c r="D15315" s="72"/>
      <c r="E15315" s="86"/>
      <c r="F15315" s="140"/>
    </row>
    <row r="15316" spans="1:6" hidden="1" x14ac:dyDescent="0.25">
      <c r="A15316" s="811" t="s">
        <v>5</v>
      </c>
      <c r="B15316" s="812"/>
      <c r="C15316" s="812"/>
      <c r="D15316" s="812"/>
      <c r="E15316" s="812"/>
      <c r="F15316" s="813"/>
    </row>
    <row r="15317" spans="1:6" hidden="1" x14ac:dyDescent="0.25">
      <c r="A15317" s="93">
        <v>1</v>
      </c>
      <c r="B15317" s="85" t="s">
        <v>17552</v>
      </c>
      <c r="C15317" s="73" t="s">
        <v>5129</v>
      </c>
      <c r="D15317" s="72" t="s">
        <v>343</v>
      </c>
      <c r="E15317" s="86"/>
      <c r="F15317" s="140"/>
    </row>
    <row r="15318" spans="1:6" hidden="1" x14ac:dyDescent="0.25">
      <c r="A15318" s="93">
        <v>2</v>
      </c>
      <c r="B15318" s="85" t="s">
        <v>17553</v>
      </c>
      <c r="C15318" s="73" t="s">
        <v>5129</v>
      </c>
      <c r="D15318" s="72" t="s">
        <v>343</v>
      </c>
      <c r="E15318" s="86"/>
      <c r="F15318" s="140"/>
    </row>
    <row r="15319" spans="1:6" hidden="1" x14ac:dyDescent="0.25">
      <c r="A15319" s="93">
        <v>3</v>
      </c>
      <c r="B15319" s="94" t="s">
        <v>17554</v>
      </c>
      <c r="C15319" s="73" t="s">
        <v>5129</v>
      </c>
      <c r="D15319" s="72" t="s">
        <v>343</v>
      </c>
      <c r="E15319" s="86"/>
      <c r="F15319" s="140"/>
    </row>
    <row r="15320" spans="1:6" hidden="1" x14ac:dyDescent="0.25"/>
    <row r="15321" spans="1:6" hidden="1" x14ac:dyDescent="0.25"/>
    <row r="15322" spans="1:6" hidden="1" x14ac:dyDescent="0.25"/>
    <row r="15323" spans="1:6" hidden="1" x14ac:dyDescent="0.25">
      <c r="A15323" s="299"/>
      <c r="B15323" s="61" t="s">
        <v>45</v>
      </c>
      <c r="C15323" s="62">
        <v>44721</v>
      </c>
      <c r="D15323" s="61"/>
      <c r="E15323" s="584"/>
      <c r="F15323" s="300"/>
    </row>
    <row r="15324" spans="1:6" hidden="1" x14ac:dyDescent="0.25">
      <c r="A15324" s="301" t="s">
        <v>580</v>
      </c>
      <c r="B15324" s="302" t="s">
        <v>576</v>
      </c>
      <c r="C15324" s="303" t="s">
        <v>912</v>
      </c>
      <c r="D15324" s="302" t="s">
        <v>577</v>
      </c>
      <c r="E15324" s="585" t="s">
        <v>1422</v>
      </c>
      <c r="F15324" s="304" t="s">
        <v>579</v>
      </c>
    </row>
    <row r="15325" spans="1:6" hidden="1" x14ac:dyDescent="0.25">
      <c r="A15325" s="814" t="s">
        <v>155</v>
      </c>
      <c r="B15325" s="814"/>
      <c r="C15325" s="814"/>
      <c r="D15325" s="814"/>
      <c r="E15325" s="814"/>
      <c r="F15325" s="814"/>
    </row>
    <row r="15326" spans="1:6" hidden="1" x14ac:dyDescent="0.25">
      <c r="A15326" s="133">
        <v>1</v>
      </c>
      <c r="B15326" s="207"/>
      <c r="C15326" s="207"/>
      <c r="D15326" s="207"/>
      <c r="E15326" s="475"/>
      <c r="F15326" s="207"/>
    </row>
    <row r="15327" spans="1:6" hidden="1" x14ac:dyDescent="0.25">
      <c r="A15327" s="93">
        <v>2</v>
      </c>
      <c r="B15327" s="224"/>
      <c r="C15327" s="225"/>
      <c r="D15327" s="224"/>
      <c r="E15327" s="227"/>
      <c r="F15327" s="206"/>
    </row>
    <row r="15328" spans="1:6" hidden="1" x14ac:dyDescent="0.25">
      <c r="A15328" s="814" t="s">
        <v>41</v>
      </c>
      <c r="B15328" s="814"/>
      <c r="C15328" s="814"/>
      <c r="D15328" s="814"/>
      <c r="E15328" s="814"/>
      <c r="F15328" s="814"/>
    </row>
    <row r="15329" spans="1:6" hidden="1" x14ac:dyDescent="0.25">
      <c r="A15329" s="93">
        <v>1</v>
      </c>
      <c r="B15329" s="72" t="s">
        <v>4517</v>
      </c>
      <c r="C15329" s="73" t="s">
        <v>41</v>
      </c>
      <c r="D15329" s="72" t="s">
        <v>890</v>
      </c>
      <c r="E15329" s="75" t="s">
        <v>4519</v>
      </c>
      <c r="F15329" s="140" t="s">
        <v>605</v>
      </c>
    </row>
    <row r="15330" spans="1:6" hidden="1" x14ac:dyDescent="0.25">
      <c r="A15330" s="93">
        <v>2</v>
      </c>
      <c r="B15330" s="85" t="s">
        <v>17688</v>
      </c>
      <c r="C15330" s="85" t="s">
        <v>41</v>
      </c>
      <c r="D15330" s="85" t="s">
        <v>22</v>
      </c>
      <c r="E15330" s="86"/>
      <c r="F15330" s="93" t="s">
        <v>17689</v>
      </c>
    </row>
    <row r="15331" spans="1:6" hidden="1" x14ac:dyDescent="0.25">
      <c r="A15331" s="814" t="s">
        <v>9</v>
      </c>
      <c r="B15331" s="814"/>
      <c r="C15331" s="814"/>
      <c r="D15331" s="814"/>
      <c r="E15331" s="814"/>
      <c r="F15331" s="814"/>
    </row>
    <row r="15332" spans="1:6" hidden="1" x14ac:dyDescent="0.25">
      <c r="A15332" s="93">
        <v>1</v>
      </c>
      <c r="B15332" s="72" t="s">
        <v>17559</v>
      </c>
      <c r="C15332" s="73" t="s">
        <v>9</v>
      </c>
      <c r="D15332" s="72" t="s">
        <v>2040</v>
      </c>
      <c r="E15332" s="75"/>
      <c r="F15332" s="780"/>
    </row>
    <row r="15333" spans="1:6" hidden="1" x14ac:dyDescent="0.25">
      <c r="A15333" s="93">
        <v>2</v>
      </c>
      <c r="B15333" s="72" t="s">
        <v>372</v>
      </c>
      <c r="C15333" s="73" t="s">
        <v>9</v>
      </c>
      <c r="D15333" s="72" t="s">
        <v>21</v>
      </c>
      <c r="E15333" s="75"/>
      <c r="F15333" s="780"/>
    </row>
    <row r="15334" spans="1:6" hidden="1" x14ac:dyDescent="0.25">
      <c r="A15334" s="93">
        <v>3</v>
      </c>
      <c r="B15334" s="72" t="s">
        <v>17563</v>
      </c>
      <c r="C15334" s="73" t="s">
        <v>9</v>
      </c>
      <c r="D15334" s="72" t="s">
        <v>72</v>
      </c>
      <c r="E15334" s="75"/>
      <c r="F15334" s="780"/>
    </row>
    <row r="15335" spans="1:6" hidden="1" x14ac:dyDescent="0.25">
      <c r="A15335" s="93">
        <v>4</v>
      </c>
      <c r="B15335" s="72" t="s">
        <v>9521</v>
      </c>
      <c r="C15335" s="73" t="s">
        <v>1504</v>
      </c>
      <c r="D15335" s="72" t="s">
        <v>21</v>
      </c>
      <c r="E15335" s="24"/>
      <c r="F15335" s="780"/>
    </row>
    <row r="15336" spans="1:6" hidden="1" x14ac:dyDescent="0.25">
      <c r="A15336" s="93">
        <v>5</v>
      </c>
      <c r="B15336" s="72" t="s">
        <v>17565</v>
      </c>
      <c r="C15336" s="73" t="s">
        <v>2761</v>
      </c>
      <c r="D15336" s="72" t="s">
        <v>21</v>
      </c>
      <c r="E15336" s="24"/>
      <c r="F15336" s="140" t="s">
        <v>17566</v>
      </c>
    </row>
    <row r="15337" spans="1:6" hidden="1" x14ac:dyDescent="0.25">
      <c r="A15337" s="93">
        <v>6</v>
      </c>
      <c r="B15337" s="72" t="s">
        <v>17567</v>
      </c>
      <c r="C15337" s="73" t="s">
        <v>2761</v>
      </c>
      <c r="D15337" s="72" t="s">
        <v>21</v>
      </c>
      <c r="E15337" s="24"/>
      <c r="F15337" s="140" t="s">
        <v>17566</v>
      </c>
    </row>
    <row r="15338" spans="1:6" hidden="1" x14ac:dyDescent="0.25">
      <c r="A15338" s="811" t="s">
        <v>20</v>
      </c>
      <c r="B15338" s="812"/>
      <c r="C15338" s="812"/>
      <c r="D15338" s="812"/>
      <c r="E15338" s="812"/>
      <c r="F15338" s="813"/>
    </row>
    <row r="15339" spans="1:6" hidden="1" x14ac:dyDescent="0.25">
      <c r="A15339" s="93">
        <v>1</v>
      </c>
      <c r="B15339" s="72" t="s">
        <v>16989</v>
      </c>
      <c r="C15339" s="73" t="s">
        <v>20</v>
      </c>
      <c r="D15339" s="72" t="s">
        <v>17</v>
      </c>
      <c r="E15339" s="75"/>
      <c r="F15339" s="277"/>
    </row>
    <row r="15340" spans="1:6" hidden="1" x14ac:dyDescent="0.25">
      <c r="A15340" s="93">
        <v>2</v>
      </c>
      <c r="B15340" s="72" t="s">
        <v>16989</v>
      </c>
      <c r="C15340" s="73" t="s">
        <v>20</v>
      </c>
      <c r="D15340" s="72" t="s">
        <v>17</v>
      </c>
      <c r="E15340" s="75"/>
      <c r="F15340" s="277"/>
    </row>
    <row r="15341" spans="1:6" hidden="1" x14ac:dyDescent="0.25">
      <c r="A15341" s="93">
        <v>3</v>
      </c>
      <c r="B15341" s="72" t="s">
        <v>16989</v>
      </c>
      <c r="C15341" s="73" t="s">
        <v>20</v>
      </c>
      <c r="D15341" s="72" t="s">
        <v>17</v>
      </c>
      <c r="E15341" s="75"/>
      <c r="F15341" s="277"/>
    </row>
    <row r="15342" spans="1:6" hidden="1" x14ac:dyDescent="0.25">
      <c r="A15342" s="93">
        <v>4</v>
      </c>
      <c r="B15342" s="72"/>
      <c r="C15342" s="73"/>
      <c r="D15342" s="72"/>
      <c r="E15342" s="24"/>
      <c r="F15342" s="277"/>
    </row>
    <row r="15343" spans="1:6" hidden="1" x14ac:dyDescent="0.25">
      <c r="A15343" s="93">
        <v>5</v>
      </c>
      <c r="B15343" s="72"/>
      <c r="C15343" s="73"/>
      <c r="D15343" s="72"/>
      <c r="E15343" s="75"/>
      <c r="F15343" s="277"/>
    </row>
    <row r="15344" spans="1:6" hidden="1" x14ac:dyDescent="0.25">
      <c r="A15344" s="93">
        <v>6</v>
      </c>
      <c r="B15344" s="72"/>
      <c r="C15344" s="73"/>
      <c r="D15344" s="72"/>
      <c r="E15344" s="24"/>
      <c r="F15344" s="277"/>
    </row>
    <row r="15345" spans="1:6" hidden="1" x14ac:dyDescent="0.25">
      <c r="A15345" s="93">
        <v>7</v>
      </c>
      <c r="B15345" s="72"/>
      <c r="C15345" s="73"/>
      <c r="D15345" s="72"/>
      <c r="E15345" s="24"/>
      <c r="F15345" s="277"/>
    </row>
    <row r="15346" spans="1:6" hidden="1" x14ac:dyDescent="0.25">
      <c r="A15346" s="93"/>
      <c r="B15346" s="72"/>
      <c r="C15346" s="73"/>
      <c r="D15346" s="72"/>
      <c r="E15346" s="24"/>
      <c r="F15346" s="277"/>
    </row>
    <row r="15347" spans="1:6" hidden="1" x14ac:dyDescent="0.25">
      <c r="A15347" s="811" t="s">
        <v>558</v>
      </c>
      <c r="B15347" s="812"/>
      <c r="C15347" s="812"/>
      <c r="D15347" s="812"/>
      <c r="E15347" s="812"/>
      <c r="F15347" s="813"/>
    </row>
    <row r="15348" spans="1:6" hidden="1" x14ac:dyDescent="0.25">
      <c r="A15348" s="133">
        <v>1</v>
      </c>
      <c r="B15348" s="126"/>
      <c r="C15348" s="73"/>
      <c r="D15348" s="72"/>
      <c r="E15348" s="140"/>
      <c r="F15348" s="180"/>
    </row>
    <row r="15349" spans="1:6" hidden="1" x14ac:dyDescent="0.25">
      <c r="A15349" s="133">
        <v>2</v>
      </c>
      <c r="B15349" s="72"/>
      <c r="C15349" s="73"/>
      <c r="D15349" s="72"/>
      <c r="E15349" s="140"/>
      <c r="F15349" s="180"/>
    </row>
    <row r="15350" spans="1:6" hidden="1" x14ac:dyDescent="0.25">
      <c r="A15350" s="93">
        <v>3</v>
      </c>
      <c r="B15350" s="72"/>
      <c r="C15350" s="73"/>
      <c r="D15350" s="72"/>
      <c r="E15350" s="24"/>
      <c r="F15350" s="780"/>
    </row>
    <row r="15351" spans="1:6" hidden="1" x14ac:dyDescent="0.25">
      <c r="A15351" s="811" t="s">
        <v>12</v>
      </c>
      <c r="B15351" s="812"/>
      <c r="C15351" s="812"/>
      <c r="D15351" s="812"/>
      <c r="E15351" s="812"/>
      <c r="F15351" s="813"/>
    </row>
    <row r="15352" spans="1:6" hidden="1" x14ac:dyDescent="0.25">
      <c r="A15352" s="93">
        <v>1</v>
      </c>
      <c r="B15352" s="72" t="s">
        <v>2038</v>
      </c>
      <c r="C15352" s="73" t="s">
        <v>12</v>
      </c>
      <c r="D15352" s="72" t="s">
        <v>21</v>
      </c>
      <c r="E15352" s="24"/>
      <c r="F15352" s="780"/>
    </row>
    <row r="15353" spans="1:6" hidden="1" x14ac:dyDescent="0.25">
      <c r="A15353" s="93">
        <v>2</v>
      </c>
      <c r="B15353" s="85" t="s">
        <v>2038</v>
      </c>
      <c r="C15353" s="85" t="s">
        <v>12</v>
      </c>
      <c r="D15353" s="85" t="s">
        <v>21</v>
      </c>
      <c r="E15353" s="86"/>
      <c r="F15353" s="85"/>
    </row>
    <row r="15354" spans="1:6" hidden="1" x14ac:dyDescent="0.25">
      <c r="A15354" s="811" t="s">
        <v>385</v>
      </c>
      <c r="B15354" s="812"/>
      <c r="C15354" s="812"/>
      <c r="D15354" s="812"/>
      <c r="E15354" s="812"/>
      <c r="F15354" s="813"/>
    </row>
    <row r="15355" spans="1:6" hidden="1" x14ac:dyDescent="0.25">
      <c r="A15355" s="133">
        <v>1</v>
      </c>
      <c r="B15355" s="72" t="s">
        <v>1646</v>
      </c>
      <c r="C15355" s="73" t="s">
        <v>385</v>
      </c>
      <c r="D15355" s="72" t="s">
        <v>890</v>
      </c>
      <c r="E15355" s="24"/>
      <c r="F15355" s="140" t="s">
        <v>17711</v>
      </c>
    </row>
    <row r="15356" spans="1:6" hidden="1" x14ac:dyDescent="0.25">
      <c r="A15356" s="133">
        <v>2</v>
      </c>
      <c r="B15356" s="72"/>
      <c r="C15356" s="73"/>
      <c r="D15356" s="72"/>
      <c r="E15356" s="24"/>
      <c r="F15356" s="780"/>
    </row>
    <row r="15357" spans="1:6" hidden="1" x14ac:dyDescent="0.25">
      <c r="A15357" s="133">
        <v>3</v>
      </c>
      <c r="B15357" s="72"/>
      <c r="C15357" s="73"/>
      <c r="D15357" s="72"/>
      <c r="E15357" s="24"/>
      <c r="F15357" s="780"/>
    </row>
    <row r="15358" spans="1:6" hidden="1" x14ac:dyDescent="0.25">
      <c r="A15358" s="133">
        <v>4</v>
      </c>
      <c r="B15358" s="72"/>
      <c r="C15358" s="73"/>
      <c r="D15358" s="72"/>
      <c r="E15358" s="24"/>
      <c r="F15358" s="780"/>
    </row>
    <row r="15359" spans="1:6" hidden="1" x14ac:dyDescent="0.25">
      <c r="A15359" s="811" t="s">
        <v>5</v>
      </c>
      <c r="B15359" s="812"/>
      <c r="C15359" s="812"/>
      <c r="D15359" s="812"/>
      <c r="E15359" s="812"/>
      <c r="F15359" s="813"/>
    </row>
    <row r="15360" spans="1:6" hidden="1" x14ac:dyDescent="0.25">
      <c r="A15360" s="93">
        <v>1</v>
      </c>
      <c r="B15360" s="85"/>
      <c r="C15360" s="85"/>
      <c r="D15360" s="85"/>
      <c r="E15360" s="75"/>
      <c r="F15360" s="140"/>
    </row>
    <row r="15361" spans="1:6" hidden="1" x14ac:dyDescent="0.25">
      <c r="A15361" s="93">
        <v>2</v>
      </c>
      <c r="B15361" s="85"/>
      <c r="C15361" s="73"/>
      <c r="D15361" s="72"/>
      <c r="E15361" s="86"/>
      <c r="F15361" s="140"/>
    </row>
    <row r="15362" spans="1:6" hidden="1" x14ac:dyDescent="0.25"/>
    <row r="15363" spans="1:6" hidden="1" x14ac:dyDescent="0.25"/>
    <row r="15364" spans="1:6" hidden="1" x14ac:dyDescent="0.25">
      <c r="A15364" s="453"/>
      <c r="B15364" s="454" t="s">
        <v>63</v>
      </c>
      <c r="C15364" s="455">
        <v>44723</v>
      </c>
      <c r="D15364" s="454"/>
      <c r="E15364" s="598"/>
      <c r="F15364" s="456"/>
    </row>
    <row r="15365" spans="1:6" hidden="1" x14ac:dyDescent="0.25">
      <c r="A15365" s="457" t="s">
        <v>580</v>
      </c>
      <c r="B15365" s="458" t="s">
        <v>576</v>
      </c>
      <c r="C15365" s="459" t="s">
        <v>912</v>
      </c>
      <c r="D15365" s="458" t="s">
        <v>577</v>
      </c>
      <c r="E15365" s="599" t="s">
        <v>1422</v>
      </c>
      <c r="F15365" s="460" t="s">
        <v>579</v>
      </c>
    </row>
    <row r="15366" spans="1:6" hidden="1" x14ac:dyDescent="0.25">
      <c r="A15366" s="814" t="s">
        <v>155</v>
      </c>
      <c r="B15366" s="814"/>
      <c r="C15366" s="814"/>
      <c r="D15366" s="814"/>
      <c r="E15366" s="814"/>
      <c r="F15366" s="814"/>
    </row>
    <row r="15367" spans="1:6" hidden="1" x14ac:dyDescent="0.25">
      <c r="A15367" s="133">
        <v>1</v>
      </c>
      <c r="B15367" s="207"/>
      <c r="C15367" s="207"/>
      <c r="D15367" s="207"/>
      <c r="E15367" s="475"/>
      <c r="F15367" s="207"/>
    </row>
    <row r="15368" spans="1:6" hidden="1" x14ac:dyDescent="0.25">
      <c r="A15368" s="93">
        <v>2</v>
      </c>
      <c r="B15368" s="224"/>
      <c r="C15368" s="225"/>
      <c r="D15368" s="224"/>
      <c r="E15368" s="206"/>
      <c r="F15368" s="206"/>
    </row>
    <row r="15369" spans="1:6" hidden="1" x14ac:dyDescent="0.25">
      <c r="A15369" s="814" t="s">
        <v>41</v>
      </c>
      <c r="B15369" s="814"/>
      <c r="C15369" s="814"/>
      <c r="D15369" s="814"/>
      <c r="E15369" s="814"/>
      <c r="F15369" s="814"/>
    </row>
    <row r="15370" spans="1:6" hidden="1" x14ac:dyDescent="0.25">
      <c r="A15370" s="93">
        <v>1</v>
      </c>
      <c r="B15370" s="72" t="s">
        <v>10608</v>
      </c>
      <c r="C15370" s="73" t="s">
        <v>41</v>
      </c>
      <c r="D15370" s="72" t="s">
        <v>13</v>
      </c>
      <c r="E15370" s="75"/>
      <c r="F15370" s="140"/>
    </row>
    <row r="15371" spans="1:6" hidden="1" x14ac:dyDescent="0.25">
      <c r="A15371" s="93">
        <v>2</v>
      </c>
      <c r="B15371" s="72" t="s">
        <v>1782</v>
      </c>
      <c r="C15371" s="73" t="s">
        <v>41</v>
      </c>
      <c r="D15371" s="72" t="s">
        <v>13</v>
      </c>
      <c r="E15371" s="24"/>
      <c r="F15371" s="140"/>
    </row>
    <row r="15372" spans="1:6" hidden="1" x14ac:dyDescent="0.25">
      <c r="A15372" s="814" t="s">
        <v>9</v>
      </c>
      <c r="B15372" s="814"/>
      <c r="C15372" s="814"/>
      <c r="D15372" s="814"/>
      <c r="E15372" s="814"/>
      <c r="F15372" s="814"/>
    </row>
    <row r="15373" spans="1:6" hidden="1" x14ac:dyDescent="0.25">
      <c r="A15373" s="93">
        <v>1</v>
      </c>
      <c r="B15373" s="72" t="s">
        <v>17560</v>
      </c>
      <c r="C15373" s="73" t="s">
        <v>158</v>
      </c>
      <c r="D15373" s="72" t="s">
        <v>21</v>
      </c>
      <c r="E15373" s="75"/>
      <c r="F15373" s="780"/>
    </row>
    <row r="15374" spans="1:6" hidden="1" x14ac:dyDescent="0.25">
      <c r="A15374" s="93">
        <v>2</v>
      </c>
      <c r="B15374" s="72" t="s">
        <v>16131</v>
      </c>
      <c r="C15374" s="73" t="s">
        <v>158</v>
      </c>
      <c r="D15374" s="72" t="s">
        <v>21</v>
      </c>
      <c r="E15374" s="75"/>
      <c r="F15374" s="780"/>
    </row>
    <row r="15375" spans="1:6" hidden="1" x14ac:dyDescent="0.25">
      <c r="A15375" s="93">
        <v>3</v>
      </c>
      <c r="B15375" s="72" t="s">
        <v>8542</v>
      </c>
      <c r="C15375" s="73" t="s">
        <v>158</v>
      </c>
      <c r="D15375" s="72" t="s">
        <v>13</v>
      </c>
      <c r="E15375" s="75"/>
      <c r="F15375" s="780"/>
    </row>
    <row r="15376" spans="1:6" hidden="1" x14ac:dyDescent="0.25">
      <c r="A15376" s="93">
        <v>4</v>
      </c>
      <c r="B15376" s="72" t="s">
        <v>17726</v>
      </c>
      <c r="C15376" s="73" t="s">
        <v>158</v>
      </c>
      <c r="D15376" s="72" t="s">
        <v>13</v>
      </c>
      <c r="E15376" s="24"/>
      <c r="F15376" s="780"/>
    </row>
    <row r="15377" spans="1:6" hidden="1" x14ac:dyDescent="0.25">
      <c r="A15377" s="93">
        <v>5</v>
      </c>
      <c r="B15377" s="72"/>
      <c r="C15377" s="73"/>
      <c r="D15377" s="72"/>
      <c r="E15377" s="24"/>
      <c r="F15377" s="140"/>
    </row>
    <row r="15378" spans="1:6" hidden="1" x14ac:dyDescent="0.25">
      <c r="A15378" s="93">
        <v>6</v>
      </c>
      <c r="B15378" s="72"/>
      <c r="C15378" s="73"/>
      <c r="D15378" s="72"/>
      <c r="E15378" s="24"/>
      <c r="F15378" s="780"/>
    </row>
    <row r="15379" spans="1:6" hidden="1" x14ac:dyDescent="0.25">
      <c r="A15379" s="93">
        <v>7</v>
      </c>
      <c r="B15379" s="72"/>
      <c r="C15379" s="73"/>
      <c r="D15379" s="72"/>
      <c r="E15379" s="24"/>
      <c r="F15379" s="780"/>
    </row>
    <row r="15380" spans="1:6" hidden="1" x14ac:dyDescent="0.25">
      <c r="A15380" s="93">
        <v>8</v>
      </c>
      <c r="B15380" s="72"/>
      <c r="C15380" s="73"/>
      <c r="D15380" s="72"/>
      <c r="E15380" s="24"/>
      <c r="F15380" s="780"/>
    </row>
    <row r="15381" spans="1:6" hidden="1" x14ac:dyDescent="0.25">
      <c r="A15381" s="93">
        <v>9</v>
      </c>
      <c r="B15381" s="72"/>
      <c r="C15381" s="73"/>
      <c r="D15381" s="72"/>
      <c r="E15381" s="24"/>
      <c r="F15381" s="780"/>
    </row>
    <row r="15382" spans="1:6" hidden="1" x14ac:dyDescent="0.25">
      <c r="A15382" s="811" t="s">
        <v>20</v>
      </c>
      <c r="B15382" s="812"/>
      <c r="C15382" s="812"/>
      <c r="D15382" s="812"/>
      <c r="E15382" s="812"/>
      <c r="F15382" s="813"/>
    </row>
    <row r="15383" spans="1:6" hidden="1" x14ac:dyDescent="0.25">
      <c r="A15383" s="93">
        <v>1</v>
      </c>
      <c r="B15383" s="72" t="s">
        <v>17332</v>
      </c>
      <c r="C15383" s="73" t="s">
        <v>20</v>
      </c>
      <c r="D15383" s="72" t="s">
        <v>890</v>
      </c>
      <c r="E15383" s="75"/>
      <c r="F15383" s="730" t="s">
        <v>1011</v>
      </c>
    </row>
    <row r="15384" spans="1:6" hidden="1" x14ac:dyDescent="0.25">
      <c r="A15384" s="93">
        <v>2</v>
      </c>
      <c r="B15384" s="72" t="s">
        <v>14905</v>
      </c>
      <c r="C15384" s="73" t="s">
        <v>20</v>
      </c>
      <c r="D15384" s="72" t="s">
        <v>21</v>
      </c>
      <c r="E15384" s="75"/>
      <c r="F15384" s="730" t="s">
        <v>1011</v>
      </c>
    </row>
    <row r="15385" spans="1:6" hidden="1" x14ac:dyDescent="0.25">
      <c r="A15385" s="93">
        <v>3</v>
      </c>
      <c r="B15385" s="72" t="s">
        <v>5550</v>
      </c>
      <c r="C15385" s="73" t="s">
        <v>20</v>
      </c>
      <c r="D15385" s="72" t="s">
        <v>21</v>
      </c>
      <c r="E15385" s="75"/>
      <c r="F15385" s="730" t="s">
        <v>1011</v>
      </c>
    </row>
    <row r="15386" spans="1:6" hidden="1" x14ac:dyDescent="0.25">
      <c r="A15386" s="93">
        <v>4</v>
      </c>
      <c r="B15386" s="72" t="s">
        <v>17724</v>
      </c>
      <c r="C15386" s="73" t="s">
        <v>20</v>
      </c>
      <c r="D15386" s="72" t="s">
        <v>21</v>
      </c>
      <c r="E15386" s="75"/>
      <c r="F15386" s="730" t="s">
        <v>1011</v>
      </c>
    </row>
    <row r="15387" spans="1:6" hidden="1" x14ac:dyDescent="0.25">
      <c r="A15387" s="93">
        <v>6</v>
      </c>
      <c r="B15387" s="72" t="s">
        <v>12951</v>
      </c>
      <c r="C15387" s="73" t="s">
        <v>20</v>
      </c>
      <c r="D15387" s="72" t="s">
        <v>21</v>
      </c>
      <c r="E15387" s="75"/>
      <c r="F15387" s="277"/>
    </row>
    <row r="15388" spans="1:6" hidden="1" x14ac:dyDescent="0.25">
      <c r="A15388" s="93">
        <v>7</v>
      </c>
      <c r="B15388" s="72"/>
      <c r="C15388" s="73"/>
      <c r="D15388" s="72"/>
      <c r="E15388" s="24"/>
      <c r="F15388" s="277"/>
    </row>
    <row r="15389" spans="1:6" hidden="1" x14ac:dyDescent="0.25">
      <c r="A15389" s="93">
        <v>8</v>
      </c>
      <c r="B15389" s="72"/>
      <c r="C15389" s="73"/>
      <c r="D15389" s="72"/>
      <c r="E15389" s="24"/>
      <c r="F15389" s="277"/>
    </row>
    <row r="15390" spans="1:6" hidden="1" x14ac:dyDescent="0.25">
      <c r="A15390" s="93">
        <v>9</v>
      </c>
      <c r="B15390" s="72"/>
      <c r="C15390" s="73"/>
      <c r="D15390" s="72"/>
      <c r="E15390" s="24"/>
      <c r="F15390" s="277"/>
    </row>
    <row r="15391" spans="1:6" hidden="1" x14ac:dyDescent="0.25">
      <c r="A15391" s="93">
        <v>10</v>
      </c>
      <c r="B15391" s="72"/>
      <c r="C15391" s="73"/>
      <c r="D15391" s="72"/>
      <c r="E15391" s="24"/>
      <c r="F15391" s="277"/>
    </row>
    <row r="15392" spans="1:6" hidden="1" x14ac:dyDescent="0.25">
      <c r="A15392" s="93">
        <v>11</v>
      </c>
      <c r="B15392" s="72"/>
      <c r="C15392" s="73"/>
      <c r="D15392" s="72"/>
      <c r="E15392" s="24"/>
      <c r="F15392" s="277"/>
    </row>
    <row r="15393" spans="1:6" hidden="1" x14ac:dyDescent="0.25">
      <c r="A15393" s="93">
        <v>12</v>
      </c>
      <c r="B15393" s="72"/>
      <c r="C15393" s="73"/>
      <c r="D15393" s="72"/>
      <c r="E15393" s="24"/>
      <c r="F15393" s="277"/>
    </row>
    <row r="15394" spans="1:6" hidden="1" x14ac:dyDescent="0.25">
      <c r="A15394" s="93">
        <v>13</v>
      </c>
      <c r="B15394" s="72"/>
      <c r="C15394" s="73"/>
      <c r="D15394" s="72"/>
      <c r="E15394" s="24"/>
      <c r="F15394" s="277"/>
    </row>
    <row r="15395" spans="1:6" hidden="1" x14ac:dyDescent="0.25">
      <c r="A15395" s="93">
        <v>14</v>
      </c>
      <c r="B15395" s="72"/>
      <c r="C15395" s="73"/>
      <c r="D15395" s="72"/>
      <c r="E15395" s="24"/>
      <c r="F15395" s="277"/>
    </row>
    <row r="15396" spans="1:6" hidden="1" x14ac:dyDescent="0.25">
      <c r="A15396" s="93">
        <v>15</v>
      </c>
      <c r="B15396" s="72"/>
      <c r="C15396" s="73"/>
      <c r="D15396" s="72"/>
      <c r="E15396" s="24"/>
      <c r="F15396" s="277"/>
    </row>
    <row r="15397" spans="1:6" hidden="1" x14ac:dyDescent="0.25">
      <c r="A15397" s="811" t="s">
        <v>558</v>
      </c>
      <c r="B15397" s="812"/>
      <c r="C15397" s="812"/>
      <c r="D15397" s="812"/>
      <c r="E15397" s="812"/>
      <c r="F15397" s="813"/>
    </row>
    <row r="15398" spans="1:6" hidden="1" x14ac:dyDescent="0.25">
      <c r="A15398" s="133">
        <v>1</v>
      </c>
      <c r="B15398" s="126"/>
      <c r="C15398" s="73"/>
      <c r="D15398" s="72"/>
      <c r="E15398" s="140"/>
      <c r="F15398" s="180"/>
    </row>
    <row r="15399" spans="1:6" hidden="1" x14ac:dyDescent="0.25">
      <c r="A15399" s="133">
        <v>2</v>
      </c>
      <c r="B15399" s="72"/>
      <c r="C15399" s="73"/>
      <c r="D15399" s="72"/>
      <c r="E15399" s="140"/>
      <c r="F15399" s="180"/>
    </row>
    <row r="15400" spans="1:6" hidden="1" x14ac:dyDescent="0.25">
      <c r="A15400" s="93">
        <v>3</v>
      </c>
      <c r="B15400" s="72"/>
      <c r="C15400" s="73"/>
      <c r="D15400" s="72"/>
      <c r="E15400" s="24"/>
      <c r="F15400" s="780"/>
    </row>
    <row r="15401" spans="1:6" hidden="1" x14ac:dyDescent="0.25">
      <c r="A15401" s="811" t="s">
        <v>12</v>
      </c>
      <c r="B15401" s="812"/>
      <c r="C15401" s="812"/>
      <c r="D15401" s="812"/>
      <c r="E15401" s="812"/>
      <c r="F15401" s="813"/>
    </row>
    <row r="15402" spans="1:6" hidden="1" x14ac:dyDescent="0.25">
      <c r="A15402" s="93">
        <v>1</v>
      </c>
      <c r="B15402" s="72"/>
      <c r="C15402" s="73"/>
      <c r="D15402" s="72"/>
      <c r="E15402" s="24"/>
      <c r="F15402" s="780"/>
    </row>
    <row r="15403" spans="1:6" hidden="1" x14ac:dyDescent="0.25">
      <c r="A15403" s="93">
        <v>2</v>
      </c>
      <c r="B15403" s="85"/>
      <c r="C15403" s="85"/>
      <c r="D15403" s="85"/>
      <c r="E15403" s="86"/>
      <c r="F15403" s="85"/>
    </row>
    <row r="15404" spans="1:6" hidden="1" x14ac:dyDescent="0.25">
      <c r="A15404" s="811" t="s">
        <v>385</v>
      </c>
      <c r="B15404" s="812"/>
      <c r="C15404" s="812"/>
      <c r="D15404" s="812"/>
      <c r="E15404" s="812"/>
      <c r="F15404" s="813"/>
    </row>
    <row r="15405" spans="1:6" hidden="1" x14ac:dyDescent="0.25">
      <c r="A15405" s="133">
        <v>1</v>
      </c>
      <c r="B15405" s="72" t="s">
        <v>17713</v>
      </c>
      <c r="C15405" s="73" t="s">
        <v>385</v>
      </c>
      <c r="D15405" s="72" t="s">
        <v>13</v>
      </c>
      <c r="E15405" s="24"/>
      <c r="F15405" s="780"/>
    </row>
    <row r="15406" spans="1:6" hidden="1" x14ac:dyDescent="0.25">
      <c r="A15406" s="133">
        <v>2</v>
      </c>
      <c r="B15406" s="72" t="s">
        <v>17723</v>
      </c>
      <c r="C15406" s="73" t="s">
        <v>385</v>
      </c>
      <c r="D15406" s="72" t="s">
        <v>21</v>
      </c>
      <c r="E15406" s="24"/>
      <c r="F15406" s="780"/>
    </row>
    <row r="15407" spans="1:6" hidden="1" x14ac:dyDescent="0.25">
      <c r="A15407" s="133">
        <v>3</v>
      </c>
      <c r="B15407" s="72" t="s">
        <v>9575</v>
      </c>
      <c r="C15407" s="73" t="s">
        <v>385</v>
      </c>
      <c r="D15407" s="72" t="s">
        <v>890</v>
      </c>
      <c r="E15407" s="24"/>
      <c r="F15407" s="780"/>
    </row>
    <row r="15408" spans="1:6" hidden="1" x14ac:dyDescent="0.25">
      <c r="A15408" s="133">
        <v>4</v>
      </c>
      <c r="B15408" s="72"/>
      <c r="C15408" s="73"/>
      <c r="D15408" s="72"/>
      <c r="E15408" s="24"/>
      <c r="F15408" s="780"/>
    </row>
    <row r="15409" spans="1:6" hidden="1" x14ac:dyDescent="0.25">
      <c r="A15409" s="811" t="s">
        <v>5</v>
      </c>
      <c r="B15409" s="812"/>
      <c r="C15409" s="812"/>
      <c r="D15409" s="812"/>
      <c r="E15409" s="812"/>
      <c r="F15409" s="813"/>
    </row>
    <row r="15410" spans="1:6" hidden="1" x14ac:dyDescent="0.25">
      <c r="A15410" s="93">
        <v>1</v>
      </c>
      <c r="B15410" s="85"/>
      <c r="C15410" s="85"/>
      <c r="D15410" s="85"/>
      <c r="E15410" s="75"/>
      <c r="F15410" s="140"/>
    </row>
    <row r="15411" spans="1:6" hidden="1" x14ac:dyDescent="0.25">
      <c r="A15411" s="93">
        <v>2</v>
      </c>
      <c r="B15411" s="85"/>
      <c r="C15411" s="73"/>
      <c r="D15411" s="72"/>
      <c r="E15411" s="86"/>
      <c r="F15411" s="93"/>
    </row>
    <row r="15412" spans="1:6" hidden="1" x14ac:dyDescent="0.25"/>
    <row r="15413" spans="1:6" hidden="1" x14ac:dyDescent="0.25"/>
    <row r="15414" spans="1:6" hidden="1" x14ac:dyDescent="0.25"/>
    <row r="15415" spans="1:6" hidden="1" x14ac:dyDescent="0.25"/>
    <row r="15416" spans="1:6" hidden="1" x14ac:dyDescent="0.25">
      <c r="A15416" s="197"/>
      <c r="B15416" s="198" t="s">
        <v>0</v>
      </c>
      <c r="C15416" s="199">
        <v>44724</v>
      </c>
      <c r="D15416" s="198"/>
      <c r="E15416" s="575"/>
      <c r="F15416" s="200"/>
    </row>
    <row r="15417" spans="1:6" hidden="1" x14ac:dyDescent="0.25">
      <c r="A15417" s="201" t="s">
        <v>580</v>
      </c>
      <c r="B15417" s="202" t="s">
        <v>576</v>
      </c>
      <c r="C15417" s="203" t="s">
        <v>912</v>
      </c>
      <c r="D15417" s="202" t="s">
        <v>577</v>
      </c>
      <c r="E15417" s="576" t="s">
        <v>1422</v>
      </c>
      <c r="F15417" s="204" t="s">
        <v>579</v>
      </c>
    </row>
    <row r="15418" spans="1:6" hidden="1" x14ac:dyDescent="0.25">
      <c r="A15418" s="814" t="s">
        <v>155</v>
      </c>
      <c r="B15418" s="814"/>
      <c r="C15418" s="814"/>
      <c r="D15418" s="814"/>
      <c r="E15418" s="814"/>
      <c r="F15418" s="814"/>
    </row>
    <row r="15419" spans="1:6" hidden="1" x14ac:dyDescent="0.25">
      <c r="A15419" s="133">
        <v>1</v>
      </c>
      <c r="B15419" s="207"/>
      <c r="C15419" s="207"/>
      <c r="D15419" s="207"/>
      <c r="E15419" s="475"/>
      <c r="F15419" s="207"/>
    </row>
    <row r="15420" spans="1:6" hidden="1" x14ac:dyDescent="0.25">
      <c r="A15420" s="93">
        <v>2</v>
      </c>
      <c r="B15420" s="224"/>
      <c r="C15420" s="225"/>
      <c r="D15420" s="224"/>
      <c r="E15420" s="227"/>
      <c r="F15420" s="206"/>
    </row>
    <row r="15421" spans="1:6" hidden="1" x14ac:dyDescent="0.25">
      <c r="A15421" s="814" t="s">
        <v>41</v>
      </c>
      <c r="B15421" s="814"/>
      <c r="C15421" s="814"/>
      <c r="D15421" s="814"/>
      <c r="E15421" s="814"/>
      <c r="F15421" s="814"/>
    </row>
    <row r="15422" spans="1:6" hidden="1" x14ac:dyDescent="0.25">
      <c r="A15422" s="93">
        <v>1</v>
      </c>
      <c r="B15422" s="72"/>
      <c r="C15422" s="73"/>
      <c r="D15422" s="72"/>
      <c r="E15422" s="75"/>
      <c r="F15422" s="140"/>
    </row>
    <row r="15423" spans="1:6" hidden="1" x14ac:dyDescent="0.25">
      <c r="A15423" s="93"/>
      <c r="B15423" s="85"/>
      <c r="C15423" s="85"/>
      <c r="D15423" s="85"/>
      <c r="E15423" s="86"/>
      <c r="F15423" s="85"/>
    </row>
    <row r="15424" spans="1:6" hidden="1" x14ac:dyDescent="0.25">
      <c r="A15424" s="814" t="s">
        <v>9</v>
      </c>
      <c r="B15424" s="814"/>
      <c r="C15424" s="814"/>
      <c r="D15424" s="814"/>
      <c r="E15424" s="814"/>
      <c r="F15424" s="814"/>
    </row>
    <row r="15425" spans="1:6" hidden="1" x14ac:dyDescent="0.25">
      <c r="A15425" s="93">
        <v>1</v>
      </c>
      <c r="B15425" s="72" t="s">
        <v>17716</v>
      </c>
      <c r="C15425" s="73" t="s">
        <v>9</v>
      </c>
      <c r="D15425" s="72" t="s">
        <v>890</v>
      </c>
      <c r="E15425" s="75"/>
      <c r="F15425" s="780"/>
    </row>
    <row r="15426" spans="1:6" hidden="1" x14ac:dyDescent="0.25">
      <c r="A15426" s="93">
        <v>2</v>
      </c>
      <c r="B15426" s="72" t="s">
        <v>16117</v>
      </c>
      <c r="C15426" s="73" t="s">
        <v>9</v>
      </c>
      <c r="D15426" s="72" t="s">
        <v>21</v>
      </c>
      <c r="E15426" s="75"/>
      <c r="F15426" s="140"/>
    </row>
    <row r="15427" spans="1:6" hidden="1" x14ac:dyDescent="0.25">
      <c r="A15427" s="93">
        <v>3</v>
      </c>
      <c r="B15427" s="72" t="s">
        <v>3183</v>
      </c>
      <c r="C15427" s="73" t="s">
        <v>9</v>
      </c>
      <c r="D15427" s="72" t="s">
        <v>890</v>
      </c>
      <c r="E15427" s="75"/>
      <c r="F15427" s="780"/>
    </row>
    <row r="15428" spans="1:6" hidden="1" x14ac:dyDescent="0.25">
      <c r="A15428" s="93">
        <v>4</v>
      </c>
      <c r="B15428" s="72" t="s">
        <v>3183</v>
      </c>
      <c r="C15428" s="73" t="s">
        <v>9</v>
      </c>
      <c r="D15428" s="72" t="s">
        <v>890</v>
      </c>
      <c r="E15428" s="24"/>
      <c r="F15428" s="780"/>
    </row>
    <row r="15429" spans="1:6" hidden="1" x14ac:dyDescent="0.25">
      <c r="A15429" s="93">
        <v>5</v>
      </c>
      <c r="B15429" s="72" t="s">
        <v>13657</v>
      </c>
      <c r="C15429" s="73" t="s">
        <v>9</v>
      </c>
      <c r="D15429" s="72" t="s">
        <v>21</v>
      </c>
      <c r="E15429" s="24"/>
      <c r="F15429" s="780"/>
    </row>
    <row r="15430" spans="1:6" hidden="1" x14ac:dyDescent="0.25">
      <c r="A15430" s="93">
        <v>6</v>
      </c>
      <c r="B15430" s="72"/>
      <c r="C15430" s="73"/>
      <c r="D15430" s="72"/>
      <c r="E15430" s="24"/>
      <c r="F15430" s="780"/>
    </row>
    <row r="15431" spans="1:6" hidden="1" x14ac:dyDescent="0.25">
      <c r="A15431" s="93">
        <v>7</v>
      </c>
      <c r="B15431" s="72"/>
      <c r="C15431" s="73"/>
      <c r="D15431" s="72"/>
      <c r="E15431" s="24"/>
      <c r="F15431" s="780"/>
    </row>
    <row r="15432" spans="1:6" hidden="1" x14ac:dyDescent="0.25">
      <c r="A15432" s="93">
        <v>8</v>
      </c>
      <c r="B15432" s="72"/>
      <c r="C15432" s="73"/>
      <c r="D15432" s="72"/>
      <c r="E15432" s="24"/>
      <c r="F15432" s="780"/>
    </row>
    <row r="15433" spans="1:6" hidden="1" x14ac:dyDescent="0.25">
      <c r="A15433" s="93"/>
      <c r="B15433" s="72"/>
      <c r="C15433" s="73"/>
      <c r="D15433" s="72"/>
      <c r="E15433" s="24"/>
      <c r="F15433" s="780"/>
    </row>
    <row r="15434" spans="1:6" hidden="1" x14ac:dyDescent="0.25">
      <c r="A15434" s="811" t="s">
        <v>20</v>
      </c>
      <c r="B15434" s="812"/>
      <c r="C15434" s="812"/>
      <c r="D15434" s="812"/>
      <c r="E15434" s="812"/>
      <c r="F15434" s="813"/>
    </row>
    <row r="15435" spans="1:6" hidden="1" x14ac:dyDescent="0.25">
      <c r="A15435" s="93">
        <v>1</v>
      </c>
      <c r="B15435" s="72" t="s">
        <v>17539</v>
      </c>
      <c r="C15435" s="73" t="s">
        <v>20</v>
      </c>
      <c r="D15435" s="72" t="s">
        <v>21</v>
      </c>
      <c r="E15435" s="75" t="s">
        <v>17540</v>
      </c>
      <c r="F15435" s="277"/>
    </row>
    <row r="15436" spans="1:6" hidden="1" x14ac:dyDescent="0.25">
      <c r="A15436" s="93">
        <v>2</v>
      </c>
      <c r="B15436" s="72" t="s">
        <v>17710</v>
      </c>
      <c r="C15436" s="73" t="s">
        <v>20</v>
      </c>
      <c r="D15436" s="72" t="s">
        <v>21</v>
      </c>
      <c r="E15436" s="75"/>
      <c r="F15436" s="277"/>
    </row>
    <row r="15437" spans="1:6" hidden="1" x14ac:dyDescent="0.25">
      <c r="A15437" s="93">
        <v>3</v>
      </c>
      <c r="B15437" s="72" t="s">
        <v>17725</v>
      </c>
      <c r="C15437" s="73" t="s">
        <v>20</v>
      </c>
      <c r="D15437" s="72" t="s">
        <v>13</v>
      </c>
      <c r="E15437" s="75"/>
      <c r="F15437" s="277"/>
    </row>
    <row r="15438" spans="1:6" hidden="1" x14ac:dyDescent="0.25">
      <c r="A15438" s="93">
        <v>4</v>
      </c>
      <c r="B15438" s="72" t="s">
        <v>17727</v>
      </c>
      <c r="C15438" s="73" t="s">
        <v>20</v>
      </c>
      <c r="D15438" s="72" t="s">
        <v>21</v>
      </c>
      <c r="E15438" s="24"/>
      <c r="F15438" s="277"/>
    </row>
    <row r="15439" spans="1:6" hidden="1" x14ac:dyDescent="0.25">
      <c r="A15439" s="93">
        <v>5</v>
      </c>
      <c r="B15439" s="72"/>
      <c r="C15439" s="73"/>
      <c r="D15439" s="72"/>
      <c r="E15439" s="75"/>
      <c r="F15439" s="277"/>
    </row>
    <row r="15440" spans="1:6" hidden="1" x14ac:dyDescent="0.25">
      <c r="A15440" s="93">
        <v>6</v>
      </c>
      <c r="B15440" s="72"/>
      <c r="C15440" s="73"/>
      <c r="D15440" s="72"/>
      <c r="E15440" s="24"/>
      <c r="F15440" s="277"/>
    </row>
    <row r="15441" spans="1:6" hidden="1" x14ac:dyDescent="0.25">
      <c r="A15441" s="93">
        <v>7</v>
      </c>
      <c r="B15441" s="72"/>
      <c r="C15441" s="73"/>
      <c r="D15441" s="72"/>
      <c r="E15441" s="24"/>
      <c r="F15441" s="277"/>
    </row>
    <row r="15442" spans="1:6" hidden="1" x14ac:dyDescent="0.25">
      <c r="A15442" s="93"/>
      <c r="B15442" s="72"/>
      <c r="C15442" s="73"/>
      <c r="D15442" s="72"/>
      <c r="E15442" s="24"/>
      <c r="F15442" s="277"/>
    </row>
    <row r="15443" spans="1:6" hidden="1" x14ac:dyDescent="0.25">
      <c r="A15443" s="811" t="s">
        <v>558</v>
      </c>
      <c r="B15443" s="812"/>
      <c r="C15443" s="812"/>
      <c r="D15443" s="812"/>
      <c r="E15443" s="812"/>
      <c r="F15443" s="813"/>
    </row>
    <row r="15444" spans="1:6" hidden="1" x14ac:dyDescent="0.25">
      <c r="A15444" s="133">
        <v>1</v>
      </c>
      <c r="B15444" s="126"/>
      <c r="C15444" s="73"/>
      <c r="D15444" s="72"/>
      <c r="E15444" s="140"/>
      <c r="F15444" s="180"/>
    </row>
    <row r="15445" spans="1:6" hidden="1" x14ac:dyDescent="0.25">
      <c r="A15445" s="133">
        <v>2</v>
      </c>
      <c r="B15445" s="72"/>
      <c r="C15445" s="73"/>
      <c r="D15445" s="72"/>
      <c r="E15445" s="140"/>
      <c r="F15445" s="180"/>
    </row>
    <row r="15446" spans="1:6" hidden="1" x14ac:dyDescent="0.25">
      <c r="A15446" s="93">
        <v>3</v>
      </c>
      <c r="B15446" s="72"/>
      <c r="C15446" s="73"/>
      <c r="D15446" s="72"/>
      <c r="E15446" s="24"/>
      <c r="F15446" s="780"/>
    </row>
    <row r="15447" spans="1:6" hidden="1" x14ac:dyDescent="0.25">
      <c r="A15447" s="811" t="s">
        <v>12</v>
      </c>
      <c r="B15447" s="812"/>
      <c r="C15447" s="812"/>
      <c r="D15447" s="812"/>
      <c r="E15447" s="812"/>
      <c r="F15447" s="813"/>
    </row>
    <row r="15448" spans="1:6" hidden="1" x14ac:dyDescent="0.25">
      <c r="A15448" s="93">
        <v>1</v>
      </c>
      <c r="B15448" s="72"/>
      <c r="C15448" s="73"/>
      <c r="D15448" s="72"/>
      <c r="E15448" s="24"/>
      <c r="F15448" s="780"/>
    </row>
    <row r="15449" spans="1:6" hidden="1" x14ac:dyDescent="0.25">
      <c r="A15449" s="93">
        <v>2</v>
      </c>
      <c r="B15449" s="85"/>
      <c r="C15449" s="85"/>
      <c r="D15449" s="85"/>
      <c r="E15449" s="86"/>
      <c r="F15449" s="85"/>
    </row>
    <row r="15450" spans="1:6" hidden="1" x14ac:dyDescent="0.25">
      <c r="A15450" s="811" t="s">
        <v>385</v>
      </c>
      <c r="B15450" s="812"/>
      <c r="C15450" s="812"/>
      <c r="D15450" s="812"/>
      <c r="E15450" s="812"/>
      <c r="F15450" s="813"/>
    </row>
    <row r="15451" spans="1:6" hidden="1" x14ac:dyDescent="0.25">
      <c r="A15451" s="133">
        <v>1</v>
      </c>
      <c r="B15451" s="72"/>
      <c r="C15451" s="73"/>
      <c r="D15451" s="72"/>
      <c r="E15451" s="24"/>
      <c r="F15451" s="780"/>
    </row>
    <row r="15452" spans="1:6" hidden="1" x14ac:dyDescent="0.25">
      <c r="A15452" s="133">
        <v>2</v>
      </c>
      <c r="B15452" s="72"/>
      <c r="C15452" s="73"/>
      <c r="D15452" s="72"/>
      <c r="E15452" s="24"/>
      <c r="F15452" s="780"/>
    </row>
    <row r="15453" spans="1:6" hidden="1" x14ac:dyDescent="0.25">
      <c r="A15453" s="133">
        <v>3</v>
      </c>
      <c r="B15453" s="72"/>
      <c r="C15453" s="73"/>
      <c r="D15453" s="72"/>
      <c r="E15453" s="24"/>
      <c r="F15453" s="780"/>
    </row>
    <row r="15454" spans="1:6" hidden="1" x14ac:dyDescent="0.25">
      <c r="A15454" s="133">
        <v>4</v>
      </c>
      <c r="B15454" s="72"/>
      <c r="C15454" s="73"/>
      <c r="D15454" s="72"/>
      <c r="E15454" s="24"/>
      <c r="F15454" s="780"/>
    </row>
    <row r="15455" spans="1:6" hidden="1" x14ac:dyDescent="0.25">
      <c r="A15455" s="811" t="s">
        <v>5</v>
      </c>
      <c r="B15455" s="812"/>
      <c r="C15455" s="812"/>
      <c r="D15455" s="812"/>
      <c r="E15455" s="812"/>
      <c r="F15455" s="813"/>
    </row>
    <row r="15456" spans="1:6" hidden="1" x14ac:dyDescent="0.25">
      <c r="A15456" s="93">
        <v>1</v>
      </c>
      <c r="B15456" s="85" t="s">
        <v>17718</v>
      </c>
      <c r="C15456" s="85" t="s">
        <v>5</v>
      </c>
      <c r="D15456" s="85" t="s">
        <v>21</v>
      </c>
      <c r="E15456" s="75"/>
      <c r="F15456" s="140" t="s">
        <v>17720</v>
      </c>
    </row>
    <row r="15457" spans="1:6" hidden="1" x14ac:dyDescent="0.25">
      <c r="A15457" s="93">
        <v>2</v>
      </c>
      <c r="B15457" s="85" t="s">
        <v>17719</v>
      </c>
      <c r="C15457" s="73" t="s">
        <v>5</v>
      </c>
      <c r="D15457" s="72" t="s">
        <v>21</v>
      </c>
      <c r="E15457" s="86"/>
      <c r="F15457" s="140" t="s">
        <v>17720</v>
      </c>
    </row>
    <row r="15458" spans="1:6" hidden="1" x14ac:dyDescent="0.25">
      <c r="A15458" s="93">
        <v>3</v>
      </c>
      <c r="B15458" s="85" t="s">
        <v>6029</v>
      </c>
      <c r="C15458" s="73" t="s">
        <v>5</v>
      </c>
      <c r="D15458" s="72" t="s">
        <v>21</v>
      </c>
      <c r="E15458" s="86"/>
      <c r="F15458" s="140"/>
    </row>
    <row r="15459" spans="1:6" hidden="1" x14ac:dyDescent="0.25">
      <c r="A15459" s="93">
        <v>4</v>
      </c>
      <c r="B15459" s="85"/>
      <c r="C15459" s="73"/>
      <c r="D15459" s="72"/>
      <c r="E15459" s="86"/>
      <c r="F15459" s="140"/>
    </row>
    <row r="15460" spans="1:6" hidden="1" x14ac:dyDescent="0.25">
      <c r="A15460" s="247"/>
      <c r="B15460" s="117"/>
      <c r="C15460" s="109"/>
      <c r="D15460" s="108"/>
      <c r="E15460" s="276"/>
      <c r="F15460" s="792"/>
    </row>
    <row r="15461" spans="1:6" hidden="1" x14ac:dyDescent="0.25">
      <c r="A15461" s="247"/>
      <c r="B15461" s="117"/>
      <c r="C15461" s="109"/>
      <c r="D15461" s="108"/>
      <c r="E15461" s="276"/>
      <c r="F15461" s="792"/>
    </row>
    <row r="15462" spans="1:6" hidden="1" x14ac:dyDescent="0.25">
      <c r="A15462" s="247"/>
      <c r="B15462" s="117"/>
      <c r="C15462" s="109"/>
      <c r="D15462" s="108"/>
      <c r="E15462" s="276"/>
      <c r="F15462" s="792"/>
    </row>
    <row r="15463" spans="1:6" hidden="1" x14ac:dyDescent="0.25">
      <c r="A15463" s="305"/>
      <c r="B15463" s="31" t="s">
        <v>17728</v>
      </c>
      <c r="C15463" s="30">
        <v>44726</v>
      </c>
      <c r="D15463" s="31"/>
      <c r="E15463" s="596"/>
      <c r="F15463" s="306"/>
    </row>
    <row r="15464" spans="1:6" hidden="1" x14ac:dyDescent="0.25">
      <c r="A15464" s="307" t="s">
        <v>580</v>
      </c>
      <c r="B15464" s="308" t="s">
        <v>576</v>
      </c>
      <c r="C15464" s="309" t="s">
        <v>912</v>
      </c>
      <c r="D15464" s="308" t="s">
        <v>577</v>
      </c>
      <c r="E15464" s="597" t="s">
        <v>1422</v>
      </c>
      <c r="F15464" s="310" t="s">
        <v>579</v>
      </c>
    </row>
    <row r="15465" spans="1:6" hidden="1" x14ac:dyDescent="0.25">
      <c r="A15465" s="814" t="s">
        <v>155</v>
      </c>
      <c r="B15465" s="814"/>
      <c r="C15465" s="814"/>
      <c r="D15465" s="814"/>
      <c r="E15465" s="814"/>
      <c r="F15465" s="814"/>
    </row>
    <row r="15466" spans="1:6" hidden="1" x14ac:dyDescent="0.25">
      <c r="A15466" s="133">
        <v>1</v>
      </c>
      <c r="B15466" s="207"/>
      <c r="C15466" s="207"/>
      <c r="D15466" s="207"/>
      <c r="E15466" s="475"/>
      <c r="F15466" s="207"/>
    </row>
    <row r="15467" spans="1:6" hidden="1" x14ac:dyDescent="0.25">
      <c r="A15467" s="93">
        <v>2</v>
      </c>
      <c r="B15467" s="224"/>
      <c r="C15467" s="225"/>
      <c r="D15467" s="224"/>
      <c r="E15467" s="206"/>
      <c r="F15467" s="206"/>
    </row>
    <row r="15468" spans="1:6" hidden="1" x14ac:dyDescent="0.25">
      <c r="A15468" s="814" t="s">
        <v>41</v>
      </c>
      <c r="B15468" s="814"/>
      <c r="C15468" s="814"/>
      <c r="D15468" s="814"/>
      <c r="E15468" s="814"/>
      <c r="F15468" s="814"/>
    </row>
    <row r="15469" spans="1:6" hidden="1" x14ac:dyDescent="0.25">
      <c r="A15469" s="93">
        <v>1</v>
      </c>
      <c r="B15469" s="72"/>
      <c r="C15469" s="73"/>
      <c r="D15469" s="72"/>
      <c r="E15469" s="75"/>
      <c r="F15469" s="140"/>
    </row>
    <row r="15470" spans="1:6" hidden="1" x14ac:dyDescent="0.25">
      <c r="A15470" s="93">
        <v>2</v>
      </c>
      <c r="B15470" s="72"/>
      <c r="C15470" s="73"/>
      <c r="D15470" s="72"/>
      <c r="E15470" s="24"/>
      <c r="F15470" s="140"/>
    </row>
    <row r="15471" spans="1:6" hidden="1" x14ac:dyDescent="0.25">
      <c r="A15471" s="814" t="s">
        <v>9</v>
      </c>
      <c r="B15471" s="814"/>
      <c r="C15471" s="814"/>
      <c r="D15471" s="814"/>
      <c r="E15471" s="814"/>
      <c r="F15471" s="814"/>
    </row>
    <row r="15472" spans="1:6" hidden="1" x14ac:dyDescent="0.25">
      <c r="A15472" s="93">
        <v>1</v>
      </c>
      <c r="B15472" s="72" t="s">
        <v>17729</v>
      </c>
      <c r="C15472" s="73" t="s">
        <v>9</v>
      </c>
      <c r="D15472" s="72" t="s">
        <v>13</v>
      </c>
      <c r="E15472" s="75"/>
      <c r="F15472" s="801"/>
    </row>
    <row r="15473" spans="1:6" hidden="1" x14ac:dyDescent="0.25">
      <c r="A15473" s="93">
        <v>2</v>
      </c>
      <c r="B15473" s="72" t="s">
        <v>3502</v>
      </c>
      <c r="C15473" s="73" t="s">
        <v>9</v>
      </c>
      <c r="D15473" s="72" t="s">
        <v>21</v>
      </c>
      <c r="E15473" s="75"/>
      <c r="F15473" s="801"/>
    </row>
    <row r="15474" spans="1:6" hidden="1" x14ac:dyDescent="0.25">
      <c r="A15474" s="93">
        <v>3</v>
      </c>
      <c r="B15474" s="72" t="s">
        <v>13894</v>
      </c>
      <c r="C15474" s="73" t="s">
        <v>9</v>
      </c>
      <c r="D15474" s="72" t="s">
        <v>21</v>
      </c>
      <c r="E15474" s="75"/>
      <c r="F15474" s="801"/>
    </row>
    <row r="15475" spans="1:6" hidden="1" x14ac:dyDescent="0.25">
      <c r="A15475" s="93">
        <v>4</v>
      </c>
      <c r="B15475" s="72" t="s">
        <v>17733</v>
      </c>
      <c r="C15475" s="73" t="s">
        <v>1504</v>
      </c>
      <c r="D15475" s="72" t="s">
        <v>21</v>
      </c>
      <c r="E15475" s="24"/>
      <c r="F15475" s="801"/>
    </row>
    <row r="15476" spans="1:6" hidden="1" x14ac:dyDescent="0.25">
      <c r="A15476" s="93">
        <v>5</v>
      </c>
      <c r="B15476" s="72" t="s">
        <v>2160</v>
      </c>
      <c r="C15476" s="73" t="s">
        <v>9</v>
      </c>
      <c r="D15476" s="72" t="s">
        <v>21</v>
      </c>
      <c r="E15476" s="24"/>
      <c r="F15476" s="140"/>
    </row>
    <row r="15477" spans="1:6" hidden="1" x14ac:dyDescent="0.25">
      <c r="A15477" s="93">
        <v>6</v>
      </c>
      <c r="B15477" s="72"/>
      <c r="C15477" s="73"/>
      <c r="D15477" s="72"/>
      <c r="E15477" s="24"/>
      <c r="F15477" s="801"/>
    </row>
    <row r="15478" spans="1:6" hidden="1" x14ac:dyDescent="0.25">
      <c r="A15478" s="93">
        <v>7</v>
      </c>
      <c r="B15478" s="72"/>
      <c r="C15478" s="73"/>
      <c r="D15478" s="72"/>
      <c r="E15478" s="24"/>
      <c r="F15478" s="801"/>
    </row>
    <row r="15479" spans="1:6" hidden="1" x14ac:dyDescent="0.25">
      <c r="A15479" s="93">
        <v>8</v>
      </c>
      <c r="B15479" s="72"/>
      <c r="C15479" s="73"/>
      <c r="D15479" s="72"/>
      <c r="E15479" s="24"/>
      <c r="F15479" s="801"/>
    </row>
    <row r="15480" spans="1:6" hidden="1" x14ac:dyDescent="0.25">
      <c r="A15480" s="93">
        <v>9</v>
      </c>
      <c r="B15480" s="72"/>
      <c r="C15480" s="73"/>
      <c r="D15480" s="72"/>
      <c r="E15480" s="24"/>
      <c r="F15480" s="801"/>
    </row>
    <row r="15481" spans="1:6" hidden="1" x14ac:dyDescent="0.25">
      <c r="A15481" s="811" t="s">
        <v>20</v>
      </c>
      <c r="B15481" s="812"/>
      <c r="C15481" s="812"/>
      <c r="D15481" s="812"/>
      <c r="E15481" s="812"/>
      <c r="F15481" s="813"/>
    </row>
    <row r="15482" spans="1:6" hidden="1" x14ac:dyDescent="0.25">
      <c r="A15482" s="93">
        <v>1</v>
      </c>
      <c r="B15482" s="72" t="s">
        <v>6535</v>
      </c>
      <c r="C15482" s="73" t="s">
        <v>20</v>
      </c>
      <c r="D15482" s="72" t="s">
        <v>13</v>
      </c>
      <c r="E15482" s="75"/>
      <c r="F15482" s="730" t="s">
        <v>1011</v>
      </c>
    </row>
    <row r="15483" spans="1:6" hidden="1" x14ac:dyDescent="0.25">
      <c r="A15483" s="93">
        <v>2</v>
      </c>
      <c r="B15483" s="72" t="s">
        <v>6536</v>
      </c>
      <c r="C15483" s="73" t="s">
        <v>20</v>
      </c>
      <c r="D15483" s="72" t="s">
        <v>13</v>
      </c>
      <c r="E15483" s="75"/>
      <c r="F15483" s="730" t="s">
        <v>1011</v>
      </c>
    </row>
    <row r="15484" spans="1:6" hidden="1" x14ac:dyDescent="0.25">
      <c r="A15484" s="93">
        <v>4</v>
      </c>
      <c r="B15484" s="72" t="s">
        <v>5272</v>
      </c>
      <c r="C15484" s="73" t="s">
        <v>20</v>
      </c>
      <c r="D15484" s="72" t="s">
        <v>13</v>
      </c>
      <c r="E15484" s="75" t="s">
        <v>17780</v>
      </c>
      <c r="F15484" s="277" t="s">
        <v>888</v>
      </c>
    </row>
    <row r="15485" spans="1:6" hidden="1" x14ac:dyDescent="0.25">
      <c r="A15485" s="93">
        <v>6</v>
      </c>
      <c r="B15485" s="72"/>
      <c r="C15485" s="73"/>
      <c r="D15485" s="72"/>
      <c r="E15485" s="75"/>
      <c r="F15485" s="277"/>
    </row>
    <row r="15486" spans="1:6" hidden="1" x14ac:dyDescent="0.25">
      <c r="A15486" s="93">
        <v>7</v>
      </c>
      <c r="B15486" s="72"/>
      <c r="C15486" s="73"/>
      <c r="D15486" s="72"/>
      <c r="E15486" s="24"/>
      <c r="F15486" s="277"/>
    </row>
    <row r="15487" spans="1:6" hidden="1" x14ac:dyDescent="0.25">
      <c r="A15487" s="93">
        <v>8</v>
      </c>
      <c r="B15487" s="72"/>
      <c r="C15487" s="73"/>
      <c r="D15487" s="72"/>
      <c r="E15487" s="24"/>
      <c r="F15487" s="277"/>
    </row>
    <row r="15488" spans="1:6" hidden="1" x14ac:dyDescent="0.25">
      <c r="A15488" s="93">
        <v>9</v>
      </c>
      <c r="B15488" s="72"/>
      <c r="C15488" s="73"/>
      <c r="D15488" s="72"/>
      <c r="E15488" s="24"/>
      <c r="F15488" s="277"/>
    </row>
    <row r="15489" spans="1:6" hidden="1" x14ac:dyDescent="0.25">
      <c r="A15489" s="93">
        <v>10</v>
      </c>
      <c r="B15489" s="72"/>
      <c r="C15489" s="73"/>
      <c r="D15489" s="72"/>
      <c r="E15489" s="24"/>
      <c r="F15489" s="277"/>
    </row>
    <row r="15490" spans="1:6" hidden="1" x14ac:dyDescent="0.25">
      <c r="A15490" s="93">
        <v>11</v>
      </c>
      <c r="B15490" s="72"/>
      <c r="C15490" s="73"/>
      <c r="D15490" s="72"/>
      <c r="E15490" s="24"/>
      <c r="F15490" s="277"/>
    </row>
    <row r="15491" spans="1:6" hidden="1" x14ac:dyDescent="0.25">
      <c r="A15491" s="93">
        <v>12</v>
      </c>
      <c r="B15491" s="72"/>
      <c r="C15491" s="73"/>
      <c r="D15491" s="72"/>
      <c r="E15491" s="24"/>
      <c r="F15491" s="277"/>
    </row>
    <row r="15492" spans="1:6" hidden="1" x14ac:dyDescent="0.25">
      <c r="A15492" s="93">
        <v>13</v>
      </c>
      <c r="B15492" s="72"/>
      <c r="C15492" s="73"/>
      <c r="D15492" s="72"/>
      <c r="E15492" s="24"/>
      <c r="F15492" s="277"/>
    </row>
    <row r="15493" spans="1:6" hidden="1" x14ac:dyDescent="0.25">
      <c r="A15493" s="93">
        <v>14</v>
      </c>
      <c r="B15493" s="72"/>
      <c r="C15493" s="73"/>
      <c r="D15493" s="72"/>
      <c r="E15493" s="24"/>
      <c r="F15493" s="277"/>
    </row>
    <row r="15494" spans="1:6" hidden="1" x14ac:dyDescent="0.25">
      <c r="A15494" s="93">
        <v>15</v>
      </c>
      <c r="B15494" s="72"/>
      <c r="C15494" s="73"/>
      <c r="D15494" s="72"/>
      <c r="E15494" s="24"/>
      <c r="F15494" s="277"/>
    </row>
    <row r="15495" spans="1:6" hidden="1" x14ac:dyDescent="0.25">
      <c r="A15495" s="811" t="s">
        <v>558</v>
      </c>
      <c r="B15495" s="812"/>
      <c r="C15495" s="812"/>
      <c r="D15495" s="812"/>
      <c r="E15495" s="812"/>
      <c r="F15495" s="813"/>
    </row>
    <row r="15496" spans="1:6" hidden="1" x14ac:dyDescent="0.25">
      <c r="A15496" s="133">
        <v>1</v>
      </c>
      <c r="B15496" s="126"/>
      <c r="C15496" s="73"/>
      <c r="D15496" s="72"/>
      <c r="E15496" s="140"/>
      <c r="F15496" s="180"/>
    </row>
    <row r="15497" spans="1:6" hidden="1" x14ac:dyDescent="0.25">
      <c r="A15497" s="133">
        <v>2</v>
      </c>
      <c r="B15497" s="72"/>
      <c r="C15497" s="73"/>
      <c r="D15497" s="72"/>
      <c r="E15497" s="140"/>
      <c r="F15497" s="180"/>
    </row>
    <row r="15498" spans="1:6" hidden="1" x14ac:dyDescent="0.25">
      <c r="A15498" s="93">
        <v>3</v>
      </c>
      <c r="B15498" s="72"/>
      <c r="C15498" s="73"/>
      <c r="D15498" s="72"/>
      <c r="E15498" s="24"/>
      <c r="F15498" s="801"/>
    </row>
    <row r="15499" spans="1:6" hidden="1" x14ac:dyDescent="0.25">
      <c r="A15499" s="811" t="s">
        <v>12</v>
      </c>
      <c r="B15499" s="812"/>
      <c r="C15499" s="812"/>
      <c r="D15499" s="812"/>
      <c r="E15499" s="812"/>
      <c r="F15499" s="813"/>
    </row>
    <row r="15500" spans="1:6" hidden="1" x14ac:dyDescent="0.25">
      <c r="A15500" s="93">
        <v>1</v>
      </c>
      <c r="B15500" s="72"/>
      <c r="C15500" s="73"/>
      <c r="D15500" s="72"/>
      <c r="E15500" s="24"/>
      <c r="F15500" s="801"/>
    </row>
    <row r="15501" spans="1:6" hidden="1" x14ac:dyDescent="0.25">
      <c r="A15501" s="93">
        <v>2</v>
      </c>
      <c r="B15501" s="85"/>
      <c r="C15501" s="85"/>
      <c r="D15501" s="85"/>
      <c r="E15501" s="86"/>
      <c r="F15501" s="85"/>
    </row>
    <row r="15502" spans="1:6" hidden="1" x14ac:dyDescent="0.25">
      <c r="A15502" s="811" t="s">
        <v>385</v>
      </c>
      <c r="B15502" s="812"/>
      <c r="C15502" s="812"/>
      <c r="D15502" s="812"/>
      <c r="E15502" s="812"/>
      <c r="F15502" s="813"/>
    </row>
    <row r="15503" spans="1:6" hidden="1" x14ac:dyDescent="0.25">
      <c r="A15503" s="133">
        <v>1</v>
      </c>
      <c r="B15503" s="72"/>
      <c r="C15503" s="73"/>
      <c r="D15503" s="72"/>
      <c r="E15503" s="24"/>
      <c r="F15503" s="801"/>
    </row>
    <row r="15504" spans="1:6" hidden="1" x14ac:dyDescent="0.25">
      <c r="A15504" s="133">
        <v>2</v>
      </c>
      <c r="B15504" s="72"/>
      <c r="C15504" s="73"/>
      <c r="D15504" s="72"/>
      <c r="E15504" s="24"/>
      <c r="F15504" s="801"/>
    </row>
    <row r="15505" spans="1:6" hidden="1" x14ac:dyDescent="0.25">
      <c r="A15505" s="133">
        <v>3</v>
      </c>
      <c r="B15505" s="72"/>
      <c r="C15505" s="73"/>
      <c r="D15505" s="72"/>
      <c r="E15505" s="24"/>
      <c r="F15505" s="801"/>
    </row>
    <row r="15506" spans="1:6" hidden="1" x14ac:dyDescent="0.25">
      <c r="A15506" s="133">
        <v>4</v>
      </c>
      <c r="B15506" s="72"/>
      <c r="C15506" s="73"/>
      <c r="D15506" s="72"/>
      <c r="E15506" s="24"/>
      <c r="F15506" s="801"/>
    </row>
    <row r="15507" spans="1:6" hidden="1" x14ac:dyDescent="0.25">
      <c r="A15507" s="811" t="s">
        <v>5</v>
      </c>
      <c r="B15507" s="812"/>
      <c r="C15507" s="812"/>
      <c r="D15507" s="812"/>
      <c r="E15507" s="812"/>
      <c r="F15507" s="813"/>
    </row>
    <row r="15508" spans="1:6" hidden="1" x14ac:dyDescent="0.25">
      <c r="A15508" s="93">
        <v>1</v>
      </c>
      <c r="B15508" s="85" t="s">
        <v>17743</v>
      </c>
      <c r="C15508" s="85" t="s">
        <v>5</v>
      </c>
      <c r="D15508" s="85" t="s">
        <v>21</v>
      </c>
      <c r="E15508" s="75"/>
      <c r="F15508" s="140"/>
    </row>
    <row r="15509" spans="1:6" hidden="1" x14ac:dyDescent="0.25">
      <c r="A15509" s="93">
        <v>2</v>
      </c>
      <c r="B15509" s="85" t="s">
        <v>17743</v>
      </c>
      <c r="C15509" s="73" t="s">
        <v>5</v>
      </c>
      <c r="D15509" s="72" t="s">
        <v>21</v>
      </c>
      <c r="E15509" s="86"/>
      <c r="F15509" s="93"/>
    </row>
    <row r="15510" spans="1:6" hidden="1" x14ac:dyDescent="0.25"/>
    <row r="15511" spans="1:6" ht="15" hidden="1" customHeight="1" x14ac:dyDescent="0.25"/>
    <row r="15512" spans="1:6" ht="15" hidden="1" customHeight="1" x14ac:dyDescent="0.25"/>
    <row r="15513" spans="1:6" ht="15" hidden="1" customHeight="1" x14ac:dyDescent="0.25"/>
    <row r="15514" spans="1:6" ht="15" hidden="1" customHeight="1" x14ac:dyDescent="0.25">
      <c r="A15514" s="299"/>
      <c r="B15514" s="61" t="s">
        <v>45</v>
      </c>
      <c r="C15514" s="62">
        <v>44728</v>
      </c>
      <c r="D15514" s="61"/>
      <c r="E15514" s="584"/>
      <c r="F15514" s="300"/>
    </row>
    <row r="15515" spans="1:6" ht="15" hidden="1" customHeight="1" x14ac:dyDescent="0.25">
      <c r="A15515" s="301" t="s">
        <v>580</v>
      </c>
      <c r="B15515" s="302" t="s">
        <v>576</v>
      </c>
      <c r="C15515" s="303" t="s">
        <v>912</v>
      </c>
      <c r="D15515" s="302" t="s">
        <v>577</v>
      </c>
      <c r="E15515" s="585" t="s">
        <v>1422</v>
      </c>
      <c r="F15515" s="304" t="s">
        <v>579</v>
      </c>
    </row>
    <row r="15516" spans="1:6" ht="15" hidden="1" customHeight="1" x14ac:dyDescent="0.25">
      <c r="A15516" s="814" t="s">
        <v>155</v>
      </c>
      <c r="B15516" s="814"/>
      <c r="C15516" s="814"/>
      <c r="D15516" s="814"/>
      <c r="E15516" s="814"/>
      <c r="F15516" s="814"/>
    </row>
    <row r="15517" spans="1:6" ht="15" hidden="1" customHeight="1" x14ac:dyDescent="0.25">
      <c r="A15517" s="133">
        <v>1</v>
      </c>
      <c r="B15517" s="207"/>
      <c r="C15517" s="207"/>
      <c r="D15517" s="207"/>
      <c r="E15517" s="475"/>
      <c r="F15517" s="207"/>
    </row>
    <row r="15518" spans="1:6" ht="15" hidden="1" customHeight="1" x14ac:dyDescent="0.25">
      <c r="A15518" s="93">
        <v>2</v>
      </c>
      <c r="B15518" s="224"/>
      <c r="C15518" s="225"/>
      <c r="D15518" s="224"/>
      <c r="E15518" s="227"/>
      <c r="F15518" s="206"/>
    </row>
    <row r="15519" spans="1:6" ht="15" hidden="1" customHeight="1" x14ac:dyDescent="0.25">
      <c r="A15519" s="814" t="s">
        <v>41</v>
      </c>
      <c r="B15519" s="814"/>
      <c r="C15519" s="814"/>
      <c r="D15519" s="814"/>
      <c r="E15519" s="814"/>
      <c r="F15519" s="814"/>
    </row>
    <row r="15520" spans="1:6" ht="15" hidden="1" customHeight="1" x14ac:dyDescent="0.25">
      <c r="A15520" s="93">
        <v>1</v>
      </c>
      <c r="B15520" s="72" t="s">
        <v>4811</v>
      </c>
      <c r="C15520" s="73" t="s">
        <v>41</v>
      </c>
      <c r="D15520" s="72" t="s">
        <v>890</v>
      </c>
      <c r="E15520" s="75"/>
      <c r="F15520" s="140"/>
    </row>
    <row r="15521" spans="1:6" ht="15" hidden="1" customHeight="1" x14ac:dyDescent="0.25">
      <c r="A15521" s="93">
        <v>2</v>
      </c>
      <c r="B15521" s="72"/>
      <c r="C15521" s="85"/>
      <c r="D15521" s="85"/>
      <c r="E15521" s="86"/>
      <c r="F15521" s="93"/>
    </row>
    <row r="15522" spans="1:6" ht="15" hidden="1" customHeight="1" x14ac:dyDescent="0.25">
      <c r="A15522" s="814" t="s">
        <v>9</v>
      </c>
      <c r="B15522" s="814"/>
      <c r="C15522" s="814"/>
      <c r="D15522" s="814"/>
      <c r="E15522" s="814"/>
      <c r="F15522" s="814"/>
    </row>
    <row r="15523" spans="1:6" ht="15" hidden="1" customHeight="1" x14ac:dyDescent="0.25">
      <c r="A15523" s="93">
        <v>1</v>
      </c>
      <c r="B15523" s="72" t="s">
        <v>5498</v>
      </c>
      <c r="C15523" s="73" t="s">
        <v>9</v>
      </c>
      <c r="D15523" s="72" t="s">
        <v>13</v>
      </c>
      <c r="E15523" s="75"/>
      <c r="F15523" s="140" t="s">
        <v>2384</v>
      </c>
    </row>
    <row r="15524" spans="1:6" ht="15" hidden="1" customHeight="1" x14ac:dyDescent="0.25">
      <c r="A15524" s="93">
        <v>2</v>
      </c>
      <c r="B15524" s="72" t="s">
        <v>4116</v>
      </c>
      <c r="C15524" s="73" t="s">
        <v>9</v>
      </c>
      <c r="D15524" s="72" t="s">
        <v>21</v>
      </c>
      <c r="E15524" s="75"/>
      <c r="F15524" s="140"/>
    </row>
    <row r="15525" spans="1:6" ht="15" hidden="1" customHeight="1" x14ac:dyDescent="0.25">
      <c r="A15525" s="93">
        <v>3</v>
      </c>
      <c r="B15525" s="72" t="s">
        <v>2160</v>
      </c>
      <c r="C15525" s="73" t="s">
        <v>9</v>
      </c>
      <c r="D15525" s="72" t="s">
        <v>21</v>
      </c>
      <c r="E15525" s="75"/>
      <c r="F15525" s="801"/>
    </row>
    <row r="15526" spans="1:6" ht="15" hidden="1" customHeight="1" x14ac:dyDescent="0.25">
      <c r="A15526" s="93">
        <v>4</v>
      </c>
      <c r="B15526" s="72" t="s">
        <v>12056</v>
      </c>
      <c r="C15526" s="73" t="s">
        <v>9</v>
      </c>
      <c r="D15526" s="72" t="s">
        <v>21</v>
      </c>
      <c r="E15526" s="24"/>
      <c r="F15526" s="801"/>
    </row>
    <row r="15527" spans="1:6" ht="15" hidden="1" customHeight="1" x14ac:dyDescent="0.25">
      <c r="A15527" s="93">
        <v>5</v>
      </c>
      <c r="B15527" s="72"/>
      <c r="C15527" s="73"/>
      <c r="D15527" s="72"/>
      <c r="E15527" s="24"/>
      <c r="F15527" s="801"/>
    </row>
    <row r="15528" spans="1:6" ht="15" hidden="1" customHeight="1" x14ac:dyDescent="0.25">
      <c r="A15528" s="93">
        <v>6</v>
      </c>
      <c r="B15528" s="72"/>
      <c r="C15528" s="73"/>
      <c r="D15528" s="72"/>
      <c r="E15528" s="24"/>
      <c r="F15528" s="801"/>
    </row>
    <row r="15529" spans="1:6" ht="15" hidden="1" customHeight="1" x14ac:dyDescent="0.25">
      <c r="A15529" s="93">
        <v>7</v>
      </c>
      <c r="B15529" s="72"/>
      <c r="C15529" s="73"/>
      <c r="D15529" s="72"/>
      <c r="E15529" s="24"/>
      <c r="F15529" s="801"/>
    </row>
    <row r="15530" spans="1:6" ht="15" hidden="1" customHeight="1" x14ac:dyDescent="0.25">
      <c r="A15530" s="93">
        <v>8</v>
      </c>
      <c r="B15530" s="72"/>
      <c r="C15530" s="73"/>
      <c r="D15530" s="72"/>
      <c r="E15530" s="24"/>
      <c r="F15530" s="801"/>
    </row>
    <row r="15531" spans="1:6" ht="15" hidden="1" customHeight="1" x14ac:dyDescent="0.25">
      <c r="A15531" s="93"/>
      <c r="B15531" s="72"/>
      <c r="C15531" s="73"/>
      <c r="D15531" s="72"/>
      <c r="E15531" s="24"/>
      <c r="F15531" s="801"/>
    </row>
    <row r="15532" spans="1:6" ht="15" hidden="1" customHeight="1" x14ac:dyDescent="0.25">
      <c r="A15532" s="811" t="s">
        <v>20</v>
      </c>
      <c r="B15532" s="812"/>
      <c r="C15532" s="812"/>
      <c r="D15532" s="812"/>
      <c r="E15532" s="812"/>
      <c r="F15532" s="813"/>
    </row>
    <row r="15533" spans="1:6" ht="15" hidden="1" customHeight="1" x14ac:dyDescent="0.25">
      <c r="A15533" s="93">
        <v>1</v>
      </c>
      <c r="B15533" s="72" t="s">
        <v>17223</v>
      </c>
      <c r="C15533" s="73" t="s">
        <v>20</v>
      </c>
      <c r="D15533" s="72" t="s">
        <v>890</v>
      </c>
      <c r="E15533" s="75"/>
      <c r="F15533" s="277"/>
    </row>
    <row r="15534" spans="1:6" ht="15" hidden="1" customHeight="1" x14ac:dyDescent="0.25">
      <c r="A15534" s="93">
        <v>2</v>
      </c>
      <c r="B15534" s="72" t="s">
        <v>12476</v>
      </c>
      <c r="C15534" s="73" t="s">
        <v>20</v>
      </c>
      <c r="D15534" s="72" t="s">
        <v>13</v>
      </c>
      <c r="E15534" s="75"/>
      <c r="F15534" s="730" t="s">
        <v>17218</v>
      </c>
    </row>
    <row r="15535" spans="1:6" ht="15" hidden="1" customHeight="1" x14ac:dyDescent="0.25">
      <c r="A15535" s="93">
        <v>3</v>
      </c>
      <c r="B15535" s="72" t="s">
        <v>15606</v>
      </c>
      <c r="C15535" s="73" t="s">
        <v>20</v>
      </c>
      <c r="D15535" s="72" t="s">
        <v>21</v>
      </c>
      <c r="E15535" s="75"/>
      <c r="F15535" s="730" t="s">
        <v>17218</v>
      </c>
    </row>
    <row r="15536" spans="1:6" ht="15" hidden="1" customHeight="1" x14ac:dyDescent="0.25">
      <c r="A15536" s="93">
        <v>4</v>
      </c>
      <c r="B15536" s="72" t="s">
        <v>17941</v>
      </c>
      <c r="C15536" s="73" t="s">
        <v>20</v>
      </c>
      <c r="D15536" s="72" t="s">
        <v>21</v>
      </c>
      <c r="E15536" s="75" t="s">
        <v>17942</v>
      </c>
      <c r="F15536" s="730" t="s">
        <v>15648</v>
      </c>
    </row>
    <row r="15537" spans="1:6" ht="15" hidden="1" customHeight="1" x14ac:dyDescent="0.25">
      <c r="A15537" s="93">
        <v>5</v>
      </c>
      <c r="B15537" s="72"/>
      <c r="C15537" s="73"/>
      <c r="D15537" s="72"/>
      <c r="E15537" s="75"/>
      <c r="F15537" s="277"/>
    </row>
    <row r="15538" spans="1:6" ht="15" hidden="1" customHeight="1" x14ac:dyDescent="0.25">
      <c r="A15538" s="93">
        <v>6</v>
      </c>
      <c r="B15538" s="72"/>
      <c r="C15538" s="73"/>
      <c r="D15538" s="72"/>
      <c r="E15538" s="24"/>
      <c r="F15538" s="277"/>
    </row>
    <row r="15539" spans="1:6" ht="15" hidden="1" customHeight="1" x14ac:dyDescent="0.25">
      <c r="A15539" s="93">
        <v>7</v>
      </c>
      <c r="B15539" s="72"/>
      <c r="C15539" s="73"/>
      <c r="D15539" s="72"/>
      <c r="E15539" s="24"/>
      <c r="F15539" s="277"/>
    </row>
    <row r="15540" spans="1:6" ht="15" hidden="1" customHeight="1" x14ac:dyDescent="0.25">
      <c r="A15540" s="93"/>
      <c r="B15540" s="72"/>
      <c r="C15540" s="73"/>
      <c r="D15540" s="72"/>
      <c r="E15540" s="24"/>
      <c r="F15540" s="277"/>
    </row>
    <row r="15541" spans="1:6" ht="15" hidden="1" customHeight="1" x14ac:dyDescent="0.25">
      <c r="A15541" s="811" t="s">
        <v>558</v>
      </c>
      <c r="B15541" s="812"/>
      <c r="C15541" s="812"/>
      <c r="D15541" s="812"/>
      <c r="E15541" s="812"/>
      <c r="F15541" s="813"/>
    </row>
    <row r="15542" spans="1:6" ht="15" hidden="1" customHeight="1" x14ac:dyDescent="0.25">
      <c r="A15542" s="133">
        <v>1</v>
      </c>
      <c r="B15542" s="126"/>
      <c r="C15542" s="73"/>
      <c r="D15542" s="72"/>
      <c r="E15542" s="140"/>
      <c r="F15542" s="180"/>
    </row>
    <row r="15543" spans="1:6" ht="15" hidden="1" customHeight="1" x14ac:dyDescent="0.25">
      <c r="A15543" s="133">
        <v>2</v>
      </c>
      <c r="B15543" s="72"/>
      <c r="C15543" s="73"/>
      <c r="D15543" s="72"/>
      <c r="E15543" s="140"/>
      <c r="F15543" s="180"/>
    </row>
    <row r="15544" spans="1:6" ht="15" hidden="1" customHeight="1" x14ac:dyDescent="0.25">
      <c r="A15544" s="93">
        <v>3</v>
      </c>
      <c r="B15544" s="72"/>
      <c r="C15544" s="73"/>
      <c r="D15544" s="72"/>
      <c r="E15544" s="24"/>
      <c r="F15544" s="801"/>
    </row>
    <row r="15545" spans="1:6" ht="15" hidden="1" customHeight="1" x14ac:dyDescent="0.25">
      <c r="A15545" s="811" t="s">
        <v>12</v>
      </c>
      <c r="B15545" s="812"/>
      <c r="C15545" s="812"/>
      <c r="D15545" s="812"/>
      <c r="E15545" s="812"/>
      <c r="F15545" s="813"/>
    </row>
    <row r="15546" spans="1:6" ht="15" hidden="1" customHeight="1" x14ac:dyDescent="0.25">
      <c r="A15546" s="93">
        <v>1</v>
      </c>
      <c r="B15546" s="72"/>
      <c r="C15546" s="73"/>
      <c r="D15546" s="72"/>
      <c r="E15546" s="24"/>
      <c r="F15546" s="801"/>
    </row>
    <row r="15547" spans="1:6" ht="15" hidden="1" customHeight="1" x14ac:dyDescent="0.25">
      <c r="A15547" s="93">
        <v>2</v>
      </c>
      <c r="B15547" s="85"/>
      <c r="C15547" s="85"/>
      <c r="D15547" s="85"/>
      <c r="E15547" s="86"/>
      <c r="F15547" s="85"/>
    </row>
    <row r="15548" spans="1:6" ht="15" hidden="1" customHeight="1" x14ac:dyDescent="0.25">
      <c r="A15548" s="811" t="s">
        <v>385</v>
      </c>
      <c r="B15548" s="812"/>
      <c r="C15548" s="812"/>
      <c r="D15548" s="812"/>
      <c r="E15548" s="812"/>
      <c r="F15548" s="813"/>
    </row>
    <row r="15549" spans="1:6" ht="15" hidden="1" customHeight="1" x14ac:dyDescent="0.25">
      <c r="A15549" s="133">
        <v>1</v>
      </c>
      <c r="B15549" s="72" t="s">
        <v>14793</v>
      </c>
      <c r="C15549" s="73" t="s">
        <v>385</v>
      </c>
      <c r="D15549" s="72" t="s">
        <v>21</v>
      </c>
      <c r="E15549" s="24"/>
      <c r="F15549" s="801"/>
    </row>
    <row r="15550" spans="1:6" ht="15" hidden="1" customHeight="1" x14ac:dyDescent="0.25">
      <c r="A15550" s="133">
        <v>2</v>
      </c>
      <c r="B15550" s="72" t="s">
        <v>14793</v>
      </c>
      <c r="C15550" s="73" t="s">
        <v>385</v>
      </c>
      <c r="D15550" s="72" t="s">
        <v>21</v>
      </c>
      <c r="E15550" s="24"/>
      <c r="F15550" s="801"/>
    </row>
    <row r="15551" spans="1:6" ht="15" hidden="1" customHeight="1" x14ac:dyDescent="0.25">
      <c r="A15551" s="133">
        <v>3</v>
      </c>
      <c r="B15551" s="72"/>
      <c r="C15551" s="73"/>
      <c r="D15551" s="72"/>
      <c r="E15551" s="24"/>
      <c r="F15551" s="801"/>
    </row>
    <row r="15552" spans="1:6" ht="15" hidden="1" customHeight="1" x14ac:dyDescent="0.25">
      <c r="A15552" s="133">
        <v>4</v>
      </c>
      <c r="B15552" s="72"/>
      <c r="C15552" s="73"/>
      <c r="D15552" s="72"/>
      <c r="E15552" s="24"/>
      <c r="F15552" s="801"/>
    </row>
    <row r="15553" spans="1:6" ht="15" hidden="1" customHeight="1" x14ac:dyDescent="0.25">
      <c r="A15553" s="811" t="s">
        <v>5</v>
      </c>
      <c r="B15553" s="812"/>
      <c r="C15553" s="812"/>
      <c r="D15553" s="812"/>
      <c r="E15553" s="812"/>
      <c r="F15553" s="813"/>
    </row>
    <row r="15554" spans="1:6" ht="15" hidden="1" customHeight="1" x14ac:dyDescent="0.25">
      <c r="A15554" s="93">
        <v>1</v>
      </c>
      <c r="B15554" s="85" t="s">
        <v>17741</v>
      </c>
      <c r="C15554" s="85" t="s">
        <v>5</v>
      </c>
      <c r="D15554" s="85" t="s">
        <v>17</v>
      </c>
      <c r="E15554" s="75"/>
      <c r="F15554" s="140"/>
    </row>
    <row r="15555" spans="1:6" ht="15" hidden="1" customHeight="1" x14ac:dyDescent="0.25">
      <c r="A15555" s="93">
        <v>2</v>
      </c>
      <c r="B15555" s="85"/>
      <c r="C15555" s="73"/>
      <c r="D15555" s="72"/>
      <c r="E15555" s="86"/>
      <c r="F15555" s="140"/>
    </row>
    <row r="15556" spans="1:6" ht="15" hidden="1" customHeight="1" x14ac:dyDescent="0.25">
      <c r="A15556" s="93">
        <v>3</v>
      </c>
      <c r="B15556" s="85"/>
      <c r="C15556" s="73"/>
      <c r="D15556" s="72"/>
      <c r="E15556" s="86"/>
      <c r="F15556" s="140"/>
    </row>
    <row r="15557" spans="1:6" ht="15" hidden="1" customHeight="1" x14ac:dyDescent="0.25">
      <c r="A15557" s="93">
        <v>4</v>
      </c>
      <c r="B15557" s="85"/>
      <c r="C15557" s="73"/>
      <c r="D15557" s="72"/>
      <c r="E15557" s="86"/>
      <c r="F15557" s="140"/>
    </row>
    <row r="15558" spans="1:6" ht="15" hidden="1" customHeight="1" x14ac:dyDescent="0.25">
      <c r="A15558" s="247"/>
      <c r="B15558" s="117"/>
      <c r="C15558" s="109"/>
      <c r="D15558" s="108"/>
      <c r="E15558" s="276"/>
      <c r="F15558" s="792"/>
    </row>
    <row r="15559" spans="1:6" hidden="1" x14ac:dyDescent="0.25"/>
    <row r="15560" spans="1:6" hidden="1" x14ac:dyDescent="0.25"/>
    <row r="15561" spans="1:6" hidden="1" x14ac:dyDescent="0.25"/>
    <row r="15562" spans="1:6" hidden="1" x14ac:dyDescent="0.25"/>
    <row r="15563" spans="1:6" hidden="1" x14ac:dyDescent="0.25">
      <c r="A15563" s="453"/>
      <c r="B15563" s="454" t="s">
        <v>63</v>
      </c>
      <c r="C15563" s="455">
        <v>44730</v>
      </c>
      <c r="D15563" s="454"/>
      <c r="E15563" s="598"/>
      <c r="F15563" s="456"/>
    </row>
    <row r="15564" spans="1:6" hidden="1" x14ac:dyDescent="0.25">
      <c r="A15564" s="457" t="s">
        <v>580</v>
      </c>
      <c r="B15564" s="458" t="s">
        <v>576</v>
      </c>
      <c r="C15564" s="459" t="s">
        <v>912</v>
      </c>
      <c r="D15564" s="458" t="s">
        <v>577</v>
      </c>
      <c r="E15564" s="599" t="s">
        <v>1422</v>
      </c>
      <c r="F15564" s="460" t="s">
        <v>579</v>
      </c>
    </row>
    <row r="15565" spans="1:6" hidden="1" x14ac:dyDescent="0.25">
      <c r="A15565" s="814" t="s">
        <v>155</v>
      </c>
      <c r="B15565" s="814"/>
      <c r="C15565" s="814"/>
      <c r="D15565" s="814"/>
      <c r="E15565" s="814"/>
      <c r="F15565" s="814"/>
    </row>
    <row r="15566" spans="1:6" hidden="1" x14ac:dyDescent="0.25">
      <c r="A15566" s="133">
        <v>1</v>
      </c>
      <c r="B15566" s="207"/>
      <c r="C15566" s="207"/>
      <c r="D15566" s="207"/>
      <c r="E15566" s="475"/>
      <c r="F15566" s="207"/>
    </row>
    <row r="15567" spans="1:6" hidden="1" x14ac:dyDescent="0.25">
      <c r="A15567" s="93">
        <v>2</v>
      </c>
      <c r="B15567" s="224"/>
      <c r="C15567" s="225"/>
      <c r="D15567" s="224"/>
      <c r="E15567" s="206"/>
      <c r="F15567" s="206"/>
    </row>
    <row r="15568" spans="1:6" hidden="1" x14ac:dyDescent="0.25">
      <c r="A15568" s="814" t="s">
        <v>41</v>
      </c>
      <c r="B15568" s="814"/>
      <c r="C15568" s="814"/>
      <c r="D15568" s="814"/>
      <c r="E15568" s="814"/>
      <c r="F15568" s="814"/>
    </row>
    <row r="15569" spans="1:6" hidden="1" x14ac:dyDescent="0.25">
      <c r="A15569" s="93">
        <v>1</v>
      </c>
      <c r="B15569" s="72" t="s">
        <v>8155</v>
      </c>
      <c r="C15569" s="73" t="s">
        <v>405</v>
      </c>
      <c r="D15569" s="72" t="s">
        <v>22</v>
      </c>
      <c r="E15569" s="75"/>
      <c r="F15569" s="140"/>
    </row>
    <row r="15570" spans="1:6" hidden="1" x14ac:dyDescent="0.25">
      <c r="A15570" s="93">
        <v>2</v>
      </c>
      <c r="B15570" s="72"/>
      <c r="C15570" s="73"/>
      <c r="D15570" s="72"/>
      <c r="E15570" s="24"/>
      <c r="F15570" s="140"/>
    </row>
    <row r="15571" spans="1:6" hidden="1" x14ac:dyDescent="0.25">
      <c r="A15571" s="814" t="s">
        <v>9</v>
      </c>
      <c r="B15571" s="814"/>
      <c r="C15571" s="814"/>
      <c r="D15571" s="814"/>
      <c r="E15571" s="814"/>
      <c r="F15571" s="814"/>
    </row>
    <row r="15572" spans="1:6" hidden="1" x14ac:dyDescent="0.25">
      <c r="A15572" s="93">
        <v>1</v>
      </c>
      <c r="B15572" s="72" t="s">
        <v>191</v>
      </c>
      <c r="C15572" s="73" t="s">
        <v>9</v>
      </c>
      <c r="D15572" s="72" t="s">
        <v>21</v>
      </c>
      <c r="E15572" s="75"/>
      <c r="F15572" s="791"/>
    </row>
    <row r="15573" spans="1:6" hidden="1" x14ac:dyDescent="0.25">
      <c r="A15573" s="93">
        <v>2</v>
      </c>
      <c r="B15573" s="72" t="s">
        <v>191</v>
      </c>
      <c r="C15573" s="73" t="s">
        <v>9</v>
      </c>
      <c r="D15573" s="72" t="s">
        <v>21</v>
      </c>
      <c r="E15573" s="75"/>
      <c r="F15573" s="791"/>
    </row>
    <row r="15574" spans="1:6" hidden="1" x14ac:dyDescent="0.25">
      <c r="A15574" s="93">
        <v>3</v>
      </c>
      <c r="B15574" s="72" t="s">
        <v>191</v>
      </c>
      <c r="C15574" s="73" t="s">
        <v>9</v>
      </c>
      <c r="D15574" s="72" t="s">
        <v>21</v>
      </c>
      <c r="E15574" s="75"/>
      <c r="F15574" s="791"/>
    </row>
    <row r="15575" spans="1:6" hidden="1" x14ac:dyDescent="0.25">
      <c r="A15575" s="93">
        <v>4</v>
      </c>
      <c r="B15575" s="72" t="s">
        <v>17742</v>
      </c>
      <c r="C15575" s="73" t="s">
        <v>9</v>
      </c>
      <c r="D15575" s="72" t="s">
        <v>21</v>
      </c>
      <c r="E15575" s="24"/>
      <c r="F15575" s="791"/>
    </row>
    <row r="15576" spans="1:6" hidden="1" x14ac:dyDescent="0.25">
      <c r="A15576" s="93">
        <v>5</v>
      </c>
      <c r="B15576" s="72" t="s">
        <v>7720</v>
      </c>
      <c r="C15576" s="73" t="s">
        <v>9</v>
      </c>
      <c r="D15576" s="72" t="s">
        <v>21</v>
      </c>
      <c r="E15576" s="24"/>
      <c r="F15576" s="140"/>
    </row>
    <row r="15577" spans="1:6" hidden="1" x14ac:dyDescent="0.25">
      <c r="A15577" s="93">
        <v>6</v>
      </c>
      <c r="B15577" s="72" t="s">
        <v>17529</v>
      </c>
      <c r="C15577" s="73" t="s">
        <v>85</v>
      </c>
      <c r="D15577" s="72" t="s">
        <v>21</v>
      </c>
      <c r="E15577" s="24"/>
      <c r="F15577" s="791"/>
    </row>
    <row r="15578" spans="1:6" hidden="1" x14ac:dyDescent="0.25">
      <c r="A15578" s="93">
        <v>7</v>
      </c>
      <c r="B15578" s="72" t="s">
        <v>10564</v>
      </c>
      <c r="C15578" s="73" t="s">
        <v>1504</v>
      </c>
      <c r="D15578" s="72" t="s">
        <v>22</v>
      </c>
      <c r="E15578" s="24"/>
      <c r="F15578" s="791"/>
    </row>
    <row r="15579" spans="1:6" hidden="1" x14ac:dyDescent="0.25">
      <c r="A15579" s="93">
        <v>8</v>
      </c>
      <c r="B15579" s="72" t="s">
        <v>3711</v>
      </c>
      <c r="C15579" s="73" t="s">
        <v>85</v>
      </c>
      <c r="D15579" s="72" t="s">
        <v>21</v>
      </c>
      <c r="E15579" s="24"/>
      <c r="F15579" s="140" t="s">
        <v>17961</v>
      </c>
    </row>
    <row r="15580" spans="1:6" hidden="1" x14ac:dyDescent="0.25">
      <c r="A15580" s="93">
        <v>9</v>
      </c>
      <c r="B15580" s="72"/>
      <c r="C15580" s="73"/>
      <c r="D15580" s="72"/>
      <c r="E15580" s="24"/>
      <c r="F15580" s="791"/>
    </row>
    <row r="15581" spans="1:6" hidden="1" x14ac:dyDescent="0.25">
      <c r="A15581" s="811" t="s">
        <v>20</v>
      </c>
      <c r="B15581" s="812"/>
      <c r="C15581" s="812"/>
      <c r="D15581" s="812"/>
      <c r="E15581" s="812"/>
      <c r="F15581" s="813"/>
    </row>
    <row r="15582" spans="1:6" hidden="1" x14ac:dyDescent="0.25">
      <c r="A15582" s="93">
        <v>1</v>
      </c>
      <c r="B15582" s="72" t="s">
        <v>3627</v>
      </c>
      <c r="C15582" s="73" t="s">
        <v>20</v>
      </c>
      <c r="D15582" s="72" t="s">
        <v>890</v>
      </c>
      <c r="E15582" s="75"/>
      <c r="F15582" s="730" t="s">
        <v>17745</v>
      </c>
    </row>
    <row r="15583" spans="1:6" hidden="1" x14ac:dyDescent="0.25">
      <c r="A15583" s="93">
        <v>2</v>
      </c>
      <c r="B15583" s="72" t="s">
        <v>17933</v>
      </c>
      <c r="C15583" s="73" t="s">
        <v>20</v>
      </c>
      <c r="D15583" s="72" t="s">
        <v>21</v>
      </c>
      <c r="E15583" s="75" t="s">
        <v>17935</v>
      </c>
      <c r="F15583" s="730" t="s">
        <v>15648</v>
      </c>
    </row>
    <row r="15584" spans="1:6" hidden="1" x14ac:dyDescent="0.25">
      <c r="A15584" s="93">
        <v>3</v>
      </c>
      <c r="B15584" s="72" t="s">
        <v>15647</v>
      </c>
      <c r="C15584" s="73" t="s">
        <v>20</v>
      </c>
      <c r="D15584" s="72" t="s">
        <v>21</v>
      </c>
      <c r="E15584" s="75"/>
      <c r="F15584" s="730" t="s">
        <v>15648</v>
      </c>
    </row>
    <row r="15585" spans="1:6" hidden="1" x14ac:dyDescent="0.25">
      <c r="A15585" s="93">
        <v>4</v>
      </c>
      <c r="B15585" s="72" t="s">
        <v>17934</v>
      </c>
      <c r="C15585" s="73" t="s">
        <v>20</v>
      </c>
      <c r="D15585" s="72" t="s">
        <v>21</v>
      </c>
      <c r="E15585" s="75"/>
      <c r="F15585" s="730" t="s">
        <v>15648</v>
      </c>
    </row>
    <row r="15586" spans="1:6" hidden="1" x14ac:dyDescent="0.25">
      <c r="A15586" s="93">
        <v>6</v>
      </c>
      <c r="B15586" s="72" t="s">
        <v>585</v>
      </c>
      <c r="C15586" s="73" t="s">
        <v>20</v>
      </c>
      <c r="D15586" s="72" t="s">
        <v>21</v>
      </c>
      <c r="E15586" s="75"/>
      <c r="F15586" s="730" t="s">
        <v>1011</v>
      </c>
    </row>
    <row r="15587" spans="1:6" hidden="1" x14ac:dyDescent="0.25">
      <c r="A15587" s="93">
        <v>7</v>
      </c>
      <c r="B15587" s="72" t="s">
        <v>587</v>
      </c>
      <c r="C15587" s="73" t="s">
        <v>20</v>
      </c>
      <c r="D15587" s="72" t="s">
        <v>21</v>
      </c>
      <c r="E15587" s="24"/>
      <c r="F15587" s="730" t="s">
        <v>1011</v>
      </c>
    </row>
    <row r="15588" spans="1:6" hidden="1" x14ac:dyDescent="0.25">
      <c r="A15588" s="93">
        <v>8</v>
      </c>
      <c r="B15588" s="72" t="s">
        <v>14478</v>
      </c>
      <c r="C15588" s="73" t="s">
        <v>20</v>
      </c>
      <c r="D15588" s="72" t="s">
        <v>28</v>
      </c>
      <c r="E15588" s="24"/>
      <c r="F15588" s="277"/>
    </row>
    <row r="15589" spans="1:6" hidden="1" x14ac:dyDescent="0.25">
      <c r="A15589" s="93">
        <v>9</v>
      </c>
      <c r="B15589" s="72" t="s">
        <v>14478</v>
      </c>
      <c r="C15589" s="73" t="s">
        <v>20</v>
      </c>
      <c r="D15589" s="72" t="s">
        <v>28</v>
      </c>
      <c r="E15589" s="24"/>
      <c r="F15589" s="277"/>
    </row>
    <row r="15590" spans="1:6" hidden="1" x14ac:dyDescent="0.25">
      <c r="A15590" s="93">
        <v>10</v>
      </c>
      <c r="B15590" s="72" t="s">
        <v>14478</v>
      </c>
      <c r="C15590" s="73" t="s">
        <v>20</v>
      </c>
      <c r="D15590" s="72" t="s">
        <v>28</v>
      </c>
      <c r="E15590" s="24"/>
      <c r="F15590" s="277"/>
    </row>
    <row r="15591" spans="1:6" hidden="1" x14ac:dyDescent="0.25">
      <c r="A15591" s="93">
        <v>11</v>
      </c>
      <c r="B15591" s="72" t="s">
        <v>17943</v>
      </c>
      <c r="C15591" s="73" t="s">
        <v>20</v>
      </c>
      <c r="D15591" s="72" t="s">
        <v>21</v>
      </c>
      <c r="E15591" s="24"/>
      <c r="F15591" s="730" t="s">
        <v>15648</v>
      </c>
    </row>
    <row r="15592" spans="1:6" hidden="1" x14ac:dyDescent="0.25">
      <c r="A15592" s="93">
        <v>12</v>
      </c>
      <c r="B15592" s="72" t="s">
        <v>17948</v>
      </c>
      <c r="C15592" s="73" t="s">
        <v>20</v>
      </c>
      <c r="D15592" s="72" t="s">
        <v>13</v>
      </c>
      <c r="E15592" s="75" t="s">
        <v>17950</v>
      </c>
      <c r="F15592" s="730" t="s">
        <v>15648</v>
      </c>
    </row>
    <row r="15593" spans="1:6" hidden="1" x14ac:dyDescent="0.25">
      <c r="A15593" s="93">
        <v>13</v>
      </c>
      <c r="B15593" s="72" t="s">
        <v>12910</v>
      </c>
      <c r="C15593" s="73" t="s">
        <v>20</v>
      </c>
      <c r="D15593" s="72" t="s">
        <v>13</v>
      </c>
      <c r="E15593" s="75" t="s">
        <v>17953</v>
      </c>
      <c r="F15593" s="730" t="s">
        <v>17952</v>
      </c>
    </row>
    <row r="15594" spans="1:6" hidden="1" x14ac:dyDescent="0.25">
      <c r="A15594" s="93">
        <v>14</v>
      </c>
      <c r="B15594" s="72" t="s">
        <v>12752</v>
      </c>
      <c r="C15594" s="73" t="s">
        <v>20</v>
      </c>
      <c r="D15594" s="72" t="s">
        <v>22</v>
      </c>
      <c r="E15594" s="75" t="s">
        <v>17956</v>
      </c>
      <c r="F15594" s="730" t="s">
        <v>15648</v>
      </c>
    </row>
    <row r="15595" spans="1:6" hidden="1" x14ac:dyDescent="0.25">
      <c r="A15595" s="93">
        <v>15</v>
      </c>
      <c r="B15595" s="72" t="s">
        <v>17957</v>
      </c>
      <c r="C15595" s="73" t="s">
        <v>20</v>
      </c>
      <c r="D15595" s="72" t="s">
        <v>13</v>
      </c>
      <c r="E15595" s="75"/>
      <c r="F15595" s="730" t="s">
        <v>1011</v>
      </c>
    </row>
    <row r="15596" spans="1:6" hidden="1" x14ac:dyDescent="0.25">
      <c r="A15596" s="93">
        <v>16</v>
      </c>
      <c r="B15596" s="72"/>
      <c r="C15596" s="73"/>
      <c r="D15596" s="72"/>
      <c r="E15596" s="24"/>
      <c r="F15596" s="277"/>
    </row>
    <row r="15597" spans="1:6" hidden="1" x14ac:dyDescent="0.25">
      <c r="A15597" s="93">
        <v>17</v>
      </c>
      <c r="B15597" s="72"/>
      <c r="C15597" s="73"/>
      <c r="D15597" s="72"/>
      <c r="E15597" s="24"/>
      <c r="F15597" s="277"/>
    </row>
    <row r="15598" spans="1:6" hidden="1" x14ac:dyDescent="0.25">
      <c r="A15598" s="811" t="s">
        <v>558</v>
      </c>
      <c r="B15598" s="812"/>
      <c r="C15598" s="812"/>
      <c r="D15598" s="812"/>
      <c r="E15598" s="812"/>
      <c r="F15598" s="813"/>
    </row>
    <row r="15599" spans="1:6" hidden="1" x14ac:dyDescent="0.25">
      <c r="A15599" s="133">
        <v>1</v>
      </c>
      <c r="B15599" s="126" t="s">
        <v>631</v>
      </c>
      <c r="C15599" s="73" t="s">
        <v>558</v>
      </c>
      <c r="D15599" s="72" t="s">
        <v>21</v>
      </c>
      <c r="E15599" s="140"/>
      <c r="F15599" s="180" t="s">
        <v>6742</v>
      </c>
    </row>
    <row r="15600" spans="1:6" hidden="1" x14ac:dyDescent="0.25">
      <c r="A15600" s="133">
        <v>2</v>
      </c>
      <c r="B15600" s="72" t="s">
        <v>4959</v>
      </c>
      <c r="C15600" s="73" t="s">
        <v>547</v>
      </c>
      <c r="D15600" s="72" t="s">
        <v>21</v>
      </c>
      <c r="E15600" s="24"/>
      <c r="F15600" s="140" t="s">
        <v>17746</v>
      </c>
    </row>
    <row r="15601" spans="1:6" hidden="1" x14ac:dyDescent="0.25">
      <c r="A15601" s="93">
        <v>3</v>
      </c>
      <c r="B15601" s="72"/>
      <c r="C15601" s="73"/>
      <c r="D15601" s="72"/>
      <c r="E15601" s="24"/>
      <c r="F15601" s="791"/>
    </row>
    <row r="15602" spans="1:6" hidden="1" x14ac:dyDescent="0.25">
      <c r="A15602" s="811" t="s">
        <v>12</v>
      </c>
      <c r="B15602" s="812"/>
      <c r="C15602" s="812"/>
      <c r="D15602" s="812"/>
      <c r="E15602" s="812"/>
      <c r="F15602" s="813"/>
    </row>
    <row r="15603" spans="1:6" hidden="1" x14ac:dyDescent="0.25">
      <c r="A15603" s="93">
        <v>1</v>
      </c>
      <c r="B15603" s="72" t="s">
        <v>14604</v>
      </c>
      <c r="C15603" s="73" t="s">
        <v>12</v>
      </c>
      <c r="D15603" s="72" t="s">
        <v>13</v>
      </c>
      <c r="E15603" s="24"/>
      <c r="F15603" s="140"/>
    </row>
    <row r="15604" spans="1:6" hidden="1" x14ac:dyDescent="0.25">
      <c r="A15604" s="93">
        <v>2</v>
      </c>
      <c r="B15604" s="85"/>
      <c r="C15604" s="85"/>
      <c r="D15604" s="85"/>
      <c r="E15604" s="86"/>
      <c r="F15604" s="85"/>
    </row>
    <row r="15605" spans="1:6" hidden="1" x14ac:dyDescent="0.25">
      <c r="A15605" s="811" t="s">
        <v>385</v>
      </c>
      <c r="B15605" s="812"/>
      <c r="C15605" s="812"/>
      <c r="D15605" s="812"/>
      <c r="E15605" s="812"/>
      <c r="F15605" s="813"/>
    </row>
    <row r="15606" spans="1:6" hidden="1" x14ac:dyDescent="0.25">
      <c r="A15606" s="133">
        <v>1</v>
      </c>
      <c r="B15606" s="72" t="s">
        <v>17954</v>
      </c>
      <c r="C15606" s="73" t="s">
        <v>385</v>
      </c>
      <c r="D15606" s="72" t="s">
        <v>13</v>
      </c>
      <c r="E15606" s="24"/>
      <c r="F15606" s="791"/>
    </row>
    <row r="15607" spans="1:6" hidden="1" x14ac:dyDescent="0.25">
      <c r="A15607" s="133">
        <v>2</v>
      </c>
      <c r="B15607" s="72" t="s">
        <v>6409</v>
      </c>
      <c r="C15607" s="73" t="s">
        <v>385</v>
      </c>
      <c r="D15607" s="72" t="s">
        <v>21</v>
      </c>
      <c r="E15607" s="24"/>
      <c r="F15607" s="791"/>
    </row>
    <row r="15608" spans="1:6" hidden="1" x14ac:dyDescent="0.25">
      <c r="A15608" s="133">
        <v>3</v>
      </c>
      <c r="B15608" s="72" t="s">
        <v>6409</v>
      </c>
      <c r="C15608" s="73" t="s">
        <v>385</v>
      </c>
      <c r="D15608" s="72" t="s">
        <v>21</v>
      </c>
      <c r="E15608" s="24"/>
      <c r="F15608" s="791"/>
    </row>
    <row r="15609" spans="1:6" hidden="1" x14ac:dyDescent="0.25">
      <c r="A15609" s="133">
        <v>4</v>
      </c>
      <c r="B15609" s="72"/>
      <c r="C15609" s="73"/>
      <c r="D15609" s="72"/>
      <c r="E15609" s="24"/>
      <c r="F15609" s="791"/>
    </row>
    <row r="15610" spans="1:6" hidden="1" x14ac:dyDescent="0.25">
      <c r="A15610" s="811" t="s">
        <v>5</v>
      </c>
      <c r="B15610" s="812"/>
      <c r="C15610" s="812"/>
      <c r="D15610" s="812"/>
      <c r="E15610" s="812"/>
      <c r="F15610" s="813"/>
    </row>
    <row r="15611" spans="1:6" hidden="1" x14ac:dyDescent="0.25">
      <c r="A15611" s="93">
        <v>1</v>
      </c>
      <c r="B15611" s="85" t="s">
        <v>3586</v>
      </c>
      <c r="C15611" s="85" t="s">
        <v>5</v>
      </c>
      <c r="D15611" s="85" t="s">
        <v>890</v>
      </c>
      <c r="E15611" s="75"/>
      <c r="F15611" s="140"/>
    </row>
    <row r="15612" spans="1:6" hidden="1" x14ac:dyDescent="0.25">
      <c r="A15612" s="93">
        <v>2</v>
      </c>
      <c r="B15612" s="85" t="s">
        <v>5919</v>
      </c>
      <c r="C15612" s="73" t="s">
        <v>5</v>
      </c>
      <c r="D15612" s="72" t="s">
        <v>13</v>
      </c>
      <c r="E15612" s="86"/>
      <c r="F15612" s="93" t="s">
        <v>17958</v>
      </c>
    </row>
    <row r="15613" spans="1:6" hidden="1" x14ac:dyDescent="0.25">
      <c r="A15613" s="93">
        <v>3</v>
      </c>
      <c r="B15613" s="85" t="s">
        <v>5919</v>
      </c>
      <c r="C15613" s="73" t="s">
        <v>5</v>
      </c>
      <c r="D15613" s="72" t="s">
        <v>13</v>
      </c>
      <c r="E15613" s="86"/>
      <c r="F15613" s="93" t="s">
        <v>17958</v>
      </c>
    </row>
    <row r="15614" spans="1:6" hidden="1" x14ac:dyDescent="0.25">
      <c r="A15614" s="811" t="s">
        <v>71</v>
      </c>
      <c r="B15614" s="812"/>
      <c r="C15614" s="812"/>
      <c r="D15614" s="812"/>
      <c r="E15614" s="812"/>
      <c r="F15614" s="813"/>
    </row>
    <row r="15615" spans="1:6" hidden="1" x14ac:dyDescent="0.25">
      <c r="A15615" s="133">
        <v>1</v>
      </c>
      <c r="B15615" s="85" t="s">
        <v>1749</v>
      </c>
      <c r="C15615" s="85" t="s">
        <v>71</v>
      </c>
      <c r="D15615" s="85" t="s">
        <v>13</v>
      </c>
      <c r="E15615" s="86"/>
      <c r="F15615" s="85"/>
    </row>
    <row r="15616" spans="1:6" hidden="1" x14ac:dyDescent="0.25">
      <c r="A15616" s="133">
        <v>2</v>
      </c>
      <c r="B15616" s="85" t="s">
        <v>1749</v>
      </c>
      <c r="C15616" s="85" t="s">
        <v>71</v>
      </c>
      <c r="D15616" s="85" t="s">
        <v>13</v>
      </c>
      <c r="E15616" s="86"/>
      <c r="F15616" s="85"/>
    </row>
    <row r="15617" spans="1:6" hidden="1" x14ac:dyDescent="0.25"/>
    <row r="15618" spans="1:6" hidden="1" x14ac:dyDescent="0.25"/>
    <row r="15619" spans="1:6" hidden="1" x14ac:dyDescent="0.25">
      <c r="A15619" s="197"/>
      <c r="B15619" s="198" t="s">
        <v>0</v>
      </c>
      <c r="C15619" s="199">
        <v>44731</v>
      </c>
      <c r="D15619" s="198"/>
      <c r="E15619" s="575"/>
      <c r="F15619" s="200"/>
    </row>
    <row r="15620" spans="1:6" hidden="1" x14ac:dyDescent="0.25">
      <c r="A15620" s="201" t="s">
        <v>580</v>
      </c>
      <c r="B15620" s="202" t="s">
        <v>576</v>
      </c>
      <c r="C15620" s="203" t="s">
        <v>912</v>
      </c>
      <c r="D15620" s="202" t="s">
        <v>577</v>
      </c>
      <c r="E15620" s="576" t="s">
        <v>1422</v>
      </c>
      <c r="F15620" s="204" t="s">
        <v>579</v>
      </c>
    </row>
    <row r="15621" spans="1:6" hidden="1" x14ac:dyDescent="0.25">
      <c r="A15621" s="814" t="s">
        <v>155</v>
      </c>
      <c r="B15621" s="814"/>
      <c r="C15621" s="814"/>
      <c r="D15621" s="814"/>
      <c r="E15621" s="814"/>
      <c r="F15621" s="814"/>
    </row>
    <row r="15622" spans="1:6" hidden="1" x14ac:dyDescent="0.25">
      <c r="A15622" s="133">
        <v>1</v>
      </c>
      <c r="B15622" s="207"/>
      <c r="C15622" s="207"/>
      <c r="D15622" s="207"/>
      <c r="E15622" s="475"/>
      <c r="F15622" s="207"/>
    </row>
    <row r="15623" spans="1:6" hidden="1" x14ac:dyDescent="0.25">
      <c r="A15623" s="93">
        <v>2</v>
      </c>
      <c r="B15623" s="224"/>
      <c r="C15623" s="225"/>
      <c r="D15623" s="224"/>
      <c r="E15623" s="227"/>
      <c r="F15623" s="206"/>
    </row>
    <row r="15624" spans="1:6" hidden="1" x14ac:dyDescent="0.25">
      <c r="A15624" s="814" t="s">
        <v>41</v>
      </c>
      <c r="B15624" s="814"/>
      <c r="C15624" s="814"/>
      <c r="D15624" s="814"/>
      <c r="E15624" s="814"/>
      <c r="F15624" s="814"/>
    </row>
    <row r="15625" spans="1:6" hidden="1" x14ac:dyDescent="0.25">
      <c r="A15625" s="93">
        <v>1</v>
      </c>
      <c r="B15625" s="72"/>
      <c r="C15625" s="73"/>
      <c r="D15625" s="72"/>
      <c r="E15625" s="75"/>
      <c r="F15625" s="140"/>
    </row>
    <row r="15626" spans="1:6" hidden="1" x14ac:dyDescent="0.25">
      <c r="A15626" s="93"/>
      <c r="B15626" s="85"/>
      <c r="C15626" s="85"/>
      <c r="D15626" s="85"/>
      <c r="E15626" s="86"/>
      <c r="F15626" s="85"/>
    </row>
    <row r="15627" spans="1:6" hidden="1" x14ac:dyDescent="0.25">
      <c r="A15627" s="814" t="s">
        <v>9</v>
      </c>
      <c r="B15627" s="814"/>
      <c r="C15627" s="814"/>
      <c r="D15627" s="814"/>
      <c r="E15627" s="814"/>
      <c r="F15627" s="814"/>
    </row>
    <row r="15628" spans="1:6" hidden="1" x14ac:dyDescent="0.25">
      <c r="A15628" s="93">
        <v>1</v>
      </c>
      <c r="B15628" s="72" t="s">
        <v>6745</v>
      </c>
      <c r="C15628" s="73" t="s">
        <v>85</v>
      </c>
      <c r="D15628" s="72" t="s">
        <v>13</v>
      </c>
      <c r="E15628" s="75"/>
      <c r="F15628" s="801"/>
    </row>
    <row r="15629" spans="1:6" hidden="1" x14ac:dyDescent="0.25">
      <c r="A15629" s="93">
        <v>2</v>
      </c>
      <c r="B15629" s="72" t="s">
        <v>3589</v>
      </c>
      <c r="C15629" s="73" t="s">
        <v>85</v>
      </c>
      <c r="D15629" s="72" t="s">
        <v>21</v>
      </c>
      <c r="E15629" s="75"/>
      <c r="F15629" s="140"/>
    </row>
    <row r="15630" spans="1:6" hidden="1" x14ac:dyDescent="0.25">
      <c r="A15630" s="93">
        <v>3</v>
      </c>
      <c r="B15630" s="72" t="s">
        <v>10855</v>
      </c>
      <c r="C15630" s="73" t="s">
        <v>9</v>
      </c>
      <c r="D15630" s="72" t="s">
        <v>22</v>
      </c>
      <c r="E15630" s="75"/>
      <c r="F15630" s="801"/>
    </row>
    <row r="15631" spans="1:6" hidden="1" x14ac:dyDescent="0.25">
      <c r="A15631" s="93">
        <v>4</v>
      </c>
      <c r="B15631" s="72" t="s">
        <v>4835</v>
      </c>
      <c r="C15631" s="73" t="s">
        <v>9</v>
      </c>
      <c r="D15631" s="72" t="s">
        <v>890</v>
      </c>
      <c r="E15631" s="24"/>
      <c r="F15631" s="801"/>
    </row>
    <row r="15632" spans="1:6" hidden="1" x14ac:dyDescent="0.25">
      <c r="A15632" s="93">
        <v>5</v>
      </c>
      <c r="B15632" s="72" t="s">
        <v>1456</v>
      </c>
      <c r="C15632" s="73" t="s">
        <v>85</v>
      </c>
      <c r="D15632" s="72" t="s">
        <v>21</v>
      </c>
      <c r="E15632" s="24"/>
      <c r="F15632" s="801"/>
    </row>
    <row r="15633" spans="1:6" hidden="1" x14ac:dyDescent="0.25">
      <c r="A15633" s="93">
        <v>6</v>
      </c>
      <c r="B15633" s="72" t="s">
        <v>17337</v>
      </c>
      <c r="C15633" s="73" t="s">
        <v>85</v>
      </c>
      <c r="D15633" s="72" t="s">
        <v>21</v>
      </c>
      <c r="E15633" s="24"/>
      <c r="F15633" s="801"/>
    </row>
    <row r="15634" spans="1:6" hidden="1" x14ac:dyDescent="0.25">
      <c r="A15634" s="93">
        <v>7</v>
      </c>
      <c r="B15634" s="72" t="s">
        <v>11873</v>
      </c>
      <c r="C15634" s="73" t="s">
        <v>9</v>
      </c>
      <c r="D15634" s="72" t="s">
        <v>21</v>
      </c>
      <c r="E15634" s="24"/>
      <c r="F15634" s="801"/>
    </row>
    <row r="15635" spans="1:6" hidden="1" x14ac:dyDescent="0.25">
      <c r="A15635" s="93">
        <v>8</v>
      </c>
      <c r="B15635" s="72" t="s">
        <v>6390</v>
      </c>
      <c r="C15635" s="73" t="s">
        <v>9</v>
      </c>
      <c r="D15635" s="72" t="s">
        <v>13</v>
      </c>
      <c r="E15635" s="24"/>
      <c r="F15635" s="803"/>
    </row>
    <row r="15636" spans="1:6" hidden="1" x14ac:dyDescent="0.25">
      <c r="A15636" s="93">
        <v>9</v>
      </c>
      <c r="B15636" s="72" t="s">
        <v>13267</v>
      </c>
      <c r="C15636" s="73" t="s">
        <v>9</v>
      </c>
      <c r="D15636" s="72" t="s">
        <v>21</v>
      </c>
      <c r="E15636" s="24"/>
      <c r="F15636" s="140" t="s">
        <v>17960</v>
      </c>
    </row>
    <row r="15637" spans="1:6" hidden="1" x14ac:dyDescent="0.25">
      <c r="A15637" s="93">
        <v>10</v>
      </c>
      <c r="B15637" s="72" t="s">
        <v>13267</v>
      </c>
      <c r="C15637" s="73" t="s">
        <v>9</v>
      </c>
      <c r="D15637" s="72" t="s">
        <v>21</v>
      </c>
      <c r="E15637" s="24"/>
      <c r="F15637" s="140" t="s">
        <v>17960</v>
      </c>
    </row>
    <row r="15638" spans="1:6" hidden="1" x14ac:dyDescent="0.25">
      <c r="A15638" s="93">
        <v>11</v>
      </c>
      <c r="B15638" s="72" t="s">
        <v>11668</v>
      </c>
      <c r="C15638" s="73" t="s">
        <v>9</v>
      </c>
      <c r="D15638" s="72" t="s">
        <v>21</v>
      </c>
      <c r="E15638" s="24"/>
      <c r="F15638" s="803"/>
    </row>
    <row r="15639" spans="1:6" hidden="1" x14ac:dyDescent="0.25">
      <c r="A15639" s="93">
        <v>12</v>
      </c>
      <c r="B15639" s="72" t="s">
        <v>3163</v>
      </c>
      <c r="C15639" s="73" t="s">
        <v>9</v>
      </c>
      <c r="D15639" s="72" t="s">
        <v>21</v>
      </c>
      <c r="E15639" s="24"/>
      <c r="F15639" s="803"/>
    </row>
    <row r="15640" spans="1:6" hidden="1" x14ac:dyDescent="0.25">
      <c r="A15640" s="93">
        <v>13</v>
      </c>
      <c r="B15640" s="72" t="s">
        <v>12008</v>
      </c>
      <c r="C15640" s="73" t="s">
        <v>9</v>
      </c>
      <c r="D15640" s="72" t="s">
        <v>21</v>
      </c>
      <c r="E15640" s="24"/>
      <c r="F15640" s="803"/>
    </row>
    <row r="15641" spans="1:6" hidden="1" x14ac:dyDescent="0.25">
      <c r="A15641" s="93">
        <v>14</v>
      </c>
      <c r="B15641" s="72" t="s">
        <v>17965</v>
      </c>
      <c r="C15641" s="73" t="s">
        <v>85</v>
      </c>
      <c r="D15641" s="72" t="s">
        <v>343</v>
      </c>
      <c r="E15641" s="24"/>
      <c r="F15641" s="803"/>
    </row>
    <row r="15642" spans="1:6" hidden="1" x14ac:dyDescent="0.25">
      <c r="A15642" s="93">
        <v>15</v>
      </c>
      <c r="B15642" s="72" t="s">
        <v>16076</v>
      </c>
      <c r="C15642" s="73" t="s">
        <v>9</v>
      </c>
      <c r="D15642" s="72" t="s">
        <v>21</v>
      </c>
      <c r="E15642" s="24"/>
      <c r="F15642" s="803"/>
    </row>
    <row r="15643" spans="1:6" hidden="1" x14ac:dyDescent="0.25">
      <c r="A15643" s="93">
        <v>16</v>
      </c>
      <c r="B15643" s="72"/>
      <c r="C15643" s="73"/>
      <c r="D15643" s="72"/>
      <c r="E15643" s="24"/>
      <c r="F15643" s="803"/>
    </row>
    <row r="15644" spans="1:6" hidden="1" x14ac:dyDescent="0.25">
      <c r="A15644" s="811" t="s">
        <v>20</v>
      </c>
      <c r="B15644" s="812"/>
      <c r="C15644" s="812"/>
      <c r="D15644" s="812"/>
      <c r="E15644" s="812"/>
      <c r="F15644" s="813"/>
    </row>
    <row r="15645" spans="1:6" hidden="1" x14ac:dyDescent="0.25">
      <c r="A15645" s="93">
        <v>1</v>
      </c>
      <c r="B15645" s="72" t="s">
        <v>5271</v>
      </c>
      <c r="C15645" s="73" t="s">
        <v>20</v>
      </c>
      <c r="D15645" s="72" t="s">
        <v>21</v>
      </c>
      <c r="E15645" s="75" t="s">
        <v>17938</v>
      </c>
      <c r="F15645" s="277"/>
    </row>
    <row r="15646" spans="1:6" hidden="1" x14ac:dyDescent="0.25">
      <c r="A15646" s="93">
        <v>2</v>
      </c>
      <c r="B15646" s="72" t="s">
        <v>2380</v>
      </c>
      <c r="C15646" s="73" t="s">
        <v>20</v>
      </c>
      <c r="D15646" s="72" t="s">
        <v>21</v>
      </c>
      <c r="E15646" s="75"/>
      <c r="F15646" s="277"/>
    </row>
    <row r="15647" spans="1:6" hidden="1" x14ac:dyDescent="0.25">
      <c r="A15647" s="93">
        <v>3</v>
      </c>
      <c r="B15647" s="72" t="s">
        <v>17945</v>
      </c>
      <c r="C15647" s="73" t="s">
        <v>20</v>
      </c>
      <c r="D15647" s="72" t="s">
        <v>21</v>
      </c>
      <c r="E15647" s="75" t="s">
        <v>17947</v>
      </c>
      <c r="F15647" s="730" t="s">
        <v>15648</v>
      </c>
    </row>
    <row r="15648" spans="1:6" hidden="1" x14ac:dyDescent="0.25">
      <c r="A15648" s="93">
        <v>4</v>
      </c>
      <c r="B15648" s="72" t="s">
        <v>17946</v>
      </c>
      <c r="C15648" s="73" t="s">
        <v>20</v>
      </c>
      <c r="D15648" s="72" t="s">
        <v>21</v>
      </c>
      <c r="E15648" s="75" t="s">
        <v>17947</v>
      </c>
      <c r="F15648" s="730" t="s">
        <v>15648</v>
      </c>
    </row>
    <row r="15649" spans="1:6" hidden="1" x14ac:dyDescent="0.25">
      <c r="A15649" s="93">
        <v>5</v>
      </c>
      <c r="B15649" s="72" t="s">
        <v>17949</v>
      </c>
      <c r="C15649" s="73" t="s">
        <v>20</v>
      </c>
      <c r="D15649" s="72" t="s">
        <v>13</v>
      </c>
      <c r="E15649" s="75" t="s">
        <v>17951</v>
      </c>
      <c r="F15649" s="730" t="s">
        <v>15648</v>
      </c>
    </row>
    <row r="15650" spans="1:6" hidden="1" x14ac:dyDescent="0.25">
      <c r="A15650" s="93">
        <v>6</v>
      </c>
      <c r="B15650" s="72" t="s">
        <v>4140</v>
      </c>
      <c r="C15650" s="73" t="s">
        <v>20</v>
      </c>
      <c r="D15650" s="72" t="s">
        <v>21</v>
      </c>
      <c r="E15650" s="75" t="s">
        <v>17964</v>
      </c>
      <c r="F15650" s="730" t="s">
        <v>17541</v>
      </c>
    </row>
    <row r="15651" spans="1:6" hidden="1" x14ac:dyDescent="0.25">
      <c r="A15651" s="93">
        <v>7</v>
      </c>
      <c r="B15651" s="72" t="s">
        <v>17966</v>
      </c>
      <c r="C15651" s="73" t="s">
        <v>20</v>
      </c>
      <c r="D15651" s="72" t="s">
        <v>21</v>
      </c>
      <c r="E15651" s="24"/>
      <c r="F15651" s="277"/>
    </row>
    <row r="15652" spans="1:6" hidden="1" x14ac:dyDescent="0.25">
      <c r="A15652" s="93">
        <v>8</v>
      </c>
      <c r="B15652" s="72" t="s">
        <v>6749</v>
      </c>
      <c r="C15652" s="73" t="s">
        <v>20</v>
      </c>
      <c r="D15652" s="72" t="s">
        <v>13</v>
      </c>
      <c r="E15652" s="24"/>
      <c r="F15652" s="277"/>
    </row>
    <row r="15653" spans="1:6" hidden="1" x14ac:dyDescent="0.25">
      <c r="A15653" s="93">
        <v>9</v>
      </c>
      <c r="B15653" s="72" t="s">
        <v>10529</v>
      </c>
      <c r="C15653" s="73" t="s">
        <v>20</v>
      </c>
      <c r="D15653" s="72" t="s">
        <v>21</v>
      </c>
      <c r="E15653" s="24"/>
      <c r="F15653" s="730" t="s">
        <v>15108</v>
      </c>
    </row>
    <row r="15654" spans="1:6" hidden="1" x14ac:dyDescent="0.25">
      <c r="A15654" s="93">
        <v>10</v>
      </c>
      <c r="B15654" s="72"/>
      <c r="C15654" s="73"/>
      <c r="D15654" s="72"/>
      <c r="E15654" s="24"/>
      <c r="F15654" s="277"/>
    </row>
    <row r="15655" spans="1:6" hidden="1" x14ac:dyDescent="0.25">
      <c r="A15655" s="811" t="s">
        <v>558</v>
      </c>
      <c r="B15655" s="812"/>
      <c r="C15655" s="812"/>
      <c r="D15655" s="812"/>
      <c r="E15655" s="812"/>
      <c r="F15655" s="813"/>
    </row>
    <row r="15656" spans="1:6" hidden="1" x14ac:dyDescent="0.25">
      <c r="A15656" s="133">
        <v>1</v>
      </c>
      <c r="B15656" s="126"/>
      <c r="C15656" s="73"/>
      <c r="D15656" s="72"/>
      <c r="E15656" s="140"/>
      <c r="F15656" s="180"/>
    </row>
    <row r="15657" spans="1:6" hidden="1" x14ac:dyDescent="0.25">
      <c r="A15657" s="133">
        <v>2</v>
      </c>
      <c r="B15657" s="72"/>
      <c r="C15657" s="73"/>
      <c r="D15657" s="72"/>
      <c r="E15657" s="140"/>
      <c r="F15657" s="180"/>
    </row>
    <row r="15658" spans="1:6" hidden="1" x14ac:dyDescent="0.25">
      <c r="A15658" s="93">
        <v>3</v>
      </c>
      <c r="B15658" s="72"/>
      <c r="C15658" s="73"/>
      <c r="D15658" s="72"/>
      <c r="E15658" s="24"/>
      <c r="F15658" s="801"/>
    </row>
    <row r="15659" spans="1:6" hidden="1" x14ac:dyDescent="0.25">
      <c r="A15659" s="811" t="s">
        <v>12</v>
      </c>
      <c r="B15659" s="812"/>
      <c r="C15659" s="812"/>
      <c r="D15659" s="812"/>
      <c r="E15659" s="812"/>
      <c r="F15659" s="813"/>
    </row>
    <row r="15660" spans="1:6" hidden="1" x14ac:dyDescent="0.25">
      <c r="A15660" s="93">
        <v>1</v>
      </c>
      <c r="B15660" s="72"/>
      <c r="C15660" s="73"/>
      <c r="D15660" s="72"/>
      <c r="E15660" s="24"/>
      <c r="F15660" s="801"/>
    </row>
    <row r="15661" spans="1:6" hidden="1" x14ac:dyDescent="0.25">
      <c r="A15661" s="93">
        <v>2</v>
      </c>
      <c r="B15661" s="85"/>
      <c r="C15661" s="85"/>
      <c r="D15661" s="85"/>
      <c r="E15661" s="86"/>
      <c r="F15661" s="85"/>
    </row>
    <row r="15662" spans="1:6" hidden="1" x14ac:dyDescent="0.25">
      <c r="A15662" s="811" t="s">
        <v>385</v>
      </c>
      <c r="B15662" s="812"/>
      <c r="C15662" s="812"/>
      <c r="D15662" s="812"/>
      <c r="E15662" s="812"/>
      <c r="F15662" s="813"/>
    </row>
    <row r="15663" spans="1:6" hidden="1" x14ac:dyDescent="0.25">
      <c r="A15663" s="133">
        <v>1</v>
      </c>
      <c r="B15663" s="72"/>
      <c r="C15663" s="73"/>
      <c r="D15663" s="72"/>
      <c r="E15663" s="24"/>
      <c r="F15663" s="801"/>
    </row>
    <row r="15664" spans="1:6" hidden="1" x14ac:dyDescent="0.25">
      <c r="A15664" s="133">
        <v>2</v>
      </c>
      <c r="B15664" s="72"/>
      <c r="C15664" s="73"/>
      <c r="D15664" s="72"/>
      <c r="E15664" s="24"/>
      <c r="F15664" s="801"/>
    </row>
    <row r="15665" spans="1:6" hidden="1" x14ac:dyDescent="0.25">
      <c r="A15665" s="133">
        <v>3</v>
      </c>
      <c r="B15665" s="72"/>
      <c r="C15665" s="73"/>
      <c r="D15665" s="72"/>
      <c r="E15665" s="24"/>
      <c r="F15665" s="801"/>
    </row>
    <row r="15666" spans="1:6" hidden="1" x14ac:dyDescent="0.25">
      <c r="A15666" s="133">
        <v>4</v>
      </c>
      <c r="B15666" s="72"/>
      <c r="C15666" s="73"/>
      <c r="D15666" s="72"/>
      <c r="E15666" s="24"/>
      <c r="F15666" s="801"/>
    </row>
    <row r="15667" spans="1:6" hidden="1" x14ac:dyDescent="0.25">
      <c r="A15667" s="811" t="s">
        <v>5</v>
      </c>
      <c r="B15667" s="812"/>
      <c r="C15667" s="812"/>
      <c r="D15667" s="812"/>
      <c r="E15667" s="812"/>
      <c r="F15667" s="813"/>
    </row>
    <row r="15668" spans="1:6" hidden="1" x14ac:dyDescent="0.25">
      <c r="A15668" s="93">
        <v>1</v>
      </c>
      <c r="B15668" s="85" t="s">
        <v>17937</v>
      </c>
      <c r="C15668" s="85" t="s">
        <v>5</v>
      </c>
      <c r="D15668" s="85" t="s">
        <v>21</v>
      </c>
      <c r="E15668" s="75"/>
      <c r="F15668" s="140"/>
    </row>
    <row r="15669" spans="1:6" hidden="1" x14ac:dyDescent="0.25">
      <c r="A15669" s="93">
        <v>2</v>
      </c>
      <c r="B15669" s="85" t="s">
        <v>17967</v>
      </c>
      <c r="C15669" s="73" t="s">
        <v>5</v>
      </c>
      <c r="D15669" s="72" t="s">
        <v>17561</v>
      </c>
      <c r="E15669" s="86"/>
      <c r="F15669" s="140"/>
    </row>
    <row r="15670" spans="1:6" hidden="1" x14ac:dyDescent="0.25">
      <c r="A15670" s="93">
        <v>3</v>
      </c>
      <c r="B15670" s="85"/>
      <c r="C15670" s="73"/>
      <c r="D15670" s="72"/>
      <c r="E15670" s="86"/>
      <c r="F15670" s="140"/>
    </row>
    <row r="15671" spans="1:6" hidden="1" x14ac:dyDescent="0.25">
      <c r="A15671" s="93">
        <v>4</v>
      </c>
      <c r="B15671" s="85"/>
      <c r="C15671" s="73"/>
      <c r="D15671" s="72"/>
      <c r="E15671" s="86"/>
      <c r="F15671" s="140"/>
    </row>
    <row r="15672" spans="1:6" hidden="1" x14ac:dyDescent="0.25"/>
    <row r="15674" spans="1:6" x14ac:dyDescent="0.25">
      <c r="A15674" s="305"/>
      <c r="B15674" s="31" t="s">
        <v>17728</v>
      </c>
      <c r="C15674" s="30">
        <v>44733</v>
      </c>
      <c r="D15674" s="31"/>
      <c r="E15674" s="596"/>
      <c r="F15674" s="306"/>
    </row>
    <row r="15675" spans="1:6" x14ac:dyDescent="0.25">
      <c r="A15675" s="307" t="s">
        <v>580</v>
      </c>
      <c r="B15675" s="308" t="s">
        <v>576</v>
      </c>
      <c r="C15675" s="309" t="s">
        <v>912</v>
      </c>
      <c r="D15675" s="308" t="s">
        <v>577</v>
      </c>
      <c r="E15675" s="597" t="s">
        <v>1422</v>
      </c>
      <c r="F15675" s="310" t="s">
        <v>579</v>
      </c>
    </row>
    <row r="15676" spans="1:6" x14ac:dyDescent="0.25">
      <c r="A15676" s="814" t="s">
        <v>155</v>
      </c>
      <c r="B15676" s="814"/>
      <c r="C15676" s="814"/>
      <c r="D15676" s="814"/>
      <c r="E15676" s="814"/>
      <c r="F15676" s="814"/>
    </row>
    <row r="15677" spans="1:6" x14ac:dyDescent="0.25">
      <c r="A15677" s="133">
        <v>1</v>
      </c>
      <c r="B15677" s="207"/>
      <c r="C15677" s="207"/>
      <c r="D15677" s="207"/>
      <c r="E15677" s="475"/>
      <c r="F15677" s="207"/>
    </row>
    <row r="15678" spans="1:6" x14ac:dyDescent="0.25">
      <c r="A15678" s="93">
        <v>2</v>
      </c>
      <c r="B15678" s="224"/>
      <c r="C15678" s="225"/>
      <c r="D15678" s="224"/>
      <c r="E15678" s="206"/>
      <c r="F15678" s="206"/>
    </row>
    <row r="15679" spans="1:6" x14ac:dyDescent="0.25">
      <c r="A15679" s="814" t="s">
        <v>41</v>
      </c>
      <c r="B15679" s="814"/>
      <c r="C15679" s="814"/>
      <c r="D15679" s="814"/>
      <c r="E15679" s="814"/>
      <c r="F15679" s="814"/>
    </row>
    <row r="15680" spans="1:6" x14ac:dyDescent="0.25">
      <c r="A15680" s="93">
        <v>1</v>
      </c>
      <c r="B15680" s="72"/>
      <c r="C15680" s="73"/>
      <c r="D15680" s="72"/>
      <c r="E15680" s="75"/>
      <c r="F15680" s="140"/>
    </row>
    <row r="15681" spans="1:6" x14ac:dyDescent="0.25">
      <c r="A15681" s="93">
        <v>2</v>
      </c>
      <c r="B15681" s="72"/>
      <c r="C15681" s="73"/>
      <c r="D15681" s="72"/>
      <c r="E15681" s="24"/>
      <c r="F15681" s="140"/>
    </row>
    <row r="15682" spans="1:6" x14ac:dyDescent="0.25">
      <c r="A15682" s="814" t="s">
        <v>9</v>
      </c>
      <c r="B15682" s="814"/>
      <c r="C15682" s="814"/>
      <c r="D15682" s="814"/>
      <c r="E15682" s="814"/>
      <c r="F15682" s="814"/>
    </row>
    <row r="15683" spans="1:6" x14ac:dyDescent="0.25">
      <c r="A15683" s="93">
        <v>1</v>
      </c>
      <c r="B15683" s="72" t="s">
        <v>12886</v>
      </c>
      <c r="C15683" s="73" t="s">
        <v>5449</v>
      </c>
      <c r="D15683" s="72" t="s">
        <v>21</v>
      </c>
      <c r="E15683" s="75"/>
      <c r="F15683" s="801"/>
    </row>
    <row r="15684" spans="1:6" x14ac:dyDescent="0.25">
      <c r="A15684" s="93">
        <v>2</v>
      </c>
      <c r="B15684" s="72" t="s">
        <v>5098</v>
      </c>
      <c r="C15684" s="73" t="s">
        <v>9</v>
      </c>
      <c r="D15684" s="72" t="s">
        <v>13</v>
      </c>
      <c r="E15684" s="75"/>
      <c r="F15684" s="801"/>
    </row>
    <row r="15685" spans="1:6" x14ac:dyDescent="0.25">
      <c r="A15685" s="93">
        <v>3</v>
      </c>
      <c r="B15685" s="72" t="s">
        <v>2761</v>
      </c>
      <c r="C15685" s="73" t="s">
        <v>9</v>
      </c>
      <c r="D15685" s="72" t="s">
        <v>21</v>
      </c>
      <c r="E15685" s="75"/>
      <c r="F15685" s="801"/>
    </row>
    <row r="15686" spans="1:6" x14ac:dyDescent="0.25">
      <c r="A15686" s="93">
        <v>4</v>
      </c>
      <c r="B15686" s="72" t="s">
        <v>17975</v>
      </c>
      <c r="C15686" s="73" t="s">
        <v>9</v>
      </c>
      <c r="D15686" s="72" t="s">
        <v>21</v>
      </c>
      <c r="E15686" s="24"/>
      <c r="F15686" s="801"/>
    </row>
    <row r="15687" spans="1:6" x14ac:dyDescent="0.25">
      <c r="A15687" s="93">
        <v>5</v>
      </c>
      <c r="B15687" s="72" t="s">
        <v>2048</v>
      </c>
      <c r="C15687" s="73" t="s">
        <v>9</v>
      </c>
      <c r="D15687" s="72" t="s">
        <v>21</v>
      </c>
      <c r="E15687" s="24"/>
      <c r="F15687" s="140"/>
    </row>
    <row r="15688" spans="1:6" x14ac:dyDescent="0.25">
      <c r="A15688" s="93">
        <v>6</v>
      </c>
      <c r="B15688" s="72" t="s">
        <v>4116</v>
      </c>
      <c r="C15688" s="73" t="s">
        <v>9</v>
      </c>
      <c r="D15688" s="72" t="s">
        <v>21</v>
      </c>
      <c r="E15688" s="24"/>
      <c r="F15688" s="801"/>
    </row>
    <row r="15689" spans="1:6" x14ac:dyDescent="0.25">
      <c r="A15689" s="93">
        <v>7</v>
      </c>
      <c r="B15689" s="72" t="s">
        <v>4452</v>
      </c>
      <c r="C15689" s="73" t="s">
        <v>9</v>
      </c>
      <c r="D15689" s="72" t="s">
        <v>21</v>
      </c>
      <c r="E15689" s="24"/>
      <c r="F15689" s="801"/>
    </row>
    <row r="15690" spans="1:6" x14ac:dyDescent="0.25">
      <c r="A15690" s="93">
        <v>8</v>
      </c>
      <c r="B15690" s="72"/>
      <c r="C15690" s="73"/>
      <c r="D15690" s="72"/>
      <c r="E15690" s="24"/>
      <c r="F15690" s="801"/>
    </row>
    <row r="15691" spans="1:6" x14ac:dyDescent="0.25">
      <c r="A15691" s="93">
        <v>9</v>
      </c>
      <c r="B15691" s="72"/>
      <c r="C15691" s="73"/>
      <c r="D15691" s="72"/>
      <c r="E15691" s="24"/>
      <c r="F15691" s="801"/>
    </row>
    <row r="15692" spans="1:6" x14ac:dyDescent="0.25">
      <c r="A15692" s="811" t="s">
        <v>20</v>
      </c>
      <c r="B15692" s="812"/>
      <c r="C15692" s="812"/>
      <c r="D15692" s="812"/>
      <c r="E15692" s="812"/>
      <c r="F15692" s="813"/>
    </row>
    <row r="15693" spans="1:6" x14ac:dyDescent="0.25">
      <c r="A15693" s="93">
        <v>1</v>
      </c>
      <c r="B15693" s="72" t="s">
        <v>7254</v>
      </c>
      <c r="C15693" s="73" t="s">
        <v>20</v>
      </c>
      <c r="D15693" s="72" t="s">
        <v>13</v>
      </c>
      <c r="E15693" s="75" t="s">
        <v>6759</v>
      </c>
      <c r="F15693" s="730" t="s">
        <v>15108</v>
      </c>
    </row>
    <row r="15694" spans="1:6" x14ac:dyDescent="0.25">
      <c r="A15694" s="93">
        <v>2</v>
      </c>
      <c r="B15694" s="72" t="s">
        <v>10736</v>
      </c>
      <c r="C15694" s="73" t="s">
        <v>20</v>
      </c>
      <c r="D15694" s="72" t="s">
        <v>890</v>
      </c>
      <c r="E15694" s="75"/>
      <c r="F15694" s="277"/>
    </row>
    <row r="15695" spans="1:6" x14ac:dyDescent="0.25">
      <c r="A15695" s="93">
        <v>3</v>
      </c>
      <c r="B15695" s="72" t="s">
        <v>16308</v>
      </c>
      <c r="C15695" s="73" t="s">
        <v>20</v>
      </c>
      <c r="D15695" s="72" t="s">
        <v>22</v>
      </c>
      <c r="E15695" s="75" t="s">
        <v>15832</v>
      </c>
      <c r="F15695" s="730" t="s">
        <v>15108</v>
      </c>
    </row>
    <row r="15696" spans="1:6" x14ac:dyDescent="0.25">
      <c r="A15696" s="93">
        <v>4</v>
      </c>
      <c r="B15696" s="72" t="s">
        <v>13673</v>
      </c>
      <c r="C15696" s="73" t="s">
        <v>20</v>
      </c>
      <c r="D15696" s="72" t="s">
        <v>28</v>
      </c>
      <c r="E15696" s="75"/>
      <c r="F15696" s="277" t="s">
        <v>888</v>
      </c>
    </row>
    <row r="15697" spans="1:6" x14ac:dyDescent="0.25">
      <c r="A15697" s="93">
        <v>6</v>
      </c>
      <c r="B15697" s="72" t="s">
        <v>17976</v>
      </c>
      <c r="C15697" s="73" t="s">
        <v>20</v>
      </c>
      <c r="D15697" s="72" t="s">
        <v>13</v>
      </c>
      <c r="E15697" s="75"/>
      <c r="F15697" s="277"/>
    </row>
    <row r="15698" spans="1:6" x14ac:dyDescent="0.25">
      <c r="A15698" s="93">
        <v>7</v>
      </c>
      <c r="B15698" s="72"/>
      <c r="C15698" s="73"/>
      <c r="D15698" s="72"/>
      <c r="E15698" s="24"/>
      <c r="F15698" s="277"/>
    </row>
    <row r="15699" spans="1:6" x14ac:dyDescent="0.25">
      <c r="A15699" s="93">
        <v>8</v>
      </c>
      <c r="B15699" s="72"/>
      <c r="C15699" s="73"/>
      <c r="D15699" s="72"/>
      <c r="E15699" s="24"/>
      <c r="F15699" s="277"/>
    </row>
    <row r="15700" spans="1:6" x14ac:dyDescent="0.25">
      <c r="A15700" s="93">
        <v>9</v>
      </c>
      <c r="B15700" s="72"/>
      <c r="C15700" s="73"/>
      <c r="D15700" s="72"/>
      <c r="E15700" s="24"/>
      <c r="F15700" s="277"/>
    </row>
    <row r="15701" spans="1:6" x14ac:dyDescent="0.25">
      <c r="A15701" s="93">
        <v>10</v>
      </c>
      <c r="B15701" s="72"/>
      <c r="C15701" s="73"/>
      <c r="D15701" s="72"/>
      <c r="E15701" s="24"/>
      <c r="F15701" s="277"/>
    </row>
    <row r="15702" spans="1:6" x14ac:dyDescent="0.25">
      <c r="A15702" s="93">
        <v>11</v>
      </c>
      <c r="B15702" s="72"/>
      <c r="C15702" s="73"/>
      <c r="D15702" s="72"/>
      <c r="E15702" s="24"/>
      <c r="F15702" s="277"/>
    </row>
    <row r="15703" spans="1:6" x14ac:dyDescent="0.25">
      <c r="A15703" s="93">
        <v>12</v>
      </c>
      <c r="B15703" s="72"/>
      <c r="C15703" s="73"/>
      <c r="D15703" s="72"/>
      <c r="E15703" s="24"/>
      <c r="F15703" s="277"/>
    </row>
    <row r="15704" spans="1:6" x14ac:dyDescent="0.25">
      <c r="A15704" s="93">
        <v>13</v>
      </c>
      <c r="B15704" s="72"/>
      <c r="C15704" s="73"/>
      <c r="D15704" s="72"/>
      <c r="E15704" s="24"/>
      <c r="F15704" s="277"/>
    </row>
    <row r="15705" spans="1:6" x14ac:dyDescent="0.25">
      <c r="A15705" s="93">
        <v>14</v>
      </c>
      <c r="B15705" s="72"/>
      <c r="C15705" s="73"/>
      <c r="D15705" s="72"/>
      <c r="E15705" s="24"/>
      <c r="F15705" s="277"/>
    </row>
    <row r="15706" spans="1:6" x14ac:dyDescent="0.25">
      <c r="A15706" s="93">
        <v>15</v>
      </c>
      <c r="B15706" s="72"/>
      <c r="C15706" s="73"/>
      <c r="D15706" s="72"/>
      <c r="E15706" s="24"/>
      <c r="F15706" s="277"/>
    </row>
    <row r="15707" spans="1:6" x14ac:dyDescent="0.25">
      <c r="A15707" s="811" t="s">
        <v>558</v>
      </c>
      <c r="B15707" s="812"/>
      <c r="C15707" s="812"/>
      <c r="D15707" s="812"/>
      <c r="E15707" s="812"/>
      <c r="F15707" s="813"/>
    </row>
    <row r="15708" spans="1:6" x14ac:dyDescent="0.25">
      <c r="A15708" s="133">
        <v>1</v>
      </c>
      <c r="B15708" s="126"/>
      <c r="C15708" s="73"/>
      <c r="D15708" s="72"/>
      <c r="E15708" s="140"/>
      <c r="F15708" s="180"/>
    </row>
    <row r="15709" spans="1:6" x14ac:dyDescent="0.25">
      <c r="A15709" s="133">
        <v>2</v>
      </c>
      <c r="B15709" s="72"/>
      <c r="C15709" s="73"/>
      <c r="D15709" s="72"/>
      <c r="E15709" s="140"/>
      <c r="F15709" s="180"/>
    </row>
    <row r="15710" spans="1:6" x14ac:dyDescent="0.25">
      <c r="A15710" s="93">
        <v>3</v>
      </c>
      <c r="B15710" s="72"/>
      <c r="C15710" s="73"/>
      <c r="D15710" s="72"/>
      <c r="E15710" s="24"/>
      <c r="F15710" s="801"/>
    </row>
    <row r="15711" spans="1:6" x14ac:dyDescent="0.25">
      <c r="A15711" s="811" t="s">
        <v>12</v>
      </c>
      <c r="B15711" s="812"/>
      <c r="C15711" s="812"/>
      <c r="D15711" s="812"/>
      <c r="E15711" s="812"/>
      <c r="F15711" s="813"/>
    </row>
    <row r="15712" spans="1:6" x14ac:dyDescent="0.25">
      <c r="A15712" s="93">
        <v>1</v>
      </c>
      <c r="B15712" s="72" t="s">
        <v>17736</v>
      </c>
      <c r="C15712" s="73" t="s">
        <v>12</v>
      </c>
      <c r="D15712" s="72" t="s">
        <v>13</v>
      </c>
      <c r="E15712" s="24"/>
      <c r="F15712" s="801"/>
    </row>
    <row r="15713" spans="1:6" x14ac:dyDescent="0.25">
      <c r="A15713" s="93">
        <v>2</v>
      </c>
      <c r="B15713" s="85"/>
      <c r="C15713" s="85"/>
      <c r="D15713" s="85"/>
      <c r="E15713" s="86"/>
      <c r="F15713" s="85"/>
    </row>
    <row r="15714" spans="1:6" x14ac:dyDescent="0.25">
      <c r="A15714" s="811" t="s">
        <v>385</v>
      </c>
      <c r="B15714" s="812"/>
      <c r="C15714" s="812"/>
      <c r="D15714" s="812"/>
      <c r="E15714" s="812"/>
      <c r="F15714" s="813"/>
    </row>
    <row r="15715" spans="1:6" x14ac:dyDescent="0.25">
      <c r="A15715" s="133">
        <v>1</v>
      </c>
      <c r="B15715" s="72" t="s">
        <v>17739</v>
      </c>
      <c r="C15715" s="73" t="s">
        <v>385</v>
      </c>
      <c r="D15715" s="72" t="s">
        <v>13</v>
      </c>
      <c r="E15715" s="24"/>
      <c r="F15715" s="801"/>
    </row>
    <row r="15716" spans="1:6" x14ac:dyDescent="0.25">
      <c r="A15716" s="133">
        <v>2</v>
      </c>
      <c r="B15716" s="72" t="s">
        <v>17931</v>
      </c>
      <c r="C15716" s="73" t="s">
        <v>385</v>
      </c>
      <c r="D15716" s="72" t="s">
        <v>13</v>
      </c>
      <c r="E15716" s="24"/>
      <c r="F15716" s="801"/>
    </row>
    <row r="15717" spans="1:6" x14ac:dyDescent="0.25">
      <c r="A15717" s="133">
        <v>3</v>
      </c>
      <c r="B15717" s="72" t="s">
        <v>4202</v>
      </c>
      <c r="C15717" s="73" t="s">
        <v>385</v>
      </c>
      <c r="D15717" s="72" t="s">
        <v>72</v>
      </c>
      <c r="E15717" s="24"/>
      <c r="F15717" s="801"/>
    </row>
    <row r="15718" spans="1:6" x14ac:dyDescent="0.25">
      <c r="A15718" s="133">
        <v>4</v>
      </c>
      <c r="B15718" s="72"/>
      <c r="C15718" s="73"/>
      <c r="D15718" s="72"/>
      <c r="E15718" s="24"/>
      <c r="F15718" s="801"/>
    </row>
    <row r="15719" spans="1:6" x14ac:dyDescent="0.25">
      <c r="A15719" s="811" t="s">
        <v>5</v>
      </c>
      <c r="B15719" s="812"/>
      <c r="C15719" s="812"/>
      <c r="D15719" s="812"/>
      <c r="E15719" s="812"/>
      <c r="F15719" s="813"/>
    </row>
    <row r="15720" spans="1:6" x14ac:dyDescent="0.25">
      <c r="A15720" s="93">
        <v>1</v>
      </c>
      <c r="B15720" s="85"/>
      <c r="C15720" s="85"/>
      <c r="D15720" s="85"/>
      <c r="E15720" s="75"/>
      <c r="F15720" s="140"/>
    </row>
    <row r="15721" spans="1:6" x14ac:dyDescent="0.25">
      <c r="A15721" s="93">
        <v>2</v>
      </c>
      <c r="B15721" s="85"/>
      <c r="C15721" s="73"/>
      <c r="D15721" s="72"/>
      <c r="E15721" s="86"/>
      <c r="F15721" s="93"/>
    </row>
    <row r="15726" spans="1:6" x14ac:dyDescent="0.25">
      <c r="A15726" s="299"/>
      <c r="B15726" s="61" t="s">
        <v>45</v>
      </c>
      <c r="C15726" s="62">
        <v>44735</v>
      </c>
      <c r="D15726" s="61"/>
      <c r="E15726" s="584"/>
      <c r="F15726" s="300"/>
    </row>
    <row r="15727" spans="1:6" x14ac:dyDescent="0.25">
      <c r="A15727" s="301" t="s">
        <v>580</v>
      </c>
      <c r="B15727" s="302" t="s">
        <v>576</v>
      </c>
      <c r="C15727" s="303" t="s">
        <v>912</v>
      </c>
      <c r="D15727" s="302" t="s">
        <v>577</v>
      </c>
      <c r="E15727" s="585" t="s">
        <v>1422</v>
      </c>
      <c r="F15727" s="304" t="s">
        <v>579</v>
      </c>
    </row>
    <row r="15728" spans="1:6" x14ac:dyDescent="0.25">
      <c r="A15728" s="814" t="s">
        <v>155</v>
      </c>
      <c r="B15728" s="814"/>
      <c r="C15728" s="814"/>
      <c r="D15728" s="814"/>
      <c r="E15728" s="814"/>
      <c r="F15728" s="814"/>
    </row>
    <row r="15729" spans="1:6" x14ac:dyDescent="0.25">
      <c r="A15729" s="133">
        <v>1</v>
      </c>
      <c r="B15729" s="207"/>
      <c r="C15729" s="207"/>
      <c r="D15729" s="207"/>
      <c r="E15729" s="475"/>
      <c r="F15729" s="207"/>
    </row>
    <row r="15730" spans="1:6" x14ac:dyDescent="0.25">
      <c r="A15730" s="93">
        <v>2</v>
      </c>
      <c r="B15730" s="224"/>
      <c r="C15730" s="225"/>
      <c r="D15730" s="224"/>
      <c r="E15730" s="227"/>
      <c r="F15730" s="206"/>
    </row>
    <row r="15731" spans="1:6" x14ac:dyDescent="0.25">
      <c r="A15731" s="814" t="s">
        <v>41</v>
      </c>
      <c r="B15731" s="814"/>
      <c r="C15731" s="814"/>
      <c r="D15731" s="814"/>
      <c r="E15731" s="814"/>
      <c r="F15731" s="814"/>
    </row>
    <row r="15732" spans="1:6" x14ac:dyDescent="0.25">
      <c r="A15732" s="93">
        <v>1</v>
      </c>
      <c r="B15732" s="72"/>
      <c r="C15732" s="73"/>
      <c r="D15732" s="72"/>
      <c r="E15732" s="75"/>
      <c r="F15732" s="140"/>
    </row>
    <row r="15733" spans="1:6" x14ac:dyDescent="0.25">
      <c r="A15733" s="93"/>
      <c r="B15733" s="85"/>
      <c r="C15733" s="85"/>
      <c r="D15733" s="85"/>
      <c r="E15733" s="86"/>
      <c r="F15733" s="85"/>
    </row>
    <row r="15734" spans="1:6" x14ac:dyDescent="0.25">
      <c r="A15734" s="814" t="s">
        <v>9</v>
      </c>
      <c r="B15734" s="814"/>
      <c r="C15734" s="814"/>
      <c r="D15734" s="814"/>
      <c r="E15734" s="814"/>
      <c r="F15734" s="814"/>
    </row>
    <row r="15735" spans="1:6" x14ac:dyDescent="0.25">
      <c r="A15735" s="93">
        <v>1</v>
      </c>
      <c r="B15735" s="72" t="s">
        <v>17971</v>
      </c>
      <c r="C15735" s="73" t="s">
        <v>9</v>
      </c>
      <c r="D15735" s="72" t="s">
        <v>21</v>
      </c>
      <c r="E15735" s="75"/>
      <c r="F15735" s="801"/>
    </row>
    <row r="15736" spans="1:6" x14ac:dyDescent="0.25">
      <c r="A15736" s="93">
        <v>2</v>
      </c>
      <c r="B15736" s="72" t="s">
        <v>17972</v>
      </c>
      <c r="C15736" s="73" t="s">
        <v>9</v>
      </c>
      <c r="D15736" s="72" t="s">
        <v>21</v>
      </c>
      <c r="E15736" s="75"/>
      <c r="F15736" s="140"/>
    </row>
    <row r="15737" spans="1:6" x14ac:dyDescent="0.25">
      <c r="A15737" s="93">
        <v>3</v>
      </c>
      <c r="B15737" s="72" t="s">
        <v>17973</v>
      </c>
      <c r="C15737" s="73" t="s">
        <v>9</v>
      </c>
      <c r="D15737" s="72" t="s">
        <v>21</v>
      </c>
      <c r="E15737" s="75"/>
      <c r="F15737" s="801"/>
    </row>
    <row r="15738" spans="1:6" x14ac:dyDescent="0.25">
      <c r="A15738" s="93">
        <v>4</v>
      </c>
      <c r="B15738" s="72" t="s">
        <v>17974</v>
      </c>
      <c r="C15738" s="73" t="s">
        <v>9</v>
      </c>
      <c r="D15738" s="72" t="s">
        <v>21</v>
      </c>
      <c r="E15738" s="24"/>
      <c r="F15738" s="801"/>
    </row>
    <row r="15739" spans="1:6" x14ac:dyDescent="0.25">
      <c r="A15739" s="93">
        <v>5</v>
      </c>
      <c r="B15739" s="72"/>
      <c r="C15739" s="73"/>
      <c r="D15739" s="72"/>
      <c r="E15739" s="24"/>
      <c r="F15739" s="801"/>
    </row>
    <row r="15740" spans="1:6" x14ac:dyDescent="0.25">
      <c r="A15740" s="93">
        <v>6</v>
      </c>
      <c r="B15740" s="72"/>
      <c r="C15740" s="73"/>
      <c r="D15740" s="72"/>
      <c r="E15740" s="24"/>
      <c r="F15740" s="801"/>
    </row>
    <row r="15741" spans="1:6" x14ac:dyDescent="0.25">
      <c r="A15741" s="93">
        <v>7</v>
      </c>
      <c r="B15741" s="72"/>
      <c r="C15741" s="73"/>
      <c r="D15741" s="72"/>
      <c r="E15741" s="24"/>
      <c r="F15741" s="801"/>
    </row>
    <row r="15742" spans="1:6" x14ac:dyDescent="0.25">
      <c r="A15742" s="93">
        <v>8</v>
      </c>
      <c r="B15742" s="72"/>
      <c r="C15742" s="73"/>
      <c r="D15742" s="72"/>
      <c r="E15742" s="24"/>
      <c r="F15742" s="801"/>
    </row>
    <row r="15743" spans="1:6" x14ac:dyDescent="0.25">
      <c r="A15743" s="93"/>
      <c r="B15743" s="72"/>
      <c r="C15743" s="73"/>
      <c r="D15743" s="72"/>
      <c r="E15743" s="24"/>
      <c r="F15743" s="801"/>
    </row>
    <row r="15744" spans="1:6" x14ac:dyDescent="0.25">
      <c r="A15744" s="811" t="s">
        <v>20</v>
      </c>
      <c r="B15744" s="812"/>
      <c r="C15744" s="812"/>
      <c r="D15744" s="812"/>
      <c r="E15744" s="812"/>
      <c r="F15744" s="813"/>
    </row>
    <row r="15745" spans="1:6" x14ac:dyDescent="0.25">
      <c r="A15745" s="93">
        <v>1</v>
      </c>
      <c r="B15745" s="72"/>
      <c r="C15745" s="73"/>
      <c r="D15745" s="72"/>
      <c r="E15745" s="75"/>
      <c r="F15745" s="277"/>
    </row>
    <row r="15746" spans="1:6" x14ac:dyDescent="0.25">
      <c r="A15746" s="93">
        <v>2</v>
      </c>
      <c r="B15746" s="72"/>
      <c r="C15746" s="73"/>
      <c r="D15746" s="72"/>
      <c r="E15746" s="75"/>
      <c r="F15746" s="277"/>
    </row>
    <row r="15747" spans="1:6" x14ac:dyDescent="0.25">
      <c r="A15747" s="93">
        <v>3</v>
      </c>
      <c r="B15747" s="72"/>
      <c r="C15747" s="73"/>
      <c r="D15747" s="72"/>
      <c r="E15747" s="75"/>
      <c r="F15747" s="277"/>
    </row>
    <row r="15748" spans="1:6" x14ac:dyDescent="0.25">
      <c r="A15748" s="93">
        <v>4</v>
      </c>
      <c r="B15748" s="72"/>
      <c r="C15748" s="73"/>
      <c r="D15748" s="72"/>
      <c r="E15748" s="24"/>
      <c r="F15748" s="277"/>
    </row>
    <row r="15749" spans="1:6" x14ac:dyDescent="0.25">
      <c r="A15749" s="93">
        <v>5</v>
      </c>
      <c r="B15749" s="72"/>
      <c r="C15749" s="73"/>
      <c r="D15749" s="72"/>
      <c r="E15749" s="75"/>
      <c r="F15749" s="277"/>
    </row>
    <row r="15750" spans="1:6" x14ac:dyDescent="0.25">
      <c r="A15750" s="93">
        <v>6</v>
      </c>
      <c r="B15750" s="72"/>
      <c r="C15750" s="73"/>
      <c r="D15750" s="72"/>
      <c r="E15750" s="24"/>
      <c r="F15750" s="277"/>
    </row>
    <row r="15751" spans="1:6" x14ac:dyDescent="0.25">
      <c r="A15751" s="93">
        <v>7</v>
      </c>
      <c r="B15751" s="72"/>
      <c r="C15751" s="73"/>
      <c r="D15751" s="72"/>
      <c r="E15751" s="24"/>
      <c r="F15751" s="277"/>
    </row>
    <row r="15752" spans="1:6" x14ac:dyDescent="0.25">
      <c r="A15752" s="93"/>
      <c r="B15752" s="72"/>
      <c r="C15752" s="73"/>
      <c r="D15752" s="72"/>
      <c r="E15752" s="24"/>
      <c r="F15752" s="277"/>
    </row>
    <row r="15753" spans="1:6" x14ac:dyDescent="0.25">
      <c r="A15753" s="811" t="s">
        <v>558</v>
      </c>
      <c r="B15753" s="812"/>
      <c r="C15753" s="812"/>
      <c r="D15753" s="812"/>
      <c r="E15753" s="812"/>
      <c r="F15753" s="813"/>
    </row>
    <row r="15754" spans="1:6" x14ac:dyDescent="0.25">
      <c r="A15754" s="133">
        <v>1</v>
      </c>
      <c r="B15754" s="126"/>
      <c r="C15754" s="73"/>
      <c r="D15754" s="72"/>
      <c r="E15754" s="140"/>
      <c r="F15754" s="180"/>
    </row>
    <row r="15755" spans="1:6" x14ac:dyDescent="0.25">
      <c r="A15755" s="133">
        <v>2</v>
      </c>
      <c r="B15755" s="72"/>
      <c r="C15755" s="73"/>
      <c r="D15755" s="72"/>
      <c r="E15755" s="140"/>
      <c r="F15755" s="180"/>
    </row>
    <row r="15756" spans="1:6" x14ac:dyDescent="0.25">
      <c r="A15756" s="93">
        <v>3</v>
      </c>
      <c r="B15756" s="72"/>
      <c r="C15756" s="73"/>
      <c r="D15756" s="72"/>
      <c r="E15756" s="24"/>
      <c r="F15756" s="801"/>
    </row>
    <row r="15757" spans="1:6" x14ac:dyDescent="0.25">
      <c r="A15757" s="811" t="s">
        <v>12</v>
      </c>
      <c r="B15757" s="812"/>
      <c r="C15757" s="812"/>
      <c r="D15757" s="812"/>
      <c r="E15757" s="812"/>
      <c r="F15757" s="813"/>
    </row>
    <row r="15758" spans="1:6" x14ac:dyDescent="0.25">
      <c r="A15758" s="93">
        <v>1</v>
      </c>
      <c r="B15758" s="72"/>
      <c r="C15758" s="73"/>
      <c r="D15758" s="72"/>
      <c r="E15758" s="24"/>
      <c r="F15758" s="801"/>
    </row>
    <row r="15759" spans="1:6" x14ac:dyDescent="0.25">
      <c r="A15759" s="93">
        <v>2</v>
      </c>
      <c r="B15759" s="85"/>
      <c r="C15759" s="85"/>
      <c r="D15759" s="85"/>
      <c r="E15759" s="86"/>
      <c r="F15759" s="85"/>
    </row>
    <row r="15760" spans="1:6" x14ac:dyDescent="0.25">
      <c r="A15760" s="811" t="s">
        <v>385</v>
      </c>
      <c r="B15760" s="812"/>
      <c r="C15760" s="812"/>
      <c r="D15760" s="812"/>
      <c r="E15760" s="812"/>
      <c r="F15760" s="813"/>
    </row>
    <row r="15761" spans="1:6" x14ac:dyDescent="0.25">
      <c r="A15761" s="133">
        <v>1</v>
      </c>
      <c r="B15761" s="72"/>
      <c r="C15761" s="73"/>
      <c r="D15761" s="72"/>
      <c r="E15761" s="24"/>
      <c r="F15761" s="801"/>
    </row>
    <row r="15762" spans="1:6" x14ac:dyDescent="0.25">
      <c r="A15762" s="133">
        <v>2</v>
      </c>
      <c r="B15762" s="72"/>
      <c r="C15762" s="73"/>
      <c r="D15762" s="72"/>
      <c r="E15762" s="24"/>
      <c r="F15762" s="801"/>
    </row>
    <row r="15763" spans="1:6" x14ac:dyDescent="0.25">
      <c r="A15763" s="133">
        <v>3</v>
      </c>
      <c r="B15763" s="72"/>
      <c r="C15763" s="73"/>
      <c r="D15763" s="72"/>
      <c r="E15763" s="24"/>
      <c r="F15763" s="801"/>
    </row>
    <row r="15764" spans="1:6" x14ac:dyDescent="0.25">
      <c r="A15764" s="133">
        <v>4</v>
      </c>
      <c r="B15764" s="72"/>
      <c r="C15764" s="73"/>
      <c r="D15764" s="72"/>
      <c r="E15764" s="24"/>
      <c r="F15764" s="801"/>
    </row>
    <row r="15765" spans="1:6" x14ac:dyDescent="0.25">
      <c r="A15765" s="811" t="s">
        <v>5</v>
      </c>
      <c r="B15765" s="812"/>
      <c r="C15765" s="812"/>
      <c r="D15765" s="812"/>
      <c r="E15765" s="812"/>
      <c r="F15765" s="813"/>
    </row>
    <row r="15766" spans="1:6" x14ac:dyDescent="0.25">
      <c r="A15766" s="93">
        <v>1</v>
      </c>
      <c r="B15766" s="85"/>
      <c r="C15766" s="85"/>
      <c r="D15766" s="85"/>
      <c r="E15766" s="75"/>
      <c r="F15766" s="140"/>
    </row>
    <row r="15767" spans="1:6" x14ac:dyDescent="0.25">
      <c r="A15767" s="93">
        <v>2</v>
      </c>
      <c r="B15767" s="85"/>
      <c r="C15767" s="73"/>
      <c r="D15767" s="72"/>
      <c r="E15767" s="86"/>
      <c r="F15767" s="140"/>
    </row>
    <row r="15768" spans="1:6" x14ac:dyDescent="0.25">
      <c r="A15768" s="93">
        <v>3</v>
      </c>
      <c r="B15768" s="85"/>
      <c r="C15768" s="73"/>
      <c r="D15768" s="72"/>
      <c r="E15768" s="86"/>
      <c r="F15768" s="140"/>
    </row>
    <row r="15769" spans="1:6" x14ac:dyDescent="0.25">
      <c r="A15769" s="93">
        <v>4</v>
      </c>
      <c r="B15769" s="85"/>
      <c r="C15769" s="73"/>
      <c r="D15769" s="72"/>
      <c r="E15769" s="86"/>
      <c r="F15769" s="140"/>
    </row>
    <row r="15770" spans="1:6" x14ac:dyDescent="0.25">
      <c r="A15770" s="247"/>
      <c r="B15770" s="117"/>
      <c r="C15770" s="109"/>
      <c r="D15770" s="108"/>
      <c r="E15770" s="276"/>
      <c r="F15770" s="792"/>
    </row>
    <row r="15775" spans="1:6" x14ac:dyDescent="0.25">
      <c r="A15775" s="453"/>
      <c r="B15775" s="454" t="s">
        <v>63</v>
      </c>
      <c r="C15775" s="455">
        <v>44737</v>
      </c>
      <c r="D15775" s="454"/>
      <c r="E15775" s="598"/>
      <c r="F15775" s="456"/>
    </row>
    <row r="15776" spans="1:6" x14ac:dyDescent="0.25">
      <c r="A15776" s="457" t="s">
        <v>580</v>
      </c>
      <c r="B15776" s="458" t="s">
        <v>576</v>
      </c>
      <c r="C15776" s="459" t="s">
        <v>912</v>
      </c>
      <c r="D15776" s="458" t="s">
        <v>577</v>
      </c>
      <c r="E15776" s="599" t="s">
        <v>1422</v>
      </c>
      <c r="F15776" s="460" t="s">
        <v>579</v>
      </c>
    </row>
    <row r="15777" spans="1:6" x14ac:dyDescent="0.25">
      <c r="A15777" s="814" t="s">
        <v>155</v>
      </c>
      <c r="B15777" s="814"/>
      <c r="C15777" s="814"/>
      <c r="D15777" s="814"/>
      <c r="E15777" s="814"/>
      <c r="F15777" s="814"/>
    </row>
    <row r="15778" spans="1:6" x14ac:dyDescent="0.25">
      <c r="A15778" s="133">
        <v>1</v>
      </c>
      <c r="B15778" s="207" t="s">
        <v>5978</v>
      </c>
      <c r="C15778" s="207" t="s">
        <v>155</v>
      </c>
      <c r="D15778" s="207" t="s">
        <v>13</v>
      </c>
      <c r="E15778" s="475" t="s">
        <v>3686</v>
      </c>
      <c r="F15778" s="207"/>
    </row>
    <row r="15779" spans="1:6" x14ac:dyDescent="0.25">
      <c r="A15779" s="93">
        <v>2</v>
      </c>
      <c r="B15779" s="224"/>
      <c r="C15779" s="225"/>
      <c r="D15779" s="224"/>
      <c r="E15779" s="206"/>
      <c r="F15779" s="206"/>
    </row>
    <row r="15780" spans="1:6" x14ac:dyDescent="0.25">
      <c r="A15780" s="814" t="s">
        <v>41</v>
      </c>
      <c r="B15780" s="814"/>
      <c r="C15780" s="814"/>
      <c r="D15780" s="814"/>
      <c r="E15780" s="814"/>
      <c r="F15780" s="814"/>
    </row>
    <row r="15781" spans="1:6" x14ac:dyDescent="0.25">
      <c r="A15781" s="93">
        <v>1</v>
      </c>
      <c r="B15781" s="72"/>
      <c r="C15781" s="73"/>
      <c r="D15781" s="72"/>
      <c r="E15781" s="75"/>
      <c r="F15781" s="140"/>
    </row>
    <row r="15782" spans="1:6" x14ac:dyDescent="0.25">
      <c r="A15782" s="93">
        <v>2</v>
      </c>
      <c r="B15782" s="72"/>
      <c r="C15782" s="73"/>
      <c r="D15782" s="72"/>
      <c r="E15782" s="24"/>
      <c r="F15782" s="140"/>
    </row>
    <row r="15783" spans="1:6" x14ac:dyDescent="0.25">
      <c r="A15783" s="814" t="s">
        <v>9</v>
      </c>
      <c r="B15783" s="814"/>
      <c r="C15783" s="814"/>
      <c r="D15783" s="814"/>
      <c r="E15783" s="814"/>
      <c r="F15783" s="814"/>
    </row>
    <row r="15784" spans="1:6" x14ac:dyDescent="0.25">
      <c r="A15784" s="93">
        <v>1</v>
      </c>
      <c r="B15784" s="72" t="s">
        <v>3687</v>
      </c>
      <c r="C15784" s="73" t="s">
        <v>9</v>
      </c>
      <c r="D15784" s="72" t="s">
        <v>13</v>
      </c>
      <c r="E15784" s="75"/>
      <c r="F15784" s="801"/>
    </row>
    <row r="15785" spans="1:6" x14ac:dyDescent="0.25">
      <c r="A15785" s="93">
        <v>2</v>
      </c>
      <c r="B15785" s="72" t="s">
        <v>18168</v>
      </c>
      <c r="C15785" s="73" t="s">
        <v>9</v>
      </c>
      <c r="D15785" s="72" t="s">
        <v>13</v>
      </c>
      <c r="E15785" s="75"/>
      <c r="F15785" s="801"/>
    </row>
    <row r="15786" spans="1:6" x14ac:dyDescent="0.25">
      <c r="A15786" s="93">
        <v>3</v>
      </c>
      <c r="B15786" s="72"/>
      <c r="C15786" s="73"/>
      <c r="D15786" s="72"/>
      <c r="E15786" s="75"/>
      <c r="F15786" s="801"/>
    </row>
    <row r="15787" spans="1:6" x14ac:dyDescent="0.25">
      <c r="A15787" s="93">
        <v>4</v>
      </c>
      <c r="B15787" s="72"/>
      <c r="C15787" s="73"/>
      <c r="D15787" s="72"/>
      <c r="E15787" s="24"/>
      <c r="F15787" s="801"/>
    </row>
    <row r="15788" spans="1:6" x14ac:dyDescent="0.25">
      <c r="A15788" s="93">
        <v>5</v>
      </c>
      <c r="B15788" s="72"/>
      <c r="C15788" s="73"/>
      <c r="D15788" s="72"/>
      <c r="E15788" s="24"/>
      <c r="F15788" s="140"/>
    </row>
    <row r="15789" spans="1:6" x14ac:dyDescent="0.25">
      <c r="A15789" s="93">
        <v>6</v>
      </c>
      <c r="B15789" s="72"/>
      <c r="C15789" s="73"/>
      <c r="D15789" s="72"/>
      <c r="E15789" s="24"/>
      <c r="F15789" s="801"/>
    </row>
    <row r="15790" spans="1:6" x14ac:dyDescent="0.25">
      <c r="A15790" s="93">
        <v>7</v>
      </c>
      <c r="B15790" s="72"/>
      <c r="C15790" s="73"/>
      <c r="D15790" s="72"/>
      <c r="E15790" s="24"/>
      <c r="F15790" s="801"/>
    </row>
    <row r="15791" spans="1:6" x14ac:dyDescent="0.25">
      <c r="A15791" s="93">
        <v>8</v>
      </c>
      <c r="B15791" s="72"/>
      <c r="C15791" s="73"/>
      <c r="D15791" s="72"/>
      <c r="E15791" s="24"/>
      <c r="F15791" s="801"/>
    </row>
    <row r="15792" spans="1:6" x14ac:dyDescent="0.25">
      <c r="A15792" s="93">
        <v>9</v>
      </c>
      <c r="B15792" s="72"/>
      <c r="C15792" s="73"/>
      <c r="D15792" s="72"/>
      <c r="E15792" s="24"/>
      <c r="F15792" s="801"/>
    </row>
    <row r="15793" spans="1:6" x14ac:dyDescent="0.25">
      <c r="A15793" s="811" t="s">
        <v>20</v>
      </c>
      <c r="B15793" s="812"/>
      <c r="C15793" s="812"/>
      <c r="D15793" s="812"/>
      <c r="E15793" s="812"/>
      <c r="F15793" s="813"/>
    </row>
    <row r="15794" spans="1:6" x14ac:dyDescent="0.25">
      <c r="A15794" s="93">
        <v>1</v>
      </c>
      <c r="B15794" s="72"/>
      <c r="C15794" s="73"/>
      <c r="D15794" s="72"/>
      <c r="E15794" s="75"/>
      <c r="F15794" s="277"/>
    </row>
    <row r="15795" spans="1:6" x14ac:dyDescent="0.25">
      <c r="A15795" s="93">
        <v>2</v>
      </c>
      <c r="B15795" s="72"/>
      <c r="C15795" s="73"/>
      <c r="D15795" s="72"/>
      <c r="E15795" s="75"/>
      <c r="F15795" s="277"/>
    </row>
    <row r="15796" spans="1:6" x14ac:dyDescent="0.25">
      <c r="A15796" s="93">
        <v>3</v>
      </c>
      <c r="B15796" s="72"/>
      <c r="C15796" s="73"/>
      <c r="D15796" s="72"/>
      <c r="E15796" s="75"/>
      <c r="F15796" s="277"/>
    </row>
    <row r="15797" spans="1:6" x14ac:dyDescent="0.25">
      <c r="A15797" s="93">
        <v>4</v>
      </c>
      <c r="B15797" s="72"/>
      <c r="C15797" s="73"/>
      <c r="D15797" s="72"/>
      <c r="E15797" s="75"/>
      <c r="F15797" s="277"/>
    </row>
    <row r="15798" spans="1:6" x14ac:dyDescent="0.25">
      <c r="A15798" s="93">
        <v>6</v>
      </c>
      <c r="B15798" s="72"/>
      <c r="C15798" s="73"/>
      <c r="D15798" s="72"/>
      <c r="E15798" s="75"/>
      <c r="F15798" s="277"/>
    </row>
    <row r="15799" spans="1:6" x14ac:dyDescent="0.25">
      <c r="A15799" s="93">
        <v>7</v>
      </c>
      <c r="B15799" s="72"/>
      <c r="C15799" s="73"/>
      <c r="D15799" s="72"/>
      <c r="E15799" s="24"/>
      <c r="F15799" s="277"/>
    </row>
    <row r="15800" spans="1:6" x14ac:dyDescent="0.25">
      <c r="A15800" s="93">
        <v>8</v>
      </c>
      <c r="B15800" s="72"/>
      <c r="C15800" s="73"/>
      <c r="D15800" s="72"/>
      <c r="E15800" s="24"/>
      <c r="F15800" s="277"/>
    </row>
    <row r="15801" spans="1:6" x14ac:dyDescent="0.25">
      <c r="A15801" s="93">
        <v>9</v>
      </c>
      <c r="B15801" s="72"/>
      <c r="C15801" s="73"/>
      <c r="D15801" s="72"/>
      <c r="E15801" s="24"/>
      <c r="F15801" s="277"/>
    </row>
    <row r="15802" spans="1:6" x14ac:dyDescent="0.25">
      <c r="A15802" s="93">
        <v>10</v>
      </c>
      <c r="B15802" s="72"/>
      <c r="C15802" s="73"/>
      <c r="D15802" s="72"/>
      <c r="E15802" s="24"/>
      <c r="F15802" s="277"/>
    </row>
    <row r="15803" spans="1:6" x14ac:dyDescent="0.25">
      <c r="A15803" s="93">
        <v>11</v>
      </c>
      <c r="B15803" s="72"/>
      <c r="C15803" s="73"/>
      <c r="D15803" s="72"/>
      <c r="E15803" s="24"/>
      <c r="F15803" s="277"/>
    </row>
    <row r="15804" spans="1:6" x14ac:dyDescent="0.25">
      <c r="A15804" s="93">
        <v>12</v>
      </c>
      <c r="B15804" s="72"/>
      <c r="C15804" s="73"/>
      <c r="D15804" s="72"/>
      <c r="E15804" s="24"/>
      <c r="F15804" s="277"/>
    </row>
    <row r="15805" spans="1:6" x14ac:dyDescent="0.25">
      <c r="A15805" s="93">
        <v>13</v>
      </c>
      <c r="B15805" s="72"/>
      <c r="C15805" s="73"/>
      <c r="D15805" s="72"/>
      <c r="E15805" s="24"/>
      <c r="F15805" s="277"/>
    </row>
    <row r="15806" spans="1:6" x14ac:dyDescent="0.25">
      <c r="A15806" s="93">
        <v>14</v>
      </c>
      <c r="B15806" s="72"/>
      <c r="C15806" s="73"/>
      <c r="D15806" s="72"/>
      <c r="E15806" s="24"/>
      <c r="F15806" s="277"/>
    </row>
    <row r="15807" spans="1:6" x14ac:dyDescent="0.25">
      <c r="A15807" s="93">
        <v>15</v>
      </c>
      <c r="B15807" s="72"/>
      <c r="C15807" s="73"/>
      <c r="D15807" s="72"/>
      <c r="E15807" s="24"/>
      <c r="F15807" s="277"/>
    </row>
    <row r="15808" spans="1:6" x14ac:dyDescent="0.25">
      <c r="A15808" s="811" t="s">
        <v>558</v>
      </c>
      <c r="B15808" s="812"/>
      <c r="C15808" s="812"/>
      <c r="D15808" s="812"/>
      <c r="E15808" s="812"/>
      <c r="F15808" s="813"/>
    </row>
    <row r="15809" spans="1:6" x14ac:dyDescent="0.25">
      <c r="A15809" s="133">
        <v>1</v>
      </c>
      <c r="B15809" s="126"/>
      <c r="C15809" s="73"/>
      <c r="D15809" s="72"/>
      <c r="E15809" s="140"/>
      <c r="F15809" s="180"/>
    </row>
    <row r="15810" spans="1:6" x14ac:dyDescent="0.25">
      <c r="A15810" s="133">
        <v>2</v>
      </c>
      <c r="B15810" s="72"/>
      <c r="C15810" s="73"/>
      <c r="D15810" s="72"/>
      <c r="E15810" s="140"/>
      <c r="F15810" s="180"/>
    </row>
    <row r="15811" spans="1:6" x14ac:dyDescent="0.25">
      <c r="A15811" s="93">
        <v>3</v>
      </c>
      <c r="B15811" s="72"/>
      <c r="C15811" s="73"/>
      <c r="D15811" s="72"/>
      <c r="E15811" s="24"/>
      <c r="F15811" s="801"/>
    </row>
    <row r="15812" spans="1:6" x14ac:dyDescent="0.25">
      <c r="A15812" s="811" t="s">
        <v>12</v>
      </c>
      <c r="B15812" s="812"/>
      <c r="C15812" s="812"/>
      <c r="D15812" s="812"/>
      <c r="E15812" s="812"/>
      <c r="F15812" s="813"/>
    </row>
    <row r="15813" spans="1:6" x14ac:dyDescent="0.25">
      <c r="A15813" s="93">
        <v>1</v>
      </c>
      <c r="B15813" s="72"/>
      <c r="C15813" s="73"/>
      <c r="D15813" s="72"/>
      <c r="E15813" s="24"/>
      <c r="F15813" s="801"/>
    </row>
    <row r="15814" spans="1:6" x14ac:dyDescent="0.25">
      <c r="A15814" s="93">
        <v>2</v>
      </c>
      <c r="B15814" s="85"/>
      <c r="C15814" s="85"/>
      <c r="D15814" s="85"/>
      <c r="E15814" s="86"/>
      <c r="F15814" s="85"/>
    </row>
    <row r="15815" spans="1:6" x14ac:dyDescent="0.25">
      <c r="A15815" s="811" t="s">
        <v>385</v>
      </c>
      <c r="B15815" s="812"/>
      <c r="C15815" s="812"/>
      <c r="D15815" s="812"/>
      <c r="E15815" s="812"/>
      <c r="F15815" s="813"/>
    </row>
    <row r="15816" spans="1:6" x14ac:dyDescent="0.25">
      <c r="A15816" s="133">
        <v>1</v>
      </c>
      <c r="B15816" s="72"/>
      <c r="C15816" s="73"/>
      <c r="D15816" s="72"/>
      <c r="E15816" s="24"/>
      <c r="F15816" s="801"/>
    </row>
    <row r="15817" spans="1:6" x14ac:dyDescent="0.25">
      <c r="A15817" s="133">
        <v>2</v>
      </c>
      <c r="B15817" s="72"/>
      <c r="C15817" s="73"/>
      <c r="D15817" s="72"/>
      <c r="E15817" s="24"/>
      <c r="F15817" s="801"/>
    </row>
    <row r="15818" spans="1:6" x14ac:dyDescent="0.25">
      <c r="A15818" s="133">
        <v>3</v>
      </c>
      <c r="B15818" s="72"/>
      <c r="C15818" s="73"/>
      <c r="D15818" s="72"/>
      <c r="E15818" s="24"/>
      <c r="F15818" s="801"/>
    </row>
    <row r="15819" spans="1:6" x14ac:dyDescent="0.25">
      <c r="A15819" s="133">
        <v>4</v>
      </c>
      <c r="B15819" s="72"/>
      <c r="C15819" s="73"/>
      <c r="D15819" s="72"/>
      <c r="E15819" s="24"/>
      <c r="F15819" s="801"/>
    </row>
    <row r="15820" spans="1:6" x14ac:dyDescent="0.25">
      <c r="A15820" s="811" t="s">
        <v>5</v>
      </c>
      <c r="B15820" s="812"/>
      <c r="C15820" s="812"/>
      <c r="D15820" s="812"/>
      <c r="E15820" s="812"/>
      <c r="F15820" s="813"/>
    </row>
    <row r="15821" spans="1:6" x14ac:dyDescent="0.25">
      <c r="A15821" s="93">
        <v>1</v>
      </c>
      <c r="B15821" s="85"/>
      <c r="C15821" s="85"/>
      <c r="D15821" s="85"/>
      <c r="E15821" s="75"/>
      <c r="F15821" s="140"/>
    </row>
    <row r="15822" spans="1:6" x14ac:dyDescent="0.25">
      <c r="A15822" s="93">
        <v>2</v>
      </c>
      <c r="B15822" s="85"/>
      <c r="C15822" s="73"/>
      <c r="D15822" s="72"/>
      <c r="E15822" s="86"/>
      <c r="F15822" s="93"/>
    </row>
    <row r="15823" spans="1:6" x14ac:dyDescent="0.25">
      <c r="A15823" s="811" t="s">
        <v>71</v>
      </c>
      <c r="B15823" s="812"/>
      <c r="C15823" s="812"/>
      <c r="D15823" s="812"/>
      <c r="E15823" s="812"/>
      <c r="F15823" s="813"/>
    </row>
    <row r="15824" spans="1:6" x14ac:dyDescent="0.25">
      <c r="A15824" s="133">
        <v>1</v>
      </c>
      <c r="B15824" s="85"/>
      <c r="C15824" s="85"/>
      <c r="D15824" s="85"/>
      <c r="E15824" s="86"/>
      <c r="F15824" s="85"/>
    </row>
    <row r="15825" spans="1:6" x14ac:dyDescent="0.25">
      <c r="A15825" s="133">
        <v>2</v>
      </c>
      <c r="B15825" s="85"/>
      <c r="C15825" s="85"/>
      <c r="D15825" s="85"/>
      <c r="E15825" s="86"/>
      <c r="F15825" s="85"/>
    </row>
    <row r="15828" spans="1:6" x14ac:dyDescent="0.25">
      <c r="A15828" s="197"/>
      <c r="B15828" s="198" t="s">
        <v>0</v>
      </c>
      <c r="C15828" s="199">
        <v>44738</v>
      </c>
      <c r="D15828" s="198"/>
      <c r="E15828" s="575"/>
      <c r="F15828" s="200"/>
    </row>
    <row r="15829" spans="1:6" x14ac:dyDescent="0.25">
      <c r="A15829" s="201" t="s">
        <v>580</v>
      </c>
      <c r="B15829" s="202" t="s">
        <v>576</v>
      </c>
      <c r="C15829" s="203" t="s">
        <v>912</v>
      </c>
      <c r="D15829" s="202" t="s">
        <v>577</v>
      </c>
      <c r="E15829" s="576" t="s">
        <v>1422</v>
      </c>
      <c r="F15829" s="204" t="s">
        <v>579</v>
      </c>
    </row>
    <row r="15830" spans="1:6" x14ac:dyDescent="0.25">
      <c r="A15830" s="814" t="s">
        <v>155</v>
      </c>
      <c r="B15830" s="814"/>
      <c r="C15830" s="814"/>
      <c r="D15830" s="814"/>
      <c r="E15830" s="814"/>
      <c r="F15830" s="814"/>
    </row>
    <row r="15831" spans="1:6" x14ac:dyDescent="0.25">
      <c r="A15831" s="133">
        <v>1</v>
      </c>
      <c r="B15831" s="207"/>
      <c r="C15831" s="207"/>
      <c r="D15831" s="207"/>
      <c r="E15831" s="475"/>
      <c r="F15831" s="207"/>
    </row>
    <row r="15832" spans="1:6" x14ac:dyDescent="0.25">
      <c r="A15832" s="93">
        <v>2</v>
      </c>
      <c r="B15832" s="224"/>
      <c r="C15832" s="225"/>
      <c r="D15832" s="224"/>
      <c r="E15832" s="227"/>
      <c r="F15832" s="206"/>
    </row>
    <row r="15833" spans="1:6" x14ac:dyDescent="0.25">
      <c r="A15833" s="814" t="s">
        <v>41</v>
      </c>
      <c r="B15833" s="814"/>
      <c r="C15833" s="814"/>
      <c r="D15833" s="814"/>
      <c r="E15833" s="814"/>
      <c r="F15833" s="814"/>
    </row>
    <row r="15834" spans="1:6" x14ac:dyDescent="0.25">
      <c r="A15834" s="93">
        <v>1</v>
      </c>
      <c r="B15834" s="72"/>
      <c r="C15834" s="73"/>
      <c r="D15834" s="72"/>
      <c r="E15834" s="75"/>
      <c r="F15834" s="140"/>
    </row>
    <row r="15835" spans="1:6" x14ac:dyDescent="0.25">
      <c r="A15835" s="93"/>
      <c r="B15835" s="85"/>
      <c r="C15835" s="85"/>
      <c r="D15835" s="85"/>
      <c r="E15835" s="86"/>
      <c r="F15835" s="85"/>
    </row>
    <row r="15836" spans="1:6" x14ac:dyDescent="0.25">
      <c r="A15836" s="814" t="s">
        <v>9</v>
      </c>
      <c r="B15836" s="814"/>
      <c r="C15836" s="814"/>
      <c r="D15836" s="814"/>
      <c r="E15836" s="814"/>
      <c r="F15836" s="814"/>
    </row>
    <row r="15837" spans="1:6" x14ac:dyDescent="0.25">
      <c r="A15837" s="93">
        <v>1</v>
      </c>
      <c r="B15837" s="72" t="s">
        <v>17939</v>
      </c>
      <c r="C15837" s="73" t="s">
        <v>9</v>
      </c>
      <c r="D15837" s="72" t="s">
        <v>21</v>
      </c>
      <c r="E15837" s="75"/>
      <c r="F15837" s="801"/>
    </row>
    <row r="15838" spans="1:6" x14ac:dyDescent="0.25">
      <c r="A15838" s="93">
        <v>2</v>
      </c>
      <c r="B15838" s="72"/>
      <c r="C15838" s="73"/>
      <c r="D15838" s="72"/>
      <c r="E15838" s="75"/>
      <c r="F15838" s="140"/>
    </row>
    <row r="15839" spans="1:6" x14ac:dyDescent="0.25">
      <c r="A15839" s="93">
        <v>3</v>
      </c>
      <c r="B15839" s="72"/>
      <c r="C15839" s="73"/>
      <c r="D15839" s="72"/>
      <c r="E15839" s="75"/>
      <c r="F15839" s="801"/>
    </row>
    <row r="15840" spans="1:6" x14ac:dyDescent="0.25">
      <c r="A15840" s="93">
        <v>4</v>
      </c>
      <c r="B15840" s="72"/>
      <c r="C15840" s="73"/>
      <c r="D15840" s="72"/>
      <c r="E15840" s="24"/>
      <c r="F15840" s="801"/>
    </row>
    <row r="15841" spans="1:6" x14ac:dyDescent="0.25">
      <c r="A15841" s="93">
        <v>5</v>
      </c>
      <c r="B15841" s="72"/>
      <c r="C15841" s="73"/>
      <c r="D15841" s="72"/>
      <c r="E15841" s="24"/>
      <c r="F15841" s="801"/>
    </row>
    <row r="15842" spans="1:6" x14ac:dyDescent="0.25">
      <c r="A15842" s="93">
        <v>6</v>
      </c>
      <c r="B15842" s="72"/>
      <c r="C15842" s="73"/>
      <c r="D15842" s="72"/>
      <c r="E15842" s="24"/>
      <c r="F15842" s="801"/>
    </row>
    <row r="15843" spans="1:6" x14ac:dyDescent="0.25">
      <c r="A15843" s="93">
        <v>7</v>
      </c>
      <c r="B15843" s="72"/>
      <c r="C15843" s="73"/>
      <c r="D15843" s="72"/>
      <c r="E15843" s="24"/>
      <c r="F15843" s="801"/>
    </row>
    <row r="15844" spans="1:6" x14ac:dyDescent="0.25">
      <c r="A15844" s="93">
        <v>8</v>
      </c>
      <c r="B15844" s="72"/>
      <c r="C15844" s="73"/>
      <c r="D15844" s="72"/>
      <c r="E15844" s="24"/>
      <c r="F15844" s="801"/>
    </row>
    <row r="15845" spans="1:6" x14ac:dyDescent="0.25">
      <c r="A15845" s="93"/>
      <c r="B15845" s="72"/>
      <c r="C15845" s="73"/>
      <c r="D15845" s="72"/>
      <c r="E15845" s="24"/>
      <c r="F15845" s="801"/>
    </row>
    <row r="15846" spans="1:6" x14ac:dyDescent="0.25">
      <c r="A15846" s="811" t="s">
        <v>20</v>
      </c>
      <c r="B15846" s="812"/>
      <c r="C15846" s="812"/>
      <c r="D15846" s="812"/>
      <c r="E15846" s="812"/>
      <c r="F15846" s="813"/>
    </row>
    <row r="15847" spans="1:6" x14ac:dyDescent="0.25">
      <c r="A15847" s="93">
        <v>1</v>
      </c>
      <c r="B15847" s="72"/>
      <c r="C15847" s="73"/>
      <c r="D15847" s="72"/>
      <c r="E15847" s="75"/>
      <c r="F15847" s="277"/>
    </row>
    <row r="15848" spans="1:6" x14ac:dyDescent="0.25">
      <c r="A15848" s="93">
        <v>2</v>
      </c>
      <c r="B15848" s="72"/>
      <c r="C15848" s="73"/>
      <c r="D15848" s="72"/>
      <c r="E15848" s="75"/>
      <c r="F15848" s="277"/>
    </row>
    <row r="15849" spans="1:6" x14ac:dyDescent="0.25">
      <c r="A15849" s="93">
        <v>3</v>
      </c>
      <c r="B15849" s="72"/>
      <c r="C15849" s="73"/>
      <c r="D15849" s="72"/>
      <c r="E15849" s="75"/>
      <c r="F15849" s="277"/>
    </row>
    <row r="15850" spans="1:6" x14ac:dyDescent="0.25">
      <c r="A15850" s="93">
        <v>4</v>
      </c>
      <c r="B15850" s="72"/>
      <c r="C15850" s="73"/>
      <c r="D15850" s="72"/>
      <c r="E15850" s="24"/>
      <c r="F15850" s="277"/>
    </row>
    <row r="15851" spans="1:6" x14ac:dyDescent="0.25">
      <c r="A15851" s="93">
        <v>5</v>
      </c>
      <c r="B15851" s="72"/>
      <c r="C15851" s="73"/>
      <c r="D15851" s="72"/>
      <c r="E15851" s="75"/>
      <c r="F15851" s="277"/>
    </row>
    <row r="15852" spans="1:6" x14ac:dyDescent="0.25">
      <c r="A15852" s="93">
        <v>6</v>
      </c>
      <c r="B15852" s="72"/>
      <c r="C15852" s="73"/>
      <c r="D15852" s="72"/>
      <c r="E15852" s="24"/>
      <c r="F15852" s="277"/>
    </row>
    <row r="15853" spans="1:6" x14ac:dyDescent="0.25">
      <c r="A15853" s="93">
        <v>7</v>
      </c>
      <c r="B15853" s="72"/>
      <c r="C15853" s="73"/>
      <c r="D15853" s="72"/>
      <c r="E15853" s="24"/>
      <c r="F15853" s="277"/>
    </row>
    <row r="15854" spans="1:6" x14ac:dyDescent="0.25">
      <c r="A15854" s="93"/>
      <c r="B15854" s="72"/>
      <c r="C15854" s="73"/>
      <c r="D15854" s="72"/>
      <c r="E15854" s="24"/>
      <c r="F15854" s="277"/>
    </row>
    <row r="15855" spans="1:6" x14ac:dyDescent="0.25">
      <c r="A15855" s="811" t="s">
        <v>558</v>
      </c>
      <c r="B15855" s="812"/>
      <c r="C15855" s="812"/>
      <c r="D15855" s="812"/>
      <c r="E15855" s="812"/>
      <c r="F15855" s="813"/>
    </row>
    <row r="15856" spans="1:6" x14ac:dyDescent="0.25">
      <c r="A15856" s="133">
        <v>1</v>
      </c>
      <c r="B15856" s="126"/>
      <c r="C15856" s="73"/>
      <c r="D15856" s="72"/>
      <c r="E15856" s="140"/>
      <c r="F15856" s="180"/>
    </row>
    <row r="15857" spans="1:6" x14ac:dyDescent="0.25">
      <c r="A15857" s="133">
        <v>2</v>
      </c>
      <c r="B15857" s="72"/>
      <c r="C15857" s="73"/>
      <c r="D15857" s="72"/>
      <c r="E15857" s="140"/>
      <c r="F15857" s="180"/>
    </row>
    <row r="15858" spans="1:6" x14ac:dyDescent="0.25">
      <c r="A15858" s="93">
        <v>3</v>
      </c>
      <c r="B15858" s="72"/>
      <c r="C15858" s="73"/>
      <c r="D15858" s="72"/>
      <c r="E15858" s="24"/>
      <c r="F15858" s="801"/>
    </row>
    <row r="15859" spans="1:6" x14ac:dyDescent="0.25">
      <c r="A15859" s="811" t="s">
        <v>12</v>
      </c>
      <c r="B15859" s="812"/>
      <c r="C15859" s="812"/>
      <c r="D15859" s="812"/>
      <c r="E15859" s="812"/>
      <c r="F15859" s="813"/>
    </row>
    <row r="15860" spans="1:6" x14ac:dyDescent="0.25">
      <c r="A15860" s="93">
        <v>1</v>
      </c>
      <c r="B15860" s="72"/>
      <c r="C15860" s="73"/>
      <c r="D15860" s="72"/>
      <c r="E15860" s="24"/>
      <c r="F15860" s="801"/>
    </row>
    <row r="15861" spans="1:6" x14ac:dyDescent="0.25">
      <c r="A15861" s="93">
        <v>2</v>
      </c>
      <c r="B15861" s="85"/>
      <c r="C15861" s="85"/>
      <c r="D15861" s="85"/>
      <c r="E15861" s="86"/>
      <c r="F15861" s="85"/>
    </row>
    <row r="15862" spans="1:6" x14ac:dyDescent="0.25">
      <c r="A15862" s="811" t="s">
        <v>385</v>
      </c>
      <c r="B15862" s="812"/>
      <c r="C15862" s="812"/>
      <c r="D15862" s="812"/>
      <c r="E15862" s="812"/>
      <c r="F15862" s="813"/>
    </row>
    <row r="15863" spans="1:6" x14ac:dyDescent="0.25">
      <c r="A15863" s="133">
        <v>1</v>
      </c>
      <c r="B15863" s="72"/>
      <c r="C15863" s="73"/>
      <c r="D15863" s="72"/>
      <c r="E15863" s="24"/>
      <c r="F15863" s="801"/>
    </row>
    <row r="15864" spans="1:6" x14ac:dyDescent="0.25">
      <c r="A15864" s="133">
        <v>2</v>
      </c>
      <c r="B15864" s="72"/>
      <c r="C15864" s="73"/>
      <c r="D15864" s="72"/>
      <c r="E15864" s="24"/>
      <c r="F15864" s="801"/>
    </row>
    <row r="15865" spans="1:6" x14ac:dyDescent="0.25">
      <c r="A15865" s="133">
        <v>3</v>
      </c>
      <c r="B15865" s="72"/>
      <c r="C15865" s="73"/>
      <c r="D15865" s="72"/>
      <c r="E15865" s="24"/>
      <c r="F15865" s="801"/>
    </row>
    <row r="15866" spans="1:6" x14ac:dyDescent="0.25">
      <c r="A15866" s="133">
        <v>4</v>
      </c>
      <c r="B15866" s="72"/>
      <c r="C15866" s="73"/>
      <c r="D15866" s="72"/>
      <c r="E15866" s="24"/>
      <c r="F15866" s="801"/>
    </row>
    <row r="15867" spans="1:6" x14ac:dyDescent="0.25">
      <c r="A15867" s="811" t="s">
        <v>5</v>
      </c>
      <c r="B15867" s="812"/>
      <c r="C15867" s="812"/>
      <c r="D15867" s="812"/>
      <c r="E15867" s="812"/>
      <c r="F15867" s="813"/>
    </row>
    <row r="15868" spans="1:6" x14ac:dyDescent="0.25">
      <c r="A15868" s="93">
        <v>1</v>
      </c>
      <c r="B15868" s="85"/>
      <c r="C15868" s="85"/>
      <c r="D15868" s="85"/>
      <c r="E15868" s="75"/>
      <c r="F15868" s="140"/>
    </row>
    <row r="15869" spans="1:6" x14ac:dyDescent="0.25">
      <c r="A15869" s="93">
        <v>2</v>
      </c>
      <c r="B15869" s="85"/>
      <c r="C15869" s="73"/>
      <c r="D15869" s="72"/>
      <c r="E15869" s="86"/>
      <c r="F15869" s="140"/>
    </row>
    <row r="15870" spans="1:6" x14ac:dyDescent="0.25">
      <c r="A15870" s="93">
        <v>3</v>
      </c>
      <c r="B15870" s="85"/>
      <c r="C15870" s="73"/>
      <c r="D15870" s="72"/>
      <c r="E15870" s="86"/>
      <c r="F15870" s="140"/>
    </row>
    <row r="15871" spans="1:6" x14ac:dyDescent="0.25">
      <c r="A15871" s="93">
        <v>4</v>
      </c>
      <c r="B15871" s="85"/>
      <c r="C15871" s="73"/>
      <c r="D15871" s="72"/>
      <c r="E15871" s="86"/>
      <c r="F15871" s="140"/>
    </row>
    <row r="15874" spans="1:6" x14ac:dyDescent="0.25">
      <c r="A15874" s="305"/>
      <c r="B15874" s="31" t="s">
        <v>17728</v>
      </c>
      <c r="C15874" s="30">
        <v>44740</v>
      </c>
      <c r="D15874" s="31"/>
      <c r="E15874" s="596"/>
      <c r="F15874" s="306"/>
    </row>
    <row r="15875" spans="1:6" x14ac:dyDescent="0.25">
      <c r="A15875" s="307" t="s">
        <v>580</v>
      </c>
      <c r="B15875" s="308" t="s">
        <v>576</v>
      </c>
      <c r="C15875" s="309" t="s">
        <v>912</v>
      </c>
      <c r="D15875" s="308" t="s">
        <v>577</v>
      </c>
      <c r="E15875" s="597" t="s">
        <v>1422</v>
      </c>
      <c r="F15875" s="310" t="s">
        <v>579</v>
      </c>
    </row>
    <row r="15876" spans="1:6" x14ac:dyDescent="0.25">
      <c r="A15876" s="814" t="s">
        <v>155</v>
      </c>
      <c r="B15876" s="814"/>
      <c r="C15876" s="814"/>
      <c r="D15876" s="814"/>
      <c r="E15876" s="814"/>
      <c r="F15876" s="814"/>
    </row>
    <row r="15877" spans="1:6" x14ac:dyDescent="0.25">
      <c r="A15877" s="133">
        <v>1</v>
      </c>
      <c r="B15877" s="207"/>
      <c r="C15877" s="207"/>
      <c r="D15877" s="207"/>
      <c r="E15877" s="475"/>
      <c r="F15877" s="207"/>
    </row>
    <row r="15878" spans="1:6" x14ac:dyDescent="0.25">
      <c r="A15878" s="93">
        <v>2</v>
      </c>
      <c r="B15878" s="224"/>
      <c r="C15878" s="225"/>
      <c r="D15878" s="224"/>
      <c r="E15878" s="206"/>
      <c r="F15878" s="206"/>
    </row>
    <row r="15879" spans="1:6" x14ac:dyDescent="0.25">
      <c r="A15879" s="814" t="s">
        <v>41</v>
      </c>
      <c r="B15879" s="814"/>
      <c r="C15879" s="814"/>
      <c r="D15879" s="814"/>
      <c r="E15879" s="814"/>
      <c r="F15879" s="814"/>
    </row>
    <row r="15880" spans="1:6" x14ac:dyDescent="0.25">
      <c r="A15880" s="93">
        <v>1</v>
      </c>
      <c r="B15880" s="72"/>
      <c r="C15880" s="73"/>
      <c r="D15880" s="72"/>
      <c r="E15880" s="75"/>
      <c r="F15880" s="140"/>
    </row>
    <row r="15881" spans="1:6" x14ac:dyDescent="0.25">
      <c r="A15881" s="93">
        <v>2</v>
      </c>
      <c r="B15881" s="72"/>
      <c r="C15881" s="73"/>
      <c r="D15881" s="72"/>
      <c r="E15881" s="24"/>
      <c r="F15881" s="140"/>
    </row>
    <row r="15882" spans="1:6" x14ac:dyDescent="0.25">
      <c r="A15882" s="814" t="s">
        <v>9</v>
      </c>
      <c r="B15882" s="814"/>
      <c r="C15882" s="814"/>
      <c r="D15882" s="814"/>
      <c r="E15882" s="814"/>
      <c r="F15882" s="814"/>
    </row>
    <row r="15883" spans="1:6" x14ac:dyDescent="0.25">
      <c r="A15883" s="93">
        <v>1</v>
      </c>
      <c r="B15883" s="72"/>
      <c r="C15883" s="73"/>
      <c r="D15883" s="72"/>
      <c r="E15883" s="75"/>
      <c r="F15883" s="801"/>
    </row>
    <row r="15884" spans="1:6" x14ac:dyDescent="0.25">
      <c r="A15884" s="93">
        <v>2</v>
      </c>
      <c r="B15884" s="72"/>
      <c r="C15884" s="73"/>
      <c r="D15884" s="72"/>
      <c r="E15884" s="75"/>
      <c r="F15884" s="801"/>
    </row>
    <row r="15885" spans="1:6" x14ac:dyDescent="0.25">
      <c r="A15885" s="93">
        <v>3</v>
      </c>
      <c r="B15885" s="72"/>
      <c r="C15885" s="73"/>
      <c r="D15885" s="72"/>
      <c r="E15885" s="75"/>
      <c r="F15885" s="801"/>
    </row>
    <row r="15886" spans="1:6" x14ac:dyDescent="0.25">
      <c r="A15886" s="93">
        <v>4</v>
      </c>
      <c r="B15886" s="72"/>
      <c r="C15886" s="73"/>
      <c r="D15886" s="72"/>
      <c r="E15886" s="24"/>
      <c r="F15886" s="801"/>
    </row>
    <row r="15887" spans="1:6" x14ac:dyDescent="0.25">
      <c r="A15887" s="93">
        <v>5</v>
      </c>
      <c r="B15887" s="72"/>
      <c r="C15887" s="73"/>
      <c r="D15887" s="72"/>
      <c r="E15887" s="24"/>
      <c r="F15887" s="140"/>
    </row>
    <row r="15888" spans="1:6" x14ac:dyDescent="0.25">
      <c r="A15888" s="93">
        <v>6</v>
      </c>
      <c r="B15888" s="72"/>
      <c r="C15888" s="73"/>
      <c r="D15888" s="72"/>
      <c r="E15888" s="24"/>
      <c r="F15888" s="801"/>
    </row>
    <row r="15889" spans="1:6" x14ac:dyDescent="0.25">
      <c r="A15889" s="93">
        <v>7</v>
      </c>
      <c r="B15889" s="72"/>
      <c r="C15889" s="73"/>
      <c r="D15889" s="72"/>
      <c r="E15889" s="24"/>
      <c r="F15889" s="801"/>
    </row>
    <row r="15890" spans="1:6" x14ac:dyDescent="0.25">
      <c r="A15890" s="93">
        <v>8</v>
      </c>
      <c r="B15890" s="72"/>
      <c r="C15890" s="73"/>
      <c r="D15890" s="72"/>
      <c r="E15890" s="24"/>
      <c r="F15890" s="801"/>
    </row>
    <row r="15891" spans="1:6" x14ac:dyDescent="0.25">
      <c r="A15891" s="93">
        <v>9</v>
      </c>
      <c r="B15891" s="72"/>
      <c r="C15891" s="73"/>
      <c r="D15891" s="72"/>
      <c r="E15891" s="24"/>
      <c r="F15891" s="801"/>
    </row>
    <row r="15892" spans="1:6" x14ac:dyDescent="0.25">
      <c r="A15892" s="811" t="s">
        <v>20</v>
      </c>
      <c r="B15892" s="812"/>
      <c r="C15892" s="812"/>
      <c r="D15892" s="812"/>
      <c r="E15892" s="812"/>
      <c r="F15892" s="813"/>
    </row>
    <row r="15893" spans="1:6" x14ac:dyDescent="0.25">
      <c r="A15893" s="93">
        <v>1</v>
      </c>
      <c r="B15893" s="72"/>
      <c r="C15893" s="73"/>
      <c r="D15893" s="72"/>
      <c r="E15893" s="75"/>
      <c r="F15893" s="277"/>
    </row>
    <row r="15894" spans="1:6" x14ac:dyDescent="0.25">
      <c r="A15894" s="93">
        <v>2</v>
      </c>
      <c r="B15894" s="72"/>
      <c r="C15894" s="73"/>
      <c r="D15894" s="72"/>
      <c r="E15894" s="75"/>
      <c r="F15894" s="277"/>
    </row>
    <row r="15895" spans="1:6" x14ac:dyDescent="0.25">
      <c r="A15895" s="93">
        <v>3</v>
      </c>
      <c r="B15895" s="72"/>
      <c r="C15895" s="73"/>
      <c r="D15895" s="72"/>
      <c r="E15895" s="75"/>
      <c r="F15895" s="277"/>
    </row>
    <row r="15896" spans="1:6" x14ac:dyDescent="0.25">
      <c r="A15896" s="93">
        <v>4</v>
      </c>
      <c r="B15896" s="72"/>
      <c r="C15896" s="73"/>
      <c r="D15896" s="72"/>
      <c r="E15896" s="75"/>
      <c r="F15896" s="277"/>
    </row>
    <row r="15897" spans="1:6" x14ac:dyDescent="0.25">
      <c r="A15897" s="93">
        <v>6</v>
      </c>
      <c r="B15897" s="72"/>
      <c r="C15897" s="73"/>
      <c r="D15897" s="72"/>
      <c r="E15897" s="75"/>
      <c r="F15897" s="277"/>
    </row>
    <row r="15898" spans="1:6" x14ac:dyDescent="0.25">
      <c r="A15898" s="93">
        <v>7</v>
      </c>
      <c r="B15898" s="72"/>
      <c r="C15898" s="73"/>
      <c r="D15898" s="72"/>
      <c r="E15898" s="24"/>
      <c r="F15898" s="277"/>
    </row>
    <row r="15899" spans="1:6" x14ac:dyDescent="0.25">
      <c r="A15899" s="93">
        <v>8</v>
      </c>
      <c r="B15899" s="72"/>
      <c r="C15899" s="73"/>
      <c r="D15899" s="72"/>
      <c r="E15899" s="24"/>
      <c r="F15899" s="277"/>
    </row>
    <row r="15900" spans="1:6" x14ac:dyDescent="0.25">
      <c r="A15900" s="93">
        <v>9</v>
      </c>
      <c r="B15900" s="72"/>
      <c r="C15900" s="73"/>
      <c r="D15900" s="72"/>
      <c r="E15900" s="24"/>
      <c r="F15900" s="277"/>
    </row>
    <row r="15901" spans="1:6" x14ac:dyDescent="0.25">
      <c r="A15901" s="93">
        <v>10</v>
      </c>
      <c r="B15901" s="72"/>
      <c r="C15901" s="73"/>
      <c r="D15901" s="72"/>
      <c r="E15901" s="24"/>
      <c r="F15901" s="277"/>
    </row>
    <row r="15902" spans="1:6" x14ac:dyDescent="0.25">
      <c r="A15902" s="93">
        <v>11</v>
      </c>
      <c r="B15902" s="72"/>
      <c r="C15902" s="73"/>
      <c r="D15902" s="72"/>
      <c r="E15902" s="24"/>
      <c r="F15902" s="277"/>
    </row>
    <row r="15903" spans="1:6" x14ac:dyDescent="0.25">
      <c r="A15903" s="93">
        <v>12</v>
      </c>
      <c r="B15903" s="72"/>
      <c r="C15903" s="73"/>
      <c r="D15903" s="72"/>
      <c r="E15903" s="24"/>
      <c r="F15903" s="277"/>
    </row>
    <row r="15904" spans="1:6" x14ac:dyDescent="0.25">
      <c r="A15904" s="93">
        <v>13</v>
      </c>
      <c r="B15904" s="72"/>
      <c r="C15904" s="73"/>
      <c r="D15904" s="72"/>
      <c r="E15904" s="24"/>
      <c r="F15904" s="277"/>
    </row>
    <row r="15905" spans="1:6" x14ac:dyDescent="0.25">
      <c r="A15905" s="93">
        <v>14</v>
      </c>
      <c r="B15905" s="72"/>
      <c r="C15905" s="73"/>
      <c r="D15905" s="72"/>
      <c r="E15905" s="24"/>
      <c r="F15905" s="277"/>
    </row>
    <row r="15906" spans="1:6" x14ac:dyDescent="0.25">
      <c r="A15906" s="93">
        <v>15</v>
      </c>
      <c r="B15906" s="72"/>
      <c r="C15906" s="73"/>
      <c r="D15906" s="72"/>
      <c r="E15906" s="24"/>
      <c r="F15906" s="277"/>
    </row>
    <row r="15907" spans="1:6" x14ac:dyDescent="0.25">
      <c r="A15907" s="811" t="s">
        <v>558</v>
      </c>
      <c r="B15907" s="812"/>
      <c r="C15907" s="812"/>
      <c r="D15907" s="812"/>
      <c r="E15907" s="812"/>
      <c r="F15907" s="813"/>
    </row>
    <row r="15908" spans="1:6" x14ac:dyDescent="0.25">
      <c r="A15908" s="133">
        <v>1</v>
      </c>
      <c r="B15908" s="126"/>
      <c r="C15908" s="73"/>
      <c r="D15908" s="72"/>
      <c r="E15908" s="140"/>
      <c r="F15908" s="180"/>
    </row>
    <row r="15909" spans="1:6" x14ac:dyDescent="0.25">
      <c r="A15909" s="133">
        <v>2</v>
      </c>
      <c r="B15909" s="72"/>
      <c r="C15909" s="73"/>
      <c r="D15909" s="72"/>
      <c r="E15909" s="140"/>
      <c r="F15909" s="180"/>
    </row>
    <row r="15910" spans="1:6" x14ac:dyDescent="0.25">
      <c r="A15910" s="93">
        <v>3</v>
      </c>
      <c r="B15910" s="72"/>
      <c r="C15910" s="73"/>
      <c r="D15910" s="72"/>
      <c r="E15910" s="24"/>
      <c r="F15910" s="801"/>
    </row>
    <row r="15911" spans="1:6" x14ac:dyDescent="0.25">
      <c r="A15911" s="811" t="s">
        <v>12</v>
      </c>
      <c r="B15911" s="812"/>
      <c r="C15911" s="812"/>
      <c r="D15911" s="812"/>
      <c r="E15911" s="812"/>
      <c r="F15911" s="813"/>
    </row>
    <row r="15912" spans="1:6" x14ac:dyDescent="0.25">
      <c r="A15912" s="93">
        <v>1</v>
      </c>
      <c r="B15912" s="72"/>
      <c r="C15912" s="73"/>
      <c r="D15912" s="72"/>
      <c r="E15912" s="24"/>
      <c r="F15912" s="801"/>
    </row>
    <row r="15913" spans="1:6" x14ac:dyDescent="0.25">
      <c r="A15913" s="93">
        <v>2</v>
      </c>
      <c r="B15913" s="85"/>
      <c r="C15913" s="85"/>
      <c r="D15913" s="85"/>
      <c r="E15913" s="86"/>
      <c r="F15913" s="85"/>
    </row>
    <row r="15914" spans="1:6" x14ac:dyDescent="0.25">
      <c r="A15914" s="811" t="s">
        <v>385</v>
      </c>
      <c r="B15914" s="812"/>
      <c r="C15914" s="812"/>
      <c r="D15914" s="812"/>
      <c r="E15914" s="812"/>
      <c r="F15914" s="813"/>
    </row>
    <row r="15915" spans="1:6" x14ac:dyDescent="0.25">
      <c r="A15915" s="133">
        <v>1</v>
      </c>
      <c r="B15915" s="72"/>
      <c r="C15915" s="73"/>
      <c r="D15915" s="72"/>
      <c r="E15915" s="24"/>
      <c r="F15915" s="801"/>
    </row>
    <row r="15916" spans="1:6" x14ac:dyDescent="0.25">
      <c r="A15916" s="133">
        <v>2</v>
      </c>
      <c r="B15916" s="72"/>
      <c r="C15916" s="73"/>
      <c r="D15916" s="72"/>
      <c r="E15916" s="24"/>
      <c r="F15916" s="801"/>
    </row>
    <row r="15917" spans="1:6" x14ac:dyDescent="0.25">
      <c r="A15917" s="133">
        <v>3</v>
      </c>
      <c r="B15917" s="72"/>
      <c r="C15917" s="73"/>
      <c r="D15917" s="72"/>
      <c r="E15917" s="24"/>
      <c r="F15917" s="801"/>
    </row>
    <row r="15918" spans="1:6" x14ac:dyDescent="0.25">
      <c r="A15918" s="133">
        <v>4</v>
      </c>
      <c r="B15918" s="72"/>
      <c r="C15918" s="73"/>
      <c r="D15918" s="72"/>
      <c r="E15918" s="24"/>
      <c r="F15918" s="801"/>
    </row>
    <row r="15919" spans="1:6" x14ac:dyDescent="0.25">
      <c r="A15919" s="811" t="s">
        <v>5</v>
      </c>
      <c r="B15919" s="812"/>
      <c r="C15919" s="812"/>
      <c r="D15919" s="812"/>
      <c r="E15919" s="812"/>
      <c r="F15919" s="813"/>
    </row>
    <row r="15920" spans="1:6" x14ac:dyDescent="0.25">
      <c r="A15920" s="93">
        <v>1</v>
      </c>
      <c r="B15920" s="85"/>
      <c r="C15920" s="85"/>
      <c r="D15920" s="85"/>
      <c r="E15920" s="75"/>
      <c r="F15920" s="140"/>
    </row>
    <row r="15921" spans="1:6" x14ac:dyDescent="0.25">
      <c r="A15921" s="93">
        <v>2</v>
      </c>
      <c r="B15921" s="85"/>
      <c r="C15921" s="73"/>
      <c r="D15921" s="72"/>
      <c r="E15921" s="86"/>
      <c r="F15921" s="93"/>
    </row>
    <row r="15926" spans="1:6" x14ac:dyDescent="0.25">
      <c r="A15926" s="299"/>
      <c r="B15926" s="61" t="s">
        <v>45</v>
      </c>
      <c r="C15926" s="62">
        <v>44742</v>
      </c>
      <c r="D15926" s="61"/>
      <c r="E15926" s="584"/>
      <c r="F15926" s="300"/>
    </row>
    <row r="15927" spans="1:6" x14ac:dyDescent="0.25">
      <c r="A15927" s="301" t="s">
        <v>580</v>
      </c>
      <c r="B15927" s="302" t="s">
        <v>576</v>
      </c>
      <c r="C15927" s="303" t="s">
        <v>912</v>
      </c>
      <c r="D15927" s="302" t="s">
        <v>577</v>
      </c>
      <c r="E15927" s="585" t="s">
        <v>1422</v>
      </c>
      <c r="F15927" s="304" t="s">
        <v>579</v>
      </c>
    </row>
    <row r="15928" spans="1:6" x14ac:dyDescent="0.25">
      <c r="A15928" s="814" t="s">
        <v>155</v>
      </c>
      <c r="B15928" s="814"/>
      <c r="C15928" s="814"/>
      <c r="D15928" s="814"/>
      <c r="E15928" s="814"/>
      <c r="F15928" s="814"/>
    </row>
    <row r="15929" spans="1:6" x14ac:dyDescent="0.25">
      <c r="A15929" s="133">
        <v>1</v>
      </c>
      <c r="B15929" s="207"/>
      <c r="C15929" s="207"/>
      <c r="D15929" s="207"/>
      <c r="E15929" s="475"/>
      <c r="F15929" s="207"/>
    </row>
    <row r="15930" spans="1:6" x14ac:dyDescent="0.25">
      <c r="A15930" s="93">
        <v>2</v>
      </c>
      <c r="B15930" s="224"/>
      <c r="C15930" s="225"/>
      <c r="D15930" s="224"/>
      <c r="E15930" s="227"/>
      <c r="F15930" s="206"/>
    </row>
    <row r="15931" spans="1:6" x14ac:dyDescent="0.25">
      <c r="A15931" s="814" t="s">
        <v>41</v>
      </c>
      <c r="B15931" s="814"/>
      <c r="C15931" s="814"/>
      <c r="D15931" s="814"/>
      <c r="E15931" s="814"/>
      <c r="F15931" s="814"/>
    </row>
    <row r="15932" spans="1:6" x14ac:dyDescent="0.25">
      <c r="A15932" s="93">
        <v>1</v>
      </c>
      <c r="B15932" s="72"/>
      <c r="C15932" s="73"/>
      <c r="D15932" s="72"/>
      <c r="E15932" s="75"/>
      <c r="F15932" s="140"/>
    </row>
    <row r="15933" spans="1:6" x14ac:dyDescent="0.25">
      <c r="A15933" s="93"/>
      <c r="B15933" s="85"/>
      <c r="C15933" s="85"/>
      <c r="D15933" s="85"/>
      <c r="E15933" s="86"/>
      <c r="F15933" s="85"/>
    </row>
    <row r="15934" spans="1:6" x14ac:dyDescent="0.25">
      <c r="A15934" s="814" t="s">
        <v>9</v>
      </c>
      <c r="B15934" s="814"/>
      <c r="C15934" s="814"/>
      <c r="D15934" s="814"/>
      <c r="E15934" s="814"/>
      <c r="F15934" s="814"/>
    </row>
    <row r="15935" spans="1:6" x14ac:dyDescent="0.25">
      <c r="A15935" s="93">
        <v>1</v>
      </c>
      <c r="B15935" s="72"/>
      <c r="C15935" s="73"/>
      <c r="D15935" s="72"/>
      <c r="E15935" s="75"/>
      <c r="F15935" s="801"/>
    </row>
    <row r="15936" spans="1:6" x14ac:dyDescent="0.25">
      <c r="A15936" s="93">
        <v>2</v>
      </c>
      <c r="B15936" s="72"/>
      <c r="C15936" s="73"/>
      <c r="D15936" s="72"/>
      <c r="E15936" s="75"/>
      <c r="F15936" s="140"/>
    </row>
    <row r="15937" spans="1:6" x14ac:dyDescent="0.25">
      <c r="A15937" s="93">
        <v>3</v>
      </c>
      <c r="B15937" s="72"/>
      <c r="C15937" s="73"/>
      <c r="D15937" s="72"/>
      <c r="E15937" s="75"/>
      <c r="F15937" s="801"/>
    </row>
    <row r="15938" spans="1:6" x14ac:dyDescent="0.25">
      <c r="A15938" s="93">
        <v>4</v>
      </c>
      <c r="B15938" s="72"/>
      <c r="C15938" s="73"/>
      <c r="D15938" s="72"/>
      <c r="E15938" s="24"/>
      <c r="F15938" s="801"/>
    </row>
    <row r="15939" spans="1:6" x14ac:dyDescent="0.25">
      <c r="A15939" s="93">
        <v>5</v>
      </c>
      <c r="B15939" s="72"/>
      <c r="C15939" s="73"/>
      <c r="D15939" s="72"/>
      <c r="E15939" s="24"/>
      <c r="F15939" s="801"/>
    </row>
    <row r="15940" spans="1:6" x14ac:dyDescent="0.25">
      <c r="A15940" s="93">
        <v>6</v>
      </c>
      <c r="B15940" s="72"/>
      <c r="C15940" s="73"/>
      <c r="D15940" s="72"/>
      <c r="E15940" s="24"/>
      <c r="F15940" s="801"/>
    </row>
    <row r="15941" spans="1:6" x14ac:dyDescent="0.25">
      <c r="A15941" s="93">
        <v>7</v>
      </c>
      <c r="B15941" s="72"/>
      <c r="C15941" s="73"/>
      <c r="D15941" s="72"/>
      <c r="E15941" s="24"/>
      <c r="F15941" s="801"/>
    </row>
    <row r="15942" spans="1:6" x14ac:dyDescent="0.25">
      <c r="A15942" s="93">
        <v>8</v>
      </c>
      <c r="B15942" s="72"/>
      <c r="C15942" s="73"/>
      <c r="D15942" s="72"/>
      <c r="E15942" s="24"/>
      <c r="F15942" s="801"/>
    </row>
    <row r="15943" spans="1:6" x14ac:dyDescent="0.25">
      <c r="A15943" s="93"/>
      <c r="B15943" s="72"/>
      <c r="C15943" s="73"/>
      <c r="D15943" s="72"/>
      <c r="E15943" s="24"/>
      <c r="F15943" s="801"/>
    </row>
    <row r="15944" spans="1:6" x14ac:dyDescent="0.25">
      <c r="A15944" s="811" t="s">
        <v>20</v>
      </c>
      <c r="B15944" s="812"/>
      <c r="C15944" s="812"/>
      <c r="D15944" s="812"/>
      <c r="E15944" s="812"/>
      <c r="F15944" s="813"/>
    </row>
    <row r="15945" spans="1:6" x14ac:dyDescent="0.25">
      <c r="A15945" s="93">
        <v>1</v>
      </c>
      <c r="B15945" s="72"/>
      <c r="C15945" s="73"/>
      <c r="D15945" s="72"/>
      <c r="E15945" s="75"/>
      <c r="F15945" s="277"/>
    </row>
    <row r="15946" spans="1:6" x14ac:dyDescent="0.25">
      <c r="A15946" s="93">
        <v>2</v>
      </c>
      <c r="B15946" s="72"/>
      <c r="C15946" s="73"/>
      <c r="D15946" s="72"/>
      <c r="E15946" s="75"/>
      <c r="F15946" s="277"/>
    </row>
    <row r="15947" spans="1:6" x14ac:dyDescent="0.25">
      <c r="A15947" s="93">
        <v>3</v>
      </c>
      <c r="B15947" s="72"/>
      <c r="C15947" s="73"/>
      <c r="D15947" s="72"/>
      <c r="E15947" s="75"/>
      <c r="F15947" s="277"/>
    </row>
    <row r="15948" spans="1:6" x14ac:dyDescent="0.25">
      <c r="A15948" s="93">
        <v>4</v>
      </c>
      <c r="B15948" s="72"/>
      <c r="C15948" s="73"/>
      <c r="D15948" s="72"/>
      <c r="E15948" s="24"/>
      <c r="F15948" s="277"/>
    </row>
    <row r="15949" spans="1:6" x14ac:dyDescent="0.25">
      <c r="A15949" s="93">
        <v>5</v>
      </c>
      <c r="B15949" s="72"/>
      <c r="C15949" s="73"/>
      <c r="D15949" s="72"/>
      <c r="E15949" s="75"/>
      <c r="F15949" s="277"/>
    </row>
    <row r="15950" spans="1:6" x14ac:dyDescent="0.25">
      <c r="A15950" s="93">
        <v>6</v>
      </c>
      <c r="B15950" s="72"/>
      <c r="C15950" s="73"/>
      <c r="D15950" s="72"/>
      <c r="E15950" s="24"/>
      <c r="F15950" s="277"/>
    </row>
    <row r="15951" spans="1:6" x14ac:dyDescent="0.25">
      <c r="A15951" s="93">
        <v>7</v>
      </c>
      <c r="B15951" s="72"/>
      <c r="C15951" s="73"/>
      <c r="D15951" s="72"/>
      <c r="E15951" s="24"/>
      <c r="F15951" s="277"/>
    </row>
    <row r="15952" spans="1:6" x14ac:dyDescent="0.25">
      <c r="A15952" s="93"/>
      <c r="B15952" s="72"/>
      <c r="C15952" s="73"/>
      <c r="D15952" s="72"/>
      <c r="E15952" s="24"/>
      <c r="F15952" s="277"/>
    </row>
    <row r="15953" spans="1:6" x14ac:dyDescent="0.25">
      <c r="A15953" s="811" t="s">
        <v>558</v>
      </c>
      <c r="B15953" s="812"/>
      <c r="C15953" s="812"/>
      <c r="D15953" s="812"/>
      <c r="E15953" s="812"/>
      <c r="F15953" s="813"/>
    </row>
    <row r="15954" spans="1:6" x14ac:dyDescent="0.25">
      <c r="A15954" s="133">
        <v>1</v>
      </c>
      <c r="B15954" s="126"/>
      <c r="C15954" s="73"/>
      <c r="D15954" s="72"/>
      <c r="E15954" s="140"/>
      <c r="F15954" s="180"/>
    </row>
    <row r="15955" spans="1:6" x14ac:dyDescent="0.25">
      <c r="A15955" s="133">
        <v>2</v>
      </c>
      <c r="B15955" s="72"/>
      <c r="C15955" s="73"/>
      <c r="D15955" s="72"/>
      <c r="E15955" s="140"/>
      <c r="F15955" s="180"/>
    </row>
    <row r="15956" spans="1:6" x14ac:dyDescent="0.25">
      <c r="A15956" s="93">
        <v>3</v>
      </c>
      <c r="B15956" s="72"/>
      <c r="C15956" s="73"/>
      <c r="D15956" s="72"/>
      <c r="E15956" s="24"/>
      <c r="F15956" s="801"/>
    </row>
    <row r="15957" spans="1:6" x14ac:dyDescent="0.25">
      <c r="A15957" s="811" t="s">
        <v>12</v>
      </c>
      <c r="B15957" s="812"/>
      <c r="C15957" s="812"/>
      <c r="D15957" s="812"/>
      <c r="E15957" s="812"/>
      <c r="F15957" s="813"/>
    </row>
    <row r="15958" spans="1:6" x14ac:dyDescent="0.25">
      <c r="A15958" s="93">
        <v>1</v>
      </c>
      <c r="B15958" s="72"/>
      <c r="C15958" s="73"/>
      <c r="D15958" s="72"/>
      <c r="E15958" s="24"/>
      <c r="F15958" s="801"/>
    </row>
    <row r="15959" spans="1:6" x14ac:dyDescent="0.25">
      <c r="A15959" s="93">
        <v>2</v>
      </c>
      <c r="B15959" s="85"/>
      <c r="C15959" s="85"/>
      <c r="D15959" s="85"/>
      <c r="E15959" s="86"/>
      <c r="F15959" s="85"/>
    </row>
    <row r="15960" spans="1:6" x14ac:dyDescent="0.25">
      <c r="A15960" s="811" t="s">
        <v>385</v>
      </c>
      <c r="B15960" s="812"/>
      <c r="C15960" s="812"/>
      <c r="D15960" s="812"/>
      <c r="E15960" s="812"/>
      <c r="F15960" s="813"/>
    </row>
    <row r="15961" spans="1:6" x14ac:dyDescent="0.25">
      <c r="A15961" s="133">
        <v>1</v>
      </c>
      <c r="B15961" s="72"/>
      <c r="C15961" s="73"/>
      <c r="D15961" s="72"/>
      <c r="E15961" s="24"/>
      <c r="F15961" s="801"/>
    </row>
    <row r="15962" spans="1:6" x14ac:dyDescent="0.25">
      <c r="A15962" s="133">
        <v>2</v>
      </c>
      <c r="B15962" s="72"/>
      <c r="C15962" s="73"/>
      <c r="D15962" s="72"/>
      <c r="E15962" s="24"/>
      <c r="F15962" s="801"/>
    </row>
    <row r="15963" spans="1:6" x14ac:dyDescent="0.25">
      <c r="A15963" s="133">
        <v>3</v>
      </c>
      <c r="B15963" s="72"/>
      <c r="C15963" s="73"/>
      <c r="D15963" s="72"/>
      <c r="E15963" s="24"/>
      <c r="F15963" s="801"/>
    </row>
    <row r="15964" spans="1:6" x14ac:dyDescent="0.25">
      <c r="A15964" s="133">
        <v>4</v>
      </c>
      <c r="B15964" s="72"/>
      <c r="C15964" s="73"/>
      <c r="D15964" s="72"/>
      <c r="E15964" s="24"/>
      <c r="F15964" s="801"/>
    </row>
    <row r="15965" spans="1:6" x14ac:dyDescent="0.25">
      <c r="A15965" s="811" t="s">
        <v>5</v>
      </c>
      <c r="B15965" s="812"/>
      <c r="C15965" s="812"/>
      <c r="D15965" s="812"/>
      <c r="E15965" s="812"/>
      <c r="F15965" s="813"/>
    </row>
    <row r="15966" spans="1:6" x14ac:dyDescent="0.25">
      <c r="A15966" s="93">
        <v>1</v>
      </c>
      <c r="B15966" s="85"/>
      <c r="C15966" s="85"/>
      <c r="D15966" s="85"/>
      <c r="E15966" s="75"/>
      <c r="F15966" s="140"/>
    </row>
    <row r="15967" spans="1:6" x14ac:dyDescent="0.25">
      <c r="A15967" s="93">
        <v>2</v>
      </c>
      <c r="B15967" s="85"/>
      <c r="C15967" s="73"/>
      <c r="D15967" s="72"/>
      <c r="E15967" s="86"/>
      <c r="F15967" s="140"/>
    </row>
    <row r="15968" spans="1:6" x14ac:dyDescent="0.25">
      <c r="A15968" s="93">
        <v>3</v>
      </c>
      <c r="B15968" s="85"/>
      <c r="C15968" s="73"/>
      <c r="D15968" s="72"/>
      <c r="E15968" s="86"/>
      <c r="F15968" s="140"/>
    </row>
    <row r="15969" spans="1:6" x14ac:dyDescent="0.25">
      <c r="A15969" s="93">
        <v>4</v>
      </c>
      <c r="B15969" s="85"/>
      <c r="C15969" s="73"/>
      <c r="D15969" s="72"/>
      <c r="E15969" s="86"/>
      <c r="F15969" s="140"/>
    </row>
    <row r="15970" spans="1:6" x14ac:dyDescent="0.25">
      <c r="A15970" s="247"/>
      <c r="B15970" s="117"/>
      <c r="C15970" s="109"/>
      <c r="D15970" s="108"/>
      <c r="E15970" s="276"/>
      <c r="F15970" s="792"/>
    </row>
    <row r="15975" spans="1:6" x14ac:dyDescent="0.25">
      <c r="A15975" s="453"/>
      <c r="B15975" s="454" t="s">
        <v>63</v>
      </c>
      <c r="C15975" s="455">
        <v>44744</v>
      </c>
      <c r="D15975" s="454"/>
      <c r="E15975" s="598"/>
      <c r="F15975" s="456"/>
    </row>
    <row r="15976" spans="1:6" x14ac:dyDescent="0.25">
      <c r="A15976" s="457" t="s">
        <v>580</v>
      </c>
      <c r="B15976" s="458" t="s">
        <v>576</v>
      </c>
      <c r="C15976" s="459" t="s">
        <v>912</v>
      </c>
      <c r="D15976" s="458" t="s">
        <v>577</v>
      </c>
      <c r="E15976" s="599" t="s">
        <v>1422</v>
      </c>
      <c r="F15976" s="460" t="s">
        <v>579</v>
      </c>
    </row>
    <row r="15977" spans="1:6" x14ac:dyDescent="0.25">
      <c r="A15977" s="814" t="s">
        <v>155</v>
      </c>
      <c r="B15977" s="814"/>
      <c r="C15977" s="814"/>
      <c r="D15977" s="814"/>
      <c r="E15977" s="814"/>
      <c r="F15977" s="814"/>
    </row>
    <row r="15978" spans="1:6" x14ac:dyDescent="0.25">
      <c r="A15978" s="133">
        <v>1</v>
      </c>
      <c r="B15978" s="207"/>
      <c r="C15978" s="207"/>
      <c r="D15978" s="207"/>
      <c r="E15978" s="475"/>
      <c r="F15978" s="207"/>
    </row>
    <row r="15979" spans="1:6" x14ac:dyDescent="0.25">
      <c r="A15979" s="93">
        <v>2</v>
      </c>
      <c r="B15979" s="224"/>
      <c r="C15979" s="225"/>
      <c r="D15979" s="224"/>
      <c r="E15979" s="206"/>
      <c r="F15979" s="206"/>
    </row>
    <row r="15980" spans="1:6" x14ac:dyDescent="0.25">
      <c r="A15980" s="814" t="s">
        <v>41</v>
      </c>
      <c r="B15980" s="814"/>
      <c r="C15980" s="814"/>
      <c r="D15980" s="814"/>
      <c r="E15980" s="814"/>
      <c r="F15980" s="814"/>
    </row>
    <row r="15981" spans="1:6" x14ac:dyDescent="0.25">
      <c r="A15981" s="93">
        <v>1</v>
      </c>
      <c r="B15981" s="72"/>
      <c r="C15981" s="73"/>
      <c r="D15981" s="72"/>
      <c r="E15981" s="75"/>
      <c r="F15981" s="140"/>
    </row>
    <row r="15982" spans="1:6" x14ac:dyDescent="0.25">
      <c r="A15982" s="93">
        <v>2</v>
      </c>
      <c r="B15982" s="72"/>
      <c r="C15982" s="73"/>
      <c r="D15982" s="72"/>
      <c r="E15982" s="24"/>
      <c r="F15982" s="140"/>
    </row>
    <row r="15983" spans="1:6" x14ac:dyDescent="0.25">
      <c r="A15983" s="814" t="s">
        <v>9</v>
      </c>
      <c r="B15983" s="814"/>
      <c r="C15983" s="814"/>
      <c r="D15983" s="814"/>
      <c r="E15983" s="814"/>
      <c r="F15983" s="814"/>
    </row>
    <row r="15984" spans="1:6" x14ac:dyDescent="0.25">
      <c r="A15984" s="93">
        <v>1</v>
      </c>
      <c r="B15984" s="72"/>
      <c r="C15984" s="73"/>
      <c r="D15984" s="72"/>
      <c r="E15984" s="75"/>
      <c r="F15984" s="801"/>
    </row>
    <row r="15985" spans="1:6" x14ac:dyDescent="0.25">
      <c r="A15985" s="93">
        <v>2</v>
      </c>
      <c r="B15985" s="72"/>
      <c r="C15985" s="73"/>
      <c r="D15985" s="72"/>
      <c r="E15985" s="75"/>
      <c r="F15985" s="801"/>
    </row>
    <row r="15986" spans="1:6" x14ac:dyDescent="0.25">
      <c r="A15986" s="93">
        <v>3</v>
      </c>
      <c r="B15986" s="72"/>
      <c r="C15986" s="73"/>
      <c r="D15986" s="72"/>
      <c r="E15986" s="75"/>
      <c r="F15986" s="801"/>
    </row>
    <row r="15987" spans="1:6" x14ac:dyDescent="0.25">
      <c r="A15987" s="93">
        <v>4</v>
      </c>
      <c r="B15987" s="72"/>
      <c r="C15987" s="73"/>
      <c r="D15987" s="72"/>
      <c r="E15987" s="24"/>
      <c r="F15987" s="801"/>
    </row>
    <row r="15988" spans="1:6" x14ac:dyDescent="0.25">
      <c r="A15988" s="93">
        <v>5</v>
      </c>
      <c r="B15988" s="72"/>
      <c r="C15988" s="73"/>
      <c r="D15988" s="72"/>
      <c r="E15988" s="24"/>
      <c r="F15988" s="140"/>
    </row>
    <row r="15989" spans="1:6" x14ac:dyDescent="0.25">
      <c r="A15989" s="93">
        <v>6</v>
      </c>
      <c r="B15989" s="72"/>
      <c r="C15989" s="73"/>
      <c r="D15989" s="72"/>
      <c r="E15989" s="24"/>
      <c r="F15989" s="801"/>
    </row>
    <row r="15990" spans="1:6" x14ac:dyDescent="0.25">
      <c r="A15990" s="93">
        <v>7</v>
      </c>
      <c r="B15990" s="72"/>
      <c r="C15990" s="73"/>
      <c r="D15990" s="72"/>
      <c r="E15990" s="24"/>
      <c r="F15990" s="801"/>
    </row>
    <row r="15991" spans="1:6" x14ac:dyDescent="0.25">
      <c r="A15991" s="93">
        <v>8</v>
      </c>
      <c r="B15991" s="72"/>
      <c r="C15991" s="73"/>
      <c r="D15991" s="72"/>
      <c r="E15991" s="24"/>
      <c r="F15991" s="801"/>
    </row>
    <row r="15992" spans="1:6" x14ac:dyDescent="0.25">
      <c r="A15992" s="93">
        <v>9</v>
      </c>
      <c r="B15992" s="72"/>
      <c r="C15992" s="73"/>
      <c r="D15992" s="72"/>
      <c r="E15992" s="24"/>
      <c r="F15992" s="801"/>
    </row>
    <row r="15993" spans="1:6" x14ac:dyDescent="0.25">
      <c r="A15993" s="811" t="s">
        <v>20</v>
      </c>
      <c r="B15993" s="812"/>
      <c r="C15993" s="812"/>
      <c r="D15993" s="812"/>
      <c r="E15993" s="812"/>
      <c r="F15993" s="813"/>
    </row>
    <row r="15994" spans="1:6" x14ac:dyDescent="0.25">
      <c r="A15994" s="93">
        <v>1</v>
      </c>
      <c r="B15994" s="72"/>
      <c r="C15994" s="73"/>
      <c r="D15994" s="72"/>
      <c r="E15994" s="75"/>
      <c r="F15994" s="277"/>
    </row>
    <row r="15995" spans="1:6" x14ac:dyDescent="0.25">
      <c r="A15995" s="93">
        <v>2</v>
      </c>
      <c r="B15995" s="72"/>
      <c r="C15995" s="73"/>
      <c r="D15995" s="72"/>
      <c r="E15995" s="75"/>
      <c r="F15995" s="277"/>
    </row>
    <row r="15996" spans="1:6" x14ac:dyDescent="0.25">
      <c r="A15996" s="93">
        <v>3</v>
      </c>
      <c r="B15996" s="72"/>
      <c r="C15996" s="73"/>
      <c r="D15996" s="72"/>
      <c r="E15996" s="75"/>
      <c r="F15996" s="277"/>
    </row>
    <row r="15997" spans="1:6" x14ac:dyDescent="0.25">
      <c r="A15997" s="93">
        <v>4</v>
      </c>
      <c r="B15997" s="72"/>
      <c r="C15997" s="73"/>
      <c r="D15997" s="72"/>
      <c r="E15997" s="75"/>
      <c r="F15997" s="277"/>
    </row>
    <row r="15998" spans="1:6" x14ac:dyDescent="0.25">
      <c r="A15998" s="93">
        <v>6</v>
      </c>
      <c r="B15998" s="72"/>
      <c r="C15998" s="73"/>
      <c r="D15998" s="72"/>
      <c r="E15998" s="75"/>
      <c r="F15998" s="277"/>
    </row>
    <row r="15999" spans="1:6" x14ac:dyDescent="0.25">
      <c r="A15999" s="93">
        <v>7</v>
      </c>
      <c r="B15999" s="72"/>
      <c r="C15999" s="73"/>
      <c r="D15999" s="72"/>
      <c r="E15999" s="24"/>
      <c r="F15999" s="277"/>
    </row>
    <row r="16000" spans="1:6" x14ac:dyDescent="0.25">
      <c r="A16000" s="93">
        <v>8</v>
      </c>
      <c r="B16000" s="72"/>
      <c r="C16000" s="73"/>
      <c r="D16000" s="72"/>
      <c r="E16000" s="24"/>
      <c r="F16000" s="277"/>
    </row>
    <row r="16001" spans="1:6" x14ac:dyDescent="0.25">
      <c r="A16001" s="93">
        <v>9</v>
      </c>
      <c r="B16001" s="72"/>
      <c r="C16001" s="73"/>
      <c r="D16001" s="72"/>
      <c r="E16001" s="24"/>
      <c r="F16001" s="277"/>
    </row>
    <row r="16002" spans="1:6" x14ac:dyDescent="0.25">
      <c r="A16002" s="93">
        <v>10</v>
      </c>
      <c r="B16002" s="72"/>
      <c r="C16002" s="73"/>
      <c r="D16002" s="72"/>
      <c r="E16002" s="24"/>
      <c r="F16002" s="277"/>
    </row>
    <row r="16003" spans="1:6" x14ac:dyDescent="0.25">
      <c r="A16003" s="93">
        <v>11</v>
      </c>
      <c r="B16003" s="72"/>
      <c r="C16003" s="73"/>
      <c r="D16003" s="72"/>
      <c r="E16003" s="24"/>
      <c r="F16003" s="277"/>
    </row>
    <row r="16004" spans="1:6" x14ac:dyDescent="0.25">
      <c r="A16004" s="93">
        <v>12</v>
      </c>
      <c r="B16004" s="72"/>
      <c r="C16004" s="73"/>
      <c r="D16004" s="72"/>
      <c r="E16004" s="24"/>
      <c r="F16004" s="277"/>
    </row>
    <row r="16005" spans="1:6" x14ac:dyDescent="0.25">
      <c r="A16005" s="93">
        <v>13</v>
      </c>
      <c r="B16005" s="72"/>
      <c r="C16005" s="73"/>
      <c r="D16005" s="72"/>
      <c r="E16005" s="24"/>
      <c r="F16005" s="277"/>
    </row>
    <row r="16006" spans="1:6" x14ac:dyDescent="0.25">
      <c r="A16006" s="93">
        <v>14</v>
      </c>
      <c r="B16006" s="72"/>
      <c r="C16006" s="73"/>
      <c r="D16006" s="72"/>
      <c r="E16006" s="24"/>
      <c r="F16006" s="277"/>
    </row>
    <row r="16007" spans="1:6" x14ac:dyDescent="0.25">
      <c r="A16007" s="93">
        <v>15</v>
      </c>
      <c r="B16007" s="72"/>
      <c r="C16007" s="73"/>
      <c r="D16007" s="72"/>
      <c r="E16007" s="24"/>
      <c r="F16007" s="277"/>
    </row>
    <row r="16008" spans="1:6" x14ac:dyDescent="0.25">
      <c r="A16008" s="811" t="s">
        <v>558</v>
      </c>
      <c r="B16008" s="812"/>
      <c r="C16008" s="812"/>
      <c r="D16008" s="812"/>
      <c r="E16008" s="812"/>
      <c r="F16008" s="813"/>
    </row>
    <row r="16009" spans="1:6" x14ac:dyDescent="0.25">
      <c r="A16009" s="133">
        <v>1</v>
      </c>
      <c r="B16009" s="126"/>
      <c r="C16009" s="73"/>
      <c r="D16009" s="72"/>
      <c r="E16009" s="140"/>
      <c r="F16009" s="180"/>
    </row>
    <row r="16010" spans="1:6" x14ac:dyDescent="0.25">
      <c r="A16010" s="133">
        <v>2</v>
      </c>
      <c r="B16010" s="72"/>
      <c r="C16010" s="73"/>
      <c r="D16010" s="72"/>
      <c r="E16010" s="140"/>
      <c r="F16010" s="180"/>
    </row>
    <row r="16011" spans="1:6" x14ac:dyDescent="0.25">
      <c r="A16011" s="93">
        <v>3</v>
      </c>
      <c r="B16011" s="72"/>
      <c r="C16011" s="73"/>
      <c r="D16011" s="72"/>
      <c r="E16011" s="24"/>
      <c r="F16011" s="801"/>
    </row>
    <row r="16012" spans="1:6" x14ac:dyDescent="0.25">
      <c r="A16012" s="811" t="s">
        <v>12</v>
      </c>
      <c r="B16012" s="812"/>
      <c r="C16012" s="812"/>
      <c r="D16012" s="812"/>
      <c r="E16012" s="812"/>
      <c r="F16012" s="813"/>
    </row>
    <row r="16013" spans="1:6" x14ac:dyDescent="0.25">
      <c r="A16013" s="93">
        <v>1</v>
      </c>
      <c r="B16013" s="72"/>
      <c r="C16013" s="73"/>
      <c r="D16013" s="72"/>
      <c r="E16013" s="24"/>
      <c r="F16013" s="801"/>
    </row>
    <row r="16014" spans="1:6" x14ac:dyDescent="0.25">
      <c r="A16014" s="93">
        <v>2</v>
      </c>
      <c r="B16014" s="85"/>
      <c r="C16014" s="85"/>
      <c r="D16014" s="85"/>
      <c r="E16014" s="86"/>
      <c r="F16014" s="85"/>
    </row>
    <row r="16015" spans="1:6" x14ac:dyDescent="0.25">
      <c r="A16015" s="811" t="s">
        <v>385</v>
      </c>
      <c r="B16015" s="812"/>
      <c r="C16015" s="812"/>
      <c r="D16015" s="812"/>
      <c r="E16015" s="812"/>
      <c r="F16015" s="813"/>
    </row>
    <row r="16016" spans="1:6" x14ac:dyDescent="0.25">
      <c r="A16016" s="133">
        <v>1</v>
      </c>
      <c r="B16016" s="72"/>
      <c r="C16016" s="73"/>
      <c r="D16016" s="72"/>
      <c r="E16016" s="24"/>
      <c r="F16016" s="801"/>
    </row>
    <row r="16017" spans="1:6" x14ac:dyDescent="0.25">
      <c r="A16017" s="133">
        <v>2</v>
      </c>
      <c r="B16017" s="72"/>
      <c r="C16017" s="73"/>
      <c r="D16017" s="72"/>
      <c r="E16017" s="24"/>
      <c r="F16017" s="801"/>
    </row>
    <row r="16018" spans="1:6" x14ac:dyDescent="0.25">
      <c r="A16018" s="133">
        <v>3</v>
      </c>
      <c r="B16018" s="72"/>
      <c r="C16018" s="73"/>
      <c r="D16018" s="72"/>
      <c r="E16018" s="24"/>
      <c r="F16018" s="801"/>
    </row>
    <row r="16019" spans="1:6" x14ac:dyDescent="0.25">
      <c r="A16019" s="133">
        <v>4</v>
      </c>
      <c r="B16019" s="72"/>
      <c r="C16019" s="73"/>
      <c r="D16019" s="72"/>
      <c r="E16019" s="24"/>
      <c r="F16019" s="801"/>
    </row>
    <row r="16020" spans="1:6" x14ac:dyDescent="0.25">
      <c r="A16020" s="811" t="s">
        <v>5</v>
      </c>
      <c r="B16020" s="812"/>
      <c r="C16020" s="812"/>
      <c r="D16020" s="812"/>
      <c r="E16020" s="812"/>
      <c r="F16020" s="813"/>
    </row>
    <row r="16021" spans="1:6" x14ac:dyDescent="0.25">
      <c r="A16021" s="93">
        <v>1</v>
      </c>
      <c r="B16021" s="85"/>
      <c r="C16021" s="85"/>
      <c r="D16021" s="85"/>
      <c r="E16021" s="75"/>
      <c r="F16021" s="140"/>
    </row>
    <row r="16022" spans="1:6" x14ac:dyDescent="0.25">
      <c r="A16022" s="93">
        <v>2</v>
      </c>
      <c r="B16022" s="85"/>
      <c r="C16022" s="73"/>
      <c r="D16022" s="72"/>
      <c r="E16022" s="86"/>
      <c r="F16022" s="93"/>
    </row>
    <row r="16023" spans="1:6" x14ac:dyDescent="0.25">
      <c r="A16023" s="811" t="s">
        <v>71</v>
      </c>
      <c r="B16023" s="812"/>
      <c r="C16023" s="812"/>
      <c r="D16023" s="812"/>
      <c r="E16023" s="812"/>
      <c r="F16023" s="813"/>
    </row>
    <row r="16024" spans="1:6" x14ac:dyDescent="0.25">
      <c r="A16024" s="133">
        <v>1</v>
      </c>
      <c r="B16024" s="85"/>
      <c r="C16024" s="85"/>
      <c r="D16024" s="85"/>
      <c r="E16024" s="86"/>
      <c r="F16024" s="85"/>
    </row>
    <row r="16025" spans="1:6" x14ac:dyDescent="0.25">
      <c r="A16025" s="133">
        <v>2</v>
      </c>
      <c r="B16025" s="85"/>
      <c r="C16025" s="85"/>
      <c r="D16025" s="85"/>
      <c r="E16025" s="86"/>
      <c r="F16025" s="85"/>
    </row>
    <row r="16028" spans="1:6" x14ac:dyDescent="0.25">
      <c r="A16028" s="197"/>
      <c r="B16028" s="198" t="s">
        <v>0</v>
      </c>
      <c r="C16028" s="199">
        <v>44745</v>
      </c>
      <c r="D16028" s="198"/>
      <c r="E16028" s="575"/>
      <c r="F16028" s="200"/>
    </row>
    <row r="16029" spans="1:6" x14ac:dyDescent="0.25">
      <c r="A16029" s="201" t="s">
        <v>580</v>
      </c>
      <c r="B16029" s="202" t="s">
        <v>576</v>
      </c>
      <c r="C16029" s="203" t="s">
        <v>912</v>
      </c>
      <c r="D16029" s="202" t="s">
        <v>577</v>
      </c>
      <c r="E16029" s="576" t="s">
        <v>1422</v>
      </c>
      <c r="F16029" s="204" t="s">
        <v>579</v>
      </c>
    </row>
    <row r="16030" spans="1:6" x14ac:dyDescent="0.25">
      <c r="A16030" s="814" t="s">
        <v>155</v>
      </c>
      <c r="B16030" s="814"/>
      <c r="C16030" s="814"/>
      <c r="D16030" s="814"/>
      <c r="E16030" s="814"/>
      <c r="F16030" s="814"/>
    </row>
    <row r="16031" spans="1:6" x14ac:dyDescent="0.25">
      <c r="A16031" s="133">
        <v>1</v>
      </c>
      <c r="B16031" s="207"/>
      <c r="C16031" s="207"/>
      <c r="D16031" s="207"/>
      <c r="E16031" s="475"/>
      <c r="F16031" s="207"/>
    </row>
    <row r="16032" spans="1:6" x14ac:dyDescent="0.25">
      <c r="A16032" s="93">
        <v>2</v>
      </c>
      <c r="B16032" s="224"/>
      <c r="C16032" s="225"/>
      <c r="D16032" s="224"/>
      <c r="E16032" s="227"/>
      <c r="F16032" s="206"/>
    </row>
    <row r="16033" spans="1:6" x14ac:dyDescent="0.25">
      <c r="A16033" s="814" t="s">
        <v>41</v>
      </c>
      <c r="B16033" s="814"/>
      <c r="C16033" s="814"/>
      <c r="D16033" s="814"/>
      <c r="E16033" s="814"/>
      <c r="F16033" s="814"/>
    </row>
    <row r="16034" spans="1:6" x14ac:dyDescent="0.25">
      <c r="A16034" s="93">
        <v>1</v>
      </c>
      <c r="B16034" s="72"/>
      <c r="C16034" s="73"/>
      <c r="D16034" s="72"/>
      <c r="E16034" s="75"/>
      <c r="F16034" s="140"/>
    </row>
    <row r="16035" spans="1:6" x14ac:dyDescent="0.25">
      <c r="A16035" s="93"/>
      <c r="B16035" s="85"/>
      <c r="C16035" s="85"/>
      <c r="D16035" s="85"/>
      <c r="E16035" s="86"/>
      <c r="F16035" s="85"/>
    </row>
    <row r="16036" spans="1:6" x14ac:dyDescent="0.25">
      <c r="A16036" s="814" t="s">
        <v>9</v>
      </c>
      <c r="B16036" s="814"/>
      <c r="C16036" s="814"/>
      <c r="D16036" s="814"/>
      <c r="E16036" s="814"/>
      <c r="F16036" s="814"/>
    </row>
    <row r="16037" spans="1:6" x14ac:dyDescent="0.25">
      <c r="A16037" s="93">
        <v>1</v>
      </c>
      <c r="B16037" s="72"/>
      <c r="C16037" s="73"/>
      <c r="D16037" s="72"/>
      <c r="E16037" s="75"/>
      <c r="F16037" s="801"/>
    </row>
    <row r="16038" spans="1:6" x14ac:dyDescent="0.25">
      <c r="A16038" s="93">
        <v>2</v>
      </c>
      <c r="B16038" s="72"/>
      <c r="C16038" s="73"/>
      <c r="D16038" s="72"/>
      <c r="E16038" s="75"/>
      <c r="F16038" s="140"/>
    </row>
    <row r="16039" spans="1:6" x14ac:dyDescent="0.25">
      <c r="A16039" s="93">
        <v>3</v>
      </c>
      <c r="B16039" s="72"/>
      <c r="C16039" s="73"/>
      <c r="D16039" s="72"/>
      <c r="E16039" s="75"/>
      <c r="F16039" s="801"/>
    </row>
    <row r="16040" spans="1:6" x14ac:dyDescent="0.25">
      <c r="A16040" s="93">
        <v>4</v>
      </c>
      <c r="B16040" s="72"/>
      <c r="C16040" s="73"/>
      <c r="D16040" s="72"/>
      <c r="E16040" s="24"/>
      <c r="F16040" s="801"/>
    </row>
    <row r="16041" spans="1:6" x14ac:dyDescent="0.25">
      <c r="A16041" s="93">
        <v>5</v>
      </c>
      <c r="B16041" s="72"/>
      <c r="C16041" s="73"/>
      <c r="D16041" s="72"/>
      <c r="E16041" s="24"/>
      <c r="F16041" s="801"/>
    </row>
    <row r="16042" spans="1:6" x14ac:dyDescent="0.25">
      <c r="A16042" s="93">
        <v>6</v>
      </c>
      <c r="B16042" s="72"/>
      <c r="C16042" s="73"/>
      <c r="D16042" s="72"/>
      <c r="E16042" s="24"/>
      <c r="F16042" s="801"/>
    </row>
    <row r="16043" spans="1:6" x14ac:dyDescent="0.25">
      <c r="A16043" s="93">
        <v>7</v>
      </c>
      <c r="B16043" s="72"/>
      <c r="C16043" s="73"/>
      <c r="D16043" s="72"/>
      <c r="E16043" s="24"/>
      <c r="F16043" s="801"/>
    </row>
    <row r="16044" spans="1:6" x14ac:dyDescent="0.25">
      <c r="A16044" s="93">
        <v>8</v>
      </c>
      <c r="B16044" s="72"/>
      <c r="C16044" s="73"/>
      <c r="D16044" s="72"/>
      <c r="E16044" s="24"/>
      <c r="F16044" s="801"/>
    </row>
    <row r="16045" spans="1:6" x14ac:dyDescent="0.25">
      <c r="A16045" s="93"/>
      <c r="B16045" s="72"/>
      <c r="C16045" s="73"/>
      <c r="D16045" s="72"/>
      <c r="E16045" s="24"/>
      <c r="F16045" s="801"/>
    </row>
    <row r="16046" spans="1:6" x14ac:dyDescent="0.25">
      <c r="A16046" s="811" t="s">
        <v>20</v>
      </c>
      <c r="B16046" s="812"/>
      <c r="C16046" s="812"/>
      <c r="D16046" s="812"/>
      <c r="E16046" s="812"/>
      <c r="F16046" s="813"/>
    </row>
    <row r="16047" spans="1:6" x14ac:dyDescent="0.25">
      <c r="A16047" s="93">
        <v>1</v>
      </c>
      <c r="B16047" s="72"/>
      <c r="C16047" s="73"/>
      <c r="D16047" s="72"/>
      <c r="E16047" s="75"/>
      <c r="F16047" s="277"/>
    </row>
    <row r="16048" spans="1:6" x14ac:dyDescent="0.25">
      <c r="A16048" s="93">
        <v>2</v>
      </c>
      <c r="B16048" s="72"/>
      <c r="C16048" s="73"/>
      <c r="D16048" s="72"/>
      <c r="E16048" s="75"/>
      <c r="F16048" s="277"/>
    </row>
    <row r="16049" spans="1:6" x14ac:dyDescent="0.25">
      <c r="A16049" s="93">
        <v>3</v>
      </c>
      <c r="B16049" s="72"/>
      <c r="C16049" s="73"/>
      <c r="D16049" s="72"/>
      <c r="E16049" s="75"/>
      <c r="F16049" s="277"/>
    </row>
    <row r="16050" spans="1:6" x14ac:dyDescent="0.25">
      <c r="A16050" s="93">
        <v>4</v>
      </c>
      <c r="B16050" s="72"/>
      <c r="C16050" s="73"/>
      <c r="D16050" s="72"/>
      <c r="E16050" s="24"/>
      <c r="F16050" s="277"/>
    </row>
    <row r="16051" spans="1:6" x14ac:dyDescent="0.25">
      <c r="A16051" s="93">
        <v>5</v>
      </c>
      <c r="B16051" s="72"/>
      <c r="C16051" s="73"/>
      <c r="D16051" s="72"/>
      <c r="E16051" s="75"/>
      <c r="F16051" s="277"/>
    </row>
    <row r="16052" spans="1:6" x14ac:dyDescent="0.25">
      <c r="A16052" s="93">
        <v>6</v>
      </c>
      <c r="B16052" s="72"/>
      <c r="C16052" s="73"/>
      <c r="D16052" s="72"/>
      <c r="E16052" s="24"/>
      <c r="F16052" s="277"/>
    </row>
    <row r="16053" spans="1:6" x14ac:dyDescent="0.25">
      <c r="A16053" s="93">
        <v>7</v>
      </c>
      <c r="B16053" s="72"/>
      <c r="C16053" s="73"/>
      <c r="D16053" s="72"/>
      <c r="E16053" s="24"/>
      <c r="F16053" s="277"/>
    </row>
    <row r="16054" spans="1:6" x14ac:dyDescent="0.25">
      <c r="A16054" s="93"/>
      <c r="B16054" s="72"/>
      <c r="C16054" s="73"/>
      <c r="D16054" s="72"/>
      <c r="E16054" s="24"/>
      <c r="F16054" s="277"/>
    </row>
    <row r="16055" spans="1:6" x14ac:dyDescent="0.25">
      <c r="A16055" s="811" t="s">
        <v>558</v>
      </c>
      <c r="B16055" s="812"/>
      <c r="C16055" s="812"/>
      <c r="D16055" s="812"/>
      <c r="E16055" s="812"/>
      <c r="F16055" s="813"/>
    </row>
    <row r="16056" spans="1:6" x14ac:dyDescent="0.25">
      <c r="A16056" s="133">
        <v>1</v>
      </c>
      <c r="B16056" s="126"/>
      <c r="C16056" s="73"/>
      <c r="D16056" s="72"/>
      <c r="E16056" s="140"/>
      <c r="F16056" s="180"/>
    </row>
    <row r="16057" spans="1:6" x14ac:dyDescent="0.25">
      <c r="A16057" s="133">
        <v>2</v>
      </c>
      <c r="B16057" s="72"/>
      <c r="C16057" s="73"/>
      <c r="D16057" s="72"/>
      <c r="E16057" s="140"/>
      <c r="F16057" s="180"/>
    </row>
    <row r="16058" spans="1:6" x14ac:dyDescent="0.25">
      <c r="A16058" s="93">
        <v>3</v>
      </c>
      <c r="B16058" s="72"/>
      <c r="C16058" s="73"/>
      <c r="D16058" s="72"/>
      <c r="E16058" s="24"/>
      <c r="F16058" s="801"/>
    </row>
    <row r="16059" spans="1:6" x14ac:dyDescent="0.25">
      <c r="A16059" s="811" t="s">
        <v>12</v>
      </c>
      <c r="B16059" s="812"/>
      <c r="C16059" s="812"/>
      <c r="D16059" s="812"/>
      <c r="E16059" s="812"/>
      <c r="F16059" s="813"/>
    </row>
    <row r="16060" spans="1:6" x14ac:dyDescent="0.25">
      <c r="A16060" s="93">
        <v>1</v>
      </c>
      <c r="B16060" s="72"/>
      <c r="C16060" s="73"/>
      <c r="D16060" s="72"/>
      <c r="E16060" s="24"/>
      <c r="F16060" s="801"/>
    </row>
    <row r="16061" spans="1:6" x14ac:dyDescent="0.25">
      <c r="A16061" s="93">
        <v>2</v>
      </c>
      <c r="B16061" s="85"/>
      <c r="C16061" s="85"/>
      <c r="D16061" s="85"/>
      <c r="E16061" s="86"/>
      <c r="F16061" s="85"/>
    </row>
    <row r="16062" spans="1:6" x14ac:dyDescent="0.25">
      <c r="A16062" s="811" t="s">
        <v>385</v>
      </c>
      <c r="B16062" s="812"/>
      <c r="C16062" s="812"/>
      <c r="D16062" s="812"/>
      <c r="E16062" s="812"/>
      <c r="F16062" s="813"/>
    </row>
    <row r="16063" spans="1:6" x14ac:dyDescent="0.25">
      <c r="A16063" s="133">
        <v>1</v>
      </c>
      <c r="B16063" s="72"/>
      <c r="C16063" s="73"/>
      <c r="D16063" s="72"/>
      <c r="E16063" s="24"/>
      <c r="F16063" s="801"/>
    </row>
    <row r="16064" spans="1:6" x14ac:dyDescent="0.25">
      <c r="A16064" s="133">
        <v>2</v>
      </c>
      <c r="B16064" s="72"/>
      <c r="C16064" s="73"/>
      <c r="D16064" s="72"/>
      <c r="E16064" s="24"/>
      <c r="F16064" s="801"/>
    </row>
    <row r="16065" spans="1:6" x14ac:dyDescent="0.25">
      <c r="A16065" s="133">
        <v>3</v>
      </c>
      <c r="B16065" s="72"/>
      <c r="C16065" s="73"/>
      <c r="D16065" s="72"/>
      <c r="E16065" s="24"/>
      <c r="F16065" s="801"/>
    </row>
    <row r="16066" spans="1:6" x14ac:dyDescent="0.25">
      <c r="A16066" s="133">
        <v>4</v>
      </c>
      <c r="B16066" s="72"/>
      <c r="C16066" s="73"/>
      <c r="D16066" s="72"/>
      <c r="E16066" s="24"/>
      <c r="F16066" s="801"/>
    </row>
    <row r="16067" spans="1:6" x14ac:dyDescent="0.25">
      <c r="A16067" s="811" t="s">
        <v>5</v>
      </c>
      <c r="B16067" s="812"/>
      <c r="C16067" s="812"/>
      <c r="D16067" s="812"/>
      <c r="E16067" s="812"/>
      <c r="F16067" s="813"/>
    </row>
    <row r="16068" spans="1:6" x14ac:dyDescent="0.25">
      <c r="A16068" s="93">
        <v>1</v>
      </c>
      <c r="B16068" s="85"/>
      <c r="C16068" s="85"/>
      <c r="D16068" s="85"/>
      <c r="E16068" s="75"/>
      <c r="F16068" s="140"/>
    </row>
    <row r="16069" spans="1:6" x14ac:dyDescent="0.25">
      <c r="A16069" s="93">
        <v>2</v>
      </c>
      <c r="B16069" s="85"/>
      <c r="C16069" s="73"/>
      <c r="D16069" s="72"/>
      <c r="E16069" s="86"/>
      <c r="F16069" s="140"/>
    </row>
    <row r="16070" spans="1:6" x14ac:dyDescent="0.25">
      <c r="A16070" s="93">
        <v>3</v>
      </c>
      <c r="B16070" s="85"/>
      <c r="C16070" s="73"/>
      <c r="D16070" s="72"/>
      <c r="E16070" s="86"/>
      <c r="F16070" s="140"/>
    </row>
    <row r="16071" spans="1:6" x14ac:dyDescent="0.25">
      <c r="A16071" s="93">
        <v>4</v>
      </c>
      <c r="B16071" s="85"/>
      <c r="C16071" s="73"/>
      <c r="D16071" s="72"/>
      <c r="E16071" s="86"/>
      <c r="F16071" s="140"/>
    </row>
    <row r="16074" spans="1:6" x14ac:dyDescent="0.25">
      <c r="A16074" s="305"/>
      <c r="B16074" s="31" t="s">
        <v>17728</v>
      </c>
      <c r="C16074" s="30">
        <v>44747</v>
      </c>
      <c r="D16074" s="31"/>
      <c r="E16074" s="596"/>
      <c r="F16074" s="306"/>
    </row>
    <row r="16075" spans="1:6" x14ac:dyDescent="0.25">
      <c r="A16075" s="307" t="s">
        <v>580</v>
      </c>
      <c r="B16075" s="308" t="s">
        <v>576</v>
      </c>
      <c r="C16075" s="309" t="s">
        <v>912</v>
      </c>
      <c r="D16075" s="308" t="s">
        <v>577</v>
      </c>
      <c r="E16075" s="597" t="s">
        <v>1422</v>
      </c>
      <c r="F16075" s="310" t="s">
        <v>579</v>
      </c>
    </row>
    <row r="16076" spans="1:6" x14ac:dyDescent="0.25">
      <c r="A16076" s="814" t="s">
        <v>155</v>
      </c>
      <c r="B16076" s="814"/>
      <c r="C16076" s="814"/>
      <c r="D16076" s="814"/>
      <c r="E16076" s="814"/>
      <c r="F16076" s="814"/>
    </row>
    <row r="16077" spans="1:6" x14ac:dyDescent="0.25">
      <c r="A16077" s="133">
        <v>1</v>
      </c>
      <c r="B16077" s="207"/>
      <c r="C16077" s="207"/>
      <c r="D16077" s="207"/>
      <c r="E16077" s="475"/>
      <c r="F16077" s="207"/>
    </row>
    <row r="16078" spans="1:6" x14ac:dyDescent="0.25">
      <c r="A16078" s="93">
        <v>2</v>
      </c>
      <c r="B16078" s="224"/>
      <c r="C16078" s="225"/>
      <c r="D16078" s="224"/>
      <c r="E16078" s="206"/>
      <c r="F16078" s="206"/>
    </row>
    <row r="16079" spans="1:6" x14ac:dyDescent="0.25">
      <c r="A16079" s="814" t="s">
        <v>41</v>
      </c>
      <c r="B16079" s="814"/>
      <c r="C16079" s="814"/>
      <c r="D16079" s="814"/>
      <c r="E16079" s="814"/>
      <c r="F16079" s="814"/>
    </row>
    <row r="16080" spans="1:6" x14ac:dyDescent="0.25">
      <c r="A16080" s="93">
        <v>1</v>
      </c>
      <c r="B16080" s="72"/>
      <c r="C16080" s="73"/>
      <c r="D16080" s="72"/>
      <c r="E16080" s="75"/>
      <c r="F16080" s="140"/>
    </row>
    <row r="16081" spans="1:6" x14ac:dyDescent="0.25">
      <c r="A16081" s="93">
        <v>2</v>
      </c>
      <c r="B16081" s="72"/>
      <c r="C16081" s="73"/>
      <c r="D16081" s="72"/>
      <c r="E16081" s="24"/>
      <c r="F16081" s="140"/>
    </row>
    <row r="16082" spans="1:6" x14ac:dyDescent="0.25">
      <c r="A16082" s="814" t="s">
        <v>9</v>
      </c>
      <c r="B16082" s="814"/>
      <c r="C16082" s="814"/>
      <c r="D16082" s="814"/>
      <c r="E16082" s="814"/>
      <c r="F16082" s="814"/>
    </row>
    <row r="16083" spans="1:6" x14ac:dyDescent="0.25">
      <c r="A16083" s="93">
        <v>1</v>
      </c>
      <c r="B16083" s="72"/>
      <c r="C16083" s="73"/>
      <c r="D16083" s="72"/>
      <c r="E16083" s="75"/>
      <c r="F16083" s="801"/>
    </row>
    <row r="16084" spans="1:6" x14ac:dyDescent="0.25">
      <c r="A16084" s="93">
        <v>2</v>
      </c>
      <c r="B16084" s="72"/>
      <c r="C16084" s="73"/>
      <c r="D16084" s="72"/>
      <c r="E16084" s="75"/>
      <c r="F16084" s="801"/>
    </row>
    <row r="16085" spans="1:6" x14ac:dyDescent="0.25">
      <c r="A16085" s="93">
        <v>3</v>
      </c>
      <c r="B16085" s="72"/>
      <c r="C16085" s="73"/>
      <c r="D16085" s="72"/>
      <c r="E16085" s="75"/>
      <c r="F16085" s="801"/>
    </row>
    <row r="16086" spans="1:6" x14ac:dyDescent="0.25">
      <c r="A16086" s="93">
        <v>4</v>
      </c>
      <c r="B16086" s="72"/>
      <c r="C16086" s="73"/>
      <c r="D16086" s="72"/>
      <c r="E16086" s="24"/>
      <c r="F16086" s="801"/>
    </row>
    <row r="16087" spans="1:6" x14ac:dyDescent="0.25">
      <c r="A16087" s="93">
        <v>5</v>
      </c>
      <c r="B16087" s="72"/>
      <c r="C16087" s="73"/>
      <c r="D16087" s="72"/>
      <c r="E16087" s="24"/>
      <c r="F16087" s="140"/>
    </row>
    <row r="16088" spans="1:6" x14ac:dyDescent="0.25">
      <c r="A16088" s="93">
        <v>6</v>
      </c>
      <c r="B16088" s="72"/>
      <c r="C16088" s="73"/>
      <c r="D16088" s="72"/>
      <c r="E16088" s="24"/>
      <c r="F16088" s="801"/>
    </row>
    <row r="16089" spans="1:6" x14ac:dyDescent="0.25">
      <c r="A16089" s="93">
        <v>7</v>
      </c>
      <c r="B16089" s="72"/>
      <c r="C16089" s="73"/>
      <c r="D16089" s="72"/>
      <c r="E16089" s="24"/>
      <c r="F16089" s="801"/>
    </row>
    <row r="16090" spans="1:6" x14ac:dyDescent="0.25">
      <c r="A16090" s="93">
        <v>8</v>
      </c>
      <c r="B16090" s="72"/>
      <c r="C16090" s="73"/>
      <c r="D16090" s="72"/>
      <c r="E16090" s="24"/>
      <c r="F16090" s="801"/>
    </row>
    <row r="16091" spans="1:6" x14ac:dyDescent="0.25">
      <c r="A16091" s="93">
        <v>9</v>
      </c>
      <c r="B16091" s="72"/>
      <c r="C16091" s="73"/>
      <c r="D16091" s="72"/>
      <c r="E16091" s="24"/>
      <c r="F16091" s="801"/>
    </row>
    <row r="16092" spans="1:6" x14ac:dyDescent="0.25">
      <c r="A16092" s="811" t="s">
        <v>20</v>
      </c>
      <c r="B16092" s="812"/>
      <c r="C16092" s="812"/>
      <c r="D16092" s="812"/>
      <c r="E16092" s="812"/>
      <c r="F16092" s="813"/>
    </row>
    <row r="16093" spans="1:6" x14ac:dyDescent="0.25">
      <c r="A16093" s="93">
        <v>1</v>
      </c>
      <c r="B16093" s="72"/>
      <c r="C16093" s="73"/>
      <c r="D16093" s="72"/>
      <c r="E16093" s="75"/>
      <c r="F16093" s="277"/>
    </row>
    <row r="16094" spans="1:6" x14ac:dyDescent="0.25">
      <c r="A16094" s="93">
        <v>2</v>
      </c>
      <c r="B16094" s="72"/>
      <c r="C16094" s="73"/>
      <c r="D16094" s="72"/>
      <c r="E16094" s="75"/>
      <c r="F16094" s="277"/>
    </row>
    <row r="16095" spans="1:6" x14ac:dyDescent="0.25">
      <c r="A16095" s="93">
        <v>3</v>
      </c>
      <c r="B16095" s="72"/>
      <c r="C16095" s="73"/>
      <c r="D16095" s="72"/>
      <c r="E16095" s="75"/>
      <c r="F16095" s="277"/>
    </row>
    <row r="16096" spans="1:6" x14ac:dyDescent="0.25">
      <c r="A16096" s="93">
        <v>4</v>
      </c>
      <c r="B16096" s="72"/>
      <c r="C16096" s="73"/>
      <c r="D16096" s="72"/>
      <c r="E16096" s="75"/>
      <c r="F16096" s="277"/>
    </row>
    <row r="16097" spans="1:6" x14ac:dyDescent="0.25">
      <c r="A16097" s="93">
        <v>6</v>
      </c>
      <c r="B16097" s="72"/>
      <c r="C16097" s="73"/>
      <c r="D16097" s="72"/>
      <c r="E16097" s="75"/>
      <c r="F16097" s="277"/>
    </row>
    <row r="16098" spans="1:6" x14ac:dyDescent="0.25">
      <c r="A16098" s="93">
        <v>7</v>
      </c>
      <c r="B16098" s="72"/>
      <c r="C16098" s="73"/>
      <c r="D16098" s="72"/>
      <c r="E16098" s="24"/>
      <c r="F16098" s="277"/>
    </row>
    <row r="16099" spans="1:6" x14ac:dyDescent="0.25">
      <c r="A16099" s="93">
        <v>8</v>
      </c>
      <c r="B16099" s="72"/>
      <c r="C16099" s="73"/>
      <c r="D16099" s="72"/>
      <c r="E16099" s="24"/>
      <c r="F16099" s="277"/>
    </row>
    <row r="16100" spans="1:6" x14ac:dyDescent="0.25">
      <c r="A16100" s="93">
        <v>9</v>
      </c>
      <c r="B16100" s="72"/>
      <c r="C16100" s="73"/>
      <c r="D16100" s="72"/>
      <c r="E16100" s="24"/>
      <c r="F16100" s="277"/>
    </row>
    <row r="16101" spans="1:6" x14ac:dyDescent="0.25">
      <c r="A16101" s="93">
        <v>10</v>
      </c>
      <c r="B16101" s="72"/>
      <c r="C16101" s="73"/>
      <c r="D16101" s="72"/>
      <c r="E16101" s="24"/>
      <c r="F16101" s="277"/>
    </row>
    <row r="16102" spans="1:6" x14ac:dyDescent="0.25">
      <c r="A16102" s="93">
        <v>11</v>
      </c>
      <c r="B16102" s="72"/>
      <c r="C16102" s="73"/>
      <c r="D16102" s="72"/>
      <c r="E16102" s="24"/>
      <c r="F16102" s="277"/>
    </row>
    <row r="16103" spans="1:6" x14ac:dyDescent="0.25">
      <c r="A16103" s="93">
        <v>12</v>
      </c>
      <c r="B16103" s="72"/>
      <c r="C16103" s="73"/>
      <c r="D16103" s="72"/>
      <c r="E16103" s="24"/>
      <c r="F16103" s="277"/>
    </row>
    <row r="16104" spans="1:6" x14ac:dyDescent="0.25">
      <c r="A16104" s="93">
        <v>13</v>
      </c>
      <c r="B16104" s="72"/>
      <c r="C16104" s="73"/>
      <c r="D16104" s="72"/>
      <c r="E16104" s="24"/>
      <c r="F16104" s="277"/>
    </row>
    <row r="16105" spans="1:6" x14ac:dyDescent="0.25">
      <c r="A16105" s="93">
        <v>14</v>
      </c>
      <c r="B16105" s="72"/>
      <c r="C16105" s="73"/>
      <c r="D16105" s="72"/>
      <c r="E16105" s="24"/>
      <c r="F16105" s="277"/>
    </row>
    <row r="16106" spans="1:6" x14ac:dyDescent="0.25">
      <c r="A16106" s="93">
        <v>15</v>
      </c>
      <c r="B16106" s="72"/>
      <c r="C16106" s="73"/>
      <c r="D16106" s="72"/>
      <c r="E16106" s="24"/>
      <c r="F16106" s="277"/>
    </row>
    <row r="16107" spans="1:6" x14ac:dyDescent="0.25">
      <c r="A16107" s="811" t="s">
        <v>558</v>
      </c>
      <c r="B16107" s="812"/>
      <c r="C16107" s="812"/>
      <c r="D16107" s="812"/>
      <c r="E16107" s="812"/>
      <c r="F16107" s="813"/>
    </row>
    <row r="16108" spans="1:6" x14ac:dyDescent="0.25">
      <c r="A16108" s="133">
        <v>1</v>
      </c>
      <c r="B16108" s="126"/>
      <c r="C16108" s="73"/>
      <c r="D16108" s="72"/>
      <c r="E16108" s="140"/>
      <c r="F16108" s="180"/>
    </row>
    <row r="16109" spans="1:6" x14ac:dyDescent="0.25">
      <c r="A16109" s="133">
        <v>2</v>
      </c>
      <c r="B16109" s="72"/>
      <c r="C16109" s="73"/>
      <c r="D16109" s="72"/>
      <c r="E16109" s="140"/>
      <c r="F16109" s="180"/>
    </row>
    <row r="16110" spans="1:6" x14ac:dyDescent="0.25">
      <c r="A16110" s="93">
        <v>3</v>
      </c>
      <c r="B16110" s="72"/>
      <c r="C16110" s="73"/>
      <c r="D16110" s="72"/>
      <c r="E16110" s="24"/>
      <c r="F16110" s="801"/>
    </row>
    <row r="16111" spans="1:6" x14ac:dyDescent="0.25">
      <c r="A16111" s="811" t="s">
        <v>12</v>
      </c>
      <c r="B16111" s="812"/>
      <c r="C16111" s="812"/>
      <c r="D16111" s="812"/>
      <c r="E16111" s="812"/>
      <c r="F16111" s="813"/>
    </row>
    <row r="16112" spans="1:6" x14ac:dyDescent="0.25">
      <c r="A16112" s="93">
        <v>1</v>
      </c>
      <c r="B16112" s="72"/>
      <c r="C16112" s="73"/>
      <c r="D16112" s="72"/>
      <c r="E16112" s="24"/>
      <c r="F16112" s="801"/>
    </row>
    <row r="16113" spans="1:6" x14ac:dyDescent="0.25">
      <c r="A16113" s="93">
        <v>2</v>
      </c>
      <c r="B16113" s="85"/>
      <c r="C16113" s="85"/>
      <c r="D16113" s="85"/>
      <c r="E16113" s="86"/>
      <c r="F16113" s="85"/>
    </row>
    <row r="16114" spans="1:6" x14ac:dyDescent="0.25">
      <c r="A16114" s="811" t="s">
        <v>385</v>
      </c>
      <c r="B16114" s="812"/>
      <c r="C16114" s="812"/>
      <c r="D16114" s="812"/>
      <c r="E16114" s="812"/>
      <c r="F16114" s="813"/>
    </row>
    <row r="16115" spans="1:6" x14ac:dyDescent="0.25">
      <c r="A16115" s="133">
        <v>1</v>
      </c>
      <c r="B16115" s="72"/>
      <c r="C16115" s="73"/>
      <c r="D16115" s="72"/>
      <c r="E16115" s="24"/>
      <c r="F16115" s="801"/>
    </row>
    <row r="16116" spans="1:6" x14ac:dyDescent="0.25">
      <c r="A16116" s="133">
        <v>2</v>
      </c>
      <c r="B16116" s="72"/>
      <c r="C16116" s="73"/>
      <c r="D16116" s="72"/>
      <c r="E16116" s="24"/>
      <c r="F16116" s="801"/>
    </row>
    <row r="16117" spans="1:6" x14ac:dyDescent="0.25">
      <c r="A16117" s="133">
        <v>3</v>
      </c>
      <c r="B16117" s="72"/>
      <c r="C16117" s="73"/>
      <c r="D16117" s="72"/>
      <c r="E16117" s="24"/>
      <c r="F16117" s="801"/>
    </row>
    <row r="16118" spans="1:6" x14ac:dyDescent="0.25">
      <c r="A16118" s="133">
        <v>4</v>
      </c>
      <c r="B16118" s="72"/>
      <c r="C16118" s="73"/>
      <c r="D16118" s="72"/>
      <c r="E16118" s="24"/>
      <c r="F16118" s="801"/>
    </row>
    <row r="16119" spans="1:6" x14ac:dyDescent="0.25">
      <c r="A16119" s="811" t="s">
        <v>5</v>
      </c>
      <c r="B16119" s="812"/>
      <c r="C16119" s="812"/>
      <c r="D16119" s="812"/>
      <c r="E16119" s="812"/>
      <c r="F16119" s="813"/>
    </row>
    <row r="16120" spans="1:6" x14ac:dyDescent="0.25">
      <c r="A16120" s="93">
        <v>1</v>
      </c>
      <c r="B16120" s="85"/>
      <c r="C16120" s="85"/>
      <c r="D16120" s="85"/>
      <c r="E16120" s="75"/>
      <c r="F16120" s="140"/>
    </row>
    <row r="16121" spans="1:6" x14ac:dyDescent="0.25">
      <c r="A16121" s="93">
        <v>2</v>
      </c>
      <c r="B16121" s="85"/>
      <c r="C16121" s="73"/>
      <c r="D16121" s="72"/>
      <c r="E16121" s="86"/>
      <c r="F16121" s="93"/>
    </row>
    <row r="16126" spans="1:6" x14ac:dyDescent="0.25">
      <c r="A16126" s="299"/>
      <c r="B16126" s="61" t="s">
        <v>45</v>
      </c>
      <c r="C16126" s="62">
        <v>44749</v>
      </c>
      <c r="D16126" s="61"/>
      <c r="E16126" s="584"/>
      <c r="F16126" s="300"/>
    </row>
    <row r="16127" spans="1:6" x14ac:dyDescent="0.25">
      <c r="A16127" s="301" t="s">
        <v>580</v>
      </c>
      <c r="B16127" s="302" t="s">
        <v>576</v>
      </c>
      <c r="C16127" s="303" t="s">
        <v>912</v>
      </c>
      <c r="D16127" s="302" t="s">
        <v>577</v>
      </c>
      <c r="E16127" s="585" t="s">
        <v>1422</v>
      </c>
      <c r="F16127" s="304" t="s">
        <v>579</v>
      </c>
    </row>
    <row r="16128" spans="1:6" x14ac:dyDescent="0.25">
      <c r="A16128" s="814" t="s">
        <v>155</v>
      </c>
      <c r="B16128" s="814"/>
      <c r="C16128" s="814"/>
      <c r="D16128" s="814"/>
      <c r="E16128" s="814"/>
      <c r="F16128" s="814"/>
    </row>
    <row r="16129" spans="1:6" x14ac:dyDescent="0.25">
      <c r="A16129" s="133">
        <v>1</v>
      </c>
      <c r="B16129" s="207"/>
      <c r="C16129" s="207"/>
      <c r="D16129" s="207"/>
      <c r="E16129" s="475"/>
      <c r="F16129" s="207"/>
    </row>
    <row r="16130" spans="1:6" x14ac:dyDescent="0.25">
      <c r="A16130" s="93">
        <v>2</v>
      </c>
      <c r="B16130" s="224"/>
      <c r="C16130" s="225"/>
      <c r="D16130" s="224"/>
      <c r="E16130" s="227"/>
      <c r="F16130" s="206"/>
    </row>
    <row r="16131" spans="1:6" x14ac:dyDescent="0.25">
      <c r="A16131" s="814" t="s">
        <v>41</v>
      </c>
      <c r="B16131" s="814"/>
      <c r="C16131" s="814"/>
      <c r="D16131" s="814"/>
      <c r="E16131" s="814"/>
      <c r="F16131" s="814"/>
    </row>
    <row r="16132" spans="1:6" x14ac:dyDescent="0.25">
      <c r="A16132" s="93">
        <v>1</v>
      </c>
      <c r="B16132" s="72"/>
      <c r="C16132" s="73"/>
      <c r="D16132" s="72"/>
      <c r="E16132" s="75"/>
      <c r="F16132" s="140"/>
    </row>
    <row r="16133" spans="1:6" x14ac:dyDescent="0.25">
      <c r="A16133" s="93"/>
      <c r="B16133" s="85"/>
      <c r="C16133" s="85"/>
      <c r="D16133" s="85"/>
      <c r="E16133" s="86"/>
      <c r="F16133" s="85"/>
    </row>
    <row r="16134" spans="1:6" x14ac:dyDescent="0.25">
      <c r="A16134" s="814" t="s">
        <v>9</v>
      </c>
      <c r="B16134" s="814"/>
      <c r="C16134" s="814"/>
      <c r="D16134" s="814"/>
      <c r="E16134" s="814"/>
      <c r="F16134" s="814"/>
    </row>
    <row r="16135" spans="1:6" x14ac:dyDescent="0.25">
      <c r="A16135" s="93">
        <v>1</v>
      </c>
      <c r="B16135" s="72"/>
      <c r="C16135" s="73"/>
      <c r="D16135" s="72"/>
      <c r="E16135" s="75"/>
      <c r="F16135" s="801"/>
    </row>
    <row r="16136" spans="1:6" x14ac:dyDescent="0.25">
      <c r="A16136" s="93">
        <v>2</v>
      </c>
      <c r="B16136" s="72"/>
      <c r="C16136" s="73"/>
      <c r="D16136" s="72"/>
      <c r="E16136" s="75"/>
      <c r="F16136" s="140"/>
    </row>
    <row r="16137" spans="1:6" x14ac:dyDescent="0.25">
      <c r="A16137" s="93">
        <v>3</v>
      </c>
      <c r="B16137" s="72"/>
      <c r="C16137" s="73"/>
      <c r="D16137" s="72"/>
      <c r="E16137" s="75"/>
      <c r="F16137" s="801"/>
    </row>
    <row r="16138" spans="1:6" x14ac:dyDescent="0.25">
      <c r="A16138" s="93">
        <v>4</v>
      </c>
      <c r="B16138" s="72"/>
      <c r="C16138" s="73"/>
      <c r="D16138" s="72"/>
      <c r="E16138" s="24"/>
      <c r="F16138" s="801"/>
    </row>
    <row r="16139" spans="1:6" x14ac:dyDescent="0.25">
      <c r="A16139" s="93">
        <v>5</v>
      </c>
      <c r="B16139" s="72"/>
      <c r="C16139" s="73"/>
      <c r="D16139" s="72"/>
      <c r="E16139" s="24"/>
      <c r="F16139" s="801"/>
    </row>
    <row r="16140" spans="1:6" x14ac:dyDescent="0.25">
      <c r="A16140" s="93">
        <v>6</v>
      </c>
      <c r="B16140" s="72"/>
      <c r="C16140" s="73"/>
      <c r="D16140" s="72"/>
      <c r="E16140" s="24"/>
      <c r="F16140" s="801"/>
    </row>
    <row r="16141" spans="1:6" x14ac:dyDescent="0.25">
      <c r="A16141" s="93">
        <v>7</v>
      </c>
      <c r="B16141" s="72"/>
      <c r="C16141" s="73"/>
      <c r="D16141" s="72"/>
      <c r="E16141" s="24"/>
      <c r="F16141" s="801"/>
    </row>
    <row r="16142" spans="1:6" x14ac:dyDescent="0.25">
      <c r="A16142" s="93">
        <v>8</v>
      </c>
      <c r="B16142" s="72"/>
      <c r="C16142" s="73"/>
      <c r="D16142" s="72"/>
      <c r="E16142" s="24"/>
      <c r="F16142" s="801"/>
    </row>
    <row r="16143" spans="1:6" x14ac:dyDescent="0.25">
      <c r="A16143" s="93"/>
      <c r="B16143" s="72"/>
      <c r="C16143" s="73"/>
      <c r="D16143" s="72"/>
      <c r="E16143" s="24"/>
      <c r="F16143" s="801"/>
    </row>
    <row r="16144" spans="1:6" x14ac:dyDescent="0.25">
      <c r="A16144" s="811" t="s">
        <v>20</v>
      </c>
      <c r="B16144" s="812"/>
      <c r="C16144" s="812"/>
      <c r="D16144" s="812"/>
      <c r="E16144" s="812"/>
      <c r="F16144" s="813"/>
    </row>
    <row r="16145" spans="1:6" x14ac:dyDescent="0.25">
      <c r="A16145" s="93">
        <v>1</v>
      </c>
      <c r="B16145" s="72"/>
      <c r="C16145" s="73"/>
      <c r="D16145" s="72"/>
      <c r="E16145" s="75"/>
      <c r="F16145" s="277"/>
    </row>
    <row r="16146" spans="1:6" x14ac:dyDescent="0.25">
      <c r="A16146" s="93">
        <v>2</v>
      </c>
      <c r="B16146" s="72"/>
      <c r="C16146" s="73"/>
      <c r="D16146" s="72"/>
      <c r="E16146" s="75"/>
      <c r="F16146" s="277"/>
    </row>
    <row r="16147" spans="1:6" x14ac:dyDescent="0.25">
      <c r="A16147" s="93">
        <v>3</v>
      </c>
      <c r="B16147" s="72"/>
      <c r="C16147" s="73"/>
      <c r="D16147" s="72"/>
      <c r="E16147" s="75"/>
      <c r="F16147" s="277"/>
    </row>
    <row r="16148" spans="1:6" x14ac:dyDescent="0.25">
      <c r="A16148" s="93">
        <v>4</v>
      </c>
      <c r="B16148" s="72"/>
      <c r="C16148" s="73"/>
      <c r="D16148" s="72"/>
      <c r="E16148" s="24"/>
      <c r="F16148" s="277"/>
    </row>
    <row r="16149" spans="1:6" x14ac:dyDescent="0.25">
      <c r="A16149" s="93">
        <v>5</v>
      </c>
      <c r="B16149" s="72"/>
      <c r="C16149" s="73"/>
      <c r="D16149" s="72"/>
      <c r="E16149" s="75"/>
      <c r="F16149" s="277"/>
    </row>
    <row r="16150" spans="1:6" x14ac:dyDescent="0.25">
      <c r="A16150" s="93">
        <v>6</v>
      </c>
      <c r="B16150" s="72"/>
      <c r="C16150" s="73"/>
      <c r="D16150" s="72"/>
      <c r="E16150" s="24"/>
      <c r="F16150" s="277"/>
    </row>
    <row r="16151" spans="1:6" x14ac:dyDescent="0.25">
      <c r="A16151" s="93">
        <v>7</v>
      </c>
      <c r="B16151" s="72"/>
      <c r="C16151" s="73"/>
      <c r="D16151" s="72"/>
      <c r="E16151" s="24"/>
      <c r="F16151" s="277"/>
    </row>
    <row r="16152" spans="1:6" x14ac:dyDescent="0.25">
      <c r="A16152" s="93"/>
      <c r="B16152" s="72"/>
      <c r="C16152" s="73"/>
      <c r="D16152" s="72"/>
      <c r="E16152" s="24"/>
      <c r="F16152" s="277"/>
    </row>
    <row r="16153" spans="1:6" x14ac:dyDescent="0.25">
      <c r="A16153" s="811" t="s">
        <v>558</v>
      </c>
      <c r="B16153" s="812"/>
      <c r="C16153" s="812"/>
      <c r="D16153" s="812"/>
      <c r="E16153" s="812"/>
      <c r="F16153" s="813"/>
    </row>
    <row r="16154" spans="1:6" x14ac:dyDescent="0.25">
      <c r="A16154" s="133">
        <v>1</v>
      </c>
      <c r="B16154" s="126"/>
      <c r="C16154" s="73"/>
      <c r="D16154" s="72"/>
      <c r="E16154" s="140"/>
      <c r="F16154" s="180"/>
    </row>
    <row r="16155" spans="1:6" x14ac:dyDescent="0.25">
      <c r="A16155" s="133">
        <v>2</v>
      </c>
      <c r="B16155" s="72"/>
      <c r="C16155" s="73"/>
      <c r="D16155" s="72"/>
      <c r="E16155" s="140"/>
      <c r="F16155" s="180"/>
    </row>
    <row r="16156" spans="1:6" x14ac:dyDescent="0.25">
      <c r="A16156" s="93">
        <v>3</v>
      </c>
      <c r="B16156" s="72"/>
      <c r="C16156" s="73"/>
      <c r="D16156" s="72"/>
      <c r="E16156" s="24"/>
      <c r="F16156" s="801"/>
    </row>
    <row r="16157" spans="1:6" x14ac:dyDescent="0.25">
      <c r="A16157" s="811" t="s">
        <v>12</v>
      </c>
      <c r="B16157" s="812"/>
      <c r="C16157" s="812"/>
      <c r="D16157" s="812"/>
      <c r="E16157" s="812"/>
      <c r="F16157" s="813"/>
    </row>
    <row r="16158" spans="1:6" x14ac:dyDescent="0.25">
      <c r="A16158" s="93">
        <v>1</v>
      </c>
      <c r="B16158" s="72"/>
      <c r="C16158" s="73"/>
      <c r="D16158" s="72"/>
      <c r="E16158" s="24"/>
      <c r="F16158" s="801"/>
    </row>
    <row r="16159" spans="1:6" x14ac:dyDescent="0.25">
      <c r="A16159" s="93">
        <v>2</v>
      </c>
      <c r="B16159" s="85"/>
      <c r="C16159" s="85"/>
      <c r="D16159" s="85"/>
      <c r="E16159" s="86"/>
      <c r="F16159" s="85"/>
    </row>
    <row r="16160" spans="1:6" x14ac:dyDescent="0.25">
      <c r="A16160" s="811" t="s">
        <v>385</v>
      </c>
      <c r="B16160" s="812"/>
      <c r="C16160" s="812"/>
      <c r="D16160" s="812"/>
      <c r="E16160" s="812"/>
      <c r="F16160" s="813"/>
    </row>
    <row r="16161" spans="1:6" x14ac:dyDescent="0.25">
      <c r="A16161" s="133">
        <v>1</v>
      </c>
      <c r="B16161" s="72"/>
      <c r="C16161" s="73"/>
      <c r="D16161" s="72"/>
      <c r="E16161" s="24"/>
      <c r="F16161" s="801"/>
    </row>
    <row r="16162" spans="1:6" x14ac:dyDescent="0.25">
      <c r="A16162" s="133">
        <v>2</v>
      </c>
      <c r="B16162" s="72"/>
      <c r="C16162" s="73"/>
      <c r="D16162" s="72"/>
      <c r="E16162" s="24"/>
      <c r="F16162" s="801"/>
    </row>
    <row r="16163" spans="1:6" x14ac:dyDescent="0.25">
      <c r="A16163" s="133">
        <v>3</v>
      </c>
      <c r="B16163" s="72"/>
      <c r="C16163" s="73"/>
      <c r="D16163" s="72"/>
      <c r="E16163" s="24"/>
      <c r="F16163" s="801"/>
    </row>
    <row r="16164" spans="1:6" x14ac:dyDescent="0.25">
      <c r="A16164" s="133">
        <v>4</v>
      </c>
      <c r="B16164" s="72"/>
      <c r="C16164" s="73"/>
      <c r="D16164" s="72"/>
      <c r="E16164" s="24"/>
      <c r="F16164" s="801"/>
    </row>
    <row r="16165" spans="1:6" x14ac:dyDescent="0.25">
      <c r="A16165" s="811" t="s">
        <v>5</v>
      </c>
      <c r="B16165" s="812"/>
      <c r="C16165" s="812"/>
      <c r="D16165" s="812"/>
      <c r="E16165" s="812"/>
      <c r="F16165" s="813"/>
    </row>
    <row r="16166" spans="1:6" x14ac:dyDescent="0.25">
      <c r="A16166" s="93">
        <v>1</v>
      </c>
      <c r="B16166" s="85"/>
      <c r="C16166" s="85"/>
      <c r="D16166" s="85"/>
      <c r="E16166" s="75"/>
      <c r="F16166" s="140"/>
    </row>
    <row r="16167" spans="1:6" x14ac:dyDescent="0.25">
      <c r="A16167" s="93">
        <v>2</v>
      </c>
      <c r="B16167" s="85"/>
      <c r="C16167" s="73"/>
      <c r="D16167" s="72"/>
      <c r="E16167" s="86"/>
      <c r="F16167" s="140"/>
    </row>
    <row r="16168" spans="1:6" x14ac:dyDescent="0.25">
      <c r="A16168" s="93">
        <v>3</v>
      </c>
      <c r="B16168" s="85"/>
      <c r="C16168" s="73"/>
      <c r="D16168" s="72"/>
      <c r="E16168" s="86"/>
      <c r="F16168" s="140"/>
    </row>
    <row r="16169" spans="1:6" x14ac:dyDescent="0.25">
      <c r="A16169" s="93">
        <v>4</v>
      </c>
      <c r="B16169" s="85"/>
      <c r="C16169" s="73"/>
      <c r="D16169" s="72"/>
      <c r="E16169" s="86"/>
      <c r="F16169" s="140"/>
    </row>
    <row r="16170" spans="1:6" x14ac:dyDescent="0.25">
      <c r="A16170" s="247"/>
      <c r="B16170" s="117"/>
      <c r="C16170" s="109"/>
      <c r="D16170" s="108"/>
      <c r="E16170" s="276"/>
      <c r="F16170" s="792"/>
    </row>
    <row r="16175" spans="1:6" x14ac:dyDescent="0.25">
      <c r="A16175" s="453"/>
      <c r="B16175" s="454" t="s">
        <v>63</v>
      </c>
      <c r="C16175" s="455">
        <v>44750</v>
      </c>
      <c r="D16175" s="454"/>
      <c r="E16175" s="598"/>
      <c r="F16175" s="456"/>
    </row>
    <row r="16176" spans="1:6" x14ac:dyDescent="0.25">
      <c r="A16176" s="457" t="s">
        <v>580</v>
      </c>
      <c r="B16176" s="458" t="s">
        <v>576</v>
      </c>
      <c r="C16176" s="459" t="s">
        <v>912</v>
      </c>
      <c r="D16176" s="458" t="s">
        <v>577</v>
      </c>
      <c r="E16176" s="599" t="s">
        <v>1422</v>
      </c>
      <c r="F16176" s="460" t="s">
        <v>579</v>
      </c>
    </row>
    <row r="16177" spans="1:6" x14ac:dyDescent="0.25">
      <c r="A16177" s="814" t="s">
        <v>155</v>
      </c>
      <c r="B16177" s="814"/>
      <c r="C16177" s="814"/>
      <c r="D16177" s="814"/>
      <c r="E16177" s="814"/>
      <c r="F16177" s="814"/>
    </row>
    <row r="16178" spans="1:6" x14ac:dyDescent="0.25">
      <c r="A16178" s="133">
        <v>1</v>
      </c>
      <c r="B16178" s="207"/>
      <c r="C16178" s="207"/>
      <c r="D16178" s="207"/>
      <c r="E16178" s="475"/>
      <c r="F16178" s="207"/>
    </row>
    <row r="16179" spans="1:6" x14ac:dyDescent="0.25">
      <c r="A16179" s="93">
        <v>2</v>
      </c>
      <c r="B16179" s="224"/>
      <c r="C16179" s="225"/>
      <c r="D16179" s="224"/>
      <c r="E16179" s="206"/>
      <c r="F16179" s="206"/>
    </row>
    <row r="16180" spans="1:6" x14ac:dyDescent="0.25">
      <c r="A16180" s="814" t="s">
        <v>41</v>
      </c>
      <c r="B16180" s="814"/>
      <c r="C16180" s="814"/>
      <c r="D16180" s="814"/>
      <c r="E16180" s="814"/>
      <c r="F16180" s="814"/>
    </row>
    <row r="16181" spans="1:6" x14ac:dyDescent="0.25">
      <c r="A16181" s="93">
        <v>1</v>
      </c>
      <c r="B16181" s="72"/>
      <c r="C16181" s="73"/>
      <c r="D16181" s="72"/>
      <c r="E16181" s="75"/>
      <c r="F16181" s="140"/>
    </row>
    <row r="16182" spans="1:6" x14ac:dyDescent="0.25">
      <c r="A16182" s="93">
        <v>2</v>
      </c>
      <c r="B16182" s="72"/>
      <c r="C16182" s="73"/>
      <c r="D16182" s="72"/>
      <c r="E16182" s="24"/>
      <c r="F16182" s="140"/>
    </row>
    <row r="16183" spans="1:6" x14ac:dyDescent="0.25">
      <c r="A16183" s="814" t="s">
        <v>9</v>
      </c>
      <c r="B16183" s="814"/>
      <c r="C16183" s="814"/>
      <c r="D16183" s="814"/>
      <c r="E16183" s="814"/>
      <c r="F16183" s="814"/>
    </row>
    <row r="16184" spans="1:6" x14ac:dyDescent="0.25">
      <c r="A16184" s="93">
        <v>1</v>
      </c>
      <c r="B16184" s="72"/>
      <c r="C16184" s="73"/>
      <c r="D16184" s="72"/>
      <c r="E16184" s="75"/>
      <c r="F16184" s="801"/>
    </row>
    <row r="16185" spans="1:6" x14ac:dyDescent="0.25">
      <c r="A16185" s="93">
        <v>2</v>
      </c>
      <c r="B16185" s="72"/>
      <c r="C16185" s="73"/>
      <c r="D16185" s="72"/>
      <c r="E16185" s="75"/>
      <c r="F16185" s="801"/>
    </row>
    <row r="16186" spans="1:6" x14ac:dyDescent="0.25">
      <c r="A16186" s="93">
        <v>3</v>
      </c>
      <c r="B16186" s="72"/>
      <c r="C16186" s="73"/>
      <c r="D16186" s="72"/>
      <c r="E16186" s="75"/>
      <c r="F16186" s="801"/>
    </row>
    <row r="16187" spans="1:6" x14ac:dyDescent="0.25">
      <c r="A16187" s="93">
        <v>4</v>
      </c>
      <c r="B16187" s="72"/>
      <c r="C16187" s="73"/>
      <c r="D16187" s="72"/>
      <c r="E16187" s="24"/>
      <c r="F16187" s="801"/>
    </row>
    <row r="16188" spans="1:6" x14ac:dyDescent="0.25">
      <c r="A16188" s="93">
        <v>5</v>
      </c>
      <c r="B16188" s="72"/>
      <c r="C16188" s="73"/>
      <c r="D16188" s="72"/>
      <c r="E16188" s="24"/>
      <c r="F16188" s="140"/>
    </row>
    <row r="16189" spans="1:6" x14ac:dyDescent="0.25">
      <c r="A16189" s="93">
        <v>6</v>
      </c>
      <c r="B16189" s="72"/>
      <c r="C16189" s="73"/>
      <c r="D16189" s="72"/>
      <c r="E16189" s="24"/>
      <c r="F16189" s="801"/>
    </row>
    <row r="16190" spans="1:6" x14ac:dyDescent="0.25">
      <c r="A16190" s="93">
        <v>7</v>
      </c>
      <c r="B16190" s="72"/>
      <c r="C16190" s="73"/>
      <c r="D16190" s="72"/>
      <c r="E16190" s="24"/>
      <c r="F16190" s="801"/>
    </row>
    <row r="16191" spans="1:6" x14ac:dyDescent="0.25">
      <c r="A16191" s="93">
        <v>8</v>
      </c>
      <c r="B16191" s="72"/>
      <c r="C16191" s="73"/>
      <c r="D16191" s="72"/>
      <c r="E16191" s="24"/>
      <c r="F16191" s="801"/>
    </row>
    <row r="16192" spans="1:6" x14ac:dyDescent="0.25">
      <c r="A16192" s="93">
        <v>9</v>
      </c>
      <c r="B16192" s="72"/>
      <c r="C16192" s="73"/>
      <c r="D16192" s="72"/>
      <c r="E16192" s="24"/>
      <c r="F16192" s="801"/>
    </row>
    <row r="16193" spans="1:6" x14ac:dyDescent="0.25">
      <c r="A16193" s="811" t="s">
        <v>20</v>
      </c>
      <c r="B16193" s="812"/>
      <c r="C16193" s="812"/>
      <c r="D16193" s="812"/>
      <c r="E16193" s="812"/>
      <c r="F16193" s="813"/>
    </row>
    <row r="16194" spans="1:6" x14ac:dyDescent="0.25">
      <c r="A16194" s="93">
        <v>1</v>
      </c>
      <c r="B16194" s="72"/>
      <c r="C16194" s="73"/>
      <c r="D16194" s="72"/>
      <c r="E16194" s="75"/>
      <c r="F16194" s="277"/>
    </row>
    <row r="16195" spans="1:6" x14ac:dyDescent="0.25">
      <c r="A16195" s="93">
        <v>2</v>
      </c>
      <c r="B16195" s="72"/>
      <c r="C16195" s="73"/>
      <c r="D16195" s="72"/>
      <c r="E16195" s="75"/>
      <c r="F16195" s="277"/>
    </row>
    <row r="16196" spans="1:6" x14ac:dyDescent="0.25">
      <c r="A16196" s="93">
        <v>3</v>
      </c>
      <c r="B16196" s="72"/>
      <c r="C16196" s="73"/>
      <c r="D16196" s="72"/>
      <c r="E16196" s="75"/>
      <c r="F16196" s="277"/>
    </row>
    <row r="16197" spans="1:6" x14ac:dyDescent="0.25">
      <c r="A16197" s="93">
        <v>4</v>
      </c>
      <c r="B16197" s="72"/>
      <c r="C16197" s="73"/>
      <c r="D16197" s="72"/>
      <c r="E16197" s="75"/>
      <c r="F16197" s="277"/>
    </row>
    <row r="16198" spans="1:6" x14ac:dyDescent="0.25">
      <c r="A16198" s="93">
        <v>6</v>
      </c>
      <c r="B16198" s="72"/>
      <c r="C16198" s="73"/>
      <c r="D16198" s="72"/>
      <c r="E16198" s="75"/>
      <c r="F16198" s="277"/>
    </row>
    <row r="16199" spans="1:6" x14ac:dyDescent="0.25">
      <c r="A16199" s="93">
        <v>7</v>
      </c>
      <c r="B16199" s="72"/>
      <c r="C16199" s="73"/>
      <c r="D16199" s="72"/>
      <c r="E16199" s="24"/>
      <c r="F16199" s="277"/>
    </row>
    <row r="16200" spans="1:6" x14ac:dyDescent="0.25">
      <c r="A16200" s="93">
        <v>8</v>
      </c>
      <c r="B16200" s="72"/>
      <c r="C16200" s="73"/>
      <c r="D16200" s="72"/>
      <c r="E16200" s="24"/>
      <c r="F16200" s="277"/>
    </row>
    <row r="16201" spans="1:6" x14ac:dyDescent="0.25">
      <c r="A16201" s="93">
        <v>9</v>
      </c>
      <c r="B16201" s="72"/>
      <c r="C16201" s="73"/>
      <c r="D16201" s="72"/>
      <c r="E16201" s="24"/>
      <c r="F16201" s="277"/>
    </row>
    <row r="16202" spans="1:6" x14ac:dyDescent="0.25">
      <c r="A16202" s="93">
        <v>10</v>
      </c>
      <c r="B16202" s="72"/>
      <c r="C16202" s="73"/>
      <c r="D16202" s="72"/>
      <c r="E16202" s="24"/>
      <c r="F16202" s="277"/>
    </row>
    <row r="16203" spans="1:6" x14ac:dyDescent="0.25">
      <c r="A16203" s="93">
        <v>11</v>
      </c>
      <c r="B16203" s="72"/>
      <c r="C16203" s="73"/>
      <c r="D16203" s="72"/>
      <c r="E16203" s="24"/>
      <c r="F16203" s="277"/>
    </row>
    <row r="16204" spans="1:6" x14ac:dyDescent="0.25">
      <c r="A16204" s="93">
        <v>12</v>
      </c>
      <c r="B16204" s="72"/>
      <c r="C16204" s="73"/>
      <c r="D16204" s="72"/>
      <c r="E16204" s="24"/>
      <c r="F16204" s="277"/>
    </row>
    <row r="16205" spans="1:6" x14ac:dyDescent="0.25">
      <c r="A16205" s="93">
        <v>13</v>
      </c>
      <c r="B16205" s="72"/>
      <c r="C16205" s="73"/>
      <c r="D16205" s="72"/>
      <c r="E16205" s="24"/>
      <c r="F16205" s="277"/>
    </row>
    <row r="16206" spans="1:6" x14ac:dyDescent="0.25">
      <c r="A16206" s="93">
        <v>14</v>
      </c>
      <c r="B16206" s="72"/>
      <c r="C16206" s="73"/>
      <c r="D16206" s="72"/>
      <c r="E16206" s="24"/>
      <c r="F16206" s="277"/>
    </row>
    <row r="16207" spans="1:6" x14ac:dyDescent="0.25">
      <c r="A16207" s="93">
        <v>15</v>
      </c>
      <c r="B16207" s="72"/>
      <c r="C16207" s="73"/>
      <c r="D16207" s="72"/>
      <c r="E16207" s="24"/>
      <c r="F16207" s="277"/>
    </row>
    <row r="16208" spans="1:6" x14ac:dyDescent="0.25">
      <c r="A16208" s="811" t="s">
        <v>558</v>
      </c>
      <c r="B16208" s="812"/>
      <c r="C16208" s="812"/>
      <c r="D16208" s="812"/>
      <c r="E16208" s="812"/>
      <c r="F16208" s="813"/>
    </row>
    <row r="16209" spans="1:6" x14ac:dyDescent="0.25">
      <c r="A16209" s="133">
        <v>1</v>
      </c>
      <c r="B16209" s="126"/>
      <c r="C16209" s="73"/>
      <c r="D16209" s="72"/>
      <c r="E16209" s="140"/>
      <c r="F16209" s="180"/>
    </row>
    <row r="16210" spans="1:6" x14ac:dyDescent="0.25">
      <c r="A16210" s="133">
        <v>2</v>
      </c>
      <c r="B16210" s="72"/>
      <c r="C16210" s="73"/>
      <c r="D16210" s="72"/>
      <c r="E16210" s="140"/>
      <c r="F16210" s="180"/>
    </row>
    <row r="16211" spans="1:6" x14ac:dyDescent="0.25">
      <c r="A16211" s="93">
        <v>3</v>
      </c>
      <c r="B16211" s="72"/>
      <c r="C16211" s="73"/>
      <c r="D16211" s="72"/>
      <c r="E16211" s="24"/>
      <c r="F16211" s="801"/>
    </row>
    <row r="16212" spans="1:6" x14ac:dyDescent="0.25">
      <c r="A16212" s="811" t="s">
        <v>12</v>
      </c>
      <c r="B16212" s="812"/>
      <c r="C16212" s="812"/>
      <c r="D16212" s="812"/>
      <c r="E16212" s="812"/>
      <c r="F16212" s="813"/>
    </row>
    <row r="16213" spans="1:6" x14ac:dyDescent="0.25">
      <c r="A16213" s="93">
        <v>1</v>
      </c>
      <c r="B16213" s="72"/>
      <c r="C16213" s="73"/>
      <c r="D16213" s="72"/>
      <c r="E16213" s="24"/>
      <c r="F16213" s="801"/>
    </row>
    <row r="16214" spans="1:6" x14ac:dyDescent="0.25">
      <c r="A16214" s="93">
        <v>2</v>
      </c>
      <c r="B16214" s="85"/>
      <c r="C16214" s="85"/>
      <c r="D16214" s="85"/>
      <c r="E16214" s="86"/>
      <c r="F16214" s="85"/>
    </row>
    <row r="16215" spans="1:6" x14ac:dyDescent="0.25">
      <c r="A16215" s="811" t="s">
        <v>385</v>
      </c>
      <c r="B16215" s="812"/>
      <c r="C16215" s="812"/>
      <c r="D16215" s="812"/>
      <c r="E16215" s="812"/>
      <c r="F16215" s="813"/>
    </row>
    <row r="16216" spans="1:6" x14ac:dyDescent="0.25">
      <c r="A16216" s="133">
        <v>1</v>
      </c>
      <c r="B16216" s="72"/>
      <c r="C16216" s="73"/>
      <c r="D16216" s="72"/>
      <c r="E16216" s="24"/>
      <c r="F16216" s="801"/>
    </row>
    <row r="16217" spans="1:6" x14ac:dyDescent="0.25">
      <c r="A16217" s="133">
        <v>2</v>
      </c>
      <c r="B16217" s="72"/>
      <c r="C16217" s="73"/>
      <c r="D16217" s="72"/>
      <c r="E16217" s="24"/>
      <c r="F16217" s="801"/>
    </row>
    <row r="16218" spans="1:6" x14ac:dyDescent="0.25">
      <c r="A16218" s="133">
        <v>3</v>
      </c>
      <c r="B16218" s="72"/>
      <c r="C16218" s="73"/>
      <c r="D16218" s="72"/>
      <c r="E16218" s="24"/>
      <c r="F16218" s="801"/>
    </row>
    <row r="16219" spans="1:6" x14ac:dyDescent="0.25">
      <c r="A16219" s="133">
        <v>4</v>
      </c>
      <c r="B16219" s="72"/>
      <c r="C16219" s="73"/>
      <c r="D16219" s="72"/>
      <c r="E16219" s="24"/>
      <c r="F16219" s="801"/>
    </row>
    <row r="16220" spans="1:6" x14ac:dyDescent="0.25">
      <c r="A16220" s="811" t="s">
        <v>5</v>
      </c>
      <c r="B16220" s="812"/>
      <c r="C16220" s="812"/>
      <c r="D16220" s="812"/>
      <c r="E16220" s="812"/>
      <c r="F16220" s="813"/>
    </row>
    <row r="16221" spans="1:6" x14ac:dyDescent="0.25">
      <c r="A16221" s="93">
        <v>1</v>
      </c>
      <c r="B16221" s="85"/>
      <c r="C16221" s="85"/>
      <c r="D16221" s="85"/>
      <c r="E16221" s="75"/>
      <c r="F16221" s="140"/>
    </row>
    <row r="16222" spans="1:6" x14ac:dyDescent="0.25">
      <c r="A16222" s="93">
        <v>2</v>
      </c>
      <c r="B16222" s="85"/>
      <c r="C16222" s="73"/>
      <c r="D16222" s="72"/>
      <c r="E16222" s="86"/>
      <c r="F16222" s="93"/>
    </row>
    <row r="16223" spans="1:6" x14ac:dyDescent="0.25">
      <c r="A16223" s="811" t="s">
        <v>71</v>
      </c>
      <c r="B16223" s="812"/>
      <c r="C16223" s="812"/>
      <c r="D16223" s="812"/>
      <c r="E16223" s="812"/>
      <c r="F16223" s="813"/>
    </row>
    <row r="16224" spans="1:6" x14ac:dyDescent="0.25">
      <c r="A16224" s="133">
        <v>1</v>
      </c>
      <c r="B16224" s="85"/>
      <c r="C16224" s="85"/>
      <c r="D16224" s="85"/>
      <c r="E16224" s="86"/>
      <c r="F16224" s="85"/>
    </row>
    <row r="16225" spans="1:6" x14ac:dyDescent="0.25">
      <c r="A16225" s="133">
        <v>2</v>
      </c>
      <c r="B16225" s="85"/>
      <c r="C16225" s="85"/>
      <c r="D16225" s="85"/>
      <c r="E16225" s="86"/>
      <c r="F16225" s="85"/>
    </row>
    <row r="16228" spans="1:6" x14ac:dyDescent="0.25">
      <c r="A16228" s="197"/>
      <c r="B16228" s="198" t="s">
        <v>0</v>
      </c>
      <c r="C16228" s="199">
        <v>44751</v>
      </c>
      <c r="D16228" s="198"/>
      <c r="E16228" s="575"/>
      <c r="F16228" s="200"/>
    </row>
    <row r="16229" spans="1:6" x14ac:dyDescent="0.25">
      <c r="A16229" s="201" t="s">
        <v>580</v>
      </c>
      <c r="B16229" s="202" t="s">
        <v>576</v>
      </c>
      <c r="C16229" s="203" t="s">
        <v>912</v>
      </c>
      <c r="D16229" s="202" t="s">
        <v>577</v>
      </c>
      <c r="E16229" s="576" t="s">
        <v>1422</v>
      </c>
      <c r="F16229" s="204" t="s">
        <v>579</v>
      </c>
    </row>
    <row r="16230" spans="1:6" x14ac:dyDescent="0.25">
      <c r="A16230" s="814" t="s">
        <v>155</v>
      </c>
      <c r="B16230" s="814"/>
      <c r="C16230" s="814"/>
      <c r="D16230" s="814"/>
      <c r="E16230" s="814"/>
      <c r="F16230" s="814"/>
    </row>
    <row r="16231" spans="1:6" x14ac:dyDescent="0.25">
      <c r="A16231" s="133">
        <v>1</v>
      </c>
      <c r="B16231" s="207"/>
      <c r="C16231" s="207"/>
      <c r="D16231" s="207"/>
      <c r="E16231" s="475"/>
      <c r="F16231" s="207"/>
    </row>
    <row r="16232" spans="1:6" x14ac:dyDescent="0.25">
      <c r="A16232" s="93">
        <v>2</v>
      </c>
      <c r="B16232" s="224"/>
      <c r="C16232" s="225"/>
      <c r="D16232" s="224"/>
      <c r="E16232" s="227"/>
      <c r="F16232" s="206"/>
    </row>
    <row r="16233" spans="1:6" x14ac:dyDescent="0.25">
      <c r="A16233" s="814" t="s">
        <v>41</v>
      </c>
      <c r="B16233" s="814"/>
      <c r="C16233" s="814"/>
      <c r="D16233" s="814"/>
      <c r="E16233" s="814"/>
      <c r="F16233" s="814"/>
    </row>
    <row r="16234" spans="1:6" x14ac:dyDescent="0.25">
      <c r="A16234" s="93">
        <v>1</v>
      </c>
      <c r="B16234" s="72"/>
      <c r="C16234" s="73"/>
      <c r="D16234" s="72"/>
      <c r="E16234" s="75"/>
      <c r="F16234" s="140"/>
    </row>
    <row r="16235" spans="1:6" x14ac:dyDescent="0.25">
      <c r="A16235" s="93"/>
      <c r="B16235" s="85"/>
      <c r="C16235" s="85"/>
      <c r="D16235" s="85"/>
      <c r="E16235" s="86"/>
      <c r="F16235" s="85"/>
    </row>
    <row r="16236" spans="1:6" x14ac:dyDescent="0.25">
      <c r="A16236" s="814" t="s">
        <v>9</v>
      </c>
      <c r="B16236" s="814"/>
      <c r="C16236" s="814"/>
      <c r="D16236" s="814"/>
      <c r="E16236" s="814"/>
      <c r="F16236" s="814"/>
    </row>
    <row r="16237" spans="1:6" x14ac:dyDescent="0.25">
      <c r="A16237" s="93">
        <v>1</v>
      </c>
      <c r="B16237" s="72"/>
      <c r="C16237" s="73"/>
      <c r="D16237" s="72"/>
      <c r="E16237" s="75"/>
      <c r="F16237" s="801"/>
    </row>
    <row r="16238" spans="1:6" x14ac:dyDescent="0.25">
      <c r="A16238" s="93">
        <v>2</v>
      </c>
      <c r="B16238" s="72"/>
      <c r="C16238" s="73"/>
      <c r="D16238" s="72"/>
      <c r="E16238" s="75"/>
      <c r="F16238" s="140"/>
    </row>
    <row r="16239" spans="1:6" x14ac:dyDescent="0.25">
      <c r="A16239" s="93">
        <v>3</v>
      </c>
      <c r="B16239" s="72"/>
      <c r="C16239" s="73"/>
      <c r="D16239" s="72"/>
      <c r="E16239" s="75"/>
      <c r="F16239" s="801"/>
    </row>
    <row r="16240" spans="1:6" x14ac:dyDescent="0.25">
      <c r="A16240" s="93">
        <v>4</v>
      </c>
      <c r="B16240" s="72"/>
      <c r="C16240" s="73"/>
      <c r="D16240" s="72"/>
      <c r="E16240" s="24"/>
      <c r="F16240" s="801"/>
    </row>
    <row r="16241" spans="1:6" x14ac:dyDescent="0.25">
      <c r="A16241" s="93">
        <v>5</v>
      </c>
      <c r="B16241" s="72"/>
      <c r="C16241" s="73"/>
      <c r="D16241" s="72"/>
      <c r="E16241" s="24"/>
      <c r="F16241" s="801"/>
    </row>
    <row r="16242" spans="1:6" x14ac:dyDescent="0.25">
      <c r="A16242" s="93">
        <v>6</v>
      </c>
      <c r="B16242" s="72"/>
      <c r="C16242" s="73"/>
      <c r="D16242" s="72"/>
      <c r="E16242" s="24"/>
      <c r="F16242" s="801"/>
    </row>
    <row r="16243" spans="1:6" x14ac:dyDescent="0.25">
      <c r="A16243" s="93">
        <v>7</v>
      </c>
      <c r="B16243" s="72"/>
      <c r="C16243" s="73"/>
      <c r="D16243" s="72"/>
      <c r="E16243" s="24"/>
      <c r="F16243" s="801"/>
    </row>
    <row r="16244" spans="1:6" x14ac:dyDescent="0.25">
      <c r="A16244" s="93">
        <v>8</v>
      </c>
      <c r="B16244" s="72"/>
      <c r="C16244" s="73"/>
      <c r="D16244" s="72"/>
      <c r="E16244" s="24"/>
      <c r="F16244" s="801"/>
    </row>
    <row r="16245" spans="1:6" x14ac:dyDescent="0.25">
      <c r="A16245" s="93"/>
      <c r="B16245" s="72"/>
      <c r="C16245" s="73"/>
      <c r="D16245" s="72"/>
      <c r="E16245" s="24"/>
      <c r="F16245" s="801"/>
    </row>
    <row r="16246" spans="1:6" x14ac:dyDescent="0.25">
      <c r="A16246" s="811" t="s">
        <v>20</v>
      </c>
      <c r="B16246" s="812"/>
      <c r="C16246" s="812"/>
      <c r="D16246" s="812"/>
      <c r="E16246" s="812"/>
      <c r="F16246" s="813"/>
    </row>
    <row r="16247" spans="1:6" x14ac:dyDescent="0.25">
      <c r="A16247" s="93">
        <v>1</v>
      </c>
      <c r="B16247" s="72"/>
      <c r="C16247" s="73"/>
      <c r="D16247" s="72"/>
      <c r="E16247" s="75"/>
      <c r="F16247" s="277"/>
    </row>
    <row r="16248" spans="1:6" x14ac:dyDescent="0.25">
      <c r="A16248" s="93">
        <v>2</v>
      </c>
      <c r="B16248" s="72"/>
      <c r="C16248" s="73"/>
      <c r="D16248" s="72"/>
      <c r="E16248" s="75"/>
      <c r="F16248" s="277"/>
    </row>
    <row r="16249" spans="1:6" x14ac:dyDescent="0.25">
      <c r="A16249" s="93">
        <v>3</v>
      </c>
      <c r="B16249" s="72"/>
      <c r="C16249" s="73"/>
      <c r="D16249" s="72"/>
      <c r="E16249" s="75"/>
      <c r="F16249" s="277"/>
    </row>
    <row r="16250" spans="1:6" x14ac:dyDescent="0.25">
      <c r="A16250" s="93">
        <v>4</v>
      </c>
      <c r="B16250" s="72"/>
      <c r="C16250" s="73"/>
      <c r="D16250" s="72"/>
      <c r="E16250" s="24"/>
      <c r="F16250" s="277"/>
    </row>
    <row r="16251" spans="1:6" x14ac:dyDescent="0.25">
      <c r="A16251" s="93">
        <v>5</v>
      </c>
      <c r="B16251" s="72"/>
      <c r="C16251" s="73"/>
      <c r="D16251" s="72"/>
      <c r="E16251" s="75"/>
      <c r="F16251" s="277"/>
    </row>
    <row r="16252" spans="1:6" x14ac:dyDescent="0.25">
      <c r="A16252" s="93">
        <v>6</v>
      </c>
      <c r="B16252" s="72"/>
      <c r="C16252" s="73"/>
      <c r="D16252" s="72"/>
      <c r="E16252" s="24"/>
      <c r="F16252" s="277"/>
    </row>
    <row r="16253" spans="1:6" x14ac:dyDescent="0.25">
      <c r="A16253" s="93">
        <v>7</v>
      </c>
      <c r="B16253" s="72"/>
      <c r="C16253" s="73"/>
      <c r="D16253" s="72"/>
      <c r="E16253" s="24"/>
      <c r="F16253" s="277"/>
    </row>
    <row r="16254" spans="1:6" x14ac:dyDescent="0.25">
      <c r="A16254" s="93"/>
      <c r="B16254" s="72"/>
      <c r="C16254" s="73"/>
      <c r="D16254" s="72"/>
      <c r="E16254" s="24"/>
      <c r="F16254" s="277"/>
    </row>
    <row r="16255" spans="1:6" x14ac:dyDescent="0.25">
      <c r="A16255" s="811" t="s">
        <v>558</v>
      </c>
      <c r="B16255" s="812"/>
      <c r="C16255" s="812"/>
      <c r="D16255" s="812"/>
      <c r="E16255" s="812"/>
      <c r="F16255" s="813"/>
    </row>
    <row r="16256" spans="1:6" x14ac:dyDescent="0.25">
      <c r="A16256" s="133">
        <v>1</v>
      </c>
      <c r="B16256" s="126"/>
      <c r="C16256" s="73"/>
      <c r="D16256" s="72"/>
      <c r="E16256" s="140"/>
      <c r="F16256" s="180"/>
    </row>
    <row r="16257" spans="1:6" x14ac:dyDescent="0.25">
      <c r="A16257" s="133">
        <v>2</v>
      </c>
      <c r="B16257" s="72"/>
      <c r="C16257" s="73"/>
      <c r="D16257" s="72"/>
      <c r="E16257" s="140"/>
      <c r="F16257" s="180"/>
    </row>
    <row r="16258" spans="1:6" x14ac:dyDescent="0.25">
      <c r="A16258" s="93">
        <v>3</v>
      </c>
      <c r="B16258" s="72"/>
      <c r="C16258" s="73"/>
      <c r="D16258" s="72"/>
      <c r="E16258" s="24"/>
      <c r="F16258" s="801"/>
    </row>
    <row r="16259" spans="1:6" x14ac:dyDescent="0.25">
      <c r="A16259" s="811" t="s">
        <v>12</v>
      </c>
      <c r="B16259" s="812"/>
      <c r="C16259" s="812"/>
      <c r="D16259" s="812"/>
      <c r="E16259" s="812"/>
      <c r="F16259" s="813"/>
    </row>
    <row r="16260" spans="1:6" x14ac:dyDescent="0.25">
      <c r="A16260" s="93">
        <v>1</v>
      </c>
      <c r="B16260" s="72"/>
      <c r="C16260" s="73"/>
      <c r="D16260" s="72"/>
      <c r="E16260" s="24"/>
      <c r="F16260" s="801"/>
    </row>
    <row r="16261" spans="1:6" x14ac:dyDescent="0.25">
      <c r="A16261" s="93">
        <v>2</v>
      </c>
      <c r="B16261" s="85"/>
      <c r="C16261" s="85"/>
      <c r="D16261" s="85"/>
      <c r="E16261" s="86"/>
      <c r="F16261" s="85"/>
    </row>
    <row r="16262" spans="1:6" x14ac:dyDescent="0.25">
      <c r="A16262" s="811" t="s">
        <v>385</v>
      </c>
      <c r="B16262" s="812"/>
      <c r="C16262" s="812"/>
      <c r="D16262" s="812"/>
      <c r="E16262" s="812"/>
      <c r="F16262" s="813"/>
    </row>
    <row r="16263" spans="1:6" x14ac:dyDescent="0.25">
      <c r="A16263" s="133">
        <v>1</v>
      </c>
      <c r="B16263" s="72"/>
      <c r="C16263" s="73"/>
      <c r="D16263" s="72"/>
      <c r="E16263" s="24"/>
      <c r="F16263" s="801"/>
    </row>
    <row r="16264" spans="1:6" x14ac:dyDescent="0.25">
      <c r="A16264" s="133">
        <v>2</v>
      </c>
      <c r="B16264" s="72"/>
      <c r="C16264" s="73"/>
      <c r="D16264" s="72"/>
      <c r="E16264" s="24"/>
      <c r="F16264" s="801"/>
    </row>
    <row r="16265" spans="1:6" x14ac:dyDescent="0.25">
      <c r="A16265" s="133">
        <v>3</v>
      </c>
      <c r="B16265" s="72"/>
      <c r="C16265" s="73"/>
      <c r="D16265" s="72"/>
      <c r="E16265" s="24"/>
      <c r="F16265" s="801"/>
    </row>
    <row r="16266" spans="1:6" x14ac:dyDescent="0.25">
      <c r="A16266" s="133">
        <v>4</v>
      </c>
      <c r="B16266" s="72"/>
      <c r="C16266" s="73"/>
      <c r="D16266" s="72"/>
      <c r="E16266" s="24"/>
      <c r="F16266" s="801"/>
    </row>
    <row r="16267" spans="1:6" x14ac:dyDescent="0.25">
      <c r="A16267" s="811" t="s">
        <v>5</v>
      </c>
      <c r="B16267" s="812"/>
      <c r="C16267" s="812"/>
      <c r="D16267" s="812"/>
      <c r="E16267" s="812"/>
      <c r="F16267" s="813"/>
    </row>
    <row r="16268" spans="1:6" x14ac:dyDescent="0.25">
      <c r="A16268" s="93">
        <v>1</v>
      </c>
      <c r="B16268" s="85"/>
      <c r="C16268" s="85"/>
      <c r="D16268" s="85"/>
      <c r="E16268" s="75"/>
      <c r="F16268" s="140"/>
    </row>
    <row r="16269" spans="1:6" x14ac:dyDescent="0.25">
      <c r="A16269" s="93">
        <v>2</v>
      </c>
      <c r="B16269" s="85"/>
      <c r="C16269" s="73"/>
      <c r="D16269" s="72"/>
      <c r="E16269" s="86"/>
      <c r="F16269" s="140"/>
    </row>
    <row r="16270" spans="1:6" x14ac:dyDescent="0.25">
      <c r="A16270" s="93">
        <v>3</v>
      </c>
      <c r="B16270" s="85"/>
      <c r="C16270" s="73"/>
      <c r="D16270" s="72"/>
      <c r="E16270" s="86"/>
      <c r="F16270" s="140"/>
    </row>
    <row r="16271" spans="1:6" x14ac:dyDescent="0.25">
      <c r="A16271" s="93">
        <v>4</v>
      </c>
      <c r="B16271" s="85"/>
      <c r="C16271" s="73"/>
      <c r="D16271" s="72"/>
      <c r="E16271" s="86"/>
      <c r="F16271" s="140"/>
    </row>
    <row r="16275" spans="1:6" x14ac:dyDescent="0.25">
      <c r="A16275" s="305"/>
      <c r="B16275" s="31" t="s">
        <v>17728</v>
      </c>
      <c r="C16275" s="30">
        <v>44754</v>
      </c>
      <c r="D16275" s="31"/>
      <c r="E16275" s="596"/>
      <c r="F16275" s="306"/>
    </row>
    <row r="16276" spans="1:6" x14ac:dyDescent="0.25">
      <c r="A16276" s="307" t="s">
        <v>580</v>
      </c>
      <c r="B16276" s="308" t="s">
        <v>576</v>
      </c>
      <c r="C16276" s="309" t="s">
        <v>912</v>
      </c>
      <c r="D16276" s="308" t="s">
        <v>577</v>
      </c>
      <c r="E16276" s="597" t="s">
        <v>1422</v>
      </c>
      <c r="F16276" s="310" t="s">
        <v>579</v>
      </c>
    </row>
    <row r="16277" spans="1:6" x14ac:dyDescent="0.25">
      <c r="A16277" s="814" t="s">
        <v>155</v>
      </c>
      <c r="B16277" s="814"/>
      <c r="C16277" s="814"/>
      <c r="D16277" s="814"/>
      <c r="E16277" s="814"/>
      <c r="F16277" s="814"/>
    </row>
    <row r="16278" spans="1:6" x14ac:dyDescent="0.25">
      <c r="A16278" s="133">
        <v>1</v>
      </c>
      <c r="B16278" s="207"/>
      <c r="C16278" s="207"/>
      <c r="D16278" s="207"/>
      <c r="E16278" s="475"/>
      <c r="F16278" s="207"/>
    </row>
    <row r="16279" spans="1:6" x14ac:dyDescent="0.25">
      <c r="A16279" s="93">
        <v>2</v>
      </c>
      <c r="B16279" s="224"/>
      <c r="C16279" s="225"/>
      <c r="D16279" s="224"/>
      <c r="E16279" s="206"/>
      <c r="F16279" s="206"/>
    </row>
    <row r="16280" spans="1:6" x14ac:dyDescent="0.25">
      <c r="A16280" s="814" t="s">
        <v>41</v>
      </c>
      <c r="B16280" s="814"/>
      <c r="C16280" s="814"/>
      <c r="D16280" s="814"/>
      <c r="E16280" s="814"/>
      <c r="F16280" s="814"/>
    </row>
    <row r="16281" spans="1:6" x14ac:dyDescent="0.25">
      <c r="A16281" s="93">
        <v>1</v>
      </c>
      <c r="B16281" s="72"/>
      <c r="C16281" s="73"/>
      <c r="D16281" s="72"/>
      <c r="E16281" s="75"/>
      <c r="F16281" s="140"/>
    </row>
    <row r="16282" spans="1:6" x14ac:dyDescent="0.25">
      <c r="A16282" s="93">
        <v>2</v>
      </c>
      <c r="B16282" s="72"/>
      <c r="C16282" s="73"/>
      <c r="D16282" s="72"/>
      <c r="E16282" s="24"/>
      <c r="F16282" s="140"/>
    </row>
    <row r="16283" spans="1:6" x14ac:dyDescent="0.25">
      <c r="A16283" s="814" t="s">
        <v>9</v>
      </c>
      <c r="B16283" s="814"/>
      <c r="C16283" s="814"/>
      <c r="D16283" s="814"/>
      <c r="E16283" s="814"/>
      <c r="F16283" s="814"/>
    </row>
    <row r="16284" spans="1:6" x14ac:dyDescent="0.25">
      <c r="A16284" s="93">
        <v>1</v>
      </c>
      <c r="B16284" s="72"/>
      <c r="C16284" s="73"/>
      <c r="D16284" s="72"/>
      <c r="E16284" s="75"/>
      <c r="F16284" s="801"/>
    </row>
    <row r="16285" spans="1:6" x14ac:dyDescent="0.25">
      <c r="A16285" s="93">
        <v>2</v>
      </c>
      <c r="B16285" s="72"/>
      <c r="C16285" s="73"/>
      <c r="D16285" s="72"/>
      <c r="E16285" s="75"/>
      <c r="F16285" s="801"/>
    </row>
    <row r="16286" spans="1:6" x14ac:dyDescent="0.25">
      <c r="A16286" s="93">
        <v>3</v>
      </c>
      <c r="B16286" s="72"/>
      <c r="C16286" s="73"/>
      <c r="D16286" s="72"/>
      <c r="E16286" s="75"/>
      <c r="F16286" s="801"/>
    </row>
    <row r="16287" spans="1:6" x14ac:dyDescent="0.25">
      <c r="A16287" s="93">
        <v>4</v>
      </c>
      <c r="B16287" s="72"/>
      <c r="C16287" s="73"/>
      <c r="D16287" s="72"/>
      <c r="E16287" s="24"/>
      <c r="F16287" s="801"/>
    </row>
    <row r="16288" spans="1:6" x14ac:dyDescent="0.25">
      <c r="A16288" s="93">
        <v>5</v>
      </c>
      <c r="B16288" s="72"/>
      <c r="C16288" s="73"/>
      <c r="D16288" s="72"/>
      <c r="E16288" s="24"/>
      <c r="F16288" s="140"/>
    </row>
    <row r="16289" spans="1:6" x14ac:dyDescent="0.25">
      <c r="A16289" s="93">
        <v>6</v>
      </c>
      <c r="B16289" s="72"/>
      <c r="C16289" s="73"/>
      <c r="D16289" s="72"/>
      <c r="E16289" s="24"/>
      <c r="F16289" s="801"/>
    </row>
    <row r="16290" spans="1:6" x14ac:dyDescent="0.25">
      <c r="A16290" s="93">
        <v>7</v>
      </c>
      <c r="B16290" s="72"/>
      <c r="C16290" s="73"/>
      <c r="D16290" s="72"/>
      <c r="E16290" s="24"/>
      <c r="F16290" s="801"/>
    </row>
    <row r="16291" spans="1:6" x14ac:dyDescent="0.25">
      <c r="A16291" s="93">
        <v>8</v>
      </c>
      <c r="B16291" s="72"/>
      <c r="C16291" s="73"/>
      <c r="D16291" s="72"/>
      <c r="E16291" s="24"/>
      <c r="F16291" s="801"/>
    </row>
    <row r="16292" spans="1:6" x14ac:dyDescent="0.25">
      <c r="A16292" s="93">
        <v>9</v>
      </c>
      <c r="B16292" s="72"/>
      <c r="C16292" s="73"/>
      <c r="D16292" s="72"/>
      <c r="E16292" s="24"/>
      <c r="F16292" s="801"/>
    </row>
    <row r="16293" spans="1:6" x14ac:dyDescent="0.25">
      <c r="A16293" s="811" t="s">
        <v>20</v>
      </c>
      <c r="B16293" s="812"/>
      <c r="C16293" s="812"/>
      <c r="D16293" s="812"/>
      <c r="E16293" s="812"/>
      <c r="F16293" s="813"/>
    </row>
    <row r="16294" spans="1:6" x14ac:dyDescent="0.25">
      <c r="A16294" s="93">
        <v>1</v>
      </c>
      <c r="B16294" s="72"/>
      <c r="C16294" s="73"/>
      <c r="D16294" s="72"/>
      <c r="E16294" s="75"/>
      <c r="F16294" s="277"/>
    </row>
    <row r="16295" spans="1:6" x14ac:dyDescent="0.25">
      <c r="A16295" s="93">
        <v>2</v>
      </c>
      <c r="B16295" s="72"/>
      <c r="C16295" s="73"/>
      <c r="D16295" s="72"/>
      <c r="E16295" s="75"/>
      <c r="F16295" s="277"/>
    </row>
    <row r="16296" spans="1:6" x14ac:dyDescent="0.25">
      <c r="A16296" s="93">
        <v>3</v>
      </c>
      <c r="B16296" s="72"/>
      <c r="C16296" s="73"/>
      <c r="D16296" s="72"/>
      <c r="E16296" s="75"/>
      <c r="F16296" s="277"/>
    </row>
    <row r="16297" spans="1:6" x14ac:dyDescent="0.25">
      <c r="A16297" s="93">
        <v>4</v>
      </c>
      <c r="B16297" s="72"/>
      <c r="C16297" s="73"/>
      <c r="D16297" s="72"/>
      <c r="E16297" s="75"/>
      <c r="F16297" s="277"/>
    </row>
    <row r="16298" spans="1:6" x14ac:dyDescent="0.25">
      <c r="A16298" s="93">
        <v>6</v>
      </c>
      <c r="B16298" s="72"/>
      <c r="C16298" s="73"/>
      <c r="D16298" s="72"/>
      <c r="E16298" s="75"/>
      <c r="F16298" s="277"/>
    </row>
    <row r="16299" spans="1:6" x14ac:dyDescent="0.25">
      <c r="A16299" s="93">
        <v>7</v>
      </c>
      <c r="B16299" s="72"/>
      <c r="C16299" s="73"/>
      <c r="D16299" s="72"/>
      <c r="E16299" s="24"/>
      <c r="F16299" s="277"/>
    </row>
    <row r="16300" spans="1:6" x14ac:dyDescent="0.25">
      <c r="A16300" s="93">
        <v>8</v>
      </c>
      <c r="B16300" s="72"/>
      <c r="C16300" s="73"/>
      <c r="D16300" s="72"/>
      <c r="E16300" s="24"/>
      <c r="F16300" s="277"/>
    </row>
    <row r="16301" spans="1:6" x14ac:dyDescent="0.25">
      <c r="A16301" s="93">
        <v>9</v>
      </c>
      <c r="B16301" s="72"/>
      <c r="C16301" s="73"/>
      <c r="D16301" s="72"/>
      <c r="E16301" s="24"/>
      <c r="F16301" s="277"/>
    </row>
    <row r="16302" spans="1:6" x14ac:dyDescent="0.25">
      <c r="A16302" s="93">
        <v>10</v>
      </c>
      <c r="B16302" s="72"/>
      <c r="C16302" s="73"/>
      <c r="D16302" s="72"/>
      <c r="E16302" s="24"/>
      <c r="F16302" s="277"/>
    </row>
    <row r="16303" spans="1:6" x14ac:dyDescent="0.25">
      <c r="A16303" s="93">
        <v>11</v>
      </c>
      <c r="B16303" s="72"/>
      <c r="C16303" s="73"/>
      <c r="D16303" s="72"/>
      <c r="E16303" s="24"/>
      <c r="F16303" s="277"/>
    </row>
    <row r="16304" spans="1:6" x14ac:dyDescent="0.25">
      <c r="A16304" s="93">
        <v>12</v>
      </c>
      <c r="B16304" s="72"/>
      <c r="C16304" s="73"/>
      <c r="D16304" s="72"/>
      <c r="E16304" s="24"/>
      <c r="F16304" s="277"/>
    </row>
    <row r="16305" spans="1:6" x14ac:dyDescent="0.25">
      <c r="A16305" s="93">
        <v>13</v>
      </c>
      <c r="B16305" s="72"/>
      <c r="C16305" s="73"/>
      <c r="D16305" s="72"/>
      <c r="E16305" s="24"/>
      <c r="F16305" s="277"/>
    </row>
    <row r="16306" spans="1:6" x14ac:dyDescent="0.25">
      <c r="A16306" s="93">
        <v>14</v>
      </c>
      <c r="B16306" s="72"/>
      <c r="C16306" s="73"/>
      <c r="D16306" s="72"/>
      <c r="E16306" s="24"/>
      <c r="F16306" s="277"/>
    </row>
    <row r="16307" spans="1:6" x14ac:dyDescent="0.25">
      <c r="A16307" s="93">
        <v>15</v>
      </c>
      <c r="B16307" s="72"/>
      <c r="C16307" s="73"/>
      <c r="D16307" s="72"/>
      <c r="E16307" s="24"/>
      <c r="F16307" s="277"/>
    </row>
    <row r="16308" spans="1:6" x14ac:dyDescent="0.25">
      <c r="A16308" s="811" t="s">
        <v>558</v>
      </c>
      <c r="B16308" s="812"/>
      <c r="C16308" s="812"/>
      <c r="D16308" s="812"/>
      <c r="E16308" s="812"/>
      <c r="F16308" s="813"/>
    </row>
    <row r="16309" spans="1:6" x14ac:dyDescent="0.25">
      <c r="A16309" s="133">
        <v>1</v>
      </c>
      <c r="B16309" s="126"/>
      <c r="C16309" s="73"/>
      <c r="D16309" s="72"/>
      <c r="E16309" s="140"/>
      <c r="F16309" s="180"/>
    </row>
    <row r="16310" spans="1:6" x14ac:dyDescent="0.25">
      <c r="A16310" s="133">
        <v>2</v>
      </c>
      <c r="B16310" s="72"/>
      <c r="C16310" s="73"/>
      <c r="D16310" s="72"/>
      <c r="E16310" s="140"/>
      <c r="F16310" s="180"/>
    </row>
    <row r="16311" spans="1:6" x14ac:dyDescent="0.25">
      <c r="A16311" s="93">
        <v>3</v>
      </c>
      <c r="B16311" s="72"/>
      <c r="C16311" s="73"/>
      <c r="D16311" s="72"/>
      <c r="E16311" s="24"/>
      <c r="F16311" s="801"/>
    </row>
    <row r="16312" spans="1:6" x14ac:dyDescent="0.25">
      <c r="A16312" s="811" t="s">
        <v>12</v>
      </c>
      <c r="B16312" s="812"/>
      <c r="C16312" s="812"/>
      <c r="D16312" s="812"/>
      <c r="E16312" s="812"/>
      <c r="F16312" s="813"/>
    </row>
    <row r="16313" spans="1:6" x14ac:dyDescent="0.25">
      <c r="A16313" s="93">
        <v>1</v>
      </c>
      <c r="B16313" s="72"/>
      <c r="C16313" s="73"/>
      <c r="D16313" s="72"/>
      <c r="E16313" s="24"/>
      <c r="F16313" s="801"/>
    </row>
    <row r="16314" spans="1:6" x14ac:dyDescent="0.25">
      <c r="A16314" s="93">
        <v>2</v>
      </c>
      <c r="B16314" s="85"/>
      <c r="C16314" s="85"/>
      <c r="D16314" s="85"/>
      <c r="E16314" s="86"/>
      <c r="F16314" s="85"/>
    </row>
    <row r="16315" spans="1:6" x14ac:dyDescent="0.25">
      <c r="A16315" s="811" t="s">
        <v>385</v>
      </c>
      <c r="B16315" s="812"/>
      <c r="C16315" s="812"/>
      <c r="D16315" s="812"/>
      <c r="E16315" s="812"/>
      <c r="F16315" s="813"/>
    </row>
    <row r="16316" spans="1:6" x14ac:dyDescent="0.25">
      <c r="A16316" s="133">
        <v>1</v>
      </c>
      <c r="B16316" s="72"/>
      <c r="C16316" s="73"/>
      <c r="D16316" s="72"/>
      <c r="E16316" s="24"/>
      <c r="F16316" s="801"/>
    </row>
    <row r="16317" spans="1:6" x14ac:dyDescent="0.25">
      <c r="A16317" s="133">
        <v>2</v>
      </c>
      <c r="B16317" s="72"/>
      <c r="C16317" s="73"/>
      <c r="D16317" s="72"/>
      <c r="E16317" s="24"/>
      <c r="F16317" s="801"/>
    </row>
    <row r="16318" spans="1:6" x14ac:dyDescent="0.25">
      <c r="A16318" s="133">
        <v>3</v>
      </c>
      <c r="B16318" s="72"/>
      <c r="C16318" s="73"/>
      <c r="D16318" s="72"/>
      <c r="E16318" s="24"/>
      <c r="F16318" s="801"/>
    </row>
    <row r="16319" spans="1:6" x14ac:dyDescent="0.25">
      <c r="A16319" s="133">
        <v>4</v>
      </c>
      <c r="B16319" s="72"/>
      <c r="C16319" s="73"/>
      <c r="D16319" s="72"/>
      <c r="E16319" s="24"/>
      <c r="F16319" s="801"/>
    </row>
    <row r="16320" spans="1:6" x14ac:dyDescent="0.25">
      <c r="A16320" s="811" t="s">
        <v>5</v>
      </c>
      <c r="B16320" s="812"/>
      <c r="C16320" s="812"/>
      <c r="D16320" s="812"/>
      <c r="E16320" s="812"/>
      <c r="F16320" s="813"/>
    </row>
    <row r="16321" spans="1:6" x14ac:dyDescent="0.25">
      <c r="A16321" s="93">
        <v>1</v>
      </c>
      <c r="B16321" s="85"/>
      <c r="C16321" s="85"/>
      <c r="D16321" s="85"/>
      <c r="E16321" s="75"/>
      <c r="F16321" s="140"/>
    </row>
    <row r="16322" spans="1:6" x14ac:dyDescent="0.25">
      <c r="A16322" s="93">
        <v>2</v>
      </c>
      <c r="B16322" s="85"/>
      <c r="C16322" s="73"/>
      <c r="D16322" s="72"/>
      <c r="E16322" s="86"/>
      <c r="F16322" s="93"/>
    </row>
    <row r="16327" spans="1:6" x14ac:dyDescent="0.25">
      <c r="A16327" s="299"/>
      <c r="B16327" s="61" t="s">
        <v>45</v>
      </c>
      <c r="C16327" s="62">
        <v>44756</v>
      </c>
      <c r="D16327" s="61"/>
      <c r="E16327" s="584"/>
      <c r="F16327" s="300"/>
    </row>
    <row r="16328" spans="1:6" x14ac:dyDescent="0.25">
      <c r="A16328" s="301" t="s">
        <v>580</v>
      </c>
      <c r="B16328" s="302" t="s">
        <v>576</v>
      </c>
      <c r="C16328" s="303" t="s">
        <v>912</v>
      </c>
      <c r="D16328" s="302" t="s">
        <v>577</v>
      </c>
      <c r="E16328" s="585" t="s">
        <v>1422</v>
      </c>
      <c r="F16328" s="304" t="s">
        <v>579</v>
      </c>
    </row>
    <row r="16329" spans="1:6" x14ac:dyDescent="0.25">
      <c r="A16329" s="814" t="s">
        <v>155</v>
      </c>
      <c r="B16329" s="814"/>
      <c r="C16329" s="814"/>
      <c r="D16329" s="814"/>
      <c r="E16329" s="814"/>
      <c r="F16329" s="814"/>
    </row>
    <row r="16330" spans="1:6" x14ac:dyDescent="0.25">
      <c r="A16330" s="133">
        <v>1</v>
      </c>
      <c r="B16330" s="207"/>
      <c r="C16330" s="207"/>
      <c r="D16330" s="207"/>
      <c r="E16330" s="475"/>
      <c r="F16330" s="207"/>
    </row>
    <row r="16331" spans="1:6" x14ac:dyDescent="0.25">
      <c r="A16331" s="93">
        <v>2</v>
      </c>
      <c r="B16331" s="224"/>
      <c r="C16331" s="225"/>
      <c r="D16331" s="224"/>
      <c r="E16331" s="227"/>
      <c r="F16331" s="206"/>
    </row>
    <row r="16332" spans="1:6" x14ac:dyDescent="0.25">
      <c r="A16332" s="814" t="s">
        <v>41</v>
      </c>
      <c r="B16332" s="814"/>
      <c r="C16332" s="814"/>
      <c r="D16332" s="814"/>
      <c r="E16332" s="814"/>
      <c r="F16332" s="814"/>
    </row>
    <row r="16333" spans="1:6" x14ac:dyDescent="0.25">
      <c r="A16333" s="93">
        <v>1</v>
      </c>
      <c r="B16333" s="72"/>
      <c r="C16333" s="73"/>
      <c r="D16333" s="72"/>
      <c r="E16333" s="75"/>
      <c r="F16333" s="140"/>
    </row>
    <row r="16334" spans="1:6" x14ac:dyDescent="0.25">
      <c r="A16334" s="93"/>
      <c r="B16334" s="85"/>
      <c r="C16334" s="85"/>
      <c r="D16334" s="85"/>
      <c r="E16334" s="86"/>
      <c r="F16334" s="85"/>
    </row>
    <row r="16335" spans="1:6" x14ac:dyDescent="0.25">
      <c r="A16335" s="814" t="s">
        <v>9</v>
      </c>
      <c r="B16335" s="814"/>
      <c r="C16335" s="814"/>
      <c r="D16335" s="814"/>
      <c r="E16335" s="814"/>
      <c r="F16335" s="814"/>
    </row>
    <row r="16336" spans="1:6" x14ac:dyDescent="0.25">
      <c r="A16336" s="93">
        <v>1</v>
      </c>
      <c r="B16336" s="72"/>
      <c r="C16336" s="73"/>
      <c r="D16336" s="72"/>
      <c r="E16336" s="75"/>
      <c r="F16336" s="801"/>
    </row>
    <row r="16337" spans="1:6" x14ac:dyDescent="0.25">
      <c r="A16337" s="93">
        <v>2</v>
      </c>
      <c r="B16337" s="72"/>
      <c r="C16337" s="73"/>
      <c r="D16337" s="72"/>
      <c r="E16337" s="75"/>
      <c r="F16337" s="140"/>
    </row>
    <row r="16338" spans="1:6" x14ac:dyDescent="0.25">
      <c r="A16338" s="93">
        <v>3</v>
      </c>
      <c r="B16338" s="72"/>
      <c r="C16338" s="73"/>
      <c r="D16338" s="72"/>
      <c r="E16338" s="75"/>
      <c r="F16338" s="801"/>
    </row>
    <row r="16339" spans="1:6" x14ac:dyDescent="0.25">
      <c r="A16339" s="93">
        <v>4</v>
      </c>
      <c r="B16339" s="72"/>
      <c r="C16339" s="73"/>
      <c r="D16339" s="72"/>
      <c r="E16339" s="24"/>
      <c r="F16339" s="801"/>
    </row>
    <row r="16340" spans="1:6" x14ac:dyDescent="0.25">
      <c r="A16340" s="93">
        <v>5</v>
      </c>
      <c r="B16340" s="72"/>
      <c r="C16340" s="73"/>
      <c r="D16340" s="72"/>
      <c r="E16340" s="24"/>
      <c r="F16340" s="801"/>
    </row>
    <row r="16341" spans="1:6" x14ac:dyDescent="0.25">
      <c r="A16341" s="93">
        <v>6</v>
      </c>
      <c r="B16341" s="72"/>
      <c r="C16341" s="73"/>
      <c r="D16341" s="72"/>
      <c r="E16341" s="24"/>
      <c r="F16341" s="801"/>
    </row>
    <row r="16342" spans="1:6" x14ac:dyDescent="0.25">
      <c r="A16342" s="93">
        <v>7</v>
      </c>
      <c r="B16342" s="72"/>
      <c r="C16342" s="73"/>
      <c r="D16342" s="72"/>
      <c r="E16342" s="24"/>
      <c r="F16342" s="801"/>
    </row>
    <row r="16343" spans="1:6" x14ac:dyDescent="0.25">
      <c r="A16343" s="93">
        <v>8</v>
      </c>
      <c r="B16343" s="72"/>
      <c r="C16343" s="73"/>
      <c r="D16343" s="72"/>
      <c r="E16343" s="24"/>
      <c r="F16343" s="801"/>
    </row>
    <row r="16344" spans="1:6" x14ac:dyDescent="0.25">
      <c r="A16344" s="93"/>
      <c r="B16344" s="72"/>
      <c r="C16344" s="73"/>
      <c r="D16344" s="72"/>
      <c r="E16344" s="24"/>
      <c r="F16344" s="801"/>
    </row>
    <row r="16345" spans="1:6" x14ac:dyDescent="0.25">
      <c r="A16345" s="811" t="s">
        <v>20</v>
      </c>
      <c r="B16345" s="812"/>
      <c r="C16345" s="812"/>
      <c r="D16345" s="812"/>
      <c r="E16345" s="812"/>
      <c r="F16345" s="813"/>
    </row>
    <row r="16346" spans="1:6" x14ac:dyDescent="0.25">
      <c r="A16346" s="93">
        <v>1</v>
      </c>
      <c r="B16346" s="72"/>
      <c r="C16346" s="73"/>
      <c r="D16346" s="72"/>
      <c r="E16346" s="75"/>
      <c r="F16346" s="277"/>
    </row>
    <row r="16347" spans="1:6" x14ac:dyDescent="0.25">
      <c r="A16347" s="93">
        <v>2</v>
      </c>
      <c r="B16347" s="72"/>
      <c r="C16347" s="73"/>
      <c r="D16347" s="72"/>
      <c r="E16347" s="75"/>
      <c r="F16347" s="277"/>
    </row>
    <row r="16348" spans="1:6" x14ac:dyDescent="0.25">
      <c r="A16348" s="93">
        <v>3</v>
      </c>
      <c r="B16348" s="72"/>
      <c r="C16348" s="73"/>
      <c r="D16348" s="72"/>
      <c r="E16348" s="75"/>
      <c r="F16348" s="277"/>
    </row>
    <row r="16349" spans="1:6" x14ac:dyDescent="0.25">
      <c r="A16349" s="93">
        <v>4</v>
      </c>
      <c r="B16349" s="72"/>
      <c r="C16349" s="73"/>
      <c r="D16349" s="72"/>
      <c r="E16349" s="24"/>
      <c r="F16349" s="277"/>
    </row>
    <row r="16350" spans="1:6" x14ac:dyDescent="0.25">
      <c r="A16350" s="93">
        <v>5</v>
      </c>
      <c r="B16350" s="72"/>
      <c r="C16350" s="73"/>
      <c r="D16350" s="72"/>
      <c r="E16350" s="75"/>
      <c r="F16350" s="277"/>
    </row>
    <row r="16351" spans="1:6" x14ac:dyDescent="0.25">
      <c r="A16351" s="93">
        <v>6</v>
      </c>
      <c r="B16351" s="72"/>
      <c r="C16351" s="73"/>
      <c r="D16351" s="72"/>
      <c r="E16351" s="24"/>
      <c r="F16351" s="277"/>
    </row>
    <row r="16352" spans="1:6" x14ac:dyDescent="0.25">
      <c r="A16352" s="93">
        <v>7</v>
      </c>
      <c r="B16352" s="72"/>
      <c r="C16352" s="73"/>
      <c r="D16352" s="72"/>
      <c r="E16352" s="24"/>
      <c r="F16352" s="277"/>
    </row>
    <row r="16353" spans="1:6" x14ac:dyDescent="0.25">
      <c r="A16353" s="93"/>
      <c r="B16353" s="72"/>
      <c r="C16353" s="73"/>
      <c r="D16353" s="72"/>
      <c r="E16353" s="24"/>
      <c r="F16353" s="277"/>
    </row>
    <row r="16354" spans="1:6" x14ac:dyDescent="0.25">
      <c r="A16354" s="811" t="s">
        <v>558</v>
      </c>
      <c r="B16354" s="812"/>
      <c r="C16354" s="812"/>
      <c r="D16354" s="812"/>
      <c r="E16354" s="812"/>
      <c r="F16354" s="813"/>
    </row>
    <row r="16355" spans="1:6" x14ac:dyDescent="0.25">
      <c r="A16355" s="133">
        <v>1</v>
      </c>
      <c r="B16355" s="126"/>
      <c r="C16355" s="73"/>
      <c r="D16355" s="72"/>
      <c r="E16355" s="140"/>
      <c r="F16355" s="180"/>
    </row>
    <row r="16356" spans="1:6" x14ac:dyDescent="0.25">
      <c r="A16356" s="133">
        <v>2</v>
      </c>
      <c r="B16356" s="72"/>
      <c r="C16356" s="73"/>
      <c r="D16356" s="72"/>
      <c r="E16356" s="140"/>
      <c r="F16356" s="180"/>
    </row>
    <row r="16357" spans="1:6" x14ac:dyDescent="0.25">
      <c r="A16357" s="93">
        <v>3</v>
      </c>
      <c r="B16357" s="72"/>
      <c r="C16357" s="73"/>
      <c r="D16357" s="72"/>
      <c r="E16357" s="24"/>
      <c r="F16357" s="801"/>
    </row>
    <row r="16358" spans="1:6" x14ac:dyDescent="0.25">
      <c r="A16358" s="811" t="s">
        <v>12</v>
      </c>
      <c r="B16358" s="812"/>
      <c r="C16358" s="812"/>
      <c r="D16358" s="812"/>
      <c r="E16358" s="812"/>
      <c r="F16358" s="813"/>
    </row>
    <row r="16359" spans="1:6" x14ac:dyDescent="0.25">
      <c r="A16359" s="93">
        <v>1</v>
      </c>
      <c r="B16359" s="72"/>
      <c r="C16359" s="73"/>
      <c r="D16359" s="72"/>
      <c r="E16359" s="24"/>
      <c r="F16359" s="801"/>
    </row>
    <row r="16360" spans="1:6" x14ac:dyDescent="0.25">
      <c r="A16360" s="93">
        <v>2</v>
      </c>
      <c r="B16360" s="85"/>
      <c r="C16360" s="85"/>
      <c r="D16360" s="85"/>
      <c r="E16360" s="86"/>
      <c r="F16360" s="85"/>
    </row>
    <row r="16361" spans="1:6" x14ac:dyDescent="0.25">
      <c r="A16361" s="811" t="s">
        <v>385</v>
      </c>
      <c r="B16361" s="812"/>
      <c r="C16361" s="812"/>
      <c r="D16361" s="812"/>
      <c r="E16361" s="812"/>
      <c r="F16361" s="813"/>
    </row>
    <row r="16362" spans="1:6" x14ac:dyDescent="0.25">
      <c r="A16362" s="133">
        <v>1</v>
      </c>
      <c r="B16362" s="72"/>
      <c r="C16362" s="73"/>
      <c r="D16362" s="72"/>
      <c r="E16362" s="24"/>
      <c r="F16362" s="801"/>
    </row>
    <row r="16363" spans="1:6" x14ac:dyDescent="0.25">
      <c r="A16363" s="133">
        <v>2</v>
      </c>
      <c r="B16363" s="72"/>
      <c r="C16363" s="73"/>
      <c r="D16363" s="72"/>
      <c r="E16363" s="24"/>
      <c r="F16363" s="801"/>
    </row>
    <row r="16364" spans="1:6" x14ac:dyDescent="0.25">
      <c r="A16364" s="133">
        <v>3</v>
      </c>
      <c r="B16364" s="72"/>
      <c r="C16364" s="73"/>
      <c r="D16364" s="72"/>
      <c r="E16364" s="24"/>
      <c r="F16364" s="801"/>
    </row>
    <row r="16365" spans="1:6" x14ac:dyDescent="0.25">
      <c r="A16365" s="133">
        <v>4</v>
      </c>
      <c r="B16365" s="72"/>
      <c r="C16365" s="73"/>
      <c r="D16365" s="72"/>
      <c r="E16365" s="24"/>
      <c r="F16365" s="801"/>
    </row>
    <row r="16366" spans="1:6" x14ac:dyDescent="0.25">
      <c r="A16366" s="811" t="s">
        <v>5</v>
      </c>
      <c r="B16366" s="812"/>
      <c r="C16366" s="812"/>
      <c r="D16366" s="812"/>
      <c r="E16366" s="812"/>
      <c r="F16366" s="813"/>
    </row>
    <row r="16367" spans="1:6" x14ac:dyDescent="0.25">
      <c r="A16367" s="93">
        <v>1</v>
      </c>
      <c r="B16367" s="85"/>
      <c r="C16367" s="85"/>
      <c r="D16367" s="85"/>
      <c r="E16367" s="75"/>
      <c r="F16367" s="140"/>
    </row>
    <row r="16368" spans="1:6" x14ac:dyDescent="0.25">
      <c r="A16368" s="93">
        <v>2</v>
      </c>
      <c r="B16368" s="85"/>
      <c r="C16368" s="73"/>
      <c r="D16368" s="72"/>
      <c r="E16368" s="86"/>
      <c r="F16368" s="140"/>
    </row>
    <row r="16369" spans="1:6" x14ac:dyDescent="0.25">
      <c r="A16369" s="93">
        <v>3</v>
      </c>
      <c r="B16369" s="85"/>
      <c r="C16369" s="73"/>
      <c r="D16369" s="72"/>
      <c r="E16369" s="86"/>
      <c r="F16369" s="140"/>
    </row>
    <row r="16370" spans="1:6" x14ac:dyDescent="0.25">
      <c r="A16370" s="93">
        <v>4</v>
      </c>
      <c r="B16370" s="85"/>
      <c r="C16370" s="73"/>
      <c r="D16370" s="72"/>
      <c r="E16370" s="86"/>
      <c r="F16370" s="140"/>
    </row>
    <row r="16371" spans="1:6" x14ac:dyDescent="0.25">
      <c r="A16371" s="247"/>
      <c r="B16371" s="117"/>
      <c r="C16371" s="109"/>
      <c r="D16371" s="108"/>
      <c r="E16371" s="276"/>
      <c r="F16371" s="792"/>
    </row>
    <row r="16376" spans="1:6" x14ac:dyDescent="0.25">
      <c r="A16376" s="453"/>
      <c r="B16376" s="454" t="s">
        <v>63</v>
      </c>
      <c r="C16376" s="455">
        <v>44758</v>
      </c>
      <c r="D16376" s="454"/>
      <c r="E16376" s="598"/>
      <c r="F16376" s="456"/>
    </row>
    <row r="16377" spans="1:6" x14ac:dyDescent="0.25">
      <c r="A16377" s="457" t="s">
        <v>580</v>
      </c>
      <c r="B16377" s="458" t="s">
        <v>576</v>
      </c>
      <c r="C16377" s="459" t="s">
        <v>912</v>
      </c>
      <c r="D16377" s="458" t="s">
        <v>577</v>
      </c>
      <c r="E16377" s="599" t="s">
        <v>1422</v>
      </c>
      <c r="F16377" s="460" t="s">
        <v>579</v>
      </c>
    </row>
    <row r="16378" spans="1:6" x14ac:dyDescent="0.25">
      <c r="A16378" s="814" t="s">
        <v>155</v>
      </c>
      <c r="B16378" s="814"/>
      <c r="C16378" s="814"/>
      <c r="D16378" s="814"/>
      <c r="E16378" s="814"/>
      <c r="F16378" s="814"/>
    </row>
    <row r="16379" spans="1:6" x14ac:dyDescent="0.25">
      <c r="A16379" s="133">
        <v>1</v>
      </c>
      <c r="B16379" s="207"/>
      <c r="C16379" s="207"/>
      <c r="D16379" s="207"/>
      <c r="E16379" s="475"/>
      <c r="F16379" s="207"/>
    </row>
    <row r="16380" spans="1:6" x14ac:dyDescent="0.25">
      <c r="A16380" s="93">
        <v>2</v>
      </c>
      <c r="B16380" s="224"/>
      <c r="C16380" s="225"/>
      <c r="D16380" s="224"/>
      <c r="E16380" s="206"/>
      <c r="F16380" s="206"/>
    </row>
    <row r="16381" spans="1:6" x14ac:dyDescent="0.25">
      <c r="A16381" s="814" t="s">
        <v>41</v>
      </c>
      <c r="B16381" s="814"/>
      <c r="C16381" s="814"/>
      <c r="D16381" s="814"/>
      <c r="E16381" s="814"/>
      <c r="F16381" s="814"/>
    </row>
    <row r="16382" spans="1:6" x14ac:dyDescent="0.25">
      <c r="A16382" s="93">
        <v>1</v>
      </c>
      <c r="B16382" s="72"/>
      <c r="C16382" s="73"/>
      <c r="D16382" s="72"/>
      <c r="E16382" s="75"/>
      <c r="F16382" s="140"/>
    </row>
    <row r="16383" spans="1:6" x14ac:dyDescent="0.25">
      <c r="A16383" s="93">
        <v>2</v>
      </c>
      <c r="B16383" s="72"/>
      <c r="C16383" s="73"/>
      <c r="D16383" s="72"/>
      <c r="E16383" s="24"/>
      <c r="F16383" s="140"/>
    </row>
    <row r="16384" spans="1:6" x14ac:dyDescent="0.25">
      <c r="A16384" s="814" t="s">
        <v>9</v>
      </c>
      <c r="B16384" s="814"/>
      <c r="C16384" s="814"/>
      <c r="D16384" s="814"/>
      <c r="E16384" s="814"/>
      <c r="F16384" s="814"/>
    </row>
    <row r="16385" spans="1:6" x14ac:dyDescent="0.25">
      <c r="A16385" s="93">
        <v>1</v>
      </c>
      <c r="B16385" s="72"/>
      <c r="C16385" s="73"/>
      <c r="D16385" s="72"/>
      <c r="E16385" s="75"/>
      <c r="F16385" s="801"/>
    </row>
    <row r="16386" spans="1:6" x14ac:dyDescent="0.25">
      <c r="A16386" s="93">
        <v>2</v>
      </c>
      <c r="B16386" s="72"/>
      <c r="C16386" s="73"/>
      <c r="D16386" s="72"/>
      <c r="E16386" s="75"/>
      <c r="F16386" s="801"/>
    </row>
    <row r="16387" spans="1:6" x14ac:dyDescent="0.25">
      <c r="A16387" s="93">
        <v>3</v>
      </c>
      <c r="B16387" s="72"/>
      <c r="C16387" s="73"/>
      <c r="D16387" s="72"/>
      <c r="E16387" s="75"/>
      <c r="F16387" s="801"/>
    </row>
    <row r="16388" spans="1:6" x14ac:dyDescent="0.25">
      <c r="A16388" s="93">
        <v>4</v>
      </c>
      <c r="B16388" s="72"/>
      <c r="C16388" s="73"/>
      <c r="D16388" s="72"/>
      <c r="E16388" s="24"/>
      <c r="F16388" s="801"/>
    </row>
    <row r="16389" spans="1:6" x14ac:dyDescent="0.25">
      <c r="A16389" s="93">
        <v>5</v>
      </c>
      <c r="B16389" s="72"/>
      <c r="C16389" s="73"/>
      <c r="D16389" s="72"/>
      <c r="E16389" s="24"/>
      <c r="F16389" s="140"/>
    </row>
    <row r="16390" spans="1:6" x14ac:dyDescent="0.25">
      <c r="A16390" s="93">
        <v>6</v>
      </c>
      <c r="B16390" s="72"/>
      <c r="C16390" s="73"/>
      <c r="D16390" s="72"/>
      <c r="E16390" s="24"/>
      <c r="F16390" s="801"/>
    </row>
    <row r="16391" spans="1:6" x14ac:dyDescent="0.25">
      <c r="A16391" s="93">
        <v>7</v>
      </c>
      <c r="B16391" s="72"/>
      <c r="C16391" s="73"/>
      <c r="D16391" s="72"/>
      <c r="E16391" s="24"/>
      <c r="F16391" s="801"/>
    </row>
    <row r="16392" spans="1:6" x14ac:dyDescent="0.25">
      <c r="A16392" s="93">
        <v>8</v>
      </c>
      <c r="B16392" s="72"/>
      <c r="C16392" s="73"/>
      <c r="D16392" s="72"/>
      <c r="E16392" s="24"/>
      <c r="F16392" s="801"/>
    </row>
    <row r="16393" spans="1:6" x14ac:dyDescent="0.25">
      <c r="A16393" s="93">
        <v>9</v>
      </c>
      <c r="B16393" s="72"/>
      <c r="C16393" s="73"/>
      <c r="D16393" s="72"/>
      <c r="E16393" s="24"/>
      <c r="F16393" s="801"/>
    </row>
    <row r="16394" spans="1:6" x14ac:dyDescent="0.25">
      <c r="A16394" s="811" t="s">
        <v>20</v>
      </c>
      <c r="B16394" s="812"/>
      <c r="C16394" s="812"/>
      <c r="D16394" s="812"/>
      <c r="E16394" s="812"/>
      <c r="F16394" s="813"/>
    </row>
    <row r="16395" spans="1:6" x14ac:dyDescent="0.25">
      <c r="A16395" s="93">
        <v>1</v>
      </c>
      <c r="B16395" s="72"/>
      <c r="C16395" s="73"/>
      <c r="D16395" s="72"/>
      <c r="E16395" s="75"/>
      <c r="F16395" s="277"/>
    </row>
    <row r="16396" spans="1:6" x14ac:dyDescent="0.25">
      <c r="A16396" s="93">
        <v>2</v>
      </c>
      <c r="B16396" s="72"/>
      <c r="C16396" s="73"/>
      <c r="D16396" s="72"/>
      <c r="E16396" s="75"/>
      <c r="F16396" s="277"/>
    </row>
    <row r="16397" spans="1:6" x14ac:dyDescent="0.25">
      <c r="A16397" s="93">
        <v>3</v>
      </c>
      <c r="B16397" s="72"/>
      <c r="C16397" s="73"/>
      <c r="D16397" s="72"/>
      <c r="E16397" s="75"/>
      <c r="F16397" s="277"/>
    </row>
    <row r="16398" spans="1:6" x14ac:dyDescent="0.25">
      <c r="A16398" s="93">
        <v>4</v>
      </c>
      <c r="B16398" s="72"/>
      <c r="C16398" s="73"/>
      <c r="D16398" s="72"/>
      <c r="E16398" s="75"/>
      <c r="F16398" s="277"/>
    </row>
    <row r="16399" spans="1:6" x14ac:dyDescent="0.25">
      <c r="A16399" s="93">
        <v>6</v>
      </c>
      <c r="B16399" s="72"/>
      <c r="C16399" s="73"/>
      <c r="D16399" s="72"/>
      <c r="E16399" s="75"/>
      <c r="F16399" s="277"/>
    </row>
    <row r="16400" spans="1:6" x14ac:dyDescent="0.25">
      <c r="A16400" s="93">
        <v>7</v>
      </c>
      <c r="B16400" s="72"/>
      <c r="C16400" s="73"/>
      <c r="D16400" s="72"/>
      <c r="E16400" s="24"/>
      <c r="F16400" s="277"/>
    </row>
    <row r="16401" spans="1:6" x14ac:dyDescent="0.25">
      <c r="A16401" s="93">
        <v>8</v>
      </c>
      <c r="B16401" s="72"/>
      <c r="C16401" s="73"/>
      <c r="D16401" s="72"/>
      <c r="E16401" s="24"/>
      <c r="F16401" s="277"/>
    </row>
    <row r="16402" spans="1:6" x14ac:dyDescent="0.25">
      <c r="A16402" s="93">
        <v>9</v>
      </c>
      <c r="B16402" s="72"/>
      <c r="C16402" s="73"/>
      <c r="D16402" s="72"/>
      <c r="E16402" s="24"/>
      <c r="F16402" s="277"/>
    </row>
    <row r="16403" spans="1:6" x14ac:dyDescent="0.25">
      <c r="A16403" s="93">
        <v>10</v>
      </c>
      <c r="B16403" s="72"/>
      <c r="C16403" s="73"/>
      <c r="D16403" s="72"/>
      <c r="E16403" s="24"/>
      <c r="F16403" s="277"/>
    </row>
    <row r="16404" spans="1:6" x14ac:dyDescent="0.25">
      <c r="A16404" s="93">
        <v>11</v>
      </c>
      <c r="B16404" s="72"/>
      <c r="C16404" s="73"/>
      <c r="D16404" s="72"/>
      <c r="E16404" s="24"/>
      <c r="F16404" s="277"/>
    </row>
    <row r="16405" spans="1:6" x14ac:dyDescent="0.25">
      <c r="A16405" s="93">
        <v>12</v>
      </c>
      <c r="B16405" s="72"/>
      <c r="C16405" s="73"/>
      <c r="D16405" s="72"/>
      <c r="E16405" s="24"/>
      <c r="F16405" s="277"/>
    </row>
    <row r="16406" spans="1:6" x14ac:dyDescent="0.25">
      <c r="A16406" s="93">
        <v>13</v>
      </c>
      <c r="B16406" s="72"/>
      <c r="C16406" s="73"/>
      <c r="D16406" s="72"/>
      <c r="E16406" s="24"/>
      <c r="F16406" s="277"/>
    </row>
    <row r="16407" spans="1:6" x14ac:dyDescent="0.25">
      <c r="A16407" s="93">
        <v>14</v>
      </c>
      <c r="B16407" s="72"/>
      <c r="C16407" s="73"/>
      <c r="D16407" s="72"/>
      <c r="E16407" s="24"/>
      <c r="F16407" s="277"/>
    </row>
    <row r="16408" spans="1:6" x14ac:dyDescent="0.25">
      <c r="A16408" s="93">
        <v>15</v>
      </c>
      <c r="B16408" s="72"/>
      <c r="C16408" s="73"/>
      <c r="D16408" s="72"/>
      <c r="E16408" s="24"/>
      <c r="F16408" s="277"/>
    </row>
    <row r="16409" spans="1:6" x14ac:dyDescent="0.25">
      <c r="A16409" s="811" t="s">
        <v>558</v>
      </c>
      <c r="B16409" s="812"/>
      <c r="C16409" s="812"/>
      <c r="D16409" s="812"/>
      <c r="E16409" s="812"/>
      <c r="F16409" s="813"/>
    </row>
    <row r="16410" spans="1:6" x14ac:dyDescent="0.25">
      <c r="A16410" s="133">
        <v>1</v>
      </c>
      <c r="B16410" s="126"/>
      <c r="C16410" s="73"/>
      <c r="D16410" s="72"/>
      <c r="E16410" s="140"/>
      <c r="F16410" s="180"/>
    </row>
    <row r="16411" spans="1:6" x14ac:dyDescent="0.25">
      <c r="A16411" s="133">
        <v>2</v>
      </c>
      <c r="B16411" s="72"/>
      <c r="C16411" s="73"/>
      <c r="D16411" s="72"/>
      <c r="E16411" s="140"/>
      <c r="F16411" s="180"/>
    </row>
    <row r="16412" spans="1:6" x14ac:dyDescent="0.25">
      <c r="A16412" s="93">
        <v>3</v>
      </c>
      <c r="B16412" s="72"/>
      <c r="C16412" s="73"/>
      <c r="D16412" s="72"/>
      <c r="E16412" s="24"/>
      <c r="F16412" s="801"/>
    </row>
    <row r="16413" spans="1:6" x14ac:dyDescent="0.25">
      <c r="A16413" s="811" t="s">
        <v>12</v>
      </c>
      <c r="B16413" s="812"/>
      <c r="C16413" s="812"/>
      <c r="D16413" s="812"/>
      <c r="E16413" s="812"/>
      <c r="F16413" s="813"/>
    </row>
    <row r="16414" spans="1:6" x14ac:dyDescent="0.25">
      <c r="A16414" s="93">
        <v>1</v>
      </c>
      <c r="B16414" s="72"/>
      <c r="C16414" s="73"/>
      <c r="D16414" s="72"/>
      <c r="E16414" s="24"/>
      <c r="F16414" s="801"/>
    </row>
    <row r="16415" spans="1:6" x14ac:dyDescent="0.25">
      <c r="A16415" s="93">
        <v>2</v>
      </c>
      <c r="B16415" s="85"/>
      <c r="C16415" s="85"/>
      <c r="D16415" s="85"/>
      <c r="E16415" s="86"/>
      <c r="F16415" s="85"/>
    </row>
    <row r="16416" spans="1:6" x14ac:dyDescent="0.25">
      <c r="A16416" s="811" t="s">
        <v>385</v>
      </c>
      <c r="B16416" s="812"/>
      <c r="C16416" s="812"/>
      <c r="D16416" s="812"/>
      <c r="E16416" s="812"/>
      <c r="F16416" s="813"/>
    </row>
    <row r="16417" spans="1:6" x14ac:dyDescent="0.25">
      <c r="A16417" s="133">
        <v>1</v>
      </c>
      <c r="B16417" s="72"/>
      <c r="C16417" s="73"/>
      <c r="D16417" s="72"/>
      <c r="E16417" s="24"/>
      <c r="F16417" s="801"/>
    </row>
    <row r="16418" spans="1:6" x14ac:dyDescent="0.25">
      <c r="A16418" s="133">
        <v>2</v>
      </c>
      <c r="B16418" s="72"/>
      <c r="C16418" s="73"/>
      <c r="D16418" s="72"/>
      <c r="E16418" s="24"/>
      <c r="F16418" s="801"/>
    </row>
    <row r="16419" spans="1:6" x14ac:dyDescent="0.25">
      <c r="A16419" s="133">
        <v>3</v>
      </c>
      <c r="B16419" s="72"/>
      <c r="C16419" s="73"/>
      <c r="D16419" s="72"/>
      <c r="E16419" s="24"/>
      <c r="F16419" s="801"/>
    </row>
    <row r="16420" spans="1:6" x14ac:dyDescent="0.25">
      <c r="A16420" s="133">
        <v>4</v>
      </c>
      <c r="B16420" s="72"/>
      <c r="C16420" s="73"/>
      <c r="D16420" s="72"/>
      <c r="E16420" s="24"/>
      <c r="F16420" s="801"/>
    </row>
    <row r="16421" spans="1:6" x14ac:dyDescent="0.25">
      <c r="A16421" s="811" t="s">
        <v>5</v>
      </c>
      <c r="B16421" s="812"/>
      <c r="C16421" s="812"/>
      <c r="D16421" s="812"/>
      <c r="E16421" s="812"/>
      <c r="F16421" s="813"/>
    </row>
    <row r="16422" spans="1:6" x14ac:dyDescent="0.25">
      <c r="A16422" s="93">
        <v>1</v>
      </c>
      <c r="B16422" s="85"/>
      <c r="C16422" s="85"/>
      <c r="D16422" s="85"/>
      <c r="E16422" s="75"/>
      <c r="F16422" s="140"/>
    </row>
    <row r="16423" spans="1:6" x14ac:dyDescent="0.25">
      <c r="A16423" s="93">
        <v>2</v>
      </c>
      <c r="B16423" s="85"/>
      <c r="C16423" s="73"/>
      <c r="D16423" s="72"/>
      <c r="E16423" s="86"/>
      <c r="F16423" s="93"/>
    </row>
    <row r="16424" spans="1:6" x14ac:dyDescent="0.25">
      <c r="A16424" s="811" t="s">
        <v>71</v>
      </c>
      <c r="B16424" s="812"/>
      <c r="C16424" s="812"/>
      <c r="D16424" s="812"/>
      <c r="E16424" s="812"/>
      <c r="F16424" s="813"/>
    </row>
    <row r="16425" spans="1:6" x14ac:dyDescent="0.25">
      <c r="A16425" s="133">
        <v>1</v>
      </c>
      <c r="B16425" s="85"/>
      <c r="C16425" s="85"/>
      <c r="D16425" s="85"/>
      <c r="E16425" s="86"/>
      <c r="F16425" s="85"/>
    </row>
    <row r="16426" spans="1:6" x14ac:dyDescent="0.25">
      <c r="A16426" s="133">
        <v>2</v>
      </c>
      <c r="B16426" s="85"/>
      <c r="C16426" s="85"/>
      <c r="D16426" s="85"/>
      <c r="E16426" s="86"/>
      <c r="F16426" s="85"/>
    </row>
    <row r="16429" spans="1:6" x14ac:dyDescent="0.25">
      <c r="A16429" s="197"/>
      <c r="B16429" s="198" t="s">
        <v>0</v>
      </c>
      <c r="C16429" s="199">
        <v>44759</v>
      </c>
      <c r="D16429" s="198"/>
      <c r="E16429" s="575"/>
      <c r="F16429" s="200"/>
    </row>
    <row r="16430" spans="1:6" x14ac:dyDescent="0.25">
      <c r="A16430" s="201" t="s">
        <v>580</v>
      </c>
      <c r="B16430" s="202" t="s">
        <v>576</v>
      </c>
      <c r="C16430" s="203" t="s">
        <v>912</v>
      </c>
      <c r="D16430" s="202" t="s">
        <v>577</v>
      </c>
      <c r="E16430" s="576" t="s">
        <v>1422</v>
      </c>
      <c r="F16430" s="204" t="s">
        <v>579</v>
      </c>
    </row>
    <row r="16431" spans="1:6" x14ac:dyDescent="0.25">
      <c r="A16431" s="814" t="s">
        <v>155</v>
      </c>
      <c r="B16431" s="814"/>
      <c r="C16431" s="814"/>
      <c r="D16431" s="814"/>
      <c r="E16431" s="814"/>
      <c r="F16431" s="814"/>
    </row>
    <row r="16432" spans="1:6" x14ac:dyDescent="0.25">
      <c r="A16432" s="133">
        <v>1</v>
      </c>
      <c r="B16432" s="207"/>
      <c r="C16432" s="207"/>
      <c r="D16432" s="207"/>
      <c r="E16432" s="475"/>
      <c r="F16432" s="207"/>
    </row>
    <row r="16433" spans="1:6" x14ac:dyDescent="0.25">
      <c r="A16433" s="93">
        <v>2</v>
      </c>
      <c r="B16433" s="224"/>
      <c r="C16433" s="225"/>
      <c r="D16433" s="224"/>
      <c r="E16433" s="227"/>
      <c r="F16433" s="206"/>
    </row>
    <row r="16434" spans="1:6" x14ac:dyDescent="0.25">
      <c r="A16434" s="814" t="s">
        <v>41</v>
      </c>
      <c r="B16434" s="814"/>
      <c r="C16434" s="814"/>
      <c r="D16434" s="814"/>
      <c r="E16434" s="814"/>
      <c r="F16434" s="814"/>
    </row>
    <row r="16435" spans="1:6" x14ac:dyDescent="0.25">
      <c r="A16435" s="93">
        <v>1</v>
      </c>
      <c r="B16435" s="72"/>
      <c r="C16435" s="73"/>
      <c r="D16435" s="72"/>
      <c r="E16435" s="75"/>
      <c r="F16435" s="140"/>
    </row>
    <row r="16436" spans="1:6" x14ac:dyDescent="0.25">
      <c r="A16436" s="93"/>
      <c r="B16436" s="85"/>
      <c r="C16436" s="85"/>
      <c r="D16436" s="85"/>
      <c r="E16436" s="86"/>
      <c r="F16436" s="85"/>
    </row>
    <row r="16437" spans="1:6" x14ac:dyDescent="0.25">
      <c r="A16437" s="814" t="s">
        <v>9</v>
      </c>
      <c r="B16437" s="814"/>
      <c r="C16437" s="814"/>
      <c r="D16437" s="814"/>
      <c r="E16437" s="814"/>
      <c r="F16437" s="814"/>
    </row>
    <row r="16438" spans="1:6" x14ac:dyDescent="0.25">
      <c r="A16438" s="93">
        <v>1</v>
      </c>
      <c r="B16438" s="72"/>
      <c r="C16438" s="73"/>
      <c r="D16438" s="72"/>
      <c r="E16438" s="75"/>
      <c r="F16438" s="801"/>
    </row>
    <row r="16439" spans="1:6" x14ac:dyDescent="0.25">
      <c r="A16439" s="93">
        <v>2</v>
      </c>
      <c r="B16439" s="72"/>
      <c r="C16439" s="73"/>
      <c r="D16439" s="72"/>
      <c r="E16439" s="75"/>
      <c r="F16439" s="140"/>
    </row>
    <row r="16440" spans="1:6" x14ac:dyDescent="0.25">
      <c r="A16440" s="93">
        <v>3</v>
      </c>
      <c r="B16440" s="72"/>
      <c r="C16440" s="73"/>
      <c r="D16440" s="72"/>
      <c r="E16440" s="75"/>
      <c r="F16440" s="801"/>
    </row>
    <row r="16441" spans="1:6" x14ac:dyDescent="0.25">
      <c r="A16441" s="93">
        <v>4</v>
      </c>
      <c r="B16441" s="72"/>
      <c r="C16441" s="73"/>
      <c r="D16441" s="72"/>
      <c r="E16441" s="24"/>
      <c r="F16441" s="801"/>
    </row>
    <row r="16442" spans="1:6" x14ac:dyDescent="0.25">
      <c r="A16442" s="93">
        <v>5</v>
      </c>
      <c r="B16442" s="72"/>
      <c r="C16442" s="73"/>
      <c r="D16442" s="72"/>
      <c r="E16442" s="24"/>
      <c r="F16442" s="801"/>
    </row>
    <row r="16443" spans="1:6" x14ac:dyDescent="0.25">
      <c r="A16443" s="93">
        <v>6</v>
      </c>
      <c r="B16443" s="72"/>
      <c r="C16443" s="73"/>
      <c r="D16443" s="72"/>
      <c r="E16443" s="24"/>
      <c r="F16443" s="801"/>
    </row>
    <row r="16444" spans="1:6" x14ac:dyDescent="0.25">
      <c r="A16444" s="93">
        <v>7</v>
      </c>
      <c r="B16444" s="72"/>
      <c r="C16444" s="73"/>
      <c r="D16444" s="72"/>
      <c r="E16444" s="24"/>
      <c r="F16444" s="801"/>
    </row>
    <row r="16445" spans="1:6" x14ac:dyDescent="0.25">
      <c r="A16445" s="93">
        <v>8</v>
      </c>
      <c r="B16445" s="72"/>
      <c r="C16445" s="73"/>
      <c r="D16445" s="72"/>
      <c r="E16445" s="24"/>
      <c r="F16445" s="801"/>
    </row>
    <row r="16446" spans="1:6" x14ac:dyDescent="0.25">
      <c r="A16446" s="93"/>
      <c r="B16446" s="72"/>
      <c r="C16446" s="73"/>
      <c r="D16446" s="72"/>
      <c r="E16446" s="24"/>
      <c r="F16446" s="801"/>
    </row>
    <row r="16447" spans="1:6" x14ac:dyDescent="0.25">
      <c r="A16447" s="811" t="s">
        <v>20</v>
      </c>
      <c r="B16447" s="812"/>
      <c r="C16447" s="812"/>
      <c r="D16447" s="812"/>
      <c r="E16447" s="812"/>
      <c r="F16447" s="813"/>
    </row>
    <row r="16448" spans="1:6" x14ac:dyDescent="0.25">
      <c r="A16448" s="93">
        <v>1</v>
      </c>
      <c r="B16448" s="72"/>
      <c r="C16448" s="73"/>
      <c r="D16448" s="72"/>
      <c r="E16448" s="75"/>
      <c r="F16448" s="277"/>
    </row>
    <row r="16449" spans="1:6" x14ac:dyDescent="0.25">
      <c r="A16449" s="93">
        <v>2</v>
      </c>
      <c r="B16449" s="72"/>
      <c r="C16449" s="73"/>
      <c r="D16449" s="72"/>
      <c r="E16449" s="75"/>
      <c r="F16449" s="277"/>
    </row>
    <row r="16450" spans="1:6" x14ac:dyDescent="0.25">
      <c r="A16450" s="93">
        <v>3</v>
      </c>
      <c r="B16450" s="72"/>
      <c r="C16450" s="73"/>
      <c r="D16450" s="72"/>
      <c r="E16450" s="75"/>
      <c r="F16450" s="277"/>
    </row>
    <row r="16451" spans="1:6" x14ac:dyDescent="0.25">
      <c r="A16451" s="93">
        <v>4</v>
      </c>
      <c r="B16451" s="72"/>
      <c r="C16451" s="73"/>
      <c r="D16451" s="72"/>
      <c r="E16451" s="24"/>
      <c r="F16451" s="277"/>
    </row>
    <row r="16452" spans="1:6" x14ac:dyDescent="0.25">
      <c r="A16452" s="93">
        <v>5</v>
      </c>
      <c r="B16452" s="72"/>
      <c r="C16452" s="73"/>
      <c r="D16452" s="72"/>
      <c r="E16452" s="75"/>
      <c r="F16452" s="277"/>
    </row>
    <row r="16453" spans="1:6" x14ac:dyDescent="0.25">
      <c r="A16453" s="93">
        <v>6</v>
      </c>
      <c r="B16453" s="72"/>
      <c r="C16453" s="73"/>
      <c r="D16453" s="72"/>
      <c r="E16453" s="24"/>
      <c r="F16453" s="277"/>
    </row>
    <row r="16454" spans="1:6" x14ac:dyDescent="0.25">
      <c r="A16454" s="93">
        <v>7</v>
      </c>
      <c r="B16454" s="72"/>
      <c r="C16454" s="73"/>
      <c r="D16454" s="72"/>
      <c r="E16454" s="24"/>
      <c r="F16454" s="277"/>
    </row>
    <row r="16455" spans="1:6" x14ac:dyDescent="0.25">
      <c r="A16455" s="93"/>
      <c r="B16455" s="72"/>
      <c r="C16455" s="73"/>
      <c r="D16455" s="72"/>
      <c r="E16455" s="24"/>
      <c r="F16455" s="277"/>
    </row>
    <row r="16456" spans="1:6" x14ac:dyDescent="0.25">
      <c r="A16456" s="811" t="s">
        <v>558</v>
      </c>
      <c r="B16456" s="812"/>
      <c r="C16456" s="812"/>
      <c r="D16456" s="812"/>
      <c r="E16456" s="812"/>
      <c r="F16456" s="813"/>
    </row>
    <row r="16457" spans="1:6" x14ac:dyDescent="0.25">
      <c r="A16457" s="133">
        <v>1</v>
      </c>
      <c r="B16457" s="126"/>
      <c r="C16457" s="73"/>
      <c r="D16457" s="72"/>
      <c r="E16457" s="140"/>
      <c r="F16457" s="180"/>
    </row>
    <row r="16458" spans="1:6" x14ac:dyDescent="0.25">
      <c r="A16458" s="133">
        <v>2</v>
      </c>
      <c r="B16458" s="72"/>
      <c r="C16458" s="73"/>
      <c r="D16458" s="72"/>
      <c r="E16458" s="140"/>
      <c r="F16458" s="180"/>
    </row>
    <row r="16459" spans="1:6" x14ac:dyDescent="0.25">
      <c r="A16459" s="93">
        <v>3</v>
      </c>
      <c r="B16459" s="72"/>
      <c r="C16459" s="73"/>
      <c r="D16459" s="72"/>
      <c r="E16459" s="24"/>
      <c r="F16459" s="801"/>
    </row>
    <row r="16460" spans="1:6" x14ac:dyDescent="0.25">
      <c r="A16460" s="811" t="s">
        <v>12</v>
      </c>
      <c r="B16460" s="812"/>
      <c r="C16460" s="812"/>
      <c r="D16460" s="812"/>
      <c r="E16460" s="812"/>
      <c r="F16460" s="813"/>
    </row>
    <row r="16461" spans="1:6" x14ac:dyDescent="0.25">
      <c r="A16461" s="93">
        <v>1</v>
      </c>
      <c r="B16461" s="72"/>
      <c r="C16461" s="73"/>
      <c r="D16461" s="72"/>
      <c r="E16461" s="24"/>
      <c r="F16461" s="801"/>
    </row>
    <row r="16462" spans="1:6" x14ac:dyDescent="0.25">
      <c r="A16462" s="93">
        <v>2</v>
      </c>
      <c r="B16462" s="85"/>
      <c r="C16462" s="85"/>
      <c r="D16462" s="85"/>
      <c r="E16462" s="86"/>
      <c r="F16462" s="85"/>
    </row>
    <row r="16463" spans="1:6" x14ac:dyDescent="0.25">
      <c r="A16463" s="811" t="s">
        <v>385</v>
      </c>
      <c r="B16463" s="812"/>
      <c r="C16463" s="812"/>
      <c r="D16463" s="812"/>
      <c r="E16463" s="812"/>
      <c r="F16463" s="813"/>
    </row>
    <row r="16464" spans="1:6" x14ac:dyDescent="0.25">
      <c r="A16464" s="133">
        <v>1</v>
      </c>
      <c r="B16464" s="72"/>
      <c r="C16464" s="73"/>
      <c r="D16464" s="72"/>
      <c r="E16464" s="24"/>
      <c r="F16464" s="801"/>
    </row>
    <row r="16465" spans="1:6" x14ac:dyDescent="0.25">
      <c r="A16465" s="133">
        <v>2</v>
      </c>
      <c r="B16465" s="72"/>
      <c r="C16465" s="73"/>
      <c r="D16465" s="72"/>
      <c r="E16465" s="24"/>
      <c r="F16465" s="801"/>
    </row>
    <row r="16466" spans="1:6" x14ac:dyDescent="0.25">
      <c r="A16466" s="133">
        <v>3</v>
      </c>
      <c r="B16466" s="72"/>
      <c r="C16466" s="73"/>
      <c r="D16466" s="72"/>
      <c r="E16466" s="24"/>
      <c r="F16466" s="801"/>
    </row>
    <row r="16467" spans="1:6" x14ac:dyDescent="0.25">
      <c r="A16467" s="133">
        <v>4</v>
      </c>
      <c r="B16467" s="72"/>
      <c r="C16467" s="73"/>
      <c r="D16467" s="72"/>
      <c r="E16467" s="24"/>
      <c r="F16467" s="801"/>
    </row>
    <row r="16468" spans="1:6" x14ac:dyDescent="0.25">
      <c r="A16468" s="811" t="s">
        <v>5</v>
      </c>
      <c r="B16468" s="812"/>
      <c r="C16468" s="812"/>
      <c r="D16468" s="812"/>
      <c r="E16468" s="812"/>
      <c r="F16468" s="813"/>
    </row>
    <row r="16469" spans="1:6" x14ac:dyDescent="0.25">
      <c r="A16469" s="93">
        <v>1</v>
      </c>
      <c r="B16469" s="85"/>
      <c r="C16469" s="85"/>
      <c r="D16469" s="85"/>
      <c r="E16469" s="75"/>
      <c r="F16469" s="140"/>
    </row>
    <row r="16470" spans="1:6" x14ac:dyDescent="0.25">
      <c r="A16470" s="93">
        <v>2</v>
      </c>
      <c r="B16470" s="85"/>
      <c r="C16470" s="73"/>
      <c r="D16470" s="72"/>
      <c r="E16470" s="86"/>
      <c r="F16470" s="140"/>
    </row>
    <row r="16471" spans="1:6" x14ac:dyDescent="0.25">
      <c r="A16471" s="93">
        <v>3</v>
      </c>
      <c r="B16471" s="85"/>
      <c r="C16471" s="73"/>
      <c r="D16471" s="72"/>
      <c r="E16471" s="86"/>
      <c r="F16471" s="140"/>
    </row>
    <row r="16472" spans="1:6" x14ac:dyDescent="0.25">
      <c r="A16472" s="93">
        <v>4</v>
      </c>
      <c r="B16472" s="85"/>
      <c r="C16472" s="73"/>
      <c r="D16472" s="72"/>
      <c r="E16472" s="86"/>
      <c r="F16472" s="140"/>
    </row>
    <row r="16484" spans="1:6" x14ac:dyDescent="0.25">
      <c r="A16484" s="197"/>
      <c r="B16484" s="198" t="s">
        <v>0</v>
      </c>
      <c r="C16484" s="199">
        <v>44766</v>
      </c>
      <c r="D16484" s="198"/>
      <c r="E16484" s="575"/>
      <c r="F16484" s="200"/>
    </row>
    <row r="16485" spans="1:6" x14ac:dyDescent="0.25">
      <c r="A16485" s="201" t="s">
        <v>580</v>
      </c>
      <c r="B16485" s="202" t="s">
        <v>576</v>
      </c>
      <c r="C16485" s="203" t="s">
        <v>912</v>
      </c>
      <c r="D16485" s="202" t="s">
        <v>577</v>
      </c>
      <c r="E16485" s="576" t="s">
        <v>1422</v>
      </c>
      <c r="F16485" s="204" t="s">
        <v>579</v>
      </c>
    </row>
    <row r="16486" spans="1:6" x14ac:dyDescent="0.25">
      <c r="A16486" s="814" t="s">
        <v>155</v>
      </c>
      <c r="B16486" s="814"/>
      <c r="C16486" s="814"/>
      <c r="D16486" s="814"/>
      <c r="E16486" s="814"/>
      <c r="F16486" s="814"/>
    </row>
    <row r="16487" spans="1:6" x14ac:dyDescent="0.25">
      <c r="A16487" s="133">
        <v>1</v>
      </c>
      <c r="B16487" s="207"/>
      <c r="C16487" s="207"/>
      <c r="D16487" s="207"/>
      <c r="E16487" s="475"/>
      <c r="F16487" s="207"/>
    </row>
    <row r="16488" spans="1:6" x14ac:dyDescent="0.25">
      <c r="A16488" s="93">
        <v>2</v>
      </c>
      <c r="B16488" s="224"/>
      <c r="C16488" s="225"/>
      <c r="D16488" s="224"/>
      <c r="E16488" s="227"/>
      <c r="F16488" s="206"/>
    </row>
    <row r="16489" spans="1:6" x14ac:dyDescent="0.25">
      <c r="A16489" s="814" t="s">
        <v>41</v>
      </c>
      <c r="B16489" s="814"/>
      <c r="C16489" s="814"/>
      <c r="D16489" s="814"/>
      <c r="E16489" s="814"/>
      <c r="F16489" s="814"/>
    </row>
    <row r="16490" spans="1:6" x14ac:dyDescent="0.25">
      <c r="A16490" s="93">
        <v>1</v>
      </c>
      <c r="B16490" s="72"/>
      <c r="C16490" s="73"/>
      <c r="D16490" s="72"/>
      <c r="E16490" s="75"/>
      <c r="F16490" s="140"/>
    </row>
    <row r="16491" spans="1:6" x14ac:dyDescent="0.25">
      <c r="A16491" s="93"/>
      <c r="B16491" s="85"/>
      <c r="C16491" s="85"/>
      <c r="D16491" s="85"/>
      <c r="E16491" s="86"/>
      <c r="F16491" s="85"/>
    </row>
    <row r="16492" spans="1:6" x14ac:dyDescent="0.25">
      <c r="A16492" s="814" t="s">
        <v>9</v>
      </c>
      <c r="B16492" s="814"/>
      <c r="C16492" s="814"/>
      <c r="D16492" s="814"/>
      <c r="E16492" s="814"/>
      <c r="F16492" s="814"/>
    </row>
    <row r="16493" spans="1:6" x14ac:dyDescent="0.25">
      <c r="A16493" s="93">
        <v>1</v>
      </c>
      <c r="B16493" s="72" t="s">
        <v>4881</v>
      </c>
      <c r="C16493" s="73" t="s">
        <v>9</v>
      </c>
      <c r="D16493" s="72" t="s">
        <v>21</v>
      </c>
      <c r="E16493" s="75"/>
      <c r="F16493" s="801"/>
    </row>
    <row r="16494" spans="1:6" x14ac:dyDescent="0.25">
      <c r="A16494" s="93">
        <v>2</v>
      </c>
      <c r="B16494" s="72"/>
      <c r="C16494" s="73"/>
      <c r="D16494" s="72"/>
      <c r="E16494" s="75"/>
      <c r="F16494" s="140"/>
    </row>
    <row r="16495" spans="1:6" x14ac:dyDescent="0.25">
      <c r="A16495" s="93">
        <v>3</v>
      </c>
      <c r="B16495" s="72"/>
      <c r="C16495" s="73"/>
      <c r="D16495" s="72"/>
      <c r="E16495" s="75"/>
      <c r="F16495" s="801"/>
    </row>
    <row r="16496" spans="1:6" x14ac:dyDescent="0.25">
      <c r="A16496" s="93">
        <v>4</v>
      </c>
      <c r="B16496" s="72"/>
      <c r="C16496" s="73"/>
      <c r="D16496" s="72"/>
      <c r="E16496" s="24"/>
      <c r="F16496" s="801"/>
    </row>
    <row r="16497" spans="1:6" x14ac:dyDescent="0.25">
      <c r="A16497" s="93">
        <v>5</v>
      </c>
      <c r="B16497" s="72"/>
      <c r="C16497" s="73"/>
      <c r="D16497" s="72"/>
      <c r="E16497" s="24"/>
      <c r="F16497" s="801"/>
    </row>
    <row r="16498" spans="1:6" x14ac:dyDescent="0.25">
      <c r="A16498" s="93">
        <v>6</v>
      </c>
      <c r="B16498" s="72"/>
      <c r="C16498" s="73"/>
      <c r="D16498" s="72"/>
      <c r="E16498" s="24"/>
      <c r="F16498" s="801"/>
    </row>
    <row r="16499" spans="1:6" x14ac:dyDescent="0.25">
      <c r="A16499" s="93">
        <v>7</v>
      </c>
      <c r="B16499" s="72"/>
      <c r="C16499" s="73"/>
      <c r="D16499" s="72"/>
      <c r="E16499" s="24"/>
      <c r="F16499" s="801"/>
    </row>
    <row r="16500" spans="1:6" x14ac:dyDescent="0.25">
      <c r="A16500" s="93">
        <v>8</v>
      </c>
      <c r="B16500" s="72"/>
      <c r="C16500" s="73"/>
      <c r="D16500" s="72"/>
      <c r="E16500" s="24"/>
      <c r="F16500" s="801"/>
    </row>
    <row r="16501" spans="1:6" x14ac:dyDescent="0.25">
      <c r="A16501" s="93"/>
      <c r="B16501" s="72"/>
      <c r="C16501" s="73"/>
      <c r="D16501" s="72"/>
      <c r="E16501" s="24"/>
      <c r="F16501" s="801"/>
    </row>
    <row r="16502" spans="1:6" x14ac:dyDescent="0.25">
      <c r="A16502" s="811" t="s">
        <v>20</v>
      </c>
      <c r="B16502" s="812"/>
      <c r="C16502" s="812"/>
      <c r="D16502" s="812"/>
      <c r="E16502" s="812"/>
      <c r="F16502" s="813"/>
    </row>
    <row r="16503" spans="1:6" x14ac:dyDescent="0.25">
      <c r="A16503" s="93">
        <v>1</v>
      </c>
      <c r="B16503" s="72"/>
      <c r="C16503" s="73"/>
      <c r="D16503" s="72"/>
      <c r="E16503" s="75"/>
      <c r="F16503" s="277"/>
    </row>
    <row r="16504" spans="1:6" x14ac:dyDescent="0.25">
      <c r="A16504" s="93">
        <v>2</v>
      </c>
      <c r="B16504" s="72"/>
      <c r="C16504" s="73"/>
      <c r="D16504" s="72"/>
      <c r="E16504" s="75"/>
      <c r="F16504" s="277"/>
    </row>
    <row r="16505" spans="1:6" x14ac:dyDescent="0.25">
      <c r="A16505" s="93">
        <v>3</v>
      </c>
      <c r="B16505" s="72"/>
      <c r="C16505" s="73"/>
      <c r="D16505" s="72"/>
      <c r="E16505" s="75"/>
      <c r="F16505" s="277"/>
    </row>
    <row r="16506" spans="1:6" x14ac:dyDescent="0.25">
      <c r="A16506" s="93">
        <v>4</v>
      </c>
      <c r="B16506" s="72"/>
      <c r="C16506" s="73"/>
      <c r="D16506" s="72"/>
      <c r="E16506" s="24"/>
      <c r="F16506" s="277"/>
    </row>
    <row r="16507" spans="1:6" x14ac:dyDescent="0.25">
      <c r="A16507" s="93">
        <v>5</v>
      </c>
      <c r="B16507" s="72"/>
      <c r="C16507" s="73"/>
      <c r="D16507" s="72"/>
      <c r="E16507" s="75"/>
      <c r="F16507" s="277"/>
    </row>
    <row r="16508" spans="1:6" x14ac:dyDescent="0.25">
      <c r="A16508" s="93">
        <v>6</v>
      </c>
      <c r="B16508" s="72"/>
      <c r="C16508" s="73"/>
      <c r="D16508" s="72"/>
      <c r="E16508" s="24"/>
      <c r="F16508" s="277"/>
    </row>
    <row r="16509" spans="1:6" x14ac:dyDescent="0.25">
      <c r="A16509" s="93">
        <v>7</v>
      </c>
      <c r="B16509" s="72"/>
      <c r="C16509" s="73"/>
      <c r="D16509" s="72"/>
      <c r="E16509" s="24"/>
      <c r="F16509" s="277"/>
    </row>
    <row r="16510" spans="1:6" x14ac:dyDescent="0.25">
      <c r="A16510" s="93"/>
      <c r="B16510" s="72"/>
      <c r="C16510" s="73"/>
      <c r="D16510" s="72"/>
      <c r="E16510" s="24"/>
      <c r="F16510" s="277"/>
    </row>
    <row r="16511" spans="1:6" x14ac:dyDescent="0.25">
      <c r="A16511" s="811" t="s">
        <v>558</v>
      </c>
      <c r="B16511" s="812"/>
      <c r="C16511" s="812"/>
      <c r="D16511" s="812"/>
      <c r="E16511" s="812"/>
      <c r="F16511" s="813"/>
    </row>
    <row r="16512" spans="1:6" x14ac:dyDescent="0.25">
      <c r="A16512" s="133">
        <v>1</v>
      </c>
      <c r="B16512" s="126"/>
      <c r="C16512" s="73"/>
      <c r="D16512" s="72"/>
      <c r="E16512" s="140"/>
      <c r="F16512" s="180"/>
    </row>
    <row r="16513" spans="1:6" x14ac:dyDescent="0.25">
      <c r="A16513" s="133">
        <v>2</v>
      </c>
      <c r="B16513" s="72"/>
      <c r="C16513" s="73"/>
      <c r="D16513" s="72"/>
      <c r="E16513" s="140"/>
      <c r="F16513" s="180"/>
    </row>
    <row r="16514" spans="1:6" x14ac:dyDescent="0.25">
      <c r="A16514" s="93">
        <v>3</v>
      </c>
      <c r="B16514" s="72"/>
      <c r="C16514" s="73"/>
      <c r="D16514" s="72"/>
      <c r="E16514" s="24"/>
      <c r="F16514" s="801"/>
    </row>
    <row r="16515" spans="1:6" x14ac:dyDescent="0.25">
      <c r="A16515" s="811" t="s">
        <v>12</v>
      </c>
      <c r="B16515" s="812"/>
      <c r="C16515" s="812"/>
      <c r="D16515" s="812"/>
      <c r="E16515" s="812"/>
      <c r="F16515" s="813"/>
    </row>
    <row r="16516" spans="1:6" x14ac:dyDescent="0.25">
      <c r="A16516" s="93">
        <v>1</v>
      </c>
      <c r="B16516" s="72"/>
      <c r="C16516" s="73"/>
      <c r="D16516" s="72"/>
      <c r="E16516" s="24"/>
      <c r="F16516" s="801"/>
    </row>
    <row r="16517" spans="1:6" x14ac:dyDescent="0.25">
      <c r="A16517" s="93">
        <v>2</v>
      </c>
      <c r="B16517" s="85"/>
      <c r="C16517" s="85"/>
      <c r="D16517" s="85"/>
      <c r="E16517" s="86"/>
      <c r="F16517" s="85"/>
    </row>
    <row r="16518" spans="1:6" x14ac:dyDescent="0.25">
      <c r="A16518" s="811" t="s">
        <v>385</v>
      </c>
      <c r="B16518" s="812"/>
      <c r="C16518" s="812"/>
      <c r="D16518" s="812"/>
      <c r="E16518" s="812"/>
      <c r="F16518" s="813"/>
    </row>
    <row r="16519" spans="1:6" x14ac:dyDescent="0.25">
      <c r="A16519" s="133">
        <v>1</v>
      </c>
      <c r="B16519" s="72"/>
      <c r="C16519" s="73"/>
      <c r="D16519" s="72"/>
      <c r="E16519" s="24"/>
      <c r="F16519" s="801"/>
    </row>
    <row r="16520" spans="1:6" x14ac:dyDescent="0.25">
      <c r="A16520" s="133">
        <v>2</v>
      </c>
      <c r="B16520" s="72"/>
      <c r="C16520" s="73"/>
      <c r="D16520" s="72"/>
      <c r="E16520" s="24"/>
      <c r="F16520" s="801"/>
    </row>
    <row r="16521" spans="1:6" x14ac:dyDescent="0.25">
      <c r="A16521" s="133">
        <v>3</v>
      </c>
      <c r="B16521" s="72"/>
      <c r="C16521" s="73"/>
      <c r="D16521" s="72"/>
      <c r="E16521" s="24"/>
      <c r="F16521" s="801"/>
    </row>
    <row r="16522" spans="1:6" x14ac:dyDescent="0.25">
      <c r="A16522" s="133">
        <v>4</v>
      </c>
      <c r="B16522" s="72"/>
      <c r="C16522" s="73"/>
      <c r="D16522" s="72"/>
      <c r="E16522" s="24"/>
      <c r="F16522" s="801"/>
    </row>
    <row r="16523" spans="1:6" x14ac:dyDescent="0.25">
      <c r="A16523" s="811" t="s">
        <v>5</v>
      </c>
      <c r="B16523" s="812"/>
      <c r="C16523" s="812"/>
      <c r="D16523" s="812"/>
      <c r="E16523" s="812"/>
      <c r="F16523" s="813"/>
    </row>
    <row r="16524" spans="1:6" x14ac:dyDescent="0.25">
      <c r="A16524" s="93">
        <v>1</v>
      </c>
      <c r="B16524" s="85"/>
      <c r="C16524" s="85"/>
      <c r="D16524" s="85"/>
      <c r="E16524" s="75"/>
      <c r="F16524" s="140"/>
    </row>
    <row r="16525" spans="1:6" x14ac:dyDescent="0.25">
      <c r="A16525" s="93">
        <v>2</v>
      </c>
      <c r="B16525" s="85"/>
      <c r="C16525" s="73"/>
      <c r="D16525" s="72"/>
      <c r="E16525" s="86"/>
      <c r="F16525" s="140"/>
    </row>
    <row r="16526" spans="1:6" x14ac:dyDescent="0.25">
      <c r="A16526" s="93">
        <v>3</v>
      </c>
      <c r="B16526" s="85"/>
      <c r="C16526" s="73"/>
      <c r="D16526" s="72"/>
      <c r="E16526" s="86"/>
      <c r="F16526" s="140"/>
    </row>
    <row r="16527" spans="1:6" x14ac:dyDescent="0.25">
      <c r="A16527" s="93">
        <v>4</v>
      </c>
      <c r="B16527" s="85"/>
      <c r="C16527" s="73"/>
      <c r="D16527" s="72"/>
      <c r="E16527" s="86"/>
      <c r="F16527" s="140"/>
    </row>
  </sheetData>
  <mergeCells count="3234">
    <mergeCell ref="A15568:F15568"/>
    <mergeCell ref="A15571:F15571"/>
    <mergeCell ref="A15581:F15581"/>
    <mergeCell ref="A15598:F15598"/>
    <mergeCell ref="A15602:F15602"/>
    <mergeCell ref="A15605:F15605"/>
    <mergeCell ref="A15610:F15610"/>
    <mergeCell ref="A15443:F15443"/>
    <mergeCell ref="A15447:F15447"/>
    <mergeCell ref="A15450:F15450"/>
    <mergeCell ref="A15455:F15455"/>
    <mergeCell ref="A15325:F15325"/>
    <mergeCell ref="A15328:F15328"/>
    <mergeCell ref="A15331:F15331"/>
    <mergeCell ref="A15338:F15338"/>
    <mergeCell ref="A15347:F15347"/>
    <mergeCell ref="A15351:F15351"/>
    <mergeCell ref="A15354:F15354"/>
    <mergeCell ref="A15359:F15359"/>
    <mergeCell ref="A15366:F15366"/>
    <mergeCell ref="A15369:F15369"/>
    <mergeCell ref="A15372:F15372"/>
    <mergeCell ref="A15382:F15382"/>
    <mergeCell ref="A15397:F15397"/>
    <mergeCell ref="A15401:F15401"/>
    <mergeCell ref="A15404:F15404"/>
    <mergeCell ref="A15409:F15409"/>
    <mergeCell ref="A15418:F15418"/>
    <mergeCell ref="A15548:F15548"/>
    <mergeCell ref="A15268:F15268"/>
    <mergeCell ref="A15275:F15275"/>
    <mergeCell ref="A15278:F15278"/>
    <mergeCell ref="A15281:F15281"/>
    <mergeCell ref="A15289:F15289"/>
    <mergeCell ref="A15301:F15301"/>
    <mergeCell ref="A15305:F15305"/>
    <mergeCell ref="A15308:F15308"/>
    <mergeCell ref="A15313:F15313"/>
    <mergeCell ref="A15421:F15421"/>
    <mergeCell ref="A15424:F15424"/>
    <mergeCell ref="A15434:F15434"/>
    <mergeCell ref="A15565:F15565"/>
    <mergeCell ref="A15465:F15465"/>
    <mergeCell ref="A15468:F15468"/>
    <mergeCell ref="A15471:F15471"/>
    <mergeCell ref="A15481:F15481"/>
    <mergeCell ref="A15495:F15495"/>
    <mergeCell ref="A15499:F15499"/>
    <mergeCell ref="A15502:F15502"/>
    <mergeCell ref="A15507:F15507"/>
    <mergeCell ref="A15516:F15516"/>
    <mergeCell ref="A15519:F15519"/>
    <mergeCell ref="A15522:F15522"/>
    <mergeCell ref="A15532:F15532"/>
    <mergeCell ref="A15541:F15541"/>
    <mergeCell ref="A15545:F15545"/>
    <mergeCell ref="A15553:F15553"/>
    <mergeCell ref="A15168:F15168"/>
    <mergeCell ref="A15173:F15173"/>
    <mergeCell ref="A15180:F15180"/>
    <mergeCell ref="A15183:F15183"/>
    <mergeCell ref="A15186:F15186"/>
    <mergeCell ref="A15195:F15195"/>
    <mergeCell ref="A15210:F15210"/>
    <mergeCell ref="A15214:F15214"/>
    <mergeCell ref="A15217:F15217"/>
    <mergeCell ref="A15222:F15222"/>
    <mergeCell ref="A15231:F15231"/>
    <mergeCell ref="A15234:F15234"/>
    <mergeCell ref="A15237:F15237"/>
    <mergeCell ref="A15247:F15247"/>
    <mergeCell ref="A15256:F15256"/>
    <mergeCell ref="A15260:F15260"/>
    <mergeCell ref="A15263:F15263"/>
    <mergeCell ref="A15081:F15081"/>
    <mergeCell ref="A15084:F15084"/>
    <mergeCell ref="A15089:F15089"/>
    <mergeCell ref="A15096:F15096"/>
    <mergeCell ref="A15099:F15099"/>
    <mergeCell ref="A15102:F15102"/>
    <mergeCell ref="A15111:F15111"/>
    <mergeCell ref="A15120:F15120"/>
    <mergeCell ref="A15124:F15124"/>
    <mergeCell ref="A15127:F15127"/>
    <mergeCell ref="A15132:F15132"/>
    <mergeCell ref="A15140:F15140"/>
    <mergeCell ref="A15143:F15143"/>
    <mergeCell ref="A15146:F15146"/>
    <mergeCell ref="A15152:F15152"/>
    <mergeCell ref="A15161:F15161"/>
    <mergeCell ref="A15165:F15165"/>
    <mergeCell ref="A14978:F14978"/>
    <mergeCell ref="A14982:F14982"/>
    <mergeCell ref="A14985:F14985"/>
    <mergeCell ref="A14990:F14990"/>
    <mergeCell ref="A14997:F14997"/>
    <mergeCell ref="A15000:F15000"/>
    <mergeCell ref="A15003:F15003"/>
    <mergeCell ref="A15013:F15013"/>
    <mergeCell ref="A15028:F15028"/>
    <mergeCell ref="A15032:F15032"/>
    <mergeCell ref="A15035:F15035"/>
    <mergeCell ref="A15040:F15040"/>
    <mergeCell ref="A15049:F15049"/>
    <mergeCell ref="A15052:F15052"/>
    <mergeCell ref="A15055:F15055"/>
    <mergeCell ref="A15068:F15068"/>
    <mergeCell ref="A15077:F15077"/>
    <mergeCell ref="A14888:F14888"/>
    <mergeCell ref="A14897:F14897"/>
    <mergeCell ref="A14901:F14901"/>
    <mergeCell ref="A14904:F14904"/>
    <mergeCell ref="A14909:F14909"/>
    <mergeCell ref="A14916:F14916"/>
    <mergeCell ref="A14919:F14919"/>
    <mergeCell ref="A14922:F14922"/>
    <mergeCell ref="A14928:F14928"/>
    <mergeCell ref="A14937:F14937"/>
    <mergeCell ref="A14941:F14941"/>
    <mergeCell ref="A14944:F14944"/>
    <mergeCell ref="A14949:F14949"/>
    <mergeCell ref="A14957:F14957"/>
    <mergeCell ref="A14960:F14960"/>
    <mergeCell ref="A14963:F14963"/>
    <mergeCell ref="A14969:F14969"/>
    <mergeCell ref="A14785:F14785"/>
    <mergeCell ref="A14795:F14795"/>
    <mergeCell ref="A14798:F14798"/>
    <mergeCell ref="A14801:F14801"/>
    <mergeCell ref="A14807:F14807"/>
    <mergeCell ref="A14816:F14816"/>
    <mergeCell ref="A14820:F14820"/>
    <mergeCell ref="A14823:F14823"/>
    <mergeCell ref="A14828:F14828"/>
    <mergeCell ref="A14835:F14835"/>
    <mergeCell ref="A14838:F14838"/>
    <mergeCell ref="A14848:F14848"/>
    <mergeCell ref="A14860:F14860"/>
    <mergeCell ref="A14863:F14863"/>
    <mergeCell ref="A14872:F14872"/>
    <mergeCell ref="A14875:F14875"/>
    <mergeCell ref="A14878:F14878"/>
    <mergeCell ref="A14690:F14690"/>
    <mergeCell ref="A14695:F14695"/>
    <mergeCell ref="A14704:F14704"/>
    <mergeCell ref="A14707:F14707"/>
    <mergeCell ref="A14710:F14710"/>
    <mergeCell ref="A14723:F14723"/>
    <mergeCell ref="A14732:F14732"/>
    <mergeCell ref="A14736:F14736"/>
    <mergeCell ref="A14739:F14739"/>
    <mergeCell ref="A14744:F14744"/>
    <mergeCell ref="A14752:F14752"/>
    <mergeCell ref="A14755:F14755"/>
    <mergeCell ref="A14758:F14758"/>
    <mergeCell ref="A14764:F14764"/>
    <mergeCell ref="A14773:F14773"/>
    <mergeCell ref="A14777:F14777"/>
    <mergeCell ref="A14780:F14780"/>
    <mergeCell ref="A14596:F14596"/>
    <mergeCell ref="A14599:F14599"/>
    <mergeCell ref="A14604:F14604"/>
    <mergeCell ref="A14612:F14612"/>
    <mergeCell ref="A14615:F14615"/>
    <mergeCell ref="A14618:F14618"/>
    <mergeCell ref="A14624:F14624"/>
    <mergeCell ref="A14633:F14633"/>
    <mergeCell ref="A14637:F14637"/>
    <mergeCell ref="A14640:F14640"/>
    <mergeCell ref="A14645:F14645"/>
    <mergeCell ref="A14652:F14652"/>
    <mergeCell ref="A14655:F14655"/>
    <mergeCell ref="A14658:F14658"/>
    <mergeCell ref="A14668:F14668"/>
    <mergeCell ref="A14683:F14683"/>
    <mergeCell ref="A14687:F14687"/>
    <mergeCell ref="A13634:F13634"/>
    <mergeCell ref="A13637:F13637"/>
    <mergeCell ref="A13640:F13640"/>
    <mergeCell ref="A13646:F13646"/>
    <mergeCell ref="A13655:F13655"/>
    <mergeCell ref="A13659:F13659"/>
    <mergeCell ref="A13662:F13662"/>
    <mergeCell ref="A13667:F13667"/>
    <mergeCell ref="A13614:F13614"/>
    <mergeCell ref="A13618:F13618"/>
    <mergeCell ref="A13621:F13621"/>
    <mergeCell ref="A13626:F13626"/>
    <mergeCell ref="A13500:F13500"/>
    <mergeCell ref="A13506:F13506"/>
    <mergeCell ref="A13515:F13515"/>
    <mergeCell ref="A13519:F13519"/>
    <mergeCell ref="A13522:F13522"/>
    <mergeCell ref="A13528:F13528"/>
    <mergeCell ref="A13537:F13537"/>
    <mergeCell ref="A13540:F13540"/>
    <mergeCell ref="A13543:F13543"/>
    <mergeCell ref="A13553:F13553"/>
    <mergeCell ref="A13568:F13568"/>
    <mergeCell ref="A13572:F13572"/>
    <mergeCell ref="A13575:F13575"/>
    <mergeCell ref="A13580:F13580"/>
    <mergeCell ref="A13589:F13589"/>
    <mergeCell ref="A13592:F13592"/>
    <mergeCell ref="A13595:F13595"/>
    <mergeCell ref="A13408:F13408"/>
    <mergeCell ref="A13418:F13418"/>
    <mergeCell ref="A13427:F13427"/>
    <mergeCell ref="A13431:F13431"/>
    <mergeCell ref="A13434:F13434"/>
    <mergeCell ref="A13439:F13439"/>
    <mergeCell ref="A13448:F13448"/>
    <mergeCell ref="A13453:F13453"/>
    <mergeCell ref="A13456:F13456"/>
    <mergeCell ref="A13463:F13463"/>
    <mergeCell ref="A13472:F13472"/>
    <mergeCell ref="A13476:F13476"/>
    <mergeCell ref="A13479:F13479"/>
    <mergeCell ref="A13484:F13484"/>
    <mergeCell ref="A13494:F13494"/>
    <mergeCell ref="A13497:F13497"/>
    <mergeCell ref="A13605:F13605"/>
    <mergeCell ref="A13352:F13352"/>
    <mergeCell ref="A13355:F13355"/>
    <mergeCell ref="A13365:F13365"/>
    <mergeCell ref="A13381:F13381"/>
    <mergeCell ref="A13385:F13385"/>
    <mergeCell ref="A13388:F13388"/>
    <mergeCell ref="A13393:F13393"/>
    <mergeCell ref="A13402:F13402"/>
    <mergeCell ref="A13310:F13310"/>
    <mergeCell ref="A13313:F13313"/>
    <mergeCell ref="A13319:F13319"/>
    <mergeCell ref="A13328:F13328"/>
    <mergeCell ref="A13332:F13332"/>
    <mergeCell ref="A13335:F13335"/>
    <mergeCell ref="A13340:F13340"/>
    <mergeCell ref="A13343:F13343"/>
    <mergeCell ref="A13405:F13405"/>
    <mergeCell ref="A13222:F13222"/>
    <mergeCell ref="A13225:F13225"/>
    <mergeCell ref="A13228:F13228"/>
    <mergeCell ref="A13234:F13234"/>
    <mergeCell ref="A13243:F13243"/>
    <mergeCell ref="A13247:F13247"/>
    <mergeCell ref="A13250:F13250"/>
    <mergeCell ref="A13255:F13255"/>
    <mergeCell ref="A13262:F13262"/>
    <mergeCell ref="A13267:F13267"/>
    <mergeCell ref="A13270:F13270"/>
    <mergeCell ref="A13276:F13276"/>
    <mergeCell ref="A13285:F13285"/>
    <mergeCell ref="A13289:F13289"/>
    <mergeCell ref="A13292:F13292"/>
    <mergeCell ref="A13297:F13297"/>
    <mergeCell ref="A13349:F13349"/>
    <mergeCell ref="A13050:F13050"/>
    <mergeCell ref="A13053:F13053"/>
    <mergeCell ref="A13059:F13059"/>
    <mergeCell ref="A13068:F13068"/>
    <mergeCell ref="A13072:F13072"/>
    <mergeCell ref="A13075:F13075"/>
    <mergeCell ref="A13080:F13080"/>
    <mergeCell ref="A13307:F13307"/>
    <mergeCell ref="A13087:F13087"/>
    <mergeCell ref="A13092:F13092"/>
    <mergeCell ref="A13095:F13095"/>
    <mergeCell ref="A13101:F13101"/>
    <mergeCell ref="A13110:F13110"/>
    <mergeCell ref="A13114:F13114"/>
    <mergeCell ref="A13117:F13117"/>
    <mergeCell ref="A13122:F13122"/>
    <mergeCell ref="A13129:F13129"/>
    <mergeCell ref="A13132:F13132"/>
    <mergeCell ref="A13135:F13135"/>
    <mergeCell ref="A13141:F13141"/>
    <mergeCell ref="A13150:F13150"/>
    <mergeCell ref="A13154:F13154"/>
    <mergeCell ref="A13157:F13157"/>
    <mergeCell ref="A13162:F13162"/>
    <mergeCell ref="A13169:F13169"/>
    <mergeCell ref="A13172:F13172"/>
    <mergeCell ref="A13175:F13175"/>
    <mergeCell ref="A13185:F13185"/>
    <mergeCell ref="A13201:F13201"/>
    <mergeCell ref="A13205:F13205"/>
    <mergeCell ref="A13208:F13208"/>
    <mergeCell ref="A13213:F13213"/>
    <mergeCell ref="A12031:F12031"/>
    <mergeCell ref="A12034:F12034"/>
    <mergeCell ref="A12037:F12037"/>
    <mergeCell ref="A12043:F12043"/>
    <mergeCell ref="A12052:F12052"/>
    <mergeCell ref="A12056:F12056"/>
    <mergeCell ref="A12059:F12059"/>
    <mergeCell ref="A12064:F12064"/>
    <mergeCell ref="A11946:F11946"/>
    <mergeCell ref="A11949:F11949"/>
    <mergeCell ref="A11952:F11952"/>
    <mergeCell ref="A11958:F11958"/>
    <mergeCell ref="A11967:F11967"/>
    <mergeCell ref="A11971:F11971"/>
    <mergeCell ref="A11974:F11974"/>
    <mergeCell ref="A11979:F11979"/>
    <mergeCell ref="A11982:F11982"/>
    <mergeCell ref="A11988:F11988"/>
    <mergeCell ref="A11991:F11991"/>
    <mergeCell ref="A11994:F11994"/>
    <mergeCell ref="A12000:F12000"/>
    <mergeCell ref="A12009:F12009"/>
    <mergeCell ref="A12013:F12013"/>
    <mergeCell ref="A12016:F12016"/>
    <mergeCell ref="A12019:F12019"/>
    <mergeCell ref="A11865:F11865"/>
    <mergeCell ref="A11868:F11868"/>
    <mergeCell ref="A11871:F11871"/>
    <mergeCell ref="A11877:F11877"/>
    <mergeCell ref="A11886:F11886"/>
    <mergeCell ref="A11890:F11890"/>
    <mergeCell ref="A11893:F11893"/>
    <mergeCell ref="A11896:F11896"/>
    <mergeCell ref="A11905:F11905"/>
    <mergeCell ref="A11908:F11908"/>
    <mergeCell ref="A11911:F11911"/>
    <mergeCell ref="A11917:F11917"/>
    <mergeCell ref="A11926:F11926"/>
    <mergeCell ref="A11930:F11930"/>
    <mergeCell ref="A11933:F11933"/>
    <mergeCell ref="A11936:F11936"/>
    <mergeCell ref="A11939:F11939"/>
    <mergeCell ref="A11898:F11898"/>
    <mergeCell ref="A11770:F11770"/>
    <mergeCell ref="A11773:F11773"/>
    <mergeCell ref="A11776:F11776"/>
    <mergeCell ref="A11788:F11788"/>
    <mergeCell ref="A11801:F11801"/>
    <mergeCell ref="A11805:F11805"/>
    <mergeCell ref="A11808:F11808"/>
    <mergeCell ref="A11813:F11813"/>
    <mergeCell ref="A11816:F11816"/>
    <mergeCell ref="A11822:F11822"/>
    <mergeCell ref="A11825:F11825"/>
    <mergeCell ref="A11828:F11828"/>
    <mergeCell ref="A11834:F11834"/>
    <mergeCell ref="A11846:F11846"/>
    <mergeCell ref="A11850:F11850"/>
    <mergeCell ref="A11853:F11853"/>
    <mergeCell ref="A11856:F11856"/>
    <mergeCell ref="A11687:F11687"/>
    <mergeCell ref="A11690:F11690"/>
    <mergeCell ref="A11693:F11693"/>
    <mergeCell ref="A11702:F11702"/>
    <mergeCell ref="A11711:F11711"/>
    <mergeCell ref="A11715:F11715"/>
    <mergeCell ref="A11718:F11718"/>
    <mergeCell ref="A11721:F11721"/>
    <mergeCell ref="A11730:F11730"/>
    <mergeCell ref="A11733:F11733"/>
    <mergeCell ref="A11735:F11735"/>
    <mergeCell ref="A11741:F11741"/>
    <mergeCell ref="A11750:F11750"/>
    <mergeCell ref="A11754:F11754"/>
    <mergeCell ref="A11757:F11757"/>
    <mergeCell ref="A11760:F11760"/>
    <mergeCell ref="A11763:F11763"/>
    <mergeCell ref="A11582:F11582"/>
    <mergeCell ref="A11585:F11585"/>
    <mergeCell ref="A11588:F11588"/>
    <mergeCell ref="A11602:F11602"/>
    <mergeCell ref="A11618:F11618"/>
    <mergeCell ref="A11622:F11622"/>
    <mergeCell ref="A11625:F11625"/>
    <mergeCell ref="A11630:F11630"/>
    <mergeCell ref="A11639:F11639"/>
    <mergeCell ref="A11645:F11645"/>
    <mergeCell ref="A11648:F11648"/>
    <mergeCell ref="A11651:F11651"/>
    <mergeCell ref="A11657:F11657"/>
    <mergeCell ref="A11666:F11666"/>
    <mergeCell ref="A11670:F11670"/>
    <mergeCell ref="A11673:F11673"/>
    <mergeCell ref="A11676:F11676"/>
    <mergeCell ref="A11493:F11493"/>
    <mergeCell ref="A11496:F11496"/>
    <mergeCell ref="A11499:F11499"/>
    <mergeCell ref="A11510:F11510"/>
    <mergeCell ref="A11519:F11519"/>
    <mergeCell ref="A11523:F11523"/>
    <mergeCell ref="A11526:F11526"/>
    <mergeCell ref="A11529:F11529"/>
    <mergeCell ref="A11538:F11538"/>
    <mergeCell ref="A11541:F11541"/>
    <mergeCell ref="A11544:F11544"/>
    <mergeCell ref="A11553:F11553"/>
    <mergeCell ref="A11562:F11562"/>
    <mergeCell ref="A11566:F11566"/>
    <mergeCell ref="A11569:F11569"/>
    <mergeCell ref="A11572:F11572"/>
    <mergeCell ref="A11575:F11575"/>
    <mergeCell ref="A10610:F10610"/>
    <mergeCell ref="A10613:F10613"/>
    <mergeCell ref="A10616:F10616"/>
    <mergeCell ref="A10593:F10593"/>
    <mergeCell ref="A10596:F10596"/>
    <mergeCell ref="A10599:F10599"/>
    <mergeCell ref="A10512:F10512"/>
    <mergeCell ref="A10515:F10515"/>
    <mergeCell ref="A10518:F10518"/>
    <mergeCell ref="A10521:F10521"/>
    <mergeCell ref="A10528:F10528"/>
    <mergeCell ref="A10531:F10531"/>
    <mergeCell ref="A10534:F10534"/>
    <mergeCell ref="A10540:F10540"/>
    <mergeCell ref="A10549:F10549"/>
    <mergeCell ref="A10553:F10553"/>
    <mergeCell ref="A10556:F10556"/>
    <mergeCell ref="A10559:F10559"/>
    <mergeCell ref="A10568:F10568"/>
    <mergeCell ref="A10571:F10571"/>
    <mergeCell ref="A10574:F10574"/>
    <mergeCell ref="A10580:F10580"/>
    <mergeCell ref="A10589:F10589"/>
    <mergeCell ref="A10427:F10427"/>
    <mergeCell ref="A10431:F10431"/>
    <mergeCell ref="A10434:F10434"/>
    <mergeCell ref="A10437:F10437"/>
    <mergeCell ref="A10446:F10446"/>
    <mergeCell ref="A10449:F10449"/>
    <mergeCell ref="A10452:F10452"/>
    <mergeCell ref="A10458:F10458"/>
    <mergeCell ref="A10467:F10467"/>
    <mergeCell ref="A10471:F10471"/>
    <mergeCell ref="A10474:F10474"/>
    <mergeCell ref="A10477:F10477"/>
    <mergeCell ref="A10487:F10487"/>
    <mergeCell ref="A10490:F10490"/>
    <mergeCell ref="A10493:F10493"/>
    <mergeCell ref="A10499:F10499"/>
    <mergeCell ref="A10508:F10508"/>
    <mergeCell ref="A10346:F10346"/>
    <mergeCell ref="A10350:F10350"/>
    <mergeCell ref="A10353:F10353"/>
    <mergeCell ref="A10356:F10356"/>
    <mergeCell ref="A10359:F10359"/>
    <mergeCell ref="A10366:F10366"/>
    <mergeCell ref="A10369:F10369"/>
    <mergeCell ref="A10372:F10372"/>
    <mergeCell ref="A10378:F10378"/>
    <mergeCell ref="A10387:F10387"/>
    <mergeCell ref="A10391:F10391"/>
    <mergeCell ref="A10394:F10394"/>
    <mergeCell ref="A10397:F10397"/>
    <mergeCell ref="A10406:F10406"/>
    <mergeCell ref="A10409:F10409"/>
    <mergeCell ref="A10412:F10412"/>
    <mergeCell ref="A10418:F10418"/>
    <mergeCell ref="A10400:F10400"/>
    <mergeCell ref="A10255:F10255"/>
    <mergeCell ref="A10264:F10264"/>
    <mergeCell ref="A10268:F10268"/>
    <mergeCell ref="A10271:F10271"/>
    <mergeCell ref="A10274:F10274"/>
    <mergeCell ref="A10284:F10284"/>
    <mergeCell ref="A10287:F10287"/>
    <mergeCell ref="A10290:F10290"/>
    <mergeCell ref="A10296:F10296"/>
    <mergeCell ref="A10305:F10305"/>
    <mergeCell ref="A10309:F10309"/>
    <mergeCell ref="A10312:F10312"/>
    <mergeCell ref="A10315:F10315"/>
    <mergeCell ref="A10325:F10325"/>
    <mergeCell ref="A10328:F10328"/>
    <mergeCell ref="A10331:F10331"/>
    <mergeCell ref="A10337:F10337"/>
    <mergeCell ref="A10171:F10171"/>
    <mergeCell ref="A10180:F10180"/>
    <mergeCell ref="A10184:F10184"/>
    <mergeCell ref="A10187:F10187"/>
    <mergeCell ref="A10190:F10190"/>
    <mergeCell ref="A10193:F10193"/>
    <mergeCell ref="A10200:F10200"/>
    <mergeCell ref="A10203:F10203"/>
    <mergeCell ref="A10208:F10208"/>
    <mergeCell ref="A10214:F10214"/>
    <mergeCell ref="A10223:F10223"/>
    <mergeCell ref="A10227:F10227"/>
    <mergeCell ref="A10230:F10230"/>
    <mergeCell ref="A10234:F10234"/>
    <mergeCell ref="A10243:F10243"/>
    <mergeCell ref="A10246:F10246"/>
    <mergeCell ref="A10249:F10249"/>
    <mergeCell ref="A10237:F10237"/>
    <mergeCell ref="A10084:F10084"/>
    <mergeCell ref="A10090:F10090"/>
    <mergeCell ref="A10099:F10099"/>
    <mergeCell ref="A10103:F10103"/>
    <mergeCell ref="A10106:F10106"/>
    <mergeCell ref="A10109:F10109"/>
    <mergeCell ref="A10118:F10118"/>
    <mergeCell ref="A10121:F10121"/>
    <mergeCell ref="A10124:F10124"/>
    <mergeCell ref="A10130:F10130"/>
    <mergeCell ref="A10139:F10139"/>
    <mergeCell ref="A10143:F10143"/>
    <mergeCell ref="A10146:F10146"/>
    <mergeCell ref="A10149:F10149"/>
    <mergeCell ref="A10159:F10159"/>
    <mergeCell ref="A10162:F10162"/>
    <mergeCell ref="A10165:F10165"/>
    <mergeCell ref="A10112:F10112"/>
    <mergeCell ref="A10000:F10000"/>
    <mergeCell ref="A10006:F10006"/>
    <mergeCell ref="A10015:F10015"/>
    <mergeCell ref="A10019:F10019"/>
    <mergeCell ref="A10022:F10022"/>
    <mergeCell ref="A10025:F10025"/>
    <mergeCell ref="A10028:F10028"/>
    <mergeCell ref="A10035:F10035"/>
    <mergeCell ref="A10038:F10038"/>
    <mergeCell ref="A10041:F10041"/>
    <mergeCell ref="A10050:F10050"/>
    <mergeCell ref="A10059:F10059"/>
    <mergeCell ref="A10063:F10063"/>
    <mergeCell ref="A10066:F10066"/>
    <mergeCell ref="A10069:F10069"/>
    <mergeCell ref="A10078:F10078"/>
    <mergeCell ref="A10081:F10081"/>
    <mergeCell ref="A9913:F9913"/>
    <mergeCell ref="A9916:F9916"/>
    <mergeCell ref="A9926:F9926"/>
    <mergeCell ref="A9934:F9934"/>
    <mergeCell ref="A9938:F9938"/>
    <mergeCell ref="A9941:F9941"/>
    <mergeCell ref="A9944:F9944"/>
    <mergeCell ref="A9994:F9994"/>
    <mergeCell ref="A9997:F9997"/>
    <mergeCell ref="A9953:F9953"/>
    <mergeCell ref="A9956:F9956"/>
    <mergeCell ref="A9959:F9959"/>
    <mergeCell ref="A9965:F9965"/>
    <mergeCell ref="A9974:F9974"/>
    <mergeCell ref="A9978:F9978"/>
    <mergeCell ref="A9981:F9981"/>
    <mergeCell ref="A9984:F9984"/>
    <mergeCell ref="A9752:F9752"/>
    <mergeCell ref="A9756:F9756"/>
    <mergeCell ref="A9759:F9759"/>
    <mergeCell ref="A9762:F9762"/>
    <mergeCell ref="E9753:F9753"/>
    <mergeCell ref="A9865:F9865"/>
    <mergeCell ref="A9868:F9868"/>
    <mergeCell ref="A9880:F9880"/>
    <mergeCell ref="A9889:F9889"/>
    <mergeCell ref="A9893:F9893"/>
    <mergeCell ref="A9896:F9896"/>
    <mergeCell ref="A9901:F9901"/>
    <mergeCell ref="A9910:F9910"/>
    <mergeCell ref="A9861:F9861"/>
    <mergeCell ref="A9773:F9773"/>
    <mergeCell ref="A9776:F9776"/>
    <mergeCell ref="A9779:F9779"/>
    <mergeCell ref="A9789:F9789"/>
    <mergeCell ref="A9798:F9798"/>
    <mergeCell ref="A9802:F9802"/>
    <mergeCell ref="A9805:F9805"/>
    <mergeCell ref="A9808:F9808"/>
    <mergeCell ref="A9844:F9844"/>
    <mergeCell ref="A9847:F9847"/>
    <mergeCell ref="A9850:F9850"/>
    <mergeCell ref="A9665:F9665"/>
    <mergeCell ref="A9673:F9673"/>
    <mergeCell ref="A9677:F9677"/>
    <mergeCell ref="A9680:F9680"/>
    <mergeCell ref="A9683:F9683"/>
    <mergeCell ref="A9693:F9693"/>
    <mergeCell ref="A9696:F9696"/>
    <mergeCell ref="A9699:F9699"/>
    <mergeCell ref="A9705:F9705"/>
    <mergeCell ref="A9714:F9714"/>
    <mergeCell ref="A9731:F9731"/>
    <mergeCell ref="A9718:F9718"/>
    <mergeCell ref="A9721:F9721"/>
    <mergeCell ref="A9724:F9724"/>
    <mergeCell ref="A9734:F9734"/>
    <mergeCell ref="A9737:F9737"/>
    <mergeCell ref="A9743:F9743"/>
    <mergeCell ref="A9614:F9614"/>
    <mergeCell ref="A9617:F9617"/>
    <mergeCell ref="A9623:F9623"/>
    <mergeCell ref="A9570:F9570"/>
    <mergeCell ref="A9573:F9573"/>
    <mergeCell ref="A9576:F9576"/>
    <mergeCell ref="A9582:F9582"/>
    <mergeCell ref="A9591:F9591"/>
    <mergeCell ref="A9595:F9595"/>
    <mergeCell ref="A9598:F9598"/>
    <mergeCell ref="A9601:F9601"/>
    <mergeCell ref="A9636:F9636"/>
    <mergeCell ref="A9639:F9639"/>
    <mergeCell ref="A9642:F9642"/>
    <mergeCell ref="A9653:F9653"/>
    <mergeCell ref="A9656:F9656"/>
    <mergeCell ref="A9659:F9659"/>
    <mergeCell ref="A9632:F9632"/>
    <mergeCell ref="A9461:F9461"/>
    <mergeCell ref="A9470:F9470"/>
    <mergeCell ref="A9474:F9474"/>
    <mergeCell ref="A9477:F9477"/>
    <mergeCell ref="A9480:F9480"/>
    <mergeCell ref="A9489:F9489"/>
    <mergeCell ref="A9492:F9492"/>
    <mergeCell ref="A9495:F9495"/>
    <mergeCell ref="A9408:F9408"/>
    <mergeCell ref="A9411:F9411"/>
    <mergeCell ref="A9414:F9414"/>
    <mergeCell ref="A9420:F9420"/>
    <mergeCell ref="A9429:F9429"/>
    <mergeCell ref="A9433:F9433"/>
    <mergeCell ref="A9436:F9436"/>
    <mergeCell ref="A9439:F9439"/>
    <mergeCell ref="A9441:F9441"/>
    <mergeCell ref="A9501:F9501"/>
    <mergeCell ref="A9510:F9510"/>
    <mergeCell ref="A9514:F9514"/>
    <mergeCell ref="A9517:F9517"/>
    <mergeCell ref="A9520:F9520"/>
    <mergeCell ref="A9530:F9530"/>
    <mergeCell ref="A9534:F9534"/>
    <mergeCell ref="A9537:F9537"/>
    <mergeCell ref="A9543:F9543"/>
    <mergeCell ref="A9552:F9552"/>
    <mergeCell ref="A9556:F9556"/>
    <mergeCell ref="A9559:F9559"/>
    <mergeCell ref="A9562:F9562"/>
    <mergeCell ref="A9611:F9611"/>
    <mergeCell ref="A7659:F7659"/>
    <mergeCell ref="A7662:F7662"/>
    <mergeCell ref="A7668:F7668"/>
    <mergeCell ref="A7677:F7677"/>
    <mergeCell ref="A7681:F7681"/>
    <mergeCell ref="A7684:F7684"/>
    <mergeCell ref="A7687:F7687"/>
    <mergeCell ref="A8195:F8195"/>
    <mergeCell ref="A8198:F8198"/>
    <mergeCell ref="A8201:F8201"/>
    <mergeCell ref="A8214:F8214"/>
    <mergeCell ref="A8231:F8231"/>
    <mergeCell ref="A8235:F8235"/>
    <mergeCell ref="A8238:F8238"/>
    <mergeCell ref="A8241:F8241"/>
    <mergeCell ref="A7699:F7699"/>
    <mergeCell ref="A7702:F7702"/>
    <mergeCell ref="A7705:F7705"/>
    <mergeCell ref="A7715:F7715"/>
    <mergeCell ref="A7725:F7725"/>
    <mergeCell ref="A7812:F7812"/>
    <mergeCell ref="A7815:F7815"/>
    <mergeCell ref="A7824:F7824"/>
    <mergeCell ref="A7829:F7829"/>
    <mergeCell ref="A7953:F7953"/>
    <mergeCell ref="A7957:F7957"/>
    <mergeCell ref="A7960:F7960"/>
    <mergeCell ref="A7963:F7963"/>
    <mergeCell ref="A7729:F7729"/>
    <mergeCell ref="A7732:F7732"/>
    <mergeCell ref="A7735:F7735"/>
    <mergeCell ref="A7744:F7744"/>
    <mergeCell ref="A7892:F7892"/>
    <mergeCell ref="A7904:F7904"/>
    <mergeCell ref="A7923:F7923"/>
    <mergeCell ref="A7932:F7932"/>
    <mergeCell ref="A7832:F7832"/>
    <mergeCell ref="A7846:F7846"/>
    <mergeCell ref="A7868:F7868"/>
    <mergeCell ref="A7871:F7871"/>
    <mergeCell ref="A7874:F7874"/>
    <mergeCell ref="A7877:F7877"/>
    <mergeCell ref="A7886:F7886"/>
    <mergeCell ref="A7889:F7889"/>
    <mergeCell ref="A7935:F7935"/>
    <mergeCell ref="A7938:F7938"/>
    <mergeCell ref="A7944:F7944"/>
    <mergeCell ref="A8018:F8018"/>
    <mergeCell ref="A8021:F8021"/>
    <mergeCell ref="A7972:F7972"/>
    <mergeCell ref="A7975:F7975"/>
    <mergeCell ref="A7978:F7978"/>
    <mergeCell ref="A7987:F7987"/>
    <mergeCell ref="A8006:F8006"/>
    <mergeCell ref="A8015:F8015"/>
    <mergeCell ref="A8253:F8253"/>
    <mergeCell ref="A8265:F8265"/>
    <mergeCell ref="A8094:F8094"/>
    <mergeCell ref="A8097:F8097"/>
    <mergeCell ref="A8106:F8106"/>
    <mergeCell ref="A8109:F8109"/>
    <mergeCell ref="A8112:F8112"/>
    <mergeCell ref="A8118:F8118"/>
    <mergeCell ref="A8127:F8127"/>
    <mergeCell ref="A8131:F8131"/>
    <mergeCell ref="A8135:F8135"/>
    <mergeCell ref="A8138:F8138"/>
    <mergeCell ref="A8147:F8147"/>
    <mergeCell ref="A8150:F8150"/>
    <mergeCell ref="A8153:F8153"/>
    <mergeCell ref="A8161:F8161"/>
    <mergeCell ref="A8176:F8176"/>
    <mergeCell ref="A8180:F8180"/>
    <mergeCell ref="A8183:F8183"/>
    <mergeCell ref="A8186:F8186"/>
    <mergeCell ref="A8250:F8250"/>
    <mergeCell ref="A8034:F8034"/>
    <mergeCell ref="A8043:F8043"/>
    <mergeCell ref="A8047:F8047"/>
    <mergeCell ref="A8050:F8050"/>
    <mergeCell ref="A8057:F8057"/>
    <mergeCell ref="A8066:F8066"/>
    <mergeCell ref="A8087:F8087"/>
    <mergeCell ref="A8091:F8091"/>
    <mergeCell ref="A8256:F8256"/>
    <mergeCell ref="A7628:F7628"/>
    <mergeCell ref="A7637:F7637"/>
    <mergeCell ref="A7641:F7641"/>
    <mergeCell ref="A7644:F7644"/>
    <mergeCell ref="A7647:F7647"/>
    <mergeCell ref="A7441:F7441"/>
    <mergeCell ref="A7448:F7448"/>
    <mergeCell ref="A7451:F7451"/>
    <mergeCell ref="A7454:F7454"/>
    <mergeCell ref="A7460:F7460"/>
    <mergeCell ref="A7469:F7469"/>
    <mergeCell ref="A7473:F7473"/>
    <mergeCell ref="A7476:F7476"/>
    <mergeCell ref="A7479:F7479"/>
    <mergeCell ref="A7488:F7488"/>
    <mergeCell ref="A7491:F7491"/>
    <mergeCell ref="A7494:F7494"/>
    <mergeCell ref="A7500:F7500"/>
    <mergeCell ref="A7515:F7515"/>
    <mergeCell ref="A7519:F7519"/>
    <mergeCell ref="A7522:F7522"/>
    <mergeCell ref="A7525:F7525"/>
    <mergeCell ref="A7534:F7534"/>
    <mergeCell ref="A7574:F7574"/>
    <mergeCell ref="A7577:F7577"/>
    <mergeCell ref="A7622:F7622"/>
    <mergeCell ref="A7373:F7373"/>
    <mergeCell ref="A7376:F7376"/>
    <mergeCell ref="A7382:F7382"/>
    <mergeCell ref="A7391:F7391"/>
    <mergeCell ref="A7395:F7395"/>
    <mergeCell ref="A7398:F7398"/>
    <mergeCell ref="A7401:F7401"/>
    <mergeCell ref="A7410:F7410"/>
    <mergeCell ref="A7413:F7413"/>
    <mergeCell ref="A7416:F7416"/>
    <mergeCell ref="A7422:F7422"/>
    <mergeCell ref="A7431:F7431"/>
    <mergeCell ref="A7435:F7435"/>
    <mergeCell ref="A7438:F7438"/>
    <mergeCell ref="A7404:F7404"/>
    <mergeCell ref="A7605:F7605"/>
    <mergeCell ref="A7615:F7615"/>
    <mergeCell ref="A7537:F7537"/>
    <mergeCell ref="A7540:F7540"/>
    <mergeCell ref="A7546:F7546"/>
    <mergeCell ref="A7555:F7555"/>
    <mergeCell ref="A7559:F7559"/>
    <mergeCell ref="A7562:F7562"/>
    <mergeCell ref="A7565:F7565"/>
    <mergeCell ref="A7580:F7580"/>
    <mergeCell ref="A6668:F6668"/>
    <mergeCell ref="A6671:F6671"/>
    <mergeCell ref="A6701:F6701"/>
    <mergeCell ref="A6704:F6704"/>
    <mergeCell ref="A7084:F7084"/>
    <mergeCell ref="A7091:F7091"/>
    <mergeCell ref="A7094:F7094"/>
    <mergeCell ref="A7097:F7097"/>
    <mergeCell ref="A7103:F7103"/>
    <mergeCell ref="A7112:F7112"/>
    <mergeCell ref="A7116:F7116"/>
    <mergeCell ref="A6910:F6910"/>
    <mergeCell ref="A6913:F6913"/>
    <mergeCell ref="A6916:F6916"/>
    <mergeCell ref="A6752:F6752"/>
    <mergeCell ref="A6755:F6755"/>
    <mergeCell ref="A6758:F6758"/>
    <mergeCell ref="A6770:F6770"/>
    <mergeCell ref="A6785:F6785"/>
    <mergeCell ref="A6789:F6789"/>
    <mergeCell ref="A6792:F6792"/>
    <mergeCell ref="A6795:F6795"/>
    <mergeCell ref="A6888:F6888"/>
    <mergeCell ref="A6891:F6891"/>
    <mergeCell ref="A6897:F6897"/>
    <mergeCell ref="A6906:F6906"/>
    <mergeCell ref="A6846:F6846"/>
    <mergeCell ref="A6849:F6849"/>
    <mergeCell ref="A6855:F6855"/>
    <mergeCell ref="A6735:F6735"/>
    <mergeCell ref="A7023:F7023"/>
    <mergeCell ref="A7036:F7036"/>
    <mergeCell ref="A5405:F5405"/>
    <mergeCell ref="A5411:F5411"/>
    <mergeCell ref="A6558:F6558"/>
    <mergeCell ref="A6561:F6561"/>
    <mergeCell ref="A6564:F6564"/>
    <mergeCell ref="A6570:F6570"/>
    <mergeCell ref="A6579:F6579"/>
    <mergeCell ref="A6583:F6583"/>
    <mergeCell ref="A6586:F6586"/>
    <mergeCell ref="A5704:F5704"/>
    <mergeCell ref="A5707:F5707"/>
    <mergeCell ref="A5600:F5600"/>
    <mergeCell ref="A5606:F5606"/>
    <mergeCell ref="A5615:F5615"/>
    <mergeCell ref="A5619:F5619"/>
    <mergeCell ref="A5622:F5622"/>
    <mergeCell ref="A5625:F5625"/>
    <mergeCell ref="A5632:F5632"/>
    <mergeCell ref="A5635:F5635"/>
    <mergeCell ref="A5638:F5638"/>
    <mergeCell ref="A5644:F5644"/>
    <mergeCell ref="A5653:F5653"/>
    <mergeCell ref="A5657:F5657"/>
    <mergeCell ref="A5660:F5660"/>
    <mergeCell ref="A5548:F5548"/>
    <mergeCell ref="A5555:F5555"/>
    <mergeCell ref="A5558:F5558"/>
    <mergeCell ref="A5561:F5561"/>
    <mergeCell ref="A5567:F5567"/>
    <mergeCell ref="A5576:F5576"/>
    <mergeCell ref="A5580:F5580"/>
    <mergeCell ref="A5583:F5583"/>
    <mergeCell ref="A5586:F5586"/>
    <mergeCell ref="A5594:F5594"/>
    <mergeCell ref="A5597:F5597"/>
    <mergeCell ref="A5688:F5688"/>
    <mergeCell ref="A5697:F5697"/>
    <mergeCell ref="A5701:F5701"/>
    <mergeCell ref="A6544:F6544"/>
    <mergeCell ref="A6252:F6252"/>
    <mergeCell ref="A6260:F6260"/>
    <mergeCell ref="A6263:F6263"/>
    <mergeCell ref="A6266:F6266"/>
    <mergeCell ref="A6277:F6277"/>
    <mergeCell ref="A6286:F6286"/>
    <mergeCell ref="A6290:F6290"/>
    <mergeCell ref="A5663:F5663"/>
    <mergeCell ref="A5671:F5671"/>
    <mergeCell ref="A5674:F5674"/>
    <mergeCell ref="A5677:F5677"/>
    <mergeCell ref="A5722:F5722"/>
    <mergeCell ref="A5725:F5725"/>
    <mergeCell ref="A5728:F5728"/>
    <mergeCell ref="A5734:F5734"/>
    <mergeCell ref="A5743:F5743"/>
    <mergeCell ref="A5747:F5747"/>
    <mergeCell ref="A5750:F5750"/>
    <mergeCell ref="A5753:F5753"/>
    <mergeCell ref="A5761:F5761"/>
    <mergeCell ref="A5764:F5764"/>
    <mergeCell ref="A5767:F5767"/>
    <mergeCell ref="A5780:F5780"/>
    <mergeCell ref="A5789:F5789"/>
    <mergeCell ref="A5793:F5793"/>
    <mergeCell ref="A5420:F5420"/>
    <mergeCell ref="A5424:F5424"/>
    <mergeCell ref="A5427:F5427"/>
    <mergeCell ref="A5430:F5430"/>
    <mergeCell ref="A5484:F5484"/>
    <mergeCell ref="A5490:F5490"/>
    <mergeCell ref="A5499:F5499"/>
    <mergeCell ref="A5503:F5503"/>
    <mergeCell ref="A5506:F5506"/>
    <mergeCell ref="A5509:F5509"/>
    <mergeCell ref="A5517:F5517"/>
    <mergeCell ref="A5520:F5520"/>
    <mergeCell ref="A5523:F5523"/>
    <mergeCell ref="A5529:F5529"/>
    <mergeCell ref="A5538:F5538"/>
    <mergeCell ref="A5542:F5542"/>
    <mergeCell ref="A5545:F5545"/>
    <mergeCell ref="A5311:F5311"/>
    <mergeCell ref="A5314:F5314"/>
    <mergeCell ref="A5368:F5368"/>
    <mergeCell ref="A5377:F5377"/>
    <mergeCell ref="A5381:F5381"/>
    <mergeCell ref="A5384:F5384"/>
    <mergeCell ref="A5387:F5387"/>
    <mergeCell ref="A5399:F5399"/>
    <mergeCell ref="A5402:F5402"/>
    <mergeCell ref="A5320:F5320"/>
    <mergeCell ref="A5329:F5329"/>
    <mergeCell ref="A5333:F5333"/>
    <mergeCell ref="A5336:F5336"/>
    <mergeCell ref="A5339:F5339"/>
    <mergeCell ref="A5347:F5347"/>
    <mergeCell ref="A5350:F5350"/>
    <mergeCell ref="A5353:F5353"/>
    <mergeCell ref="A5183:F5183"/>
    <mergeCell ref="A5186:F5186"/>
    <mergeCell ref="A5192:F5192"/>
    <mergeCell ref="A5201:F5201"/>
    <mergeCell ref="A5205:F5205"/>
    <mergeCell ref="A5208:F5208"/>
    <mergeCell ref="A5211:F5211"/>
    <mergeCell ref="A5223:F5223"/>
    <mergeCell ref="A5226:F5226"/>
    <mergeCell ref="A5265:F5265"/>
    <mergeCell ref="A5268:F5268"/>
    <mergeCell ref="A5276:F5276"/>
    <mergeCell ref="A5285:F5285"/>
    <mergeCell ref="A5289:F5289"/>
    <mergeCell ref="A5292:F5292"/>
    <mergeCell ref="A5295:F5295"/>
    <mergeCell ref="A5308:F5308"/>
    <mergeCell ref="A5229:F5229"/>
    <mergeCell ref="A5235:F5235"/>
    <mergeCell ref="A5244:F5244"/>
    <mergeCell ref="A5248:F5248"/>
    <mergeCell ref="A5251:F5251"/>
    <mergeCell ref="A5254:F5254"/>
    <mergeCell ref="A5262:F5262"/>
    <mergeCell ref="A5059:F5059"/>
    <mergeCell ref="A5062:F5062"/>
    <mergeCell ref="A5065:F5065"/>
    <mergeCell ref="A5071:F5071"/>
    <mergeCell ref="A5080:F5080"/>
    <mergeCell ref="A5084:F5084"/>
    <mergeCell ref="A5087:F5087"/>
    <mergeCell ref="A5090:F5090"/>
    <mergeCell ref="A5098:F5098"/>
    <mergeCell ref="A5101:F5101"/>
    <mergeCell ref="A5105:F5105"/>
    <mergeCell ref="A5111:F5111"/>
    <mergeCell ref="A5120:F5120"/>
    <mergeCell ref="A5124:F5124"/>
    <mergeCell ref="A5127:F5127"/>
    <mergeCell ref="A5130:F5130"/>
    <mergeCell ref="A5141:F5141"/>
    <mergeCell ref="A5144:F5144"/>
    <mergeCell ref="A5147:F5147"/>
    <mergeCell ref="A5153:F5153"/>
    <mergeCell ref="A5162:F5162"/>
    <mergeCell ref="A5166:F5166"/>
    <mergeCell ref="A5169:F5169"/>
    <mergeCell ref="A5172:F5172"/>
    <mergeCell ref="A5180:F5180"/>
    <mergeCell ref="J4752:O4752"/>
    <mergeCell ref="J4755:O4755"/>
    <mergeCell ref="J4758:O4758"/>
    <mergeCell ref="J4764:O4764"/>
    <mergeCell ref="J4779:O4779"/>
    <mergeCell ref="J4783:O4783"/>
    <mergeCell ref="J4786:O4786"/>
    <mergeCell ref="J4789:O4789"/>
    <mergeCell ref="A5042:F5042"/>
    <mergeCell ref="A5046:F5046"/>
    <mergeCell ref="A5049:F5049"/>
    <mergeCell ref="A5052:F5052"/>
    <mergeCell ref="A4951:F4951"/>
    <mergeCell ref="A4959:F4959"/>
    <mergeCell ref="A4963:F4963"/>
    <mergeCell ref="A4966:F4966"/>
    <mergeCell ref="A4969:F4969"/>
    <mergeCell ref="A4981:F4981"/>
    <mergeCell ref="A4984:F4984"/>
    <mergeCell ref="A4987:F4987"/>
    <mergeCell ref="A4993:F4993"/>
    <mergeCell ref="A5002:F5002"/>
    <mergeCell ref="A5006:F5006"/>
    <mergeCell ref="A5009:F5009"/>
    <mergeCell ref="A5012:F5012"/>
    <mergeCell ref="A5020:F5020"/>
    <mergeCell ref="A5023:F5023"/>
    <mergeCell ref="A5026:F5026"/>
    <mergeCell ref="A5033:F5033"/>
    <mergeCell ref="A4864:F4864"/>
    <mergeCell ref="A4870:F4870"/>
    <mergeCell ref="A4879:F4879"/>
    <mergeCell ref="A4922:F4922"/>
    <mergeCell ref="A4926:F4926"/>
    <mergeCell ref="A4929:F4929"/>
    <mergeCell ref="A4932:F4932"/>
    <mergeCell ref="A4939:F4939"/>
    <mergeCell ref="A4942:F4942"/>
    <mergeCell ref="A4945:F4945"/>
    <mergeCell ref="A4756:F4756"/>
    <mergeCell ref="A4759:F4759"/>
    <mergeCell ref="A4777:F4777"/>
    <mergeCell ref="A4792:F4792"/>
    <mergeCell ref="A4796:F4796"/>
    <mergeCell ref="A4799:F4799"/>
    <mergeCell ref="A4802:F4802"/>
    <mergeCell ref="A4814:F4814"/>
    <mergeCell ref="A4817:F4817"/>
    <mergeCell ref="A4820:F4820"/>
    <mergeCell ref="A4829:F4829"/>
    <mergeCell ref="A4838:F4838"/>
    <mergeCell ref="A4842:F4842"/>
    <mergeCell ref="A4845:F4845"/>
    <mergeCell ref="A4848:F4848"/>
    <mergeCell ref="A4857:F4857"/>
    <mergeCell ref="A4860:F4860"/>
    <mergeCell ref="A4103:F4103"/>
    <mergeCell ref="A4106:F4106"/>
    <mergeCell ref="A4109:F4109"/>
    <mergeCell ref="A4115:F4115"/>
    <mergeCell ref="A4124:F4124"/>
    <mergeCell ref="A4128:F4128"/>
    <mergeCell ref="A4131:F4131"/>
    <mergeCell ref="A4134:F4134"/>
    <mergeCell ref="A4061:F4061"/>
    <mergeCell ref="A4064:F4064"/>
    <mergeCell ref="A4067:F4067"/>
    <mergeCell ref="A4073:F4073"/>
    <mergeCell ref="A4079:F4079"/>
    <mergeCell ref="A4083:F4083"/>
    <mergeCell ref="A4086:F4086"/>
    <mergeCell ref="A4089:F4089"/>
    <mergeCell ref="A4092:F4092"/>
    <mergeCell ref="A3951:F3951"/>
    <mergeCell ref="A3954:F3954"/>
    <mergeCell ref="A3959:F3959"/>
    <mergeCell ref="A3963:F3963"/>
    <mergeCell ref="A3966:F3966"/>
    <mergeCell ref="A3969:F3969"/>
    <mergeCell ref="A3972:F3972"/>
    <mergeCell ref="A3981:F3981"/>
    <mergeCell ref="A4022:F4022"/>
    <mergeCell ref="A4025:F4025"/>
    <mergeCell ref="A4031:F4031"/>
    <mergeCell ref="A4037:F4037"/>
    <mergeCell ref="A4041:F4041"/>
    <mergeCell ref="A4044:F4044"/>
    <mergeCell ref="A4047:F4047"/>
    <mergeCell ref="A4050:F4050"/>
    <mergeCell ref="A4019:F4019"/>
    <mergeCell ref="A3984:F3984"/>
    <mergeCell ref="A3987:F3987"/>
    <mergeCell ref="A3993:F3993"/>
    <mergeCell ref="A3999:F3999"/>
    <mergeCell ref="A4003:F4003"/>
    <mergeCell ref="A4006:F4006"/>
    <mergeCell ref="A4009:F4009"/>
    <mergeCell ref="A3763:F3763"/>
    <mergeCell ref="A3769:F3769"/>
    <mergeCell ref="A3772:F3772"/>
    <mergeCell ref="A3775:F3775"/>
    <mergeCell ref="A3778:F3778"/>
    <mergeCell ref="A3845:F3845"/>
    <mergeCell ref="A3854:F3854"/>
    <mergeCell ref="A3859:F3859"/>
    <mergeCell ref="A3923:F3923"/>
    <mergeCell ref="A3929:F3929"/>
    <mergeCell ref="A3932:F3932"/>
    <mergeCell ref="A3935:F3935"/>
    <mergeCell ref="A3938:F3938"/>
    <mergeCell ref="A3863:F3863"/>
    <mergeCell ref="A3870:F3870"/>
    <mergeCell ref="A3894:F3894"/>
    <mergeCell ref="A3897:F3897"/>
    <mergeCell ref="A3900:F3900"/>
    <mergeCell ref="A3903:F3903"/>
    <mergeCell ref="A3912:F3912"/>
    <mergeCell ref="A3915:F3915"/>
    <mergeCell ref="A3918:F3918"/>
    <mergeCell ref="A3694:F3694"/>
    <mergeCell ref="A3698:F3698"/>
    <mergeCell ref="A3701:F3701"/>
    <mergeCell ref="A3676:F3676"/>
    <mergeCell ref="A3704:F3704"/>
    <mergeCell ref="A3707:F3707"/>
    <mergeCell ref="A3718:F3718"/>
    <mergeCell ref="A3721:F3721"/>
    <mergeCell ref="A3724:F3724"/>
    <mergeCell ref="A3729:F3729"/>
    <mergeCell ref="A3733:F3733"/>
    <mergeCell ref="A3736:F3736"/>
    <mergeCell ref="A3739:F3739"/>
    <mergeCell ref="A3742:F3742"/>
    <mergeCell ref="A3751:F3751"/>
    <mergeCell ref="A3754:F3754"/>
    <mergeCell ref="A3757:F3757"/>
    <mergeCell ref="A3616:F3616"/>
    <mergeCell ref="A3621:F3621"/>
    <mergeCell ref="A3627:F3627"/>
    <mergeCell ref="A3630:F3630"/>
    <mergeCell ref="A3633:F3633"/>
    <mergeCell ref="A3636:F3636"/>
    <mergeCell ref="A3645:F3645"/>
    <mergeCell ref="A3648:F3648"/>
    <mergeCell ref="A3651:F3651"/>
    <mergeCell ref="A3657:F3657"/>
    <mergeCell ref="A3664:F3664"/>
    <mergeCell ref="A3667:F3667"/>
    <mergeCell ref="A3670:F3670"/>
    <mergeCell ref="A3673:F3673"/>
    <mergeCell ref="A3683:F3683"/>
    <mergeCell ref="A3686:F3686"/>
    <mergeCell ref="A3689:F3689"/>
    <mergeCell ref="A3539:F3539"/>
    <mergeCell ref="A3542:F3542"/>
    <mergeCell ref="A3550:F3550"/>
    <mergeCell ref="A3556:F3556"/>
    <mergeCell ref="A3559:F3559"/>
    <mergeCell ref="A3562:F3562"/>
    <mergeCell ref="A3566:F3566"/>
    <mergeCell ref="A3575:F3575"/>
    <mergeCell ref="A3578:F3578"/>
    <mergeCell ref="A3581:F3581"/>
    <mergeCell ref="A3588:F3588"/>
    <mergeCell ref="A3592:F3592"/>
    <mergeCell ref="A3595:F3595"/>
    <mergeCell ref="A3598:F3598"/>
    <mergeCell ref="A3601:F3601"/>
    <mergeCell ref="A3610:F3610"/>
    <mergeCell ref="A3613:F3613"/>
    <mergeCell ref="A3465:F3465"/>
    <mergeCell ref="A3468:F3468"/>
    <mergeCell ref="A3471:F3471"/>
    <mergeCell ref="A3476:F3476"/>
    <mergeCell ref="A3483:F3483"/>
    <mergeCell ref="A3486:F3486"/>
    <mergeCell ref="A3489:F3489"/>
    <mergeCell ref="A3492:F3492"/>
    <mergeCell ref="A3502:F3502"/>
    <mergeCell ref="A3505:F3505"/>
    <mergeCell ref="A3508:F3508"/>
    <mergeCell ref="A3513:F3513"/>
    <mergeCell ref="A3517:F3517"/>
    <mergeCell ref="A3520:F3520"/>
    <mergeCell ref="A3523:F3523"/>
    <mergeCell ref="A3527:F3527"/>
    <mergeCell ref="A3536:F3536"/>
    <mergeCell ref="A3332:F3332"/>
    <mergeCell ref="A3338:F3338"/>
    <mergeCell ref="A3429:F3429"/>
    <mergeCell ref="A3432:F3432"/>
    <mergeCell ref="A3435:F3435"/>
    <mergeCell ref="A3441:F3441"/>
    <mergeCell ref="A3447:F3447"/>
    <mergeCell ref="A3417:F3417"/>
    <mergeCell ref="A3450:F3450"/>
    <mergeCell ref="A3453:F3453"/>
    <mergeCell ref="A3456:F3456"/>
    <mergeCell ref="A3341:F3341"/>
    <mergeCell ref="A3379:F3379"/>
    <mergeCell ref="A3344:F3344"/>
    <mergeCell ref="A3347:F3347"/>
    <mergeCell ref="A3355:F3355"/>
    <mergeCell ref="A3358:F3358"/>
    <mergeCell ref="A3361:F3361"/>
    <mergeCell ref="A3366:F3366"/>
    <mergeCell ref="A3370:F3370"/>
    <mergeCell ref="A3373:F3373"/>
    <mergeCell ref="A3376:F3376"/>
    <mergeCell ref="A3420:F3420"/>
    <mergeCell ref="A3396:F3396"/>
    <mergeCell ref="A3399:F3399"/>
    <mergeCell ref="A3402:F3402"/>
    <mergeCell ref="A3407:F3407"/>
    <mergeCell ref="A3411:F3411"/>
    <mergeCell ref="A3414:F3414"/>
    <mergeCell ref="A2760:F2760"/>
    <mergeCell ref="A2763:F2763"/>
    <mergeCell ref="A2766:F2766"/>
    <mergeCell ref="A2771:F2771"/>
    <mergeCell ref="A2775:F2775"/>
    <mergeCell ref="A2778:F2778"/>
    <mergeCell ref="A3240:F3240"/>
    <mergeCell ref="A3243:F3243"/>
    <mergeCell ref="A3251:F3251"/>
    <mergeCell ref="A3254:F3254"/>
    <mergeCell ref="A3257:F3257"/>
    <mergeCell ref="A3262:F3262"/>
    <mergeCell ref="A3266:F3266"/>
    <mergeCell ref="A3269:F3269"/>
    <mergeCell ref="A3272:F3272"/>
    <mergeCell ref="A3275:F3275"/>
    <mergeCell ref="A3284:F3284"/>
    <mergeCell ref="A3177:F3177"/>
    <mergeCell ref="A3189:F3189"/>
    <mergeCell ref="A3194:F3194"/>
    <mergeCell ref="A3198:F3198"/>
    <mergeCell ref="A3201:F3201"/>
    <mergeCell ref="A3204:F3204"/>
    <mergeCell ref="A3207:F3207"/>
    <mergeCell ref="A3215:F3215"/>
    <mergeCell ref="A3218:F3218"/>
    <mergeCell ref="A3183:F3183"/>
    <mergeCell ref="A3186:F3186"/>
    <mergeCell ref="A3221:F3221"/>
    <mergeCell ref="A3227:F3227"/>
    <mergeCell ref="A3234:F3234"/>
    <mergeCell ref="A3237:F3237"/>
    <mergeCell ref="A2794:F2794"/>
    <mergeCell ref="A2797:F2797"/>
    <mergeCell ref="A2802:F2802"/>
    <mergeCell ref="A2808:F2808"/>
    <mergeCell ref="A2811:F2811"/>
    <mergeCell ref="A2814:F2814"/>
    <mergeCell ref="A2817:F2817"/>
    <mergeCell ref="A2820:F2820"/>
    <mergeCell ref="A2831:F2831"/>
    <mergeCell ref="A2428:F2428"/>
    <mergeCell ref="A2433:F2433"/>
    <mergeCell ref="A2437:F2437"/>
    <mergeCell ref="A2440:F2440"/>
    <mergeCell ref="A2443:F2443"/>
    <mergeCell ref="A2446:F2446"/>
    <mergeCell ref="A2455:F2455"/>
    <mergeCell ref="A2458:F2458"/>
    <mergeCell ref="A2502:F2502"/>
    <mergeCell ref="A2512:F2512"/>
    <mergeCell ref="A2517:F2517"/>
    <mergeCell ref="A2520:F2520"/>
    <mergeCell ref="A2523:F2523"/>
    <mergeCell ref="A2526:F2526"/>
    <mergeCell ref="A2461:F2461"/>
    <mergeCell ref="A2466:F2466"/>
    <mergeCell ref="A2476:F2476"/>
    <mergeCell ref="A2479:F2479"/>
    <mergeCell ref="A2482:F2482"/>
    <mergeCell ref="A2485:F2485"/>
    <mergeCell ref="A2488:F2488"/>
    <mergeCell ref="A2496:F2496"/>
    <mergeCell ref="A2499:F2499"/>
    <mergeCell ref="A2414:F2414"/>
    <mergeCell ref="A2422:F2422"/>
    <mergeCell ref="A2425:F2425"/>
    <mergeCell ref="A2265:F2265"/>
    <mergeCell ref="A2268:F2268"/>
    <mergeCell ref="A2273:F2273"/>
    <mergeCell ref="A2277:F2277"/>
    <mergeCell ref="A2280:F2280"/>
    <mergeCell ref="A2283:F2283"/>
    <mergeCell ref="A2286:F2286"/>
    <mergeCell ref="A2388:F2388"/>
    <mergeCell ref="A2391:F2391"/>
    <mergeCell ref="A2303:F2303"/>
    <mergeCell ref="A2306:F2306"/>
    <mergeCell ref="A2309:F2309"/>
    <mergeCell ref="A2319:F2319"/>
    <mergeCell ref="A2326:F2326"/>
    <mergeCell ref="A2394:F2394"/>
    <mergeCell ref="A2401:F2401"/>
    <mergeCell ref="A2405:F2405"/>
    <mergeCell ref="A2408:F2408"/>
    <mergeCell ref="A2411:F2411"/>
    <mergeCell ref="A2329:F2329"/>
    <mergeCell ref="A2332:F2332"/>
    <mergeCell ref="A2335:F2335"/>
    <mergeCell ref="A2338:F2338"/>
    <mergeCell ref="A2346:F2346"/>
    <mergeCell ref="A2349:F2349"/>
    <mergeCell ref="A2352:F2352"/>
    <mergeCell ref="A2359:F2359"/>
    <mergeCell ref="A2365:F2365"/>
    <mergeCell ref="A2368:F2368"/>
    <mergeCell ref="A1579:F1579"/>
    <mergeCell ref="A1582:F1582"/>
    <mergeCell ref="A1585:F1585"/>
    <mergeCell ref="A1592:F1592"/>
    <mergeCell ref="A1598:F1598"/>
    <mergeCell ref="A1601:F1601"/>
    <mergeCell ref="A1604:F1604"/>
    <mergeCell ref="A1607:F1607"/>
    <mergeCell ref="A1610:F1610"/>
    <mergeCell ref="A2079:F2079"/>
    <mergeCell ref="A2083:F2083"/>
    <mergeCell ref="A2086:F2086"/>
    <mergeCell ref="A2089:F2089"/>
    <mergeCell ref="A2092:F2092"/>
    <mergeCell ref="A2095:F2095"/>
    <mergeCell ref="A2215:F2215"/>
    <mergeCell ref="A2103:F2103"/>
    <mergeCell ref="A2106:F2106"/>
    <mergeCell ref="A2109:F2109"/>
    <mergeCell ref="A2114:F2114"/>
    <mergeCell ref="A2118:F2118"/>
    <mergeCell ref="A2121:F2121"/>
    <mergeCell ref="A2124:F2124"/>
    <mergeCell ref="A2127:F2127"/>
    <mergeCell ref="A2182:F2182"/>
    <mergeCell ref="A2137:F2137"/>
    <mergeCell ref="A2140:F2140"/>
    <mergeCell ref="A2143:F2143"/>
    <mergeCell ref="A2151:F2151"/>
    <mergeCell ref="A2162:F2162"/>
    <mergeCell ref="A2165:F2165"/>
    <mergeCell ref="A2168:F2168"/>
    <mergeCell ref="A1395:F1395"/>
    <mergeCell ref="A1399:F1399"/>
    <mergeCell ref="A1402:F1402"/>
    <mergeCell ref="A1405:F1405"/>
    <mergeCell ref="A1408:F1408"/>
    <mergeCell ref="A1411:F1411"/>
    <mergeCell ref="A1420:F1420"/>
    <mergeCell ref="A1459:F1459"/>
    <mergeCell ref="A1462:F1462"/>
    <mergeCell ref="A1468:F1468"/>
    <mergeCell ref="A1473:F1473"/>
    <mergeCell ref="A1476:F1476"/>
    <mergeCell ref="A1479:F1479"/>
    <mergeCell ref="A1483:F1483"/>
    <mergeCell ref="A1486:F1486"/>
    <mergeCell ref="A1423:F1423"/>
    <mergeCell ref="A1426:F1426"/>
    <mergeCell ref="A1431:F1431"/>
    <mergeCell ref="A1435:F1435"/>
    <mergeCell ref="A1438:F1438"/>
    <mergeCell ref="A1441:F1441"/>
    <mergeCell ref="A1444:F1444"/>
    <mergeCell ref="A1447:F1447"/>
    <mergeCell ref="A1456:F1456"/>
    <mergeCell ref="A1326:F1326"/>
    <mergeCell ref="A1329:F1329"/>
    <mergeCell ref="A1332:F1332"/>
    <mergeCell ref="A1335:F1335"/>
    <mergeCell ref="A1338:F1338"/>
    <mergeCell ref="A1347:F1347"/>
    <mergeCell ref="A1350:F1350"/>
    <mergeCell ref="A1353:F1353"/>
    <mergeCell ref="A1358:F1358"/>
    <mergeCell ref="A1362:F1362"/>
    <mergeCell ref="A1365:F1365"/>
    <mergeCell ref="A1368:F1368"/>
    <mergeCell ref="A1371:F1371"/>
    <mergeCell ref="A1374:F1374"/>
    <mergeCell ref="A1384:F1384"/>
    <mergeCell ref="A1387:F1387"/>
    <mergeCell ref="A1390:F1390"/>
    <mergeCell ref="A1256:F1256"/>
    <mergeCell ref="A1259:F1259"/>
    <mergeCell ref="A1262:F1262"/>
    <mergeCell ref="A1265:F1265"/>
    <mergeCell ref="A1275:F1275"/>
    <mergeCell ref="A1278:F1278"/>
    <mergeCell ref="A1281:F1281"/>
    <mergeCell ref="A1286:F1286"/>
    <mergeCell ref="A1290:F1290"/>
    <mergeCell ref="A1293:F1293"/>
    <mergeCell ref="A1296:F1296"/>
    <mergeCell ref="A1299:F1299"/>
    <mergeCell ref="A1302:F1302"/>
    <mergeCell ref="A1311:F1311"/>
    <mergeCell ref="A1314:F1314"/>
    <mergeCell ref="A1317:F1317"/>
    <mergeCell ref="A1322:F1322"/>
    <mergeCell ref="A1188:F1188"/>
    <mergeCell ref="A1191:F1191"/>
    <mergeCell ref="A1194:F1194"/>
    <mergeCell ref="A1203:F1203"/>
    <mergeCell ref="A1206:F1206"/>
    <mergeCell ref="A1209:F1209"/>
    <mergeCell ref="A1214:F1214"/>
    <mergeCell ref="A1218:F1218"/>
    <mergeCell ref="A1221:F1221"/>
    <mergeCell ref="A1224:F1224"/>
    <mergeCell ref="A1227:F1227"/>
    <mergeCell ref="A1230:F1230"/>
    <mergeCell ref="A1238:F1238"/>
    <mergeCell ref="A1241:F1241"/>
    <mergeCell ref="A1244:F1244"/>
    <mergeCell ref="A1249:F1249"/>
    <mergeCell ref="A1253:F1253"/>
    <mergeCell ref="A1125:F1125"/>
    <mergeCell ref="A1077:F1077"/>
    <mergeCell ref="A1085:F1085"/>
    <mergeCell ref="A1086:F1086"/>
    <mergeCell ref="A1096:F1096"/>
    <mergeCell ref="A1133:F1133"/>
    <mergeCell ref="A1138:F1138"/>
    <mergeCell ref="A1150:F1150"/>
    <mergeCell ref="A1153:F1153"/>
    <mergeCell ref="A1156:F1156"/>
    <mergeCell ref="A1159:F1159"/>
    <mergeCell ref="A1167:F1167"/>
    <mergeCell ref="A1170:F1170"/>
    <mergeCell ref="A1173:F1173"/>
    <mergeCell ref="A1178:F1178"/>
    <mergeCell ref="A1182:F1182"/>
    <mergeCell ref="A1185:F1185"/>
    <mergeCell ref="A1043:F1043"/>
    <mergeCell ref="A1047:F1047"/>
    <mergeCell ref="A1050:F1050"/>
    <mergeCell ref="A1059:F1059"/>
    <mergeCell ref="A1064:F1064"/>
    <mergeCell ref="A1070:F1070"/>
    <mergeCell ref="A1013:F1013"/>
    <mergeCell ref="A1016:F1016"/>
    <mergeCell ref="A1024:F1024"/>
    <mergeCell ref="A1026:F1026"/>
    <mergeCell ref="A1033:F1033"/>
    <mergeCell ref="A1037:F1037"/>
    <mergeCell ref="A1040:F1040"/>
    <mergeCell ref="A1108:F1108"/>
    <mergeCell ref="A1111:F1111"/>
    <mergeCell ref="A1113:F1113"/>
    <mergeCell ref="A1123:F1123"/>
    <mergeCell ref="A899:F899"/>
    <mergeCell ref="A906:F906"/>
    <mergeCell ref="A915:F915"/>
    <mergeCell ref="A918:F918"/>
    <mergeCell ref="A921:F921"/>
    <mergeCell ref="A924:F924"/>
    <mergeCell ref="A933:F933"/>
    <mergeCell ref="A973:F973"/>
    <mergeCell ref="A978:F978"/>
    <mergeCell ref="A982:F982"/>
    <mergeCell ref="A989:F989"/>
    <mergeCell ref="A992:F992"/>
    <mergeCell ref="A1003:F1003"/>
    <mergeCell ref="A1010:F1010"/>
    <mergeCell ref="A936:F936"/>
    <mergeCell ref="A939:F939"/>
    <mergeCell ref="A944:F944"/>
    <mergeCell ref="A951:F951"/>
    <mergeCell ref="A954:F954"/>
    <mergeCell ref="A957:F957"/>
    <mergeCell ref="A960:F960"/>
    <mergeCell ref="A963:F963"/>
    <mergeCell ref="A972:F972"/>
    <mergeCell ref="A456:F456"/>
    <mergeCell ref="A458:F458"/>
    <mergeCell ref="A473:F473"/>
    <mergeCell ref="A479:F479"/>
    <mergeCell ref="A488:F488"/>
    <mergeCell ref="A482:F482"/>
    <mergeCell ref="A419:F419"/>
    <mergeCell ref="A893:F893"/>
    <mergeCell ref="A896:F896"/>
    <mergeCell ref="A636:F636"/>
    <mergeCell ref="A639:F639"/>
    <mergeCell ref="A642:F642"/>
    <mergeCell ref="A685:F685"/>
    <mergeCell ref="A631:F631"/>
    <mergeCell ref="A579:F579"/>
    <mergeCell ref="A610:F610"/>
    <mergeCell ref="A680:F680"/>
    <mergeCell ref="A654:F654"/>
    <mergeCell ref="A651:F651"/>
    <mergeCell ref="A658:F658"/>
    <mergeCell ref="A672:F672"/>
    <mergeCell ref="A669:F669"/>
    <mergeCell ref="A666:F666"/>
    <mergeCell ref="A755:F755"/>
    <mergeCell ref="A778:F778"/>
    <mergeCell ref="A808:F808"/>
    <mergeCell ref="A820:F820"/>
    <mergeCell ref="A857:F857"/>
    <mergeCell ref="A861:F861"/>
    <mergeCell ref="A865:F865"/>
    <mergeCell ref="A872:F872"/>
    <mergeCell ref="A835:F835"/>
    <mergeCell ref="A288:F288"/>
    <mergeCell ref="A124:F124"/>
    <mergeCell ref="A104:F104"/>
    <mergeCell ref="A107:F107"/>
    <mergeCell ref="A119:F119"/>
    <mergeCell ref="A283:F283"/>
    <mergeCell ref="A228:F228"/>
    <mergeCell ref="A243:F243"/>
    <mergeCell ref="A202:F202"/>
    <mergeCell ref="A234:F234"/>
    <mergeCell ref="A241:F241"/>
    <mergeCell ref="A263:F263"/>
    <mergeCell ref="A269:F269"/>
    <mergeCell ref="A191:F191"/>
    <mergeCell ref="A194:F194"/>
    <mergeCell ref="A220:F220"/>
    <mergeCell ref="A422:F422"/>
    <mergeCell ref="A409:F409"/>
    <mergeCell ref="A293:F293"/>
    <mergeCell ref="A217:F217"/>
    <mergeCell ref="A187:F187"/>
    <mergeCell ref="A361:F361"/>
    <mergeCell ref="A276:F276"/>
    <mergeCell ref="A280:F280"/>
    <mergeCell ref="A122:F122"/>
    <mergeCell ref="A159:F159"/>
    <mergeCell ref="A162:F162"/>
    <mergeCell ref="A171:F171"/>
    <mergeCell ref="A135:F135"/>
    <mergeCell ref="A137:F137"/>
    <mergeCell ref="A139:F139"/>
    <mergeCell ref="A404:F404"/>
    <mergeCell ref="A146:F146"/>
    <mergeCell ref="A151:F151"/>
    <mergeCell ref="A102:F102"/>
    <mergeCell ref="A169:F169"/>
    <mergeCell ref="A189:F189"/>
    <mergeCell ref="A259:F259"/>
    <mergeCell ref="A250:F250"/>
    <mergeCell ref="A245:F245"/>
    <mergeCell ref="A248:F248"/>
    <mergeCell ref="A26:F26"/>
    <mergeCell ref="A38:F38"/>
    <mergeCell ref="A43:F43"/>
    <mergeCell ref="A5:F5"/>
    <mergeCell ref="A10:F10"/>
    <mergeCell ref="A12:F12"/>
    <mergeCell ref="A40:F40"/>
    <mergeCell ref="A36:F36"/>
    <mergeCell ref="A81:F81"/>
    <mergeCell ref="A90:F90"/>
    <mergeCell ref="A58:F58"/>
    <mergeCell ref="A46:F46"/>
    <mergeCell ref="E47:F47"/>
    <mergeCell ref="A67:F67"/>
    <mergeCell ref="A84:F84"/>
    <mergeCell ref="A78:F78"/>
    <mergeCell ref="A92:F92"/>
    <mergeCell ref="A329:F329"/>
    <mergeCell ref="A342:F342"/>
    <mergeCell ref="A350:F350"/>
    <mergeCell ref="A353:F353"/>
    <mergeCell ref="A310:F310"/>
    <mergeCell ref="A316:F316"/>
    <mergeCell ref="A323:F323"/>
    <mergeCell ref="A326:F326"/>
    <mergeCell ref="A401:F401"/>
    <mergeCell ref="A398:F398"/>
    <mergeCell ref="A339:F339"/>
    <mergeCell ref="A390:F390"/>
    <mergeCell ref="A369:F369"/>
    <mergeCell ref="A371:F371"/>
    <mergeCell ref="A375:F375"/>
    <mergeCell ref="A382:F382"/>
    <mergeCell ref="A388:F388"/>
    <mergeCell ref="A380:F380"/>
    <mergeCell ref="A378:F378"/>
    <mergeCell ref="A356:F356"/>
    <mergeCell ref="A411:F411"/>
    <mergeCell ref="A427:F427"/>
    <mergeCell ref="A430:F430"/>
    <mergeCell ref="A497:F497"/>
    <mergeCell ref="A500:F500"/>
    <mergeCell ref="A508:F508"/>
    <mergeCell ref="A511:F511"/>
    <mergeCell ref="A514:F514"/>
    <mergeCell ref="A603:F603"/>
    <mergeCell ref="A519:F519"/>
    <mergeCell ref="A524:F524"/>
    <mergeCell ref="A527:F527"/>
    <mergeCell ref="A530:F530"/>
    <mergeCell ref="A533:F533"/>
    <mergeCell ref="A567:F567"/>
    <mergeCell ref="A600:F600"/>
    <mergeCell ref="A596:F596"/>
    <mergeCell ref="A593:F593"/>
    <mergeCell ref="A553:F553"/>
    <mergeCell ref="A556:F556"/>
    <mergeCell ref="A559:F559"/>
    <mergeCell ref="A536:F536"/>
    <mergeCell ref="A543:F543"/>
    <mergeCell ref="A548:F548"/>
    <mergeCell ref="A416:F416"/>
    <mergeCell ref="A491:F491"/>
    <mergeCell ref="A494:F494"/>
    <mergeCell ref="A460:F460"/>
    <mergeCell ref="A467:F467"/>
    <mergeCell ref="A470:F470"/>
    <mergeCell ref="A438:F438"/>
    <mergeCell ref="A444:F444"/>
    <mergeCell ref="A838:F838"/>
    <mergeCell ref="A843:F843"/>
    <mergeCell ref="A848:F848"/>
    <mergeCell ref="A849:F849"/>
    <mergeCell ref="A823:F823"/>
    <mergeCell ref="A826:F826"/>
    <mergeCell ref="A690:F690"/>
    <mergeCell ref="A693:F693"/>
    <mergeCell ref="A696:F696"/>
    <mergeCell ref="A699:F699"/>
    <mergeCell ref="A702:F702"/>
    <mergeCell ref="A781:F781"/>
    <mergeCell ref="A784:F784"/>
    <mergeCell ref="A800:F800"/>
    <mergeCell ref="A803:F803"/>
    <mergeCell ref="A787:F787"/>
    <mergeCell ref="A790:F790"/>
    <mergeCell ref="A748:F748"/>
    <mergeCell ref="A740:F740"/>
    <mergeCell ref="A737:F737"/>
    <mergeCell ref="A734:F734"/>
    <mergeCell ref="A729:F729"/>
    <mergeCell ref="A718:F718"/>
    <mergeCell ref="A712:F712"/>
    <mergeCell ref="A709:F709"/>
    <mergeCell ref="A714:F714"/>
    <mergeCell ref="A758:F758"/>
    <mergeCell ref="A761:F761"/>
    <mergeCell ref="A769:F769"/>
    <mergeCell ref="A1538:F1538"/>
    <mergeCell ref="A1541:F1541"/>
    <mergeCell ref="A1544:F1544"/>
    <mergeCell ref="A1549:F1549"/>
    <mergeCell ref="A1553:F1553"/>
    <mergeCell ref="A1559:F1559"/>
    <mergeCell ref="A1562:F1562"/>
    <mergeCell ref="A1565:F1565"/>
    <mergeCell ref="A1500:F1500"/>
    <mergeCell ref="A1503:F1503"/>
    <mergeCell ref="A1506:F1506"/>
    <mergeCell ref="A1511:F1511"/>
    <mergeCell ref="A1515:F1515"/>
    <mergeCell ref="A1518:F1518"/>
    <mergeCell ref="A1521:F1521"/>
    <mergeCell ref="A1524:F1524"/>
    <mergeCell ref="A1527:F1527"/>
    <mergeCell ref="A1704:F1704"/>
    <mergeCell ref="A1716:F1716"/>
    <mergeCell ref="A1719:F1719"/>
    <mergeCell ref="A1722:F1722"/>
    <mergeCell ref="A1725:F1725"/>
    <mergeCell ref="A1728:F1728"/>
    <mergeCell ref="A1618:F1618"/>
    <mergeCell ref="A1621:F1621"/>
    <mergeCell ref="A1624:F1624"/>
    <mergeCell ref="A1629:F1629"/>
    <mergeCell ref="A1633:F1633"/>
    <mergeCell ref="A1636:F1636"/>
    <mergeCell ref="A1639:F1639"/>
    <mergeCell ref="A1642:F1642"/>
    <mergeCell ref="A1652:F1652"/>
    <mergeCell ref="A1655:F1655"/>
    <mergeCell ref="A1658:F1658"/>
    <mergeCell ref="A1663:F1663"/>
    <mergeCell ref="A1667:F1667"/>
    <mergeCell ref="A1670:F1670"/>
    <mergeCell ref="A1673:F1673"/>
    <mergeCell ref="A1676:F1676"/>
    <mergeCell ref="A1679:F1679"/>
    <mergeCell ref="A1688:F1688"/>
    <mergeCell ref="A1816:F1816"/>
    <mergeCell ref="A1819:F1819"/>
    <mergeCell ref="A1851:F1851"/>
    <mergeCell ref="A1736:F1736"/>
    <mergeCell ref="A1739:F1739"/>
    <mergeCell ref="A1742:F1742"/>
    <mergeCell ref="A1749:F1749"/>
    <mergeCell ref="A1755:F1755"/>
    <mergeCell ref="A1758:F1758"/>
    <mergeCell ref="A1761:F1761"/>
    <mergeCell ref="A1764:F1764"/>
    <mergeCell ref="A1767:F1767"/>
    <mergeCell ref="A1776:F1776"/>
    <mergeCell ref="A1779:F1779"/>
    <mergeCell ref="A1782:F1782"/>
    <mergeCell ref="A1788:F1788"/>
    <mergeCell ref="A1792:F1792"/>
    <mergeCell ref="A1795:F1795"/>
    <mergeCell ref="A1828:F1828"/>
    <mergeCell ref="A1831:F1831"/>
    <mergeCell ref="A1834:F1834"/>
    <mergeCell ref="A1837:F1837"/>
    <mergeCell ref="A1840:F1840"/>
    <mergeCell ref="A1824:F1824"/>
    <mergeCell ref="A1785:F1785"/>
    <mergeCell ref="A1923:F1923"/>
    <mergeCell ref="A1926:F1926"/>
    <mergeCell ref="A1929:F1929"/>
    <mergeCell ref="A1934:F1934"/>
    <mergeCell ref="A1938:F1938"/>
    <mergeCell ref="A1941:F1941"/>
    <mergeCell ref="A1944:F1944"/>
    <mergeCell ref="A1947:F1947"/>
    <mergeCell ref="A1950:F1950"/>
    <mergeCell ref="A1910:F1910"/>
    <mergeCell ref="A1691:F1691"/>
    <mergeCell ref="A1696:F1696"/>
    <mergeCell ref="A1913:F1913"/>
    <mergeCell ref="A1916:F1916"/>
    <mergeCell ref="A1798:F1798"/>
    <mergeCell ref="A1801:F1801"/>
    <mergeCell ref="A1804:F1804"/>
    <mergeCell ref="A1886:F1886"/>
    <mergeCell ref="A1889:F1889"/>
    <mergeCell ref="A1892:F1892"/>
    <mergeCell ref="A1900:F1900"/>
    <mergeCell ref="A1904:F1904"/>
    <mergeCell ref="A1907:F1907"/>
    <mergeCell ref="A1854:F1854"/>
    <mergeCell ref="A1857:F1857"/>
    <mergeCell ref="A1862:F1862"/>
    <mergeCell ref="A1867:F1867"/>
    <mergeCell ref="A1870:F1870"/>
    <mergeCell ref="A1873:F1873"/>
    <mergeCell ref="A1876:F1876"/>
    <mergeCell ref="A1879:F1879"/>
    <mergeCell ref="A1813:F1813"/>
    <mergeCell ref="A1994:F1994"/>
    <mergeCell ref="A1997:F1997"/>
    <mergeCell ref="A2000:F2000"/>
    <mergeCell ref="A2005:F2005"/>
    <mergeCell ref="A2009:F2009"/>
    <mergeCell ref="A2012:F2012"/>
    <mergeCell ref="A2015:F2015"/>
    <mergeCell ref="A2018:F2018"/>
    <mergeCell ref="A2022:F2022"/>
    <mergeCell ref="A2028:F2028"/>
    <mergeCell ref="A2031:F2031"/>
    <mergeCell ref="A2034:F2034"/>
    <mergeCell ref="A2042:F2042"/>
    <mergeCell ref="A2048:F2048"/>
    <mergeCell ref="A2051:F2051"/>
    <mergeCell ref="A2054:F2054"/>
    <mergeCell ref="A1960:F1960"/>
    <mergeCell ref="A1963:F1963"/>
    <mergeCell ref="A1966:F1966"/>
    <mergeCell ref="A1971:F1971"/>
    <mergeCell ref="A1975:F1975"/>
    <mergeCell ref="A1978:F1978"/>
    <mergeCell ref="A1981:F1981"/>
    <mergeCell ref="A1984:F1984"/>
    <mergeCell ref="A1987:F1987"/>
    <mergeCell ref="A2229:F2229"/>
    <mergeCell ref="A2232:F2232"/>
    <mergeCell ref="A2239:F2239"/>
    <mergeCell ref="A2243:F2243"/>
    <mergeCell ref="A2246:F2246"/>
    <mergeCell ref="A2249:F2249"/>
    <mergeCell ref="A2252:F2252"/>
    <mergeCell ref="A2255:F2255"/>
    <mergeCell ref="A2262:F2262"/>
    <mergeCell ref="A2057:F2057"/>
    <mergeCell ref="A2060:F2060"/>
    <mergeCell ref="A2039:F2039"/>
    <mergeCell ref="A2209:F2209"/>
    <mergeCell ref="A2212:F2212"/>
    <mergeCell ref="A2068:F2068"/>
    <mergeCell ref="A2071:F2071"/>
    <mergeCell ref="A2074:F2074"/>
    <mergeCell ref="A2185:F2185"/>
    <mergeCell ref="A2188:F2188"/>
    <mergeCell ref="A2197:F2197"/>
    <mergeCell ref="A2171:F2171"/>
    <mergeCell ref="A2175:F2175"/>
    <mergeCell ref="A2203:F2203"/>
    <mergeCell ref="A2206:F2206"/>
    <mergeCell ref="A2226:F2226"/>
    <mergeCell ref="A2371:F2371"/>
    <mergeCell ref="A2374:F2374"/>
    <mergeCell ref="A2377:F2377"/>
    <mergeCell ref="A2653:F2653"/>
    <mergeCell ref="A2656:F2656"/>
    <mergeCell ref="A2659:F2659"/>
    <mergeCell ref="A2664:F2664"/>
    <mergeCell ref="A2668:F2668"/>
    <mergeCell ref="A2671:F2671"/>
    <mergeCell ref="A2674:F2674"/>
    <mergeCell ref="A2677:F2677"/>
    <mergeCell ref="A2534:F2534"/>
    <mergeCell ref="A2537:F2537"/>
    <mergeCell ref="A2540:F2540"/>
    <mergeCell ref="A2545:F2545"/>
    <mergeCell ref="A2549:F2549"/>
    <mergeCell ref="A2552:F2552"/>
    <mergeCell ref="A2555:F2555"/>
    <mergeCell ref="A2558:F2558"/>
    <mergeCell ref="A2575:F2575"/>
    <mergeCell ref="A2578:F2578"/>
    <mergeCell ref="A2581:F2581"/>
    <mergeCell ref="A2586:F2586"/>
    <mergeCell ref="A2592:F2592"/>
    <mergeCell ref="A2595:F2595"/>
    <mergeCell ref="A2598:F2598"/>
    <mergeCell ref="A2601:F2601"/>
    <mergeCell ref="A2640:F2640"/>
    <mergeCell ref="A2604:F2604"/>
    <mergeCell ref="A2613:F2613"/>
    <mergeCell ref="A2616:F2616"/>
    <mergeCell ref="A2619:F2619"/>
    <mergeCell ref="A2624:F2624"/>
    <mergeCell ref="A2628:F2628"/>
    <mergeCell ref="A2631:F2631"/>
    <mergeCell ref="A2724:F2724"/>
    <mergeCell ref="A2727:F2727"/>
    <mergeCell ref="A2730:F2730"/>
    <mergeCell ref="A2735:F2735"/>
    <mergeCell ref="A2740:F2740"/>
    <mergeCell ref="A2743:F2743"/>
    <mergeCell ref="A2746:F2746"/>
    <mergeCell ref="A2749:F2749"/>
    <mergeCell ref="A2752:F2752"/>
    <mergeCell ref="A2686:F2686"/>
    <mergeCell ref="A2689:F2689"/>
    <mergeCell ref="A2692:F2692"/>
    <mergeCell ref="A2697:F2697"/>
    <mergeCell ref="A2704:F2704"/>
    <mergeCell ref="A2707:F2707"/>
    <mergeCell ref="A2710:F2710"/>
    <mergeCell ref="A2713:F2713"/>
    <mergeCell ref="A2716:F2716"/>
    <mergeCell ref="A2634:F2634"/>
    <mergeCell ref="A2637:F2637"/>
    <mergeCell ref="A2781:F2781"/>
    <mergeCell ref="A2784:F2784"/>
    <mergeCell ref="A2791:F2791"/>
    <mergeCell ref="A3088:F3088"/>
    <mergeCell ref="A2914:F2914"/>
    <mergeCell ref="A2919:F2919"/>
    <mergeCell ref="A2924:F2924"/>
    <mergeCell ref="A2927:F2927"/>
    <mergeCell ref="A2930:F2930"/>
    <mergeCell ref="A2933:F2933"/>
    <mergeCell ref="A2936:F2936"/>
    <mergeCell ref="A2834:F2834"/>
    <mergeCell ref="A2837:F2837"/>
    <mergeCell ref="A2842:F2842"/>
    <mergeCell ref="A2849:F2849"/>
    <mergeCell ref="A2852:F2852"/>
    <mergeCell ref="A2855:F2855"/>
    <mergeCell ref="A2858:F2858"/>
    <mergeCell ref="A2861:F2861"/>
    <mergeCell ref="A2869:F2869"/>
    <mergeCell ref="A2872:F2872"/>
    <mergeCell ref="A2875:F2875"/>
    <mergeCell ref="A2880:F2880"/>
    <mergeCell ref="A2886:F2886"/>
    <mergeCell ref="A2889:F2889"/>
    <mergeCell ref="A2892:F2892"/>
    <mergeCell ref="A2895:F2895"/>
    <mergeCell ref="A2905:F2905"/>
    <mergeCell ref="A2988:F2988"/>
    <mergeCell ref="A3019:F3019"/>
    <mergeCell ref="A3050:F3050"/>
    <mergeCell ref="A3053:F3053"/>
    <mergeCell ref="A2908:F2908"/>
    <mergeCell ref="A3175:F3175"/>
    <mergeCell ref="A2950:F2950"/>
    <mergeCell ref="A2955:F2955"/>
    <mergeCell ref="A2961:F2961"/>
    <mergeCell ref="A2964:F2964"/>
    <mergeCell ref="A2967:F2967"/>
    <mergeCell ref="A2970:F2970"/>
    <mergeCell ref="A2973:F2973"/>
    <mergeCell ref="A2985:F2985"/>
    <mergeCell ref="A3022:F3022"/>
    <mergeCell ref="A3029:F3029"/>
    <mergeCell ref="A3035:F3035"/>
    <mergeCell ref="A3038:F3038"/>
    <mergeCell ref="A3041:F3041"/>
    <mergeCell ref="A3044:F3044"/>
    <mergeCell ref="A3151:F3151"/>
    <mergeCell ref="A3154:F3154"/>
    <mergeCell ref="A3143:F3143"/>
    <mergeCell ref="A3074:F3074"/>
    <mergeCell ref="A2944:F2944"/>
    <mergeCell ref="A2947:F2947"/>
    <mergeCell ref="A3085:F3085"/>
    <mergeCell ref="A2991:F2991"/>
    <mergeCell ref="A2996:F2996"/>
    <mergeCell ref="A3000:F3000"/>
    <mergeCell ref="A3003:F3003"/>
    <mergeCell ref="A3006:F3006"/>
    <mergeCell ref="A3009:F3009"/>
    <mergeCell ref="A3016:F3016"/>
    <mergeCell ref="A3056:F3056"/>
    <mergeCell ref="A3061:F3061"/>
    <mergeCell ref="A3948:F3948"/>
    <mergeCell ref="A3065:F3065"/>
    <mergeCell ref="A3068:F3068"/>
    <mergeCell ref="A3071:F3071"/>
    <mergeCell ref="A3130:F3130"/>
    <mergeCell ref="A3134:F3134"/>
    <mergeCell ref="A3137:F3137"/>
    <mergeCell ref="A3140:F3140"/>
    <mergeCell ref="A3157:F3157"/>
    <mergeCell ref="A3162:F3162"/>
    <mergeCell ref="A3166:F3166"/>
    <mergeCell ref="A3169:F3169"/>
    <mergeCell ref="A3172:F3172"/>
    <mergeCell ref="A3091:F3091"/>
    <mergeCell ref="A3096:F3096"/>
    <mergeCell ref="A3101:F3101"/>
    <mergeCell ref="A3104:F3104"/>
    <mergeCell ref="A3107:F3107"/>
    <mergeCell ref="A3110:F3110"/>
    <mergeCell ref="A3118:F3118"/>
    <mergeCell ref="A3121:F3121"/>
    <mergeCell ref="A3124:F3124"/>
    <mergeCell ref="A3287:F3287"/>
    <mergeCell ref="A3290:F3290"/>
    <mergeCell ref="A3296:F3296"/>
    <mergeCell ref="A3302:F3302"/>
    <mergeCell ref="A3305:F3305"/>
    <mergeCell ref="A3308:F3308"/>
    <mergeCell ref="A3311:F3311"/>
    <mergeCell ref="A3319:F3319"/>
    <mergeCell ref="A3322:F3322"/>
    <mergeCell ref="A3325:F3325"/>
    <mergeCell ref="A4185:F4185"/>
    <mergeCell ref="A4188:F4188"/>
    <mergeCell ref="A4191:F4191"/>
    <mergeCell ref="A4197:F4197"/>
    <mergeCell ref="A4206:F4206"/>
    <mergeCell ref="A4210:F4210"/>
    <mergeCell ref="A4213:F4213"/>
    <mergeCell ref="A4216:F4216"/>
    <mergeCell ref="A4148:F4148"/>
    <mergeCell ref="A4151:F4151"/>
    <mergeCell ref="A4154:F4154"/>
    <mergeCell ref="A4160:F4160"/>
    <mergeCell ref="A4166:F4166"/>
    <mergeCell ref="A4170:F4170"/>
    <mergeCell ref="A4173:F4173"/>
    <mergeCell ref="A4176:F4176"/>
    <mergeCell ref="A3780:F3780"/>
    <mergeCell ref="A3787:F3787"/>
    <mergeCell ref="A3790:F3790"/>
    <mergeCell ref="A3793:F3793"/>
    <mergeCell ref="A3798:F3798"/>
    <mergeCell ref="A3802:F3802"/>
    <mergeCell ref="A3805:F3805"/>
    <mergeCell ref="A3808:F3808"/>
    <mergeCell ref="A3811:F3811"/>
    <mergeCell ref="A3822:F3822"/>
    <mergeCell ref="A3825:F3825"/>
    <mergeCell ref="A3828:F3828"/>
    <mergeCell ref="A3832:F3832"/>
    <mergeCell ref="A3836:F3836"/>
    <mergeCell ref="A3839:F3839"/>
    <mergeCell ref="A3842:F3842"/>
    <mergeCell ref="A4266:F4266"/>
    <mergeCell ref="A4269:F4269"/>
    <mergeCell ref="A4274:F4274"/>
    <mergeCell ref="A4283:F4283"/>
    <mergeCell ref="A4287:F4287"/>
    <mergeCell ref="A4290:F4290"/>
    <mergeCell ref="A4293:F4293"/>
    <mergeCell ref="A4303:F4303"/>
    <mergeCell ref="A4306:F4306"/>
    <mergeCell ref="A4225:F4225"/>
    <mergeCell ref="A4228:F4228"/>
    <mergeCell ref="A4231:F4231"/>
    <mergeCell ref="A4237:F4237"/>
    <mergeCell ref="A4243:F4243"/>
    <mergeCell ref="A4247:F4247"/>
    <mergeCell ref="A4250:F4250"/>
    <mergeCell ref="A4253:F4253"/>
    <mergeCell ref="A4263:F4263"/>
    <mergeCell ref="A4353:F4353"/>
    <mergeCell ref="A4362:F4362"/>
    <mergeCell ref="A4366:F4366"/>
    <mergeCell ref="A4369:F4369"/>
    <mergeCell ref="A4372:F4372"/>
    <mergeCell ref="A4382:F4382"/>
    <mergeCell ref="A4385:F4385"/>
    <mergeCell ref="A4388:F4388"/>
    <mergeCell ref="A4394:F4394"/>
    <mergeCell ref="A4309:F4309"/>
    <mergeCell ref="A4315:F4315"/>
    <mergeCell ref="A4321:F4321"/>
    <mergeCell ref="A4325:F4325"/>
    <mergeCell ref="A4328:F4328"/>
    <mergeCell ref="A4331:F4331"/>
    <mergeCell ref="A4341:F4341"/>
    <mergeCell ref="A4344:F4344"/>
    <mergeCell ref="A4347:F4347"/>
    <mergeCell ref="A4445:F4445"/>
    <mergeCell ref="A4448:F4448"/>
    <mergeCell ref="A4451:F4451"/>
    <mergeCell ref="A4461:F4461"/>
    <mergeCell ref="A4464:F4464"/>
    <mergeCell ref="A4467:F4467"/>
    <mergeCell ref="A4473:F4473"/>
    <mergeCell ref="A4479:F4479"/>
    <mergeCell ref="A4483:F4483"/>
    <mergeCell ref="A4400:F4400"/>
    <mergeCell ref="A4404:F4404"/>
    <mergeCell ref="A4407:F4407"/>
    <mergeCell ref="A4410:F4410"/>
    <mergeCell ref="A4420:F4420"/>
    <mergeCell ref="A4423:F4423"/>
    <mergeCell ref="A4426:F4426"/>
    <mergeCell ref="A4432:F4432"/>
    <mergeCell ref="A4441:F4441"/>
    <mergeCell ref="A4542:F4542"/>
    <mergeCell ref="A4545:F4545"/>
    <mergeCell ref="A4548:F4548"/>
    <mergeCell ref="A4554:F4554"/>
    <mergeCell ref="A4563:F4563"/>
    <mergeCell ref="A4567:F4567"/>
    <mergeCell ref="A4570:F4570"/>
    <mergeCell ref="A4573:F4573"/>
    <mergeCell ref="A4583:F4583"/>
    <mergeCell ref="A4530:F4530"/>
    <mergeCell ref="A4486:F4486"/>
    <mergeCell ref="A4489:F4489"/>
    <mergeCell ref="A4499:F4499"/>
    <mergeCell ref="A4502:F4502"/>
    <mergeCell ref="A4505:F4505"/>
    <mergeCell ref="A4511:F4511"/>
    <mergeCell ref="A4520:F4520"/>
    <mergeCell ref="A4524:F4524"/>
    <mergeCell ref="A4527:F4527"/>
    <mergeCell ref="A4632:F4632"/>
    <mergeCell ref="A4637:F4637"/>
    <mergeCell ref="A4646:F4646"/>
    <mergeCell ref="A4650:F4650"/>
    <mergeCell ref="A4653:F4653"/>
    <mergeCell ref="A4656:F4656"/>
    <mergeCell ref="A4586:F4586"/>
    <mergeCell ref="A4589:F4589"/>
    <mergeCell ref="A4595:F4595"/>
    <mergeCell ref="A4604:F4604"/>
    <mergeCell ref="A4608:F4608"/>
    <mergeCell ref="A4611:F4611"/>
    <mergeCell ref="A4614:F4614"/>
    <mergeCell ref="A4626:F4626"/>
    <mergeCell ref="A4629:F4629"/>
    <mergeCell ref="A4666:F4666"/>
    <mergeCell ref="A4669:F4669"/>
    <mergeCell ref="A4672:F4672"/>
    <mergeCell ref="A4679:F4679"/>
    <mergeCell ref="A4688:F4688"/>
    <mergeCell ref="A4692:F4692"/>
    <mergeCell ref="A4695:F4695"/>
    <mergeCell ref="A4698:F4698"/>
    <mergeCell ref="A4710:F4710"/>
    <mergeCell ref="A5438:F5438"/>
    <mergeCell ref="A5441:F5441"/>
    <mergeCell ref="A5444:F5444"/>
    <mergeCell ref="A5450:F5450"/>
    <mergeCell ref="A5459:F5459"/>
    <mergeCell ref="A5463:F5463"/>
    <mergeCell ref="A5466:F5466"/>
    <mergeCell ref="A5469:F5469"/>
    <mergeCell ref="A5478:F5478"/>
    <mergeCell ref="A5481:F5481"/>
    <mergeCell ref="A4713:F4713"/>
    <mergeCell ref="A4716:F4716"/>
    <mergeCell ref="A4722:F4722"/>
    <mergeCell ref="A4731:F4731"/>
    <mergeCell ref="A4735:F4735"/>
    <mergeCell ref="A4738:F4738"/>
    <mergeCell ref="A4741:F4741"/>
    <mergeCell ref="A4752:F4752"/>
    <mergeCell ref="A4883:F4883"/>
    <mergeCell ref="A4886:F4886"/>
    <mergeCell ref="A4889:F4889"/>
    <mergeCell ref="A4901:F4901"/>
    <mergeCell ref="A4904:F4904"/>
    <mergeCell ref="A4907:F4907"/>
    <mergeCell ref="A4913:F4913"/>
    <mergeCell ref="A5796:F5796"/>
    <mergeCell ref="A5799:F5799"/>
    <mergeCell ref="A5807:F5807"/>
    <mergeCell ref="A5810:F5810"/>
    <mergeCell ref="A5813:F5813"/>
    <mergeCell ref="A5819:F5819"/>
    <mergeCell ref="A5828:F5828"/>
    <mergeCell ref="A5832:F5832"/>
    <mergeCell ref="A5835:F5835"/>
    <mergeCell ref="A5838:F5838"/>
    <mergeCell ref="A5846:F5846"/>
    <mergeCell ref="A5849:F5849"/>
    <mergeCell ref="A5852:F5852"/>
    <mergeCell ref="A5862:F5862"/>
    <mergeCell ref="A5871:F5871"/>
    <mergeCell ref="A5875:F5875"/>
    <mergeCell ref="A5878:F5878"/>
    <mergeCell ref="A5883:F5883"/>
    <mergeCell ref="A5891:F5891"/>
    <mergeCell ref="A5894:F5894"/>
    <mergeCell ref="A5897:F5897"/>
    <mergeCell ref="A5903:F5903"/>
    <mergeCell ref="A5912:F5912"/>
    <mergeCell ref="A5916:F5916"/>
    <mergeCell ref="A5919:F5919"/>
    <mergeCell ref="A5922:F5922"/>
    <mergeCell ref="A5930:F5930"/>
    <mergeCell ref="A5933:F5933"/>
    <mergeCell ref="A5936:F5936"/>
    <mergeCell ref="A5942:F5942"/>
    <mergeCell ref="A5951:F5951"/>
    <mergeCell ref="A5955:F5955"/>
    <mergeCell ref="A5958:F5958"/>
    <mergeCell ref="A5961:F5961"/>
    <mergeCell ref="A5969:F5969"/>
    <mergeCell ref="A5972:F5972"/>
    <mergeCell ref="A5975:F5975"/>
    <mergeCell ref="A5981:F5981"/>
    <mergeCell ref="A5990:F5990"/>
    <mergeCell ref="A5994:F5994"/>
    <mergeCell ref="A5997:F5997"/>
    <mergeCell ref="A6000:F6000"/>
    <mergeCell ref="A6008:F6008"/>
    <mergeCell ref="A6011:F6011"/>
    <mergeCell ref="A6014:F6014"/>
    <mergeCell ref="A6021:F6021"/>
    <mergeCell ref="A6030:F6030"/>
    <mergeCell ref="A6034:F6034"/>
    <mergeCell ref="A6037:F6037"/>
    <mergeCell ref="A6040:F6040"/>
    <mergeCell ref="A6048:F6048"/>
    <mergeCell ref="A6051:F6051"/>
    <mergeCell ref="A6054:F6054"/>
    <mergeCell ref="A6060:F6060"/>
    <mergeCell ref="A6069:F6069"/>
    <mergeCell ref="A6073:F6073"/>
    <mergeCell ref="A6076:F6076"/>
    <mergeCell ref="A6079:F6079"/>
    <mergeCell ref="A6087:F6087"/>
    <mergeCell ref="A6421:F6421"/>
    <mergeCell ref="A6424:F6424"/>
    <mergeCell ref="A6090:F6090"/>
    <mergeCell ref="A6093:F6093"/>
    <mergeCell ref="A6099:F6099"/>
    <mergeCell ref="A6108:F6108"/>
    <mergeCell ref="A6112:F6112"/>
    <mergeCell ref="A6115:F6115"/>
    <mergeCell ref="A6118:F6118"/>
    <mergeCell ref="A6293:F6293"/>
    <mergeCell ref="A6297:F6297"/>
    <mergeCell ref="A6169:F6169"/>
    <mergeCell ref="A6172:F6172"/>
    <mergeCell ref="A6184:F6184"/>
    <mergeCell ref="A6200:F6200"/>
    <mergeCell ref="A6204:F6204"/>
    <mergeCell ref="A6207:F6207"/>
    <mergeCell ref="A6210:F6210"/>
    <mergeCell ref="A6220:F6220"/>
    <mergeCell ref="A6223:F6223"/>
    <mergeCell ref="A6226:F6226"/>
    <mergeCell ref="A6233:F6233"/>
    <mergeCell ref="A6242:F6242"/>
    <mergeCell ref="A6246:F6246"/>
    <mergeCell ref="A6249:F6249"/>
    <mergeCell ref="A6416:F6416"/>
    <mergeCell ref="A6593:F6593"/>
    <mergeCell ref="A6589:F6589"/>
    <mergeCell ref="A6622:F6622"/>
    <mergeCell ref="A6332:F6332"/>
    <mergeCell ref="A6382:F6382"/>
    <mergeCell ref="A6385:F6385"/>
    <mergeCell ref="A6505:F6505"/>
    <mergeCell ref="A6508:F6508"/>
    <mergeCell ref="A6511:F6511"/>
    <mergeCell ref="A6520:F6520"/>
    <mergeCell ref="A6537:F6537"/>
    <mergeCell ref="A6541:F6541"/>
    <mergeCell ref="A6126:F6126"/>
    <mergeCell ref="A6129:F6129"/>
    <mergeCell ref="A6132:F6132"/>
    <mergeCell ref="A6138:F6138"/>
    <mergeCell ref="A6147:F6147"/>
    <mergeCell ref="A6151:F6151"/>
    <mergeCell ref="A6154:F6154"/>
    <mergeCell ref="A6157:F6157"/>
    <mergeCell ref="A6165:F6165"/>
    <mergeCell ref="A6343:F6343"/>
    <mergeCell ref="A6346:F6346"/>
    <mergeCell ref="A6349:F6349"/>
    <mergeCell ref="A6356:F6356"/>
    <mergeCell ref="A6365:F6365"/>
    <mergeCell ref="A6369:F6369"/>
    <mergeCell ref="A6335:F6335"/>
    <mergeCell ref="A6403:F6403"/>
    <mergeCell ref="A6407:F6407"/>
    <mergeCell ref="A6410:F6410"/>
    <mergeCell ref="A6413:F6413"/>
    <mergeCell ref="A7191:F7191"/>
    <mergeCell ref="A7195:F7195"/>
    <mergeCell ref="A7198:F7198"/>
    <mergeCell ref="A7201:F7201"/>
    <mergeCell ref="A6628:F6628"/>
    <mergeCell ref="A6636:F6636"/>
    <mergeCell ref="A6639:F6639"/>
    <mergeCell ref="A6642:F6642"/>
    <mergeCell ref="A6648:F6648"/>
    <mergeCell ref="A6304:F6304"/>
    <mergeCell ref="A6466:F6466"/>
    <mergeCell ref="A6469:F6469"/>
    <mergeCell ref="A6472:F6472"/>
    <mergeCell ref="A6478:F6478"/>
    <mergeCell ref="A6487:F6487"/>
    <mergeCell ref="A6491:F6491"/>
    <mergeCell ref="A6494:F6494"/>
    <mergeCell ref="A6497:F6497"/>
    <mergeCell ref="A6372:F6372"/>
    <mergeCell ref="A6375:F6375"/>
    <mergeCell ref="A6597:F6597"/>
    <mergeCell ref="A6600:F6600"/>
    <mergeCell ref="A6603:F6603"/>
    <mergeCell ref="A6609:F6609"/>
    <mergeCell ref="A6618:F6618"/>
    <mergeCell ref="A6388:F6388"/>
    <mergeCell ref="A6394:F6394"/>
    <mergeCell ref="A6307:F6307"/>
    <mergeCell ref="A6310:F6310"/>
    <mergeCell ref="A6316:F6316"/>
    <mergeCell ref="A6325:F6325"/>
    <mergeCell ref="A6329:F6329"/>
    <mergeCell ref="A7248:F7248"/>
    <mergeCell ref="A7251:F7251"/>
    <mergeCell ref="A7254:F7254"/>
    <mergeCell ref="A7260:F7260"/>
    <mergeCell ref="A7007:F7007"/>
    <mergeCell ref="A7012:F7012"/>
    <mergeCell ref="A7119:F7119"/>
    <mergeCell ref="A7122:F7122"/>
    <mergeCell ref="A7129:F7129"/>
    <mergeCell ref="A6923:F6923"/>
    <mergeCell ref="A6926:F6926"/>
    <mergeCell ref="A6929:F6929"/>
    <mergeCell ref="A6935:F6935"/>
    <mergeCell ref="A6944:F6944"/>
    <mergeCell ref="A6948:F6948"/>
    <mergeCell ref="A6951:F6951"/>
    <mergeCell ref="A6954:F6954"/>
    <mergeCell ref="A6961:F6961"/>
    <mergeCell ref="A6964:F6964"/>
    <mergeCell ref="A6967:F6967"/>
    <mergeCell ref="A6973:F6973"/>
    <mergeCell ref="A6982:F6982"/>
    <mergeCell ref="A6986:F6986"/>
    <mergeCell ref="A6989:F6989"/>
    <mergeCell ref="A7231:F7231"/>
    <mergeCell ref="A7235:F7235"/>
    <mergeCell ref="A7238:F7238"/>
    <mergeCell ref="A7241:F7241"/>
    <mergeCell ref="A7040:F7040"/>
    <mergeCell ref="A7043:F7043"/>
    <mergeCell ref="A7046:F7046"/>
    <mergeCell ref="A7053:F7053"/>
    <mergeCell ref="A6745:F6745"/>
    <mergeCell ref="A6748:F6748"/>
    <mergeCell ref="A6805:F6805"/>
    <mergeCell ref="A6808:F6808"/>
    <mergeCell ref="A6811:F6811"/>
    <mergeCell ref="A6817:F6817"/>
    <mergeCell ref="A6866:F6866"/>
    <mergeCell ref="A6876:F6876"/>
    <mergeCell ref="A6885:F6885"/>
    <mergeCell ref="A6707:F6707"/>
    <mergeCell ref="A6714:F6714"/>
    <mergeCell ref="A7222:F7222"/>
    <mergeCell ref="A7132:F7132"/>
    <mergeCell ref="A7135:F7135"/>
    <mergeCell ref="A7141:F7141"/>
    <mergeCell ref="A7150:F7150"/>
    <mergeCell ref="A7154:F7154"/>
    <mergeCell ref="A7056:F7056"/>
    <mergeCell ref="A7059:F7059"/>
    <mergeCell ref="A7065:F7065"/>
    <mergeCell ref="A7074:F7074"/>
    <mergeCell ref="A7078:F7078"/>
    <mergeCell ref="A7081:F7081"/>
    <mergeCell ref="A6992:F6992"/>
    <mergeCell ref="A6999:F6999"/>
    <mergeCell ref="A7157:F7157"/>
    <mergeCell ref="A7160:F7160"/>
    <mergeCell ref="A7170:F7170"/>
    <mergeCell ref="A7173:F7173"/>
    <mergeCell ref="A7176:F7176"/>
    <mergeCell ref="A7182:F7182"/>
    <mergeCell ref="A7163:F7163"/>
    <mergeCell ref="A7586:F7586"/>
    <mergeCell ref="A7595:F7595"/>
    <mergeCell ref="A7599:F7599"/>
    <mergeCell ref="A7602:F7602"/>
    <mergeCell ref="A6548:F6548"/>
    <mergeCell ref="A6675:F6675"/>
    <mergeCell ref="A6678:F6678"/>
    <mergeCell ref="A6681:F6681"/>
    <mergeCell ref="A6688:F6688"/>
    <mergeCell ref="A6697:F6697"/>
    <mergeCell ref="A6870:F6870"/>
    <mergeCell ref="A6873:F6873"/>
    <mergeCell ref="A6427:F6427"/>
    <mergeCell ref="A6440:F6440"/>
    <mergeCell ref="A6450:F6450"/>
    <mergeCell ref="A6454:F6454"/>
    <mergeCell ref="A6625:F6625"/>
    <mergeCell ref="A6457:F6457"/>
    <mergeCell ref="A6460:F6460"/>
    <mergeCell ref="A6717:F6717"/>
    <mergeCell ref="A6720:F6720"/>
    <mergeCell ref="A6726:F6726"/>
    <mergeCell ref="A6826:F6826"/>
    <mergeCell ref="A6830:F6830"/>
    <mergeCell ref="A6833:F6833"/>
    <mergeCell ref="A6836:F6836"/>
    <mergeCell ref="A6843:F6843"/>
    <mergeCell ref="A6657:F6657"/>
    <mergeCell ref="A6661:F6661"/>
    <mergeCell ref="A6664:F6664"/>
    <mergeCell ref="A6739:F6739"/>
    <mergeCell ref="A6742:F6742"/>
    <mergeCell ref="A8072:F8072"/>
    <mergeCell ref="A8078:F8078"/>
    <mergeCell ref="A8000:F8000"/>
    <mergeCell ref="A8003:F8003"/>
    <mergeCell ref="A7210:F7210"/>
    <mergeCell ref="A7213:F7213"/>
    <mergeCell ref="A7216:F7216"/>
    <mergeCell ref="A7656:F7656"/>
    <mergeCell ref="A7269:F7269"/>
    <mergeCell ref="A7273:F7273"/>
    <mergeCell ref="A7276:F7276"/>
    <mergeCell ref="A7279:F7279"/>
    <mergeCell ref="A7286:F7286"/>
    <mergeCell ref="A7289:F7289"/>
    <mergeCell ref="A7292:F7292"/>
    <mergeCell ref="A7298:F7298"/>
    <mergeCell ref="A7307:F7307"/>
    <mergeCell ref="A7311:F7311"/>
    <mergeCell ref="A7314:F7314"/>
    <mergeCell ref="A7317:F7317"/>
    <mergeCell ref="A7324:F7324"/>
    <mergeCell ref="A7331:F7331"/>
    <mergeCell ref="A7334:F7334"/>
    <mergeCell ref="A7344:F7344"/>
    <mergeCell ref="A7353:F7353"/>
    <mergeCell ref="A7357:F7357"/>
    <mergeCell ref="A7360:F7360"/>
    <mergeCell ref="A7363:F7363"/>
    <mergeCell ref="A7370:F7370"/>
    <mergeCell ref="A7618:F7618"/>
    <mergeCell ref="A8344:F8344"/>
    <mergeCell ref="A8351:F8351"/>
    <mergeCell ref="A8355:F8355"/>
    <mergeCell ref="A8358:F8358"/>
    <mergeCell ref="A8274:F8274"/>
    <mergeCell ref="A8278:F8278"/>
    <mergeCell ref="A8321:F8321"/>
    <mergeCell ref="A8324:F8324"/>
    <mergeCell ref="A8361:F8361"/>
    <mergeCell ref="A8367:F8367"/>
    <mergeCell ref="A8370:F8370"/>
    <mergeCell ref="A8373:F8373"/>
    <mergeCell ref="A8380:F8380"/>
    <mergeCell ref="A8389:F8389"/>
    <mergeCell ref="A7747:F7747"/>
    <mergeCell ref="A7750:F7750"/>
    <mergeCell ref="A7756:F7756"/>
    <mergeCell ref="A7765:F7765"/>
    <mergeCell ref="A7769:F7769"/>
    <mergeCell ref="A7772:F7772"/>
    <mergeCell ref="A7775:F7775"/>
    <mergeCell ref="A7784:F7784"/>
    <mergeCell ref="A7787:F7787"/>
    <mergeCell ref="A7790:F7790"/>
    <mergeCell ref="A7796:F7796"/>
    <mergeCell ref="A7805:F7805"/>
    <mergeCell ref="A7809:F7809"/>
    <mergeCell ref="A7996:F7996"/>
    <mergeCell ref="A8069:F8069"/>
    <mergeCell ref="A7913:F7913"/>
    <mergeCell ref="A7917:F7917"/>
    <mergeCell ref="A7920:F7920"/>
    <mergeCell ref="A8531:F8531"/>
    <mergeCell ref="A8534:F8534"/>
    <mergeCell ref="A8546:F8546"/>
    <mergeCell ref="A8575:F8575"/>
    <mergeCell ref="A8579:F8579"/>
    <mergeCell ref="A8582:F8582"/>
    <mergeCell ref="A8585:F8585"/>
    <mergeCell ref="A8594:F8594"/>
    <mergeCell ref="A8597:F8597"/>
    <mergeCell ref="A8600:F8600"/>
    <mergeCell ref="A8609:F8609"/>
    <mergeCell ref="A8618:F8618"/>
    <mergeCell ref="A8393:F8393"/>
    <mergeCell ref="A8396:F8396"/>
    <mergeCell ref="A8399:F8399"/>
    <mergeCell ref="A8281:F8281"/>
    <mergeCell ref="A8284:F8284"/>
    <mergeCell ref="A8293:F8293"/>
    <mergeCell ref="A8296:F8296"/>
    <mergeCell ref="A8299:F8299"/>
    <mergeCell ref="A8305:F8305"/>
    <mergeCell ref="A8314:F8314"/>
    <mergeCell ref="A8318:F8318"/>
    <mergeCell ref="A8408:F8408"/>
    <mergeCell ref="A8411:F8411"/>
    <mergeCell ref="A8414:F8414"/>
    <mergeCell ref="A8420:F8420"/>
    <mergeCell ref="A8429:F8429"/>
    <mergeCell ref="A8433:F8433"/>
    <mergeCell ref="A8332:F8332"/>
    <mergeCell ref="A8335:F8335"/>
    <mergeCell ref="A8338:F8338"/>
    <mergeCell ref="A8436:F8436"/>
    <mergeCell ref="A8439:F8439"/>
    <mergeCell ref="A8446:F8446"/>
    <mergeCell ref="A8449:F8449"/>
    <mergeCell ref="A8452:F8452"/>
    <mergeCell ref="A8458:F8458"/>
    <mergeCell ref="A8467:F8467"/>
    <mergeCell ref="A8471:F8471"/>
    <mergeCell ref="A8474:F8474"/>
    <mergeCell ref="A8477:F8477"/>
    <mergeCell ref="A8528:F8528"/>
    <mergeCell ref="A8488:F8488"/>
    <mergeCell ref="A8491:F8491"/>
    <mergeCell ref="A8510:F8510"/>
    <mergeCell ref="A8514:F8514"/>
    <mergeCell ref="A8517:F8517"/>
    <mergeCell ref="A8520:F8520"/>
    <mergeCell ref="A8494:F8494"/>
    <mergeCell ref="A8501:F8501"/>
    <mergeCell ref="A8622:F8622"/>
    <mergeCell ref="A8625:F8625"/>
    <mergeCell ref="A8628:F8628"/>
    <mergeCell ref="A8635:F8635"/>
    <mergeCell ref="A8638:F8638"/>
    <mergeCell ref="A8649:F8649"/>
    <mergeCell ref="A8659:F8659"/>
    <mergeCell ref="A8663:F8663"/>
    <mergeCell ref="A8666:F8666"/>
    <mergeCell ref="A8669:F8669"/>
    <mergeCell ref="A8680:F8680"/>
    <mergeCell ref="A8683:F8683"/>
    <mergeCell ref="A8686:F8686"/>
    <mergeCell ref="A8692:F8692"/>
    <mergeCell ref="A8701:F8701"/>
    <mergeCell ref="A8705:F8705"/>
    <mergeCell ref="A8708:F8708"/>
    <mergeCell ref="A8641:F8641"/>
    <mergeCell ref="A8711:F8711"/>
    <mergeCell ref="A8720:F8720"/>
    <mergeCell ref="A8723:F8723"/>
    <mergeCell ref="A8726:F8726"/>
    <mergeCell ref="A8803:F8803"/>
    <mergeCell ref="A8732:F8732"/>
    <mergeCell ref="A8742:F8742"/>
    <mergeCell ref="A8746:F8746"/>
    <mergeCell ref="A8749:F8749"/>
    <mergeCell ref="A8753:F8753"/>
    <mergeCell ref="A8762:F8762"/>
    <mergeCell ref="A8765:F8765"/>
    <mergeCell ref="A8768:F8768"/>
    <mergeCell ref="A8774:F8774"/>
    <mergeCell ref="A8783:F8783"/>
    <mergeCell ref="A8787:F8787"/>
    <mergeCell ref="A8790:F8790"/>
    <mergeCell ref="A8793:F8793"/>
    <mergeCell ref="A8800:F8800"/>
    <mergeCell ref="A8806:F8806"/>
    <mergeCell ref="A8812:F8812"/>
    <mergeCell ref="A8825:F8825"/>
    <mergeCell ref="A8828:F8828"/>
    <mergeCell ref="A8831:F8831"/>
    <mergeCell ref="A8842:F8842"/>
    <mergeCell ref="A8845:F8845"/>
    <mergeCell ref="A8848:F8848"/>
    <mergeCell ref="A8854:F8854"/>
    <mergeCell ref="A8863:F8863"/>
    <mergeCell ref="A8867:F8867"/>
    <mergeCell ref="A8870:F8870"/>
    <mergeCell ref="A8873:F8873"/>
    <mergeCell ref="A8880:F8880"/>
    <mergeCell ref="A8883:F8883"/>
    <mergeCell ref="A8886:F8886"/>
    <mergeCell ref="A8821:F8821"/>
    <mergeCell ref="A8894:F8894"/>
    <mergeCell ref="A8905:F8905"/>
    <mergeCell ref="A8974:F8974"/>
    <mergeCell ref="A8909:F8909"/>
    <mergeCell ref="A8912:F8912"/>
    <mergeCell ref="A8915:F8915"/>
    <mergeCell ref="A8924:F8924"/>
    <mergeCell ref="A8927:F8927"/>
    <mergeCell ref="A8930:F8930"/>
    <mergeCell ref="A8936:F8936"/>
    <mergeCell ref="A8945:F8945"/>
    <mergeCell ref="A8949:F8949"/>
    <mergeCell ref="A8952:F8952"/>
    <mergeCell ref="A8955:F8955"/>
    <mergeCell ref="A8962:F8962"/>
    <mergeCell ref="A8965:F8965"/>
    <mergeCell ref="A8968:F8968"/>
    <mergeCell ref="A8983:F8983"/>
    <mergeCell ref="A8987:F8987"/>
    <mergeCell ref="A8994:F8994"/>
    <mergeCell ref="A9005:F9005"/>
    <mergeCell ref="A9008:F9008"/>
    <mergeCell ref="A9011:F9011"/>
    <mergeCell ref="A9017:F9017"/>
    <mergeCell ref="A9026:F9026"/>
    <mergeCell ref="A9030:F9030"/>
    <mergeCell ref="A9033:F9033"/>
    <mergeCell ref="A9036:F9036"/>
    <mergeCell ref="A9819:F9819"/>
    <mergeCell ref="A9822:F9822"/>
    <mergeCell ref="A9825:F9825"/>
    <mergeCell ref="A9831:F9831"/>
    <mergeCell ref="A9840:F9840"/>
    <mergeCell ref="A8990:F8990"/>
    <mergeCell ref="A9267:F9267"/>
    <mergeCell ref="A9270:F9270"/>
    <mergeCell ref="A9273:F9273"/>
    <mergeCell ref="A9283:F9283"/>
    <mergeCell ref="A9286:F9286"/>
    <mergeCell ref="A9292:F9292"/>
    <mergeCell ref="A9301:F9301"/>
    <mergeCell ref="A9305:F9305"/>
    <mergeCell ref="A9308:F9308"/>
    <mergeCell ref="A9311:F9311"/>
    <mergeCell ref="A9319:F9319"/>
    <mergeCell ref="A9322:F9322"/>
    <mergeCell ref="A9325:F9325"/>
    <mergeCell ref="A9332:F9332"/>
    <mergeCell ref="A9455:F9455"/>
    <mergeCell ref="A9086:F9086"/>
    <mergeCell ref="A9089:F9089"/>
    <mergeCell ref="A9092:F9092"/>
    <mergeCell ref="A9098:F9098"/>
    <mergeCell ref="A9107:F9107"/>
    <mergeCell ref="A9111:F9111"/>
    <mergeCell ref="A9046:F9046"/>
    <mergeCell ref="A9049:F9049"/>
    <mergeCell ref="A9052:F9052"/>
    <mergeCell ref="A9059:F9059"/>
    <mergeCell ref="A9070:F9070"/>
    <mergeCell ref="A9074:F9074"/>
    <mergeCell ref="A9077:F9077"/>
    <mergeCell ref="A9080:F9080"/>
    <mergeCell ref="A9230:F9230"/>
    <mergeCell ref="A9341:F9341"/>
    <mergeCell ref="A9345:F9345"/>
    <mergeCell ref="A9207:F9207"/>
    <mergeCell ref="A9210:F9210"/>
    <mergeCell ref="A9217:F9217"/>
    <mergeCell ref="A9226:F9226"/>
    <mergeCell ref="A9233:F9233"/>
    <mergeCell ref="A9236:F9236"/>
    <mergeCell ref="A9280:F9280"/>
    <mergeCell ref="A9242:F9242"/>
    <mergeCell ref="A9245:F9245"/>
    <mergeCell ref="A9248:F9248"/>
    <mergeCell ref="A9254:F9254"/>
    <mergeCell ref="A9263:F9263"/>
    <mergeCell ref="A9348:F9348"/>
    <mergeCell ref="A9351:F9351"/>
    <mergeCell ref="A9361:F9361"/>
    <mergeCell ref="A9364:F9364"/>
    <mergeCell ref="A9367:F9367"/>
    <mergeCell ref="A9382:F9382"/>
    <mergeCell ref="A9388:F9388"/>
    <mergeCell ref="A9392:F9392"/>
    <mergeCell ref="A9395:F9395"/>
    <mergeCell ref="A9401:F9401"/>
    <mergeCell ref="A9449:F9449"/>
    <mergeCell ref="A9452:F9452"/>
    <mergeCell ref="A9853:F9853"/>
    <mergeCell ref="A9114:F9114"/>
    <mergeCell ref="A9117:F9117"/>
    <mergeCell ref="A9124:F9124"/>
    <mergeCell ref="A9127:F9127"/>
    <mergeCell ref="A9130:F9130"/>
    <mergeCell ref="A9136:F9136"/>
    <mergeCell ref="A9145:F9145"/>
    <mergeCell ref="A9149:F9149"/>
    <mergeCell ref="A9152:F9152"/>
    <mergeCell ref="A9155:F9155"/>
    <mergeCell ref="A9163:F9163"/>
    <mergeCell ref="A9166:F9166"/>
    <mergeCell ref="A9169:F9169"/>
    <mergeCell ref="A9175:F9175"/>
    <mergeCell ref="A9184:F9184"/>
    <mergeCell ref="A9188:F9188"/>
    <mergeCell ref="A9191:F9191"/>
    <mergeCell ref="A9194:F9194"/>
    <mergeCell ref="A9204:F9204"/>
    <mergeCell ref="A10622:F10622"/>
    <mergeCell ref="A10631:F10631"/>
    <mergeCell ref="A10635:F10635"/>
    <mergeCell ref="A10638:F10638"/>
    <mergeCell ref="A10641:F10641"/>
    <mergeCell ref="A10650:F10650"/>
    <mergeCell ref="A10653:F10653"/>
    <mergeCell ref="A10656:F10656"/>
    <mergeCell ref="A10662:F10662"/>
    <mergeCell ref="A10671:F10671"/>
    <mergeCell ref="A10675:F10675"/>
    <mergeCell ref="A10678:F10678"/>
    <mergeCell ref="A10681:F10681"/>
    <mergeCell ref="A10684:F10684"/>
    <mergeCell ref="A10731:F10731"/>
    <mergeCell ref="A10734:F10734"/>
    <mergeCell ref="A10737:F10737"/>
    <mergeCell ref="A10691:F10691"/>
    <mergeCell ref="A10694:F10694"/>
    <mergeCell ref="A10697:F10697"/>
    <mergeCell ref="A10703:F10703"/>
    <mergeCell ref="A10712:F10712"/>
    <mergeCell ref="A10716:F10716"/>
    <mergeCell ref="A10719:F10719"/>
    <mergeCell ref="A10722:F10722"/>
    <mergeCell ref="A10725:F10725"/>
    <mergeCell ref="A10743:F10743"/>
    <mergeCell ref="A10752:F10752"/>
    <mergeCell ref="A10756:F10756"/>
    <mergeCell ref="A10759:F10759"/>
    <mergeCell ref="A10762:F10762"/>
    <mergeCell ref="A10772:F10772"/>
    <mergeCell ref="A10775:F10775"/>
    <mergeCell ref="A10778:F10778"/>
    <mergeCell ref="A10784:F10784"/>
    <mergeCell ref="A10793:F10793"/>
    <mergeCell ref="A10797:F10797"/>
    <mergeCell ref="A10800:F10800"/>
    <mergeCell ref="A10803:F10803"/>
    <mergeCell ref="A10812:F10812"/>
    <mergeCell ref="A10815:F10815"/>
    <mergeCell ref="A10818:F10818"/>
    <mergeCell ref="A10824:F10824"/>
    <mergeCell ref="A10833:F10833"/>
    <mergeCell ref="A10837:F10837"/>
    <mergeCell ref="A10840:F10840"/>
    <mergeCell ref="A10843:F10843"/>
    <mergeCell ref="A10846:F10846"/>
    <mergeCell ref="A10853:F10853"/>
    <mergeCell ref="A10856:F10856"/>
    <mergeCell ref="A10859:F10859"/>
    <mergeCell ref="A10865:F10865"/>
    <mergeCell ref="A10874:F10874"/>
    <mergeCell ref="A10878:F10878"/>
    <mergeCell ref="A10881:F10881"/>
    <mergeCell ref="A10884:F10884"/>
    <mergeCell ref="A10887:F10887"/>
    <mergeCell ref="A10893:F10893"/>
    <mergeCell ref="A10896:F10896"/>
    <mergeCell ref="A10899:F10899"/>
    <mergeCell ref="A10905:F10905"/>
    <mergeCell ref="A10914:F10914"/>
    <mergeCell ref="A10918:F10918"/>
    <mergeCell ref="A10921:F10921"/>
    <mergeCell ref="A10924:F10924"/>
    <mergeCell ref="A10933:F10933"/>
    <mergeCell ref="A10936:F10936"/>
    <mergeCell ref="A10939:F10939"/>
    <mergeCell ref="A10945:F10945"/>
    <mergeCell ref="A10954:F10954"/>
    <mergeCell ref="A10958:F10958"/>
    <mergeCell ref="A10961:F10961"/>
    <mergeCell ref="A10964:F10964"/>
    <mergeCell ref="A10973:F10973"/>
    <mergeCell ref="A10976:F10976"/>
    <mergeCell ref="A10979:F10979"/>
    <mergeCell ref="A10985:F10985"/>
    <mergeCell ref="A10994:F10994"/>
    <mergeCell ref="A10998:F10998"/>
    <mergeCell ref="A11001:F11001"/>
    <mergeCell ref="A11004:F11004"/>
    <mergeCell ref="A11007:F11007"/>
    <mergeCell ref="A11014:F11014"/>
    <mergeCell ref="A11017:F11017"/>
    <mergeCell ref="A11020:F11020"/>
    <mergeCell ref="A11026:F11026"/>
    <mergeCell ref="A11035:F11035"/>
    <mergeCell ref="A11039:F11039"/>
    <mergeCell ref="A11042:F11042"/>
    <mergeCell ref="A11045:F11045"/>
    <mergeCell ref="A11048:F11048"/>
    <mergeCell ref="A11054:F11054"/>
    <mergeCell ref="A11057:F11057"/>
    <mergeCell ref="A11060:F11060"/>
    <mergeCell ref="A11066:F11066"/>
    <mergeCell ref="A11075:F11075"/>
    <mergeCell ref="A11079:F11079"/>
    <mergeCell ref="A11082:F11082"/>
    <mergeCell ref="A11085:F11085"/>
    <mergeCell ref="A11094:F11094"/>
    <mergeCell ref="A11097:F11097"/>
    <mergeCell ref="A11100:F11100"/>
    <mergeCell ref="A11106:F11106"/>
    <mergeCell ref="A11115:F11115"/>
    <mergeCell ref="A11119:F11119"/>
    <mergeCell ref="A11122:F11122"/>
    <mergeCell ref="A11125:F11125"/>
    <mergeCell ref="A11134:F11134"/>
    <mergeCell ref="A11137:F11137"/>
    <mergeCell ref="A11140:F11140"/>
    <mergeCell ref="A11148:F11148"/>
    <mergeCell ref="A11232:F11232"/>
    <mergeCell ref="A11241:F11241"/>
    <mergeCell ref="A11245:F11245"/>
    <mergeCell ref="A11248:F11248"/>
    <mergeCell ref="A11251:F11251"/>
    <mergeCell ref="A11157:F11157"/>
    <mergeCell ref="A11161:F11161"/>
    <mergeCell ref="A11164:F11164"/>
    <mergeCell ref="A11167:F11167"/>
    <mergeCell ref="A11170:F11170"/>
    <mergeCell ref="A11177:F11177"/>
    <mergeCell ref="A11180:F11180"/>
    <mergeCell ref="A11183:F11183"/>
    <mergeCell ref="A11189:F11189"/>
    <mergeCell ref="A11198:F11198"/>
    <mergeCell ref="A11202:F11202"/>
    <mergeCell ref="A11205:F11205"/>
    <mergeCell ref="A11208:F11208"/>
    <mergeCell ref="A11211:F11211"/>
    <mergeCell ref="A11217:F11217"/>
    <mergeCell ref="A11220:F11220"/>
    <mergeCell ref="A11223:F11223"/>
    <mergeCell ref="A11432:F11432"/>
    <mergeCell ref="A11440:F11440"/>
    <mergeCell ref="A11443:F11443"/>
    <mergeCell ref="A11446:F11446"/>
    <mergeCell ref="A11459:F11459"/>
    <mergeCell ref="A11468:F11468"/>
    <mergeCell ref="A11472:F11472"/>
    <mergeCell ref="A11475:F11475"/>
    <mergeCell ref="A11478:F11478"/>
    <mergeCell ref="A11260:F11260"/>
    <mergeCell ref="A11263:F11263"/>
    <mergeCell ref="A11266:F11266"/>
    <mergeCell ref="A11272:F11272"/>
    <mergeCell ref="A11281:F11281"/>
    <mergeCell ref="A11285:F11285"/>
    <mergeCell ref="A11288:F11288"/>
    <mergeCell ref="A11291:F11291"/>
    <mergeCell ref="A11300:F11300"/>
    <mergeCell ref="A11303:F11303"/>
    <mergeCell ref="A11306:F11306"/>
    <mergeCell ref="A11312:F11312"/>
    <mergeCell ref="A11320:F11320"/>
    <mergeCell ref="A11324:F11324"/>
    <mergeCell ref="A11327:F11327"/>
    <mergeCell ref="A11330:F11330"/>
    <mergeCell ref="A11335:F11335"/>
    <mergeCell ref="J11342:O11342"/>
    <mergeCell ref="J11345:O11345"/>
    <mergeCell ref="J11349:O11349"/>
    <mergeCell ref="J11367:O11367"/>
    <mergeCell ref="J11391:O11391"/>
    <mergeCell ref="J11395:O11395"/>
    <mergeCell ref="J11398:O11398"/>
    <mergeCell ref="J11403:O11403"/>
    <mergeCell ref="J11406:O11406"/>
    <mergeCell ref="A11342:F11342"/>
    <mergeCell ref="A11347:F11347"/>
    <mergeCell ref="A11353:F11353"/>
    <mergeCell ref="A11383:F11383"/>
    <mergeCell ref="A11416:F11416"/>
    <mergeCell ref="A11420:F11420"/>
    <mergeCell ref="A11423:F11423"/>
    <mergeCell ref="A11428:F11428"/>
    <mergeCell ref="A12072:F12072"/>
    <mergeCell ref="A12075:F12075"/>
    <mergeCell ref="A12078:F12078"/>
    <mergeCell ref="A12084:F12084"/>
    <mergeCell ref="A12093:F12093"/>
    <mergeCell ref="A12097:F12097"/>
    <mergeCell ref="A12100:F12100"/>
    <mergeCell ref="A12105:F12105"/>
    <mergeCell ref="A12114:F12114"/>
    <mergeCell ref="A12117:F12117"/>
    <mergeCell ref="A12121:F12121"/>
    <mergeCell ref="A12131:F12131"/>
    <mergeCell ref="A12142:F12142"/>
    <mergeCell ref="A12146:F12146"/>
    <mergeCell ref="A12149:F12149"/>
    <mergeCell ref="A12154:F12154"/>
    <mergeCell ref="A12163:F12163"/>
    <mergeCell ref="A12166:F12166"/>
    <mergeCell ref="A12169:F12169"/>
    <mergeCell ref="A12175:F12175"/>
    <mergeCell ref="A12184:F12184"/>
    <mergeCell ref="A12188:F12188"/>
    <mergeCell ref="A12191:F12191"/>
    <mergeCell ref="A12196:F12196"/>
    <mergeCell ref="A12204:F12204"/>
    <mergeCell ref="A12207:F12207"/>
    <mergeCell ref="A12210:F12210"/>
    <mergeCell ref="A12216:F12216"/>
    <mergeCell ref="A12224:F12224"/>
    <mergeCell ref="A12228:F12228"/>
    <mergeCell ref="A12231:F12231"/>
    <mergeCell ref="A12236:F12236"/>
    <mergeCell ref="A12244:F12244"/>
    <mergeCell ref="A12247:F12247"/>
    <mergeCell ref="A12250:F12250"/>
    <mergeCell ref="A12256:F12256"/>
    <mergeCell ref="A12265:F12265"/>
    <mergeCell ref="A12269:F12269"/>
    <mergeCell ref="A12272:F12272"/>
    <mergeCell ref="A12277:F12277"/>
    <mergeCell ref="A12286:F12286"/>
    <mergeCell ref="A12289:F12289"/>
    <mergeCell ref="A12292:F12292"/>
    <mergeCell ref="A12298:F12298"/>
    <mergeCell ref="A12310:F12310"/>
    <mergeCell ref="A12314:F12314"/>
    <mergeCell ref="A12317:F12317"/>
    <mergeCell ref="A12322:F12322"/>
    <mergeCell ref="A12331:F12331"/>
    <mergeCell ref="A12334:F12334"/>
    <mergeCell ref="A12337:F12337"/>
    <mergeCell ref="A12343:F12343"/>
    <mergeCell ref="A12352:F12352"/>
    <mergeCell ref="A12356:F12356"/>
    <mergeCell ref="A12359:F12359"/>
    <mergeCell ref="A12364:F12364"/>
    <mergeCell ref="A12374:F12374"/>
    <mergeCell ref="A12377:F12377"/>
    <mergeCell ref="A12380:F12380"/>
    <mergeCell ref="A12386:F12386"/>
    <mergeCell ref="A12395:F12395"/>
    <mergeCell ref="A12399:F12399"/>
    <mergeCell ref="A12402:F12402"/>
    <mergeCell ref="A12407:F12407"/>
    <mergeCell ref="A12415:F12415"/>
    <mergeCell ref="A12418:F12418"/>
    <mergeCell ref="A12421:F12421"/>
    <mergeCell ref="A12427:F12427"/>
    <mergeCell ref="A12367:F12367"/>
    <mergeCell ref="A12436:F12436"/>
    <mergeCell ref="A12440:F12440"/>
    <mergeCell ref="A12443:F12443"/>
    <mergeCell ref="A12448:F12448"/>
    <mergeCell ref="A12457:F12457"/>
    <mergeCell ref="A12460:F12460"/>
    <mergeCell ref="A12463:F12463"/>
    <mergeCell ref="A12472:F12472"/>
    <mergeCell ref="A12487:F12487"/>
    <mergeCell ref="A12491:F12491"/>
    <mergeCell ref="A12494:F12494"/>
    <mergeCell ref="A12499:F12499"/>
    <mergeCell ref="A12508:F12508"/>
    <mergeCell ref="A12511:F12511"/>
    <mergeCell ref="A12514:F12514"/>
    <mergeCell ref="A12520:F12520"/>
    <mergeCell ref="A12529:F12529"/>
    <mergeCell ref="A12533:F12533"/>
    <mergeCell ref="A12536:F12536"/>
    <mergeCell ref="A12541:F12541"/>
    <mergeCell ref="A12549:F12549"/>
    <mergeCell ref="A12552:F12552"/>
    <mergeCell ref="A12555:F12555"/>
    <mergeCell ref="A12561:F12561"/>
    <mergeCell ref="A12570:F12570"/>
    <mergeCell ref="A12574:F12574"/>
    <mergeCell ref="A12577:F12577"/>
    <mergeCell ref="A12582:F12582"/>
    <mergeCell ref="A12589:F12589"/>
    <mergeCell ref="A12592:F12592"/>
    <mergeCell ref="A12595:F12595"/>
    <mergeCell ref="A12605:F12605"/>
    <mergeCell ref="A12614:F12614"/>
    <mergeCell ref="A12618:F12618"/>
    <mergeCell ref="A12621:F12621"/>
    <mergeCell ref="A12626:F12626"/>
    <mergeCell ref="A12635:F12635"/>
    <mergeCell ref="A12638:F12638"/>
    <mergeCell ref="A12641:F12641"/>
    <mergeCell ref="A12650:F12650"/>
    <mergeCell ref="A12659:F12659"/>
    <mergeCell ref="A12663:F12663"/>
    <mergeCell ref="A12666:F12666"/>
    <mergeCell ref="A12671:F12671"/>
    <mergeCell ref="A12683:F12683"/>
    <mergeCell ref="A12686:F12686"/>
    <mergeCell ref="A12689:F12689"/>
    <mergeCell ref="A12699:F12699"/>
    <mergeCell ref="A12708:F12708"/>
    <mergeCell ref="A12712:F12712"/>
    <mergeCell ref="A12715:F12715"/>
    <mergeCell ref="A12674:F12674"/>
    <mergeCell ref="A12720:F12720"/>
    <mergeCell ref="A12728:F12728"/>
    <mergeCell ref="A12731:F12731"/>
    <mergeCell ref="A12734:F12734"/>
    <mergeCell ref="A12740:F12740"/>
    <mergeCell ref="A12749:F12749"/>
    <mergeCell ref="A12753:F12753"/>
    <mergeCell ref="A12756:F12756"/>
    <mergeCell ref="A12761:F12761"/>
    <mergeCell ref="A12769:F12769"/>
    <mergeCell ref="A12772:F12772"/>
    <mergeCell ref="A12775:F12775"/>
    <mergeCell ref="A12781:F12781"/>
    <mergeCell ref="A12790:F12790"/>
    <mergeCell ref="A12794:F12794"/>
    <mergeCell ref="A12797:F12797"/>
    <mergeCell ref="A12802:F12802"/>
    <mergeCell ref="A12811:F12811"/>
    <mergeCell ref="A12814:F12814"/>
    <mergeCell ref="A12817:F12817"/>
    <mergeCell ref="A12827:F12827"/>
    <mergeCell ref="A12842:F12842"/>
    <mergeCell ref="A12846:F12846"/>
    <mergeCell ref="A12849:F12849"/>
    <mergeCell ref="A12854:F12854"/>
    <mergeCell ref="A12863:F12863"/>
    <mergeCell ref="A12866:F12866"/>
    <mergeCell ref="A12869:F12869"/>
    <mergeCell ref="A12880:F12880"/>
    <mergeCell ref="A12889:F12889"/>
    <mergeCell ref="A12893:F12893"/>
    <mergeCell ref="A12896:F12896"/>
    <mergeCell ref="A12901:F12901"/>
    <mergeCell ref="A12912:F12912"/>
    <mergeCell ref="A13675:F13675"/>
    <mergeCell ref="A13678:F13678"/>
    <mergeCell ref="A13681:F13681"/>
    <mergeCell ref="A13687:F13687"/>
    <mergeCell ref="A13696:F13696"/>
    <mergeCell ref="A13700:F13700"/>
    <mergeCell ref="A13703:F13703"/>
    <mergeCell ref="A13708:F13708"/>
    <mergeCell ref="A12954:F12954"/>
    <mergeCell ref="A12957:F12957"/>
    <mergeCell ref="A12960:F12960"/>
    <mergeCell ref="A12966:F12966"/>
    <mergeCell ref="A12975:F12975"/>
    <mergeCell ref="A12979:F12979"/>
    <mergeCell ref="A12982:F12982"/>
    <mergeCell ref="A12987:F12987"/>
    <mergeCell ref="A12917:F12917"/>
    <mergeCell ref="A12920:F12920"/>
    <mergeCell ref="A12926:F12926"/>
    <mergeCell ref="A12935:F12935"/>
    <mergeCell ref="A12939:F12939"/>
    <mergeCell ref="A12942:F12942"/>
    <mergeCell ref="A12947:F12947"/>
    <mergeCell ref="A12994:F12994"/>
    <mergeCell ref="A12997:F12997"/>
    <mergeCell ref="A13000:F13000"/>
    <mergeCell ref="A13010:F13010"/>
    <mergeCell ref="A13026:F13026"/>
    <mergeCell ref="A13030:F13030"/>
    <mergeCell ref="A13033:F13033"/>
    <mergeCell ref="A13038:F13038"/>
    <mergeCell ref="A13047:F13047"/>
    <mergeCell ref="A13715:F13715"/>
    <mergeCell ref="A13718:F13718"/>
    <mergeCell ref="A13721:F13721"/>
    <mergeCell ref="A13731:F13731"/>
    <mergeCell ref="A13746:F13746"/>
    <mergeCell ref="A13750:F13750"/>
    <mergeCell ref="A13753:F13753"/>
    <mergeCell ref="A13758:F13758"/>
    <mergeCell ref="A13767:F13767"/>
    <mergeCell ref="A13770:F13770"/>
    <mergeCell ref="A13773:F13773"/>
    <mergeCell ref="A13783:F13783"/>
    <mergeCell ref="A13792:F13792"/>
    <mergeCell ref="A13796:F13796"/>
    <mergeCell ref="A13799:F13799"/>
    <mergeCell ref="A13804:F13804"/>
    <mergeCell ref="A13811:F13811"/>
    <mergeCell ref="A13814:F13814"/>
    <mergeCell ref="A13817:F13817"/>
    <mergeCell ref="A13823:F13823"/>
    <mergeCell ref="A13832:F13832"/>
    <mergeCell ref="A13836:F13836"/>
    <mergeCell ref="A13839:F13839"/>
    <mergeCell ref="A13844:F13844"/>
    <mergeCell ref="A13852:F13852"/>
    <mergeCell ref="A13855:F13855"/>
    <mergeCell ref="A13858:F13858"/>
    <mergeCell ref="A13864:F13864"/>
    <mergeCell ref="A13873:F13873"/>
    <mergeCell ref="A13877:F13877"/>
    <mergeCell ref="A13880:F13880"/>
    <mergeCell ref="A13885:F13885"/>
    <mergeCell ref="A13892:F13892"/>
    <mergeCell ref="A13896:F13896"/>
    <mergeCell ref="A13899:F13899"/>
    <mergeCell ref="A13914:F13914"/>
    <mergeCell ref="A13929:F13929"/>
    <mergeCell ref="A13933:F13933"/>
    <mergeCell ref="A13936:F13936"/>
    <mergeCell ref="A13941:F13941"/>
    <mergeCell ref="A13950:F13950"/>
    <mergeCell ref="A13953:F13953"/>
    <mergeCell ref="A13956:F13956"/>
    <mergeCell ref="A13973:F13973"/>
    <mergeCell ref="A13989:F13989"/>
    <mergeCell ref="A13993:F13993"/>
    <mergeCell ref="A13996:F13996"/>
    <mergeCell ref="A14001:F14001"/>
    <mergeCell ref="A14010:F14010"/>
    <mergeCell ref="A14013:F14013"/>
    <mergeCell ref="A14016:F14016"/>
    <mergeCell ref="A14022:F14022"/>
    <mergeCell ref="A14034:F14034"/>
    <mergeCell ref="A14038:F14038"/>
    <mergeCell ref="A14041:F14041"/>
    <mergeCell ref="A14046:F14046"/>
    <mergeCell ref="A14054:F14054"/>
    <mergeCell ref="A14057:F14057"/>
    <mergeCell ref="A14060:F14060"/>
    <mergeCell ref="A14066:F14066"/>
    <mergeCell ref="A14077:F14077"/>
    <mergeCell ref="A14081:F14081"/>
    <mergeCell ref="A14084:F14084"/>
    <mergeCell ref="A14089:F14089"/>
    <mergeCell ref="A14096:F14096"/>
    <mergeCell ref="A14099:F14099"/>
    <mergeCell ref="A14102:F14102"/>
    <mergeCell ref="A14120:F14120"/>
    <mergeCell ref="A14135:F14135"/>
    <mergeCell ref="A14139:F14139"/>
    <mergeCell ref="A14142:F14142"/>
    <mergeCell ref="A14147:F14147"/>
    <mergeCell ref="A14156:F14156"/>
    <mergeCell ref="A14159:F14159"/>
    <mergeCell ref="A14162:F14162"/>
    <mergeCell ref="A14172:F14172"/>
    <mergeCell ref="A14183:F14183"/>
    <mergeCell ref="A14187:F14187"/>
    <mergeCell ref="A14190:F14190"/>
    <mergeCell ref="A14195:F14195"/>
    <mergeCell ref="A14203:F14203"/>
    <mergeCell ref="A14206:F14206"/>
    <mergeCell ref="A14209:F14209"/>
    <mergeCell ref="A14218:F14218"/>
    <mergeCell ref="A14227:F14227"/>
    <mergeCell ref="A14231:F14231"/>
    <mergeCell ref="A14234:F14234"/>
    <mergeCell ref="A14239:F14239"/>
    <mergeCell ref="A14247:F14247"/>
    <mergeCell ref="A14250:F14250"/>
    <mergeCell ref="A14253:F14253"/>
    <mergeCell ref="A14259:F14259"/>
    <mergeCell ref="A14268:F14268"/>
    <mergeCell ref="A14272:F14272"/>
    <mergeCell ref="A14275:F14275"/>
    <mergeCell ref="A14280:F14280"/>
    <mergeCell ref="A14287:F14287"/>
    <mergeCell ref="A14290:F14290"/>
    <mergeCell ref="A14293:F14293"/>
    <mergeCell ref="A14303:F14303"/>
    <mergeCell ref="A14318:F14318"/>
    <mergeCell ref="A14322:F14322"/>
    <mergeCell ref="A14325:F14325"/>
    <mergeCell ref="A14330:F14330"/>
    <mergeCell ref="A14339:F14339"/>
    <mergeCell ref="A14342:F14342"/>
    <mergeCell ref="A14345:F14345"/>
    <mergeCell ref="A14355:F14355"/>
    <mergeCell ref="A14364:F14364"/>
    <mergeCell ref="A14368:F14368"/>
    <mergeCell ref="A14371:F14371"/>
    <mergeCell ref="A14376:F14376"/>
    <mergeCell ref="A14384:F14384"/>
    <mergeCell ref="A14387:F14387"/>
    <mergeCell ref="A14390:F14390"/>
    <mergeCell ref="A14396:F14396"/>
    <mergeCell ref="A14407:F14407"/>
    <mergeCell ref="A14411:F14411"/>
    <mergeCell ref="A14414:F14414"/>
    <mergeCell ref="A15614:F15614"/>
    <mergeCell ref="A14518:F14518"/>
    <mergeCell ref="A14521:F14521"/>
    <mergeCell ref="A14524:F14524"/>
    <mergeCell ref="A14534:F14534"/>
    <mergeCell ref="A14546:F14546"/>
    <mergeCell ref="A14550:F14550"/>
    <mergeCell ref="A14553:F14553"/>
    <mergeCell ref="A14558:F14558"/>
    <mergeCell ref="A14419:F14419"/>
    <mergeCell ref="A14427:F14427"/>
    <mergeCell ref="A14430:F14430"/>
    <mergeCell ref="A14433:F14433"/>
    <mergeCell ref="A14439:F14439"/>
    <mergeCell ref="A14448:F14448"/>
    <mergeCell ref="A14452:F14452"/>
    <mergeCell ref="A14455:F14455"/>
    <mergeCell ref="A14460:F14460"/>
    <mergeCell ref="A14467:F14467"/>
    <mergeCell ref="A14470:F14470"/>
    <mergeCell ref="A14473:F14473"/>
    <mergeCell ref="A14483:F14483"/>
    <mergeCell ref="A14497:F14497"/>
    <mergeCell ref="A14501:F14501"/>
    <mergeCell ref="A14504:F14504"/>
    <mergeCell ref="A14509:F14509"/>
    <mergeCell ref="A14567:F14567"/>
    <mergeCell ref="A15316:F15316"/>
    <mergeCell ref="A14570:F14570"/>
    <mergeCell ref="A14573:F14573"/>
    <mergeCell ref="A14581:F14581"/>
    <mergeCell ref="A14592:F14592"/>
    <mergeCell ref="A15621:F15621"/>
    <mergeCell ref="A15624:F15624"/>
    <mergeCell ref="A15627:F15627"/>
    <mergeCell ref="A15644:F15644"/>
    <mergeCell ref="A15655:F15655"/>
    <mergeCell ref="A15659:F15659"/>
    <mergeCell ref="A15662:F15662"/>
    <mergeCell ref="A15667:F15667"/>
    <mergeCell ref="A15676:F15676"/>
    <mergeCell ref="A15679:F15679"/>
    <mergeCell ref="A15682:F15682"/>
    <mergeCell ref="A15692:F15692"/>
    <mergeCell ref="A15707:F15707"/>
    <mergeCell ref="A15711:F15711"/>
    <mergeCell ref="A15714:F15714"/>
    <mergeCell ref="A15719:F15719"/>
    <mergeCell ref="A15728:F15728"/>
    <mergeCell ref="A15731:F15731"/>
    <mergeCell ref="A15734:F15734"/>
    <mergeCell ref="A15744:F15744"/>
    <mergeCell ref="A15753:F15753"/>
    <mergeCell ref="A15757:F15757"/>
    <mergeCell ref="A15760:F15760"/>
    <mergeCell ref="A15765:F15765"/>
    <mergeCell ref="A15777:F15777"/>
    <mergeCell ref="A15780:F15780"/>
    <mergeCell ref="A15783:F15783"/>
    <mergeCell ref="A15793:F15793"/>
    <mergeCell ref="A15808:F15808"/>
    <mergeCell ref="A15812:F15812"/>
    <mergeCell ref="A15815:F15815"/>
    <mergeCell ref="A15820:F15820"/>
    <mergeCell ref="A15823:F15823"/>
    <mergeCell ref="A15830:F15830"/>
    <mergeCell ref="A15833:F15833"/>
    <mergeCell ref="A15836:F15836"/>
    <mergeCell ref="A15846:F15846"/>
    <mergeCell ref="A15855:F15855"/>
    <mergeCell ref="A15859:F15859"/>
    <mergeCell ref="A15862:F15862"/>
    <mergeCell ref="A15867:F15867"/>
    <mergeCell ref="A15876:F15876"/>
    <mergeCell ref="A15879:F15879"/>
    <mergeCell ref="A15882:F15882"/>
    <mergeCell ref="A15892:F15892"/>
    <mergeCell ref="A15907:F15907"/>
    <mergeCell ref="A15911:F15911"/>
    <mergeCell ref="A15914:F15914"/>
    <mergeCell ref="A15919:F15919"/>
    <mergeCell ref="A15928:F15928"/>
    <mergeCell ref="A15931:F15931"/>
    <mergeCell ref="A15934:F15934"/>
    <mergeCell ref="A15944:F15944"/>
    <mergeCell ref="A15953:F15953"/>
    <mergeCell ref="A15957:F15957"/>
    <mergeCell ref="A15960:F15960"/>
    <mergeCell ref="A15965:F15965"/>
    <mergeCell ref="A15977:F15977"/>
    <mergeCell ref="A15980:F15980"/>
    <mergeCell ref="A15983:F15983"/>
    <mergeCell ref="A15993:F15993"/>
    <mergeCell ref="A16008:F16008"/>
    <mergeCell ref="A16012:F16012"/>
    <mergeCell ref="A16015:F16015"/>
    <mergeCell ref="A16020:F16020"/>
    <mergeCell ref="A16023:F16023"/>
    <mergeCell ref="A16030:F16030"/>
    <mergeCell ref="A16033:F16033"/>
    <mergeCell ref="A16036:F16036"/>
    <mergeCell ref="A16046:F16046"/>
    <mergeCell ref="A16055:F16055"/>
    <mergeCell ref="A16059:F16059"/>
    <mergeCell ref="A16062:F16062"/>
    <mergeCell ref="A16067:F16067"/>
    <mergeCell ref="A16076:F16076"/>
    <mergeCell ref="A16079:F16079"/>
    <mergeCell ref="A16082:F16082"/>
    <mergeCell ref="A16092:F16092"/>
    <mergeCell ref="A16107:F16107"/>
    <mergeCell ref="A16111:F16111"/>
    <mergeCell ref="A16114:F16114"/>
    <mergeCell ref="A16119:F16119"/>
    <mergeCell ref="A16128:F16128"/>
    <mergeCell ref="A16131:F16131"/>
    <mergeCell ref="A16134:F16134"/>
    <mergeCell ref="A16144:F16144"/>
    <mergeCell ref="A16153:F16153"/>
    <mergeCell ref="A16157:F16157"/>
    <mergeCell ref="A16160:F16160"/>
    <mergeCell ref="A16165:F16165"/>
    <mergeCell ref="A16177:F16177"/>
    <mergeCell ref="A16180:F16180"/>
    <mergeCell ref="A16183:F16183"/>
    <mergeCell ref="A16193:F16193"/>
    <mergeCell ref="A16208:F16208"/>
    <mergeCell ref="A16212:F16212"/>
    <mergeCell ref="A16215:F16215"/>
    <mergeCell ref="A16220:F16220"/>
    <mergeCell ref="A16223:F16223"/>
    <mergeCell ref="A16230:F16230"/>
    <mergeCell ref="A16233:F16233"/>
    <mergeCell ref="A16236:F16236"/>
    <mergeCell ref="A16246:F16246"/>
    <mergeCell ref="A16255:F16255"/>
    <mergeCell ref="A16259:F16259"/>
    <mergeCell ref="A16262:F16262"/>
    <mergeCell ref="A16267:F16267"/>
    <mergeCell ref="A16277:F16277"/>
    <mergeCell ref="A16280:F16280"/>
    <mergeCell ref="A16283:F16283"/>
    <mergeCell ref="A16293:F16293"/>
    <mergeCell ref="A16308:F16308"/>
    <mergeCell ref="A16312:F16312"/>
    <mergeCell ref="A16315:F16315"/>
    <mergeCell ref="A16320:F16320"/>
    <mergeCell ref="A16329:F16329"/>
    <mergeCell ref="A16332:F16332"/>
    <mergeCell ref="A16335:F16335"/>
    <mergeCell ref="A16345:F16345"/>
    <mergeCell ref="A16456:F16456"/>
    <mergeCell ref="A16460:F16460"/>
    <mergeCell ref="A16463:F16463"/>
    <mergeCell ref="A16468:F16468"/>
    <mergeCell ref="A16486:F16486"/>
    <mergeCell ref="A16489:F16489"/>
    <mergeCell ref="A16492:F16492"/>
    <mergeCell ref="A16502:F16502"/>
    <mergeCell ref="A16511:F16511"/>
    <mergeCell ref="A16515:F16515"/>
    <mergeCell ref="A16518:F16518"/>
    <mergeCell ref="A16523:F16523"/>
    <mergeCell ref="A16354:F16354"/>
    <mergeCell ref="A16358:F16358"/>
    <mergeCell ref="A16361:F16361"/>
    <mergeCell ref="A16366:F16366"/>
    <mergeCell ref="A16378:F16378"/>
    <mergeCell ref="A16381:F16381"/>
    <mergeCell ref="A16384:F16384"/>
    <mergeCell ref="A16394:F16394"/>
    <mergeCell ref="A16409:F16409"/>
    <mergeCell ref="A16413:F16413"/>
    <mergeCell ref="A16416:F16416"/>
    <mergeCell ref="A16421:F16421"/>
    <mergeCell ref="A16424:F16424"/>
    <mergeCell ref="A16431:F16431"/>
    <mergeCell ref="A16434:F16434"/>
    <mergeCell ref="A16437:F16437"/>
    <mergeCell ref="A16447:F16447"/>
  </mergeCells>
  <pageMargins left="0.25" right="0.25" top="0.75" bottom="0.75" header="0.3" footer="0.3"/>
  <pageSetup paperSize="9" scale="85" fitToHeight="0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4073"/>
  <sheetViews>
    <sheetView tabSelected="1" topLeftCell="A13875" zoomScale="85" zoomScaleNormal="85" workbookViewId="0">
      <selection activeCell="B13907" sqref="B13907"/>
    </sheetView>
  </sheetViews>
  <sheetFormatPr defaultRowHeight="15" x14ac:dyDescent="0.25"/>
  <cols>
    <col min="1" max="1" width="6.42578125" customWidth="1"/>
    <col min="2" max="2" width="24.42578125" customWidth="1"/>
    <col min="3" max="4" width="14.85546875" customWidth="1"/>
    <col min="5" max="5" width="18.140625" customWidth="1"/>
    <col min="6" max="6" width="39.28515625" bestFit="1" customWidth="1"/>
    <col min="11" max="11" width="5.5703125" bestFit="1" customWidth="1"/>
    <col min="12" max="12" width="18.85546875" bestFit="1" customWidth="1"/>
    <col min="13" max="13" width="10.140625" bestFit="1" customWidth="1"/>
    <col min="14" max="14" width="12.5703125" customWidth="1"/>
    <col min="16" max="16" width="12.28515625" customWidth="1"/>
    <col min="21" max="21" width="10.140625" bestFit="1" customWidth="1"/>
  </cols>
  <sheetData>
    <row r="1" spans="1:17" hidden="1" x14ac:dyDescent="0.25"/>
    <row r="2" spans="1:17" hidden="1" x14ac:dyDescent="0.25"/>
    <row r="3" spans="1:17" hidden="1" x14ac:dyDescent="0.25"/>
    <row r="4" spans="1:17" hidden="1" x14ac:dyDescent="0.25"/>
    <row r="5" spans="1:17" hidden="1" x14ac:dyDescent="0.25">
      <c r="Q5" s="154"/>
    </row>
    <row r="6" spans="1:17" hidden="1" x14ac:dyDescent="0.25">
      <c r="A6" s="32"/>
      <c r="B6" s="17" t="s">
        <v>63</v>
      </c>
      <c r="C6" s="18">
        <v>43848</v>
      </c>
      <c r="D6" s="17"/>
      <c r="E6" s="17"/>
      <c r="F6" s="19"/>
      <c r="Q6" s="14"/>
    </row>
    <row r="7" spans="1:17" hidden="1" x14ac:dyDescent="0.25">
      <c r="A7" s="147" t="s">
        <v>580</v>
      </c>
      <c r="B7" s="148" t="s">
        <v>576</v>
      </c>
      <c r="C7" s="149"/>
      <c r="D7" s="148" t="s">
        <v>577</v>
      </c>
      <c r="E7" s="148" t="s">
        <v>578</v>
      </c>
      <c r="F7" s="150" t="s">
        <v>579</v>
      </c>
      <c r="Q7" s="134"/>
    </row>
    <row r="8" spans="1:17" hidden="1" x14ac:dyDescent="0.25">
      <c r="A8" s="814" t="s">
        <v>22</v>
      </c>
      <c r="B8" s="814"/>
      <c r="C8" s="814"/>
      <c r="D8" s="814"/>
      <c r="E8" s="814"/>
      <c r="F8" s="814"/>
    </row>
    <row r="9" spans="1:17" hidden="1" x14ac:dyDescent="0.25">
      <c r="A9" s="93">
        <v>1</v>
      </c>
      <c r="B9" s="126" t="s">
        <v>540</v>
      </c>
      <c r="C9" s="127" t="s">
        <v>22</v>
      </c>
      <c r="D9" s="126" t="s">
        <v>5</v>
      </c>
      <c r="E9" s="126"/>
      <c r="F9" s="126"/>
    </row>
    <row r="10" spans="1:17" hidden="1" x14ac:dyDescent="0.25">
      <c r="A10" s="93">
        <v>2</v>
      </c>
      <c r="B10" s="126" t="s">
        <v>539</v>
      </c>
      <c r="C10" s="127" t="s">
        <v>22</v>
      </c>
      <c r="D10" s="126" t="s">
        <v>5</v>
      </c>
      <c r="E10" s="126"/>
      <c r="F10" s="126"/>
    </row>
    <row r="11" spans="1:17" hidden="1" x14ac:dyDescent="0.25">
      <c r="A11" s="93">
        <v>3</v>
      </c>
      <c r="B11" s="132" t="s">
        <v>549</v>
      </c>
      <c r="C11" s="132" t="s">
        <v>22</v>
      </c>
      <c r="D11" s="132" t="s">
        <v>20</v>
      </c>
      <c r="E11" s="132"/>
      <c r="F11" s="132"/>
    </row>
    <row r="12" spans="1:17" hidden="1" x14ac:dyDescent="0.25">
      <c r="A12" s="814" t="s">
        <v>13</v>
      </c>
      <c r="B12" s="814"/>
      <c r="C12" s="814"/>
      <c r="D12" s="814"/>
      <c r="E12" s="814"/>
      <c r="F12" s="814"/>
    </row>
    <row r="13" spans="1:17" hidden="1" x14ac:dyDescent="0.25">
      <c r="A13" s="133">
        <v>1</v>
      </c>
      <c r="B13" s="126" t="s">
        <v>76</v>
      </c>
      <c r="C13" s="127" t="s">
        <v>13</v>
      </c>
      <c r="D13" s="126" t="s">
        <v>9</v>
      </c>
      <c r="E13" s="126"/>
      <c r="F13" s="126"/>
      <c r="Q13" s="134"/>
    </row>
    <row r="14" spans="1:17" hidden="1" x14ac:dyDescent="0.25">
      <c r="A14" s="133">
        <v>2</v>
      </c>
      <c r="B14" s="126" t="s">
        <v>390</v>
      </c>
      <c r="C14" s="127" t="s">
        <v>13</v>
      </c>
      <c r="D14" s="126" t="s">
        <v>20</v>
      </c>
      <c r="E14" s="126"/>
      <c r="F14" s="126"/>
    </row>
    <row r="15" spans="1:17" hidden="1" x14ac:dyDescent="0.25">
      <c r="A15" s="133">
        <v>3</v>
      </c>
      <c r="B15" s="132" t="s">
        <v>545</v>
      </c>
      <c r="C15" s="132" t="s">
        <v>13</v>
      </c>
      <c r="D15" s="132" t="s">
        <v>155</v>
      </c>
      <c r="E15" s="132"/>
      <c r="F15" s="132"/>
    </row>
    <row r="16" spans="1:17" hidden="1" x14ac:dyDescent="0.25">
      <c r="A16" s="133">
        <v>4</v>
      </c>
      <c r="B16" s="132" t="s">
        <v>545</v>
      </c>
      <c r="C16" s="132" t="s">
        <v>13</v>
      </c>
      <c r="D16" s="132" t="s">
        <v>155</v>
      </c>
      <c r="E16" s="132"/>
      <c r="F16" s="132"/>
    </row>
    <row r="17" spans="1:6" hidden="1" x14ac:dyDescent="0.25">
      <c r="A17" s="133">
        <v>5</v>
      </c>
      <c r="B17" s="129" t="s">
        <v>543</v>
      </c>
      <c r="C17" s="130" t="s">
        <v>13</v>
      </c>
      <c r="D17" s="129" t="s">
        <v>20</v>
      </c>
      <c r="E17" s="132"/>
      <c r="F17" s="132" t="s">
        <v>384</v>
      </c>
    </row>
    <row r="18" spans="1:6" hidden="1" x14ac:dyDescent="0.25">
      <c r="A18" s="814" t="s">
        <v>28</v>
      </c>
      <c r="B18" s="814"/>
      <c r="C18" s="814"/>
      <c r="D18" s="814"/>
      <c r="E18" s="814"/>
      <c r="F18" s="814"/>
    </row>
    <row r="19" spans="1:6" hidden="1" x14ac:dyDescent="0.25">
      <c r="A19" s="93">
        <v>1</v>
      </c>
      <c r="B19" s="126" t="s">
        <v>389</v>
      </c>
      <c r="C19" s="127" t="s">
        <v>28</v>
      </c>
      <c r="D19" s="126" t="s">
        <v>20</v>
      </c>
      <c r="E19" s="126"/>
      <c r="F19" s="126"/>
    </row>
    <row r="20" spans="1:6" hidden="1" x14ac:dyDescent="0.25">
      <c r="A20" s="811" t="s">
        <v>21</v>
      </c>
      <c r="B20" s="812"/>
      <c r="C20" s="812"/>
      <c r="D20" s="812"/>
      <c r="E20" s="812"/>
      <c r="F20" s="813"/>
    </row>
    <row r="21" spans="1:6" hidden="1" x14ac:dyDescent="0.25">
      <c r="A21" s="93">
        <v>1</v>
      </c>
      <c r="B21" s="132" t="s">
        <v>585</v>
      </c>
      <c r="C21" s="132" t="s">
        <v>586</v>
      </c>
      <c r="D21" s="132" t="s">
        <v>20</v>
      </c>
      <c r="E21" s="132"/>
      <c r="F21" s="132"/>
    </row>
    <row r="22" spans="1:6" hidden="1" x14ac:dyDescent="0.25">
      <c r="A22" s="93">
        <v>2</v>
      </c>
      <c r="B22" s="132" t="s">
        <v>587</v>
      </c>
      <c r="C22" s="132" t="s">
        <v>586</v>
      </c>
      <c r="D22" s="132" t="s">
        <v>20</v>
      </c>
      <c r="E22" s="132"/>
      <c r="F22" s="132"/>
    </row>
    <row r="23" spans="1:6" hidden="1" x14ac:dyDescent="0.25">
      <c r="A23" s="811" t="s">
        <v>80</v>
      </c>
      <c r="B23" s="812"/>
      <c r="C23" s="812"/>
      <c r="D23" s="812"/>
      <c r="E23" s="812"/>
      <c r="F23" s="813"/>
    </row>
    <row r="24" spans="1:6" hidden="1" x14ac:dyDescent="0.25">
      <c r="A24" s="93">
        <v>1</v>
      </c>
      <c r="B24" s="132" t="s">
        <v>546</v>
      </c>
      <c r="C24" s="132" t="s">
        <v>80</v>
      </c>
      <c r="D24" s="132" t="s">
        <v>547</v>
      </c>
      <c r="E24" s="132"/>
      <c r="F24" s="132"/>
    </row>
    <row r="25" spans="1:6" hidden="1" x14ac:dyDescent="0.25">
      <c r="A25" s="93">
        <v>2</v>
      </c>
      <c r="B25" s="132" t="s">
        <v>546</v>
      </c>
      <c r="C25" s="132" t="s">
        <v>80</v>
      </c>
      <c r="D25" s="132" t="s">
        <v>547</v>
      </c>
      <c r="E25" s="132"/>
      <c r="F25" s="132"/>
    </row>
    <row r="26" spans="1:6" hidden="1" x14ac:dyDescent="0.25">
      <c r="A26" s="93">
        <v>3</v>
      </c>
      <c r="B26" s="132" t="s">
        <v>548</v>
      </c>
      <c r="C26" s="132" t="s">
        <v>80</v>
      </c>
      <c r="D26" s="132" t="s">
        <v>9</v>
      </c>
      <c r="E26" s="132"/>
      <c r="F26" s="132"/>
    </row>
    <row r="27" spans="1:6" hidden="1" x14ac:dyDescent="0.25"/>
    <row r="28" spans="1:6" hidden="1" x14ac:dyDescent="0.25"/>
    <row r="29" spans="1:6" hidden="1" x14ac:dyDescent="0.25"/>
    <row r="30" spans="1:6" hidden="1" x14ac:dyDescent="0.25"/>
    <row r="31" spans="1:6" hidden="1" x14ac:dyDescent="0.25"/>
    <row r="32" spans="1:6" hidden="1" x14ac:dyDescent="0.25"/>
    <row r="33" spans="1:6" hidden="1" x14ac:dyDescent="0.25"/>
    <row r="34" spans="1:6" hidden="1" x14ac:dyDescent="0.25">
      <c r="A34" s="155"/>
      <c r="B34" s="156" t="s">
        <v>1</v>
      </c>
      <c r="C34" s="157">
        <v>43850</v>
      </c>
      <c r="D34" s="156"/>
      <c r="E34" s="156"/>
      <c r="F34" s="158"/>
    </row>
    <row r="35" spans="1:6" hidden="1" x14ac:dyDescent="0.25">
      <c r="A35" s="159" t="s">
        <v>580</v>
      </c>
      <c r="B35" s="160" t="s">
        <v>576</v>
      </c>
      <c r="C35" s="161"/>
      <c r="D35" s="160" t="s">
        <v>577</v>
      </c>
      <c r="E35" s="160" t="s">
        <v>578</v>
      </c>
      <c r="F35" s="162" t="s">
        <v>579</v>
      </c>
    </row>
    <row r="36" spans="1:6" hidden="1" x14ac:dyDescent="0.25">
      <c r="A36" s="814" t="s">
        <v>13</v>
      </c>
      <c r="B36" s="814"/>
      <c r="C36" s="814"/>
      <c r="D36" s="814"/>
      <c r="E36" s="814"/>
      <c r="F36" s="814"/>
    </row>
    <row r="37" spans="1:6" hidden="1" x14ac:dyDescent="0.25">
      <c r="A37" s="133">
        <v>1</v>
      </c>
      <c r="B37" s="126" t="s">
        <v>38</v>
      </c>
      <c r="C37" s="127" t="s">
        <v>13</v>
      </c>
      <c r="D37" s="126" t="s">
        <v>9</v>
      </c>
      <c r="E37" s="126"/>
      <c r="F37" s="126"/>
    </row>
    <row r="38" spans="1:6" hidden="1" x14ac:dyDescent="0.25">
      <c r="A38" s="811" t="s">
        <v>21</v>
      </c>
      <c r="B38" s="812"/>
      <c r="C38" s="812"/>
      <c r="D38" s="812"/>
      <c r="E38" s="812"/>
      <c r="F38" s="813"/>
    </row>
    <row r="39" spans="1:6" hidden="1" x14ac:dyDescent="0.25">
      <c r="A39" s="93">
        <v>1</v>
      </c>
      <c r="B39" s="132" t="s">
        <v>376</v>
      </c>
      <c r="C39" s="132" t="s">
        <v>586</v>
      </c>
      <c r="D39" s="132" t="s">
        <v>5</v>
      </c>
      <c r="E39" s="132"/>
      <c r="F39" s="132"/>
    </row>
    <row r="40" spans="1:6" hidden="1" x14ac:dyDescent="0.25"/>
    <row r="41" spans="1:6" hidden="1" x14ac:dyDescent="0.25"/>
    <row r="42" spans="1:6" hidden="1" x14ac:dyDescent="0.25"/>
    <row r="43" spans="1:6" hidden="1" x14ac:dyDescent="0.25"/>
    <row r="44" spans="1:6" hidden="1" x14ac:dyDescent="0.25"/>
    <row r="45" spans="1:6" hidden="1" x14ac:dyDescent="0.25"/>
    <row r="46" spans="1:6" hidden="1" x14ac:dyDescent="0.25">
      <c r="A46" s="163"/>
      <c r="B46" s="164" t="s">
        <v>591</v>
      </c>
      <c r="C46" s="165">
        <v>43852</v>
      </c>
      <c r="D46" s="164"/>
      <c r="E46" s="164"/>
      <c r="F46" s="166"/>
    </row>
    <row r="47" spans="1:6" hidden="1" x14ac:dyDescent="0.25">
      <c r="A47" s="167" t="s">
        <v>580</v>
      </c>
      <c r="B47" s="168" t="s">
        <v>576</v>
      </c>
      <c r="C47" s="169"/>
      <c r="D47" s="168" t="s">
        <v>577</v>
      </c>
      <c r="E47" s="168" t="s">
        <v>578</v>
      </c>
      <c r="F47" s="170" t="s">
        <v>579</v>
      </c>
    </row>
    <row r="48" spans="1:6" hidden="1" x14ac:dyDescent="0.25">
      <c r="A48" s="814" t="s">
        <v>13</v>
      </c>
      <c r="B48" s="814"/>
      <c r="C48" s="814"/>
      <c r="D48" s="814"/>
      <c r="E48" s="814"/>
      <c r="F48" s="814"/>
    </row>
    <row r="49" spans="1:6" hidden="1" x14ac:dyDescent="0.25">
      <c r="A49" s="133">
        <v>1</v>
      </c>
      <c r="B49" s="85" t="s">
        <v>553</v>
      </c>
      <c r="C49" s="85" t="s">
        <v>13</v>
      </c>
      <c r="D49" s="85" t="s">
        <v>9</v>
      </c>
      <c r="E49" s="85"/>
      <c r="F49" s="85"/>
    </row>
    <row r="50" spans="1:6" hidden="1" x14ac:dyDescent="0.25">
      <c r="A50" s="814" t="s">
        <v>28</v>
      </c>
      <c r="B50" s="814"/>
      <c r="C50" s="814"/>
      <c r="D50" s="814"/>
      <c r="E50" s="814"/>
      <c r="F50" s="814"/>
    </row>
    <row r="51" spans="1:6" hidden="1" x14ac:dyDescent="0.25">
      <c r="A51" s="93">
        <v>1</v>
      </c>
      <c r="B51" s="126" t="s">
        <v>817</v>
      </c>
      <c r="C51" s="127" t="s">
        <v>28</v>
      </c>
      <c r="D51" s="126" t="s">
        <v>20</v>
      </c>
      <c r="E51" s="126"/>
      <c r="F51" s="126"/>
    </row>
    <row r="52" spans="1:6" hidden="1" x14ac:dyDescent="0.25">
      <c r="A52" s="811" t="s">
        <v>4</v>
      </c>
      <c r="B52" s="812"/>
      <c r="C52" s="812"/>
      <c r="D52" s="812"/>
      <c r="E52" s="812"/>
      <c r="F52" s="813"/>
    </row>
    <row r="53" spans="1:6" hidden="1" x14ac:dyDescent="0.25">
      <c r="A53" s="93">
        <v>1</v>
      </c>
      <c r="B53" s="85" t="s">
        <v>191</v>
      </c>
      <c r="C53" s="85" t="s">
        <v>890</v>
      </c>
      <c r="D53" s="85" t="s">
        <v>41</v>
      </c>
      <c r="E53" s="85"/>
      <c r="F53" s="85"/>
    </row>
    <row r="54" spans="1:6" hidden="1" x14ac:dyDescent="0.25">
      <c r="A54" s="811" t="s">
        <v>21</v>
      </c>
      <c r="B54" s="812"/>
      <c r="C54" s="812"/>
      <c r="D54" s="812"/>
      <c r="E54" s="812"/>
      <c r="F54" s="813"/>
    </row>
    <row r="55" spans="1:6" hidden="1" x14ac:dyDescent="0.25">
      <c r="A55" s="93">
        <v>1</v>
      </c>
      <c r="B55" s="132" t="s">
        <v>896</v>
      </c>
      <c r="C55" s="132" t="s">
        <v>21</v>
      </c>
      <c r="D55" s="132" t="s">
        <v>12</v>
      </c>
      <c r="E55" s="132"/>
      <c r="F55" s="132"/>
    </row>
    <row r="56" spans="1:6" hidden="1" x14ac:dyDescent="0.25">
      <c r="A56" s="811" t="s">
        <v>80</v>
      </c>
      <c r="B56" s="812"/>
      <c r="C56" s="812"/>
      <c r="D56" s="812"/>
      <c r="E56" s="812"/>
      <c r="F56" s="813"/>
    </row>
    <row r="57" spans="1:6" hidden="1" x14ac:dyDescent="0.25">
      <c r="A57" s="93">
        <v>1</v>
      </c>
      <c r="B57" s="132" t="s">
        <v>537</v>
      </c>
      <c r="C57" s="132" t="s">
        <v>80</v>
      </c>
      <c r="D57" s="132" t="s">
        <v>9</v>
      </c>
      <c r="E57" s="132"/>
      <c r="F57" s="132"/>
    </row>
    <row r="58" spans="1:6" hidden="1" x14ac:dyDescent="0.25"/>
    <row r="59" spans="1:6" hidden="1" x14ac:dyDescent="0.25"/>
    <row r="60" spans="1:6" hidden="1" x14ac:dyDescent="0.25"/>
    <row r="61" spans="1:6" hidden="1" x14ac:dyDescent="0.25"/>
    <row r="62" spans="1:6" hidden="1" x14ac:dyDescent="0.25"/>
    <row r="63" spans="1:6" hidden="1" x14ac:dyDescent="0.25"/>
    <row r="65" spans="1:6" hidden="1" x14ac:dyDescent="0.25">
      <c r="A65" s="171"/>
      <c r="B65" s="172" t="s">
        <v>43</v>
      </c>
      <c r="C65" s="173">
        <v>43854</v>
      </c>
      <c r="D65" s="172"/>
      <c r="E65" s="172"/>
      <c r="F65" s="174"/>
    </row>
    <row r="66" spans="1:6" hidden="1" x14ac:dyDescent="0.25">
      <c r="A66" s="175" t="s">
        <v>580</v>
      </c>
      <c r="B66" s="176" t="s">
        <v>576</v>
      </c>
      <c r="C66" s="177"/>
      <c r="D66" s="176" t="s">
        <v>577</v>
      </c>
      <c r="E66" s="176" t="s">
        <v>578</v>
      </c>
      <c r="F66" s="178" t="s">
        <v>579</v>
      </c>
    </row>
    <row r="67" spans="1:6" hidden="1" x14ac:dyDescent="0.25">
      <c r="A67" s="811" t="s">
        <v>4</v>
      </c>
      <c r="B67" s="812"/>
      <c r="C67" s="812"/>
      <c r="D67" s="812"/>
      <c r="E67" s="812"/>
      <c r="F67" s="813"/>
    </row>
    <row r="68" spans="1:6" hidden="1" x14ac:dyDescent="0.25">
      <c r="A68" s="93">
        <v>1</v>
      </c>
      <c r="B68" s="85" t="s">
        <v>557</v>
      </c>
      <c r="C68" s="85" t="s">
        <v>4</v>
      </c>
      <c r="D68" s="85" t="s">
        <v>20</v>
      </c>
      <c r="E68" s="85"/>
      <c r="F68" s="85"/>
    </row>
    <row r="69" spans="1:6" hidden="1" x14ac:dyDescent="0.25">
      <c r="A69" s="93">
        <v>2</v>
      </c>
      <c r="B69" s="85" t="s">
        <v>1071</v>
      </c>
      <c r="C69" s="85" t="s">
        <v>4</v>
      </c>
      <c r="D69" s="85" t="s">
        <v>20</v>
      </c>
      <c r="E69" s="85"/>
      <c r="F69" s="85"/>
    </row>
    <row r="70" spans="1:6" hidden="1" x14ac:dyDescent="0.25">
      <c r="A70" s="811" t="s">
        <v>72</v>
      </c>
      <c r="B70" s="812"/>
      <c r="C70" s="812"/>
      <c r="D70" s="812"/>
      <c r="E70" s="812"/>
      <c r="F70" s="813"/>
    </row>
    <row r="71" spans="1:6" hidden="1" x14ac:dyDescent="0.25">
      <c r="A71" s="93">
        <v>1</v>
      </c>
      <c r="B71" s="85" t="s">
        <v>1070</v>
      </c>
      <c r="C71" s="85" t="s">
        <v>72</v>
      </c>
      <c r="D71" s="85" t="s">
        <v>9</v>
      </c>
      <c r="E71" s="85"/>
      <c r="F71" s="85"/>
    </row>
    <row r="72" spans="1:6" hidden="1" x14ac:dyDescent="0.25">
      <c r="A72" s="811" t="s">
        <v>21</v>
      </c>
      <c r="B72" s="812"/>
      <c r="C72" s="812"/>
      <c r="D72" s="812"/>
      <c r="E72" s="812"/>
      <c r="F72" s="813"/>
    </row>
    <row r="73" spans="1:6" hidden="1" x14ac:dyDescent="0.25">
      <c r="A73" s="93">
        <v>1</v>
      </c>
      <c r="B73" s="132" t="s">
        <v>1016</v>
      </c>
      <c r="C73" s="132" t="s">
        <v>586</v>
      </c>
      <c r="D73" s="132" t="s">
        <v>9</v>
      </c>
      <c r="E73" s="132"/>
      <c r="F73" s="132"/>
    </row>
    <row r="74" spans="1:6" hidden="1" x14ac:dyDescent="0.25">
      <c r="A74" s="811" t="s">
        <v>80</v>
      </c>
      <c r="B74" s="812"/>
      <c r="C74" s="812"/>
      <c r="D74" s="812"/>
      <c r="E74" s="812"/>
      <c r="F74" s="813"/>
    </row>
    <row r="75" spans="1:6" hidden="1" x14ac:dyDescent="0.25">
      <c r="A75" s="93">
        <v>1</v>
      </c>
      <c r="B75" s="85" t="s">
        <v>572</v>
      </c>
      <c r="C75" s="85" t="s">
        <v>573</v>
      </c>
      <c r="D75" s="85" t="s">
        <v>20</v>
      </c>
      <c r="E75" s="85"/>
      <c r="F75" s="85"/>
    </row>
    <row r="76" spans="1:6" hidden="1" x14ac:dyDescent="0.25">
      <c r="A76" s="93">
        <v>2</v>
      </c>
      <c r="B76" s="85" t="s">
        <v>572</v>
      </c>
      <c r="C76" s="85" t="s">
        <v>573</v>
      </c>
      <c r="D76" s="85" t="s">
        <v>20</v>
      </c>
      <c r="E76" s="85"/>
      <c r="F76" s="85"/>
    </row>
    <row r="77" spans="1:6" hidden="1" x14ac:dyDescent="0.25"/>
    <row r="78" spans="1:6" hidden="1" x14ac:dyDescent="0.25"/>
    <row r="79" spans="1:6" hidden="1" x14ac:dyDescent="0.25"/>
    <row r="80" spans="1:6" hidden="1" x14ac:dyDescent="0.25"/>
    <row r="81" spans="1:6" hidden="1" x14ac:dyDescent="0.25">
      <c r="A81" s="32"/>
      <c r="B81" s="17" t="s">
        <v>63</v>
      </c>
      <c r="C81" s="18">
        <v>43855</v>
      </c>
      <c r="D81" s="17"/>
      <c r="E81" s="17"/>
      <c r="F81" s="19"/>
    </row>
    <row r="82" spans="1:6" hidden="1" x14ac:dyDescent="0.25">
      <c r="A82" s="147" t="s">
        <v>580</v>
      </c>
      <c r="B82" s="148" t="s">
        <v>576</v>
      </c>
      <c r="C82" s="149"/>
      <c r="D82" s="148" t="s">
        <v>577</v>
      </c>
      <c r="E82" s="148" t="s">
        <v>578</v>
      </c>
      <c r="F82" s="150" t="s">
        <v>579</v>
      </c>
    </row>
    <row r="83" spans="1:6" hidden="1" x14ac:dyDescent="0.25">
      <c r="A83" s="814" t="s">
        <v>22</v>
      </c>
      <c r="B83" s="814"/>
      <c r="C83" s="814"/>
      <c r="D83" s="814"/>
      <c r="E83" s="814"/>
      <c r="F83" s="814"/>
    </row>
    <row r="84" spans="1:6" hidden="1" x14ac:dyDescent="0.25">
      <c r="A84" s="93">
        <v>1</v>
      </c>
      <c r="B84" s="126" t="s">
        <v>914</v>
      </c>
      <c r="C84" s="127" t="s">
        <v>725</v>
      </c>
      <c r="D84" s="126" t="s">
        <v>20</v>
      </c>
      <c r="E84" s="126"/>
      <c r="F84" s="126"/>
    </row>
    <row r="85" spans="1:6" hidden="1" x14ac:dyDescent="0.25">
      <c r="A85" s="93">
        <v>2</v>
      </c>
      <c r="B85" s="126" t="s">
        <v>914</v>
      </c>
      <c r="C85" s="127" t="s">
        <v>725</v>
      </c>
      <c r="D85" s="126" t="s">
        <v>20</v>
      </c>
      <c r="E85" s="126"/>
      <c r="F85" s="126"/>
    </row>
    <row r="86" spans="1:6" hidden="1" x14ac:dyDescent="0.25">
      <c r="A86" s="93">
        <v>3</v>
      </c>
      <c r="B86" s="126" t="s">
        <v>915</v>
      </c>
      <c r="C86" s="127" t="s">
        <v>725</v>
      </c>
      <c r="D86" s="126" t="s">
        <v>20</v>
      </c>
      <c r="E86" s="126"/>
      <c r="F86" s="126"/>
    </row>
    <row r="87" spans="1:6" hidden="1" x14ac:dyDescent="0.25">
      <c r="A87" s="93">
        <v>4</v>
      </c>
      <c r="B87" s="126" t="s">
        <v>917</v>
      </c>
      <c r="C87" s="127" t="s">
        <v>725</v>
      </c>
      <c r="D87" s="126" t="s">
        <v>20</v>
      </c>
      <c r="E87" s="126"/>
      <c r="F87" s="126"/>
    </row>
    <row r="88" spans="1:6" hidden="1" x14ac:dyDescent="0.25">
      <c r="A88" s="811" t="s">
        <v>17</v>
      </c>
      <c r="B88" s="812"/>
      <c r="C88" s="812"/>
      <c r="D88" s="812"/>
      <c r="E88" s="812"/>
      <c r="F88" s="813"/>
    </row>
    <row r="89" spans="1:6" hidden="1" x14ac:dyDescent="0.25">
      <c r="A89" s="93">
        <v>1</v>
      </c>
      <c r="B89" s="85" t="s">
        <v>1017</v>
      </c>
      <c r="C89" s="85" t="s">
        <v>17</v>
      </c>
      <c r="D89" s="85" t="s">
        <v>5</v>
      </c>
      <c r="E89" s="85"/>
      <c r="F89" s="85"/>
    </row>
    <row r="90" spans="1:6" hidden="1" x14ac:dyDescent="0.25">
      <c r="A90" s="811" t="s">
        <v>21</v>
      </c>
      <c r="B90" s="812"/>
      <c r="C90" s="812"/>
      <c r="D90" s="812"/>
      <c r="E90" s="812"/>
      <c r="F90" s="813"/>
    </row>
    <row r="91" spans="1:6" hidden="1" x14ac:dyDescent="0.25">
      <c r="A91" s="93">
        <v>1</v>
      </c>
      <c r="B91" s="132" t="s">
        <v>613</v>
      </c>
      <c r="C91" s="132" t="s">
        <v>21</v>
      </c>
      <c r="D91" s="132" t="s">
        <v>20</v>
      </c>
      <c r="E91" s="132"/>
      <c r="F91" s="132"/>
    </row>
    <row r="92" spans="1:6" ht="14.25" hidden="1" customHeight="1" x14ac:dyDescent="0.25">
      <c r="A92" s="93">
        <v>2</v>
      </c>
      <c r="B92" s="132" t="s">
        <v>891</v>
      </c>
      <c r="C92" s="132" t="s">
        <v>21</v>
      </c>
      <c r="D92" s="132" t="s">
        <v>41</v>
      </c>
      <c r="E92" s="132"/>
      <c r="F92" s="132"/>
    </row>
    <row r="93" spans="1:6" hidden="1" x14ac:dyDescent="0.25">
      <c r="A93" s="93">
        <v>3</v>
      </c>
      <c r="B93" s="132" t="s">
        <v>1073</v>
      </c>
      <c r="C93" s="132" t="s">
        <v>21</v>
      </c>
      <c r="D93" s="132" t="s">
        <v>20</v>
      </c>
      <c r="E93" s="132"/>
      <c r="F93" s="132"/>
    </row>
    <row r="94" spans="1:6" s="218" customFormat="1" hidden="1" x14ac:dyDescent="0.25">
      <c r="A94" s="815"/>
      <c r="B94" s="815"/>
      <c r="C94" s="815"/>
      <c r="D94" s="815"/>
      <c r="E94" s="815"/>
      <c r="F94" s="815"/>
    </row>
    <row r="95" spans="1:6" hidden="1" x14ac:dyDescent="0.25"/>
    <row r="96" spans="1:6" hidden="1" x14ac:dyDescent="0.25"/>
    <row r="97" spans="1:6" hidden="1" x14ac:dyDescent="0.25"/>
    <row r="98" spans="1:6" hidden="1" x14ac:dyDescent="0.25"/>
    <row r="99" spans="1:6" hidden="1" x14ac:dyDescent="0.25"/>
    <row r="100" spans="1:6" hidden="1" x14ac:dyDescent="0.25">
      <c r="A100" s="155"/>
      <c r="B100" s="156" t="s">
        <v>1</v>
      </c>
      <c r="C100" s="157">
        <v>43857</v>
      </c>
      <c r="D100" s="156"/>
      <c r="E100" s="156"/>
      <c r="F100" s="158"/>
    </row>
    <row r="101" spans="1:6" hidden="1" x14ac:dyDescent="0.25">
      <c r="A101" s="159" t="s">
        <v>580</v>
      </c>
      <c r="B101" s="160" t="s">
        <v>576</v>
      </c>
      <c r="C101" s="161"/>
      <c r="D101" s="160" t="s">
        <v>577</v>
      </c>
      <c r="E101" s="160" t="s">
        <v>578</v>
      </c>
      <c r="F101" s="162" t="s">
        <v>579</v>
      </c>
    </row>
    <row r="102" spans="1:6" hidden="1" x14ac:dyDescent="0.25">
      <c r="A102" s="814" t="s">
        <v>22</v>
      </c>
      <c r="B102" s="814"/>
      <c r="C102" s="814"/>
      <c r="D102" s="814"/>
      <c r="E102" s="814"/>
      <c r="F102" s="814"/>
    </row>
    <row r="103" spans="1:6" hidden="1" x14ac:dyDescent="0.25">
      <c r="A103" s="93">
        <v>1</v>
      </c>
      <c r="B103" s="126"/>
      <c r="C103" s="127"/>
      <c r="D103" s="126"/>
      <c r="E103" s="126"/>
      <c r="F103" s="126"/>
    </row>
    <row r="104" spans="1:6" hidden="1" x14ac:dyDescent="0.25">
      <c r="A104" s="93">
        <v>2</v>
      </c>
      <c r="B104" s="126"/>
      <c r="C104" s="127"/>
      <c r="D104" s="126"/>
      <c r="E104" s="126"/>
      <c r="F104" s="126"/>
    </row>
    <row r="105" spans="1:6" hidden="1" x14ac:dyDescent="0.25">
      <c r="A105" s="814" t="s">
        <v>13</v>
      </c>
      <c r="B105" s="814"/>
      <c r="C105" s="814"/>
      <c r="D105" s="814"/>
      <c r="E105" s="814"/>
      <c r="F105" s="814"/>
    </row>
    <row r="106" spans="1:6" hidden="1" x14ac:dyDescent="0.25">
      <c r="A106" s="133">
        <v>1</v>
      </c>
      <c r="B106" s="126"/>
      <c r="C106" s="127"/>
      <c r="D106" s="126"/>
      <c r="E106" s="126"/>
      <c r="F106" s="126"/>
    </row>
    <row r="107" spans="1:6" hidden="1" x14ac:dyDescent="0.25">
      <c r="A107" s="133">
        <v>2</v>
      </c>
      <c r="B107" s="126"/>
      <c r="C107" s="127"/>
      <c r="D107" s="126"/>
      <c r="E107" s="126"/>
      <c r="F107" s="126"/>
    </row>
    <row r="108" spans="1:6" hidden="1" x14ac:dyDescent="0.25">
      <c r="A108" s="814" t="s">
        <v>28</v>
      </c>
      <c r="B108" s="814"/>
      <c r="C108" s="814"/>
      <c r="D108" s="814"/>
      <c r="E108" s="814"/>
      <c r="F108" s="814"/>
    </row>
    <row r="109" spans="1:6" hidden="1" x14ac:dyDescent="0.25">
      <c r="A109" s="93">
        <v>1</v>
      </c>
      <c r="B109" s="126"/>
      <c r="C109" s="127"/>
      <c r="D109" s="126"/>
      <c r="E109" s="126"/>
      <c r="F109" s="126"/>
    </row>
    <row r="110" spans="1:6" hidden="1" x14ac:dyDescent="0.25">
      <c r="A110" s="85"/>
      <c r="B110" s="72"/>
      <c r="C110" s="73"/>
      <c r="D110" s="72"/>
      <c r="E110" s="22"/>
      <c r="F110" s="210"/>
    </row>
    <row r="111" spans="1:6" hidden="1" x14ac:dyDescent="0.25">
      <c r="A111" s="811" t="s">
        <v>17</v>
      </c>
      <c r="B111" s="812"/>
      <c r="C111" s="812"/>
      <c r="D111" s="812"/>
      <c r="E111" s="812"/>
      <c r="F111" s="813"/>
    </row>
    <row r="112" spans="1:6" hidden="1" x14ac:dyDescent="0.25">
      <c r="A112" s="93">
        <v>1</v>
      </c>
      <c r="B112" s="85"/>
      <c r="C112" s="85"/>
      <c r="D112" s="85"/>
      <c r="E112" s="85"/>
      <c r="F112" s="85"/>
    </row>
    <row r="113" spans="1:6" hidden="1" x14ac:dyDescent="0.25">
      <c r="A113" s="85"/>
      <c r="B113" s="85"/>
      <c r="C113" s="85"/>
      <c r="D113" s="85"/>
      <c r="E113" s="85"/>
      <c r="F113" s="85"/>
    </row>
    <row r="114" spans="1:6" hidden="1" x14ac:dyDescent="0.25">
      <c r="A114" s="811" t="s">
        <v>4</v>
      </c>
      <c r="B114" s="812"/>
      <c r="C114" s="812"/>
      <c r="D114" s="812"/>
      <c r="E114" s="812"/>
      <c r="F114" s="813"/>
    </row>
    <row r="115" spans="1:6" hidden="1" x14ac:dyDescent="0.25">
      <c r="A115" s="93">
        <v>1</v>
      </c>
      <c r="B115" s="85"/>
      <c r="C115" s="85"/>
      <c r="D115" s="85"/>
      <c r="E115" s="85"/>
      <c r="F115" s="85"/>
    </row>
    <row r="116" spans="1:6" hidden="1" x14ac:dyDescent="0.25">
      <c r="A116" s="85"/>
      <c r="B116" s="85"/>
      <c r="C116" s="85"/>
      <c r="D116" s="85"/>
      <c r="E116" s="85"/>
      <c r="F116" s="85"/>
    </row>
    <row r="117" spans="1:6" hidden="1" x14ac:dyDescent="0.25">
      <c r="A117" s="811" t="s">
        <v>72</v>
      </c>
      <c r="B117" s="812"/>
      <c r="C117" s="812"/>
      <c r="D117" s="812"/>
      <c r="E117" s="812"/>
      <c r="F117" s="813"/>
    </row>
    <row r="118" spans="1:6" hidden="1" x14ac:dyDescent="0.25">
      <c r="A118" s="93">
        <v>1</v>
      </c>
      <c r="B118" s="85"/>
      <c r="C118" s="85"/>
      <c r="D118" s="85"/>
      <c r="E118" s="85"/>
      <c r="F118" s="85"/>
    </row>
    <row r="119" spans="1:6" hidden="1" x14ac:dyDescent="0.25">
      <c r="A119" s="85"/>
      <c r="B119" s="85"/>
      <c r="C119" s="85"/>
      <c r="D119" s="85"/>
      <c r="E119" s="85"/>
      <c r="F119" s="85"/>
    </row>
    <row r="120" spans="1:6" hidden="1" x14ac:dyDescent="0.25">
      <c r="A120" s="811" t="s">
        <v>21</v>
      </c>
      <c r="B120" s="812"/>
      <c r="C120" s="812"/>
      <c r="D120" s="812"/>
      <c r="E120" s="812"/>
      <c r="F120" s="813"/>
    </row>
    <row r="121" spans="1:6" hidden="1" x14ac:dyDescent="0.25">
      <c r="A121" s="93">
        <v>1</v>
      </c>
      <c r="B121" s="132"/>
      <c r="C121" s="132"/>
      <c r="D121" s="132"/>
      <c r="E121" s="132"/>
      <c r="F121" s="132"/>
    </row>
    <row r="122" spans="1:6" hidden="1" x14ac:dyDescent="0.25">
      <c r="A122" s="93">
        <v>2</v>
      </c>
      <c r="B122" s="132"/>
      <c r="C122" s="132"/>
      <c r="D122" s="132"/>
      <c r="E122" s="132"/>
      <c r="F122" s="132"/>
    </row>
    <row r="123" spans="1:6" hidden="1" x14ac:dyDescent="0.25">
      <c r="A123" s="811" t="s">
        <v>80</v>
      </c>
      <c r="B123" s="812"/>
      <c r="C123" s="812"/>
      <c r="D123" s="812"/>
      <c r="E123" s="812"/>
      <c r="F123" s="813"/>
    </row>
    <row r="124" spans="1:6" hidden="1" x14ac:dyDescent="0.25">
      <c r="A124" s="93">
        <v>1</v>
      </c>
      <c r="B124" s="132" t="s">
        <v>997</v>
      </c>
      <c r="C124" s="132" t="s">
        <v>998</v>
      </c>
      <c r="D124" s="132" t="s">
        <v>12</v>
      </c>
      <c r="E124" s="132"/>
      <c r="F124" s="132"/>
    </row>
    <row r="125" spans="1:6" hidden="1" x14ac:dyDescent="0.25">
      <c r="A125" s="93">
        <v>2</v>
      </c>
      <c r="B125" s="132"/>
      <c r="C125" s="132"/>
      <c r="D125" s="132"/>
      <c r="E125" s="132"/>
      <c r="F125" s="132"/>
    </row>
    <row r="126" spans="1:6" hidden="1" x14ac:dyDescent="0.25"/>
    <row r="127" spans="1:6" hidden="1" x14ac:dyDescent="0.25"/>
    <row r="128" spans="1:6" hidden="1" x14ac:dyDescent="0.25">
      <c r="A128" s="163"/>
      <c r="B128" s="164" t="s">
        <v>591</v>
      </c>
      <c r="C128" s="165">
        <v>43859</v>
      </c>
      <c r="D128" s="164"/>
      <c r="E128" s="164"/>
      <c r="F128" s="166"/>
    </row>
    <row r="129" spans="1:6" hidden="1" x14ac:dyDescent="0.25">
      <c r="A129" s="167" t="s">
        <v>580</v>
      </c>
      <c r="B129" s="168" t="s">
        <v>576</v>
      </c>
      <c r="C129" s="169"/>
      <c r="D129" s="168" t="s">
        <v>577</v>
      </c>
      <c r="E129" s="168" t="s">
        <v>578</v>
      </c>
      <c r="F129" s="170" t="s">
        <v>579</v>
      </c>
    </row>
    <row r="130" spans="1:6" hidden="1" x14ac:dyDescent="0.25">
      <c r="A130" s="814" t="s">
        <v>22</v>
      </c>
      <c r="B130" s="814"/>
      <c r="C130" s="814"/>
      <c r="D130" s="814"/>
      <c r="E130" s="814"/>
      <c r="F130" s="814"/>
    </row>
    <row r="131" spans="1:6" hidden="1" x14ac:dyDescent="0.25">
      <c r="A131" s="93">
        <v>1</v>
      </c>
      <c r="B131" s="126"/>
      <c r="C131" s="127"/>
      <c r="D131" s="126"/>
      <c r="E131" s="126"/>
      <c r="F131" s="126"/>
    </row>
    <row r="132" spans="1:6" hidden="1" x14ac:dyDescent="0.25">
      <c r="A132" s="93">
        <v>2</v>
      </c>
      <c r="B132" s="126"/>
      <c r="C132" s="127"/>
      <c r="D132" s="126"/>
      <c r="E132" s="126"/>
      <c r="F132" s="126"/>
    </row>
    <row r="133" spans="1:6" hidden="1" x14ac:dyDescent="0.25">
      <c r="A133" s="814" t="s">
        <v>13</v>
      </c>
      <c r="B133" s="814"/>
      <c r="C133" s="814"/>
      <c r="D133" s="814"/>
      <c r="E133" s="814"/>
      <c r="F133" s="814"/>
    </row>
    <row r="134" spans="1:6" hidden="1" x14ac:dyDescent="0.25">
      <c r="A134" s="133">
        <v>1</v>
      </c>
      <c r="B134" s="126"/>
      <c r="C134" s="127"/>
      <c r="D134" s="126"/>
      <c r="E134" s="126"/>
      <c r="F134" s="126"/>
    </row>
    <row r="135" spans="1:6" hidden="1" x14ac:dyDescent="0.25">
      <c r="A135" s="133">
        <v>2</v>
      </c>
      <c r="B135" s="126"/>
      <c r="C135" s="127"/>
      <c r="D135" s="126"/>
      <c r="E135" s="126"/>
      <c r="F135" s="126"/>
    </row>
    <row r="136" spans="1:6" hidden="1" x14ac:dyDescent="0.25">
      <c r="A136" s="814" t="s">
        <v>28</v>
      </c>
      <c r="B136" s="814"/>
      <c r="C136" s="814"/>
      <c r="D136" s="814"/>
      <c r="E136" s="814"/>
      <c r="F136" s="814"/>
    </row>
    <row r="137" spans="1:6" hidden="1" x14ac:dyDescent="0.25">
      <c r="A137" s="93">
        <v>1</v>
      </c>
      <c r="B137" s="126"/>
      <c r="C137" s="127"/>
      <c r="D137" s="126"/>
      <c r="E137" s="126"/>
      <c r="F137" s="126"/>
    </row>
    <row r="138" spans="1:6" hidden="1" x14ac:dyDescent="0.25">
      <c r="A138" s="85"/>
      <c r="B138" s="72"/>
      <c r="C138" s="73"/>
      <c r="D138" s="72"/>
      <c r="E138" s="22"/>
      <c r="F138" s="210"/>
    </row>
    <row r="139" spans="1:6" hidden="1" x14ac:dyDescent="0.25">
      <c r="A139" s="811" t="s">
        <v>17</v>
      </c>
      <c r="B139" s="812"/>
      <c r="C139" s="812"/>
      <c r="D139" s="812"/>
      <c r="E139" s="812"/>
      <c r="F139" s="813"/>
    </row>
    <row r="140" spans="1:6" hidden="1" x14ac:dyDescent="0.25">
      <c r="A140" s="93">
        <v>1</v>
      </c>
      <c r="B140" s="85"/>
      <c r="C140" s="85"/>
      <c r="D140" s="85"/>
      <c r="E140" s="85"/>
      <c r="F140" s="85"/>
    </row>
    <row r="141" spans="1:6" hidden="1" x14ac:dyDescent="0.25">
      <c r="A141" s="85"/>
      <c r="B141" s="85"/>
      <c r="C141" s="85"/>
      <c r="D141" s="85"/>
      <c r="E141" s="85"/>
      <c r="F141" s="85"/>
    </row>
    <row r="142" spans="1:6" hidden="1" x14ac:dyDescent="0.25">
      <c r="A142" s="811" t="s">
        <v>4</v>
      </c>
      <c r="B142" s="812"/>
      <c r="C142" s="812"/>
      <c r="D142" s="812"/>
      <c r="E142" s="812"/>
      <c r="F142" s="813"/>
    </row>
    <row r="143" spans="1:6" hidden="1" x14ac:dyDescent="0.25">
      <c r="A143" s="93">
        <v>1</v>
      </c>
      <c r="B143" s="85"/>
      <c r="C143" s="85"/>
      <c r="D143" s="85"/>
      <c r="E143" s="85"/>
      <c r="F143" s="85"/>
    </row>
    <row r="144" spans="1:6" hidden="1" x14ac:dyDescent="0.25">
      <c r="A144" s="85"/>
      <c r="B144" s="85"/>
      <c r="C144" s="85"/>
      <c r="D144" s="85"/>
      <c r="E144" s="85"/>
      <c r="F144" s="85"/>
    </row>
    <row r="145" spans="1:6" hidden="1" x14ac:dyDescent="0.25">
      <c r="A145" s="811" t="s">
        <v>72</v>
      </c>
      <c r="B145" s="812"/>
      <c r="C145" s="812"/>
      <c r="D145" s="812"/>
      <c r="E145" s="812"/>
      <c r="F145" s="813"/>
    </row>
    <row r="146" spans="1:6" hidden="1" x14ac:dyDescent="0.25">
      <c r="A146" s="93">
        <v>1</v>
      </c>
      <c r="B146" s="85"/>
      <c r="C146" s="85"/>
      <c r="D146" s="85"/>
      <c r="E146" s="85"/>
      <c r="F146" s="85"/>
    </row>
    <row r="147" spans="1:6" hidden="1" x14ac:dyDescent="0.25">
      <c r="A147" s="85"/>
      <c r="B147" s="85"/>
      <c r="C147" s="85"/>
      <c r="D147" s="85"/>
      <c r="E147" s="85"/>
      <c r="F147" s="85"/>
    </row>
    <row r="148" spans="1:6" hidden="1" x14ac:dyDescent="0.25">
      <c r="A148" s="811" t="s">
        <v>21</v>
      </c>
      <c r="B148" s="812"/>
      <c r="C148" s="812"/>
      <c r="D148" s="812"/>
      <c r="E148" s="812"/>
      <c r="F148" s="813"/>
    </row>
    <row r="149" spans="1:6" hidden="1" x14ac:dyDescent="0.25">
      <c r="A149" s="93">
        <v>1</v>
      </c>
      <c r="B149" s="132"/>
      <c r="C149" s="132"/>
      <c r="D149" s="132"/>
      <c r="E149" s="132"/>
      <c r="F149" s="132"/>
    </row>
    <row r="150" spans="1:6" hidden="1" x14ac:dyDescent="0.25">
      <c r="A150" s="93">
        <v>2</v>
      </c>
      <c r="B150" s="132"/>
      <c r="C150" s="132"/>
      <c r="D150" s="132"/>
      <c r="E150" s="132"/>
      <c r="F150" s="132"/>
    </row>
    <row r="151" spans="1:6" hidden="1" x14ac:dyDescent="0.25">
      <c r="A151" s="811" t="s">
        <v>80</v>
      </c>
      <c r="B151" s="812"/>
      <c r="C151" s="812"/>
      <c r="D151" s="812"/>
      <c r="E151" s="812"/>
      <c r="F151" s="813"/>
    </row>
    <row r="152" spans="1:6" hidden="1" x14ac:dyDescent="0.25">
      <c r="A152" s="93">
        <v>1</v>
      </c>
      <c r="B152" s="132"/>
      <c r="C152" s="132"/>
      <c r="D152" s="132"/>
      <c r="E152" s="132"/>
      <c r="F152" s="132"/>
    </row>
    <row r="153" spans="1:6" hidden="1" x14ac:dyDescent="0.25">
      <c r="A153" s="93">
        <v>2</v>
      </c>
      <c r="B153" s="132"/>
      <c r="C153" s="132"/>
      <c r="D153" s="132"/>
      <c r="E153" s="132"/>
      <c r="F153" s="132"/>
    </row>
    <row r="154" spans="1:6" hidden="1" x14ac:dyDescent="0.25"/>
    <row r="155" spans="1:6" hidden="1" x14ac:dyDescent="0.25"/>
    <row r="156" spans="1:6" hidden="1" x14ac:dyDescent="0.25"/>
    <row r="157" spans="1:6" hidden="1" x14ac:dyDescent="0.25">
      <c r="A157" s="171"/>
      <c r="B157" s="172" t="s">
        <v>43</v>
      </c>
      <c r="C157" s="173">
        <v>43861</v>
      </c>
      <c r="D157" s="172"/>
      <c r="E157" s="172"/>
      <c r="F157" s="174"/>
    </row>
    <row r="158" spans="1:6" hidden="1" x14ac:dyDescent="0.25">
      <c r="A158" s="175" t="s">
        <v>580</v>
      </c>
      <c r="B158" s="176" t="s">
        <v>576</v>
      </c>
      <c r="C158" s="177"/>
      <c r="D158" s="176" t="s">
        <v>577</v>
      </c>
      <c r="E158" s="176" t="s">
        <v>578</v>
      </c>
      <c r="F158" s="178" t="s">
        <v>579</v>
      </c>
    </row>
    <row r="159" spans="1:6" hidden="1" x14ac:dyDescent="0.25">
      <c r="A159" s="811" t="s">
        <v>13</v>
      </c>
      <c r="B159" s="812"/>
      <c r="C159" s="812"/>
      <c r="D159" s="812"/>
      <c r="E159" s="812"/>
      <c r="F159" s="813"/>
    </row>
    <row r="160" spans="1:6" hidden="1" x14ac:dyDescent="0.25">
      <c r="A160" s="133">
        <v>1</v>
      </c>
      <c r="B160" s="126" t="s">
        <v>1000</v>
      </c>
      <c r="C160" s="127" t="s">
        <v>13</v>
      </c>
      <c r="D160" s="126" t="s">
        <v>71</v>
      </c>
      <c r="E160" s="126"/>
      <c r="F160" s="126"/>
    </row>
    <row r="161" spans="1:6" hidden="1" x14ac:dyDescent="0.25">
      <c r="A161" s="133">
        <v>2</v>
      </c>
      <c r="B161" s="126" t="s">
        <v>1228</v>
      </c>
      <c r="C161" s="127" t="s">
        <v>13</v>
      </c>
      <c r="D161" s="126" t="s">
        <v>20</v>
      </c>
      <c r="E161" s="126"/>
      <c r="F161" s="126"/>
    </row>
    <row r="162" spans="1:6" hidden="1" x14ac:dyDescent="0.25">
      <c r="A162" s="811" t="s">
        <v>28</v>
      </c>
      <c r="B162" s="812"/>
      <c r="C162" s="812"/>
      <c r="D162" s="812"/>
      <c r="E162" s="812"/>
      <c r="F162" s="813"/>
    </row>
    <row r="163" spans="1:6" hidden="1" x14ac:dyDescent="0.25">
      <c r="A163" s="93">
        <v>1</v>
      </c>
      <c r="B163" s="126" t="s">
        <v>988</v>
      </c>
      <c r="C163" s="127" t="s">
        <v>28</v>
      </c>
      <c r="D163" s="126" t="s">
        <v>20</v>
      </c>
      <c r="E163" s="126"/>
      <c r="F163" s="126"/>
    </row>
    <row r="164" spans="1:6" hidden="1" x14ac:dyDescent="0.25">
      <c r="A164" s="811" t="s">
        <v>4</v>
      </c>
      <c r="B164" s="812"/>
      <c r="C164" s="812"/>
      <c r="D164" s="812"/>
      <c r="E164" s="812"/>
      <c r="F164" s="813"/>
    </row>
    <row r="165" spans="1:6" hidden="1" x14ac:dyDescent="0.25">
      <c r="A165" s="93">
        <v>1</v>
      </c>
      <c r="B165" s="85" t="s">
        <v>1233</v>
      </c>
      <c r="C165" s="85" t="s">
        <v>1234</v>
      </c>
      <c r="D165" s="85" t="s">
        <v>155</v>
      </c>
      <c r="E165" s="85"/>
      <c r="F165" s="85"/>
    </row>
    <row r="166" spans="1:6" hidden="1" x14ac:dyDescent="0.25">
      <c r="A166" s="811" t="s">
        <v>21</v>
      </c>
      <c r="B166" s="812"/>
      <c r="C166" s="812"/>
      <c r="D166" s="812"/>
      <c r="E166" s="812"/>
      <c r="F166" s="813"/>
    </row>
    <row r="167" spans="1:6" hidden="1" x14ac:dyDescent="0.25">
      <c r="A167" s="93">
        <v>1</v>
      </c>
      <c r="B167" s="132" t="s">
        <v>1223</v>
      </c>
      <c r="C167" s="132" t="s">
        <v>21</v>
      </c>
      <c r="D167" s="132" t="s">
        <v>1224</v>
      </c>
      <c r="E167" s="132"/>
      <c r="F167" s="132"/>
    </row>
    <row r="168" spans="1:6" hidden="1" x14ac:dyDescent="0.25">
      <c r="A168" s="93">
        <v>2</v>
      </c>
      <c r="B168" s="132" t="s">
        <v>1223</v>
      </c>
      <c r="C168" s="132" t="s">
        <v>21</v>
      </c>
      <c r="D168" s="132" t="s">
        <v>1224</v>
      </c>
      <c r="E168" s="132"/>
      <c r="F168" s="132"/>
    </row>
    <row r="169" spans="1:6" hidden="1" x14ac:dyDescent="0.25">
      <c r="A169" s="93">
        <v>3</v>
      </c>
      <c r="B169" s="132" t="s">
        <v>1230</v>
      </c>
      <c r="C169" s="132" t="s">
        <v>21</v>
      </c>
      <c r="D169" s="132" t="s">
        <v>20</v>
      </c>
      <c r="E169" s="132"/>
      <c r="F169" s="132" t="s">
        <v>1231</v>
      </c>
    </row>
    <row r="170" spans="1:6" hidden="1" x14ac:dyDescent="0.25">
      <c r="A170" s="93">
        <v>4</v>
      </c>
      <c r="B170" s="132" t="s">
        <v>1358</v>
      </c>
      <c r="C170" s="132" t="s">
        <v>21</v>
      </c>
      <c r="D170" s="132" t="s">
        <v>9</v>
      </c>
      <c r="E170" s="132"/>
      <c r="F170" s="132"/>
    </row>
    <row r="171" spans="1:6" hidden="1" x14ac:dyDescent="0.25">
      <c r="A171" s="93">
        <v>5</v>
      </c>
      <c r="B171" s="132" t="s">
        <v>1368</v>
      </c>
      <c r="C171" s="132" t="s">
        <v>21</v>
      </c>
      <c r="D171" s="132" t="s">
        <v>41</v>
      </c>
      <c r="E171" s="132"/>
      <c r="F171" s="132"/>
    </row>
    <row r="172" spans="1:6" hidden="1" x14ac:dyDescent="0.25">
      <c r="A172" s="93">
        <v>6</v>
      </c>
      <c r="B172" s="132" t="s">
        <v>1369</v>
      </c>
      <c r="C172" s="132" t="s">
        <v>21</v>
      </c>
      <c r="D172" s="132" t="s">
        <v>385</v>
      </c>
      <c r="E172" s="132"/>
      <c r="F172" s="132"/>
    </row>
    <row r="173" spans="1:6" hidden="1" x14ac:dyDescent="0.25">
      <c r="A173" s="93">
        <v>7</v>
      </c>
      <c r="B173" s="132" t="s">
        <v>1371</v>
      </c>
      <c r="C173" s="132" t="s">
        <v>21</v>
      </c>
      <c r="D173" s="132" t="s">
        <v>9</v>
      </c>
      <c r="E173" s="132"/>
      <c r="F173" s="132"/>
    </row>
    <row r="174" spans="1:6" hidden="1" x14ac:dyDescent="0.25">
      <c r="A174" s="811" t="s">
        <v>1364</v>
      </c>
      <c r="B174" s="812"/>
      <c r="C174" s="812"/>
      <c r="D174" s="812"/>
      <c r="E174" s="812"/>
      <c r="F174" s="813"/>
    </row>
    <row r="175" spans="1:6" hidden="1" x14ac:dyDescent="0.25">
      <c r="A175" s="93">
        <v>1</v>
      </c>
      <c r="B175" s="132" t="s">
        <v>1365</v>
      </c>
      <c r="C175" s="132" t="s">
        <v>1364</v>
      </c>
      <c r="D175" s="132" t="s">
        <v>41</v>
      </c>
      <c r="E175" s="211" t="s">
        <v>1366</v>
      </c>
      <c r="F175" s="132"/>
    </row>
    <row r="176" spans="1:6" hidden="1" x14ac:dyDescent="0.25"/>
    <row r="177" spans="1:6" hidden="1" x14ac:dyDescent="0.25"/>
    <row r="178" spans="1:6" hidden="1" x14ac:dyDescent="0.25"/>
    <row r="179" spans="1:6" hidden="1" x14ac:dyDescent="0.25"/>
    <row r="180" spans="1:6" hidden="1" x14ac:dyDescent="0.25">
      <c r="A180" s="32"/>
      <c r="B180" s="17" t="s">
        <v>63</v>
      </c>
      <c r="C180" s="18">
        <v>43862</v>
      </c>
      <c r="D180" s="17"/>
      <c r="E180" s="17"/>
      <c r="F180" s="19"/>
    </row>
    <row r="181" spans="1:6" hidden="1" x14ac:dyDescent="0.25">
      <c r="A181" s="147" t="s">
        <v>580</v>
      </c>
      <c r="B181" s="148" t="s">
        <v>576</v>
      </c>
      <c r="C181" s="149"/>
      <c r="D181" s="148" t="s">
        <v>577</v>
      </c>
      <c r="E181" s="148" t="s">
        <v>578</v>
      </c>
      <c r="F181" s="150" t="s">
        <v>579</v>
      </c>
    </row>
    <row r="182" spans="1:6" hidden="1" x14ac:dyDescent="0.25">
      <c r="A182" s="814" t="s">
        <v>13</v>
      </c>
      <c r="B182" s="814"/>
      <c r="C182" s="814"/>
      <c r="D182" s="814"/>
      <c r="E182" s="814"/>
      <c r="F182" s="814"/>
    </row>
    <row r="183" spans="1:6" hidden="1" x14ac:dyDescent="0.25">
      <c r="A183" s="133">
        <v>1</v>
      </c>
      <c r="B183" s="126" t="s">
        <v>702</v>
      </c>
      <c r="C183" s="127" t="s">
        <v>13</v>
      </c>
      <c r="D183" s="126" t="s">
        <v>20</v>
      </c>
      <c r="E183" s="126"/>
      <c r="F183" s="126"/>
    </row>
    <row r="184" spans="1:6" hidden="1" x14ac:dyDescent="0.25">
      <c r="A184" s="133">
        <v>2</v>
      </c>
      <c r="B184" s="126" t="s">
        <v>1353</v>
      </c>
      <c r="C184" s="127" t="s">
        <v>13</v>
      </c>
      <c r="D184" s="126" t="s">
        <v>20</v>
      </c>
      <c r="E184" s="126"/>
      <c r="F184" s="126"/>
    </row>
    <row r="185" spans="1:6" hidden="1" x14ac:dyDescent="0.25">
      <c r="A185" s="133">
        <v>3</v>
      </c>
      <c r="B185" s="126" t="s">
        <v>1404</v>
      </c>
      <c r="C185" s="127" t="s">
        <v>13</v>
      </c>
      <c r="D185" s="126" t="s">
        <v>385</v>
      </c>
      <c r="E185" s="126"/>
      <c r="F185" s="126" t="s">
        <v>384</v>
      </c>
    </row>
    <row r="186" spans="1:6" hidden="1" x14ac:dyDescent="0.25">
      <c r="A186" s="814" t="s">
        <v>28</v>
      </c>
      <c r="B186" s="814"/>
      <c r="C186" s="814"/>
      <c r="D186" s="814"/>
      <c r="E186" s="814"/>
      <c r="F186" s="814"/>
    </row>
    <row r="187" spans="1:6" hidden="1" x14ac:dyDescent="0.25">
      <c r="A187" s="93">
        <v>1</v>
      </c>
      <c r="B187" s="126" t="s">
        <v>1290</v>
      </c>
      <c r="C187" s="127" t="s">
        <v>28</v>
      </c>
      <c r="D187" s="126" t="s">
        <v>20</v>
      </c>
      <c r="E187" s="126"/>
      <c r="F187" s="126"/>
    </row>
    <row r="188" spans="1:6" hidden="1" x14ac:dyDescent="0.25">
      <c r="A188" s="811" t="s">
        <v>17</v>
      </c>
      <c r="B188" s="812"/>
      <c r="C188" s="812"/>
      <c r="D188" s="812"/>
      <c r="E188" s="812"/>
      <c r="F188" s="813"/>
    </row>
    <row r="189" spans="1:6" hidden="1" x14ac:dyDescent="0.25">
      <c r="A189" s="93">
        <v>1</v>
      </c>
      <c r="B189" s="85" t="s">
        <v>1375</v>
      </c>
      <c r="C189" s="85" t="s">
        <v>17</v>
      </c>
      <c r="D189" s="85" t="s">
        <v>20</v>
      </c>
      <c r="E189" s="85"/>
      <c r="F189" s="85"/>
    </row>
    <row r="190" spans="1:6" hidden="1" x14ac:dyDescent="0.25">
      <c r="A190" s="811" t="s">
        <v>21</v>
      </c>
      <c r="B190" s="812"/>
      <c r="C190" s="812"/>
      <c r="D190" s="812"/>
      <c r="E190" s="812"/>
      <c r="F190" s="813"/>
    </row>
    <row r="191" spans="1:6" hidden="1" x14ac:dyDescent="0.25">
      <c r="A191" s="93">
        <v>1</v>
      </c>
      <c r="B191" s="132" t="s">
        <v>1373</v>
      </c>
      <c r="C191" s="132" t="s">
        <v>21</v>
      </c>
      <c r="D191" s="132" t="s">
        <v>9</v>
      </c>
      <c r="E191" s="132"/>
      <c r="F191" s="132"/>
    </row>
    <row r="192" spans="1:6" hidden="1" x14ac:dyDescent="0.25">
      <c r="A192" s="93">
        <v>2</v>
      </c>
      <c r="B192" s="132" t="s">
        <v>1374</v>
      </c>
      <c r="C192" s="132" t="s">
        <v>21</v>
      </c>
      <c r="D192" s="132" t="s">
        <v>9</v>
      </c>
      <c r="E192" s="132"/>
      <c r="F192" s="132"/>
    </row>
    <row r="193" spans="1:6" hidden="1" x14ac:dyDescent="0.25">
      <c r="A193" s="93">
        <v>3</v>
      </c>
      <c r="B193" s="132" t="s">
        <v>1406</v>
      </c>
      <c r="C193" s="132" t="s">
        <v>21</v>
      </c>
      <c r="D193" s="132" t="s">
        <v>9</v>
      </c>
      <c r="E193" s="132"/>
      <c r="F193" s="132"/>
    </row>
    <row r="194" spans="1:6" hidden="1" x14ac:dyDescent="0.25">
      <c r="A194" s="93">
        <v>4</v>
      </c>
      <c r="B194" s="132" t="s">
        <v>1406</v>
      </c>
      <c r="C194" s="132" t="s">
        <v>21</v>
      </c>
      <c r="D194" s="132" t="s">
        <v>9</v>
      </c>
      <c r="E194" s="132"/>
      <c r="F194" s="132"/>
    </row>
    <row r="195" spans="1:6" hidden="1" x14ac:dyDescent="0.25"/>
    <row r="196" spans="1:6" hidden="1" x14ac:dyDescent="0.25"/>
    <row r="197" spans="1:6" hidden="1" x14ac:dyDescent="0.25"/>
    <row r="198" spans="1:6" hidden="1" x14ac:dyDescent="0.25"/>
    <row r="199" spans="1:6" hidden="1" x14ac:dyDescent="0.25">
      <c r="A199" s="155"/>
      <c r="B199" s="156" t="s">
        <v>1</v>
      </c>
      <c r="C199" s="157">
        <v>43864</v>
      </c>
      <c r="D199" s="156"/>
      <c r="E199" s="156"/>
      <c r="F199" s="158"/>
    </row>
    <row r="200" spans="1:6" hidden="1" x14ac:dyDescent="0.25">
      <c r="A200" s="159" t="s">
        <v>580</v>
      </c>
      <c r="B200" s="160" t="s">
        <v>576</v>
      </c>
      <c r="C200" s="161"/>
      <c r="D200" s="160" t="s">
        <v>577</v>
      </c>
      <c r="E200" s="160" t="s">
        <v>578</v>
      </c>
      <c r="F200" s="162" t="s">
        <v>579</v>
      </c>
    </row>
    <row r="201" spans="1:6" hidden="1" x14ac:dyDescent="0.25">
      <c r="A201" s="814" t="s">
        <v>22</v>
      </c>
      <c r="B201" s="814"/>
      <c r="C201" s="814"/>
      <c r="D201" s="814"/>
      <c r="E201" s="814"/>
      <c r="F201" s="814"/>
    </row>
    <row r="202" spans="1:6" hidden="1" x14ac:dyDescent="0.25">
      <c r="A202" s="93">
        <v>1</v>
      </c>
      <c r="B202" s="126" t="s">
        <v>1428</v>
      </c>
      <c r="C202" s="127" t="s">
        <v>22</v>
      </c>
      <c r="D202" s="126" t="s">
        <v>20</v>
      </c>
      <c r="E202" s="126"/>
      <c r="F202" s="126"/>
    </row>
    <row r="203" spans="1:6" hidden="1" x14ac:dyDescent="0.25">
      <c r="A203" s="811" t="s">
        <v>17</v>
      </c>
      <c r="B203" s="812"/>
      <c r="C203" s="812"/>
      <c r="D203" s="812"/>
      <c r="E203" s="812"/>
      <c r="F203" s="813"/>
    </row>
    <row r="204" spans="1:6" hidden="1" x14ac:dyDescent="0.25">
      <c r="A204" s="93">
        <v>1</v>
      </c>
      <c r="B204" s="85" t="s">
        <v>1405</v>
      </c>
      <c r="C204" s="85" t="s">
        <v>17</v>
      </c>
      <c r="D204" s="85" t="s">
        <v>5</v>
      </c>
      <c r="E204" s="85"/>
      <c r="F204" s="85"/>
    </row>
    <row r="205" spans="1:6" hidden="1" x14ac:dyDescent="0.25">
      <c r="A205" s="811" t="s">
        <v>4</v>
      </c>
      <c r="B205" s="812"/>
      <c r="C205" s="812"/>
      <c r="D205" s="812"/>
      <c r="E205" s="812"/>
      <c r="F205" s="813"/>
    </row>
    <row r="206" spans="1:6" hidden="1" x14ac:dyDescent="0.25">
      <c r="A206" s="93">
        <v>1</v>
      </c>
      <c r="B206" s="85" t="s">
        <v>1424</v>
      </c>
      <c r="C206" s="85" t="s">
        <v>4</v>
      </c>
      <c r="D206" s="85" t="s">
        <v>20</v>
      </c>
      <c r="E206" s="85"/>
      <c r="F206" s="85"/>
    </row>
    <row r="207" spans="1:6" hidden="1" x14ac:dyDescent="0.25">
      <c r="A207" s="811" t="s">
        <v>21</v>
      </c>
      <c r="B207" s="812"/>
      <c r="C207" s="812"/>
      <c r="D207" s="812"/>
      <c r="E207" s="812"/>
      <c r="F207" s="813"/>
    </row>
    <row r="208" spans="1:6" hidden="1" x14ac:dyDescent="0.25">
      <c r="A208" s="93">
        <v>1</v>
      </c>
      <c r="B208" s="132" t="s">
        <v>1110</v>
      </c>
      <c r="C208" s="132" t="s">
        <v>21</v>
      </c>
      <c r="D208" s="132" t="s">
        <v>20</v>
      </c>
      <c r="E208" s="132"/>
      <c r="F208" s="132"/>
    </row>
    <row r="209" spans="1:21" hidden="1" x14ac:dyDescent="0.25">
      <c r="A209" s="93">
        <v>2</v>
      </c>
      <c r="B209" s="132" t="s">
        <v>1354</v>
      </c>
      <c r="C209" s="132" t="s">
        <v>21</v>
      </c>
      <c r="D209" s="132" t="s">
        <v>12</v>
      </c>
      <c r="E209" s="132"/>
      <c r="F209" s="132"/>
    </row>
    <row r="210" spans="1:21" hidden="1" x14ac:dyDescent="0.25">
      <c r="A210" s="93">
        <v>3</v>
      </c>
      <c r="B210" s="132" t="s">
        <v>1355</v>
      </c>
      <c r="C210" s="132" t="s">
        <v>21</v>
      </c>
      <c r="D210" s="132" t="s">
        <v>20</v>
      </c>
      <c r="E210" s="132"/>
      <c r="F210" s="132"/>
    </row>
    <row r="211" spans="1:21" hidden="1" x14ac:dyDescent="0.25">
      <c r="A211" s="93">
        <v>4</v>
      </c>
      <c r="B211" s="132" t="s">
        <v>1356</v>
      </c>
      <c r="C211" s="132" t="s">
        <v>21</v>
      </c>
      <c r="D211" s="132" t="s">
        <v>20</v>
      </c>
      <c r="E211" s="132"/>
      <c r="F211" s="132"/>
      <c r="U211" s="92">
        <v>44413</v>
      </c>
    </row>
    <row r="212" spans="1:21" hidden="1" x14ac:dyDescent="0.25">
      <c r="A212" s="93">
        <v>5</v>
      </c>
      <c r="B212" s="132" t="s">
        <v>1357</v>
      </c>
      <c r="C212" s="132" t="s">
        <v>21</v>
      </c>
      <c r="D212" s="132" t="s">
        <v>20</v>
      </c>
      <c r="E212" s="132"/>
      <c r="F212" s="132"/>
    </row>
    <row r="213" spans="1:21" hidden="1" x14ac:dyDescent="0.25"/>
    <row r="214" spans="1:21" hidden="1" x14ac:dyDescent="0.25"/>
    <row r="215" spans="1:21" hidden="1" x14ac:dyDescent="0.25"/>
    <row r="216" spans="1:21" hidden="1" x14ac:dyDescent="0.25">
      <c r="A216" s="163"/>
      <c r="B216" s="164" t="s">
        <v>591</v>
      </c>
      <c r="C216" s="165">
        <v>43866</v>
      </c>
      <c r="D216" s="164"/>
      <c r="E216" s="164"/>
      <c r="F216" s="166"/>
    </row>
    <row r="217" spans="1:21" hidden="1" x14ac:dyDescent="0.25">
      <c r="A217" s="167" t="s">
        <v>580</v>
      </c>
      <c r="B217" s="168" t="s">
        <v>576</v>
      </c>
      <c r="C217" s="169"/>
      <c r="D217" s="168" t="s">
        <v>577</v>
      </c>
      <c r="E217" s="168" t="s">
        <v>578</v>
      </c>
      <c r="F217" s="170" t="s">
        <v>579</v>
      </c>
    </row>
    <row r="218" spans="1:21" hidden="1" x14ac:dyDescent="0.25">
      <c r="A218" s="814" t="s">
        <v>22</v>
      </c>
      <c r="B218" s="814"/>
      <c r="C218" s="814"/>
      <c r="D218" s="814"/>
      <c r="E218" s="814"/>
      <c r="F218" s="814"/>
    </row>
    <row r="219" spans="1:21" hidden="1" x14ac:dyDescent="0.25">
      <c r="A219" s="93">
        <v>1</v>
      </c>
      <c r="B219" s="126"/>
      <c r="C219" s="127"/>
      <c r="D219" s="126"/>
      <c r="E219" s="126"/>
      <c r="F219" s="126"/>
    </row>
    <row r="220" spans="1:21" hidden="1" x14ac:dyDescent="0.25">
      <c r="A220" s="93">
        <v>2</v>
      </c>
      <c r="B220" s="126"/>
      <c r="C220" s="127"/>
      <c r="D220" s="126"/>
      <c r="E220" s="126"/>
      <c r="F220" s="126"/>
    </row>
    <row r="221" spans="1:21" hidden="1" x14ac:dyDescent="0.25">
      <c r="A221" s="814" t="s">
        <v>13</v>
      </c>
      <c r="B221" s="814"/>
      <c r="C221" s="814"/>
      <c r="D221" s="814"/>
      <c r="E221" s="814"/>
      <c r="F221" s="814"/>
    </row>
    <row r="222" spans="1:21" hidden="1" x14ac:dyDescent="0.25">
      <c r="A222" s="133">
        <v>1</v>
      </c>
      <c r="B222" s="126"/>
      <c r="C222" s="127"/>
      <c r="D222" s="126"/>
      <c r="E222" s="126"/>
      <c r="F222" s="126"/>
    </row>
    <row r="223" spans="1:21" hidden="1" x14ac:dyDescent="0.25">
      <c r="A223" s="133">
        <v>2</v>
      </c>
      <c r="B223" s="126"/>
      <c r="C223" s="127"/>
      <c r="D223" s="126"/>
      <c r="E223" s="126"/>
      <c r="F223" s="126"/>
    </row>
    <row r="224" spans="1:21" hidden="1" x14ac:dyDescent="0.25">
      <c r="A224" s="814" t="s">
        <v>28</v>
      </c>
      <c r="B224" s="814"/>
      <c r="C224" s="814"/>
      <c r="D224" s="814"/>
      <c r="E224" s="814"/>
      <c r="F224" s="814"/>
    </row>
    <row r="225" spans="1:6" hidden="1" x14ac:dyDescent="0.25">
      <c r="A225" s="93">
        <v>1</v>
      </c>
      <c r="B225" s="126"/>
      <c r="C225" s="127"/>
      <c r="D225" s="126"/>
      <c r="E225" s="126"/>
      <c r="F225" s="126"/>
    </row>
    <row r="226" spans="1:6" hidden="1" x14ac:dyDescent="0.25">
      <c r="A226" s="85"/>
      <c r="B226" s="72"/>
      <c r="C226" s="73"/>
      <c r="D226" s="72"/>
      <c r="E226" s="22"/>
      <c r="F226" s="237"/>
    </row>
    <row r="227" spans="1:6" hidden="1" x14ac:dyDescent="0.25">
      <c r="A227" s="811" t="s">
        <v>17</v>
      </c>
      <c r="B227" s="812"/>
      <c r="C227" s="812"/>
      <c r="D227" s="812"/>
      <c r="E227" s="812"/>
      <c r="F227" s="813"/>
    </row>
    <row r="228" spans="1:6" hidden="1" x14ac:dyDescent="0.25">
      <c r="A228" s="93">
        <v>1</v>
      </c>
      <c r="B228" s="85"/>
      <c r="C228" s="85"/>
      <c r="D228" s="85"/>
      <c r="E228" s="85"/>
      <c r="F228" s="85"/>
    </row>
    <row r="229" spans="1:6" hidden="1" x14ac:dyDescent="0.25">
      <c r="A229" s="85"/>
      <c r="B229" s="85"/>
      <c r="C229" s="85"/>
      <c r="D229" s="85"/>
      <c r="E229" s="85"/>
      <c r="F229" s="85"/>
    </row>
    <row r="230" spans="1:6" hidden="1" x14ac:dyDescent="0.25">
      <c r="A230" s="811" t="s">
        <v>4</v>
      </c>
      <c r="B230" s="812"/>
      <c r="C230" s="812"/>
      <c r="D230" s="812"/>
      <c r="E230" s="812"/>
      <c r="F230" s="813"/>
    </row>
    <row r="231" spans="1:6" hidden="1" x14ac:dyDescent="0.25">
      <c r="A231" s="93">
        <v>1</v>
      </c>
      <c r="B231" s="85"/>
      <c r="C231" s="85"/>
      <c r="D231" s="85"/>
      <c r="E231" s="85"/>
      <c r="F231" s="85"/>
    </row>
    <row r="232" spans="1:6" hidden="1" x14ac:dyDescent="0.25">
      <c r="A232" s="85"/>
      <c r="B232" s="85"/>
      <c r="C232" s="85"/>
      <c r="D232" s="85"/>
      <c r="E232" s="85"/>
      <c r="F232" s="85"/>
    </row>
    <row r="233" spans="1:6" hidden="1" x14ac:dyDescent="0.25">
      <c r="A233" s="811" t="s">
        <v>72</v>
      </c>
      <c r="B233" s="812"/>
      <c r="C233" s="812"/>
      <c r="D233" s="812"/>
      <c r="E233" s="812"/>
      <c r="F233" s="813"/>
    </row>
    <row r="234" spans="1:6" hidden="1" x14ac:dyDescent="0.25">
      <c r="A234" s="93">
        <v>1</v>
      </c>
      <c r="B234" s="85"/>
      <c r="C234" s="85"/>
      <c r="D234" s="85"/>
      <c r="E234" s="85"/>
      <c r="F234" s="85"/>
    </row>
    <row r="235" spans="1:6" hidden="1" x14ac:dyDescent="0.25">
      <c r="A235" s="85"/>
      <c r="B235" s="85"/>
      <c r="C235" s="85"/>
      <c r="D235" s="85"/>
      <c r="E235" s="85"/>
      <c r="F235" s="85"/>
    </row>
    <row r="236" spans="1:6" hidden="1" x14ac:dyDescent="0.25">
      <c r="A236" s="811" t="s">
        <v>21</v>
      </c>
      <c r="B236" s="812"/>
      <c r="C236" s="812"/>
      <c r="D236" s="812"/>
      <c r="E236" s="812"/>
      <c r="F236" s="813"/>
    </row>
    <row r="237" spans="1:6" hidden="1" x14ac:dyDescent="0.25">
      <c r="A237" s="93">
        <v>1</v>
      </c>
      <c r="B237" s="132" t="s">
        <v>244</v>
      </c>
      <c r="C237" s="132" t="s">
        <v>21</v>
      </c>
      <c r="D237" s="132" t="s">
        <v>9</v>
      </c>
      <c r="E237" s="132"/>
      <c r="F237" s="132"/>
    </row>
    <row r="238" spans="1:6" hidden="1" x14ac:dyDescent="0.25">
      <c r="A238" s="93">
        <v>2</v>
      </c>
      <c r="B238" s="132" t="s">
        <v>1509</v>
      </c>
      <c r="C238" s="132" t="s">
        <v>21</v>
      </c>
      <c r="D238" s="132" t="s">
        <v>20</v>
      </c>
      <c r="E238" s="132"/>
      <c r="F238" s="132"/>
    </row>
    <row r="239" spans="1:6" hidden="1" x14ac:dyDescent="0.25">
      <c r="A239" s="811" t="s">
        <v>80</v>
      </c>
      <c r="B239" s="812"/>
      <c r="C239" s="812"/>
      <c r="D239" s="812"/>
      <c r="E239" s="812"/>
      <c r="F239" s="813"/>
    </row>
    <row r="240" spans="1:6" hidden="1" x14ac:dyDescent="0.25">
      <c r="A240" s="93">
        <v>1</v>
      </c>
      <c r="B240" s="132"/>
      <c r="C240" s="132"/>
      <c r="D240" s="132"/>
      <c r="E240" s="132"/>
      <c r="F240" s="132"/>
    </row>
    <row r="241" spans="1:6" hidden="1" x14ac:dyDescent="0.25">
      <c r="A241" s="93">
        <v>2</v>
      </c>
      <c r="B241" s="132"/>
      <c r="C241" s="132"/>
      <c r="D241" s="132"/>
      <c r="E241" s="132"/>
      <c r="F241" s="132"/>
    </row>
    <row r="242" spans="1:6" hidden="1" x14ac:dyDescent="0.25"/>
    <row r="243" spans="1:6" hidden="1" x14ac:dyDescent="0.25"/>
    <row r="244" spans="1:6" hidden="1" x14ac:dyDescent="0.25"/>
    <row r="245" spans="1:6" hidden="1" x14ac:dyDescent="0.25"/>
    <row r="246" spans="1:6" hidden="1" x14ac:dyDescent="0.25"/>
    <row r="247" spans="1:6" hidden="1" x14ac:dyDescent="0.25"/>
    <row r="248" spans="1:6" hidden="1" x14ac:dyDescent="0.25">
      <c r="A248" s="171"/>
      <c r="B248" s="172" t="s">
        <v>43</v>
      </c>
      <c r="C248" s="173">
        <v>43868</v>
      </c>
      <c r="D248" s="172"/>
      <c r="E248" s="172"/>
      <c r="F248" s="174"/>
    </row>
    <row r="249" spans="1:6" hidden="1" x14ac:dyDescent="0.25">
      <c r="A249" s="175" t="s">
        <v>580</v>
      </c>
      <c r="B249" s="176" t="s">
        <v>576</v>
      </c>
      <c r="C249" s="177"/>
      <c r="D249" s="176" t="s">
        <v>577</v>
      </c>
      <c r="E249" s="176" t="s">
        <v>578</v>
      </c>
      <c r="F249" s="178" t="s">
        <v>579</v>
      </c>
    </row>
    <row r="250" spans="1:6" hidden="1" x14ac:dyDescent="0.25">
      <c r="A250" s="811" t="s">
        <v>17</v>
      </c>
      <c r="B250" s="812"/>
      <c r="C250" s="812"/>
      <c r="D250" s="812"/>
      <c r="E250" s="812"/>
      <c r="F250" s="813"/>
    </row>
    <row r="251" spans="1:6" hidden="1" x14ac:dyDescent="0.25">
      <c r="A251" s="93">
        <v>1</v>
      </c>
      <c r="B251" s="85" t="s">
        <v>1511</v>
      </c>
      <c r="C251" s="85" t="s">
        <v>17</v>
      </c>
      <c r="D251" s="85" t="s">
        <v>20</v>
      </c>
      <c r="E251" s="85"/>
      <c r="F251" s="85"/>
    </row>
    <row r="252" spans="1:6" hidden="1" x14ac:dyDescent="0.25">
      <c r="A252" s="811" t="s">
        <v>21</v>
      </c>
      <c r="B252" s="812"/>
      <c r="C252" s="812"/>
      <c r="D252" s="812"/>
      <c r="E252" s="812"/>
      <c r="F252" s="813"/>
    </row>
    <row r="253" spans="1:6" hidden="1" x14ac:dyDescent="0.25">
      <c r="A253" s="93">
        <v>1</v>
      </c>
      <c r="B253" s="132" t="s">
        <v>1427</v>
      </c>
      <c r="C253" s="132" t="s">
        <v>21</v>
      </c>
      <c r="D253" s="132" t="s">
        <v>9</v>
      </c>
      <c r="E253" s="132"/>
      <c r="F253" s="132"/>
    </row>
    <row r="254" spans="1:6" hidden="1" x14ac:dyDescent="0.25">
      <c r="A254" s="93">
        <v>2</v>
      </c>
      <c r="B254" s="132" t="s">
        <v>1427</v>
      </c>
      <c r="C254" s="132" t="s">
        <v>21</v>
      </c>
      <c r="D254" s="132" t="s">
        <v>9</v>
      </c>
      <c r="E254" s="132"/>
      <c r="F254" s="132"/>
    </row>
    <row r="255" spans="1:6" hidden="1" x14ac:dyDescent="0.25">
      <c r="A255" s="93">
        <v>3</v>
      </c>
      <c r="B255" s="132" t="s">
        <v>1503</v>
      </c>
      <c r="C255" s="132" t="s">
        <v>21</v>
      </c>
      <c r="D255" s="132" t="s">
        <v>41</v>
      </c>
      <c r="E255" s="132"/>
      <c r="F255" s="132"/>
    </row>
    <row r="256" spans="1:6" hidden="1" x14ac:dyDescent="0.25">
      <c r="A256" s="93">
        <v>4</v>
      </c>
      <c r="B256" s="132" t="s">
        <v>1569</v>
      </c>
      <c r="C256" s="132" t="s">
        <v>21</v>
      </c>
      <c r="D256" s="132" t="s">
        <v>9</v>
      </c>
      <c r="E256" s="132"/>
      <c r="F256" s="132"/>
    </row>
    <row r="257" spans="1:6" hidden="1" x14ac:dyDescent="0.25">
      <c r="A257" s="93">
        <v>5</v>
      </c>
      <c r="B257" s="132" t="s">
        <v>1711</v>
      </c>
      <c r="C257" s="132" t="s">
        <v>21</v>
      </c>
      <c r="D257" s="132" t="s">
        <v>9</v>
      </c>
      <c r="E257" s="132"/>
      <c r="F257" s="132" t="s">
        <v>1712</v>
      </c>
    </row>
    <row r="258" spans="1:6" hidden="1" x14ac:dyDescent="0.25">
      <c r="A258" s="93">
        <v>6</v>
      </c>
      <c r="B258" s="132"/>
      <c r="C258" s="132"/>
      <c r="D258" s="132"/>
      <c r="E258" s="132"/>
      <c r="F258" s="132"/>
    </row>
    <row r="259" spans="1:6" hidden="1" x14ac:dyDescent="0.25">
      <c r="A259" s="242"/>
      <c r="B259" s="260"/>
      <c r="C259" s="260"/>
      <c r="D259" s="260"/>
      <c r="E259" s="260"/>
      <c r="F259" s="153"/>
    </row>
    <row r="260" spans="1:6" hidden="1" x14ac:dyDescent="0.25">
      <c r="A260" s="811" t="s">
        <v>1008</v>
      </c>
      <c r="B260" s="812"/>
      <c r="C260" s="812"/>
      <c r="D260" s="812"/>
      <c r="E260" s="812"/>
      <c r="F260" s="813"/>
    </row>
    <row r="261" spans="1:6" hidden="1" x14ac:dyDescent="0.25">
      <c r="A261" s="93">
        <v>1</v>
      </c>
      <c r="B261" s="132" t="s">
        <v>1182</v>
      </c>
      <c r="C261" s="132" t="s">
        <v>1594</v>
      </c>
      <c r="D261" s="132" t="s">
        <v>41</v>
      </c>
      <c r="E261" s="132"/>
      <c r="F261" s="132"/>
    </row>
    <row r="262" spans="1:6" hidden="1" x14ac:dyDescent="0.25"/>
    <row r="263" spans="1:6" hidden="1" x14ac:dyDescent="0.25"/>
    <row r="264" spans="1:6" hidden="1" x14ac:dyDescent="0.25">
      <c r="A264" s="32"/>
      <c r="B264" s="17" t="s">
        <v>63</v>
      </c>
      <c r="C264" s="18">
        <v>43869</v>
      </c>
      <c r="D264" s="17"/>
      <c r="E264" s="17"/>
      <c r="F264" s="19"/>
    </row>
    <row r="265" spans="1:6" hidden="1" x14ac:dyDescent="0.25">
      <c r="A265" s="147" t="s">
        <v>580</v>
      </c>
      <c r="B265" s="148" t="s">
        <v>576</v>
      </c>
      <c r="C265" s="149" t="s">
        <v>912</v>
      </c>
      <c r="D265" s="148" t="s">
        <v>577</v>
      </c>
      <c r="E265" s="148" t="s">
        <v>1422</v>
      </c>
      <c r="F265" s="150" t="s">
        <v>579</v>
      </c>
    </row>
    <row r="266" spans="1:6" hidden="1" x14ac:dyDescent="0.25">
      <c r="A266" s="814" t="s">
        <v>13</v>
      </c>
      <c r="B266" s="814"/>
      <c r="C266" s="814"/>
      <c r="D266" s="814"/>
      <c r="E266" s="814"/>
      <c r="F266" s="814"/>
    </row>
    <row r="267" spans="1:6" hidden="1" x14ac:dyDescent="0.25">
      <c r="A267" s="133">
        <v>1</v>
      </c>
      <c r="B267" s="126" t="s">
        <v>330</v>
      </c>
      <c r="C267" s="127" t="s">
        <v>13</v>
      </c>
      <c r="D267" s="126" t="s">
        <v>5</v>
      </c>
      <c r="E267" s="126"/>
      <c r="F267" s="126"/>
    </row>
    <row r="268" spans="1:6" hidden="1" x14ac:dyDescent="0.25">
      <c r="A268" s="133">
        <v>2</v>
      </c>
      <c r="B268" s="126" t="s">
        <v>1697</v>
      </c>
      <c r="C268" s="127" t="s">
        <v>13</v>
      </c>
      <c r="D268" s="126" t="s">
        <v>20</v>
      </c>
      <c r="E268" s="126"/>
      <c r="F268" s="126"/>
    </row>
    <row r="269" spans="1:6" hidden="1" x14ac:dyDescent="0.25">
      <c r="A269" s="133">
        <v>3</v>
      </c>
      <c r="B269" s="126" t="s">
        <v>1698</v>
      </c>
      <c r="C269" s="127" t="s">
        <v>13</v>
      </c>
      <c r="D269" s="126" t="s">
        <v>9</v>
      </c>
      <c r="E269" s="126"/>
      <c r="F269" s="126"/>
    </row>
    <row r="270" spans="1:6" hidden="1" x14ac:dyDescent="0.25">
      <c r="A270" s="811" t="s">
        <v>4</v>
      </c>
      <c r="B270" s="812"/>
      <c r="C270" s="812"/>
      <c r="D270" s="812"/>
      <c r="E270" s="812"/>
      <c r="F270" s="813"/>
    </row>
    <row r="271" spans="1:6" hidden="1" x14ac:dyDescent="0.25">
      <c r="A271" s="93">
        <v>1</v>
      </c>
      <c r="B271" s="85" t="s">
        <v>1565</v>
      </c>
      <c r="C271" s="85" t="s">
        <v>4</v>
      </c>
      <c r="D271" s="85" t="s">
        <v>9</v>
      </c>
      <c r="E271" s="85"/>
      <c r="F271" s="85"/>
    </row>
    <row r="272" spans="1:6" hidden="1" x14ac:dyDescent="0.25">
      <c r="A272" s="93">
        <v>2</v>
      </c>
      <c r="B272" s="85" t="s">
        <v>1710</v>
      </c>
      <c r="C272" s="85" t="s">
        <v>4</v>
      </c>
      <c r="D272" s="85" t="s">
        <v>9</v>
      </c>
      <c r="E272" s="85"/>
      <c r="F272" s="85"/>
    </row>
    <row r="273" spans="1:6" hidden="1" x14ac:dyDescent="0.25">
      <c r="A273" s="93">
        <v>3</v>
      </c>
      <c r="B273" s="85" t="s">
        <v>1565</v>
      </c>
      <c r="C273" s="85" t="s">
        <v>4</v>
      </c>
      <c r="D273" s="85" t="s">
        <v>9</v>
      </c>
      <c r="E273" s="85"/>
      <c r="F273" s="85"/>
    </row>
    <row r="274" spans="1:6" hidden="1" x14ac:dyDescent="0.25">
      <c r="A274" s="811" t="s">
        <v>21</v>
      </c>
      <c r="B274" s="812"/>
      <c r="C274" s="812"/>
      <c r="D274" s="812"/>
      <c r="E274" s="812"/>
      <c r="F274" s="813"/>
    </row>
    <row r="275" spans="1:6" hidden="1" x14ac:dyDescent="0.25">
      <c r="A275" s="93">
        <v>1</v>
      </c>
      <c r="B275" s="132" t="s">
        <v>1452</v>
      </c>
      <c r="C275" s="132" t="s">
        <v>21</v>
      </c>
      <c r="D275" s="132" t="s">
        <v>9</v>
      </c>
      <c r="E275" s="132"/>
      <c r="F275" s="132"/>
    </row>
    <row r="276" spans="1:6" hidden="1" x14ac:dyDescent="0.25">
      <c r="A276" s="93">
        <v>2</v>
      </c>
      <c r="B276" s="132" t="s">
        <v>1699</v>
      </c>
      <c r="C276" s="132" t="s">
        <v>21</v>
      </c>
      <c r="D276" s="132" t="s">
        <v>9</v>
      </c>
      <c r="E276" s="132"/>
      <c r="F276" s="132"/>
    </row>
    <row r="277" spans="1:6" hidden="1" x14ac:dyDescent="0.25">
      <c r="A277" s="93">
        <v>3</v>
      </c>
      <c r="B277" s="132" t="s">
        <v>1713</v>
      </c>
      <c r="C277" s="132" t="s">
        <v>21</v>
      </c>
      <c r="D277" s="132" t="s">
        <v>9</v>
      </c>
      <c r="E277" s="132"/>
      <c r="F277" s="132"/>
    </row>
    <row r="278" spans="1:6" hidden="1" x14ac:dyDescent="0.25">
      <c r="A278" s="93" t="s">
        <v>1606</v>
      </c>
      <c r="B278" s="132" t="s">
        <v>1753</v>
      </c>
      <c r="C278" s="132" t="s">
        <v>21</v>
      </c>
      <c r="D278" s="132" t="s">
        <v>9</v>
      </c>
      <c r="E278" s="132"/>
      <c r="F278" s="132"/>
    </row>
    <row r="279" spans="1:6" hidden="1" x14ac:dyDescent="0.25"/>
    <row r="280" spans="1:6" hidden="1" x14ac:dyDescent="0.25"/>
    <row r="281" spans="1:6" hidden="1" x14ac:dyDescent="0.25"/>
    <row r="282" spans="1:6" hidden="1" x14ac:dyDescent="0.25">
      <c r="A282" s="155"/>
      <c r="B282" s="156" t="s">
        <v>1</v>
      </c>
      <c r="C282" s="157">
        <v>43871</v>
      </c>
      <c r="D282" s="156"/>
      <c r="E282" s="156"/>
      <c r="F282" s="158"/>
    </row>
    <row r="283" spans="1:6" hidden="1" x14ac:dyDescent="0.25">
      <c r="A283" s="159" t="s">
        <v>580</v>
      </c>
      <c r="B283" s="160" t="s">
        <v>576</v>
      </c>
      <c r="C283" s="161"/>
      <c r="D283" s="160" t="s">
        <v>577</v>
      </c>
      <c r="E283" s="160" t="s">
        <v>578</v>
      </c>
      <c r="F283" s="162" t="s">
        <v>579</v>
      </c>
    </row>
    <row r="284" spans="1:6" hidden="1" x14ac:dyDescent="0.25">
      <c r="A284" s="814" t="s">
        <v>13</v>
      </c>
      <c r="B284" s="814"/>
      <c r="C284" s="814"/>
      <c r="D284" s="814"/>
      <c r="E284" s="814"/>
      <c r="F284" s="814"/>
    </row>
    <row r="285" spans="1:6" hidden="1" x14ac:dyDescent="0.25">
      <c r="A285" s="133">
        <v>1</v>
      </c>
      <c r="B285" s="126" t="s">
        <v>1782</v>
      </c>
      <c r="C285" s="127" t="s">
        <v>13</v>
      </c>
      <c r="D285" s="126" t="s">
        <v>41</v>
      </c>
      <c r="E285" s="126"/>
      <c r="F285" s="126"/>
    </row>
    <row r="286" spans="1:6" ht="15" hidden="1" customHeight="1" x14ac:dyDescent="0.25">
      <c r="A286" s="811" t="s">
        <v>4</v>
      </c>
      <c r="B286" s="812"/>
      <c r="C286" s="812"/>
      <c r="D286" s="812"/>
      <c r="E286" s="812"/>
      <c r="F286" s="813"/>
    </row>
    <row r="287" spans="1:6" ht="15" hidden="1" customHeight="1" x14ac:dyDescent="0.25">
      <c r="A287" s="93">
        <v>1</v>
      </c>
      <c r="B287" s="85" t="s">
        <v>1425</v>
      </c>
      <c r="C287" s="85" t="s">
        <v>4</v>
      </c>
      <c r="D287" s="85" t="s">
        <v>20</v>
      </c>
      <c r="E287" s="85"/>
      <c r="F287" s="85"/>
    </row>
    <row r="288" spans="1:6" ht="15" hidden="1" customHeight="1" x14ac:dyDescent="0.25">
      <c r="A288" s="93">
        <v>2</v>
      </c>
      <c r="B288" s="85" t="s">
        <v>1426</v>
      </c>
      <c r="C288" s="85" t="s">
        <v>4</v>
      </c>
      <c r="D288" s="85" t="s">
        <v>20</v>
      </c>
      <c r="E288" s="85"/>
      <c r="F288" s="85"/>
    </row>
    <row r="289" spans="1:6" ht="15" hidden="1" customHeight="1" x14ac:dyDescent="0.25">
      <c r="A289" s="93">
        <v>3</v>
      </c>
      <c r="B289" s="85" t="s">
        <v>1512</v>
      </c>
      <c r="C289" s="85" t="s">
        <v>4</v>
      </c>
      <c r="D289" s="85" t="s">
        <v>41</v>
      </c>
      <c r="E289" s="85"/>
      <c r="F289" s="85"/>
    </row>
    <row r="290" spans="1:6" hidden="1" x14ac:dyDescent="0.25"/>
    <row r="291" spans="1:6" hidden="1" x14ac:dyDescent="0.25"/>
    <row r="292" spans="1:6" hidden="1" x14ac:dyDescent="0.25"/>
    <row r="293" spans="1:6" hidden="1" x14ac:dyDescent="0.25">
      <c r="A293" s="163"/>
      <c r="B293" s="164" t="s">
        <v>591</v>
      </c>
      <c r="C293" s="165">
        <v>43873</v>
      </c>
      <c r="D293" s="164"/>
      <c r="E293" s="164"/>
      <c r="F293" s="166"/>
    </row>
    <row r="294" spans="1:6" hidden="1" x14ac:dyDescent="0.25">
      <c r="A294" s="167" t="s">
        <v>580</v>
      </c>
      <c r="B294" s="168" t="s">
        <v>576</v>
      </c>
      <c r="C294" s="169"/>
      <c r="D294" s="168" t="s">
        <v>577</v>
      </c>
      <c r="E294" s="168" t="s">
        <v>578</v>
      </c>
      <c r="F294" s="170" t="s">
        <v>579</v>
      </c>
    </row>
    <row r="295" spans="1:6" hidden="1" x14ac:dyDescent="0.25">
      <c r="A295" s="814" t="s">
        <v>22</v>
      </c>
      <c r="B295" s="814"/>
      <c r="C295" s="814"/>
      <c r="D295" s="814"/>
      <c r="E295" s="814"/>
      <c r="F295" s="814"/>
    </row>
    <row r="296" spans="1:6" hidden="1" x14ac:dyDescent="0.25">
      <c r="A296" s="93">
        <v>1</v>
      </c>
      <c r="B296" s="126" t="s">
        <v>1922</v>
      </c>
      <c r="C296" s="127" t="s">
        <v>22</v>
      </c>
      <c r="D296" s="126" t="s">
        <v>41</v>
      </c>
      <c r="E296" s="126"/>
      <c r="F296" s="126"/>
    </row>
    <row r="297" spans="1:6" hidden="1" x14ac:dyDescent="0.25">
      <c r="A297" s="814" t="s">
        <v>13</v>
      </c>
      <c r="B297" s="814"/>
      <c r="C297" s="814"/>
      <c r="D297" s="814"/>
      <c r="E297" s="814"/>
      <c r="F297" s="814"/>
    </row>
    <row r="298" spans="1:6" hidden="1" x14ac:dyDescent="0.25">
      <c r="A298" s="133">
        <v>1</v>
      </c>
      <c r="B298" s="126" t="s">
        <v>1979</v>
      </c>
      <c r="C298" s="127" t="s">
        <v>13</v>
      </c>
      <c r="D298" s="126" t="s">
        <v>20</v>
      </c>
      <c r="E298" s="126"/>
      <c r="F298" s="126"/>
    </row>
    <row r="299" spans="1:6" hidden="1" x14ac:dyDescent="0.25">
      <c r="A299" s="811" t="s">
        <v>21</v>
      </c>
      <c r="B299" s="812"/>
      <c r="C299" s="812"/>
      <c r="D299" s="812"/>
      <c r="E299" s="812"/>
      <c r="F299" s="813"/>
    </row>
    <row r="300" spans="1:6" hidden="1" x14ac:dyDescent="0.25">
      <c r="A300" s="93">
        <v>1</v>
      </c>
      <c r="B300" s="132" t="s">
        <v>1783</v>
      </c>
      <c r="C300" s="132" t="s">
        <v>21</v>
      </c>
      <c r="D300" s="132" t="s">
        <v>9</v>
      </c>
      <c r="E300" s="132"/>
      <c r="F300" s="132"/>
    </row>
    <row r="301" spans="1:6" hidden="1" x14ac:dyDescent="0.25">
      <c r="A301" s="93">
        <v>2</v>
      </c>
      <c r="B301" s="132" t="s">
        <v>388</v>
      </c>
      <c r="C301" s="132" t="s">
        <v>21</v>
      </c>
      <c r="D301" s="132" t="s">
        <v>20</v>
      </c>
      <c r="E301" s="132"/>
      <c r="F301" s="132"/>
    </row>
    <row r="302" spans="1:6" hidden="1" x14ac:dyDescent="0.25">
      <c r="A302" s="93">
        <v>3</v>
      </c>
      <c r="B302" s="132" t="s">
        <v>1923</v>
      </c>
      <c r="C302" s="132" t="s">
        <v>21</v>
      </c>
      <c r="D302" s="132" t="s">
        <v>9</v>
      </c>
      <c r="E302" s="132"/>
      <c r="F302" s="132"/>
    </row>
    <row r="303" spans="1:6" hidden="1" x14ac:dyDescent="0.25">
      <c r="A303" s="93">
        <v>4</v>
      </c>
      <c r="B303" s="132" t="s">
        <v>1924</v>
      </c>
      <c r="C303" s="132" t="s">
        <v>21</v>
      </c>
      <c r="D303" s="132" t="s">
        <v>9</v>
      </c>
      <c r="E303" s="132"/>
      <c r="F303" s="132"/>
    </row>
    <row r="304" spans="1:6" hidden="1" x14ac:dyDescent="0.25">
      <c r="A304" s="93">
        <v>5</v>
      </c>
      <c r="B304" s="132" t="s">
        <v>1925</v>
      </c>
      <c r="C304" s="132" t="s">
        <v>21</v>
      </c>
      <c r="D304" s="132" t="s">
        <v>9</v>
      </c>
      <c r="E304" s="132"/>
      <c r="F304" s="132"/>
    </row>
    <row r="305" spans="1:6" hidden="1" x14ac:dyDescent="0.25"/>
    <row r="306" spans="1:6" hidden="1" x14ac:dyDescent="0.25"/>
    <row r="307" spans="1:6" hidden="1" x14ac:dyDescent="0.25"/>
    <row r="308" spans="1:6" hidden="1" x14ac:dyDescent="0.25">
      <c r="A308" s="171"/>
      <c r="B308" s="172" t="s">
        <v>43</v>
      </c>
      <c r="C308" s="173">
        <v>43875</v>
      </c>
      <c r="D308" s="172"/>
      <c r="E308" s="172"/>
      <c r="F308" s="174"/>
    </row>
    <row r="309" spans="1:6" hidden="1" x14ac:dyDescent="0.25">
      <c r="A309" s="175" t="s">
        <v>580</v>
      </c>
      <c r="B309" s="176" t="s">
        <v>576</v>
      </c>
      <c r="C309" s="177"/>
      <c r="D309" s="176" t="s">
        <v>577</v>
      </c>
      <c r="E309" s="176" t="s">
        <v>578</v>
      </c>
      <c r="F309" s="178" t="s">
        <v>579</v>
      </c>
    </row>
    <row r="310" spans="1:6" hidden="1" x14ac:dyDescent="0.25">
      <c r="A310" s="814" t="s">
        <v>28</v>
      </c>
      <c r="B310" s="814"/>
      <c r="C310" s="814"/>
      <c r="D310" s="814"/>
      <c r="E310" s="814"/>
      <c r="F310" s="814"/>
    </row>
    <row r="311" spans="1:6" hidden="1" x14ac:dyDescent="0.25">
      <c r="A311" s="93">
        <v>1</v>
      </c>
      <c r="B311" s="126" t="s">
        <v>2010</v>
      </c>
      <c r="C311" s="127" t="s">
        <v>28</v>
      </c>
      <c r="D311" s="126" t="s">
        <v>5</v>
      </c>
      <c r="E311" s="126"/>
      <c r="F311" s="126"/>
    </row>
    <row r="312" spans="1:6" hidden="1" x14ac:dyDescent="0.25">
      <c r="A312" s="85"/>
      <c r="B312" s="72"/>
      <c r="C312" s="73"/>
      <c r="D312" s="72"/>
      <c r="E312" s="22"/>
      <c r="F312" s="241"/>
    </row>
    <row r="313" spans="1:6" hidden="1" x14ac:dyDescent="0.25">
      <c r="A313" s="811" t="s">
        <v>4</v>
      </c>
      <c r="B313" s="812"/>
      <c r="C313" s="812"/>
      <c r="D313" s="812"/>
      <c r="E313" s="812"/>
      <c r="F313" s="813"/>
    </row>
    <row r="314" spans="1:6" hidden="1" x14ac:dyDescent="0.25">
      <c r="A314" s="93">
        <v>1</v>
      </c>
      <c r="B314" s="85" t="s">
        <v>1982</v>
      </c>
      <c r="C314" s="85" t="s">
        <v>890</v>
      </c>
      <c r="D314" s="85" t="s">
        <v>9</v>
      </c>
      <c r="E314" s="85"/>
      <c r="F314" s="85"/>
    </row>
    <row r="315" spans="1:6" hidden="1" x14ac:dyDescent="0.25">
      <c r="A315" s="93">
        <v>2</v>
      </c>
      <c r="B315" s="85" t="s">
        <v>1982</v>
      </c>
      <c r="C315" s="85" t="s">
        <v>890</v>
      </c>
      <c r="D315" s="85" t="s">
        <v>9</v>
      </c>
      <c r="E315" s="85"/>
      <c r="F315" s="85"/>
    </row>
    <row r="316" spans="1:6" hidden="1" x14ac:dyDescent="0.25">
      <c r="A316" s="93">
        <v>3</v>
      </c>
      <c r="B316" s="85" t="s">
        <v>2013</v>
      </c>
      <c r="C316" s="85" t="s">
        <v>890</v>
      </c>
      <c r="D316" s="85" t="s">
        <v>155</v>
      </c>
      <c r="E316" s="85"/>
      <c r="F316" s="85"/>
    </row>
    <row r="317" spans="1:6" hidden="1" x14ac:dyDescent="0.25">
      <c r="A317" s="811" t="s">
        <v>72</v>
      </c>
      <c r="B317" s="812"/>
      <c r="C317" s="812"/>
      <c r="D317" s="812"/>
      <c r="E317" s="812"/>
      <c r="F317" s="813"/>
    </row>
    <row r="318" spans="1:6" hidden="1" x14ac:dyDescent="0.25">
      <c r="A318" s="93">
        <v>1</v>
      </c>
      <c r="B318" s="85" t="s">
        <v>1780</v>
      </c>
      <c r="C318" s="85" t="s">
        <v>72</v>
      </c>
      <c r="D318" s="85" t="s">
        <v>20</v>
      </c>
      <c r="E318" s="85"/>
      <c r="F318" s="85"/>
    </row>
    <row r="319" spans="1:6" hidden="1" x14ac:dyDescent="0.25">
      <c r="A319" s="93">
        <v>2</v>
      </c>
      <c r="B319" s="85" t="s">
        <v>2011</v>
      </c>
      <c r="C319" s="85" t="s">
        <v>72</v>
      </c>
      <c r="D319" s="85" t="s">
        <v>20</v>
      </c>
      <c r="E319" s="85"/>
      <c r="F319" s="85"/>
    </row>
    <row r="320" spans="1:6" hidden="1" x14ac:dyDescent="0.25">
      <c r="A320" s="811" t="s">
        <v>21</v>
      </c>
      <c r="B320" s="812"/>
      <c r="C320" s="812"/>
      <c r="D320" s="812"/>
      <c r="E320" s="812"/>
      <c r="F320" s="813"/>
    </row>
    <row r="321" spans="1:6" hidden="1" x14ac:dyDescent="0.25">
      <c r="A321" s="93">
        <v>1</v>
      </c>
      <c r="B321" s="132" t="s">
        <v>1363</v>
      </c>
      <c r="C321" s="132" t="s">
        <v>21</v>
      </c>
      <c r="D321" s="132" t="s">
        <v>5</v>
      </c>
      <c r="E321" s="132"/>
      <c r="F321" s="132"/>
    </row>
    <row r="322" spans="1:6" hidden="1" x14ac:dyDescent="0.25">
      <c r="A322" s="93">
        <v>2</v>
      </c>
      <c r="B322" s="132" t="s">
        <v>552</v>
      </c>
      <c r="C322" s="132" t="s">
        <v>21</v>
      </c>
      <c r="D322" s="132" t="s">
        <v>9</v>
      </c>
      <c r="E322" s="132"/>
      <c r="F322" s="132"/>
    </row>
    <row r="323" spans="1:6" hidden="1" x14ac:dyDescent="0.25">
      <c r="A323" s="93">
        <v>3</v>
      </c>
      <c r="B323" s="132" t="s">
        <v>552</v>
      </c>
      <c r="C323" s="132" t="s">
        <v>21</v>
      </c>
      <c r="D323" s="132" t="s">
        <v>9</v>
      </c>
      <c r="E323" s="132"/>
      <c r="F323" s="132"/>
    </row>
    <row r="324" spans="1:6" hidden="1" x14ac:dyDescent="0.25">
      <c r="A324" s="93">
        <v>4</v>
      </c>
      <c r="B324" s="132" t="s">
        <v>1984</v>
      </c>
      <c r="C324" s="132" t="s">
        <v>21</v>
      </c>
      <c r="D324" s="132" t="s">
        <v>9</v>
      </c>
      <c r="E324" s="132"/>
      <c r="F324" s="132"/>
    </row>
    <row r="325" spans="1:6" hidden="1" x14ac:dyDescent="0.25">
      <c r="A325" s="93">
        <v>5</v>
      </c>
      <c r="B325" s="132" t="s">
        <v>1072</v>
      </c>
      <c r="C325" s="132" t="s">
        <v>21</v>
      </c>
      <c r="D325" s="132" t="s">
        <v>9</v>
      </c>
      <c r="E325" s="132"/>
      <c r="F325" s="132"/>
    </row>
    <row r="326" spans="1:6" hidden="1" x14ac:dyDescent="0.25">
      <c r="A326" s="242">
        <v>6</v>
      </c>
      <c r="B326" s="260" t="s">
        <v>388</v>
      </c>
      <c r="C326" s="260" t="s">
        <v>21</v>
      </c>
      <c r="D326" s="260" t="s">
        <v>20</v>
      </c>
      <c r="E326" s="260"/>
      <c r="F326" s="153"/>
    </row>
    <row r="327" spans="1:6" hidden="1" x14ac:dyDescent="0.25">
      <c r="A327" s="811" t="s">
        <v>2006</v>
      </c>
      <c r="B327" s="812"/>
      <c r="C327" s="812"/>
      <c r="D327" s="812"/>
      <c r="E327" s="812"/>
      <c r="F327" s="813"/>
    </row>
    <row r="328" spans="1:6" hidden="1" x14ac:dyDescent="0.25">
      <c r="A328" s="93">
        <v>1</v>
      </c>
      <c r="B328" s="132" t="s">
        <v>2007</v>
      </c>
      <c r="C328" s="132" t="s">
        <v>2006</v>
      </c>
      <c r="D328" s="132" t="s">
        <v>5</v>
      </c>
      <c r="E328" s="132"/>
      <c r="F328" s="132"/>
    </row>
    <row r="329" spans="1:6" hidden="1" x14ac:dyDescent="0.25">
      <c r="A329" s="247"/>
      <c r="B329" s="134"/>
      <c r="C329" s="134"/>
      <c r="D329" s="134"/>
      <c r="E329" s="134"/>
      <c r="F329" s="134"/>
    </row>
    <row r="330" spans="1:6" hidden="1" x14ac:dyDescent="0.25"/>
    <row r="331" spans="1:6" hidden="1" x14ac:dyDescent="0.25">
      <c r="A331" s="32"/>
      <c r="B331" s="17" t="s">
        <v>63</v>
      </c>
      <c r="C331" s="18">
        <v>43876</v>
      </c>
      <c r="D331" s="17"/>
      <c r="E331" s="17"/>
      <c r="F331" s="19"/>
    </row>
    <row r="332" spans="1:6" hidden="1" x14ac:dyDescent="0.25">
      <c r="A332" s="147" t="s">
        <v>580</v>
      </c>
      <c r="B332" s="148" t="s">
        <v>576</v>
      </c>
      <c r="C332" s="149" t="s">
        <v>577</v>
      </c>
      <c r="D332" s="148" t="s">
        <v>577</v>
      </c>
      <c r="E332" s="148" t="s">
        <v>1422</v>
      </c>
      <c r="F332" s="150" t="s">
        <v>579</v>
      </c>
    </row>
    <row r="333" spans="1:6" hidden="1" x14ac:dyDescent="0.25">
      <c r="A333" s="814" t="s">
        <v>13</v>
      </c>
      <c r="B333" s="814"/>
      <c r="C333" s="814"/>
      <c r="D333" s="814"/>
      <c r="E333" s="814"/>
      <c r="F333" s="814"/>
    </row>
    <row r="334" spans="1:6" hidden="1" x14ac:dyDescent="0.25">
      <c r="A334" s="133">
        <v>1</v>
      </c>
      <c r="B334" s="85" t="s">
        <v>2016</v>
      </c>
      <c r="C334" s="85" t="s">
        <v>13</v>
      </c>
      <c r="D334" s="85" t="s">
        <v>20</v>
      </c>
      <c r="E334" s="126"/>
      <c r="F334" s="126"/>
    </row>
    <row r="335" spans="1:6" hidden="1" x14ac:dyDescent="0.25">
      <c r="A335" s="811" t="s">
        <v>4</v>
      </c>
      <c r="B335" s="812"/>
      <c r="C335" s="812"/>
      <c r="D335" s="812"/>
      <c r="E335" s="812"/>
      <c r="F335" s="813"/>
    </row>
    <row r="336" spans="1:6" hidden="1" x14ac:dyDescent="0.25">
      <c r="A336" s="93">
        <v>1</v>
      </c>
      <c r="B336" s="85" t="s">
        <v>2022</v>
      </c>
      <c r="C336" s="85" t="s">
        <v>890</v>
      </c>
      <c r="D336" s="85" t="s">
        <v>5</v>
      </c>
      <c r="E336" s="85"/>
      <c r="F336" s="85"/>
    </row>
    <row r="337" spans="1:6" hidden="1" x14ac:dyDescent="0.25"/>
    <row r="338" spans="1:6" hidden="1" x14ac:dyDescent="0.25"/>
    <row r="339" spans="1:6" hidden="1" x14ac:dyDescent="0.25"/>
    <row r="340" spans="1:6" hidden="1" x14ac:dyDescent="0.25">
      <c r="A340" s="155"/>
      <c r="B340" s="156" t="s">
        <v>1</v>
      </c>
      <c r="C340" s="157">
        <v>43878</v>
      </c>
      <c r="D340" s="156"/>
      <c r="E340" s="156"/>
      <c r="F340" s="158"/>
    </row>
    <row r="341" spans="1:6" hidden="1" x14ac:dyDescent="0.25">
      <c r="A341" s="159" t="s">
        <v>580</v>
      </c>
      <c r="B341" s="160" t="s">
        <v>576</v>
      </c>
      <c r="C341" s="161" t="s">
        <v>912</v>
      </c>
      <c r="D341" s="160" t="s">
        <v>577</v>
      </c>
      <c r="E341" s="160" t="s">
        <v>1422</v>
      </c>
      <c r="F341" s="162" t="s">
        <v>579</v>
      </c>
    </row>
    <row r="342" spans="1:6" hidden="1" x14ac:dyDescent="0.25">
      <c r="A342" s="814" t="s">
        <v>22</v>
      </c>
      <c r="B342" s="814"/>
      <c r="C342" s="814"/>
      <c r="D342" s="814"/>
      <c r="E342" s="814"/>
      <c r="F342" s="814"/>
    </row>
    <row r="343" spans="1:6" hidden="1" x14ac:dyDescent="0.25">
      <c r="A343" s="93">
        <v>1</v>
      </c>
      <c r="B343" s="126" t="s">
        <v>1564</v>
      </c>
      <c r="C343" s="127" t="s">
        <v>22</v>
      </c>
      <c r="D343" s="126" t="s">
        <v>20</v>
      </c>
      <c r="E343" s="126"/>
      <c r="F343" s="126"/>
    </row>
    <row r="344" spans="1:6" hidden="1" x14ac:dyDescent="0.25">
      <c r="A344" s="93">
        <v>2</v>
      </c>
      <c r="B344" s="126" t="s">
        <v>2051</v>
      </c>
      <c r="C344" s="127" t="s">
        <v>22</v>
      </c>
      <c r="D344" s="126" t="s">
        <v>20</v>
      </c>
      <c r="E344" s="126"/>
      <c r="F344" s="126"/>
    </row>
    <row r="345" spans="1:6" hidden="1" x14ac:dyDescent="0.25">
      <c r="A345" s="814" t="s">
        <v>13</v>
      </c>
      <c r="B345" s="814"/>
      <c r="C345" s="814"/>
      <c r="D345" s="814"/>
      <c r="E345" s="814"/>
      <c r="F345" s="814"/>
    </row>
    <row r="346" spans="1:6" hidden="1" x14ac:dyDescent="0.25">
      <c r="A346" s="133">
        <v>1</v>
      </c>
      <c r="B346" s="126" t="s">
        <v>2012</v>
      </c>
      <c r="C346" s="127" t="s">
        <v>13</v>
      </c>
      <c r="D346" s="126" t="s">
        <v>20</v>
      </c>
      <c r="E346" s="126"/>
      <c r="F346" s="126"/>
    </row>
    <row r="347" spans="1:6" hidden="1" x14ac:dyDescent="0.25">
      <c r="A347" s="133">
        <v>2</v>
      </c>
      <c r="B347" s="126" t="s">
        <v>1514</v>
      </c>
      <c r="C347" s="127" t="s">
        <v>13</v>
      </c>
      <c r="D347" s="126" t="s">
        <v>9</v>
      </c>
      <c r="E347" s="126"/>
      <c r="F347" s="126"/>
    </row>
    <row r="348" spans="1:6" hidden="1" x14ac:dyDescent="0.25">
      <c r="A348" s="814" t="s">
        <v>28</v>
      </c>
      <c r="B348" s="814"/>
      <c r="C348" s="814"/>
      <c r="D348" s="814"/>
      <c r="E348" s="814"/>
      <c r="F348" s="814"/>
    </row>
    <row r="349" spans="1:6" hidden="1" x14ac:dyDescent="0.25">
      <c r="A349" s="93">
        <v>1</v>
      </c>
      <c r="B349" s="126" t="s">
        <v>1975</v>
      </c>
      <c r="C349" s="127" t="s">
        <v>28</v>
      </c>
      <c r="D349" s="126" t="s">
        <v>9</v>
      </c>
      <c r="E349" s="126"/>
      <c r="F349" s="126"/>
    </row>
    <row r="350" spans="1:6" hidden="1" x14ac:dyDescent="0.25">
      <c r="A350" s="811" t="s">
        <v>17</v>
      </c>
      <c r="B350" s="812"/>
      <c r="C350" s="812"/>
      <c r="D350" s="812"/>
      <c r="E350" s="812"/>
      <c r="F350" s="813"/>
    </row>
    <row r="351" spans="1:6" hidden="1" x14ac:dyDescent="0.25">
      <c r="A351" s="93">
        <v>1</v>
      </c>
      <c r="B351" s="85" t="s">
        <v>2021</v>
      </c>
      <c r="C351" s="85" t="s">
        <v>17</v>
      </c>
      <c r="D351" s="85" t="s">
        <v>20</v>
      </c>
      <c r="E351" s="85"/>
      <c r="F351" s="85"/>
    </row>
    <row r="352" spans="1:6" hidden="1" x14ac:dyDescent="0.25">
      <c r="A352" s="93">
        <v>2</v>
      </c>
      <c r="B352" s="85" t="s">
        <v>2048</v>
      </c>
      <c r="C352" s="85" t="s">
        <v>17</v>
      </c>
      <c r="D352" s="85" t="s">
        <v>20</v>
      </c>
      <c r="E352" s="85"/>
      <c r="F352" s="85"/>
    </row>
    <row r="353" spans="1:6" hidden="1" x14ac:dyDescent="0.25">
      <c r="A353" s="247"/>
      <c r="B353" s="134"/>
      <c r="C353" s="134"/>
      <c r="D353" s="134"/>
      <c r="E353" s="134"/>
      <c r="F353" s="134"/>
    </row>
    <row r="354" spans="1:6" hidden="1" x14ac:dyDescent="0.25"/>
    <row r="355" spans="1:6" hidden="1" x14ac:dyDescent="0.25">
      <c r="A355" s="163"/>
      <c r="B355" s="164" t="s">
        <v>591</v>
      </c>
      <c r="C355" s="165">
        <v>43880</v>
      </c>
      <c r="D355" s="164"/>
      <c r="E355" s="164"/>
      <c r="F355" s="166"/>
    </row>
    <row r="356" spans="1:6" hidden="1" x14ac:dyDescent="0.25">
      <c r="A356" s="167" t="s">
        <v>580</v>
      </c>
      <c r="B356" s="168" t="s">
        <v>576</v>
      </c>
      <c r="C356" s="169"/>
      <c r="D356" s="168" t="s">
        <v>577</v>
      </c>
      <c r="E356" s="168" t="s">
        <v>578</v>
      </c>
      <c r="F356" s="170" t="s">
        <v>579</v>
      </c>
    </row>
    <row r="357" spans="1:6" hidden="1" x14ac:dyDescent="0.25">
      <c r="A357" s="811" t="s">
        <v>17</v>
      </c>
      <c r="B357" s="812"/>
      <c r="C357" s="812"/>
      <c r="D357" s="812"/>
      <c r="E357" s="812"/>
      <c r="F357" s="813"/>
    </row>
    <row r="358" spans="1:6" hidden="1" x14ac:dyDescent="0.25">
      <c r="A358" s="93">
        <v>1</v>
      </c>
      <c r="B358" s="85" t="s">
        <v>2200</v>
      </c>
      <c r="C358" s="85" t="s">
        <v>17</v>
      </c>
      <c r="D358" s="85" t="s">
        <v>882</v>
      </c>
      <c r="E358" s="85"/>
      <c r="F358" s="85" t="s">
        <v>2201</v>
      </c>
    </row>
    <row r="359" spans="1:6" hidden="1" x14ac:dyDescent="0.25">
      <c r="A359" s="93">
        <v>2</v>
      </c>
      <c r="B359" s="85" t="s">
        <v>2204</v>
      </c>
      <c r="C359" s="85" t="s">
        <v>17</v>
      </c>
      <c r="D359" s="85" t="s">
        <v>5</v>
      </c>
      <c r="E359" s="85"/>
      <c r="F359" s="85"/>
    </row>
    <row r="360" spans="1:6" hidden="1" x14ac:dyDescent="0.25">
      <c r="A360" s="85"/>
      <c r="B360" s="85"/>
      <c r="C360" s="85"/>
      <c r="D360" s="85"/>
      <c r="E360" s="85"/>
      <c r="F360" s="85"/>
    </row>
    <row r="361" spans="1:6" hidden="1" x14ac:dyDescent="0.25">
      <c r="A361" s="811" t="s">
        <v>4</v>
      </c>
      <c r="B361" s="812"/>
      <c r="C361" s="812"/>
      <c r="D361" s="812"/>
      <c r="E361" s="812"/>
      <c r="F361" s="813"/>
    </row>
    <row r="362" spans="1:6" hidden="1" x14ac:dyDescent="0.25">
      <c r="A362" s="93">
        <v>1</v>
      </c>
      <c r="B362" s="85" t="s">
        <v>2198</v>
      </c>
      <c r="C362" s="85" t="s">
        <v>4</v>
      </c>
      <c r="D362" s="85" t="s">
        <v>20</v>
      </c>
      <c r="E362" s="85"/>
      <c r="F362" s="85"/>
    </row>
    <row r="363" spans="1:6" hidden="1" x14ac:dyDescent="0.25">
      <c r="A363" s="811" t="s">
        <v>21</v>
      </c>
      <c r="B363" s="812"/>
      <c r="C363" s="812"/>
      <c r="D363" s="812"/>
      <c r="E363" s="812"/>
      <c r="F363" s="813"/>
    </row>
    <row r="364" spans="1:6" hidden="1" x14ac:dyDescent="0.25">
      <c r="A364" s="93">
        <v>1</v>
      </c>
      <c r="B364" s="132" t="s">
        <v>2202</v>
      </c>
      <c r="C364" s="132" t="s">
        <v>21</v>
      </c>
      <c r="D364" s="132" t="s">
        <v>20</v>
      </c>
      <c r="E364" s="132"/>
      <c r="F364" s="132"/>
    </row>
    <row r="365" spans="1:6" hidden="1" x14ac:dyDescent="0.25">
      <c r="A365" s="93">
        <v>2</v>
      </c>
      <c r="B365" s="132" t="s">
        <v>2207</v>
      </c>
      <c r="C365" s="132" t="s">
        <v>21</v>
      </c>
      <c r="D365" s="132" t="s">
        <v>41</v>
      </c>
      <c r="E365" s="132"/>
      <c r="F365" s="132"/>
    </row>
    <row r="366" spans="1:6" hidden="1" x14ac:dyDescent="0.25">
      <c r="A366" s="93">
        <v>3</v>
      </c>
      <c r="B366" s="132" t="s">
        <v>2208</v>
      </c>
      <c r="C366" s="132" t="s">
        <v>21</v>
      </c>
      <c r="D366" s="132" t="s">
        <v>5</v>
      </c>
      <c r="E366" s="132"/>
      <c r="F366" s="132"/>
    </row>
    <row r="367" spans="1:6" hidden="1" x14ac:dyDescent="0.25">
      <c r="A367" s="247"/>
      <c r="B367" s="134"/>
      <c r="C367" s="134"/>
      <c r="D367" s="134"/>
      <c r="E367" s="134"/>
      <c r="F367" s="134"/>
    </row>
    <row r="368" spans="1:6" hidden="1" x14ac:dyDescent="0.25">
      <c r="A368" s="247"/>
      <c r="B368" s="134"/>
      <c r="C368" s="134"/>
      <c r="D368" s="134"/>
      <c r="E368" s="134"/>
      <c r="F368" s="134"/>
    </row>
    <row r="369" spans="1:6" hidden="1" x14ac:dyDescent="0.25">
      <c r="A369" s="171"/>
      <c r="B369" s="172" t="s">
        <v>43</v>
      </c>
      <c r="C369" s="173">
        <v>43882</v>
      </c>
      <c r="D369" s="172"/>
      <c r="E369" s="172"/>
      <c r="F369" s="174"/>
    </row>
    <row r="370" spans="1:6" hidden="1" x14ac:dyDescent="0.25">
      <c r="A370" s="175" t="s">
        <v>580</v>
      </c>
      <c r="B370" s="176" t="s">
        <v>576</v>
      </c>
      <c r="C370" s="177"/>
      <c r="D370" s="176" t="s">
        <v>577</v>
      </c>
      <c r="E370" s="176" t="s">
        <v>578</v>
      </c>
      <c r="F370" s="178" t="s">
        <v>579</v>
      </c>
    </row>
    <row r="371" spans="1:6" hidden="1" x14ac:dyDescent="0.25">
      <c r="A371" s="814" t="s">
        <v>22</v>
      </c>
      <c r="B371" s="814"/>
      <c r="C371" s="814"/>
      <c r="D371" s="814"/>
      <c r="E371" s="814"/>
      <c r="F371" s="814"/>
    </row>
    <row r="372" spans="1:6" hidden="1" x14ac:dyDescent="0.25">
      <c r="A372" s="93">
        <v>1</v>
      </c>
      <c r="B372" s="126" t="s">
        <v>1572</v>
      </c>
      <c r="C372" s="127" t="s">
        <v>22</v>
      </c>
      <c r="D372" s="126" t="s">
        <v>20</v>
      </c>
      <c r="E372" s="126"/>
      <c r="F372" s="126"/>
    </row>
    <row r="373" spans="1:6" hidden="1" x14ac:dyDescent="0.25">
      <c r="A373" s="811" t="s">
        <v>4</v>
      </c>
      <c r="B373" s="812"/>
      <c r="C373" s="812"/>
      <c r="D373" s="812"/>
      <c r="E373" s="812"/>
      <c r="F373" s="813"/>
    </row>
    <row r="374" spans="1:6" hidden="1" x14ac:dyDescent="0.25">
      <c r="A374" s="93">
        <v>1</v>
      </c>
      <c r="B374" s="85" t="s">
        <v>2274</v>
      </c>
      <c r="C374" s="85" t="s">
        <v>4</v>
      </c>
      <c r="D374" s="85" t="s">
        <v>20</v>
      </c>
      <c r="E374" s="85"/>
      <c r="F374" s="85"/>
    </row>
    <row r="375" spans="1:6" hidden="1" x14ac:dyDescent="0.25">
      <c r="A375" s="93">
        <v>2</v>
      </c>
      <c r="B375" s="85" t="s">
        <v>2275</v>
      </c>
      <c r="C375" s="85" t="s">
        <v>4</v>
      </c>
      <c r="D375" s="85" t="s">
        <v>20</v>
      </c>
      <c r="E375" s="85"/>
      <c r="F375" s="85"/>
    </row>
    <row r="376" spans="1:6" hidden="1" x14ac:dyDescent="0.25">
      <c r="A376" s="93">
        <v>3</v>
      </c>
      <c r="B376" s="85" t="s">
        <v>2358</v>
      </c>
      <c r="C376" s="85" t="s">
        <v>4</v>
      </c>
      <c r="D376" s="85" t="s">
        <v>20</v>
      </c>
      <c r="E376" s="85"/>
      <c r="F376" s="85"/>
    </row>
    <row r="377" spans="1:6" hidden="1" x14ac:dyDescent="0.25">
      <c r="A377" s="93">
        <v>4</v>
      </c>
      <c r="B377" s="85" t="s">
        <v>1470</v>
      </c>
      <c r="C377" s="85" t="s">
        <v>4</v>
      </c>
      <c r="D377" s="85" t="s">
        <v>20</v>
      </c>
      <c r="E377" s="85"/>
      <c r="F377" s="85"/>
    </row>
    <row r="378" spans="1:6" hidden="1" x14ac:dyDescent="0.25">
      <c r="A378" s="811" t="s">
        <v>72</v>
      </c>
      <c r="B378" s="812"/>
      <c r="C378" s="812"/>
      <c r="D378" s="812"/>
      <c r="E378" s="812"/>
      <c r="F378" s="813"/>
    </row>
    <row r="379" spans="1:6" hidden="1" x14ac:dyDescent="0.25">
      <c r="A379" s="93">
        <v>1</v>
      </c>
      <c r="B379" s="85" t="s">
        <v>1410</v>
      </c>
      <c r="C379" s="85" t="s">
        <v>72</v>
      </c>
      <c r="D379" s="85" t="s">
        <v>5</v>
      </c>
      <c r="E379" s="85"/>
      <c r="F379" s="85"/>
    </row>
    <row r="380" spans="1:6" hidden="1" x14ac:dyDescent="0.25">
      <c r="A380" s="811" t="s">
        <v>21</v>
      </c>
      <c r="B380" s="812"/>
      <c r="C380" s="812"/>
      <c r="D380" s="812"/>
      <c r="E380" s="812"/>
      <c r="F380" s="813"/>
    </row>
    <row r="381" spans="1:6" hidden="1" x14ac:dyDescent="0.25">
      <c r="A381" s="93">
        <v>1</v>
      </c>
      <c r="B381" s="132" t="s">
        <v>2270</v>
      </c>
      <c r="C381" s="132" t="s">
        <v>21</v>
      </c>
      <c r="D381" s="132" t="s">
        <v>9</v>
      </c>
      <c r="E381" s="132"/>
      <c r="F381" s="132" t="s">
        <v>2045</v>
      </c>
    </row>
    <row r="382" spans="1:6" hidden="1" x14ac:dyDescent="0.25">
      <c r="A382" s="93">
        <v>2</v>
      </c>
      <c r="B382" s="132" t="s">
        <v>2335</v>
      </c>
      <c r="C382" s="132" t="s">
        <v>21</v>
      </c>
      <c r="D382" s="132" t="s">
        <v>20</v>
      </c>
      <c r="E382" s="132"/>
      <c r="F382" s="132"/>
    </row>
    <row r="383" spans="1:6" hidden="1" x14ac:dyDescent="0.25">
      <c r="A383" s="93">
        <v>3</v>
      </c>
      <c r="B383" s="132" t="s">
        <v>2356</v>
      </c>
      <c r="C383" s="132" t="s">
        <v>21</v>
      </c>
      <c r="D383" s="132" t="s">
        <v>20</v>
      </c>
      <c r="E383" s="132"/>
      <c r="F383" s="132"/>
    </row>
    <row r="384" spans="1:6" hidden="1" x14ac:dyDescent="0.25">
      <c r="A384" s="93">
        <v>4</v>
      </c>
      <c r="B384" s="132" t="s">
        <v>1838</v>
      </c>
      <c r="C384" s="132" t="s">
        <v>21</v>
      </c>
      <c r="D384" s="132" t="s">
        <v>385</v>
      </c>
      <c r="E384" s="132"/>
      <c r="F384" s="132"/>
    </row>
    <row r="385" spans="1:6" hidden="1" x14ac:dyDescent="0.25">
      <c r="A385" s="93">
        <v>5</v>
      </c>
      <c r="B385" s="132" t="s">
        <v>1838</v>
      </c>
      <c r="C385" s="132" t="s">
        <v>21</v>
      </c>
      <c r="D385" s="132" t="s">
        <v>385</v>
      </c>
      <c r="E385" s="132"/>
      <c r="F385" s="132"/>
    </row>
    <row r="386" spans="1:6" hidden="1" x14ac:dyDescent="0.25">
      <c r="A386" s="247"/>
      <c r="B386" s="134"/>
      <c r="C386" s="134"/>
      <c r="D386" s="134"/>
      <c r="E386" s="134"/>
      <c r="F386" s="134"/>
    </row>
    <row r="387" spans="1:6" hidden="1" x14ac:dyDescent="0.25">
      <c r="A387" s="247"/>
      <c r="B387" s="134"/>
      <c r="C387" s="134"/>
      <c r="D387" s="134"/>
      <c r="E387" s="134"/>
      <c r="F387" s="134"/>
    </row>
    <row r="388" spans="1:6" hidden="1" x14ac:dyDescent="0.25">
      <c r="A388" s="247"/>
      <c r="B388" s="134"/>
      <c r="C388" s="134"/>
      <c r="D388" s="134"/>
      <c r="E388" s="134"/>
      <c r="F388" s="134"/>
    </row>
    <row r="389" spans="1:6" hidden="1" x14ac:dyDescent="0.25">
      <c r="A389" s="32"/>
      <c r="B389" s="17" t="s">
        <v>63</v>
      </c>
      <c r="C389" s="18">
        <v>43883</v>
      </c>
      <c r="D389" s="17"/>
      <c r="E389" s="17"/>
      <c r="F389" s="19"/>
    </row>
    <row r="390" spans="1:6" hidden="1" x14ac:dyDescent="0.25">
      <c r="A390" s="147" t="s">
        <v>580</v>
      </c>
      <c r="B390" s="148" t="s">
        <v>576</v>
      </c>
      <c r="C390" s="149"/>
      <c r="D390" s="148" t="s">
        <v>577</v>
      </c>
      <c r="E390" s="148" t="s">
        <v>578</v>
      </c>
      <c r="F390" s="150" t="s">
        <v>579</v>
      </c>
    </row>
    <row r="391" spans="1:6" hidden="1" x14ac:dyDescent="0.25">
      <c r="A391" s="814" t="s">
        <v>22</v>
      </c>
      <c r="B391" s="814"/>
      <c r="C391" s="814"/>
      <c r="D391" s="814"/>
      <c r="E391" s="814"/>
      <c r="F391" s="814"/>
    </row>
    <row r="392" spans="1:6" hidden="1" x14ac:dyDescent="0.25">
      <c r="A392" s="93">
        <v>1</v>
      </c>
      <c r="B392" s="126" t="s">
        <v>1710</v>
      </c>
      <c r="C392" s="127" t="s">
        <v>22</v>
      </c>
      <c r="D392" s="126" t="s">
        <v>9</v>
      </c>
      <c r="E392" s="126"/>
      <c r="F392" s="126"/>
    </row>
    <row r="393" spans="1:6" ht="16.5" hidden="1" customHeight="1" x14ac:dyDescent="0.25">
      <c r="A393" s="814" t="s">
        <v>13</v>
      </c>
      <c r="B393" s="814"/>
      <c r="C393" s="814"/>
      <c r="D393" s="814"/>
      <c r="E393" s="814"/>
      <c r="F393" s="814"/>
    </row>
    <row r="394" spans="1:6" hidden="1" x14ac:dyDescent="0.25">
      <c r="A394" s="133">
        <v>1</v>
      </c>
      <c r="B394" s="126" t="s">
        <v>2338</v>
      </c>
      <c r="C394" s="127" t="s">
        <v>13</v>
      </c>
      <c r="D394" s="126" t="s">
        <v>20</v>
      </c>
      <c r="E394" s="126"/>
      <c r="F394" s="126"/>
    </row>
    <row r="395" spans="1:6" hidden="1" x14ac:dyDescent="0.25">
      <c r="A395" s="814" t="s">
        <v>28</v>
      </c>
      <c r="B395" s="814"/>
      <c r="C395" s="814"/>
      <c r="D395" s="814"/>
      <c r="E395" s="814"/>
      <c r="F395" s="814"/>
    </row>
    <row r="396" spans="1:6" hidden="1" x14ac:dyDescent="0.25">
      <c r="A396" s="93">
        <v>1</v>
      </c>
      <c r="B396" s="126" t="s">
        <v>2337</v>
      </c>
      <c r="C396" s="127" t="s">
        <v>28</v>
      </c>
      <c r="D396" s="126" t="s">
        <v>20</v>
      </c>
      <c r="E396" s="126"/>
      <c r="F396" s="126"/>
    </row>
    <row r="397" spans="1:6" hidden="1" x14ac:dyDescent="0.25">
      <c r="A397" s="811" t="s">
        <v>4</v>
      </c>
      <c r="B397" s="812"/>
      <c r="C397" s="812"/>
      <c r="D397" s="812"/>
      <c r="E397" s="812"/>
      <c r="F397" s="813"/>
    </row>
    <row r="398" spans="1:6" hidden="1" x14ac:dyDescent="0.25">
      <c r="A398" s="93">
        <v>1</v>
      </c>
      <c r="B398" s="85" t="s">
        <v>1985</v>
      </c>
      <c r="C398" s="85" t="s">
        <v>4</v>
      </c>
      <c r="D398" s="85" t="s">
        <v>20</v>
      </c>
      <c r="E398" s="85"/>
      <c r="F398" s="85"/>
    </row>
    <row r="399" spans="1:6" hidden="1" x14ac:dyDescent="0.25">
      <c r="A399" s="811" t="s">
        <v>343</v>
      </c>
      <c r="B399" s="812"/>
      <c r="C399" s="812"/>
      <c r="D399" s="812"/>
      <c r="E399" s="812"/>
      <c r="F399" s="813"/>
    </row>
    <row r="400" spans="1:6" hidden="1" x14ac:dyDescent="0.25">
      <c r="A400" s="93">
        <v>1</v>
      </c>
      <c r="B400" s="132" t="s">
        <v>2367</v>
      </c>
      <c r="C400" s="132" t="s">
        <v>2368</v>
      </c>
      <c r="D400" s="132" t="s">
        <v>9</v>
      </c>
      <c r="E400" s="132"/>
      <c r="F400" s="132"/>
    </row>
    <row r="401" spans="1:6" hidden="1" x14ac:dyDescent="0.25">
      <c r="A401" s="247"/>
      <c r="B401" s="134"/>
      <c r="C401" s="134"/>
      <c r="D401" s="134"/>
      <c r="E401" s="134"/>
      <c r="F401" s="134"/>
    </row>
    <row r="402" spans="1:6" hidden="1" x14ac:dyDescent="0.25">
      <c r="A402" s="247"/>
      <c r="B402" s="134"/>
      <c r="C402" s="134"/>
      <c r="D402" s="134"/>
      <c r="E402" s="134"/>
      <c r="F402" s="134"/>
    </row>
    <row r="403" spans="1:6" hidden="1" x14ac:dyDescent="0.25">
      <c r="A403" s="247"/>
      <c r="B403" s="134"/>
      <c r="C403" s="134"/>
      <c r="D403" s="134"/>
      <c r="E403" s="134"/>
      <c r="F403" s="134"/>
    </row>
    <row r="404" spans="1:6" hidden="1" x14ac:dyDescent="0.25">
      <c r="A404" s="155"/>
      <c r="B404" s="156" t="s">
        <v>1</v>
      </c>
      <c r="C404" s="157">
        <v>43885</v>
      </c>
      <c r="D404" s="156"/>
      <c r="E404" s="156"/>
      <c r="F404" s="158"/>
    </row>
    <row r="405" spans="1:6" hidden="1" x14ac:dyDescent="0.25">
      <c r="A405" s="159" t="s">
        <v>580</v>
      </c>
      <c r="B405" s="160" t="s">
        <v>576</v>
      </c>
      <c r="C405" s="161"/>
      <c r="D405" s="160" t="s">
        <v>577</v>
      </c>
      <c r="E405" s="160" t="s">
        <v>578</v>
      </c>
      <c r="F405" s="162" t="s">
        <v>579</v>
      </c>
    </row>
    <row r="406" spans="1:6" hidden="1" x14ac:dyDescent="0.25">
      <c r="A406" s="814" t="s">
        <v>22</v>
      </c>
      <c r="B406" s="814"/>
      <c r="C406" s="814"/>
      <c r="D406" s="814"/>
      <c r="E406" s="814"/>
      <c r="F406" s="814"/>
    </row>
    <row r="407" spans="1:6" hidden="1" x14ac:dyDescent="0.25">
      <c r="A407" s="814" t="s">
        <v>28</v>
      </c>
      <c r="B407" s="814"/>
      <c r="C407" s="814"/>
      <c r="D407" s="814"/>
      <c r="E407" s="814"/>
      <c r="F407" s="814"/>
    </row>
    <row r="408" spans="1:6" hidden="1" x14ac:dyDescent="0.25">
      <c r="A408" s="93">
        <v>1</v>
      </c>
      <c r="B408" s="126" t="s">
        <v>2004</v>
      </c>
      <c r="C408" s="127" t="s">
        <v>28</v>
      </c>
      <c r="D408" s="126" t="s">
        <v>20</v>
      </c>
      <c r="E408" s="126"/>
      <c r="F408" s="126"/>
    </row>
    <row r="409" spans="1:6" hidden="1" x14ac:dyDescent="0.25">
      <c r="A409" s="811" t="s">
        <v>21</v>
      </c>
      <c r="B409" s="812"/>
      <c r="C409" s="812"/>
      <c r="D409" s="812"/>
      <c r="E409" s="812"/>
      <c r="F409" s="813"/>
    </row>
    <row r="410" spans="1:6" hidden="1" x14ac:dyDescent="0.25">
      <c r="A410" s="93">
        <v>1</v>
      </c>
      <c r="B410" s="132" t="s">
        <v>2269</v>
      </c>
      <c r="C410" s="132" t="s">
        <v>21</v>
      </c>
      <c r="D410" s="132" t="s">
        <v>5</v>
      </c>
      <c r="E410" s="132"/>
      <c r="F410" s="132"/>
    </row>
    <row r="411" spans="1:6" hidden="1" x14ac:dyDescent="0.25">
      <c r="A411" s="247"/>
      <c r="B411" s="134"/>
      <c r="C411" s="134"/>
      <c r="D411" s="134"/>
      <c r="E411" s="134"/>
      <c r="F411" s="134"/>
    </row>
    <row r="412" spans="1:6" hidden="1" x14ac:dyDescent="0.25">
      <c r="A412" s="247"/>
      <c r="B412" s="134"/>
      <c r="C412" s="134"/>
      <c r="D412" s="134"/>
      <c r="E412" s="134"/>
      <c r="F412" s="134"/>
    </row>
    <row r="413" spans="1:6" hidden="1" x14ac:dyDescent="0.25">
      <c r="A413" s="247"/>
      <c r="B413" s="134"/>
      <c r="C413" s="134"/>
      <c r="D413" s="134"/>
      <c r="E413" s="134"/>
      <c r="F413" s="134"/>
    </row>
    <row r="414" spans="1:6" hidden="1" x14ac:dyDescent="0.25"/>
    <row r="415" spans="1:6" hidden="1" x14ac:dyDescent="0.25"/>
    <row r="416" spans="1:6" hidden="1" x14ac:dyDescent="0.25"/>
    <row r="417" spans="1:6" hidden="1" x14ac:dyDescent="0.25"/>
    <row r="418" spans="1:6" hidden="1" x14ac:dyDescent="0.25">
      <c r="A418" s="163"/>
      <c r="B418" s="164" t="s">
        <v>591</v>
      </c>
      <c r="C418" s="165">
        <v>43887</v>
      </c>
      <c r="D418" s="164"/>
      <c r="E418" s="164"/>
      <c r="F418" s="166"/>
    </row>
    <row r="419" spans="1:6" hidden="1" x14ac:dyDescent="0.25">
      <c r="A419" s="167" t="s">
        <v>580</v>
      </c>
      <c r="B419" s="168" t="s">
        <v>576</v>
      </c>
      <c r="C419" s="169"/>
      <c r="D419" s="168" t="s">
        <v>577</v>
      </c>
      <c r="E419" s="168" t="s">
        <v>578</v>
      </c>
      <c r="F419" s="170" t="s">
        <v>579</v>
      </c>
    </row>
    <row r="420" spans="1:6" hidden="1" x14ac:dyDescent="0.25">
      <c r="A420" s="814" t="s">
        <v>22</v>
      </c>
      <c r="B420" s="814"/>
      <c r="C420" s="814"/>
      <c r="D420" s="814"/>
      <c r="E420" s="814"/>
      <c r="F420" s="814"/>
    </row>
    <row r="421" spans="1:6" hidden="1" x14ac:dyDescent="0.25">
      <c r="A421" s="93">
        <v>1</v>
      </c>
      <c r="B421" s="126" t="s">
        <v>279</v>
      </c>
      <c r="C421" s="127" t="s">
        <v>22</v>
      </c>
      <c r="D421" s="126" t="s">
        <v>9</v>
      </c>
      <c r="E421" s="126"/>
      <c r="F421" s="126"/>
    </row>
    <row r="422" spans="1:6" hidden="1" x14ac:dyDescent="0.25">
      <c r="A422" s="93">
        <v>2</v>
      </c>
      <c r="B422" s="126" t="s">
        <v>1417</v>
      </c>
      <c r="C422" s="127" t="s">
        <v>22</v>
      </c>
      <c r="D422" s="126" t="s">
        <v>9</v>
      </c>
      <c r="E422" s="126"/>
      <c r="F422" s="126"/>
    </row>
    <row r="423" spans="1:6" hidden="1" x14ac:dyDescent="0.25">
      <c r="A423" s="93">
        <v>3</v>
      </c>
      <c r="B423" s="126" t="s">
        <v>2605</v>
      </c>
      <c r="C423" s="127" t="s">
        <v>22</v>
      </c>
      <c r="D423" s="126" t="s">
        <v>20</v>
      </c>
      <c r="E423" s="126"/>
      <c r="F423" s="126"/>
    </row>
    <row r="424" spans="1:6" hidden="1" x14ac:dyDescent="0.25">
      <c r="A424" s="814" t="s">
        <v>13</v>
      </c>
      <c r="B424" s="814"/>
      <c r="C424" s="814"/>
      <c r="D424" s="814"/>
      <c r="E424" s="814"/>
      <c r="F424" s="814"/>
    </row>
    <row r="425" spans="1:6" hidden="1" x14ac:dyDescent="0.25">
      <c r="A425" s="133">
        <v>1</v>
      </c>
      <c r="B425" s="126" t="s">
        <v>1000</v>
      </c>
      <c r="C425" s="127" t="s">
        <v>13</v>
      </c>
      <c r="D425" s="126" t="s">
        <v>71</v>
      </c>
      <c r="E425" s="126"/>
      <c r="F425" s="126"/>
    </row>
    <row r="426" spans="1:6" hidden="1" x14ac:dyDescent="0.25">
      <c r="A426" s="133">
        <v>2</v>
      </c>
      <c r="B426" s="126" t="s">
        <v>2524</v>
      </c>
      <c r="C426" s="127" t="s">
        <v>13</v>
      </c>
      <c r="D426" s="126" t="s">
        <v>5</v>
      </c>
      <c r="E426" s="126"/>
      <c r="F426" s="126"/>
    </row>
    <row r="427" spans="1:6" hidden="1" x14ac:dyDescent="0.25">
      <c r="A427" s="133">
        <v>3</v>
      </c>
      <c r="B427" s="126" t="s">
        <v>2525</v>
      </c>
      <c r="C427" s="127" t="s">
        <v>13</v>
      </c>
      <c r="D427" s="126" t="s">
        <v>5</v>
      </c>
      <c r="E427" s="126"/>
      <c r="F427" s="126"/>
    </row>
    <row r="428" spans="1:6" hidden="1" x14ac:dyDescent="0.25">
      <c r="A428" s="811" t="s">
        <v>4</v>
      </c>
      <c r="B428" s="812"/>
      <c r="C428" s="812"/>
      <c r="D428" s="812"/>
      <c r="E428" s="812"/>
      <c r="F428" s="813"/>
    </row>
    <row r="429" spans="1:6" hidden="1" x14ac:dyDescent="0.25">
      <c r="A429" s="93">
        <v>1</v>
      </c>
      <c r="B429" s="85" t="s">
        <v>2203</v>
      </c>
      <c r="C429" s="85" t="s">
        <v>4</v>
      </c>
      <c r="D429" s="85" t="s">
        <v>20</v>
      </c>
      <c r="E429" s="85"/>
      <c r="F429" s="85"/>
    </row>
    <row r="430" spans="1:6" hidden="1" x14ac:dyDescent="0.25">
      <c r="A430" s="93">
        <v>2</v>
      </c>
      <c r="B430" s="85" t="s">
        <v>2388</v>
      </c>
      <c r="C430" s="85" t="s">
        <v>4</v>
      </c>
      <c r="D430" s="85" t="s">
        <v>20</v>
      </c>
      <c r="E430" s="85"/>
      <c r="F430" s="85"/>
    </row>
    <row r="431" spans="1:6" hidden="1" x14ac:dyDescent="0.25">
      <c r="A431" s="93">
        <v>3</v>
      </c>
      <c r="B431" s="85" t="s">
        <v>2522</v>
      </c>
      <c r="C431" s="85" t="s">
        <v>4</v>
      </c>
      <c r="D431" s="85" t="s">
        <v>20</v>
      </c>
      <c r="E431" s="85"/>
      <c r="F431" s="85"/>
    </row>
    <row r="432" spans="1:6" hidden="1" x14ac:dyDescent="0.25">
      <c r="A432" s="93">
        <v>4</v>
      </c>
      <c r="B432" s="85" t="s">
        <v>2523</v>
      </c>
      <c r="C432" s="85" t="s">
        <v>4</v>
      </c>
      <c r="D432" s="85" t="s">
        <v>20</v>
      </c>
      <c r="E432" s="85"/>
      <c r="F432" s="85"/>
    </row>
    <row r="433" spans="1:6" hidden="1" x14ac:dyDescent="0.25">
      <c r="A433" s="811" t="s">
        <v>72</v>
      </c>
      <c r="B433" s="812"/>
      <c r="C433" s="812"/>
      <c r="D433" s="812"/>
      <c r="E433" s="812"/>
      <c r="F433" s="813"/>
    </row>
    <row r="434" spans="1:6" hidden="1" x14ac:dyDescent="0.25">
      <c r="A434" s="93">
        <v>1</v>
      </c>
      <c r="B434" s="85" t="s">
        <v>2552</v>
      </c>
      <c r="C434" s="85" t="s">
        <v>72</v>
      </c>
      <c r="D434" s="85" t="s">
        <v>5</v>
      </c>
      <c r="E434" s="85"/>
      <c r="F434" s="85"/>
    </row>
    <row r="435" spans="1:6" hidden="1" x14ac:dyDescent="0.25">
      <c r="A435" s="811" t="s">
        <v>21</v>
      </c>
      <c r="B435" s="812"/>
      <c r="C435" s="812"/>
      <c r="D435" s="812"/>
      <c r="E435" s="812"/>
      <c r="F435" s="813"/>
    </row>
    <row r="436" spans="1:6" hidden="1" x14ac:dyDescent="0.25">
      <c r="A436" s="93">
        <v>1</v>
      </c>
      <c r="B436" s="132" t="s">
        <v>2485</v>
      </c>
      <c r="C436" s="132" t="s">
        <v>1571</v>
      </c>
      <c r="D436" s="132" t="s">
        <v>20</v>
      </c>
      <c r="E436" s="132"/>
      <c r="F436" s="132"/>
    </row>
    <row r="437" spans="1:6" hidden="1" x14ac:dyDescent="0.25">
      <c r="A437" s="93">
        <v>2</v>
      </c>
      <c r="B437" s="132" t="s">
        <v>909</v>
      </c>
      <c r="C437" s="132" t="s">
        <v>1571</v>
      </c>
      <c r="D437" s="132" t="s">
        <v>5</v>
      </c>
      <c r="E437" s="132"/>
      <c r="F437" s="132"/>
    </row>
    <row r="438" spans="1:6" hidden="1" x14ac:dyDescent="0.25"/>
    <row r="439" spans="1:6" hidden="1" x14ac:dyDescent="0.25"/>
    <row r="440" spans="1:6" hidden="1" x14ac:dyDescent="0.25"/>
    <row r="441" spans="1:6" hidden="1" x14ac:dyDescent="0.25">
      <c r="A441" s="171"/>
      <c r="B441" s="172" t="s">
        <v>43</v>
      </c>
      <c r="C441" s="173">
        <v>43889</v>
      </c>
      <c r="D441" s="172"/>
      <c r="E441" s="172"/>
      <c r="F441" s="174"/>
    </row>
    <row r="442" spans="1:6" hidden="1" x14ac:dyDescent="0.25">
      <c r="A442" s="175" t="s">
        <v>580</v>
      </c>
      <c r="B442" s="176" t="s">
        <v>576</v>
      </c>
      <c r="C442" s="177"/>
      <c r="D442" s="176" t="s">
        <v>577</v>
      </c>
      <c r="E442" s="176" t="s">
        <v>578</v>
      </c>
      <c r="F442" s="178" t="s">
        <v>579</v>
      </c>
    </row>
    <row r="443" spans="1:6" hidden="1" x14ac:dyDescent="0.25">
      <c r="A443" s="814" t="s">
        <v>22</v>
      </c>
      <c r="B443" s="814"/>
      <c r="C443" s="814"/>
      <c r="D443" s="814"/>
      <c r="E443" s="814"/>
      <c r="F443" s="814"/>
    </row>
    <row r="444" spans="1:6" hidden="1" x14ac:dyDescent="0.25">
      <c r="A444" s="93">
        <v>1</v>
      </c>
      <c r="B444" s="126" t="s">
        <v>2603</v>
      </c>
      <c r="C444" s="127" t="s">
        <v>22</v>
      </c>
      <c r="D444" s="126" t="s">
        <v>20</v>
      </c>
      <c r="E444" s="126"/>
      <c r="F444" s="126"/>
    </row>
    <row r="445" spans="1:6" hidden="1" x14ac:dyDescent="0.25">
      <c r="A445" s="814" t="s">
        <v>13</v>
      </c>
      <c r="B445" s="814"/>
      <c r="C445" s="814"/>
      <c r="D445" s="814"/>
      <c r="E445" s="814"/>
      <c r="F445" s="814"/>
    </row>
    <row r="446" spans="1:6" hidden="1" x14ac:dyDescent="0.25">
      <c r="A446" s="133">
        <v>1</v>
      </c>
      <c r="B446" s="126" t="s">
        <v>2521</v>
      </c>
      <c r="C446" s="127" t="s">
        <v>384</v>
      </c>
      <c r="D446" s="126" t="s">
        <v>20</v>
      </c>
      <c r="E446" s="126"/>
      <c r="F446" s="126"/>
    </row>
    <row r="447" spans="1:6" hidden="1" x14ac:dyDescent="0.25">
      <c r="A447" s="814" t="s">
        <v>28</v>
      </c>
      <c r="B447" s="814"/>
      <c r="C447" s="814"/>
      <c r="D447" s="814"/>
      <c r="E447" s="814"/>
      <c r="F447" s="814"/>
    </row>
    <row r="448" spans="1:6" hidden="1" x14ac:dyDescent="0.25">
      <c r="A448" s="93">
        <v>1</v>
      </c>
      <c r="B448" s="126" t="s">
        <v>1977</v>
      </c>
      <c r="C448" s="127" t="s">
        <v>28</v>
      </c>
      <c r="D448" s="126" t="s">
        <v>20</v>
      </c>
      <c r="E448" s="126"/>
      <c r="F448" s="126"/>
    </row>
    <row r="449" spans="1:6" hidden="1" x14ac:dyDescent="0.25">
      <c r="A449" s="811" t="s">
        <v>4</v>
      </c>
      <c r="B449" s="812"/>
      <c r="C449" s="812"/>
      <c r="D449" s="812"/>
      <c r="E449" s="812"/>
      <c r="F449" s="813"/>
    </row>
    <row r="450" spans="1:6" hidden="1" x14ac:dyDescent="0.25">
      <c r="A450" s="93">
        <v>1</v>
      </c>
      <c r="B450" s="85" t="s">
        <v>2699</v>
      </c>
      <c r="C450" s="85" t="s">
        <v>4</v>
      </c>
      <c r="D450" s="85" t="s">
        <v>20</v>
      </c>
      <c r="E450" s="85"/>
      <c r="F450" s="85"/>
    </row>
    <row r="451" spans="1:6" hidden="1" x14ac:dyDescent="0.25">
      <c r="A451" s="811" t="s">
        <v>72</v>
      </c>
      <c r="B451" s="812"/>
      <c r="C451" s="812"/>
      <c r="D451" s="812"/>
      <c r="E451" s="812"/>
      <c r="F451" s="813"/>
    </row>
    <row r="452" spans="1:6" hidden="1" x14ac:dyDescent="0.25">
      <c r="A452" s="93">
        <v>1</v>
      </c>
      <c r="B452" s="85" t="s">
        <v>2698</v>
      </c>
      <c r="C452" s="85" t="s">
        <v>72</v>
      </c>
      <c r="D452" s="85" t="s">
        <v>20</v>
      </c>
      <c r="E452" s="85"/>
      <c r="F452" s="85"/>
    </row>
    <row r="453" spans="1:6" hidden="1" x14ac:dyDescent="0.25">
      <c r="A453" s="811"/>
      <c r="B453" s="812"/>
      <c r="C453" s="812"/>
      <c r="D453" s="812"/>
      <c r="E453" s="812"/>
      <c r="F453" s="813"/>
    </row>
    <row r="454" spans="1:6" hidden="1" x14ac:dyDescent="0.25">
      <c r="A454" s="93">
        <v>1</v>
      </c>
      <c r="B454" s="132" t="s">
        <v>2391</v>
      </c>
      <c r="C454" s="132" t="s">
        <v>2009</v>
      </c>
      <c r="D454" s="132" t="s">
        <v>20</v>
      </c>
      <c r="E454" s="132"/>
      <c r="F454" s="132"/>
    </row>
    <row r="455" spans="1:6" hidden="1" x14ac:dyDescent="0.25">
      <c r="A455" s="93">
        <v>2</v>
      </c>
      <c r="B455" s="132" t="s">
        <v>2606</v>
      </c>
      <c r="C455" s="132" t="s">
        <v>2009</v>
      </c>
      <c r="D455" s="132" t="s">
        <v>20</v>
      </c>
      <c r="E455" s="132"/>
      <c r="F455" s="132" t="s">
        <v>2607</v>
      </c>
    </row>
    <row r="456" spans="1:6" hidden="1" x14ac:dyDescent="0.25">
      <c r="A456" s="247"/>
      <c r="B456" s="134"/>
      <c r="C456" s="134"/>
      <c r="D456" s="134"/>
      <c r="E456" s="134"/>
      <c r="F456" s="134"/>
    </row>
    <row r="457" spans="1:6" hidden="1" x14ac:dyDescent="0.25"/>
    <row r="458" spans="1:6" hidden="1" x14ac:dyDescent="0.25">
      <c r="A458" s="32"/>
      <c r="B458" s="17" t="s">
        <v>63</v>
      </c>
      <c r="C458" s="18">
        <v>43890</v>
      </c>
      <c r="D458" s="17"/>
      <c r="E458" s="17"/>
      <c r="F458" s="19"/>
    </row>
    <row r="459" spans="1:6" hidden="1" x14ac:dyDescent="0.25">
      <c r="A459" s="147" t="s">
        <v>580</v>
      </c>
      <c r="B459" s="148" t="s">
        <v>576</v>
      </c>
      <c r="C459" s="149"/>
      <c r="D459" s="148" t="s">
        <v>577</v>
      </c>
      <c r="E459" s="148" t="s">
        <v>578</v>
      </c>
      <c r="F459" s="150" t="s">
        <v>579</v>
      </c>
    </row>
    <row r="460" spans="1:6" hidden="1" x14ac:dyDescent="0.25">
      <c r="A460" s="814" t="s">
        <v>22</v>
      </c>
      <c r="B460" s="814"/>
      <c r="C460" s="814"/>
      <c r="D460" s="814"/>
      <c r="E460" s="814"/>
      <c r="F460" s="814"/>
    </row>
    <row r="461" spans="1:6" hidden="1" x14ac:dyDescent="0.25">
      <c r="A461" s="93">
        <v>1</v>
      </c>
      <c r="B461" s="126" t="s">
        <v>2534</v>
      </c>
      <c r="C461" s="127" t="s">
        <v>2535</v>
      </c>
      <c r="D461" s="126" t="s">
        <v>5</v>
      </c>
      <c r="E461" s="126"/>
      <c r="F461" s="126"/>
    </row>
    <row r="462" spans="1:6" hidden="1" x14ac:dyDescent="0.25">
      <c r="A462" s="93">
        <v>2</v>
      </c>
      <c r="B462" s="126" t="s">
        <v>2536</v>
      </c>
      <c r="C462" s="127" t="s">
        <v>2535</v>
      </c>
      <c r="D462" s="126" t="s">
        <v>5</v>
      </c>
      <c r="E462" s="126"/>
      <c r="F462" s="126"/>
    </row>
    <row r="463" spans="1:6" hidden="1" x14ac:dyDescent="0.25">
      <c r="A463" s="93">
        <v>3</v>
      </c>
      <c r="B463" s="126" t="s">
        <v>2608</v>
      </c>
      <c r="C463" s="127" t="s">
        <v>2535</v>
      </c>
      <c r="D463" s="126" t="s">
        <v>20</v>
      </c>
      <c r="E463" s="126"/>
      <c r="F463" s="126"/>
    </row>
    <row r="464" spans="1:6" hidden="1" x14ac:dyDescent="0.25">
      <c r="A464" s="93">
        <v>4</v>
      </c>
      <c r="B464" s="126" t="s">
        <v>2624</v>
      </c>
      <c r="C464" s="127" t="s">
        <v>2535</v>
      </c>
      <c r="D464" s="126" t="s">
        <v>20</v>
      </c>
      <c r="E464" s="126"/>
      <c r="F464" s="126"/>
    </row>
    <row r="465" spans="1:6" hidden="1" x14ac:dyDescent="0.25">
      <c r="A465" s="814" t="s">
        <v>13</v>
      </c>
      <c r="B465" s="814"/>
      <c r="C465" s="814"/>
      <c r="D465" s="814"/>
      <c r="E465" s="814"/>
      <c r="F465" s="814"/>
    </row>
    <row r="466" spans="1:6" hidden="1" x14ac:dyDescent="0.25">
      <c r="A466" s="133">
        <v>1</v>
      </c>
      <c r="B466" s="72" t="s">
        <v>2381</v>
      </c>
      <c r="C466" s="127" t="s">
        <v>13</v>
      </c>
      <c r="D466" s="126" t="s">
        <v>20</v>
      </c>
      <c r="E466" s="126"/>
      <c r="F466" s="126"/>
    </row>
    <row r="467" spans="1:6" hidden="1" x14ac:dyDescent="0.25">
      <c r="A467" s="133">
        <v>2</v>
      </c>
      <c r="B467" s="72" t="s">
        <v>2617</v>
      </c>
      <c r="C467" s="127" t="s">
        <v>13</v>
      </c>
      <c r="D467" s="126" t="s">
        <v>20</v>
      </c>
      <c r="E467" s="126"/>
      <c r="F467" s="126"/>
    </row>
    <row r="468" spans="1:6" hidden="1" x14ac:dyDescent="0.25">
      <c r="A468" s="133">
        <v>3</v>
      </c>
      <c r="B468" s="126" t="s">
        <v>2521</v>
      </c>
      <c r="C468" s="127" t="s">
        <v>384</v>
      </c>
      <c r="D468" s="126" t="s">
        <v>20</v>
      </c>
      <c r="E468" s="126"/>
      <c r="F468" s="126"/>
    </row>
    <row r="469" spans="1:6" hidden="1" x14ac:dyDescent="0.25">
      <c r="A469" s="814" t="s">
        <v>28</v>
      </c>
      <c r="B469" s="814"/>
      <c r="C469" s="814"/>
      <c r="D469" s="814"/>
      <c r="E469" s="814"/>
      <c r="F469" s="814"/>
    </row>
    <row r="470" spans="1:6" hidden="1" x14ac:dyDescent="0.25">
      <c r="A470" s="93">
        <v>1</v>
      </c>
      <c r="B470" s="126" t="s">
        <v>2709</v>
      </c>
      <c r="C470" s="127" t="s">
        <v>28</v>
      </c>
      <c r="D470" s="126" t="s">
        <v>20</v>
      </c>
      <c r="E470" s="126"/>
      <c r="F470" s="126"/>
    </row>
    <row r="471" spans="1:6" hidden="1" x14ac:dyDescent="0.25">
      <c r="A471" s="85"/>
      <c r="B471" s="72"/>
      <c r="C471" s="73"/>
      <c r="D471" s="72"/>
      <c r="E471" s="22"/>
      <c r="F471" s="279"/>
    </row>
    <row r="472" spans="1:6" hidden="1" x14ac:dyDescent="0.25">
      <c r="A472" s="811" t="s">
        <v>17</v>
      </c>
      <c r="B472" s="812"/>
      <c r="C472" s="812"/>
      <c r="D472" s="812"/>
      <c r="E472" s="812"/>
      <c r="F472" s="813"/>
    </row>
    <row r="473" spans="1:6" hidden="1" x14ac:dyDescent="0.25">
      <c r="A473" s="93">
        <v>1</v>
      </c>
      <c r="B473" s="85" t="s">
        <v>2710</v>
      </c>
      <c r="C473" s="85" t="s">
        <v>17</v>
      </c>
      <c r="D473" s="85" t="s">
        <v>20</v>
      </c>
      <c r="E473" s="85"/>
      <c r="F473" s="85"/>
    </row>
    <row r="474" spans="1:6" hidden="1" x14ac:dyDescent="0.25">
      <c r="A474" s="85"/>
      <c r="B474" s="85"/>
      <c r="C474" s="85"/>
      <c r="D474" s="85"/>
      <c r="E474" s="85"/>
      <c r="F474" s="85"/>
    </row>
    <row r="475" spans="1:6" hidden="1" x14ac:dyDescent="0.25">
      <c r="A475" s="811" t="s">
        <v>4</v>
      </c>
      <c r="B475" s="812"/>
      <c r="C475" s="812"/>
      <c r="D475" s="812"/>
      <c r="E475" s="812"/>
      <c r="F475" s="813"/>
    </row>
    <row r="476" spans="1:6" hidden="1" x14ac:dyDescent="0.25">
      <c r="A476" s="93">
        <v>1</v>
      </c>
      <c r="B476" s="85" t="s">
        <v>2278</v>
      </c>
      <c r="C476" s="85" t="s">
        <v>890</v>
      </c>
      <c r="D476" s="85" t="s">
        <v>9</v>
      </c>
      <c r="E476" s="85"/>
      <c r="F476" s="85"/>
    </row>
    <row r="477" spans="1:6" hidden="1" x14ac:dyDescent="0.25">
      <c r="A477" s="93">
        <v>2</v>
      </c>
      <c r="B477" s="85" t="s">
        <v>2610</v>
      </c>
      <c r="C477" s="85" t="s">
        <v>890</v>
      </c>
      <c r="D477" s="85" t="s">
        <v>20</v>
      </c>
      <c r="E477" s="85"/>
      <c r="F477" s="85"/>
    </row>
    <row r="478" spans="1:6" hidden="1" x14ac:dyDescent="0.25">
      <c r="A478" s="93">
        <v>3</v>
      </c>
      <c r="B478" s="85" t="s">
        <v>2610</v>
      </c>
      <c r="C478" s="85" t="s">
        <v>890</v>
      </c>
      <c r="D478" s="85" t="s">
        <v>20</v>
      </c>
      <c r="E478" s="85"/>
      <c r="F478" s="85"/>
    </row>
    <row r="479" spans="1:6" hidden="1" x14ac:dyDescent="0.25">
      <c r="A479" s="85"/>
      <c r="B479" s="85"/>
      <c r="C479" s="85"/>
      <c r="D479" s="85"/>
      <c r="E479" s="85"/>
      <c r="F479" s="85"/>
    </row>
    <row r="480" spans="1:6" hidden="1" x14ac:dyDescent="0.25">
      <c r="A480" s="811" t="s">
        <v>72</v>
      </c>
      <c r="B480" s="812"/>
      <c r="C480" s="812"/>
      <c r="D480" s="812"/>
      <c r="E480" s="812"/>
      <c r="F480" s="813"/>
    </row>
    <row r="481" spans="1:6" hidden="1" x14ac:dyDescent="0.25">
      <c r="A481" s="93">
        <v>1</v>
      </c>
      <c r="B481" s="85"/>
      <c r="C481" s="85"/>
      <c r="D481" s="85"/>
      <c r="E481" s="85"/>
      <c r="F481" s="85"/>
    </row>
    <row r="482" spans="1:6" hidden="1" x14ac:dyDescent="0.25">
      <c r="A482" s="85"/>
      <c r="B482" s="85"/>
      <c r="C482" s="85"/>
      <c r="D482" s="85"/>
      <c r="E482" s="85"/>
      <c r="F482" s="85"/>
    </row>
    <row r="483" spans="1:6" hidden="1" x14ac:dyDescent="0.25">
      <c r="A483" s="811" t="s">
        <v>21</v>
      </c>
      <c r="B483" s="812"/>
      <c r="C483" s="812"/>
      <c r="D483" s="812"/>
      <c r="E483" s="812"/>
      <c r="F483" s="813"/>
    </row>
    <row r="484" spans="1:6" hidden="1" x14ac:dyDescent="0.25">
      <c r="A484" s="93">
        <v>1</v>
      </c>
      <c r="B484" s="132" t="s">
        <v>2359</v>
      </c>
      <c r="C484" s="132" t="s">
        <v>2009</v>
      </c>
      <c r="D484" s="132" t="s">
        <v>20</v>
      </c>
      <c r="E484" s="132"/>
      <c r="F484" s="132"/>
    </row>
    <row r="485" spans="1:6" hidden="1" x14ac:dyDescent="0.25">
      <c r="A485" s="93">
        <v>2</v>
      </c>
      <c r="B485" s="132" t="s">
        <v>2618</v>
      </c>
      <c r="C485" s="132" t="s">
        <v>2009</v>
      </c>
      <c r="D485" s="132" t="s">
        <v>9</v>
      </c>
      <c r="E485" s="132"/>
      <c r="F485" s="132"/>
    </row>
    <row r="486" spans="1:6" hidden="1" x14ac:dyDescent="0.25">
      <c r="A486" s="93">
        <v>3</v>
      </c>
      <c r="B486" s="132" t="s">
        <v>2714</v>
      </c>
      <c r="C486" s="132" t="s">
        <v>2009</v>
      </c>
      <c r="D486" s="132" t="s">
        <v>9</v>
      </c>
      <c r="E486" s="132"/>
      <c r="F486" s="132"/>
    </row>
    <row r="487" spans="1:6" hidden="1" x14ac:dyDescent="0.25">
      <c r="A487" s="93">
        <v>4</v>
      </c>
      <c r="B487" s="132" t="s">
        <v>2715</v>
      </c>
      <c r="C487" s="132" t="s">
        <v>1571</v>
      </c>
      <c r="D487" s="132" t="s">
        <v>9</v>
      </c>
      <c r="E487" s="132"/>
      <c r="F487" s="132"/>
    </row>
    <row r="488" spans="1:6" hidden="1" x14ac:dyDescent="0.25">
      <c r="A488" s="93">
        <v>5</v>
      </c>
      <c r="B488" s="132" t="s">
        <v>2716</v>
      </c>
      <c r="C488" s="132" t="s">
        <v>1571</v>
      </c>
      <c r="D488" s="132" t="s">
        <v>9</v>
      </c>
      <c r="E488" s="132"/>
      <c r="F488" s="132"/>
    </row>
    <row r="489" spans="1:6" hidden="1" x14ac:dyDescent="0.25">
      <c r="A489" s="93">
        <v>6</v>
      </c>
      <c r="B489" s="132"/>
      <c r="C489" s="132"/>
      <c r="D489" s="132"/>
      <c r="E489" s="132"/>
      <c r="F489" s="132"/>
    </row>
    <row r="490" spans="1:6" hidden="1" x14ac:dyDescent="0.25">
      <c r="A490" s="811" t="s">
        <v>2046</v>
      </c>
      <c r="B490" s="812"/>
      <c r="C490" s="812"/>
      <c r="D490" s="812"/>
      <c r="E490" s="812"/>
      <c r="F490" s="813"/>
    </row>
    <row r="491" spans="1:6" hidden="1" x14ac:dyDescent="0.25">
      <c r="A491" s="93">
        <v>1</v>
      </c>
      <c r="B491" s="132" t="s">
        <v>2047</v>
      </c>
      <c r="C491" s="132" t="s">
        <v>573</v>
      </c>
      <c r="D491" s="132" t="s">
        <v>20</v>
      </c>
      <c r="E491" s="132"/>
      <c r="F491" s="132"/>
    </row>
    <row r="492" spans="1:6" hidden="1" x14ac:dyDescent="0.25">
      <c r="A492" s="93">
        <v>2</v>
      </c>
      <c r="B492" s="132"/>
      <c r="C492" s="132"/>
      <c r="D492" s="132"/>
      <c r="E492" s="132"/>
      <c r="F492" s="132"/>
    </row>
    <row r="493" spans="1:6" hidden="1" x14ac:dyDescent="0.25">
      <c r="A493" s="247"/>
      <c r="B493" s="134"/>
      <c r="C493" s="134"/>
      <c r="D493" s="134"/>
      <c r="E493" s="134"/>
      <c r="F493" s="134"/>
    </row>
    <row r="494" spans="1:6" hidden="1" x14ac:dyDescent="0.25"/>
    <row r="495" spans="1:6" hidden="1" x14ac:dyDescent="0.25"/>
    <row r="496" spans="1:6" hidden="1" x14ac:dyDescent="0.25"/>
    <row r="497" spans="1:6" hidden="1" x14ac:dyDescent="0.25">
      <c r="A497" s="171"/>
      <c r="B497" s="172" t="s">
        <v>1</v>
      </c>
      <c r="C497" s="173" t="s">
        <v>2473</v>
      </c>
      <c r="D497" s="172"/>
      <c r="E497" s="172"/>
      <c r="F497" s="174"/>
    </row>
    <row r="498" spans="1:6" hidden="1" x14ac:dyDescent="0.25">
      <c r="A498" s="175" t="s">
        <v>580</v>
      </c>
      <c r="B498" s="176" t="s">
        <v>576</v>
      </c>
      <c r="C498" s="177"/>
      <c r="D498" s="176" t="s">
        <v>577</v>
      </c>
      <c r="E498" s="176" t="s">
        <v>578</v>
      </c>
      <c r="F498" s="178" t="s">
        <v>579</v>
      </c>
    </row>
    <row r="499" spans="1:6" hidden="1" x14ac:dyDescent="0.25">
      <c r="A499" s="811" t="s">
        <v>4</v>
      </c>
      <c r="B499" s="812"/>
      <c r="C499" s="812"/>
      <c r="D499" s="812"/>
      <c r="E499" s="812"/>
      <c r="F499" s="813"/>
    </row>
    <row r="500" spans="1:6" hidden="1" x14ac:dyDescent="0.25">
      <c r="A500" s="93">
        <v>1</v>
      </c>
      <c r="B500" s="85" t="s">
        <v>2486</v>
      </c>
      <c r="C500" s="85" t="s">
        <v>4</v>
      </c>
      <c r="D500" s="85" t="s">
        <v>385</v>
      </c>
      <c r="E500" s="85"/>
      <c r="F500" s="85"/>
    </row>
    <row r="501" spans="1:6" hidden="1" x14ac:dyDescent="0.25">
      <c r="A501" s="93">
        <v>2</v>
      </c>
      <c r="B501" s="85" t="s">
        <v>2742</v>
      </c>
      <c r="C501" s="85" t="s">
        <v>4</v>
      </c>
      <c r="D501" s="85" t="s">
        <v>9</v>
      </c>
      <c r="E501" s="85"/>
      <c r="F501" s="85"/>
    </row>
    <row r="502" spans="1:6" hidden="1" x14ac:dyDescent="0.25">
      <c r="A502" s="93">
        <v>3</v>
      </c>
      <c r="B502" s="85" t="s">
        <v>2742</v>
      </c>
      <c r="C502" s="85" t="s">
        <v>4</v>
      </c>
      <c r="D502" s="85" t="s">
        <v>9</v>
      </c>
      <c r="E502" s="85"/>
      <c r="F502" s="85"/>
    </row>
    <row r="503" spans="1:6" hidden="1" x14ac:dyDescent="0.25">
      <c r="A503" s="811" t="s">
        <v>21</v>
      </c>
      <c r="B503" s="812"/>
      <c r="C503" s="812"/>
      <c r="D503" s="812"/>
      <c r="E503" s="812"/>
      <c r="F503" s="813"/>
    </row>
    <row r="504" spans="1:6" hidden="1" x14ac:dyDescent="0.25">
      <c r="A504" s="93">
        <v>1</v>
      </c>
      <c r="B504" s="132" t="s">
        <v>2737</v>
      </c>
      <c r="C504" s="132" t="s">
        <v>21</v>
      </c>
      <c r="D504" s="132" t="s">
        <v>9</v>
      </c>
      <c r="E504" s="132"/>
      <c r="F504" s="132"/>
    </row>
    <row r="505" spans="1:6" hidden="1" x14ac:dyDescent="0.25">
      <c r="A505" s="93">
        <v>2</v>
      </c>
      <c r="B505" s="132" t="s">
        <v>2352</v>
      </c>
      <c r="C505" s="132" t="s">
        <v>21</v>
      </c>
      <c r="D505" s="132" t="s">
        <v>9</v>
      </c>
      <c r="E505" s="132"/>
      <c r="F505" s="132"/>
    </row>
    <row r="506" spans="1:6" hidden="1" x14ac:dyDescent="0.25">
      <c r="A506" s="247"/>
      <c r="B506" s="134"/>
      <c r="C506" s="134"/>
      <c r="D506" s="134"/>
      <c r="E506" s="134"/>
      <c r="F506" s="134"/>
    </row>
    <row r="507" spans="1:6" hidden="1" x14ac:dyDescent="0.25"/>
    <row r="508" spans="1:6" hidden="1" x14ac:dyDescent="0.25"/>
    <row r="509" spans="1:6" hidden="1" x14ac:dyDescent="0.25"/>
    <row r="510" spans="1:6" hidden="1" x14ac:dyDescent="0.25"/>
    <row r="511" spans="1:6" hidden="1" x14ac:dyDescent="0.25"/>
    <row r="512" spans="1:6" hidden="1" x14ac:dyDescent="0.25">
      <c r="A512" s="189"/>
      <c r="B512" s="190" t="s">
        <v>591</v>
      </c>
      <c r="C512" s="191" t="s">
        <v>2474</v>
      </c>
      <c r="D512" s="190"/>
      <c r="E512" s="190"/>
      <c r="F512" s="192"/>
    </row>
    <row r="513" spans="1:6" hidden="1" x14ac:dyDescent="0.25">
      <c r="A513" s="193" t="s">
        <v>580</v>
      </c>
      <c r="B513" s="194" t="s">
        <v>576</v>
      </c>
      <c r="C513" s="195"/>
      <c r="D513" s="194" t="s">
        <v>577</v>
      </c>
      <c r="E513" s="194" t="s">
        <v>578</v>
      </c>
      <c r="F513" s="196" t="s">
        <v>579</v>
      </c>
    </row>
    <row r="514" spans="1:6" hidden="1" x14ac:dyDescent="0.25">
      <c r="A514" s="814" t="s">
        <v>22</v>
      </c>
      <c r="B514" s="814"/>
      <c r="C514" s="814"/>
      <c r="D514" s="814"/>
      <c r="E514" s="814"/>
      <c r="F514" s="814"/>
    </row>
    <row r="515" spans="1:6" hidden="1" x14ac:dyDescent="0.25">
      <c r="A515" s="93">
        <v>1</v>
      </c>
      <c r="B515" s="126" t="s">
        <v>2873</v>
      </c>
      <c r="C515" s="127" t="s">
        <v>22</v>
      </c>
      <c r="D515" s="126" t="s">
        <v>9</v>
      </c>
      <c r="E515" s="126"/>
      <c r="F515" s="126"/>
    </row>
    <row r="516" spans="1:6" hidden="1" x14ac:dyDescent="0.25">
      <c r="A516" s="93">
        <v>2</v>
      </c>
      <c r="B516" s="126" t="s">
        <v>2882</v>
      </c>
      <c r="C516" s="127" t="s">
        <v>22</v>
      </c>
      <c r="D516" s="126" t="s">
        <v>20</v>
      </c>
      <c r="E516" s="126"/>
      <c r="F516" s="126"/>
    </row>
    <row r="517" spans="1:6" hidden="1" x14ac:dyDescent="0.25">
      <c r="A517" s="814" t="s">
        <v>13</v>
      </c>
      <c r="B517" s="814"/>
      <c r="C517" s="814"/>
      <c r="D517" s="814"/>
      <c r="E517" s="814"/>
      <c r="F517" s="814"/>
    </row>
    <row r="518" spans="1:6" hidden="1" x14ac:dyDescent="0.25">
      <c r="A518" s="133">
        <v>1</v>
      </c>
      <c r="B518" s="126" t="s">
        <v>2735</v>
      </c>
      <c r="C518" s="127" t="s">
        <v>13</v>
      </c>
      <c r="D518" s="126" t="s">
        <v>20</v>
      </c>
      <c r="E518" s="126"/>
      <c r="F518" s="126" t="s">
        <v>2736</v>
      </c>
    </row>
    <row r="519" spans="1:6" hidden="1" x14ac:dyDescent="0.25">
      <c r="A519" s="133">
        <v>2</v>
      </c>
      <c r="B519" s="126" t="s">
        <v>2735</v>
      </c>
      <c r="C519" s="127" t="s">
        <v>13</v>
      </c>
      <c r="D519" s="126" t="s">
        <v>20</v>
      </c>
      <c r="E519" s="126"/>
      <c r="F519" s="126" t="s">
        <v>2736</v>
      </c>
    </row>
    <row r="520" spans="1:6" hidden="1" x14ac:dyDescent="0.25">
      <c r="A520" s="814" t="s">
        <v>28</v>
      </c>
      <c r="B520" s="814"/>
      <c r="C520" s="814"/>
      <c r="D520" s="814"/>
      <c r="E520" s="814"/>
      <c r="F520" s="814"/>
    </row>
    <row r="521" spans="1:6" hidden="1" x14ac:dyDescent="0.25">
      <c r="A521" s="93">
        <v>1</v>
      </c>
      <c r="B521" s="126" t="s">
        <v>2876</v>
      </c>
      <c r="C521" s="127" t="s">
        <v>28</v>
      </c>
      <c r="D521" s="126" t="s">
        <v>20</v>
      </c>
      <c r="E521" s="126"/>
      <c r="F521" s="126"/>
    </row>
    <row r="522" spans="1:6" hidden="1" x14ac:dyDescent="0.25">
      <c r="A522" s="85"/>
      <c r="B522" s="72"/>
      <c r="C522" s="73"/>
      <c r="D522" s="72"/>
      <c r="E522" s="22"/>
      <c r="F522" s="297"/>
    </row>
    <row r="523" spans="1:6" hidden="1" x14ac:dyDescent="0.25">
      <c r="A523" s="811" t="s">
        <v>4</v>
      </c>
      <c r="B523" s="812"/>
      <c r="C523" s="812"/>
      <c r="D523" s="812"/>
      <c r="E523" s="812"/>
      <c r="F523" s="813"/>
    </row>
    <row r="524" spans="1:6" hidden="1" x14ac:dyDescent="0.25">
      <c r="A524" s="93">
        <v>1</v>
      </c>
      <c r="B524" s="85" t="s">
        <v>2712</v>
      </c>
      <c r="C524" s="85" t="s">
        <v>4</v>
      </c>
      <c r="D524" s="85" t="s">
        <v>155</v>
      </c>
      <c r="E524" s="85"/>
      <c r="F524" s="85"/>
    </row>
    <row r="525" spans="1:6" hidden="1" x14ac:dyDescent="0.25">
      <c r="A525" s="93">
        <v>2</v>
      </c>
      <c r="B525" s="85" t="s">
        <v>2877</v>
      </c>
      <c r="C525" s="85" t="s">
        <v>4</v>
      </c>
      <c r="D525" s="85" t="s">
        <v>9</v>
      </c>
      <c r="E525" s="85"/>
      <c r="F525" s="85"/>
    </row>
    <row r="526" spans="1:6" hidden="1" x14ac:dyDescent="0.25">
      <c r="A526" s="93">
        <v>3</v>
      </c>
      <c r="B526" s="85" t="s">
        <v>291</v>
      </c>
      <c r="C526" s="85" t="s">
        <v>4</v>
      </c>
      <c r="D526" s="85" t="s">
        <v>9</v>
      </c>
      <c r="E526" s="85"/>
      <c r="F526" s="85"/>
    </row>
    <row r="527" spans="1:6" hidden="1" x14ac:dyDescent="0.25">
      <c r="A527" s="93"/>
      <c r="B527" s="85"/>
      <c r="C527" s="85"/>
      <c r="D527" s="85"/>
      <c r="E527" s="85"/>
      <c r="F527" s="85"/>
    </row>
    <row r="528" spans="1:6" hidden="1" x14ac:dyDescent="0.25">
      <c r="A528" s="811" t="s">
        <v>21</v>
      </c>
      <c r="B528" s="812"/>
      <c r="C528" s="812"/>
      <c r="D528" s="812"/>
      <c r="E528" s="812"/>
      <c r="F528" s="813"/>
    </row>
    <row r="529" spans="1:6" hidden="1" x14ac:dyDescent="0.25">
      <c r="A529" s="93">
        <v>1</v>
      </c>
      <c r="B529" s="132" t="s">
        <v>2335</v>
      </c>
      <c r="C529" s="132" t="s">
        <v>1571</v>
      </c>
      <c r="D529" s="132" t="s">
        <v>9</v>
      </c>
      <c r="E529" s="132"/>
      <c r="F529" s="132"/>
    </row>
    <row r="530" spans="1:6" hidden="1" x14ac:dyDescent="0.25">
      <c r="A530" s="247"/>
      <c r="B530" s="134"/>
      <c r="C530" s="134"/>
      <c r="D530" s="134"/>
      <c r="E530" s="134"/>
      <c r="F530" s="134"/>
    </row>
    <row r="531" spans="1:6" hidden="1" x14ac:dyDescent="0.25"/>
    <row r="532" spans="1:6" hidden="1" x14ac:dyDescent="0.25"/>
    <row r="533" spans="1:6" hidden="1" x14ac:dyDescent="0.25">
      <c r="A533" s="305"/>
      <c r="B533" s="31" t="s">
        <v>43</v>
      </c>
      <c r="C533" s="30" t="s">
        <v>2475</v>
      </c>
      <c r="D533" s="31"/>
      <c r="E533" s="31"/>
      <c r="F533" s="306"/>
    </row>
    <row r="534" spans="1:6" hidden="1" x14ac:dyDescent="0.25">
      <c r="A534" s="307" t="s">
        <v>580</v>
      </c>
      <c r="B534" s="308" t="s">
        <v>576</v>
      </c>
      <c r="C534" s="309"/>
      <c r="D534" s="308" t="s">
        <v>577</v>
      </c>
      <c r="E534" s="308" t="s">
        <v>578</v>
      </c>
      <c r="F534" s="310" t="s">
        <v>579</v>
      </c>
    </row>
    <row r="535" spans="1:6" hidden="1" x14ac:dyDescent="0.25">
      <c r="A535" s="814" t="s">
        <v>13</v>
      </c>
      <c r="B535" s="814"/>
      <c r="C535" s="814"/>
      <c r="D535" s="814"/>
      <c r="E535" s="814"/>
      <c r="F535" s="814"/>
    </row>
    <row r="536" spans="1:6" hidden="1" x14ac:dyDescent="0.25">
      <c r="A536" s="133">
        <v>1</v>
      </c>
      <c r="B536" s="126" t="s">
        <v>2484</v>
      </c>
      <c r="C536" s="127" t="s">
        <v>13</v>
      </c>
      <c r="D536" s="126" t="s">
        <v>20</v>
      </c>
      <c r="E536" s="126"/>
      <c r="F536" s="126"/>
    </row>
    <row r="537" spans="1:6" hidden="1" x14ac:dyDescent="0.25">
      <c r="A537" s="133">
        <v>2</v>
      </c>
      <c r="B537" s="126" t="s">
        <v>584</v>
      </c>
      <c r="C537" s="127" t="s">
        <v>13</v>
      </c>
      <c r="D537" s="126" t="s">
        <v>20</v>
      </c>
      <c r="E537" s="126"/>
      <c r="F537" s="126"/>
    </row>
    <row r="538" spans="1:6" hidden="1" x14ac:dyDescent="0.25">
      <c r="A538" s="133"/>
      <c r="B538" s="126"/>
      <c r="C538" s="127"/>
      <c r="D538" s="126"/>
      <c r="E538" s="126"/>
      <c r="F538" s="126"/>
    </row>
    <row r="539" spans="1:6" hidden="1" x14ac:dyDescent="0.25">
      <c r="A539" s="814" t="s">
        <v>28</v>
      </c>
      <c r="B539" s="814"/>
      <c r="C539" s="814"/>
      <c r="D539" s="814"/>
      <c r="E539" s="814"/>
      <c r="F539" s="814"/>
    </row>
    <row r="540" spans="1:6" hidden="1" x14ac:dyDescent="0.25">
      <c r="A540" s="93">
        <v>1</v>
      </c>
      <c r="B540" s="126" t="s">
        <v>2613</v>
      </c>
      <c r="C540" s="127" t="s">
        <v>28</v>
      </c>
      <c r="D540" s="126" t="s">
        <v>20</v>
      </c>
      <c r="E540" s="126"/>
      <c r="F540" s="126"/>
    </row>
    <row r="541" spans="1:6" hidden="1" x14ac:dyDescent="0.25">
      <c r="A541" s="93">
        <v>2</v>
      </c>
      <c r="B541" s="126" t="s">
        <v>2879</v>
      </c>
      <c r="C541" s="127" t="s">
        <v>28</v>
      </c>
      <c r="D541" s="126" t="s">
        <v>5</v>
      </c>
      <c r="E541" s="126"/>
      <c r="F541" s="126"/>
    </row>
    <row r="542" spans="1:6" hidden="1" x14ac:dyDescent="0.25">
      <c r="A542" s="811" t="s">
        <v>4</v>
      </c>
      <c r="B542" s="812"/>
      <c r="C542" s="812"/>
      <c r="D542" s="812"/>
      <c r="E542" s="812"/>
      <c r="F542" s="813"/>
    </row>
    <row r="543" spans="1:6" hidden="1" x14ac:dyDescent="0.25">
      <c r="A543" s="93">
        <v>1</v>
      </c>
      <c r="B543" s="85" t="s">
        <v>2958</v>
      </c>
      <c r="C543" s="85" t="s">
        <v>4</v>
      </c>
      <c r="D543" s="85" t="s">
        <v>155</v>
      </c>
      <c r="E543" s="85"/>
      <c r="F543" s="85"/>
    </row>
    <row r="544" spans="1:6" hidden="1" x14ac:dyDescent="0.25">
      <c r="A544" s="93">
        <v>2</v>
      </c>
      <c r="B544" s="85"/>
      <c r="C544" s="85"/>
      <c r="D544" s="85"/>
      <c r="E544" s="85"/>
      <c r="F544" s="85"/>
    </row>
    <row r="545" spans="1:6" hidden="1" x14ac:dyDescent="0.25">
      <c r="A545" s="811" t="s">
        <v>21</v>
      </c>
      <c r="B545" s="812"/>
      <c r="C545" s="812"/>
      <c r="D545" s="812"/>
      <c r="E545" s="812"/>
      <c r="F545" s="813"/>
    </row>
    <row r="546" spans="1:6" hidden="1" x14ac:dyDescent="0.25">
      <c r="A546" s="93">
        <v>1</v>
      </c>
      <c r="B546" s="132" t="s">
        <v>3014</v>
      </c>
      <c r="C546" s="132" t="s">
        <v>1571</v>
      </c>
      <c r="D546" s="132" t="s">
        <v>20</v>
      </c>
      <c r="E546" s="132"/>
      <c r="F546" s="132"/>
    </row>
    <row r="547" spans="1:6" hidden="1" x14ac:dyDescent="0.25">
      <c r="A547" s="93">
        <v>2</v>
      </c>
      <c r="B547" s="132" t="s">
        <v>3014</v>
      </c>
      <c r="C547" s="132" t="s">
        <v>1571</v>
      </c>
      <c r="D547" s="132" t="s">
        <v>20</v>
      </c>
      <c r="E547" s="132"/>
      <c r="F547" s="132"/>
    </row>
    <row r="548" spans="1:6" hidden="1" x14ac:dyDescent="0.25">
      <c r="A548" s="93">
        <v>3</v>
      </c>
      <c r="B548" s="132" t="s">
        <v>3015</v>
      </c>
      <c r="C548" s="132" t="s">
        <v>1571</v>
      </c>
      <c r="D548" s="132" t="s">
        <v>9</v>
      </c>
      <c r="E548" s="132"/>
      <c r="F548" s="132"/>
    </row>
    <row r="549" spans="1:6" hidden="1" x14ac:dyDescent="0.25">
      <c r="A549" s="93">
        <v>4</v>
      </c>
      <c r="B549" s="132"/>
      <c r="C549" s="132"/>
      <c r="D549" s="132"/>
      <c r="E549" s="132"/>
      <c r="F549" s="132"/>
    </row>
    <row r="550" spans="1:6" hidden="1" x14ac:dyDescent="0.25"/>
    <row r="551" spans="1:6" hidden="1" x14ac:dyDescent="0.25"/>
    <row r="552" spans="1:6" hidden="1" x14ac:dyDescent="0.25"/>
    <row r="553" spans="1:6" hidden="1" x14ac:dyDescent="0.25"/>
    <row r="554" spans="1:6" hidden="1" x14ac:dyDescent="0.25"/>
    <row r="555" spans="1:6" hidden="1" x14ac:dyDescent="0.25">
      <c r="A555" s="32"/>
      <c r="B555" s="17" t="s">
        <v>63</v>
      </c>
      <c r="C555" s="18" t="s">
        <v>2476</v>
      </c>
      <c r="D555" s="17"/>
      <c r="E555" s="17"/>
      <c r="F555" s="19"/>
    </row>
    <row r="556" spans="1:6" hidden="1" x14ac:dyDescent="0.25">
      <c r="A556" s="147" t="s">
        <v>580</v>
      </c>
      <c r="B556" s="148" t="s">
        <v>576</v>
      </c>
      <c r="C556" s="149"/>
      <c r="D556" s="148" t="s">
        <v>577</v>
      </c>
      <c r="E556" s="148" t="s">
        <v>578</v>
      </c>
      <c r="F556" s="150" t="s">
        <v>579</v>
      </c>
    </row>
    <row r="557" spans="1:6" hidden="1" x14ac:dyDescent="0.25">
      <c r="A557" s="814" t="s">
        <v>22</v>
      </c>
      <c r="B557" s="814"/>
      <c r="C557" s="814"/>
      <c r="D557" s="814"/>
      <c r="E557" s="814"/>
      <c r="F557" s="814"/>
    </row>
    <row r="558" spans="1:6" hidden="1" x14ac:dyDescent="0.25">
      <c r="A558" s="93">
        <v>1</v>
      </c>
      <c r="B558" s="126"/>
      <c r="C558" s="127"/>
      <c r="D558" s="126"/>
      <c r="E558" s="126"/>
      <c r="F558" s="126"/>
    </row>
    <row r="559" spans="1:6" hidden="1" x14ac:dyDescent="0.25">
      <c r="A559" s="93">
        <v>2</v>
      </c>
      <c r="B559" s="126"/>
      <c r="C559" s="127"/>
      <c r="D559" s="126"/>
      <c r="E559" s="126"/>
      <c r="F559" s="126"/>
    </row>
    <row r="560" spans="1:6" hidden="1" x14ac:dyDescent="0.25">
      <c r="A560" s="814" t="s">
        <v>13</v>
      </c>
      <c r="B560" s="814"/>
      <c r="C560" s="814"/>
      <c r="D560" s="814"/>
      <c r="E560" s="814"/>
      <c r="F560" s="814"/>
    </row>
    <row r="561" spans="1:6" hidden="1" x14ac:dyDescent="0.25">
      <c r="A561" s="133">
        <v>1</v>
      </c>
      <c r="B561" s="126"/>
      <c r="C561" s="127"/>
      <c r="D561" s="126"/>
      <c r="E561" s="126"/>
      <c r="F561" s="126"/>
    </row>
    <row r="562" spans="1:6" hidden="1" x14ac:dyDescent="0.25">
      <c r="A562" s="133">
        <v>2</v>
      </c>
      <c r="B562" s="126"/>
      <c r="C562" s="127"/>
      <c r="D562" s="126"/>
      <c r="E562" s="126"/>
      <c r="F562" s="126"/>
    </row>
    <row r="563" spans="1:6" hidden="1" x14ac:dyDescent="0.25">
      <c r="A563" s="814" t="s">
        <v>28</v>
      </c>
      <c r="B563" s="814"/>
      <c r="C563" s="814"/>
      <c r="D563" s="814"/>
      <c r="E563" s="814"/>
      <c r="F563" s="814"/>
    </row>
    <row r="564" spans="1:6" hidden="1" x14ac:dyDescent="0.25">
      <c r="A564" s="93">
        <v>1</v>
      </c>
      <c r="B564" s="126"/>
      <c r="C564" s="127"/>
      <c r="D564" s="126"/>
      <c r="E564" s="126"/>
      <c r="F564" s="126"/>
    </row>
    <row r="565" spans="1:6" hidden="1" x14ac:dyDescent="0.25">
      <c r="A565" s="85"/>
      <c r="B565" s="72"/>
      <c r="C565" s="73"/>
      <c r="D565" s="72"/>
      <c r="E565" s="22"/>
      <c r="F565" s="297"/>
    </row>
    <row r="566" spans="1:6" hidden="1" x14ac:dyDescent="0.25">
      <c r="A566" s="811" t="s">
        <v>17</v>
      </c>
      <c r="B566" s="812"/>
      <c r="C566" s="812"/>
      <c r="D566" s="812"/>
      <c r="E566" s="812"/>
      <c r="F566" s="813"/>
    </row>
    <row r="567" spans="1:6" hidden="1" x14ac:dyDescent="0.25">
      <c r="A567" s="93">
        <v>1</v>
      </c>
      <c r="B567" s="85"/>
      <c r="C567" s="85"/>
      <c r="D567" s="85"/>
      <c r="E567" s="85"/>
      <c r="F567" s="85"/>
    </row>
    <row r="568" spans="1:6" hidden="1" x14ac:dyDescent="0.25">
      <c r="A568" s="85"/>
      <c r="B568" s="85"/>
      <c r="C568" s="85"/>
      <c r="D568" s="85"/>
      <c r="E568" s="85"/>
      <c r="F568" s="85"/>
    </row>
    <row r="569" spans="1:6" hidden="1" x14ac:dyDescent="0.25">
      <c r="A569" s="811" t="s">
        <v>4</v>
      </c>
      <c r="B569" s="812"/>
      <c r="C569" s="812"/>
      <c r="D569" s="812"/>
      <c r="E569" s="812"/>
      <c r="F569" s="813"/>
    </row>
    <row r="570" spans="1:6" hidden="1" x14ac:dyDescent="0.25">
      <c r="A570" s="93">
        <v>1</v>
      </c>
      <c r="B570" s="85" t="s">
        <v>3012</v>
      </c>
      <c r="C570" s="85" t="s">
        <v>4</v>
      </c>
      <c r="D570" s="85" t="s">
        <v>9</v>
      </c>
      <c r="E570" s="85"/>
      <c r="F570" s="85"/>
    </row>
    <row r="571" spans="1:6" hidden="1" x14ac:dyDescent="0.25">
      <c r="A571" s="93">
        <v>2</v>
      </c>
      <c r="B571" s="85"/>
      <c r="C571" s="85"/>
      <c r="D571" s="85"/>
      <c r="E571" s="85"/>
      <c r="F571" s="85"/>
    </row>
    <row r="572" spans="1:6" hidden="1" x14ac:dyDescent="0.25">
      <c r="A572" s="811" t="s">
        <v>72</v>
      </c>
      <c r="B572" s="812"/>
      <c r="C572" s="812"/>
      <c r="D572" s="812"/>
      <c r="E572" s="812"/>
      <c r="F572" s="813"/>
    </row>
    <row r="573" spans="1:6" hidden="1" x14ac:dyDescent="0.25">
      <c r="A573" s="93">
        <v>1</v>
      </c>
      <c r="B573" s="85"/>
      <c r="C573" s="85"/>
      <c r="D573" s="85"/>
      <c r="E573" s="85"/>
      <c r="F573" s="85"/>
    </row>
    <row r="574" spans="1:6" hidden="1" x14ac:dyDescent="0.25">
      <c r="A574" s="85"/>
      <c r="B574" s="85"/>
      <c r="C574" s="85"/>
      <c r="D574" s="85"/>
      <c r="E574" s="85"/>
      <c r="F574" s="85"/>
    </row>
    <row r="575" spans="1:6" hidden="1" x14ac:dyDescent="0.25">
      <c r="A575" s="811" t="s">
        <v>21</v>
      </c>
      <c r="B575" s="812"/>
      <c r="C575" s="812"/>
      <c r="D575" s="812"/>
      <c r="E575" s="812"/>
      <c r="F575" s="813"/>
    </row>
    <row r="576" spans="1:6" hidden="1" x14ac:dyDescent="0.25">
      <c r="A576" s="93">
        <v>1</v>
      </c>
      <c r="B576" s="132"/>
      <c r="C576" s="132"/>
      <c r="D576" s="132"/>
      <c r="E576" s="132"/>
      <c r="F576" s="132"/>
    </row>
    <row r="577" spans="1:6" hidden="1" x14ac:dyDescent="0.25">
      <c r="A577" s="93">
        <v>2</v>
      </c>
      <c r="B577" s="132"/>
      <c r="C577" s="132"/>
      <c r="D577" s="132"/>
      <c r="E577" s="132"/>
      <c r="F577" s="132"/>
    </row>
    <row r="578" spans="1:6" hidden="1" x14ac:dyDescent="0.25">
      <c r="A578" s="811" t="s">
        <v>80</v>
      </c>
      <c r="B578" s="812"/>
      <c r="C578" s="812"/>
      <c r="D578" s="812"/>
      <c r="E578" s="812"/>
      <c r="F578" s="813"/>
    </row>
    <row r="579" spans="1:6" hidden="1" x14ac:dyDescent="0.25">
      <c r="A579" s="93">
        <v>1</v>
      </c>
      <c r="B579" s="132"/>
      <c r="C579" s="132"/>
      <c r="D579" s="132"/>
      <c r="E579" s="132"/>
      <c r="F579" s="132"/>
    </row>
    <row r="580" spans="1:6" hidden="1" x14ac:dyDescent="0.25">
      <c r="A580" s="93"/>
      <c r="B580" s="132"/>
      <c r="C580" s="132"/>
      <c r="D580" s="132"/>
      <c r="E580" s="132"/>
      <c r="F580" s="132"/>
    </row>
    <row r="581" spans="1:6" hidden="1" x14ac:dyDescent="0.25">
      <c r="A581" s="93">
        <v>2</v>
      </c>
      <c r="B581" s="132"/>
      <c r="C581" s="132"/>
      <c r="D581" s="132"/>
      <c r="E581" s="132"/>
      <c r="F581" s="132"/>
    </row>
    <row r="582" spans="1:6" hidden="1" x14ac:dyDescent="0.25"/>
    <row r="583" spans="1:6" hidden="1" x14ac:dyDescent="0.25"/>
    <row r="584" spans="1:6" hidden="1" x14ac:dyDescent="0.25"/>
    <row r="585" spans="1:6" hidden="1" x14ac:dyDescent="0.25"/>
    <row r="586" spans="1:6" hidden="1" x14ac:dyDescent="0.25">
      <c r="A586" s="171"/>
      <c r="B586" s="172" t="s">
        <v>1</v>
      </c>
      <c r="C586" s="173" t="s">
        <v>2477</v>
      </c>
      <c r="D586" s="172"/>
      <c r="E586" s="172"/>
      <c r="F586" s="174"/>
    </row>
    <row r="587" spans="1:6" hidden="1" x14ac:dyDescent="0.25">
      <c r="A587" s="175" t="s">
        <v>580</v>
      </c>
      <c r="B587" s="176" t="s">
        <v>576</v>
      </c>
      <c r="C587" s="177"/>
      <c r="D587" s="176" t="s">
        <v>577</v>
      </c>
      <c r="E587" s="176" t="s">
        <v>578</v>
      </c>
      <c r="F587" s="178" t="s">
        <v>579</v>
      </c>
    </row>
    <row r="588" spans="1:6" hidden="1" x14ac:dyDescent="0.25">
      <c r="A588" s="814" t="s">
        <v>22</v>
      </c>
      <c r="B588" s="814"/>
      <c r="C588" s="814"/>
      <c r="D588" s="814"/>
      <c r="E588" s="814"/>
      <c r="F588" s="814"/>
    </row>
    <row r="589" spans="1:6" hidden="1" x14ac:dyDescent="0.25">
      <c r="A589" s="93">
        <v>1</v>
      </c>
      <c r="B589" s="126"/>
      <c r="C589" s="127"/>
      <c r="D589" s="126"/>
      <c r="E589" s="126"/>
      <c r="F589" s="126"/>
    </row>
    <row r="590" spans="1:6" hidden="1" x14ac:dyDescent="0.25">
      <c r="A590" s="93">
        <v>2</v>
      </c>
      <c r="B590" s="126"/>
      <c r="C590" s="127"/>
      <c r="D590" s="126"/>
      <c r="E590" s="126"/>
      <c r="F590" s="126"/>
    </row>
    <row r="591" spans="1:6" hidden="1" x14ac:dyDescent="0.25">
      <c r="A591" s="814" t="s">
        <v>13</v>
      </c>
      <c r="B591" s="814"/>
      <c r="C591" s="814"/>
      <c r="D591" s="814"/>
      <c r="E591" s="814"/>
      <c r="F591" s="814"/>
    </row>
    <row r="592" spans="1:6" hidden="1" x14ac:dyDescent="0.25">
      <c r="A592" s="133">
        <v>1</v>
      </c>
      <c r="B592" s="126" t="s">
        <v>3017</v>
      </c>
      <c r="C592" s="127" t="s">
        <v>13</v>
      </c>
      <c r="D592" s="126" t="s">
        <v>20</v>
      </c>
      <c r="E592" s="126"/>
      <c r="F592" s="126"/>
    </row>
    <row r="593" spans="1:6" hidden="1" x14ac:dyDescent="0.25">
      <c r="A593" s="133">
        <v>2</v>
      </c>
      <c r="B593" s="126"/>
      <c r="C593" s="127"/>
      <c r="D593" s="126"/>
      <c r="E593" s="126"/>
      <c r="F593" s="126"/>
    </row>
    <row r="594" spans="1:6" hidden="1" x14ac:dyDescent="0.25">
      <c r="A594" s="814" t="s">
        <v>28</v>
      </c>
      <c r="B594" s="814"/>
      <c r="C594" s="814"/>
      <c r="D594" s="814"/>
      <c r="E594" s="814"/>
      <c r="F594" s="814"/>
    </row>
    <row r="595" spans="1:6" hidden="1" x14ac:dyDescent="0.25">
      <c r="A595" s="93">
        <v>1</v>
      </c>
      <c r="B595" s="126"/>
      <c r="C595" s="127"/>
      <c r="D595" s="126"/>
      <c r="E595" s="126"/>
      <c r="F595" s="126"/>
    </row>
    <row r="596" spans="1:6" hidden="1" x14ac:dyDescent="0.25">
      <c r="A596" s="85"/>
      <c r="B596" s="72"/>
      <c r="C596" s="73"/>
      <c r="D596" s="72"/>
      <c r="E596" s="22"/>
      <c r="F596" s="297"/>
    </row>
    <row r="597" spans="1:6" hidden="1" x14ac:dyDescent="0.25">
      <c r="A597" s="811" t="s">
        <v>17</v>
      </c>
      <c r="B597" s="812"/>
      <c r="C597" s="812"/>
      <c r="D597" s="812"/>
      <c r="E597" s="812"/>
      <c r="F597" s="813"/>
    </row>
    <row r="598" spans="1:6" hidden="1" x14ac:dyDescent="0.25">
      <c r="A598" s="93">
        <v>1</v>
      </c>
      <c r="B598" s="85"/>
      <c r="C598" s="85"/>
      <c r="D598" s="85"/>
      <c r="E598" s="85"/>
      <c r="F598" s="85"/>
    </row>
    <row r="599" spans="1:6" hidden="1" x14ac:dyDescent="0.25">
      <c r="A599" s="85"/>
      <c r="B599" s="85"/>
      <c r="C599" s="85"/>
      <c r="D599" s="85"/>
      <c r="E599" s="85"/>
      <c r="F599" s="85"/>
    </row>
    <row r="600" spans="1:6" hidden="1" x14ac:dyDescent="0.25">
      <c r="A600" s="811" t="s">
        <v>4</v>
      </c>
      <c r="B600" s="812"/>
      <c r="C600" s="812"/>
      <c r="D600" s="812"/>
      <c r="E600" s="812"/>
      <c r="F600" s="813"/>
    </row>
    <row r="601" spans="1:6" hidden="1" x14ac:dyDescent="0.25">
      <c r="A601" s="93">
        <v>1</v>
      </c>
      <c r="B601" s="85"/>
      <c r="C601" s="85"/>
      <c r="D601" s="85"/>
      <c r="E601" s="85"/>
      <c r="F601" s="85"/>
    </row>
    <row r="602" spans="1:6" hidden="1" x14ac:dyDescent="0.25">
      <c r="A602" s="93">
        <v>2</v>
      </c>
      <c r="B602" s="85"/>
      <c r="C602" s="85"/>
      <c r="D602" s="85"/>
      <c r="E602" s="85"/>
      <c r="F602" s="85"/>
    </row>
    <row r="603" spans="1:6" hidden="1" x14ac:dyDescent="0.25">
      <c r="A603" s="811" t="s">
        <v>72</v>
      </c>
      <c r="B603" s="812"/>
      <c r="C603" s="812"/>
      <c r="D603" s="812"/>
      <c r="E603" s="812"/>
      <c r="F603" s="813"/>
    </row>
    <row r="604" spans="1:6" hidden="1" x14ac:dyDescent="0.25">
      <c r="A604" s="93">
        <v>1</v>
      </c>
      <c r="B604" s="85"/>
      <c r="C604" s="85"/>
      <c r="D604" s="85"/>
      <c r="E604" s="85"/>
      <c r="F604" s="85"/>
    </row>
    <row r="605" spans="1:6" hidden="1" x14ac:dyDescent="0.25">
      <c r="A605" s="85"/>
      <c r="B605" s="85"/>
      <c r="C605" s="85"/>
      <c r="D605" s="85"/>
      <c r="E605" s="85"/>
      <c r="F605" s="85"/>
    </row>
    <row r="606" spans="1:6" hidden="1" x14ac:dyDescent="0.25">
      <c r="A606" s="811" t="s">
        <v>21</v>
      </c>
      <c r="B606" s="812"/>
      <c r="C606" s="812"/>
      <c r="D606" s="812"/>
      <c r="E606" s="812"/>
      <c r="F606" s="813"/>
    </row>
    <row r="607" spans="1:6" hidden="1" x14ac:dyDescent="0.25">
      <c r="A607" s="93">
        <v>1</v>
      </c>
      <c r="B607" s="132"/>
      <c r="C607" s="132"/>
      <c r="D607" s="132"/>
      <c r="E607" s="132"/>
      <c r="F607" s="132"/>
    </row>
    <row r="608" spans="1:6" hidden="1" x14ac:dyDescent="0.25">
      <c r="A608" s="93">
        <v>2</v>
      </c>
      <c r="B608" s="132"/>
      <c r="C608" s="132"/>
      <c r="D608" s="132"/>
      <c r="E608" s="132"/>
      <c r="F608" s="132"/>
    </row>
    <row r="609" spans="1:6" hidden="1" x14ac:dyDescent="0.25">
      <c r="A609" s="811" t="s">
        <v>80</v>
      </c>
      <c r="B609" s="812"/>
      <c r="C609" s="812"/>
      <c r="D609" s="812"/>
      <c r="E609" s="812"/>
      <c r="F609" s="813"/>
    </row>
    <row r="610" spans="1:6" hidden="1" x14ac:dyDescent="0.25">
      <c r="A610" s="93">
        <v>1</v>
      </c>
      <c r="B610" s="132" t="s">
        <v>3110</v>
      </c>
      <c r="C610" s="132" t="s">
        <v>1008</v>
      </c>
      <c r="D610" s="132" t="s">
        <v>41</v>
      </c>
      <c r="E610" s="132"/>
      <c r="F610" s="132"/>
    </row>
    <row r="611" spans="1:6" hidden="1" x14ac:dyDescent="0.25">
      <c r="A611" s="93"/>
      <c r="B611" s="132"/>
      <c r="C611" s="132"/>
      <c r="D611" s="132"/>
      <c r="E611" s="132"/>
      <c r="F611" s="132"/>
    </row>
    <row r="612" spans="1:6" hidden="1" x14ac:dyDescent="0.25">
      <c r="A612" s="93">
        <v>2</v>
      </c>
      <c r="B612" s="132"/>
      <c r="C612" s="132"/>
      <c r="D612" s="132"/>
      <c r="E612" s="132"/>
      <c r="F612" s="132"/>
    </row>
    <row r="613" spans="1:6" hidden="1" x14ac:dyDescent="0.25">
      <c r="A613" s="247"/>
      <c r="B613" s="134"/>
      <c r="C613" s="134"/>
      <c r="D613" s="134"/>
      <c r="E613" s="134"/>
      <c r="F613" s="134"/>
    </row>
    <row r="614" spans="1:6" hidden="1" x14ac:dyDescent="0.25"/>
    <row r="615" spans="1:6" hidden="1" x14ac:dyDescent="0.25"/>
    <row r="616" spans="1:6" hidden="1" x14ac:dyDescent="0.25"/>
    <row r="617" spans="1:6" hidden="1" x14ac:dyDescent="0.25">
      <c r="A617" s="189"/>
      <c r="B617" s="190" t="s">
        <v>591</v>
      </c>
      <c r="C617" s="191" t="s">
        <v>2478</v>
      </c>
      <c r="D617" s="190"/>
      <c r="E617" s="190"/>
      <c r="F617" s="192"/>
    </row>
    <row r="618" spans="1:6" hidden="1" x14ac:dyDescent="0.25">
      <c r="A618" s="193" t="s">
        <v>580</v>
      </c>
      <c r="B618" s="194" t="s">
        <v>576</v>
      </c>
      <c r="C618" s="195"/>
      <c r="D618" s="194" t="s">
        <v>577</v>
      </c>
      <c r="E618" s="194" t="s">
        <v>578</v>
      </c>
      <c r="F618" s="196" t="s">
        <v>579</v>
      </c>
    </row>
    <row r="619" spans="1:6" hidden="1" x14ac:dyDescent="0.25">
      <c r="A619" s="814" t="s">
        <v>13</v>
      </c>
      <c r="B619" s="814"/>
      <c r="C619" s="814"/>
      <c r="D619" s="814"/>
      <c r="E619" s="814"/>
      <c r="F619" s="814"/>
    </row>
    <row r="620" spans="1:6" hidden="1" x14ac:dyDescent="0.25">
      <c r="A620" s="133">
        <v>1</v>
      </c>
      <c r="B620" s="126" t="s">
        <v>3122</v>
      </c>
      <c r="C620" s="127" t="s">
        <v>13</v>
      </c>
      <c r="D620" s="126" t="s">
        <v>9</v>
      </c>
      <c r="E620" s="126"/>
      <c r="F620" s="126"/>
    </row>
    <row r="621" spans="1:6" hidden="1" x14ac:dyDescent="0.25">
      <c r="A621" s="811" t="s">
        <v>4</v>
      </c>
      <c r="B621" s="812"/>
      <c r="C621" s="812"/>
      <c r="D621" s="812"/>
      <c r="E621" s="812"/>
      <c r="F621" s="813"/>
    </row>
    <row r="622" spans="1:6" hidden="1" x14ac:dyDescent="0.25">
      <c r="A622" s="93">
        <v>1</v>
      </c>
      <c r="B622" s="85" t="s">
        <v>3081</v>
      </c>
      <c r="C622" s="85" t="s">
        <v>4</v>
      </c>
      <c r="D622" s="85" t="s">
        <v>20</v>
      </c>
      <c r="E622" s="85"/>
      <c r="F622" s="85"/>
    </row>
    <row r="623" spans="1:6" hidden="1" x14ac:dyDescent="0.25">
      <c r="A623" s="811" t="s">
        <v>21</v>
      </c>
      <c r="B623" s="812"/>
      <c r="C623" s="812"/>
      <c r="D623" s="812"/>
      <c r="E623" s="812"/>
      <c r="F623" s="813"/>
    </row>
    <row r="624" spans="1:6" hidden="1" x14ac:dyDescent="0.25">
      <c r="A624" s="93">
        <v>1</v>
      </c>
      <c r="B624" s="126" t="s">
        <v>2872</v>
      </c>
      <c r="C624" s="127" t="s">
        <v>1571</v>
      </c>
      <c r="D624" s="126" t="s">
        <v>155</v>
      </c>
      <c r="E624" s="132"/>
      <c r="F624" s="132"/>
    </row>
    <row r="625" spans="1:6" hidden="1" x14ac:dyDescent="0.25">
      <c r="A625" s="811" t="s">
        <v>343</v>
      </c>
      <c r="B625" s="812"/>
      <c r="C625" s="812"/>
      <c r="D625" s="812"/>
      <c r="E625" s="812"/>
      <c r="F625" s="813"/>
    </row>
    <row r="626" spans="1:6" hidden="1" x14ac:dyDescent="0.25">
      <c r="A626" s="93">
        <v>1</v>
      </c>
      <c r="B626" s="132" t="s">
        <v>3035</v>
      </c>
      <c r="C626" s="132" t="s">
        <v>343</v>
      </c>
      <c r="D626" s="132" t="s">
        <v>9</v>
      </c>
      <c r="E626" s="132"/>
      <c r="F626" s="132"/>
    </row>
    <row r="627" spans="1:6" hidden="1" x14ac:dyDescent="0.25">
      <c r="A627" s="247"/>
      <c r="B627" s="134"/>
      <c r="C627" s="134"/>
      <c r="D627" s="134"/>
      <c r="E627" s="134"/>
      <c r="F627" s="134"/>
    </row>
    <row r="628" spans="1:6" hidden="1" x14ac:dyDescent="0.25"/>
    <row r="629" spans="1:6" hidden="1" x14ac:dyDescent="0.25"/>
    <row r="630" spans="1:6" hidden="1" x14ac:dyDescent="0.25">
      <c r="A630" s="305"/>
      <c r="B630" s="31" t="s">
        <v>43</v>
      </c>
      <c r="C630" s="30" t="s">
        <v>2479</v>
      </c>
      <c r="D630" s="31"/>
      <c r="E630" s="31"/>
      <c r="F630" s="306"/>
    </row>
    <row r="631" spans="1:6" hidden="1" x14ac:dyDescent="0.25">
      <c r="A631" s="307" t="s">
        <v>580</v>
      </c>
      <c r="B631" s="308" t="s">
        <v>576</v>
      </c>
      <c r="C631" s="309"/>
      <c r="D631" s="308" t="s">
        <v>577</v>
      </c>
      <c r="E631" s="308" t="s">
        <v>578</v>
      </c>
      <c r="F631" s="310" t="s">
        <v>579</v>
      </c>
    </row>
    <row r="632" spans="1:6" hidden="1" x14ac:dyDescent="0.25">
      <c r="A632" s="814" t="s">
        <v>22</v>
      </c>
      <c r="B632" s="814"/>
      <c r="C632" s="814"/>
      <c r="D632" s="814"/>
      <c r="E632" s="814"/>
      <c r="F632" s="814"/>
    </row>
    <row r="633" spans="1:6" hidden="1" x14ac:dyDescent="0.25">
      <c r="A633" s="93">
        <v>1</v>
      </c>
      <c r="B633" s="126" t="s">
        <v>3020</v>
      </c>
      <c r="C633" s="127" t="s">
        <v>22</v>
      </c>
      <c r="D633" s="126" t="s">
        <v>9</v>
      </c>
      <c r="E633" s="126"/>
      <c r="F633" s="126"/>
    </row>
    <row r="634" spans="1:6" hidden="1" x14ac:dyDescent="0.25">
      <c r="A634" s="93">
        <v>2</v>
      </c>
      <c r="B634" s="126"/>
      <c r="C634" s="127"/>
      <c r="D634" s="126"/>
      <c r="E634" s="126"/>
      <c r="F634" s="126"/>
    </row>
    <row r="635" spans="1:6" hidden="1" x14ac:dyDescent="0.25">
      <c r="A635" s="811" t="s">
        <v>4</v>
      </c>
      <c r="B635" s="812"/>
      <c r="C635" s="812"/>
      <c r="D635" s="812"/>
      <c r="E635" s="812"/>
      <c r="F635" s="813"/>
    </row>
    <row r="636" spans="1:6" hidden="1" x14ac:dyDescent="0.25">
      <c r="A636" s="93">
        <v>1</v>
      </c>
      <c r="B636" s="85" t="s">
        <v>3244</v>
      </c>
      <c r="C636" s="85" t="s">
        <v>4</v>
      </c>
      <c r="D636" s="85" t="s">
        <v>385</v>
      </c>
      <c r="E636" s="85"/>
      <c r="F636" s="85"/>
    </row>
    <row r="637" spans="1:6" hidden="1" x14ac:dyDescent="0.25">
      <c r="A637" s="93">
        <v>2</v>
      </c>
      <c r="B637" s="85"/>
      <c r="C637" s="85"/>
      <c r="D637" s="85"/>
      <c r="E637" s="85"/>
      <c r="F637" s="85"/>
    </row>
    <row r="638" spans="1:6" hidden="1" x14ac:dyDescent="0.25">
      <c r="A638" s="811" t="s">
        <v>21</v>
      </c>
      <c r="B638" s="812"/>
      <c r="C638" s="812"/>
      <c r="D638" s="812"/>
      <c r="E638" s="812"/>
      <c r="F638" s="813"/>
    </row>
    <row r="639" spans="1:6" hidden="1" x14ac:dyDescent="0.25">
      <c r="A639" s="93">
        <v>1</v>
      </c>
      <c r="B639" s="132" t="s">
        <v>3184</v>
      </c>
      <c r="C639" s="132" t="s">
        <v>21</v>
      </c>
      <c r="D639" s="132" t="s">
        <v>41</v>
      </c>
      <c r="E639" s="132"/>
      <c r="F639" s="132"/>
    </row>
    <row r="640" spans="1:6" hidden="1" x14ac:dyDescent="0.25">
      <c r="A640" s="93">
        <v>2</v>
      </c>
      <c r="B640" s="132" t="s">
        <v>3240</v>
      </c>
      <c r="C640" s="132" t="s">
        <v>21</v>
      </c>
      <c r="D640" s="132" t="s">
        <v>20</v>
      </c>
      <c r="E640" s="132"/>
      <c r="F640" s="132"/>
    </row>
    <row r="641" spans="1:6" hidden="1" x14ac:dyDescent="0.25">
      <c r="A641" s="93">
        <v>3</v>
      </c>
      <c r="B641" s="132" t="s">
        <v>3241</v>
      </c>
      <c r="C641" s="132" t="s">
        <v>21</v>
      </c>
      <c r="D641" s="132" t="s">
        <v>20</v>
      </c>
      <c r="E641" s="132"/>
      <c r="F641" s="132"/>
    </row>
    <row r="642" spans="1:6" hidden="1" x14ac:dyDescent="0.25">
      <c r="A642" s="242"/>
      <c r="B642" s="260"/>
      <c r="C642" s="260"/>
      <c r="D642" s="260"/>
      <c r="E642" s="260"/>
      <c r="F642" s="153"/>
    </row>
    <row r="643" spans="1:6" hidden="1" x14ac:dyDescent="0.25">
      <c r="A643" s="811" t="s">
        <v>3233</v>
      </c>
      <c r="B643" s="812"/>
      <c r="C643" s="812"/>
      <c r="D643" s="812"/>
      <c r="E643" s="812"/>
      <c r="F643" s="813"/>
    </row>
    <row r="644" spans="1:6" hidden="1" x14ac:dyDescent="0.25">
      <c r="A644" s="93">
        <v>1</v>
      </c>
      <c r="B644" s="132" t="s">
        <v>3234</v>
      </c>
      <c r="C644" s="132" t="s">
        <v>998</v>
      </c>
      <c r="D644" s="132" t="s">
        <v>41</v>
      </c>
      <c r="E644" s="132"/>
      <c r="F644" s="132"/>
    </row>
    <row r="645" spans="1:6" hidden="1" x14ac:dyDescent="0.25"/>
    <row r="646" spans="1:6" hidden="1" x14ac:dyDescent="0.25"/>
    <row r="647" spans="1:6" hidden="1" x14ac:dyDescent="0.25"/>
    <row r="648" spans="1:6" hidden="1" x14ac:dyDescent="0.25"/>
    <row r="649" spans="1:6" hidden="1" x14ac:dyDescent="0.25">
      <c r="A649" s="32"/>
      <c r="B649" s="17" t="s">
        <v>63</v>
      </c>
      <c r="C649" s="18" t="s">
        <v>2464</v>
      </c>
      <c r="D649" s="17"/>
      <c r="E649" s="17"/>
      <c r="F649" s="19"/>
    </row>
    <row r="650" spans="1:6" hidden="1" x14ac:dyDescent="0.25">
      <c r="A650" s="147" t="s">
        <v>580</v>
      </c>
      <c r="B650" s="148" t="s">
        <v>576</v>
      </c>
      <c r="C650" s="149"/>
      <c r="D650" s="148" t="s">
        <v>577</v>
      </c>
      <c r="E650" s="148" t="s">
        <v>578</v>
      </c>
      <c r="F650" s="150" t="s">
        <v>579</v>
      </c>
    </row>
    <row r="651" spans="1:6" hidden="1" x14ac:dyDescent="0.25">
      <c r="A651" s="814" t="s">
        <v>13</v>
      </c>
      <c r="B651" s="814"/>
      <c r="C651" s="814"/>
      <c r="D651" s="814"/>
      <c r="E651" s="814"/>
      <c r="F651" s="814"/>
    </row>
    <row r="652" spans="1:6" hidden="1" x14ac:dyDescent="0.25">
      <c r="A652" s="133">
        <v>1</v>
      </c>
      <c r="B652" s="126" t="s">
        <v>3114</v>
      </c>
      <c r="C652" s="127" t="s">
        <v>3115</v>
      </c>
      <c r="D652" s="126" t="s">
        <v>9</v>
      </c>
      <c r="E652" s="126"/>
      <c r="F652" s="126"/>
    </row>
    <row r="653" spans="1:6" hidden="1" x14ac:dyDescent="0.25">
      <c r="A653" s="133">
        <v>2</v>
      </c>
      <c r="B653" s="126" t="s">
        <v>3242</v>
      </c>
      <c r="C653" s="127" t="s">
        <v>3115</v>
      </c>
      <c r="D653" s="126" t="s">
        <v>20</v>
      </c>
      <c r="E653" s="126"/>
      <c r="F653" s="126"/>
    </row>
    <row r="654" spans="1:6" hidden="1" x14ac:dyDescent="0.25">
      <c r="A654" s="133">
        <v>3</v>
      </c>
      <c r="B654" s="126" t="s">
        <v>3242</v>
      </c>
      <c r="C654" s="127" t="s">
        <v>3115</v>
      </c>
      <c r="D654" s="126" t="s">
        <v>20</v>
      </c>
      <c r="E654" s="126"/>
      <c r="F654" s="126"/>
    </row>
    <row r="655" spans="1:6" hidden="1" x14ac:dyDescent="0.25">
      <c r="A655" s="133"/>
      <c r="B655" s="126"/>
      <c r="C655" s="127"/>
      <c r="D655" s="126"/>
      <c r="E655" s="126"/>
      <c r="F655" s="126"/>
    </row>
    <row r="656" spans="1:6" hidden="1" x14ac:dyDescent="0.25">
      <c r="A656" s="814" t="s">
        <v>28</v>
      </c>
      <c r="B656" s="814"/>
      <c r="C656" s="814"/>
      <c r="D656" s="814"/>
      <c r="E656" s="814"/>
      <c r="F656" s="814"/>
    </row>
    <row r="657" spans="1:6" hidden="1" x14ac:dyDescent="0.25">
      <c r="A657" s="93">
        <v>1</v>
      </c>
      <c r="B657" s="126" t="s">
        <v>3179</v>
      </c>
      <c r="C657" s="127" t="s">
        <v>28</v>
      </c>
      <c r="D657" s="126" t="s">
        <v>20</v>
      </c>
      <c r="E657" s="126"/>
      <c r="F657" s="126"/>
    </row>
    <row r="658" spans="1:6" hidden="1" x14ac:dyDescent="0.25">
      <c r="A658" s="85"/>
      <c r="B658" s="72"/>
      <c r="C658" s="73"/>
      <c r="D658" s="72"/>
      <c r="E658" s="22"/>
      <c r="F658" s="297"/>
    </row>
    <row r="659" spans="1:6" hidden="1" x14ac:dyDescent="0.25">
      <c r="A659" s="811" t="s">
        <v>17</v>
      </c>
      <c r="B659" s="812"/>
      <c r="C659" s="812"/>
      <c r="D659" s="812"/>
      <c r="E659" s="812"/>
      <c r="F659" s="813"/>
    </row>
    <row r="660" spans="1:6" hidden="1" x14ac:dyDescent="0.25">
      <c r="A660" s="93">
        <v>1</v>
      </c>
      <c r="B660" s="85" t="s">
        <v>2955</v>
      </c>
      <c r="C660" s="85" t="s">
        <v>17</v>
      </c>
      <c r="D660" s="85" t="s">
        <v>882</v>
      </c>
      <c r="E660" s="85"/>
      <c r="F660" s="85" t="s">
        <v>913</v>
      </c>
    </row>
    <row r="661" spans="1:6" hidden="1" x14ac:dyDescent="0.25">
      <c r="A661" s="85"/>
      <c r="B661" s="85"/>
      <c r="C661" s="85"/>
      <c r="D661" s="85"/>
      <c r="E661" s="85"/>
      <c r="F661" s="85"/>
    </row>
    <row r="662" spans="1:6" hidden="1" x14ac:dyDescent="0.25">
      <c r="A662" s="811" t="s">
        <v>4</v>
      </c>
      <c r="B662" s="812"/>
      <c r="C662" s="812"/>
      <c r="D662" s="812"/>
      <c r="E662" s="812"/>
      <c r="F662" s="813"/>
    </row>
    <row r="663" spans="1:6" hidden="1" x14ac:dyDescent="0.25">
      <c r="A663" s="93">
        <v>1</v>
      </c>
      <c r="B663" s="85" t="s">
        <v>3243</v>
      </c>
      <c r="C663" s="85" t="s">
        <v>4</v>
      </c>
      <c r="D663" s="85" t="s">
        <v>20</v>
      </c>
      <c r="E663" s="85"/>
      <c r="F663" s="85"/>
    </row>
    <row r="664" spans="1:6" hidden="1" x14ac:dyDescent="0.25">
      <c r="A664" s="93">
        <v>2</v>
      </c>
      <c r="B664" s="85" t="s">
        <v>3243</v>
      </c>
      <c r="C664" s="85" t="s">
        <v>4</v>
      </c>
      <c r="D664" s="85" t="s">
        <v>20</v>
      </c>
      <c r="E664" s="85"/>
      <c r="F664" s="85"/>
    </row>
    <row r="665" spans="1:6" hidden="1" x14ac:dyDescent="0.25">
      <c r="A665" s="93">
        <v>3</v>
      </c>
      <c r="B665" s="85" t="s">
        <v>562</v>
      </c>
      <c r="C665" s="85" t="s">
        <v>4</v>
      </c>
      <c r="D665" s="85" t="s">
        <v>9</v>
      </c>
      <c r="E665" s="85"/>
      <c r="F665" s="85"/>
    </row>
    <row r="666" spans="1:6" hidden="1" x14ac:dyDescent="0.25">
      <c r="A666" s="811" t="s">
        <v>21</v>
      </c>
      <c r="B666" s="812"/>
      <c r="C666" s="812"/>
      <c r="D666" s="812"/>
      <c r="E666" s="812"/>
      <c r="F666" s="813"/>
    </row>
    <row r="667" spans="1:6" hidden="1" x14ac:dyDescent="0.25">
      <c r="A667" s="93">
        <v>1</v>
      </c>
      <c r="B667" s="132" t="s">
        <v>2520</v>
      </c>
      <c r="C667" s="132" t="s">
        <v>1571</v>
      </c>
      <c r="D667" s="132" t="s">
        <v>9</v>
      </c>
      <c r="E667" s="132"/>
      <c r="F667" s="132"/>
    </row>
    <row r="668" spans="1:6" hidden="1" x14ac:dyDescent="0.25">
      <c r="A668" s="93">
        <v>2</v>
      </c>
      <c r="B668" s="132"/>
      <c r="C668" s="132"/>
      <c r="D668" s="132"/>
      <c r="E668" s="132"/>
      <c r="F668" s="132"/>
    </row>
    <row r="669" spans="1:6" hidden="1" x14ac:dyDescent="0.25">
      <c r="A669" s="811" t="s">
        <v>3248</v>
      </c>
      <c r="B669" s="812"/>
      <c r="C669" s="812"/>
      <c r="D669" s="812"/>
      <c r="E669" s="812"/>
      <c r="F669" s="813"/>
    </row>
    <row r="670" spans="1:6" hidden="1" x14ac:dyDescent="0.25">
      <c r="A670" s="93">
        <v>1</v>
      </c>
      <c r="B670" s="132" t="s">
        <v>3249</v>
      </c>
      <c r="C670" s="132" t="s">
        <v>1008</v>
      </c>
      <c r="D670" s="132" t="s">
        <v>41</v>
      </c>
      <c r="E670" s="132"/>
      <c r="F670" s="132" t="s">
        <v>3250</v>
      </c>
    </row>
    <row r="671" spans="1:6" hidden="1" x14ac:dyDescent="0.25"/>
    <row r="672" spans="1:6" hidden="1" x14ac:dyDescent="0.25"/>
    <row r="673" spans="1:6" hidden="1" x14ac:dyDescent="0.25"/>
    <row r="674" spans="1:6" hidden="1" x14ac:dyDescent="0.25"/>
    <row r="675" spans="1:6" hidden="1" x14ac:dyDescent="0.25">
      <c r="A675" s="171"/>
      <c r="B675" s="172" t="s">
        <v>1</v>
      </c>
      <c r="C675" s="173" t="s">
        <v>2480</v>
      </c>
      <c r="D675" s="172"/>
      <c r="E675" s="172"/>
      <c r="F675" s="174"/>
    </row>
    <row r="676" spans="1:6" hidden="1" x14ac:dyDescent="0.25">
      <c r="A676" s="175" t="s">
        <v>580</v>
      </c>
      <c r="B676" s="176" t="s">
        <v>576</v>
      </c>
      <c r="C676" s="177"/>
      <c r="D676" s="176" t="s">
        <v>577</v>
      </c>
      <c r="E676" s="176" t="s">
        <v>578</v>
      </c>
      <c r="F676" s="178" t="s">
        <v>579</v>
      </c>
    </row>
    <row r="677" spans="1:6" hidden="1" x14ac:dyDescent="0.25">
      <c r="A677" s="814" t="s">
        <v>22</v>
      </c>
      <c r="B677" s="814"/>
      <c r="C677" s="814"/>
      <c r="D677" s="814"/>
      <c r="E677" s="814"/>
      <c r="F677" s="814"/>
    </row>
    <row r="678" spans="1:6" hidden="1" x14ac:dyDescent="0.25">
      <c r="A678" s="93">
        <v>1</v>
      </c>
      <c r="B678" s="126" t="s">
        <v>3253</v>
      </c>
      <c r="C678" s="127" t="s">
        <v>22</v>
      </c>
      <c r="D678" s="126" t="s">
        <v>20</v>
      </c>
      <c r="E678" s="126"/>
      <c r="F678" s="126"/>
    </row>
    <row r="679" spans="1:6" hidden="1" x14ac:dyDescent="0.25">
      <c r="A679" s="93">
        <v>2</v>
      </c>
      <c r="B679" s="126"/>
      <c r="C679" s="127"/>
      <c r="D679" s="126"/>
      <c r="E679" s="126"/>
      <c r="F679" s="126"/>
    </row>
    <row r="680" spans="1:6" hidden="1" x14ac:dyDescent="0.25">
      <c r="A680" s="814" t="s">
        <v>21</v>
      </c>
      <c r="B680" s="814"/>
      <c r="C680" s="814"/>
      <c r="D680" s="814"/>
      <c r="E680" s="814"/>
      <c r="F680" s="814"/>
    </row>
    <row r="681" spans="1:6" hidden="1" x14ac:dyDescent="0.25">
      <c r="A681" s="133">
        <v>1</v>
      </c>
      <c r="B681" s="126" t="s">
        <v>3269</v>
      </c>
      <c r="C681" s="127" t="s">
        <v>21</v>
      </c>
      <c r="D681" s="126" t="s">
        <v>20</v>
      </c>
      <c r="E681" s="126"/>
      <c r="F681" s="126"/>
    </row>
    <row r="682" spans="1:6" hidden="1" x14ac:dyDescent="0.25">
      <c r="A682" s="133">
        <v>2</v>
      </c>
      <c r="B682" s="126" t="s">
        <v>1232</v>
      </c>
      <c r="C682" s="127" t="s">
        <v>21</v>
      </c>
      <c r="D682" s="126" t="s">
        <v>9</v>
      </c>
      <c r="E682" s="126"/>
      <c r="F682" s="126"/>
    </row>
    <row r="683" spans="1:6" hidden="1" x14ac:dyDescent="0.25">
      <c r="A683" s="814" t="s">
        <v>2040</v>
      </c>
      <c r="B683" s="814"/>
      <c r="C683" s="814"/>
      <c r="D683" s="814"/>
      <c r="E683" s="814"/>
      <c r="F683" s="814"/>
    </row>
    <row r="684" spans="1:6" hidden="1" x14ac:dyDescent="0.25">
      <c r="A684" s="93">
        <v>1</v>
      </c>
      <c r="B684" s="126" t="s">
        <v>2039</v>
      </c>
      <c r="C684" s="127" t="s">
        <v>2040</v>
      </c>
      <c r="D684" s="126" t="s">
        <v>20</v>
      </c>
      <c r="E684" s="126"/>
      <c r="F684" s="126"/>
    </row>
    <row r="685" spans="1:6" hidden="1" x14ac:dyDescent="0.25">
      <c r="A685" s="85"/>
      <c r="B685" s="72"/>
      <c r="C685" s="73"/>
      <c r="D685" s="72"/>
      <c r="E685" s="22"/>
      <c r="F685" s="297"/>
    </row>
    <row r="686" spans="1:6" hidden="1" x14ac:dyDescent="0.25">
      <c r="A686" s="811" t="s">
        <v>3271</v>
      </c>
      <c r="B686" s="812"/>
      <c r="C686" s="812"/>
      <c r="D686" s="812"/>
      <c r="E686" s="812"/>
      <c r="F686" s="813"/>
    </row>
    <row r="687" spans="1:6" hidden="1" x14ac:dyDescent="0.25">
      <c r="A687" s="93">
        <v>1</v>
      </c>
      <c r="B687" s="85" t="s">
        <v>3272</v>
      </c>
      <c r="C687" s="85" t="s">
        <v>3271</v>
      </c>
      <c r="D687" s="85" t="s">
        <v>9</v>
      </c>
      <c r="E687" s="85"/>
      <c r="F687" s="85"/>
    </row>
    <row r="688" spans="1:6" hidden="1" x14ac:dyDescent="0.25">
      <c r="A688" s="85"/>
      <c r="B688" s="85" t="s">
        <v>3272</v>
      </c>
      <c r="C688" s="85" t="s">
        <v>3271</v>
      </c>
      <c r="D688" s="85" t="s">
        <v>9</v>
      </c>
      <c r="E688" s="85"/>
      <c r="F688" s="85"/>
    </row>
    <row r="689" spans="1:6" hidden="1" x14ac:dyDescent="0.25">
      <c r="A689" s="247"/>
      <c r="B689" s="134"/>
      <c r="C689" s="134"/>
      <c r="D689" s="134"/>
      <c r="E689" s="134"/>
      <c r="F689" s="134"/>
    </row>
    <row r="690" spans="1:6" hidden="1" x14ac:dyDescent="0.25"/>
    <row r="691" spans="1:6" hidden="1" x14ac:dyDescent="0.25"/>
    <row r="692" spans="1:6" hidden="1" x14ac:dyDescent="0.25">
      <c r="A692" s="189"/>
      <c r="B692" s="190" t="s">
        <v>591</v>
      </c>
      <c r="C692" s="191" t="s">
        <v>2481</v>
      </c>
      <c r="D692" s="190"/>
      <c r="E692" s="190"/>
      <c r="F692" s="192"/>
    </row>
    <row r="693" spans="1:6" hidden="1" x14ac:dyDescent="0.25">
      <c r="A693" s="193" t="s">
        <v>580</v>
      </c>
      <c r="B693" s="194" t="s">
        <v>576</v>
      </c>
      <c r="C693" s="195"/>
      <c r="D693" s="194" t="s">
        <v>577</v>
      </c>
      <c r="E693" s="194" t="s">
        <v>578</v>
      </c>
      <c r="F693" s="196" t="s">
        <v>579</v>
      </c>
    </row>
    <row r="694" spans="1:6" hidden="1" x14ac:dyDescent="0.25">
      <c r="A694" s="814" t="s">
        <v>22</v>
      </c>
      <c r="B694" s="814"/>
      <c r="C694" s="814"/>
      <c r="D694" s="814"/>
      <c r="E694" s="814"/>
      <c r="F694" s="814"/>
    </row>
    <row r="695" spans="1:6" hidden="1" x14ac:dyDescent="0.25">
      <c r="A695" s="93">
        <v>1</v>
      </c>
      <c r="B695" s="126" t="s">
        <v>3425</v>
      </c>
      <c r="C695" s="127" t="s">
        <v>22</v>
      </c>
      <c r="D695" s="126" t="s">
        <v>20</v>
      </c>
      <c r="E695" s="126"/>
      <c r="F695" s="126"/>
    </row>
    <row r="696" spans="1:6" hidden="1" x14ac:dyDescent="0.25">
      <c r="A696" s="93">
        <v>2</v>
      </c>
      <c r="B696" s="126" t="s">
        <v>3380</v>
      </c>
      <c r="C696" s="127" t="s">
        <v>22</v>
      </c>
      <c r="D696" s="126" t="s">
        <v>20</v>
      </c>
      <c r="E696" s="126"/>
      <c r="F696" s="126"/>
    </row>
    <row r="697" spans="1:6" hidden="1" x14ac:dyDescent="0.25">
      <c r="A697" s="93">
        <v>3</v>
      </c>
      <c r="B697" s="126" t="s">
        <v>3372</v>
      </c>
      <c r="C697" s="127" t="s">
        <v>22</v>
      </c>
      <c r="D697" s="126" t="s">
        <v>155</v>
      </c>
      <c r="E697" s="126"/>
      <c r="F697" s="126"/>
    </row>
    <row r="698" spans="1:6" hidden="1" x14ac:dyDescent="0.25">
      <c r="A698" s="814" t="s">
        <v>13</v>
      </c>
      <c r="B698" s="814"/>
      <c r="C698" s="814"/>
      <c r="D698" s="814"/>
      <c r="E698" s="814"/>
      <c r="F698" s="814"/>
    </row>
    <row r="699" spans="1:6" hidden="1" x14ac:dyDescent="0.25">
      <c r="A699" s="133">
        <v>1</v>
      </c>
      <c r="B699" s="207" t="s">
        <v>3375</v>
      </c>
      <c r="C699" s="207" t="s">
        <v>13</v>
      </c>
      <c r="D699" s="207" t="s">
        <v>20</v>
      </c>
      <c r="E699" s="133"/>
      <c r="F699" s="133"/>
    </row>
    <row r="700" spans="1:6" hidden="1" x14ac:dyDescent="0.25">
      <c r="A700" s="133">
        <v>2</v>
      </c>
      <c r="B700" s="126" t="s">
        <v>3381</v>
      </c>
      <c r="C700" s="127" t="s">
        <v>13</v>
      </c>
      <c r="D700" s="126" t="s">
        <v>12</v>
      </c>
      <c r="E700" s="126"/>
      <c r="F700" s="126"/>
    </row>
    <row r="701" spans="1:6" hidden="1" x14ac:dyDescent="0.25">
      <c r="A701" s="133">
        <v>3</v>
      </c>
      <c r="B701" s="126" t="s">
        <v>3424</v>
      </c>
      <c r="C701" s="127" t="s">
        <v>13</v>
      </c>
      <c r="D701" s="126" t="s">
        <v>5</v>
      </c>
      <c r="E701" s="126"/>
      <c r="F701" s="126"/>
    </row>
    <row r="702" spans="1:6" hidden="1" x14ac:dyDescent="0.25">
      <c r="A702" s="811" t="s">
        <v>17</v>
      </c>
      <c r="B702" s="812"/>
      <c r="C702" s="812"/>
      <c r="D702" s="812"/>
      <c r="E702" s="812"/>
      <c r="F702" s="813"/>
    </row>
    <row r="703" spans="1:6" hidden="1" x14ac:dyDescent="0.25">
      <c r="A703" s="93">
        <v>1</v>
      </c>
      <c r="B703" s="85" t="s">
        <v>2059</v>
      </c>
      <c r="C703" s="85" t="s">
        <v>17</v>
      </c>
      <c r="D703" s="85" t="s">
        <v>155</v>
      </c>
      <c r="E703" s="85"/>
      <c r="F703" s="85"/>
    </row>
    <row r="704" spans="1:6" hidden="1" x14ac:dyDescent="0.25">
      <c r="A704" s="811" t="s">
        <v>4</v>
      </c>
      <c r="B704" s="812"/>
      <c r="C704" s="812"/>
      <c r="D704" s="812"/>
      <c r="E704" s="812"/>
      <c r="F704" s="813"/>
    </row>
    <row r="705" spans="1:6" hidden="1" x14ac:dyDescent="0.25">
      <c r="A705" s="93">
        <v>1</v>
      </c>
      <c r="B705" s="85" t="s">
        <v>3376</v>
      </c>
      <c r="C705" s="85" t="s">
        <v>4</v>
      </c>
      <c r="D705" s="85" t="s">
        <v>20</v>
      </c>
      <c r="E705" s="85"/>
      <c r="F705" s="85"/>
    </row>
    <row r="706" spans="1:6" hidden="1" x14ac:dyDescent="0.25">
      <c r="A706" s="93">
        <v>2</v>
      </c>
      <c r="B706" s="85" t="s">
        <v>3376</v>
      </c>
      <c r="C706" s="85" t="s">
        <v>4</v>
      </c>
      <c r="D706" s="85" t="s">
        <v>20</v>
      </c>
      <c r="E706" s="85"/>
      <c r="F706" s="85"/>
    </row>
    <row r="707" spans="1:6" hidden="1" x14ac:dyDescent="0.25">
      <c r="A707" s="93">
        <v>3</v>
      </c>
      <c r="B707" s="85" t="s">
        <v>3376</v>
      </c>
      <c r="C707" s="85" t="s">
        <v>4</v>
      </c>
      <c r="D707" s="85" t="s">
        <v>20</v>
      </c>
      <c r="E707" s="85"/>
      <c r="F707" s="85"/>
    </row>
    <row r="708" spans="1:6" hidden="1" x14ac:dyDescent="0.25">
      <c r="A708" s="93">
        <v>4</v>
      </c>
      <c r="B708" s="85" t="s">
        <v>3377</v>
      </c>
      <c r="C708" s="85" t="s">
        <v>4</v>
      </c>
      <c r="D708" s="85" t="s">
        <v>155</v>
      </c>
      <c r="E708" s="85"/>
      <c r="F708" s="85"/>
    </row>
    <row r="709" spans="1:6" hidden="1" x14ac:dyDescent="0.25">
      <c r="A709" s="93">
        <v>5</v>
      </c>
      <c r="B709" s="85" t="s">
        <v>3378</v>
      </c>
      <c r="C709" s="85" t="s">
        <v>4</v>
      </c>
      <c r="D709" s="85" t="s">
        <v>155</v>
      </c>
      <c r="E709" s="85"/>
      <c r="F709" s="85"/>
    </row>
    <row r="710" spans="1:6" hidden="1" x14ac:dyDescent="0.25">
      <c r="A710" s="93">
        <v>6</v>
      </c>
      <c r="B710" s="85" t="s">
        <v>3379</v>
      </c>
      <c r="C710" s="85" t="s">
        <v>4</v>
      </c>
      <c r="D710" s="85" t="s">
        <v>41</v>
      </c>
      <c r="E710" s="85"/>
      <c r="F710" s="85"/>
    </row>
    <row r="711" spans="1:6" hidden="1" x14ac:dyDescent="0.25">
      <c r="A711" s="93">
        <v>7</v>
      </c>
      <c r="B711" s="85" t="s">
        <v>3382</v>
      </c>
      <c r="C711" s="85" t="s">
        <v>4</v>
      </c>
      <c r="D711" s="85" t="s">
        <v>20</v>
      </c>
      <c r="E711" s="85"/>
      <c r="F711" s="85"/>
    </row>
    <row r="712" spans="1:6" hidden="1" x14ac:dyDescent="0.25">
      <c r="A712" s="93">
        <v>8</v>
      </c>
      <c r="B712" s="85" t="s">
        <v>3430</v>
      </c>
      <c r="C712" s="85" t="s">
        <v>4</v>
      </c>
      <c r="D712" s="85" t="s">
        <v>20</v>
      </c>
      <c r="E712" s="85"/>
      <c r="F712" s="85"/>
    </row>
    <row r="713" spans="1:6" hidden="1" x14ac:dyDescent="0.25">
      <c r="A713" s="93">
        <v>9</v>
      </c>
      <c r="B713" s="85" t="s">
        <v>3433</v>
      </c>
      <c r="C713" s="85" t="s">
        <v>4</v>
      </c>
      <c r="D713" s="85" t="s">
        <v>20</v>
      </c>
      <c r="E713" s="85"/>
      <c r="F713" s="85"/>
    </row>
    <row r="714" spans="1:6" hidden="1" x14ac:dyDescent="0.25">
      <c r="A714" s="93">
        <v>10</v>
      </c>
      <c r="B714" s="85" t="s">
        <v>3434</v>
      </c>
      <c r="C714" s="85" t="s">
        <v>4</v>
      </c>
      <c r="D714" s="85" t="s">
        <v>20</v>
      </c>
      <c r="E714" s="85"/>
      <c r="F714" s="85"/>
    </row>
    <row r="715" spans="1:6" hidden="1" x14ac:dyDescent="0.25">
      <c r="A715" s="811" t="s">
        <v>21</v>
      </c>
      <c r="B715" s="812"/>
      <c r="C715" s="812"/>
      <c r="D715" s="812"/>
      <c r="E715" s="812"/>
      <c r="F715" s="813"/>
    </row>
    <row r="716" spans="1:6" hidden="1" x14ac:dyDescent="0.25">
      <c r="A716" s="93">
        <v>1</v>
      </c>
      <c r="B716" s="132" t="s">
        <v>3270</v>
      </c>
      <c r="C716" s="132" t="s">
        <v>21</v>
      </c>
      <c r="D716" s="132" t="s">
        <v>9</v>
      </c>
      <c r="E716" s="132"/>
      <c r="F716" s="132"/>
    </row>
    <row r="717" spans="1:6" hidden="1" x14ac:dyDescent="0.25">
      <c r="A717" s="93">
        <v>2</v>
      </c>
      <c r="B717" s="132" t="s">
        <v>1198</v>
      </c>
      <c r="C717" s="132" t="s">
        <v>21</v>
      </c>
      <c r="D717" s="132" t="s">
        <v>9</v>
      </c>
      <c r="E717" s="132"/>
      <c r="F717" s="132"/>
    </row>
    <row r="718" spans="1:6" hidden="1" x14ac:dyDescent="0.25">
      <c r="A718" s="811" t="s">
        <v>573</v>
      </c>
      <c r="B718" s="812"/>
      <c r="C718" s="812"/>
      <c r="D718" s="812"/>
      <c r="E718" s="812"/>
      <c r="F718" s="813"/>
    </row>
    <row r="719" spans="1:6" hidden="1" x14ac:dyDescent="0.25">
      <c r="A719" s="93">
        <v>1</v>
      </c>
      <c r="B719" s="85" t="s">
        <v>3431</v>
      </c>
      <c r="C719" s="85" t="s">
        <v>573</v>
      </c>
      <c r="D719" s="85" t="s">
        <v>20</v>
      </c>
      <c r="E719" s="85"/>
      <c r="F719" s="85"/>
    </row>
    <row r="720" spans="1:6" hidden="1" x14ac:dyDescent="0.25">
      <c r="A720" s="811" t="s">
        <v>3271</v>
      </c>
      <c r="B720" s="812"/>
      <c r="C720" s="812"/>
      <c r="D720" s="812"/>
      <c r="E720" s="812"/>
      <c r="F720" s="813"/>
    </row>
    <row r="721" spans="1:6" hidden="1" x14ac:dyDescent="0.25">
      <c r="A721" s="93">
        <v>1</v>
      </c>
      <c r="B721" s="132" t="s">
        <v>3422</v>
      </c>
      <c r="C721" s="132" t="s">
        <v>3271</v>
      </c>
      <c r="D721" s="132" t="s">
        <v>20</v>
      </c>
      <c r="E721" s="132"/>
      <c r="F721" s="132"/>
    </row>
    <row r="722" spans="1:6" hidden="1" x14ac:dyDescent="0.25">
      <c r="A722" s="93">
        <v>2</v>
      </c>
      <c r="B722" s="132" t="s">
        <v>3423</v>
      </c>
      <c r="C722" s="132" t="s">
        <v>3271</v>
      </c>
      <c r="D722" s="132" t="s">
        <v>20</v>
      </c>
      <c r="E722" s="132"/>
      <c r="F722" s="132"/>
    </row>
    <row r="723" spans="1:6" hidden="1" x14ac:dyDescent="0.25">
      <c r="A723" s="811" t="s">
        <v>3426</v>
      </c>
      <c r="B723" s="812"/>
      <c r="C723" s="812"/>
      <c r="D723" s="812"/>
      <c r="E723" s="812"/>
      <c r="F723" s="813"/>
    </row>
    <row r="724" spans="1:6" hidden="1" x14ac:dyDescent="0.25">
      <c r="A724" s="93">
        <v>1</v>
      </c>
      <c r="B724" s="132" t="s">
        <v>3427</v>
      </c>
      <c r="C724" s="132" t="s">
        <v>3426</v>
      </c>
      <c r="D724" s="132" t="s">
        <v>9</v>
      </c>
      <c r="E724" s="132"/>
      <c r="F724" s="132"/>
    </row>
    <row r="725" spans="1:6" hidden="1" x14ac:dyDescent="0.25">
      <c r="A725" s="93">
        <v>2</v>
      </c>
      <c r="B725" s="132" t="s">
        <v>3428</v>
      </c>
      <c r="C725" s="132" t="s">
        <v>3426</v>
      </c>
      <c r="D725" s="132" t="s">
        <v>9</v>
      </c>
      <c r="E725" s="132"/>
      <c r="F725" s="132"/>
    </row>
    <row r="726" spans="1:6" hidden="1" x14ac:dyDescent="0.25">
      <c r="A726" s="93">
        <v>3</v>
      </c>
      <c r="B726" s="132" t="s">
        <v>3428</v>
      </c>
      <c r="C726" s="132" t="s">
        <v>3426</v>
      </c>
      <c r="D726" s="132" t="s">
        <v>9</v>
      </c>
      <c r="E726" s="132"/>
      <c r="F726" s="132"/>
    </row>
    <row r="727" spans="1:6" hidden="1" x14ac:dyDescent="0.25">
      <c r="A727" s="93">
        <v>4</v>
      </c>
      <c r="B727" s="132" t="s">
        <v>3432</v>
      </c>
      <c r="C727" s="132" t="s">
        <v>3426</v>
      </c>
      <c r="D727" s="132" t="s">
        <v>41</v>
      </c>
      <c r="E727" s="132"/>
      <c r="F727" s="132"/>
    </row>
    <row r="728" spans="1:6" hidden="1" x14ac:dyDescent="0.25">
      <c r="A728" s="93">
        <v>5</v>
      </c>
      <c r="B728" s="132" t="s">
        <v>3429</v>
      </c>
      <c r="C728" s="132" t="s">
        <v>3426</v>
      </c>
      <c r="D728" s="132" t="s">
        <v>9</v>
      </c>
      <c r="E728" s="132"/>
      <c r="F728" s="132"/>
    </row>
    <row r="729" spans="1:6" hidden="1" x14ac:dyDescent="0.25">
      <c r="A729" s="117"/>
      <c r="B729" s="117"/>
      <c r="C729" s="117"/>
      <c r="D729" s="117"/>
      <c r="E729" s="117"/>
      <c r="F729" s="117"/>
    </row>
    <row r="730" spans="1:6" hidden="1" x14ac:dyDescent="0.25">
      <c r="A730" s="307" t="s">
        <v>580</v>
      </c>
      <c r="B730" s="308" t="s">
        <v>576</v>
      </c>
      <c r="C730" s="309"/>
      <c r="D730" s="308" t="s">
        <v>577</v>
      </c>
      <c r="E730" s="308" t="s">
        <v>578</v>
      </c>
      <c r="F730" s="310" t="s">
        <v>579</v>
      </c>
    </row>
    <row r="731" spans="1:6" hidden="1" x14ac:dyDescent="0.25">
      <c r="A731" s="814" t="s">
        <v>22</v>
      </c>
      <c r="B731" s="814"/>
      <c r="C731" s="814"/>
      <c r="D731" s="814"/>
      <c r="E731" s="814"/>
      <c r="F731" s="814"/>
    </row>
    <row r="732" spans="1:6" hidden="1" x14ac:dyDescent="0.25">
      <c r="A732" s="93">
        <v>1</v>
      </c>
      <c r="B732" s="126"/>
      <c r="C732" s="127"/>
      <c r="D732" s="126"/>
      <c r="E732" s="126"/>
      <c r="F732" s="126"/>
    </row>
    <row r="733" spans="1:6" hidden="1" x14ac:dyDescent="0.25">
      <c r="A733" s="93">
        <v>2</v>
      </c>
      <c r="B733" s="126"/>
      <c r="C733" s="127"/>
      <c r="D733" s="126"/>
      <c r="E733" s="126"/>
      <c r="F733" s="126"/>
    </row>
    <row r="734" spans="1:6" hidden="1" x14ac:dyDescent="0.25">
      <c r="A734" s="814" t="s">
        <v>13</v>
      </c>
      <c r="B734" s="814"/>
      <c r="C734" s="814"/>
      <c r="D734" s="814"/>
      <c r="E734" s="814"/>
      <c r="F734" s="814"/>
    </row>
    <row r="735" spans="1:6" hidden="1" x14ac:dyDescent="0.25">
      <c r="A735" s="133">
        <v>1</v>
      </c>
      <c r="B735" s="126"/>
      <c r="C735" s="127"/>
      <c r="D735" s="126"/>
      <c r="E735" s="126"/>
      <c r="F735" s="126"/>
    </row>
    <row r="736" spans="1:6" hidden="1" x14ac:dyDescent="0.25">
      <c r="A736" s="133">
        <v>2</v>
      </c>
      <c r="B736" s="126"/>
      <c r="C736" s="127"/>
      <c r="D736" s="126"/>
      <c r="E736" s="126"/>
      <c r="F736" s="126"/>
    </row>
    <row r="737" spans="1:6" hidden="1" x14ac:dyDescent="0.25">
      <c r="A737" s="814" t="s">
        <v>28</v>
      </c>
      <c r="B737" s="814"/>
      <c r="C737" s="814"/>
      <c r="D737" s="814"/>
      <c r="E737" s="814"/>
      <c r="F737" s="814"/>
    </row>
    <row r="738" spans="1:6" hidden="1" x14ac:dyDescent="0.25">
      <c r="A738" s="93">
        <v>1</v>
      </c>
      <c r="B738" s="126"/>
      <c r="C738" s="127"/>
      <c r="D738" s="126"/>
      <c r="E738" s="126"/>
      <c r="F738" s="126"/>
    </row>
    <row r="739" spans="1:6" hidden="1" x14ac:dyDescent="0.25">
      <c r="A739" s="85"/>
      <c r="B739" s="72"/>
      <c r="C739" s="73"/>
      <c r="D739" s="72"/>
      <c r="E739" s="22"/>
      <c r="F739" s="297"/>
    </row>
    <row r="740" spans="1:6" hidden="1" x14ac:dyDescent="0.25">
      <c r="A740" s="811" t="s">
        <v>17</v>
      </c>
      <c r="B740" s="812"/>
      <c r="C740" s="812"/>
      <c r="D740" s="812"/>
      <c r="E740" s="812"/>
      <c r="F740" s="813"/>
    </row>
    <row r="741" spans="1:6" hidden="1" x14ac:dyDescent="0.25">
      <c r="A741" s="93">
        <v>1</v>
      </c>
      <c r="B741" s="85"/>
      <c r="C741" s="85"/>
      <c r="D741" s="85"/>
      <c r="E741" s="85"/>
      <c r="F741" s="85"/>
    </row>
    <row r="742" spans="1:6" hidden="1" x14ac:dyDescent="0.25">
      <c r="A742" s="85"/>
      <c r="B742" s="85"/>
      <c r="C742" s="85"/>
      <c r="D742" s="85"/>
      <c r="E742" s="85"/>
      <c r="F742" s="85"/>
    </row>
    <row r="743" spans="1:6" hidden="1" x14ac:dyDescent="0.25">
      <c r="A743" s="811" t="s">
        <v>4</v>
      </c>
      <c r="B743" s="812"/>
      <c r="C743" s="812"/>
      <c r="D743" s="812"/>
      <c r="E743" s="812"/>
      <c r="F743" s="813"/>
    </row>
    <row r="744" spans="1:6" hidden="1" x14ac:dyDescent="0.25">
      <c r="A744" s="93">
        <v>1</v>
      </c>
      <c r="B744" s="85"/>
      <c r="C744" s="85"/>
      <c r="D744" s="85"/>
      <c r="E744" s="85"/>
      <c r="F744" s="85"/>
    </row>
    <row r="745" spans="1:6" hidden="1" x14ac:dyDescent="0.25">
      <c r="A745" s="93">
        <v>2</v>
      </c>
      <c r="B745" s="85"/>
      <c r="C745" s="85"/>
      <c r="D745" s="85"/>
      <c r="E745" s="85"/>
      <c r="F745" s="85"/>
    </row>
    <row r="746" spans="1:6" hidden="1" x14ac:dyDescent="0.25">
      <c r="A746" s="811" t="s">
        <v>72</v>
      </c>
      <c r="B746" s="812"/>
      <c r="C746" s="812"/>
      <c r="D746" s="812"/>
      <c r="E746" s="812"/>
      <c r="F746" s="813"/>
    </row>
    <row r="747" spans="1:6" hidden="1" x14ac:dyDescent="0.25">
      <c r="A747" s="93">
        <v>1</v>
      </c>
      <c r="B747" s="85"/>
      <c r="C747" s="85"/>
      <c r="D747" s="85"/>
      <c r="E747" s="85"/>
      <c r="F747" s="85"/>
    </row>
    <row r="748" spans="1:6" hidden="1" x14ac:dyDescent="0.25">
      <c r="A748" s="85"/>
      <c r="B748" s="85"/>
      <c r="C748" s="85"/>
      <c r="D748" s="85"/>
      <c r="E748" s="85"/>
      <c r="F748" s="85"/>
    </row>
    <row r="749" spans="1:6" hidden="1" x14ac:dyDescent="0.25">
      <c r="A749" s="811" t="s">
        <v>21</v>
      </c>
      <c r="B749" s="812"/>
      <c r="C749" s="812"/>
      <c r="D749" s="812"/>
      <c r="E749" s="812"/>
      <c r="F749" s="813"/>
    </row>
    <row r="750" spans="1:6" hidden="1" x14ac:dyDescent="0.25">
      <c r="A750" s="93">
        <v>1</v>
      </c>
      <c r="B750" s="132"/>
      <c r="C750" s="132"/>
      <c r="D750" s="132"/>
      <c r="E750" s="132"/>
      <c r="F750" s="132"/>
    </row>
    <row r="751" spans="1:6" hidden="1" x14ac:dyDescent="0.25">
      <c r="A751" s="93">
        <v>2</v>
      </c>
      <c r="B751" s="132"/>
      <c r="C751" s="132"/>
      <c r="D751" s="132"/>
      <c r="E751" s="132"/>
      <c r="F751" s="132"/>
    </row>
    <row r="752" spans="1:6" hidden="1" x14ac:dyDescent="0.25">
      <c r="A752" s="811" t="s">
        <v>80</v>
      </c>
      <c r="B752" s="812"/>
      <c r="C752" s="812"/>
      <c r="D752" s="812"/>
      <c r="E752" s="812"/>
      <c r="F752" s="813"/>
    </row>
    <row r="753" spans="1:6" hidden="1" x14ac:dyDescent="0.25">
      <c r="A753" s="93">
        <v>1</v>
      </c>
      <c r="B753" s="132"/>
      <c r="C753" s="132"/>
      <c r="D753" s="132"/>
      <c r="E753" s="132"/>
      <c r="F753" s="132"/>
    </row>
    <row r="754" spans="1:6" hidden="1" x14ac:dyDescent="0.25">
      <c r="A754" s="93"/>
      <c r="B754" s="132"/>
      <c r="C754" s="132"/>
      <c r="D754" s="132"/>
      <c r="E754" s="132"/>
      <c r="F754" s="132"/>
    </row>
    <row r="755" spans="1:6" hidden="1" x14ac:dyDescent="0.25">
      <c r="A755" s="93">
        <v>2</v>
      </c>
      <c r="B755" s="132"/>
      <c r="C755" s="132"/>
      <c r="D755" s="132"/>
      <c r="E755" s="132"/>
      <c r="F755" s="132"/>
    </row>
    <row r="756" spans="1:6" hidden="1" x14ac:dyDescent="0.25"/>
    <row r="757" spans="1:6" hidden="1" x14ac:dyDescent="0.25"/>
    <row r="758" spans="1:6" hidden="1" x14ac:dyDescent="0.25"/>
    <row r="759" spans="1:6" hidden="1" x14ac:dyDescent="0.25"/>
    <row r="760" spans="1:6" hidden="1" x14ac:dyDescent="0.25">
      <c r="A760" s="32"/>
      <c r="B760" s="17" t="s">
        <v>63</v>
      </c>
      <c r="C760" s="18" t="s">
        <v>2468</v>
      </c>
      <c r="D760" s="17"/>
      <c r="E760" s="17"/>
      <c r="F760" s="19"/>
    </row>
    <row r="761" spans="1:6" hidden="1" x14ac:dyDescent="0.25">
      <c r="A761" s="147" t="s">
        <v>580</v>
      </c>
      <c r="B761" s="148" t="s">
        <v>576</v>
      </c>
      <c r="C761" s="149"/>
      <c r="D761" s="148" t="s">
        <v>577</v>
      </c>
      <c r="E761" s="148" t="s">
        <v>578</v>
      </c>
      <c r="F761" s="150" t="s">
        <v>579</v>
      </c>
    </row>
    <row r="762" spans="1:6" hidden="1" x14ac:dyDescent="0.25">
      <c r="A762" s="814" t="s">
        <v>22</v>
      </c>
      <c r="B762" s="814"/>
      <c r="C762" s="814"/>
      <c r="D762" s="814"/>
      <c r="E762" s="814"/>
      <c r="F762" s="814"/>
    </row>
    <row r="763" spans="1:6" hidden="1" x14ac:dyDescent="0.25">
      <c r="A763" s="93">
        <v>1</v>
      </c>
      <c r="B763" s="126"/>
      <c r="C763" s="127"/>
      <c r="D763" s="126"/>
      <c r="E763" s="126"/>
      <c r="F763" s="126"/>
    </row>
    <row r="764" spans="1:6" hidden="1" x14ac:dyDescent="0.25">
      <c r="A764" s="93">
        <v>2</v>
      </c>
      <c r="B764" s="126"/>
      <c r="C764" s="127"/>
      <c r="D764" s="126"/>
      <c r="E764" s="126"/>
      <c r="F764" s="126"/>
    </row>
    <row r="765" spans="1:6" hidden="1" x14ac:dyDescent="0.25">
      <c r="A765" s="814" t="s">
        <v>13</v>
      </c>
      <c r="B765" s="814"/>
      <c r="C765" s="814"/>
      <c r="D765" s="814"/>
      <c r="E765" s="814"/>
      <c r="F765" s="814"/>
    </row>
    <row r="766" spans="1:6" hidden="1" x14ac:dyDescent="0.25">
      <c r="A766" s="133">
        <v>1</v>
      </c>
      <c r="B766" s="126"/>
      <c r="C766" s="127"/>
      <c r="D766" s="126"/>
      <c r="E766" s="126"/>
      <c r="F766" s="126"/>
    </row>
    <row r="767" spans="1:6" hidden="1" x14ac:dyDescent="0.25">
      <c r="A767" s="133">
        <v>2</v>
      </c>
      <c r="B767" s="126"/>
      <c r="C767" s="127"/>
      <c r="D767" s="126"/>
      <c r="E767" s="126"/>
      <c r="F767" s="126"/>
    </row>
    <row r="768" spans="1:6" hidden="1" x14ac:dyDescent="0.25">
      <c r="A768" s="814" t="s">
        <v>28</v>
      </c>
      <c r="B768" s="814"/>
      <c r="C768" s="814"/>
      <c r="D768" s="814"/>
      <c r="E768" s="814"/>
      <c r="F768" s="814"/>
    </row>
    <row r="769" spans="1:6" hidden="1" x14ac:dyDescent="0.25">
      <c r="A769" s="93">
        <v>1</v>
      </c>
      <c r="B769" s="126"/>
      <c r="C769" s="127"/>
      <c r="D769" s="126"/>
      <c r="E769" s="126"/>
      <c r="F769" s="126"/>
    </row>
    <row r="770" spans="1:6" hidden="1" x14ac:dyDescent="0.25">
      <c r="A770" s="85"/>
      <c r="B770" s="72"/>
      <c r="C770" s="73"/>
      <c r="D770" s="72"/>
      <c r="E770" s="22"/>
      <c r="F770" s="297"/>
    </row>
    <row r="771" spans="1:6" hidden="1" x14ac:dyDescent="0.25">
      <c r="A771" s="811" t="s">
        <v>17</v>
      </c>
      <c r="B771" s="812"/>
      <c r="C771" s="812"/>
      <c r="D771" s="812"/>
      <c r="E771" s="812"/>
      <c r="F771" s="813"/>
    </row>
    <row r="772" spans="1:6" hidden="1" x14ac:dyDescent="0.25">
      <c r="A772" s="93">
        <v>1</v>
      </c>
      <c r="B772" s="85"/>
      <c r="C772" s="85"/>
      <c r="D772" s="85"/>
      <c r="E772" s="85"/>
      <c r="F772" s="85"/>
    </row>
    <row r="773" spans="1:6" hidden="1" x14ac:dyDescent="0.25">
      <c r="A773" s="85"/>
      <c r="B773" s="85"/>
      <c r="C773" s="85"/>
      <c r="D773" s="85"/>
      <c r="E773" s="85"/>
      <c r="F773" s="85"/>
    </row>
    <row r="774" spans="1:6" hidden="1" x14ac:dyDescent="0.25">
      <c r="A774" s="811" t="s">
        <v>4</v>
      </c>
      <c r="B774" s="812"/>
      <c r="C774" s="812"/>
      <c r="D774" s="812"/>
      <c r="E774" s="812"/>
      <c r="F774" s="813"/>
    </row>
    <row r="775" spans="1:6" hidden="1" x14ac:dyDescent="0.25">
      <c r="A775" s="93">
        <v>1</v>
      </c>
      <c r="B775" s="85"/>
      <c r="C775" s="85"/>
      <c r="D775" s="85"/>
      <c r="E775" s="85"/>
      <c r="F775" s="85"/>
    </row>
    <row r="776" spans="1:6" hidden="1" x14ac:dyDescent="0.25">
      <c r="A776" s="93">
        <v>2</v>
      </c>
      <c r="B776" s="85"/>
      <c r="C776" s="85"/>
      <c r="D776" s="85"/>
      <c r="E776" s="85"/>
      <c r="F776" s="85"/>
    </row>
    <row r="777" spans="1:6" hidden="1" x14ac:dyDescent="0.25">
      <c r="A777" s="811" t="s">
        <v>72</v>
      </c>
      <c r="B777" s="812"/>
      <c r="C777" s="812"/>
      <c r="D777" s="812"/>
      <c r="E777" s="812"/>
      <c r="F777" s="813"/>
    </row>
    <row r="778" spans="1:6" hidden="1" x14ac:dyDescent="0.25">
      <c r="A778" s="93">
        <v>1</v>
      </c>
      <c r="B778" s="85"/>
      <c r="C778" s="85"/>
      <c r="D778" s="85"/>
      <c r="E778" s="85"/>
      <c r="F778" s="85"/>
    </row>
    <row r="779" spans="1:6" hidden="1" x14ac:dyDescent="0.25">
      <c r="A779" s="85"/>
      <c r="B779" s="85"/>
      <c r="C779" s="85"/>
      <c r="D779" s="85"/>
      <c r="E779" s="85"/>
      <c r="F779" s="85"/>
    </row>
    <row r="780" spans="1:6" hidden="1" x14ac:dyDescent="0.25">
      <c r="A780" s="811" t="s">
        <v>21</v>
      </c>
      <c r="B780" s="812"/>
      <c r="C780" s="812"/>
      <c r="D780" s="812"/>
      <c r="E780" s="812"/>
      <c r="F780" s="813"/>
    </row>
    <row r="781" spans="1:6" hidden="1" x14ac:dyDescent="0.25">
      <c r="A781" s="93">
        <v>1</v>
      </c>
      <c r="B781" s="132"/>
      <c r="C781" s="132"/>
      <c r="D781" s="132"/>
      <c r="E781" s="132"/>
      <c r="F781" s="132"/>
    </row>
    <row r="782" spans="1:6" hidden="1" x14ac:dyDescent="0.25">
      <c r="A782" s="93">
        <v>2</v>
      </c>
      <c r="B782" s="132"/>
      <c r="C782" s="132"/>
      <c r="D782" s="132"/>
      <c r="E782" s="132"/>
      <c r="F782" s="132"/>
    </row>
    <row r="783" spans="1:6" hidden="1" x14ac:dyDescent="0.25">
      <c r="A783" s="811" t="s">
        <v>80</v>
      </c>
      <c r="B783" s="812"/>
      <c r="C783" s="812"/>
      <c r="D783" s="812"/>
      <c r="E783" s="812"/>
      <c r="F783" s="813"/>
    </row>
    <row r="784" spans="1:6" hidden="1" x14ac:dyDescent="0.25">
      <c r="A784" s="93">
        <v>1</v>
      </c>
      <c r="B784" s="132"/>
      <c r="C784" s="132"/>
      <c r="D784" s="132"/>
      <c r="E784" s="132"/>
      <c r="F784" s="132"/>
    </row>
    <row r="785" spans="1:6" hidden="1" x14ac:dyDescent="0.25">
      <c r="A785" s="93"/>
      <c r="B785" s="132"/>
      <c r="C785" s="132"/>
      <c r="D785" s="132"/>
      <c r="E785" s="132"/>
      <c r="F785" s="132"/>
    </row>
    <row r="786" spans="1:6" hidden="1" x14ac:dyDescent="0.25">
      <c r="A786" s="93">
        <v>2</v>
      </c>
      <c r="B786" s="132"/>
      <c r="C786" s="132"/>
      <c r="D786" s="132"/>
      <c r="E786" s="132"/>
      <c r="F786" s="132"/>
    </row>
    <row r="787" spans="1:6" hidden="1" x14ac:dyDescent="0.25"/>
    <row r="788" spans="1:6" hidden="1" x14ac:dyDescent="0.25"/>
    <row r="789" spans="1:6" hidden="1" x14ac:dyDescent="0.25"/>
    <row r="790" spans="1:6" hidden="1" x14ac:dyDescent="0.25">
      <c r="A790" s="171"/>
      <c r="B790" s="172" t="s">
        <v>1</v>
      </c>
      <c r="C790" s="173" t="s">
        <v>2482</v>
      </c>
      <c r="D790" s="172"/>
      <c r="E790" s="172"/>
      <c r="F790" s="174"/>
    </row>
    <row r="791" spans="1:6" hidden="1" x14ac:dyDescent="0.25">
      <c r="A791" s="175" t="s">
        <v>580</v>
      </c>
      <c r="B791" s="176" t="s">
        <v>576</v>
      </c>
      <c r="C791" s="177"/>
      <c r="D791" s="176" t="s">
        <v>577</v>
      </c>
      <c r="E791" s="176" t="s">
        <v>578</v>
      </c>
      <c r="F791" s="178" t="s">
        <v>579</v>
      </c>
    </row>
    <row r="792" spans="1:6" hidden="1" x14ac:dyDescent="0.25">
      <c r="A792" s="814" t="s">
        <v>22</v>
      </c>
      <c r="B792" s="814"/>
      <c r="C792" s="814"/>
      <c r="D792" s="814"/>
      <c r="E792" s="814"/>
      <c r="F792" s="814"/>
    </row>
    <row r="793" spans="1:6" hidden="1" x14ac:dyDescent="0.25">
      <c r="A793" s="93">
        <v>1</v>
      </c>
      <c r="B793" s="126"/>
      <c r="C793" s="127"/>
      <c r="D793" s="126"/>
      <c r="E793" s="126"/>
      <c r="F793" s="126"/>
    </row>
    <row r="794" spans="1:6" hidden="1" x14ac:dyDescent="0.25">
      <c r="A794" s="93">
        <v>2</v>
      </c>
      <c r="B794" s="126"/>
      <c r="C794" s="127"/>
      <c r="D794" s="126"/>
      <c r="E794" s="126"/>
      <c r="F794" s="126"/>
    </row>
    <row r="795" spans="1:6" hidden="1" x14ac:dyDescent="0.25">
      <c r="A795" s="814" t="s">
        <v>13</v>
      </c>
      <c r="B795" s="814"/>
      <c r="C795" s="814"/>
      <c r="D795" s="814"/>
      <c r="E795" s="814"/>
      <c r="F795" s="814"/>
    </row>
    <row r="796" spans="1:6" hidden="1" x14ac:dyDescent="0.25">
      <c r="A796" s="133">
        <v>1</v>
      </c>
      <c r="B796" s="126"/>
      <c r="C796" s="127"/>
      <c r="D796" s="126"/>
      <c r="E796" s="126"/>
      <c r="F796" s="126"/>
    </row>
    <row r="797" spans="1:6" hidden="1" x14ac:dyDescent="0.25">
      <c r="A797" s="133">
        <v>2</v>
      </c>
      <c r="B797" s="126"/>
      <c r="C797" s="127"/>
      <c r="D797" s="126"/>
      <c r="E797" s="126"/>
      <c r="F797" s="126"/>
    </row>
    <row r="798" spans="1:6" hidden="1" x14ac:dyDescent="0.25">
      <c r="A798" s="814" t="s">
        <v>28</v>
      </c>
      <c r="B798" s="814"/>
      <c r="C798" s="814"/>
      <c r="D798" s="814"/>
      <c r="E798" s="814"/>
      <c r="F798" s="814"/>
    </row>
    <row r="799" spans="1:6" hidden="1" x14ac:dyDescent="0.25">
      <c r="A799" s="93">
        <v>1</v>
      </c>
      <c r="B799" s="126"/>
      <c r="C799" s="127"/>
      <c r="D799" s="126"/>
      <c r="E799" s="126"/>
      <c r="F799" s="126"/>
    </row>
    <row r="800" spans="1:6" hidden="1" x14ac:dyDescent="0.25">
      <c r="A800" s="85"/>
      <c r="B800" s="72"/>
      <c r="C800" s="73"/>
      <c r="D800" s="72"/>
      <c r="E800" s="22"/>
      <c r="F800" s="297"/>
    </row>
    <row r="801" spans="1:6" hidden="1" x14ac:dyDescent="0.25">
      <c r="A801" s="811" t="s">
        <v>17</v>
      </c>
      <c r="B801" s="812"/>
      <c r="C801" s="812"/>
      <c r="D801" s="812"/>
      <c r="E801" s="812"/>
      <c r="F801" s="813"/>
    </row>
    <row r="802" spans="1:6" hidden="1" x14ac:dyDescent="0.25">
      <c r="A802" s="93">
        <v>1</v>
      </c>
      <c r="B802" s="85"/>
      <c r="C802" s="85"/>
      <c r="D802" s="85"/>
      <c r="E802" s="85"/>
      <c r="F802" s="85"/>
    </row>
    <row r="803" spans="1:6" hidden="1" x14ac:dyDescent="0.25">
      <c r="A803" s="85"/>
      <c r="B803" s="85"/>
      <c r="C803" s="85"/>
      <c r="D803" s="85"/>
      <c r="E803" s="85"/>
      <c r="F803" s="85"/>
    </row>
    <row r="804" spans="1:6" hidden="1" x14ac:dyDescent="0.25">
      <c r="A804" s="811" t="s">
        <v>4</v>
      </c>
      <c r="B804" s="812"/>
      <c r="C804" s="812"/>
      <c r="D804" s="812"/>
      <c r="E804" s="812"/>
      <c r="F804" s="813"/>
    </row>
    <row r="805" spans="1:6" hidden="1" x14ac:dyDescent="0.25">
      <c r="A805" s="93">
        <v>1</v>
      </c>
      <c r="B805" s="85"/>
      <c r="C805" s="85"/>
      <c r="D805" s="85"/>
      <c r="E805" s="85"/>
      <c r="F805" s="85"/>
    </row>
    <row r="806" spans="1:6" hidden="1" x14ac:dyDescent="0.25">
      <c r="A806" s="93">
        <v>2</v>
      </c>
      <c r="B806" s="85"/>
      <c r="C806" s="85"/>
      <c r="D806" s="85"/>
      <c r="E806" s="85"/>
      <c r="F806" s="85"/>
    </row>
    <row r="807" spans="1:6" hidden="1" x14ac:dyDescent="0.25">
      <c r="A807" s="811" t="s">
        <v>72</v>
      </c>
      <c r="B807" s="812"/>
      <c r="C807" s="812"/>
      <c r="D807" s="812"/>
      <c r="E807" s="812"/>
      <c r="F807" s="813"/>
    </row>
    <row r="808" spans="1:6" hidden="1" x14ac:dyDescent="0.25">
      <c r="A808" s="93">
        <v>1</v>
      </c>
      <c r="B808" s="85"/>
      <c r="C808" s="85"/>
      <c r="D808" s="85"/>
      <c r="E808" s="85"/>
      <c r="F808" s="85"/>
    </row>
    <row r="809" spans="1:6" hidden="1" x14ac:dyDescent="0.25">
      <c r="A809" s="85"/>
      <c r="B809" s="85"/>
      <c r="C809" s="85"/>
      <c r="D809" s="85"/>
      <c r="E809" s="85"/>
      <c r="F809" s="85"/>
    </row>
    <row r="810" spans="1:6" hidden="1" x14ac:dyDescent="0.25">
      <c r="A810" s="811" t="s">
        <v>21</v>
      </c>
      <c r="B810" s="812"/>
      <c r="C810" s="812"/>
      <c r="D810" s="812"/>
      <c r="E810" s="812"/>
      <c r="F810" s="813"/>
    </row>
    <row r="811" spans="1:6" hidden="1" x14ac:dyDescent="0.25">
      <c r="A811" s="93">
        <v>1</v>
      </c>
      <c r="B811" s="132"/>
      <c r="C811" s="132"/>
      <c r="D811" s="132"/>
      <c r="E811" s="132"/>
      <c r="F811" s="132"/>
    </row>
    <row r="812" spans="1:6" hidden="1" x14ac:dyDescent="0.25">
      <c r="A812" s="93">
        <v>2</v>
      </c>
      <c r="B812" s="132"/>
      <c r="C812" s="132"/>
      <c r="D812" s="132"/>
      <c r="E812" s="132"/>
      <c r="F812" s="132"/>
    </row>
    <row r="813" spans="1:6" hidden="1" x14ac:dyDescent="0.25">
      <c r="A813" s="811" t="s">
        <v>80</v>
      </c>
      <c r="B813" s="812"/>
      <c r="C813" s="812"/>
      <c r="D813" s="812"/>
      <c r="E813" s="812"/>
      <c r="F813" s="813"/>
    </row>
    <row r="814" spans="1:6" hidden="1" x14ac:dyDescent="0.25">
      <c r="A814" s="93">
        <v>1</v>
      </c>
      <c r="B814" s="132"/>
      <c r="C814" s="132"/>
      <c r="D814" s="132"/>
      <c r="E814" s="132"/>
      <c r="F814" s="132"/>
    </row>
    <row r="815" spans="1:6" hidden="1" x14ac:dyDescent="0.25">
      <c r="A815" s="93"/>
      <c r="B815" s="132"/>
      <c r="C815" s="132"/>
      <c r="D815" s="132"/>
      <c r="E815" s="132"/>
      <c r="F815" s="132"/>
    </row>
    <row r="816" spans="1:6" hidden="1" x14ac:dyDescent="0.25">
      <c r="A816" s="93">
        <v>2</v>
      </c>
      <c r="B816" s="132"/>
      <c r="C816" s="132"/>
      <c r="D816" s="132"/>
      <c r="E816" s="132"/>
      <c r="F816" s="132"/>
    </row>
    <row r="817" spans="1:6" hidden="1" x14ac:dyDescent="0.25">
      <c r="A817" s="247"/>
      <c r="B817" s="134"/>
      <c r="C817" s="134"/>
      <c r="D817" s="134"/>
      <c r="E817" s="134"/>
      <c r="F817" s="134"/>
    </row>
    <row r="818" spans="1:6" hidden="1" x14ac:dyDescent="0.25"/>
    <row r="819" spans="1:6" hidden="1" x14ac:dyDescent="0.25"/>
    <row r="820" spans="1:6" hidden="1" x14ac:dyDescent="0.25"/>
    <row r="821" spans="1:6" hidden="1" x14ac:dyDescent="0.25">
      <c r="A821" s="189"/>
      <c r="B821" s="190" t="s">
        <v>591</v>
      </c>
      <c r="C821" s="191">
        <v>43915</v>
      </c>
      <c r="D821" s="190"/>
      <c r="E821" s="190"/>
      <c r="F821" s="192"/>
    </row>
    <row r="822" spans="1:6" hidden="1" x14ac:dyDescent="0.25">
      <c r="A822" s="193" t="s">
        <v>580</v>
      </c>
      <c r="B822" s="194" t="s">
        <v>576</v>
      </c>
      <c r="C822" s="195"/>
      <c r="D822" s="194" t="s">
        <v>577</v>
      </c>
      <c r="E822" s="194" t="s">
        <v>578</v>
      </c>
      <c r="F822" s="196" t="s">
        <v>579</v>
      </c>
    </row>
    <row r="823" spans="1:6" hidden="1" x14ac:dyDescent="0.25">
      <c r="A823" s="814" t="s">
        <v>22</v>
      </c>
      <c r="B823" s="814"/>
      <c r="C823" s="814"/>
      <c r="D823" s="814"/>
      <c r="E823" s="814"/>
      <c r="F823" s="814"/>
    </row>
    <row r="824" spans="1:6" hidden="1" x14ac:dyDescent="0.25">
      <c r="A824" s="93">
        <v>1</v>
      </c>
      <c r="B824" s="126"/>
      <c r="C824" s="127"/>
      <c r="D824" s="126"/>
      <c r="E824" s="126"/>
      <c r="F824" s="126"/>
    </row>
    <row r="825" spans="1:6" hidden="1" x14ac:dyDescent="0.25">
      <c r="A825" s="93">
        <v>2</v>
      </c>
      <c r="B825" s="126"/>
      <c r="C825" s="127"/>
      <c r="D825" s="126"/>
      <c r="E825" s="126"/>
      <c r="F825" s="126"/>
    </row>
    <row r="826" spans="1:6" hidden="1" x14ac:dyDescent="0.25">
      <c r="A826" s="814" t="s">
        <v>13</v>
      </c>
      <c r="B826" s="814"/>
      <c r="C826" s="814"/>
      <c r="D826" s="814"/>
      <c r="E826" s="814"/>
      <c r="F826" s="814"/>
    </row>
    <row r="827" spans="1:6" hidden="1" x14ac:dyDescent="0.25">
      <c r="A827" s="133">
        <v>1</v>
      </c>
      <c r="B827" s="126" t="s">
        <v>2880</v>
      </c>
      <c r="C827" s="127" t="s">
        <v>2881</v>
      </c>
      <c r="D827" s="126" t="s">
        <v>71</v>
      </c>
      <c r="E827" s="126"/>
      <c r="F827" s="126"/>
    </row>
    <row r="828" spans="1:6" hidden="1" x14ac:dyDescent="0.25">
      <c r="A828" s="133">
        <v>2</v>
      </c>
      <c r="B828" s="126"/>
      <c r="C828" s="127"/>
      <c r="D828" s="126"/>
      <c r="E828" s="126"/>
      <c r="F828" s="126"/>
    </row>
    <row r="829" spans="1:6" hidden="1" x14ac:dyDescent="0.25">
      <c r="A829" s="814" t="s">
        <v>28</v>
      </c>
      <c r="B829" s="814"/>
      <c r="C829" s="814"/>
      <c r="D829" s="814"/>
      <c r="E829" s="814"/>
      <c r="F829" s="814"/>
    </row>
    <row r="830" spans="1:6" hidden="1" x14ac:dyDescent="0.25">
      <c r="A830" s="93">
        <v>1</v>
      </c>
      <c r="B830" s="126"/>
      <c r="C830" s="127"/>
      <c r="D830" s="126"/>
      <c r="E830" s="126"/>
      <c r="F830" s="126"/>
    </row>
    <row r="831" spans="1:6" hidden="1" x14ac:dyDescent="0.25">
      <c r="A831" s="85"/>
      <c r="B831" s="72"/>
      <c r="C831" s="73"/>
      <c r="D831" s="72"/>
      <c r="E831" s="22"/>
      <c r="F831" s="297"/>
    </row>
    <row r="832" spans="1:6" hidden="1" x14ac:dyDescent="0.25">
      <c r="A832" s="811" t="s">
        <v>17</v>
      </c>
      <c r="B832" s="812"/>
      <c r="C832" s="812"/>
      <c r="D832" s="812"/>
      <c r="E832" s="812"/>
      <c r="F832" s="813"/>
    </row>
    <row r="833" spans="1:6" hidden="1" x14ac:dyDescent="0.25">
      <c r="A833" s="93">
        <v>1</v>
      </c>
      <c r="B833" s="85"/>
      <c r="C833" s="85"/>
      <c r="D833" s="85"/>
      <c r="E833" s="85"/>
      <c r="F833" s="85"/>
    </row>
    <row r="834" spans="1:6" hidden="1" x14ac:dyDescent="0.25">
      <c r="A834" s="85"/>
      <c r="B834" s="85"/>
      <c r="C834" s="85"/>
      <c r="D834" s="85"/>
      <c r="E834" s="85"/>
      <c r="F834" s="85"/>
    </row>
    <row r="835" spans="1:6" hidden="1" x14ac:dyDescent="0.25">
      <c r="A835" s="811" t="s">
        <v>4</v>
      </c>
      <c r="B835" s="812"/>
      <c r="C835" s="812"/>
      <c r="D835" s="812"/>
      <c r="E835" s="812"/>
      <c r="F835" s="813"/>
    </row>
    <row r="836" spans="1:6" hidden="1" x14ac:dyDescent="0.25">
      <c r="A836" s="93">
        <v>1</v>
      </c>
      <c r="B836" s="85"/>
      <c r="C836" s="85"/>
      <c r="D836" s="85"/>
      <c r="E836" s="85"/>
      <c r="F836" s="85"/>
    </row>
    <row r="837" spans="1:6" hidden="1" x14ac:dyDescent="0.25">
      <c r="A837" s="93">
        <v>2</v>
      </c>
      <c r="B837" s="85"/>
      <c r="C837" s="85"/>
      <c r="D837" s="85"/>
      <c r="E837" s="85"/>
      <c r="F837" s="85"/>
    </row>
    <row r="838" spans="1:6" hidden="1" x14ac:dyDescent="0.25">
      <c r="A838" s="811" t="s">
        <v>72</v>
      </c>
      <c r="B838" s="812"/>
      <c r="C838" s="812"/>
      <c r="D838" s="812"/>
      <c r="E838" s="812"/>
      <c r="F838" s="813"/>
    </row>
    <row r="839" spans="1:6" hidden="1" x14ac:dyDescent="0.25">
      <c r="A839" s="93">
        <v>1</v>
      </c>
      <c r="B839" s="85"/>
      <c r="C839" s="85"/>
      <c r="D839" s="85"/>
      <c r="E839" s="85"/>
      <c r="F839" s="85"/>
    </row>
    <row r="840" spans="1:6" hidden="1" x14ac:dyDescent="0.25">
      <c r="A840" s="85"/>
      <c r="B840" s="85"/>
      <c r="C840" s="85"/>
      <c r="D840" s="85"/>
      <c r="E840" s="85"/>
      <c r="F840" s="85"/>
    </row>
    <row r="841" spans="1:6" hidden="1" x14ac:dyDescent="0.25">
      <c r="A841" s="811" t="s">
        <v>21</v>
      </c>
      <c r="B841" s="812"/>
      <c r="C841" s="812"/>
      <c r="D841" s="812"/>
      <c r="E841" s="812"/>
      <c r="F841" s="813"/>
    </row>
    <row r="842" spans="1:6" hidden="1" x14ac:dyDescent="0.25">
      <c r="A842" s="93">
        <v>1</v>
      </c>
      <c r="B842" s="132"/>
      <c r="C842" s="132"/>
      <c r="D842" s="132"/>
      <c r="E842" s="132"/>
      <c r="F842" s="132"/>
    </row>
    <row r="843" spans="1:6" hidden="1" x14ac:dyDescent="0.25">
      <c r="A843" s="93">
        <v>2</v>
      </c>
      <c r="B843" s="132"/>
      <c r="C843" s="132"/>
      <c r="D843" s="132"/>
      <c r="E843" s="132"/>
      <c r="F843" s="132"/>
    </row>
    <row r="844" spans="1:6" hidden="1" x14ac:dyDescent="0.25">
      <c r="A844" s="811" t="s">
        <v>80</v>
      </c>
      <c r="B844" s="812"/>
      <c r="C844" s="812"/>
      <c r="D844" s="812"/>
      <c r="E844" s="812"/>
      <c r="F844" s="813"/>
    </row>
    <row r="845" spans="1:6" hidden="1" x14ac:dyDescent="0.25">
      <c r="A845" s="93">
        <v>1</v>
      </c>
      <c r="B845" s="132"/>
      <c r="C845" s="132"/>
      <c r="D845" s="132"/>
      <c r="E845" s="132"/>
      <c r="F845" s="132"/>
    </row>
    <row r="846" spans="1:6" hidden="1" x14ac:dyDescent="0.25">
      <c r="A846" s="93"/>
      <c r="B846" s="132"/>
      <c r="C846" s="132"/>
      <c r="D846" s="132"/>
      <c r="E846" s="132"/>
      <c r="F846" s="132"/>
    </row>
    <row r="847" spans="1:6" hidden="1" x14ac:dyDescent="0.25">
      <c r="A847" s="93">
        <v>2</v>
      </c>
      <c r="B847" s="132"/>
      <c r="C847" s="132"/>
      <c r="D847" s="132"/>
      <c r="E847" s="132"/>
      <c r="F847" s="132"/>
    </row>
    <row r="848" spans="1:6" hidden="1" x14ac:dyDescent="0.25">
      <c r="A848" s="247"/>
      <c r="B848" s="134"/>
      <c r="C848" s="134"/>
      <c r="D848" s="134"/>
      <c r="E848" s="134"/>
      <c r="F848" s="134"/>
    </row>
    <row r="849" spans="1:6" hidden="1" x14ac:dyDescent="0.25"/>
    <row r="850" spans="1:6" hidden="1" x14ac:dyDescent="0.25"/>
    <row r="851" spans="1:6" hidden="1" x14ac:dyDescent="0.25"/>
    <row r="852" spans="1:6" hidden="1" x14ac:dyDescent="0.25">
      <c r="A852" s="305"/>
      <c r="B852" s="31" t="s">
        <v>43</v>
      </c>
      <c r="C852" s="30" t="s">
        <v>2483</v>
      </c>
      <c r="D852" s="31"/>
      <c r="E852" s="31"/>
      <c r="F852" s="306"/>
    </row>
    <row r="853" spans="1:6" hidden="1" x14ac:dyDescent="0.25">
      <c r="A853" s="307" t="s">
        <v>580</v>
      </c>
      <c r="B853" s="308" t="s">
        <v>576</v>
      </c>
      <c r="C853" s="309"/>
      <c r="D853" s="308" t="s">
        <v>577</v>
      </c>
      <c r="E853" s="308" t="s">
        <v>578</v>
      </c>
      <c r="F853" s="310" t="s">
        <v>579</v>
      </c>
    </row>
    <row r="854" spans="1:6" hidden="1" x14ac:dyDescent="0.25">
      <c r="A854" s="814" t="s">
        <v>22</v>
      </c>
      <c r="B854" s="814"/>
      <c r="C854" s="814"/>
      <c r="D854" s="814"/>
      <c r="E854" s="814"/>
      <c r="F854" s="814"/>
    </row>
    <row r="855" spans="1:6" hidden="1" x14ac:dyDescent="0.25">
      <c r="A855" s="93">
        <v>1</v>
      </c>
      <c r="B855" s="126"/>
      <c r="C855" s="127"/>
      <c r="D855" s="126"/>
      <c r="E855" s="126"/>
      <c r="F855" s="126"/>
    </row>
    <row r="856" spans="1:6" hidden="1" x14ac:dyDescent="0.25">
      <c r="A856" s="93">
        <v>2</v>
      </c>
      <c r="B856" s="126"/>
      <c r="C856" s="127"/>
      <c r="D856" s="126"/>
      <c r="E856" s="126"/>
      <c r="F856" s="126"/>
    </row>
    <row r="857" spans="1:6" hidden="1" x14ac:dyDescent="0.25">
      <c r="A857" s="814" t="s">
        <v>13</v>
      </c>
      <c r="B857" s="814"/>
      <c r="C857" s="814"/>
      <c r="D857" s="814"/>
      <c r="E857" s="814"/>
      <c r="F857" s="814"/>
    </row>
    <row r="858" spans="1:6" hidden="1" x14ac:dyDescent="0.25">
      <c r="A858" s="133">
        <v>1</v>
      </c>
      <c r="B858" s="126"/>
      <c r="C858" s="127"/>
      <c r="D858" s="126"/>
      <c r="E858" s="126"/>
      <c r="F858" s="126"/>
    </row>
    <row r="859" spans="1:6" hidden="1" x14ac:dyDescent="0.25">
      <c r="A859" s="133">
        <v>2</v>
      </c>
      <c r="B859" s="126"/>
      <c r="C859" s="127"/>
      <c r="D859" s="126"/>
      <c r="E859" s="126"/>
      <c r="F859" s="126"/>
    </row>
    <row r="860" spans="1:6" hidden="1" x14ac:dyDescent="0.25">
      <c r="A860" s="814" t="s">
        <v>28</v>
      </c>
      <c r="B860" s="814"/>
      <c r="C860" s="814"/>
      <c r="D860" s="814"/>
      <c r="E860" s="814"/>
      <c r="F860" s="814"/>
    </row>
    <row r="861" spans="1:6" hidden="1" x14ac:dyDescent="0.25">
      <c r="A861" s="93">
        <v>1</v>
      </c>
      <c r="B861" s="126"/>
      <c r="C861" s="127"/>
      <c r="D861" s="126"/>
      <c r="E861" s="126"/>
      <c r="F861" s="126"/>
    </row>
    <row r="862" spans="1:6" hidden="1" x14ac:dyDescent="0.25">
      <c r="A862" s="85"/>
      <c r="B862" s="72"/>
      <c r="C862" s="73"/>
      <c r="D862" s="72"/>
      <c r="E862" s="22"/>
      <c r="F862" s="297"/>
    </row>
    <row r="863" spans="1:6" hidden="1" x14ac:dyDescent="0.25">
      <c r="A863" s="811" t="s">
        <v>17</v>
      </c>
      <c r="B863" s="812"/>
      <c r="C863" s="812"/>
      <c r="D863" s="812"/>
      <c r="E863" s="812"/>
      <c r="F863" s="813"/>
    </row>
    <row r="864" spans="1:6" hidden="1" x14ac:dyDescent="0.25">
      <c r="A864" s="93">
        <v>1</v>
      </c>
      <c r="B864" s="85"/>
      <c r="C864" s="85"/>
      <c r="D864" s="85"/>
      <c r="E864" s="85"/>
      <c r="F864" s="85"/>
    </row>
    <row r="865" spans="1:6" hidden="1" x14ac:dyDescent="0.25">
      <c r="A865" s="85"/>
      <c r="B865" s="85"/>
      <c r="C865" s="85"/>
      <c r="D865" s="85"/>
      <c r="E865" s="85"/>
      <c r="F865" s="85"/>
    </row>
    <row r="866" spans="1:6" hidden="1" x14ac:dyDescent="0.25">
      <c r="A866" s="811" t="s">
        <v>4</v>
      </c>
      <c r="B866" s="812"/>
      <c r="C866" s="812"/>
      <c r="D866" s="812"/>
      <c r="E866" s="812"/>
      <c r="F866" s="813"/>
    </row>
    <row r="867" spans="1:6" hidden="1" x14ac:dyDescent="0.25">
      <c r="A867" s="93">
        <v>1</v>
      </c>
      <c r="B867" s="85"/>
      <c r="C867" s="85"/>
      <c r="D867" s="85"/>
      <c r="E867" s="85"/>
      <c r="F867" s="85"/>
    </row>
    <row r="868" spans="1:6" hidden="1" x14ac:dyDescent="0.25">
      <c r="A868" s="93">
        <v>2</v>
      </c>
      <c r="B868" s="85"/>
      <c r="C868" s="85"/>
      <c r="D868" s="85"/>
      <c r="E868" s="85"/>
      <c r="F868" s="85"/>
    </row>
    <row r="869" spans="1:6" hidden="1" x14ac:dyDescent="0.25">
      <c r="A869" s="811" t="s">
        <v>72</v>
      </c>
      <c r="B869" s="812"/>
      <c r="C869" s="812"/>
      <c r="D869" s="812"/>
      <c r="E869" s="812"/>
      <c r="F869" s="813"/>
    </row>
    <row r="870" spans="1:6" hidden="1" x14ac:dyDescent="0.25">
      <c r="A870" s="93">
        <v>1</v>
      </c>
      <c r="B870" s="85"/>
      <c r="C870" s="85"/>
      <c r="D870" s="85"/>
      <c r="E870" s="85"/>
      <c r="F870" s="85"/>
    </row>
    <row r="871" spans="1:6" hidden="1" x14ac:dyDescent="0.25">
      <c r="A871" s="85"/>
      <c r="B871" s="85"/>
      <c r="C871" s="85"/>
      <c r="D871" s="85"/>
      <c r="E871" s="85"/>
      <c r="F871" s="85"/>
    </row>
    <row r="872" spans="1:6" hidden="1" x14ac:dyDescent="0.25">
      <c r="A872" s="811" t="s">
        <v>21</v>
      </c>
      <c r="B872" s="812"/>
      <c r="C872" s="812"/>
      <c r="D872" s="812"/>
      <c r="E872" s="812"/>
      <c r="F872" s="813"/>
    </row>
    <row r="873" spans="1:6" hidden="1" x14ac:dyDescent="0.25">
      <c r="A873" s="93">
        <v>1</v>
      </c>
      <c r="B873" s="132"/>
      <c r="C873" s="132"/>
      <c r="D873" s="132"/>
      <c r="E873" s="132"/>
      <c r="F873" s="132"/>
    </row>
    <row r="874" spans="1:6" hidden="1" x14ac:dyDescent="0.25">
      <c r="A874" s="93">
        <v>2</v>
      </c>
      <c r="B874" s="132"/>
      <c r="C874" s="132"/>
      <c r="D874" s="132"/>
      <c r="E874" s="132"/>
      <c r="F874" s="132"/>
    </row>
    <row r="875" spans="1:6" hidden="1" x14ac:dyDescent="0.25">
      <c r="A875" s="811" t="s">
        <v>80</v>
      </c>
      <c r="B875" s="812"/>
      <c r="C875" s="812"/>
      <c r="D875" s="812"/>
      <c r="E875" s="812"/>
      <c r="F875" s="813"/>
    </row>
    <row r="876" spans="1:6" hidden="1" x14ac:dyDescent="0.25">
      <c r="A876" s="93">
        <v>1</v>
      </c>
      <c r="B876" s="132"/>
      <c r="C876" s="132"/>
      <c r="D876" s="132"/>
      <c r="E876" s="132"/>
      <c r="F876" s="132"/>
    </row>
    <row r="877" spans="1:6" hidden="1" x14ac:dyDescent="0.25">
      <c r="A877" s="93"/>
      <c r="B877" s="132"/>
      <c r="C877" s="132"/>
      <c r="D877" s="132"/>
      <c r="E877" s="132"/>
      <c r="F877" s="132"/>
    </row>
    <row r="878" spans="1:6" hidden="1" x14ac:dyDescent="0.25">
      <c r="A878" s="93">
        <v>2</v>
      </c>
      <c r="B878" s="132"/>
      <c r="C878" s="132"/>
      <c r="D878" s="132"/>
      <c r="E878" s="132">
        <f>SUM(E865:E868)</f>
        <v>0</v>
      </c>
      <c r="F878" s="132"/>
    </row>
    <row r="879" spans="1:6" hidden="1" x14ac:dyDescent="0.25"/>
    <row r="880" spans="1:6" hidden="1" x14ac:dyDescent="0.25"/>
    <row r="881" spans="1:6" hidden="1" x14ac:dyDescent="0.25"/>
    <row r="882" spans="1:6" hidden="1" x14ac:dyDescent="0.25"/>
    <row r="883" spans="1:6" hidden="1" x14ac:dyDescent="0.25"/>
    <row r="884" spans="1:6" hidden="1" x14ac:dyDescent="0.25">
      <c r="A884" s="32"/>
      <c r="B884" s="17" t="s">
        <v>63</v>
      </c>
      <c r="C884" s="18" t="s">
        <v>2471</v>
      </c>
      <c r="D884" s="17"/>
      <c r="E884" s="17"/>
      <c r="F884" s="19"/>
    </row>
    <row r="885" spans="1:6" hidden="1" x14ac:dyDescent="0.25">
      <c r="A885" s="147" t="s">
        <v>580</v>
      </c>
      <c r="B885" s="148" t="s">
        <v>576</v>
      </c>
      <c r="C885" s="149"/>
      <c r="D885" s="148" t="s">
        <v>577</v>
      </c>
      <c r="E885" s="148" t="s">
        <v>578</v>
      </c>
      <c r="F885" s="150" t="s">
        <v>579</v>
      </c>
    </row>
    <row r="886" spans="1:6" hidden="1" x14ac:dyDescent="0.25">
      <c r="A886" s="814" t="s">
        <v>22</v>
      </c>
      <c r="B886" s="814"/>
      <c r="C886" s="814"/>
      <c r="D886" s="814"/>
      <c r="E886" s="814"/>
      <c r="F886" s="814"/>
    </row>
    <row r="887" spans="1:6" hidden="1" x14ac:dyDescent="0.25">
      <c r="A887" s="93">
        <v>1</v>
      </c>
      <c r="B887" s="126"/>
      <c r="C887" s="127"/>
      <c r="D887" s="126"/>
      <c r="E887" s="126"/>
      <c r="F887" s="126"/>
    </row>
    <row r="888" spans="1:6" hidden="1" x14ac:dyDescent="0.25">
      <c r="A888" s="93">
        <v>2</v>
      </c>
      <c r="B888" s="126"/>
      <c r="C888" s="127"/>
      <c r="D888" s="126"/>
      <c r="E888" s="126"/>
      <c r="F888" s="126"/>
    </row>
    <row r="889" spans="1:6" hidden="1" x14ac:dyDescent="0.25">
      <c r="A889" s="814" t="s">
        <v>13</v>
      </c>
      <c r="B889" s="814"/>
      <c r="C889" s="814"/>
      <c r="D889" s="814"/>
      <c r="E889" s="814"/>
      <c r="F889" s="814"/>
    </row>
    <row r="890" spans="1:6" hidden="1" x14ac:dyDescent="0.25">
      <c r="A890" s="133">
        <v>1</v>
      </c>
      <c r="B890" s="126"/>
      <c r="C890" s="127"/>
      <c r="D890" s="126"/>
      <c r="E890" s="126"/>
      <c r="F890" s="126"/>
    </row>
    <row r="891" spans="1:6" hidden="1" x14ac:dyDescent="0.25">
      <c r="A891" s="133">
        <v>2</v>
      </c>
      <c r="B891" s="126"/>
      <c r="C891" s="127"/>
      <c r="D891" s="126"/>
      <c r="E891" s="126"/>
      <c r="F891" s="126"/>
    </row>
    <row r="892" spans="1:6" hidden="1" x14ac:dyDescent="0.25">
      <c r="A892" s="814" t="s">
        <v>28</v>
      </c>
      <c r="B892" s="814"/>
      <c r="C892" s="814"/>
      <c r="D892" s="814"/>
      <c r="E892" s="814"/>
      <c r="F892" s="814"/>
    </row>
    <row r="893" spans="1:6" hidden="1" x14ac:dyDescent="0.25">
      <c r="A893" s="93">
        <v>1</v>
      </c>
      <c r="B893" s="126"/>
      <c r="C893" s="127"/>
      <c r="D893" s="126"/>
      <c r="E893" s="126"/>
      <c r="F893" s="126"/>
    </row>
    <row r="894" spans="1:6" hidden="1" x14ac:dyDescent="0.25">
      <c r="A894" s="85"/>
      <c r="B894" s="72"/>
      <c r="C894" s="73"/>
      <c r="D894" s="72"/>
      <c r="E894" s="22"/>
      <c r="F894" s="297"/>
    </row>
    <row r="895" spans="1:6" hidden="1" x14ac:dyDescent="0.25">
      <c r="A895" s="811" t="s">
        <v>17</v>
      </c>
      <c r="B895" s="812"/>
      <c r="C895" s="812"/>
      <c r="D895" s="812"/>
      <c r="E895" s="812"/>
      <c r="F895" s="813"/>
    </row>
    <row r="896" spans="1:6" hidden="1" x14ac:dyDescent="0.25">
      <c r="A896" s="93">
        <v>1</v>
      </c>
      <c r="B896" s="85"/>
      <c r="C896" s="85"/>
      <c r="D896" s="85"/>
      <c r="E896" s="85"/>
      <c r="F896" s="85"/>
    </row>
    <row r="897" spans="1:6" hidden="1" x14ac:dyDescent="0.25">
      <c r="A897" s="85"/>
      <c r="B897" s="85"/>
      <c r="C897" s="85"/>
      <c r="D897" s="85"/>
      <c r="E897" s="85"/>
      <c r="F897" s="85"/>
    </row>
    <row r="898" spans="1:6" hidden="1" x14ac:dyDescent="0.25">
      <c r="A898" s="811" t="s">
        <v>4</v>
      </c>
      <c r="B898" s="812"/>
      <c r="C898" s="812"/>
      <c r="D898" s="812"/>
      <c r="E898" s="812"/>
      <c r="F898" s="813"/>
    </row>
    <row r="899" spans="1:6" hidden="1" x14ac:dyDescent="0.25">
      <c r="A899" s="93">
        <v>1</v>
      </c>
      <c r="B899" s="85"/>
      <c r="C899" s="85"/>
      <c r="D899" s="85"/>
      <c r="E899" s="85"/>
      <c r="F899" s="85"/>
    </row>
    <row r="900" spans="1:6" hidden="1" x14ac:dyDescent="0.25">
      <c r="A900" s="93">
        <v>2</v>
      </c>
      <c r="B900" s="85"/>
      <c r="C900" s="85"/>
      <c r="D900" s="85"/>
      <c r="E900" s="85"/>
      <c r="F900" s="85"/>
    </row>
    <row r="901" spans="1:6" hidden="1" x14ac:dyDescent="0.25">
      <c r="A901" s="811" t="s">
        <v>72</v>
      </c>
      <c r="B901" s="812"/>
      <c r="C901" s="812"/>
      <c r="D901" s="812"/>
      <c r="E901" s="812"/>
      <c r="F901" s="813"/>
    </row>
    <row r="902" spans="1:6" hidden="1" x14ac:dyDescent="0.25">
      <c r="A902" s="93">
        <v>1</v>
      </c>
      <c r="B902" s="85"/>
      <c r="C902" s="85"/>
      <c r="D902" s="85"/>
      <c r="E902" s="85"/>
      <c r="F902" s="85"/>
    </row>
    <row r="903" spans="1:6" hidden="1" x14ac:dyDescent="0.25">
      <c r="A903" s="85"/>
      <c r="B903" s="85"/>
      <c r="C903" s="85"/>
      <c r="D903" s="85"/>
      <c r="E903" s="85"/>
      <c r="F903" s="85"/>
    </row>
    <row r="904" spans="1:6" hidden="1" x14ac:dyDescent="0.25">
      <c r="A904" s="811" t="s">
        <v>21</v>
      </c>
      <c r="B904" s="812"/>
      <c r="C904" s="812"/>
      <c r="D904" s="812"/>
      <c r="E904" s="812"/>
      <c r="F904" s="813"/>
    </row>
    <row r="905" spans="1:6" hidden="1" x14ac:dyDescent="0.25">
      <c r="A905" s="93">
        <v>1</v>
      </c>
      <c r="B905" s="132"/>
      <c r="C905" s="132"/>
      <c r="D905" s="132"/>
      <c r="E905" s="132"/>
      <c r="F905" s="132"/>
    </row>
    <row r="906" spans="1:6" hidden="1" x14ac:dyDescent="0.25">
      <c r="A906" s="93">
        <v>2</v>
      </c>
      <c r="B906" s="132"/>
      <c r="C906" s="132"/>
      <c r="D906" s="132"/>
      <c r="E906" s="132"/>
      <c r="F906" s="132"/>
    </row>
    <row r="907" spans="1:6" hidden="1" x14ac:dyDescent="0.25">
      <c r="A907" s="811" t="s">
        <v>80</v>
      </c>
      <c r="B907" s="812"/>
      <c r="C907" s="812"/>
      <c r="D907" s="812"/>
      <c r="E907" s="812"/>
      <c r="F907" s="813"/>
    </row>
    <row r="908" spans="1:6" hidden="1" x14ac:dyDescent="0.25">
      <c r="A908" s="93">
        <v>1</v>
      </c>
      <c r="B908" s="132"/>
      <c r="C908" s="132"/>
      <c r="D908" s="132"/>
      <c r="E908" s="132"/>
      <c r="F908" s="132"/>
    </row>
    <row r="909" spans="1:6" hidden="1" x14ac:dyDescent="0.25">
      <c r="A909" s="93"/>
      <c r="B909" s="132"/>
      <c r="C909" s="132"/>
      <c r="D909" s="132"/>
      <c r="E909" s="132"/>
      <c r="F909" s="132"/>
    </row>
    <row r="910" spans="1:6" hidden="1" x14ac:dyDescent="0.25">
      <c r="A910" s="93">
        <v>2</v>
      </c>
      <c r="B910" s="132"/>
      <c r="C910" s="132"/>
      <c r="D910" s="132"/>
      <c r="E910" s="132"/>
      <c r="F910" s="132"/>
    </row>
    <row r="911" spans="1:6" hidden="1" x14ac:dyDescent="0.25">
      <c r="A911" s="247"/>
      <c r="B911" s="134"/>
      <c r="C911" s="134"/>
      <c r="D911" s="134"/>
      <c r="E911" s="134"/>
      <c r="F911" s="134"/>
    </row>
    <row r="912" spans="1:6" hidden="1" x14ac:dyDescent="0.25">
      <c r="A912" s="247"/>
      <c r="B912" s="134"/>
      <c r="C912" s="134"/>
      <c r="D912" s="134"/>
      <c r="E912" s="134"/>
      <c r="F912" s="134"/>
    </row>
    <row r="913" spans="1:6" hidden="1" x14ac:dyDescent="0.25">
      <c r="A913" s="247"/>
      <c r="B913" s="134"/>
      <c r="C913" s="134"/>
      <c r="D913" s="134"/>
      <c r="E913" s="134"/>
      <c r="F913" s="134"/>
    </row>
    <row r="914" spans="1:6" hidden="1" x14ac:dyDescent="0.25">
      <c r="A914" s="247"/>
      <c r="B914" s="134"/>
      <c r="C914" s="134"/>
      <c r="D914" s="134"/>
      <c r="E914" s="134"/>
      <c r="F914" s="134"/>
    </row>
    <row r="915" spans="1:6" hidden="1" x14ac:dyDescent="0.25">
      <c r="A915" s="247"/>
      <c r="B915" s="134"/>
      <c r="C915" s="134"/>
      <c r="D915" s="134"/>
      <c r="E915" s="134"/>
      <c r="F915" s="134"/>
    </row>
    <row r="916" spans="1:6" hidden="1" x14ac:dyDescent="0.25">
      <c r="A916" s="247"/>
      <c r="B916" s="134"/>
      <c r="C916" s="134"/>
      <c r="D916" s="134"/>
      <c r="E916" s="134"/>
      <c r="F916" s="134"/>
    </row>
    <row r="917" spans="1:6" hidden="1" x14ac:dyDescent="0.25">
      <c r="A917" s="247"/>
      <c r="B917" s="134"/>
      <c r="C917" s="134"/>
      <c r="D917" s="134"/>
      <c r="E917" s="134"/>
      <c r="F917" s="134"/>
    </row>
    <row r="918" spans="1:6" hidden="1" x14ac:dyDescent="0.25">
      <c r="A918" s="247"/>
      <c r="B918" s="134"/>
      <c r="C918" s="134"/>
      <c r="D918" s="134"/>
      <c r="E918" s="134"/>
      <c r="F918" s="134"/>
    </row>
    <row r="919" spans="1:6" hidden="1" x14ac:dyDescent="0.25">
      <c r="A919" s="247"/>
      <c r="B919" s="134"/>
      <c r="C919" s="134"/>
      <c r="D919" s="134"/>
      <c r="E919" s="134"/>
      <c r="F919" s="134"/>
    </row>
    <row r="920" spans="1:6" hidden="1" x14ac:dyDescent="0.25">
      <c r="A920" s="247"/>
      <c r="B920" s="134"/>
      <c r="C920" s="134"/>
      <c r="D920" s="134"/>
      <c r="E920" s="134"/>
      <c r="F920" s="134"/>
    </row>
    <row r="921" spans="1:6" hidden="1" x14ac:dyDescent="0.25">
      <c r="A921" s="247"/>
      <c r="B921" s="134"/>
      <c r="C921" s="134"/>
      <c r="D921" s="134"/>
      <c r="E921" s="134"/>
      <c r="F921" s="134"/>
    </row>
    <row r="922" spans="1:6" hidden="1" x14ac:dyDescent="0.25">
      <c r="A922" s="247"/>
      <c r="B922" s="134"/>
      <c r="C922" s="134"/>
      <c r="D922" s="134"/>
      <c r="E922" s="134"/>
      <c r="F922" s="134"/>
    </row>
    <row r="923" spans="1:6" hidden="1" x14ac:dyDescent="0.25"/>
    <row r="924" spans="1:6" hidden="1" x14ac:dyDescent="0.25"/>
    <row r="925" spans="1:6" hidden="1" x14ac:dyDescent="0.25"/>
    <row r="926" spans="1:6" hidden="1" x14ac:dyDescent="0.25"/>
    <row r="927" spans="1:6" hidden="1" x14ac:dyDescent="0.25">
      <c r="A927" s="171"/>
      <c r="B927" s="172" t="s">
        <v>63</v>
      </c>
      <c r="C927" s="173">
        <v>43988</v>
      </c>
      <c r="D927" s="172"/>
      <c r="E927" s="172"/>
      <c r="F927" s="174"/>
    </row>
    <row r="928" spans="1:6" hidden="1" x14ac:dyDescent="0.25">
      <c r="A928" s="175" t="s">
        <v>580</v>
      </c>
      <c r="B928" s="176" t="s">
        <v>576</v>
      </c>
      <c r="C928" s="177"/>
      <c r="D928" s="176" t="s">
        <v>577</v>
      </c>
      <c r="E928" s="176" t="s">
        <v>578</v>
      </c>
      <c r="F928" s="178" t="s">
        <v>579</v>
      </c>
    </row>
    <row r="929" spans="1:6" hidden="1" x14ac:dyDescent="0.25">
      <c r="A929" s="814" t="s">
        <v>22</v>
      </c>
      <c r="B929" s="814"/>
      <c r="C929" s="814"/>
      <c r="D929" s="814"/>
      <c r="E929" s="814"/>
      <c r="F929" s="814"/>
    </row>
    <row r="930" spans="1:6" hidden="1" x14ac:dyDescent="0.25">
      <c r="A930" s="93">
        <v>1</v>
      </c>
      <c r="B930" s="126" t="s">
        <v>3544</v>
      </c>
      <c r="C930" s="127" t="s">
        <v>22</v>
      </c>
      <c r="D930" s="126" t="s">
        <v>9</v>
      </c>
      <c r="E930" s="321"/>
      <c r="F930" s="126" t="s">
        <v>3545</v>
      </c>
    </row>
    <row r="931" spans="1:6" hidden="1" x14ac:dyDescent="0.25">
      <c r="A931" s="93"/>
      <c r="B931" s="126"/>
      <c r="C931" s="127"/>
      <c r="D931" s="126"/>
      <c r="E931" s="126"/>
      <c r="F931" s="126"/>
    </row>
    <row r="932" spans="1:6" hidden="1" x14ac:dyDescent="0.25">
      <c r="A932" s="814" t="s">
        <v>13</v>
      </c>
      <c r="B932" s="814"/>
      <c r="C932" s="814"/>
      <c r="D932" s="814"/>
      <c r="E932" s="814"/>
      <c r="F932" s="814"/>
    </row>
    <row r="933" spans="1:6" hidden="1" x14ac:dyDescent="0.25">
      <c r="A933" s="133">
        <v>1</v>
      </c>
      <c r="B933" s="126" t="s">
        <v>3521</v>
      </c>
      <c r="C933" s="127" t="s">
        <v>13</v>
      </c>
      <c r="D933" s="126" t="s">
        <v>12</v>
      </c>
      <c r="E933" s="126"/>
      <c r="F933" s="126" t="s">
        <v>3522</v>
      </c>
    </row>
    <row r="934" spans="1:6" hidden="1" x14ac:dyDescent="0.25">
      <c r="A934" s="133">
        <v>2</v>
      </c>
      <c r="B934" s="126" t="s">
        <v>3527</v>
      </c>
      <c r="C934" s="127" t="s">
        <v>13</v>
      </c>
      <c r="D934" s="126" t="s">
        <v>20</v>
      </c>
      <c r="E934" s="126"/>
      <c r="F934" s="126" t="s">
        <v>3528</v>
      </c>
    </row>
    <row r="935" spans="1:6" hidden="1" x14ac:dyDescent="0.25">
      <c r="A935" s="133">
        <v>3</v>
      </c>
      <c r="B935" s="126" t="s">
        <v>3533</v>
      </c>
      <c r="C935" s="127" t="s">
        <v>13</v>
      </c>
      <c r="D935" s="126" t="s">
        <v>9</v>
      </c>
      <c r="E935" s="126"/>
      <c r="F935" s="126" t="s">
        <v>3534</v>
      </c>
    </row>
    <row r="936" spans="1:6" hidden="1" x14ac:dyDescent="0.25">
      <c r="A936" s="133">
        <v>4</v>
      </c>
      <c r="B936" s="126" t="s">
        <v>2243</v>
      </c>
      <c r="C936" s="127" t="s">
        <v>13</v>
      </c>
      <c r="D936" s="126" t="s">
        <v>9</v>
      </c>
      <c r="E936" s="126"/>
      <c r="F936" s="126" t="s">
        <v>3535</v>
      </c>
    </row>
    <row r="937" spans="1:6" hidden="1" x14ac:dyDescent="0.25">
      <c r="A937" s="133">
        <v>5</v>
      </c>
      <c r="B937" s="126" t="s">
        <v>1396</v>
      </c>
      <c r="C937" s="127" t="s">
        <v>13</v>
      </c>
      <c r="D937" s="126" t="s">
        <v>9</v>
      </c>
      <c r="E937" s="126"/>
      <c r="F937" s="126" t="s">
        <v>3538</v>
      </c>
    </row>
    <row r="938" spans="1:6" hidden="1" x14ac:dyDescent="0.25">
      <c r="A938" s="133">
        <v>6</v>
      </c>
      <c r="B938" s="126" t="s">
        <v>3182</v>
      </c>
      <c r="C938" s="127" t="s">
        <v>13</v>
      </c>
      <c r="D938" s="126" t="s">
        <v>20</v>
      </c>
      <c r="E938" s="126"/>
      <c r="F938" s="126" t="s">
        <v>3539</v>
      </c>
    </row>
    <row r="939" spans="1:6" hidden="1" x14ac:dyDescent="0.25">
      <c r="A939" s="814" t="s">
        <v>28</v>
      </c>
      <c r="B939" s="814"/>
      <c r="C939" s="814"/>
      <c r="D939" s="814"/>
      <c r="E939" s="814"/>
      <c r="F939" s="814"/>
    </row>
    <row r="940" spans="1:6" hidden="1" x14ac:dyDescent="0.25">
      <c r="A940" s="93">
        <v>1</v>
      </c>
      <c r="B940" s="126"/>
      <c r="C940" s="127"/>
      <c r="D940" s="126"/>
      <c r="E940" s="126"/>
      <c r="F940" s="126"/>
    </row>
    <row r="941" spans="1:6" hidden="1" x14ac:dyDescent="0.25">
      <c r="A941" s="85"/>
      <c r="B941" s="72"/>
      <c r="C941" s="73"/>
      <c r="D941" s="72"/>
      <c r="E941" s="22"/>
      <c r="F941" s="297"/>
    </row>
    <row r="942" spans="1:6" hidden="1" x14ac:dyDescent="0.25">
      <c r="A942" s="811" t="s">
        <v>17</v>
      </c>
      <c r="B942" s="812"/>
      <c r="C942" s="812"/>
      <c r="D942" s="812"/>
      <c r="E942" s="812"/>
      <c r="F942" s="813"/>
    </row>
    <row r="943" spans="1:6" hidden="1" x14ac:dyDescent="0.25">
      <c r="A943" s="93">
        <v>1</v>
      </c>
      <c r="B943" s="85"/>
      <c r="C943" s="85"/>
      <c r="D943" s="85"/>
      <c r="E943" s="85"/>
      <c r="F943" s="85"/>
    </row>
    <row r="944" spans="1:6" hidden="1" x14ac:dyDescent="0.25">
      <c r="A944" s="85"/>
      <c r="B944" s="85"/>
      <c r="C944" s="85"/>
      <c r="D944" s="85"/>
      <c r="E944" s="85"/>
      <c r="F944" s="85"/>
    </row>
    <row r="945" spans="1:6" hidden="1" x14ac:dyDescent="0.25">
      <c r="A945" s="811" t="s">
        <v>4</v>
      </c>
      <c r="B945" s="812"/>
      <c r="C945" s="812"/>
      <c r="D945" s="812"/>
      <c r="E945" s="812"/>
      <c r="F945" s="813"/>
    </row>
    <row r="946" spans="1:6" hidden="1" x14ac:dyDescent="0.25">
      <c r="A946" s="93">
        <v>1</v>
      </c>
      <c r="B946" s="85" t="s">
        <v>3529</v>
      </c>
      <c r="C946" s="85" t="s">
        <v>4</v>
      </c>
      <c r="D946" s="85" t="s">
        <v>155</v>
      </c>
      <c r="E946" s="85"/>
      <c r="F946" s="85" t="s">
        <v>3530</v>
      </c>
    </row>
    <row r="947" spans="1:6" hidden="1" x14ac:dyDescent="0.25">
      <c r="A947" s="93">
        <v>2</v>
      </c>
      <c r="B947" s="85" t="s">
        <v>3536</v>
      </c>
      <c r="C947" s="85" t="s">
        <v>4</v>
      </c>
      <c r="D947" s="85" t="s">
        <v>12</v>
      </c>
      <c r="E947" s="85"/>
      <c r="F947" s="85" t="s">
        <v>3537</v>
      </c>
    </row>
    <row r="948" spans="1:6" hidden="1" x14ac:dyDescent="0.25">
      <c r="A948" s="811" t="s">
        <v>72</v>
      </c>
      <c r="B948" s="812"/>
      <c r="C948" s="812"/>
      <c r="D948" s="812"/>
      <c r="E948" s="812"/>
      <c r="F948" s="813"/>
    </row>
    <row r="949" spans="1:6" hidden="1" x14ac:dyDescent="0.25">
      <c r="A949" s="93">
        <v>1</v>
      </c>
      <c r="B949" s="85"/>
      <c r="C949" s="85"/>
      <c r="D949" s="85"/>
      <c r="E949" s="85"/>
      <c r="F949" s="85"/>
    </row>
    <row r="950" spans="1:6" hidden="1" x14ac:dyDescent="0.25">
      <c r="A950" s="85"/>
      <c r="B950" s="85"/>
      <c r="C950" s="85"/>
      <c r="D950" s="85"/>
      <c r="E950" s="85"/>
      <c r="F950" s="85"/>
    </row>
    <row r="951" spans="1:6" hidden="1" x14ac:dyDescent="0.25">
      <c r="A951" s="811" t="s">
        <v>21</v>
      </c>
      <c r="B951" s="812"/>
      <c r="C951" s="812"/>
      <c r="D951" s="812"/>
      <c r="E951" s="812"/>
      <c r="F951" s="813"/>
    </row>
    <row r="952" spans="1:6" hidden="1" x14ac:dyDescent="0.25">
      <c r="A952" s="93">
        <v>1</v>
      </c>
      <c r="B952" s="132" t="s">
        <v>3487</v>
      </c>
      <c r="C952" s="132" t="s">
        <v>21</v>
      </c>
      <c r="D952" s="132" t="s">
        <v>9</v>
      </c>
      <c r="E952" s="132" t="s">
        <v>3489</v>
      </c>
      <c r="F952" s="132" t="s">
        <v>3490</v>
      </c>
    </row>
    <row r="953" spans="1:6" hidden="1" x14ac:dyDescent="0.25">
      <c r="A953" s="93">
        <v>2</v>
      </c>
      <c r="B953" s="132" t="s">
        <v>3488</v>
      </c>
      <c r="C953" s="132" t="s">
        <v>21</v>
      </c>
      <c r="D953" s="132" t="s">
        <v>9</v>
      </c>
      <c r="E953" s="132" t="s">
        <v>3489</v>
      </c>
      <c r="F953" s="132" t="s">
        <v>3491</v>
      </c>
    </row>
    <row r="954" spans="1:6" hidden="1" x14ac:dyDescent="0.25">
      <c r="A954" s="93">
        <v>3</v>
      </c>
      <c r="B954" s="132" t="s">
        <v>3497</v>
      </c>
      <c r="C954" s="132" t="s">
        <v>21</v>
      </c>
      <c r="D954" s="132" t="s">
        <v>9</v>
      </c>
      <c r="E954" s="211"/>
      <c r="F954" s="132" t="s">
        <v>3498</v>
      </c>
    </row>
    <row r="955" spans="1:6" hidden="1" x14ac:dyDescent="0.25">
      <c r="A955" s="93">
        <v>4</v>
      </c>
      <c r="B955" s="132" t="s">
        <v>3523</v>
      </c>
      <c r="C955" s="132" t="s">
        <v>21</v>
      </c>
      <c r="D955" s="132" t="s">
        <v>20</v>
      </c>
      <c r="E955" s="211"/>
      <c r="F955" s="132" t="s">
        <v>3524</v>
      </c>
    </row>
    <row r="956" spans="1:6" hidden="1" x14ac:dyDescent="0.25">
      <c r="A956" s="93">
        <v>5</v>
      </c>
      <c r="B956" s="132" t="s">
        <v>3525</v>
      </c>
      <c r="C956" s="132" t="s">
        <v>21</v>
      </c>
      <c r="D956" s="132" t="s">
        <v>9</v>
      </c>
      <c r="E956" s="211"/>
      <c r="F956" s="132" t="s">
        <v>3526</v>
      </c>
    </row>
    <row r="957" spans="1:6" hidden="1" x14ac:dyDescent="0.25">
      <c r="A957" s="93">
        <v>6</v>
      </c>
      <c r="B957" s="132" t="s">
        <v>3531</v>
      </c>
      <c r="C957" s="132" t="s">
        <v>21</v>
      </c>
      <c r="D957" s="132" t="s">
        <v>20</v>
      </c>
      <c r="E957" s="211"/>
      <c r="F957" s="132" t="s">
        <v>3532</v>
      </c>
    </row>
    <row r="958" spans="1:6" hidden="1" x14ac:dyDescent="0.25">
      <c r="A958" s="93">
        <v>7</v>
      </c>
      <c r="B958" s="322" t="s">
        <v>3546</v>
      </c>
      <c r="C958" s="322" t="s">
        <v>21</v>
      </c>
      <c r="D958" s="322" t="s">
        <v>9</v>
      </c>
      <c r="E958" s="323"/>
      <c r="F958" s="325" t="s">
        <v>3549</v>
      </c>
    </row>
    <row r="959" spans="1:6" s="94" customFormat="1" hidden="1" x14ac:dyDescent="0.25">
      <c r="A959" s="93">
        <v>8</v>
      </c>
      <c r="B959" s="270" t="s">
        <v>3547</v>
      </c>
      <c r="C959" s="270" t="s">
        <v>21</v>
      </c>
      <c r="D959" s="270" t="s">
        <v>9</v>
      </c>
      <c r="E959" s="270"/>
      <c r="F959" s="270" t="s">
        <v>3548</v>
      </c>
    </row>
    <row r="960" spans="1:6" hidden="1" x14ac:dyDescent="0.25">
      <c r="A960" s="324">
        <v>9</v>
      </c>
      <c r="B960" s="325" t="s">
        <v>3550</v>
      </c>
      <c r="C960" s="325" t="s">
        <v>21</v>
      </c>
      <c r="D960" s="325" t="s">
        <v>9</v>
      </c>
      <c r="E960" s="325"/>
      <c r="F960" s="325" t="s">
        <v>3551</v>
      </c>
    </row>
    <row r="961" spans="1:6" hidden="1" x14ac:dyDescent="0.25">
      <c r="A961" s="93">
        <v>10</v>
      </c>
      <c r="B961" s="132" t="s">
        <v>3552</v>
      </c>
      <c r="C961" s="132" t="s">
        <v>21</v>
      </c>
      <c r="D961" s="132" t="s">
        <v>9</v>
      </c>
      <c r="E961" s="132"/>
      <c r="F961" s="132" t="s">
        <v>3553</v>
      </c>
    </row>
    <row r="962" spans="1:6" hidden="1" x14ac:dyDescent="0.25">
      <c r="A962" s="93"/>
      <c r="B962" s="132"/>
      <c r="C962" s="132"/>
      <c r="D962" s="132"/>
      <c r="E962" s="132"/>
      <c r="F962" s="132"/>
    </row>
    <row r="963" spans="1:6" hidden="1" x14ac:dyDescent="0.25">
      <c r="A963" s="247"/>
      <c r="B963" s="134"/>
      <c r="C963" s="134"/>
      <c r="D963" s="134"/>
      <c r="E963" s="134"/>
      <c r="F963" s="134"/>
    </row>
    <row r="964" spans="1:6" hidden="1" x14ac:dyDescent="0.25"/>
    <row r="965" spans="1:6" hidden="1" x14ac:dyDescent="0.25"/>
    <row r="966" spans="1:6" hidden="1" x14ac:dyDescent="0.25"/>
    <row r="967" spans="1:6" hidden="1" x14ac:dyDescent="0.25"/>
    <row r="968" spans="1:6" hidden="1" x14ac:dyDescent="0.25"/>
    <row r="969" spans="1:6" hidden="1" x14ac:dyDescent="0.25"/>
    <row r="970" spans="1:6" hidden="1" x14ac:dyDescent="0.25">
      <c r="A970" s="171"/>
      <c r="B970" s="172" t="s">
        <v>63</v>
      </c>
      <c r="C970" s="173">
        <v>44002</v>
      </c>
      <c r="D970" s="172"/>
      <c r="E970" s="172"/>
      <c r="F970" s="174"/>
    </row>
    <row r="971" spans="1:6" hidden="1" x14ac:dyDescent="0.25">
      <c r="A971" s="175" t="s">
        <v>580</v>
      </c>
      <c r="B971" s="176" t="s">
        <v>576</v>
      </c>
      <c r="C971" s="177"/>
      <c r="D971" s="176" t="s">
        <v>577</v>
      </c>
      <c r="E971" s="176" t="s">
        <v>578</v>
      </c>
      <c r="F971" s="178" t="s">
        <v>579</v>
      </c>
    </row>
    <row r="972" spans="1:6" hidden="1" x14ac:dyDescent="0.25">
      <c r="A972" s="814" t="s">
        <v>22</v>
      </c>
      <c r="B972" s="814"/>
      <c r="C972" s="814"/>
      <c r="D972" s="814"/>
      <c r="E972" s="814"/>
      <c r="F972" s="814"/>
    </row>
    <row r="973" spans="1:6" hidden="1" x14ac:dyDescent="0.25">
      <c r="A973" s="93">
        <v>1</v>
      </c>
      <c r="B973" s="126"/>
      <c r="C973" s="127"/>
      <c r="D973" s="126"/>
      <c r="E973" s="126"/>
      <c r="F973" s="126"/>
    </row>
    <row r="974" spans="1:6" hidden="1" x14ac:dyDescent="0.25">
      <c r="A974" s="93">
        <v>2</v>
      </c>
      <c r="B974" s="126"/>
      <c r="C974" s="127"/>
      <c r="D974" s="126"/>
      <c r="E974" s="126"/>
      <c r="F974" s="126"/>
    </row>
    <row r="975" spans="1:6" hidden="1" x14ac:dyDescent="0.25">
      <c r="A975" s="814" t="s">
        <v>13</v>
      </c>
      <c r="B975" s="814"/>
      <c r="C975" s="814"/>
      <c r="D975" s="814"/>
      <c r="E975" s="814"/>
      <c r="F975" s="814"/>
    </row>
    <row r="976" spans="1:6" hidden="1" x14ac:dyDescent="0.25">
      <c r="A976" s="133">
        <v>1</v>
      </c>
      <c r="B976" s="126" t="s">
        <v>3564</v>
      </c>
      <c r="C976" s="127" t="s">
        <v>13</v>
      </c>
      <c r="D976" s="126" t="s">
        <v>20</v>
      </c>
      <c r="E976" s="126"/>
      <c r="F976" s="126"/>
    </row>
    <row r="977" spans="1:6" hidden="1" x14ac:dyDescent="0.25">
      <c r="A977" s="133">
        <v>2</v>
      </c>
      <c r="B977" s="126" t="s">
        <v>3565</v>
      </c>
      <c r="C977" s="127" t="s">
        <v>13</v>
      </c>
      <c r="D977" s="126" t="s">
        <v>20</v>
      </c>
      <c r="E977" s="126"/>
      <c r="F977" s="126"/>
    </row>
    <row r="978" spans="1:6" hidden="1" x14ac:dyDescent="0.25">
      <c r="A978" s="133">
        <v>3</v>
      </c>
      <c r="B978" s="126" t="s">
        <v>3614</v>
      </c>
      <c r="C978" s="127" t="s">
        <v>13</v>
      </c>
      <c r="D978" s="126" t="s">
        <v>9</v>
      </c>
      <c r="E978" s="126"/>
      <c r="F978" s="126"/>
    </row>
    <row r="979" spans="1:6" hidden="1" x14ac:dyDescent="0.25">
      <c r="A979" s="133">
        <v>4</v>
      </c>
      <c r="B979" s="126" t="s">
        <v>1888</v>
      </c>
      <c r="C979" s="127" t="s">
        <v>13</v>
      </c>
      <c r="D979" s="126" t="s">
        <v>9</v>
      </c>
      <c r="E979" s="126"/>
      <c r="F979" s="126"/>
    </row>
    <row r="980" spans="1:6" hidden="1" x14ac:dyDescent="0.25">
      <c r="A980" s="814" t="s">
        <v>28</v>
      </c>
      <c r="B980" s="814"/>
      <c r="C980" s="814"/>
      <c r="D980" s="814"/>
      <c r="E980" s="814"/>
      <c r="F980" s="814"/>
    </row>
    <row r="981" spans="1:6" hidden="1" x14ac:dyDescent="0.25">
      <c r="A981" s="93">
        <v>1</v>
      </c>
      <c r="B981" s="126" t="s">
        <v>3554</v>
      </c>
      <c r="C981" s="127" t="s">
        <v>28</v>
      </c>
      <c r="D981" s="126" t="s">
        <v>20</v>
      </c>
      <c r="E981" s="126"/>
      <c r="F981" s="126"/>
    </row>
    <row r="982" spans="1:6" hidden="1" x14ac:dyDescent="0.25">
      <c r="A982" s="93">
        <v>2</v>
      </c>
      <c r="B982" s="126" t="s">
        <v>3616</v>
      </c>
      <c r="C982" s="127" t="s">
        <v>28</v>
      </c>
      <c r="D982" s="126" t="s">
        <v>20</v>
      </c>
      <c r="E982" s="126"/>
      <c r="F982" s="126"/>
    </row>
    <row r="983" spans="1:6" hidden="1" x14ac:dyDescent="0.25">
      <c r="A983" s="93">
        <v>3</v>
      </c>
      <c r="B983" s="126" t="s">
        <v>3616</v>
      </c>
      <c r="C983" s="127" t="s">
        <v>28</v>
      </c>
      <c r="D983" s="126" t="s">
        <v>20</v>
      </c>
      <c r="E983" s="126"/>
      <c r="F983" s="126"/>
    </row>
    <row r="984" spans="1:6" hidden="1" x14ac:dyDescent="0.25">
      <c r="A984" s="93">
        <v>4</v>
      </c>
      <c r="B984" s="126" t="s">
        <v>3616</v>
      </c>
      <c r="C984" s="127" t="s">
        <v>28</v>
      </c>
      <c r="D984" s="126" t="s">
        <v>20</v>
      </c>
      <c r="E984" s="126"/>
      <c r="F984" s="126"/>
    </row>
    <row r="985" spans="1:6" hidden="1" x14ac:dyDescent="0.25">
      <c r="A985" s="93">
        <v>5</v>
      </c>
      <c r="B985" s="72" t="s">
        <v>3616</v>
      </c>
      <c r="C985" s="73" t="s">
        <v>28</v>
      </c>
      <c r="D985" s="72" t="s">
        <v>20</v>
      </c>
      <c r="E985" s="22"/>
      <c r="F985" s="326"/>
    </row>
    <row r="986" spans="1:6" hidden="1" x14ac:dyDescent="0.25">
      <c r="A986" s="811" t="s">
        <v>17</v>
      </c>
      <c r="B986" s="812"/>
      <c r="C986" s="812"/>
      <c r="D986" s="812"/>
      <c r="E986" s="812"/>
      <c r="F986" s="813"/>
    </row>
    <row r="987" spans="1:6" hidden="1" x14ac:dyDescent="0.25">
      <c r="A987" s="93">
        <v>1</v>
      </c>
      <c r="B987" s="85" t="s">
        <v>592</v>
      </c>
      <c r="C987" s="85" t="s">
        <v>3563</v>
      </c>
      <c r="D987" s="85" t="s">
        <v>5</v>
      </c>
      <c r="E987" s="85"/>
      <c r="F987" s="85"/>
    </row>
    <row r="988" spans="1:6" hidden="1" x14ac:dyDescent="0.25">
      <c r="A988" s="93">
        <v>2</v>
      </c>
      <c r="B988" s="85" t="s">
        <v>3597</v>
      </c>
      <c r="C988" s="85" t="s">
        <v>3563</v>
      </c>
      <c r="D988" s="85" t="s">
        <v>9</v>
      </c>
      <c r="E988" s="85"/>
      <c r="F988" s="85"/>
    </row>
    <row r="989" spans="1:6" hidden="1" x14ac:dyDescent="0.25">
      <c r="A989" s="811" t="s">
        <v>4</v>
      </c>
      <c r="B989" s="812"/>
      <c r="C989" s="812"/>
      <c r="D989" s="812"/>
      <c r="E989" s="812"/>
      <c r="F989" s="813"/>
    </row>
    <row r="990" spans="1:6" hidden="1" x14ac:dyDescent="0.25">
      <c r="A990" s="93">
        <v>1</v>
      </c>
      <c r="B990" s="85" t="s">
        <v>3567</v>
      </c>
      <c r="C990" s="85" t="s">
        <v>4</v>
      </c>
      <c r="D990" s="85" t="s">
        <v>41</v>
      </c>
      <c r="E990" s="85"/>
      <c r="F990" s="85"/>
    </row>
    <row r="991" spans="1:6" hidden="1" x14ac:dyDescent="0.25">
      <c r="A991" s="93">
        <v>2</v>
      </c>
      <c r="B991" s="85" t="s">
        <v>1267</v>
      </c>
      <c r="C991" s="85" t="s">
        <v>4</v>
      </c>
      <c r="D991" s="85" t="s">
        <v>20</v>
      </c>
      <c r="E991" s="85"/>
      <c r="F991" s="85"/>
    </row>
    <row r="992" spans="1:6" hidden="1" x14ac:dyDescent="0.25">
      <c r="A992" s="93">
        <v>3</v>
      </c>
      <c r="B992" s="85" t="s">
        <v>3570</v>
      </c>
      <c r="C992" s="85" t="s">
        <v>4</v>
      </c>
      <c r="D992" s="85" t="s">
        <v>20</v>
      </c>
      <c r="E992" s="85"/>
      <c r="F992" s="85"/>
    </row>
    <row r="993" spans="1:6" hidden="1" x14ac:dyDescent="0.25">
      <c r="A993" s="93">
        <v>4</v>
      </c>
      <c r="B993" s="85" t="s">
        <v>3586</v>
      </c>
      <c r="C993" s="85" t="s">
        <v>4</v>
      </c>
      <c r="D993" s="85" t="s">
        <v>5</v>
      </c>
      <c r="E993" s="85"/>
      <c r="F993" s="85"/>
    </row>
    <row r="994" spans="1:6" hidden="1" x14ac:dyDescent="0.25">
      <c r="A994" s="93">
        <v>5</v>
      </c>
      <c r="B994" s="85" t="s">
        <v>3611</v>
      </c>
      <c r="C994" s="85" t="s">
        <v>4</v>
      </c>
      <c r="D994" s="85" t="s">
        <v>9</v>
      </c>
      <c r="E994" s="85"/>
      <c r="F994" s="85"/>
    </row>
    <row r="995" spans="1:6" hidden="1" x14ac:dyDescent="0.25">
      <c r="A995" s="93">
        <v>6</v>
      </c>
      <c r="B995" s="85" t="s">
        <v>1384</v>
      </c>
      <c r="C995" s="85" t="s">
        <v>4</v>
      </c>
      <c r="D995" s="85" t="s">
        <v>9</v>
      </c>
      <c r="E995" s="85"/>
      <c r="F995" s="85"/>
    </row>
    <row r="996" spans="1:6" hidden="1" x14ac:dyDescent="0.25">
      <c r="A996" s="93">
        <v>7</v>
      </c>
      <c r="B996" s="85" t="s">
        <v>3612</v>
      </c>
      <c r="C996" s="85" t="s">
        <v>4</v>
      </c>
      <c r="D996" s="85" t="s">
        <v>20</v>
      </c>
      <c r="E996" s="85"/>
      <c r="F996" s="85"/>
    </row>
    <row r="997" spans="1:6" hidden="1" x14ac:dyDescent="0.25">
      <c r="A997" s="93">
        <v>8</v>
      </c>
      <c r="B997" s="85" t="s">
        <v>3613</v>
      </c>
      <c r="C997" s="85" t="s">
        <v>4</v>
      </c>
      <c r="D997" s="85" t="s">
        <v>20</v>
      </c>
      <c r="E997" s="85"/>
      <c r="F997" s="85"/>
    </row>
    <row r="998" spans="1:6" hidden="1" x14ac:dyDescent="0.25">
      <c r="A998" s="93">
        <v>9</v>
      </c>
      <c r="B998" s="85" t="s">
        <v>1393</v>
      </c>
      <c r="C998" s="85" t="s">
        <v>4</v>
      </c>
      <c r="D998" s="85" t="s">
        <v>20</v>
      </c>
      <c r="E998" s="85"/>
      <c r="F998" s="85"/>
    </row>
    <row r="999" spans="1:6" hidden="1" x14ac:dyDescent="0.25">
      <c r="A999" s="93"/>
      <c r="B999" s="85"/>
      <c r="C999" s="85"/>
      <c r="D999" s="85"/>
      <c r="E999" s="85"/>
      <c r="F999" s="85"/>
    </row>
    <row r="1000" spans="1:6" hidden="1" x14ac:dyDescent="0.25">
      <c r="A1000" s="811" t="s">
        <v>72</v>
      </c>
      <c r="B1000" s="812"/>
      <c r="C1000" s="812"/>
      <c r="D1000" s="812"/>
      <c r="E1000" s="812"/>
      <c r="F1000" s="813"/>
    </row>
    <row r="1001" spans="1:6" hidden="1" x14ac:dyDescent="0.25">
      <c r="A1001" s="93">
        <v>1</v>
      </c>
      <c r="B1001" s="85"/>
      <c r="C1001" s="85"/>
      <c r="D1001" s="85"/>
      <c r="E1001" s="85"/>
      <c r="F1001" s="85"/>
    </row>
    <row r="1002" spans="1:6" hidden="1" x14ac:dyDescent="0.25">
      <c r="A1002" s="85"/>
      <c r="B1002" s="85"/>
      <c r="C1002" s="85"/>
      <c r="D1002" s="85"/>
      <c r="E1002" s="85"/>
      <c r="F1002" s="85"/>
    </row>
    <row r="1003" spans="1:6" hidden="1" x14ac:dyDescent="0.25">
      <c r="A1003" s="811" t="s">
        <v>21</v>
      </c>
      <c r="B1003" s="812"/>
      <c r="C1003" s="812"/>
      <c r="D1003" s="812"/>
      <c r="E1003" s="812"/>
      <c r="F1003" s="813"/>
    </row>
    <row r="1004" spans="1:6" hidden="1" x14ac:dyDescent="0.25">
      <c r="A1004" s="93">
        <v>1</v>
      </c>
      <c r="B1004" s="132" t="s">
        <v>3566</v>
      </c>
      <c r="C1004" s="132" t="s">
        <v>21</v>
      </c>
      <c r="D1004" s="132" t="s">
        <v>9</v>
      </c>
      <c r="E1004" s="132"/>
      <c r="F1004" s="132"/>
    </row>
    <row r="1005" spans="1:6" hidden="1" x14ac:dyDescent="0.25">
      <c r="A1005" s="93">
        <v>2</v>
      </c>
      <c r="B1005" s="132" t="s">
        <v>3566</v>
      </c>
      <c r="C1005" s="132" t="s">
        <v>21</v>
      </c>
      <c r="D1005" s="132" t="s">
        <v>9</v>
      </c>
      <c r="E1005" s="132"/>
      <c r="F1005" s="132"/>
    </row>
    <row r="1006" spans="1:6" hidden="1" x14ac:dyDescent="0.25">
      <c r="A1006" s="340">
        <v>3</v>
      </c>
      <c r="B1006" s="338" t="s">
        <v>3589</v>
      </c>
      <c r="C1006" s="338" t="s">
        <v>21</v>
      </c>
      <c r="D1006" s="338" t="s">
        <v>9</v>
      </c>
      <c r="E1006" s="338"/>
      <c r="F1006" s="338"/>
    </row>
    <row r="1007" spans="1:6" hidden="1" x14ac:dyDescent="0.25">
      <c r="A1007" s="340">
        <v>4</v>
      </c>
      <c r="B1007" s="341" t="s">
        <v>3601</v>
      </c>
      <c r="C1007" s="341" t="s">
        <v>21</v>
      </c>
      <c r="D1007" s="341" t="s">
        <v>155</v>
      </c>
      <c r="E1007" s="341"/>
      <c r="F1007" s="341"/>
    </row>
    <row r="1008" spans="1:6" hidden="1" x14ac:dyDescent="0.25">
      <c r="A1008" s="340">
        <v>5</v>
      </c>
      <c r="B1008" s="341"/>
      <c r="C1008" s="341"/>
      <c r="D1008" s="341"/>
      <c r="E1008" s="341"/>
      <c r="F1008" s="341"/>
    </row>
    <row r="1009" spans="1:6" hidden="1" x14ac:dyDescent="0.25">
      <c r="A1009" s="340">
        <v>6</v>
      </c>
      <c r="B1009" s="341"/>
      <c r="C1009" s="341"/>
      <c r="D1009" s="341"/>
      <c r="E1009" s="341"/>
      <c r="F1009" s="341"/>
    </row>
    <row r="1010" spans="1:6" hidden="1" x14ac:dyDescent="0.25"/>
    <row r="1011" spans="1:6" hidden="1" x14ac:dyDescent="0.25"/>
    <row r="1012" spans="1:6" hidden="1" x14ac:dyDescent="0.25"/>
    <row r="1013" spans="1:6" hidden="1" x14ac:dyDescent="0.25">
      <c r="A1013" s="32"/>
      <c r="B1013" s="17" t="s">
        <v>1</v>
      </c>
      <c r="C1013" s="18" t="s">
        <v>3572</v>
      </c>
      <c r="D1013" s="17"/>
      <c r="E1013" s="17"/>
      <c r="F1013" s="19"/>
    </row>
    <row r="1014" spans="1:6" hidden="1" x14ac:dyDescent="0.25">
      <c r="A1014" s="147" t="s">
        <v>580</v>
      </c>
      <c r="B1014" s="148" t="s">
        <v>576</v>
      </c>
      <c r="C1014" s="149"/>
      <c r="D1014" s="148" t="s">
        <v>577</v>
      </c>
      <c r="E1014" s="148" t="s">
        <v>578</v>
      </c>
      <c r="F1014" s="150" t="s">
        <v>579</v>
      </c>
    </row>
    <row r="1015" spans="1:6" hidden="1" x14ac:dyDescent="0.25">
      <c r="A1015" s="814" t="s">
        <v>22</v>
      </c>
      <c r="B1015" s="814"/>
      <c r="C1015" s="814"/>
      <c r="D1015" s="814"/>
      <c r="E1015" s="814"/>
      <c r="F1015" s="814"/>
    </row>
    <row r="1016" spans="1:6" hidden="1" x14ac:dyDescent="0.25">
      <c r="A1016" s="93">
        <v>1</v>
      </c>
      <c r="B1016" s="126"/>
      <c r="C1016" s="127"/>
      <c r="D1016" s="126"/>
      <c r="E1016" s="126"/>
      <c r="F1016" s="126"/>
    </row>
    <row r="1017" spans="1:6" hidden="1" x14ac:dyDescent="0.25">
      <c r="A1017" s="93">
        <v>2</v>
      </c>
      <c r="B1017" s="126"/>
      <c r="C1017" s="127"/>
      <c r="D1017" s="126"/>
      <c r="E1017" s="126"/>
      <c r="F1017" s="126"/>
    </row>
    <row r="1018" spans="1:6" hidden="1" x14ac:dyDescent="0.25">
      <c r="A1018" s="814" t="s">
        <v>13</v>
      </c>
      <c r="B1018" s="814"/>
      <c r="C1018" s="814"/>
      <c r="D1018" s="814"/>
      <c r="E1018" s="814"/>
      <c r="F1018" s="814"/>
    </row>
    <row r="1019" spans="1:6" hidden="1" x14ac:dyDescent="0.25">
      <c r="A1019" s="133">
        <v>1</v>
      </c>
      <c r="B1019" s="126"/>
      <c r="C1019" s="127"/>
      <c r="D1019" s="126"/>
      <c r="E1019" s="126"/>
      <c r="F1019" s="126"/>
    </row>
    <row r="1020" spans="1:6" hidden="1" x14ac:dyDescent="0.25">
      <c r="A1020" s="133">
        <v>2</v>
      </c>
      <c r="B1020" s="126"/>
      <c r="C1020" s="127"/>
      <c r="D1020" s="126"/>
      <c r="E1020" s="126"/>
      <c r="F1020" s="126"/>
    </row>
    <row r="1021" spans="1:6" hidden="1" x14ac:dyDescent="0.25">
      <c r="A1021" s="814" t="s">
        <v>28</v>
      </c>
      <c r="B1021" s="814"/>
      <c r="C1021" s="814"/>
      <c r="D1021" s="814"/>
      <c r="E1021" s="814"/>
      <c r="F1021" s="814"/>
    </row>
    <row r="1022" spans="1:6" hidden="1" x14ac:dyDescent="0.25">
      <c r="A1022" s="93">
        <v>1</v>
      </c>
      <c r="B1022" s="126"/>
      <c r="C1022" s="127"/>
      <c r="D1022" s="126"/>
      <c r="E1022" s="126"/>
      <c r="F1022" s="126"/>
    </row>
    <row r="1023" spans="1:6" hidden="1" x14ac:dyDescent="0.25">
      <c r="A1023" s="85"/>
      <c r="B1023" s="72"/>
      <c r="C1023" s="73"/>
      <c r="D1023" s="72"/>
      <c r="E1023" s="22"/>
      <c r="F1023" s="329"/>
    </row>
    <row r="1024" spans="1:6" hidden="1" x14ac:dyDescent="0.25">
      <c r="A1024" s="811" t="s">
        <v>17</v>
      </c>
      <c r="B1024" s="812"/>
      <c r="C1024" s="812"/>
      <c r="D1024" s="812"/>
      <c r="E1024" s="812"/>
      <c r="F1024" s="813"/>
    </row>
    <row r="1025" spans="1:6" hidden="1" x14ac:dyDescent="0.25">
      <c r="A1025" s="93">
        <v>1</v>
      </c>
      <c r="B1025" s="85"/>
      <c r="C1025" s="85"/>
      <c r="D1025" s="85"/>
      <c r="E1025" s="85"/>
      <c r="F1025" s="85"/>
    </row>
    <row r="1026" spans="1:6" hidden="1" x14ac:dyDescent="0.25">
      <c r="A1026" s="85"/>
      <c r="B1026" s="85"/>
      <c r="C1026" s="85"/>
      <c r="D1026" s="85"/>
      <c r="E1026" s="85"/>
      <c r="F1026" s="85"/>
    </row>
    <row r="1027" spans="1:6" hidden="1" x14ac:dyDescent="0.25">
      <c r="A1027" s="811" t="s">
        <v>4</v>
      </c>
      <c r="B1027" s="812"/>
      <c r="C1027" s="812"/>
      <c r="D1027" s="812"/>
      <c r="E1027" s="812"/>
      <c r="F1027" s="813"/>
    </row>
    <row r="1028" spans="1:6" hidden="1" x14ac:dyDescent="0.25">
      <c r="A1028" s="93">
        <v>1</v>
      </c>
      <c r="B1028" s="85" t="s">
        <v>3600</v>
      </c>
      <c r="C1028" s="85" t="s">
        <v>890</v>
      </c>
      <c r="D1028" s="85" t="s">
        <v>9</v>
      </c>
      <c r="E1028" s="85"/>
      <c r="F1028" s="85"/>
    </row>
    <row r="1029" spans="1:6" hidden="1" x14ac:dyDescent="0.25">
      <c r="A1029" s="93">
        <v>2</v>
      </c>
      <c r="B1029" s="85"/>
      <c r="C1029" s="85"/>
      <c r="D1029" s="85"/>
      <c r="E1029" s="85"/>
      <c r="F1029" s="85"/>
    </row>
    <row r="1030" spans="1:6" hidden="1" x14ac:dyDescent="0.25">
      <c r="A1030" s="811" t="s">
        <v>72</v>
      </c>
      <c r="B1030" s="812"/>
      <c r="C1030" s="812"/>
      <c r="D1030" s="812"/>
      <c r="E1030" s="812"/>
      <c r="F1030" s="813"/>
    </row>
    <row r="1031" spans="1:6" hidden="1" x14ac:dyDescent="0.25">
      <c r="A1031" s="93">
        <v>1</v>
      </c>
      <c r="B1031" s="85"/>
      <c r="C1031" s="85"/>
      <c r="D1031" s="85"/>
      <c r="E1031" s="85"/>
      <c r="F1031" s="85"/>
    </row>
    <row r="1032" spans="1:6" hidden="1" x14ac:dyDescent="0.25">
      <c r="A1032" s="85"/>
      <c r="B1032" s="85"/>
      <c r="C1032" s="85"/>
      <c r="D1032" s="85"/>
      <c r="E1032" s="85"/>
      <c r="F1032" s="85"/>
    </row>
    <row r="1033" spans="1:6" hidden="1" x14ac:dyDescent="0.25">
      <c r="A1033" s="811" t="s">
        <v>21</v>
      </c>
      <c r="B1033" s="812"/>
      <c r="C1033" s="812"/>
      <c r="D1033" s="812"/>
      <c r="E1033" s="812"/>
      <c r="F1033" s="813"/>
    </row>
    <row r="1034" spans="1:6" hidden="1" x14ac:dyDescent="0.25">
      <c r="A1034" s="93">
        <v>1</v>
      </c>
      <c r="B1034" s="132" t="s">
        <v>3574</v>
      </c>
      <c r="C1034" s="132" t="s">
        <v>21</v>
      </c>
      <c r="D1034" s="132" t="s">
        <v>20</v>
      </c>
      <c r="E1034" s="132"/>
      <c r="F1034" s="132"/>
    </row>
    <row r="1035" spans="1:6" hidden="1" x14ac:dyDescent="0.25">
      <c r="A1035" s="93">
        <v>2</v>
      </c>
      <c r="B1035" s="132" t="s">
        <v>2058</v>
      </c>
      <c r="C1035" s="132" t="s">
        <v>21</v>
      </c>
      <c r="D1035" s="132" t="s">
        <v>9</v>
      </c>
      <c r="E1035" s="132"/>
      <c r="F1035" s="132"/>
    </row>
    <row r="1036" spans="1:6" hidden="1" x14ac:dyDescent="0.25">
      <c r="A1036" s="93">
        <v>3</v>
      </c>
      <c r="B1036" s="132" t="s">
        <v>3615</v>
      </c>
      <c r="C1036" s="132" t="s">
        <v>21</v>
      </c>
      <c r="D1036" s="132" t="s">
        <v>12</v>
      </c>
      <c r="E1036" s="132"/>
      <c r="F1036" s="132"/>
    </row>
    <row r="1037" spans="1:6" hidden="1" x14ac:dyDescent="0.25">
      <c r="A1037" s="93">
        <v>5</v>
      </c>
      <c r="B1037" s="132" t="s">
        <v>2269</v>
      </c>
      <c r="C1037" s="132" t="s">
        <v>21</v>
      </c>
      <c r="D1037" s="132" t="s">
        <v>5</v>
      </c>
      <c r="E1037" s="211"/>
      <c r="F1037" s="132"/>
    </row>
    <row r="1038" spans="1:6" hidden="1" x14ac:dyDescent="0.25">
      <c r="A1038" s="93">
        <v>6</v>
      </c>
      <c r="B1038" s="132" t="s">
        <v>2612</v>
      </c>
      <c r="C1038" s="132" t="s">
        <v>21</v>
      </c>
      <c r="D1038" s="132" t="s">
        <v>20</v>
      </c>
      <c r="E1038" s="132"/>
      <c r="F1038" s="132"/>
    </row>
    <row r="1039" spans="1:6" hidden="1" x14ac:dyDescent="0.25">
      <c r="A1039" s="811" t="s">
        <v>2006</v>
      </c>
      <c r="B1039" s="812"/>
      <c r="C1039" s="812"/>
      <c r="D1039" s="812"/>
      <c r="E1039" s="812"/>
      <c r="F1039" s="813"/>
    </row>
    <row r="1040" spans="1:6" hidden="1" x14ac:dyDescent="0.25">
      <c r="A1040" s="93">
        <v>1</v>
      </c>
      <c r="B1040" s="132" t="s">
        <v>3619</v>
      </c>
      <c r="C1040" s="132" t="s">
        <v>2006</v>
      </c>
      <c r="D1040" s="132" t="s">
        <v>5</v>
      </c>
      <c r="E1040" s="211" t="s">
        <v>3622</v>
      </c>
      <c r="F1040" s="132"/>
    </row>
    <row r="1041" spans="1:6" hidden="1" x14ac:dyDescent="0.25">
      <c r="A1041" s="811" t="s">
        <v>343</v>
      </c>
      <c r="B1041" s="812"/>
      <c r="C1041" s="812"/>
      <c r="D1041" s="812"/>
      <c r="E1041" s="812"/>
      <c r="F1041" s="813"/>
    </row>
    <row r="1042" spans="1:6" hidden="1" x14ac:dyDescent="0.25">
      <c r="A1042" s="133">
        <v>1</v>
      </c>
      <c r="B1042" s="207" t="s">
        <v>3634</v>
      </c>
      <c r="C1042" s="207" t="s">
        <v>343</v>
      </c>
      <c r="D1042" s="207" t="s">
        <v>9</v>
      </c>
      <c r="E1042" s="85"/>
      <c r="F1042" s="85"/>
    </row>
    <row r="1043" spans="1:6" hidden="1" x14ac:dyDescent="0.25">
      <c r="A1043" s="85"/>
      <c r="B1043" s="85"/>
      <c r="C1043" s="85"/>
      <c r="D1043" s="85"/>
      <c r="E1043" s="85"/>
      <c r="F1043" s="85"/>
    </row>
    <row r="1044" spans="1:6" hidden="1" x14ac:dyDescent="0.25"/>
    <row r="1045" spans="1:6" hidden="1" x14ac:dyDescent="0.25"/>
    <row r="1046" spans="1:6" hidden="1" x14ac:dyDescent="0.25">
      <c r="A1046" s="189"/>
      <c r="B1046" s="190" t="s">
        <v>591</v>
      </c>
      <c r="C1046" s="191">
        <v>44006</v>
      </c>
      <c r="D1046" s="190"/>
      <c r="E1046" s="190"/>
      <c r="F1046" s="192"/>
    </row>
    <row r="1047" spans="1:6" hidden="1" x14ac:dyDescent="0.25">
      <c r="A1047" s="193" t="s">
        <v>580</v>
      </c>
      <c r="B1047" s="194" t="s">
        <v>576</v>
      </c>
      <c r="C1047" s="195"/>
      <c r="D1047" s="194" t="s">
        <v>577</v>
      </c>
      <c r="E1047" s="194" t="s">
        <v>578</v>
      </c>
      <c r="F1047" s="196" t="s">
        <v>579</v>
      </c>
    </row>
    <row r="1048" spans="1:6" hidden="1" x14ac:dyDescent="0.25">
      <c r="A1048" s="814" t="s">
        <v>22</v>
      </c>
      <c r="B1048" s="814"/>
      <c r="C1048" s="814"/>
      <c r="D1048" s="814"/>
      <c r="E1048" s="814"/>
      <c r="F1048" s="814"/>
    </row>
    <row r="1049" spans="1:6" hidden="1" x14ac:dyDescent="0.25">
      <c r="A1049" s="93">
        <v>1</v>
      </c>
      <c r="B1049" s="126" t="s">
        <v>3688</v>
      </c>
      <c r="C1049" s="127" t="s">
        <v>22</v>
      </c>
      <c r="D1049" s="126" t="s">
        <v>20</v>
      </c>
      <c r="E1049" s="126"/>
      <c r="F1049" s="126"/>
    </row>
    <row r="1050" spans="1:6" hidden="1" x14ac:dyDescent="0.25">
      <c r="A1050" s="93">
        <v>2</v>
      </c>
      <c r="B1050" s="126"/>
      <c r="C1050" s="127"/>
      <c r="D1050" s="126"/>
      <c r="E1050" s="126"/>
      <c r="F1050" s="126"/>
    </row>
    <row r="1051" spans="1:6" hidden="1" x14ac:dyDescent="0.25">
      <c r="A1051" s="814" t="s">
        <v>13</v>
      </c>
      <c r="B1051" s="814"/>
      <c r="C1051" s="814"/>
      <c r="D1051" s="814"/>
      <c r="E1051" s="814"/>
      <c r="F1051" s="814"/>
    </row>
    <row r="1052" spans="1:6" hidden="1" x14ac:dyDescent="0.25">
      <c r="A1052" s="133">
        <v>1</v>
      </c>
      <c r="B1052" s="126"/>
      <c r="C1052" s="127"/>
      <c r="D1052" s="126"/>
      <c r="E1052" s="126"/>
      <c r="F1052" s="126"/>
    </row>
    <row r="1053" spans="1:6" hidden="1" x14ac:dyDescent="0.25">
      <c r="A1053" s="133">
        <v>2</v>
      </c>
      <c r="B1053" s="126"/>
      <c r="C1053" s="127"/>
      <c r="D1053" s="126"/>
      <c r="E1053" s="126"/>
      <c r="F1053" s="126"/>
    </row>
    <row r="1054" spans="1:6" hidden="1" x14ac:dyDescent="0.25">
      <c r="A1054" s="814" t="s">
        <v>28</v>
      </c>
      <c r="B1054" s="814"/>
      <c r="C1054" s="814"/>
      <c r="D1054" s="814"/>
      <c r="E1054" s="814"/>
      <c r="F1054" s="814"/>
    </row>
    <row r="1055" spans="1:6" hidden="1" x14ac:dyDescent="0.25">
      <c r="A1055" s="93">
        <v>1</v>
      </c>
      <c r="B1055" s="126"/>
      <c r="C1055" s="127"/>
      <c r="D1055" s="126"/>
      <c r="E1055" s="126"/>
      <c r="F1055" s="126"/>
    </row>
    <row r="1056" spans="1:6" hidden="1" x14ac:dyDescent="0.25">
      <c r="A1056" s="85"/>
      <c r="B1056" s="72"/>
      <c r="C1056" s="73"/>
      <c r="D1056" s="72"/>
      <c r="E1056" s="22"/>
      <c r="F1056" s="329"/>
    </row>
    <row r="1057" spans="1:6" hidden="1" x14ac:dyDescent="0.25">
      <c r="A1057" s="811" t="s">
        <v>17</v>
      </c>
      <c r="B1057" s="812"/>
      <c r="C1057" s="812"/>
      <c r="D1057" s="812"/>
      <c r="E1057" s="812"/>
      <c r="F1057" s="813"/>
    </row>
    <row r="1058" spans="1:6" hidden="1" x14ac:dyDescent="0.25">
      <c r="A1058" s="93">
        <v>1</v>
      </c>
      <c r="B1058" s="85"/>
      <c r="C1058" s="85"/>
      <c r="D1058" s="85"/>
      <c r="E1058" s="85"/>
      <c r="F1058" s="85"/>
    </row>
    <row r="1059" spans="1:6" hidden="1" x14ac:dyDescent="0.25">
      <c r="A1059" s="85"/>
      <c r="B1059" s="85"/>
      <c r="C1059" s="85"/>
      <c r="D1059" s="85"/>
      <c r="E1059" s="85"/>
      <c r="F1059" s="85"/>
    </row>
    <row r="1060" spans="1:6" hidden="1" x14ac:dyDescent="0.25">
      <c r="A1060" s="811" t="s">
        <v>4</v>
      </c>
      <c r="B1060" s="812"/>
      <c r="C1060" s="812"/>
      <c r="D1060" s="812"/>
      <c r="E1060" s="812"/>
      <c r="F1060" s="813"/>
    </row>
    <row r="1061" spans="1:6" hidden="1" x14ac:dyDescent="0.25">
      <c r="A1061" s="93">
        <v>1</v>
      </c>
      <c r="B1061" s="85" t="s">
        <v>557</v>
      </c>
      <c r="C1061" s="85" t="s">
        <v>4</v>
      </c>
      <c r="D1061" s="85" t="s">
        <v>20</v>
      </c>
      <c r="E1061" s="85"/>
      <c r="F1061" s="85"/>
    </row>
    <row r="1062" spans="1:6" hidden="1" x14ac:dyDescent="0.25">
      <c r="A1062" s="93">
        <v>2</v>
      </c>
      <c r="B1062" s="85" t="s">
        <v>3635</v>
      </c>
      <c r="C1062" s="85" t="s">
        <v>4</v>
      </c>
      <c r="D1062" s="85" t="s">
        <v>20</v>
      </c>
      <c r="E1062" s="85"/>
      <c r="F1062" s="85"/>
    </row>
    <row r="1063" spans="1:6" hidden="1" x14ac:dyDescent="0.25">
      <c r="A1063" s="93">
        <v>3</v>
      </c>
      <c r="B1063" s="85" t="s">
        <v>3636</v>
      </c>
      <c r="C1063" s="85" t="s">
        <v>4</v>
      </c>
      <c r="D1063" s="85" t="s">
        <v>20</v>
      </c>
      <c r="E1063" s="85"/>
      <c r="F1063" s="85"/>
    </row>
    <row r="1064" spans="1:6" hidden="1" x14ac:dyDescent="0.25">
      <c r="A1064" s="811" t="s">
        <v>72</v>
      </c>
      <c r="B1064" s="812"/>
      <c r="C1064" s="812"/>
      <c r="D1064" s="812"/>
      <c r="E1064" s="812"/>
      <c r="F1064" s="813"/>
    </row>
    <row r="1065" spans="1:6" hidden="1" x14ac:dyDescent="0.25">
      <c r="A1065" s="93">
        <v>1</v>
      </c>
      <c r="B1065" s="85"/>
      <c r="C1065" s="85"/>
      <c r="D1065" s="85"/>
      <c r="E1065" s="85"/>
      <c r="F1065" s="85"/>
    </row>
    <row r="1066" spans="1:6" hidden="1" x14ac:dyDescent="0.25">
      <c r="A1066" s="85"/>
      <c r="B1066" s="85"/>
      <c r="C1066" s="85"/>
      <c r="D1066" s="85"/>
      <c r="E1066" s="85"/>
      <c r="F1066" s="85"/>
    </row>
    <row r="1067" spans="1:6" hidden="1" x14ac:dyDescent="0.25">
      <c r="A1067" s="811" t="s">
        <v>21</v>
      </c>
      <c r="B1067" s="812"/>
      <c r="C1067" s="812"/>
      <c r="D1067" s="812"/>
      <c r="E1067" s="812"/>
      <c r="F1067" s="813"/>
    </row>
    <row r="1068" spans="1:6" hidden="1" x14ac:dyDescent="0.25">
      <c r="A1068" s="93">
        <v>1</v>
      </c>
      <c r="B1068" s="132" t="s">
        <v>3577</v>
      </c>
      <c r="C1068" s="132" t="s">
        <v>21</v>
      </c>
      <c r="D1068" s="132" t="s">
        <v>20</v>
      </c>
      <c r="E1068" s="132"/>
      <c r="F1068" s="132" t="s">
        <v>3578</v>
      </c>
    </row>
    <row r="1069" spans="1:6" hidden="1" x14ac:dyDescent="0.25">
      <c r="A1069" s="93">
        <v>2</v>
      </c>
      <c r="B1069" s="132" t="s">
        <v>3595</v>
      </c>
      <c r="C1069" s="132" t="s">
        <v>21</v>
      </c>
      <c r="D1069" s="132" t="s">
        <v>9</v>
      </c>
      <c r="E1069" s="132"/>
      <c r="F1069" s="132"/>
    </row>
    <row r="1070" spans="1:6" hidden="1" x14ac:dyDescent="0.25">
      <c r="A1070" s="93">
        <v>3</v>
      </c>
      <c r="B1070" s="338" t="s">
        <v>3596</v>
      </c>
      <c r="C1070" s="338" t="s">
        <v>21</v>
      </c>
      <c r="D1070" s="338" t="s">
        <v>9</v>
      </c>
      <c r="E1070" s="338"/>
      <c r="F1070" s="338"/>
    </row>
    <row r="1071" spans="1:6" hidden="1" x14ac:dyDescent="0.25">
      <c r="A1071" s="93">
        <v>4</v>
      </c>
      <c r="B1071" s="132" t="s">
        <v>3632</v>
      </c>
      <c r="C1071" s="132" t="s">
        <v>21</v>
      </c>
      <c r="D1071" s="132" t="s">
        <v>9</v>
      </c>
      <c r="E1071" s="132"/>
      <c r="F1071" s="132"/>
    </row>
    <row r="1072" spans="1:6" hidden="1" x14ac:dyDescent="0.25">
      <c r="A1072" s="93">
        <v>5</v>
      </c>
      <c r="B1072" s="132" t="s">
        <v>3633</v>
      </c>
      <c r="C1072" s="132" t="s">
        <v>21</v>
      </c>
      <c r="D1072" s="132" t="s">
        <v>9</v>
      </c>
      <c r="E1072" s="132"/>
      <c r="F1072" s="132"/>
    </row>
    <row r="1073" spans="1:6" hidden="1" x14ac:dyDescent="0.25">
      <c r="A1073" s="93">
        <v>6</v>
      </c>
      <c r="B1073" s="132" t="s">
        <v>1260</v>
      </c>
      <c r="C1073" s="132" t="s">
        <v>21</v>
      </c>
      <c r="D1073" s="132" t="s">
        <v>20</v>
      </c>
      <c r="E1073" s="132"/>
      <c r="F1073" s="132" t="s">
        <v>3691</v>
      </c>
    </row>
    <row r="1074" spans="1:6" hidden="1" x14ac:dyDescent="0.25">
      <c r="A1074" s="93">
        <v>7</v>
      </c>
      <c r="B1074" s="207" t="s">
        <v>1260</v>
      </c>
      <c r="C1074" s="207" t="s">
        <v>21</v>
      </c>
      <c r="D1074" s="207" t="s">
        <v>20</v>
      </c>
      <c r="E1074" s="85"/>
      <c r="F1074" s="132" t="s">
        <v>3691</v>
      </c>
    </row>
    <row r="1075" spans="1:6" hidden="1" x14ac:dyDescent="0.25">
      <c r="A1075" s="93">
        <v>8</v>
      </c>
      <c r="B1075" s="338" t="s">
        <v>3711</v>
      </c>
      <c r="C1075" s="338" t="s">
        <v>21</v>
      </c>
      <c r="D1075" s="338" t="s">
        <v>9</v>
      </c>
      <c r="E1075" s="85"/>
      <c r="F1075" s="85"/>
    </row>
    <row r="1076" spans="1:6" hidden="1" x14ac:dyDescent="0.25"/>
    <row r="1077" spans="1:6" hidden="1" x14ac:dyDescent="0.25"/>
    <row r="1078" spans="1:6" hidden="1" x14ac:dyDescent="0.25"/>
    <row r="1079" spans="1:6" hidden="1" x14ac:dyDescent="0.25">
      <c r="A1079" s="305"/>
      <c r="B1079" s="31" t="s">
        <v>43</v>
      </c>
      <c r="C1079" s="30" t="s">
        <v>3573</v>
      </c>
      <c r="D1079" s="31"/>
      <c r="E1079" s="31"/>
      <c r="F1079" s="306"/>
    </row>
    <row r="1080" spans="1:6" hidden="1" x14ac:dyDescent="0.25">
      <c r="A1080" s="307" t="s">
        <v>580</v>
      </c>
      <c r="B1080" s="308" t="s">
        <v>576</v>
      </c>
      <c r="C1080" s="309"/>
      <c r="D1080" s="308" t="s">
        <v>577</v>
      </c>
      <c r="E1080" s="308" t="s">
        <v>578</v>
      </c>
      <c r="F1080" s="310" t="s">
        <v>579</v>
      </c>
    </row>
    <row r="1081" spans="1:6" hidden="1" x14ac:dyDescent="0.25">
      <c r="A1081" s="814" t="s">
        <v>22</v>
      </c>
      <c r="B1081" s="814"/>
      <c r="C1081" s="814"/>
      <c r="D1081" s="814"/>
      <c r="E1081" s="814"/>
      <c r="F1081" s="814"/>
    </row>
    <row r="1082" spans="1:6" hidden="1" x14ac:dyDescent="0.25">
      <c r="A1082" s="93">
        <v>1</v>
      </c>
      <c r="B1082" s="126"/>
      <c r="C1082" s="127"/>
      <c r="D1082" s="126"/>
      <c r="E1082" s="126"/>
      <c r="F1082" s="126"/>
    </row>
    <row r="1083" spans="1:6" hidden="1" x14ac:dyDescent="0.25">
      <c r="A1083" s="93">
        <v>2</v>
      </c>
      <c r="B1083" s="126"/>
      <c r="C1083" s="127"/>
      <c r="D1083" s="126"/>
      <c r="E1083" s="126"/>
      <c r="F1083" s="126"/>
    </row>
    <row r="1084" spans="1:6" hidden="1" x14ac:dyDescent="0.25">
      <c r="A1084" s="814" t="s">
        <v>13</v>
      </c>
      <c r="B1084" s="814"/>
      <c r="C1084" s="814"/>
      <c r="D1084" s="814"/>
      <c r="E1084" s="814"/>
      <c r="F1084" s="814"/>
    </row>
    <row r="1085" spans="1:6" hidden="1" x14ac:dyDescent="0.25">
      <c r="A1085" s="133">
        <v>1</v>
      </c>
      <c r="B1085" s="207"/>
      <c r="C1085" s="207"/>
      <c r="D1085" s="207"/>
      <c r="E1085" s="133"/>
      <c r="F1085" s="133"/>
    </row>
    <row r="1086" spans="1:6" hidden="1" x14ac:dyDescent="0.25">
      <c r="A1086" s="133">
        <v>2</v>
      </c>
      <c r="B1086" s="207"/>
      <c r="C1086" s="207"/>
      <c r="D1086" s="207"/>
      <c r="E1086" s="133"/>
      <c r="F1086" s="133"/>
    </row>
    <row r="1087" spans="1:6" hidden="1" x14ac:dyDescent="0.25">
      <c r="A1087" s="133">
        <v>3</v>
      </c>
      <c r="B1087" s="207"/>
      <c r="C1087" s="207"/>
      <c r="D1087" s="207"/>
      <c r="E1087" s="133"/>
      <c r="F1087" s="133"/>
    </row>
    <row r="1088" spans="1:6" hidden="1" x14ac:dyDescent="0.25">
      <c r="A1088" s="814" t="s">
        <v>28</v>
      </c>
      <c r="B1088" s="814"/>
      <c r="C1088" s="814"/>
      <c r="D1088" s="814"/>
      <c r="E1088" s="814"/>
      <c r="F1088" s="814"/>
    </row>
    <row r="1089" spans="1:6" hidden="1" x14ac:dyDescent="0.25">
      <c r="A1089" s="93"/>
      <c r="B1089" s="126"/>
      <c r="C1089" s="127"/>
      <c r="D1089" s="126"/>
      <c r="E1089" s="126"/>
      <c r="F1089" s="126"/>
    </row>
    <row r="1090" spans="1:6" hidden="1" x14ac:dyDescent="0.25">
      <c r="A1090" s="85"/>
      <c r="B1090" s="72"/>
      <c r="C1090" s="73"/>
      <c r="D1090" s="72"/>
      <c r="E1090" s="22"/>
      <c r="F1090" s="329"/>
    </row>
    <row r="1091" spans="1:6" hidden="1" x14ac:dyDescent="0.25">
      <c r="A1091" s="811" t="s">
        <v>17</v>
      </c>
      <c r="B1091" s="812"/>
      <c r="C1091" s="812"/>
      <c r="D1091" s="812"/>
      <c r="E1091" s="812"/>
      <c r="F1091" s="813"/>
    </row>
    <row r="1092" spans="1:6" hidden="1" x14ac:dyDescent="0.25">
      <c r="A1092" s="93">
        <v>1</v>
      </c>
      <c r="B1092" s="85" t="s">
        <v>3576</v>
      </c>
      <c r="C1092" s="85" t="s">
        <v>17</v>
      </c>
      <c r="D1092" s="85" t="s">
        <v>1224</v>
      </c>
      <c r="E1092" s="85"/>
      <c r="F1092" s="85"/>
    </row>
    <row r="1093" spans="1:6" hidden="1" x14ac:dyDescent="0.25">
      <c r="A1093" s="85"/>
      <c r="B1093" s="85"/>
      <c r="C1093" s="85"/>
      <c r="D1093" s="85"/>
      <c r="E1093" s="85"/>
      <c r="F1093" s="85"/>
    </row>
    <row r="1094" spans="1:6" hidden="1" x14ac:dyDescent="0.25">
      <c r="A1094" s="811" t="s">
        <v>4</v>
      </c>
      <c r="B1094" s="812"/>
      <c r="C1094" s="812"/>
      <c r="D1094" s="812"/>
      <c r="E1094" s="812"/>
      <c r="F1094" s="813"/>
    </row>
    <row r="1095" spans="1:6" hidden="1" x14ac:dyDescent="0.25">
      <c r="A1095" s="93">
        <v>1</v>
      </c>
      <c r="B1095" s="126" t="s">
        <v>3771</v>
      </c>
      <c r="C1095" s="127" t="s">
        <v>4</v>
      </c>
      <c r="D1095" s="126" t="s">
        <v>41</v>
      </c>
      <c r="E1095" s="85"/>
      <c r="F1095" s="85"/>
    </row>
    <row r="1096" spans="1:6" hidden="1" x14ac:dyDescent="0.25">
      <c r="A1096" s="93">
        <v>2</v>
      </c>
      <c r="B1096" s="85"/>
      <c r="C1096" s="85"/>
      <c r="D1096" s="85"/>
      <c r="E1096" s="85"/>
      <c r="F1096" s="85"/>
    </row>
    <row r="1097" spans="1:6" hidden="1" x14ac:dyDescent="0.25">
      <c r="A1097" s="811" t="s">
        <v>72</v>
      </c>
      <c r="B1097" s="812"/>
      <c r="C1097" s="812"/>
      <c r="D1097" s="812"/>
      <c r="E1097" s="812"/>
      <c r="F1097" s="813"/>
    </row>
    <row r="1098" spans="1:6" hidden="1" x14ac:dyDescent="0.25">
      <c r="A1098" s="93">
        <v>1</v>
      </c>
      <c r="B1098" s="85"/>
      <c r="C1098" s="85"/>
      <c r="D1098" s="85"/>
      <c r="E1098" s="85"/>
      <c r="F1098" s="85"/>
    </row>
    <row r="1099" spans="1:6" hidden="1" x14ac:dyDescent="0.25">
      <c r="A1099" s="85"/>
      <c r="B1099" s="85"/>
      <c r="C1099" s="85"/>
      <c r="D1099" s="85"/>
      <c r="E1099" s="85"/>
      <c r="F1099" s="85"/>
    </row>
    <row r="1100" spans="1:6" hidden="1" x14ac:dyDescent="0.25">
      <c r="A1100" s="811" t="s">
        <v>21</v>
      </c>
      <c r="B1100" s="812"/>
      <c r="C1100" s="812"/>
      <c r="D1100" s="812"/>
      <c r="E1100" s="812"/>
      <c r="F1100" s="813"/>
    </row>
    <row r="1101" spans="1:6" hidden="1" x14ac:dyDescent="0.25">
      <c r="A1101" s="93">
        <v>1</v>
      </c>
      <c r="B1101" s="338" t="s">
        <v>3637</v>
      </c>
      <c r="C1101" s="338" t="s">
        <v>21</v>
      </c>
      <c r="D1101" s="338" t="s">
        <v>9</v>
      </c>
      <c r="E1101" s="338"/>
      <c r="F1101" s="338"/>
    </row>
    <row r="1102" spans="1:6" hidden="1" x14ac:dyDescent="0.25">
      <c r="A1102" s="93">
        <v>2</v>
      </c>
      <c r="B1102" s="132" t="s">
        <v>3694</v>
      </c>
      <c r="C1102" s="132" t="s">
        <v>21</v>
      </c>
      <c r="D1102" s="132" t="s">
        <v>9</v>
      </c>
      <c r="E1102" s="132"/>
      <c r="F1102" s="132"/>
    </row>
    <row r="1103" spans="1:6" hidden="1" x14ac:dyDescent="0.25">
      <c r="A1103" s="93">
        <v>3</v>
      </c>
      <c r="B1103" s="132" t="s">
        <v>3710</v>
      </c>
      <c r="C1103" s="132" t="s">
        <v>21</v>
      </c>
      <c r="D1103" s="132" t="s">
        <v>20</v>
      </c>
      <c r="E1103" s="132"/>
      <c r="F1103" s="132"/>
    </row>
    <row r="1104" spans="1:6" hidden="1" x14ac:dyDescent="0.25"/>
    <row r="1105" spans="1:6" hidden="1" x14ac:dyDescent="0.25"/>
    <row r="1106" spans="1:6" hidden="1" x14ac:dyDescent="0.25"/>
    <row r="1107" spans="1:6" hidden="1" x14ac:dyDescent="0.25"/>
    <row r="1108" spans="1:6" hidden="1" x14ac:dyDescent="0.25">
      <c r="A1108" s="171"/>
      <c r="B1108" s="172" t="s">
        <v>63</v>
      </c>
      <c r="C1108" s="173">
        <v>44009</v>
      </c>
      <c r="D1108" s="172"/>
      <c r="E1108" s="172"/>
      <c r="F1108" s="174"/>
    </row>
    <row r="1109" spans="1:6" hidden="1" x14ac:dyDescent="0.25">
      <c r="A1109" s="175" t="s">
        <v>580</v>
      </c>
      <c r="B1109" s="176" t="s">
        <v>576</v>
      </c>
      <c r="C1109" s="177"/>
      <c r="D1109" s="176" t="s">
        <v>577</v>
      </c>
      <c r="E1109" s="176" t="s">
        <v>1422</v>
      </c>
      <c r="F1109" s="178" t="s">
        <v>579</v>
      </c>
    </row>
    <row r="1110" spans="1:6" hidden="1" x14ac:dyDescent="0.25">
      <c r="A1110" s="814" t="s">
        <v>22</v>
      </c>
      <c r="B1110" s="814"/>
      <c r="C1110" s="814"/>
      <c r="D1110" s="814"/>
      <c r="E1110" s="814"/>
      <c r="F1110" s="814"/>
    </row>
    <row r="1111" spans="1:6" hidden="1" x14ac:dyDescent="0.25">
      <c r="A1111" s="93">
        <v>1</v>
      </c>
      <c r="B1111" s="126" t="s">
        <v>1226</v>
      </c>
      <c r="C1111" s="127" t="s">
        <v>22</v>
      </c>
      <c r="D1111" s="126" t="s">
        <v>9</v>
      </c>
      <c r="E1111" s="126"/>
      <c r="F1111" s="126" t="s">
        <v>3592</v>
      </c>
    </row>
    <row r="1112" spans="1:6" hidden="1" x14ac:dyDescent="0.25">
      <c r="A1112" s="93">
        <v>2</v>
      </c>
      <c r="B1112" s="126" t="s">
        <v>3599</v>
      </c>
      <c r="C1112" s="127" t="s">
        <v>22</v>
      </c>
      <c r="D1112" s="126" t="s">
        <v>9</v>
      </c>
      <c r="E1112" s="126"/>
      <c r="F1112" s="126"/>
    </row>
    <row r="1113" spans="1:6" hidden="1" x14ac:dyDescent="0.25">
      <c r="A1113" s="814" t="s">
        <v>13</v>
      </c>
      <c r="B1113" s="814"/>
      <c r="C1113" s="814"/>
      <c r="D1113" s="814"/>
      <c r="E1113" s="814"/>
      <c r="F1113" s="814"/>
    </row>
    <row r="1114" spans="1:6" hidden="1" x14ac:dyDescent="0.25">
      <c r="A1114" s="133">
        <v>1</v>
      </c>
      <c r="B1114" s="126" t="s">
        <v>3689</v>
      </c>
      <c r="C1114" s="127" t="s">
        <v>13</v>
      </c>
      <c r="D1114" s="126" t="s">
        <v>155</v>
      </c>
      <c r="E1114" s="126"/>
      <c r="F1114" s="126"/>
    </row>
    <row r="1115" spans="1:6" hidden="1" x14ac:dyDescent="0.25">
      <c r="A1115" s="133">
        <v>2</v>
      </c>
      <c r="B1115" s="126" t="s">
        <v>3690</v>
      </c>
      <c r="C1115" s="127" t="s">
        <v>13</v>
      </c>
      <c r="D1115" s="126" t="s">
        <v>155</v>
      </c>
      <c r="E1115" s="126"/>
      <c r="F1115" s="126"/>
    </row>
    <row r="1116" spans="1:6" hidden="1" x14ac:dyDescent="0.25">
      <c r="A1116" s="133">
        <v>3</v>
      </c>
      <c r="B1116" s="126" t="s">
        <v>3735</v>
      </c>
      <c r="C1116" s="127" t="s">
        <v>13</v>
      </c>
      <c r="D1116" s="126" t="s">
        <v>20</v>
      </c>
      <c r="E1116" s="126"/>
      <c r="F1116" s="126"/>
    </row>
    <row r="1117" spans="1:6" hidden="1" x14ac:dyDescent="0.25">
      <c r="A1117" s="133">
        <v>4</v>
      </c>
      <c r="B1117" s="126" t="s">
        <v>3736</v>
      </c>
      <c r="C1117" s="127" t="s">
        <v>13</v>
      </c>
      <c r="D1117" s="126" t="s">
        <v>9</v>
      </c>
      <c r="E1117" s="126"/>
      <c r="F1117" s="126"/>
    </row>
    <row r="1118" spans="1:6" hidden="1" x14ac:dyDescent="0.25">
      <c r="A1118" s="133">
        <v>5</v>
      </c>
      <c r="B1118" s="126" t="s">
        <v>3773</v>
      </c>
      <c r="C1118" s="127" t="s">
        <v>13</v>
      </c>
      <c r="D1118" s="126" t="s">
        <v>155</v>
      </c>
      <c r="E1118" s="126"/>
      <c r="F1118" s="126"/>
    </row>
    <row r="1119" spans="1:6" hidden="1" x14ac:dyDescent="0.25">
      <c r="A1119" s="133">
        <v>6</v>
      </c>
      <c r="B1119" s="126" t="s">
        <v>3773</v>
      </c>
      <c r="C1119" s="127" t="s">
        <v>13</v>
      </c>
      <c r="D1119" s="126" t="s">
        <v>155</v>
      </c>
      <c r="E1119" s="126"/>
      <c r="F1119" s="126"/>
    </row>
    <row r="1120" spans="1:6" hidden="1" x14ac:dyDescent="0.25">
      <c r="A1120" s="814" t="s">
        <v>28</v>
      </c>
      <c r="B1120" s="814"/>
      <c r="C1120" s="814"/>
      <c r="D1120" s="814"/>
      <c r="E1120" s="814"/>
      <c r="F1120" s="814"/>
    </row>
    <row r="1121" spans="1:6" hidden="1" x14ac:dyDescent="0.25">
      <c r="A1121" s="93">
        <v>1</v>
      </c>
      <c r="B1121" s="126"/>
      <c r="C1121" s="127"/>
      <c r="D1121" s="126"/>
      <c r="E1121" s="126"/>
      <c r="F1121" s="126"/>
    </row>
    <row r="1122" spans="1:6" hidden="1" x14ac:dyDescent="0.25">
      <c r="A1122" s="85"/>
      <c r="B1122" s="72"/>
      <c r="C1122" s="73"/>
      <c r="D1122" s="72"/>
      <c r="E1122" s="22"/>
      <c r="F1122" s="329"/>
    </row>
    <row r="1123" spans="1:6" hidden="1" x14ac:dyDescent="0.25">
      <c r="A1123" s="811" t="s">
        <v>17</v>
      </c>
      <c r="B1123" s="812"/>
      <c r="C1123" s="812"/>
      <c r="D1123" s="812"/>
      <c r="E1123" s="812"/>
      <c r="F1123" s="813"/>
    </row>
    <row r="1124" spans="1:6" hidden="1" x14ac:dyDescent="0.25">
      <c r="A1124" s="93">
        <v>1</v>
      </c>
      <c r="B1124" s="85" t="s">
        <v>3707</v>
      </c>
      <c r="C1124" s="85" t="s">
        <v>17</v>
      </c>
      <c r="D1124" s="85" t="s">
        <v>20</v>
      </c>
      <c r="E1124" s="85"/>
      <c r="F1124" s="85"/>
    </row>
    <row r="1125" spans="1:6" hidden="1" x14ac:dyDescent="0.25">
      <c r="A1125" s="85"/>
      <c r="B1125" s="85"/>
      <c r="C1125" s="85"/>
      <c r="D1125" s="85"/>
      <c r="E1125" s="85"/>
      <c r="F1125" s="85"/>
    </row>
    <row r="1126" spans="1:6" hidden="1" x14ac:dyDescent="0.25">
      <c r="A1126" s="811" t="s">
        <v>4</v>
      </c>
      <c r="B1126" s="812"/>
      <c r="C1126" s="812"/>
      <c r="D1126" s="812"/>
      <c r="E1126" s="812"/>
      <c r="F1126" s="813"/>
    </row>
    <row r="1127" spans="1:6" hidden="1" x14ac:dyDescent="0.25">
      <c r="A1127" s="93">
        <v>1</v>
      </c>
      <c r="B1127" s="85" t="s">
        <v>3692</v>
      </c>
      <c r="C1127" s="85" t="s">
        <v>4</v>
      </c>
      <c r="D1127" s="85" t="s">
        <v>9</v>
      </c>
      <c r="E1127" s="85"/>
      <c r="F1127" s="85"/>
    </row>
    <row r="1128" spans="1:6" hidden="1" x14ac:dyDescent="0.25">
      <c r="A1128" s="93">
        <v>2</v>
      </c>
      <c r="B1128" s="85" t="s">
        <v>3268</v>
      </c>
      <c r="C1128" s="85" t="s">
        <v>4</v>
      </c>
      <c r="D1128" s="85" t="s">
        <v>9</v>
      </c>
      <c r="E1128" s="85"/>
      <c r="F1128" s="85" t="s">
        <v>3693</v>
      </c>
    </row>
    <row r="1129" spans="1:6" hidden="1" x14ac:dyDescent="0.25">
      <c r="A1129" s="811" t="s">
        <v>72</v>
      </c>
      <c r="B1129" s="812"/>
      <c r="C1129" s="812"/>
      <c r="D1129" s="812"/>
      <c r="E1129" s="812"/>
      <c r="F1129" s="813"/>
    </row>
    <row r="1130" spans="1:6" hidden="1" x14ac:dyDescent="0.25">
      <c r="A1130" s="93">
        <v>1</v>
      </c>
      <c r="B1130" s="85"/>
      <c r="C1130" s="85"/>
      <c r="D1130" s="85"/>
      <c r="E1130" s="85"/>
      <c r="F1130" s="85"/>
    </row>
    <row r="1131" spans="1:6" hidden="1" x14ac:dyDescent="0.25">
      <c r="A1131" s="85"/>
      <c r="B1131" s="85"/>
      <c r="C1131" s="85"/>
      <c r="D1131" s="85"/>
      <c r="E1131" s="85"/>
      <c r="F1131" s="85"/>
    </row>
    <row r="1132" spans="1:6" hidden="1" x14ac:dyDescent="0.25">
      <c r="A1132" s="811" t="s">
        <v>21</v>
      </c>
      <c r="B1132" s="812"/>
      <c r="C1132" s="812"/>
      <c r="D1132" s="812"/>
      <c r="E1132" s="812"/>
      <c r="F1132" s="813"/>
    </row>
    <row r="1133" spans="1:6" hidden="1" x14ac:dyDescent="0.25">
      <c r="A1133" s="93">
        <v>1</v>
      </c>
      <c r="B1133" s="132" t="s">
        <v>3584</v>
      </c>
      <c r="C1133" s="132" t="s">
        <v>21</v>
      </c>
      <c r="D1133" s="132" t="s">
        <v>9</v>
      </c>
      <c r="E1133" s="132"/>
      <c r="F1133" s="132"/>
    </row>
    <row r="1134" spans="1:6" hidden="1" x14ac:dyDescent="0.25">
      <c r="A1134" s="93">
        <v>2</v>
      </c>
      <c r="B1134" s="132" t="s">
        <v>3585</v>
      </c>
      <c r="C1134" s="132" t="s">
        <v>2385</v>
      </c>
      <c r="D1134" s="132" t="s">
        <v>9</v>
      </c>
      <c r="E1134" s="132"/>
      <c r="F1134" s="132"/>
    </row>
    <row r="1135" spans="1:6" hidden="1" x14ac:dyDescent="0.25">
      <c r="A1135" s="93">
        <v>3</v>
      </c>
      <c r="B1135" s="338" t="s">
        <v>3733</v>
      </c>
      <c r="C1135" s="338" t="s">
        <v>21</v>
      </c>
      <c r="D1135" s="338" t="s">
        <v>20</v>
      </c>
      <c r="E1135" s="338"/>
      <c r="F1135" s="338"/>
    </row>
    <row r="1136" spans="1:6" hidden="1" x14ac:dyDescent="0.25">
      <c r="A1136" s="93">
        <v>4</v>
      </c>
      <c r="B1136" s="132"/>
      <c r="C1136" s="132"/>
      <c r="D1136" s="132"/>
      <c r="E1136" s="132"/>
      <c r="F1136" s="132"/>
    </row>
    <row r="1137" spans="1:6" hidden="1" x14ac:dyDescent="0.25">
      <c r="A1137" s="93">
        <v>5</v>
      </c>
      <c r="B1137" s="132"/>
      <c r="C1137" s="132"/>
      <c r="D1137" s="132"/>
      <c r="E1137" s="132"/>
      <c r="F1137" s="132"/>
    </row>
    <row r="1138" spans="1:6" hidden="1" x14ac:dyDescent="0.25">
      <c r="A1138" s="247"/>
      <c r="B1138" s="134"/>
      <c r="C1138" s="134"/>
      <c r="D1138" s="134"/>
      <c r="E1138" s="134"/>
      <c r="F1138" s="134"/>
    </row>
    <row r="1139" spans="1:6" hidden="1" x14ac:dyDescent="0.25">
      <c r="A1139" s="247"/>
      <c r="B1139" s="134"/>
      <c r="C1139" s="134"/>
      <c r="D1139" s="134"/>
      <c r="E1139" s="134"/>
      <c r="F1139" s="134"/>
    </row>
    <row r="1140" spans="1:6" hidden="1" x14ac:dyDescent="0.25">
      <c r="A1140" s="32"/>
      <c r="B1140" s="17" t="s">
        <v>1</v>
      </c>
      <c r="C1140" s="18" t="s">
        <v>3699</v>
      </c>
      <c r="D1140" s="17"/>
      <c r="E1140" s="17"/>
      <c r="F1140" s="19"/>
    </row>
    <row r="1141" spans="1:6" hidden="1" x14ac:dyDescent="0.25">
      <c r="A1141" s="147" t="s">
        <v>580</v>
      </c>
      <c r="B1141" s="148" t="s">
        <v>576</v>
      </c>
      <c r="C1141" s="149"/>
      <c r="D1141" s="148" t="s">
        <v>577</v>
      </c>
      <c r="E1141" s="148" t="s">
        <v>1422</v>
      </c>
      <c r="F1141" s="150" t="s">
        <v>579</v>
      </c>
    </row>
    <row r="1142" spans="1:6" hidden="1" x14ac:dyDescent="0.25">
      <c r="A1142" s="814" t="s">
        <v>22</v>
      </c>
      <c r="B1142" s="814"/>
      <c r="C1142" s="814"/>
      <c r="D1142" s="814"/>
      <c r="E1142" s="814"/>
      <c r="F1142" s="814"/>
    </row>
    <row r="1143" spans="1:6" hidden="1" x14ac:dyDescent="0.25">
      <c r="A1143" s="93">
        <v>1</v>
      </c>
      <c r="B1143" s="126"/>
      <c r="C1143" s="127"/>
      <c r="D1143" s="126"/>
      <c r="E1143" s="126"/>
      <c r="F1143" s="126"/>
    </row>
    <row r="1144" spans="1:6" hidden="1" x14ac:dyDescent="0.25">
      <c r="A1144" s="93">
        <v>2</v>
      </c>
      <c r="B1144" s="126"/>
      <c r="C1144" s="127"/>
      <c r="D1144" s="126"/>
      <c r="E1144" s="126"/>
      <c r="F1144" s="126"/>
    </row>
    <row r="1145" spans="1:6" hidden="1" x14ac:dyDescent="0.25">
      <c r="A1145" s="814" t="s">
        <v>13</v>
      </c>
      <c r="B1145" s="814"/>
      <c r="C1145" s="814"/>
      <c r="D1145" s="814"/>
      <c r="E1145" s="814"/>
      <c r="F1145" s="814"/>
    </row>
    <row r="1146" spans="1:6" hidden="1" x14ac:dyDescent="0.25">
      <c r="A1146" s="133">
        <v>1</v>
      </c>
      <c r="B1146" s="126"/>
      <c r="C1146" s="127"/>
      <c r="D1146" s="126"/>
      <c r="E1146" s="126"/>
      <c r="F1146" s="126"/>
    </row>
    <row r="1147" spans="1:6" hidden="1" x14ac:dyDescent="0.25">
      <c r="A1147" s="133">
        <v>2</v>
      </c>
      <c r="B1147" s="126"/>
      <c r="C1147" s="127"/>
      <c r="D1147" s="126"/>
      <c r="E1147" s="126"/>
      <c r="F1147" s="126"/>
    </row>
    <row r="1148" spans="1:6" hidden="1" x14ac:dyDescent="0.25">
      <c r="A1148" s="814" t="s">
        <v>28</v>
      </c>
      <c r="B1148" s="814"/>
      <c r="C1148" s="814"/>
      <c r="D1148" s="814"/>
      <c r="E1148" s="814"/>
      <c r="F1148" s="814"/>
    </row>
    <row r="1149" spans="1:6" hidden="1" x14ac:dyDescent="0.25">
      <c r="A1149" s="93">
        <v>1</v>
      </c>
      <c r="B1149" s="126"/>
      <c r="C1149" s="127"/>
      <c r="D1149" s="126"/>
      <c r="E1149" s="126"/>
      <c r="F1149" s="126"/>
    </row>
    <row r="1150" spans="1:6" hidden="1" x14ac:dyDescent="0.25">
      <c r="A1150" s="85"/>
      <c r="B1150" s="72"/>
      <c r="C1150" s="73"/>
      <c r="D1150" s="72"/>
      <c r="E1150" s="22"/>
      <c r="F1150" s="349"/>
    </row>
    <row r="1151" spans="1:6" hidden="1" x14ac:dyDescent="0.25">
      <c r="A1151" s="811" t="s">
        <v>17</v>
      </c>
      <c r="B1151" s="812"/>
      <c r="C1151" s="812"/>
      <c r="D1151" s="812"/>
      <c r="E1151" s="812"/>
      <c r="F1151" s="813"/>
    </row>
    <row r="1152" spans="1:6" hidden="1" x14ac:dyDescent="0.25">
      <c r="A1152" s="93">
        <v>1</v>
      </c>
      <c r="B1152" s="85"/>
      <c r="C1152" s="85"/>
      <c r="D1152" s="85"/>
      <c r="E1152" s="85"/>
      <c r="F1152" s="85"/>
    </row>
    <row r="1153" spans="1:6" hidden="1" x14ac:dyDescent="0.25">
      <c r="A1153" s="85"/>
      <c r="B1153" s="85"/>
      <c r="C1153" s="85"/>
      <c r="D1153" s="85"/>
      <c r="E1153" s="85"/>
      <c r="F1153" s="85"/>
    </row>
    <row r="1154" spans="1:6" hidden="1" x14ac:dyDescent="0.25">
      <c r="A1154" s="811" t="s">
        <v>4</v>
      </c>
      <c r="B1154" s="812"/>
      <c r="C1154" s="812"/>
      <c r="D1154" s="812"/>
      <c r="E1154" s="812"/>
      <c r="F1154" s="813"/>
    </row>
    <row r="1155" spans="1:6" hidden="1" x14ac:dyDescent="0.25">
      <c r="A1155" s="93">
        <v>1</v>
      </c>
      <c r="B1155" s="85"/>
      <c r="C1155" s="85"/>
      <c r="D1155" s="85"/>
      <c r="E1155" s="85"/>
      <c r="F1155" s="85"/>
    </row>
    <row r="1156" spans="1:6" hidden="1" x14ac:dyDescent="0.25">
      <c r="A1156" s="93">
        <v>2</v>
      </c>
      <c r="B1156" s="85"/>
      <c r="C1156" s="85"/>
      <c r="D1156" s="85"/>
      <c r="E1156" s="85"/>
      <c r="F1156" s="85"/>
    </row>
    <row r="1157" spans="1:6" hidden="1" x14ac:dyDescent="0.25">
      <c r="A1157" s="811" t="s">
        <v>72</v>
      </c>
      <c r="B1157" s="812"/>
      <c r="C1157" s="812"/>
      <c r="D1157" s="812"/>
      <c r="E1157" s="812"/>
      <c r="F1157" s="813"/>
    </row>
    <row r="1158" spans="1:6" hidden="1" x14ac:dyDescent="0.25">
      <c r="A1158" s="93">
        <v>1</v>
      </c>
      <c r="B1158" s="85"/>
      <c r="C1158" s="85"/>
      <c r="D1158" s="85"/>
      <c r="E1158" s="85"/>
      <c r="F1158" s="85"/>
    </row>
    <row r="1159" spans="1:6" hidden="1" x14ac:dyDescent="0.25">
      <c r="A1159" s="85"/>
      <c r="B1159" s="85"/>
      <c r="C1159" s="85"/>
      <c r="D1159" s="85"/>
      <c r="E1159" s="85"/>
      <c r="F1159" s="85"/>
    </row>
    <row r="1160" spans="1:6" hidden="1" x14ac:dyDescent="0.25">
      <c r="A1160" s="811" t="s">
        <v>21</v>
      </c>
      <c r="B1160" s="812"/>
      <c r="C1160" s="812"/>
      <c r="D1160" s="812"/>
      <c r="E1160" s="812"/>
      <c r="F1160" s="813"/>
    </row>
    <row r="1161" spans="1:6" hidden="1" x14ac:dyDescent="0.25">
      <c r="A1161" s="93">
        <v>1</v>
      </c>
      <c r="B1161" s="132"/>
      <c r="C1161" s="132"/>
      <c r="D1161" s="132"/>
      <c r="E1161" s="132"/>
      <c r="F1161" s="132"/>
    </row>
    <row r="1162" spans="1:6" hidden="1" x14ac:dyDescent="0.25">
      <c r="A1162" s="93">
        <v>2</v>
      </c>
      <c r="B1162" s="132"/>
      <c r="C1162" s="132"/>
      <c r="D1162" s="132"/>
      <c r="E1162" s="132"/>
      <c r="F1162" s="132"/>
    </row>
    <row r="1163" spans="1:6" hidden="1" x14ac:dyDescent="0.25">
      <c r="A1163" s="93">
        <v>3</v>
      </c>
      <c r="B1163" s="132"/>
      <c r="C1163" s="132"/>
      <c r="D1163" s="132"/>
      <c r="E1163" s="132"/>
      <c r="F1163" s="132"/>
    </row>
    <row r="1164" spans="1:6" hidden="1" x14ac:dyDescent="0.25">
      <c r="A1164" s="93">
        <v>4</v>
      </c>
      <c r="B1164" s="132"/>
      <c r="C1164" s="132"/>
      <c r="D1164" s="132"/>
      <c r="E1164" s="211"/>
      <c r="F1164" s="132"/>
    </row>
    <row r="1165" spans="1:6" hidden="1" x14ac:dyDescent="0.25">
      <c r="A1165" s="350">
        <v>5</v>
      </c>
      <c r="B1165" s="322"/>
      <c r="C1165" s="322"/>
      <c r="D1165" s="322"/>
      <c r="E1165" s="322"/>
      <c r="F1165" s="322"/>
    </row>
    <row r="1166" spans="1:6" hidden="1" x14ac:dyDescent="0.25">
      <c r="A1166" s="133">
        <v>6</v>
      </c>
      <c r="B1166" s="270"/>
      <c r="C1166" s="270"/>
      <c r="D1166" s="270"/>
      <c r="E1166" s="270"/>
      <c r="F1166" s="270"/>
    </row>
    <row r="1167" spans="1:6" hidden="1" x14ac:dyDescent="0.25">
      <c r="A1167" s="324">
        <v>7</v>
      </c>
      <c r="B1167" s="325"/>
      <c r="C1167" s="325"/>
      <c r="D1167" s="325"/>
      <c r="E1167" s="351"/>
      <c r="F1167" s="325"/>
    </row>
    <row r="1168" spans="1:6" hidden="1" x14ac:dyDescent="0.25">
      <c r="A1168" s="811" t="s">
        <v>343</v>
      </c>
      <c r="B1168" s="812"/>
      <c r="C1168" s="812"/>
      <c r="D1168" s="812"/>
      <c r="E1168" s="812"/>
      <c r="F1168" s="813"/>
    </row>
    <row r="1169" spans="1:6" hidden="1" x14ac:dyDescent="0.25">
      <c r="A1169" s="133">
        <v>1</v>
      </c>
      <c r="B1169" s="207"/>
      <c r="C1169" s="207"/>
      <c r="D1169" s="207"/>
      <c r="E1169" s="85"/>
      <c r="F1169" s="85"/>
    </row>
    <row r="1170" spans="1:6" hidden="1" x14ac:dyDescent="0.25">
      <c r="A1170" s="247"/>
      <c r="B1170" s="134"/>
      <c r="C1170" s="134"/>
      <c r="D1170" s="134"/>
      <c r="E1170" s="134"/>
      <c r="F1170" s="134"/>
    </row>
    <row r="1171" spans="1:6" hidden="1" x14ac:dyDescent="0.25">
      <c r="A1171" s="247"/>
      <c r="B1171" s="134"/>
      <c r="C1171" s="134"/>
      <c r="D1171" s="134"/>
      <c r="E1171" s="134"/>
      <c r="F1171" s="134"/>
    </row>
    <row r="1172" spans="1:6" hidden="1" x14ac:dyDescent="0.25">
      <c r="A1172" s="247"/>
      <c r="B1172" s="134"/>
      <c r="C1172" s="134"/>
      <c r="D1172" s="134"/>
      <c r="E1172" s="134"/>
      <c r="F1172" s="134"/>
    </row>
    <row r="1173" spans="1:6" hidden="1" x14ac:dyDescent="0.25">
      <c r="A1173" s="247"/>
      <c r="B1173" s="134"/>
      <c r="C1173" s="134"/>
      <c r="D1173" s="134"/>
      <c r="E1173" s="134"/>
      <c r="F1173" s="134"/>
    </row>
    <row r="1174" spans="1:6" hidden="1" x14ac:dyDescent="0.25">
      <c r="A1174" s="247"/>
      <c r="B1174" s="134"/>
      <c r="C1174" s="134"/>
      <c r="D1174" s="134"/>
      <c r="E1174" s="134"/>
      <c r="F1174" s="134"/>
    </row>
    <row r="1175" spans="1:6" hidden="1" x14ac:dyDescent="0.25">
      <c r="A1175" s="247"/>
      <c r="B1175" s="134"/>
      <c r="C1175" s="134"/>
      <c r="D1175" s="134"/>
      <c r="E1175" s="134"/>
      <c r="F1175" s="134"/>
    </row>
    <row r="1176" spans="1:6" hidden="1" x14ac:dyDescent="0.25">
      <c r="A1176" s="247"/>
      <c r="B1176" s="134"/>
      <c r="C1176" s="134"/>
      <c r="D1176" s="134"/>
      <c r="E1176" s="134"/>
      <c r="F1176" s="134"/>
    </row>
    <row r="1177" spans="1:6" hidden="1" x14ac:dyDescent="0.25"/>
    <row r="1178" spans="1:6" hidden="1" x14ac:dyDescent="0.25"/>
    <row r="1179" spans="1:6" hidden="1" x14ac:dyDescent="0.25">
      <c r="A1179" s="189"/>
      <c r="B1179" s="190" t="s">
        <v>591</v>
      </c>
      <c r="C1179" s="191">
        <v>44013</v>
      </c>
      <c r="D1179" s="190"/>
      <c r="E1179" s="190"/>
      <c r="F1179" s="192"/>
    </row>
    <row r="1180" spans="1:6" hidden="1" x14ac:dyDescent="0.25">
      <c r="A1180" s="193" t="s">
        <v>580</v>
      </c>
      <c r="B1180" s="194" t="s">
        <v>576</v>
      </c>
      <c r="C1180" s="195"/>
      <c r="D1180" s="194" t="s">
        <v>577</v>
      </c>
      <c r="E1180" s="194" t="s">
        <v>1422</v>
      </c>
      <c r="F1180" s="196" t="s">
        <v>579</v>
      </c>
    </row>
    <row r="1181" spans="1:6" hidden="1" x14ac:dyDescent="0.25">
      <c r="A1181" s="814" t="s">
        <v>22</v>
      </c>
      <c r="B1181" s="814"/>
      <c r="C1181" s="814"/>
      <c r="D1181" s="814"/>
      <c r="E1181" s="814"/>
      <c r="F1181" s="814"/>
    </row>
    <row r="1182" spans="1:6" hidden="1" x14ac:dyDescent="0.25">
      <c r="A1182" s="93">
        <v>1</v>
      </c>
      <c r="B1182" s="126" t="s">
        <v>3697</v>
      </c>
      <c r="C1182" s="127" t="s">
        <v>22</v>
      </c>
      <c r="D1182" s="126" t="s">
        <v>20</v>
      </c>
      <c r="E1182" s="126"/>
      <c r="F1182" s="126"/>
    </row>
    <row r="1183" spans="1:6" hidden="1" x14ac:dyDescent="0.25">
      <c r="A1183" s="93">
        <v>2</v>
      </c>
      <c r="B1183" s="126" t="s">
        <v>3698</v>
      </c>
      <c r="C1183" s="127" t="s">
        <v>22</v>
      </c>
      <c r="D1183" s="126" t="s">
        <v>20</v>
      </c>
      <c r="E1183" s="126"/>
      <c r="F1183" s="126"/>
    </row>
    <row r="1184" spans="1:6" hidden="1" x14ac:dyDescent="0.25">
      <c r="A1184" s="814" t="s">
        <v>13</v>
      </c>
      <c r="B1184" s="814"/>
      <c r="C1184" s="814"/>
      <c r="D1184" s="814"/>
      <c r="E1184" s="814"/>
      <c r="F1184" s="814"/>
    </row>
    <row r="1185" spans="1:6" hidden="1" x14ac:dyDescent="0.25">
      <c r="A1185" s="133">
        <v>1</v>
      </c>
      <c r="B1185" s="126" t="s">
        <v>3861</v>
      </c>
      <c r="C1185" s="127" t="s">
        <v>13</v>
      </c>
      <c r="D1185" s="126" t="s">
        <v>9</v>
      </c>
      <c r="E1185" s="126"/>
      <c r="F1185" s="126"/>
    </row>
    <row r="1186" spans="1:6" hidden="1" x14ac:dyDescent="0.25">
      <c r="A1186" s="133">
        <v>2</v>
      </c>
      <c r="B1186" s="126" t="s">
        <v>3861</v>
      </c>
      <c r="C1186" s="127" t="s">
        <v>13</v>
      </c>
      <c r="D1186" s="126" t="s">
        <v>9</v>
      </c>
      <c r="E1186" s="126"/>
      <c r="F1186" s="126"/>
    </row>
    <row r="1187" spans="1:6" hidden="1" x14ac:dyDescent="0.25">
      <c r="A1187" s="814" t="s">
        <v>28</v>
      </c>
      <c r="B1187" s="814"/>
      <c r="C1187" s="814"/>
      <c r="D1187" s="814"/>
      <c r="E1187" s="814"/>
      <c r="F1187" s="814"/>
    </row>
    <row r="1188" spans="1:6" hidden="1" x14ac:dyDescent="0.25">
      <c r="A1188" s="93">
        <v>1</v>
      </c>
      <c r="B1188" s="126"/>
      <c r="C1188" s="127"/>
      <c r="D1188" s="126"/>
      <c r="E1188" s="126"/>
      <c r="F1188" s="126"/>
    </row>
    <row r="1189" spans="1:6" hidden="1" x14ac:dyDescent="0.25">
      <c r="A1189" s="85"/>
      <c r="B1189" s="72"/>
      <c r="C1189" s="73"/>
      <c r="D1189" s="72"/>
      <c r="E1189" s="22"/>
      <c r="F1189" s="344"/>
    </row>
    <row r="1190" spans="1:6" hidden="1" x14ac:dyDescent="0.25">
      <c r="A1190" s="811" t="s">
        <v>17</v>
      </c>
      <c r="B1190" s="812"/>
      <c r="C1190" s="812"/>
      <c r="D1190" s="812"/>
      <c r="E1190" s="812"/>
      <c r="F1190" s="813"/>
    </row>
    <row r="1191" spans="1:6" hidden="1" x14ac:dyDescent="0.25">
      <c r="A1191" s="93">
        <v>1</v>
      </c>
      <c r="B1191" s="85" t="s">
        <v>3867</v>
      </c>
      <c r="C1191" s="85" t="s">
        <v>17</v>
      </c>
      <c r="D1191" s="85" t="s">
        <v>5</v>
      </c>
      <c r="E1191" s="85"/>
      <c r="F1191" s="85"/>
    </row>
    <row r="1192" spans="1:6" hidden="1" x14ac:dyDescent="0.25">
      <c r="A1192" s="85"/>
      <c r="B1192" s="85"/>
      <c r="C1192" s="85"/>
      <c r="D1192" s="85"/>
      <c r="E1192" s="85"/>
      <c r="F1192" s="85"/>
    </row>
    <row r="1193" spans="1:6" hidden="1" x14ac:dyDescent="0.25">
      <c r="A1193" s="811" t="s">
        <v>4</v>
      </c>
      <c r="B1193" s="812"/>
      <c r="C1193" s="812"/>
      <c r="D1193" s="812"/>
      <c r="E1193" s="812"/>
      <c r="F1193" s="813"/>
    </row>
    <row r="1194" spans="1:6" hidden="1" x14ac:dyDescent="0.25">
      <c r="A1194" s="93">
        <v>1</v>
      </c>
      <c r="B1194" s="85" t="s">
        <v>506</v>
      </c>
      <c r="C1194" s="85" t="s">
        <v>4</v>
      </c>
      <c r="D1194" s="85" t="s">
        <v>20</v>
      </c>
      <c r="E1194" s="85"/>
      <c r="F1194" s="85"/>
    </row>
    <row r="1195" spans="1:6" hidden="1" x14ac:dyDescent="0.25">
      <c r="A1195" s="93">
        <v>2</v>
      </c>
      <c r="B1195" s="85"/>
      <c r="C1195" s="85"/>
      <c r="D1195" s="85"/>
      <c r="E1195" s="85"/>
      <c r="F1195" s="85"/>
    </row>
    <row r="1196" spans="1:6" hidden="1" x14ac:dyDescent="0.25">
      <c r="A1196" s="811" t="s">
        <v>72</v>
      </c>
      <c r="B1196" s="812"/>
      <c r="C1196" s="812"/>
      <c r="D1196" s="812"/>
      <c r="E1196" s="812"/>
      <c r="F1196" s="813"/>
    </row>
    <row r="1197" spans="1:6" hidden="1" x14ac:dyDescent="0.25">
      <c r="A1197" s="93">
        <v>1</v>
      </c>
      <c r="B1197" s="85"/>
      <c r="C1197" s="85"/>
      <c r="D1197" s="85"/>
      <c r="E1197" s="85"/>
      <c r="F1197" s="85"/>
    </row>
    <row r="1198" spans="1:6" hidden="1" x14ac:dyDescent="0.25">
      <c r="A1198" s="85"/>
      <c r="B1198" s="85"/>
      <c r="C1198" s="85"/>
      <c r="D1198" s="85"/>
      <c r="E1198" s="85"/>
      <c r="F1198" s="85"/>
    </row>
    <row r="1199" spans="1:6" hidden="1" x14ac:dyDescent="0.25">
      <c r="A1199" s="811" t="s">
        <v>21</v>
      </c>
      <c r="B1199" s="812"/>
      <c r="C1199" s="812"/>
      <c r="D1199" s="812"/>
      <c r="E1199" s="812"/>
      <c r="F1199" s="813"/>
    </row>
    <row r="1200" spans="1:6" hidden="1" x14ac:dyDescent="0.25">
      <c r="A1200" s="93">
        <v>1</v>
      </c>
      <c r="B1200" s="132" t="s">
        <v>3623</v>
      </c>
      <c r="C1200" s="132" t="s">
        <v>21</v>
      </c>
      <c r="D1200" s="132" t="s">
        <v>9</v>
      </c>
      <c r="E1200" s="132"/>
      <c r="F1200" s="132"/>
    </row>
    <row r="1201" spans="1:6" hidden="1" x14ac:dyDescent="0.25">
      <c r="A1201" s="93">
        <v>2</v>
      </c>
      <c r="B1201" s="132" t="s">
        <v>3624</v>
      </c>
      <c r="C1201" s="132" t="s">
        <v>21</v>
      </c>
      <c r="D1201" s="132" t="s">
        <v>9</v>
      </c>
      <c r="E1201" s="132"/>
      <c r="F1201" s="132"/>
    </row>
    <row r="1202" spans="1:6" hidden="1" x14ac:dyDescent="0.25">
      <c r="A1202" s="93">
        <v>3</v>
      </c>
      <c r="B1202" s="338" t="s">
        <v>3743</v>
      </c>
      <c r="C1202" s="338" t="s">
        <v>21</v>
      </c>
      <c r="D1202" s="338" t="s">
        <v>9</v>
      </c>
      <c r="E1202" s="338"/>
      <c r="F1202" s="338"/>
    </row>
    <row r="1203" spans="1:6" hidden="1" x14ac:dyDescent="0.25">
      <c r="A1203" s="93">
        <v>4</v>
      </c>
      <c r="B1203" s="132" t="s">
        <v>3870</v>
      </c>
      <c r="C1203" s="132" t="s">
        <v>21</v>
      </c>
      <c r="D1203" s="132" t="s">
        <v>20</v>
      </c>
      <c r="E1203" s="132"/>
      <c r="F1203" s="132"/>
    </row>
    <row r="1204" spans="1:6" hidden="1" x14ac:dyDescent="0.25">
      <c r="A1204" s="811" t="s">
        <v>343</v>
      </c>
      <c r="B1204" s="812"/>
      <c r="C1204" s="812"/>
      <c r="D1204" s="812"/>
      <c r="E1204" s="812"/>
      <c r="F1204" s="813"/>
    </row>
    <row r="1205" spans="1:6" hidden="1" x14ac:dyDescent="0.25">
      <c r="A1205" s="93">
        <v>1</v>
      </c>
      <c r="B1205" s="132" t="s">
        <v>3865</v>
      </c>
      <c r="C1205" s="132" t="s">
        <v>343</v>
      </c>
      <c r="D1205" s="132" t="s">
        <v>1408</v>
      </c>
      <c r="E1205" s="132"/>
      <c r="F1205" s="132"/>
    </row>
    <row r="1206" spans="1:6" hidden="1" x14ac:dyDescent="0.25"/>
    <row r="1207" spans="1:6" hidden="1" x14ac:dyDescent="0.25"/>
    <row r="1208" spans="1:6" hidden="1" x14ac:dyDescent="0.25">
      <c r="A1208" s="305"/>
      <c r="B1208" s="31" t="s">
        <v>43</v>
      </c>
      <c r="C1208" s="30" t="s">
        <v>3700</v>
      </c>
      <c r="D1208" s="31"/>
      <c r="E1208" s="31"/>
      <c r="F1208" s="306"/>
    </row>
    <row r="1209" spans="1:6" hidden="1" x14ac:dyDescent="0.25">
      <c r="A1209" s="307" t="s">
        <v>580</v>
      </c>
      <c r="B1209" s="308" t="s">
        <v>576</v>
      </c>
      <c r="C1209" s="309"/>
      <c r="D1209" s="308" t="s">
        <v>577</v>
      </c>
      <c r="E1209" s="308" t="s">
        <v>578</v>
      </c>
      <c r="F1209" s="310" t="s">
        <v>579</v>
      </c>
    </row>
    <row r="1210" spans="1:6" hidden="1" x14ac:dyDescent="0.25">
      <c r="A1210" s="814" t="s">
        <v>22</v>
      </c>
      <c r="B1210" s="814"/>
      <c r="C1210" s="814"/>
      <c r="D1210" s="814"/>
      <c r="E1210" s="814"/>
      <c r="F1210" s="814"/>
    </row>
    <row r="1211" spans="1:6" hidden="1" x14ac:dyDescent="0.25">
      <c r="A1211" s="93">
        <v>1</v>
      </c>
      <c r="B1211" s="126" t="s">
        <v>637</v>
      </c>
      <c r="C1211" s="127" t="s">
        <v>803</v>
      </c>
      <c r="D1211" s="126" t="s">
        <v>20</v>
      </c>
      <c r="E1211" s="126"/>
      <c r="F1211" s="126"/>
    </row>
    <row r="1212" spans="1:6" hidden="1" x14ac:dyDescent="0.25">
      <c r="A1212" s="93">
        <v>2</v>
      </c>
      <c r="B1212" s="126" t="s">
        <v>584</v>
      </c>
      <c r="C1212" s="127" t="s">
        <v>803</v>
      </c>
      <c r="D1212" s="126" t="s">
        <v>20</v>
      </c>
      <c r="E1212" s="126"/>
      <c r="F1212" s="126"/>
    </row>
    <row r="1213" spans="1:6" hidden="1" x14ac:dyDescent="0.25">
      <c r="A1213" s="814" t="s">
        <v>13</v>
      </c>
      <c r="B1213" s="814"/>
      <c r="C1213" s="814"/>
      <c r="D1213" s="814"/>
      <c r="E1213" s="814"/>
      <c r="F1213" s="814"/>
    </row>
    <row r="1214" spans="1:6" hidden="1" x14ac:dyDescent="0.25">
      <c r="A1214" s="133">
        <v>1</v>
      </c>
      <c r="B1214" s="126" t="s">
        <v>3881</v>
      </c>
      <c r="C1214" s="127" t="s">
        <v>13</v>
      </c>
      <c r="D1214" s="126" t="s">
        <v>9</v>
      </c>
      <c r="E1214" s="126"/>
      <c r="F1214" s="126"/>
    </row>
    <row r="1215" spans="1:6" hidden="1" x14ac:dyDescent="0.25">
      <c r="A1215" s="133">
        <v>2</v>
      </c>
      <c r="B1215" s="126" t="s">
        <v>3881</v>
      </c>
      <c r="C1215" s="127" t="s">
        <v>13</v>
      </c>
      <c r="D1215" s="126" t="s">
        <v>9</v>
      </c>
      <c r="E1215" s="126"/>
      <c r="F1215" s="126"/>
    </row>
    <row r="1216" spans="1:6" hidden="1" x14ac:dyDescent="0.25">
      <c r="A1216" s="814" t="s">
        <v>28</v>
      </c>
      <c r="B1216" s="814"/>
      <c r="C1216" s="814"/>
      <c r="D1216" s="814"/>
      <c r="E1216" s="814"/>
      <c r="F1216" s="814"/>
    </row>
    <row r="1217" spans="1:6" hidden="1" x14ac:dyDescent="0.25">
      <c r="A1217" s="93">
        <v>1</v>
      </c>
      <c r="B1217" s="126" t="s">
        <v>988</v>
      </c>
      <c r="C1217" s="127" t="s">
        <v>28</v>
      </c>
      <c r="D1217" s="126" t="s">
        <v>20</v>
      </c>
      <c r="E1217" s="126"/>
      <c r="F1217" s="126"/>
    </row>
    <row r="1218" spans="1:6" hidden="1" x14ac:dyDescent="0.25">
      <c r="A1218" s="85"/>
      <c r="B1218" s="72"/>
      <c r="C1218" s="73"/>
      <c r="D1218" s="72"/>
      <c r="E1218" s="22"/>
      <c r="F1218" s="349"/>
    </row>
    <row r="1219" spans="1:6" hidden="1" x14ac:dyDescent="0.25">
      <c r="A1219" s="811" t="s">
        <v>17</v>
      </c>
      <c r="B1219" s="812"/>
      <c r="C1219" s="812"/>
      <c r="D1219" s="812"/>
      <c r="E1219" s="812"/>
      <c r="F1219" s="813"/>
    </row>
    <row r="1220" spans="1:6" hidden="1" x14ac:dyDescent="0.25">
      <c r="A1220" s="93">
        <v>1</v>
      </c>
      <c r="B1220" s="85"/>
      <c r="C1220" s="85"/>
      <c r="D1220" s="85"/>
      <c r="E1220" s="85"/>
      <c r="F1220" s="85"/>
    </row>
    <row r="1221" spans="1:6" hidden="1" x14ac:dyDescent="0.25">
      <c r="A1221" s="85"/>
      <c r="B1221" s="85"/>
      <c r="C1221" s="85"/>
      <c r="D1221" s="85"/>
      <c r="E1221" s="85"/>
      <c r="F1221" s="85"/>
    </row>
    <row r="1222" spans="1:6" hidden="1" x14ac:dyDescent="0.25">
      <c r="A1222" s="811" t="s">
        <v>4</v>
      </c>
      <c r="B1222" s="812"/>
      <c r="C1222" s="812"/>
      <c r="D1222" s="812"/>
      <c r="E1222" s="812"/>
      <c r="F1222" s="813"/>
    </row>
    <row r="1223" spans="1:6" hidden="1" x14ac:dyDescent="0.25">
      <c r="A1223" s="93">
        <v>1</v>
      </c>
      <c r="B1223" s="85" t="s">
        <v>3788</v>
      </c>
      <c r="C1223" s="85" t="s">
        <v>4</v>
      </c>
      <c r="D1223" s="85" t="s">
        <v>20</v>
      </c>
      <c r="E1223" s="85"/>
      <c r="F1223" s="85"/>
    </row>
    <row r="1224" spans="1:6" hidden="1" x14ac:dyDescent="0.25">
      <c r="A1224" s="93">
        <v>2</v>
      </c>
      <c r="B1224" s="85"/>
      <c r="C1224" s="85"/>
      <c r="D1224" s="85"/>
      <c r="E1224" s="85"/>
      <c r="F1224" s="85"/>
    </row>
    <row r="1225" spans="1:6" hidden="1" x14ac:dyDescent="0.25">
      <c r="A1225" s="811" t="s">
        <v>72</v>
      </c>
      <c r="B1225" s="812"/>
      <c r="C1225" s="812"/>
      <c r="D1225" s="812"/>
      <c r="E1225" s="812"/>
      <c r="F1225" s="813"/>
    </row>
    <row r="1226" spans="1:6" hidden="1" x14ac:dyDescent="0.25">
      <c r="A1226" s="93">
        <v>1</v>
      </c>
      <c r="B1226" s="85"/>
      <c r="C1226" s="85"/>
      <c r="D1226" s="85"/>
      <c r="E1226" s="85"/>
      <c r="F1226" s="85"/>
    </row>
    <row r="1227" spans="1:6" hidden="1" x14ac:dyDescent="0.25">
      <c r="A1227" s="85"/>
      <c r="B1227" s="85"/>
      <c r="C1227" s="85"/>
      <c r="D1227" s="85"/>
      <c r="E1227" s="85"/>
      <c r="F1227" s="85"/>
    </row>
    <row r="1228" spans="1:6" hidden="1" x14ac:dyDescent="0.25">
      <c r="A1228" s="811" t="s">
        <v>21</v>
      </c>
      <c r="B1228" s="812"/>
      <c r="C1228" s="812"/>
      <c r="D1228" s="812"/>
      <c r="E1228" s="812"/>
      <c r="F1228" s="813"/>
    </row>
    <row r="1229" spans="1:6" hidden="1" x14ac:dyDescent="0.25">
      <c r="A1229" s="93">
        <v>1</v>
      </c>
      <c r="B1229" s="132" t="s">
        <v>3804</v>
      </c>
      <c r="C1229" s="132" t="s">
        <v>21</v>
      </c>
      <c r="D1229" s="132" t="s">
        <v>9</v>
      </c>
      <c r="E1229" s="132"/>
      <c r="F1229" s="132"/>
    </row>
    <row r="1230" spans="1:6" hidden="1" x14ac:dyDescent="0.25">
      <c r="A1230" s="93">
        <v>2</v>
      </c>
      <c r="B1230" s="132" t="s">
        <v>3805</v>
      </c>
      <c r="C1230" s="132" t="s">
        <v>21</v>
      </c>
      <c r="D1230" s="132" t="s">
        <v>9</v>
      </c>
      <c r="E1230" s="132"/>
      <c r="F1230" s="132"/>
    </row>
    <row r="1231" spans="1:6" hidden="1" x14ac:dyDescent="0.25">
      <c r="A1231" s="93">
        <v>3</v>
      </c>
      <c r="B1231" s="132" t="s">
        <v>3875</v>
      </c>
      <c r="C1231" s="132" t="s">
        <v>21</v>
      </c>
      <c r="D1231" s="132" t="s">
        <v>12</v>
      </c>
      <c r="E1231" s="132"/>
      <c r="F1231" s="132"/>
    </row>
    <row r="1232" spans="1:6" hidden="1" x14ac:dyDescent="0.25">
      <c r="A1232" s="93">
        <v>4</v>
      </c>
      <c r="B1232" s="132"/>
      <c r="C1232" s="132"/>
      <c r="D1232" s="132"/>
      <c r="E1232" s="211"/>
      <c r="F1232" s="132"/>
    </row>
    <row r="1233" spans="1:6" hidden="1" x14ac:dyDescent="0.25">
      <c r="A1233" s="350">
        <v>5</v>
      </c>
      <c r="B1233" s="322"/>
      <c r="C1233" s="322"/>
      <c r="D1233" s="322"/>
      <c r="E1233" s="322"/>
      <c r="F1233" s="322"/>
    </row>
    <row r="1234" spans="1:6" hidden="1" x14ac:dyDescent="0.25">
      <c r="A1234" s="133">
        <v>6</v>
      </c>
      <c r="B1234" s="270"/>
      <c r="C1234" s="270"/>
      <c r="D1234" s="270"/>
      <c r="E1234" s="270"/>
      <c r="F1234" s="270"/>
    </row>
    <row r="1235" spans="1:6" hidden="1" x14ac:dyDescent="0.25">
      <c r="A1235" s="324">
        <v>7</v>
      </c>
      <c r="B1235" s="325"/>
      <c r="C1235" s="325"/>
      <c r="D1235" s="325"/>
      <c r="E1235" s="351"/>
      <c r="F1235" s="325"/>
    </row>
    <row r="1236" spans="1:6" hidden="1" x14ac:dyDescent="0.25">
      <c r="A1236" s="811" t="s">
        <v>343</v>
      </c>
      <c r="B1236" s="812"/>
      <c r="C1236" s="812"/>
      <c r="D1236" s="812"/>
      <c r="E1236" s="812"/>
      <c r="F1236" s="813"/>
    </row>
    <row r="1237" spans="1:6" hidden="1" x14ac:dyDescent="0.25">
      <c r="A1237" s="133">
        <v>1</v>
      </c>
      <c r="B1237" s="207"/>
      <c r="C1237" s="207"/>
      <c r="D1237" s="207"/>
      <c r="E1237" s="85"/>
      <c r="F1237" s="85"/>
    </row>
    <row r="1238" spans="1:6" hidden="1" x14ac:dyDescent="0.25"/>
    <row r="1239" spans="1:6" hidden="1" x14ac:dyDescent="0.25"/>
    <row r="1240" spans="1:6" hidden="1" x14ac:dyDescent="0.25"/>
    <row r="1241" spans="1:6" hidden="1" x14ac:dyDescent="0.25"/>
    <row r="1242" spans="1:6" hidden="1" x14ac:dyDescent="0.25"/>
    <row r="1243" spans="1:6" hidden="1" x14ac:dyDescent="0.25"/>
    <row r="1244" spans="1:6" hidden="1" x14ac:dyDescent="0.25"/>
    <row r="1245" spans="1:6" hidden="1" x14ac:dyDescent="0.25">
      <c r="A1245" s="171"/>
      <c r="B1245" s="172" t="s">
        <v>63</v>
      </c>
      <c r="C1245" s="173">
        <v>44016</v>
      </c>
      <c r="D1245" s="172"/>
      <c r="E1245" s="172"/>
      <c r="F1245" s="174"/>
    </row>
    <row r="1246" spans="1:6" hidden="1" x14ac:dyDescent="0.25">
      <c r="A1246" s="175" t="s">
        <v>580</v>
      </c>
      <c r="B1246" s="176" t="s">
        <v>576</v>
      </c>
      <c r="C1246" s="177"/>
      <c r="D1246" s="176" t="s">
        <v>577</v>
      </c>
      <c r="E1246" s="176" t="s">
        <v>1422</v>
      </c>
      <c r="F1246" s="178" t="s">
        <v>579</v>
      </c>
    </row>
    <row r="1247" spans="1:6" hidden="1" x14ac:dyDescent="0.25">
      <c r="A1247" s="814" t="s">
        <v>22</v>
      </c>
      <c r="B1247" s="814"/>
      <c r="C1247" s="814"/>
      <c r="D1247" s="814"/>
      <c r="E1247" s="814"/>
      <c r="F1247" s="814"/>
    </row>
    <row r="1248" spans="1:6" hidden="1" x14ac:dyDescent="0.25">
      <c r="A1248" s="93">
        <v>1</v>
      </c>
      <c r="B1248" s="126" t="s">
        <v>1013</v>
      </c>
      <c r="C1248" s="127" t="s">
        <v>22</v>
      </c>
      <c r="D1248" s="126" t="s">
        <v>5</v>
      </c>
      <c r="E1248" s="126"/>
      <c r="F1248" s="126"/>
    </row>
    <row r="1249" spans="1:6" hidden="1" x14ac:dyDescent="0.25">
      <c r="A1249" s="93">
        <v>2</v>
      </c>
      <c r="B1249" s="126" t="s">
        <v>3915</v>
      </c>
      <c r="C1249" s="127" t="s">
        <v>22</v>
      </c>
      <c r="D1249" s="126" t="s">
        <v>3916</v>
      </c>
      <c r="E1249" s="126"/>
      <c r="F1249" s="126"/>
    </row>
    <row r="1250" spans="1:6" hidden="1" x14ac:dyDescent="0.25">
      <c r="A1250" s="814" t="s">
        <v>13</v>
      </c>
      <c r="B1250" s="814"/>
      <c r="C1250" s="814"/>
      <c r="D1250" s="814"/>
      <c r="E1250" s="814"/>
      <c r="F1250" s="814"/>
    </row>
    <row r="1251" spans="1:6" hidden="1" x14ac:dyDescent="0.25">
      <c r="A1251" s="133">
        <v>1</v>
      </c>
      <c r="B1251" s="126" t="s">
        <v>3862</v>
      </c>
      <c r="C1251" s="127" t="s">
        <v>3863</v>
      </c>
      <c r="D1251" s="126" t="s">
        <v>20</v>
      </c>
      <c r="E1251" s="126"/>
      <c r="F1251" s="126" t="s">
        <v>3864</v>
      </c>
    </row>
    <row r="1252" spans="1:6" hidden="1" x14ac:dyDescent="0.25">
      <c r="A1252" s="133">
        <v>2</v>
      </c>
      <c r="B1252" s="126" t="s">
        <v>3869</v>
      </c>
      <c r="C1252" s="127" t="s">
        <v>13</v>
      </c>
      <c r="D1252" s="126" t="s">
        <v>9</v>
      </c>
      <c r="E1252" s="126"/>
      <c r="F1252" s="126"/>
    </row>
    <row r="1253" spans="1:6" hidden="1" x14ac:dyDescent="0.25">
      <c r="A1253" s="814" t="s">
        <v>28</v>
      </c>
      <c r="B1253" s="814"/>
      <c r="C1253" s="814"/>
      <c r="D1253" s="814"/>
      <c r="E1253" s="814"/>
      <c r="F1253" s="814"/>
    </row>
    <row r="1254" spans="1:6" hidden="1" x14ac:dyDescent="0.25">
      <c r="A1254" s="93">
        <v>1</v>
      </c>
      <c r="B1254" s="126"/>
      <c r="C1254" s="127"/>
      <c r="D1254" s="126"/>
      <c r="E1254" s="126"/>
      <c r="F1254" s="126"/>
    </row>
    <row r="1255" spans="1:6" hidden="1" x14ac:dyDescent="0.25">
      <c r="A1255" s="85"/>
      <c r="B1255" s="72"/>
      <c r="C1255" s="73"/>
      <c r="D1255" s="72"/>
      <c r="E1255" s="22"/>
      <c r="F1255" s="339"/>
    </row>
    <row r="1256" spans="1:6" hidden="1" x14ac:dyDescent="0.25">
      <c r="A1256" s="811" t="s">
        <v>17</v>
      </c>
      <c r="B1256" s="812"/>
      <c r="C1256" s="812"/>
      <c r="D1256" s="812"/>
      <c r="E1256" s="812"/>
      <c r="F1256" s="813"/>
    </row>
    <row r="1257" spans="1:6" hidden="1" x14ac:dyDescent="0.25">
      <c r="A1257" s="93">
        <v>1</v>
      </c>
      <c r="B1257" s="85"/>
      <c r="C1257" s="85"/>
      <c r="D1257" s="85"/>
      <c r="E1257" s="85"/>
      <c r="F1257" s="85"/>
    </row>
    <row r="1258" spans="1:6" hidden="1" x14ac:dyDescent="0.25">
      <c r="A1258" s="85"/>
      <c r="B1258" s="85"/>
      <c r="C1258" s="85"/>
      <c r="D1258" s="85"/>
      <c r="E1258" s="85"/>
      <c r="F1258" s="85"/>
    </row>
    <row r="1259" spans="1:6" hidden="1" x14ac:dyDescent="0.25">
      <c r="A1259" s="811" t="s">
        <v>4</v>
      </c>
      <c r="B1259" s="812"/>
      <c r="C1259" s="812"/>
      <c r="D1259" s="812"/>
      <c r="E1259" s="812"/>
      <c r="F1259" s="813"/>
    </row>
    <row r="1260" spans="1:6" hidden="1" x14ac:dyDescent="0.25">
      <c r="A1260" s="93">
        <v>1</v>
      </c>
      <c r="B1260" s="85"/>
      <c r="C1260" s="85"/>
      <c r="D1260" s="85"/>
      <c r="E1260" s="85"/>
      <c r="F1260" s="85"/>
    </row>
    <row r="1261" spans="1:6" hidden="1" x14ac:dyDescent="0.25">
      <c r="A1261" s="93">
        <v>2</v>
      </c>
      <c r="B1261" s="85"/>
      <c r="C1261" s="85"/>
      <c r="D1261" s="85"/>
      <c r="E1261" s="85"/>
      <c r="F1261" s="85"/>
    </row>
    <row r="1262" spans="1:6" hidden="1" x14ac:dyDescent="0.25">
      <c r="A1262" s="811" t="s">
        <v>72</v>
      </c>
      <c r="B1262" s="812"/>
      <c r="C1262" s="812"/>
      <c r="D1262" s="812"/>
      <c r="E1262" s="812"/>
      <c r="F1262" s="813"/>
    </row>
    <row r="1263" spans="1:6" hidden="1" x14ac:dyDescent="0.25">
      <c r="A1263" s="93">
        <v>1</v>
      </c>
      <c r="B1263" s="85"/>
      <c r="C1263" s="85"/>
      <c r="D1263" s="85"/>
      <c r="E1263" s="85"/>
      <c r="F1263" s="85"/>
    </row>
    <row r="1264" spans="1:6" hidden="1" x14ac:dyDescent="0.25">
      <c r="A1264" s="85"/>
      <c r="B1264" s="85"/>
      <c r="C1264" s="85"/>
      <c r="D1264" s="85"/>
      <c r="E1264" s="85"/>
      <c r="F1264" s="85"/>
    </row>
    <row r="1265" spans="1:6" hidden="1" x14ac:dyDescent="0.25">
      <c r="A1265" s="811" t="s">
        <v>21</v>
      </c>
      <c r="B1265" s="812"/>
      <c r="C1265" s="812"/>
      <c r="D1265" s="812"/>
      <c r="E1265" s="812"/>
      <c r="F1265" s="813"/>
    </row>
    <row r="1266" spans="1:6" hidden="1" x14ac:dyDescent="0.25">
      <c r="A1266" s="93">
        <v>1</v>
      </c>
      <c r="B1266" s="132" t="s">
        <v>3603</v>
      </c>
      <c r="C1266" s="132" t="s">
        <v>21</v>
      </c>
      <c r="D1266" s="132" t="s">
        <v>9</v>
      </c>
      <c r="E1266" s="132"/>
      <c r="F1266" s="132"/>
    </row>
    <row r="1267" spans="1:6" hidden="1" x14ac:dyDescent="0.25">
      <c r="A1267" s="93">
        <v>2</v>
      </c>
      <c r="B1267" s="132" t="s">
        <v>3917</v>
      </c>
      <c r="C1267" s="132" t="s">
        <v>21</v>
      </c>
      <c r="D1267" s="132" t="s">
        <v>9</v>
      </c>
      <c r="E1267" s="132"/>
      <c r="F1267" s="132"/>
    </row>
    <row r="1268" spans="1:6" hidden="1" x14ac:dyDescent="0.25">
      <c r="A1268" s="93">
        <v>3</v>
      </c>
      <c r="B1268" s="338" t="s">
        <v>3918</v>
      </c>
      <c r="C1268" s="338" t="s">
        <v>21</v>
      </c>
      <c r="D1268" s="338" t="s">
        <v>155</v>
      </c>
      <c r="E1268" s="338"/>
      <c r="F1268" s="338"/>
    </row>
    <row r="1269" spans="1:6" hidden="1" x14ac:dyDescent="0.25">
      <c r="A1269" s="93">
        <v>4</v>
      </c>
      <c r="B1269" s="132"/>
      <c r="C1269" s="132"/>
      <c r="D1269" s="132"/>
      <c r="E1269" s="132"/>
      <c r="F1269" s="132"/>
    </row>
    <row r="1270" spans="1:6" hidden="1" x14ac:dyDescent="0.25">
      <c r="A1270" s="93">
        <v>5</v>
      </c>
      <c r="B1270" s="132"/>
      <c r="C1270" s="132"/>
      <c r="D1270" s="132"/>
      <c r="E1270" s="132"/>
      <c r="F1270" s="132"/>
    </row>
    <row r="1271" spans="1:6" hidden="1" x14ac:dyDescent="0.25"/>
    <row r="1272" spans="1:6" hidden="1" x14ac:dyDescent="0.25"/>
    <row r="1273" spans="1:6" hidden="1" x14ac:dyDescent="0.25"/>
    <row r="1274" spans="1:6" hidden="1" x14ac:dyDescent="0.25">
      <c r="A1274" s="32"/>
      <c r="B1274" s="17" t="s">
        <v>1</v>
      </c>
      <c r="C1274" s="18" t="s">
        <v>3784</v>
      </c>
      <c r="D1274" s="17"/>
      <c r="E1274" s="17"/>
      <c r="F1274" s="19"/>
    </row>
    <row r="1275" spans="1:6" hidden="1" x14ac:dyDescent="0.25">
      <c r="A1275" s="147" t="s">
        <v>580</v>
      </c>
      <c r="B1275" s="148" t="s">
        <v>576</v>
      </c>
      <c r="C1275" s="149"/>
      <c r="D1275" s="148" t="s">
        <v>577</v>
      </c>
      <c r="E1275" s="148" t="s">
        <v>1422</v>
      </c>
      <c r="F1275" s="150" t="s">
        <v>579</v>
      </c>
    </row>
    <row r="1276" spans="1:6" hidden="1" x14ac:dyDescent="0.25">
      <c r="A1276" s="814" t="s">
        <v>22</v>
      </c>
      <c r="B1276" s="814"/>
      <c r="C1276" s="814"/>
      <c r="D1276" s="814"/>
      <c r="E1276" s="814"/>
      <c r="F1276" s="814"/>
    </row>
    <row r="1277" spans="1:6" hidden="1" x14ac:dyDescent="0.25">
      <c r="A1277" s="93">
        <v>1</v>
      </c>
      <c r="B1277" s="126"/>
      <c r="C1277" s="127"/>
      <c r="D1277" s="126"/>
      <c r="E1277" s="126"/>
      <c r="F1277" s="126"/>
    </row>
    <row r="1278" spans="1:6" hidden="1" x14ac:dyDescent="0.25">
      <c r="A1278" s="93">
        <v>2</v>
      </c>
      <c r="B1278" s="126"/>
      <c r="C1278" s="127"/>
      <c r="D1278" s="126"/>
      <c r="E1278" s="126"/>
      <c r="F1278" s="126"/>
    </row>
    <row r="1279" spans="1:6" hidden="1" x14ac:dyDescent="0.25">
      <c r="A1279" s="814" t="s">
        <v>13</v>
      </c>
      <c r="B1279" s="814"/>
      <c r="C1279" s="814"/>
      <c r="D1279" s="814"/>
      <c r="E1279" s="814"/>
      <c r="F1279" s="814"/>
    </row>
    <row r="1280" spans="1:6" hidden="1" x14ac:dyDescent="0.25">
      <c r="A1280" s="133">
        <v>1</v>
      </c>
      <c r="B1280" s="126"/>
      <c r="C1280" s="127"/>
      <c r="D1280" s="126"/>
      <c r="E1280" s="126"/>
      <c r="F1280" s="126"/>
    </row>
    <row r="1281" spans="1:6" hidden="1" x14ac:dyDescent="0.25">
      <c r="A1281" s="133">
        <v>2</v>
      </c>
      <c r="B1281" s="126"/>
      <c r="C1281" s="127"/>
      <c r="D1281" s="126"/>
      <c r="E1281" s="126"/>
      <c r="F1281" s="126"/>
    </row>
    <row r="1282" spans="1:6" hidden="1" x14ac:dyDescent="0.25">
      <c r="A1282" s="814" t="s">
        <v>28</v>
      </c>
      <c r="B1282" s="814"/>
      <c r="C1282" s="814"/>
      <c r="D1282" s="814"/>
      <c r="E1282" s="814"/>
      <c r="F1282" s="814"/>
    </row>
    <row r="1283" spans="1:6" hidden="1" x14ac:dyDescent="0.25">
      <c r="A1283" s="93">
        <v>1</v>
      </c>
      <c r="B1283" s="126"/>
      <c r="C1283" s="127"/>
      <c r="D1283" s="126"/>
      <c r="E1283" s="126"/>
      <c r="F1283" s="126"/>
    </row>
    <row r="1284" spans="1:6" hidden="1" x14ac:dyDescent="0.25">
      <c r="A1284" s="85"/>
      <c r="B1284" s="72"/>
      <c r="C1284" s="73"/>
      <c r="D1284" s="72"/>
      <c r="E1284" s="22"/>
      <c r="F1284" s="356"/>
    </row>
    <row r="1285" spans="1:6" hidden="1" x14ac:dyDescent="0.25">
      <c r="A1285" s="811" t="s">
        <v>17</v>
      </c>
      <c r="B1285" s="812"/>
      <c r="C1285" s="812"/>
      <c r="D1285" s="812"/>
      <c r="E1285" s="812"/>
      <c r="F1285" s="813"/>
    </row>
    <row r="1286" spans="1:6" hidden="1" x14ac:dyDescent="0.25">
      <c r="A1286" s="93">
        <v>1</v>
      </c>
      <c r="B1286" s="85"/>
      <c r="C1286" s="85"/>
      <c r="D1286" s="85"/>
      <c r="E1286" s="85"/>
      <c r="F1286" s="85"/>
    </row>
    <row r="1287" spans="1:6" hidden="1" x14ac:dyDescent="0.25">
      <c r="A1287" s="85"/>
      <c r="B1287" s="85"/>
      <c r="C1287" s="85"/>
      <c r="D1287" s="85"/>
      <c r="E1287" s="85"/>
      <c r="F1287" s="85"/>
    </row>
    <row r="1288" spans="1:6" hidden="1" x14ac:dyDescent="0.25">
      <c r="A1288" s="811" t="s">
        <v>4</v>
      </c>
      <c r="B1288" s="812"/>
      <c r="C1288" s="812"/>
      <c r="D1288" s="812"/>
      <c r="E1288" s="812"/>
      <c r="F1288" s="813"/>
    </row>
    <row r="1289" spans="1:6" hidden="1" x14ac:dyDescent="0.25">
      <c r="A1289" s="93">
        <v>1</v>
      </c>
      <c r="B1289" s="85"/>
      <c r="C1289" s="85"/>
      <c r="D1289" s="85"/>
      <c r="E1289" s="85"/>
      <c r="F1289" s="85"/>
    </row>
    <row r="1290" spans="1:6" hidden="1" x14ac:dyDescent="0.25">
      <c r="A1290" s="93">
        <v>2</v>
      </c>
      <c r="B1290" s="85"/>
      <c r="C1290" s="85"/>
      <c r="D1290" s="85"/>
      <c r="E1290" s="85"/>
      <c r="F1290" s="85"/>
    </row>
    <row r="1291" spans="1:6" hidden="1" x14ac:dyDescent="0.25">
      <c r="A1291" s="811" t="s">
        <v>72</v>
      </c>
      <c r="B1291" s="812"/>
      <c r="C1291" s="812"/>
      <c r="D1291" s="812"/>
      <c r="E1291" s="812"/>
      <c r="F1291" s="813"/>
    </row>
    <row r="1292" spans="1:6" hidden="1" x14ac:dyDescent="0.25">
      <c r="A1292" s="93">
        <v>1</v>
      </c>
      <c r="B1292" s="85"/>
      <c r="C1292" s="85"/>
      <c r="D1292" s="85"/>
      <c r="E1292" s="85"/>
      <c r="F1292" s="85"/>
    </row>
    <row r="1293" spans="1:6" hidden="1" x14ac:dyDescent="0.25">
      <c r="A1293" s="85"/>
      <c r="B1293" s="85"/>
      <c r="C1293" s="85"/>
      <c r="D1293" s="85"/>
      <c r="E1293" s="85"/>
      <c r="F1293" s="85"/>
    </row>
    <row r="1294" spans="1:6" hidden="1" x14ac:dyDescent="0.25">
      <c r="A1294" s="811" t="s">
        <v>21</v>
      </c>
      <c r="B1294" s="812"/>
      <c r="C1294" s="812"/>
      <c r="D1294" s="812"/>
      <c r="E1294" s="812"/>
      <c r="F1294" s="813"/>
    </row>
    <row r="1295" spans="1:6" hidden="1" x14ac:dyDescent="0.25">
      <c r="A1295" s="93">
        <v>1</v>
      </c>
      <c r="B1295" s="132" t="s">
        <v>3866</v>
      </c>
      <c r="C1295" s="132" t="s">
        <v>21</v>
      </c>
      <c r="D1295" s="132" t="s">
        <v>9</v>
      </c>
      <c r="E1295" s="132"/>
      <c r="F1295" s="132"/>
    </row>
    <row r="1296" spans="1:6" hidden="1" x14ac:dyDescent="0.25">
      <c r="A1296" s="93">
        <v>2</v>
      </c>
      <c r="B1296" s="132" t="s">
        <v>730</v>
      </c>
      <c r="C1296" s="132" t="s">
        <v>21</v>
      </c>
      <c r="D1296" s="132" t="s">
        <v>9</v>
      </c>
      <c r="E1296" s="132"/>
      <c r="F1296" s="132"/>
    </row>
    <row r="1297" spans="1:6" hidden="1" x14ac:dyDescent="0.25">
      <c r="A1297" s="93">
        <v>3</v>
      </c>
      <c r="B1297" s="132" t="s">
        <v>3924</v>
      </c>
      <c r="C1297" s="132" t="s">
        <v>21</v>
      </c>
      <c r="D1297" s="132" t="s">
        <v>9</v>
      </c>
      <c r="E1297" s="132"/>
      <c r="F1297" s="132"/>
    </row>
    <row r="1298" spans="1:6" hidden="1" x14ac:dyDescent="0.25">
      <c r="A1298" s="93">
        <v>4</v>
      </c>
      <c r="B1298" s="132" t="s">
        <v>3925</v>
      </c>
      <c r="C1298" s="132" t="s">
        <v>21</v>
      </c>
      <c r="D1298" s="132" t="s">
        <v>9</v>
      </c>
      <c r="E1298" s="211"/>
      <c r="F1298" s="132"/>
    </row>
    <row r="1299" spans="1:6" hidden="1" x14ac:dyDescent="0.25">
      <c r="A1299" s="350">
        <v>5</v>
      </c>
      <c r="B1299" s="322"/>
      <c r="C1299" s="322"/>
      <c r="D1299" s="322"/>
      <c r="E1299" s="322"/>
      <c r="F1299" s="322"/>
    </row>
    <row r="1300" spans="1:6" hidden="1" x14ac:dyDescent="0.25">
      <c r="A1300" s="133">
        <v>6</v>
      </c>
      <c r="B1300" s="270"/>
      <c r="C1300" s="270"/>
      <c r="D1300" s="270"/>
      <c r="E1300" s="270"/>
      <c r="F1300" s="270"/>
    </row>
    <row r="1301" spans="1:6" hidden="1" x14ac:dyDescent="0.25">
      <c r="A1301" s="324">
        <v>7</v>
      </c>
      <c r="B1301" s="325"/>
      <c r="C1301" s="325"/>
      <c r="D1301" s="325"/>
      <c r="E1301" s="351"/>
      <c r="F1301" s="325"/>
    </row>
    <row r="1302" spans="1:6" hidden="1" x14ac:dyDescent="0.25">
      <c r="A1302" s="811" t="s">
        <v>343</v>
      </c>
      <c r="B1302" s="812"/>
      <c r="C1302" s="812"/>
      <c r="D1302" s="812"/>
      <c r="E1302" s="812"/>
      <c r="F1302" s="813"/>
    </row>
    <row r="1303" spans="1:6" hidden="1" x14ac:dyDescent="0.25">
      <c r="A1303" s="133">
        <v>1</v>
      </c>
      <c r="B1303" s="207"/>
      <c r="C1303" s="207"/>
      <c r="D1303" s="207"/>
      <c r="E1303" s="85"/>
      <c r="F1303" s="85"/>
    </row>
    <row r="1304" spans="1:6" hidden="1" x14ac:dyDescent="0.25"/>
    <row r="1305" spans="1:6" hidden="1" x14ac:dyDescent="0.25"/>
    <row r="1306" spans="1:6" hidden="1" x14ac:dyDescent="0.25"/>
    <row r="1307" spans="1:6" hidden="1" x14ac:dyDescent="0.25"/>
    <row r="1308" spans="1:6" hidden="1" x14ac:dyDescent="0.25">
      <c r="A1308" s="189"/>
      <c r="B1308" s="190" t="s">
        <v>591</v>
      </c>
      <c r="C1308" s="191" t="s">
        <v>3785</v>
      </c>
      <c r="D1308" s="190"/>
      <c r="E1308" s="190"/>
      <c r="F1308" s="192"/>
    </row>
    <row r="1309" spans="1:6" hidden="1" x14ac:dyDescent="0.25">
      <c r="A1309" s="193" t="s">
        <v>580</v>
      </c>
      <c r="B1309" s="194" t="s">
        <v>576</v>
      </c>
      <c r="C1309" s="195"/>
      <c r="D1309" s="194" t="s">
        <v>577</v>
      </c>
      <c r="E1309" s="194" t="s">
        <v>1422</v>
      </c>
      <c r="F1309" s="196" t="s">
        <v>579</v>
      </c>
    </row>
    <row r="1310" spans="1:6" hidden="1" x14ac:dyDescent="0.25">
      <c r="A1310" s="814" t="s">
        <v>22</v>
      </c>
      <c r="B1310" s="814"/>
      <c r="C1310" s="814"/>
      <c r="D1310" s="814"/>
      <c r="E1310" s="814"/>
      <c r="F1310" s="814"/>
    </row>
    <row r="1311" spans="1:6" hidden="1" x14ac:dyDescent="0.25">
      <c r="A1311" s="93">
        <v>1</v>
      </c>
      <c r="B1311" s="126"/>
      <c r="C1311" s="127"/>
      <c r="D1311" s="126"/>
      <c r="E1311" s="126"/>
      <c r="F1311" s="126"/>
    </row>
    <row r="1312" spans="1:6" hidden="1" x14ac:dyDescent="0.25">
      <c r="A1312" s="93">
        <v>2</v>
      </c>
      <c r="B1312" s="126"/>
      <c r="C1312" s="127"/>
      <c r="D1312" s="126"/>
      <c r="E1312" s="126"/>
      <c r="F1312" s="126"/>
    </row>
    <row r="1313" spans="1:6" hidden="1" x14ac:dyDescent="0.25">
      <c r="A1313" s="814" t="s">
        <v>13</v>
      </c>
      <c r="B1313" s="814"/>
      <c r="C1313" s="814"/>
      <c r="D1313" s="814"/>
      <c r="E1313" s="814"/>
      <c r="F1313" s="814"/>
    </row>
    <row r="1314" spans="1:6" hidden="1" x14ac:dyDescent="0.25">
      <c r="A1314" s="133">
        <v>1</v>
      </c>
      <c r="B1314" s="126" t="s">
        <v>682</v>
      </c>
      <c r="C1314" s="127" t="s">
        <v>13</v>
      </c>
      <c r="D1314" s="126" t="s">
        <v>9</v>
      </c>
      <c r="E1314" s="126"/>
      <c r="F1314" s="126"/>
    </row>
    <row r="1315" spans="1:6" hidden="1" x14ac:dyDescent="0.25">
      <c r="A1315" s="133">
        <v>2</v>
      </c>
      <c r="B1315" s="126"/>
      <c r="C1315" s="127"/>
      <c r="D1315" s="126"/>
      <c r="E1315" s="126"/>
      <c r="F1315" s="126"/>
    </row>
    <row r="1316" spans="1:6" hidden="1" x14ac:dyDescent="0.25">
      <c r="A1316" s="814" t="s">
        <v>28</v>
      </c>
      <c r="B1316" s="814"/>
      <c r="C1316" s="814"/>
      <c r="D1316" s="814"/>
      <c r="E1316" s="814"/>
      <c r="F1316" s="814"/>
    </row>
    <row r="1317" spans="1:6" hidden="1" x14ac:dyDescent="0.25">
      <c r="A1317" s="93">
        <v>1</v>
      </c>
      <c r="B1317" s="126"/>
      <c r="C1317" s="127"/>
      <c r="D1317" s="126"/>
      <c r="E1317" s="126"/>
      <c r="F1317" s="126"/>
    </row>
    <row r="1318" spans="1:6" hidden="1" x14ac:dyDescent="0.25">
      <c r="A1318" s="85"/>
      <c r="B1318" s="72"/>
      <c r="C1318" s="73"/>
      <c r="D1318" s="72"/>
      <c r="E1318" s="22"/>
      <c r="F1318" s="356"/>
    </row>
    <row r="1319" spans="1:6" hidden="1" x14ac:dyDescent="0.25">
      <c r="A1319" s="811" t="s">
        <v>17</v>
      </c>
      <c r="B1319" s="812"/>
      <c r="C1319" s="812"/>
      <c r="D1319" s="812"/>
      <c r="E1319" s="812"/>
      <c r="F1319" s="813"/>
    </row>
    <row r="1320" spans="1:6" hidden="1" x14ac:dyDescent="0.25">
      <c r="A1320" s="93">
        <v>1</v>
      </c>
      <c r="B1320" s="85"/>
      <c r="C1320" s="85"/>
      <c r="D1320" s="85"/>
      <c r="E1320" s="85"/>
      <c r="F1320" s="85"/>
    </row>
    <row r="1321" spans="1:6" hidden="1" x14ac:dyDescent="0.25">
      <c r="A1321" s="85"/>
      <c r="B1321" s="85"/>
      <c r="C1321" s="85"/>
      <c r="D1321" s="85"/>
      <c r="E1321" s="85"/>
      <c r="F1321" s="85"/>
    </row>
    <row r="1322" spans="1:6" hidden="1" x14ac:dyDescent="0.25">
      <c r="A1322" s="811" t="s">
        <v>890</v>
      </c>
      <c r="B1322" s="812"/>
      <c r="C1322" s="812"/>
      <c r="D1322" s="812"/>
      <c r="E1322" s="812"/>
      <c r="F1322" s="813"/>
    </row>
    <row r="1323" spans="1:6" hidden="1" x14ac:dyDescent="0.25">
      <c r="A1323" s="93">
        <v>1</v>
      </c>
      <c r="B1323" s="85" t="s">
        <v>3958</v>
      </c>
      <c r="C1323" s="85" t="s">
        <v>890</v>
      </c>
      <c r="D1323" s="85" t="s">
        <v>9</v>
      </c>
      <c r="E1323" s="85"/>
      <c r="F1323" s="85"/>
    </row>
    <row r="1324" spans="1:6" hidden="1" x14ac:dyDescent="0.25">
      <c r="A1324" s="93">
        <v>2</v>
      </c>
      <c r="B1324" s="85"/>
      <c r="C1324" s="85"/>
      <c r="D1324" s="85"/>
      <c r="E1324" s="85"/>
      <c r="F1324" s="85"/>
    </row>
    <row r="1325" spans="1:6" hidden="1" x14ac:dyDescent="0.25">
      <c r="A1325" s="811" t="s">
        <v>72</v>
      </c>
      <c r="B1325" s="812"/>
      <c r="C1325" s="812"/>
      <c r="D1325" s="812"/>
      <c r="E1325" s="812"/>
      <c r="F1325" s="813"/>
    </row>
    <row r="1326" spans="1:6" hidden="1" x14ac:dyDescent="0.25">
      <c r="A1326" s="93">
        <v>1</v>
      </c>
      <c r="B1326" s="85"/>
      <c r="C1326" s="85"/>
      <c r="D1326" s="85"/>
      <c r="E1326" s="85"/>
      <c r="F1326" s="85"/>
    </row>
    <row r="1327" spans="1:6" hidden="1" x14ac:dyDescent="0.25">
      <c r="A1327" s="85"/>
      <c r="B1327" s="85"/>
      <c r="C1327" s="85"/>
      <c r="D1327" s="85"/>
      <c r="E1327" s="85"/>
      <c r="F1327" s="85"/>
    </row>
    <row r="1328" spans="1:6" hidden="1" x14ac:dyDescent="0.25">
      <c r="A1328" s="811" t="s">
        <v>21</v>
      </c>
      <c r="B1328" s="812"/>
      <c r="C1328" s="812"/>
      <c r="D1328" s="812"/>
      <c r="E1328" s="812"/>
      <c r="F1328" s="813"/>
    </row>
    <row r="1329" spans="1:6" hidden="1" x14ac:dyDescent="0.25">
      <c r="A1329" s="93">
        <v>1</v>
      </c>
      <c r="B1329" s="132" t="s">
        <v>3786</v>
      </c>
      <c r="C1329" s="132" t="s">
        <v>21</v>
      </c>
      <c r="D1329" s="132" t="s">
        <v>9</v>
      </c>
      <c r="E1329" s="132"/>
      <c r="F1329" s="132"/>
    </row>
    <row r="1330" spans="1:6" hidden="1" x14ac:dyDescent="0.25">
      <c r="A1330" s="93">
        <v>2</v>
      </c>
      <c r="B1330" s="132" t="s">
        <v>3959</v>
      </c>
      <c r="C1330" s="132" t="s">
        <v>21</v>
      </c>
      <c r="D1330" s="132" t="s">
        <v>9</v>
      </c>
      <c r="E1330" s="132"/>
      <c r="F1330" s="132"/>
    </row>
    <row r="1331" spans="1:6" hidden="1" x14ac:dyDescent="0.25">
      <c r="A1331" s="93">
        <v>3</v>
      </c>
      <c r="B1331" s="132" t="s">
        <v>2365</v>
      </c>
      <c r="C1331" s="132" t="s">
        <v>21</v>
      </c>
      <c r="D1331" s="132" t="s">
        <v>20</v>
      </c>
      <c r="E1331" s="132"/>
      <c r="F1331" s="132"/>
    </row>
    <row r="1332" spans="1:6" hidden="1" x14ac:dyDescent="0.25">
      <c r="A1332" s="93">
        <v>4</v>
      </c>
      <c r="B1332" s="132"/>
      <c r="C1332" s="132"/>
      <c r="D1332" s="132"/>
      <c r="E1332" s="211"/>
      <c r="F1332" s="132"/>
    </row>
    <row r="1333" spans="1:6" hidden="1" x14ac:dyDescent="0.25">
      <c r="A1333" s="350">
        <v>5</v>
      </c>
      <c r="B1333" s="322"/>
      <c r="C1333" s="322"/>
      <c r="D1333" s="322"/>
      <c r="E1333" s="322"/>
      <c r="F1333" s="322"/>
    </row>
    <row r="1334" spans="1:6" hidden="1" x14ac:dyDescent="0.25">
      <c r="A1334" s="133">
        <v>6</v>
      </c>
      <c r="B1334" s="270"/>
      <c r="C1334" s="270"/>
      <c r="D1334" s="270"/>
      <c r="E1334" s="270"/>
      <c r="F1334" s="270"/>
    </row>
    <row r="1335" spans="1:6" hidden="1" x14ac:dyDescent="0.25">
      <c r="A1335" s="324">
        <v>7</v>
      </c>
      <c r="B1335" s="325"/>
      <c r="C1335" s="325"/>
      <c r="D1335" s="325"/>
      <c r="E1335" s="351"/>
      <c r="F1335" s="325"/>
    </row>
    <row r="1336" spans="1:6" hidden="1" x14ac:dyDescent="0.25">
      <c r="A1336" s="811" t="s">
        <v>3306</v>
      </c>
      <c r="B1336" s="812"/>
      <c r="C1336" s="812"/>
      <c r="D1336" s="812"/>
      <c r="E1336" s="812"/>
      <c r="F1336" s="813"/>
    </row>
    <row r="1337" spans="1:6" hidden="1" x14ac:dyDescent="0.25">
      <c r="A1337" s="133">
        <v>1</v>
      </c>
      <c r="B1337" s="207" t="s">
        <v>4013</v>
      </c>
      <c r="C1337" s="207" t="s">
        <v>3306</v>
      </c>
      <c r="D1337" s="207" t="s">
        <v>9</v>
      </c>
      <c r="E1337" s="85"/>
      <c r="F1337" s="85"/>
    </row>
    <row r="1338" spans="1:6" hidden="1" x14ac:dyDescent="0.25"/>
    <row r="1339" spans="1:6" hidden="1" x14ac:dyDescent="0.25"/>
    <row r="1340" spans="1:6" hidden="1" x14ac:dyDescent="0.25">
      <c r="A1340" s="305"/>
      <c r="B1340" s="31" t="s">
        <v>43</v>
      </c>
      <c r="C1340" s="30" t="s">
        <v>3874</v>
      </c>
      <c r="D1340" s="31"/>
      <c r="E1340" s="31"/>
      <c r="F1340" s="306"/>
    </row>
    <row r="1341" spans="1:6" hidden="1" x14ac:dyDescent="0.25">
      <c r="A1341" s="307" t="s">
        <v>580</v>
      </c>
      <c r="B1341" s="308" t="s">
        <v>576</v>
      </c>
      <c r="C1341" s="309"/>
      <c r="D1341" s="308" t="s">
        <v>577</v>
      </c>
      <c r="E1341" s="308" t="s">
        <v>578</v>
      </c>
      <c r="F1341" s="310" t="s">
        <v>579</v>
      </c>
    </row>
    <row r="1342" spans="1:6" hidden="1" x14ac:dyDescent="0.25">
      <c r="A1342" s="814" t="s">
        <v>22</v>
      </c>
      <c r="B1342" s="814"/>
      <c r="C1342" s="814"/>
      <c r="D1342" s="814"/>
      <c r="E1342" s="814"/>
      <c r="F1342" s="814"/>
    </row>
    <row r="1343" spans="1:6" hidden="1" x14ac:dyDescent="0.25">
      <c r="A1343" s="93">
        <v>1</v>
      </c>
      <c r="B1343" s="126"/>
      <c r="C1343" s="127"/>
      <c r="D1343" s="126"/>
      <c r="E1343" s="126"/>
      <c r="F1343" s="126"/>
    </row>
    <row r="1344" spans="1:6" hidden="1" x14ac:dyDescent="0.25">
      <c r="A1344" s="93">
        <v>2</v>
      </c>
      <c r="B1344" s="126"/>
      <c r="C1344" s="127"/>
      <c r="D1344" s="126"/>
      <c r="E1344" s="126"/>
      <c r="F1344" s="126"/>
    </row>
    <row r="1345" spans="1:6" hidden="1" x14ac:dyDescent="0.25">
      <c r="A1345" s="814" t="s">
        <v>13</v>
      </c>
      <c r="B1345" s="814"/>
      <c r="C1345" s="814"/>
      <c r="D1345" s="814"/>
      <c r="E1345" s="814"/>
      <c r="F1345" s="814"/>
    </row>
    <row r="1346" spans="1:6" hidden="1" x14ac:dyDescent="0.25">
      <c r="A1346" s="133">
        <v>1</v>
      </c>
      <c r="B1346" s="126" t="s">
        <v>3962</v>
      </c>
      <c r="C1346" s="127" t="s">
        <v>13</v>
      </c>
      <c r="D1346" s="126" t="s">
        <v>20</v>
      </c>
      <c r="E1346" s="126"/>
      <c r="F1346" s="126"/>
    </row>
    <row r="1347" spans="1:6" hidden="1" x14ac:dyDescent="0.25">
      <c r="A1347" s="133">
        <v>2</v>
      </c>
      <c r="B1347" s="126" t="s">
        <v>4022</v>
      </c>
      <c r="C1347" s="127" t="s">
        <v>13</v>
      </c>
      <c r="D1347" s="126" t="s">
        <v>20</v>
      </c>
      <c r="E1347" s="126"/>
      <c r="F1347" s="126"/>
    </row>
    <row r="1348" spans="1:6" hidden="1" x14ac:dyDescent="0.25">
      <c r="A1348" s="814" t="s">
        <v>28</v>
      </c>
      <c r="B1348" s="814"/>
      <c r="C1348" s="814"/>
      <c r="D1348" s="814"/>
      <c r="E1348" s="814"/>
      <c r="F1348" s="814"/>
    </row>
    <row r="1349" spans="1:6" hidden="1" x14ac:dyDescent="0.25">
      <c r="A1349" s="93">
        <v>1</v>
      </c>
      <c r="B1349" s="126"/>
      <c r="C1349" s="127"/>
      <c r="D1349" s="126"/>
      <c r="E1349" s="126"/>
      <c r="F1349" s="126"/>
    </row>
    <row r="1350" spans="1:6" hidden="1" x14ac:dyDescent="0.25">
      <c r="A1350" s="85"/>
      <c r="B1350" s="72"/>
      <c r="C1350" s="73"/>
      <c r="D1350" s="72"/>
      <c r="E1350" s="22"/>
      <c r="F1350" s="359"/>
    </row>
    <row r="1351" spans="1:6" hidden="1" x14ac:dyDescent="0.25">
      <c r="A1351" s="811" t="s">
        <v>17</v>
      </c>
      <c r="B1351" s="812"/>
      <c r="C1351" s="812"/>
      <c r="D1351" s="812"/>
      <c r="E1351" s="812"/>
      <c r="F1351" s="813"/>
    </row>
    <row r="1352" spans="1:6" hidden="1" x14ac:dyDescent="0.25">
      <c r="A1352" s="93">
        <v>1</v>
      </c>
      <c r="B1352" s="85" t="s">
        <v>4061</v>
      </c>
      <c r="C1352" s="85" t="s">
        <v>17</v>
      </c>
      <c r="D1352" s="85" t="s">
        <v>1113</v>
      </c>
      <c r="E1352" s="85"/>
      <c r="F1352" s="85"/>
    </row>
    <row r="1353" spans="1:6" hidden="1" x14ac:dyDescent="0.25">
      <c r="A1353" s="85"/>
      <c r="B1353" s="85"/>
      <c r="C1353" s="85"/>
      <c r="D1353" s="85"/>
      <c r="E1353" s="85"/>
      <c r="F1353" s="85"/>
    </row>
    <row r="1354" spans="1:6" hidden="1" x14ac:dyDescent="0.25">
      <c r="A1354" s="811" t="s">
        <v>4</v>
      </c>
      <c r="B1354" s="812"/>
      <c r="C1354" s="812"/>
      <c r="D1354" s="812"/>
      <c r="E1354" s="812"/>
      <c r="F1354" s="813"/>
    </row>
    <row r="1355" spans="1:6" hidden="1" x14ac:dyDescent="0.25">
      <c r="A1355" s="93">
        <v>1</v>
      </c>
      <c r="B1355" s="85" t="s">
        <v>3927</v>
      </c>
      <c r="C1355" s="85" t="s">
        <v>4</v>
      </c>
      <c r="D1355" s="85" t="s">
        <v>5</v>
      </c>
      <c r="E1355" s="85"/>
      <c r="F1355" s="85"/>
    </row>
    <row r="1356" spans="1:6" hidden="1" x14ac:dyDescent="0.25">
      <c r="A1356" s="93">
        <v>2</v>
      </c>
      <c r="B1356" s="85" t="s">
        <v>2689</v>
      </c>
      <c r="C1356" s="85" t="s">
        <v>4</v>
      </c>
      <c r="D1356" s="85" t="s">
        <v>20</v>
      </c>
      <c r="E1356" s="85"/>
      <c r="F1356" s="85"/>
    </row>
    <row r="1357" spans="1:6" hidden="1" x14ac:dyDescent="0.25">
      <c r="A1357" s="811" t="s">
        <v>72</v>
      </c>
      <c r="B1357" s="812"/>
      <c r="C1357" s="812"/>
      <c r="D1357" s="812"/>
      <c r="E1357" s="812"/>
      <c r="F1357" s="813"/>
    </row>
    <row r="1358" spans="1:6" hidden="1" x14ac:dyDescent="0.25">
      <c r="A1358" s="93">
        <v>1</v>
      </c>
      <c r="B1358" s="85"/>
      <c r="C1358" s="85"/>
      <c r="D1358" s="85"/>
      <c r="E1358" s="85"/>
      <c r="F1358" s="85"/>
    </row>
    <row r="1359" spans="1:6" hidden="1" x14ac:dyDescent="0.25">
      <c r="A1359" s="85"/>
      <c r="B1359" s="85"/>
      <c r="C1359" s="85"/>
      <c r="D1359" s="85"/>
      <c r="E1359" s="85"/>
      <c r="F1359" s="85"/>
    </row>
    <row r="1360" spans="1:6" hidden="1" x14ac:dyDescent="0.25">
      <c r="A1360" s="811" t="s">
        <v>21</v>
      </c>
      <c r="B1360" s="812"/>
      <c r="C1360" s="812"/>
      <c r="D1360" s="812"/>
      <c r="E1360" s="812"/>
      <c r="F1360" s="813"/>
    </row>
    <row r="1361" spans="1:6" hidden="1" x14ac:dyDescent="0.25">
      <c r="A1361" s="93">
        <v>1</v>
      </c>
      <c r="B1361" s="132" t="s">
        <v>3926</v>
      </c>
      <c r="C1361" s="132" t="s">
        <v>21</v>
      </c>
      <c r="D1361" s="132" t="s">
        <v>9</v>
      </c>
      <c r="E1361" s="132"/>
      <c r="F1361" s="132"/>
    </row>
    <row r="1362" spans="1:6" hidden="1" x14ac:dyDescent="0.25">
      <c r="A1362" s="93">
        <v>2</v>
      </c>
      <c r="B1362" s="132" t="s">
        <v>1105</v>
      </c>
      <c r="C1362" s="132" t="s">
        <v>21</v>
      </c>
      <c r="D1362" s="132" t="s">
        <v>9</v>
      </c>
      <c r="E1362" s="132"/>
      <c r="F1362" s="132"/>
    </row>
    <row r="1363" spans="1:6" hidden="1" x14ac:dyDescent="0.25">
      <c r="A1363" s="93">
        <v>3</v>
      </c>
      <c r="B1363" s="132" t="s">
        <v>2734</v>
      </c>
      <c r="C1363" s="132" t="s">
        <v>21</v>
      </c>
      <c r="D1363" s="132" t="s">
        <v>20</v>
      </c>
      <c r="E1363" s="132"/>
      <c r="F1363" s="132"/>
    </row>
    <row r="1364" spans="1:6" hidden="1" x14ac:dyDescent="0.25">
      <c r="A1364" s="93">
        <v>4</v>
      </c>
      <c r="B1364" s="132" t="s">
        <v>2238</v>
      </c>
      <c r="C1364" s="132" t="s">
        <v>21</v>
      </c>
      <c r="D1364" s="132" t="s">
        <v>9</v>
      </c>
      <c r="E1364" s="211"/>
      <c r="F1364" s="132"/>
    </row>
    <row r="1365" spans="1:6" hidden="1" x14ac:dyDescent="0.25">
      <c r="A1365" s="350">
        <v>5</v>
      </c>
      <c r="B1365" s="322" t="s">
        <v>1619</v>
      </c>
      <c r="C1365" s="322" t="s">
        <v>21</v>
      </c>
      <c r="D1365" s="322" t="s">
        <v>41</v>
      </c>
      <c r="E1365" s="322"/>
      <c r="F1365" s="322"/>
    </row>
    <row r="1366" spans="1:6" hidden="1" x14ac:dyDescent="0.25">
      <c r="A1366" s="133">
        <v>6</v>
      </c>
      <c r="B1366" s="270"/>
      <c r="C1366" s="270"/>
      <c r="D1366" s="270"/>
      <c r="E1366" s="270"/>
      <c r="F1366" s="270"/>
    </row>
    <row r="1367" spans="1:6" hidden="1" x14ac:dyDescent="0.25">
      <c r="A1367" s="324">
        <v>7</v>
      </c>
      <c r="B1367" s="325"/>
      <c r="C1367" s="325"/>
      <c r="D1367" s="325"/>
      <c r="E1367" s="351"/>
      <c r="F1367" s="325"/>
    </row>
    <row r="1368" spans="1:6" hidden="1" x14ac:dyDescent="0.25">
      <c r="A1368" s="811" t="s">
        <v>343</v>
      </c>
      <c r="B1368" s="812"/>
      <c r="C1368" s="812"/>
      <c r="D1368" s="812"/>
      <c r="E1368" s="812"/>
      <c r="F1368" s="813"/>
    </row>
    <row r="1369" spans="1:6" hidden="1" x14ac:dyDescent="0.25">
      <c r="A1369" s="133">
        <v>1</v>
      </c>
      <c r="B1369" s="207" t="s">
        <v>279</v>
      </c>
      <c r="C1369" s="207" t="s">
        <v>343</v>
      </c>
      <c r="D1369" s="207" t="s">
        <v>9</v>
      </c>
      <c r="E1369" s="85"/>
      <c r="F1369" s="85"/>
    </row>
    <row r="1370" spans="1:6" hidden="1" x14ac:dyDescent="0.25">
      <c r="A1370" s="133">
        <v>2</v>
      </c>
      <c r="B1370" s="207" t="s">
        <v>279</v>
      </c>
      <c r="C1370" s="85" t="s">
        <v>343</v>
      </c>
      <c r="D1370" s="85" t="s">
        <v>9</v>
      </c>
      <c r="E1370" s="85"/>
      <c r="F1370" s="85"/>
    </row>
    <row r="1371" spans="1:6" hidden="1" x14ac:dyDescent="0.25"/>
    <row r="1372" spans="1:6" hidden="1" x14ac:dyDescent="0.25"/>
    <row r="1373" spans="1:6" hidden="1" x14ac:dyDescent="0.25"/>
    <row r="1374" spans="1:6" hidden="1" x14ac:dyDescent="0.25">
      <c r="A1374" s="171"/>
      <c r="B1374" s="172" t="s">
        <v>63</v>
      </c>
      <c r="C1374" s="173">
        <v>44023</v>
      </c>
      <c r="D1374" s="172"/>
      <c r="E1374" s="172"/>
      <c r="F1374" s="174"/>
    </row>
    <row r="1375" spans="1:6" hidden="1" x14ac:dyDescent="0.25">
      <c r="A1375" s="175" t="s">
        <v>580</v>
      </c>
      <c r="B1375" s="176" t="s">
        <v>576</v>
      </c>
      <c r="C1375" s="177"/>
      <c r="D1375" s="176" t="s">
        <v>577</v>
      </c>
      <c r="E1375" s="176" t="s">
        <v>1422</v>
      </c>
      <c r="F1375" s="178" t="s">
        <v>579</v>
      </c>
    </row>
    <row r="1376" spans="1:6" hidden="1" x14ac:dyDescent="0.25">
      <c r="A1376" s="814" t="s">
        <v>22</v>
      </c>
      <c r="B1376" s="814"/>
      <c r="C1376" s="814"/>
      <c r="D1376" s="814"/>
      <c r="E1376" s="814"/>
      <c r="F1376" s="814"/>
    </row>
    <row r="1377" spans="1:6" hidden="1" x14ac:dyDescent="0.25">
      <c r="A1377" s="93">
        <v>1</v>
      </c>
      <c r="B1377" s="126" t="s">
        <v>4024</v>
      </c>
      <c r="C1377" s="127" t="s">
        <v>22</v>
      </c>
      <c r="D1377" s="126" t="s">
        <v>20</v>
      </c>
      <c r="E1377" s="126"/>
      <c r="F1377" s="126"/>
    </row>
    <row r="1378" spans="1:6" hidden="1" x14ac:dyDescent="0.25">
      <c r="A1378" s="93">
        <v>2</v>
      </c>
      <c r="B1378" s="126"/>
      <c r="C1378" s="127"/>
      <c r="D1378" s="126"/>
      <c r="E1378" s="126"/>
      <c r="F1378" s="126"/>
    </row>
    <row r="1379" spans="1:6" hidden="1" x14ac:dyDescent="0.25">
      <c r="A1379" s="814" t="s">
        <v>13</v>
      </c>
      <c r="B1379" s="814"/>
      <c r="C1379" s="814"/>
      <c r="D1379" s="814"/>
      <c r="E1379" s="814"/>
      <c r="F1379" s="814"/>
    </row>
    <row r="1380" spans="1:6" hidden="1" x14ac:dyDescent="0.25">
      <c r="A1380" s="133">
        <v>1</v>
      </c>
      <c r="B1380" s="126" t="s">
        <v>3914</v>
      </c>
      <c r="C1380" s="127" t="s">
        <v>13</v>
      </c>
      <c r="D1380" s="126" t="s">
        <v>9</v>
      </c>
      <c r="E1380" s="126"/>
      <c r="F1380" s="126"/>
    </row>
    <row r="1381" spans="1:6" hidden="1" x14ac:dyDescent="0.25">
      <c r="A1381" s="133">
        <v>2</v>
      </c>
      <c r="B1381" s="126" t="s">
        <v>618</v>
      </c>
      <c r="C1381" s="127" t="s">
        <v>13</v>
      </c>
      <c r="D1381" s="126" t="s">
        <v>9</v>
      </c>
      <c r="E1381" s="126"/>
      <c r="F1381" s="126"/>
    </row>
    <row r="1382" spans="1:6" hidden="1" x14ac:dyDescent="0.25">
      <c r="A1382" s="814" t="s">
        <v>28</v>
      </c>
      <c r="B1382" s="814"/>
      <c r="C1382" s="814"/>
      <c r="D1382" s="814"/>
      <c r="E1382" s="814"/>
      <c r="F1382" s="814"/>
    </row>
    <row r="1383" spans="1:6" hidden="1" x14ac:dyDescent="0.25">
      <c r="A1383" s="93">
        <v>1</v>
      </c>
      <c r="B1383" s="126" t="s">
        <v>686</v>
      </c>
      <c r="C1383" s="127" t="s">
        <v>28</v>
      </c>
      <c r="D1383" s="126" t="s">
        <v>155</v>
      </c>
      <c r="E1383" s="126"/>
      <c r="F1383" s="126"/>
    </row>
    <row r="1384" spans="1:6" hidden="1" x14ac:dyDescent="0.25">
      <c r="A1384" s="85"/>
      <c r="B1384" s="72"/>
      <c r="C1384" s="73"/>
      <c r="D1384" s="72"/>
      <c r="E1384" s="22"/>
      <c r="F1384" s="359"/>
    </row>
    <row r="1385" spans="1:6" hidden="1" x14ac:dyDescent="0.25">
      <c r="A1385" s="811" t="s">
        <v>17</v>
      </c>
      <c r="B1385" s="812"/>
      <c r="C1385" s="812"/>
      <c r="D1385" s="812"/>
      <c r="E1385" s="812"/>
      <c r="F1385" s="813"/>
    </row>
    <row r="1386" spans="1:6" hidden="1" x14ac:dyDescent="0.25">
      <c r="A1386" s="93">
        <v>1</v>
      </c>
      <c r="B1386" s="85"/>
      <c r="C1386" s="85"/>
      <c r="D1386" s="85"/>
      <c r="E1386" s="85"/>
      <c r="F1386" s="85"/>
    </row>
    <row r="1387" spans="1:6" hidden="1" x14ac:dyDescent="0.25">
      <c r="A1387" s="85"/>
      <c r="B1387" s="85"/>
      <c r="C1387" s="85"/>
      <c r="D1387" s="85"/>
      <c r="E1387" s="85"/>
      <c r="F1387" s="85"/>
    </row>
    <row r="1388" spans="1:6" hidden="1" x14ac:dyDescent="0.25">
      <c r="A1388" s="811" t="s">
        <v>4</v>
      </c>
      <c r="B1388" s="812"/>
      <c r="C1388" s="812"/>
      <c r="D1388" s="812"/>
      <c r="E1388" s="812"/>
      <c r="F1388" s="813"/>
    </row>
    <row r="1389" spans="1:6" hidden="1" x14ac:dyDescent="0.25">
      <c r="A1389" s="93">
        <v>1</v>
      </c>
      <c r="B1389" s="85"/>
      <c r="C1389" s="85"/>
      <c r="D1389" s="85"/>
      <c r="E1389" s="85"/>
      <c r="F1389" s="85"/>
    </row>
    <row r="1390" spans="1:6" hidden="1" x14ac:dyDescent="0.25">
      <c r="A1390" s="93">
        <v>2</v>
      </c>
      <c r="B1390" s="85"/>
      <c r="C1390" s="85"/>
      <c r="D1390" s="85"/>
      <c r="E1390" s="85"/>
      <c r="F1390" s="85"/>
    </row>
    <row r="1391" spans="1:6" hidden="1" x14ac:dyDescent="0.25">
      <c r="A1391" s="811" t="s">
        <v>72</v>
      </c>
      <c r="B1391" s="812"/>
      <c r="C1391" s="812"/>
      <c r="D1391" s="812"/>
      <c r="E1391" s="812"/>
      <c r="F1391" s="813"/>
    </row>
    <row r="1392" spans="1:6" hidden="1" x14ac:dyDescent="0.25">
      <c r="A1392" s="93">
        <v>1</v>
      </c>
      <c r="B1392" s="85" t="s">
        <v>4017</v>
      </c>
      <c r="C1392" s="85" t="s">
        <v>72</v>
      </c>
      <c r="D1392" s="85" t="s">
        <v>4018</v>
      </c>
      <c r="E1392" s="85"/>
      <c r="F1392" s="85"/>
    </row>
    <row r="1393" spans="1:6" hidden="1" x14ac:dyDescent="0.25">
      <c r="A1393" s="85"/>
      <c r="B1393" s="85"/>
      <c r="C1393" s="85"/>
      <c r="D1393" s="85"/>
      <c r="E1393" s="85"/>
      <c r="F1393" s="85"/>
    </row>
    <row r="1394" spans="1:6" hidden="1" x14ac:dyDescent="0.25">
      <c r="A1394" s="811" t="s">
        <v>21</v>
      </c>
      <c r="B1394" s="812"/>
      <c r="C1394" s="812"/>
      <c r="D1394" s="812"/>
      <c r="E1394" s="812"/>
      <c r="F1394" s="813"/>
    </row>
    <row r="1395" spans="1:6" hidden="1" x14ac:dyDescent="0.25">
      <c r="A1395" s="93">
        <v>1</v>
      </c>
      <c r="B1395" s="132" t="s">
        <v>3701</v>
      </c>
      <c r="C1395" s="132" t="s">
        <v>21</v>
      </c>
      <c r="D1395" s="132" t="s">
        <v>385</v>
      </c>
      <c r="E1395" s="132"/>
      <c r="F1395" s="132"/>
    </row>
    <row r="1396" spans="1:6" hidden="1" x14ac:dyDescent="0.25">
      <c r="A1396" s="93">
        <v>2</v>
      </c>
      <c r="B1396" s="132"/>
      <c r="C1396" s="132"/>
      <c r="D1396" s="132"/>
      <c r="E1396" s="132"/>
      <c r="F1396" s="132"/>
    </row>
    <row r="1397" spans="1:6" hidden="1" x14ac:dyDescent="0.25">
      <c r="A1397" s="93">
        <v>3</v>
      </c>
      <c r="B1397" s="338"/>
      <c r="C1397" s="338"/>
      <c r="D1397" s="338"/>
      <c r="E1397" s="338"/>
      <c r="F1397" s="338"/>
    </row>
    <row r="1398" spans="1:6" hidden="1" x14ac:dyDescent="0.25">
      <c r="A1398" s="93">
        <v>4</v>
      </c>
      <c r="B1398" s="132"/>
      <c r="C1398" s="132"/>
      <c r="D1398" s="132"/>
      <c r="E1398" s="132"/>
      <c r="F1398" s="132"/>
    </row>
    <row r="1399" spans="1:6" hidden="1" x14ac:dyDescent="0.25">
      <c r="A1399" s="93">
        <v>5</v>
      </c>
      <c r="B1399" s="132"/>
      <c r="C1399" s="132"/>
      <c r="D1399" s="132"/>
      <c r="E1399" s="132"/>
      <c r="F1399" s="132"/>
    </row>
    <row r="1400" spans="1:6" hidden="1" x14ac:dyDescent="0.25">
      <c r="A1400" s="247"/>
      <c r="B1400" s="134"/>
      <c r="C1400" s="134"/>
      <c r="D1400" s="134"/>
      <c r="E1400" s="134"/>
      <c r="F1400" s="134"/>
    </row>
    <row r="1401" spans="1:6" hidden="1" x14ac:dyDescent="0.25">
      <c r="A1401" s="247"/>
      <c r="B1401" s="134"/>
      <c r="C1401" s="134"/>
      <c r="D1401" s="134"/>
      <c r="E1401" s="134"/>
      <c r="F1401" s="134"/>
    </row>
    <row r="1402" spans="1:6" hidden="1" x14ac:dyDescent="0.25">
      <c r="A1402" s="247"/>
      <c r="B1402" s="134"/>
      <c r="C1402" s="134"/>
      <c r="D1402" s="134"/>
      <c r="E1402" s="134"/>
      <c r="F1402" s="134"/>
    </row>
    <row r="1403" spans="1:6" hidden="1" x14ac:dyDescent="0.25">
      <c r="A1403" s="247"/>
      <c r="B1403" s="134"/>
      <c r="C1403" s="134"/>
      <c r="D1403" s="134"/>
      <c r="E1403" s="134"/>
      <c r="F1403" s="134"/>
    </row>
    <row r="1404" spans="1:6" hidden="1" x14ac:dyDescent="0.25">
      <c r="A1404" s="197"/>
      <c r="B1404" s="198" t="s">
        <v>1</v>
      </c>
      <c r="C1404" s="199">
        <v>44025</v>
      </c>
      <c r="D1404" s="198"/>
      <c r="E1404" s="198"/>
      <c r="F1404" s="200"/>
    </row>
    <row r="1405" spans="1:6" hidden="1" x14ac:dyDescent="0.25">
      <c r="A1405" s="201" t="s">
        <v>580</v>
      </c>
      <c r="B1405" s="202" t="s">
        <v>576</v>
      </c>
      <c r="C1405" s="203"/>
      <c r="D1405" s="202" t="s">
        <v>577</v>
      </c>
      <c r="E1405" s="202" t="s">
        <v>1422</v>
      </c>
      <c r="F1405" s="204" t="s">
        <v>579</v>
      </c>
    </row>
    <row r="1406" spans="1:6" hidden="1" x14ac:dyDescent="0.25">
      <c r="A1406" s="814" t="s">
        <v>22</v>
      </c>
      <c r="B1406" s="814"/>
      <c r="C1406" s="814"/>
      <c r="D1406" s="814"/>
      <c r="E1406" s="814"/>
      <c r="F1406" s="814"/>
    </row>
    <row r="1407" spans="1:6" hidden="1" x14ac:dyDescent="0.25">
      <c r="A1407" s="93">
        <v>1</v>
      </c>
      <c r="B1407" s="126"/>
      <c r="C1407" s="127"/>
      <c r="D1407" s="126"/>
      <c r="E1407" s="126"/>
      <c r="F1407" s="126"/>
    </row>
    <row r="1408" spans="1:6" hidden="1" x14ac:dyDescent="0.25">
      <c r="A1408" s="93">
        <v>2</v>
      </c>
      <c r="B1408" s="126"/>
      <c r="C1408" s="127"/>
      <c r="D1408" s="126"/>
      <c r="E1408" s="126"/>
      <c r="F1408" s="126"/>
    </row>
    <row r="1409" spans="1:6" hidden="1" x14ac:dyDescent="0.25">
      <c r="A1409" s="814" t="s">
        <v>13</v>
      </c>
      <c r="B1409" s="814"/>
      <c r="C1409" s="814"/>
      <c r="D1409" s="814"/>
      <c r="E1409" s="814"/>
      <c r="F1409" s="814"/>
    </row>
    <row r="1410" spans="1:6" hidden="1" x14ac:dyDescent="0.25">
      <c r="A1410" s="133">
        <v>1</v>
      </c>
      <c r="B1410" s="126"/>
      <c r="C1410" s="127"/>
      <c r="D1410" s="126"/>
      <c r="E1410" s="126"/>
      <c r="F1410" s="126"/>
    </row>
    <row r="1411" spans="1:6" hidden="1" x14ac:dyDescent="0.25">
      <c r="A1411" s="133">
        <v>2</v>
      </c>
      <c r="B1411" s="126"/>
      <c r="C1411" s="127"/>
      <c r="D1411" s="126"/>
      <c r="E1411" s="126"/>
      <c r="F1411" s="126"/>
    </row>
    <row r="1412" spans="1:6" hidden="1" x14ac:dyDescent="0.25">
      <c r="A1412" s="814" t="s">
        <v>28</v>
      </c>
      <c r="B1412" s="814"/>
      <c r="C1412" s="814"/>
      <c r="D1412" s="814"/>
      <c r="E1412" s="814"/>
      <c r="F1412" s="814"/>
    </row>
    <row r="1413" spans="1:6" hidden="1" x14ac:dyDescent="0.25">
      <c r="A1413" s="93">
        <v>1</v>
      </c>
      <c r="B1413" s="126"/>
      <c r="C1413" s="127"/>
      <c r="D1413" s="126"/>
      <c r="E1413" s="126"/>
      <c r="F1413" s="126"/>
    </row>
    <row r="1414" spans="1:6" hidden="1" x14ac:dyDescent="0.25">
      <c r="A1414" s="85"/>
      <c r="B1414" s="72"/>
      <c r="C1414" s="73"/>
      <c r="D1414" s="72"/>
      <c r="E1414" s="22"/>
      <c r="F1414" s="365"/>
    </row>
    <row r="1415" spans="1:6" hidden="1" x14ac:dyDescent="0.25">
      <c r="A1415" s="811" t="s">
        <v>17</v>
      </c>
      <c r="B1415" s="812"/>
      <c r="C1415" s="812"/>
      <c r="D1415" s="812"/>
      <c r="E1415" s="812"/>
      <c r="F1415" s="813"/>
    </row>
    <row r="1416" spans="1:6" hidden="1" x14ac:dyDescent="0.25">
      <c r="A1416" s="93">
        <v>1</v>
      </c>
      <c r="B1416" s="85"/>
      <c r="C1416" s="85"/>
      <c r="D1416" s="85"/>
      <c r="E1416" s="85"/>
      <c r="F1416" s="85"/>
    </row>
    <row r="1417" spans="1:6" hidden="1" x14ac:dyDescent="0.25">
      <c r="A1417" s="85"/>
      <c r="B1417" s="85"/>
      <c r="C1417" s="85"/>
      <c r="D1417" s="85"/>
      <c r="E1417" s="85"/>
      <c r="F1417" s="85"/>
    </row>
    <row r="1418" spans="1:6" hidden="1" x14ac:dyDescent="0.25">
      <c r="A1418" s="811" t="s">
        <v>4</v>
      </c>
      <c r="B1418" s="812"/>
      <c r="C1418" s="812"/>
      <c r="D1418" s="812"/>
      <c r="E1418" s="812"/>
      <c r="F1418" s="813"/>
    </row>
    <row r="1419" spans="1:6" hidden="1" x14ac:dyDescent="0.25">
      <c r="A1419" s="93">
        <v>1</v>
      </c>
      <c r="B1419" s="85" t="s">
        <v>3256</v>
      </c>
      <c r="C1419" s="85" t="s">
        <v>4</v>
      </c>
      <c r="D1419" s="85" t="s">
        <v>9</v>
      </c>
      <c r="E1419" s="85"/>
      <c r="F1419" s="85"/>
    </row>
    <row r="1420" spans="1:6" hidden="1" x14ac:dyDescent="0.25">
      <c r="A1420" s="93">
        <v>2</v>
      </c>
      <c r="B1420" s="85"/>
      <c r="C1420" s="85"/>
      <c r="D1420" s="85"/>
      <c r="E1420" s="85"/>
      <c r="F1420" s="85"/>
    </row>
    <row r="1421" spans="1:6" hidden="1" x14ac:dyDescent="0.25">
      <c r="A1421" s="811" t="s">
        <v>72</v>
      </c>
      <c r="B1421" s="812"/>
      <c r="C1421" s="812"/>
      <c r="D1421" s="812"/>
      <c r="E1421" s="812"/>
      <c r="F1421" s="813"/>
    </row>
    <row r="1422" spans="1:6" hidden="1" x14ac:dyDescent="0.25">
      <c r="A1422" s="93">
        <v>1</v>
      </c>
      <c r="B1422" s="85"/>
      <c r="C1422" s="85"/>
      <c r="D1422" s="85"/>
      <c r="E1422" s="85"/>
      <c r="F1422" s="85"/>
    </row>
    <row r="1423" spans="1:6" hidden="1" x14ac:dyDescent="0.25">
      <c r="A1423" s="85"/>
      <c r="B1423" s="85"/>
      <c r="C1423" s="85"/>
      <c r="D1423" s="85"/>
      <c r="E1423" s="85"/>
      <c r="F1423" s="85"/>
    </row>
    <row r="1424" spans="1:6" hidden="1" x14ac:dyDescent="0.25">
      <c r="A1424" s="811" t="s">
        <v>21</v>
      </c>
      <c r="B1424" s="812"/>
      <c r="C1424" s="812"/>
      <c r="D1424" s="812"/>
      <c r="E1424" s="812"/>
      <c r="F1424" s="813"/>
    </row>
    <row r="1425" spans="1:6" hidden="1" x14ac:dyDescent="0.25">
      <c r="A1425" s="93">
        <v>1</v>
      </c>
      <c r="B1425" s="132"/>
      <c r="C1425" s="132"/>
      <c r="D1425" s="132"/>
      <c r="E1425" s="132"/>
      <c r="F1425" s="132"/>
    </row>
    <row r="1426" spans="1:6" hidden="1" x14ac:dyDescent="0.25"/>
    <row r="1427" spans="1:6" hidden="1" x14ac:dyDescent="0.25"/>
    <row r="1428" spans="1:6" hidden="1" x14ac:dyDescent="0.25"/>
    <row r="1429" spans="1:6" hidden="1" x14ac:dyDescent="0.25"/>
    <row r="1430" spans="1:6" hidden="1" x14ac:dyDescent="0.25">
      <c r="A1430" s="189"/>
      <c r="B1430" s="190" t="s">
        <v>591</v>
      </c>
      <c r="C1430" s="191" t="s">
        <v>3879</v>
      </c>
      <c r="D1430" s="190"/>
      <c r="E1430" s="190"/>
      <c r="F1430" s="192"/>
    </row>
    <row r="1431" spans="1:6" hidden="1" x14ac:dyDescent="0.25">
      <c r="A1431" s="193" t="s">
        <v>580</v>
      </c>
      <c r="B1431" s="194" t="s">
        <v>576</v>
      </c>
      <c r="C1431" s="195"/>
      <c r="D1431" s="194" t="s">
        <v>577</v>
      </c>
      <c r="E1431" s="194" t="s">
        <v>1422</v>
      </c>
      <c r="F1431" s="196" t="s">
        <v>579</v>
      </c>
    </row>
    <row r="1432" spans="1:6" hidden="1" x14ac:dyDescent="0.25">
      <c r="A1432" s="814" t="s">
        <v>22</v>
      </c>
      <c r="B1432" s="814"/>
      <c r="C1432" s="814"/>
      <c r="D1432" s="814"/>
      <c r="E1432" s="814"/>
      <c r="F1432" s="814"/>
    </row>
    <row r="1433" spans="1:6" hidden="1" x14ac:dyDescent="0.25">
      <c r="A1433" s="93">
        <v>1</v>
      </c>
      <c r="B1433" s="126" t="s">
        <v>4069</v>
      </c>
      <c r="C1433" s="127" t="s">
        <v>22</v>
      </c>
      <c r="D1433" s="126" t="s">
        <v>1224</v>
      </c>
      <c r="E1433" s="126"/>
      <c r="F1433" s="126"/>
    </row>
    <row r="1434" spans="1:6" hidden="1" x14ac:dyDescent="0.25">
      <c r="A1434" s="93">
        <v>2</v>
      </c>
      <c r="B1434" s="126"/>
      <c r="C1434" s="127"/>
      <c r="D1434" s="126"/>
      <c r="E1434" s="126"/>
      <c r="F1434" s="126"/>
    </row>
    <row r="1435" spans="1:6" hidden="1" x14ac:dyDescent="0.25">
      <c r="A1435" s="814" t="s">
        <v>13</v>
      </c>
      <c r="B1435" s="814"/>
      <c r="C1435" s="814"/>
      <c r="D1435" s="814"/>
      <c r="E1435" s="814"/>
      <c r="F1435" s="814"/>
    </row>
    <row r="1436" spans="1:6" hidden="1" x14ac:dyDescent="0.25">
      <c r="A1436" s="133">
        <v>1</v>
      </c>
      <c r="B1436" s="126" t="s">
        <v>4105</v>
      </c>
      <c r="C1436" s="127" t="s">
        <v>13</v>
      </c>
      <c r="D1436" s="126" t="s">
        <v>20</v>
      </c>
      <c r="E1436" s="126"/>
      <c r="F1436" s="126"/>
    </row>
    <row r="1437" spans="1:6" hidden="1" x14ac:dyDescent="0.25">
      <c r="A1437" s="133">
        <v>2</v>
      </c>
      <c r="B1437" s="126" t="s">
        <v>4105</v>
      </c>
      <c r="C1437" s="127" t="s">
        <v>13</v>
      </c>
      <c r="D1437" s="126" t="s">
        <v>20</v>
      </c>
      <c r="E1437" s="126"/>
      <c r="F1437" s="126"/>
    </row>
    <row r="1438" spans="1:6" hidden="1" x14ac:dyDescent="0.25">
      <c r="A1438" s="133">
        <v>3</v>
      </c>
      <c r="B1438" s="126" t="s">
        <v>4112</v>
      </c>
      <c r="C1438" s="127" t="s">
        <v>13</v>
      </c>
      <c r="D1438" s="126" t="s">
        <v>20</v>
      </c>
      <c r="E1438" s="126"/>
      <c r="F1438" s="126"/>
    </row>
    <row r="1439" spans="1:6" hidden="1" x14ac:dyDescent="0.25">
      <c r="A1439" s="814" t="s">
        <v>28</v>
      </c>
      <c r="B1439" s="814"/>
      <c r="C1439" s="814"/>
      <c r="D1439" s="814"/>
      <c r="E1439" s="814"/>
      <c r="F1439" s="814"/>
    </row>
    <row r="1440" spans="1:6" hidden="1" x14ac:dyDescent="0.25">
      <c r="A1440" s="93">
        <v>1</v>
      </c>
      <c r="B1440" s="126"/>
      <c r="C1440" s="127"/>
      <c r="D1440" s="126"/>
      <c r="E1440" s="126"/>
      <c r="F1440" s="126"/>
    </row>
    <row r="1441" spans="1:6" hidden="1" x14ac:dyDescent="0.25">
      <c r="A1441" s="85"/>
      <c r="B1441" s="72"/>
      <c r="C1441" s="73"/>
      <c r="D1441" s="72"/>
      <c r="E1441" s="22"/>
      <c r="F1441" s="360"/>
    </row>
    <row r="1442" spans="1:6" hidden="1" x14ac:dyDescent="0.25">
      <c r="A1442" s="811" t="s">
        <v>17</v>
      </c>
      <c r="B1442" s="812"/>
      <c r="C1442" s="812"/>
      <c r="D1442" s="812"/>
      <c r="E1442" s="812"/>
      <c r="F1442" s="813"/>
    </row>
    <row r="1443" spans="1:6" hidden="1" x14ac:dyDescent="0.25">
      <c r="A1443" s="93">
        <v>1</v>
      </c>
      <c r="B1443" s="85"/>
      <c r="C1443" s="85"/>
      <c r="D1443" s="85"/>
      <c r="E1443" s="85"/>
      <c r="F1443" s="85"/>
    </row>
    <row r="1444" spans="1:6" hidden="1" x14ac:dyDescent="0.25">
      <c r="A1444" s="85"/>
      <c r="B1444" s="85"/>
      <c r="C1444" s="85"/>
      <c r="D1444" s="85"/>
      <c r="E1444" s="85"/>
      <c r="F1444" s="85"/>
    </row>
    <row r="1445" spans="1:6" hidden="1" x14ac:dyDescent="0.25">
      <c r="A1445" s="811" t="s">
        <v>4</v>
      </c>
      <c r="B1445" s="812"/>
      <c r="C1445" s="812"/>
      <c r="D1445" s="812"/>
      <c r="E1445" s="812"/>
      <c r="F1445" s="813"/>
    </row>
    <row r="1446" spans="1:6" hidden="1" x14ac:dyDescent="0.25">
      <c r="A1446" s="93">
        <v>1</v>
      </c>
      <c r="B1446" s="132" t="s">
        <v>191</v>
      </c>
      <c r="C1446" s="132" t="s">
        <v>4</v>
      </c>
      <c r="D1446" s="132" t="s">
        <v>41</v>
      </c>
      <c r="E1446" s="85"/>
      <c r="F1446" s="85"/>
    </row>
    <row r="1447" spans="1:6" hidden="1" x14ac:dyDescent="0.25">
      <c r="A1447" s="93">
        <v>2</v>
      </c>
      <c r="B1447" s="132" t="s">
        <v>191</v>
      </c>
      <c r="C1447" s="85" t="s">
        <v>4</v>
      </c>
      <c r="D1447" s="85" t="s">
        <v>41</v>
      </c>
      <c r="E1447" s="85"/>
      <c r="F1447" s="85"/>
    </row>
    <row r="1448" spans="1:6" hidden="1" x14ac:dyDescent="0.25">
      <c r="A1448" s="811" t="s">
        <v>72</v>
      </c>
      <c r="B1448" s="812"/>
      <c r="C1448" s="812"/>
      <c r="D1448" s="812"/>
      <c r="E1448" s="812"/>
      <c r="F1448" s="813"/>
    </row>
    <row r="1449" spans="1:6" hidden="1" x14ac:dyDescent="0.25">
      <c r="A1449" s="93">
        <v>1</v>
      </c>
      <c r="B1449" s="85"/>
      <c r="C1449" s="85"/>
      <c r="D1449" s="85"/>
      <c r="E1449" s="85"/>
      <c r="F1449" s="85"/>
    </row>
    <row r="1450" spans="1:6" hidden="1" x14ac:dyDescent="0.25">
      <c r="A1450" s="85"/>
      <c r="B1450" s="85"/>
      <c r="C1450" s="85"/>
      <c r="D1450" s="85"/>
      <c r="E1450" s="85"/>
      <c r="F1450" s="85"/>
    </row>
    <row r="1451" spans="1:6" hidden="1" x14ac:dyDescent="0.25">
      <c r="A1451" s="811" t="s">
        <v>21</v>
      </c>
      <c r="B1451" s="812"/>
      <c r="C1451" s="812"/>
      <c r="D1451" s="812"/>
      <c r="E1451" s="812"/>
      <c r="F1451" s="813"/>
    </row>
    <row r="1452" spans="1:6" hidden="1" x14ac:dyDescent="0.25">
      <c r="A1452" s="93">
        <v>1</v>
      </c>
      <c r="B1452" s="132" t="s">
        <v>3880</v>
      </c>
      <c r="C1452" s="132" t="s">
        <v>21</v>
      </c>
      <c r="D1452" s="132" t="s">
        <v>41</v>
      </c>
      <c r="E1452" s="132"/>
      <c r="F1452" s="132"/>
    </row>
    <row r="1453" spans="1:6" hidden="1" x14ac:dyDescent="0.25">
      <c r="A1453" s="93">
        <v>2</v>
      </c>
      <c r="B1453" s="132" t="s">
        <v>4026</v>
      </c>
      <c r="C1453" s="132" t="s">
        <v>21</v>
      </c>
      <c r="D1453" s="132" t="s">
        <v>20</v>
      </c>
      <c r="E1453" s="132"/>
      <c r="F1453" s="132"/>
    </row>
    <row r="1454" spans="1:6" hidden="1" x14ac:dyDescent="0.25">
      <c r="A1454" s="93">
        <v>3</v>
      </c>
      <c r="B1454" s="132" t="s">
        <v>4102</v>
      </c>
      <c r="C1454" s="132" t="s">
        <v>21</v>
      </c>
      <c r="D1454" s="132" t="s">
        <v>5</v>
      </c>
      <c r="E1454" s="132"/>
      <c r="F1454" s="132"/>
    </row>
    <row r="1455" spans="1:6" hidden="1" x14ac:dyDescent="0.25">
      <c r="A1455" s="93">
        <v>4</v>
      </c>
      <c r="B1455" s="132"/>
      <c r="C1455" s="132"/>
      <c r="D1455" s="132"/>
      <c r="E1455" s="211"/>
      <c r="F1455" s="132"/>
    </row>
    <row r="1456" spans="1:6" hidden="1" x14ac:dyDescent="0.25">
      <c r="A1456" s="350">
        <v>5</v>
      </c>
      <c r="B1456" s="322"/>
      <c r="C1456" s="322"/>
      <c r="D1456" s="322"/>
      <c r="E1456" s="322"/>
      <c r="F1456" s="322"/>
    </row>
    <row r="1457" spans="1:6" hidden="1" x14ac:dyDescent="0.25">
      <c r="A1457" s="811" t="s">
        <v>4110</v>
      </c>
      <c r="B1457" s="812"/>
      <c r="C1457" s="812"/>
      <c r="D1457" s="812"/>
      <c r="E1457" s="812"/>
      <c r="F1457" s="813"/>
    </row>
    <row r="1458" spans="1:6" hidden="1" x14ac:dyDescent="0.25">
      <c r="A1458" s="324">
        <v>1</v>
      </c>
      <c r="B1458" s="325" t="s">
        <v>4111</v>
      </c>
      <c r="C1458" s="325" t="s">
        <v>4110</v>
      </c>
      <c r="D1458" s="325" t="s">
        <v>9</v>
      </c>
      <c r="E1458" s="351"/>
      <c r="F1458" s="325"/>
    </row>
    <row r="1459" spans="1:6" hidden="1" x14ac:dyDescent="0.25">
      <c r="A1459" s="811" t="s">
        <v>343</v>
      </c>
      <c r="B1459" s="812"/>
      <c r="C1459" s="812"/>
      <c r="D1459" s="812"/>
      <c r="E1459" s="812"/>
      <c r="F1459" s="813"/>
    </row>
    <row r="1460" spans="1:6" hidden="1" x14ac:dyDescent="0.25">
      <c r="A1460" s="133">
        <v>1</v>
      </c>
      <c r="B1460" s="207"/>
      <c r="C1460" s="207"/>
      <c r="D1460" s="207"/>
      <c r="E1460" s="85"/>
      <c r="F1460" s="85"/>
    </row>
    <row r="1461" spans="1:6" hidden="1" x14ac:dyDescent="0.25">
      <c r="A1461" s="366"/>
      <c r="B1461" s="369"/>
      <c r="C1461" s="369"/>
      <c r="D1461" s="369"/>
      <c r="E1461" s="117"/>
      <c r="F1461" s="117"/>
    </row>
    <row r="1462" spans="1:6" hidden="1" x14ac:dyDescent="0.25">
      <c r="A1462" s="366"/>
      <c r="B1462" s="369"/>
      <c r="C1462" s="369"/>
      <c r="D1462" s="369"/>
      <c r="E1462" s="117"/>
      <c r="F1462" s="117"/>
    </row>
    <row r="1463" spans="1:6" hidden="1" x14ac:dyDescent="0.25"/>
    <row r="1464" spans="1:6" hidden="1" x14ac:dyDescent="0.25">
      <c r="A1464" s="305"/>
      <c r="B1464" s="31" t="s">
        <v>43</v>
      </c>
      <c r="C1464" s="30" t="s">
        <v>4071</v>
      </c>
      <c r="D1464" s="31"/>
      <c r="E1464" s="31"/>
      <c r="F1464" s="306"/>
    </row>
    <row r="1465" spans="1:6" hidden="1" x14ac:dyDescent="0.25">
      <c r="A1465" s="307" t="s">
        <v>580</v>
      </c>
      <c r="B1465" s="308" t="s">
        <v>576</v>
      </c>
      <c r="C1465" s="309"/>
      <c r="D1465" s="308" t="s">
        <v>577</v>
      </c>
      <c r="E1465" s="308" t="s">
        <v>578</v>
      </c>
      <c r="F1465" s="310" t="s">
        <v>579</v>
      </c>
    </row>
    <row r="1466" spans="1:6" hidden="1" x14ac:dyDescent="0.25">
      <c r="A1466" s="814" t="s">
        <v>22</v>
      </c>
      <c r="B1466" s="814"/>
      <c r="C1466" s="814"/>
      <c r="D1466" s="814"/>
      <c r="E1466" s="814"/>
      <c r="F1466" s="814"/>
    </row>
    <row r="1467" spans="1:6" hidden="1" x14ac:dyDescent="0.25">
      <c r="A1467" s="93">
        <v>1</v>
      </c>
      <c r="B1467" s="126"/>
      <c r="C1467" s="127"/>
      <c r="D1467" s="126"/>
      <c r="E1467" s="126"/>
      <c r="F1467" s="126"/>
    </row>
    <row r="1468" spans="1:6" hidden="1" x14ac:dyDescent="0.25">
      <c r="A1468" s="93">
        <v>2</v>
      </c>
      <c r="B1468" s="126"/>
      <c r="C1468" s="127"/>
      <c r="D1468" s="126"/>
      <c r="E1468" s="126"/>
      <c r="F1468" s="126"/>
    </row>
    <row r="1469" spans="1:6" hidden="1" x14ac:dyDescent="0.25">
      <c r="A1469" s="814" t="s">
        <v>13</v>
      </c>
      <c r="B1469" s="814"/>
      <c r="C1469" s="814"/>
      <c r="D1469" s="814"/>
      <c r="E1469" s="814"/>
      <c r="F1469" s="814"/>
    </row>
    <row r="1470" spans="1:6" hidden="1" x14ac:dyDescent="0.25">
      <c r="A1470" s="133">
        <v>1</v>
      </c>
      <c r="B1470" s="126"/>
      <c r="C1470" s="127"/>
      <c r="D1470" s="126"/>
      <c r="E1470" s="126"/>
      <c r="F1470" s="126"/>
    </row>
    <row r="1471" spans="1:6" hidden="1" x14ac:dyDescent="0.25">
      <c r="A1471" s="133">
        <v>2</v>
      </c>
      <c r="B1471" s="126"/>
      <c r="C1471" s="127"/>
      <c r="D1471" s="126"/>
      <c r="E1471" s="126"/>
      <c r="F1471" s="126"/>
    </row>
    <row r="1472" spans="1:6" hidden="1" x14ac:dyDescent="0.25">
      <c r="A1472" s="814" t="s">
        <v>28</v>
      </c>
      <c r="B1472" s="814"/>
      <c r="C1472" s="814"/>
      <c r="D1472" s="814"/>
      <c r="E1472" s="814"/>
      <c r="F1472" s="814"/>
    </row>
    <row r="1473" spans="1:6" hidden="1" x14ac:dyDescent="0.25">
      <c r="A1473" s="93">
        <v>1</v>
      </c>
      <c r="B1473" s="126"/>
      <c r="C1473" s="127"/>
      <c r="D1473" s="126"/>
      <c r="E1473" s="126"/>
      <c r="F1473" s="126"/>
    </row>
    <row r="1474" spans="1:6" hidden="1" x14ac:dyDescent="0.25">
      <c r="A1474" s="85"/>
      <c r="B1474" s="72"/>
      <c r="C1474" s="73"/>
      <c r="D1474" s="72"/>
      <c r="E1474" s="22"/>
      <c r="F1474" s="365"/>
    </row>
    <row r="1475" spans="1:6" hidden="1" x14ac:dyDescent="0.25">
      <c r="A1475" s="811" t="s">
        <v>17</v>
      </c>
      <c r="B1475" s="812"/>
      <c r="C1475" s="812"/>
      <c r="D1475" s="812"/>
      <c r="E1475" s="812"/>
      <c r="F1475" s="813"/>
    </row>
    <row r="1476" spans="1:6" hidden="1" x14ac:dyDescent="0.25">
      <c r="A1476" s="93">
        <v>1</v>
      </c>
      <c r="B1476" s="85"/>
      <c r="C1476" s="85"/>
      <c r="D1476" s="85"/>
      <c r="E1476" s="85"/>
      <c r="F1476" s="85"/>
    </row>
    <row r="1477" spans="1:6" hidden="1" x14ac:dyDescent="0.25">
      <c r="A1477" s="85"/>
      <c r="B1477" s="85"/>
      <c r="C1477" s="85"/>
      <c r="D1477" s="85"/>
      <c r="E1477" s="85"/>
      <c r="F1477" s="85"/>
    </row>
    <row r="1478" spans="1:6" hidden="1" x14ac:dyDescent="0.25">
      <c r="A1478" s="811" t="s">
        <v>4</v>
      </c>
      <c r="B1478" s="812"/>
      <c r="C1478" s="812"/>
      <c r="D1478" s="812"/>
      <c r="E1478" s="812"/>
      <c r="F1478" s="813"/>
    </row>
    <row r="1479" spans="1:6" hidden="1" x14ac:dyDescent="0.25">
      <c r="A1479" s="93">
        <v>1</v>
      </c>
      <c r="B1479" s="85"/>
      <c r="C1479" s="85"/>
      <c r="D1479" s="85"/>
      <c r="E1479" s="85"/>
      <c r="F1479" s="85"/>
    </row>
    <row r="1480" spans="1:6" hidden="1" x14ac:dyDescent="0.25">
      <c r="A1480" s="93">
        <v>2</v>
      </c>
      <c r="B1480" s="85"/>
      <c r="C1480" s="85"/>
      <c r="D1480" s="85"/>
      <c r="E1480" s="85"/>
      <c r="F1480" s="85"/>
    </row>
    <row r="1481" spans="1:6" hidden="1" x14ac:dyDescent="0.25">
      <c r="A1481" s="811" t="s">
        <v>72</v>
      </c>
      <c r="B1481" s="812"/>
      <c r="C1481" s="812"/>
      <c r="D1481" s="812"/>
      <c r="E1481" s="812"/>
      <c r="F1481" s="813"/>
    </row>
    <row r="1482" spans="1:6" hidden="1" x14ac:dyDescent="0.25">
      <c r="A1482" s="93">
        <v>1</v>
      </c>
      <c r="B1482" s="85"/>
      <c r="C1482" s="85"/>
      <c r="D1482" s="85"/>
      <c r="E1482" s="85"/>
      <c r="F1482" s="85"/>
    </row>
    <row r="1483" spans="1:6" hidden="1" x14ac:dyDescent="0.25">
      <c r="A1483" s="85"/>
      <c r="B1483" s="85"/>
      <c r="C1483" s="85"/>
      <c r="D1483" s="85"/>
      <c r="E1483" s="85"/>
      <c r="F1483" s="85"/>
    </row>
    <row r="1484" spans="1:6" hidden="1" x14ac:dyDescent="0.25">
      <c r="A1484" s="811" t="s">
        <v>21</v>
      </c>
      <c r="B1484" s="812"/>
      <c r="C1484" s="812"/>
      <c r="D1484" s="812"/>
      <c r="E1484" s="812"/>
      <c r="F1484" s="813"/>
    </row>
    <row r="1485" spans="1:6" hidden="1" x14ac:dyDescent="0.25">
      <c r="A1485" s="372">
        <v>1</v>
      </c>
      <c r="B1485" s="373" t="s">
        <v>4070</v>
      </c>
      <c r="C1485" s="373" t="s">
        <v>21</v>
      </c>
      <c r="D1485" s="373" t="s">
        <v>155</v>
      </c>
      <c r="E1485" s="373"/>
      <c r="F1485" s="373"/>
    </row>
    <row r="1486" spans="1:6" hidden="1" x14ac:dyDescent="0.25">
      <c r="A1486" s="33">
        <v>2</v>
      </c>
      <c r="B1486" s="22" t="s">
        <v>4106</v>
      </c>
      <c r="C1486" s="23" t="s">
        <v>21</v>
      </c>
      <c r="D1486" s="22" t="s">
        <v>9</v>
      </c>
      <c r="E1486" s="22"/>
      <c r="F1486" s="25"/>
    </row>
    <row r="1487" spans="1:6" hidden="1" x14ac:dyDescent="0.25">
      <c r="A1487" s="33">
        <v>3</v>
      </c>
      <c r="B1487" s="22" t="s">
        <v>4106</v>
      </c>
      <c r="C1487" s="23" t="s">
        <v>21</v>
      </c>
      <c r="D1487" s="22" t="s">
        <v>9</v>
      </c>
      <c r="E1487" s="22"/>
      <c r="F1487" s="25"/>
    </row>
    <row r="1488" spans="1:6" hidden="1" x14ac:dyDescent="0.25">
      <c r="A1488" s="33">
        <v>4</v>
      </c>
      <c r="B1488" s="22" t="s">
        <v>1924</v>
      </c>
      <c r="C1488" s="23" t="s">
        <v>21</v>
      </c>
      <c r="D1488" s="22" t="s">
        <v>9</v>
      </c>
      <c r="E1488" s="22"/>
      <c r="F1488" s="25"/>
    </row>
    <row r="1489" spans="1:6" hidden="1" x14ac:dyDescent="0.25">
      <c r="A1489" s="33">
        <v>5</v>
      </c>
      <c r="B1489" s="22" t="s">
        <v>4115</v>
      </c>
      <c r="C1489" s="23" t="s">
        <v>21</v>
      </c>
      <c r="D1489" s="22" t="s">
        <v>5</v>
      </c>
      <c r="E1489" s="22"/>
      <c r="F1489" s="25"/>
    </row>
    <row r="1490" spans="1:6" hidden="1" x14ac:dyDescent="0.25">
      <c r="A1490" s="33">
        <v>6</v>
      </c>
      <c r="B1490" s="22" t="s">
        <v>4116</v>
      </c>
      <c r="C1490" s="23" t="s">
        <v>21</v>
      </c>
      <c r="D1490" s="22" t="s">
        <v>9</v>
      </c>
      <c r="E1490" s="22"/>
      <c r="F1490" s="25"/>
    </row>
    <row r="1491" spans="1:6" hidden="1" x14ac:dyDescent="0.25">
      <c r="A1491" s="33">
        <v>7</v>
      </c>
      <c r="B1491" s="72" t="s">
        <v>2025</v>
      </c>
      <c r="C1491" s="73" t="s">
        <v>21</v>
      </c>
      <c r="D1491" s="72" t="s">
        <v>20</v>
      </c>
      <c r="E1491" s="22"/>
      <c r="F1491" s="25"/>
    </row>
    <row r="1492" spans="1:6" hidden="1" x14ac:dyDescent="0.25">
      <c r="A1492" s="33">
        <v>8</v>
      </c>
      <c r="B1492" s="22"/>
      <c r="C1492" s="23"/>
      <c r="D1492" s="22"/>
      <c r="E1492" s="22"/>
      <c r="F1492" s="25"/>
    </row>
    <row r="1493" spans="1:6" hidden="1" x14ac:dyDescent="0.25">
      <c r="A1493" s="367"/>
      <c r="B1493" s="50"/>
      <c r="C1493" s="51"/>
      <c r="D1493" s="50"/>
      <c r="E1493" s="50"/>
      <c r="F1493" s="368"/>
    </row>
    <row r="1494" spans="1:6" hidden="1" x14ac:dyDescent="0.25">
      <c r="A1494" s="367"/>
      <c r="B1494" s="50"/>
      <c r="C1494" s="51"/>
      <c r="D1494" s="50"/>
      <c r="E1494" s="50"/>
      <c r="F1494" s="368"/>
    </row>
    <row r="1495" spans="1:6" hidden="1" x14ac:dyDescent="0.25"/>
    <row r="1496" spans="1:6" hidden="1" x14ac:dyDescent="0.25">
      <c r="A1496" s="171"/>
      <c r="B1496" s="172" t="s">
        <v>63</v>
      </c>
      <c r="C1496" s="173">
        <v>44030</v>
      </c>
      <c r="D1496" s="172"/>
      <c r="E1496" s="172"/>
      <c r="F1496" s="174"/>
    </row>
    <row r="1497" spans="1:6" hidden="1" x14ac:dyDescent="0.25">
      <c r="A1497" s="175" t="s">
        <v>580</v>
      </c>
      <c r="B1497" s="176" t="s">
        <v>576</v>
      </c>
      <c r="C1497" s="177"/>
      <c r="D1497" s="176" t="s">
        <v>577</v>
      </c>
      <c r="E1497" s="176" t="s">
        <v>1422</v>
      </c>
      <c r="F1497" s="178" t="s">
        <v>579</v>
      </c>
    </row>
    <row r="1498" spans="1:6" hidden="1" x14ac:dyDescent="0.25">
      <c r="A1498" s="814" t="s">
        <v>22</v>
      </c>
      <c r="B1498" s="814"/>
      <c r="C1498" s="814"/>
      <c r="D1498" s="814"/>
      <c r="E1498" s="814"/>
      <c r="F1498" s="814"/>
    </row>
    <row r="1499" spans="1:6" hidden="1" x14ac:dyDescent="0.25">
      <c r="A1499" s="93">
        <v>1</v>
      </c>
      <c r="B1499" s="126" t="s">
        <v>4065</v>
      </c>
      <c r="C1499" s="127" t="s">
        <v>22</v>
      </c>
      <c r="D1499" s="126" t="s">
        <v>41</v>
      </c>
      <c r="E1499" s="126"/>
      <c r="F1499" s="126"/>
    </row>
    <row r="1500" spans="1:6" hidden="1" x14ac:dyDescent="0.25">
      <c r="A1500" s="93">
        <v>2</v>
      </c>
      <c r="B1500" s="126" t="s">
        <v>4113</v>
      </c>
      <c r="C1500" s="127" t="s">
        <v>22</v>
      </c>
      <c r="D1500" s="126" t="s">
        <v>20</v>
      </c>
      <c r="E1500" s="126"/>
      <c r="F1500" s="126"/>
    </row>
    <row r="1501" spans="1:6" hidden="1" x14ac:dyDescent="0.25">
      <c r="A1501" s="93">
        <v>3</v>
      </c>
      <c r="B1501" s="126" t="s">
        <v>4137</v>
      </c>
      <c r="C1501" s="127" t="s">
        <v>22</v>
      </c>
      <c r="D1501" s="126" t="s">
        <v>20</v>
      </c>
      <c r="E1501" s="126"/>
      <c r="F1501" s="126"/>
    </row>
    <row r="1502" spans="1:6" hidden="1" x14ac:dyDescent="0.25">
      <c r="A1502" s="93">
        <v>4</v>
      </c>
      <c r="B1502" s="126" t="s">
        <v>4138</v>
      </c>
      <c r="C1502" s="127" t="s">
        <v>22</v>
      </c>
      <c r="D1502" s="126" t="s">
        <v>20</v>
      </c>
      <c r="E1502" s="126"/>
      <c r="F1502" s="126"/>
    </row>
    <row r="1503" spans="1:6" hidden="1" x14ac:dyDescent="0.25">
      <c r="A1503" s="814" t="s">
        <v>13</v>
      </c>
      <c r="B1503" s="814"/>
      <c r="C1503" s="814"/>
      <c r="D1503" s="814"/>
      <c r="E1503" s="814"/>
      <c r="F1503" s="814"/>
    </row>
    <row r="1504" spans="1:6" hidden="1" x14ac:dyDescent="0.25">
      <c r="A1504" s="133">
        <v>1</v>
      </c>
      <c r="B1504" s="126"/>
      <c r="C1504" s="127"/>
      <c r="D1504" s="126"/>
      <c r="E1504" s="126"/>
      <c r="F1504" s="126"/>
    </row>
    <row r="1505" spans="1:6" hidden="1" x14ac:dyDescent="0.25">
      <c r="A1505" s="133">
        <v>2</v>
      </c>
      <c r="B1505" s="126"/>
      <c r="C1505" s="127"/>
      <c r="D1505" s="126"/>
      <c r="E1505" s="126"/>
      <c r="F1505" s="126"/>
    </row>
    <row r="1506" spans="1:6" hidden="1" x14ac:dyDescent="0.25">
      <c r="A1506" s="814" t="s">
        <v>28</v>
      </c>
      <c r="B1506" s="814"/>
      <c r="C1506" s="814"/>
      <c r="D1506" s="814"/>
      <c r="E1506" s="814"/>
      <c r="F1506" s="814"/>
    </row>
    <row r="1507" spans="1:6" hidden="1" x14ac:dyDescent="0.25">
      <c r="A1507" s="93">
        <v>1</v>
      </c>
      <c r="B1507" s="126"/>
      <c r="C1507" s="127"/>
      <c r="D1507" s="126"/>
      <c r="E1507" s="126"/>
      <c r="F1507" s="126"/>
    </row>
    <row r="1508" spans="1:6" hidden="1" x14ac:dyDescent="0.25">
      <c r="A1508" s="85"/>
      <c r="B1508" s="72"/>
      <c r="C1508" s="73"/>
      <c r="D1508" s="72"/>
      <c r="E1508" s="22"/>
      <c r="F1508" s="365"/>
    </row>
    <row r="1509" spans="1:6" hidden="1" x14ac:dyDescent="0.25">
      <c r="A1509" s="811" t="s">
        <v>17</v>
      </c>
      <c r="B1509" s="812"/>
      <c r="C1509" s="812"/>
      <c r="D1509" s="812"/>
      <c r="E1509" s="812"/>
      <c r="F1509" s="813"/>
    </row>
    <row r="1510" spans="1:6" hidden="1" x14ac:dyDescent="0.25">
      <c r="A1510" s="93">
        <v>1</v>
      </c>
      <c r="B1510" s="85"/>
      <c r="C1510" s="85"/>
      <c r="D1510" s="85"/>
      <c r="E1510" s="85"/>
      <c r="F1510" s="85"/>
    </row>
    <row r="1511" spans="1:6" hidden="1" x14ac:dyDescent="0.25">
      <c r="A1511" s="85"/>
      <c r="B1511" s="85"/>
      <c r="C1511" s="85"/>
      <c r="D1511" s="85"/>
      <c r="E1511" s="85"/>
      <c r="F1511" s="85"/>
    </row>
    <row r="1512" spans="1:6" hidden="1" x14ac:dyDescent="0.25">
      <c r="A1512" s="811" t="s">
        <v>4</v>
      </c>
      <c r="B1512" s="812"/>
      <c r="C1512" s="812"/>
      <c r="D1512" s="812"/>
      <c r="E1512" s="812"/>
      <c r="F1512" s="813"/>
    </row>
    <row r="1513" spans="1:6" hidden="1" x14ac:dyDescent="0.25">
      <c r="A1513" s="93">
        <v>1</v>
      </c>
      <c r="B1513" s="85" t="s">
        <v>1267</v>
      </c>
      <c r="C1513" s="85" t="s">
        <v>4</v>
      </c>
      <c r="D1513" s="85" t="s">
        <v>20</v>
      </c>
      <c r="E1513" s="85"/>
      <c r="F1513" s="85"/>
    </row>
    <row r="1514" spans="1:6" hidden="1" x14ac:dyDescent="0.25">
      <c r="A1514" s="93">
        <v>2</v>
      </c>
      <c r="B1514" s="85" t="s">
        <v>4143</v>
      </c>
      <c r="C1514" s="85" t="s">
        <v>4</v>
      </c>
      <c r="D1514" s="85" t="s">
        <v>20</v>
      </c>
      <c r="E1514" s="85"/>
      <c r="F1514" s="85"/>
    </row>
    <row r="1515" spans="1:6" hidden="1" x14ac:dyDescent="0.25">
      <c r="A1515" s="93">
        <v>3</v>
      </c>
      <c r="B1515" s="85" t="s">
        <v>4144</v>
      </c>
      <c r="C1515" s="85" t="s">
        <v>4</v>
      </c>
      <c r="D1515" s="85" t="s">
        <v>20</v>
      </c>
      <c r="E1515" s="85"/>
      <c r="F1515" s="85"/>
    </row>
    <row r="1516" spans="1:6" hidden="1" x14ac:dyDescent="0.25">
      <c r="A1516" s="93">
        <v>4</v>
      </c>
      <c r="B1516" s="85" t="s">
        <v>4185</v>
      </c>
      <c r="C1516" s="85" t="s">
        <v>4</v>
      </c>
      <c r="D1516" s="85" t="s">
        <v>41</v>
      </c>
      <c r="E1516" s="85"/>
      <c r="F1516" s="85"/>
    </row>
    <row r="1517" spans="1:6" hidden="1" x14ac:dyDescent="0.25">
      <c r="A1517" s="93">
        <v>5</v>
      </c>
      <c r="B1517" s="85" t="s">
        <v>4186</v>
      </c>
      <c r="C1517" s="85" t="s">
        <v>4</v>
      </c>
      <c r="D1517" s="85" t="s">
        <v>20</v>
      </c>
      <c r="E1517" s="85"/>
      <c r="F1517" s="85"/>
    </row>
    <row r="1518" spans="1:6" hidden="1" x14ac:dyDescent="0.25">
      <c r="A1518" s="811" t="s">
        <v>72</v>
      </c>
      <c r="B1518" s="812"/>
      <c r="C1518" s="812"/>
      <c r="D1518" s="812"/>
      <c r="E1518" s="812"/>
      <c r="F1518" s="813"/>
    </row>
    <row r="1519" spans="1:6" hidden="1" x14ac:dyDescent="0.25">
      <c r="A1519" s="93">
        <v>1</v>
      </c>
      <c r="B1519" s="85"/>
      <c r="C1519" s="85"/>
      <c r="D1519" s="85"/>
      <c r="E1519" s="85"/>
      <c r="F1519" s="85"/>
    </row>
    <row r="1520" spans="1:6" hidden="1" x14ac:dyDescent="0.25">
      <c r="A1520" s="85"/>
      <c r="B1520" s="85"/>
      <c r="C1520" s="85"/>
      <c r="D1520" s="85"/>
      <c r="E1520" s="85"/>
      <c r="F1520" s="85"/>
    </row>
    <row r="1521" spans="1:6" hidden="1" x14ac:dyDescent="0.25">
      <c r="A1521" s="811" t="s">
        <v>21</v>
      </c>
      <c r="B1521" s="812"/>
      <c r="C1521" s="812"/>
      <c r="D1521" s="812"/>
      <c r="E1521" s="812"/>
      <c r="F1521" s="813"/>
    </row>
    <row r="1522" spans="1:6" hidden="1" x14ac:dyDescent="0.25">
      <c r="A1522" s="93">
        <v>1</v>
      </c>
      <c r="B1522" s="132"/>
      <c r="C1522" s="132"/>
      <c r="D1522" s="132"/>
      <c r="E1522" s="132"/>
      <c r="F1522" s="132"/>
    </row>
    <row r="1523" spans="1:6" hidden="1" x14ac:dyDescent="0.25">
      <c r="A1523" s="247"/>
      <c r="B1523" s="134"/>
      <c r="C1523" s="134"/>
      <c r="D1523" s="134"/>
      <c r="E1523" s="134"/>
      <c r="F1523" s="134"/>
    </row>
    <row r="1524" spans="1:6" hidden="1" x14ac:dyDescent="0.25">
      <c r="A1524" s="247"/>
      <c r="B1524" s="134"/>
      <c r="C1524" s="134"/>
      <c r="D1524" s="134"/>
      <c r="E1524" s="134"/>
      <c r="F1524" s="134"/>
    </row>
    <row r="1525" spans="1:6" hidden="1" x14ac:dyDescent="0.25">
      <c r="A1525" s="247"/>
      <c r="B1525" s="134"/>
      <c r="C1525" s="134"/>
      <c r="D1525" s="134"/>
      <c r="E1525" s="134"/>
      <c r="F1525" s="134"/>
    </row>
    <row r="1526" spans="1:6" hidden="1" x14ac:dyDescent="0.25">
      <c r="A1526" s="197"/>
      <c r="B1526" s="198" t="s">
        <v>1</v>
      </c>
      <c r="C1526" s="199">
        <v>44032</v>
      </c>
      <c r="D1526" s="198"/>
      <c r="E1526" s="198"/>
      <c r="F1526" s="200"/>
    </row>
    <row r="1527" spans="1:6" hidden="1" x14ac:dyDescent="0.25">
      <c r="A1527" s="201" t="s">
        <v>580</v>
      </c>
      <c r="B1527" s="202" t="s">
        <v>576</v>
      </c>
      <c r="C1527" s="203"/>
      <c r="D1527" s="202" t="s">
        <v>577</v>
      </c>
      <c r="E1527" s="202" t="s">
        <v>1422</v>
      </c>
      <c r="F1527" s="204" t="s">
        <v>579</v>
      </c>
    </row>
    <row r="1528" spans="1:6" hidden="1" x14ac:dyDescent="0.25">
      <c r="A1528" s="814" t="s">
        <v>22</v>
      </c>
      <c r="B1528" s="814"/>
      <c r="C1528" s="814"/>
      <c r="D1528" s="814"/>
      <c r="E1528" s="814"/>
      <c r="F1528" s="814"/>
    </row>
    <row r="1529" spans="1:6" hidden="1" x14ac:dyDescent="0.25">
      <c r="A1529" s="93">
        <v>1</v>
      </c>
      <c r="B1529" s="126"/>
      <c r="C1529" s="127"/>
      <c r="D1529" s="126"/>
      <c r="E1529" s="126"/>
      <c r="F1529" s="126"/>
    </row>
    <row r="1530" spans="1:6" hidden="1" x14ac:dyDescent="0.25">
      <c r="A1530" s="93">
        <v>2</v>
      </c>
      <c r="B1530" s="126"/>
      <c r="C1530" s="127"/>
      <c r="D1530" s="126"/>
      <c r="E1530" s="126"/>
      <c r="F1530" s="126"/>
    </row>
    <row r="1531" spans="1:6" hidden="1" x14ac:dyDescent="0.25">
      <c r="A1531" s="814" t="s">
        <v>13</v>
      </c>
      <c r="B1531" s="814"/>
      <c r="C1531" s="814"/>
      <c r="D1531" s="814"/>
      <c r="E1531" s="814"/>
      <c r="F1531" s="814"/>
    </row>
    <row r="1532" spans="1:6" hidden="1" x14ac:dyDescent="0.25">
      <c r="A1532" s="133">
        <v>1</v>
      </c>
      <c r="B1532" s="126"/>
      <c r="C1532" s="127"/>
      <c r="D1532" s="126"/>
      <c r="E1532" s="126"/>
      <c r="F1532" s="126"/>
    </row>
    <row r="1533" spans="1:6" hidden="1" x14ac:dyDescent="0.25">
      <c r="A1533" s="133">
        <v>2</v>
      </c>
      <c r="B1533" s="126"/>
      <c r="C1533" s="127"/>
      <c r="D1533" s="126"/>
      <c r="E1533" s="126"/>
      <c r="F1533" s="126"/>
    </row>
    <row r="1534" spans="1:6" hidden="1" x14ac:dyDescent="0.25">
      <c r="A1534" s="814" t="s">
        <v>28</v>
      </c>
      <c r="B1534" s="814"/>
      <c r="C1534" s="814"/>
      <c r="D1534" s="814"/>
      <c r="E1534" s="814"/>
      <c r="F1534" s="814"/>
    </row>
    <row r="1535" spans="1:6" hidden="1" x14ac:dyDescent="0.25">
      <c r="A1535" s="93">
        <v>1</v>
      </c>
      <c r="B1535" s="126"/>
      <c r="C1535" s="127"/>
      <c r="D1535" s="126"/>
      <c r="E1535" s="126"/>
      <c r="F1535" s="126"/>
    </row>
    <row r="1536" spans="1:6" hidden="1" x14ac:dyDescent="0.25">
      <c r="A1536" s="85"/>
      <c r="B1536" s="72"/>
      <c r="C1536" s="73"/>
      <c r="D1536" s="72"/>
      <c r="E1536" s="22"/>
      <c r="F1536" s="365"/>
    </row>
    <row r="1537" spans="1:6" hidden="1" x14ac:dyDescent="0.25">
      <c r="A1537" s="811" t="s">
        <v>17</v>
      </c>
      <c r="B1537" s="812"/>
      <c r="C1537" s="812"/>
      <c r="D1537" s="812"/>
      <c r="E1537" s="812"/>
      <c r="F1537" s="813"/>
    </row>
    <row r="1538" spans="1:6" hidden="1" x14ac:dyDescent="0.25">
      <c r="A1538" s="93">
        <v>1</v>
      </c>
      <c r="B1538" s="85"/>
      <c r="C1538" s="85"/>
      <c r="D1538" s="85"/>
      <c r="E1538" s="85"/>
      <c r="F1538" s="85"/>
    </row>
    <row r="1539" spans="1:6" hidden="1" x14ac:dyDescent="0.25">
      <c r="A1539" s="85"/>
      <c r="B1539" s="85"/>
      <c r="C1539" s="85"/>
      <c r="D1539" s="85"/>
      <c r="E1539" s="85"/>
      <c r="F1539" s="85"/>
    </row>
    <row r="1540" spans="1:6" hidden="1" x14ac:dyDescent="0.25">
      <c r="A1540" s="811" t="s">
        <v>4</v>
      </c>
      <c r="B1540" s="812"/>
      <c r="C1540" s="812"/>
      <c r="D1540" s="812"/>
      <c r="E1540" s="812"/>
      <c r="F1540" s="813"/>
    </row>
    <row r="1541" spans="1:6" hidden="1" x14ac:dyDescent="0.25">
      <c r="A1541" s="93">
        <v>1</v>
      </c>
      <c r="B1541" s="85"/>
      <c r="C1541" s="85"/>
      <c r="D1541" s="85"/>
      <c r="E1541" s="85"/>
      <c r="F1541" s="85"/>
    </row>
    <row r="1542" spans="1:6" hidden="1" x14ac:dyDescent="0.25">
      <c r="A1542" s="93">
        <v>2</v>
      </c>
      <c r="B1542" s="85"/>
      <c r="C1542" s="85"/>
      <c r="D1542" s="85"/>
      <c r="E1542" s="85"/>
      <c r="F1542" s="85"/>
    </row>
    <row r="1543" spans="1:6" hidden="1" x14ac:dyDescent="0.25">
      <c r="A1543" s="811" t="s">
        <v>72</v>
      </c>
      <c r="B1543" s="812"/>
      <c r="C1543" s="812"/>
      <c r="D1543" s="812"/>
      <c r="E1543" s="812"/>
      <c r="F1543" s="813"/>
    </row>
    <row r="1544" spans="1:6" hidden="1" x14ac:dyDescent="0.25">
      <c r="A1544" s="93">
        <v>1</v>
      </c>
      <c r="B1544" s="85"/>
      <c r="C1544" s="85"/>
      <c r="D1544" s="85"/>
      <c r="E1544" s="85"/>
      <c r="F1544" s="85"/>
    </row>
    <row r="1545" spans="1:6" hidden="1" x14ac:dyDescent="0.25">
      <c r="A1545" s="85"/>
      <c r="B1545" s="85"/>
      <c r="C1545" s="85"/>
      <c r="D1545" s="85"/>
      <c r="E1545" s="85"/>
      <c r="F1545" s="85"/>
    </row>
    <row r="1546" spans="1:6" hidden="1" x14ac:dyDescent="0.25">
      <c r="A1546" s="811" t="s">
        <v>21</v>
      </c>
      <c r="B1546" s="812"/>
      <c r="C1546" s="812"/>
      <c r="D1546" s="812"/>
      <c r="E1546" s="812"/>
      <c r="F1546" s="813"/>
    </row>
    <row r="1547" spans="1:6" hidden="1" x14ac:dyDescent="0.25">
      <c r="A1547" s="93">
        <v>1</v>
      </c>
      <c r="B1547" s="132"/>
      <c r="C1547" s="132"/>
      <c r="D1547" s="132"/>
      <c r="E1547" s="132"/>
      <c r="F1547" s="132"/>
    </row>
    <row r="1548" spans="1:6" hidden="1" x14ac:dyDescent="0.25">
      <c r="A1548" s="247"/>
      <c r="B1548" s="134"/>
      <c r="C1548" s="134"/>
      <c r="D1548" s="134"/>
      <c r="E1548" s="134"/>
      <c r="F1548" s="134"/>
    </row>
    <row r="1549" spans="1:6" hidden="1" x14ac:dyDescent="0.25">
      <c r="A1549" s="247"/>
      <c r="B1549" s="134"/>
      <c r="C1549" s="134"/>
      <c r="D1549" s="134"/>
      <c r="E1549" s="134"/>
      <c r="F1549" s="134"/>
    </row>
    <row r="1550" spans="1:6" hidden="1" x14ac:dyDescent="0.25">
      <c r="A1550" s="189"/>
      <c r="B1550" s="190" t="s">
        <v>591</v>
      </c>
      <c r="C1550" s="191" t="s">
        <v>4074</v>
      </c>
      <c r="D1550" s="190"/>
      <c r="E1550" s="190"/>
      <c r="F1550" s="192"/>
    </row>
    <row r="1551" spans="1:6" hidden="1" x14ac:dyDescent="0.25">
      <c r="A1551" s="193" t="s">
        <v>580</v>
      </c>
      <c r="B1551" s="194" t="s">
        <v>576</v>
      </c>
      <c r="C1551" s="195"/>
      <c r="D1551" s="194" t="s">
        <v>577</v>
      </c>
      <c r="E1551" s="194" t="s">
        <v>1422</v>
      </c>
      <c r="F1551" s="196" t="s">
        <v>579</v>
      </c>
    </row>
    <row r="1552" spans="1:6" hidden="1" x14ac:dyDescent="0.25">
      <c r="A1552" s="814" t="s">
        <v>22</v>
      </c>
      <c r="B1552" s="814"/>
      <c r="C1552" s="814"/>
      <c r="D1552" s="814"/>
      <c r="E1552" s="814"/>
      <c r="F1552" s="814"/>
    </row>
    <row r="1553" spans="1:6" hidden="1" x14ac:dyDescent="0.25">
      <c r="A1553" s="93">
        <v>1</v>
      </c>
      <c r="B1553" s="126"/>
      <c r="C1553" s="127"/>
      <c r="D1553" s="126"/>
      <c r="E1553" s="126"/>
      <c r="F1553" s="126"/>
    </row>
    <row r="1554" spans="1:6" hidden="1" x14ac:dyDescent="0.25">
      <c r="A1554" s="93">
        <v>2</v>
      </c>
      <c r="B1554" s="126"/>
      <c r="C1554" s="127"/>
      <c r="D1554" s="126"/>
      <c r="E1554" s="126"/>
      <c r="F1554" s="126"/>
    </row>
    <row r="1555" spans="1:6" hidden="1" x14ac:dyDescent="0.25">
      <c r="A1555" s="814" t="s">
        <v>13</v>
      </c>
      <c r="B1555" s="814"/>
      <c r="C1555" s="814"/>
      <c r="D1555" s="814"/>
      <c r="E1555" s="814"/>
      <c r="F1555" s="814"/>
    </row>
    <row r="1556" spans="1:6" hidden="1" x14ac:dyDescent="0.25">
      <c r="A1556" s="133">
        <v>1</v>
      </c>
      <c r="B1556" s="126"/>
      <c r="C1556" s="127"/>
      <c r="D1556" s="126"/>
      <c r="E1556" s="126"/>
      <c r="F1556" s="126"/>
    </row>
    <row r="1557" spans="1:6" hidden="1" x14ac:dyDescent="0.25">
      <c r="A1557" s="133">
        <v>2</v>
      </c>
      <c r="B1557" s="126"/>
      <c r="C1557" s="127"/>
      <c r="D1557" s="126"/>
      <c r="E1557" s="126"/>
      <c r="F1557" s="126"/>
    </row>
    <row r="1558" spans="1:6" hidden="1" x14ac:dyDescent="0.25">
      <c r="A1558" s="814" t="s">
        <v>28</v>
      </c>
      <c r="B1558" s="814"/>
      <c r="C1558" s="814"/>
      <c r="D1558" s="814"/>
      <c r="E1558" s="814"/>
      <c r="F1558" s="814"/>
    </row>
    <row r="1559" spans="1:6" hidden="1" x14ac:dyDescent="0.25">
      <c r="A1559" s="93">
        <v>1</v>
      </c>
      <c r="B1559" s="126"/>
      <c r="C1559" s="127"/>
      <c r="D1559" s="126"/>
      <c r="E1559" s="126"/>
      <c r="F1559" s="126"/>
    </row>
    <row r="1560" spans="1:6" hidden="1" x14ac:dyDescent="0.25">
      <c r="A1560" s="85"/>
      <c r="B1560" s="72"/>
      <c r="C1560" s="73"/>
      <c r="D1560" s="72"/>
      <c r="E1560" s="22"/>
      <c r="F1560" s="365"/>
    </row>
    <row r="1561" spans="1:6" hidden="1" x14ac:dyDescent="0.25">
      <c r="A1561" s="811" t="s">
        <v>17</v>
      </c>
      <c r="B1561" s="812"/>
      <c r="C1561" s="812"/>
      <c r="D1561" s="812"/>
      <c r="E1561" s="812"/>
      <c r="F1561" s="813"/>
    </row>
    <row r="1562" spans="1:6" hidden="1" x14ac:dyDescent="0.25">
      <c r="A1562" s="93">
        <v>1</v>
      </c>
      <c r="B1562" s="85"/>
      <c r="C1562" s="85"/>
      <c r="D1562" s="85"/>
      <c r="E1562" s="85"/>
      <c r="F1562" s="85"/>
    </row>
    <row r="1563" spans="1:6" hidden="1" x14ac:dyDescent="0.25">
      <c r="A1563" s="85"/>
      <c r="B1563" s="85"/>
      <c r="C1563" s="85"/>
      <c r="D1563" s="85"/>
      <c r="E1563" s="85"/>
      <c r="F1563" s="85"/>
    </row>
    <row r="1564" spans="1:6" hidden="1" x14ac:dyDescent="0.25">
      <c r="A1564" s="811" t="s">
        <v>4</v>
      </c>
      <c r="B1564" s="812"/>
      <c r="C1564" s="812"/>
      <c r="D1564" s="812"/>
      <c r="E1564" s="812"/>
      <c r="F1564" s="813"/>
    </row>
    <row r="1565" spans="1:6" hidden="1" x14ac:dyDescent="0.25">
      <c r="A1565" s="93">
        <v>1</v>
      </c>
      <c r="B1565" s="85"/>
      <c r="C1565" s="85"/>
      <c r="D1565" s="85"/>
      <c r="E1565" s="85"/>
      <c r="F1565" s="85"/>
    </row>
    <row r="1566" spans="1:6" hidden="1" x14ac:dyDescent="0.25">
      <c r="A1566" s="93">
        <v>2</v>
      </c>
      <c r="B1566" s="85"/>
      <c r="C1566" s="85"/>
      <c r="D1566" s="85"/>
      <c r="E1566" s="85"/>
      <c r="F1566" s="85"/>
    </row>
    <row r="1567" spans="1:6" hidden="1" x14ac:dyDescent="0.25">
      <c r="A1567" s="811" t="s">
        <v>72</v>
      </c>
      <c r="B1567" s="812"/>
      <c r="C1567" s="812"/>
      <c r="D1567" s="812"/>
      <c r="E1567" s="812"/>
      <c r="F1567" s="813"/>
    </row>
    <row r="1568" spans="1:6" hidden="1" x14ac:dyDescent="0.25">
      <c r="A1568" s="93">
        <v>1</v>
      </c>
      <c r="B1568" s="85"/>
      <c r="C1568" s="85"/>
      <c r="D1568" s="85"/>
      <c r="E1568" s="85"/>
      <c r="F1568" s="85"/>
    </row>
    <row r="1569" spans="1:6" hidden="1" x14ac:dyDescent="0.25">
      <c r="A1569" s="85"/>
      <c r="B1569" s="85"/>
      <c r="C1569" s="85"/>
      <c r="D1569" s="85"/>
      <c r="E1569" s="85"/>
      <c r="F1569" s="85"/>
    </row>
    <row r="1570" spans="1:6" hidden="1" x14ac:dyDescent="0.25">
      <c r="A1570" s="811" t="s">
        <v>21</v>
      </c>
      <c r="B1570" s="812"/>
      <c r="C1570" s="812"/>
      <c r="D1570" s="812"/>
      <c r="E1570" s="812"/>
      <c r="F1570" s="813"/>
    </row>
    <row r="1571" spans="1:6" hidden="1" x14ac:dyDescent="0.25">
      <c r="A1571" s="93">
        <v>1</v>
      </c>
      <c r="B1571" s="132"/>
      <c r="C1571" s="132"/>
      <c r="D1571" s="132"/>
      <c r="E1571" s="132"/>
      <c r="F1571" s="132"/>
    </row>
    <row r="1572" spans="1:6" hidden="1" x14ac:dyDescent="0.25">
      <c r="A1572" s="247"/>
      <c r="B1572" s="134"/>
      <c r="C1572" s="134"/>
      <c r="D1572" s="134"/>
      <c r="E1572" s="134"/>
      <c r="F1572" s="134"/>
    </row>
    <row r="1573" spans="1:6" hidden="1" x14ac:dyDescent="0.25">
      <c r="A1573" s="247"/>
      <c r="B1573" s="134"/>
      <c r="C1573" s="134"/>
      <c r="D1573" s="134"/>
      <c r="E1573" s="134"/>
      <c r="F1573" s="134"/>
    </row>
    <row r="1574" spans="1:6" hidden="1" x14ac:dyDescent="0.25">
      <c r="A1574" s="247"/>
      <c r="B1574" s="134"/>
      <c r="C1574" s="134"/>
      <c r="D1574" s="134"/>
      <c r="E1574" s="134"/>
      <c r="F1574" s="134"/>
    </row>
    <row r="1575" spans="1:6" hidden="1" x14ac:dyDescent="0.25">
      <c r="A1575" s="247"/>
      <c r="B1575" s="134"/>
      <c r="C1575" s="134"/>
      <c r="D1575" s="134"/>
      <c r="E1575" s="134"/>
      <c r="F1575" s="134"/>
    </row>
    <row r="1576" spans="1:6" hidden="1" x14ac:dyDescent="0.25">
      <c r="A1576" s="247"/>
      <c r="B1576" s="134"/>
      <c r="C1576" s="134"/>
      <c r="D1576" s="134"/>
      <c r="E1576" s="134"/>
      <c r="F1576" s="134"/>
    </row>
    <row r="1577" spans="1:6" hidden="1" x14ac:dyDescent="0.25">
      <c r="A1577" s="247"/>
      <c r="B1577" s="134"/>
      <c r="C1577" s="134"/>
      <c r="D1577" s="134"/>
      <c r="E1577" s="134"/>
      <c r="F1577" s="134"/>
    </row>
    <row r="1578" spans="1:6" hidden="1" x14ac:dyDescent="0.25">
      <c r="A1578" s="247"/>
      <c r="B1578" s="134"/>
      <c r="C1578" s="134"/>
      <c r="D1578" s="134"/>
      <c r="E1578" s="134"/>
      <c r="F1578" s="134"/>
    </row>
    <row r="1579" spans="1:6" hidden="1" x14ac:dyDescent="0.25"/>
    <row r="1580" spans="1:6" hidden="1" x14ac:dyDescent="0.25"/>
    <row r="1581" spans="1:6" hidden="1" x14ac:dyDescent="0.25"/>
    <row r="1582" spans="1:6" hidden="1" x14ac:dyDescent="0.25"/>
    <row r="1583" spans="1:6" hidden="1" x14ac:dyDescent="0.25">
      <c r="A1583" s="305"/>
      <c r="B1583" s="31" t="s">
        <v>43</v>
      </c>
      <c r="C1583" s="30" t="s">
        <v>4072</v>
      </c>
      <c r="D1583" s="31"/>
      <c r="E1583" s="31"/>
      <c r="F1583" s="306"/>
    </row>
    <row r="1584" spans="1:6" hidden="1" x14ac:dyDescent="0.25">
      <c r="A1584" s="307" t="s">
        <v>580</v>
      </c>
      <c r="B1584" s="308" t="s">
        <v>576</v>
      </c>
      <c r="C1584" s="309"/>
      <c r="D1584" s="308" t="s">
        <v>577</v>
      </c>
      <c r="E1584" s="308" t="s">
        <v>578</v>
      </c>
      <c r="F1584" s="310" t="s">
        <v>579</v>
      </c>
    </row>
    <row r="1585" spans="1:6" hidden="1" x14ac:dyDescent="0.25">
      <c r="A1585" s="814" t="s">
        <v>22</v>
      </c>
      <c r="B1585" s="814"/>
      <c r="C1585" s="814"/>
      <c r="D1585" s="814"/>
      <c r="E1585" s="814"/>
      <c r="F1585" s="814"/>
    </row>
    <row r="1586" spans="1:6" hidden="1" x14ac:dyDescent="0.25">
      <c r="A1586" s="93">
        <v>1</v>
      </c>
      <c r="B1586" s="126"/>
      <c r="C1586" s="127"/>
      <c r="D1586" s="126"/>
      <c r="E1586" s="126"/>
      <c r="F1586" s="126"/>
    </row>
    <row r="1587" spans="1:6" hidden="1" x14ac:dyDescent="0.25">
      <c r="A1587" s="93">
        <v>2</v>
      </c>
      <c r="B1587" s="126"/>
      <c r="C1587" s="127"/>
      <c r="D1587" s="126"/>
      <c r="E1587" s="126"/>
      <c r="F1587" s="126"/>
    </row>
    <row r="1588" spans="1:6" hidden="1" x14ac:dyDescent="0.25">
      <c r="A1588" s="814" t="s">
        <v>13</v>
      </c>
      <c r="B1588" s="814"/>
      <c r="C1588" s="814"/>
      <c r="D1588" s="814"/>
      <c r="E1588" s="814"/>
      <c r="F1588" s="814"/>
    </row>
    <row r="1589" spans="1:6" hidden="1" x14ac:dyDescent="0.25">
      <c r="A1589" s="133">
        <v>1</v>
      </c>
      <c r="B1589" s="126" t="s">
        <v>4272</v>
      </c>
      <c r="C1589" s="127" t="s">
        <v>13</v>
      </c>
      <c r="D1589" s="126" t="s">
        <v>20</v>
      </c>
      <c r="E1589" s="126"/>
      <c r="F1589" s="126"/>
    </row>
    <row r="1590" spans="1:6" hidden="1" x14ac:dyDescent="0.25">
      <c r="A1590" s="133">
        <v>2</v>
      </c>
      <c r="B1590" s="126"/>
      <c r="C1590" s="127"/>
      <c r="D1590" s="126"/>
      <c r="E1590" s="126"/>
      <c r="F1590" s="126"/>
    </row>
    <row r="1591" spans="1:6" hidden="1" x14ac:dyDescent="0.25">
      <c r="A1591" s="814" t="s">
        <v>28</v>
      </c>
      <c r="B1591" s="814"/>
      <c r="C1591" s="814"/>
      <c r="D1591" s="814"/>
      <c r="E1591" s="814"/>
      <c r="F1591" s="814"/>
    </row>
    <row r="1592" spans="1:6" hidden="1" x14ac:dyDescent="0.25">
      <c r="A1592" s="93">
        <v>1</v>
      </c>
      <c r="B1592" s="126" t="s">
        <v>4251</v>
      </c>
      <c r="C1592" s="127" t="s">
        <v>28</v>
      </c>
      <c r="D1592" s="126" t="s">
        <v>385</v>
      </c>
      <c r="E1592" s="126"/>
      <c r="F1592" s="126"/>
    </row>
    <row r="1593" spans="1:6" hidden="1" x14ac:dyDescent="0.25">
      <c r="A1593" s="85"/>
      <c r="B1593" s="72"/>
      <c r="C1593" s="73"/>
      <c r="D1593" s="72"/>
      <c r="E1593" s="22"/>
      <c r="F1593" s="365"/>
    </row>
    <row r="1594" spans="1:6" hidden="1" x14ac:dyDescent="0.25">
      <c r="A1594" s="811" t="s">
        <v>17</v>
      </c>
      <c r="B1594" s="812"/>
      <c r="C1594" s="812"/>
      <c r="D1594" s="812"/>
      <c r="E1594" s="812"/>
      <c r="F1594" s="813"/>
    </row>
    <row r="1595" spans="1:6" hidden="1" x14ac:dyDescent="0.25">
      <c r="A1595" s="93">
        <v>1</v>
      </c>
      <c r="B1595" s="85" t="s">
        <v>4073</v>
      </c>
      <c r="C1595" s="85" t="s">
        <v>3563</v>
      </c>
      <c r="D1595" s="85" t="s">
        <v>5</v>
      </c>
      <c r="E1595" s="85"/>
      <c r="F1595" s="85"/>
    </row>
    <row r="1596" spans="1:6" hidden="1" x14ac:dyDescent="0.25">
      <c r="A1596" s="85"/>
      <c r="B1596" s="85"/>
      <c r="C1596" s="85"/>
      <c r="D1596" s="85"/>
      <c r="E1596" s="85"/>
      <c r="F1596" s="85"/>
    </row>
    <row r="1597" spans="1:6" hidden="1" x14ac:dyDescent="0.25">
      <c r="A1597" s="811" t="s">
        <v>4</v>
      </c>
      <c r="B1597" s="812"/>
      <c r="C1597" s="812"/>
      <c r="D1597" s="812"/>
      <c r="E1597" s="812"/>
      <c r="F1597" s="813"/>
    </row>
    <row r="1598" spans="1:6" hidden="1" x14ac:dyDescent="0.25">
      <c r="A1598" s="93">
        <v>1</v>
      </c>
      <c r="B1598" s="85" t="s">
        <v>4252</v>
      </c>
      <c r="C1598" s="85" t="s">
        <v>890</v>
      </c>
      <c r="D1598" s="85" t="s">
        <v>20</v>
      </c>
      <c r="E1598" s="85"/>
      <c r="F1598" s="85"/>
    </row>
    <row r="1599" spans="1:6" hidden="1" x14ac:dyDescent="0.25">
      <c r="A1599" s="93">
        <v>2</v>
      </c>
      <c r="B1599" s="85"/>
      <c r="C1599" s="85"/>
      <c r="D1599" s="85"/>
      <c r="E1599" s="85"/>
      <c r="F1599" s="85"/>
    </row>
    <row r="1600" spans="1:6" hidden="1" x14ac:dyDescent="0.25">
      <c r="A1600" s="811" t="s">
        <v>72</v>
      </c>
      <c r="B1600" s="812"/>
      <c r="C1600" s="812"/>
      <c r="D1600" s="812"/>
      <c r="E1600" s="812"/>
      <c r="F1600" s="813"/>
    </row>
    <row r="1601" spans="1:6" hidden="1" x14ac:dyDescent="0.25">
      <c r="A1601" s="93">
        <v>1</v>
      </c>
      <c r="B1601" s="85"/>
      <c r="C1601" s="85"/>
      <c r="D1601" s="85"/>
      <c r="E1601" s="85"/>
      <c r="F1601" s="85"/>
    </row>
    <row r="1602" spans="1:6" hidden="1" x14ac:dyDescent="0.25">
      <c r="A1602" s="85"/>
      <c r="B1602" s="85"/>
      <c r="C1602" s="85"/>
      <c r="D1602" s="85"/>
      <c r="E1602" s="85"/>
      <c r="F1602" s="85"/>
    </row>
    <row r="1603" spans="1:6" hidden="1" x14ac:dyDescent="0.25">
      <c r="A1603" s="811" t="s">
        <v>21</v>
      </c>
      <c r="B1603" s="812"/>
      <c r="C1603" s="812"/>
      <c r="D1603" s="812"/>
      <c r="E1603" s="812"/>
      <c r="F1603" s="813"/>
    </row>
    <row r="1604" spans="1:6" hidden="1" x14ac:dyDescent="0.25">
      <c r="A1604" s="133">
        <v>1</v>
      </c>
      <c r="B1604" s="207" t="s">
        <v>4250</v>
      </c>
      <c r="C1604" s="207" t="s">
        <v>21</v>
      </c>
      <c r="D1604" s="207" t="s">
        <v>385</v>
      </c>
      <c r="E1604" s="133"/>
      <c r="F1604" s="133"/>
    </row>
    <row r="1605" spans="1:6" hidden="1" x14ac:dyDescent="0.25">
      <c r="A1605" s="93"/>
      <c r="B1605" s="132"/>
      <c r="C1605" s="132"/>
      <c r="D1605" s="132"/>
      <c r="E1605" s="132"/>
      <c r="F1605" s="132"/>
    </row>
    <row r="1606" spans="1:6" hidden="1" x14ac:dyDescent="0.25">
      <c r="A1606" s="93"/>
      <c r="B1606" s="132"/>
      <c r="C1606" s="132"/>
      <c r="D1606" s="132"/>
      <c r="E1606" s="132"/>
      <c r="F1606" s="132"/>
    </row>
    <row r="1607" spans="1:6" hidden="1" x14ac:dyDescent="0.25">
      <c r="A1607" s="811" t="s">
        <v>343</v>
      </c>
      <c r="B1607" s="812"/>
      <c r="C1607" s="812"/>
      <c r="D1607" s="812"/>
      <c r="E1607" s="812"/>
      <c r="F1607" s="813"/>
    </row>
    <row r="1608" spans="1:6" hidden="1" x14ac:dyDescent="0.25">
      <c r="A1608" s="93">
        <v>1</v>
      </c>
      <c r="B1608" s="132" t="s">
        <v>4304</v>
      </c>
      <c r="C1608" s="132" t="s">
        <v>343</v>
      </c>
      <c r="D1608" s="132" t="s">
        <v>9</v>
      </c>
      <c r="E1608" s="132"/>
      <c r="F1608" s="132"/>
    </row>
    <row r="1609" spans="1:6" hidden="1" x14ac:dyDescent="0.25">
      <c r="A1609" s="247"/>
      <c r="B1609" s="134"/>
      <c r="C1609" s="134"/>
      <c r="D1609" s="134"/>
      <c r="E1609" s="134"/>
      <c r="F1609" s="134"/>
    </row>
    <row r="1610" spans="1:6" hidden="1" x14ac:dyDescent="0.25">
      <c r="A1610" s="247"/>
      <c r="B1610" s="134"/>
      <c r="C1610" s="134"/>
      <c r="D1610" s="134"/>
      <c r="E1610" s="134"/>
      <c r="F1610" s="134"/>
    </row>
    <row r="1611" spans="1:6" hidden="1" x14ac:dyDescent="0.25">
      <c r="A1611" s="247"/>
      <c r="B1611" s="134"/>
      <c r="C1611" s="134"/>
      <c r="D1611" s="134"/>
      <c r="E1611" s="134"/>
      <c r="F1611" s="134"/>
    </row>
    <row r="1612" spans="1:6" hidden="1" x14ac:dyDescent="0.25">
      <c r="A1612" s="247"/>
      <c r="B1612" s="134"/>
      <c r="C1612" s="134"/>
      <c r="D1612" s="134"/>
      <c r="E1612" s="134"/>
      <c r="F1612" s="134"/>
    </row>
    <row r="1613" spans="1:6" hidden="1" x14ac:dyDescent="0.25">
      <c r="A1613" s="381"/>
      <c r="B1613" s="382" t="s">
        <v>63</v>
      </c>
      <c r="C1613" s="383">
        <v>44037</v>
      </c>
      <c r="D1613" s="382"/>
      <c r="E1613" s="382"/>
      <c r="F1613" s="384"/>
    </row>
    <row r="1614" spans="1:6" hidden="1" x14ac:dyDescent="0.25">
      <c r="A1614" s="175" t="s">
        <v>580</v>
      </c>
      <c r="B1614" s="176" t="s">
        <v>576</v>
      </c>
      <c r="C1614" s="177"/>
      <c r="D1614" s="176" t="s">
        <v>577</v>
      </c>
      <c r="E1614" s="176" t="s">
        <v>1422</v>
      </c>
      <c r="F1614" s="178" t="s">
        <v>579</v>
      </c>
    </row>
    <row r="1615" spans="1:6" hidden="1" x14ac:dyDescent="0.25">
      <c r="A1615" s="814" t="s">
        <v>22</v>
      </c>
      <c r="B1615" s="814"/>
      <c r="C1615" s="814"/>
      <c r="D1615" s="814"/>
      <c r="E1615" s="814"/>
      <c r="F1615" s="814"/>
    </row>
    <row r="1616" spans="1:6" hidden="1" x14ac:dyDescent="0.25">
      <c r="A1616" s="93">
        <v>1</v>
      </c>
      <c r="B1616" s="126" t="s">
        <v>4262</v>
      </c>
      <c r="C1616" s="127" t="s">
        <v>22</v>
      </c>
      <c r="D1616" s="126" t="s">
        <v>3916</v>
      </c>
      <c r="E1616" s="126"/>
      <c r="F1616" s="126"/>
    </row>
    <row r="1617" spans="1:6" hidden="1" x14ac:dyDescent="0.25">
      <c r="A1617" s="93">
        <v>2</v>
      </c>
      <c r="B1617" s="126" t="s">
        <v>4263</v>
      </c>
      <c r="C1617" s="127" t="s">
        <v>22</v>
      </c>
      <c r="D1617" s="126" t="s">
        <v>3916</v>
      </c>
      <c r="E1617" s="126"/>
      <c r="F1617" s="126"/>
    </row>
    <row r="1618" spans="1:6" hidden="1" x14ac:dyDescent="0.25">
      <c r="A1618" s="93">
        <v>3</v>
      </c>
      <c r="B1618" s="126" t="s">
        <v>4268</v>
      </c>
      <c r="C1618" s="127" t="s">
        <v>22</v>
      </c>
      <c r="D1618" s="126" t="s">
        <v>20</v>
      </c>
      <c r="E1618" s="126"/>
      <c r="F1618" s="126"/>
    </row>
    <row r="1619" spans="1:6" hidden="1" x14ac:dyDescent="0.25">
      <c r="A1619" s="93">
        <v>4</v>
      </c>
      <c r="B1619" s="126"/>
      <c r="C1619" s="127"/>
      <c r="D1619" s="126"/>
      <c r="E1619" s="126"/>
      <c r="F1619" s="126"/>
    </row>
    <row r="1620" spans="1:6" hidden="1" x14ac:dyDescent="0.25">
      <c r="A1620" s="814" t="s">
        <v>13</v>
      </c>
      <c r="B1620" s="814"/>
      <c r="C1620" s="814"/>
      <c r="D1620" s="814"/>
      <c r="E1620" s="814"/>
      <c r="F1620" s="814"/>
    </row>
    <row r="1621" spans="1:6" hidden="1" x14ac:dyDescent="0.25">
      <c r="A1621" s="133">
        <v>1</v>
      </c>
      <c r="B1621" s="126" t="s">
        <v>4199</v>
      </c>
      <c r="C1621" s="127" t="s">
        <v>13</v>
      </c>
      <c r="D1621" s="126" t="s">
        <v>20</v>
      </c>
      <c r="E1621" s="126"/>
      <c r="F1621" s="126"/>
    </row>
    <row r="1622" spans="1:6" hidden="1" x14ac:dyDescent="0.25">
      <c r="A1622" s="133">
        <v>2</v>
      </c>
      <c r="B1622" s="126"/>
      <c r="C1622" s="127"/>
      <c r="D1622" s="126"/>
      <c r="E1622" s="126"/>
      <c r="F1622" s="126"/>
    </row>
    <row r="1623" spans="1:6" hidden="1" x14ac:dyDescent="0.25">
      <c r="A1623" s="814" t="s">
        <v>28</v>
      </c>
      <c r="B1623" s="814"/>
      <c r="C1623" s="814"/>
      <c r="D1623" s="814"/>
      <c r="E1623" s="814"/>
      <c r="F1623" s="814"/>
    </row>
    <row r="1624" spans="1:6" hidden="1" x14ac:dyDescent="0.25">
      <c r="A1624" s="93">
        <v>1</v>
      </c>
      <c r="B1624" s="126" t="s">
        <v>696</v>
      </c>
      <c r="C1624" s="127" t="s">
        <v>28</v>
      </c>
      <c r="D1624" s="126" t="s">
        <v>20</v>
      </c>
      <c r="E1624" s="126"/>
      <c r="F1624" s="126"/>
    </row>
    <row r="1625" spans="1:6" hidden="1" x14ac:dyDescent="0.25">
      <c r="A1625" s="93">
        <v>2</v>
      </c>
      <c r="B1625" s="126" t="s">
        <v>696</v>
      </c>
      <c r="C1625" s="73" t="s">
        <v>28</v>
      </c>
      <c r="D1625" s="72" t="s">
        <v>20</v>
      </c>
      <c r="E1625" s="22"/>
      <c r="F1625" s="374"/>
    </row>
    <row r="1626" spans="1:6" hidden="1" x14ac:dyDescent="0.25">
      <c r="A1626" s="811" t="s">
        <v>17</v>
      </c>
      <c r="B1626" s="812"/>
      <c r="C1626" s="812"/>
      <c r="D1626" s="812"/>
      <c r="E1626" s="812"/>
      <c r="F1626" s="813"/>
    </row>
    <row r="1627" spans="1:6" hidden="1" x14ac:dyDescent="0.25">
      <c r="A1627" s="93">
        <v>1</v>
      </c>
      <c r="B1627" s="85"/>
      <c r="C1627" s="85"/>
      <c r="D1627" s="85"/>
      <c r="E1627" s="85"/>
      <c r="F1627" s="85"/>
    </row>
    <row r="1628" spans="1:6" hidden="1" x14ac:dyDescent="0.25">
      <c r="A1628" s="85"/>
      <c r="B1628" s="85"/>
      <c r="C1628" s="85"/>
      <c r="D1628" s="85"/>
      <c r="E1628" s="85"/>
      <c r="F1628" s="85"/>
    </row>
    <row r="1629" spans="1:6" hidden="1" x14ac:dyDescent="0.25">
      <c r="A1629" s="811" t="s">
        <v>4</v>
      </c>
      <c r="B1629" s="812"/>
      <c r="C1629" s="812"/>
      <c r="D1629" s="812"/>
      <c r="E1629" s="812"/>
      <c r="F1629" s="813"/>
    </row>
    <row r="1630" spans="1:6" hidden="1" x14ac:dyDescent="0.25">
      <c r="A1630" s="93">
        <v>1</v>
      </c>
      <c r="B1630" s="85" t="s">
        <v>4143</v>
      </c>
      <c r="C1630" s="85" t="s">
        <v>4</v>
      </c>
      <c r="D1630" s="85" t="s">
        <v>20</v>
      </c>
      <c r="E1630" s="85"/>
      <c r="F1630" s="85"/>
    </row>
    <row r="1631" spans="1:6" hidden="1" x14ac:dyDescent="0.25">
      <c r="A1631" s="93">
        <v>2</v>
      </c>
      <c r="B1631" s="85" t="s">
        <v>4144</v>
      </c>
      <c r="C1631" s="85" t="s">
        <v>4</v>
      </c>
      <c r="D1631" s="85" t="s">
        <v>20</v>
      </c>
      <c r="E1631" s="85"/>
      <c r="F1631" s="85"/>
    </row>
    <row r="1632" spans="1:6" hidden="1" x14ac:dyDescent="0.25">
      <c r="A1632" s="93">
        <v>3</v>
      </c>
      <c r="B1632" s="85" t="s">
        <v>4266</v>
      </c>
      <c r="C1632" s="85" t="s">
        <v>4</v>
      </c>
      <c r="D1632" s="85" t="s">
        <v>9</v>
      </c>
      <c r="E1632" s="85"/>
      <c r="F1632" s="85"/>
    </row>
    <row r="1633" spans="1:6" hidden="1" x14ac:dyDescent="0.25">
      <c r="A1633" s="93">
        <v>4</v>
      </c>
      <c r="B1633" s="85" t="s">
        <v>4267</v>
      </c>
      <c r="C1633" s="85" t="s">
        <v>4</v>
      </c>
      <c r="D1633" s="85" t="s">
        <v>9</v>
      </c>
      <c r="E1633" s="85"/>
      <c r="F1633" s="85"/>
    </row>
    <row r="1634" spans="1:6" hidden="1" x14ac:dyDescent="0.25">
      <c r="A1634" s="811" t="s">
        <v>72</v>
      </c>
      <c r="B1634" s="812"/>
      <c r="C1634" s="812"/>
      <c r="D1634" s="812"/>
      <c r="E1634" s="812"/>
      <c r="F1634" s="813"/>
    </row>
    <row r="1635" spans="1:6" hidden="1" x14ac:dyDescent="0.25">
      <c r="A1635" s="93">
        <v>1</v>
      </c>
      <c r="B1635" s="85" t="s">
        <v>4202</v>
      </c>
      <c r="C1635" s="85" t="s">
        <v>72</v>
      </c>
      <c r="D1635" s="85" t="s">
        <v>385</v>
      </c>
      <c r="E1635" s="85"/>
      <c r="F1635" s="85"/>
    </row>
    <row r="1636" spans="1:6" hidden="1" x14ac:dyDescent="0.25">
      <c r="A1636" s="93">
        <v>2</v>
      </c>
      <c r="B1636" s="85" t="s">
        <v>4247</v>
      </c>
      <c r="C1636" s="85" t="s">
        <v>72</v>
      </c>
      <c r="D1636" s="85" t="s">
        <v>20</v>
      </c>
      <c r="E1636" s="85"/>
      <c r="F1636" s="85"/>
    </row>
    <row r="1637" spans="1:6" hidden="1" x14ac:dyDescent="0.25">
      <c r="A1637" s="811" t="s">
        <v>21</v>
      </c>
      <c r="B1637" s="812"/>
      <c r="C1637" s="812"/>
      <c r="D1637" s="812"/>
      <c r="E1637" s="812"/>
      <c r="F1637" s="813"/>
    </row>
    <row r="1638" spans="1:6" hidden="1" x14ac:dyDescent="0.25">
      <c r="A1638" s="93">
        <v>1</v>
      </c>
      <c r="B1638" s="132" t="s">
        <v>4248</v>
      </c>
      <c r="C1638" s="132" t="s">
        <v>21</v>
      </c>
      <c r="D1638" s="132" t="s">
        <v>20</v>
      </c>
      <c r="E1638" s="132"/>
      <c r="F1638" s="132"/>
    </row>
    <row r="1639" spans="1:6" hidden="1" x14ac:dyDescent="0.25">
      <c r="A1639" s="247"/>
      <c r="B1639" s="134"/>
      <c r="C1639" s="134"/>
      <c r="D1639" s="134"/>
      <c r="E1639" s="134"/>
      <c r="F1639" s="134"/>
    </row>
    <row r="1640" spans="1:6" hidden="1" x14ac:dyDescent="0.25">
      <c r="A1640" s="247"/>
      <c r="B1640" s="134"/>
      <c r="C1640" s="134"/>
      <c r="D1640" s="134"/>
      <c r="E1640" s="134"/>
      <c r="F1640" s="134"/>
    </row>
    <row r="1641" spans="1:6" hidden="1" x14ac:dyDescent="0.25">
      <c r="A1641" s="247"/>
      <c r="B1641" s="134"/>
      <c r="C1641" s="134"/>
      <c r="D1641" s="134"/>
      <c r="E1641" s="134"/>
      <c r="F1641" s="134"/>
    </row>
    <row r="1642" spans="1:6" hidden="1" x14ac:dyDescent="0.25">
      <c r="A1642" s="247"/>
      <c r="B1642" s="134"/>
      <c r="C1642" s="134"/>
      <c r="D1642" s="134"/>
      <c r="E1642" s="134"/>
      <c r="F1642" s="134"/>
    </row>
    <row r="1643" spans="1:6" hidden="1" x14ac:dyDescent="0.25">
      <c r="A1643" s="247"/>
      <c r="B1643" s="134"/>
      <c r="C1643" s="134"/>
      <c r="D1643" s="134"/>
      <c r="E1643" s="134"/>
      <c r="F1643" s="134"/>
    </row>
    <row r="1644" spans="1:6" hidden="1" x14ac:dyDescent="0.25">
      <c r="A1644" s="197"/>
      <c r="B1644" s="198" t="s">
        <v>1</v>
      </c>
      <c r="C1644" s="199">
        <v>44039</v>
      </c>
      <c r="D1644" s="198"/>
      <c r="E1644" s="198"/>
      <c r="F1644" s="200"/>
    </row>
    <row r="1645" spans="1:6" hidden="1" x14ac:dyDescent="0.25">
      <c r="A1645" s="201" t="s">
        <v>580</v>
      </c>
      <c r="B1645" s="202" t="s">
        <v>576</v>
      </c>
      <c r="C1645" s="203"/>
      <c r="D1645" s="202" t="s">
        <v>577</v>
      </c>
      <c r="E1645" s="202" t="s">
        <v>1422</v>
      </c>
      <c r="F1645" s="204" t="s">
        <v>579</v>
      </c>
    </row>
    <row r="1646" spans="1:6" hidden="1" x14ac:dyDescent="0.25">
      <c r="A1646" s="814" t="s">
        <v>22</v>
      </c>
      <c r="B1646" s="814"/>
      <c r="C1646" s="814"/>
      <c r="D1646" s="814"/>
      <c r="E1646" s="814"/>
      <c r="F1646" s="814"/>
    </row>
    <row r="1647" spans="1:6" hidden="1" x14ac:dyDescent="0.25">
      <c r="A1647" s="93">
        <v>1</v>
      </c>
      <c r="B1647" s="126"/>
      <c r="C1647" s="127"/>
      <c r="D1647" s="126"/>
      <c r="E1647" s="126"/>
      <c r="F1647" s="126"/>
    </row>
    <row r="1648" spans="1:6" hidden="1" x14ac:dyDescent="0.25">
      <c r="A1648" s="93">
        <v>2</v>
      </c>
      <c r="B1648" s="126"/>
      <c r="C1648" s="127"/>
      <c r="D1648" s="126"/>
      <c r="E1648" s="126"/>
      <c r="F1648" s="126"/>
    </row>
    <row r="1649" spans="1:6" hidden="1" x14ac:dyDescent="0.25">
      <c r="A1649" s="814" t="s">
        <v>13</v>
      </c>
      <c r="B1649" s="814"/>
      <c r="C1649" s="814"/>
      <c r="D1649" s="814"/>
      <c r="E1649" s="814"/>
      <c r="F1649" s="814"/>
    </row>
    <row r="1650" spans="1:6" hidden="1" x14ac:dyDescent="0.25">
      <c r="A1650" s="133">
        <v>1</v>
      </c>
      <c r="B1650" s="126"/>
      <c r="C1650" s="127"/>
      <c r="D1650" s="126"/>
      <c r="E1650" s="126"/>
      <c r="F1650" s="126"/>
    </row>
    <row r="1651" spans="1:6" hidden="1" x14ac:dyDescent="0.25">
      <c r="A1651" s="133">
        <v>2</v>
      </c>
      <c r="B1651" s="126"/>
      <c r="C1651" s="127"/>
      <c r="D1651" s="126"/>
      <c r="E1651" s="126"/>
      <c r="F1651" s="126"/>
    </row>
    <row r="1652" spans="1:6" hidden="1" x14ac:dyDescent="0.25">
      <c r="A1652" s="814" t="s">
        <v>28</v>
      </c>
      <c r="B1652" s="814"/>
      <c r="C1652" s="814"/>
      <c r="D1652" s="814"/>
      <c r="E1652" s="814"/>
      <c r="F1652" s="814"/>
    </row>
    <row r="1653" spans="1:6" hidden="1" x14ac:dyDescent="0.25">
      <c r="A1653" s="93">
        <v>1</v>
      </c>
      <c r="B1653" s="126"/>
      <c r="C1653" s="127"/>
      <c r="D1653" s="126"/>
      <c r="E1653" s="126"/>
      <c r="F1653" s="126"/>
    </row>
    <row r="1654" spans="1:6" hidden="1" x14ac:dyDescent="0.25">
      <c r="A1654" s="85"/>
      <c r="B1654" s="72"/>
      <c r="C1654" s="73"/>
      <c r="D1654" s="72"/>
      <c r="E1654" s="22"/>
      <c r="F1654" s="378"/>
    </row>
    <row r="1655" spans="1:6" hidden="1" x14ac:dyDescent="0.25">
      <c r="A1655" s="811" t="s">
        <v>17</v>
      </c>
      <c r="B1655" s="812"/>
      <c r="C1655" s="812"/>
      <c r="D1655" s="812"/>
      <c r="E1655" s="812"/>
      <c r="F1655" s="813"/>
    </row>
    <row r="1656" spans="1:6" hidden="1" x14ac:dyDescent="0.25">
      <c r="A1656" s="93">
        <v>1</v>
      </c>
      <c r="B1656" s="85"/>
      <c r="C1656" s="85"/>
      <c r="D1656" s="85"/>
      <c r="E1656" s="85"/>
      <c r="F1656" s="85"/>
    </row>
    <row r="1657" spans="1:6" hidden="1" x14ac:dyDescent="0.25">
      <c r="A1657" s="85"/>
      <c r="B1657" s="85"/>
      <c r="C1657" s="85"/>
      <c r="D1657" s="85"/>
      <c r="E1657" s="85"/>
      <c r="F1657" s="85"/>
    </row>
    <row r="1658" spans="1:6" hidden="1" x14ac:dyDescent="0.25">
      <c r="A1658" s="811" t="s">
        <v>4</v>
      </c>
      <c r="B1658" s="812"/>
      <c r="C1658" s="812"/>
      <c r="D1658" s="812"/>
      <c r="E1658" s="812"/>
      <c r="F1658" s="813"/>
    </row>
    <row r="1659" spans="1:6" hidden="1" x14ac:dyDescent="0.25">
      <c r="A1659" s="93">
        <v>1</v>
      </c>
      <c r="B1659" s="85"/>
      <c r="C1659" s="85"/>
      <c r="D1659" s="85"/>
      <c r="E1659" s="85"/>
      <c r="F1659" s="85"/>
    </row>
    <row r="1660" spans="1:6" hidden="1" x14ac:dyDescent="0.25">
      <c r="A1660" s="93">
        <v>2</v>
      </c>
      <c r="B1660" s="85"/>
      <c r="C1660" s="85"/>
      <c r="D1660" s="85"/>
      <c r="E1660" s="85"/>
      <c r="F1660" s="85"/>
    </row>
    <row r="1661" spans="1:6" hidden="1" x14ac:dyDescent="0.25">
      <c r="A1661" s="811" t="s">
        <v>72</v>
      </c>
      <c r="B1661" s="812"/>
      <c r="C1661" s="812"/>
      <c r="D1661" s="812"/>
      <c r="E1661" s="812"/>
      <c r="F1661" s="813"/>
    </row>
    <row r="1662" spans="1:6" hidden="1" x14ac:dyDescent="0.25">
      <c r="A1662" s="93">
        <v>1</v>
      </c>
      <c r="B1662" s="85"/>
      <c r="C1662" s="85"/>
      <c r="D1662" s="85"/>
      <c r="E1662" s="85"/>
      <c r="F1662" s="85"/>
    </row>
    <row r="1663" spans="1:6" hidden="1" x14ac:dyDescent="0.25">
      <c r="A1663" s="85"/>
      <c r="B1663" s="85"/>
      <c r="C1663" s="85"/>
      <c r="D1663" s="85"/>
      <c r="E1663" s="85"/>
      <c r="F1663" s="85"/>
    </row>
    <row r="1664" spans="1:6" hidden="1" x14ac:dyDescent="0.25">
      <c r="A1664" s="811" t="s">
        <v>21</v>
      </c>
      <c r="B1664" s="812"/>
      <c r="C1664" s="812"/>
      <c r="D1664" s="812"/>
      <c r="E1664" s="812"/>
      <c r="F1664" s="813"/>
    </row>
    <row r="1665" spans="1:6" hidden="1" x14ac:dyDescent="0.25">
      <c r="A1665" s="93">
        <v>1</v>
      </c>
      <c r="B1665" s="132"/>
      <c r="C1665" s="132"/>
      <c r="D1665" s="132"/>
      <c r="E1665" s="132"/>
      <c r="F1665" s="132"/>
    </row>
    <row r="1666" spans="1:6" hidden="1" x14ac:dyDescent="0.25">
      <c r="A1666" s="247"/>
      <c r="B1666" s="134"/>
      <c r="C1666" s="134"/>
      <c r="D1666" s="134"/>
      <c r="E1666" s="134"/>
      <c r="F1666" s="134"/>
    </row>
    <row r="1667" spans="1:6" hidden="1" x14ac:dyDescent="0.25">
      <c r="A1667" s="247"/>
      <c r="B1667" s="134"/>
      <c r="C1667" s="134"/>
      <c r="D1667" s="134"/>
      <c r="E1667" s="134"/>
      <c r="F1667" s="134"/>
    </row>
    <row r="1668" spans="1:6" hidden="1" x14ac:dyDescent="0.25">
      <c r="A1668" s="247"/>
      <c r="B1668" s="134"/>
      <c r="C1668" s="134"/>
      <c r="D1668" s="134"/>
      <c r="E1668" s="134"/>
      <c r="F1668" s="134"/>
    </row>
    <row r="1669" spans="1:6" hidden="1" x14ac:dyDescent="0.25">
      <c r="A1669" s="189"/>
      <c r="B1669" s="190" t="s">
        <v>591</v>
      </c>
      <c r="C1669" s="191" t="s">
        <v>4258</v>
      </c>
      <c r="D1669" s="190"/>
      <c r="E1669" s="190"/>
      <c r="F1669" s="192"/>
    </row>
    <row r="1670" spans="1:6" hidden="1" x14ac:dyDescent="0.25">
      <c r="A1670" s="193" t="s">
        <v>580</v>
      </c>
      <c r="B1670" s="194" t="s">
        <v>576</v>
      </c>
      <c r="C1670" s="195"/>
      <c r="D1670" s="194" t="s">
        <v>577</v>
      </c>
      <c r="E1670" s="194" t="s">
        <v>1422</v>
      </c>
      <c r="F1670" s="196" t="s">
        <v>579</v>
      </c>
    </row>
    <row r="1671" spans="1:6" hidden="1" x14ac:dyDescent="0.25">
      <c r="A1671" s="814" t="s">
        <v>22</v>
      </c>
      <c r="B1671" s="814"/>
      <c r="C1671" s="814"/>
      <c r="D1671" s="814"/>
      <c r="E1671" s="814"/>
      <c r="F1671" s="814"/>
    </row>
    <row r="1672" spans="1:6" hidden="1" x14ac:dyDescent="0.25">
      <c r="A1672" s="93">
        <v>1</v>
      </c>
      <c r="B1672" s="126"/>
      <c r="C1672" s="127"/>
      <c r="D1672" s="126"/>
      <c r="E1672" s="126"/>
      <c r="F1672" s="126"/>
    </row>
    <row r="1673" spans="1:6" hidden="1" x14ac:dyDescent="0.25">
      <c r="A1673" s="93">
        <v>2</v>
      </c>
      <c r="B1673" s="126"/>
      <c r="C1673" s="127"/>
      <c r="D1673" s="126"/>
      <c r="E1673" s="126"/>
      <c r="F1673" s="126"/>
    </row>
    <row r="1674" spans="1:6" hidden="1" x14ac:dyDescent="0.25">
      <c r="A1674" s="814" t="s">
        <v>13</v>
      </c>
      <c r="B1674" s="814"/>
      <c r="C1674" s="814"/>
      <c r="D1674" s="814"/>
      <c r="E1674" s="814"/>
      <c r="F1674" s="814"/>
    </row>
    <row r="1675" spans="1:6" hidden="1" x14ac:dyDescent="0.25">
      <c r="A1675" s="133">
        <v>1</v>
      </c>
      <c r="B1675" s="126" t="s">
        <v>4027</v>
      </c>
      <c r="C1675" s="127" t="s">
        <v>13</v>
      </c>
      <c r="D1675" s="126" t="s">
        <v>9</v>
      </c>
      <c r="E1675" s="126"/>
      <c r="F1675" s="126"/>
    </row>
    <row r="1676" spans="1:6" hidden="1" x14ac:dyDescent="0.25">
      <c r="A1676" s="133">
        <v>2</v>
      </c>
      <c r="B1676" s="126"/>
      <c r="C1676" s="127"/>
      <c r="D1676" s="126"/>
      <c r="E1676" s="126"/>
      <c r="F1676" s="126"/>
    </row>
    <row r="1677" spans="1:6" hidden="1" x14ac:dyDescent="0.25">
      <c r="A1677" s="814" t="s">
        <v>28</v>
      </c>
      <c r="B1677" s="814"/>
      <c r="C1677" s="814"/>
      <c r="D1677" s="814"/>
      <c r="E1677" s="814"/>
      <c r="F1677" s="814"/>
    </row>
    <row r="1678" spans="1:6" hidden="1" x14ac:dyDescent="0.25">
      <c r="A1678" s="93">
        <v>1</v>
      </c>
      <c r="B1678" s="126"/>
      <c r="C1678" s="127"/>
      <c r="D1678" s="126"/>
      <c r="E1678" s="126"/>
      <c r="F1678" s="126"/>
    </row>
    <row r="1679" spans="1:6" hidden="1" x14ac:dyDescent="0.25">
      <c r="A1679" s="85"/>
      <c r="B1679" s="72"/>
      <c r="C1679" s="73"/>
      <c r="D1679" s="72"/>
      <c r="E1679" s="22"/>
      <c r="F1679" s="385"/>
    </row>
    <row r="1680" spans="1:6" hidden="1" x14ac:dyDescent="0.25">
      <c r="A1680" s="811" t="s">
        <v>17</v>
      </c>
      <c r="B1680" s="812"/>
      <c r="C1680" s="812"/>
      <c r="D1680" s="812"/>
      <c r="E1680" s="812"/>
      <c r="F1680" s="813"/>
    </row>
    <row r="1681" spans="1:6" hidden="1" x14ac:dyDescent="0.25">
      <c r="A1681" s="93">
        <v>1</v>
      </c>
      <c r="B1681" s="85"/>
      <c r="C1681" s="85"/>
      <c r="D1681" s="85"/>
      <c r="E1681" s="85"/>
      <c r="F1681" s="85"/>
    </row>
    <row r="1682" spans="1:6" hidden="1" x14ac:dyDescent="0.25">
      <c r="A1682" s="85"/>
      <c r="B1682" s="85"/>
      <c r="C1682" s="85"/>
      <c r="D1682" s="85"/>
      <c r="E1682" s="85"/>
      <c r="F1682" s="85"/>
    </row>
    <row r="1683" spans="1:6" hidden="1" x14ac:dyDescent="0.25">
      <c r="A1683" s="811" t="s">
        <v>4</v>
      </c>
      <c r="B1683" s="812"/>
      <c r="C1683" s="812"/>
      <c r="D1683" s="812"/>
      <c r="E1683" s="812"/>
      <c r="F1683" s="813"/>
    </row>
    <row r="1684" spans="1:6" hidden="1" x14ac:dyDescent="0.25">
      <c r="A1684" s="93">
        <v>1</v>
      </c>
      <c r="B1684" s="85"/>
      <c r="C1684" s="85"/>
      <c r="D1684" s="85"/>
      <c r="E1684" s="85"/>
      <c r="F1684" s="85"/>
    </row>
    <row r="1685" spans="1:6" hidden="1" x14ac:dyDescent="0.25">
      <c r="A1685" s="93">
        <v>2</v>
      </c>
      <c r="B1685" s="85"/>
      <c r="C1685" s="85"/>
      <c r="D1685" s="85"/>
      <c r="E1685" s="85"/>
      <c r="F1685" s="85"/>
    </row>
    <row r="1686" spans="1:6" hidden="1" x14ac:dyDescent="0.25">
      <c r="A1686" s="811" t="s">
        <v>72</v>
      </c>
      <c r="B1686" s="812"/>
      <c r="C1686" s="812"/>
      <c r="D1686" s="812"/>
      <c r="E1686" s="812"/>
      <c r="F1686" s="813"/>
    </row>
    <row r="1687" spans="1:6" hidden="1" x14ac:dyDescent="0.25">
      <c r="A1687" s="93">
        <v>1</v>
      </c>
      <c r="B1687" s="85"/>
      <c r="C1687" s="85"/>
      <c r="D1687" s="85"/>
      <c r="E1687" s="85"/>
      <c r="F1687" s="85"/>
    </row>
    <row r="1688" spans="1:6" hidden="1" x14ac:dyDescent="0.25">
      <c r="A1688" s="85"/>
      <c r="B1688" s="85"/>
      <c r="C1688" s="85"/>
      <c r="D1688" s="85"/>
      <c r="E1688" s="85"/>
      <c r="F1688" s="85"/>
    </row>
    <row r="1689" spans="1:6" hidden="1" x14ac:dyDescent="0.25">
      <c r="A1689" s="811" t="s">
        <v>21</v>
      </c>
      <c r="B1689" s="812"/>
      <c r="C1689" s="812"/>
      <c r="D1689" s="812"/>
      <c r="E1689" s="812"/>
      <c r="F1689" s="813"/>
    </row>
    <row r="1690" spans="1:6" hidden="1" x14ac:dyDescent="0.25">
      <c r="A1690" s="93">
        <v>1</v>
      </c>
      <c r="B1690" s="132" t="s">
        <v>4265</v>
      </c>
      <c r="C1690" s="132" t="s">
        <v>21</v>
      </c>
      <c r="D1690" s="132" t="s">
        <v>20</v>
      </c>
      <c r="E1690" s="132"/>
      <c r="F1690" s="132"/>
    </row>
    <row r="1691" spans="1:6" hidden="1" x14ac:dyDescent="0.25">
      <c r="A1691" s="93">
        <v>2</v>
      </c>
      <c r="B1691" s="132" t="s">
        <v>2018</v>
      </c>
      <c r="C1691" s="132" t="s">
        <v>21</v>
      </c>
      <c r="D1691" s="132" t="s">
        <v>9</v>
      </c>
      <c r="E1691" s="132"/>
      <c r="F1691" s="132"/>
    </row>
    <row r="1692" spans="1:6" hidden="1" x14ac:dyDescent="0.25">
      <c r="A1692" s="93">
        <v>3</v>
      </c>
      <c r="B1692" s="132" t="s">
        <v>3593</v>
      </c>
      <c r="C1692" s="132" t="s">
        <v>21</v>
      </c>
      <c r="D1692" s="132" t="s">
        <v>9</v>
      </c>
      <c r="E1692" s="132"/>
      <c r="F1692" s="132"/>
    </row>
    <row r="1693" spans="1:6" hidden="1" x14ac:dyDescent="0.25">
      <c r="A1693" s="93">
        <v>4</v>
      </c>
      <c r="B1693" s="132" t="s">
        <v>4391</v>
      </c>
      <c r="C1693" s="132" t="s">
        <v>21</v>
      </c>
      <c r="D1693" s="132" t="s">
        <v>9</v>
      </c>
      <c r="E1693" s="132"/>
      <c r="F1693" s="132"/>
    </row>
    <row r="1694" spans="1:6" hidden="1" x14ac:dyDescent="0.25">
      <c r="A1694" s="93">
        <v>5</v>
      </c>
      <c r="B1694" s="132" t="s">
        <v>4103</v>
      </c>
      <c r="C1694" s="132" t="s">
        <v>21</v>
      </c>
      <c r="D1694" s="132" t="s">
        <v>385</v>
      </c>
      <c r="E1694" s="132"/>
      <c r="F1694" s="132"/>
    </row>
    <row r="1695" spans="1:6" hidden="1" x14ac:dyDescent="0.25">
      <c r="A1695" s="811" t="s">
        <v>343</v>
      </c>
      <c r="B1695" s="812"/>
      <c r="C1695" s="812"/>
      <c r="D1695" s="812"/>
      <c r="E1695" s="812"/>
      <c r="F1695" s="813"/>
    </row>
    <row r="1696" spans="1:6" hidden="1" x14ac:dyDescent="0.25">
      <c r="A1696" s="93">
        <v>1</v>
      </c>
      <c r="B1696" s="132" t="s">
        <v>4259</v>
      </c>
      <c r="C1696" s="132" t="s">
        <v>343</v>
      </c>
      <c r="D1696" s="132" t="s">
        <v>9</v>
      </c>
      <c r="E1696" s="132"/>
      <c r="F1696" s="132"/>
    </row>
    <row r="1697" spans="1:6" hidden="1" x14ac:dyDescent="0.25">
      <c r="A1697" s="85"/>
      <c r="B1697" s="85"/>
      <c r="C1697" s="85"/>
      <c r="D1697" s="85"/>
      <c r="E1697" s="85"/>
      <c r="F1697" s="85"/>
    </row>
    <row r="1698" spans="1:6" hidden="1" x14ac:dyDescent="0.25">
      <c r="A1698" s="117"/>
      <c r="B1698" s="117"/>
      <c r="C1698" s="117"/>
      <c r="D1698" s="117"/>
      <c r="E1698" s="117"/>
      <c r="F1698" s="117"/>
    </row>
    <row r="1699" spans="1:6" hidden="1" x14ac:dyDescent="0.25">
      <c r="A1699" s="117"/>
      <c r="B1699" s="117"/>
      <c r="C1699" s="117"/>
      <c r="D1699" s="117"/>
      <c r="E1699" s="117"/>
      <c r="F1699" s="117"/>
    </row>
    <row r="1700" spans="1:6" hidden="1" x14ac:dyDescent="0.25">
      <c r="A1700" s="305"/>
      <c r="B1700" s="31" t="s">
        <v>43</v>
      </c>
      <c r="C1700" s="30" t="s">
        <v>4305</v>
      </c>
      <c r="D1700" s="31"/>
      <c r="E1700" s="31"/>
      <c r="F1700" s="306"/>
    </row>
    <row r="1701" spans="1:6" hidden="1" x14ac:dyDescent="0.25">
      <c r="A1701" s="307" t="s">
        <v>580</v>
      </c>
      <c r="B1701" s="308" t="s">
        <v>576</v>
      </c>
      <c r="C1701" s="309"/>
      <c r="D1701" s="308" t="s">
        <v>577</v>
      </c>
      <c r="E1701" s="308" t="s">
        <v>578</v>
      </c>
      <c r="F1701" s="310" t="s">
        <v>579</v>
      </c>
    </row>
    <row r="1702" spans="1:6" hidden="1" x14ac:dyDescent="0.25">
      <c r="A1702" s="814" t="s">
        <v>22</v>
      </c>
      <c r="B1702" s="814"/>
      <c r="C1702" s="814"/>
      <c r="D1702" s="814"/>
      <c r="E1702" s="814"/>
      <c r="F1702" s="814"/>
    </row>
    <row r="1703" spans="1:6" hidden="1" x14ac:dyDescent="0.25">
      <c r="A1703" s="93">
        <v>1</v>
      </c>
      <c r="B1703" s="126"/>
      <c r="C1703" s="127"/>
      <c r="D1703" s="126"/>
      <c r="E1703" s="126"/>
      <c r="F1703" s="126"/>
    </row>
    <row r="1704" spans="1:6" hidden="1" x14ac:dyDescent="0.25">
      <c r="A1704" s="93">
        <v>2</v>
      </c>
      <c r="B1704" s="126"/>
      <c r="C1704" s="127"/>
      <c r="D1704" s="126"/>
      <c r="E1704" s="126"/>
      <c r="F1704" s="126"/>
    </row>
    <row r="1705" spans="1:6" hidden="1" x14ac:dyDescent="0.25">
      <c r="A1705" s="814" t="s">
        <v>13</v>
      </c>
      <c r="B1705" s="814"/>
      <c r="C1705" s="814"/>
      <c r="D1705" s="814"/>
      <c r="E1705" s="814"/>
      <c r="F1705" s="814"/>
    </row>
    <row r="1706" spans="1:6" hidden="1" x14ac:dyDescent="0.25">
      <c r="A1706" s="133">
        <v>1</v>
      </c>
      <c r="B1706" s="126" t="s">
        <v>4306</v>
      </c>
      <c r="C1706" s="127" t="s">
        <v>13</v>
      </c>
      <c r="D1706" s="126" t="s">
        <v>5</v>
      </c>
      <c r="E1706" s="126"/>
      <c r="F1706" s="126"/>
    </row>
    <row r="1707" spans="1:6" hidden="1" x14ac:dyDescent="0.25">
      <c r="A1707" s="133">
        <v>2</v>
      </c>
      <c r="B1707" s="126" t="s">
        <v>4345</v>
      </c>
      <c r="C1707" s="127" t="s">
        <v>13</v>
      </c>
      <c r="D1707" s="126" t="s">
        <v>20</v>
      </c>
      <c r="E1707" s="126"/>
      <c r="F1707" s="126"/>
    </row>
    <row r="1708" spans="1:6" hidden="1" x14ac:dyDescent="0.25">
      <c r="A1708" s="133">
        <v>3</v>
      </c>
      <c r="B1708" s="126" t="s">
        <v>716</v>
      </c>
      <c r="C1708" s="127" t="s">
        <v>13</v>
      </c>
      <c r="D1708" s="126" t="s">
        <v>12</v>
      </c>
      <c r="E1708" s="126"/>
      <c r="F1708" s="126"/>
    </row>
    <row r="1709" spans="1:6" hidden="1" x14ac:dyDescent="0.25">
      <c r="A1709" s="814" t="s">
        <v>28</v>
      </c>
      <c r="B1709" s="814"/>
      <c r="C1709" s="814"/>
      <c r="D1709" s="814"/>
      <c r="E1709" s="814"/>
      <c r="F1709" s="814"/>
    </row>
    <row r="1710" spans="1:6" hidden="1" x14ac:dyDescent="0.25">
      <c r="A1710" s="93">
        <v>1</v>
      </c>
      <c r="B1710" s="126"/>
      <c r="C1710" s="127"/>
      <c r="D1710" s="126"/>
      <c r="E1710" s="126"/>
      <c r="F1710" s="126"/>
    </row>
    <row r="1711" spans="1:6" hidden="1" x14ac:dyDescent="0.25">
      <c r="A1711" s="85"/>
      <c r="B1711" s="72"/>
      <c r="C1711" s="73"/>
      <c r="D1711" s="72"/>
      <c r="E1711" s="22"/>
      <c r="F1711" s="390"/>
    </row>
    <row r="1712" spans="1:6" hidden="1" x14ac:dyDescent="0.25">
      <c r="A1712" s="811" t="s">
        <v>17</v>
      </c>
      <c r="B1712" s="812"/>
      <c r="C1712" s="812"/>
      <c r="D1712" s="812"/>
      <c r="E1712" s="812"/>
      <c r="F1712" s="813"/>
    </row>
    <row r="1713" spans="1:6" hidden="1" x14ac:dyDescent="0.25">
      <c r="A1713" s="93">
        <v>1</v>
      </c>
      <c r="B1713" s="85" t="s">
        <v>1112</v>
      </c>
      <c r="C1713" s="85" t="s">
        <v>17</v>
      </c>
      <c r="D1713" s="85" t="s">
        <v>1113</v>
      </c>
      <c r="E1713" s="85"/>
      <c r="F1713" s="85"/>
    </row>
    <row r="1714" spans="1:6" hidden="1" x14ac:dyDescent="0.25">
      <c r="A1714" s="85"/>
      <c r="B1714" s="85"/>
      <c r="C1714" s="85"/>
      <c r="D1714" s="85"/>
      <c r="E1714" s="85"/>
      <c r="F1714" s="85"/>
    </row>
    <row r="1715" spans="1:6" hidden="1" x14ac:dyDescent="0.25">
      <c r="A1715" s="811" t="s">
        <v>4</v>
      </c>
      <c r="B1715" s="812"/>
      <c r="C1715" s="812"/>
      <c r="D1715" s="812"/>
      <c r="E1715" s="812"/>
      <c r="F1715" s="813"/>
    </row>
    <row r="1716" spans="1:6" hidden="1" x14ac:dyDescent="0.25">
      <c r="A1716" s="93">
        <v>1</v>
      </c>
      <c r="B1716" s="85"/>
      <c r="C1716" s="85"/>
      <c r="D1716" s="85"/>
      <c r="E1716" s="85"/>
      <c r="F1716" s="85"/>
    </row>
    <row r="1717" spans="1:6" hidden="1" x14ac:dyDescent="0.25">
      <c r="A1717" s="93">
        <v>2</v>
      </c>
      <c r="B1717" s="85"/>
      <c r="C1717" s="85"/>
      <c r="D1717" s="85"/>
      <c r="E1717" s="85"/>
      <c r="F1717" s="85"/>
    </row>
    <row r="1718" spans="1:6" hidden="1" x14ac:dyDescent="0.25">
      <c r="A1718" s="811" t="s">
        <v>72</v>
      </c>
      <c r="B1718" s="812"/>
      <c r="C1718" s="812"/>
      <c r="D1718" s="812"/>
      <c r="E1718" s="812"/>
      <c r="F1718" s="813"/>
    </row>
    <row r="1719" spans="1:6" hidden="1" x14ac:dyDescent="0.25">
      <c r="A1719" s="93">
        <v>1</v>
      </c>
      <c r="B1719" s="85"/>
      <c r="C1719" s="85"/>
      <c r="D1719" s="85"/>
      <c r="E1719" s="85"/>
      <c r="F1719" s="85"/>
    </row>
    <row r="1720" spans="1:6" hidden="1" x14ac:dyDescent="0.25">
      <c r="A1720" s="85"/>
      <c r="B1720" s="85"/>
      <c r="C1720" s="85"/>
      <c r="D1720" s="85"/>
      <c r="E1720" s="85"/>
      <c r="F1720" s="85"/>
    </row>
    <row r="1721" spans="1:6" hidden="1" x14ac:dyDescent="0.25">
      <c r="A1721" s="811" t="s">
        <v>21</v>
      </c>
      <c r="B1721" s="812"/>
      <c r="C1721" s="812"/>
      <c r="D1721" s="812"/>
      <c r="E1721" s="812"/>
      <c r="F1721" s="813"/>
    </row>
    <row r="1722" spans="1:6" hidden="1" x14ac:dyDescent="0.25">
      <c r="A1722" s="93">
        <v>1</v>
      </c>
      <c r="B1722" s="132" t="s">
        <v>3163</v>
      </c>
      <c r="C1722" s="132" t="s">
        <v>21</v>
      </c>
      <c r="D1722" s="132" t="s">
        <v>9</v>
      </c>
      <c r="E1722" s="132"/>
      <c r="F1722" s="132"/>
    </row>
    <row r="1723" spans="1:6" hidden="1" x14ac:dyDescent="0.25">
      <c r="A1723" s="93">
        <v>2</v>
      </c>
      <c r="B1723" s="132" t="s">
        <v>4395</v>
      </c>
      <c r="C1723" s="132" t="s">
        <v>21</v>
      </c>
      <c r="D1723" s="132" t="s">
        <v>9</v>
      </c>
      <c r="E1723" s="132"/>
      <c r="F1723" s="132"/>
    </row>
    <row r="1724" spans="1:6" hidden="1" x14ac:dyDescent="0.25">
      <c r="A1724" s="93">
        <v>3</v>
      </c>
      <c r="B1724" s="132" t="s">
        <v>4396</v>
      </c>
      <c r="C1724" s="132" t="s">
        <v>21</v>
      </c>
      <c r="D1724" s="132" t="s">
        <v>5</v>
      </c>
      <c r="E1724" s="132"/>
      <c r="F1724" s="132"/>
    </row>
    <row r="1725" spans="1:6" hidden="1" x14ac:dyDescent="0.25">
      <c r="A1725" s="93">
        <v>4</v>
      </c>
      <c r="B1725" s="132" t="s">
        <v>4402</v>
      </c>
      <c r="C1725" s="132" t="s">
        <v>21</v>
      </c>
      <c r="D1725" s="132" t="s">
        <v>20</v>
      </c>
      <c r="E1725" s="132"/>
      <c r="F1725" s="132"/>
    </row>
    <row r="1726" spans="1:6" hidden="1" x14ac:dyDescent="0.25">
      <c r="A1726" s="93">
        <v>5</v>
      </c>
      <c r="B1726" s="132" t="s">
        <v>4410</v>
      </c>
      <c r="C1726" s="132" t="s">
        <v>21</v>
      </c>
      <c r="D1726" s="132" t="s">
        <v>20</v>
      </c>
      <c r="E1726" s="132"/>
      <c r="F1726" s="132"/>
    </row>
    <row r="1727" spans="1:6" hidden="1" x14ac:dyDescent="0.25">
      <c r="A1727" s="93">
        <v>6</v>
      </c>
      <c r="B1727" s="132" t="s">
        <v>4068</v>
      </c>
      <c r="C1727" s="132" t="s">
        <v>21</v>
      </c>
      <c r="D1727" s="132" t="s">
        <v>20</v>
      </c>
      <c r="E1727" s="132"/>
      <c r="F1727" s="132"/>
    </row>
    <row r="1728" spans="1:6" hidden="1" x14ac:dyDescent="0.25">
      <c r="A1728" s="247"/>
      <c r="B1728" s="134"/>
      <c r="C1728" s="134"/>
      <c r="D1728" s="134"/>
      <c r="E1728" s="134"/>
      <c r="F1728" s="134"/>
    </row>
    <row r="1729" spans="1:6" hidden="1" x14ac:dyDescent="0.25">
      <c r="A1729" s="247"/>
      <c r="B1729" s="134"/>
      <c r="C1729" s="134"/>
      <c r="D1729" s="134"/>
      <c r="E1729" s="134"/>
      <c r="F1729" s="134"/>
    </row>
    <row r="1730" spans="1:6" hidden="1" x14ac:dyDescent="0.25">
      <c r="A1730" s="247"/>
      <c r="B1730" s="134"/>
      <c r="C1730" s="134"/>
      <c r="D1730" s="134"/>
      <c r="E1730" s="134"/>
      <c r="F1730" s="134"/>
    </row>
    <row r="1731" spans="1:6" hidden="1" x14ac:dyDescent="0.25">
      <c r="A1731" s="117"/>
      <c r="B1731" s="117"/>
      <c r="C1731" s="117"/>
      <c r="D1731" s="117"/>
      <c r="E1731" s="117"/>
      <c r="F1731" s="117"/>
    </row>
    <row r="1732" spans="1:6" hidden="1" x14ac:dyDescent="0.25">
      <c r="A1732" s="381"/>
      <c r="B1732" s="382" t="s">
        <v>63</v>
      </c>
      <c r="C1732" s="383">
        <v>44044</v>
      </c>
      <c r="D1732" s="382"/>
      <c r="E1732" s="382"/>
      <c r="F1732" s="384"/>
    </row>
    <row r="1733" spans="1:6" hidden="1" x14ac:dyDescent="0.25">
      <c r="A1733" s="175" t="s">
        <v>580</v>
      </c>
      <c r="B1733" s="176" t="s">
        <v>576</v>
      </c>
      <c r="C1733" s="177"/>
      <c r="D1733" s="176" t="s">
        <v>577</v>
      </c>
      <c r="E1733" s="176" t="s">
        <v>1422</v>
      </c>
      <c r="F1733" s="178" t="s">
        <v>579</v>
      </c>
    </row>
    <row r="1734" spans="1:6" hidden="1" x14ac:dyDescent="0.25">
      <c r="A1734" s="814" t="s">
        <v>22</v>
      </c>
      <c r="B1734" s="814"/>
      <c r="C1734" s="814"/>
      <c r="D1734" s="814"/>
      <c r="E1734" s="814"/>
      <c r="F1734" s="814"/>
    </row>
    <row r="1735" spans="1:6" hidden="1" x14ac:dyDescent="0.25">
      <c r="A1735" s="93">
        <v>1</v>
      </c>
      <c r="B1735" s="126"/>
      <c r="C1735" s="127"/>
      <c r="D1735" s="126"/>
      <c r="E1735" s="126"/>
      <c r="F1735" s="126"/>
    </row>
    <row r="1736" spans="1:6" hidden="1" x14ac:dyDescent="0.25">
      <c r="A1736" s="93">
        <v>2</v>
      </c>
      <c r="B1736" s="126"/>
      <c r="C1736" s="127"/>
      <c r="D1736" s="126"/>
      <c r="E1736" s="126"/>
      <c r="F1736" s="126"/>
    </row>
    <row r="1737" spans="1:6" hidden="1" x14ac:dyDescent="0.25">
      <c r="A1737" s="814" t="s">
        <v>13</v>
      </c>
      <c r="B1737" s="814"/>
      <c r="C1737" s="814"/>
      <c r="D1737" s="814"/>
      <c r="E1737" s="814"/>
      <c r="F1737" s="814"/>
    </row>
    <row r="1738" spans="1:6" hidden="1" x14ac:dyDescent="0.25">
      <c r="A1738" s="133">
        <v>1</v>
      </c>
      <c r="B1738" s="126" t="s">
        <v>495</v>
      </c>
      <c r="C1738" s="127" t="s">
        <v>13</v>
      </c>
      <c r="D1738" s="126" t="s">
        <v>9</v>
      </c>
      <c r="E1738" s="126"/>
      <c r="F1738" s="126"/>
    </row>
    <row r="1739" spans="1:6" hidden="1" x14ac:dyDescent="0.25">
      <c r="A1739" s="133">
        <v>2</v>
      </c>
      <c r="B1739" s="126" t="s">
        <v>3159</v>
      </c>
      <c r="C1739" s="127" t="s">
        <v>13</v>
      </c>
      <c r="D1739" s="126" t="s">
        <v>20</v>
      </c>
      <c r="E1739" s="126"/>
      <c r="F1739" s="126"/>
    </row>
    <row r="1740" spans="1:6" hidden="1" x14ac:dyDescent="0.25">
      <c r="A1740" s="133">
        <v>3</v>
      </c>
      <c r="B1740" s="126" t="s">
        <v>4392</v>
      </c>
      <c r="C1740" s="127" t="s">
        <v>13</v>
      </c>
      <c r="D1740" s="126" t="s">
        <v>9</v>
      </c>
      <c r="E1740" s="126"/>
      <c r="F1740" s="126"/>
    </row>
    <row r="1741" spans="1:6" hidden="1" x14ac:dyDescent="0.25">
      <c r="A1741" s="133">
        <v>4</v>
      </c>
      <c r="B1741" s="126" t="s">
        <v>4407</v>
      </c>
      <c r="C1741" s="127" t="s">
        <v>13</v>
      </c>
      <c r="D1741" s="126" t="s">
        <v>9</v>
      </c>
      <c r="E1741" s="126"/>
      <c r="F1741" s="126"/>
    </row>
    <row r="1742" spans="1:6" hidden="1" x14ac:dyDescent="0.25">
      <c r="A1742" s="133">
        <v>5</v>
      </c>
      <c r="B1742" s="126" t="s">
        <v>647</v>
      </c>
      <c r="C1742" s="127" t="s">
        <v>13</v>
      </c>
      <c r="D1742" s="126" t="s">
        <v>9</v>
      </c>
      <c r="E1742" s="126"/>
      <c r="F1742" s="126"/>
    </row>
    <row r="1743" spans="1:6" hidden="1" x14ac:dyDescent="0.25">
      <c r="A1743" s="814" t="s">
        <v>28</v>
      </c>
      <c r="B1743" s="814"/>
      <c r="C1743" s="814"/>
      <c r="D1743" s="814"/>
      <c r="E1743" s="814"/>
      <c r="F1743" s="814"/>
    </row>
    <row r="1744" spans="1:6" hidden="1" x14ac:dyDescent="0.25">
      <c r="A1744" s="93">
        <v>1</v>
      </c>
      <c r="B1744" s="126"/>
      <c r="C1744" s="127"/>
      <c r="D1744" s="126"/>
      <c r="E1744" s="126"/>
      <c r="F1744" s="126"/>
    </row>
    <row r="1745" spans="1:6" hidden="1" x14ac:dyDescent="0.25">
      <c r="A1745" s="85"/>
      <c r="B1745" s="72"/>
      <c r="C1745" s="73"/>
      <c r="D1745" s="72"/>
      <c r="E1745" s="22"/>
      <c r="F1745" s="390"/>
    </row>
    <row r="1746" spans="1:6" hidden="1" x14ac:dyDescent="0.25">
      <c r="A1746" s="811" t="s">
        <v>17</v>
      </c>
      <c r="B1746" s="812"/>
      <c r="C1746" s="812"/>
      <c r="D1746" s="812"/>
      <c r="E1746" s="812"/>
      <c r="F1746" s="813"/>
    </row>
    <row r="1747" spans="1:6" hidden="1" x14ac:dyDescent="0.25">
      <c r="A1747" s="93">
        <v>1</v>
      </c>
      <c r="B1747" s="85"/>
      <c r="C1747" s="85"/>
      <c r="D1747" s="85"/>
      <c r="E1747" s="85"/>
      <c r="F1747" s="85"/>
    </row>
    <row r="1748" spans="1:6" hidden="1" x14ac:dyDescent="0.25">
      <c r="A1748" s="85"/>
      <c r="B1748" s="85"/>
      <c r="C1748" s="85"/>
      <c r="D1748" s="85"/>
      <c r="E1748" s="85"/>
      <c r="F1748" s="85"/>
    </row>
    <row r="1749" spans="1:6" hidden="1" x14ac:dyDescent="0.25">
      <c r="A1749" s="811" t="s">
        <v>4</v>
      </c>
      <c r="B1749" s="812"/>
      <c r="C1749" s="812"/>
      <c r="D1749" s="812"/>
      <c r="E1749" s="812"/>
      <c r="F1749" s="813"/>
    </row>
    <row r="1750" spans="1:6" hidden="1" x14ac:dyDescent="0.25">
      <c r="A1750" s="93">
        <v>1</v>
      </c>
      <c r="B1750" s="85" t="s">
        <v>1200</v>
      </c>
      <c r="C1750" s="85" t="s">
        <v>890</v>
      </c>
      <c r="D1750" s="85" t="s">
        <v>9</v>
      </c>
      <c r="E1750" s="85"/>
      <c r="F1750" s="85"/>
    </row>
    <row r="1751" spans="1:6" hidden="1" x14ac:dyDescent="0.25">
      <c r="A1751" s="93">
        <v>2</v>
      </c>
      <c r="B1751" s="85" t="s">
        <v>4404</v>
      </c>
      <c r="C1751" s="85" t="s">
        <v>890</v>
      </c>
      <c r="D1751" s="85" t="s">
        <v>20</v>
      </c>
      <c r="E1751" s="85"/>
      <c r="F1751" s="85" t="s">
        <v>4405</v>
      </c>
    </row>
    <row r="1752" spans="1:6" hidden="1" x14ac:dyDescent="0.25">
      <c r="A1752" s="93">
        <v>3</v>
      </c>
      <c r="B1752" s="85" t="s">
        <v>4404</v>
      </c>
      <c r="C1752" s="85" t="s">
        <v>890</v>
      </c>
      <c r="D1752" s="85" t="s">
        <v>20</v>
      </c>
      <c r="E1752" s="85"/>
      <c r="F1752" s="85" t="s">
        <v>4405</v>
      </c>
    </row>
    <row r="1753" spans="1:6" hidden="1" x14ac:dyDescent="0.25">
      <c r="A1753" s="93">
        <v>4</v>
      </c>
      <c r="B1753" s="85" t="s">
        <v>4404</v>
      </c>
      <c r="C1753" s="85" t="s">
        <v>890</v>
      </c>
      <c r="D1753" s="85" t="s">
        <v>20</v>
      </c>
      <c r="E1753" s="85"/>
      <c r="F1753" s="85" t="s">
        <v>4405</v>
      </c>
    </row>
    <row r="1754" spans="1:6" hidden="1" x14ac:dyDescent="0.25">
      <c r="A1754" s="93">
        <v>5</v>
      </c>
      <c r="B1754" s="85" t="s">
        <v>4062</v>
      </c>
      <c r="C1754" s="85" t="s">
        <v>890</v>
      </c>
      <c r="D1754" s="85" t="s">
        <v>5</v>
      </c>
      <c r="E1754" s="85"/>
      <c r="F1754" s="85"/>
    </row>
    <row r="1755" spans="1:6" hidden="1" x14ac:dyDescent="0.25">
      <c r="A1755" s="93">
        <v>6</v>
      </c>
      <c r="B1755" s="85" t="s">
        <v>4063</v>
      </c>
      <c r="C1755" s="85" t="s">
        <v>890</v>
      </c>
      <c r="D1755" s="85" t="s">
        <v>5</v>
      </c>
      <c r="E1755" s="85"/>
      <c r="F1755" s="85"/>
    </row>
    <row r="1756" spans="1:6" hidden="1" x14ac:dyDescent="0.25">
      <c r="A1756" s="93">
        <v>7</v>
      </c>
      <c r="B1756" s="85" t="s">
        <v>1048</v>
      </c>
      <c r="C1756" s="85" t="s">
        <v>890</v>
      </c>
      <c r="D1756" s="85" t="s">
        <v>5</v>
      </c>
      <c r="E1756" s="85"/>
      <c r="F1756" s="85"/>
    </row>
    <row r="1757" spans="1:6" hidden="1" x14ac:dyDescent="0.25">
      <c r="A1757" s="811" t="s">
        <v>72</v>
      </c>
      <c r="B1757" s="812"/>
      <c r="C1757" s="812"/>
      <c r="D1757" s="812"/>
      <c r="E1757" s="812"/>
      <c r="F1757" s="813"/>
    </row>
    <row r="1758" spans="1:6" hidden="1" x14ac:dyDescent="0.25">
      <c r="A1758" s="93">
        <v>1</v>
      </c>
      <c r="B1758" s="85"/>
      <c r="C1758" s="85"/>
      <c r="D1758" s="85"/>
      <c r="E1758" s="85"/>
      <c r="F1758" s="85"/>
    </row>
    <row r="1759" spans="1:6" hidden="1" x14ac:dyDescent="0.25">
      <c r="A1759" s="85"/>
      <c r="B1759" s="85"/>
      <c r="C1759" s="85"/>
      <c r="D1759" s="85"/>
      <c r="E1759" s="85"/>
      <c r="F1759" s="85"/>
    </row>
    <row r="1760" spans="1:6" hidden="1" x14ac:dyDescent="0.25">
      <c r="A1760" s="811" t="s">
        <v>21</v>
      </c>
      <c r="B1760" s="812"/>
      <c r="C1760" s="812"/>
      <c r="D1760" s="812"/>
      <c r="E1760" s="812"/>
      <c r="F1760" s="813"/>
    </row>
    <row r="1761" spans="1:6" hidden="1" x14ac:dyDescent="0.25">
      <c r="A1761" s="93">
        <v>1</v>
      </c>
      <c r="B1761" s="132"/>
      <c r="C1761" s="132"/>
      <c r="D1761" s="132"/>
      <c r="E1761" s="132"/>
      <c r="F1761" s="132"/>
    </row>
    <row r="1762" spans="1:6" hidden="1" x14ac:dyDescent="0.25">
      <c r="A1762" s="93">
        <v>2</v>
      </c>
      <c r="B1762" s="132"/>
      <c r="C1762" s="132"/>
      <c r="D1762" s="132"/>
      <c r="E1762" s="132"/>
      <c r="F1762" s="132"/>
    </row>
    <row r="1763" spans="1:6" hidden="1" x14ac:dyDescent="0.25">
      <c r="A1763" s="117"/>
      <c r="B1763" s="117"/>
      <c r="C1763" s="117"/>
      <c r="D1763" s="117"/>
      <c r="E1763" s="117"/>
      <c r="F1763" s="117"/>
    </row>
    <row r="1764" spans="1:6" hidden="1" x14ac:dyDescent="0.25">
      <c r="A1764" s="117"/>
      <c r="B1764" s="117"/>
      <c r="C1764" s="117"/>
      <c r="D1764" s="117"/>
      <c r="E1764" s="117"/>
      <c r="F1764" s="117"/>
    </row>
    <row r="1765" spans="1:6" hidden="1" x14ac:dyDescent="0.25">
      <c r="A1765" s="117"/>
      <c r="B1765" s="117"/>
      <c r="C1765" s="117"/>
      <c r="D1765" s="117"/>
      <c r="E1765" s="117"/>
      <c r="F1765" s="117"/>
    </row>
    <row r="1766" spans="1:6" hidden="1" x14ac:dyDescent="0.25">
      <c r="A1766" s="117"/>
      <c r="B1766" s="117"/>
      <c r="C1766" s="117"/>
      <c r="D1766" s="117"/>
      <c r="E1766" s="117"/>
      <c r="F1766" s="117"/>
    </row>
    <row r="1767" spans="1:6" hidden="1" x14ac:dyDescent="0.25">
      <c r="A1767" s="117"/>
      <c r="B1767" s="117"/>
      <c r="C1767" s="117"/>
      <c r="D1767" s="117"/>
      <c r="E1767" s="117"/>
      <c r="F1767" s="117"/>
    </row>
    <row r="1768" spans="1:6" hidden="1" x14ac:dyDescent="0.25"/>
    <row r="1769" spans="1:6" hidden="1" x14ac:dyDescent="0.25">
      <c r="A1769" s="189"/>
      <c r="B1769" s="190" t="s">
        <v>591</v>
      </c>
      <c r="C1769" s="191" t="s">
        <v>4139</v>
      </c>
      <c r="D1769" s="190"/>
      <c r="E1769" s="190"/>
      <c r="F1769" s="192"/>
    </row>
    <row r="1770" spans="1:6" hidden="1" x14ac:dyDescent="0.25">
      <c r="A1770" s="193" t="s">
        <v>580</v>
      </c>
      <c r="B1770" s="194" t="s">
        <v>576</v>
      </c>
      <c r="C1770" s="195"/>
      <c r="D1770" s="194" t="s">
        <v>577</v>
      </c>
      <c r="E1770" s="194" t="s">
        <v>1422</v>
      </c>
      <c r="F1770" s="196" t="s">
        <v>579</v>
      </c>
    </row>
    <row r="1771" spans="1:6" hidden="1" x14ac:dyDescent="0.25">
      <c r="A1771" s="814" t="s">
        <v>22</v>
      </c>
      <c r="B1771" s="814"/>
      <c r="C1771" s="814"/>
      <c r="D1771" s="814"/>
      <c r="E1771" s="814"/>
      <c r="F1771" s="814"/>
    </row>
    <row r="1772" spans="1:6" hidden="1" x14ac:dyDescent="0.25">
      <c r="A1772" s="93">
        <v>1</v>
      </c>
      <c r="B1772" s="126"/>
      <c r="C1772" s="127"/>
      <c r="D1772" s="126"/>
      <c r="E1772" s="126"/>
      <c r="F1772" s="126"/>
    </row>
    <row r="1773" spans="1:6" hidden="1" x14ac:dyDescent="0.25">
      <c r="A1773" s="93">
        <v>2</v>
      </c>
      <c r="B1773" s="126"/>
      <c r="C1773" s="127"/>
      <c r="D1773" s="126"/>
      <c r="E1773" s="126"/>
      <c r="F1773" s="126"/>
    </row>
    <row r="1774" spans="1:6" hidden="1" x14ac:dyDescent="0.25">
      <c r="A1774" s="814" t="s">
        <v>13</v>
      </c>
      <c r="B1774" s="814"/>
      <c r="C1774" s="814"/>
      <c r="D1774" s="814"/>
      <c r="E1774" s="814"/>
      <c r="F1774" s="814"/>
    </row>
    <row r="1775" spans="1:6" hidden="1" x14ac:dyDescent="0.25">
      <c r="A1775" s="133">
        <v>1</v>
      </c>
      <c r="B1775" s="126"/>
      <c r="C1775" s="127"/>
      <c r="D1775" s="126"/>
      <c r="E1775" s="126"/>
      <c r="F1775" s="126"/>
    </row>
    <row r="1776" spans="1:6" hidden="1" x14ac:dyDescent="0.25">
      <c r="A1776" s="133">
        <v>2</v>
      </c>
      <c r="B1776" s="126"/>
      <c r="C1776" s="127"/>
      <c r="D1776" s="126"/>
      <c r="E1776" s="126"/>
      <c r="F1776" s="126"/>
    </row>
    <row r="1777" spans="1:6" hidden="1" x14ac:dyDescent="0.25">
      <c r="A1777" s="814" t="s">
        <v>28</v>
      </c>
      <c r="B1777" s="814"/>
      <c r="C1777" s="814"/>
      <c r="D1777" s="814"/>
      <c r="E1777" s="814"/>
      <c r="F1777" s="814"/>
    </row>
    <row r="1778" spans="1:6" hidden="1" x14ac:dyDescent="0.25">
      <c r="A1778" s="93">
        <v>1</v>
      </c>
      <c r="B1778" s="126"/>
      <c r="C1778" s="127"/>
      <c r="D1778" s="126"/>
      <c r="E1778" s="126"/>
      <c r="F1778" s="126"/>
    </row>
    <row r="1779" spans="1:6" hidden="1" x14ac:dyDescent="0.25">
      <c r="A1779" s="85"/>
      <c r="B1779" s="72"/>
      <c r="C1779" s="73"/>
      <c r="D1779" s="72"/>
      <c r="E1779" s="22"/>
      <c r="F1779" s="374"/>
    </row>
    <row r="1780" spans="1:6" hidden="1" x14ac:dyDescent="0.25">
      <c r="A1780" s="811" t="s">
        <v>17</v>
      </c>
      <c r="B1780" s="812"/>
      <c r="C1780" s="812"/>
      <c r="D1780" s="812"/>
      <c r="E1780" s="812"/>
      <c r="F1780" s="813"/>
    </row>
    <row r="1781" spans="1:6" hidden="1" x14ac:dyDescent="0.25">
      <c r="A1781" s="93">
        <v>1</v>
      </c>
      <c r="B1781" s="85"/>
      <c r="C1781" s="85"/>
      <c r="D1781" s="85"/>
      <c r="E1781" s="85"/>
      <c r="F1781" s="85"/>
    </row>
    <row r="1782" spans="1:6" hidden="1" x14ac:dyDescent="0.25">
      <c r="A1782" s="85"/>
      <c r="B1782" s="85"/>
      <c r="C1782" s="85"/>
      <c r="D1782" s="85"/>
      <c r="E1782" s="85"/>
      <c r="F1782" s="85"/>
    </row>
    <row r="1783" spans="1:6" hidden="1" x14ac:dyDescent="0.25">
      <c r="A1783" s="811" t="s">
        <v>4</v>
      </c>
      <c r="B1783" s="812"/>
      <c r="C1783" s="812"/>
      <c r="D1783" s="812"/>
      <c r="E1783" s="812"/>
      <c r="F1783" s="813"/>
    </row>
    <row r="1784" spans="1:6" hidden="1" x14ac:dyDescent="0.25">
      <c r="A1784" s="93">
        <v>1</v>
      </c>
      <c r="B1784" s="85"/>
      <c r="C1784" s="85"/>
      <c r="D1784" s="85"/>
      <c r="E1784" s="85"/>
      <c r="F1784" s="85"/>
    </row>
    <row r="1785" spans="1:6" hidden="1" x14ac:dyDescent="0.25">
      <c r="A1785" s="93">
        <v>2</v>
      </c>
      <c r="B1785" s="85"/>
      <c r="C1785" s="85"/>
      <c r="D1785" s="85"/>
      <c r="E1785" s="85"/>
      <c r="F1785" s="85"/>
    </row>
    <row r="1786" spans="1:6" hidden="1" x14ac:dyDescent="0.25">
      <c r="A1786" s="811" t="s">
        <v>72</v>
      </c>
      <c r="B1786" s="812"/>
      <c r="C1786" s="812"/>
      <c r="D1786" s="812"/>
      <c r="E1786" s="812"/>
      <c r="F1786" s="813"/>
    </row>
    <row r="1787" spans="1:6" hidden="1" x14ac:dyDescent="0.25">
      <c r="A1787" s="93">
        <v>1</v>
      </c>
      <c r="B1787" s="85"/>
      <c r="C1787" s="85"/>
      <c r="D1787" s="85"/>
      <c r="E1787" s="85"/>
      <c r="F1787" s="85"/>
    </row>
    <row r="1788" spans="1:6" hidden="1" x14ac:dyDescent="0.25">
      <c r="A1788" s="85"/>
      <c r="B1788" s="85"/>
      <c r="C1788" s="85"/>
      <c r="D1788" s="85"/>
      <c r="E1788" s="85"/>
      <c r="F1788" s="85"/>
    </row>
    <row r="1789" spans="1:6" hidden="1" x14ac:dyDescent="0.25">
      <c r="A1789" s="811" t="s">
        <v>21</v>
      </c>
      <c r="B1789" s="812"/>
      <c r="C1789" s="812"/>
      <c r="D1789" s="812"/>
      <c r="E1789" s="812"/>
      <c r="F1789" s="813"/>
    </row>
    <row r="1790" spans="1:6" hidden="1" x14ac:dyDescent="0.25">
      <c r="A1790" s="93">
        <v>1</v>
      </c>
      <c r="B1790" s="132" t="s">
        <v>4140</v>
      </c>
      <c r="C1790" s="132" t="s">
        <v>586</v>
      </c>
      <c r="D1790" s="132" t="s">
        <v>20</v>
      </c>
      <c r="E1790" s="132"/>
      <c r="F1790" s="132"/>
    </row>
    <row r="1791" spans="1:6" hidden="1" x14ac:dyDescent="0.25">
      <c r="A1791" s="93">
        <v>2</v>
      </c>
      <c r="B1791" s="132" t="s">
        <v>4184</v>
      </c>
      <c r="C1791" s="132" t="s">
        <v>586</v>
      </c>
      <c r="D1791" s="132" t="s">
        <v>20</v>
      </c>
      <c r="E1791" s="132"/>
      <c r="F1791" s="132"/>
    </row>
    <row r="1792" spans="1:6" hidden="1" x14ac:dyDescent="0.25">
      <c r="A1792" s="93">
        <v>3</v>
      </c>
      <c r="B1792" s="132" t="s">
        <v>4454</v>
      </c>
      <c r="C1792" s="132" t="s">
        <v>586</v>
      </c>
      <c r="D1792" s="132" t="s">
        <v>20</v>
      </c>
      <c r="E1792" s="132"/>
      <c r="F1792" s="132"/>
    </row>
    <row r="1793" spans="1:6" hidden="1" x14ac:dyDescent="0.25">
      <c r="A1793" s="93">
        <v>4</v>
      </c>
      <c r="B1793" s="132" t="s">
        <v>4455</v>
      </c>
      <c r="C1793" s="132" t="s">
        <v>586</v>
      </c>
      <c r="D1793" s="132" t="s">
        <v>20</v>
      </c>
      <c r="E1793" s="132"/>
      <c r="F1793" s="132"/>
    </row>
    <row r="1794" spans="1:6" hidden="1" x14ac:dyDescent="0.25">
      <c r="A1794" s="93">
        <v>5</v>
      </c>
      <c r="B1794" s="132" t="s">
        <v>598</v>
      </c>
      <c r="C1794" s="132" t="s">
        <v>586</v>
      </c>
      <c r="D1794" s="132" t="s">
        <v>385</v>
      </c>
      <c r="E1794" s="132"/>
      <c r="F1794" s="132"/>
    </row>
    <row r="1795" spans="1:6" hidden="1" x14ac:dyDescent="0.25">
      <c r="A1795" s="93">
        <v>6</v>
      </c>
      <c r="B1795" s="132" t="s">
        <v>598</v>
      </c>
      <c r="C1795" s="132" t="s">
        <v>586</v>
      </c>
      <c r="D1795" s="132" t="s">
        <v>385</v>
      </c>
      <c r="E1795" s="132"/>
      <c r="F1795" s="132"/>
    </row>
    <row r="1796" spans="1:6" hidden="1" x14ac:dyDescent="0.25">
      <c r="A1796" s="93">
        <v>7</v>
      </c>
      <c r="B1796" s="132" t="s">
        <v>3589</v>
      </c>
      <c r="C1796" s="132" t="s">
        <v>586</v>
      </c>
      <c r="D1796" s="132" t="s">
        <v>9</v>
      </c>
      <c r="E1796" s="132"/>
      <c r="F1796" s="132"/>
    </row>
    <row r="1797" spans="1:6" hidden="1" x14ac:dyDescent="0.25">
      <c r="A1797" s="133">
        <v>8</v>
      </c>
      <c r="B1797" s="207" t="s">
        <v>77</v>
      </c>
      <c r="C1797" s="207" t="s">
        <v>586</v>
      </c>
      <c r="D1797" s="207" t="s">
        <v>9</v>
      </c>
      <c r="E1797" s="85"/>
      <c r="F1797" s="85"/>
    </row>
    <row r="1798" spans="1:6" hidden="1" x14ac:dyDescent="0.25">
      <c r="A1798" s="133">
        <v>9</v>
      </c>
      <c r="B1798" s="207" t="s">
        <v>77</v>
      </c>
      <c r="C1798" s="207" t="s">
        <v>586</v>
      </c>
      <c r="D1798" s="207" t="s">
        <v>9</v>
      </c>
      <c r="E1798" s="85"/>
      <c r="F1798" s="85"/>
    </row>
    <row r="1799" spans="1:6" hidden="1" x14ac:dyDescent="0.25">
      <c r="A1799" s="133">
        <v>10</v>
      </c>
      <c r="B1799" s="207" t="s">
        <v>4465</v>
      </c>
      <c r="C1799" s="207" t="s">
        <v>586</v>
      </c>
      <c r="D1799" s="207" t="s">
        <v>20</v>
      </c>
      <c r="E1799" s="85"/>
      <c r="F1799" s="85"/>
    </row>
    <row r="1800" spans="1:6" hidden="1" x14ac:dyDescent="0.25">
      <c r="A1800" s="133">
        <v>11</v>
      </c>
      <c r="B1800" s="207" t="s">
        <v>4465</v>
      </c>
      <c r="C1800" s="207" t="s">
        <v>586</v>
      </c>
      <c r="D1800" s="207" t="s">
        <v>20</v>
      </c>
      <c r="E1800" s="85"/>
      <c r="F1800" s="85"/>
    </row>
    <row r="1801" spans="1:6" hidden="1" x14ac:dyDescent="0.25">
      <c r="A1801" s="400"/>
      <c r="B1801" s="369"/>
      <c r="C1801" s="369"/>
      <c r="D1801" s="369"/>
      <c r="E1801" s="117"/>
      <c r="F1801" s="117"/>
    </row>
    <row r="1802" spans="1:6" hidden="1" x14ac:dyDescent="0.25">
      <c r="A1802" s="400"/>
      <c r="B1802" s="369"/>
      <c r="C1802" s="369"/>
      <c r="D1802" s="369"/>
      <c r="E1802" s="117"/>
      <c r="F1802" s="117"/>
    </row>
    <row r="1803" spans="1:6" hidden="1" x14ac:dyDescent="0.25"/>
    <row r="1804" spans="1:6" hidden="1" x14ac:dyDescent="0.25">
      <c r="A1804" s="305"/>
      <c r="B1804" s="31" t="s">
        <v>43</v>
      </c>
      <c r="C1804" s="30" t="s">
        <v>3921</v>
      </c>
      <c r="D1804" s="31"/>
      <c r="E1804" s="31"/>
      <c r="F1804" s="306"/>
    </row>
    <row r="1805" spans="1:6" hidden="1" x14ac:dyDescent="0.25">
      <c r="A1805" s="307" t="s">
        <v>580</v>
      </c>
      <c r="B1805" s="308" t="s">
        <v>576</v>
      </c>
      <c r="C1805" s="309"/>
      <c r="D1805" s="308" t="s">
        <v>577</v>
      </c>
      <c r="E1805" s="308" t="s">
        <v>578</v>
      </c>
      <c r="F1805" s="310" t="s">
        <v>579</v>
      </c>
    </row>
    <row r="1806" spans="1:6" hidden="1" x14ac:dyDescent="0.25">
      <c r="A1806" s="814" t="s">
        <v>22</v>
      </c>
      <c r="B1806" s="814"/>
      <c r="C1806" s="814"/>
      <c r="D1806" s="814"/>
      <c r="E1806" s="814"/>
      <c r="F1806" s="814"/>
    </row>
    <row r="1807" spans="1:6" hidden="1" x14ac:dyDescent="0.25">
      <c r="A1807" s="93">
        <v>1</v>
      </c>
      <c r="B1807" s="126" t="s">
        <v>1262</v>
      </c>
      <c r="C1807" s="127" t="s">
        <v>22</v>
      </c>
      <c r="D1807" s="126" t="s">
        <v>5</v>
      </c>
      <c r="E1807" s="126"/>
      <c r="F1807" s="126"/>
    </row>
    <row r="1808" spans="1:6" hidden="1" x14ac:dyDescent="0.25">
      <c r="A1808" s="93">
        <v>2</v>
      </c>
      <c r="B1808" s="126"/>
      <c r="C1808" s="127"/>
      <c r="D1808" s="126"/>
      <c r="E1808" s="126"/>
      <c r="F1808" s="126"/>
    </row>
    <row r="1809" spans="1:6" hidden="1" x14ac:dyDescent="0.25">
      <c r="A1809" s="814" t="s">
        <v>13</v>
      </c>
      <c r="B1809" s="814"/>
      <c r="C1809" s="814"/>
      <c r="D1809" s="814"/>
      <c r="E1809" s="814"/>
      <c r="F1809" s="814"/>
    </row>
    <row r="1810" spans="1:6" hidden="1" x14ac:dyDescent="0.25">
      <c r="A1810" s="133"/>
      <c r="B1810" s="126"/>
      <c r="C1810" s="127"/>
      <c r="D1810" s="126"/>
      <c r="E1810" s="126"/>
      <c r="F1810" s="126"/>
    </row>
    <row r="1811" spans="1:6" hidden="1" x14ac:dyDescent="0.25">
      <c r="A1811" s="133"/>
      <c r="B1811" s="126"/>
      <c r="C1811" s="127"/>
      <c r="D1811" s="126"/>
      <c r="E1811" s="126"/>
      <c r="F1811" s="126"/>
    </row>
    <row r="1812" spans="1:6" hidden="1" x14ac:dyDescent="0.25">
      <c r="A1812" s="814" t="s">
        <v>28</v>
      </c>
      <c r="B1812" s="814"/>
      <c r="C1812" s="814"/>
      <c r="D1812" s="814"/>
      <c r="E1812" s="814"/>
      <c r="F1812" s="814"/>
    </row>
    <row r="1813" spans="1:6" hidden="1" x14ac:dyDescent="0.25">
      <c r="A1813" s="93">
        <v>1</v>
      </c>
      <c r="B1813" s="126"/>
      <c r="C1813" s="127"/>
      <c r="D1813" s="126"/>
      <c r="E1813" s="126"/>
      <c r="F1813" s="126"/>
    </row>
    <row r="1814" spans="1:6" hidden="1" x14ac:dyDescent="0.25">
      <c r="A1814" s="93"/>
      <c r="B1814" s="126"/>
      <c r="C1814" s="127"/>
      <c r="D1814" s="126"/>
      <c r="E1814" s="126"/>
      <c r="F1814" s="126"/>
    </row>
    <row r="1815" spans="1:6" hidden="1" x14ac:dyDescent="0.25">
      <c r="A1815" s="85"/>
      <c r="B1815" s="72"/>
      <c r="C1815" s="73"/>
      <c r="D1815" s="72"/>
      <c r="E1815" s="22"/>
      <c r="F1815" s="361"/>
    </row>
    <row r="1816" spans="1:6" hidden="1" x14ac:dyDescent="0.25">
      <c r="A1816" s="811" t="s">
        <v>17</v>
      </c>
      <c r="B1816" s="812"/>
      <c r="C1816" s="812"/>
      <c r="D1816" s="812"/>
      <c r="E1816" s="812"/>
      <c r="F1816" s="813"/>
    </row>
    <row r="1817" spans="1:6" hidden="1" x14ac:dyDescent="0.25">
      <c r="A1817" s="93">
        <v>1</v>
      </c>
      <c r="B1817" s="85"/>
      <c r="C1817" s="85"/>
      <c r="D1817" s="85"/>
      <c r="E1817" s="85"/>
      <c r="F1817" s="85"/>
    </row>
    <row r="1818" spans="1:6" hidden="1" x14ac:dyDescent="0.25">
      <c r="A1818" s="93"/>
      <c r="B1818" s="85"/>
      <c r="C1818" s="85"/>
      <c r="D1818" s="85"/>
      <c r="E1818" s="85"/>
      <c r="F1818" s="85"/>
    </row>
    <row r="1819" spans="1:6" hidden="1" x14ac:dyDescent="0.25">
      <c r="A1819" s="85"/>
      <c r="B1819" s="85"/>
      <c r="C1819" s="85"/>
      <c r="D1819" s="85"/>
      <c r="E1819" s="85"/>
      <c r="F1819" s="85"/>
    </row>
    <row r="1820" spans="1:6" hidden="1" x14ac:dyDescent="0.25">
      <c r="A1820" s="811" t="s">
        <v>4</v>
      </c>
      <c r="B1820" s="812"/>
      <c r="C1820" s="812"/>
      <c r="D1820" s="812"/>
      <c r="E1820" s="812"/>
      <c r="F1820" s="813"/>
    </row>
    <row r="1821" spans="1:6" hidden="1" x14ac:dyDescent="0.25">
      <c r="A1821" s="93">
        <v>1</v>
      </c>
      <c r="B1821" s="85" t="s">
        <v>4466</v>
      </c>
      <c r="C1821" s="85" t="s">
        <v>890</v>
      </c>
      <c r="D1821" s="85" t="s">
        <v>20</v>
      </c>
      <c r="E1821" s="85"/>
      <c r="F1821" s="85"/>
    </row>
    <row r="1822" spans="1:6" hidden="1" x14ac:dyDescent="0.25">
      <c r="A1822" s="93">
        <v>2</v>
      </c>
      <c r="B1822" s="85"/>
      <c r="C1822" s="85"/>
      <c r="D1822" s="85"/>
      <c r="E1822" s="85"/>
      <c r="F1822" s="85"/>
    </row>
    <row r="1823" spans="1:6" hidden="1" x14ac:dyDescent="0.25">
      <c r="A1823" s="811" t="s">
        <v>72</v>
      </c>
      <c r="B1823" s="812"/>
      <c r="C1823" s="812"/>
      <c r="D1823" s="812"/>
      <c r="E1823" s="812"/>
      <c r="F1823" s="813"/>
    </row>
    <row r="1824" spans="1:6" hidden="1" x14ac:dyDescent="0.25">
      <c r="A1824" s="93">
        <v>1</v>
      </c>
      <c r="B1824" s="85" t="s">
        <v>4459</v>
      </c>
      <c r="C1824" s="85" t="s">
        <v>72</v>
      </c>
      <c r="D1824" s="85" t="s">
        <v>20</v>
      </c>
      <c r="E1824" s="85"/>
      <c r="F1824" s="85"/>
    </row>
    <row r="1825" spans="1:6" hidden="1" x14ac:dyDescent="0.25">
      <c r="A1825" s="93"/>
      <c r="B1825" s="85"/>
      <c r="C1825" s="85"/>
      <c r="D1825" s="85"/>
      <c r="E1825" s="85"/>
      <c r="F1825" s="85"/>
    </row>
    <row r="1826" spans="1:6" hidden="1" x14ac:dyDescent="0.25">
      <c r="A1826" s="85"/>
      <c r="B1826" s="85"/>
      <c r="C1826" s="85"/>
      <c r="D1826" s="85"/>
      <c r="E1826" s="85"/>
      <c r="F1826" s="85"/>
    </row>
    <row r="1827" spans="1:6" hidden="1" x14ac:dyDescent="0.25">
      <c r="A1827" s="811" t="s">
        <v>21</v>
      </c>
      <c r="B1827" s="812"/>
      <c r="C1827" s="812"/>
      <c r="D1827" s="812"/>
      <c r="E1827" s="812"/>
      <c r="F1827" s="813"/>
    </row>
    <row r="1828" spans="1:6" hidden="1" x14ac:dyDescent="0.25">
      <c r="A1828" s="93">
        <v>1</v>
      </c>
      <c r="B1828" s="132" t="s">
        <v>3922</v>
      </c>
      <c r="C1828" s="132" t="s">
        <v>21</v>
      </c>
      <c r="D1828" s="132" t="s">
        <v>5</v>
      </c>
      <c r="E1828" s="132"/>
      <c r="F1828" s="132"/>
    </row>
    <row r="1829" spans="1:6" hidden="1" x14ac:dyDescent="0.25">
      <c r="A1829" s="93">
        <v>2</v>
      </c>
      <c r="B1829" s="132"/>
      <c r="C1829" s="132"/>
      <c r="D1829" s="132"/>
      <c r="E1829" s="132"/>
      <c r="F1829" s="132"/>
    </row>
    <row r="1830" spans="1:6" hidden="1" x14ac:dyDescent="0.25">
      <c r="A1830" s="93">
        <v>3</v>
      </c>
      <c r="B1830" s="132"/>
      <c r="C1830" s="132"/>
      <c r="D1830" s="132"/>
      <c r="E1830" s="132"/>
      <c r="F1830" s="132"/>
    </row>
    <row r="1831" spans="1:6" hidden="1" x14ac:dyDescent="0.25">
      <c r="A1831" s="93">
        <v>4</v>
      </c>
      <c r="B1831" s="132"/>
      <c r="C1831" s="132"/>
      <c r="D1831" s="132"/>
      <c r="E1831" s="211"/>
      <c r="F1831" s="132"/>
    </row>
    <row r="1832" spans="1:6" hidden="1" x14ac:dyDescent="0.25">
      <c r="A1832" s="350">
        <v>5</v>
      </c>
      <c r="B1832" s="322"/>
      <c r="C1832" s="322"/>
      <c r="D1832" s="322"/>
      <c r="E1832" s="322"/>
      <c r="F1832" s="322"/>
    </row>
    <row r="1833" spans="1:6" hidden="1" x14ac:dyDescent="0.25">
      <c r="A1833" s="133">
        <v>6</v>
      </c>
      <c r="B1833" s="270"/>
      <c r="C1833" s="270"/>
      <c r="D1833" s="270"/>
      <c r="E1833" s="270"/>
      <c r="F1833" s="270"/>
    </row>
    <row r="1834" spans="1:6" hidden="1" x14ac:dyDescent="0.25">
      <c r="A1834" s="324">
        <v>7</v>
      </c>
      <c r="B1834" s="325"/>
      <c r="C1834" s="325"/>
      <c r="D1834" s="325"/>
      <c r="E1834" s="351"/>
      <c r="F1834" s="325"/>
    </row>
    <row r="1835" spans="1:6" hidden="1" x14ac:dyDescent="0.25"/>
    <row r="1836" spans="1:6" hidden="1" x14ac:dyDescent="0.25"/>
    <row r="1837" spans="1:6" hidden="1" x14ac:dyDescent="0.25"/>
    <row r="1838" spans="1:6" hidden="1" x14ac:dyDescent="0.25">
      <c r="A1838" s="381"/>
      <c r="B1838" s="382" t="s">
        <v>63</v>
      </c>
      <c r="C1838" s="383">
        <v>44051</v>
      </c>
      <c r="D1838" s="382"/>
      <c r="E1838" s="382"/>
      <c r="F1838" s="384"/>
    </row>
    <row r="1839" spans="1:6" hidden="1" x14ac:dyDescent="0.25">
      <c r="A1839" s="175" t="s">
        <v>580</v>
      </c>
      <c r="B1839" s="176" t="s">
        <v>576</v>
      </c>
      <c r="C1839" s="177"/>
      <c r="D1839" s="176" t="s">
        <v>577</v>
      </c>
      <c r="E1839" s="176" t="s">
        <v>1422</v>
      </c>
      <c r="F1839" s="178" t="s">
        <v>579</v>
      </c>
    </row>
    <row r="1840" spans="1:6" hidden="1" x14ac:dyDescent="0.25">
      <c r="A1840" s="814" t="s">
        <v>22</v>
      </c>
      <c r="B1840" s="814"/>
      <c r="C1840" s="814"/>
      <c r="D1840" s="814"/>
      <c r="E1840" s="814"/>
      <c r="F1840" s="814"/>
    </row>
    <row r="1841" spans="1:6" hidden="1" x14ac:dyDescent="0.25">
      <c r="A1841" s="93">
        <v>1</v>
      </c>
      <c r="B1841" s="126" t="s">
        <v>4461</v>
      </c>
      <c r="C1841" s="127" t="s">
        <v>22</v>
      </c>
      <c r="D1841" s="126" t="s">
        <v>9</v>
      </c>
      <c r="E1841" s="126"/>
      <c r="F1841" s="126"/>
    </row>
    <row r="1842" spans="1:6" hidden="1" x14ac:dyDescent="0.25">
      <c r="A1842" s="93">
        <v>2</v>
      </c>
      <c r="B1842" s="126" t="s">
        <v>4464</v>
      </c>
      <c r="C1842" s="127" t="s">
        <v>22</v>
      </c>
      <c r="D1842" s="126" t="s">
        <v>155</v>
      </c>
      <c r="E1842" s="126"/>
      <c r="F1842" s="126"/>
    </row>
    <row r="1843" spans="1:6" hidden="1" x14ac:dyDescent="0.25">
      <c r="A1843" s="93"/>
      <c r="B1843" s="126"/>
      <c r="C1843" s="127"/>
      <c r="D1843" s="126"/>
      <c r="E1843" s="126"/>
      <c r="F1843" s="126"/>
    </row>
    <row r="1844" spans="1:6" hidden="1" x14ac:dyDescent="0.25">
      <c r="A1844" s="93"/>
      <c r="B1844" s="126"/>
      <c r="C1844" s="127"/>
      <c r="D1844" s="126"/>
      <c r="E1844" s="126"/>
      <c r="F1844" s="126"/>
    </row>
    <row r="1845" spans="1:6" hidden="1" x14ac:dyDescent="0.25">
      <c r="A1845" s="93"/>
      <c r="B1845" s="126"/>
      <c r="C1845" s="127"/>
      <c r="D1845" s="126"/>
      <c r="E1845" s="126"/>
      <c r="F1845" s="126"/>
    </row>
    <row r="1846" spans="1:6" hidden="1" x14ac:dyDescent="0.25">
      <c r="A1846" s="814" t="s">
        <v>13</v>
      </c>
      <c r="B1846" s="814"/>
      <c r="C1846" s="814"/>
      <c r="D1846" s="814"/>
      <c r="E1846" s="814"/>
      <c r="F1846" s="814"/>
    </row>
    <row r="1847" spans="1:6" hidden="1" x14ac:dyDescent="0.25">
      <c r="A1847" s="133">
        <v>1</v>
      </c>
      <c r="B1847" s="126" t="s">
        <v>600</v>
      </c>
      <c r="C1847" s="127" t="s">
        <v>13</v>
      </c>
      <c r="D1847" s="126" t="s">
        <v>9</v>
      </c>
      <c r="E1847" s="126"/>
      <c r="F1847" s="126"/>
    </row>
    <row r="1848" spans="1:6" hidden="1" x14ac:dyDescent="0.25">
      <c r="A1848" s="133">
        <v>2</v>
      </c>
      <c r="B1848" s="126" t="s">
        <v>629</v>
      </c>
      <c r="C1848" s="127" t="s">
        <v>13</v>
      </c>
      <c r="D1848" s="126" t="s">
        <v>9</v>
      </c>
      <c r="E1848" s="126"/>
      <c r="F1848" s="126"/>
    </row>
    <row r="1849" spans="1:6" hidden="1" x14ac:dyDescent="0.25">
      <c r="A1849" s="133">
        <v>3</v>
      </c>
      <c r="B1849" s="126" t="s">
        <v>1412</v>
      </c>
      <c r="C1849" s="127" t="s">
        <v>13</v>
      </c>
      <c r="D1849" s="126" t="s">
        <v>20</v>
      </c>
      <c r="E1849" s="126"/>
      <c r="F1849" s="126"/>
    </row>
    <row r="1850" spans="1:6" hidden="1" x14ac:dyDescent="0.25">
      <c r="A1850" s="133"/>
      <c r="B1850" s="126"/>
      <c r="C1850" s="127"/>
      <c r="D1850" s="126"/>
      <c r="E1850" s="126"/>
      <c r="F1850" s="126"/>
    </row>
    <row r="1851" spans="1:6" hidden="1" x14ac:dyDescent="0.25">
      <c r="A1851" s="133"/>
      <c r="B1851" s="126"/>
      <c r="C1851" s="127"/>
      <c r="D1851" s="126"/>
      <c r="E1851" s="126"/>
      <c r="F1851" s="126"/>
    </row>
    <row r="1852" spans="1:6" hidden="1" x14ac:dyDescent="0.25">
      <c r="A1852" s="133"/>
      <c r="B1852" s="126"/>
      <c r="C1852" s="127"/>
      <c r="D1852" s="126"/>
      <c r="E1852" s="126"/>
      <c r="F1852" s="126"/>
    </row>
    <row r="1853" spans="1:6" hidden="1" x14ac:dyDescent="0.25">
      <c r="A1853" s="814" t="s">
        <v>28</v>
      </c>
      <c r="B1853" s="814"/>
      <c r="C1853" s="814"/>
      <c r="D1853" s="814"/>
      <c r="E1853" s="814"/>
      <c r="F1853" s="814"/>
    </row>
    <row r="1854" spans="1:6" hidden="1" x14ac:dyDescent="0.25">
      <c r="A1854" s="93">
        <v>1</v>
      </c>
      <c r="B1854" s="126"/>
      <c r="C1854" s="127"/>
      <c r="D1854" s="126"/>
      <c r="E1854" s="126"/>
      <c r="F1854" s="126"/>
    </row>
    <row r="1855" spans="1:6" hidden="1" x14ac:dyDescent="0.25">
      <c r="A1855" s="85"/>
      <c r="B1855" s="72"/>
      <c r="C1855" s="73"/>
      <c r="D1855" s="72"/>
      <c r="E1855" s="22"/>
      <c r="F1855" s="396"/>
    </row>
    <row r="1856" spans="1:6" hidden="1" x14ac:dyDescent="0.25">
      <c r="A1856" s="811" t="s">
        <v>17</v>
      </c>
      <c r="B1856" s="812"/>
      <c r="C1856" s="812"/>
      <c r="D1856" s="812"/>
      <c r="E1856" s="812"/>
      <c r="F1856" s="813"/>
    </row>
    <row r="1857" spans="1:6" hidden="1" x14ac:dyDescent="0.25">
      <c r="A1857" s="93">
        <v>1</v>
      </c>
      <c r="B1857" s="85" t="s">
        <v>4406</v>
      </c>
      <c r="C1857" s="85" t="s">
        <v>17</v>
      </c>
      <c r="D1857" s="85" t="s">
        <v>882</v>
      </c>
      <c r="E1857" s="85"/>
      <c r="F1857" s="85"/>
    </row>
    <row r="1858" spans="1:6" hidden="1" x14ac:dyDescent="0.25">
      <c r="A1858" s="93">
        <v>2</v>
      </c>
      <c r="B1858" s="85" t="s">
        <v>3560</v>
      </c>
      <c r="C1858" s="85" t="s">
        <v>17</v>
      </c>
      <c r="D1858" s="85" t="s">
        <v>882</v>
      </c>
      <c r="E1858" s="85"/>
      <c r="F1858" s="85"/>
    </row>
    <row r="1859" spans="1:6" hidden="1" x14ac:dyDescent="0.25">
      <c r="A1859" s="93"/>
      <c r="B1859" s="85"/>
      <c r="C1859" s="85"/>
      <c r="D1859" s="85"/>
      <c r="E1859" s="85"/>
      <c r="F1859" s="85"/>
    </row>
    <row r="1860" spans="1:6" hidden="1" x14ac:dyDescent="0.25">
      <c r="A1860" s="93"/>
      <c r="B1860" s="85"/>
      <c r="C1860" s="85"/>
      <c r="D1860" s="85"/>
      <c r="E1860" s="85"/>
      <c r="F1860" s="85"/>
    </row>
    <row r="1861" spans="1:6" hidden="1" x14ac:dyDescent="0.25">
      <c r="A1861" s="93"/>
      <c r="B1861" s="85"/>
      <c r="C1861" s="85"/>
      <c r="D1861" s="85"/>
      <c r="E1861" s="85"/>
      <c r="F1861" s="85"/>
    </row>
    <row r="1862" spans="1:6" hidden="1" x14ac:dyDescent="0.25">
      <c r="A1862" s="811" t="s">
        <v>4</v>
      </c>
      <c r="B1862" s="812"/>
      <c r="C1862" s="812"/>
      <c r="D1862" s="812"/>
      <c r="E1862" s="812"/>
      <c r="F1862" s="813"/>
    </row>
    <row r="1863" spans="1:6" hidden="1" x14ac:dyDescent="0.25">
      <c r="A1863" s="93">
        <v>1</v>
      </c>
      <c r="B1863" s="85" t="s">
        <v>4463</v>
      </c>
      <c r="C1863" s="85" t="s">
        <v>890</v>
      </c>
      <c r="D1863" s="85" t="s">
        <v>20</v>
      </c>
      <c r="E1863" s="85"/>
      <c r="F1863" s="85"/>
    </row>
    <row r="1864" spans="1:6" hidden="1" x14ac:dyDescent="0.25">
      <c r="A1864" s="93">
        <v>2</v>
      </c>
      <c r="B1864" s="85"/>
      <c r="C1864" s="85"/>
      <c r="D1864" s="85"/>
      <c r="E1864" s="85"/>
      <c r="F1864" s="85"/>
    </row>
    <row r="1865" spans="1:6" hidden="1" x14ac:dyDescent="0.25">
      <c r="A1865" s="93">
        <v>3</v>
      </c>
      <c r="B1865" s="85"/>
      <c r="C1865" s="85"/>
      <c r="D1865" s="85"/>
      <c r="E1865" s="85"/>
      <c r="F1865" s="85"/>
    </row>
    <row r="1866" spans="1:6" hidden="1" x14ac:dyDescent="0.25">
      <c r="A1866" s="93">
        <v>4</v>
      </c>
      <c r="B1866" s="85"/>
      <c r="C1866" s="85"/>
      <c r="D1866" s="85"/>
      <c r="E1866" s="85"/>
      <c r="F1866" s="85"/>
    </row>
    <row r="1867" spans="1:6" hidden="1" x14ac:dyDescent="0.25">
      <c r="A1867" s="811" t="s">
        <v>72</v>
      </c>
      <c r="B1867" s="812"/>
      <c r="C1867" s="812"/>
      <c r="D1867" s="812"/>
      <c r="E1867" s="812"/>
      <c r="F1867" s="813"/>
    </row>
    <row r="1868" spans="1:6" hidden="1" x14ac:dyDescent="0.25">
      <c r="A1868" s="93">
        <v>1</v>
      </c>
      <c r="B1868" s="85"/>
      <c r="C1868" s="85"/>
      <c r="D1868" s="85"/>
      <c r="E1868" s="85"/>
      <c r="F1868" s="85"/>
    </row>
    <row r="1869" spans="1:6" hidden="1" x14ac:dyDescent="0.25">
      <c r="A1869" s="85"/>
      <c r="B1869" s="85"/>
      <c r="C1869" s="85"/>
      <c r="D1869" s="85"/>
      <c r="E1869" s="85"/>
      <c r="F1869" s="85"/>
    </row>
    <row r="1870" spans="1:6" hidden="1" x14ac:dyDescent="0.25">
      <c r="A1870" s="811" t="s">
        <v>21</v>
      </c>
      <c r="B1870" s="812"/>
      <c r="C1870" s="812"/>
      <c r="D1870" s="812"/>
      <c r="E1870" s="812"/>
      <c r="F1870" s="813"/>
    </row>
    <row r="1871" spans="1:6" hidden="1" x14ac:dyDescent="0.25">
      <c r="A1871" s="93">
        <v>1</v>
      </c>
      <c r="B1871" s="132" t="s">
        <v>4453</v>
      </c>
      <c r="C1871" s="132" t="s">
        <v>586</v>
      </c>
      <c r="D1871" s="132" t="s">
        <v>5</v>
      </c>
      <c r="E1871" s="132"/>
      <c r="F1871" s="132"/>
    </row>
    <row r="1872" spans="1:6" hidden="1" x14ac:dyDescent="0.25">
      <c r="A1872" s="93">
        <v>2</v>
      </c>
      <c r="B1872" s="132" t="s">
        <v>4503</v>
      </c>
      <c r="C1872" s="132" t="s">
        <v>586</v>
      </c>
      <c r="D1872" s="132" t="s">
        <v>385</v>
      </c>
      <c r="E1872" s="132"/>
      <c r="F1872" s="132"/>
    </row>
    <row r="1873" spans="1:6" hidden="1" x14ac:dyDescent="0.25">
      <c r="A1873" s="93">
        <v>3</v>
      </c>
      <c r="B1873" s="132"/>
      <c r="C1873" s="132"/>
      <c r="D1873" s="132"/>
      <c r="E1873" s="132"/>
      <c r="F1873" s="132"/>
    </row>
    <row r="1874" spans="1:6" hidden="1" x14ac:dyDescent="0.25">
      <c r="A1874" s="93">
        <v>4</v>
      </c>
      <c r="B1874" s="132"/>
      <c r="C1874" s="132"/>
      <c r="D1874" s="132"/>
      <c r="E1874" s="211"/>
      <c r="F1874" s="132"/>
    </row>
    <row r="1875" spans="1:6" hidden="1" x14ac:dyDescent="0.25">
      <c r="A1875" s="93">
        <v>5</v>
      </c>
      <c r="B1875" s="132"/>
      <c r="C1875" s="132"/>
      <c r="D1875" s="132"/>
      <c r="E1875" s="132"/>
      <c r="F1875" s="132"/>
    </row>
    <row r="1876" spans="1:6" hidden="1" x14ac:dyDescent="0.25"/>
    <row r="1877" spans="1:6" hidden="1" x14ac:dyDescent="0.25"/>
    <row r="1878" spans="1:6" hidden="1" x14ac:dyDescent="0.25"/>
    <row r="1879" spans="1:6" hidden="1" x14ac:dyDescent="0.25">
      <c r="A1879" s="189"/>
      <c r="B1879" s="190" t="s">
        <v>591</v>
      </c>
      <c r="C1879" s="191" t="s">
        <v>4504</v>
      </c>
      <c r="D1879" s="190"/>
      <c r="E1879" s="190"/>
      <c r="F1879" s="192"/>
    </row>
    <row r="1880" spans="1:6" hidden="1" x14ac:dyDescent="0.25">
      <c r="A1880" s="193" t="s">
        <v>580</v>
      </c>
      <c r="B1880" s="194" t="s">
        <v>576</v>
      </c>
      <c r="C1880" s="195"/>
      <c r="D1880" s="194" t="s">
        <v>577</v>
      </c>
      <c r="E1880" s="194" t="s">
        <v>1422</v>
      </c>
      <c r="F1880" s="196" t="s">
        <v>579</v>
      </c>
    </row>
    <row r="1881" spans="1:6" hidden="1" x14ac:dyDescent="0.25">
      <c r="A1881" s="814" t="s">
        <v>22</v>
      </c>
      <c r="B1881" s="814"/>
      <c r="C1881" s="814"/>
      <c r="D1881" s="814"/>
      <c r="E1881" s="814"/>
      <c r="F1881" s="814"/>
    </row>
    <row r="1882" spans="1:6" hidden="1" x14ac:dyDescent="0.25">
      <c r="A1882" s="93">
        <v>1</v>
      </c>
      <c r="B1882" s="126"/>
      <c r="C1882" s="127"/>
      <c r="D1882" s="126"/>
      <c r="E1882" s="126"/>
      <c r="F1882" s="126"/>
    </row>
    <row r="1883" spans="1:6" hidden="1" x14ac:dyDescent="0.25">
      <c r="A1883" s="93">
        <v>2</v>
      </c>
      <c r="B1883" s="126"/>
      <c r="C1883" s="127"/>
      <c r="D1883" s="126"/>
      <c r="E1883" s="126"/>
      <c r="F1883" s="126"/>
    </row>
    <row r="1884" spans="1:6" hidden="1" x14ac:dyDescent="0.25">
      <c r="A1884" s="814" t="s">
        <v>13</v>
      </c>
      <c r="B1884" s="814"/>
      <c r="C1884" s="814"/>
      <c r="D1884" s="814"/>
      <c r="E1884" s="814"/>
      <c r="F1884" s="814"/>
    </row>
    <row r="1885" spans="1:6" hidden="1" x14ac:dyDescent="0.25">
      <c r="A1885" s="133">
        <v>1</v>
      </c>
      <c r="B1885" s="126"/>
      <c r="C1885" s="127"/>
      <c r="D1885" s="126"/>
      <c r="E1885" s="126"/>
      <c r="F1885" s="126"/>
    </row>
    <row r="1886" spans="1:6" hidden="1" x14ac:dyDescent="0.25">
      <c r="A1886" s="133">
        <v>2</v>
      </c>
      <c r="B1886" s="126"/>
      <c r="C1886" s="127"/>
      <c r="D1886" s="126"/>
      <c r="E1886" s="126"/>
      <c r="F1886" s="126"/>
    </row>
    <row r="1887" spans="1:6" hidden="1" x14ac:dyDescent="0.25">
      <c r="A1887" s="814" t="s">
        <v>28</v>
      </c>
      <c r="B1887" s="814"/>
      <c r="C1887" s="814"/>
      <c r="D1887" s="814"/>
      <c r="E1887" s="814"/>
      <c r="F1887" s="814"/>
    </row>
    <row r="1888" spans="1:6" hidden="1" x14ac:dyDescent="0.25">
      <c r="A1888" s="93">
        <v>1</v>
      </c>
      <c r="B1888" s="126"/>
      <c r="C1888" s="127"/>
      <c r="D1888" s="126"/>
      <c r="E1888" s="126"/>
      <c r="F1888" s="126"/>
    </row>
    <row r="1889" spans="1:6" hidden="1" x14ac:dyDescent="0.25">
      <c r="A1889" s="85"/>
      <c r="B1889" s="72"/>
      <c r="C1889" s="73"/>
      <c r="D1889" s="72"/>
      <c r="E1889" s="22"/>
      <c r="F1889" s="401"/>
    </row>
    <row r="1890" spans="1:6" hidden="1" x14ac:dyDescent="0.25">
      <c r="A1890" s="811" t="s">
        <v>17</v>
      </c>
      <c r="B1890" s="812"/>
      <c r="C1890" s="812"/>
      <c r="D1890" s="812"/>
      <c r="E1890" s="812"/>
      <c r="F1890" s="813"/>
    </row>
    <row r="1891" spans="1:6" hidden="1" x14ac:dyDescent="0.25">
      <c r="A1891" s="93">
        <v>1</v>
      </c>
      <c r="B1891" s="85"/>
      <c r="C1891" s="85"/>
      <c r="D1891" s="85"/>
      <c r="E1891" s="85"/>
      <c r="F1891" s="85"/>
    </row>
    <row r="1892" spans="1:6" hidden="1" x14ac:dyDescent="0.25">
      <c r="A1892" s="85"/>
      <c r="B1892" s="85"/>
      <c r="C1892" s="85"/>
      <c r="D1892" s="85"/>
      <c r="E1892" s="85"/>
      <c r="F1892" s="85"/>
    </row>
    <row r="1893" spans="1:6" hidden="1" x14ac:dyDescent="0.25">
      <c r="A1893" s="811" t="s">
        <v>4</v>
      </c>
      <c r="B1893" s="812"/>
      <c r="C1893" s="812"/>
      <c r="D1893" s="812"/>
      <c r="E1893" s="812"/>
      <c r="F1893" s="813"/>
    </row>
    <row r="1894" spans="1:6" hidden="1" x14ac:dyDescent="0.25">
      <c r="A1894" s="93">
        <v>1</v>
      </c>
      <c r="B1894" s="85"/>
      <c r="C1894" s="85"/>
      <c r="D1894" s="85"/>
      <c r="E1894" s="85"/>
      <c r="F1894" s="85"/>
    </row>
    <row r="1895" spans="1:6" hidden="1" x14ac:dyDescent="0.25">
      <c r="A1895" s="93">
        <v>2</v>
      </c>
      <c r="B1895" s="85"/>
      <c r="C1895" s="85"/>
      <c r="D1895" s="85"/>
      <c r="E1895" s="85"/>
      <c r="F1895" s="85"/>
    </row>
    <row r="1896" spans="1:6" hidden="1" x14ac:dyDescent="0.25">
      <c r="A1896" s="811" t="s">
        <v>72</v>
      </c>
      <c r="B1896" s="812"/>
      <c r="C1896" s="812"/>
      <c r="D1896" s="812"/>
      <c r="E1896" s="812"/>
      <c r="F1896" s="813"/>
    </row>
    <row r="1897" spans="1:6" hidden="1" x14ac:dyDescent="0.25">
      <c r="A1897" s="93">
        <v>1</v>
      </c>
      <c r="B1897" s="85"/>
      <c r="C1897" s="85"/>
      <c r="D1897" s="85"/>
      <c r="E1897" s="85"/>
      <c r="F1897" s="85"/>
    </row>
    <row r="1898" spans="1:6" hidden="1" x14ac:dyDescent="0.25">
      <c r="A1898" s="85"/>
      <c r="B1898" s="85"/>
      <c r="C1898" s="85"/>
      <c r="D1898" s="85"/>
      <c r="E1898" s="85"/>
      <c r="F1898" s="85"/>
    </row>
    <row r="1899" spans="1:6" hidden="1" x14ac:dyDescent="0.25">
      <c r="A1899" s="811" t="s">
        <v>21</v>
      </c>
      <c r="B1899" s="812"/>
      <c r="C1899" s="812"/>
      <c r="D1899" s="812"/>
      <c r="E1899" s="812"/>
      <c r="F1899" s="813"/>
    </row>
    <row r="1900" spans="1:6" hidden="1" x14ac:dyDescent="0.25">
      <c r="A1900" s="132">
        <v>1</v>
      </c>
      <c r="B1900" s="85"/>
      <c r="C1900" s="85"/>
      <c r="D1900" s="85"/>
      <c r="E1900" s="85"/>
      <c r="F1900" s="85"/>
    </row>
    <row r="1901" spans="1:6" hidden="1" x14ac:dyDescent="0.25">
      <c r="A1901" s="85"/>
      <c r="B1901" s="85"/>
      <c r="C1901" s="85"/>
      <c r="D1901" s="85"/>
      <c r="E1901" s="85"/>
      <c r="F1901" s="85"/>
    </row>
    <row r="1902" spans="1:6" hidden="1" x14ac:dyDescent="0.25">
      <c r="A1902" s="85"/>
      <c r="B1902" s="85"/>
      <c r="C1902" s="85"/>
      <c r="D1902" s="85"/>
      <c r="E1902" s="85"/>
      <c r="F1902" s="85"/>
    </row>
    <row r="1903" spans="1:6" hidden="1" x14ac:dyDescent="0.25">
      <c r="A1903" s="85"/>
      <c r="B1903" s="85"/>
      <c r="C1903" s="85"/>
      <c r="D1903" s="85"/>
      <c r="E1903" s="85"/>
      <c r="F1903" s="85"/>
    </row>
    <row r="1904" spans="1:6" hidden="1" x14ac:dyDescent="0.25">
      <c r="A1904" s="85"/>
      <c r="B1904" s="85"/>
      <c r="C1904" s="85"/>
      <c r="D1904" s="85"/>
      <c r="E1904" s="85"/>
      <c r="F1904" s="85"/>
    </row>
    <row r="1905" spans="1:6" hidden="1" x14ac:dyDescent="0.25">
      <c r="A1905" s="85"/>
      <c r="B1905" s="85"/>
      <c r="C1905" s="85"/>
      <c r="D1905" s="85"/>
      <c r="E1905" s="85"/>
      <c r="F1905" s="85"/>
    </row>
    <row r="1906" spans="1:6" hidden="1" x14ac:dyDescent="0.25">
      <c r="A1906" s="85"/>
      <c r="B1906" s="85"/>
      <c r="C1906" s="85"/>
      <c r="D1906" s="85"/>
      <c r="E1906" s="85"/>
      <c r="F1906" s="85"/>
    </row>
    <row r="1907" spans="1:6" hidden="1" x14ac:dyDescent="0.25"/>
    <row r="1908" spans="1:6" hidden="1" x14ac:dyDescent="0.25"/>
    <row r="1909" spans="1:6" hidden="1" x14ac:dyDescent="0.25"/>
    <row r="1910" spans="1:6" hidden="1" x14ac:dyDescent="0.25"/>
    <row r="1911" spans="1:6" hidden="1" x14ac:dyDescent="0.25"/>
    <row r="1912" spans="1:6" hidden="1" x14ac:dyDescent="0.25"/>
    <row r="1913" spans="1:6" hidden="1" x14ac:dyDescent="0.25"/>
    <row r="1914" spans="1:6" hidden="1" x14ac:dyDescent="0.25"/>
    <row r="1915" spans="1:6" hidden="1" x14ac:dyDescent="0.25">
      <c r="A1915" s="305"/>
      <c r="B1915" s="31" t="s">
        <v>43</v>
      </c>
      <c r="C1915" s="30" t="s">
        <v>4457</v>
      </c>
      <c r="D1915" s="31"/>
      <c r="E1915" s="31"/>
      <c r="F1915" s="306"/>
    </row>
    <row r="1916" spans="1:6" hidden="1" x14ac:dyDescent="0.25">
      <c r="A1916" s="307" t="s">
        <v>580</v>
      </c>
      <c r="B1916" s="308" t="s">
        <v>576</v>
      </c>
      <c r="C1916" s="309"/>
      <c r="D1916" s="308" t="s">
        <v>577</v>
      </c>
      <c r="E1916" s="308" t="s">
        <v>578</v>
      </c>
      <c r="F1916" s="310" t="s">
        <v>579</v>
      </c>
    </row>
    <row r="1917" spans="1:6" hidden="1" x14ac:dyDescent="0.25">
      <c r="A1917" s="814" t="s">
        <v>22</v>
      </c>
      <c r="B1917" s="814"/>
      <c r="C1917" s="814"/>
      <c r="D1917" s="814"/>
      <c r="E1917" s="814"/>
      <c r="F1917" s="814"/>
    </row>
    <row r="1918" spans="1:6" hidden="1" x14ac:dyDescent="0.25">
      <c r="A1918" s="93">
        <v>1</v>
      </c>
      <c r="B1918" s="126"/>
      <c r="C1918" s="127"/>
      <c r="D1918" s="126"/>
      <c r="E1918" s="126"/>
      <c r="F1918" s="126"/>
    </row>
    <row r="1919" spans="1:6" hidden="1" x14ac:dyDescent="0.25">
      <c r="A1919" s="93">
        <v>2</v>
      </c>
      <c r="B1919" s="126"/>
      <c r="C1919" s="127"/>
      <c r="D1919" s="126"/>
      <c r="E1919" s="126"/>
      <c r="F1919" s="126"/>
    </row>
    <row r="1920" spans="1:6" hidden="1" x14ac:dyDescent="0.25">
      <c r="A1920" s="814" t="s">
        <v>13</v>
      </c>
      <c r="B1920" s="814"/>
      <c r="C1920" s="814"/>
      <c r="D1920" s="814"/>
      <c r="E1920" s="814"/>
      <c r="F1920" s="814"/>
    </row>
    <row r="1921" spans="1:6" hidden="1" x14ac:dyDescent="0.25">
      <c r="A1921" s="133"/>
      <c r="B1921" s="126"/>
      <c r="C1921" s="127"/>
      <c r="D1921" s="126"/>
      <c r="E1921" s="126"/>
      <c r="F1921" s="126"/>
    </row>
    <row r="1922" spans="1:6" hidden="1" x14ac:dyDescent="0.25">
      <c r="A1922" s="133"/>
      <c r="B1922" s="126"/>
      <c r="C1922" s="127"/>
      <c r="D1922" s="126"/>
      <c r="E1922" s="126"/>
      <c r="F1922" s="126"/>
    </row>
    <row r="1923" spans="1:6" hidden="1" x14ac:dyDescent="0.25">
      <c r="A1923" s="814" t="s">
        <v>28</v>
      </c>
      <c r="B1923" s="814"/>
      <c r="C1923" s="814"/>
      <c r="D1923" s="814"/>
      <c r="E1923" s="814"/>
      <c r="F1923" s="814"/>
    </row>
    <row r="1924" spans="1:6" hidden="1" x14ac:dyDescent="0.25">
      <c r="A1924" s="93">
        <v>1</v>
      </c>
      <c r="B1924" s="126"/>
      <c r="C1924" s="127"/>
      <c r="D1924" s="126"/>
      <c r="E1924" s="126"/>
      <c r="F1924" s="126"/>
    </row>
    <row r="1925" spans="1:6" hidden="1" x14ac:dyDescent="0.25">
      <c r="A1925" s="85"/>
      <c r="B1925" s="72"/>
      <c r="C1925" s="73"/>
      <c r="D1925" s="72"/>
      <c r="E1925" s="22"/>
      <c r="F1925" s="399"/>
    </row>
    <row r="1926" spans="1:6" hidden="1" x14ac:dyDescent="0.25">
      <c r="A1926" s="811" t="s">
        <v>17</v>
      </c>
      <c r="B1926" s="812"/>
      <c r="C1926" s="812"/>
      <c r="D1926" s="812"/>
      <c r="E1926" s="812"/>
      <c r="F1926" s="813"/>
    </row>
    <row r="1927" spans="1:6" hidden="1" x14ac:dyDescent="0.25">
      <c r="A1927" s="93">
        <v>1</v>
      </c>
      <c r="B1927" s="85"/>
      <c r="C1927" s="85"/>
      <c r="D1927" s="85"/>
      <c r="E1927" s="85"/>
      <c r="F1927" s="85"/>
    </row>
    <row r="1928" spans="1:6" hidden="1" x14ac:dyDescent="0.25">
      <c r="A1928" s="85"/>
      <c r="B1928" s="85"/>
      <c r="C1928" s="85"/>
      <c r="D1928" s="85"/>
      <c r="E1928" s="85"/>
      <c r="F1928" s="85"/>
    </row>
    <row r="1929" spans="1:6" hidden="1" x14ac:dyDescent="0.25">
      <c r="A1929" s="811" t="s">
        <v>4</v>
      </c>
      <c r="B1929" s="812"/>
      <c r="C1929" s="812"/>
      <c r="D1929" s="812"/>
      <c r="E1929" s="812"/>
      <c r="F1929" s="813"/>
    </row>
    <row r="1930" spans="1:6" hidden="1" x14ac:dyDescent="0.25">
      <c r="A1930" s="93">
        <v>1</v>
      </c>
      <c r="B1930" s="85" t="s">
        <v>3769</v>
      </c>
      <c r="C1930" s="85" t="s">
        <v>890</v>
      </c>
      <c r="D1930" s="85" t="s">
        <v>41</v>
      </c>
      <c r="E1930" s="85"/>
      <c r="F1930" s="85"/>
    </row>
    <row r="1931" spans="1:6" hidden="1" x14ac:dyDescent="0.25">
      <c r="A1931" s="93">
        <v>2</v>
      </c>
      <c r="B1931" s="85" t="s">
        <v>4523</v>
      </c>
      <c r="C1931" s="85" t="s">
        <v>890</v>
      </c>
      <c r="D1931" s="85" t="s">
        <v>155</v>
      </c>
      <c r="E1931" s="85"/>
      <c r="F1931" s="85"/>
    </row>
    <row r="1932" spans="1:6" hidden="1" x14ac:dyDescent="0.25">
      <c r="A1932" s="811" t="s">
        <v>72</v>
      </c>
      <c r="B1932" s="812"/>
      <c r="C1932" s="812"/>
      <c r="D1932" s="812"/>
      <c r="E1932" s="812"/>
      <c r="F1932" s="813"/>
    </row>
    <row r="1933" spans="1:6" hidden="1" x14ac:dyDescent="0.25">
      <c r="A1933" s="93">
        <v>1</v>
      </c>
      <c r="B1933" s="85" t="s">
        <v>3587</v>
      </c>
      <c r="C1933" s="85" t="s">
        <v>72</v>
      </c>
      <c r="D1933" s="85" t="s">
        <v>20</v>
      </c>
      <c r="E1933" s="85"/>
      <c r="F1933" s="85"/>
    </row>
    <row r="1934" spans="1:6" hidden="1" x14ac:dyDescent="0.25">
      <c r="A1934" s="85"/>
      <c r="B1934" s="85"/>
      <c r="C1934" s="85"/>
      <c r="D1934" s="85"/>
      <c r="E1934" s="85"/>
      <c r="F1934" s="85"/>
    </row>
    <row r="1935" spans="1:6" hidden="1" x14ac:dyDescent="0.25">
      <c r="A1935" s="811" t="s">
        <v>21</v>
      </c>
      <c r="B1935" s="812"/>
      <c r="C1935" s="812"/>
      <c r="D1935" s="812"/>
      <c r="E1935" s="812"/>
      <c r="F1935" s="813"/>
    </row>
    <row r="1936" spans="1:6" hidden="1" x14ac:dyDescent="0.25">
      <c r="A1936" s="93">
        <v>1</v>
      </c>
      <c r="B1936" s="132" t="s">
        <v>4458</v>
      </c>
      <c r="C1936" s="132" t="s">
        <v>21</v>
      </c>
      <c r="D1936" s="132" t="s">
        <v>9</v>
      </c>
      <c r="E1936" s="132"/>
      <c r="F1936" s="132"/>
    </row>
    <row r="1937" spans="1:6" hidden="1" x14ac:dyDescent="0.25">
      <c r="A1937" s="93">
        <v>2</v>
      </c>
      <c r="B1937" s="132" t="s">
        <v>4514</v>
      </c>
      <c r="C1937" s="132" t="s">
        <v>21</v>
      </c>
      <c r="D1937" s="132" t="s">
        <v>20</v>
      </c>
      <c r="E1937" s="132"/>
      <c r="F1937" s="132"/>
    </row>
    <row r="1938" spans="1:6" hidden="1" x14ac:dyDescent="0.25">
      <c r="A1938" s="93">
        <v>3</v>
      </c>
      <c r="B1938" s="132" t="s">
        <v>4515</v>
      </c>
      <c r="C1938" s="132" t="s">
        <v>21</v>
      </c>
      <c r="D1938" s="132" t="s">
        <v>5</v>
      </c>
      <c r="E1938" s="132"/>
      <c r="F1938" s="132"/>
    </row>
    <row r="1939" spans="1:6" hidden="1" x14ac:dyDescent="0.25">
      <c r="A1939" s="93">
        <v>4</v>
      </c>
      <c r="B1939" s="132" t="s">
        <v>4249</v>
      </c>
      <c r="C1939" s="132" t="s">
        <v>21</v>
      </c>
      <c r="D1939" s="132" t="s">
        <v>9</v>
      </c>
      <c r="E1939" s="211"/>
      <c r="F1939" s="132"/>
    </row>
    <row r="1940" spans="1:6" hidden="1" x14ac:dyDescent="0.25">
      <c r="A1940" s="350">
        <v>5</v>
      </c>
      <c r="B1940" s="322" t="s">
        <v>1430</v>
      </c>
      <c r="C1940" s="322" t="s">
        <v>21</v>
      </c>
      <c r="D1940" s="322" t="s">
        <v>41</v>
      </c>
      <c r="E1940" s="322"/>
      <c r="F1940" s="322"/>
    </row>
    <row r="1941" spans="1:6" hidden="1" x14ac:dyDescent="0.25">
      <c r="A1941" s="133">
        <v>6</v>
      </c>
      <c r="B1941" s="270" t="s">
        <v>4516</v>
      </c>
      <c r="C1941" s="270" t="s">
        <v>21</v>
      </c>
      <c r="D1941" s="270" t="s">
        <v>9</v>
      </c>
      <c r="E1941" s="270"/>
      <c r="F1941" s="270"/>
    </row>
    <row r="1942" spans="1:6" hidden="1" x14ac:dyDescent="0.25">
      <c r="A1942" s="93">
        <v>7</v>
      </c>
      <c r="B1942" s="132" t="s">
        <v>2612</v>
      </c>
      <c r="C1942" s="132" t="s">
        <v>21</v>
      </c>
      <c r="D1942" s="132" t="s">
        <v>20</v>
      </c>
      <c r="E1942" s="211"/>
      <c r="F1942" s="132"/>
    </row>
    <row r="1943" spans="1:6" hidden="1" x14ac:dyDescent="0.25">
      <c r="A1943" s="133">
        <v>8</v>
      </c>
      <c r="B1943" s="207" t="s">
        <v>4524</v>
      </c>
      <c r="C1943" s="207" t="s">
        <v>21</v>
      </c>
      <c r="D1943" s="207" t="s">
        <v>155</v>
      </c>
      <c r="E1943" s="85"/>
      <c r="F1943" s="85"/>
    </row>
    <row r="1944" spans="1:6" hidden="1" x14ac:dyDescent="0.25">
      <c r="A1944" s="85"/>
      <c r="B1944" s="85"/>
      <c r="C1944" s="85"/>
      <c r="D1944" s="85"/>
      <c r="E1944" s="85"/>
      <c r="F1944" s="85"/>
    </row>
    <row r="1945" spans="1:6" hidden="1" x14ac:dyDescent="0.25"/>
    <row r="1946" spans="1:6" hidden="1" x14ac:dyDescent="0.25"/>
    <row r="1947" spans="1:6" hidden="1" x14ac:dyDescent="0.25"/>
    <row r="1948" spans="1:6" hidden="1" x14ac:dyDescent="0.25">
      <c r="A1948" s="381"/>
      <c r="B1948" s="382" t="s">
        <v>63</v>
      </c>
      <c r="C1948" s="383">
        <v>44058</v>
      </c>
      <c r="D1948" s="382"/>
      <c r="E1948" s="382"/>
      <c r="F1948" s="384"/>
    </row>
    <row r="1949" spans="1:6" hidden="1" x14ac:dyDescent="0.25">
      <c r="A1949" s="175" t="s">
        <v>580</v>
      </c>
      <c r="B1949" s="176" t="s">
        <v>576</v>
      </c>
      <c r="C1949" s="177"/>
      <c r="D1949" s="176" t="s">
        <v>577</v>
      </c>
      <c r="E1949" s="176" t="s">
        <v>1422</v>
      </c>
      <c r="F1949" s="178" t="s">
        <v>579</v>
      </c>
    </row>
    <row r="1950" spans="1:6" hidden="1" x14ac:dyDescent="0.25">
      <c r="A1950" s="814" t="s">
        <v>22</v>
      </c>
      <c r="B1950" s="814"/>
      <c r="C1950" s="814"/>
      <c r="D1950" s="814"/>
      <c r="E1950" s="814"/>
      <c r="F1950" s="814"/>
    </row>
    <row r="1951" spans="1:6" hidden="1" x14ac:dyDescent="0.25">
      <c r="A1951" s="93">
        <v>1</v>
      </c>
      <c r="B1951" s="126"/>
      <c r="C1951" s="127"/>
      <c r="D1951" s="126"/>
      <c r="E1951" s="126"/>
      <c r="F1951" s="126"/>
    </row>
    <row r="1952" spans="1:6" hidden="1" x14ac:dyDescent="0.25">
      <c r="A1952" s="93">
        <v>2</v>
      </c>
      <c r="B1952" s="126"/>
      <c r="C1952" s="127"/>
      <c r="D1952" s="126"/>
      <c r="E1952" s="126"/>
      <c r="F1952" s="126"/>
    </row>
    <row r="1953" spans="1:6" hidden="1" x14ac:dyDescent="0.25">
      <c r="A1953" s="814" t="s">
        <v>13</v>
      </c>
      <c r="B1953" s="814"/>
      <c r="C1953" s="814"/>
      <c r="D1953" s="814"/>
      <c r="E1953" s="814"/>
      <c r="F1953" s="814"/>
    </row>
    <row r="1954" spans="1:6" hidden="1" x14ac:dyDescent="0.25">
      <c r="A1954" s="133">
        <v>1</v>
      </c>
      <c r="B1954" s="126" t="s">
        <v>4512</v>
      </c>
      <c r="C1954" s="127" t="s">
        <v>13</v>
      </c>
      <c r="D1954" s="126" t="s">
        <v>155</v>
      </c>
      <c r="E1954" s="126"/>
      <c r="F1954" s="126" t="s">
        <v>4513</v>
      </c>
    </row>
    <row r="1955" spans="1:6" hidden="1" x14ac:dyDescent="0.25">
      <c r="A1955" s="133">
        <v>2</v>
      </c>
      <c r="B1955" s="126" t="s">
        <v>2024</v>
      </c>
      <c r="C1955" s="127" t="s">
        <v>13</v>
      </c>
      <c r="D1955" s="126" t="s">
        <v>9</v>
      </c>
      <c r="E1955" s="126"/>
      <c r="F1955" s="126"/>
    </row>
    <row r="1956" spans="1:6" hidden="1" x14ac:dyDescent="0.25">
      <c r="A1956" s="133">
        <v>3</v>
      </c>
      <c r="B1956" s="126" t="s">
        <v>4608</v>
      </c>
      <c r="C1956" s="127" t="s">
        <v>13</v>
      </c>
      <c r="D1956" s="126" t="s">
        <v>9</v>
      </c>
      <c r="E1956" s="126"/>
      <c r="F1956" s="126"/>
    </row>
    <row r="1957" spans="1:6" hidden="1" x14ac:dyDescent="0.25">
      <c r="A1957" s="133">
        <v>4</v>
      </c>
      <c r="B1957" s="126"/>
      <c r="C1957" s="127"/>
      <c r="D1957" s="126"/>
      <c r="E1957" s="126"/>
      <c r="F1957" s="126"/>
    </row>
    <row r="1958" spans="1:6" hidden="1" x14ac:dyDescent="0.25">
      <c r="A1958" s="814" t="s">
        <v>28</v>
      </c>
      <c r="B1958" s="814"/>
      <c r="C1958" s="814"/>
      <c r="D1958" s="814"/>
      <c r="E1958" s="814"/>
      <c r="F1958" s="814"/>
    </row>
    <row r="1959" spans="1:6" hidden="1" x14ac:dyDescent="0.25">
      <c r="A1959" s="93">
        <v>1</v>
      </c>
      <c r="B1959" s="126"/>
      <c r="C1959" s="127"/>
      <c r="D1959" s="126"/>
      <c r="E1959" s="126"/>
      <c r="F1959" s="126"/>
    </row>
    <row r="1960" spans="1:6" hidden="1" x14ac:dyDescent="0.25">
      <c r="A1960" s="85"/>
      <c r="B1960" s="72"/>
      <c r="C1960" s="73"/>
      <c r="D1960" s="72"/>
      <c r="E1960" s="22"/>
      <c r="F1960" s="402"/>
    </row>
    <row r="1961" spans="1:6" hidden="1" x14ac:dyDescent="0.25">
      <c r="A1961" s="811" t="s">
        <v>17</v>
      </c>
      <c r="B1961" s="812"/>
      <c r="C1961" s="812"/>
      <c r="D1961" s="812"/>
      <c r="E1961" s="812"/>
      <c r="F1961" s="813"/>
    </row>
    <row r="1962" spans="1:6" hidden="1" x14ac:dyDescent="0.25">
      <c r="A1962" s="93">
        <v>1</v>
      </c>
      <c r="B1962" s="85"/>
      <c r="C1962" s="85"/>
      <c r="D1962" s="85"/>
      <c r="E1962" s="85"/>
      <c r="F1962" s="85"/>
    </row>
    <row r="1963" spans="1:6" hidden="1" x14ac:dyDescent="0.25">
      <c r="A1963" s="85"/>
      <c r="B1963" s="85"/>
      <c r="C1963" s="85"/>
      <c r="D1963" s="85"/>
      <c r="E1963" s="85"/>
      <c r="F1963" s="85"/>
    </row>
    <row r="1964" spans="1:6" hidden="1" x14ac:dyDescent="0.25">
      <c r="A1964" s="811" t="s">
        <v>4</v>
      </c>
      <c r="B1964" s="812"/>
      <c r="C1964" s="812"/>
      <c r="D1964" s="812"/>
      <c r="E1964" s="812"/>
      <c r="F1964" s="813"/>
    </row>
    <row r="1965" spans="1:6" hidden="1" x14ac:dyDescent="0.25">
      <c r="A1965" s="93">
        <v>1</v>
      </c>
      <c r="B1965" s="85"/>
      <c r="C1965" s="85"/>
      <c r="D1965" s="85"/>
      <c r="E1965" s="85"/>
      <c r="F1965" s="85"/>
    </row>
    <row r="1966" spans="1:6" hidden="1" x14ac:dyDescent="0.25">
      <c r="A1966" s="93">
        <v>2</v>
      </c>
      <c r="B1966" s="85"/>
      <c r="C1966" s="85"/>
      <c r="D1966" s="85"/>
      <c r="E1966" s="85"/>
      <c r="F1966" s="85"/>
    </row>
    <row r="1967" spans="1:6" hidden="1" x14ac:dyDescent="0.25">
      <c r="A1967" s="811" t="s">
        <v>72</v>
      </c>
      <c r="B1967" s="812"/>
      <c r="C1967" s="812"/>
      <c r="D1967" s="812"/>
      <c r="E1967" s="812"/>
      <c r="F1967" s="813"/>
    </row>
    <row r="1968" spans="1:6" hidden="1" x14ac:dyDescent="0.25">
      <c r="A1968" s="93">
        <v>1</v>
      </c>
      <c r="B1968" s="85"/>
      <c r="C1968" s="85"/>
      <c r="D1968" s="85"/>
      <c r="E1968" s="85"/>
      <c r="F1968" s="85"/>
    </row>
    <row r="1969" spans="1:6" hidden="1" x14ac:dyDescent="0.25">
      <c r="A1969" s="85"/>
      <c r="B1969" s="85"/>
      <c r="C1969" s="85"/>
      <c r="D1969" s="85"/>
      <c r="E1969" s="85"/>
      <c r="F1969" s="85"/>
    </row>
    <row r="1970" spans="1:6" hidden="1" x14ac:dyDescent="0.25">
      <c r="A1970" s="811" t="s">
        <v>21</v>
      </c>
      <c r="B1970" s="812"/>
      <c r="C1970" s="812"/>
      <c r="D1970" s="812"/>
      <c r="E1970" s="812"/>
      <c r="F1970" s="813"/>
    </row>
    <row r="1971" spans="1:6" hidden="1" x14ac:dyDescent="0.25">
      <c r="A1971" s="132">
        <v>1</v>
      </c>
      <c r="B1971" s="85"/>
      <c r="C1971" s="85"/>
      <c r="D1971" s="85"/>
      <c r="E1971" s="85"/>
      <c r="F1971" s="85"/>
    </row>
    <row r="1972" spans="1:6" hidden="1" x14ac:dyDescent="0.25">
      <c r="A1972" s="85"/>
      <c r="B1972" s="85"/>
      <c r="C1972" s="85"/>
      <c r="D1972" s="85"/>
      <c r="E1972" s="85"/>
      <c r="F1972" s="85"/>
    </row>
    <row r="1973" spans="1:6" hidden="1" x14ac:dyDescent="0.25">
      <c r="A1973" s="85"/>
      <c r="B1973" s="85"/>
      <c r="C1973" s="85"/>
      <c r="D1973" s="85"/>
      <c r="E1973" s="85"/>
      <c r="F1973" s="85"/>
    </row>
    <row r="1974" spans="1:6" hidden="1" x14ac:dyDescent="0.25">
      <c r="A1974" s="85"/>
      <c r="B1974" s="85"/>
      <c r="C1974" s="85"/>
      <c r="D1974" s="85"/>
      <c r="E1974" s="85"/>
      <c r="F1974" s="85"/>
    </row>
    <row r="1975" spans="1:6" hidden="1" x14ac:dyDescent="0.25">
      <c r="A1975" s="85"/>
      <c r="B1975" s="85"/>
      <c r="C1975" s="85"/>
      <c r="D1975" s="85"/>
      <c r="E1975" s="85"/>
      <c r="F1975" s="85"/>
    </row>
    <row r="1976" spans="1:6" hidden="1" x14ac:dyDescent="0.25">
      <c r="A1976" s="85"/>
      <c r="B1976" s="85"/>
      <c r="C1976" s="85"/>
      <c r="D1976" s="85"/>
      <c r="E1976" s="85"/>
      <c r="F1976" s="85"/>
    </row>
    <row r="1977" spans="1:6" hidden="1" x14ac:dyDescent="0.25">
      <c r="A1977" s="85"/>
      <c r="B1977" s="85"/>
      <c r="C1977" s="85"/>
      <c r="D1977" s="85"/>
      <c r="E1977" s="85"/>
      <c r="F1977" s="85"/>
    </row>
    <row r="1978" spans="1:6" hidden="1" x14ac:dyDescent="0.25"/>
    <row r="1979" spans="1:6" hidden="1" x14ac:dyDescent="0.25"/>
    <row r="1980" spans="1:6" hidden="1" x14ac:dyDescent="0.25"/>
    <row r="1981" spans="1:6" hidden="1" x14ac:dyDescent="0.25">
      <c r="A1981" s="189"/>
      <c r="B1981" s="190" t="s">
        <v>591</v>
      </c>
      <c r="C1981" s="191" t="s">
        <v>4505</v>
      </c>
      <c r="D1981" s="190"/>
      <c r="E1981" s="190"/>
      <c r="F1981" s="192"/>
    </row>
    <row r="1982" spans="1:6" hidden="1" x14ac:dyDescent="0.25">
      <c r="A1982" s="193" t="s">
        <v>580</v>
      </c>
      <c r="B1982" s="194" t="s">
        <v>576</v>
      </c>
      <c r="C1982" s="195"/>
      <c r="D1982" s="194" t="s">
        <v>577</v>
      </c>
      <c r="E1982" s="194" t="s">
        <v>1422</v>
      </c>
      <c r="F1982" s="196" t="s">
        <v>579</v>
      </c>
    </row>
    <row r="1983" spans="1:6" hidden="1" x14ac:dyDescent="0.25">
      <c r="A1983" s="814" t="s">
        <v>22</v>
      </c>
      <c r="B1983" s="814"/>
      <c r="C1983" s="814"/>
      <c r="D1983" s="814"/>
      <c r="E1983" s="814"/>
      <c r="F1983" s="814"/>
    </row>
    <row r="1984" spans="1:6" hidden="1" x14ac:dyDescent="0.25">
      <c r="A1984" s="93">
        <v>1</v>
      </c>
      <c r="B1984" s="126"/>
      <c r="C1984" s="127"/>
      <c r="D1984" s="126"/>
      <c r="E1984" s="126"/>
      <c r="F1984" s="126"/>
    </row>
    <row r="1985" spans="1:6" hidden="1" x14ac:dyDescent="0.25">
      <c r="A1985" s="93">
        <v>2</v>
      </c>
      <c r="B1985" s="126"/>
      <c r="C1985" s="127"/>
      <c r="D1985" s="126"/>
      <c r="E1985" s="126"/>
      <c r="F1985" s="126"/>
    </row>
    <row r="1986" spans="1:6" hidden="1" x14ac:dyDescent="0.25">
      <c r="A1986" s="814" t="s">
        <v>13</v>
      </c>
      <c r="B1986" s="814"/>
      <c r="C1986" s="814"/>
      <c r="D1986" s="814"/>
      <c r="E1986" s="814"/>
      <c r="F1986" s="814"/>
    </row>
    <row r="1987" spans="1:6" hidden="1" x14ac:dyDescent="0.25">
      <c r="A1987" s="133">
        <v>1</v>
      </c>
      <c r="B1987" s="126"/>
      <c r="C1987" s="127"/>
      <c r="D1987" s="126"/>
      <c r="E1987" s="126"/>
      <c r="F1987" s="126"/>
    </row>
    <row r="1988" spans="1:6" hidden="1" x14ac:dyDescent="0.25">
      <c r="A1988" s="133">
        <v>2</v>
      </c>
      <c r="B1988" s="126"/>
      <c r="C1988" s="127"/>
      <c r="D1988" s="126"/>
      <c r="E1988" s="126"/>
      <c r="F1988" s="126"/>
    </row>
    <row r="1989" spans="1:6" hidden="1" x14ac:dyDescent="0.25">
      <c r="A1989" s="814" t="s">
        <v>28</v>
      </c>
      <c r="B1989" s="814"/>
      <c r="C1989" s="814"/>
      <c r="D1989" s="814"/>
      <c r="E1989" s="814"/>
      <c r="F1989" s="814"/>
    </row>
    <row r="1990" spans="1:6" hidden="1" x14ac:dyDescent="0.25">
      <c r="A1990" s="93">
        <v>1</v>
      </c>
      <c r="B1990" s="126" t="s">
        <v>3554</v>
      </c>
      <c r="C1990" s="127" t="s">
        <v>28</v>
      </c>
      <c r="D1990" s="126" t="s">
        <v>20</v>
      </c>
      <c r="E1990" s="126"/>
      <c r="F1990" s="126"/>
    </row>
    <row r="1991" spans="1:6" hidden="1" x14ac:dyDescent="0.25">
      <c r="A1991" s="85"/>
      <c r="B1991" s="72"/>
      <c r="C1991" s="73"/>
      <c r="D1991" s="72"/>
      <c r="E1991" s="22"/>
      <c r="F1991" s="402"/>
    </row>
    <row r="1992" spans="1:6" hidden="1" x14ac:dyDescent="0.25">
      <c r="A1992" s="811" t="s">
        <v>17</v>
      </c>
      <c r="B1992" s="812"/>
      <c r="C1992" s="812"/>
      <c r="D1992" s="812"/>
      <c r="E1992" s="812"/>
      <c r="F1992" s="813"/>
    </row>
    <row r="1993" spans="1:6" hidden="1" x14ac:dyDescent="0.25">
      <c r="A1993" s="93">
        <v>1</v>
      </c>
      <c r="B1993" s="85"/>
      <c r="C1993" s="85"/>
      <c r="D1993" s="85"/>
      <c r="E1993" s="85"/>
      <c r="F1993" s="85"/>
    </row>
    <row r="1994" spans="1:6" hidden="1" x14ac:dyDescent="0.25">
      <c r="A1994" s="85"/>
      <c r="B1994" s="85"/>
      <c r="C1994" s="85"/>
      <c r="D1994" s="85"/>
      <c r="E1994" s="85"/>
      <c r="F1994" s="85"/>
    </row>
    <row r="1995" spans="1:6" hidden="1" x14ac:dyDescent="0.25">
      <c r="A1995" s="811" t="s">
        <v>4</v>
      </c>
      <c r="B1995" s="812"/>
      <c r="C1995" s="812"/>
      <c r="D1995" s="812"/>
      <c r="E1995" s="812"/>
      <c r="F1995" s="813"/>
    </row>
    <row r="1996" spans="1:6" hidden="1" x14ac:dyDescent="0.25">
      <c r="A1996" s="93">
        <v>1</v>
      </c>
      <c r="B1996" s="85"/>
      <c r="C1996" s="85"/>
      <c r="D1996" s="85"/>
      <c r="E1996" s="85"/>
      <c r="F1996" s="85"/>
    </row>
    <row r="1997" spans="1:6" hidden="1" x14ac:dyDescent="0.25">
      <c r="A1997" s="93">
        <v>2</v>
      </c>
      <c r="B1997" s="85"/>
      <c r="C1997" s="85"/>
      <c r="D1997" s="85"/>
      <c r="E1997" s="85"/>
      <c r="F1997" s="85"/>
    </row>
    <row r="1998" spans="1:6" hidden="1" x14ac:dyDescent="0.25">
      <c r="A1998" s="811" t="s">
        <v>72</v>
      </c>
      <c r="B1998" s="812"/>
      <c r="C1998" s="812"/>
      <c r="D1998" s="812"/>
      <c r="E1998" s="812"/>
      <c r="F1998" s="813"/>
    </row>
    <row r="1999" spans="1:6" hidden="1" x14ac:dyDescent="0.25">
      <c r="A1999" s="93">
        <v>1</v>
      </c>
      <c r="B1999" s="85"/>
      <c r="C1999" s="85"/>
      <c r="D1999" s="85"/>
      <c r="E1999" s="85"/>
      <c r="F1999" s="85"/>
    </row>
    <row r="2000" spans="1:6" hidden="1" x14ac:dyDescent="0.25">
      <c r="A2000" s="85"/>
      <c r="B2000" s="85"/>
      <c r="C2000" s="85"/>
      <c r="D2000" s="85"/>
      <c r="E2000" s="85"/>
      <c r="F2000" s="85"/>
    </row>
    <row r="2001" spans="1:6" hidden="1" x14ac:dyDescent="0.25">
      <c r="A2001" s="811" t="s">
        <v>21</v>
      </c>
      <c r="B2001" s="812"/>
      <c r="C2001" s="812"/>
      <c r="D2001" s="812"/>
      <c r="E2001" s="812"/>
      <c r="F2001" s="813"/>
    </row>
    <row r="2002" spans="1:6" hidden="1" x14ac:dyDescent="0.25">
      <c r="A2002" s="132">
        <v>1</v>
      </c>
      <c r="B2002" s="85"/>
      <c r="C2002" s="85"/>
      <c r="D2002" s="85"/>
      <c r="E2002" s="85"/>
      <c r="F2002" s="85"/>
    </row>
    <row r="2003" spans="1:6" hidden="1" x14ac:dyDescent="0.25">
      <c r="A2003" s="85"/>
      <c r="B2003" s="85"/>
      <c r="C2003" s="85"/>
      <c r="D2003" s="85"/>
      <c r="E2003" s="85"/>
      <c r="F2003" s="85"/>
    </row>
    <row r="2004" spans="1:6" hidden="1" x14ac:dyDescent="0.25">
      <c r="A2004" s="85"/>
      <c r="B2004" s="85"/>
      <c r="C2004" s="85"/>
      <c r="D2004" s="85"/>
      <c r="E2004" s="85"/>
      <c r="F2004" s="85"/>
    </row>
    <row r="2005" spans="1:6" hidden="1" x14ac:dyDescent="0.25">
      <c r="A2005" s="85"/>
      <c r="B2005" s="85"/>
      <c r="C2005" s="85"/>
      <c r="D2005" s="85"/>
      <c r="E2005" s="85"/>
      <c r="F2005" s="85"/>
    </row>
    <row r="2006" spans="1:6" hidden="1" x14ac:dyDescent="0.25">
      <c r="A2006" s="85"/>
      <c r="B2006" s="85"/>
      <c r="C2006" s="85"/>
      <c r="D2006" s="85"/>
      <c r="E2006" s="85"/>
      <c r="F2006" s="85"/>
    </row>
    <row r="2007" spans="1:6" hidden="1" x14ac:dyDescent="0.25">
      <c r="A2007" s="85"/>
      <c r="B2007" s="85"/>
      <c r="C2007" s="85"/>
      <c r="D2007" s="85"/>
      <c r="E2007" s="85"/>
      <c r="F2007" s="85"/>
    </row>
    <row r="2008" spans="1:6" hidden="1" x14ac:dyDescent="0.25">
      <c r="A2008" s="85"/>
      <c r="B2008" s="85"/>
      <c r="C2008" s="85"/>
      <c r="D2008" s="85"/>
      <c r="E2008" s="85"/>
      <c r="F2008" s="85"/>
    </row>
    <row r="2009" spans="1:6" hidden="1" x14ac:dyDescent="0.25"/>
    <row r="2010" spans="1:6" hidden="1" x14ac:dyDescent="0.25"/>
    <row r="2011" spans="1:6" hidden="1" x14ac:dyDescent="0.25"/>
    <row r="2012" spans="1:6" hidden="1" x14ac:dyDescent="0.25">
      <c r="A2012" s="305"/>
      <c r="B2012" s="31" t="s">
        <v>43</v>
      </c>
      <c r="C2012" s="30" t="s">
        <v>4506</v>
      </c>
      <c r="D2012" s="31"/>
      <c r="E2012" s="31"/>
      <c r="F2012" s="306"/>
    </row>
    <row r="2013" spans="1:6" hidden="1" x14ac:dyDescent="0.25">
      <c r="A2013" s="307" t="s">
        <v>580</v>
      </c>
      <c r="B2013" s="308" t="s">
        <v>576</v>
      </c>
      <c r="C2013" s="309"/>
      <c r="D2013" s="308" t="s">
        <v>577</v>
      </c>
      <c r="E2013" s="308" t="s">
        <v>578</v>
      </c>
      <c r="F2013" s="310" t="s">
        <v>579</v>
      </c>
    </row>
    <row r="2014" spans="1:6" hidden="1" x14ac:dyDescent="0.25">
      <c r="A2014" s="814" t="s">
        <v>22</v>
      </c>
      <c r="B2014" s="814"/>
      <c r="C2014" s="814"/>
      <c r="D2014" s="814"/>
      <c r="E2014" s="814"/>
      <c r="F2014" s="814"/>
    </row>
    <row r="2015" spans="1:6" hidden="1" x14ac:dyDescent="0.25">
      <c r="A2015" s="93">
        <v>1</v>
      </c>
      <c r="B2015" s="126"/>
      <c r="C2015" s="127"/>
      <c r="D2015" s="126"/>
      <c r="E2015" s="126"/>
      <c r="F2015" s="126"/>
    </row>
    <row r="2016" spans="1:6" hidden="1" x14ac:dyDescent="0.25">
      <c r="A2016" s="93">
        <v>2</v>
      </c>
      <c r="B2016" s="126"/>
      <c r="C2016" s="127"/>
      <c r="D2016" s="126"/>
      <c r="E2016" s="126"/>
      <c r="F2016" s="126"/>
    </row>
    <row r="2017" spans="1:6" hidden="1" x14ac:dyDescent="0.25">
      <c r="A2017" s="814" t="s">
        <v>13</v>
      </c>
      <c r="B2017" s="814"/>
      <c r="C2017" s="814"/>
      <c r="D2017" s="814"/>
      <c r="E2017" s="814"/>
      <c r="F2017" s="814"/>
    </row>
    <row r="2018" spans="1:6" hidden="1" x14ac:dyDescent="0.25">
      <c r="A2018" s="133">
        <v>1</v>
      </c>
      <c r="B2018" s="126" t="s">
        <v>1293</v>
      </c>
      <c r="C2018" s="127" t="s">
        <v>13</v>
      </c>
      <c r="D2018" s="126" t="s">
        <v>20</v>
      </c>
      <c r="E2018" s="126"/>
      <c r="F2018" s="126"/>
    </row>
    <row r="2019" spans="1:6" hidden="1" x14ac:dyDescent="0.25">
      <c r="A2019" s="133">
        <v>2</v>
      </c>
      <c r="B2019" s="126"/>
      <c r="C2019" s="127"/>
      <c r="D2019" s="126"/>
      <c r="E2019" s="126"/>
      <c r="F2019" s="126"/>
    </row>
    <row r="2020" spans="1:6" hidden="1" x14ac:dyDescent="0.25">
      <c r="A2020" s="814" t="s">
        <v>28</v>
      </c>
      <c r="B2020" s="814"/>
      <c r="C2020" s="814"/>
      <c r="D2020" s="814"/>
      <c r="E2020" s="814"/>
      <c r="F2020" s="814"/>
    </row>
    <row r="2021" spans="1:6" hidden="1" x14ac:dyDescent="0.25">
      <c r="A2021" s="93">
        <v>1</v>
      </c>
      <c r="B2021" s="126" t="s">
        <v>2798</v>
      </c>
      <c r="C2021" s="127" t="s">
        <v>28</v>
      </c>
      <c r="D2021" s="126" t="s">
        <v>20</v>
      </c>
      <c r="E2021" s="126"/>
      <c r="F2021" s="126"/>
    </row>
    <row r="2022" spans="1:6" hidden="1" x14ac:dyDescent="0.25">
      <c r="A2022" s="85"/>
      <c r="B2022" s="72"/>
      <c r="C2022" s="73"/>
      <c r="D2022" s="72"/>
      <c r="E2022" s="22"/>
      <c r="F2022" s="402"/>
    </row>
    <row r="2023" spans="1:6" hidden="1" x14ac:dyDescent="0.25">
      <c r="A2023" s="811" t="s">
        <v>17</v>
      </c>
      <c r="B2023" s="812"/>
      <c r="C2023" s="812"/>
      <c r="D2023" s="812"/>
      <c r="E2023" s="812"/>
      <c r="F2023" s="813"/>
    </row>
    <row r="2024" spans="1:6" hidden="1" x14ac:dyDescent="0.25">
      <c r="A2024" s="93">
        <v>1</v>
      </c>
      <c r="B2024" s="85"/>
      <c r="C2024" s="85"/>
      <c r="D2024" s="85"/>
      <c r="E2024" s="85"/>
      <c r="F2024" s="85"/>
    </row>
    <row r="2025" spans="1:6" hidden="1" x14ac:dyDescent="0.25">
      <c r="A2025" s="85"/>
      <c r="B2025" s="85"/>
      <c r="C2025" s="85"/>
      <c r="D2025" s="85"/>
      <c r="E2025" s="85"/>
      <c r="F2025" s="85"/>
    </row>
    <row r="2026" spans="1:6" hidden="1" x14ac:dyDescent="0.25">
      <c r="A2026" s="811" t="s">
        <v>4</v>
      </c>
      <c r="B2026" s="812"/>
      <c r="C2026" s="812"/>
      <c r="D2026" s="812"/>
      <c r="E2026" s="812"/>
      <c r="F2026" s="813"/>
    </row>
    <row r="2027" spans="1:6" hidden="1" x14ac:dyDescent="0.25">
      <c r="A2027" s="93">
        <v>1</v>
      </c>
      <c r="B2027" s="85"/>
      <c r="C2027" s="85"/>
      <c r="D2027" s="85"/>
      <c r="E2027" s="85"/>
      <c r="F2027" s="85"/>
    </row>
    <row r="2028" spans="1:6" hidden="1" x14ac:dyDescent="0.25">
      <c r="A2028" s="93">
        <v>2</v>
      </c>
      <c r="B2028" s="85"/>
      <c r="C2028" s="85"/>
      <c r="D2028" s="85"/>
      <c r="E2028" s="85"/>
      <c r="F2028" s="85"/>
    </row>
    <row r="2029" spans="1:6" hidden="1" x14ac:dyDescent="0.25">
      <c r="A2029" s="811" t="s">
        <v>72</v>
      </c>
      <c r="B2029" s="812"/>
      <c r="C2029" s="812"/>
      <c r="D2029" s="812"/>
      <c r="E2029" s="812"/>
      <c r="F2029" s="813"/>
    </row>
    <row r="2030" spans="1:6" hidden="1" x14ac:dyDescent="0.25">
      <c r="A2030" s="93">
        <v>1</v>
      </c>
      <c r="B2030" s="85"/>
      <c r="C2030" s="85"/>
      <c r="D2030" s="85"/>
      <c r="E2030" s="85"/>
      <c r="F2030" s="85"/>
    </row>
    <row r="2031" spans="1:6" hidden="1" x14ac:dyDescent="0.25">
      <c r="A2031" s="85"/>
      <c r="B2031" s="85"/>
      <c r="C2031" s="85"/>
      <c r="D2031" s="85"/>
      <c r="E2031" s="85"/>
      <c r="F2031" s="85"/>
    </row>
    <row r="2032" spans="1:6" hidden="1" x14ac:dyDescent="0.25">
      <c r="A2032" s="811" t="s">
        <v>21</v>
      </c>
      <c r="B2032" s="812"/>
      <c r="C2032" s="812"/>
      <c r="D2032" s="812"/>
      <c r="E2032" s="812"/>
      <c r="F2032" s="813"/>
    </row>
    <row r="2033" spans="1:6" hidden="1" x14ac:dyDescent="0.25">
      <c r="A2033" s="93">
        <v>1</v>
      </c>
      <c r="B2033" s="85" t="s">
        <v>388</v>
      </c>
      <c r="C2033" s="85" t="s">
        <v>21</v>
      </c>
      <c r="D2033" s="85" t="s">
        <v>20</v>
      </c>
      <c r="E2033" s="85"/>
      <c r="F2033" s="85"/>
    </row>
    <row r="2034" spans="1:6" hidden="1" x14ac:dyDescent="0.25">
      <c r="A2034" s="93">
        <v>2</v>
      </c>
      <c r="B2034" s="85" t="s">
        <v>2243</v>
      </c>
      <c r="C2034" s="85" t="s">
        <v>21</v>
      </c>
      <c r="D2034" s="85" t="s">
        <v>9</v>
      </c>
      <c r="E2034" s="85"/>
      <c r="F2034" s="85"/>
    </row>
    <row r="2035" spans="1:6" hidden="1" x14ac:dyDescent="0.25">
      <c r="A2035" s="93">
        <v>3</v>
      </c>
      <c r="B2035" s="85" t="s">
        <v>2243</v>
      </c>
      <c r="C2035" s="85" t="s">
        <v>21</v>
      </c>
      <c r="D2035" s="85" t="s">
        <v>9</v>
      </c>
      <c r="E2035" s="85"/>
      <c r="F2035" s="85"/>
    </row>
    <row r="2036" spans="1:6" hidden="1" x14ac:dyDescent="0.25">
      <c r="A2036" s="93">
        <v>4</v>
      </c>
      <c r="B2036" s="85" t="s">
        <v>1767</v>
      </c>
      <c r="C2036" s="85" t="s">
        <v>21</v>
      </c>
      <c r="D2036" s="85" t="s">
        <v>20</v>
      </c>
      <c r="E2036" s="85"/>
      <c r="F2036" s="85"/>
    </row>
    <row r="2037" spans="1:6" hidden="1" x14ac:dyDescent="0.25">
      <c r="A2037" s="93">
        <v>5</v>
      </c>
      <c r="B2037" s="85" t="s">
        <v>4218</v>
      </c>
      <c r="C2037" s="85" t="s">
        <v>21</v>
      </c>
      <c r="D2037" s="85" t="s">
        <v>20</v>
      </c>
      <c r="E2037" s="85"/>
      <c r="F2037" s="85"/>
    </row>
    <row r="2038" spans="1:6" hidden="1" x14ac:dyDescent="0.25">
      <c r="A2038" s="93">
        <v>6</v>
      </c>
      <c r="B2038" s="85" t="s">
        <v>2883</v>
      </c>
      <c r="C2038" s="85" t="s">
        <v>21</v>
      </c>
      <c r="D2038" s="85" t="s">
        <v>5</v>
      </c>
      <c r="E2038" s="85"/>
      <c r="F2038" s="85"/>
    </row>
    <row r="2039" spans="1:6" hidden="1" x14ac:dyDescent="0.25">
      <c r="A2039" s="93">
        <v>7</v>
      </c>
      <c r="B2039" s="85" t="s">
        <v>4047</v>
      </c>
      <c r="C2039" s="85" t="s">
        <v>21</v>
      </c>
      <c r="D2039" s="85" t="s">
        <v>9</v>
      </c>
      <c r="E2039" s="85"/>
      <c r="F2039" s="85"/>
    </row>
    <row r="2040" spans="1:6" hidden="1" x14ac:dyDescent="0.25">
      <c r="A2040" s="93">
        <v>8</v>
      </c>
      <c r="B2040" s="94" t="s">
        <v>4741</v>
      </c>
      <c r="C2040" s="94" t="s">
        <v>21</v>
      </c>
      <c r="D2040" s="94" t="s">
        <v>9</v>
      </c>
      <c r="E2040" s="85"/>
      <c r="F2040" s="85"/>
    </row>
    <row r="2041" spans="1:6" hidden="1" x14ac:dyDescent="0.25"/>
    <row r="2042" spans="1:6" hidden="1" x14ac:dyDescent="0.25"/>
    <row r="2043" spans="1:6" hidden="1" x14ac:dyDescent="0.25">
      <c r="A2043" s="381"/>
      <c r="B2043" s="382" t="s">
        <v>63</v>
      </c>
      <c r="C2043" s="383">
        <v>44065</v>
      </c>
      <c r="D2043" s="382"/>
      <c r="E2043" s="382"/>
      <c r="F2043" s="384"/>
    </row>
    <row r="2044" spans="1:6" hidden="1" x14ac:dyDescent="0.25">
      <c r="A2044" s="175" t="s">
        <v>580</v>
      </c>
      <c r="B2044" s="176" t="s">
        <v>576</v>
      </c>
      <c r="C2044" s="177"/>
      <c r="D2044" s="176" t="s">
        <v>577</v>
      </c>
      <c r="E2044" s="176" t="s">
        <v>1422</v>
      </c>
      <c r="F2044" s="178" t="s">
        <v>579</v>
      </c>
    </row>
    <row r="2045" spans="1:6" hidden="1" x14ac:dyDescent="0.25">
      <c r="A2045" s="814" t="s">
        <v>22</v>
      </c>
      <c r="B2045" s="814"/>
      <c r="C2045" s="814"/>
      <c r="D2045" s="814"/>
      <c r="E2045" s="814"/>
      <c r="F2045" s="814"/>
    </row>
    <row r="2046" spans="1:6" hidden="1" x14ac:dyDescent="0.25">
      <c r="A2046" s="93">
        <v>1</v>
      </c>
      <c r="B2046" s="126" t="s">
        <v>4744</v>
      </c>
      <c r="C2046" s="127" t="s">
        <v>22</v>
      </c>
      <c r="D2046" s="126" t="s">
        <v>9</v>
      </c>
      <c r="E2046" s="126"/>
      <c r="F2046" s="126"/>
    </row>
    <row r="2047" spans="1:6" hidden="1" x14ac:dyDescent="0.25">
      <c r="A2047" s="93">
        <v>2</v>
      </c>
      <c r="B2047" s="126" t="s">
        <v>4745</v>
      </c>
      <c r="C2047" s="127" t="s">
        <v>22</v>
      </c>
      <c r="D2047" s="126" t="s">
        <v>9</v>
      </c>
      <c r="E2047" s="126"/>
      <c r="F2047" s="126"/>
    </row>
    <row r="2048" spans="1:6" hidden="1" x14ac:dyDescent="0.25">
      <c r="A2048" s="814" t="s">
        <v>13</v>
      </c>
      <c r="B2048" s="814"/>
      <c r="C2048" s="814"/>
      <c r="D2048" s="814"/>
      <c r="E2048" s="814"/>
      <c r="F2048" s="814"/>
    </row>
    <row r="2049" spans="1:6" hidden="1" x14ac:dyDescent="0.25">
      <c r="A2049" s="133">
        <v>1</v>
      </c>
      <c r="B2049" s="126" t="s">
        <v>647</v>
      </c>
      <c r="C2049" s="127" t="s">
        <v>13</v>
      </c>
      <c r="D2049" s="126" t="s">
        <v>20</v>
      </c>
      <c r="E2049" s="126"/>
      <c r="F2049" s="126"/>
    </row>
    <row r="2050" spans="1:6" hidden="1" x14ac:dyDescent="0.25">
      <c r="A2050" s="133">
        <v>2</v>
      </c>
      <c r="B2050" s="126"/>
      <c r="C2050" s="127"/>
      <c r="D2050" s="126"/>
      <c r="E2050" s="126"/>
      <c r="F2050" s="126"/>
    </row>
    <row r="2051" spans="1:6" hidden="1" x14ac:dyDescent="0.25">
      <c r="A2051" s="814" t="s">
        <v>28</v>
      </c>
      <c r="B2051" s="814"/>
      <c r="C2051" s="814"/>
      <c r="D2051" s="814"/>
      <c r="E2051" s="814"/>
      <c r="F2051" s="814"/>
    </row>
    <row r="2052" spans="1:6" hidden="1" x14ac:dyDescent="0.25">
      <c r="A2052" s="93">
        <v>1</v>
      </c>
      <c r="B2052" s="126"/>
      <c r="C2052" s="127"/>
      <c r="D2052" s="126"/>
      <c r="E2052" s="126"/>
      <c r="F2052" s="126"/>
    </row>
    <row r="2053" spans="1:6" hidden="1" x14ac:dyDescent="0.25">
      <c r="A2053" s="85"/>
      <c r="B2053" s="72"/>
      <c r="C2053" s="73"/>
      <c r="D2053" s="72"/>
      <c r="E2053" s="22"/>
      <c r="F2053" s="402"/>
    </row>
    <row r="2054" spans="1:6" hidden="1" x14ac:dyDescent="0.25">
      <c r="A2054" s="811" t="s">
        <v>17</v>
      </c>
      <c r="B2054" s="812"/>
      <c r="C2054" s="812"/>
      <c r="D2054" s="812"/>
      <c r="E2054" s="812"/>
      <c r="F2054" s="813"/>
    </row>
    <row r="2055" spans="1:6" hidden="1" x14ac:dyDescent="0.25">
      <c r="A2055" s="93">
        <v>1</v>
      </c>
      <c r="B2055" s="85"/>
      <c r="C2055" s="85"/>
      <c r="D2055" s="85"/>
      <c r="E2055" s="85"/>
      <c r="F2055" s="85"/>
    </row>
    <row r="2056" spans="1:6" hidden="1" x14ac:dyDescent="0.25">
      <c r="A2056" s="85"/>
      <c r="B2056" s="85"/>
      <c r="C2056" s="85"/>
      <c r="D2056" s="85"/>
      <c r="E2056" s="85"/>
      <c r="F2056" s="85"/>
    </row>
    <row r="2057" spans="1:6" hidden="1" x14ac:dyDescent="0.25">
      <c r="A2057" s="811" t="s">
        <v>4</v>
      </c>
      <c r="B2057" s="812"/>
      <c r="C2057" s="812"/>
      <c r="D2057" s="812"/>
      <c r="E2057" s="812"/>
      <c r="F2057" s="813"/>
    </row>
    <row r="2058" spans="1:6" hidden="1" x14ac:dyDescent="0.25">
      <c r="A2058" s="93">
        <v>1</v>
      </c>
      <c r="B2058" s="85" t="s">
        <v>1591</v>
      </c>
      <c r="C2058" s="85" t="s">
        <v>890</v>
      </c>
      <c r="D2058" s="85" t="s">
        <v>20</v>
      </c>
      <c r="E2058" s="85"/>
      <c r="F2058" s="85"/>
    </row>
    <row r="2059" spans="1:6" hidden="1" x14ac:dyDescent="0.25">
      <c r="A2059" s="93">
        <v>2</v>
      </c>
      <c r="B2059" s="85" t="s">
        <v>4746</v>
      </c>
      <c r="C2059" s="85" t="s">
        <v>890</v>
      </c>
      <c r="D2059" s="85" t="s">
        <v>41</v>
      </c>
      <c r="E2059" s="85"/>
      <c r="F2059" s="85"/>
    </row>
    <row r="2060" spans="1:6" hidden="1" x14ac:dyDescent="0.25">
      <c r="A2060" s="811" t="s">
        <v>72</v>
      </c>
      <c r="B2060" s="812"/>
      <c r="C2060" s="812"/>
      <c r="D2060" s="812"/>
      <c r="E2060" s="812"/>
      <c r="F2060" s="813"/>
    </row>
    <row r="2061" spans="1:6" hidden="1" x14ac:dyDescent="0.25">
      <c r="A2061" s="93">
        <v>1</v>
      </c>
      <c r="B2061" s="85"/>
      <c r="C2061" s="85"/>
      <c r="D2061" s="85"/>
      <c r="E2061" s="85"/>
      <c r="F2061" s="85"/>
    </row>
    <row r="2062" spans="1:6" hidden="1" x14ac:dyDescent="0.25">
      <c r="A2062" s="85"/>
      <c r="B2062" s="85"/>
      <c r="C2062" s="85"/>
      <c r="D2062" s="85"/>
      <c r="E2062" s="85"/>
      <c r="F2062" s="85"/>
    </row>
    <row r="2063" spans="1:6" hidden="1" x14ac:dyDescent="0.25">
      <c r="A2063" s="811" t="s">
        <v>21</v>
      </c>
      <c r="B2063" s="812"/>
      <c r="C2063" s="812"/>
      <c r="D2063" s="812"/>
      <c r="E2063" s="812"/>
      <c r="F2063" s="813"/>
    </row>
    <row r="2064" spans="1:6" hidden="1" x14ac:dyDescent="0.25">
      <c r="A2064" s="93">
        <v>1</v>
      </c>
      <c r="B2064" s="85" t="s">
        <v>2058</v>
      </c>
      <c r="C2064" s="85" t="s">
        <v>21</v>
      </c>
      <c r="D2064" s="85" t="s">
        <v>9</v>
      </c>
      <c r="E2064" s="85"/>
      <c r="F2064" s="85"/>
    </row>
    <row r="2065" spans="1:6" hidden="1" x14ac:dyDescent="0.25">
      <c r="A2065" s="93">
        <v>2</v>
      </c>
      <c r="B2065" s="85" t="s">
        <v>4521</v>
      </c>
      <c r="C2065" s="85" t="s">
        <v>21</v>
      </c>
      <c r="D2065" s="85" t="s">
        <v>155</v>
      </c>
      <c r="E2065" s="85"/>
      <c r="F2065" s="85"/>
    </row>
    <row r="2066" spans="1:6" hidden="1" x14ac:dyDescent="0.25">
      <c r="A2066" s="93">
        <v>3</v>
      </c>
      <c r="B2066" s="85" t="s">
        <v>4742</v>
      </c>
      <c r="C2066" s="85" t="s">
        <v>21</v>
      </c>
      <c r="D2066" s="85" t="s">
        <v>5</v>
      </c>
      <c r="E2066" s="85"/>
      <c r="F2066" s="85"/>
    </row>
    <row r="2067" spans="1:6" hidden="1" x14ac:dyDescent="0.25">
      <c r="A2067" s="85"/>
      <c r="B2067" s="85"/>
      <c r="C2067" s="85"/>
      <c r="D2067" s="85"/>
      <c r="E2067" s="85"/>
      <c r="F2067" s="85"/>
    </row>
    <row r="2068" spans="1:6" hidden="1" x14ac:dyDescent="0.25">
      <c r="A2068" s="85"/>
      <c r="B2068" s="85"/>
      <c r="C2068" s="85"/>
      <c r="D2068" s="85"/>
      <c r="E2068" s="85"/>
      <c r="F2068" s="85"/>
    </row>
    <row r="2069" spans="1:6" hidden="1" x14ac:dyDescent="0.25">
      <c r="A2069" s="85"/>
      <c r="B2069" s="85"/>
      <c r="C2069" s="85"/>
      <c r="D2069" s="85"/>
      <c r="E2069" s="85"/>
      <c r="F2069" s="85"/>
    </row>
    <row r="2070" spans="1:6" hidden="1" x14ac:dyDescent="0.25">
      <c r="A2070" s="85"/>
      <c r="B2070" s="85"/>
      <c r="C2070" s="85"/>
      <c r="D2070" s="85"/>
      <c r="E2070" s="85"/>
      <c r="F2070" s="85"/>
    </row>
    <row r="2071" spans="1:6" hidden="1" x14ac:dyDescent="0.25"/>
    <row r="2072" spans="1:6" hidden="1" x14ac:dyDescent="0.25"/>
    <row r="2073" spans="1:6" hidden="1" x14ac:dyDescent="0.25">
      <c r="A2073" s="189"/>
      <c r="B2073" s="190" t="s">
        <v>591</v>
      </c>
      <c r="C2073" s="191" t="s">
        <v>4507</v>
      </c>
      <c r="D2073" s="190"/>
      <c r="E2073" s="190"/>
      <c r="F2073" s="192"/>
    </row>
    <row r="2074" spans="1:6" hidden="1" x14ac:dyDescent="0.25">
      <c r="A2074" s="193" t="s">
        <v>580</v>
      </c>
      <c r="B2074" s="194" t="s">
        <v>576</v>
      </c>
      <c r="C2074" s="195"/>
      <c r="D2074" s="194" t="s">
        <v>577</v>
      </c>
      <c r="E2074" s="194" t="s">
        <v>1422</v>
      </c>
      <c r="F2074" s="196" t="s">
        <v>579</v>
      </c>
    </row>
    <row r="2075" spans="1:6" hidden="1" x14ac:dyDescent="0.25">
      <c r="A2075" s="814" t="s">
        <v>22</v>
      </c>
      <c r="B2075" s="814"/>
      <c r="C2075" s="814"/>
      <c r="D2075" s="814"/>
      <c r="E2075" s="814"/>
      <c r="F2075" s="814"/>
    </row>
    <row r="2076" spans="1:6" hidden="1" x14ac:dyDescent="0.25">
      <c r="A2076" s="93">
        <v>1</v>
      </c>
      <c r="B2076" s="126"/>
      <c r="C2076" s="127"/>
      <c r="D2076" s="126"/>
      <c r="E2076" s="126"/>
      <c r="F2076" s="126"/>
    </row>
    <row r="2077" spans="1:6" hidden="1" x14ac:dyDescent="0.25">
      <c r="A2077" s="93">
        <v>2</v>
      </c>
      <c r="B2077" s="126"/>
      <c r="C2077" s="127"/>
      <c r="D2077" s="126"/>
      <c r="E2077" s="126"/>
      <c r="F2077" s="126"/>
    </row>
    <row r="2078" spans="1:6" hidden="1" x14ac:dyDescent="0.25">
      <c r="A2078" s="814" t="s">
        <v>13</v>
      </c>
      <c r="B2078" s="814"/>
      <c r="C2078" s="814"/>
      <c r="D2078" s="814"/>
      <c r="E2078" s="814"/>
      <c r="F2078" s="814"/>
    </row>
    <row r="2079" spans="1:6" hidden="1" x14ac:dyDescent="0.25">
      <c r="A2079" s="133">
        <v>1</v>
      </c>
      <c r="B2079" s="126" t="s">
        <v>3695</v>
      </c>
      <c r="C2079" s="127" t="s">
        <v>13</v>
      </c>
      <c r="D2079" s="126" t="s">
        <v>41</v>
      </c>
      <c r="E2079" s="126"/>
      <c r="F2079" s="126"/>
    </row>
    <row r="2080" spans="1:6" hidden="1" x14ac:dyDescent="0.25">
      <c r="A2080" s="133">
        <v>2</v>
      </c>
      <c r="B2080" s="126"/>
      <c r="C2080" s="127"/>
      <c r="D2080" s="126"/>
      <c r="E2080" s="126"/>
      <c r="F2080" s="126"/>
    </row>
    <row r="2081" spans="1:6" hidden="1" x14ac:dyDescent="0.25">
      <c r="A2081" s="814" t="s">
        <v>28</v>
      </c>
      <c r="B2081" s="814"/>
      <c r="C2081" s="814"/>
      <c r="D2081" s="814"/>
      <c r="E2081" s="814"/>
      <c r="F2081" s="814"/>
    </row>
    <row r="2082" spans="1:6" hidden="1" x14ac:dyDescent="0.25">
      <c r="A2082" s="93">
        <v>1</v>
      </c>
      <c r="B2082" s="126"/>
      <c r="C2082" s="127"/>
      <c r="D2082" s="126"/>
      <c r="E2082" s="126"/>
      <c r="F2082" s="126"/>
    </row>
    <row r="2083" spans="1:6" hidden="1" x14ac:dyDescent="0.25">
      <c r="A2083" s="85"/>
      <c r="B2083" s="72"/>
      <c r="C2083" s="73"/>
      <c r="D2083" s="72"/>
      <c r="E2083" s="22"/>
      <c r="F2083" s="402"/>
    </row>
    <row r="2084" spans="1:6" hidden="1" x14ac:dyDescent="0.25">
      <c r="A2084" s="811" t="s">
        <v>17</v>
      </c>
      <c r="B2084" s="812"/>
      <c r="C2084" s="812"/>
      <c r="D2084" s="812"/>
      <c r="E2084" s="812"/>
      <c r="F2084" s="813"/>
    </row>
    <row r="2085" spans="1:6" hidden="1" x14ac:dyDescent="0.25">
      <c r="A2085" s="93">
        <v>1</v>
      </c>
      <c r="B2085" s="85"/>
      <c r="C2085" s="85"/>
      <c r="D2085" s="85"/>
      <c r="E2085" s="85"/>
      <c r="F2085" s="85"/>
    </row>
    <row r="2086" spans="1:6" hidden="1" x14ac:dyDescent="0.25">
      <c r="A2086" s="85"/>
      <c r="B2086" s="85"/>
      <c r="C2086" s="85"/>
      <c r="D2086" s="85"/>
      <c r="E2086" s="85"/>
      <c r="F2086" s="85"/>
    </row>
    <row r="2087" spans="1:6" hidden="1" x14ac:dyDescent="0.25">
      <c r="A2087" s="811" t="s">
        <v>4</v>
      </c>
      <c r="B2087" s="812"/>
      <c r="C2087" s="812"/>
      <c r="D2087" s="812"/>
      <c r="E2087" s="812"/>
      <c r="F2087" s="813"/>
    </row>
    <row r="2088" spans="1:6" hidden="1" x14ac:dyDescent="0.25">
      <c r="A2088" s="93">
        <v>1</v>
      </c>
      <c r="B2088" s="85" t="s">
        <v>2214</v>
      </c>
      <c r="C2088" s="85" t="s">
        <v>890</v>
      </c>
      <c r="D2088" s="85" t="s">
        <v>882</v>
      </c>
      <c r="E2088" s="85"/>
      <c r="F2088" s="85"/>
    </row>
    <row r="2089" spans="1:6" hidden="1" x14ac:dyDescent="0.25">
      <c r="A2089" s="93">
        <v>2</v>
      </c>
      <c r="B2089" s="85"/>
      <c r="C2089" s="85"/>
      <c r="D2089" s="85"/>
      <c r="E2089" s="85"/>
      <c r="F2089" s="85"/>
    </row>
    <row r="2090" spans="1:6" hidden="1" x14ac:dyDescent="0.25">
      <c r="A2090" s="811" t="s">
        <v>72</v>
      </c>
      <c r="B2090" s="812"/>
      <c r="C2090" s="812"/>
      <c r="D2090" s="812"/>
      <c r="E2090" s="812"/>
      <c r="F2090" s="813"/>
    </row>
    <row r="2091" spans="1:6" hidden="1" x14ac:dyDescent="0.25">
      <c r="A2091" s="93">
        <v>1</v>
      </c>
      <c r="B2091" s="85"/>
      <c r="C2091" s="85"/>
      <c r="D2091" s="85"/>
      <c r="E2091" s="85"/>
      <c r="F2091" s="85"/>
    </row>
    <row r="2092" spans="1:6" hidden="1" x14ac:dyDescent="0.25">
      <c r="A2092" s="85"/>
      <c r="B2092" s="85"/>
      <c r="C2092" s="85"/>
      <c r="D2092" s="85"/>
      <c r="E2092" s="85"/>
      <c r="F2092" s="85"/>
    </row>
    <row r="2093" spans="1:6" hidden="1" x14ac:dyDescent="0.25">
      <c r="A2093" s="811" t="s">
        <v>21</v>
      </c>
      <c r="B2093" s="812"/>
      <c r="C2093" s="812"/>
      <c r="D2093" s="812"/>
      <c r="E2093" s="812"/>
      <c r="F2093" s="813"/>
    </row>
    <row r="2094" spans="1:6" hidden="1" x14ac:dyDescent="0.25">
      <c r="A2094" s="93">
        <v>1</v>
      </c>
      <c r="B2094" s="85" t="s">
        <v>4739</v>
      </c>
      <c r="C2094" s="85" t="s">
        <v>21</v>
      </c>
      <c r="D2094" s="85" t="s">
        <v>20</v>
      </c>
      <c r="E2094" s="85"/>
      <c r="F2094" s="85"/>
    </row>
    <row r="2095" spans="1:6" hidden="1" x14ac:dyDescent="0.25">
      <c r="A2095" s="93">
        <v>2</v>
      </c>
      <c r="B2095" s="85" t="s">
        <v>4826</v>
      </c>
      <c r="C2095" s="85" t="s">
        <v>21</v>
      </c>
      <c r="D2095" s="85" t="s">
        <v>385</v>
      </c>
      <c r="E2095" s="85"/>
      <c r="F2095" s="85"/>
    </row>
    <row r="2096" spans="1:6" hidden="1" x14ac:dyDescent="0.25">
      <c r="A2096" s="93">
        <v>3</v>
      </c>
      <c r="B2096" s="85" t="s">
        <v>4833</v>
      </c>
      <c r="C2096" s="85" t="s">
        <v>21</v>
      </c>
      <c r="D2096" s="85" t="s">
        <v>9</v>
      </c>
      <c r="E2096" s="85"/>
      <c r="F2096" s="85"/>
    </row>
    <row r="2097" spans="1:6" hidden="1" x14ac:dyDescent="0.25">
      <c r="A2097" s="85"/>
      <c r="B2097" s="85"/>
      <c r="C2097" s="85"/>
      <c r="D2097" s="85"/>
      <c r="E2097" s="85"/>
      <c r="F2097" s="85"/>
    </row>
    <row r="2098" spans="1:6" hidden="1" x14ac:dyDescent="0.25">
      <c r="A2098" s="85"/>
      <c r="B2098" s="85"/>
      <c r="C2098" s="85"/>
      <c r="D2098" s="85"/>
      <c r="E2098" s="85"/>
      <c r="F2098" s="85"/>
    </row>
    <row r="2099" spans="1:6" hidden="1" x14ac:dyDescent="0.25">
      <c r="A2099" s="85"/>
      <c r="B2099" s="85"/>
      <c r="C2099" s="85"/>
      <c r="D2099" s="85"/>
      <c r="E2099" s="85"/>
      <c r="F2099" s="85"/>
    </row>
    <row r="2100" spans="1:6" hidden="1" x14ac:dyDescent="0.25">
      <c r="A2100" s="85"/>
      <c r="B2100" s="85"/>
      <c r="C2100" s="85"/>
      <c r="D2100" s="85"/>
      <c r="E2100" s="85"/>
      <c r="F2100" s="85"/>
    </row>
    <row r="2101" spans="1:6" hidden="1" x14ac:dyDescent="0.25"/>
    <row r="2102" spans="1:6" hidden="1" x14ac:dyDescent="0.25"/>
    <row r="2103" spans="1:6" hidden="1" x14ac:dyDescent="0.25">
      <c r="A2103" s="305"/>
      <c r="B2103" s="31" t="s">
        <v>43</v>
      </c>
      <c r="C2103" s="30" t="s">
        <v>4508</v>
      </c>
      <c r="D2103" s="31"/>
      <c r="E2103" s="31"/>
      <c r="F2103" s="306"/>
    </row>
    <row r="2104" spans="1:6" hidden="1" x14ac:dyDescent="0.25">
      <c r="A2104" s="307" t="s">
        <v>580</v>
      </c>
      <c r="B2104" s="308" t="s">
        <v>576</v>
      </c>
      <c r="C2104" s="309"/>
      <c r="D2104" s="308" t="s">
        <v>577</v>
      </c>
      <c r="E2104" s="308" t="s">
        <v>578</v>
      </c>
      <c r="F2104" s="310" t="s">
        <v>579</v>
      </c>
    </row>
    <row r="2105" spans="1:6" hidden="1" x14ac:dyDescent="0.25">
      <c r="A2105" s="814" t="s">
        <v>22</v>
      </c>
      <c r="B2105" s="814"/>
      <c r="C2105" s="814"/>
      <c r="D2105" s="814"/>
      <c r="E2105" s="814"/>
      <c r="F2105" s="814"/>
    </row>
    <row r="2106" spans="1:6" hidden="1" x14ac:dyDescent="0.25">
      <c r="A2106" s="93">
        <v>1</v>
      </c>
      <c r="B2106" s="126" t="s">
        <v>637</v>
      </c>
      <c r="C2106" s="127" t="s">
        <v>22</v>
      </c>
      <c r="D2106" s="126" t="s">
        <v>20</v>
      </c>
      <c r="E2106" s="126"/>
      <c r="F2106" s="126"/>
    </row>
    <row r="2107" spans="1:6" hidden="1" x14ac:dyDescent="0.25">
      <c r="A2107" s="93">
        <v>2</v>
      </c>
      <c r="B2107" s="126" t="s">
        <v>4839</v>
      </c>
      <c r="C2107" s="127" t="s">
        <v>22</v>
      </c>
      <c r="D2107" s="126" t="s">
        <v>155</v>
      </c>
      <c r="E2107" s="126"/>
      <c r="F2107" s="126"/>
    </row>
    <row r="2108" spans="1:6" hidden="1" x14ac:dyDescent="0.25">
      <c r="A2108" s="93">
        <v>3</v>
      </c>
      <c r="B2108" s="126" t="s">
        <v>4841</v>
      </c>
      <c r="C2108" s="127" t="s">
        <v>22</v>
      </c>
      <c r="D2108" s="126" t="s">
        <v>20</v>
      </c>
      <c r="E2108" s="126"/>
      <c r="F2108" s="126"/>
    </row>
    <row r="2109" spans="1:6" hidden="1" x14ac:dyDescent="0.25">
      <c r="A2109" s="814" t="s">
        <v>13</v>
      </c>
      <c r="B2109" s="814"/>
      <c r="C2109" s="814"/>
      <c r="D2109" s="814"/>
      <c r="E2109" s="814"/>
      <c r="F2109" s="814"/>
    </row>
    <row r="2110" spans="1:6" hidden="1" x14ac:dyDescent="0.25">
      <c r="A2110" s="133">
        <v>1</v>
      </c>
      <c r="B2110" s="126"/>
      <c r="C2110" s="127"/>
      <c r="D2110" s="126"/>
      <c r="E2110" s="126"/>
      <c r="F2110" s="126"/>
    </row>
    <row r="2111" spans="1:6" hidden="1" x14ac:dyDescent="0.25">
      <c r="A2111" s="133">
        <v>2</v>
      </c>
      <c r="B2111" s="126"/>
      <c r="C2111" s="127"/>
      <c r="D2111" s="126"/>
      <c r="E2111" s="126"/>
      <c r="F2111" s="126"/>
    </row>
    <row r="2112" spans="1:6" hidden="1" x14ac:dyDescent="0.25">
      <c r="A2112" s="814" t="s">
        <v>28</v>
      </c>
      <c r="B2112" s="814"/>
      <c r="C2112" s="814"/>
      <c r="D2112" s="814"/>
      <c r="E2112" s="814"/>
      <c r="F2112" s="814"/>
    </row>
    <row r="2113" spans="1:6" hidden="1" x14ac:dyDescent="0.25">
      <c r="A2113" s="93">
        <v>1</v>
      </c>
      <c r="B2113" s="126"/>
      <c r="C2113" s="127"/>
      <c r="D2113" s="126"/>
      <c r="E2113" s="126"/>
      <c r="F2113" s="126"/>
    </row>
    <row r="2114" spans="1:6" hidden="1" x14ac:dyDescent="0.25">
      <c r="A2114" s="85"/>
      <c r="B2114" s="72"/>
      <c r="C2114" s="73"/>
      <c r="D2114" s="72"/>
      <c r="E2114" s="22"/>
      <c r="F2114" s="402"/>
    </row>
    <row r="2115" spans="1:6" hidden="1" x14ac:dyDescent="0.25">
      <c r="A2115" s="811" t="s">
        <v>17</v>
      </c>
      <c r="B2115" s="812"/>
      <c r="C2115" s="812"/>
      <c r="D2115" s="812"/>
      <c r="E2115" s="812"/>
      <c r="F2115" s="813"/>
    </row>
    <row r="2116" spans="1:6" hidden="1" x14ac:dyDescent="0.25">
      <c r="A2116" s="93">
        <v>1</v>
      </c>
      <c r="B2116" s="85"/>
      <c r="C2116" s="85"/>
      <c r="D2116" s="85"/>
      <c r="E2116" s="85"/>
      <c r="F2116" s="85"/>
    </row>
    <row r="2117" spans="1:6" hidden="1" x14ac:dyDescent="0.25">
      <c r="A2117" s="85"/>
      <c r="B2117" s="85"/>
      <c r="C2117" s="85"/>
      <c r="D2117" s="85"/>
      <c r="E2117" s="85"/>
      <c r="F2117" s="85"/>
    </row>
    <row r="2118" spans="1:6" hidden="1" x14ac:dyDescent="0.25">
      <c r="A2118" s="811" t="s">
        <v>4</v>
      </c>
      <c r="B2118" s="812"/>
      <c r="C2118" s="812"/>
      <c r="D2118" s="812"/>
      <c r="E2118" s="812"/>
      <c r="F2118" s="813"/>
    </row>
    <row r="2119" spans="1:6" hidden="1" x14ac:dyDescent="0.25">
      <c r="A2119" s="93">
        <v>1</v>
      </c>
      <c r="B2119" s="85"/>
      <c r="C2119" s="85"/>
      <c r="D2119" s="85"/>
      <c r="E2119" s="85"/>
      <c r="F2119" s="85"/>
    </row>
    <row r="2120" spans="1:6" hidden="1" x14ac:dyDescent="0.25">
      <c r="A2120" s="93">
        <v>2</v>
      </c>
      <c r="B2120" s="85"/>
      <c r="C2120" s="85"/>
      <c r="D2120" s="85"/>
      <c r="E2120" s="85"/>
      <c r="F2120" s="85"/>
    </row>
    <row r="2121" spans="1:6" hidden="1" x14ac:dyDescent="0.25">
      <c r="A2121" s="811" t="s">
        <v>72</v>
      </c>
      <c r="B2121" s="812"/>
      <c r="C2121" s="812"/>
      <c r="D2121" s="812"/>
      <c r="E2121" s="812"/>
      <c r="F2121" s="813"/>
    </row>
    <row r="2122" spans="1:6" hidden="1" x14ac:dyDescent="0.25">
      <c r="A2122" s="93">
        <v>1</v>
      </c>
      <c r="B2122" s="85" t="s">
        <v>3876</v>
      </c>
      <c r="C2122" s="85" t="s">
        <v>72</v>
      </c>
      <c r="D2122" s="85" t="s">
        <v>20</v>
      </c>
      <c r="E2122" s="85"/>
      <c r="F2122" s="85"/>
    </row>
    <row r="2123" spans="1:6" hidden="1" x14ac:dyDescent="0.25">
      <c r="A2123" s="93">
        <v>2</v>
      </c>
      <c r="B2123" s="85" t="s">
        <v>4887</v>
      </c>
      <c r="C2123" s="85" t="s">
        <v>72</v>
      </c>
      <c r="D2123" s="85" t="s">
        <v>20</v>
      </c>
      <c r="E2123" s="85"/>
      <c r="F2123" s="85"/>
    </row>
    <row r="2124" spans="1:6" hidden="1" x14ac:dyDescent="0.25">
      <c r="A2124" s="93">
        <v>3</v>
      </c>
      <c r="B2124" s="85" t="s">
        <v>4888</v>
      </c>
      <c r="C2124" s="85" t="s">
        <v>72</v>
      </c>
      <c r="D2124" s="85" t="s">
        <v>20</v>
      </c>
      <c r="E2124" s="85"/>
      <c r="F2124" s="85"/>
    </row>
    <row r="2125" spans="1:6" hidden="1" x14ac:dyDescent="0.25">
      <c r="A2125" s="811" t="s">
        <v>21</v>
      </c>
      <c r="B2125" s="812"/>
      <c r="C2125" s="812"/>
      <c r="D2125" s="812"/>
      <c r="E2125" s="812"/>
      <c r="F2125" s="813"/>
    </row>
    <row r="2126" spans="1:6" hidden="1" x14ac:dyDescent="0.25">
      <c r="A2126" s="93">
        <v>1</v>
      </c>
      <c r="B2126" s="85" t="s">
        <v>4838</v>
      </c>
      <c r="C2126" s="85" t="s">
        <v>21</v>
      </c>
      <c r="D2126" s="85" t="s">
        <v>20</v>
      </c>
      <c r="E2126" s="85"/>
      <c r="F2126" s="85"/>
    </row>
    <row r="2127" spans="1:6" hidden="1" x14ac:dyDescent="0.25">
      <c r="A2127" s="93">
        <v>2</v>
      </c>
      <c r="B2127" s="85" t="s">
        <v>1398</v>
      </c>
      <c r="C2127" s="85" t="s">
        <v>21</v>
      </c>
      <c r="D2127" s="85" t="s">
        <v>20</v>
      </c>
      <c r="E2127" s="85"/>
      <c r="F2127" s="85"/>
    </row>
    <row r="2128" spans="1:6" hidden="1" x14ac:dyDescent="0.25">
      <c r="A2128" s="93"/>
      <c r="B2128" s="85"/>
      <c r="C2128" s="85"/>
      <c r="D2128" s="85"/>
      <c r="E2128" s="85"/>
      <c r="F2128" s="85"/>
    </row>
    <row r="2129" spans="1:6" hidden="1" x14ac:dyDescent="0.25">
      <c r="A2129" s="93"/>
      <c r="B2129" s="85"/>
      <c r="C2129" s="85"/>
      <c r="D2129" s="85"/>
      <c r="E2129" s="85"/>
      <c r="F2129" s="85"/>
    </row>
    <row r="2130" spans="1:6" hidden="1" x14ac:dyDescent="0.25">
      <c r="A2130" s="811" t="s">
        <v>343</v>
      </c>
      <c r="B2130" s="812"/>
      <c r="C2130" s="812"/>
      <c r="D2130" s="812"/>
      <c r="E2130" s="812"/>
      <c r="F2130" s="813"/>
    </row>
    <row r="2131" spans="1:6" hidden="1" x14ac:dyDescent="0.25">
      <c r="A2131" s="93">
        <v>1</v>
      </c>
      <c r="B2131" s="85" t="s">
        <v>4844</v>
      </c>
      <c r="C2131" s="85" t="s">
        <v>343</v>
      </c>
      <c r="D2131" s="85" t="s">
        <v>5</v>
      </c>
      <c r="E2131" s="85"/>
      <c r="F2131" s="85"/>
    </row>
    <row r="2132" spans="1:6" hidden="1" x14ac:dyDescent="0.25">
      <c r="A2132" s="85"/>
      <c r="B2132" s="85"/>
      <c r="C2132" s="85"/>
      <c r="D2132" s="85"/>
      <c r="E2132" s="85"/>
      <c r="F2132" s="85"/>
    </row>
    <row r="2133" spans="1:6" hidden="1" x14ac:dyDescent="0.25"/>
    <row r="2134" spans="1:6" hidden="1" x14ac:dyDescent="0.25"/>
    <row r="2135" spans="1:6" hidden="1" x14ac:dyDescent="0.25">
      <c r="A2135" s="381"/>
      <c r="B2135" s="382" t="s">
        <v>63</v>
      </c>
      <c r="C2135" s="383">
        <v>44072</v>
      </c>
      <c r="D2135" s="382"/>
      <c r="E2135" s="382"/>
      <c r="F2135" s="384"/>
    </row>
    <row r="2136" spans="1:6" hidden="1" x14ac:dyDescent="0.25">
      <c r="A2136" s="175" t="s">
        <v>580</v>
      </c>
      <c r="B2136" s="176" t="s">
        <v>576</v>
      </c>
      <c r="C2136" s="177"/>
      <c r="D2136" s="176" t="s">
        <v>577</v>
      </c>
      <c r="E2136" s="176" t="s">
        <v>1422</v>
      </c>
      <c r="F2136" s="178" t="s">
        <v>579</v>
      </c>
    </row>
    <row r="2137" spans="1:6" hidden="1" x14ac:dyDescent="0.25">
      <c r="A2137" s="814" t="s">
        <v>22</v>
      </c>
      <c r="B2137" s="814"/>
      <c r="C2137" s="814"/>
      <c r="D2137" s="814"/>
      <c r="E2137" s="814"/>
      <c r="F2137" s="814"/>
    </row>
    <row r="2138" spans="1:6" hidden="1" x14ac:dyDescent="0.25">
      <c r="A2138" s="93">
        <v>1</v>
      </c>
      <c r="B2138" s="126"/>
      <c r="C2138" s="127"/>
      <c r="D2138" s="126"/>
      <c r="E2138" s="126"/>
      <c r="F2138" s="126"/>
    </row>
    <row r="2139" spans="1:6" hidden="1" x14ac:dyDescent="0.25">
      <c r="A2139" s="93">
        <v>2</v>
      </c>
      <c r="B2139" s="126"/>
      <c r="C2139" s="127"/>
      <c r="D2139" s="126"/>
      <c r="E2139" s="126"/>
      <c r="F2139" s="126"/>
    </row>
    <row r="2140" spans="1:6" hidden="1" x14ac:dyDescent="0.25">
      <c r="A2140" s="814" t="s">
        <v>13</v>
      </c>
      <c r="B2140" s="814"/>
      <c r="C2140" s="814"/>
      <c r="D2140" s="814"/>
      <c r="E2140" s="814"/>
      <c r="F2140" s="814"/>
    </row>
    <row r="2141" spans="1:6" hidden="1" x14ac:dyDescent="0.25">
      <c r="A2141" s="133">
        <v>1</v>
      </c>
      <c r="B2141" s="126" t="s">
        <v>4842</v>
      </c>
      <c r="C2141" s="127" t="s">
        <v>13</v>
      </c>
      <c r="D2141" s="126" t="s">
        <v>20</v>
      </c>
      <c r="E2141" s="126"/>
      <c r="F2141" s="126"/>
    </row>
    <row r="2142" spans="1:6" hidden="1" x14ac:dyDescent="0.25">
      <c r="A2142" s="133">
        <v>2</v>
      </c>
      <c r="B2142" s="126" t="s">
        <v>4843</v>
      </c>
      <c r="C2142" s="127" t="s">
        <v>13</v>
      </c>
      <c r="D2142" s="126" t="s">
        <v>20</v>
      </c>
      <c r="E2142" s="126"/>
      <c r="F2142" s="126"/>
    </row>
    <row r="2143" spans="1:6" hidden="1" x14ac:dyDescent="0.25">
      <c r="A2143" s="133">
        <v>3</v>
      </c>
      <c r="B2143" s="126" t="s">
        <v>4872</v>
      </c>
      <c r="C2143" s="127" t="s">
        <v>13</v>
      </c>
      <c r="D2143" s="126" t="s">
        <v>20</v>
      </c>
      <c r="E2143" s="126"/>
      <c r="F2143" s="126"/>
    </row>
    <row r="2144" spans="1:6" hidden="1" x14ac:dyDescent="0.25">
      <c r="A2144" s="133">
        <v>4</v>
      </c>
      <c r="B2144" s="126" t="s">
        <v>495</v>
      </c>
      <c r="C2144" s="127" t="s">
        <v>13</v>
      </c>
      <c r="D2144" s="126" t="s">
        <v>9</v>
      </c>
      <c r="E2144" s="126"/>
      <c r="F2144" s="126"/>
    </row>
    <row r="2145" spans="1:6" hidden="1" x14ac:dyDescent="0.25">
      <c r="A2145" s="814" t="s">
        <v>28</v>
      </c>
      <c r="B2145" s="814"/>
      <c r="C2145" s="814"/>
      <c r="D2145" s="814"/>
      <c r="E2145" s="814"/>
      <c r="F2145" s="814"/>
    </row>
    <row r="2146" spans="1:6" hidden="1" x14ac:dyDescent="0.25">
      <c r="A2146" s="93">
        <v>1</v>
      </c>
      <c r="B2146" s="126"/>
      <c r="C2146" s="127"/>
      <c r="D2146" s="126"/>
      <c r="E2146" s="126"/>
      <c r="F2146" s="126"/>
    </row>
    <row r="2147" spans="1:6" hidden="1" x14ac:dyDescent="0.25">
      <c r="A2147" s="85"/>
      <c r="B2147" s="72"/>
      <c r="C2147" s="73"/>
      <c r="D2147" s="72"/>
      <c r="E2147" s="22"/>
      <c r="F2147" s="402"/>
    </row>
    <row r="2148" spans="1:6" hidden="1" x14ac:dyDescent="0.25">
      <c r="A2148" s="811" t="s">
        <v>17</v>
      </c>
      <c r="B2148" s="812"/>
      <c r="C2148" s="812"/>
      <c r="D2148" s="812"/>
      <c r="E2148" s="812"/>
      <c r="F2148" s="813"/>
    </row>
    <row r="2149" spans="1:6" hidden="1" x14ac:dyDescent="0.25">
      <c r="A2149" s="93">
        <v>1</v>
      </c>
      <c r="B2149" s="85"/>
      <c r="C2149" s="85"/>
      <c r="D2149" s="85"/>
      <c r="E2149" s="85"/>
      <c r="F2149" s="85"/>
    </row>
    <row r="2150" spans="1:6" hidden="1" x14ac:dyDescent="0.25">
      <c r="A2150" s="85"/>
      <c r="B2150" s="85"/>
      <c r="C2150" s="85"/>
      <c r="D2150" s="85"/>
      <c r="E2150" s="85"/>
      <c r="F2150" s="85"/>
    </row>
    <row r="2151" spans="1:6" hidden="1" x14ac:dyDescent="0.25">
      <c r="A2151" s="811" t="s">
        <v>4</v>
      </c>
      <c r="B2151" s="812"/>
      <c r="C2151" s="812"/>
      <c r="D2151" s="812"/>
      <c r="E2151" s="812"/>
      <c r="F2151" s="813"/>
    </row>
    <row r="2152" spans="1:6" hidden="1" x14ac:dyDescent="0.25">
      <c r="A2152" s="93">
        <v>1</v>
      </c>
      <c r="B2152" s="85"/>
      <c r="C2152" s="85"/>
      <c r="D2152" s="85"/>
      <c r="E2152" s="85"/>
      <c r="F2152" s="85"/>
    </row>
    <row r="2153" spans="1:6" hidden="1" x14ac:dyDescent="0.25">
      <c r="A2153" s="93">
        <v>2</v>
      </c>
      <c r="B2153" s="85"/>
      <c r="C2153" s="85"/>
      <c r="D2153" s="85"/>
      <c r="E2153" s="85"/>
      <c r="F2153" s="85"/>
    </row>
    <row r="2154" spans="1:6" hidden="1" x14ac:dyDescent="0.25">
      <c r="A2154" s="811" t="s">
        <v>72</v>
      </c>
      <c r="B2154" s="812"/>
      <c r="C2154" s="812"/>
      <c r="D2154" s="812"/>
      <c r="E2154" s="812"/>
      <c r="F2154" s="813"/>
    </row>
    <row r="2155" spans="1:6" hidden="1" x14ac:dyDescent="0.25">
      <c r="A2155" s="93">
        <v>1</v>
      </c>
      <c r="B2155" s="85"/>
      <c r="C2155" s="85"/>
      <c r="D2155" s="85"/>
      <c r="E2155" s="85"/>
      <c r="F2155" s="85"/>
    </row>
    <row r="2156" spans="1:6" hidden="1" x14ac:dyDescent="0.25">
      <c r="A2156" s="85"/>
      <c r="B2156" s="85"/>
      <c r="C2156" s="85"/>
      <c r="D2156" s="85"/>
      <c r="E2156" s="85"/>
      <c r="F2156" s="85"/>
    </row>
    <row r="2157" spans="1:6" hidden="1" x14ac:dyDescent="0.25">
      <c r="A2157" s="811" t="s">
        <v>21</v>
      </c>
      <c r="B2157" s="812"/>
      <c r="C2157" s="812"/>
      <c r="D2157" s="812"/>
      <c r="E2157" s="812"/>
      <c r="F2157" s="813"/>
    </row>
    <row r="2158" spans="1:6" hidden="1" x14ac:dyDescent="0.25">
      <c r="A2158" s="132"/>
      <c r="B2158" s="85"/>
      <c r="C2158" s="85"/>
      <c r="D2158" s="85"/>
      <c r="E2158" s="85"/>
      <c r="F2158" s="85"/>
    </row>
    <row r="2159" spans="1:6" hidden="1" x14ac:dyDescent="0.25">
      <c r="A2159" s="85"/>
      <c r="B2159" s="85"/>
      <c r="C2159" s="85"/>
      <c r="D2159" s="85"/>
      <c r="E2159" s="85"/>
      <c r="F2159" s="85"/>
    </row>
    <row r="2160" spans="1:6" hidden="1" x14ac:dyDescent="0.25">
      <c r="A2160" s="85"/>
      <c r="B2160" s="85"/>
      <c r="C2160" s="85"/>
      <c r="D2160" s="85"/>
      <c r="E2160" s="85"/>
      <c r="F2160" s="85"/>
    </row>
    <row r="2161" spans="1:6" hidden="1" x14ac:dyDescent="0.25">
      <c r="A2161" s="811" t="s">
        <v>80</v>
      </c>
      <c r="B2161" s="812"/>
      <c r="C2161" s="812"/>
      <c r="D2161" s="812"/>
      <c r="E2161" s="812"/>
      <c r="F2161" s="813"/>
    </row>
    <row r="2162" spans="1:6" hidden="1" x14ac:dyDescent="0.25">
      <c r="A2162" s="93">
        <v>1</v>
      </c>
      <c r="B2162" s="85" t="s">
        <v>4834</v>
      </c>
      <c r="C2162" s="85" t="s">
        <v>80</v>
      </c>
      <c r="D2162" s="85" t="s">
        <v>20</v>
      </c>
      <c r="E2162" s="85"/>
      <c r="F2162" s="85"/>
    </row>
    <row r="2163" spans="1:6" hidden="1" x14ac:dyDescent="0.25">
      <c r="A2163" s="93">
        <v>2</v>
      </c>
      <c r="B2163" s="85" t="s">
        <v>4837</v>
      </c>
      <c r="C2163" s="85" t="s">
        <v>80</v>
      </c>
      <c r="D2163" s="85" t="s">
        <v>41</v>
      </c>
      <c r="E2163" s="85"/>
      <c r="F2163" s="85"/>
    </row>
    <row r="2164" spans="1:6" hidden="1" x14ac:dyDescent="0.25">
      <c r="A2164" s="85"/>
      <c r="B2164" s="85"/>
      <c r="C2164" s="85"/>
      <c r="D2164" s="85"/>
      <c r="E2164" s="85"/>
      <c r="F2164" s="85"/>
    </row>
    <row r="2165" spans="1:6" hidden="1" x14ac:dyDescent="0.25"/>
    <row r="2166" spans="1:6" hidden="1" x14ac:dyDescent="0.25"/>
    <row r="2167" spans="1:6" hidden="1" x14ac:dyDescent="0.25"/>
    <row r="2168" spans="1:6" hidden="1" x14ac:dyDescent="0.25"/>
    <row r="2169" spans="1:6" hidden="1" x14ac:dyDescent="0.25"/>
    <row r="2170" spans="1:6" hidden="1" x14ac:dyDescent="0.25">
      <c r="A2170" s="189"/>
      <c r="B2170" s="190" t="s">
        <v>591</v>
      </c>
      <c r="C2170" s="191" t="s">
        <v>4873</v>
      </c>
      <c r="D2170" s="190"/>
      <c r="E2170" s="190"/>
      <c r="F2170" s="192"/>
    </row>
    <row r="2171" spans="1:6" hidden="1" x14ac:dyDescent="0.25">
      <c r="A2171" s="193" t="s">
        <v>580</v>
      </c>
      <c r="B2171" s="194" t="s">
        <v>576</v>
      </c>
      <c r="C2171" s="195"/>
      <c r="D2171" s="194" t="s">
        <v>577</v>
      </c>
      <c r="E2171" s="194" t="s">
        <v>1422</v>
      </c>
      <c r="F2171" s="196" t="s">
        <v>579</v>
      </c>
    </row>
    <row r="2172" spans="1:6" hidden="1" x14ac:dyDescent="0.25">
      <c r="A2172" s="814" t="s">
        <v>22</v>
      </c>
      <c r="B2172" s="814"/>
      <c r="C2172" s="814"/>
      <c r="D2172" s="814"/>
      <c r="E2172" s="814"/>
      <c r="F2172" s="814"/>
    </row>
    <row r="2173" spans="1:6" hidden="1" x14ac:dyDescent="0.25">
      <c r="A2173" s="93">
        <v>1</v>
      </c>
      <c r="B2173" s="126"/>
      <c r="C2173" s="127"/>
      <c r="D2173" s="126"/>
      <c r="E2173" s="126"/>
      <c r="F2173" s="126"/>
    </row>
    <row r="2174" spans="1:6" hidden="1" x14ac:dyDescent="0.25">
      <c r="A2174" s="93">
        <v>2</v>
      </c>
      <c r="B2174" s="126"/>
      <c r="C2174" s="127"/>
      <c r="D2174" s="126"/>
      <c r="E2174" s="126"/>
      <c r="F2174" s="126"/>
    </row>
    <row r="2175" spans="1:6" hidden="1" x14ac:dyDescent="0.25">
      <c r="A2175" s="93">
        <v>3</v>
      </c>
      <c r="B2175" s="126"/>
      <c r="C2175" s="127"/>
      <c r="D2175" s="126"/>
      <c r="E2175" s="126"/>
      <c r="F2175" s="126"/>
    </row>
    <row r="2176" spans="1:6" hidden="1" x14ac:dyDescent="0.25">
      <c r="A2176" s="814" t="s">
        <v>13</v>
      </c>
      <c r="B2176" s="814"/>
      <c r="C2176" s="814"/>
      <c r="D2176" s="814"/>
      <c r="E2176" s="814"/>
      <c r="F2176" s="814"/>
    </row>
    <row r="2177" spans="1:6" hidden="1" x14ac:dyDescent="0.25">
      <c r="A2177" s="133">
        <v>1</v>
      </c>
      <c r="B2177" s="126" t="s">
        <v>4900</v>
      </c>
      <c r="C2177" s="127" t="s">
        <v>13</v>
      </c>
      <c r="D2177" s="126" t="s">
        <v>20</v>
      </c>
      <c r="E2177" s="126"/>
      <c r="F2177" s="126"/>
    </row>
    <row r="2178" spans="1:6" hidden="1" x14ac:dyDescent="0.25">
      <c r="A2178" s="133">
        <v>2</v>
      </c>
      <c r="B2178" s="126" t="s">
        <v>4963</v>
      </c>
      <c r="C2178" s="127" t="s">
        <v>13</v>
      </c>
      <c r="D2178" s="126" t="s">
        <v>41</v>
      </c>
      <c r="E2178" s="126"/>
      <c r="F2178" s="126"/>
    </row>
    <row r="2179" spans="1:6" hidden="1" x14ac:dyDescent="0.25">
      <c r="A2179" s="814" t="s">
        <v>4513</v>
      </c>
      <c r="B2179" s="814"/>
      <c r="C2179" s="814"/>
      <c r="D2179" s="814"/>
      <c r="E2179" s="814"/>
      <c r="F2179" s="814"/>
    </row>
    <row r="2180" spans="1:6" hidden="1" x14ac:dyDescent="0.25">
      <c r="A2180" s="133">
        <v>1</v>
      </c>
      <c r="B2180" s="126" t="s">
        <v>747</v>
      </c>
      <c r="C2180" s="127" t="s">
        <v>4513</v>
      </c>
      <c r="D2180" s="126" t="s">
        <v>20</v>
      </c>
      <c r="E2180" s="126"/>
      <c r="F2180" s="126"/>
    </row>
    <row r="2181" spans="1:6" hidden="1" x14ac:dyDescent="0.25">
      <c r="A2181" s="85"/>
      <c r="B2181" s="72"/>
      <c r="C2181" s="73"/>
      <c r="D2181" s="72"/>
      <c r="E2181" s="22"/>
      <c r="F2181" s="410"/>
    </row>
    <row r="2182" spans="1:6" hidden="1" x14ac:dyDescent="0.25">
      <c r="A2182" s="811" t="s">
        <v>17</v>
      </c>
      <c r="B2182" s="812"/>
      <c r="C2182" s="812"/>
      <c r="D2182" s="812"/>
      <c r="E2182" s="812"/>
      <c r="F2182" s="813"/>
    </row>
    <row r="2183" spans="1:6" hidden="1" x14ac:dyDescent="0.25">
      <c r="A2183" s="93">
        <v>1</v>
      </c>
      <c r="B2183" s="85" t="s">
        <v>3872</v>
      </c>
      <c r="C2183" s="85" t="s">
        <v>3563</v>
      </c>
      <c r="D2183" s="85" t="s">
        <v>20</v>
      </c>
      <c r="E2183" s="85"/>
      <c r="F2183" s="85"/>
    </row>
    <row r="2184" spans="1:6" hidden="1" x14ac:dyDescent="0.25">
      <c r="A2184" s="85"/>
      <c r="B2184" s="85"/>
      <c r="C2184" s="85"/>
      <c r="D2184" s="85"/>
      <c r="E2184" s="85"/>
      <c r="F2184" s="85"/>
    </row>
    <row r="2185" spans="1:6" hidden="1" x14ac:dyDescent="0.25">
      <c r="A2185" s="811" t="s">
        <v>4</v>
      </c>
      <c r="B2185" s="812"/>
      <c r="C2185" s="812"/>
      <c r="D2185" s="812"/>
      <c r="E2185" s="812"/>
      <c r="F2185" s="813"/>
    </row>
    <row r="2186" spans="1:6" hidden="1" x14ac:dyDescent="0.25">
      <c r="A2186" s="93">
        <v>1</v>
      </c>
      <c r="B2186" s="85" t="s">
        <v>3771</v>
      </c>
      <c r="C2186" s="85" t="s">
        <v>890</v>
      </c>
      <c r="D2186" s="85" t="s">
        <v>41</v>
      </c>
      <c r="E2186" s="85"/>
      <c r="F2186" s="85"/>
    </row>
    <row r="2187" spans="1:6" hidden="1" x14ac:dyDescent="0.25">
      <c r="A2187" s="93">
        <v>2</v>
      </c>
      <c r="B2187" s="85" t="s">
        <v>4967</v>
      </c>
      <c r="C2187" s="85" t="s">
        <v>890</v>
      </c>
      <c r="D2187" s="85" t="s">
        <v>9</v>
      </c>
      <c r="E2187" s="85"/>
      <c r="F2187" s="85"/>
    </row>
    <row r="2188" spans="1:6" hidden="1" x14ac:dyDescent="0.25">
      <c r="A2188" s="811" t="s">
        <v>72</v>
      </c>
      <c r="B2188" s="812"/>
      <c r="C2188" s="812"/>
      <c r="D2188" s="812"/>
      <c r="E2188" s="812"/>
      <c r="F2188" s="813"/>
    </row>
    <row r="2189" spans="1:6" hidden="1" x14ac:dyDescent="0.25">
      <c r="A2189" s="93">
        <v>1</v>
      </c>
      <c r="B2189" s="85"/>
      <c r="C2189" s="85"/>
      <c r="D2189" s="85"/>
      <c r="E2189" s="85"/>
      <c r="F2189" s="85"/>
    </row>
    <row r="2190" spans="1:6" hidden="1" x14ac:dyDescent="0.25">
      <c r="A2190" s="85"/>
      <c r="B2190" s="85"/>
      <c r="C2190" s="85"/>
      <c r="D2190" s="85"/>
      <c r="E2190" s="85"/>
      <c r="F2190" s="85"/>
    </row>
    <row r="2191" spans="1:6" hidden="1" x14ac:dyDescent="0.25">
      <c r="A2191" s="811" t="s">
        <v>21</v>
      </c>
      <c r="B2191" s="812"/>
      <c r="C2191" s="812"/>
      <c r="D2191" s="812"/>
      <c r="E2191" s="812"/>
      <c r="F2191" s="813"/>
    </row>
    <row r="2192" spans="1:6" hidden="1" x14ac:dyDescent="0.25">
      <c r="A2192" s="93">
        <v>1</v>
      </c>
      <c r="B2192" s="85" t="s">
        <v>2008</v>
      </c>
      <c r="C2192" s="85" t="s">
        <v>21</v>
      </c>
      <c r="D2192" s="85" t="s">
        <v>12</v>
      </c>
      <c r="E2192" s="85"/>
      <c r="F2192" s="85"/>
    </row>
    <row r="2193" spans="1:6" hidden="1" x14ac:dyDescent="0.25">
      <c r="A2193" s="93">
        <v>2</v>
      </c>
      <c r="B2193" s="85" t="s">
        <v>4897</v>
      </c>
      <c r="C2193" s="85" t="s">
        <v>21</v>
      </c>
      <c r="D2193" s="85" t="s">
        <v>20</v>
      </c>
      <c r="E2193" s="85"/>
      <c r="F2193" s="85"/>
    </row>
    <row r="2194" spans="1:6" hidden="1" x14ac:dyDescent="0.25">
      <c r="A2194" s="93">
        <v>3</v>
      </c>
      <c r="B2194" s="85" t="s">
        <v>4898</v>
      </c>
      <c r="C2194" s="85" t="s">
        <v>21</v>
      </c>
      <c r="D2194" s="85" t="s">
        <v>385</v>
      </c>
      <c r="E2194" s="85"/>
      <c r="F2194" s="85"/>
    </row>
    <row r="2195" spans="1:6" hidden="1" x14ac:dyDescent="0.25">
      <c r="A2195" s="93">
        <v>4</v>
      </c>
      <c r="B2195" s="85" t="s">
        <v>3502</v>
      </c>
      <c r="C2195" s="85" t="s">
        <v>21</v>
      </c>
      <c r="D2195" s="85" t="s">
        <v>9</v>
      </c>
      <c r="E2195" s="85"/>
      <c r="F2195" s="85"/>
    </row>
    <row r="2196" spans="1:6" hidden="1" x14ac:dyDescent="0.25">
      <c r="A2196" s="811" t="s">
        <v>80</v>
      </c>
      <c r="B2196" s="812"/>
      <c r="C2196" s="812"/>
      <c r="D2196" s="812"/>
      <c r="E2196" s="812"/>
      <c r="F2196" s="813"/>
    </row>
    <row r="2197" spans="1:6" hidden="1" x14ac:dyDescent="0.25">
      <c r="A2197" s="93">
        <v>1</v>
      </c>
      <c r="B2197" s="85" t="s">
        <v>4899</v>
      </c>
      <c r="C2197" s="85" t="s">
        <v>80</v>
      </c>
      <c r="D2197" s="85" t="s">
        <v>20</v>
      </c>
      <c r="E2197" s="85"/>
      <c r="F2197" s="85"/>
    </row>
    <row r="2198" spans="1:6" hidden="1" x14ac:dyDescent="0.25">
      <c r="A2198" s="85"/>
      <c r="B2198" s="85"/>
      <c r="C2198" s="85"/>
      <c r="D2198" s="85"/>
      <c r="E2198" s="85"/>
      <c r="F2198" s="85"/>
    </row>
    <row r="2199" spans="1:6" hidden="1" x14ac:dyDescent="0.25"/>
    <row r="2200" spans="1:6" hidden="1" x14ac:dyDescent="0.25"/>
    <row r="2201" spans="1:6" hidden="1" x14ac:dyDescent="0.25"/>
    <row r="2202" spans="1:6" hidden="1" x14ac:dyDescent="0.25">
      <c r="A2202" s="305"/>
      <c r="B2202" s="31" t="s">
        <v>43</v>
      </c>
      <c r="C2202" s="30" t="s">
        <v>4874</v>
      </c>
      <c r="D2202" s="31"/>
      <c r="E2202" s="31"/>
      <c r="F2202" s="306"/>
    </row>
    <row r="2203" spans="1:6" hidden="1" x14ac:dyDescent="0.25">
      <c r="A2203" s="307" t="s">
        <v>580</v>
      </c>
      <c r="B2203" s="308" t="s">
        <v>576</v>
      </c>
      <c r="C2203" s="309"/>
      <c r="D2203" s="308" t="s">
        <v>577</v>
      </c>
      <c r="E2203" s="308" t="s">
        <v>578</v>
      </c>
      <c r="F2203" s="310" t="s">
        <v>579</v>
      </c>
    </row>
    <row r="2204" spans="1:6" hidden="1" x14ac:dyDescent="0.25">
      <c r="A2204" s="814" t="s">
        <v>22</v>
      </c>
      <c r="B2204" s="814"/>
      <c r="C2204" s="814"/>
      <c r="D2204" s="814"/>
      <c r="E2204" s="814"/>
      <c r="F2204" s="814"/>
    </row>
    <row r="2205" spans="1:6" hidden="1" x14ac:dyDescent="0.25">
      <c r="A2205" s="93">
        <v>1</v>
      </c>
      <c r="B2205" s="126"/>
      <c r="C2205" s="127"/>
      <c r="D2205" s="126"/>
      <c r="E2205" s="126"/>
      <c r="F2205" s="126"/>
    </row>
    <row r="2206" spans="1:6" hidden="1" x14ac:dyDescent="0.25">
      <c r="A2206" s="93">
        <v>2</v>
      </c>
      <c r="B2206" s="126"/>
      <c r="C2206" s="127"/>
      <c r="D2206" s="126"/>
      <c r="E2206" s="126"/>
      <c r="F2206" s="126"/>
    </row>
    <row r="2207" spans="1:6" hidden="1" x14ac:dyDescent="0.25">
      <c r="A2207" s="93">
        <v>3</v>
      </c>
      <c r="B2207" s="126"/>
      <c r="C2207" s="127"/>
      <c r="D2207" s="126"/>
      <c r="E2207" s="126"/>
      <c r="F2207" s="126"/>
    </row>
    <row r="2208" spans="1:6" hidden="1" x14ac:dyDescent="0.25">
      <c r="A2208" s="814" t="s">
        <v>13</v>
      </c>
      <c r="B2208" s="814"/>
      <c r="C2208" s="814"/>
      <c r="D2208" s="814"/>
      <c r="E2208" s="814"/>
      <c r="F2208" s="814"/>
    </row>
    <row r="2209" spans="1:6" hidden="1" x14ac:dyDescent="0.25">
      <c r="A2209" s="133">
        <v>1</v>
      </c>
      <c r="B2209" s="126"/>
      <c r="C2209" s="127"/>
      <c r="D2209" s="126"/>
      <c r="E2209" s="126"/>
      <c r="F2209" s="126"/>
    </row>
    <row r="2210" spans="1:6" hidden="1" x14ac:dyDescent="0.25">
      <c r="A2210" s="133">
        <v>2</v>
      </c>
      <c r="B2210" s="126"/>
      <c r="C2210" s="127"/>
      <c r="D2210" s="126"/>
      <c r="E2210" s="126"/>
      <c r="F2210" s="126"/>
    </row>
    <row r="2211" spans="1:6" hidden="1" x14ac:dyDescent="0.25">
      <c r="A2211" s="814" t="s">
        <v>28</v>
      </c>
      <c r="B2211" s="814"/>
      <c r="C2211" s="814"/>
      <c r="D2211" s="814"/>
      <c r="E2211" s="814"/>
      <c r="F2211" s="814"/>
    </row>
    <row r="2212" spans="1:6" hidden="1" x14ac:dyDescent="0.25">
      <c r="A2212" s="93">
        <v>1</v>
      </c>
      <c r="B2212" s="126"/>
      <c r="C2212" s="127"/>
      <c r="D2212" s="126"/>
      <c r="E2212" s="126"/>
      <c r="F2212" s="126"/>
    </row>
    <row r="2213" spans="1:6" hidden="1" x14ac:dyDescent="0.25">
      <c r="A2213" s="85"/>
      <c r="B2213" s="72"/>
      <c r="C2213" s="73"/>
      <c r="D2213" s="72"/>
      <c r="E2213" s="22"/>
      <c r="F2213" s="410"/>
    </row>
    <row r="2214" spans="1:6" hidden="1" x14ac:dyDescent="0.25">
      <c r="A2214" s="811" t="s">
        <v>17</v>
      </c>
      <c r="B2214" s="812"/>
      <c r="C2214" s="812"/>
      <c r="D2214" s="812"/>
      <c r="E2214" s="812"/>
      <c r="F2214" s="813"/>
    </row>
    <row r="2215" spans="1:6" hidden="1" x14ac:dyDescent="0.25">
      <c r="A2215" s="93">
        <v>1</v>
      </c>
      <c r="B2215" s="85"/>
      <c r="C2215" s="85"/>
      <c r="D2215" s="85"/>
      <c r="E2215" s="85"/>
      <c r="F2215" s="85"/>
    </row>
    <row r="2216" spans="1:6" hidden="1" x14ac:dyDescent="0.25">
      <c r="A2216" s="85"/>
      <c r="B2216" s="85"/>
      <c r="C2216" s="85"/>
      <c r="D2216" s="85"/>
      <c r="E2216" s="85"/>
      <c r="F2216" s="85"/>
    </row>
    <row r="2217" spans="1:6" hidden="1" x14ac:dyDescent="0.25">
      <c r="A2217" s="811" t="s">
        <v>4</v>
      </c>
      <c r="B2217" s="812"/>
      <c r="C2217" s="812"/>
      <c r="D2217" s="812"/>
      <c r="E2217" s="812"/>
      <c r="F2217" s="813"/>
    </row>
    <row r="2218" spans="1:6" hidden="1" x14ac:dyDescent="0.25">
      <c r="A2218" s="93">
        <v>1</v>
      </c>
      <c r="B2218" s="85" t="s">
        <v>4978</v>
      </c>
      <c r="C2218" s="85" t="s">
        <v>4</v>
      </c>
      <c r="D2218" s="85" t="s">
        <v>20</v>
      </c>
      <c r="E2218" s="85"/>
      <c r="F2218" s="85" t="s">
        <v>4979</v>
      </c>
    </row>
    <row r="2219" spans="1:6" hidden="1" x14ac:dyDescent="0.25">
      <c r="A2219" s="93">
        <v>2</v>
      </c>
      <c r="B2219" s="85"/>
      <c r="C2219" s="85"/>
      <c r="D2219" s="85"/>
      <c r="E2219" s="85"/>
      <c r="F2219" s="85"/>
    </row>
    <row r="2220" spans="1:6" hidden="1" x14ac:dyDescent="0.25">
      <c r="A2220" s="811" t="s">
        <v>72</v>
      </c>
      <c r="B2220" s="812"/>
      <c r="C2220" s="812"/>
      <c r="D2220" s="812"/>
      <c r="E2220" s="812"/>
      <c r="F2220" s="813"/>
    </row>
    <row r="2221" spans="1:6" hidden="1" x14ac:dyDescent="0.25">
      <c r="A2221" s="93">
        <v>1</v>
      </c>
      <c r="B2221" s="85" t="s">
        <v>4964</v>
      </c>
      <c r="C2221" s="85" t="s">
        <v>72</v>
      </c>
      <c r="D2221" s="85" t="s">
        <v>20</v>
      </c>
      <c r="E2221" s="85"/>
      <c r="F2221" s="85"/>
    </row>
    <row r="2222" spans="1:6" hidden="1" x14ac:dyDescent="0.25">
      <c r="A2222" s="85"/>
      <c r="B2222" s="85"/>
      <c r="C2222" s="85"/>
      <c r="D2222" s="85"/>
      <c r="E2222" s="85"/>
      <c r="F2222" s="85"/>
    </row>
    <row r="2223" spans="1:6" hidden="1" x14ac:dyDescent="0.25">
      <c r="A2223" s="811" t="s">
        <v>21</v>
      </c>
      <c r="B2223" s="812"/>
      <c r="C2223" s="812"/>
      <c r="D2223" s="812"/>
      <c r="E2223" s="812"/>
      <c r="F2223" s="813"/>
    </row>
    <row r="2224" spans="1:6" hidden="1" x14ac:dyDescent="0.25">
      <c r="A2224" s="93">
        <v>1</v>
      </c>
      <c r="B2224" s="85" t="s">
        <v>4881</v>
      </c>
      <c r="C2224" s="85" t="s">
        <v>21</v>
      </c>
      <c r="D2224" s="85" t="s">
        <v>9</v>
      </c>
      <c r="E2224" s="85"/>
      <c r="F2224" s="85"/>
    </row>
    <row r="2225" spans="1:6" hidden="1" x14ac:dyDescent="0.25">
      <c r="A2225" s="93">
        <v>2</v>
      </c>
      <c r="B2225" s="85"/>
      <c r="C2225" s="85"/>
      <c r="D2225" s="85"/>
      <c r="E2225" s="85"/>
      <c r="F2225" s="85"/>
    </row>
    <row r="2226" spans="1:6" hidden="1" x14ac:dyDescent="0.25">
      <c r="A2226" s="93"/>
      <c r="B2226" s="85"/>
      <c r="C2226" s="85"/>
      <c r="D2226" s="85"/>
      <c r="E2226" s="85"/>
      <c r="F2226" s="85"/>
    </row>
    <row r="2227" spans="1:6" hidden="1" x14ac:dyDescent="0.25">
      <c r="A2227" s="93"/>
      <c r="B2227" s="85"/>
      <c r="C2227" s="85"/>
      <c r="D2227" s="85"/>
      <c r="E2227" s="85"/>
      <c r="F2227" s="85"/>
    </row>
    <row r="2228" spans="1:6" hidden="1" x14ac:dyDescent="0.25">
      <c r="A2228" s="811" t="s">
        <v>343</v>
      </c>
      <c r="B2228" s="812"/>
      <c r="C2228" s="812"/>
      <c r="D2228" s="812"/>
      <c r="E2228" s="812"/>
      <c r="F2228" s="813"/>
    </row>
    <row r="2229" spans="1:6" hidden="1" x14ac:dyDescent="0.25">
      <c r="A2229" s="85">
        <v>1</v>
      </c>
      <c r="B2229" s="85"/>
      <c r="C2229" s="85"/>
      <c r="D2229" s="85"/>
      <c r="E2229" s="85"/>
      <c r="F2229" s="85"/>
    </row>
    <row r="2230" spans="1:6" hidden="1" x14ac:dyDescent="0.25">
      <c r="A2230" s="85"/>
      <c r="B2230" s="85"/>
      <c r="C2230" s="85"/>
      <c r="D2230" s="85"/>
      <c r="E2230" s="85"/>
      <c r="F2230" s="85"/>
    </row>
    <row r="2231" spans="1:6" hidden="1" x14ac:dyDescent="0.25"/>
    <row r="2232" spans="1:6" hidden="1" x14ac:dyDescent="0.25"/>
    <row r="2233" spans="1:6" hidden="1" x14ac:dyDescent="0.25"/>
    <row r="2234" spans="1:6" hidden="1" x14ac:dyDescent="0.25">
      <c r="A2234" s="381"/>
      <c r="B2234" s="382" t="s">
        <v>63</v>
      </c>
      <c r="C2234" s="383">
        <v>44079</v>
      </c>
      <c r="D2234" s="382"/>
      <c r="E2234" s="382"/>
      <c r="F2234" s="384"/>
    </row>
    <row r="2235" spans="1:6" hidden="1" x14ac:dyDescent="0.25">
      <c r="A2235" s="175" t="s">
        <v>580</v>
      </c>
      <c r="B2235" s="176" t="s">
        <v>576</v>
      </c>
      <c r="C2235" s="177"/>
      <c r="D2235" s="176" t="s">
        <v>577</v>
      </c>
      <c r="E2235" s="176" t="s">
        <v>1422</v>
      </c>
      <c r="F2235" s="178" t="s">
        <v>579</v>
      </c>
    </row>
    <row r="2236" spans="1:6" hidden="1" x14ac:dyDescent="0.25">
      <c r="A2236" s="814" t="s">
        <v>22</v>
      </c>
      <c r="B2236" s="814"/>
      <c r="C2236" s="814"/>
      <c r="D2236" s="814"/>
      <c r="E2236" s="814"/>
      <c r="F2236" s="814"/>
    </row>
    <row r="2237" spans="1:6" hidden="1" x14ac:dyDescent="0.25">
      <c r="A2237" s="93">
        <v>1</v>
      </c>
      <c r="B2237" s="126"/>
      <c r="C2237" s="127"/>
      <c r="D2237" s="126"/>
      <c r="E2237" s="126"/>
      <c r="F2237" s="126"/>
    </row>
    <row r="2238" spans="1:6" hidden="1" x14ac:dyDescent="0.25">
      <c r="A2238" s="93">
        <v>2</v>
      </c>
      <c r="B2238" s="126"/>
      <c r="C2238" s="127"/>
      <c r="D2238" s="126"/>
      <c r="E2238" s="126"/>
      <c r="F2238" s="126"/>
    </row>
    <row r="2239" spans="1:6" hidden="1" x14ac:dyDescent="0.25">
      <c r="A2239" s="93">
        <v>3</v>
      </c>
      <c r="B2239" s="126"/>
      <c r="C2239" s="127"/>
      <c r="D2239" s="126"/>
      <c r="E2239" s="126"/>
      <c r="F2239" s="126"/>
    </row>
    <row r="2240" spans="1:6" hidden="1" x14ac:dyDescent="0.25">
      <c r="A2240" s="814" t="s">
        <v>13</v>
      </c>
      <c r="B2240" s="814"/>
      <c r="C2240" s="814"/>
      <c r="D2240" s="814"/>
      <c r="E2240" s="814"/>
      <c r="F2240" s="814"/>
    </row>
    <row r="2241" spans="1:6" hidden="1" x14ac:dyDescent="0.25">
      <c r="A2241" s="133">
        <v>1</v>
      </c>
      <c r="B2241" s="126" t="s">
        <v>4977</v>
      </c>
      <c r="C2241" s="127" t="s">
        <v>13</v>
      </c>
      <c r="D2241" s="126" t="s">
        <v>41</v>
      </c>
      <c r="E2241" s="126"/>
      <c r="F2241" s="126"/>
    </row>
    <row r="2242" spans="1:6" hidden="1" x14ac:dyDescent="0.25">
      <c r="A2242" s="133">
        <v>2</v>
      </c>
      <c r="B2242" s="126"/>
      <c r="C2242" s="127"/>
      <c r="D2242" s="126"/>
      <c r="E2242" s="126"/>
      <c r="F2242" s="126"/>
    </row>
    <row r="2243" spans="1:6" hidden="1" x14ac:dyDescent="0.25">
      <c r="A2243" s="814" t="s">
        <v>28</v>
      </c>
      <c r="B2243" s="814"/>
      <c r="C2243" s="814"/>
      <c r="D2243" s="814"/>
      <c r="E2243" s="814"/>
      <c r="F2243" s="814"/>
    </row>
    <row r="2244" spans="1:6" hidden="1" x14ac:dyDescent="0.25">
      <c r="A2244" s="93">
        <v>1</v>
      </c>
      <c r="B2244" s="126"/>
      <c r="C2244" s="127"/>
      <c r="D2244" s="126"/>
      <c r="E2244" s="126"/>
      <c r="F2244" s="126"/>
    </row>
    <row r="2245" spans="1:6" hidden="1" x14ac:dyDescent="0.25">
      <c r="A2245" s="85"/>
      <c r="B2245" s="72"/>
      <c r="C2245" s="73"/>
      <c r="D2245" s="72"/>
      <c r="E2245" s="22"/>
      <c r="F2245" s="410"/>
    </row>
    <row r="2246" spans="1:6" hidden="1" x14ac:dyDescent="0.25">
      <c r="A2246" s="811" t="s">
        <v>17</v>
      </c>
      <c r="B2246" s="812"/>
      <c r="C2246" s="812"/>
      <c r="D2246" s="812"/>
      <c r="E2246" s="812"/>
      <c r="F2246" s="813"/>
    </row>
    <row r="2247" spans="1:6" hidden="1" x14ac:dyDescent="0.25">
      <c r="A2247" s="93">
        <v>1</v>
      </c>
      <c r="B2247" s="85"/>
      <c r="C2247" s="85"/>
      <c r="D2247" s="85"/>
      <c r="E2247" s="85"/>
      <c r="F2247" s="85"/>
    </row>
    <row r="2248" spans="1:6" hidden="1" x14ac:dyDescent="0.25">
      <c r="A2248" s="85"/>
      <c r="B2248" s="85"/>
      <c r="C2248" s="85"/>
      <c r="D2248" s="85"/>
      <c r="E2248" s="85"/>
      <c r="F2248" s="85"/>
    </row>
    <row r="2249" spans="1:6" hidden="1" x14ac:dyDescent="0.25">
      <c r="A2249" s="811" t="s">
        <v>4</v>
      </c>
      <c r="B2249" s="812"/>
      <c r="C2249" s="812"/>
      <c r="D2249" s="812"/>
      <c r="E2249" s="812"/>
      <c r="F2249" s="813"/>
    </row>
    <row r="2250" spans="1:6" hidden="1" x14ac:dyDescent="0.25">
      <c r="A2250" s="93">
        <v>1</v>
      </c>
      <c r="B2250" s="85"/>
      <c r="C2250" s="85"/>
      <c r="D2250" s="85"/>
      <c r="E2250" s="85"/>
      <c r="F2250" s="85"/>
    </row>
    <row r="2251" spans="1:6" hidden="1" x14ac:dyDescent="0.25">
      <c r="A2251" s="93">
        <v>2</v>
      </c>
      <c r="B2251" s="85"/>
      <c r="C2251" s="85"/>
      <c r="D2251" s="85"/>
      <c r="E2251" s="85"/>
      <c r="F2251" s="85"/>
    </row>
    <row r="2252" spans="1:6" hidden="1" x14ac:dyDescent="0.25">
      <c r="A2252" s="811" t="s">
        <v>72</v>
      </c>
      <c r="B2252" s="812"/>
      <c r="C2252" s="812"/>
      <c r="D2252" s="812"/>
      <c r="E2252" s="812"/>
      <c r="F2252" s="813"/>
    </row>
    <row r="2253" spans="1:6" hidden="1" x14ac:dyDescent="0.25">
      <c r="A2253" s="93">
        <v>1</v>
      </c>
      <c r="B2253" s="85"/>
      <c r="C2253" s="85"/>
      <c r="D2253" s="85"/>
      <c r="E2253" s="85"/>
      <c r="F2253" s="85"/>
    </row>
    <row r="2254" spans="1:6" hidden="1" x14ac:dyDescent="0.25">
      <c r="A2254" s="85"/>
      <c r="B2254" s="85"/>
      <c r="C2254" s="85"/>
      <c r="D2254" s="85"/>
      <c r="E2254" s="85"/>
      <c r="F2254" s="85"/>
    </row>
    <row r="2255" spans="1:6" hidden="1" x14ac:dyDescent="0.25">
      <c r="A2255" s="811" t="s">
        <v>21</v>
      </c>
      <c r="B2255" s="812"/>
      <c r="C2255" s="812"/>
      <c r="D2255" s="812"/>
      <c r="E2255" s="812"/>
      <c r="F2255" s="813"/>
    </row>
    <row r="2256" spans="1:6" hidden="1" x14ac:dyDescent="0.25">
      <c r="A2256" s="93">
        <v>1</v>
      </c>
      <c r="B2256" s="85" t="s">
        <v>1371</v>
      </c>
      <c r="C2256" s="85" t="s">
        <v>21</v>
      </c>
      <c r="D2256" s="85" t="s">
        <v>385</v>
      </c>
      <c r="E2256" s="85"/>
      <c r="F2256" s="85"/>
    </row>
    <row r="2257" spans="1:6" hidden="1" x14ac:dyDescent="0.25">
      <c r="A2257" s="93">
        <v>2</v>
      </c>
      <c r="B2257" s="85" t="s">
        <v>5017</v>
      </c>
      <c r="C2257" s="85" t="s">
        <v>21</v>
      </c>
      <c r="D2257" s="85" t="s">
        <v>20</v>
      </c>
      <c r="E2257" s="85"/>
      <c r="F2257" s="85"/>
    </row>
    <row r="2258" spans="1:6" hidden="1" x14ac:dyDescent="0.25">
      <c r="A2258" s="93">
        <v>3</v>
      </c>
      <c r="B2258" s="85" t="s">
        <v>504</v>
      </c>
      <c r="C2258" s="85" t="s">
        <v>21</v>
      </c>
      <c r="D2258" s="85" t="s">
        <v>155</v>
      </c>
      <c r="E2258" s="85"/>
      <c r="F2258" s="85"/>
    </row>
    <row r="2259" spans="1:6" hidden="1" x14ac:dyDescent="0.25">
      <c r="A2259" s="93"/>
      <c r="B2259" s="85"/>
      <c r="C2259" s="85"/>
      <c r="D2259" s="85"/>
      <c r="E2259" s="85"/>
      <c r="F2259" s="85"/>
    </row>
    <row r="2260" spans="1:6" hidden="1" x14ac:dyDescent="0.25">
      <c r="A2260" s="811" t="s">
        <v>343</v>
      </c>
      <c r="B2260" s="812"/>
      <c r="C2260" s="812"/>
      <c r="D2260" s="812"/>
      <c r="E2260" s="812"/>
      <c r="F2260" s="813"/>
    </row>
    <row r="2261" spans="1:6" hidden="1" x14ac:dyDescent="0.25">
      <c r="A2261" s="85">
        <v>1</v>
      </c>
      <c r="B2261" s="85"/>
      <c r="C2261" s="85"/>
      <c r="D2261" s="85"/>
      <c r="E2261" s="85"/>
      <c r="F2261" s="85"/>
    </row>
    <row r="2262" spans="1:6" hidden="1" x14ac:dyDescent="0.25">
      <c r="A2262" s="85"/>
      <c r="B2262" s="85"/>
      <c r="C2262" s="85"/>
      <c r="D2262" s="85"/>
      <c r="E2262" s="85"/>
      <c r="F2262" s="85"/>
    </row>
    <row r="2263" spans="1:6" hidden="1" x14ac:dyDescent="0.25"/>
    <row r="2264" spans="1:6" hidden="1" x14ac:dyDescent="0.25"/>
    <row r="2265" spans="1:6" hidden="1" x14ac:dyDescent="0.25"/>
    <row r="2266" spans="1:6" hidden="1" x14ac:dyDescent="0.25">
      <c r="A2266" s="189"/>
      <c r="B2266" s="190" t="s">
        <v>591</v>
      </c>
      <c r="C2266" s="191" t="s">
        <v>4875</v>
      </c>
      <c r="D2266" s="190"/>
      <c r="E2266" s="190"/>
      <c r="F2266" s="192"/>
    </row>
    <row r="2267" spans="1:6" hidden="1" x14ac:dyDescent="0.25">
      <c r="A2267" s="193" t="s">
        <v>580</v>
      </c>
      <c r="B2267" s="194" t="s">
        <v>576</v>
      </c>
      <c r="C2267" s="195"/>
      <c r="D2267" s="194" t="s">
        <v>577</v>
      </c>
      <c r="E2267" s="194" t="s">
        <v>1422</v>
      </c>
      <c r="F2267" s="196" t="s">
        <v>579</v>
      </c>
    </row>
    <row r="2268" spans="1:6" hidden="1" x14ac:dyDescent="0.25">
      <c r="A2268" s="814" t="s">
        <v>22</v>
      </c>
      <c r="B2268" s="814"/>
      <c r="C2268" s="814"/>
      <c r="D2268" s="814"/>
      <c r="E2268" s="814"/>
      <c r="F2268" s="814"/>
    </row>
    <row r="2269" spans="1:6" hidden="1" x14ac:dyDescent="0.25">
      <c r="A2269" s="93">
        <v>1</v>
      </c>
      <c r="B2269" s="126"/>
      <c r="C2269" s="127"/>
      <c r="D2269" s="126"/>
      <c r="E2269" s="126"/>
      <c r="F2269" s="126"/>
    </row>
    <row r="2270" spans="1:6" hidden="1" x14ac:dyDescent="0.25">
      <c r="A2270" s="93">
        <v>2</v>
      </c>
      <c r="B2270" s="126"/>
      <c r="C2270" s="127"/>
      <c r="D2270" s="126"/>
      <c r="E2270" s="126"/>
      <c r="F2270" s="126"/>
    </row>
    <row r="2271" spans="1:6" hidden="1" x14ac:dyDescent="0.25">
      <c r="A2271" s="93">
        <v>3</v>
      </c>
      <c r="B2271" s="126"/>
      <c r="C2271" s="127"/>
      <c r="D2271" s="126"/>
      <c r="E2271" s="126"/>
      <c r="F2271" s="126"/>
    </row>
    <row r="2272" spans="1:6" hidden="1" x14ac:dyDescent="0.25">
      <c r="A2272" s="814" t="s">
        <v>13</v>
      </c>
      <c r="B2272" s="814"/>
      <c r="C2272" s="814"/>
      <c r="D2272" s="814"/>
      <c r="E2272" s="814"/>
      <c r="F2272" s="814"/>
    </row>
    <row r="2273" spans="1:6" hidden="1" x14ac:dyDescent="0.25">
      <c r="A2273" s="133">
        <v>1</v>
      </c>
      <c r="B2273" s="126"/>
      <c r="C2273" s="127"/>
      <c r="D2273" s="126"/>
      <c r="E2273" s="126"/>
      <c r="F2273" s="126"/>
    </row>
    <row r="2274" spans="1:6" hidden="1" x14ac:dyDescent="0.25">
      <c r="A2274" s="133">
        <v>2</v>
      </c>
      <c r="B2274" s="126"/>
      <c r="C2274" s="127"/>
      <c r="D2274" s="126"/>
      <c r="E2274" s="126"/>
      <c r="F2274" s="126"/>
    </row>
    <row r="2275" spans="1:6" hidden="1" x14ac:dyDescent="0.25">
      <c r="A2275" s="814" t="s">
        <v>28</v>
      </c>
      <c r="B2275" s="814"/>
      <c r="C2275" s="814"/>
      <c r="D2275" s="814"/>
      <c r="E2275" s="814"/>
      <c r="F2275" s="814"/>
    </row>
    <row r="2276" spans="1:6" hidden="1" x14ac:dyDescent="0.25">
      <c r="A2276" s="93">
        <v>1</v>
      </c>
      <c r="B2276" s="126"/>
      <c r="C2276" s="127"/>
      <c r="D2276" s="126"/>
      <c r="E2276" s="126"/>
      <c r="F2276" s="126"/>
    </row>
    <row r="2277" spans="1:6" hidden="1" x14ac:dyDescent="0.25">
      <c r="A2277" s="85"/>
      <c r="B2277" s="72"/>
      <c r="C2277" s="73"/>
      <c r="D2277" s="72"/>
      <c r="E2277" s="22"/>
      <c r="F2277" s="410"/>
    </row>
    <row r="2278" spans="1:6" hidden="1" x14ac:dyDescent="0.25">
      <c r="A2278" s="811" t="s">
        <v>17</v>
      </c>
      <c r="B2278" s="812"/>
      <c r="C2278" s="812"/>
      <c r="D2278" s="812"/>
      <c r="E2278" s="812"/>
      <c r="F2278" s="813"/>
    </row>
    <row r="2279" spans="1:6" hidden="1" x14ac:dyDescent="0.25">
      <c r="A2279" s="93">
        <v>1</v>
      </c>
      <c r="B2279" s="85"/>
      <c r="C2279" s="85"/>
      <c r="D2279" s="85"/>
      <c r="E2279" s="85"/>
      <c r="F2279" s="85"/>
    </row>
    <row r="2280" spans="1:6" hidden="1" x14ac:dyDescent="0.25">
      <c r="A2280" s="85"/>
      <c r="B2280" s="85"/>
      <c r="C2280" s="85"/>
      <c r="D2280" s="85"/>
      <c r="E2280" s="85"/>
      <c r="F2280" s="85"/>
    </row>
    <row r="2281" spans="1:6" hidden="1" x14ac:dyDescent="0.25">
      <c r="A2281" s="811" t="s">
        <v>4</v>
      </c>
      <c r="B2281" s="812"/>
      <c r="C2281" s="812"/>
      <c r="D2281" s="812"/>
      <c r="E2281" s="812"/>
      <c r="F2281" s="813"/>
    </row>
    <row r="2282" spans="1:6" hidden="1" x14ac:dyDescent="0.25">
      <c r="A2282" s="93">
        <v>1</v>
      </c>
      <c r="B2282" s="85" t="s">
        <v>1291</v>
      </c>
      <c r="C2282" s="85" t="s">
        <v>4</v>
      </c>
      <c r="D2282" s="85" t="s">
        <v>20</v>
      </c>
      <c r="E2282" s="85"/>
      <c r="F2282" s="85"/>
    </row>
    <row r="2283" spans="1:6" hidden="1" x14ac:dyDescent="0.25">
      <c r="A2283" s="93">
        <v>2</v>
      </c>
      <c r="B2283" s="85"/>
      <c r="C2283" s="85"/>
      <c r="D2283" s="85"/>
      <c r="E2283" s="85"/>
      <c r="F2283" s="85"/>
    </row>
    <row r="2284" spans="1:6" hidden="1" x14ac:dyDescent="0.25">
      <c r="A2284" s="811" t="s">
        <v>72</v>
      </c>
      <c r="B2284" s="812"/>
      <c r="C2284" s="812"/>
      <c r="D2284" s="812"/>
      <c r="E2284" s="812"/>
      <c r="F2284" s="813"/>
    </row>
    <row r="2285" spans="1:6" hidden="1" x14ac:dyDescent="0.25">
      <c r="A2285" s="93">
        <v>1</v>
      </c>
      <c r="B2285" s="85"/>
      <c r="C2285" s="85"/>
      <c r="D2285" s="85"/>
      <c r="E2285" s="85"/>
      <c r="F2285" s="85"/>
    </row>
    <row r="2286" spans="1:6" hidden="1" x14ac:dyDescent="0.25">
      <c r="A2286" s="85"/>
      <c r="B2286" s="85"/>
      <c r="C2286" s="85"/>
      <c r="D2286" s="85"/>
      <c r="E2286" s="85"/>
      <c r="F2286" s="85"/>
    </row>
    <row r="2287" spans="1:6" hidden="1" x14ac:dyDescent="0.25">
      <c r="A2287" s="811" t="s">
        <v>21</v>
      </c>
      <c r="B2287" s="812"/>
      <c r="C2287" s="812"/>
      <c r="D2287" s="812"/>
      <c r="E2287" s="812"/>
      <c r="F2287" s="813"/>
    </row>
    <row r="2288" spans="1:6" hidden="1" x14ac:dyDescent="0.25">
      <c r="A2288" s="93">
        <v>1</v>
      </c>
      <c r="B2288" s="85"/>
      <c r="C2288" s="85"/>
      <c r="D2288" s="85"/>
      <c r="E2288" s="85"/>
      <c r="F2288" s="85"/>
    </row>
    <row r="2289" spans="1:6" hidden="1" x14ac:dyDescent="0.25">
      <c r="A2289" s="93">
        <v>2</v>
      </c>
      <c r="B2289" s="85"/>
      <c r="C2289" s="85"/>
      <c r="D2289" s="85"/>
      <c r="E2289" s="85"/>
      <c r="F2289" s="85"/>
    </row>
    <row r="2290" spans="1:6" hidden="1" x14ac:dyDescent="0.25">
      <c r="A2290" s="93"/>
      <c r="B2290" s="85"/>
      <c r="C2290" s="85"/>
      <c r="D2290" s="85"/>
      <c r="E2290" s="85"/>
      <c r="F2290" s="85"/>
    </row>
    <row r="2291" spans="1:6" hidden="1" x14ac:dyDescent="0.25">
      <c r="A2291" s="93"/>
      <c r="B2291" s="85"/>
      <c r="C2291" s="85"/>
      <c r="D2291" s="85"/>
      <c r="E2291" s="85"/>
      <c r="F2291" s="85"/>
    </row>
    <row r="2292" spans="1:6" hidden="1" x14ac:dyDescent="0.25">
      <c r="A2292" s="811" t="s">
        <v>343</v>
      </c>
      <c r="B2292" s="812"/>
      <c r="C2292" s="812"/>
      <c r="D2292" s="812"/>
      <c r="E2292" s="812"/>
      <c r="F2292" s="813"/>
    </row>
    <row r="2293" spans="1:6" hidden="1" x14ac:dyDescent="0.25">
      <c r="A2293" s="85">
        <v>1</v>
      </c>
      <c r="B2293" s="85"/>
      <c r="C2293" s="85"/>
      <c r="D2293" s="85"/>
      <c r="E2293" s="85"/>
      <c r="F2293" s="85"/>
    </row>
    <row r="2294" spans="1:6" hidden="1" x14ac:dyDescent="0.25">
      <c r="A2294" s="85"/>
      <c r="B2294" s="85"/>
      <c r="C2294" s="85"/>
      <c r="D2294" s="85"/>
      <c r="E2294" s="85"/>
      <c r="F2294" s="85"/>
    </row>
    <row r="2295" spans="1:6" hidden="1" x14ac:dyDescent="0.25"/>
    <row r="2296" spans="1:6" hidden="1" x14ac:dyDescent="0.25">
      <c r="A2296" s="305"/>
      <c r="B2296" s="31" t="s">
        <v>43</v>
      </c>
      <c r="C2296" s="30" t="s">
        <v>4876</v>
      </c>
      <c r="D2296" s="31"/>
      <c r="E2296" s="31"/>
      <c r="F2296" s="306"/>
    </row>
    <row r="2297" spans="1:6" hidden="1" x14ac:dyDescent="0.25">
      <c r="A2297" s="307" t="s">
        <v>580</v>
      </c>
      <c r="B2297" s="308" t="s">
        <v>576</v>
      </c>
      <c r="C2297" s="309"/>
      <c r="D2297" s="308" t="s">
        <v>577</v>
      </c>
      <c r="E2297" s="308" t="s">
        <v>578</v>
      </c>
      <c r="F2297" s="310" t="s">
        <v>579</v>
      </c>
    </row>
    <row r="2298" spans="1:6" hidden="1" x14ac:dyDescent="0.25">
      <c r="A2298" s="814" t="s">
        <v>22</v>
      </c>
      <c r="B2298" s="814"/>
      <c r="C2298" s="814"/>
      <c r="D2298" s="814"/>
      <c r="E2298" s="814"/>
      <c r="F2298" s="814"/>
    </row>
    <row r="2299" spans="1:6" hidden="1" x14ac:dyDescent="0.25">
      <c r="A2299" s="93">
        <v>1</v>
      </c>
      <c r="B2299" s="126" t="s">
        <v>4966</v>
      </c>
      <c r="C2299" s="127" t="s">
        <v>22</v>
      </c>
      <c r="D2299" s="126" t="s">
        <v>5</v>
      </c>
      <c r="E2299" s="126"/>
      <c r="F2299" s="126"/>
    </row>
    <row r="2300" spans="1:6" hidden="1" x14ac:dyDescent="0.25">
      <c r="A2300" s="93">
        <v>2</v>
      </c>
      <c r="B2300" s="126"/>
      <c r="C2300" s="127"/>
      <c r="D2300" s="126"/>
      <c r="E2300" s="126"/>
      <c r="F2300" s="126"/>
    </row>
    <row r="2301" spans="1:6" hidden="1" x14ac:dyDescent="0.25">
      <c r="A2301" s="93">
        <v>3</v>
      </c>
      <c r="B2301" s="126"/>
      <c r="C2301" s="127"/>
      <c r="D2301" s="126"/>
      <c r="E2301" s="126"/>
      <c r="F2301" s="126"/>
    </row>
    <row r="2302" spans="1:6" hidden="1" x14ac:dyDescent="0.25">
      <c r="A2302" s="814" t="s">
        <v>13</v>
      </c>
      <c r="B2302" s="814"/>
      <c r="C2302" s="814"/>
      <c r="D2302" s="814"/>
      <c r="E2302" s="814"/>
      <c r="F2302" s="814"/>
    </row>
    <row r="2303" spans="1:6" hidden="1" x14ac:dyDescent="0.25">
      <c r="A2303" s="133">
        <v>1</v>
      </c>
      <c r="B2303" s="126"/>
      <c r="C2303" s="127"/>
      <c r="D2303" s="126"/>
      <c r="E2303" s="126"/>
      <c r="F2303" s="126"/>
    </row>
    <row r="2304" spans="1:6" hidden="1" x14ac:dyDescent="0.25">
      <c r="A2304" s="133">
        <v>2</v>
      </c>
      <c r="B2304" s="126"/>
      <c r="C2304" s="127"/>
      <c r="D2304" s="126"/>
      <c r="E2304" s="126"/>
      <c r="F2304" s="126"/>
    </row>
    <row r="2305" spans="1:6" hidden="1" x14ac:dyDescent="0.25">
      <c r="A2305" s="814" t="s">
        <v>28</v>
      </c>
      <c r="B2305" s="814"/>
      <c r="C2305" s="814"/>
      <c r="D2305" s="814"/>
      <c r="E2305" s="814"/>
      <c r="F2305" s="814"/>
    </row>
    <row r="2306" spans="1:6" hidden="1" x14ac:dyDescent="0.25">
      <c r="A2306" s="93">
        <v>1</v>
      </c>
      <c r="B2306" s="126"/>
      <c r="C2306" s="127"/>
      <c r="D2306" s="126"/>
      <c r="E2306" s="126"/>
      <c r="F2306" s="126"/>
    </row>
    <row r="2307" spans="1:6" hidden="1" x14ac:dyDescent="0.25">
      <c r="A2307" s="85"/>
      <c r="B2307" s="72"/>
      <c r="C2307" s="73"/>
      <c r="D2307" s="72"/>
      <c r="E2307" s="22"/>
      <c r="F2307" s="410"/>
    </row>
    <row r="2308" spans="1:6" hidden="1" x14ac:dyDescent="0.25">
      <c r="A2308" s="811" t="s">
        <v>17</v>
      </c>
      <c r="B2308" s="812"/>
      <c r="C2308" s="812"/>
      <c r="D2308" s="812"/>
      <c r="E2308" s="812"/>
      <c r="F2308" s="813"/>
    </row>
    <row r="2309" spans="1:6" hidden="1" x14ac:dyDescent="0.25">
      <c r="A2309" s="93">
        <v>1</v>
      </c>
      <c r="B2309" s="85"/>
      <c r="C2309" s="85"/>
      <c r="D2309" s="85"/>
      <c r="E2309" s="85"/>
      <c r="F2309" s="85"/>
    </row>
    <row r="2310" spans="1:6" hidden="1" x14ac:dyDescent="0.25">
      <c r="A2310" s="85"/>
      <c r="B2310" s="85"/>
      <c r="C2310" s="85"/>
      <c r="D2310" s="85"/>
      <c r="E2310" s="85"/>
      <c r="F2310" s="85"/>
    </row>
    <row r="2311" spans="1:6" hidden="1" x14ac:dyDescent="0.25">
      <c r="A2311" s="811" t="s">
        <v>4</v>
      </c>
      <c r="B2311" s="812"/>
      <c r="C2311" s="812"/>
      <c r="D2311" s="812"/>
      <c r="E2311" s="812"/>
      <c r="F2311" s="813"/>
    </row>
    <row r="2312" spans="1:6" hidden="1" x14ac:dyDescent="0.25">
      <c r="A2312" s="93">
        <v>1</v>
      </c>
      <c r="B2312" s="85"/>
      <c r="C2312" s="85"/>
      <c r="D2312" s="85"/>
      <c r="E2312" s="85"/>
      <c r="F2312" s="85"/>
    </row>
    <row r="2313" spans="1:6" hidden="1" x14ac:dyDescent="0.25">
      <c r="A2313" s="93">
        <v>2</v>
      </c>
      <c r="B2313" s="85"/>
      <c r="C2313" s="85"/>
      <c r="D2313" s="85"/>
      <c r="E2313" s="85"/>
      <c r="F2313" s="85"/>
    </row>
    <row r="2314" spans="1:6" hidden="1" x14ac:dyDescent="0.25">
      <c r="A2314" s="811" t="s">
        <v>72</v>
      </c>
      <c r="B2314" s="812"/>
      <c r="C2314" s="812"/>
      <c r="D2314" s="812"/>
      <c r="E2314" s="812"/>
      <c r="F2314" s="813"/>
    </row>
    <row r="2315" spans="1:6" hidden="1" x14ac:dyDescent="0.25">
      <c r="A2315" s="93">
        <v>1</v>
      </c>
      <c r="B2315" s="85" t="s">
        <v>4964</v>
      </c>
      <c r="C2315" s="85" t="s">
        <v>72</v>
      </c>
      <c r="D2315" s="85" t="s">
        <v>20</v>
      </c>
      <c r="E2315" s="85"/>
      <c r="F2315" s="85"/>
    </row>
    <row r="2316" spans="1:6" hidden="1" x14ac:dyDescent="0.25">
      <c r="A2316" s="85"/>
      <c r="B2316" s="85"/>
      <c r="C2316" s="85"/>
      <c r="D2316" s="85"/>
      <c r="E2316" s="85"/>
      <c r="F2316" s="85"/>
    </row>
    <row r="2317" spans="1:6" hidden="1" x14ac:dyDescent="0.25">
      <c r="A2317" s="811" t="s">
        <v>21</v>
      </c>
      <c r="B2317" s="812"/>
      <c r="C2317" s="812"/>
      <c r="D2317" s="812"/>
      <c r="E2317" s="812"/>
      <c r="F2317" s="813"/>
    </row>
    <row r="2318" spans="1:6" hidden="1" x14ac:dyDescent="0.25">
      <c r="A2318" s="93">
        <v>1</v>
      </c>
      <c r="B2318" s="85" t="s">
        <v>5024</v>
      </c>
      <c r="C2318" s="85" t="s">
        <v>21</v>
      </c>
      <c r="D2318" s="85" t="s">
        <v>385</v>
      </c>
      <c r="E2318" s="85"/>
      <c r="F2318" s="85"/>
    </row>
    <row r="2319" spans="1:6" hidden="1" x14ac:dyDescent="0.25">
      <c r="A2319" s="93">
        <v>2</v>
      </c>
      <c r="B2319" s="85" t="s">
        <v>3926</v>
      </c>
      <c r="C2319" s="85" t="s">
        <v>21</v>
      </c>
      <c r="D2319" s="85" t="s">
        <v>9</v>
      </c>
      <c r="E2319" s="85"/>
      <c r="F2319" s="85"/>
    </row>
    <row r="2320" spans="1:6" hidden="1" x14ac:dyDescent="0.25">
      <c r="A2320" s="93"/>
      <c r="B2320" s="85"/>
      <c r="C2320" s="85"/>
      <c r="D2320" s="85"/>
      <c r="E2320" s="85"/>
      <c r="F2320" s="85"/>
    </row>
    <row r="2321" spans="1:6" hidden="1" x14ac:dyDescent="0.25">
      <c r="A2321" s="93"/>
      <c r="B2321" s="85"/>
      <c r="C2321" s="85"/>
      <c r="D2321" s="85"/>
      <c r="E2321" s="85"/>
      <c r="F2321" s="85"/>
    </row>
    <row r="2322" spans="1:6" hidden="1" x14ac:dyDescent="0.25">
      <c r="A2322" s="811" t="s">
        <v>343</v>
      </c>
      <c r="B2322" s="812"/>
      <c r="C2322" s="812"/>
      <c r="D2322" s="812"/>
      <c r="E2322" s="812"/>
      <c r="F2322" s="813"/>
    </row>
    <row r="2323" spans="1:6" hidden="1" x14ac:dyDescent="0.25">
      <c r="A2323" s="85">
        <v>1</v>
      </c>
      <c r="B2323" s="85"/>
      <c r="C2323" s="85"/>
      <c r="D2323" s="85"/>
      <c r="E2323" s="85"/>
      <c r="F2323" s="85"/>
    </row>
    <row r="2324" spans="1:6" hidden="1" x14ac:dyDescent="0.25">
      <c r="A2324" s="85"/>
      <c r="B2324" s="85"/>
      <c r="C2324" s="85"/>
      <c r="D2324" s="85"/>
      <c r="E2324" s="85"/>
      <c r="F2324" s="85"/>
    </row>
    <row r="2325" spans="1:6" hidden="1" x14ac:dyDescent="0.25"/>
    <row r="2326" spans="1:6" hidden="1" x14ac:dyDescent="0.25"/>
    <row r="2327" spans="1:6" hidden="1" x14ac:dyDescent="0.25"/>
    <row r="2328" spans="1:6" hidden="1" x14ac:dyDescent="0.25">
      <c r="A2328" s="381"/>
      <c r="B2328" s="382" t="s">
        <v>63</v>
      </c>
      <c r="C2328" s="383">
        <v>44086</v>
      </c>
      <c r="D2328" s="382"/>
      <c r="E2328" s="382"/>
      <c r="F2328" s="384"/>
    </row>
    <row r="2329" spans="1:6" hidden="1" x14ac:dyDescent="0.25">
      <c r="A2329" s="175" t="s">
        <v>580</v>
      </c>
      <c r="B2329" s="176" t="s">
        <v>576</v>
      </c>
      <c r="C2329" s="177"/>
      <c r="D2329" s="176" t="s">
        <v>577</v>
      </c>
      <c r="E2329" s="176" t="s">
        <v>1422</v>
      </c>
      <c r="F2329" s="178" t="s">
        <v>579</v>
      </c>
    </row>
    <row r="2330" spans="1:6" hidden="1" x14ac:dyDescent="0.25">
      <c r="A2330" s="814" t="s">
        <v>22</v>
      </c>
      <c r="B2330" s="814"/>
      <c r="C2330" s="814"/>
      <c r="D2330" s="814"/>
      <c r="E2330" s="814"/>
      <c r="F2330" s="814"/>
    </row>
    <row r="2331" spans="1:6" hidden="1" x14ac:dyDescent="0.25">
      <c r="A2331" s="93">
        <v>1</v>
      </c>
      <c r="B2331" s="126" t="s">
        <v>5089</v>
      </c>
      <c r="C2331" s="127" t="s">
        <v>22</v>
      </c>
      <c r="D2331" s="126" t="s">
        <v>20</v>
      </c>
      <c r="E2331" s="126"/>
      <c r="F2331" s="126"/>
    </row>
    <row r="2332" spans="1:6" hidden="1" x14ac:dyDescent="0.25">
      <c r="A2332" s="93">
        <v>2</v>
      </c>
      <c r="B2332" s="126"/>
      <c r="C2332" s="127"/>
      <c r="D2332" s="126"/>
      <c r="E2332" s="126"/>
      <c r="F2332" s="126"/>
    </row>
    <row r="2333" spans="1:6" hidden="1" x14ac:dyDescent="0.25">
      <c r="A2333" s="93">
        <v>3</v>
      </c>
      <c r="B2333" s="126"/>
      <c r="C2333" s="127"/>
      <c r="D2333" s="126"/>
      <c r="E2333" s="126"/>
      <c r="F2333" s="126"/>
    </row>
    <row r="2334" spans="1:6" hidden="1" x14ac:dyDescent="0.25">
      <c r="A2334" s="814" t="s">
        <v>13</v>
      </c>
      <c r="B2334" s="814"/>
      <c r="C2334" s="814"/>
      <c r="D2334" s="814"/>
      <c r="E2334" s="814"/>
      <c r="F2334" s="814"/>
    </row>
    <row r="2335" spans="1:6" hidden="1" x14ac:dyDescent="0.25">
      <c r="A2335" s="133">
        <v>1</v>
      </c>
      <c r="B2335" s="126" t="s">
        <v>3914</v>
      </c>
      <c r="C2335" s="127" t="s">
        <v>13</v>
      </c>
      <c r="D2335" s="126" t="s">
        <v>9</v>
      </c>
      <c r="E2335" s="126"/>
      <c r="F2335" s="126"/>
    </row>
    <row r="2336" spans="1:6" hidden="1" x14ac:dyDescent="0.25">
      <c r="A2336" s="133">
        <v>2</v>
      </c>
      <c r="B2336" s="126"/>
      <c r="C2336" s="127"/>
      <c r="D2336" s="126"/>
      <c r="E2336" s="126"/>
      <c r="F2336" s="126"/>
    </row>
    <row r="2337" spans="1:6" hidden="1" x14ac:dyDescent="0.25">
      <c r="A2337" s="814" t="s">
        <v>28</v>
      </c>
      <c r="B2337" s="814"/>
      <c r="C2337" s="814"/>
      <c r="D2337" s="814"/>
      <c r="E2337" s="814"/>
      <c r="F2337" s="814"/>
    </row>
    <row r="2338" spans="1:6" hidden="1" x14ac:dyDescent="0.25">
      <c r="A2338" s="93">
        <v>1</v>
      </c>
      <c r="B2338" s="126" t="s">
        <v>5088</v>
      </c>
      <c r="C2338" s="127" t="s">
        <v>28</v>
      </c>
      <c r="D2338" s="126" t="s">
        <v>20</v>
      </c>
      <c r="E2338" s="126"/>
      <c r="F2338" s="126"/>
    </row>
    <row r="2339" spans="1:6" hidden="1" x14ac:dyDescent="0.25">
      <c r="A2339" s="93">
        <v>2</v>
      </c>
      <c r="B2339" s="126" t="s">
        <v>5088</v>
      </c>
      <c r="C2339" s="73" t="s">
        <v>28</v>
      </c>
      <c r="D2339" s="72" t="s">
        <v>20</v>
      </c>
      <c r="E2339" s="22"/>
      <c r="F2339" s="410"/>
    </row>
    <row r="2340" spans="1:6" hidden="1" x14ac:dyDescent="0.25">
      <c r="A2340" s="811" t="s">
        <v>17</v>
      </c>
      <c r="B2340" s="812"/>
      <c r="C2340" s="812"/>
      <c r="D2340" s="812"/>
      <c r="E2340" s="812"/>
      <c r="F2340" s="813"/>
    </row>
    <row r="2341" spans="1:6" hidden="1" x14ac:dyDescent="0.25">
      <c r="A2341" s="93">
        <v>1</v>
      </c>
      <c r="B2341" s="85"/>
      <c r="C2341" s="85"/>
      <c r="D2341" s="85"/>
      <c r="E2341" s="85"/>
      <c r="F2341" s="85"/>
    </row>
    <row r="2342" spans="1:6" hidden="1" x14ac:dyDescent="0.25">
      <c r="A2342" s="85"/>
      <c r="B2342" s="85"/>
      <c r="C2342" s="85"/>
      <c r="D2342" s="85"/>
      <c r="E2342" s="85"/>
      <c r="F2342" s="85"/>
    </row>
    <row r="2343" spans="1:6" hidden="1" x14ac:dyDescent="0.25">
      <c r="A2343" s="811" t="s">
        <v>4</v>
      </c>
      <c r="B2343" s="812"/>
      <c r="C2343" s="812"/>
      <c r="D2343" s="812"/>
      <c r="E2343" s="812"/>
      <c r="F2343" s="813"/>
    </row>
    <row r="2344" spans="1:6" hidden="1" x14ac:dyDescent="0.25">
      <c r="A2344" s="93">
        <v>1</v>
      </c>
      <c r="B2344" s="85" t="s">
        <v>3741</v>
      </c>
      <c r="C2344" s="85" t="s">
        <v>4</v>
      </c>
      <c r="D2344" s="85" t="s">
        <v>155</v>
      </c>
      <c r="E2344" s="85"/>
      <c r="F2344" s="85"/>
    </row>
    <row r="2345" spans="1:6" hidden="1" x14ac:dyDescent="0.25">
      <c r="A2345" s="93">
        <v>2</v>
      </c>
      <c r="B2345" s="85"/>
      <c r="C2345" s="85"/>
      <c r="D2345" s="85"/>
      <c r="E2345" s="85"/>
      <c r="F2345" s="85"/>
    </row>
    <row r="2346" spans="1:6" hidden="1" x14ac:dyDescent="0.25">
      <c r="A2346" s="811" t="s">
        <v>72</v>
      </c>
      <c r="B2346" s="812"/>
      <c r="C2346" s="812"/>
      <c r="D2346" s="812"/>
      <c r="E2346" s="812"/>
      <c r="F2346" s="813"/>
    </row>
    <row r="2347" spans="1:6" hidden="1" x14ac:dyDescent="0.25">
      <c r="A2347" s="93">
        <v>1</v>
      </c>
      <c r="B2347" s="85"/>
      <c r="C2347" s="85"/>
      <c r="D2347" s="85"/>
      <c r="E2347" s="85"/>
      <c r="F2347" s="85"/>
    </row>
    <row r="2348" spans="1:6" hidden="1" x14ac:dyDescent="0.25">
      <c r="A2348" s="85"/>
      <c r="B2348" s="85"/>
      <c r="C2348" s="85"/>
      <c r="D2348" s="85"/>
      <c r="E2348" s="85"/>
      <c r="F2348" s="85"/>
    </row>
    <row r="2349" spans="1:6" hidden="1" x14ac:dyDescent="0.25">
      <c r="A2349" s="811" t="s">
        <v>21</v>
      </c>
      <c r="B2349" s="812"/>
      <c r="C2349" s="812"/>
      <c r="D2349" s="812"/>
      <c r="E2349" s="812"/>
      <c r="F2349" s="813"/>
    </row>
    <row r="2350" spans="1:6" hidden="1" x14ac:dyDescent="0.25">
      <c r="A2350" s="93">
        <v>1</v>
      </c>
      <c r="B2350" s="85" t="s">
        <v>2269</v>
      </c>
      <c r="C2350" s="85" t="s">
        <v>21</v>
      </c>
      <c r="D2350" s="85" t="s">
        <v>5</v>
      </c>
      <c r="E2350" s="85"/>
      <c r="F2350" s="85"/>
    </row>
    <row r="2351" spans="1:6" hidden="1" x14ac:dyDescent="0.25">
      <c r="A2351" s="93">
        <v>2</v>
      </c>
      <c r="B2351" s="85" t="s">
        <v>5126</v>
      </c>
      <c r="C2351" s="85" t="s">
        <v>21</v>
      </c>
      <c r="D2351" s="85" t="s">
        <v>9</v>
      </c>
      <c r="E2351" s="85"/>
      <c r="F2351" s="85"/>
    </row>
    <row r="2352" spans="1:6" hidden="1" x14ac:dyDescent="0.25">
      <c r="A2352" s="93">
        <v>3</v>
      </c>
      <c r="B2352" s="85" t="s">
        <v>1026</v>
      </c>
      <c r="C2352" s="85" t="s">
        <v>21</v>
      </c>
      <c r="D2352" s="85" t="s">
        <v>9</v>
      </c>
      <c r="E2352" s="85"/>
      <c r="F2352" s="85"/>
    </row>
    <row r="2353" spans="1:6" hidden="1" x14ac:dyDescent="0.25">
      <c r="A2353" s="93">
        <v>4</v>
      </c>
      <c r="B2353" s="85" t="s">
        <v>1026</v>
      </c>
      <c r="C2353" s="85" t="s">
        <v>21</v>
      </c>
      <c r="D2353" s="85" t="s">
        <v>9</v>
      </c>
      <c r="E2353" s="85"/>
      <c r="F2353" s="85"/>
    </row>
    <row r="2354" spans="1:6" hidden="1" x14ac:dyDescent="0.25">
      <c r="A2354" s="811" t="s">
        <v>2040</v>
      </c>
      <c r="B2354" s="812"/>
      <c r="C2354" s="812"/>
      <c r="D2354" s="812"/>
      <c r="E2354" s="812"/>
      <c r="F2354" s="813"/>
    </row>
    <row r="2355" spans="1:6" hidden="1" x14ac:dyDescent="0.25">
      <c r="A2355" s="93">
        <v>1</v>
      </c>
      <c r="B2355" s="85" t="s">
        <v>5091</v>
      </c>
      <c r="C2355" s="85" t="s">
        <v>2040</v>
      </c>
      <c r="D2355" s="85" t="s">
        <v>41</v>
      </c>
      <c r="E2355" s="85"/>
      <c r="F2355" s="85"/>
    </row>
    <row r="2356" spans="1:6" hidden="1" x14ac:dyDescent="0.25">
      <c r="A2356" s="93"/>
      <c r="B2356" s="85"/>
      <c r="C2356" s="85"/>
      <c r="D2356" s="85"/>
      <c r="E2356" s="85"/>
      <c r="F2356" s="85"/>
    </row>
    <row r="2357" spans="1:6" hidden="1" x14ac:dyDescent="0.25">
      <c r="A2357" s="811" t="s">
        <v>998</v>
      </c>
      <c r="B2357" s="812"/>
      <c r="C2357" s="812"/>
      <c r="D2357" s="812"/>
      <c r="E2357" s="812"/>
      <c r="F2357" s="813"/>
    </row>
    <row r="2358" spans="1:6" hidden="1" x14ac:dyDescent="0.25">
      <c r="A2358" s="93">
        <v>1</v>
      </c>
      <c r="B2358" s="85" t="s">
        <v>5090</v>
      </c>
      <c r="C2358" s="85" t="s">
        <v>998</v>
      </c>
      <c r="D2358" s="85" t="s">
        <v>9</v>
      </c>
      <c r="E2358" s="85"/>
      <c r="F2358" s="85"/>
    </row>
    <row r="2359" spans="1:6" hidden="1" x14ac:dyDescent="0.25">
      <c r="A2359" s="811" t="s">
        <v>343</v>
      </c>
      <c r="B2359" s="812"/>
      <c r="C2359" s="812"/>
      <c r="D2359" s="812"/>
      <c r="E2359" s="812"/>
      <c r="F2359" s="813"/>
    </row>
    <row r="2360" spans="1:6" hidden="1" x14ac:dyDescent="0.25">
      <c r="A2360" s="93">
        <v>1</v>
      </c>
      <c r="B2360" s="85" t="s">
        <v>5022</v>
      </c>
      <c r="C2360" s="85" t="s">
        <v>343</v>
      </c>
      <c r="D2360" s="85" t="s">
        <v>5023</v>
      </c>
      <c r="E2360" s="86" t="s">
        <v>4020</v>
      </c>
      <c r="F2360" s="85"/>
    </row>
    <row r="2361" spans="1:6" hidden="1" x14ac:dyDescent="0.25">
      <c r="A2361" s="85"/>
      <c r="B2361" s="85"/>
      <c r="C2361" s="85"/>
      <c r="D2361" s="85"/>
      <c r="E2361" s="85"/>
      <c r="F2361" s="85"/>
    </row>
    <row r="2362" spans="1:6" hidden="1" x14ac:dyDescent="0.25"/>
    <row r="2363" spans="1:6" hidden="1" x14ac:dyDescent="0.25"/>
    <row r="2364" spans="1:6" hidden="1" x14ac:dyDescent="0.25">
      <c r="A2364" s="189"/>
      <c r="B2364" s="190" t="s">
        <v>591</v>
      </c>
      <c r="C2364" s="191" t="s">
        <v>4877</v>
      </c>
      <c r="D2364" s="190"/>
      <c r="E2364" s="190"/>
      <c r="F2364" s="192"/>
    </row>
    <row r="2365" spans="1:6" hidden="1" x14ac:dyDescent="0.25">
      <c r="A2365" s="193" t="s">
        <v>580</v>
      </c>
      <c r="B2365" s="194" t="s">
        <v>576</v>
      </c>
      <c r="C2365" s="195"/>
      <c r="D2365" s="194" t="s">
        <v>577</v>
      </c>
      <c r="E2365" s="194" t="s">
        <v>1422</v>
      </c>
      <c r="F2365" s="196" t="s">
        <v>579</v>
      </c>
    </row>
    <row r="2366" spans="1:6" hidden="1" x14ac:dyDescent="0.25">
      <c r="A2366" s="814" t="s">
        <v>22</v>
      </c>
      <c r="B2366" s="814"/>
      <c r="C2366" s="814"/>
      <c r="D2366" s="814"/>
      <c r="E2366" s="814"/>
      <c r="F2366" s="814"/>
    </row>
    <row r="2367" spans="1:6" hidden="1" x14ac:dyDescent="0.25">
      <c r="A2367" s="93">
        <v>1</v>
      </c>
      <c r="B2367" s="126"/>
      <c r="C2367" s="127"/>
      <c r="D2367" s="126"/>
      <c r="E2367" s="126"/>
      <c r="F2367" s="126"/>
    </row>
    <row r="2368" spans="1:6" hidden="1" x14ac:dyDescent="0.25">
      <c r="A2368" s="93">
        <v>2</v>
      </c>
      <c r="B2368" s="126"/>
      <c r="C2368" s="127"/>
      <c r="D2368" s="126"/>
      <c r="E2368" s="126"/>
      <c r="F2368" s="126"/>
    </row>
    <row r="2369" spans="1:6" hidden="1" x14ac:dyDescent="0.25">
      <c r="A2369" s="93">
        <v>3</v>
      </c>
      <c r="B2369" s="126"/>
      <c r="C2369" s="127"/>
      <c r="D2369" s="126"/>
      <c r="E2369" s="126"/>
      <c r="F2369" s="126"/>
    </row>
    <row r="2370" spans="1:6" hidden="1" x14ac:dyDescent="0.25">
      <c r="A2370" s="814" t="s">
        <v>13</v>
      </c>
      <c r="B2370" s="814"/>
      <c r="C2370" s="814"/>
      <c r="D2370" s="814"/>
      <c r="E2370" s="814"/>
      <c r="F2370" s="814"/>
    </row>
    <row r="2371" spans="1:6" hidden="1" x14ac:dyDescent="0.25">
      <c r="A2371" s="133">
        <v>1</v>
      </c>
      <c r="B2371" s="126" t="s">
        <v>5207</v>
      </c>
      <c r="C2371" s="127" t="s">
        <v>3863</v>
      </c>
      <c r="D2371" s="126" t="s">
        <v>41</v>
      </c>
      <c r="E2371" s="126"/>
      <c r="F2371" s="126"/>
    </row>
    <row r="2372" spans="1:6" hidden="1" x14ac:dyDescent="0.25">
      <c r="A2372" s="133">
        <v>2</v>
      </c>
      <c r="B2372" s="126"/>
      <c r="C2372" s="127"/>
      <c r="D2372" s="126"/>
      <c r="E2372" s="126"/>
      <c r="F2372" s="126"/>
    </row>
    <row r="2373" spans="1:6" hidden="1" x14ac:dyDescent="0.25">
      <c r="A2373" s="814" t="s">
        <v>28</v>
      </c>
      <c r="B2373" s="814"/>
      <c r="C2373" s="814"/>
      <c r="D2373" s="814"/>
      <c r="E2373" s="814"/>
      <c r="F2373" s="814"/>
    </row>
    <row r="2374" spans="1:6" hidden="1" x14ac:dyDescent="0.25">
      <c r="A2374" s="93">
        <v>1</v>
      </c>
      <c r="B2374" s="126"/>
      <c r="C2374" s="127"/>
      <c r="D2374" s="126"/>
      <c r="E2374" s="126"/>
      <c r="F2374" s="126"/>
    </row>
    <row r="2375" spans="1:6" hidden="1" x14ac:dyDescent="0.25">
      <c r="A2375" s="85"/>
      <c r="B2375" s="72"/>
      <c r="C2375" s="73"/>
      <c r="D2375" s="72"/>
      <c r="E2375" s="22"/>
      <c r="F2375" s="410"/>
    </row>
    <row r="2376" spans="1:6" hidden="1" x14ac:dyDescent="0.25">
      <c r="A2376" s="811" t="s">
        <v>17</v>
      </c>
      <c r="B2376" s="812"/>
      <c r="C2376" s="812"/>
      <c r="D2376" s="812"/>
      <c r="E2376" s="812"/>
      <c r="F2376" s="813"/>
    </row>
    <row r="2377" spans="1:6" hidden="1" x14ac:dyDescent="0.25">
      <c r="A2377" s="93">
        <v>1</v>
      </c>
      <c r="B2377" s="85"/>
      <c r="C2377" s="85"/>
      <c r="D2377" s="85"/>
      <c r="E2377" s="85"/>
      <c r="F2377" s="85"/>
    </row>
    <row r="2378" spans="1:6" hidden="1" x14ac:dyDescent="0.25">
      <c r="A2378" s="85"/>
      <c r="B2378" s="85"/>
      <c r="C2378" s="85"/>
      <c r="D2378" s="85"/>
      <c r="E2378" s="85"/>
      <c r="F2378" s="85"/>
    </row>
    <row r="2379" spans="1:6" hidden="1" x14ac:dyDescent="0.25">
      <c r="A2379" s="811" t="s">
        <v>4</v>
      </c>
      <c r="B2379" s="812"/>
      <c r="C2379" s="812"/>
      <c r="D2379" s="812"/>
      <c r="E2379" s="812"/>
      <c r="F2379" s="813"/>
    </row>
    <row r="2380" spans="1:6" hidden="1" x14ac:dyDescent="0.25">
      <c r="A2380" s="93">
        <v>1</v>
      </c>
      <c r="B2380" s="85" t="s">
        <v>4760</v>
      </c>
      <c r="C2380" s="85" t="s">
        <v>890</v>
      </c>
      <c r="D2380" s="85" t="s">
        <v>385</v>
      </c>
      <c r="E2380" s="85"/>
      <c r="F2380" s="85"/>
    </row>
    <row r="2381" spans="1:6" hidden="1" x14ac:dyDescent="0.25">
      <c r="A2381" s="93">
        <v>2</v>
      </c>
      <c r="B2381" s="85"/>
      <c r="C2381" s="85"/>
      <c r="D2381" s="85"/>
      <c r="E2381" s="85"/>
      <c r="F2381" s="85"/>
    </row>
    <row r="2382" spans="1:6" hidden="1" x14ac:dyDescent="0.25">
      <c r="A2382" s="811" t="s">
        <v>72</v>
      </c>
      <c r="B2382" s="812"/>
      <c r="C2382" s="812"/>
      <c r="D2382" s="812"/>
      <c r="E2382" s="812"/>
      <c r="F2382" s="813"/>
    </row>
    <row r="2383" spans="1:6" hidden="1" x14ac:dyDescent="0.25">
      <c r="A2383" s="93">
        <v>1</v>
      </c>
      <c r="B2383" s="85"/>
      <c r="C2383" s="85"/>
      <c r="D2383" s="85"/>
      <c r="E2383" s="85"/>
      <c r="F2383" s="85"/>
    </row>
    <row r="2384" spans="1:6" hidden="1" x14ac:dyDescent="0.25">
      <c r="A2384" s="85"/>
      <c r="B2384" s="85"/>
      <c r="C2384" s="85"/>
      <c r="D2384" s="85"/>
      <c r="E2384" s="85"/>
      <c r="F2384" s="85"/>
    </row>
    <row r="2385" spans="1:6" hidden="1" x14ac:dyDescent="0.25">
      <c r="A2385" s="811" t="s">
        <v>21</v>
      </c>
      <c r="B2385" s="812"/>
      <c r="C2385" s="812"/>
      <c r="D2385" s="812"/>
      <c r="E2385" s="812"/>
      <c r="F2385" s="813"/>
    </row>
    <row r="2386" spans="1:6" hidden="1" x14ac:dyDescent="0.25">
      <c r="A2386" s="93">
        <v>1</v>
      </c>
      <c r="B2386" s="85" t="s">
        <v>4254</v>
      </c>
      <c r="C2386" s="85" t="s">
        <v>21</v>
      </c>
      <c r="D2386" s="85" t="s">
        <v>12</v>
      </c>
      <c r="E2386" s="85"/>
      <c r="F2386" s="85"/>
    </row>
    <row r="2387" spans="1:6" hidden="1" x14ac:dyDescent="0.25">
      <c r="A2387" s="93">
        <v>2</v>
      </c>
      <c r="B2387" s="85" t="s">
        <v>5205</v>
      </c>
      <c r="C2387" s="85" t="s">
        <v>21</v>
      </c>
      <c r="D2387" s="85" t="s">
        <v>9</v>
      </c>
      <c r="E2387" s="85"/>
      <c r="F2387" s="85"/>
    </row>
    <row r="2388" spans="1:6" hidden="1" x14ac:dyDescent="0.25">
      <c r="A2388" s="93">
        <v>3</v>
      </c>
      <c r="B2388" s="85" t="s">
        <v>2238</v>
      </c>
      <c r="C2388" s="85" t="s">
        <v>21</v>
      </c>
      <c r="D2388" s="85" t="s">
        <v>9</v>
      </c>
      <c r="E2388" s="85"/>
      <c r="F2388" s="85"/>
    </row>
    <row r="2389" spans="1:6" hidden="1" x14ac:dyDescent="0.25">
      <c r="A2389" s="93"/>
      <c r="B2389" s="85"/>
      <c r="C2389" s="85"/>
      <c r="D2389" s="85"/>
      <c r="E2389" s="85"/>
      <c r="F2389" s="85"/>
    </row>
    <row r="2390" spans="1:6" hidden="1" x14ac:dyDescent="0.25">
      <c r="A2390" s="93"/>
      <c r="B2390" s="85"/>
      <c r="C2390" s="85"/>
      <c r="D2390" s="85"/>
      <c r="E2390" s="85"/>
      <c r="F2390" s="85"/>
    </row>
    <row r="2391" spans="1:6" hidden="1" x14ac:dyDescent="0.25">
      <c r="A2391" s="811" t="s">
        <v>343</v>
      </c>
      <c r="B2391" s="812"/>
      <c r="C2391" s="812"/>
      <c r="D2391" s="812"/>
      <c r="E2391" s="812"/>
      <c r="F2391" s="813"/>
    </row>
    <row r="2392" spans="1:6" hidden="1" x14ac:dyDescent="0.25">
      <c r="A2392" s="85">
        <v>1</v>
      </c>
      <c r="B2392" s="85"/>
      <c r="C2392" s="85"/>
      <c r="D2392" s="85"/>
      <c r="E2392" s="85"/>
      <c r="F2392" s="85"/>
    </row>
    <row r="2393" spans="1:6" hidden="1" x14ac:dyDescent="0.25">
      <c r="A2393" s="85"/>
      <c r="B2393" s="85"/>
      <c r="C2393" s="85"/>
      <c r="D2393" s="85"/>
      <c r="E2393" s="85"/>
      <c r="F2393" s="85"/>
    </row>
    <row r="2394" spans="1:6" hidden="1" x14ac:dyDescent="0.25"/>
    <row r="2395" spans="1:6" hidden="1" x14ac:dyDescent="0.25"/>
    <row r="2396" spans="1:6" hidden="1" x14ac:dyDescent="0.25">
      <c r="A2396" s="305"/>
      <c r="B2396" s="31" t="s">
        <v>43</v>
      </c>
      <c r="C2396" s="30" t="s">
        <v>4878</v>
      </c>
      <c r="D2396" s="31"/>
      <c r="E2396" s="31"/>
      <c r="F2396" s="306"/>
    </row>
    <row r="2397" spans="1:6" hidden="1" x14ac:dyDescent="0.25">
      <c r="A2397" s="307" t="s">
        <v>580</v>
      </c>
      <c r="B2397" s="308" t="s">
        <v>576</v>
      </c>
      <c r="C2397" s="309"/>
      <c r="D2397" s="308" t="s">
        <v>577</v>
      </c>
      <c r="E2397" s="308" t="s">
        <v>578</v>
      </c>
      <c r="F2397" s="310" t="s">
        <v>579</v>
      </c>
    </row>
    <row r="2398" spans="1:6" hidden="1" x14ac:dyDescent="0.25">
      <c r="A2398" s="814" t="s">
        <v>22</v>
      </c>
      <c r="B2398" s="814"/>
      <c r="C2398" s="814"/>
      <c r="D2398" s="814"/>
      <c r="E2398" s="814"/>
      <c r="F2398" s="814"/>
    </row>
    <row r="2399" spans="1:6" hidden="1" x14ac:dyDescent="0.25">
      <c r="A2399" s="93">
        <v>1</v>
      </c>
      <c r="B2399" s="126"/>
      <c r="C2399" s="127"/>
      <c r="D2399" s="126"/>
      <c r="E2399" s="126"/>
      <c r="F2399" s="126"/>
    </row>
    <row r="2400" spans="1:6" hidden="1" x14ac:dyDescent="0.25">
      <c r="A2400" s="93">
        <v>2</v>
      </c>
      <c r="B2400" s="126"/>
      <c r="C2400" s="127"/>
      <c r="D2400" s="126"/>
      <c r="E2400" s="126"/>
      <c r="F2400" s="126"/>
    </row>
    <row r="2401" spans="1:6" hidden="1" x14ac:dyDescent="0.25">
      <c r="A2401" s="93">
        <v>3</v>
      </c>
      <c r="B2401" s="126"/>
      <c r="C2401" s="127"/>
      <c r="D2401" s="126"/>
      <c r="E2401" s="126"/>
      <c r="F2401" s="126"/>
    </row>
    <row r="2402" spans="1:6" hidden="1" x14ac:dyDescent="0.25">
      <c r="A2402" s="814" t="s">
        <v>13</v>
      </c>
      <c r="B2402" s="814"/>
      <c r="C2402" s="814"/>
      <c r="D2402" s="814"/>
      <c r="E2402" s="814"/>
      <c r="F2402" s="814"/>
    </row>
    <row r="2403" spans="1:6" hidden="1" x14ac:dyDescent="0.25">
      <c r="A2403" s="133">
        <v>1</v>
      </c>
      <c r="B2403" s="126" t="s">
        <v>5214</v>
      </c>
      <c r="C2403" s="127" t="s">
        <v>13</v>
      </c>
      <c r="D2403" s="126" t="s">
        <v>9</v>
      </c>
      <c r="E2403" s="126"/>
      <c r="F2403" s="126"/>
    </row>
    <row r="2404" spans="1:6" hidden="1" x14ac:dyDescent="0.25">
      <c r="A2404" s="133">
        <v>2</v>
      </c>
      <c r="B2404" s="126"/>
      <c r="C2404" s="127"/>
      <c r="D2404" s="126"/>
      <c r="E2404" s="126"/>
      <c r="F2404" s="126"/>
    </row>
    <row r="2405" spans="1:6" hidden="1" x14ac:dyDescent="0.25">
      <c r="A2405" s="814" t="s">
        <v>28</v>
      </c>
      <c r="B2405" s="814"/>
      <c r="C2405" s="814"/>
      <c r="D2405" s="814"/>
      <c r="E2405" s="814"/>
      <c r="F2405" s="814"/>
    </row>
    <row r="2406" spans="1:6" hidden="1" x14ac:dyDescent="0.25">
      <c r="A2406" s="93">
        <v>1</v>
      </c>
      <c r="B2406" s="72" t="s">
        <v>368</v>
      </c>
      <c r="C2406" s="73" t="s">
        <v>28</v>
      </c>
      <c r="D2406" s="72" t="s">
        <v>20</v>
      </c>
      <c r="E2406" s="126"/>
      <c r="F2406" s="126"/>
    </row>
    <row r="2407" spans="1:6" hidden="1" x14ac:dyDescent="0.25">
      <c r="A2407" s="85"/>
      <c r="B2407" s="72"/>
      <c r="C2407" s="73"/>
      <c r="D2407" s="72"/>
      <c r="E2407" s="22"/>
      <c r="F2407" s="410"/>
    </row>
    <row r="2408" spans="1:6" hidden="1" x14ac:dyDescent="0.25">
      <c r="A2408" s="811" t="s">
        <v>17</v>
      </c>
      <c r="B2408" s="812"/>
      <c r="C2408" s="812"/>
      <c r="D2408" s="812"/>
      <c r="E2408" s="812"/>
      <c r="F2408" s="813"/>
    </row>
    <row r="2409" spans="1:6" hidden="1" x14ac:dyDescent="0.25">
      <c r="A2409" s="93">
        <v>1</v>
      </c>
      <c r="B2409" s="85"/>
      <c r="C2409" s="85"/>
      <c r="D2409" s="85"/>
      <c r="E2409" s="85"/>
      <c r="F2409" s="85"/>
    </row>
    <row r="2410" spans="1:6" hidden="1" x14ac:dyDescent="0.25">
      <c r="A2410" s="85"/>
      <c r="B2410" s="85"/>
      <c r="C2410" s="85"/>
      <c r="D2410" s="85"/>
      <c r="E2410" s="85"/>
      <c r="F2410" s="85"/>
    </row>
    <row r="2411" spans="1:6" hidden="1" x14ac:dyDescent="0.25">
      <c r="A2411" s="811" t="s">
        <v>4</v>
      </c>
      <c r="B2411" s="812"/>
      <c r="C2411" s="812"/>
      <c r="D2411" s="812"/>
      <c r="E2411" s="812"/>
      <c r="F2411" s="813"/>
    </row>
    <row r="2412" spans="1:6" hidden="1" x14ac:dyDescent="0.25">
      <c r="A2412" s="93">
        <v>1</v>
      </c>
      <c r="B2412" s="85"/>
      <c r="C2412" s="85"/>
      <c r="D2412" s="85"/>
      <c r="E2412" s="85"/>
      <c r="F2412" s="85"/>
    </row>
    <row r="2413" spans="1:6" hidden="1" x14ac:dyDescent="0.25">
      <c r="A2413" s="93">
        <v>2</v>
      </c>
      <c r="B2413" s="85"/>
      <c r="C2413" s="85"/>
      <c r="D2413" s="85"/>
      <c r="E2413" s="85"/>
      <c r="F2413" s="85"/>
    </row>
    <row r="2414" spans="1:6" hidden="1" x14ac:dyDescent="0.25">
      <c r="A2414" s="811" t="s">
        <v>72</v>
      </c>
      <c r="B2414" s="812"/>
      <c r="C2414" s="812"/>
      <c r="D2414" s="812"/>
      <c r="E2414" s="812"/>
      <c r="F2414" s="813"/>
    </row>
    <row r="2415" spans="1:6" hidden="1" x14ac:dyDescent="0.25">
      <c r="A2415" s="93">
        <v>1</v>
      </c>
      <c r="B2415" s="85"/>
      <c r="C2415" s="85"/>
      <c r="D2415" s="85"/>
      <c r="E2415" s="85"/>
      <c r="F2415" s="85"/>
    </row>
    <row r="2416" spans="1:6" hidden="1" x14ac:dyDescent="0.25">
      <c r="A2416" s="85"/>
      <c r="B2416" s="85"/>
      <c r="C2416" s="85"/>
      <c r="D2416" s="85"/>
      <c r="E2416" s="85"/>
      <c r="F2416" s="85"/>
    </row>
    <row r="2417" spans="1:6" hidden="1" x14ac:dyDescent="0.25">
      <c r="A2417" s="811" t="s">
        <v>21</v>
      </c>
      <c r="B2417" s="812"/>
      <c r="C2417" s="812"/>
      <c r="D2417" s="812"/>
      <c r="E2417" s="812"/>
      <c r="F2417" s="813"/>
    </row>
    <row r="2418" spans="1:6" hidden="1" x14ac:dyDescent="0.25">
      <c r="A2418" s="93">
        <v>1</v>
      </c>
      <c r="B2418" s="85" t="s">
        <v>5127</v>
      </c>
      <c r="C2418" s="85" t="s">
        <v>21</v>
      </c>
      <c r="D2418" s="85" t="s">
        <v>12</v>
      </c>
      <c r="E2418" s="85"/>
      <c r="F2418" s="85"/>
    </row>
    <row r="2419" spans="1:6" hidden="1" x14ac:dyDescent="0.25">
      <c r="A2419" s="93">
        <v>2</v>
      </c>
      <c r="B2419" s="85" t="s">
        <v>5081</v>
      </c>
      <c r="C2419" s="85" t="s">
        <v>21</v>
      </c>
      <c r="D2419" s="85" t="s">
        <v>20</v>
      </c>
      <c r="E2419" s="85"/>
      <c r="F2419" s="85"/>
    </row>
    <row r="2420" spans="1:6" hidden="1" x14ac:dyDescent="0.25">
      <c r="A2420" s="93">
        <v>3</v>
      </c>
      <c r="B2420" s="85" t="s">
        <v>1229</v>
      </c>
      <c r="C2420" s="85" t="s">
        <v>21</v>
      </c>
      <c r="D2420" s="85" t="s">
        <v>9</v>
      </c>
      <c r="E2420" s="85"/>
      <c r="F2420" s="85"/>
    </row>
    <row r="2421" spans="1:6" hidden="1" x14ac:dyDescent="0.25">
      <c r="A2421" s="93"/>
      <c r="B2421" s="85"/>
      <c r="C2421" s="85"/>
      <c r="D2421" s="85"/>
      <c r="E2421" s="85"/>
      <c r="F2421" s="85"/>
    </row>
    <row r="2422" spans="1:6" hidden="1" x14ac:dyDescent="0.25">
      <c r="A2422" s="811" t="s">
        <v>343</v>
      </c>
      <c r="B2422" s="812"/>
      <c r="C2422" s="812"/>
      <c r="D2422" s="812"/>
      <c r="E2422" s="812"/>
      <c r="F2422" s="813"/>
    </row>
    <row r="2423" spans="1:6" hidden="1" x14ac:dyDescent="0.25">
      <c r="A2423" s="85">
        <v>1</v>
      </c>
      <c r="B2423" s="85"/>
      <c r="C2423" s="85"/>
      <c r="D2423" s="85"/>
      <c r="E2423" s="85"/>
      <c r="F2423" s="85"/>
    </row>
    <row r="2424" spans="1:6" hidden="1" x14ac:dyDescent="0.25">
      <c r="A2424" s="85"/>
      <c r="B2424" s="85"/>
      <c r="C2424" s="85"/>
      <c r="D2424" s="85"/>
      <c r="E2424" s="85"/>
      <c r="F2424" s="85"/>
    </row>
    <row r="2425" spans="1:6" hidden="1" x14ac:dyDescent="0.25"/>
    <row r="2426" spans="1:6" hidden="1" x14ac:dyDescent="0.25"/>
    <row r="2427" spans="1:6" hidden="1" x14ac:dyDescent="0.25"/>
    <row r="2428" spans="1:6" hidden="1" x14ac:dyDescent="0.25">
      <c r="A2428" s="381"/>
      <c r="B2428" s="382" t="s">
        <v>63</v>
      </c>
      <c r="C2428" s="383">
        <v>44093</v>
      </c>
      <c r="D2428" s="382"/>
      <c r="E2428" s="382"/>
      <c r="F2428" s="384"/>
    </row>
    <row r="2429" spans="1:6" hidden="1" x14ac:dyDescent="0.25">
      <c r="A2429" s="175" t="s">
        <v>580</v>
      </c>
      <c r="B2429" s="176" t="s">
        <v>576</v>
      </c>
      <c r="C2429" s="177"/>
      <c r="D2429" s="176" t="s">
        <v>577</v>
      </c>
      <c r="E2429" s="176" t="s">
        <v>1422</v>
      </c>
      <c r="F2429" s="178" t="s">
        <v>579</v>
      </c>
    </row>
    <row r="2430" spans="1:6" hidden="1" x14ac:dyDescent="0.25">
      <c r="A2430" s="814" t="s">
        <v>22</v>
      </c>
      <c r="B2430" s="814"/>
      <c r="C2430" s="814"/>
      <c r="D2430" s="814"/>
      <c r="E2430" s="814"/>
      <c r="F2430" s="814"/>
    </row>
    <row r="2431" spans="1:6" hidden="1" x14ac:dyDescent="0.25">
      <c r="A2431" s="93">
        <v>1</v>
      </c>
      <c r="B2431" s="126" t="s">
        <v>3617</v>
      </c>
      <c r="C2431" s="127" t="s">
        <v>22</v>
      </c>
      <c r="D2431" s="126" t="s">
        <v>155</v>
      </c>
      <c r="E2431" s="126"/>
      <c r="F2431" s="126"/>
    </row>
    <row r="2432" spans="1:6" hidden="1" x14ac:dyDescent="0.25">
      <c r="A2432" s="93">
        <v>2</v>
      </c>
      <c r="B2432" s="126" t="s">
        <v>4825</v>
      </c>
      <c r="C2432" s="127" t="s">
        <v>22</v>
      </c>
      <c r="D2432" s="126" t="s">
        <v>20</v>
      </c>
      <c r="E2432" s="126"/>
      <c r="F2432" s="126"/>
    </row>
    <row r="2433" spans="1:6" hidden="1" x14ac:dyDescent="0.25">
      <c r="A2433" s="93">
        <v>3</v>
      </c>
      <c r="B2433" s="126"/>
      <c r="C2433" s="127"/>
      <c r="D2433" s="126"/>
      <c r="E2433" s="126"/>
      <c r="F2433" s="126"/>
    </row>
    <row r="2434" spans="1:6" hidden="1" x14ac:dyDescent="0.25">
      <c r="A2434" s="814" t="s">
        <v>13</v>
      </c>
      <c r="B2434" s="814"/>
      <c r="C2434" s="814"/>
      <c r="D2434" s="814"/>
      <c r="E2434" s="814"/>
      <c r="F2434" s="814"/>
    </row>
    <row r="2435" spans="1:6" hidden="1" x14ac:dyDescent="0.25">
      <c r="A2435" s="133">
        <v>1</v>
      </c>
      <c r="B2435" s="126"/>
      <c r="C2435" s="127"/>
      <c r="D2435" s="126"/>
      <c r="E2435" s="126"/>
      <c r="F2435" s="126"/>
    </row>
    <row r="2436" spans="1:6" hidden="1" x14ac:dyDescent="0.25">
      <c r="A2436" s="133">
        <v>2</v>
      </c>
      <c r="B2436" s="126"/>
      <c r="C2436" s="127"/>
      <c r="D2436" s="126"/>
      <c r="E2436" s="126"/>
      <c r="F2436" s="126"/>
    </row>
    <row r="2437" spans="1:6" hidden="1" x14ac:dyDescent="0.25">
      <c r="A2437" s="814" t="s">
        <v>28</v>
      </c>
      <c r="B2437" s="814"/>
      <c r="C2437" s="814"/>
      <c r="D2437" s="814"/>
      <c r="E2437" s="814"/>
      <c r="F2437" s="814"/>
    </row>
    <row r="2438" spans="1:6" hidden="1" x14ac:dyDescent="0.25">
      <c r="A2438" s="93">
        <v>1</v>
      </c>
      <c r="B2438" s="126" t="s">
        <v>4965</v>
      </c>
      <c r="C2438" s="127" t="s">
        <v>28</v>
      </c>
      <c r="D2438" s="126" t="s">
        <v>20</v>
      </c>
      <c r="E2438" s="126"/>
      <c r="F2438" s="126"/>
    </row>
    <row r="2439" spans="1:6" hidden="1" x14ac:dyDescent="0.25">
      <c r="A2439" s="93">
        <v>2</v>
      </c>
      <c r="B2439" s="72"/>
      <c r="C2439" s="73"/>
      <c r="D2439" s="72"/>
      <c r="E2439" s="22"/>
      <c r="F2439" s="410"/>
    </row>
    <row r="2440" spans="1:6" hidden="1" x14ac:dyDescent="0.25">
      <c r="A2440" s="811" t="s">
        <v>17</v>
      </c>
      <c r="B2440" s="812"/>
      <c r="C2440" s="812"/>
      <c r="D2440" s="812"/>
      <c r="E2440" s="812"/>
      <c r="F2440" s="813"/>
    </row>
    <row r="2441" spans="1:6" hidden="1" x14ac:dyDescent="0.25">
      <c r="A2441" s="93">
        <v>1</v>
      </c>
      <c r="B2441" s="85"/>
      <c r="C2441" s="85"/>
      <c r="D2441" s="85"/>
      <c r="E2441" s="85"/>
      <c r="F2441" s="85"/>
    </row>
    <row r="2442" spans="1:6" hidden="1" x14ac:dyDescent="0.25">
      <c r="A2442" s="85"/>
      <c r="B2442" s="85"/>
      <c r="C2442" s="85"/>
      <c r="D2442" s="85"/>
      <c r="E2442" s="85"/>
      <c r="F2442" s="85"/>
    </row>
    <row r="2443" spans="1:6" hidden="1" x14ac:dyDescent="0.25">
      <c r="A2443" s="811" t="s">
        <v>4</v>
      </c>
      <c r="B2443" s="812"/>
      <c r="C2443" s="812"/>
      <c r="D2443" s="812"/>
      <c r="E2443" s="812"/>
      <c r="F2443" s="813"/>
    </row>
    <row r="2444" spans="1:6" hidden="1" x14ac:dyDescent="0.25">
      <c r="A2444" s="93">
        <v>1</v>
      </c>
      <c r="B2444" s="85"/>
      <c r="C2444" s="85"/>
      <c r="D2444" s="85"/>
      <c r="E2444" s="85"/>
      <c r="F2444" s="85"/>
    </row>
    <row r="2445" spans="1:6" hidden="1" x14ac:dyDescent="0.25">
      <c r="A2445" s="93">
        <v>2</v>
      </c>
      <c r="B2445" s="85"/>
      <c r="C2445" s="85"/>
      <c r="D2445" s="85"/>
      <c r="E2445" s="85"/>
      <c r="F2445" s="85"/>
    </row>
    <row r="2446" spans="1:6" hidden="1" x14ac:dyDescent="0.25">
      <c r="A2446" s="811" t="s">
        <v>72</v>
      </c>
      <c r="B2446" s="812"/>
      <c r="C2446" s="812"/>
      <c r="D2446" s="812"/>
      <c r="E2446" s="812"/>
      <c r="F2446" s="813"/>
    </row>
    <row r="2447" spans="1:6" hidden="1" x14ac:dyDescent="0.25">
      <c r="A2447" s="93">
        <v>1</v>
      </c>
      <c r="B2447" s="85"/>
      <c r="C2447" s="85"/>
      <c r="D2447" s="85"/>
      <c r="E2447" s="85"/>
      <c r="F2447" s="85"/>
    </row>
    <row r="2448" spans="1:6" hidden="1" x14ac:dyDescent="0.25">
      <c r="A2448" s="85"/>
      <c r="B2448" s="85"/>
      <c r="C2448" s="85"/>
      <c r="D2448" s="85"/>
      <c r="E2448" s="85"/>
      <c r="F2448" s="85"/>
    </row>
    <row r="2449" spans="1:6" hidden="1" x14ac:dyDescent="0.25">
      <c r="A2449" s="811" t="s">
        <v>21</v>
      </c>
      <c r="B2449" s="812"/>
      <c r="C2449" s="812"/>
      <c r="D2449" s="812"/>
      <c r="E2449" s="812"/>
      <c r="F2449" s="813"/>
    </row>
    <row r="2450" spans="1:6" hidden="1" x14ac:dyDescent="0.25">
      <c r="A2450" s="93">
        <v>1</v>
      </c>
      <c r="B2450" s="85" t="s">
        <v>1888</v>
      </c>
      <c r="C2450" s="85" t="s">
        <v>21</v>
      </c>
      <c r="D2450" s="85" t="s">
        <v>9</v>
      </c>
      <c r="E2450" s="85"/>
      <c r="F2450" s="85"/>
    </row>
    <row r="2451" spans="1:6" hidden="1" x14ac:dyDescent="0.25">
      <c r="A2451" s="93">
        <v>2</v>
      </c>
      <c r="B2451" s="85" t="s">
        <v>1507</v>
      </c>
      <c r="C2451" s="85" t="s">
        <v>21</v>
      </c>
      <c r="D2451" s="85" t="s">
        <v>385</v>
      </c>
      <c r="E2451" s="85"/>
      <c r="F2451" s="85"/>
    </row>
    <row r="2452" spans="1:6" hidden="1" x14ac:dyDescent="0.25">
      <c r="A2452" s="93"/>
      <c r="B2452" s="85"/>
      <c r="C2452" s="85"/>
      <c r="D2452" s="85"/>
      <c r="E2452" s="85"/>
      <c r="F2452" s="85"/>
    </row>
    <row r="2453" spans="1:6" hidden="1" x14ac:dyDescent="0.25">
      <c r="A2453" s="93"/>
      <c r="B2453" s="85"/>
      <c r="C2453" s="85"/>
      <c r="D2453" s="85"/>
      <c r="E2453" s="85"/>
      <c r="F2453" s="85"/>
    </row>
    <row r="2454" spans="1:6" hidden="1" x14ac:dyDescent="0.25">
      <c r="A2454" s="811" t="s">
        <v>343</v>
      </c>
      <c r="B2454" s="812"/>
      <c r="C2454" s="812"/>
      <c r="D2454" s="812"/>
      <c r="E2454" s="812"/>
      <c r="F2454" s="813"/>
    </row>
    <row r="2455" spans="1:6" hidden="1" x14ac:dyDescent="0.25">
      <c r="A2455" s="85">
        <v>1</v>
      </c>
      <c r="B2455" s="85"/>
      <c r="C2455" s="85"/>
      <c r="D2455" s="85"/>
      <c r="E2455" s="85"/>
      <c r="F2455" s="85"/>
    </row>
    <row r="2456" spans="1:6" hidden="1" x14ac:dyDescent="0.25">
      <c r="A2456" s="85"/>
      <c r="B2456" s="85"/>
      <c r="C2456" s="85"/>
      <c r="D2456" s="85"/>
      <c r="E2456" s="85"/>
      <c r="F2456" s="85"/>
    </row>
    <row r="2457" spans="1:6" hidden="1" x14ac:dyDescent="0.25"/>
    <row r="2458" spans="1:6" hidden="1" x14ac:dyDescent="0.25"/>
    <row r="2459" spans="1:6" hidden="1" x14ac:dyDescent="0.25"/>
    <row r="2460" spans="1:6" hidden="1" x14ac:dyDescent="0.25">
      <c r="A2460" s="189"/>
      <c r="B2460" s="190" t="s">
        <v>591</v>
      </c>
      <c r="C2460" s="191" t="s">
        <v>4879</v>
      </c>
      <c r="D2460" s="190"/>
      <c r="E2460" s="190"/>
      <c r="F2460" s="192"/>
    </row>
    <row r="2461" spans="1:6" hidden="1" x14ac:dyDescent="0.25">
      <c r="A2461" s="193" t="s">
        <v>580</v>
      </c>
      <c r="B2461" s="194" t="s">
        <v>576</v>
      </c>
      <c r="C2461" s="195"/>
      <c r="D2461" s="194" t="s">
        <v>577</v>
      </c>
      <c r="E2461" s="194" t="s">
        <v>1422</v>
      </c>
      <c r="F2461" s="196" t="s">
        <v>579</v>
      </c>
    </row>
    <row r="2462" spans="1:6" hidden="1" x14ac:dyDescent="0.25">
      <c r="A2462" s="814" t="s">
        <v>22</v>
      </c>
      <c r="B2462" s="814"/>
      <c r="C2462" s="814"/>
      <c r="D2462" s="814"/>
      <c r="E2462" s="814"/>
      <c r="F2462" s="814"/>
    </row>
    <row r="2463" spans="1:6" hidden="1" x14ac:dyDescent="0.25">
      <c r="A2463" s="93">
        <v>1</v>
      </c>
      <c r="B2463" s="126"/>
      <c r="C2463" s="127"/>
      <c r="D2463" s="126"/>
      <c r="E2463" s="126"/>
      <c r="F2463" s="126"/>
    </row>
    <row r="2464" spans="1:6" hidden="1" x14ac:dyDescent="0.25">
      <c r="A2464" s="93">
        <v>2</v>
      </c>
      <c r="B2464" s="126"/>
      <c r="C2464" s="127"/>
      <c r="D2464" s="126"/>
      <c r="E2464" s="126"/>
      <c r="F2464" s="126"/>
    </row>
    <row r="2465" spans="1:6" hidden="1" x14ac:dyDescent="0.25">
      <c r="A2465" s="93">
        <v>3</v>
      </c>
      <c r="B2465" s="126"/>
      <c r="C2465" s="127"/>
      <c r="D2465" s="126"/>
      <c r="E2465" s="126"/>
      <c r="F2465" s="126"/>
    </row>
    <row r="2466" spans="1:6" hidden="1" x14ac:dyDescent="0.25">
      <c r="A2466" s="814" t="s">
        <v>13</v>
      </c>
      <c r="B2466" s="814"/>
      <c r="C2466" s="814"/>
      <c r="D2466" s="814"/>
      <c r="E2466" s="814"/>
      <c r="F2466" s="814"/>
    </row>
    <row r="2467" spans="1:6" hidden="1" x14ac:dyDescent="0.25">
      <c r="A2467" s="133">
        <v>1</v>
      </c>
      <c r="B2467" s="126" t="s">
        <v>5247</v>
      </c>
      <c r="C2467" s="127" t="s">
        <v>13</v>
      </c>
      <c r="D2467" s="126" t="s">
        <v>71</v>
      </c>
      <c r="E2467" s="126"/>
      <c r="F2467" s="126" t="s">
        <v>5307</v>
      </c>
    </row>
    <row r="2468" spans="1:6" hidden="1" x14ac:dyDescent="0.25">
      <c r="A2468" s="133">
        <v>2</v>
      </c>
      <c r="B2468" s="126"/>
      <c r="C2468" s="127"/>
      <c r="D2468" s="126"/>
      <c r="E2468" s="126"/>
      <c r="F2468" s="126"/>
    </row>
    <row r="2469" spans="1:6" hidden="1" x14ac:dyDescent="0.25">
      <c r="A2469" s="814" t="s">
        <v>28</v>
      </c>
      <c r="B2469" s="814"/>
      <c r="C2469" s="814"/>
      <c r="D2469" s="814"/>
      <c r="E2469" s="814"/>
      <c r="F2469" s="814"/>
    </row>
    <row r="2470" spans="1:6" hidden="1" x14ac:dyDescent="0.25">
      <c r="A2470" s="93">
        <v>1</v>
      </c>
      <c r="B2470" s="126"/>
      <c r="C2470" s="127"/>
      <c r="D2470" s="126"/>
      <c r="E2470" s="126"/>
      <c r="F2470" s="126"/>
    </row>
    <row r="2471" spans="1:6" hidden="1" x14ac:dyDescent="0.25">
      <c r="A2471" s="85"/>
      <c r="B2471" s="72"/>
      <c r="C2471" s="73"/>
      <c r="D2471" s="72"/>
      <c r="E2471" s="22"/>
      <c r="F2471" s="410"/>
    </row>
    <row r="2472" spans="1:6" hidden="1" x14ac:dyDescent="0.25">
      <c r="A2472" s="811" t="s">
        <v>17</v>
      </c>
      <c r="B2472" s="812"/>
      <c r="C2472" s="812"/>
      <c r="D2472" s="812"/>
      <c r="E2472" s="812"/>
      <c r="F2472" s="813"/>
    </row>
    <row r="2473" spans="1:6" hidden="1" x14ac:dyDescent="0.25">
      <c r="A2473" s="93">
        <v>1</v>
      </c>
      <c r="B2473" s="85"/>
      <c r="C2473" s="85"/>
      <c r="D2473" s="85"/>
      <c r="E2473" s="85"/>
      <c r="F2473" s="85"/>
    </row>
    <row r="2474" spans="1:6" hidden="1" x14ac:dyDescent="0.25">
      <c r="A2474" s="85"/>
      <c r="B2474" s="85"/>
      <c r="C2474" s="85"/>
      <c r="D2474" s="85"/>
      <c r="E2474" s="85"/>
      <c r="F2474" s="85"/>
    </row>
    <row r="2475" spans="1:6" hidden="1" x14ac:dyDescent="0.25">
      <c r="A2475" s="811" t="s">
        <v>4</v>
      </c>
      <c r="B2475" s="812"/>
      <c r="C2475" s="812"/>
      <c r="D2475" s="812"/>
      <c r="E2475" s="812"/>
      <c r="F2475" s="813"/>
    </row>
    <row r="2476" spans="1:6" hidden="1" x14ac:dyDescent="0.25">
      <c r="A2476" s="93">
        <v>1</v>
      </c>
      <c r="B2476" s="85"/>
      <c r="C2476" s="85"/>
      <c r="D2476" s="85"/>
      <c r="E2476" s="85"/>
      <c r="F2476" s="85"/>
    </row>
    <row r="2477" spans="1:6" hidden="1" x14ac:dyDescent="0.25">
      <c r="A2477" s="93">
        <v>2</v>
      </c>
      <c r="B2477" s="85"/>
      <c r="C2477" s="85"/>
      <c r="D2477" s="85"/>
      <c r="E2477" s="85"/>
      <c r="F2477" s="85"/>
    </row>
    <row r="2478" spans="1:6" hidden="1" x14ac:dyDescent="0.25">
      <c r="A2478" s="811" t="s">
        <v>72</v>
      </c>
      <c r="B2478" s="812"/>
      <c r="C2478" s="812"/>
      <c r="D2478" s="812"/>
      <c r="E2478" s="812"/>
      <c r="F2478" s="813"/>
    </row>
    <row r="2479" spans="1:6" hidden="1" x14ac:dyDescent="0.25">
      <c r="A2479" s="93">
        <v>1</v>
      </c>
      <c r="B2479" s="85"/>
      <c r="C2479" s="85"/>
      <c r="D2479" s="85"/>
      <c r="E2479" s="85"/>
      <c r="F2479" s="85"/>
    </row>
    <row r="2480" spans="1:6" hidden="1" x14ac:dyDescent="0.25">
      <c r="A2480" s="85"/>
      <c r="B2480" s="85"/>
      <c r="C2480" s="85"/>
      <c r="D2480" s="85"/>
      <c r="E2480" s="85"/>
      <c r="F2480" s="85"/>
    </row>
    <row r="2481" spans="1:6" hidden="1" x14ac:dyDescent="0.25">
      <c r="A2481" s="811" t="s">
        <v>21</v>
      </c>
      <c r="B2481" s="812"/>
      <c r="C2481" s="812"/>
      <c r="D2481" s="812"/>
      <c r="E2481" s="812"/>
      <c r="F2481" s="813"/>
    </row>
    <row r="2482" spans="1:6" hidden="1" x14ac:dyDescent="0.25">
      <c r="A2482" s="93">
        <v>1</v>
      </c>
      <c r="B2482" s="85" t="s">
        <v>5299</v>
      </c>
      <c r="C2482" s="85" t="s">
        <v>21</v>
      </c>
      <c r="D2482" s="85" t="s">
        <v>5</v>
      </c>
      <c r="E2482" s="85"/>
      <c r="F2482" s="85" t="s">
        <v>1712</v>
      </c>
    </row>
    <row r="2483" spans="1:6" hidden="1" x14ac:dyDescent="0.25">
      <c r="A2483" s="93">
        <v>2</v>
      </c>
      <c r="B2483" s="85"/>
      <c r="C2483" s="85"/>
      <c r="D2483" s="85"/>
      <c r="E2483" s="85"/>
      <c r="F2483" s="85"/>
    </row>
    <row r="2484" spans="1:6" hidden="1" x14ac:dyDescent="0.25">
      <c r="A2484" s="93"/>
      <c r="B2484" s="85"/>
      <c r="C2484" s="85"/>
      <c r="D2484" s="85"/>
      <c r="E2484" s="85"/>
      <c r="F2484" s="85"/>
    </row>
    <row r="2485" spans="1:6" hidden="1" x14ac:dyDescent="0.25">
      <c r="A2485" s="93"/>
      <c r="B2485" s="85"/>
      <c r="C2485" s="85"/>
      <c r="D2485" s="85"/>
      <c r="E2485" s="85"/>
      <c r="F2485" s="85"/>
    </row>
    <row r="2486" spans="1:6" hidden="1" x14ac:dyDescent="0.25">
      <c r="A2486" s="811" t="s">
        <v>343</v>
      </c>
      <c r="B2486" s="812"/>
      <c r="C2486" s="812"/>
      <c r="D2486" s="812"/>
      <c r="E2486" s="812"/>
      <c r="F2486" s="813"/>
    </row>
    <row r="2487" spans="1:6" hidden="1" x14ac:dyDescent="0.25">
      <c r="A2487" s="85">
        <v>1</v>
      </c>
      <c r="B2487" s="85"/>
      <c r="C2487" s="85"/>
      <c r="D2487" s="85"/>
      <c r="E2487" s="85"/>
      <c r="F2487" s="85"/>
    </row>
    <row r="2488" spans="1:6" hidden="1" x14ac:dyDescent="0.25">
      <c r="A2488" s="85"/>
      <c r="B2488" s="85"/>
      <c r="C2488" s="85"/>
      <c r="D2488" s="85"/>
      <c r="E2488" s="85"/>
      <c r="F2488" s="85"/>
    </row>
    <row r="2489" spans="1:6" hidden="1" x14ac:dyDescent="0.25"/>
    <row r="2490" spans="1:6" hidden="1" x14ac:dyDescent="0.25"/>
    <row r="2491" spans="1:6" hidden="1" x14ac:dyDescent="0.25">
      <c r="A2491" s="305"/>
      <c r="B2491" s="31" t="s">
        <v>43</v>
      </c>
      <c r="C2491" s="30" t="s">
        <v>4880</v>
      </c>
      <c r="D2491" s="31"/>
      <c r="E2491" s="31"/>
      <c r="F2491" s="306"/>
    </row>
    <row r="2492" spans="1:6" hidden="1" x14ac:dyDescent="0.25">
      <c r="A2492" s="307" t="s">
        <v>580</v>
      </c>
      <c r="B2492" s="308" t="s">
        <v>576</v>
      </c>
      <c r="C2492" s="309"/>
      <c r="D2492" s="308" t="s">
        <v>577</v>
      </c>
      <c r="E2492" s="308" t="s">
        <v>578</v>
      </c>
      <c r="F2492" s="310" t="s">
        <v>579</v>
      </c>
    </row>
    <row r="2493" spans="1:6" hidden="1" x14ac:dyDescent="0.25">
      <c r="A2493" s="814" t="s">
        <v>22</v>
      </c>
      <c r="B2493" s="814"/>
      <c r="C2493" s="814"/>
      <c r="D2493" s="814"/>
      <c r="E2493" s="814"/>
      <c r="F2493" s="814"/>
    </row>
    <row r="2494" spans="1:6" hidden="1" x14ac:dyDescent="0.25">
      <c r="A2494" s="93">
        <v>1</v>
      </c>
      <c r="B2494" s="126" t="s">
        <v>1013</v>
      </c>
      <c r="C2494" s="127" t="s">
        <v>22</v>
      </c>
      <c r="D2494" s="126" t="s">
        <v>5</v>
      </c>
      <c r="E2494" s="126"/>
      <c r="F2494" s="126"/>
    </row>
    <row r="2495" spans="1:6" hidden="1" x14ac:dyDescent="0.25">
      <c r="A2495" s="93">
        <v>2</v>
      </c>
      <c r="B2495" s="126"/>
      <c r="C2495" s="127"/>
      <c r="D2495" s="126"/>
      <c r="E2495" s="126"/>
      <c r="F2495" s="126"/>
    </row>
    <row r="2496" spans="1:6" hidden="1" x14ac:dyDescent="0.25">
      <c r="A2496" s="93">
        <v>3</v>
      </c>
      <c r="B2496" s="126"/>
      <c r="C2496" s="127"/>
      <c r="D2496" s="126"/>
      <c r="E2496" s="126"/>
      <c r="F2496" s="126"/>
    </row>
    <row r="2497" spans="1:6" hidden="1" x14ac:dyDescent="0.25">
      <c r="A2497" s="814" t="s">
        <v>13</v>
      </c>
      <c r="B2497" s="814"/>
      <c r="C2497" s="814"/>
      <c r="D2497" s="814"/>
      <c r="E2497" s="814"/>
      <c r="F2497" s="814"/>
    </row>
    <row r="2498" spans="1:6" hidden="1" x14ac:dyDescent="0.25">
      <c r="A2498" s="133">
        <v>1</v>
      </c>
      <c r="B2498" s="126"/>
      <c r="C2498" s="127"/>
      <c r="D2498" s="126"/>
      <c r="E2498" s="126"/>
      <c r="F2498" s="126"/>
    </row>
    <row r="2499" spans="1:6" hidden="1" x14ac:dyDescent="0.25">
      <c r="A2499" s="133">
        <v>2</v>
      </c>
      <c r="B2499" s="126"/>
      <c r="C2499" s="127"/>
      <c r="D2499" s="126"/>
      <c r="E2499" s="126"/>
      <c r="F2499" s="126"/>
    </row>
    <row r="2500" spans="1:6" hidden="1" x14ac:dyDescent="0.25">
      <c r="A2500" s="814" t="s">
        <v>28</v>
      </c>
      <c r="B2500" s="814"/>
      <c r="C2500" s="814"/>
      <c r="D2500" s="814"/>
      <c r="E2500" s="814"/>
      <c r="F2500" s="814"/>
    </row>
    <row r="2501" spans="1:6" hidden="1" x14ac:dyDescent="0.25">
      <c r="A2501" s="93">
        <v>1</v>
      </c>
      <c r="B2501" s="126"/>
      <c r="C2501" s="127"/>
      <c r="D2501" s="126"/>
      <c r="E2501" s="126"/>
      <c r="F2501" s="126"/>
    </row>
    <row r="2502" spans="1:6" hidden="1" x14ac:dyDescent="0.25">
      <c r="A2502" s="85"/>
      <c r="B2502" s="72"/>
      <c r="C2502" s="73"/>
      <c r="D2502" s="72"/>
      <c r="E2502" s="22"/>
      <c r="F2502" s="410"/>
    </row>
    <row r="2503" spans="1:6" hidden="1" x14ac:dyDescent="0.25">
      <c r="A2503" s="811" t="s">
        <v>17</v>
      </c>
      <c r="B2503" s="812"/>
      <c r="C2503" s="812"/>
      <c r="D2503" s="812"/>
      <c r="E2503" s="812"/>
      <c r="F2503" s="813"/>
    </row>
    <row r="2504" spans="1:6" hidden="1" x14ac:dyDescent="0.25">
      <c r="A2504" s="93">
        <v>1</v>
      </c>
      <c r="B2504" s="85"/>
      <c r="C2504" s="85"/>
      <c r="D2504" s="85"/>
      <c r="E2504" s="85"/>
      <c r="F2504" s="85"/>
    </row>
    <row r="2505" spans="1:6" hidden="1" x14ac:dyDescent="0.25">
      <c r="A2505" s="85"/>
      <c r="B2505" s="85"/>
      <c r="C2505" s="85"/>
      <c r="D2505" s="85"/>
      <c r="E2505" s="85"/>
      <c r="F2505" s="85"/>
    </row>
    <row r="2506" spans="1:6" hidden="1" x14ac:dyDescent="0.25">
      <c r="A2506" s="811" t="s">
        <v>4</v>
      </c>
      <c r="B2506" s="812"/>
      <c r="C2506" s="812"/>
      <c r="D2506" s="812"/>
      <c r="E2506" s="812"/>
      <c r="F2506" s="813"/>
    </row>
    <row r="2507" spans="1:6" hidden="1" x14ac:dyDescent="0.25">
      <c r="A2507" s="93">
        <v>1</v>
      </c>
      <c r="B2507" s="85" t="s">
        <v>5337</v>
      </c>
      <c r="C2507" s="85" t="s">
        <v>4</v>
      </c>
      <c r="D2507" s="85" t="s">
        <v>3916</v>
      </c>
      <c r="E2507" s="85"/>
      <c r="F2507" s="85"/>
    </row>
    <row r="2508" spans="1:6" hidden="1" x14ac:dyDescent="0.25">
      <c r="A2508" s="93">
        <v>2</v>
      </c>
      <c r="B2508" s="85" t="s">
        <v>5337</v>
      </c>
      <c r="C2508" s="85" t="s">
        <v>4</v>
      </c>
      <c r="D2508" s="85" t="s">
        <v>3916</v>
      </c>
      <c r="E2508" s="85"/>
      <c r="F2508" s="85"/>
    </row>
    <row r="2509" spans="1:6" hidden="1" x14ac:dyDescent="0.25">
      <c r="A2509" s="811" t="s">
        <v>72</v>
      </c>
      <c r="B2509" s="812"/>
      <c r="C2509" s="812"/>
      <c r="D2509" s="812"/>
      <c r="E2509" s="812"/>
      <c r="F2509" s="813"/>
    </row>
    <row r="2510" spans="1:6" hidden="1" x14ac:dyDescent="0.25">
      <c r="A2510" s="93">
        <v>1</v>
      </c>
      <c r="B2510" s="85" t="s">
        <v>5310</v>
      </c>
      <c r="C2510" s="85" t="s">
        <v>72</v>
      </c>
      <c r="D2510" s="85" t="s">
        <v>20</v>
      </c>
      <c r="E2510" s="85"/>
      <c r="F2510" s="85"/>
    </row>
    <row r="2511" spans="1:6" hidden="1" x14ac:dyDescent="0.25">
      <c r="A2511" s="85"/>
      <c r="B2511" s="85"/>
      <c r="C2511" s="85"/>
      <c r="D2511" s="85"/>
      <c r="E2511" s="85"/>
      <c r="F2511" s="85"/>
    </row>
    <row r="2512" spans="1:6" hidden="1" x14ac:dyDescent="0.25">
      <c r="A2512" s="811" t="s">
        <v>21</v>
      </c>
      <c r="B2512" s="812"/>
      <c r="C2512" s="812"/>
      <c r="D2512" s="812"/>
      <c r="E2512" s="812"/>
      <c r="F2512" s="813"/>
    </row>
    <row r="2513" spans="1:6" hidden="1" x14ac:dyDescent="0.25">
      <c r="A2513" s="93">
        <v>1</v>
      </c>
      <c r="B2513" s="85" t="s">
        <v>2618</v>
      </c>
      <c r="C2513" s="85" t="s">
        <v>21</v>
      </c>
      <c r="D2513" s="85" t="s">
        <v>9</v>
      </c>
      <c r="E2513" s="85"/>
      <c r="F2513" s="85"/>
    </row>
    <row r="2514" spans="1:6" hidden="1" x14ac:dyDescent="0.25">
      <c r="A2514" s="93">
        <v>2</v>
      </c>
      <c r="B2514" s="85" t="s">
        <v>5316</v>
      </c>
      <c r="C2514" s="85" t="s">
        <v>21</v>
      </c>
      <c r="D2514" s="85" t="s">
        <v>20</v>
      </c>
      <c r="E2514" s="85"/>
      <c r="F2514" s="85"/>
    </row>
    <row r="2515" spans="1:6" hidden="1" x14ac:dyDescent="0.25">
      <c r="A2515" s="93">
        <v>3</v>
      </c>
      <c r="B2515" s="85" t="s">
        <v>5317</v>
      </c>
      <c r="C2515" s="85" t="s">
        <v>21</v>
      </c>
      <c r="D2515" s="85" t="s">
        <v>20</v>
      </c>
      <c r="E2515" s="85"/>
      <c r="F2515" s="85"/>
    </row>
    <row r="2516" spans="1:6" hidden="1" x14ac:dyDescent="0.25">
      <c r="A2516" s="93">
        <v>4</v>
      </c>
      <c r="B2516" s="85" t="s">
        <v>4458</v>
      </c>
      <c r="C2516" s="85" t="s">
        <v>21</v>
      </c>
      <c r="D2516" s="85" t="s">
        <v>9</v>
      </c>
      <c r="E2516" s="85"/>
      <c r="F2516" s="85"/>
    </row>
    <row r="2517" spans="1:6" hidden="1" x14ac:dyDescent="0.25">
      <c r="A2517" s="811" t="s">
        <v>343</v>
      </c>
      <c r="B2517" s="812"/>
      <c r="C2517" s="812"/>
      <c r="D2517" s="812"/>
      <c r="E2517" s="812"/>
      <c r="F2517" s="813"/>
    </row>
    <row r="2518" spans="1:6" hidden="1" x14ac:dyDescent="0.25">
      <c r="A2518" s="85">
        <v>1</v>
      </c>
      <c r="B2518" s="85"/>
      <c r="C2518" s="85"/>
      <c r="D2518" s="85"/>
      <c r="E2518" s="85"/>
      <c r="F2518" s="85"/>
    </row>
    <row r="2519" spans="1:6" hidden="1" x14ac:dyDescent="0.25">
      <c r="A2519" s="85"/>
      <c r="B2519" s="85"/>
      <c r="C2519" s="85"/>
      <c r="D2519" s="85"/>
      <c r="E2519" s="85"/>
      <c r="F2519" s="85"/>
    </row>
    <row r="2520" spans="1:6" hidden="1" x14ac:dyDescent="0.25"/>
    <row r="2521" spans="1:6" hidden="1" x14ac:dyDescent="0.25"/>
    <row r="2522" spans="1:6" hidden="1" x14ac:dyDescent="0.25"/>
    <row r="2523" spans="1:6" hidden="1" x14ac:dyDescent="0.25">
      <c r="A2523" s="381"/>
      <c r="B2523" s="382" t="s">
        <v>63</v>
      </c>
      <c r="C2523" s="383">
        <v>44100</v>
      </c>
      <c r="D2523" s="382"/>
      <c r="E2523" s="382"/>
      <c r="F2523" s="384"/>
    </row>
    <row r="2524" spans="1:6" hidden="1" x14ac:dyDescent="0.25">
      <c r="A2524" s="175" t="s">
        <v>580</v>
      </c>
      <c r="B2524" s="176" t="s">
        <v>576</v>
      </c>
      <c r="C2524" s="177"/>
      <c r="D2524" s="176" t="s">
        <v>577</v>
      </c>
      <c r="E2524" s="176" t="s">
        <v>1422</v>
      </c>
      <c r="F2524" s="178" t="s">
        <v>579</v>
      </c>
    </row>
    <row r="2525" spans="1:6" hidden="1" x14ac:dyDescent="0.25">
      <c r="A2525" s="814" t="s">
        <v>22</v>
      </c>
      <c r="B2525" s="814"/>
      <c r="C2525" s="814"/>
      <c r="D2525" s="814"/>
      <c r="E2525" s="814"/>
      <c r="F2525" s="814"/>
    </row>
    <row r="2526" spans="1:6" hidden="1" x14ac:dyDescent="0.25">
      <c r="A2526" s="93">
        <v>1</v>
      </c>
      <c r="B2526" s="126"/>
      <c r="C2526" s="127"/>
      <c r="D2526" s="126"/>
      <c r="E2526" s="126"/>
      <c r="F2526" s="126"/>
    </row>
    <row r="2527" spans="1:6" hidden="1" x14ac:dyDescent="0.25">
      <c r="A2527" s="93">
        <v>2</v>
      </c>
      <c r="B2527" s="126"/>
      <c r="C2527" s="127"/>
      <c r="D2527" s="126"/>
      <c r="E2527" s="126"/>
      <c r="F2527" s="126"/>
    </row>
    <row r="2528" spans="1:6" hidden="1" x14ac:dyDescent="0.25">
      <c r="A2528" s="93">
        <v>3</v>
      </c>
      <c r="B2528" s="126"/>
      <c r="C2528" s="127"/>
      <c r="D2528" s="126"/>
      <c r="E2528" s="126"/>
      <c r="F2528" s="126"/>
    </row>
    <row r="2529" spans="1:6" hidden="1" x14ac:dyDescent="0.25">
      <c r="A2529" s="814" t="s">
        <v>13</v>
      </c>
      <c r="B2529" s="814"/>
      <c r="C2529" s="814"/>
      <c r="D2529" s="814"/>
      <c r="E2529" s="814"/>
      <c r="F2529" s="814"/>
    </row>
    <row r="2530" spans="1:6" hidden="1" x14ac:dyDescent="0.25">
      <c r="A2530" s="133">
        <v>1</v>
      </c>
      <c r="B2530" s="126"/>
      <c r="C2530" s="127"/>
      <c r="D2530" s="126"/>
      <c r="E2530" s="126"/>
      <c r="F2530" s="126"/>
    </row>
    <row r="2531" spans="1:6" hidden="1" x14ac:dyDescent="0.25">
      <c r="A2531" s="133">
        <v>2</v>
      </c>
      <c r="B2531" s="126"/>
      <c r="C2531" s="127"/>
      <c r="D2531" s="126"/>
      <c r="E2531" s="126"/>
      <c r="F2531" s="126"/>
    </row>
    <row r="2532" spans="1:6" hidden="1" x14ac:dyDescent="0.25">
      <c r="A2532" s="814" t="s">
        <v>28</v>
      </c>
      <c r="B2532" s="814"/>
      <c r="C2532" s="814"/>
      <c r="D2532" s="814"/>
      <c r="E2532" s="814"/>
      <c r="F2532" s="814"/>
    </row>
    <row r="2533" spans="1:6" hidden="1" x14ac:dyDescent="0.25">
      <c r="A2533" s="93">
        <v>1</v>
      </c>
      <c r="B2533" s="126"/>
      <c r="C2533" s="127"/>
      <c r="D2533" s="126"/>
      <c r="E2533" s="126"/>
      <c r="F2533" s="126"/>
    </row>
    <row r="2534" spans="1:6" hidden="1" x14ac:dyDescent="0.25">
      <c r="A2534" s="85"/>
      <c r="B2534" s="72"/>
      <c r="C2534" s="73"/>
      <c r="D2534" s="72"/>
      <c r="E2534" s="22"/>
      <c r="F2534" s="410"/>
    </row>
    <row r="2535" spans="1:6" hidden="1" x14ac:dyDescent="0.25">
      <c r="A2535" s="811" t="s">
        <v>17</v>
      </c>
      <c r="B2535" s="812"/>
      <c r="C2535" s="812"/>
      <c r="D2535" s="812"/>
      <c r="E2535" s="812"/>
      <c r="F2535" s="813"/>
    </row>
    <row r="2536" spans="1:6" hidden="1" x14ac:dyDescent="0.25">
      <c r="A2536" s="93">
        <v>1</v>
      </c>
      <c r="B2536" s="85" t="s">
        <v>3582</v>
      </c>
      <c r="C2536" s="85" t="s">
        <v>17</v>
      </c>
      <c r="D2536" s="85" t="s">
        <v>20</v>
      </c>
      <c r="E2536" s="85"/>
      <c r="F2536" s="85"/>
    </row>
    <row r="2537" spans="1:6" hidden="1" x14ac:dyDescent="0.25">
      <c r="A2537" s="85"/>
      <c r="B2537" s="85"/>
      <c r="C2537" s="85"/>
      <c r="D2537" s="85"/>
      <c r="E2537" s="85"/>
      <c r="F2537" s="85"/>
    </row>
    <row r="2538" spans="1:6" hidden="1" x14ac:dyDescent="0.25">
      <c r="A2538" s="811" t="s">
        <v>4</v>
      </c>
      <c r="B2538" s="812"/>
      <c r="C2538" s="812"/>
      <c r="D2538" s="812"/>
      <c r="E2538" s="812"/>
      <c r="F2538" s="813"/>
    </row>
    <row r="2539" spans="1:6" hidden="1" x14ac:dyDescent="0.25">
      <c r="A2539" s="93">
        <v>1</v>
      </c>
      <c r="B2539" s="85"/>
      <c r="C2539" s="85"/>
      <c r="D2539" s="85"/>
      <c r="E2539" s="85"/>
      <c r="F2539" s="85"/>
    </row>
    <row r="2540" spans="1:6" hidden="1" x14ac:dyDescent="0.25">
      <c r="A2540" s="93">
        <v>2</v>
      </c>
      <c r="B2540" s="85"/>
      <c r="C2540" s="85"/>
      <c r="D2540" s="85"/>
      <c r="E2540" s="85"/>
      <c r="F2540" s="85"/>
    </row>
    <row r="2541" spans="1:6" hidden="1" x14ac:dyDescent="0.25">
      <c r="A2541" s="811" t="s">
        <v>72</v>
      </c>
      <c r="B2541" s="812"/>
      <c r="C2541" s="812"/>
      <c r="D2541" s="812"/>
      <c r="E2541" s="812"/>
      <c r="F2541" s="813"/>
    </row>
    <row r="2542" spans="1:6" hidden="1" x14ac:dyDescent="0.25">
      <c r="A2542" s="93">
        <v>1</v>
      </c>
      <c r="B2542" s="85"/>
      <c r="C2542" s="85"/>
      <c r="D2542" s="85"/>
      <c r="E2542" s="85"/>
      <c r="F2542" s="85"/>
    </row>
    <row r="2543" spans="1:6" hidden="1" x14ac:dyDescent="0.25">
      <c r="A2543" s="85"/>
      <c r="B2543" s="85"/>
      <c r="C2543" s="85"/>
      <c r="D2543" s="85"/>
      <c r="E2543" s="85"/>
      <c r="F2543" s="85"/>
    </row>
    <row r="2544" spans="1:6" hidden="1" x14ac:dyDescent="0.25">
      <c r="A2544" s="811" t="s">
        <v>21</v>
      </c>
      <c r="B2544" s="812"/>
      <c r="C2544" s="812"/>
      <c r="D2544" s="812"/>
      <c r="E2544" s="812"/>
      <c r="F2544" s="813"/>
    </row>
    <row r="2545" spans="1:6" hidden="1" x14ac:dyDescent="0.25">
      <c r="A2545" s="93">
        <v>1</v>
      </c>
      <c r="B2545" s="85" t="s">
        <v>4738</v>
      </c>
      <c r="C2545" s="85" t="s">
        <v>21</v>
      </c>
      <c r="D2545" s="85" t="s">
        <v>20</v>
      </c>
      <c r="E2545" s="85"/>
      <c r="F2545" s="85"/>
    </row>
    <row r="2546" spans="1:6" hidden="1" x14ac:dyDescent="0.25">
      <c r="A2546" s="93">
        <v>2</v>
      </c>
      <c r="B2546" s="85" t="s">
        <v>4738</v>
      </c>
      <c r="C2546" s="85" t="s">
        <v>21</v>
      </c>
      <c r="D2546" s="85" t="s">
        <v>20</v>
      </c>
      <c r="E2546" s="85"/>
      <c r="F2546" s="85"/>
    </row>
    <row r="2547" spans="1:6" hidden="1" x14ac:dyDescent="0.25">
      <c r="A2547" s="93">
        <v>3</v>
      </c>
      <c r="B2547" s="85" t="s">
        <v>3807</v>
      </c>
      <c r="C2547" s="85" t="s">
        <v>21</v>
      </c>
      <c r="D2547" s="85" t="s">
        <v>1504</v>
      </c>
      <c r="E2547" s="85"/>
      <c r="F2547" s="85"/>
    </row>
    <row r="2548" spans="1:6" hidden="1" x14ac:dyDescent="0.25">
      <c r="A2548" s="93">
        <v>4</v>
      </c>
      <c r="B2548" s="85" t="s">
        <v>5313</v>
      </c>
      <c r="C2548" s="85" t="s">
        <v>21</v>
      </c>
      <c r="D2548" s="85" t="s">
        <v>155</v>
      </c>
      <c r="E2548" s="85"/>
      <c r="F2548" s="85"/>
    </row>
    <row r="2549" spans="1:6" hidden="1" x14ac:dyDescent="0.25">
      <c r="A2549" s="93">
        <v>5</v>
      </c>
      <c r="B2549" s="85" t="s">
        <v>5314</v>
      </c>
      <c r="C2549" s="85" t="s">
        <v>21</v>
      </c>
      <c r="D2549" s="85" t="s">
        <v>20</v>
      </c>
      <c r="E2549" s="85"/>
      <c r="F2549" s="85"/>
    </row>
    <row r="2550" spans="1:6" hidden="1" x14ac:dyDescent="0.25">
      <c r="A2550" s="93">
        <v>6</v>
      </c>
      <c r="B2550" s="85" t="s">
        <v>5016</v>
      </c>
      <c r="C2550" s="85" t="s">
        <v>21</v>
      </c>
      <c r="D2550" s="85" t="s">
        <v>20</v>
      </c>
      <c r="E2550" s="85"/>
      <c r="F2550" s="85"/>
    </row>
    <row r="2551" spans="1:6" hidden="1" x14ac:dyDescent="0.25">
      <c r="A2551" s="93">
        <v>7</v>
      </c>
      <c r="B2551" s="85" t="s">
        <v>5318</v>
      </c>
      <c r="C2551" s="85" t="s">
        <v>21</v>
      </c>
      <c r="D2551" s="85" t="s">
        <v>20</v>
      </c>
      <c r="E2551" s="85"/>
      <c r="F2551" s="85"/>
    </row>
    <row r="2552" spans="1:6" hidden="1" x14ac:dyDescent="0.25">
      <c r="A2552" s="242">
        <v>8</v>
      </c>
      <c r="B2552" s="243" t="s">
        <v>5355</v>
      </c>
      <c r="C2552" s="243" t="s">
        <v>21</v>
      </c>
      <c r="D2552" s="243" t="s">
        <v>9</v>
      </c>
      <c r="E2552" s="243"/>
      <c r="F2552" s="245"/>
    </row>
    <row r="2553" spans="1:6" hidden="1" x14ac:dyDescent="0.25">
      <c r="A2553" s="811" t="s">
        <v>80</v>
      </c>
      <c r="B2553" s="812"/>
      <c r="C2553" s="812"/>
      <c r="D2553" s="812"/>
      <c r="E2553" s="812"/>
      <c r="F2553" s="813"/>
    </row>
    <row r="2554" spans="1:6" hidden="1" x14ac:dyDescent="0.25">
      <c r="A2554" s="85">
        <v>1</v>
      </c>
      <c r="B2554" s="85" t="s">
        <v>5339</v>
      </c>
      <c r="C2554" s="85" t="s">
        <v>80</v>
      </c>
      <c r="D2554" s="85" t="s">
        <v>20</v>
      </c>
      <c r="E2554" s="85"/>
      <c r="F2554" s="85"/>
    </row>
    <row r="2555" spans="1:6" hidden="1" x14ac:dyDescent="0.25">
      <c r="A2555" s="85"/>
      <c r="B2555" s="85"/>
      <c r="C2555" s="85"/>
      <c r="D2555" s="85"/>
      <c r="E2555" s="85"/>
      <c r="F2555" s="85"/>
    </row>
    <row r="2556" spans="1:6" hidden="1" x14ac:dyDescent="0.25"/>
    <row r="2557" spans="1:6" hidden="1" x14ac:dyDescent="0.25"/>
    <row r="2558" spans="1:6" hidden="1" x14ac:dyDescent="0.25"/>
    <row r="2559" spans="1:6" hidden="1" x14ac:dyDescent="0.25">
      <c r="A2559" s="189"/>
      <c r="B2559" s="190" t="s">
        <v>591</v>
      </c>
      <c r="C2559" s="191" t="s">
        <v>5134</v>
      </c>
      <c r="D2559" s="190"/>
      <c r="E2559" s="190"/>
      <c r="F2559" s="192"/>
    </row>
    <row r="2560" spans="1:6" hidden="1" x14ac:dyDescent="0.25">
      <c r="A2560" s="193" t="s">
        <v>580</v>
      </c>
      <c r="B2560" s="194" t="s">
        <v>576</v>
      </c>
      <c r="C2560" s="195"/>
      <c r="D2560" s="194" t="s">
        <v>577</v>
      </c>
      <c r="E2560" s="194" t="s">
        <v>1422</v>
      </c>
      <c r="F2560" s="196" t="s">
        <v>579</v>
      </c>
    </row>
    <row r="2561" spans="1:6" hidden="1" x14ac:dyDescent="0.25">
      <c r="A2561" s="814" t="s">
        <v>22</v>
      </c>
      <c r="B2561" s="814"/>
      <c r="C2561" s="814"/>
      <c r="D2561" s="814"/>
      <c r="E2561" s="814"/>
      <c r="F2561" s="814"/>
    </row>
    <row r="2562" spans="1:6" hidden="1" x14ac:dyDescent="0.25">
      <c r="A2562" s="93">
        <v>1</v>
      </c>
      <c r="B2562" s="126"/>
      <c r="C2562" s="127"/>
      <c r="D2562" s="126"/>
      <c r="E2562" s="126"/>
      <c r="F2562" s="126"/>
    </row>
    <row r="2563" spans="1:6" hidden="1" x14ac:dyDescent="0.25">
      <c r="A2563" s="93">
        <v>2</v>
      </c>
      <c r="B2563" s="126"/>
      <c r="C2563" s="127"/>
      <c r="D2563" s="126"/>
      <c r="E2563" s="126"/>
      <c r="F2563" s="126"/>
    </row>
    <row r="2564" spans="1:6" hidden="1" x14ac:dyDescent="0.25">
      <c r="A2564" s="93">
        <v>3</v>
      </c>
      <c r="B2564" s="126"/>
      <c r="C2564" s="127"/>
      <c r="D2564" s="126"/>
      <c r="E2564" s="126"/>
      <c r="F2564" s="126"/>
    </row>
    <row r="2565" spans="1:6" hidden="1" x14ac:dyDescent="0.25">
      <c r="A2565" s="814" t="s">
        <v>13</v>
      </c>
      <c r="B2565" s="814"/>
      <c r="C2565" s="814"/>
      <c r="D2565" s="814"/>
      <c r="E2565" s="814"/>
      <c r="F2565" s="814"/>
    </row>
    <row r="2566" spans="1:6" hidden="1" x14ac:dyDescent="0.25">
      <c r="A2566" s="133">
        <v>1</v>
      </c>
      <c r="B2566" s="126" t="s">
        <v>5135</v>
      </c>
      <c r="C2566" s="127" t="s">
        <v>13</v>
      </c>
      <c r="D2566" s="126" t="s">
        <v>9</v>
      </c>
      <c r="E2566" s="126"/>
      <c r="F2566" s="126"/>
    </row>
    <row r="2567" spans="1:6" hidden="1" x14ac:dyDescent="0.25">
      <c r="A2567" s="133">
        <v>2</v>
      </c>
      <c r="B2567" s="126" t="s">
        <v>5431</v>
      </c>
      <c r="C2567" s="127" t="s">
        <v>13</v>
      </c>
      <c r="D2567" s="126" t="s">
        <v>9</v>
      </c>
      <c r="E2567" s="126"/>
      <c r="F2567" s="126"/>
    </row>
    <row r="2568" spans="1:6" hidden="1" x14ac:dyDescent="0.25">
      <c r="A2568" s="814" t="s">
        <v>28</v>
      </c>
      <c r="B2568" s="814"/>
      <c r="C2568" s="814"/>
      <c r="D2568" s="814"/>
      <c r="E2568" s="814"/>
      <c r="F2568" s="814"/>
    </row>
    <row r="2569" spans="1:6" hidden="1" x14ac:dyDescent="0.25">
      <c r="A2569" s="93">
        <v>1</v>
      </c>
      <c r="B2569" s="126"/>
      <c r="C2569" s="127"/>
      <c r="D2569" s="126"/>
      <c r="E2569" s="126"/>
      <c r="F2569" s="126"/>
    </row>
    <row r="2570" spans="1:6" hidden="1" x14ac:dyDescent="0.25">
      <c r="A2570" s="85"/>
      <c r="B2570" s="72"/>
      <c r="C2570" s="73"/>
      <c r="D2570" s="72"/>
      <c r="E2570" s="22"/>
      <c r="F2570" s="425"/>
    </row>
    <row r="2571" spans="1:6" hidden="1" x14ac:dyDescent="0.25">
      <c r="A2571" s="811" t="s">
        <v>17</v>
      </c>
      <c r="B2571" s="812"/>
      <c r="C2571" s="812"/>
      <c r="D2571" s="812"/>
      <c r="E2571" s="812"/>
      <c r="F2571" s="813"/>
    </row>
    <row r="2572" spans="1:6" hidden="1" x14ac:dyDescent="0.25">
      <c r="A2572" s="93">
        <v>1</v>
      </c>
      <c r="B2572" s="85"/>
      <c r="C2572" s="85"/>
      <c r="D2572" s="85"/>
      <c r="E2572" s="85"/>
      <c r="F2572" s="85"/>
    </row>
    <row r="2573" spans="1:6" hidden="1" x14ac:dyDescent="0.25">
      <c r="A2573" s="85"/>
      <c r="B2573" s="85"/>
      <c r="C2573" s="85"/>
      <c r="D2573" s="85"/>
      <c r="E2573" s="85"/>
      <c r="F2573" s="85"/>
    </row>
    <row r="2574" spans="1:6" hidden="1" x14ac:dyDescent="0.25">
      <c r="A2574" s="811" t="s">
        <v>4</v>
      </c>
      <c r="B2574" s="812"/>
      <c r="C2574" s="812"/>
      <c r="D2574" s="812"/>
      <c r="E2574" s="812"/>
      <c r="F2574" s="813"/>
    </row>
    <row r="2575" spans="1:6" hidden="1" x14ac:dyDescent="0.25">
      <c r="A2575" s="93">
        <v>1</v>
      </c>
      <c r="B2575" s="85"/>
      <c r="C2575" s="85"/>
      <c r="D2575" s="85"/>
      <c r="E2575" s="85"/>
      <c r="F2575" s="85"/>
    </row>
    <row r="2576" spans="1:6" hidden="1" x14ac:dyDescent="0.25">
      <c r="A2576" s="93">
        <v>2</v>
      </c>
      <c r="B2576" s="85"/>
      <c r="C2576" s="85"/>
      <c r="D2576" s="85"/>
      <c r="E2576" s="85"/>
      <c r="F2576" s="85"/>
    </row>
    <row r="2577" spans="1:6" hidden="1" x14ac:dyDescent="0.25">
      <c r="A2577" s="811" t="s">
        <v>72</v>
      </c>
      <c r="B2577" s="812"/>
      <c r="C2577" s="812"/>
      <c r="D2577" s="812"/>
      <c r="E2577" s="812"/>
      <c r="F2577" s="813"/>
    </row>
    <row r="2578" spans="1:6" hidden="1" x14ac:dyDescent="0.25">
      <c r="A2578" s="93">
        <v>1</v>
      </c>
      <c r="B2578" s="85" t="s">
        <v>5356</v>
      </c>
      <c r="C2578" s="85" t="s">
        <v>72</v>
      </c>
      <c r="D2578" s="85" t="s">
        <v>5</v>
      </c>
      <c r="E2578" s="85"/>
      <c r="F2578" s="85"/>
    </row>
    <row r="2579" spans="1:6" hidden="1" x14ac:dyDescent="0.25">
      <c r="A2579" s="85"/>
      <c r="B2579" s="85"/>
      <c r="C2579" s="85"/>
      <c r="D2579" s="85"/>
      <c r="E2579" s="85"/>
      <c r="F2579" s="85"/>
    </row>
    <row r="2580" spans="1:6" hidden="1" x14ac:dyDescent="0.25">
      <c r="A2580" s="811" t="s">
        <v>21</v>
      </c>
      <c r="B2580" s="812"/>
      <c r="C2580" s="812"/>
      <c r="D2580" s="812"/>
      <c r="E2580" s="812"/>
      <c r="F2580" s="813"/>
    </row>
    <row r="2581" spans="1:6" hidden="1" x14ac:dyDescent="0.25">
      <c r="A2581" s="93">
        <v>1</v>
      </c>
      <c r="B2581" s="85" t="s">
        <v>87</v>
      </c>
      <c r="C2581" s="85" t="s">
        <v>21</v>
      </c>
      <c r="D2581" s="85" t="s">
        <v>20</v>
      </c>
      <c r="E2581" s="85"/>
      <c r="F2581" s="85"/>
    </row>
    <row r="2582" spans="1:6" hidden="1" x14ac:dyDescent="0.25">
      <c r="A2582" s="93">
        <v>2</v>
      </c>
      <c r="B2582" s="85" t="s">
        <v>1198</v>
      </c>
      <c r="C2582" s="85" t="s">
        <v>21</v>
      </c>
      <c r="D2582" s="85" t="s">
        <v>20</v>
      </c>
      <c r="E2582" s="85"/>
      <c r="F2582" s="85"/>
    </row>
    <row r="2583" spans="1:6" hidden="1" x14ac:dyDescent="0.25">
      <c r="A2583" s="93">
        <v>3</v>
      </c>
      <c r="B2583" s="85" t="s">
        <v>5438</v>
      </c>
      <c r="C2583" s="85" t="s">
        <v>21</v>
      </c>
      <c r="D2583" s="85" t="s">
        <v>9</v>
      </c>
      <c r="E2583" s="85"/>
      <c r="F2583" s="85"/>
    </row>
    <row r="2584" spans="1:6" hidden="1" x14ac:dyDescent="0.25">
      <c r="A2584" s="93"/>
      <c r="B2584" s="85"/>
      <c r="C2584" s="85"/>
      <c r="D2584" s="85"/>
      <c r="E2584" s="85"/>
      <c r="F2584" s="85"/>
    </row>
    <row r="2585" spans="1:6" hidden="1" x14ac:dyDescent="0.25">
      <c r="A2585" s="811" t="s">
        <v>343</v>
      </c>
      <c r="B2585" s="812"/>
      <c r="C2585" s="812"/>
      <c r="D2585" s="812"/>
      <c r="E2585" s="812"/>
      <c r="F2585" s="813"/>
    </row>
    <row r="2586" spans="1:6" hidden="1" x14ac:dyDescent="0.25">
      <c r="A2586" s="93">
        <v>1</v>
      </c>
      <c r="B2586" s="85" t="s">
        <v>5434</v>
      </c>
      <c r="C2586" s="85" t="s">
        <v>5435</v>
      </c>
      <c r="D2586" s="85" t="s">
        <v>9</v>
      </c>
      <c r="E2586" s="85"/>
      <c r="F2586" s="85"/>
    </row>
    <row r="2587" spans="1:6" hidden="1" x14ac:dyDescent="0.25">
      <c r="A2587" s="85"/>
      <c r="B2587" s="85"/>
      <c r="C2587" s="85"/>
      <c r="D2587" s="85"/>
      <c r="E2587" s="85"/>
      <c r="F2587" s="85"/>
    </row>
    <row r="2588" spans="1:6" hidden="1" x14ac:dyDescent="0.25"/>
    <row r="2589" spans="1:6" hidden="1" x14ac:dyDescent="0.25"/>
    <row r="2590" spans="1:6" hidden="1" x14ac:dyDescent="0.25"/>
    <row r="2591" spans="1:6" hidden="1" x14ac:dyDescent="0.25">
      <c r="A2591" s="305"/>
      <c r="B2591" s="31" t="s">
        <v>43</v>
      </c>
      <c r="C2591" s="30" t="s">
        <v>5245</v>
      </c>
      <c r="D2591" s="31"/>
      <c r="E2591" s="31"/>
      <c r="F2591" s="306"/>
    </row>
    <row r="2592" spans="1:6" hidden="1" x14ac:dyDescent="0.25">
      <c r="A2592" s="307" t="s">
        <v>580</v>
      </c>
      <c r="B2592" s="308" t="s">
        <v>576</v>
      </c>
      <c r="C2592" s="309"/>
      <c r="D2592" s="308" t="s">
        <v>577</v>
      </c>
      <c r="E2592" s="308" t="s">
        <v>578</v>
      </c>
      <c r="F2592" s="310" t="s">
        <v>579</v>
      </c>
    </row>
    <row r="2593" spans="1:6" hidden="1" x14ac:dyDescent="0.25">
      <c r="A2593" s="814" t="s">
        <v>22</v>
      </c>
      <c r="B2593" s="814"/>
      <c r="C2593" s="814"/>
      <c r="D2593" s="814"/>
      <c r="E2593" s="814"/>
      <c r="F2593" s="814"/>
    </row>
    <row r="2594" spans="1:6" hidden="1" x14ac:dyDescent="0.25">
      <c r="A2594" s="93">
        <v>1</v>
      </c>
      <c r="B2594" s="126" t="s">
        <v>5436</v>
      </c>
      <c r="C2594" s="127" t="s">
        <v>22</v>
      </c>
      <c r="D2594" s="126" t="s">
        <v>20</v>
      </c>
      <c r="E2594" s="126"/>
      <c r="F2594" s="126"/>
    </row>
    <row r="2595" spans="1:6" hidden="1" x14ac:dyDescent="0.25">
      <c r="A2595" s="93">
        <v>2</v>
      </c>
      <c r="B2595" s="126" t="s">
        <v>5437</v>
      </c>
      <c r="C2595" s="127" t="s">
        <v>22</v>
      </c>
      <c r="D2595" s="126" t="s">
        <v>20</v>
      </c>
      <c r="E2595" s="126"/>
      <c r="F2595" s="126"/>
    </row>
    <row r="2596" spans="1:6" hidden="1" x14ac:dyDescent="0.25">
      <c r="A2596" s="93">
        <v>3</v>
      </c>
      <c r="B2596" s="126"/>
      <c r="C2596" s="127"/>
      <c r="D2596" s="126"/>
      <c r="E2596" s="126"/>
      <c r="F2596" s="126"/>
    </row>
    <row r="2597" spans="1:6" hidden="1" x14ac:dyDescent="0.25">
      <c r="A2597" s="814" t="s">
        <v>13</v>
      </c>
      <c r="B2597" s="814"/>
      <c r="C2597" s="814"/>
      <c r="D2597" s="814"/>
      <c r="E2597" s="814"/>
      <c r="F2597" s="814"/>
    </row>
    <row r="2598" spans="1:6" hidden="1" x14ac:dyDescent="0.25">
      <c r="A2598" s="133">
        <v>1</v>
      </c>
      <c r="B2598" s="126" t="s">
        <v>5246</v>
      </c>
      <c r="C2598" s="127" t="s">
        <v>13</v>
      </c>
      <c r="D2598" s="126" t="s">
        <v>4181</v>
      </c>
      <c r="E2598" s="126"/>
      <c r="F2598" s="126"/>
    </row>
    <row r="2599" spans="1:6" hidden="1" x14ac:dyDescent="0.25">
      <c r="A2599" s="133">
        <v>2</v>
      </c>
      <c r="B2599" s="126"/>
      <c r="C2599" s="127"/>
      <c r="D2599" s="126"/>
      <c r="E2599" s="126"/>
      <c r="F2599" s="126"/>
    </row>
    <row r="2600" spans="1:6" hidden="1" x14ac:dyDescent="0.25">
      <c r="A2600" s="814" t="s">
        <v>28</v>
      </c>
      <c r="B2600" s="814"/>
      <c r="C2600" s="814"/>
      <c r="D2600" s="814"/>
      <c r="E2600" s="814"/>
      <c r="F2600" s="814"/>
    </row>
    <row r="2601" spans="1:6" hidden="1" x14ac:dyDescent="0.25">
      <c r="A2601" s="93">
        <v>1</v>
      </c>
      <c r="B2601" s="126"/>
      <c r="C2601" s="127"/>
      <c r="D2601" s="126"/>
      <c r="E2601" s="126"/>
      <c r="F2601" s="126"/>
    </row>
    <row r="2602" spans="1:6" hidden="1" x14ac:dyDescent="0.25">
      <c r="A2602" s="85"/>
      <c r="B2602" s="72"/>
      <c r="C2602" s="73"/>
      <c r="D2602" s="72"/>
      <c r="E2602" s="22"/>
      <c r="F2602" s="427"/>
    </row>
    <row r="2603" spans="1:6" hidden="1" x14ac:dyDescent="0.25">
      <c r="A2603" s="811" t="s">
        <v>17</v>
      </c>
      <c r="B2603" s="812"/>
      <c r="C2603" s="812"/>
      <c r="D2603" s="812"/>
      <c r="E2603" s="812"/>
      <c r="F2603" s="813"/>
    </row>
    <row r="2604" spans="1:6" hidden="1" x14ac:dyDescent="0.25">
      <c r="A2604" s="93">
        <v>1</v>
      </c>
      <c r="B2604" s="85"/>
      <c r="C2604" s="85"/>
      <c r="D2604" s="85"/>
      <c r="E2604" s="85"/>
      <c r="F2604" s="85"/>
    </row>
    <row r="2605" spans="1:6" hidden="1" x14ac:dyDescent="0.25">
      <c r="A2605" s="85"/>
      <c r="B2605" s="85"/>
      <c r="C2605" s="85"/>
      <c r="D2605" s="85"/>
      <c r="E2605" s="85"/>
      <c r="F2605" s="85"/>
    </row>
    <row r="2606" spans="1:6" hidden="1" x14ac:dyDescent="0.25">
      <c r="A2606" s="811" t="s">
        <v>4</v>
      </c>
      <c r="B2606" s="812"/>
      <c r="C2606" s="812"/>
      <c r="D2606" s="812"/>
      <c r="E2606" s="812"/>
      <c r="F2606" s="813"/>
    </row>
    <row r="2607" spans="1:6" hidden="1" x14ac:dyDescent="0.25">
      <c r="A2607" s="93">
        <v>1</v>
      </c>
      <c r="B2607" s="85" t="s">
        <v>5439</v>
      </c>
      <c r="C2607" s="85" t="s">
        <v>890</v>
      </c>
      <c r="D2607" s="85" t="s">
        <v>20</v>
      </c>
      <c r="E2607" s="85"/>
      <c r="F2607" s="85"/>
    </row>
    <row r="2608" spans="1:6" hidden="1" x14ac:dyDescent="0.25">
      <c r="A2608" s="93">
        <v>2</v>
      </c>
      <c r="B2608" s="85"/>
      <c r="C2608" s="85"/>
      <c r="D2608" s="85"/>
      <c r="E2608" s="85"/>
      <c r="F2608" s="85"/>
    </row>
    <row r="2609" spans="1:6" hidden="1" x14ac:dyDescent="0.25">
      <c r="A2609" s="811" t="s">
        <v>72</v>
      </c>
      <c r="B2609" s="812"/>
      <c r="C2609" s="812"/>
      <c r="D2609" s="812"/>
      <c r="E2609" s="812"/>
      <c r="F2609" s="813"/>
    </row>
    <row r="2610" spans="1:6" hidden="1" x14ac:dyDescent="0.25">
      <c r="A2610" s="93">
        <v>1</v>
      </c>
      <c r="B2610" s="85" t="s">
        <v>5497</v>
      </c>
      <c r="C2610" s="85" t="s">
        <v>72</v>
      </c>
      <c r="D2610" s="85" t="s">
        <v>20</v>
      </c>
      <c r="E2610" s="85"/>
      <c r="F2610" s="85"/>
    </row>
    <row r="2611" spans="1:6" hidden="1" x14ac:dyDescent="0.25">
      <c r="A2611" s="85"/>
      <c r="B2611" s="85"/>
      <c r="C2611" s="85"/>
      <c r="D2611" s="85"/>
      <c r="E2611" s="85"/>
      <c r="F2611" s="85"/>
    </row>
    <row r="2612" spans="1:6" hidden="1" x14ac:dyDescent="0.25">
      <c r="A2612" s="811" t="s">
        <v>21</v>
      </c>
      <c r="B2612" s="812"/>
      <c r="C2612" s="812"/>
      <c r="D2612" s="812"/>
      <c r="E2612" s="812"/>
      <c r="F2612" s="813"/>
    </row>
    <row r="2613" spans="1:6" hidden="1" x14ac:dyDescent="0.25">
      <c r="A2613" s="93">
        <v>1</v>
      </c>
      <c r="B2613" s="85" t="s">
        <v>4115</v>
      </c>
      <c r="C2613" s="85" t="s">
        <v>21</v>
      </c>
      <c r="D2613" s="85" t="s">
        <v>5</v>
      </c>
      <c r="E2613" s="85"/>
      <c r="F2613" s="85"/>
    </row>
    <row r="2614" spans="1:6" hidden="1" x14ac:dyDescent="0.25">
      <c r="A2614" s="93">
        <v>2</v>
      </c>
      <c r="B2614" s="85" t="s">
        <v>5447</v>
      </c>
      <c r="C2614" s="85" t="s">
        <v>21</v>
      </c>
      <c r="D2614" s="85" t="s">
        <v>385</v>
      </c>
      <c r="E2614" s="85"/>
      <c r="F2614" s="85"/>
    </row>
    <row r="2615" spans="1:6" hidden="1" x14ac:dyDescent="0.25">
      <c r="A2615" s="93">
        <v>3</v>
      </c>
      <c r="B2615" s="85" t="s">
        <v>1012</v>
      </c>
      <c r="C2615" s="85" t="s">
        <v>21</v>
      </c>
      <c r="D2615" s="85" t="s">
        <v>9</v>
      </c>
      <c r="E2615" s="85"/>
      <c r="F2615" s="85"/>
    </row>
    <row r="2616" spans="1:6" hidden="1" x14ac:dyDescent="0.25">
      <c r="A2616" s="93"/>
      <c r="B2616" s="85"/>
      <c r="C2616" s="85"/>
      <c r="D2616" s="85"/>
      <c r="E2616" s="85"/>
      <c r="F2616" s="85"/>
    </row>
    <row r="2617" spans="1:6" hidden="1" x14ac:dyDescent="0.25">
      <c r="A2617" s="811" t="s">
        <v>343</v>
      </c>
      <c r="B2617" s="812"/>
      <c r="C2617" s="812"/>
      <c r="D2617" s="812"/>
      <c r="E2617" s="812"/>
      <c r="F2617" s="813"/>
    </row>
    <row r="2618" spans="1:6" hidden="1" x14ac:dyDescent="0.25">
      <c r="A2618" s="93">
        <v>1</v>
      </c>
      <c r="B2618" s="85" t="s">
        <v>4304</v>
      </c>
      <c r="C2618" s="85" t="s">
        <v>343</v>
      </c>
      <c r="D2618" s="85" t="s">
        <v>9</v>
      </c>
      <c r="E2618" s="85"/>
      <c r="F2618" s="85"/>
    </row>
    <row r="2619" spans="1:6" s="82" customFormat="1" hidden="1" x14ac:dyDescent="0.25">
      <c r="A2619" s="93"/>
      <c r="B2619" s="93"/>
      <c r="C2619" s="93"/>
      <c r="D2619" s="93"/>
      <c r="E2619" s="93"/>
      <c r="F2619" s="93"/>
    </row>
    <row r="2620" spans="1:6" hidden="1" x14ac:dyDescent="0.25"/>
    <row r="2621" spans="1:6" hidden="1" x14ac:dyDescent="0.25"/>
    <row r="2622" spans="1:6" hidden="1" x14ac:dyDescent="0.25"/>
    <row r="2623" spans="1:6" hidden="1" x14ac:dyDescent="0.25"/>
    <row r="2624" spans="1:6" hidden="1" x14ac:dyDescent="0.25"/>
    <row r="2625" spans="1:6" hidden="1" x14ac:dyDescent="0.25">
      <c r="A2625" s="299"/>
      <c r="B2625" s="61" t="s">
        <v>63</v>
      </c>
      <c r="C2625" s="62" t="s">
        <v>5389</v>
      </c>
      <c r="D2625" s="61"/>
      <c r="E2625" s="61"/>
      <c r="F2625" s="300"/>
    </row>
    <row r="2626" spans="1:6" hidden="1" x14ac:dyDescent="0.25">
      <c r="A2626" s="301" t="s">
        <v>580</v>
      </c>
      <c r="B2626" s="302" t="s">
        <v>576</v>
      </c>
      <c r="C2626" s="303"/>
      <c r="D2626" s="302" t="s">
        <v>577</v>
      </c>
      <c r="E2626" s="302" t="s">
        <v>578</v>
      </c>
      <c r="F2626" s="304" t="s">
        <v>579</v>
      </c>
    </row>
    <row r="2627" spans="1:6" hidden="1" x14ac:dyDescent="0.25">
      <c r="A2627" s="833" t="s">
        <v>22</v>
      </c>
      <c r="B2627" s="833"/>
      <c r="C2627" s="833"/>
      <c r="D2627" s="833"/>
      <c r="E2627" s="833"/>
      <c r="F2627" s="833"/>
    </row>
    <row r="2628" spans="1:6" hidden="1" x14ac:dyDescent="0.25">
      <c r="A2628" s="93">
        <v>1</v>
      </c>
      <c r="B2628" s="126" t="s">
        <v>5390</v>
      </c>
      <c r="C2628" s="127" t="s">
        <v>22</v>
      </c>
      <c r="D2628" s="126" t="s">
        <v>20</v>
      </c>
      <c r="E2628" s="126"/>
      <c r="F2628" s="126"/>
    </row>
    <row r="2629" spans="1:6" hidden="1" x14ac:dyDescent="0.25">
      <c r="A2629" s="93">
        <v>2</v>
      </c>
      <c r="B2629" s="126"/>
      <c r="C2629" s="127"/>
      <c r="D2629" s="126"/>
      <c r="E2629" s="126"/>
      <c r="F2629" s="126"/>
    </row>
    <row r="2630" spans="1:6" hidden="1" x14ac:dyDescent="0.25">
      <c r="A2630" s="93">
        <v>3</v>
      </c>
      <c r="B2630" s="126"/>
      <c r="C2630" s="127"/>
      <c r="D2630" s="126"/>
      <c r="E2630" s="126"/>
      <c r="F2630" s="126"/>
    </row>
    <row r="2631" spans="1:6" hidden="1" x14ac:dyDescent="0.25">
      <c r="A2631" s="833" t="s">
        <v>13</v>
      </c>
      <c r="B2631" s="833"/>
      <c r="C2631" s="833"/>
      <c r="D2631" s="833"/>
      <c r="E2631" s="833"/>
      <c r="F2631" s="833"/>
    </row>
    <row r="2632" spans="1:6" hidden="1" x14ac:dyDescent="0.25">
      <c r="A2632" s="133">
        <v>1</v>
      </c>
      <c r="B2632" s="126" t="s">
        <v>5444</v>
      </c>
      <c r="C2632" s="127" t="s">
        <v>13</v>
      </c>
      <c r="D2632" s="126" t="s">
        <v>5445</v>
      </c>
      <c r="E2632" s="126"/>
      <c r="F2632" s="126"/>
    </row>
    <row r="2633" spans="1:6" hidden="1" x14ac:dyDescent="0.25">
      <c r="A2633" s="133">
        <v>2</v>
      </c>
      <c r="B2633" s="126" t="s">
        <v>5450</v>
      </c>
      <c r="C2633" s="127" t="s">
        <v>13</v>
      </c>
      <c r="D2633" s="126" t="s">
        <v>155</v>
      </c>
      <c r="E2633" s="126"/>
      <c r="F2633" s="126"/>
    </row>
    <row r="2634" spans="1:6" hidden="1" x14ac:dyDescent="0.25">
      <c r="A2634" s="833" t="s">
        <v>28</v>
      </c>
      <c r="B2634" s="833"/>
      <c r="C2634" s="833"/>
      <c r="D2634" s="833"/>
      <c r="E2634" s="833"/>
      <c r="F2634" s="833"/>
    </row>
    <row r="2635" spans="1:6" hidden="1" x14ac:dyDescent="0.25">
      <c r="A2635" s="93">
        <v>1</v>
      </c>
      <c r="B2635" s="126"/>
      <c r="C2635" s="127"/>
      <c r="D2635" s="126"/>
      <c r="E2635" s="126"/>
      <c r="F2635" s="126"/>
    </row>
    <row r="2636" spans="1:6" hidden="1" x14ac:dyDescent="0.25">
      <c r="A2636" s="85"/>
      <c r="B2636" s="72"/>
      <c r="C2636" s="73"/>
      <c r="D2636" s="72"/>
      <c r="E2636" s="22"/>
      <c r="F2636" s="431"/>
    </row>
    <row r="2637" spans="1:6" hidden="1" x14ac:dyDescent="0.25">
      <c r="A2637" s="830" t="s">
        <v>17</v>
      </c>
      <c r="B2637" s="831"/>
      <c r="C2637" s="831"/>
      <c r="D2637" s="831"/>
      <c r="E2637" s="831"/>
      <c r="F2637" s="832"/>
    </row>
    <row r="2638" spans="1:6" hidden="1" x14ac:dyDescent="0.25">
      <c r="A2638" s="93">
        <v>1</v>
      </c>
      <c r="B2638" s="85"/>
      <c r="C2638" s="85"/>
      <c r="D2638" s="85"/>
      <c r="E2638" s="85"/>
      <c r="F2638" s="85"/>
    </row>
    <row r="2639" spans="1:6" hidden="1" x14ac:dyDescent="0.25">
      <c r="A2639" s="85"/>
      <c r="B2639" s="85"/>
      <c r="C2639" s="85"/>
      <c r="D2639" s="85"/>
      <c r="E2639" s="85"/>
      <c r="F2639" s="85"/>
    </row>
    <row r="2640" spans="1:6" hidden="1" x14ac:dyDescent="0.25">
      <c r="A2640" s="830" t="s">
        <v>4</v>
      </c>
      <c r="B2640" s="831"/>
      <c r="C2640" s="831"/>
      <c r="D2640" s="831"/>
      <c r="E2640" s="831"/>
      <c r="F2640" s="832"/>
    </row>
    <row r="2641" spans="1:6" hidden="1" x14ac:dyDescent="0.25">
      <c r="A2641" s="93">
        <v>1</v>
      </c>
      <c r="B2641" s="85"/>
      <c r="C2641" s="85"/>
      <c r="D2641" s="85"/>
      <c r="E2641" s="85"/>
      <c r="F2641" s="85"/>
    </row>
    <row r="2642" spans="1:6" hidden="1" x14ac:dyDescent="0.25">
      <c r="A2642" s="93">
        <v>2</v>
      </c>
      <c r="B2642" s="85"/>
      <c r="C2642" s="85"/>
      <c r="D2642" s="85"/>
      <c r="E2642" s="85"/>
      <c r="F2642" s="85"/>
    </row>
    <row r="2643" spans="1:6" hidden="1" x14ac:dyDescent="0.25">
      <c r="A2643" s="830" t="s">
        <v>72</v>
      </c>
      <c r="B2643" s="831"/>
      <c r="C2643" s="831"/>
      <c r="D2643" s="831"/>
      <c r="E2643" s="831"/>
      <c r="F2643" s="832"/>
    </row>
    <row r="2644" spans="1:6" hidden="1" x14ac:dyDescent="0.25">
      <c r="A2644" s="93">
        <v>1</v>
      </c>
      <c r="B2644" s="85"/>
      <c r="C2644" s="85"/>
      <c r="D2644" s="85"/>
      <c r="E2644" s="85"/>
      <c r="F2644" s="85"/>
    </row>
    <row r="2645" spans="1:6" hidden="1" x14ac:dyDescent="0.25">
      <c r="A2645" s="85"/>
      <c r="B2645" s="85"/>
      <c r="C2645" s="85"/>
      <c r="D2645" s="85"/>
      <c r="E2645" s="85"/>
      <c r="F2645" s="85"/>
    </row>
    <row r="2646" spans="1:6" hidden="1" x14ac:dyDescent="0.25">
      <c r="A2646" s="830" t="s">
        <v>21</v>
      </c>
      <c r="B2646" s="831"/>
      <c r="C2646" s="831"/>
      <c r="D2646" s="831"/>
      <c r="E2646" s="831"/>
      <c r="F2646" s="832"/>
    </row>
    <row r="2647" spans="1:6" hidden="1" x14ac:dyDescent="0.25">
      <c r="A2647" s="93">
        <v>1</v>
      </c>
      <c r="B2647" s="85"/>
      <c r="C2647" s="85"/>
      <c r="D2647" s="85"/>
      <c r="E2647" s="85"/>
      <c r="F2647" s="85"/>
    </row>
    <row r="2648" spans="1:6" hidden="1" x14ac:dyDescent="0.25">
      <c r="A2648" s="93">
        <v>2</v>
      </c>
      <c r="B2648" s="85"/>
      <c r="C2648" s="85"/>
      <c r="D2648" s="85"/>
      <c r="E2648" s="85"/>
      <c r="F2648" s="85"/>
    </row>
    <row r="2649" spans="1:6" hidden="1" x14ac:dyDescent="0.25">
      <c r="A2649" s="93"/>
      <c r="B2649" s="85"/>
      <c r="C2649" s="85"/>
      <c r="D2649" s="85"/>
      <c r="E2649" s="85"/>
      <c r="F2649" s="85"/>
    </row>
    <row r="2650" spans="1:6" hidden="1" x14ac:dyDescent="0.25">
      <c r="A2650" s="93"/>
      <c r="B2650" s="85"/>
      <c r="C2650" s="85"/>
      <c r="D2650" s="85"/>
      <c r="E2650" s="85"/>
      <c r="F2650" s="85"/>
    </row>
    <row r="2651" spans="1:6" hidden="1" x14ac:dyDescent="0.25">
      <c r="A2651" s="830" t="s">
        <v>343</v>
      </c>
      <c r="B2651" s="831"/>
      <c r="C2651" s="831"/>
      <c r="D2651" s="831"/>
      <c r="E2651" s="831"/>
      <c r="F2651" s="832"/>
    </row>
    <row r="2652" spans="1:6" hidden="1" x14ac:dyDescent="0.25">
      <c r="A2652" s="85">
        <v>1</v>
      </c>
      <c r="B2652" s="85" t="s">
        <v>5448</v>
      </c>
      <c r="C2652" s="85" t="s">
        <v>5435</v>
      </c>
      <c r="D2652" s="85" t="s">
        <v>5449</v>
      </c>
      <c r="E2652" s="85"/>
      <c r="F2652" s="85"/>
    </row>
    <row r="2653" spans="1:6" hidden="1" x14ac:dyDescent="0.25">
      <c r="A2653" s="85"/>
      <c r="B2653" s="85"/>
      <c r="C2653" s="85"/>
      <c r="D2653" s="85"/>
      <c r="E2653" s="85"/>
      <c r="F2653" s="85"/>
    </row>
    <row r="2654" spans="1:6" hidden="1" x14ac:dyDescent="0.25"/>
    <row r="2655" spans="1:6" hidden="1" x14ac:dyDescent="0.25"/>
    <row r="2656" spans="1:6" hidden="1" x14ac:dyDescent="0.25"/>
    <row r="2657" spans="1:6" hidden="1" x14ac:dyDescent="0.25"/>
    <row r="2658" spans="1:6" hidden="1" x14ac:dyDescent="0.25"/>
    <row r="2659" spans="1:6" hidden="1" x14ac:dyDescent="0.25"/>
    <row r="2660" spans="1:6" hidden="1" x14ac:dyDescent="0.25">
      <c r="A2660" s="189"/>
      <c r="B2660" s="190" t="s">
        <v>591</v>
      </c>
      <c r="C2660" s="191" t="s">
        <v>5419</v>
      </c>
      <c r="D2660" s="190"/>
      <c r="E2660" s="190"/>
      <c r="F2660" s="192"/>
    </row>
    <row r="2661" spans="1:6" hidden="1" x14ac:dyDescent="0.25">
      <c r="A2661" s="193" t="s">
        <v>580</v>
      </c>
      <c r="B2661" s="194" t="s">
        <v>576</v>
      </c>
      <c r="C2661" s="195"/>
      <c r="D2661" s="194" t="s">
        <v>577</v>
      </c>
      <c r="E2661" s="194" t="s">
        <v>1422</v>
      </c>
      <c r="F2661" s="196" t="s">
        <v>579</v>
      </c>
    </row>
    <row r="2662" spans="1:6" hidden="1" x14ac:dyDescent="0.25">
      <c r="A2662" s="814" t="s">
        <v>22</v>
      </c>
      <c r="B2662" s="814"/>
      <c r="C2662" s="814"/>
      <c r="D2662" s="814"/>
      <c r="E2662" s="814"/>
      <c r="F2662" s="814"/>
    </row>
    <row r="2663" spans="1:6" hidden="1" x14ac:dyDescent="0.25">
      <c r="A2663" s="93">
        <v>1</v>
      </c>
      <c r="B2663" s="126"/>
      <c r="C2663" s="127"/>
      <c r="D2663" s="126"/>
      <c r="E2663" s="126"/>
      <c r="F2663" s="126"/>
    </row>
    <row r="2664" spans="1:6" hidden="1" x14ac:dyDescent="0.25">
      <c r="A2664" s="93">
        <v>2</v>
      </c>
      <c r="B2664" s="126"/>
      <c r="C2664" s="127"/>
      <c r="D2664" s="126"/>
      <c r="E2664" s="126"/>
      <c r="F2664" s="126"/>
    </row>
    <row r="2665" spans="1:6" hidden="1" x14ac:dyDescent="0.25">
      <c r="A2665" s="93">
        <v>3</v>
      </c>
      <c r="B2665" s="126"/>
      <c r="C2665" s="127"/>
      <c r="D2665" s="126"/>
      <c r="E2665" s="126"/>
      <c r="F2665" s="126"/>
    </row>
    <row r="2666" spans="1:6" hidden="1" x14ac:dyDescent="0.25">
      <c r="A2666" s="814" t="s">
        <v>13</v>
      </c>
      <c r="B2666" s="814"/>
      <c r="C2666" s="814"/>
      <c r="D2666" s="814"/>
      <c r="E2666" s="814"/>
      <c r="F2666" s="814"/>
    </row>
    <row r="2667" spans="1:6" hidden="1" x14ac:dyDescent="0.25">
      <c r="A2667" s="133">
        <v>1</v>
      </c>
      <c r="B2667" s="126" t="s">
        <v>5504</v>
      </c>
      <c r="C2667" s="127" t="s">
        <v>13</v>
      </c>
      <c r="D2667" s="126" t="s">
        <v>20</v>
      </c>
      <c r="E2667" s="126"/>
      <c r="F2667" s="126"/>
    </row>
    <row r="2668" spans="1:6" hidden="1" x14ac:dyDescent="0.25">
      <c r="A2668" s="133">
        <v>2</v>
      </c>
      <c r="B2668" s="126"/>
      <c r="C2668" s="127"/>
      <c r="D2668" s="126"/>
      <c r="E2668" s="126"/>
      <c r="F2668" s="126"/>
    </row>
    <row r="2669" spans="1:6" hidden="1" x14ac:dyDescent="0.25">
      <c r="A2669" s="814" t="s">
        <v>28</v>
      </c>
      <c r="B2669" s="814"/>
      <c r="C2669" s="814"/>
      <c r="D2669" s="814"/>
      <c r="E2669" s="814"/>
      <c r="F2669" s="814"/>
    </row>
    <row r="2670" spans="1:6" hidden="1" x14ac:dyDescent="0.25">
      <c r="A2670" s="93">
        <v>1</v>
      </c>
      <c r="B2670" s="126"/>
      <c r="C2670" s="127"/>
      <c r="D2670" s="126"/>
      <c r="E2670" s="126"/>
      <c r="F2670" s="126"/>
    </row>
    <row r="2671" spans="1:6" hidden="1" x14ac:dyDescent="0.25">
      <c r="A2671" s="85"/>
      <c r="B2671" s="72"/>
      <c r="C2671" s="73"/>
      <c r="D2671" s="72"/>
      <c r="E2671" s="22"/>
      <c r="F2671" s="432"/>
    </row>
    <row r="2672" spans="1:6" hidden="1" x14ac:dyDescent="0.25">
      <c r="A2672" s="811" t="s">
        <v>17</v>
      </c>
      <c r="B2672" s="812"/>
      <c r="C2672" s="812"/>
      <c r="D2672" s="812"/>
      <c r="E2672" s="812"/>
      <c r="F2672" s="813"/>
    </row>
    <row r="2673" spans="1:6" hidden="1" x14ac:dyDescent="0.25">
      <c r="A2673" s="93">
        <v>1</v>
      </c>
      <c r="B2673" s="85"/>
      <c r="C2673" s="85"/>
      <c r="D2673" s="85"/>
      <c r="E2673" s="85"/>
      <c r="F2673" s="85"/>
    </row>
    <row r="2674" spans="1:6" hidden="1" x14ac:dyDescent="0.25">
      <c r="A2674" s="85"/>
      <c r="B2674" s="85"/>
      <c r="C2674" s="85"/>
      <c r="D2674" s="85"/>
      <c r="E2674" s="85"/>
      <c r="F2674" s="85"/>
    </row>
    <row r="2675" spans="1:6" hidden="1" x14ac:dyDescent="0.25">
      <c r="A2675" s="811" t="s">
        <v>4</v>
      </c>
      <c r="B2675" s="812"/>
      <c r="C2675" s="812"/>
      <c r="D2675" s="812"/>
      <c r="E2675" s="812"/>
      <c r="F2675" s="813"/>
    </row>
    <row r="2676" spans="1:6" hidden="1" x14ac:dyDescent="0.25">
      <c r="A2676" s="93">
        <v>1</v>
      </c>
      <c r="B2676" s="85" t="s">
        <v>391</v>
      </c>
      <c r="C2676" s="85" t="s">
        <v>890</v>
      </c>
      <c r="D2676" s="85" t="s">
        <v>5</v>
      </c>
      <c r="E2676" s="85"/>
      <c r="F2676" s="85"/>
    </row>
    <row r="2677" spans="1:6" hidden="1" x14ac:dyDescent="0.25">
      <c r="A2677" s="93">
        <v>2</v>
      </c>
      <c r="B2677" s="85"/>
      <c r="C2677" s="85"/>
      <c r="D2677" s="85"/>
      <c r="E2677" s="85"/>
      <c r="F2677" s="85"/>
    </row>
    <row r="2678" spans="1:6" hidden="1" x14ac:dyDescent="0.25">
      <c r="A2678" s="811" t="s">
        <v>72</v>
      </c>
      <c r="B2678" s="812"/>
      <c r="C2678" s="812"/>
      <c r="D2678" s="812"/>
      <c r="E2678" s="812"/>
      <c r="F2678" s="813"/>
    </row>
    <row r="2679" spans="1:6" hidden="1" x14ac:dyDescent="0.25">
      <c r="A2679" s="93">
        <v>1</v>
      </c>
      <c r="B2679" s="85"/>
      <c r="C2679" s="85"/>
      <c r="D2679" s="85"/>
      <c r="E2679" s="85"/>
      <c r="F2679" s="85"/>
    </row>
    <row r="2680" spans="1:6" hidden="1" x14ac:dyDescent="0.25">
      <c r="A2680" s="85"/>
      <c r="B2680" s="85"/>
      <c r="C2680" s="85"/>
      <c r="D2680" s="85"/>
      <c r="E2680" s="85"/>
      <c r="F2680" s="85"/>
    </row>
    <row r="2681" spans="1:6" hidden="1" x14ac:dyDescent="0.25">
      <c r="A2681" s="811" t="s">
        <v>21</v>
      </c>
      <c r="B2681" s="812"/>
      <c r="C2681" s="812"/>
      <c r="D2681" s="812"/>
      <c r="E2681" s="812"/>
      <c r="F2681" s="813"/>
    </row>
    <row r="2682" spans="1:6" hidden="1" x14ac:dyDescent="0.25">
      <c r="A2682" s="93">
        <v>1</v>
      </c>
      <c r="B2682" s="85" t="s">
        <v>5534</v>
      </c>
      <c r="C2682" s="85" t="s">
        <v>21</v>
      </c>
      <c r="D2682" s="85" t="s">
        <v>20</v>
      </c>
      <c r="E2682" s="85"/>
      <c r="F2682" s="85"/>
    </row>
    <row r="2683" spans="1:6" hidden="1" x14ac:dyDescent="0.25">
      <c r="A2683" s="93">
        <v>2</v>
      </c>
      <c r="B2683" s="85" t="s">
        <v>5534</v>
      </c>
      <c r="C2683" s="85" t="s">
        <v>21</v>
      </c>
      <c r="D2683" s="85" t="s">
        <v>20</v>
      </c>
      <c r="E2683" s="85"/>
      <c r="F2683" s="85"/>
    </row>
    <row r="2684" spans="1:6" hidden="1" x14ac:dyDescent="0.25">
      <c r="A2684" s="93">
        <v>3</v>
      </c>
      <c r="B2684" s="85" t="s">
        <v>2612</v>
      </c>
      <c r="C2684" s="85" t="s">
        <v>21</v>
      </c>
      <c r="D2684" s="85" t="s">
        <v>20</v>
      </c>
      <c r="E2684" s="85"/>
      <c r="F2684" s="85"/>
    </row>
    <row r="2685" spans="1:6" hidden="1" x14ac:dyDescent="0.25">
      <c r="A2685" s="93">
        <v>4</v>
      </c>
      <c r="B2685" s="85" t="s">
        <v>5535</v>
      </c>
      <c r="C2685" s="85" t="s">
        <v>21</v>
      </c>
      <c r="D2685" s="85" t="s">
        <v>9</v>
      </c>
      <c r="E2685" s="85"/>
      <c r="F2685" s="85"/>
    </row>
    <row r="2686" spans="1:6" hidden="1" x14ac:dyDescent="0.25">
      <c r="A2686" s="811" t="s">
        <v>343</v>
      </c>
      <c r="B2686" s="812"/>
      <c r="C2686" s="812"/>
      <c r="D2686" s="812"/>
      <c r="E2686" s="812"/>
      <c r="F2686" s="813"/>
    </row>
    <row r="2687" spans="1:6" hidden="1" x14ac:dyDescent="0.25">
      <c r="A2687" s="85">
        <v>1</v>
      </c>
      <c r="B2687" s="85"/>
      <c r="C2687" s="85"/>
      <c r="D2687" s="85"/>
      <c r="E2687" s="85"/>
      <c r="F2687" s="85"/>
    </row>
    <row r="2688" spans="1:6" hidden="1" x14ac:dyDescent="0.25">
      <c r="A2688" s="85"/>
      <c r="B2688" s="85"/>
      <c r="C2688" s="85"/>
      <c r="D2688" s="85"/>
      <c r="E2688" s="85"/>
      <c r="F2688" s="85"/>
    </row>
    <row r="2689" spans="1:6" hidden="1" x14ac:dyDescent="0.25"/>
    <row r="2690" spans="1:6" hidden="1" x14ac:dyDescent="0.25"/>
    <row r="2691" spans="1:6" hidden="1" x14ac:dyDescent="0.25"/>
    <row r="2692" spans="1:6" hidden="1" x14ac:dyDescent="0.25">
      <c r="A2692" s="305"/>
      <c r="B2692" s="31" t="s">
        <v>43</v>
      </c>
      <c r="C2692" s="30" t="s">
        <v>5420</v>
      </c>
      <c r="D2692" s="31"/>
      <c r="E2692" s="31"/>
      <c r="F2692" s="306"/>
    </row>
    <row r="2693" spans="1:6" hidden="1" x14ac:dyDescent="0.25">
      <c r="A2693" s="307" t="s">
        <v>580</v>
      </c>
      <c r="B2693" s="308" t="s">
        <v>576</v>
      </c>
      <c r="C2693" s="309"/>
      <c r="D2693" s="308" t="s">
        <v>577</v>
      </c>
      <c r="E2693" s="308" t="s">
        <v>578</v>
      </c>
      <c r="F2693" s="310" t="s">
        <v>579</v>
      </c>
    </row>
    <row r="2694" spans="1:6" hidden="1" x14ac:dyDescent="0.25">
      <c r="A2694" s="814" t="s">
        <v>22</v>
      </c>
      <c r="B2694" s="814"/>
      <c r="C2694" s="814"/>
      <c r="D2694" s="814"/>
      <c r="E2694" s="814"/>
      <c r="F2694" s="814"/>
    </row>
    <row r="2695" spans="1:6" hidden="1" x14ac:dyDescent="0.25">
      <c r="A2695" s="93">
        <v>1</v>
      </c>
      <c r="B2695" s="126"/>
      <c r="C2695" s="127"/>
      <c r="D2695" s="126"/>
      <c r="E2695" s="126"/>
      <c r="F2695" s="126"/>
    </row>
    <row r="2696" spans="1:6" hidden="1" x14ac:dyDescent="0.25">
      <c r="A2696" s="93">
        <v>2</v>
      </c>
      <c r="B2696" s="126"/>
      <c r="C2696" s="127"/>
      <c r="D2696" s="126"/>
      <c r="E2696" s="126"/>
      <c r="F2696" s="126"/>
    </row>
    <row r="2697" spans="1:6" hidden="1" x14ac:dyDescent="0.25">
      <c r="A2697" s="93">
        <v>3</v>
      </c>
      <c r="B2697" s="126"/>
      <c r="C2697" s="127"/>
      <c r="D2697" s="126"/>
      <c r="E2697" s="126"/>
      <c r="F2697" s="126"/>
    </row>
    <row r="2698" spans="1:6" hidden="1" x14ac:dyDescent="0.25">
      <c r="A2698" s="814" t="s">
        <v>13</v>
      </c>
      <c r="B2698" s="814"/>
      <c r="C2698" s="814"/>
      <c r="D2698" s="814"/>
      <c r="E2698" s="814"/>
      <c r="F2698" s="814"/>
    </row>
    <row r="2699" spans="1:6" hidden="1" x14ac:dyDescent="0.25">
      <c r="A2699" s="133">
        <v>1</v>
      </c>
      <c r="B2699" s="126"/>
      <c r="C2699" s="127"/>
      <c r="D2699" s="126"/>
      <c r="E2699" s="126"/>
      <c r="F2699" s="126"/>
    </row>
    <row r="2700" spans="1:6" hidden="1" x14ac:dyDescent="0.25">
      <c r="A2700" s="133">
        <v>2</v>
      </c>
      <c r="B2700" s="126"/>
      <c r="C2700" s="127"/>
      <c r="D2700" s="126"/>
      <c r="E2700" s="126"/>
      <c r="F2700" s="126"/>
    </row>
    <row r="2701" spans="1:6" hidden="1" x14ac:dyDescent="0.25">
      <c r="A2701" s="814" t="s">
        <v>28</v>
      </c>
      <c r="B2701" s="814"/>
      <c r="C2701" s="814"/>
      <c r="D2701" s="814"/>
      <c r="E2701" s="814"/>
      <c r="F2701" s="814"/>
    </row>
    <row r="2702" spans="1:6" hidden="1" x14ac:dyDescent="0.25">
      <c r="A2702" s="93">
        <v>1</v>
      </c>
      <c r="B2702" s="126"/>
      <c r="C2702" s="127"/>
      <c r="D2702" s="126"/>
      <c r="E2702" s="126"/>
      <c r="F2702" s="126"/>
    </row>
    <row r="2703" spans="1:6" hidden="1" x14ac:dyDescent="0.25">
      <c r="A2703" s="85"/>
      <c r="B2703" s="72"/>
      <c r="C2703" s="73"/>
      <c r="D2703" s="72"/>
      <c r="E2703" s="22"/>
      <c r="F2703" s="432"/>
    </row>
    <row r="2704" spans="1:6" hidden="1" x14ac:dyDescent="0.25">
      <c r="A2704" s="811" t="s">
        <v>17</v>
      </c>
      <c r="B2704" s="812"/>
      <c r="C2704" s="812"/>
      <c r="D2704" s="812"/>
      <c r="E2704" s="812"/>
      <c r="F2704" s="813"/>
    </row>
    <row r="2705" spans="1:6" hidden="1" x14ac:dyDescent="0.25">
      <c r="A2705" s="93">
        <v>1</v>
      </c>
      <c r="B2705" s="85"/>
      <c r="C2705" s="85"/>
      <c r="D2705" s="85"/>
      <c r="E2705" s="85"/>
      <c r="F2705" s="85"/>
    </row>
    <row r="2706" spans="1:6" hidden="1" x14ac:dyDescent="0.25">
      <c r="A2706" s="85"/>
      <c r="B2706" s="85"/>
      <c r="C2706" s="85"/>
      <c r="D2706" s="85"/>
      <c r="E2706" s="85"/>
      <c r="F2706" s="85"/>
    </row>
    <row r="2707" spans="1:6" hidden="1" x14ac:dyDescent="0.25">
      <c r="A2707" s="811" t="s">
        <v>4</v>
      </c>
      <c r="B2707" s="812"/>
      <c r="C2707" s="812"/>
      <c r="D2707" s="812"/>
      <c r="E2707" s="812"/>
      <c r="F2707" s="813"/>
    </row>
    <row r="2708" spans="1:6" hidden="1" x14ac:dyDescent="0.25">
      <c r="A2708" s="93">
        <v>1</v>
      </c>
      <c r="B2708" s="85"/>
      <c r="C2708" s="85"/>
      <c r="D2708" s="85"/>
      <c r="E2708" s="85"/>
      <c r="F2708" s="85"/>
    </row>
    <row r="2709" spans="1:6" hidden="1" x14ac:dyDescent="0.25">
      <c r="A2709" s="93">
        <v>2</v>
      </c>
      <c r="B2709" s="85"/>
      <c r="C2709" s="85"/>
      <c r="D2709" s="85"/>
      <c r="E2709" s="85"/>
      <c r="F2709" s="85"/>
    </row>
    <row r="2710" spans="1:6" hidden="1" x14ac:dyDescent="0.25">
      <c r="A2710" s="811" t="s">
        <v>72</v>
      </c>
      <c r="B2710" s="812"/>
      <c r="C2710" s="812"/>
      <c r="D2710" s="812"/>
      <c r="E2710" s="812"/>
      <c r="F2710" s="813"/>
    </row>
    <row r="2711" spans="1:6" hidden="1" x14ac:dyDescent="0.25">
      <c r="A2711" s="93">
        <v>1</v>
      </c>
      <c r="B2711" s="85"/>
      <c r="C2711" s="85"/>
      <c r="D2711" s="85"/>
      <c r="E2711" s="85"/>
      <c r="F2711" s="85"/>
    </row>
    <row r="2712" spans="1:6" hidden="1" x14ac:dyDescent="0.25">
      <c r="A2712" s="85"/>
      <c r="B2712" s="85"/>
      <c r="C2712" s="85"/>
      <c r="D2712" s="85"/>
      <c r="E2712" s="85"/>
      <c r="F2712" s="85"/>
    </row>
    <row r="2713" spans="1:6" hidden="1" x14ac:dyDescent="0.25">
      <c r="A2713" s="811" t="s">
        <v>21</v>
      </c>
      <c r="B2713" s="812"/>
      <c r="C2713" s="812"/>
      <c r="D2713" s="812"/>
      <c r="E2713" s="812"/>
      <c r="F2713" s="813"/>
    </row>
    <row r="2714" spans="1:6" hidden="1" x14ac:dyDescent="0.25">
      <c r="A2714" s="93">
        <v>1</v>
      </c>
      <c r="B2714" s="85" t="s">
        <v>5505</v>
      </c>
      <c r="C2714" s="85" t="s">
        <v>21</v>
      </c>
      <c r="D2714" s="85" t="s">
        <v>9</v>
      </c>
      <c r="E2714" s="85"/>
      <c r="F2714" s="85"/>
    </row>
    <row r="2715" spans="1:6" hidden="1" x14ac:dyDescent="0.25">
      <c r="A2715" s="93">
        <v>2</v>
      </c>
      <c r="B2715" s="85" t="s">
        <v>376</v>
      </c>
      <c r="C2715" s="85" t="s">
        <v>21</v>
      </c>
      <c r="D2715" s="85" t="s">
        <v>5</v>
      </c>
      <c r="E2715" s="85"/>
      <c r="F2715" s="85"/>
    </row>
    <row r="2716" spans="1:6" hidden="1" x14ac:dyDescent="0.25">
      <c r="A2716" s="93"/>
      <c r="B2716" s="85"/>
      <c r="C2716" s="85"/>
      <c r="D2716" s="85"/>
      <c r="E2716" s="85"/>
      <c r="F2716" s="85"/>
    </row>
    <row r="2717" spans="1:6" hidden="1" x14ac:dyDescent="0.25">
      <c r="A2717" s="93"/>
      <c r="B2717" s="85"/>
      <c r="C2717" s="85"/>
      <c r="D2717" s="85"/>
      <c r="E2717" s="85"/>
      <c r="F2717" s="85"/>
    </row>
    <row r="2718" spans="1:6" hidden="1" x14ac:dyDescent="0.25">
      <c r="A2718" s="811" t="s">
        <v>5542</v>
      </c>
      <c r="B2718" s="812"/>
      <c r="C2718" s="812"/>
      <c r="D2718" s="812"/>
      <c r="E2718" s="812"/>
      <c r="F2718" s="813"/>
    </row>
    <row r="2719" spans="1:6" hidden="1" x14ac:dyDescent="0.25">
      <c r="A2719" s="85">
        <v>1</v>
      </c>
      <c r="B2719" s="85" t="s">
        <v>5338</v>
      </c>
      <c r="C2719" s="85" t="s">
        <v>5542</v>
      </c>
      <c r="D2719" s="85" t="s">
        <v>9</v>
      </c>
      <c r="E2719" s="85"/>
      <c r="F2719" s="85"/>
    </row>
    <row r="2720" spans="1:6" hidden="1" x14ac:dyDescent="0.25">
      <c r="A2720" s="814" t="s">
        <v>343</v>
      </c>
      <c r="B2720" s="814"/>
      <c r="C2720" s="814"/>
      <c r="D2720" s="814"/>
      <c r="E2720" s="814"/>
      <c r="F2720" s="814"/>
    </row>
    <row r="2721" spans="1:6" hidden="1" x14ac:dyDescent="0.25">
      <c r="A2721" s="85">
        <v>1</v>
      </c>
      <c r="B2721" s="85" t="s">
        <v>5544</v>
      </c>
      <c r="C2721" s="85" t="s">
        <v>343</v>
      </c>
      <c r="D2721" s="85" t="s">
        <v>41</v>
      </c>
      <c r="E2721" s="85"/>
      <c r="F2721" s="85"/>
    </row>
    <row r="2722" spans="1:6" hidden="1" x14ac:dyDescent="0.25"/>
    <row r="2723" spans="1:6" hidden="1" x14ac:dyDescent="0.25"/>
    <row r="2724" spans="1:6" hidden="1" x14ac:dyDescent="0.25"/>
    <row r="2725" spans="1:6" hidden="1" x14ac:dyDescent="0.25"/>
    <row r="2726" spans="1:6" hidden="1" x14ac:dyDescent="0.25">
      <c r="A2726" s="299"/>
      <c r="B2726" s="61" t="s">
        <v>63</v>
      </c>
      <c r="C2726" s="62" t="s">
        <v>5421</v>
      </c>
      <c r="D2726" s="61"/>
      <c r="E2726" s="61"/>
      <c r="F2726" s="300"/>
    </row>
    <row r="2727" spans="1:6" hidden="1" x14ac:dyDescent="0.25">
      <c r="A2727" s="301" t="s">
        <v>580</v>
      </c>
      <c r="B2727" s="302" t="s">
        <v>576</v>
      </c>
      <c r="C2727" s="303"/>
      <c r="D2727" s="302" t="s">
        <v>577</v>
      </c>
      <c r="E2727" s="302" t="s">
        <v>578</v>
      </c>
      <c r="F2727" s="304" t="s">
        <v>579</v>
      </c>
    </row>
    <row r="2728" spans="1:6" hidden="1" x14ac:dyDescent="0.25">
      <c r="A2728" s="833" t="s">
        <v>22</v>
      </c>
      <c r="B2728" s="833"/>
      <c r="C2728" s="833"/>
      <c r="D2728" s="833"/>
      <c r="E2728" s="833"/>
      <c r="F2728" s="833"/>
    </row>
    <row r="2729" spans="1:6" hidden="1" x14ac:dyDescent="0.25">
      <c r="A2729" s="93">
        <v>1</v>
      </c>
      <c r="B2729" s="126" t="s">
        <v>5531</v>
      </c>
      <c r="C2729" s="127" t="s">
        <v>22</v>
      </c>
      <c r="D2729" s="126" t="s">
        <v>5532</v>
      </c>
      <c r="E2729" s="126"/>
      <c r="F2729" s="126"/>
    </row>
    <row r="2730" spans="1:6" hidden="1" x14ac:dyDescent="0.25">
      <c r="A2730" s="93">
        <v>2</v>
      </c>
      <c r="B2730" s="126"/>
      <c r="C2730" s="127"/>
      <c r="D2730" s="126"/>
      <c r="E2730" s="126"/>
      <c r="F2730" s="126"/>
    </row>
    <row r="2731" spans="1:6" hidden="1" x14ac:dyDescent="0.25">
      <c r="A2731" s="93">
        <v>3</v>
      </c>
      <c r="B2731" s="126"/>
      <c r="C2731" s="127"/>
      <c r="D2731" s="126"/>
      <c r="E2731" s="126"/>
      <c r="F2731" s="126"/>
    </row>
    <row r="2732" spans="1:6" hidden="1" x14ac:dyDescent="0.25">
      <c r="A2732" s="833" t="s">
        <v>13</v>
      </c>
      <c r="B2732" s="833"/>
      <c r="C2732" s="833"/>
      <c r="D2732" s="833"/>
      <c r="E2732" s="833"/>
      <c r="F2732" s="833"/>
    </row>
    <row r="2733" spans="1:6" hidden="1" x14ac:dyDescent="0.25">
      <c r="A2733" s="133">
        <v>1</v>
      </c>
      <c r="B2733" s="126" t="s">
        <v>5553</v>
      </c>
      <c r="C2733" s="127" t="s">
        <v>13</v>
      </c>
      <c r="D2733" s="126" t="s">
        <v>9</v>
      </c>
      <c r="E2733" s="126"/>
      <c r="F2733" s="126"/>
    </row>
    <row r="2734" spans="1:6" hidden="1" x14ac:dyDescent="0.25">
      <c r="A2734" s="133">
        <v>2</v>
      </c>
      <c r="B2734" s="126"/>
      <c r="C2734" s="127"/>
      <c r="D2734" s="126"/>
      <c r="E2734" s="126"/>
      <c r="F2734" s="126"/>
    </row>
    <row r="2735" spans="1:6" hidden="1" x14ac:dyDescent="0.25">
      <c r="A2735" s="833" t="s">
        <v>28</v>
      </c>
      <c r="B2735" s="833"/>
      <c r="C2735" s="833"/>
      <c r="D2735" s="833"/>
      <c r="E2735" s="833"/>
      <c r="F2735" s="833"/>
    </row>
    <row r="2736" spans="1:6" hidden="1" x14ac:dyDescent="0.25">
      <c r="A2736" s="93">
        <v>1</v>
      </c>
      <c r="B2736" s="126"/>
      <c r="C2736" s="127"/>
      <c r="D2736" s="126"/>
      <c r="E2736" s="126"/>
      <c r="F2736" s="126"/>
    </row>
    <row r="2737" spans="1:6" hidden="1" x14ac:dyDescent="0.25">
      <c r="A2737" s="85"/>
      <c r="B2737" s="72"/>
      <c r="C2737" s="73"/>
      <c r="D2737" s="72"/>
      <c r="E2737" s="22"/>
      <c r="F2737" s="432"/>
    </row>
    <row r="2738" spans="1:6" hidden="1" x14ac:dyDescent="0.25">
      <c r="A2738" s="830" t="s">
        <v>17</v>
      </c>
      <c r="B2738" s="831"/>
      <c r="C2738" s="831"/>
      <c r="D2738" s="831"/>
      <c r="E2738" s="831"/>
      <c r="F2738" s="832"/>
    </row>
    <row r="2739" spans="1:6" hidden="1" x14ac:dyDescent="0.25">
      <c r="A2739" s="93">
        <v>1</v>
      </c>
      <c r="B2739" s="85"/>
      <c r="C2739" s="85"/>
      <c r="D2739" s="85"/>
      <c r="E2739" s="85"/>
      <c r="F2739" s="85"/>
    </row>
    <row r="2740" spans="1:6" hidden="1" x14ac:dyDescent="0.25">
      <c r="A2740" s="85"/>
      <c r="B2740" s="85"/>
      <c r="C2740" s="85"/>
      <c r="D2740" s="85"/>
      <c r="E2740" s="85"/>
      <c r="F2740" s="85"/>
    </row>
    <row r="2741" spans="1:6" hidden="1" x14ac:dyDescent="0.25">
      <c r="A2741" s="830" t="s">
        <v>4</v>
      </c>
      <c r="B2741" s="831"/>
      <c r="C2741" s="831"/>
      <c r="D2741" s="831"/>
      <c r="E2741" s="831"/>
      <c r="F2741" s="832"/>
    </row>
    <row r="2742" spans="1:6" hidden="1" x14ac:dyDescent="0.25">
      <c r="A2742" s="93">
        <v>1</v>
      </c>
      <c r="B2742" s="85"/>
      <c r="C2742" s="85"/>
      <c r="D2742" s="85"/>
      <c r="E2742" s="85"/>
      <c r="F2742" s="85"/>
    </row>
    <row r="2743" spans="1:6" hidden="1" x14ac:dyDescent="0.25">
      <c r="A2743" s="93">
        <v>2</v>
      </c>
      <c r="B2743" s="85"/>
      <c r="C2743" s="85"/>
      <c r="D2743" s="85"/>
      <c r="E2743" s="85"/>
      <c r="F2743" s="85"/>
    </row>
    <row r="2744" spans="1:6" hidden="1" x14ac:dyDescent="0.25">
      <c r="A2744" s="830" t="s">
        <v>72</v>
      </c>
      <c r="B2744" s="831"/>
      <c r="C2744" s="831"/>
      <c r="D2744" s="831"/>
      <c r="E2744" s="831"/>
      <c r="F2744" s="832"/>
    </row>
    <row r="2745" spans="1:6" hidden="1" x14ac:dyDescent="0.25">
      <c r="A2745" s="93">
        <v>1</v>
      </c>
      <c r="B2745" s="85"/>
      <c r="C2745" s="85"/>
      <c r="D2745" s="85"/>
      <c r="E2745" s="85"/>
      <c r="F2745" s="85"/>
    </row>
    <row r="2746" spans="1:6" hidden="1" x14ac:dyDescent="0.25">
      <c r="A2746" s="85"/>
      <c r="B2746" s="85"/>
      <c r="C2746" s="85"/>
      <c r="D2746" s="85"/>
      <c r="E2746" s="85"/>
      <c r="F2746" s="85"/>
    </row>
    <row r="2747" spans="1:6" hidden="1" x14ac:dyDescent="0.25">
      <c r="A2747" s="830" t="s">
        <v>21</v>
      </c>
      <c r="B2747" s="831"/>
      <c r="C2747" s="831"/>
      <c r="D2747" s="831"/>
      <c r="E2747" s="831"/>
      <c r="F2747" s="832"/>
    </row>
    <row r="2748" spans="1:6" hidden="1" x14ac:dyDescent="0.25">
      <c r="A2748" s="93">
        <v>1</v>
      </c>
      <c r="B2748" s="85" t="s">
        <v>4509</v>
      </c>
      <c r="C2748" s="85" t="s">
        <v>21</v>
      </c>
      <c r="D2748" s="85" t="s">
        <v>9</v>
      </c>
      <c r="E2748" s="85"/>
      <c r="F2748" s="85"/>
    </row>
    <row r="2749" spans="1:6" hidden="1" x14ac:dyDescent="0.25">
      <c r="A2749" s="93">
        <v>2</v>
      </c>
      <c r="B2749" s="85"/>
      <c r="C2749" s="85"/>
      <c r="D2749" s="85"/>
      <c r="E2749" s="85"/>
      <c r="F2749" s="85"/>
    </row>
    <row r="2750" spans="1:6" hidden="1" x14ac:dyDescent="0.25">
      <c r="A2750" s="93"/>
      <c r="B2750" s="85"/>
      <c r="C2750" s="85"/>
      <c r="D2750" s="85"/>
      <c r="E2750" s="85"/>
      <c r="F2750" s="85"/>
    </row>
    <row r="2751" spans="1:6" hidden="1" x14ac:dyDescent="0.25">
      <c r="A2751" s="93"/>
      <c r="B2751" s="85"/>
      <c r="C2751" s="85"/>
      <c r="D2751" s="85"/>
      <c r="E2751" s="85"/>
      <c r="F2751" s="85"/>
    </row>
    <row r="2752" spans="1:6" hidden="1" x14ac:dyDescent="0.25">
      <c r="A2752" s="830" t="s">
        <v>343</v>
      </c>
      <c r="B2752" s="831"/>
      <c r="C2752" s="831"/>
      <c r="D2752" s="831"/>
      <c r="E2752" s="831"/>
      <c r="F2752" s="832"/>
    </row>
    <row r="2753" spans="1:6" hidden="1" x14ac:dyDescent="0.25">
      <c r="A2753" s="85">
        <v>1</v>
      </c>
      <c r="B2753" s="85"/>
      <c r="C2753" s="85"/>
      <c r="D2753" s="85"/>
      <c r="E2753" s="85"/>
      <c r="F2753" s="85"/>
    </row>
    <row r="2754" spans="1:6" hidden="1" x14ac:dyDescent="0.25">
      <c r="A2754" s="85"/>
      <c r="B2754" s="85"/>
      <c r="C2754" s="85"/>
      <c r="D2754" s="85"/>
      <c r="E2754" s="85"/>
      <c r="F2754" s="85"/>
    </row>
    <row r="2755" spans="1:6" hidden="1" x14ac:dyDescent="0.25"/>
    <row r="2756" spans="1:6" hidden="1" x14ac:dyDescent="0.25"/>
    <row r="2757" spans="1:6" hidden="1" x14ac:dyDescent="0.25"/>
    <row r="2758" spans="1:6" hidden="1" x14ac:dyDescent="0.25"/>
    <row r="2759" spans="1:6" hidden="1" x14ac:dyDescent="0.25"/>
    <row r="2760" spans="1:6" hidden="1" x14ac:dyDescent="0.25">
      <c r="A2760" s="189"/>
      <c r="B2760" s="190" t="s">
        <v>591</v>
      </c>
      <c r="C2760" s="191" t="s">
        <v>5422</v>
      </c>
      <c r="D2760" s="190"/>
      <c r="E2760" s="190"/>
      <c r="F2760" s="192"/>
    </row>
    <row r="2761" spans="1:6" hidden="1" x14ac:dyDescent="0.25">
      <c r="A2761" s="193" t="s">
        <v>580</v>
      </c>
      <c r="B2761" s="194" t="s">
        <v>576</v>
      </c>
      <c r="C2761" s="195"/>
      <c r="D2761" s="194" t="s">
        <v>577</v>
      </c>
      <c r="E2761" s="194" t="s">
        <v>1422</v>
      </c>
      <c r="F2761" s="196" t="s">
        <v>579</v>
      </c>
    </row>
    <row r="2762" spans="1:6" hidden="1" x14ac:dyDescent="0.25">
      <c r="A2762" s="814" t="s">
        <v>22</v>
      </c>
      <c r="B2762" s="814"/>
      <c r="C2762" s="814"/>
      <c r="D2762" s="814"/>
      <c r="E2762" s="814"/>
      <c r="F2762" s="814"/>
    </row>
    <row r="2763" spans="1:6" hidden="1" x14ac:dyDescent="0.25">
      <c r="A2763" s="93">
        <v>1</v>
      </c>
      <c r="B2763" s="126"/>
      <c r="C2763" s="127"/>
      <c r="D2763" s="126"/>
      <c r="E2763" s="126"/>
      <c r="F2763" s="126"/>
    </row>
    <row r="2764" spans="1:6" hidden="1" x14ac:dyDescent="0.25">
      <c r="A2764" s="93">
        <v>2</v>
      </c>
      <c r="B2764" s="126"/>
      <c r="C2764" s="127"/>
      <c r="D2764" s="126"/>
      <c r="E2764" s="126"/>
      <c r="F2764" s="126"/>
    </row>
    <row r="2765" spans="1:6" hidden="1" x14ac:dyDescent="0.25">
      <c r="A2765" s="93">
        <v>3</v>
      </c>
      <c r="B2765" s="126"/>
      <c r="C2765" s="127"/>
      <c r="D2765" s="126"/>
      <c r="E2765" s="126"/>
      <c r="F2765" s="126"/>
    </row>
    <row r="2766" spans="1:6" hidden="1" x14ac:dyDescent="0.25">
      <c r="A2766" s="814" t="s">
        <v>13</v>
      </c>
      <c r="B2766" s="814"/>
      <c r="C2766" s="814"/>
      <c r="D2766" s="814"/>
      <c r="E2766" s="814"/>
      <c r="F2766" s="814"/>
    </row>
    <row r="2767" spans="1:6" hidden="1" x14ac:dyDescent="0.25">
      <c r="A2767" s="133">
        <v>1</v>
      </c>
      <c r="B2767" s="126" t="s">
        <v>5645</v>
      </c>
      <c r="C2767" s="127" t="s">
        <v>13</v>
      </c>
      <c r="D2767" s="126" t="s">
        <v>5</v>
      </c>
      <c r="E2767" s="126"/>
      <c r="F2767" s="126"/>
    </row>
    <row r="2768" spans="1:6" hidden="1" x14ac:dyDescent="0.25">
      <c r="A2768" s="133">
        <v>2</v>
      </c>
      <c r="B2768" s="126"/>
      <c r="C2768" s="127"/>
      <c r="D2768" s="126"/>
      <c r="E2768" s="126"/>
      <c r="F2768" s="126"/>
    </row>
    <row r="2769" spans="1:6" hidden="1" x14ac:dyDescent="0.25">
      <c r="A2769" s="814" t="s">
        <v>28</v>
      </c>
      <c r="B2769" s="814"/>
      <c r="C2769" s="814"/>
      <c r="D2769" s="814"/>
      <c r="E2769" s="814"/>
      <c r="F2769" s="814"/>
    </row>
    <row r="2770" spans="1:6" hidden="1" x14ac:dyDescent="0.25">
      <c r="A2770" s="93">
        <v>1</v>
      </c>
      <c r="B2770" s="126"/>
      <c r="C2770" s="127"/>
      <c r="D2770" s="126"/>
      <c r="E2770" s="126"/>
      <c r="F2770" s="126"/>
    </row>
    <row r="2771" spans="1:6" hidden="1" x14ac:dyDescent="0.25">
      <c r="A2771" s="85"/>
      <c r="B2771" s="72"/>
      <c r="C2771" s="73"/>
      <c r="D2771" s="72"/>
      <c r="E2771" s="22"/>
      <c r="F2771" s="432"/>
    </row>
    <row r="2772" spans="1:6" hidden="1" x14ac:dyDescent="0.25">
      <c r="A2772" s="811" t="s">
        <v>17</v>
      </c>
      <c r="B2772" s="812"/>
      <c r="C2772" s="812"/>
      <c r="D2772" s="812"/>
      <c r="E2772" s="812"/>
      <c r="F2772" s="813"/>
    </row>
    <row r="2773" spans="1:6" hidden="1" x14ac:dyDescent="0.25">
      <c r="A2773" s="93">
        <v>1</v>
      </c>
      <c r="B2773" s="85"/>
      <c r="C2773" s="85"/>
      <c r="D2773" s="85"/>
      <c r="E2773" s="85"/>
      <c r="F2773" s="85"/>
    </row>
    <row r="2774" spans="1:6" hidden="1" x14ac:dyDescent="0.25">
      <c r="A2774" s="85"/>
      <c r="B2774" s="85"/>
      <c r="C2774" s="85"/>
      <c r="D2774" s="85"/>
      <c r="E2774" s="85"/>
      <c r="F2774" s="85"/>
    </row>
    <row r="2775" spans="1:6" hidden="1" x14ac:dyDescent="0.25">
      <c r="A2775" s="811" t="s">
        <v>4</v>
      </c>
      <c r="B2775" s="812"/>
      <c r="C2775" s="812"/>
      <c r="D2775" s="812"/>
      <c r="E2775" s="812"/>
      <c r="F2775" s="813"/>
    </row>
    <row r="2776" spans="1:6" hidden="1" x14ac:dyDescent="0.25">
      <c r="A2776" s="93">
        <v>1</v>
      </c>
      <c r="B2776" s="85" t="s">
        <v>5644</v>
      </c>
      <c r="C2776" s="85" t="s">
        <v>890</v>
      </c>
      <c r="D2776" s="85" t="s">
        <v>882</v>
      </c>
      <c r="E2776" s="85"/>
      <c r="F2776" s="85"/>
    </row>
    <row r="2777" spans="1:6" hidden="1" x14ac:dyDescent="0.25">
      <c r="A2777" s="93">
        <v>2</v>
      </c>
      <c r="B2777" s="85" t="s">
        <v>5644</v>
      </c>
      <c r="C2777" s="85" t="s">
        <v>890</v>
      </c>
      <c r="D2777" s="85" t="s">
        <v>882</v>
      </c>
      <c r="E2777" s="85"/>
      <c r="F2777" s="85"/>
    </row>
    <row r="2778" spans="1:6" hidden="1" x14ac:dyDescent="0.25">
      <c r="A2778" s="811" t="s">
        <v>72</v>
      </c>
      <c r="B2778" s="812"/>
      <c r="C2778" s="812"/>
      <c r="D2778" s="812"/>
      <c r="E2778" s="812"/>
      <c r="F2778" s="813"/>
    </row>
    <row r="2779" spans="1:6" hidden="1" x14ac:dyDescent="0.25">
      <c r="A2779" s="93">
        <v>1</v>
      </c>
      <c r="B2779" s="85"/>
      <c r="C2779" s="85"/>
      <c r="D2779" s="85"/>
      <c r="E2779" s="85"/>
      <c r="F2779" s="85"/>
    </row>
    <row r="2780" spans="1:6" hidden="1" x14ac:dyDescent="0.25">
      <c r="A2780" s="85"/>
      <c r="B2780" s="85"/>
      <c r="C2780" s="85"/>
      <c r="D2780" s="85"/>
      <c r="E2780" s="85"/>
      <c r="F2780" s="85"/>
    </row>
    <row r="2781" spans="1:6" hidden="1" x14ac:dyDescent="0.25">
      <c r="A2781" s="811" t="s">
        <v>21</v>
      </c>
      <c r="B2781" s="812"/>
      <c r="C2781" s="812"/>
      <c r="D2781" s="812"/>
      <c r="E2781" s="812"/>
      <c r="F2781" s="813"/>
    </row>
    <row r="2782" spans="1:6" hidden="1" x14ac:dyDescent="0.25">
      <c r="A2782" s="93">
        <v>1</v>
      </c>
      <c r="B2782" s="85"/>
      <c r="C2782" s="85"/>
      <c r="D2782" s="85"/>
      <c r="E2782" s="85"/>
      <c r="F2782" s="85"/>
    </row>
    <row r="2783" spans="1:6" hidden="1" x14ac:dyDescent="0.25">
      <c r="A2783" s="93">
        <v>2</v>
      </c>
      <c r="B2783" s="85"/>
      <c r="C2783" s="85"/>
      <c r="D2783" s="85"/>
      <c r="E2783" s="85"/>
      <c r="F2783" s="85"/>
    </row>
    <row r="2784" spans="1:6" hidden="1" x14ac:dyDescent="0.25">
      <c r="A2784" s="93"/>
      <c r="B2784" s="85"/>
      <c r="C2784" s="85"/>
      <c r="D2784" s="85"/>
      <c r="E2784" s="85"/>
      <c r="F2784" s="85"/>
    </row>
    <row r="2785" spans="1:6" hidden="1" x14ac:dyDescent="0.25">
      <c r="A2785" s="93"/>
      <c r="B2785" s="85"/>
      <c r="C2785" s="85"/>
      <c r="D2785" s="85"/>
      <c r="E2785" s="85"/>
      <c r="F2785" s="85"/>
    </row>
    <row r="2786" spans="1:6" hidden="1" x14ac:dyDescent="0.25">
      <c r="A2786" s="811" t="s">
        <v>343</v>
      </c>
      <c r="B2786" s="812"/>
      <c r="C2786" s="812"/>
      <c r="D2786" s="812"/>
      <c r="E2786" s="812"/>
      <c r="F2786" s="813"/>
    </row>
    <row r="2787" spans="1:6" hidden="1" x14ac:dyDescent="0.25">
      <c r="A2787" s="85">
        <v>1</v>
      </c>
      <c r="B2787" s="85" t="s">
        <v>5543</v>
      </c>
      <c r="C2787" s="85" t="s">
        <v>80</v>
      </c>
      <c r="D2787" s="85" t="s">
        <v>20</v>
      </c>
      <c r="E2787" s="85"/>
      <c r="F2787" s="85"/>
    </row>
    <row r="2788" spans="1:6" hidden="1" x14ac:dyDescent="0.25">
      <c r="A2788" s="85"/>
      <c r="B2788" s="85"/>
      <c r="C2788" s="85"/>
      <c r="D2788" s="85"/>
      <c r="E2788" s="85"/>
      <c r="F2788" s="85"/>
    </row>
    <row r="2789" spans="1:6" hidden="1" x14ac:dyDescent="0.25"/>
    <row r="2790" spans="1:6" hidden="1" x14ac:dyDescent="0.25"/>
    <row r="2791" spans="1:6" hidden="1" x14ac:dyDescent="0.25"/>
    <row r="2792" spans="1:6" hidden="1" x14ac:dyDescent="0.25">
      <c r="A2792" s="305"/>
      <c r="B2792" s="31" t="s">
        <v>43</v>
      </c>
      <c r="C2792" s="30" t="s">
        <v>5423</v>
      </c>
      <c r="D2792" s="31"/>
      <c r="E2792" s="31"/>
      <c r="F2792" s="306"/>
    </row>
    <row r="2793" spans="1:6" hidden="1" x14ac:dyDescent="0.25">
      <c r="A2793" s="307" t="s">
        <v>580</v>
      </c>
      <c r="B2793" s="308" t="s">
        <v>576</v>
      </c>
      <c r="C2793" s="309"/>
      <c r="D2793" s="308" t="s">
        <v>577</v>
      </c>
      <c r="E2793" s="308" t="s">
        <v>578</v>
      </c>
      <c r="F2793" s="310" t="s">
        <v>579</v>
      </c>
    </row>
    <row r="2794" spans="1:6" hidden="1" x14ac:dyDescent="0.25">
      <c r="A2794" s="814" t="s">
        <v>22</v>
      </c>
      <c r="B2794" s="814"/>
      <c r="C2794" s="814"/>
      <c r="D2794" s="814"/>
      <c r="E2794" s="814"/>
      <c r="F2794" s="814"/>
    </row>
    <row r="2795" spans="1:6" hidden="1" x14ac:dyDescent="0.25">
      <c r="A2795" s="93">
        <v>1</v>
      </c>
      <c r="B2795" s="126"/>
      <c r="C2795" s="127"/>
      <c r="D2795" s="126"/>
      <c r="E2795" s="126"/>
      <c r="F2795" s="126"/>
    </row>
    <row r="2796" spans="1:6" hidden="1" x14ac:dyDescent="0.25">
      <c r="A2796" s="93">
        <v>2</v>
      </c>
      <c r="B2796" s="126"/>
      <c r="C2796" s="127"/>
      <c r="D2796" s="126"/>
      <c r="E2796" s="126"/>
      <c r="F2796" s="126"/>
    </row>
    <row r="2797" spans="1:6" hidden="1" x14ac:dyDescent="0.25">
      <c r="A2797" s="93">
        <v>3</v>
      </c>
      <c r="B2797" s="126"/>
      <c r="C2797" s="127"/>
      <c r="D2797" s="126"/>
      <c r="E2797" s="126"/>
      <c r="F2797" s="126"/>
    </row>
    <row r="2798" spans="1:6" hidden="1" x14ac:dyDescent="0.25">
      <c r="A2798" s="814" t="s">
        <v>13</v>
      </c>
      <c r="B2798" s="814"/>
      <c r="C2798" s="814"/>
      <c r="D2798" s="814"/>
      <c r="E2798" s="814"/>
      <c r="F2798" s="814"/>
    </row>
    <row r="2799" spans="1:6" hidden="1" x14ac:dyDescent="0.25">
      <c r="A2799" s="133">
        <v>1</v>
      </c>
      <c r="B2799" s="126"/>
      <c r="C2799" s="127"/>
      <c r="D2799" s="126"/>
      <c r="E2799" s="126"/>
      <c r="F2799" s="126"/>
    </row>
    <row r="2800" spans="1:6" hidden="1" x14ac:dyDescent="0.25">
      <c r="A2800" s="133">
        <v>2</v>
      </c>
      <c r="B2800" s="126"/>
      <c r="C2800" s="127"/>
      <c r="D2800" s="126"/>
      <c r="E2800" s="126"/>
      <c r="F2800" s="126"/>
    </row>
    <row r="2801" spans="1:6" hidden="1" x14ac:dyDescent="0.25">
      <c r="A2801" s="814" t="s">
        <v>28</v>
      </c>
      <c r="B2801" s="814"/>
      <c r="C2801" s="814"/>
      <c r="D2801" s="814"/>
      <c r="E2801" s="814"/>
      <c r="F2801" s="814"/>
    </row>
    <row r="2802" spans="1:6" hidden="1" x14ac:dyDescent="0.25">
      <c r="A2802" s="93">
        <v>1</v>
      </c>
      <c r="B2802" s="126"/>
      <c r="C2802" s="127"/>
      <c r="D2802" s="126"/>
      <c r="E2802" s="126"/>
      <c r="F2802" s="126"/>
    </row>
    <row r="2803" spans="1:6" hidden="1" x14ac:dyDescent="0.25">
      <c r="A2803" s="85"/>
      <c r="B2803" s="72"/>
      <c r="C2803" s="73"/>
      <c r="D2803" s="72"/>
      <c r="E2803" s="22"/>
      <c r="F2803" s="432"/>
    </row>
    <row r="2804" spans="1:6" hidden="1" x14ac:dyDescent="0.25">
      <c r="A2804" s="811" t="s">
        <v>17</v>
      </c>
      <c r="B2804" s="812"/>
      <c r="C2804" s="812"/>
      <c r="D2804" s="812"/>
      <c r="E2804" s="812"/>
      <c r="F2804" s="813"/>
    </row>
    <row r="2805" spans="1:6" hidden="1" x14ac:dyDescent="0.25">
      <c r="A2805" s="93">
        <v>1</v>
      </c>
      <c r="B2805" s="85"/>
      <c r="C2805" s="85"/>
      <c r="D2805" s="85"/>
      <c r="E2805" s="85"/>
      <c r="F2805" s="85"/>
    </row>
    <row r="2806" spans="1:6" hidden="1" x14ac:dyDescent="0.25">
      <c r="A2806" s="85"/>
      <c r="B2806" s="85"/>
      <c r="C2806" s="85"/>
      <c r="D2806" s="85"/>
      <c r="E2806" s="85"/>
      <c r="F2806" s="85"/>
    </row>
    <row r="2807" spans="1:6" hidden="1" x14ac:dyDescent="0.25">
      <c r="A2807" s="811" t="s">
        <v>4</v>
      </c>
      <c r="B2807" s="812"/>
      <c r="C2807" s="812"/>
      <c r="D2807" s="812"/>
      <c r="E2807" s="812"/>
      <c r="F2807" s="813"/>
    </row>
    <row r="2808" spans="1:6" hidden="1" x14ac:dyDescent="0.25">
      <c r="A2808" s="93">
        <v>1</v>
      </c>
      <c r="B2808" s="85" t="s">
        <v>1263</v>
      </c>
      <c r="C2808" s="85" t="s">
        <v>890</v>
      </c>
      <c r="D2808" s="85" t="s">
        <v>20</v>
      </c>
      <c r="E2808" s="85"/>
      <c r="F2808" s="85"/>
    </row>
    <row r="2809" spans="1:6" hidden="1" x14ac:dyDescent="0.25">
      <c r="A2809" s="93">
        <v>2</v>
      </c>
      <c r="B2809" s="85"/>
      <c r="C2809" s="85"/>
      <c r="D2809" s="85"/>
      <c r="E2809" s="85"/>
      <c r="F2809" s="85"/>
    </row>
    <row r="2810" spans="1:6" hidden="1" x14ac:dyDescent="0.25">
      <c r="A2810" s="811" t="s">
        <v>72</v>
      </c>
      <c r="B2810" s="812"/>
      <c r="C2810" s="812"/>
      <c r="D2810" s="812"/>
      <c r="E2810" s="812"/>
      <c r="F2810" s="813"/>
    </row>
    <row r="2811" spans="1:6" hidden="1" x14ac:dyDescent="0.25">
      <c r="A2811" s="93">
        <v>1</v>
      </c>
      <c r="B2811" s="85"/>
      <c r="C2811" s="85"/>
      <c r="D2811" s="85"/>
      <c r="E2811" s="85"/>
      <c r="F2811" s="85"/>
    </row>
    <row r="2812" spans="1:6" hidden="1" x14ac:dyDescent="0.25">
      <c r="A2812" s="85"/>
      <c r="B2812" s="85"/>
      <c r="C2812" s="85"/>
      <c r="D2812" s="85"/>
      <c r="E2812" s="85"/>
      <c r="F2812" s="85"/>
    </row>
    <row r="2813" spans="1:6" hidden="1" x14ac:dyDescent="0.25">
      <c r="A2813" s="811" t="s">
        <v>21</v>
      </c>
      <c r="B2813" s="812"/>
      <c r="C2813" s="812"/>
      <c r="D2813" s="812"/>
      <c r="E2813" s="812"/>
      <c r="F2813" s="813"/>
    </row>
    <row r="2814" spans="1:6" hidden="1" x14ac:dyDescent="0.25">
      <c r="A2814" s="93">
        <v>1</v>
      </c>
      <c r="B2814" s="85" t="s">
        <v>2269</v>
      </c>
      <c r="C2814" s="85" t="s">
        <v>21</v>
      </c>
      <c r="D2814" s="85" t="s">
        <v>5</v>
      </c>
      <c r="E2814" s="85"/>
      <c r="F2814" s="85" t="s">
        <v>1712</v>
      </c>
    </row>
    <row r="2815" spans="1:6" hidden="1" x14ac:dyDescent="0.25">
      <c r="A2815" s="93">
        <v>2</v>
      </c>
      <c r="B2815" s="85" t="s">
        <v>2269</v>
      </c>
      <c r="C2815" s="85" t="s">
        <v>21</v>
      </c>
      <c r="D2815" s="85" t="s">
        <v>5</v>
      </c>
      <c r="E2815" s="85"/>
      <c r="F2815" s="85" t="s">
        <v>1712</v>
      </c>
    </row>
    <row r="2816" spans="1:6" hidden="1" x14ac:dyDescent="0.25">
      <c r="A2816" s="811" t="s">
        <v>5542</v>
      </c>
      <c r="B2816" s="812"/>
      <c r="C2816" s="812"/>
      <c r="D2816" s="812"/>
      <c r="E2816" s="812"/>
      <c r="F2816" s="813"/>
    </row>
    <row r="2817" spans="1:6" hidden="1" x14ac:dyDescent="0.25">
      <c r="A2817" s="93">
        <v>1</v>
      </c>
      <c r="B2817" s="85" t="s">
        <v>5643</v>
      </c>
      <c r="C2817" s="85" t="s">
        <v>5542</v>
      </c>
      <c r="D2817" s="85" t="s">
        <v>9</v>
      </c>
      <c r="E2817" s="85"/>
      <c r="F2817" s="85"/>
    </row>
    <row r="2818" spans="1:6" hidden="1" x14ac:dyDescent="0.25">
      <c r="A2818" s="811" t="s">
        <v>80</v>
      </c>
      <c r="B2818" s="812"/>
      <c r="C2818" s="812"/>
      <c r="D2818" s="812"/>
      <c r="E2818" s="812"/>
      <c r="F2818" s="813"/>
    </row>
    <row r="2819" spans="1:6" hidden="1" x14ac:dyDescent="0.25">
      <c r="A2819" s="93">
        <v>1</v>
      </c>
      <c r="B2819" s="85" t="s">
        <v>5646</v>
      </c>
      <c r="C2819" s="85" t="s">
        <v>80</v>
      </c>
      <c r="D2819" s="85" t="s">
        <v>9</v>
      </c>
      <c r="E2819" s="85"/>
      <c r="F2819" s="85"/>
    </row>
    <row r="2820" spans="1:6" hidden="1" x14ac:dyDescent="0.25">
      <c r="A2820" s="85"/>
      <c r="B2820" s="85"/>
      <c r="C2820" s="85"/>
      <c r="D2820" s="85"/>
      <c r="E2820" s="85"/>
      <c r="F2820" s="85"/>
    </row>
    <row r="2821" spans="1:6" hidden="1" x14ac:dyDescent="0.25"/>
    <row r="2822" spans="1:6" hidden="1" x14ac:dyDescent="0.25"/>
    <row r="2823" spans="1:6" hidden="1" x14ac:dyDescent="0.25"/>
    <row r="2824" spans="1:6" hidden="1" x14ac:dyDescent="0.25"/>
    <row r="2825" spans="1:6" hidden="1" x14ac:dyDescent="0.25"/>
    <row r="2826" spans="1:6" hidden="1" x14ac:dyDescent="0.25">
      <c r="A2826" s="299"/>
      <c r="B2826" s="61" t="s">
        <v>63</v>
      </c>
      <c r="C2826" s="62" t="s">
        <v>5424</v>
      </c>
      <c r="D2826" s="61"/>
      <c r="E2826" s="61"/>
      <c r="F2826" s="300"/>
    </row>
    <row r="2827" spans="1:6" hidden="1" x14ac:dyDescent="0.25">
      <c r="A2827" s="301" t="s">
        <v>580</v>
      </c>
      <c r="B2827" s="302" t="s">
        <v>576</v>
      </c>
      <c r="C2827" s="303"/>
      <c r="D2827" s="302" t="s">
        <v>577</v>
      </c>
      <c r="E2827" s="302" t="s">
        <v>578</v>
      </c>
      <c r="F2827" s="304" t="s">
        <v>579</v>
      </c>
    </row>
    <row r="2828" spans="1:6" hidden="1" x14ac:dyDescent="0.25">
      <c r="A2828" s="833" t="s">
        <v>22</v>
      </c>
      <c r="B2828" s="833"/>
      <c r="C2828" s="833"/>
      <c r="D2828" s="833"/>
      <c r="E2828" s="833"/>
      <c r="F2828" s="833"/>
    </row>
    <row r="2829" spans="1:6" hidden="1" x14ac:dyDescent="0.25">
      <c r="A2829" s="93">
        <v>1</v>
      </c>
      <c r="B2829" s="126" t="s">
        <v>5586</v>
      </c>
      <c r="C2829" s="127" t="s">
        <v>803</v>
      </c>
      <c r="D2829" s="126" t="s">
        <v>9</v>
      </c>
      <c r="E2829" s="126"/>
      <c r="F2829" s="126"/>
    </row>
    <row r="2830" spans="1:6" hidden="1" x14ac:dyDescent="0.25">
      <c r="A2830" s="93">
        <v>2</v>
      </c>
      <c r="B2830" s="126" t="s">
        <v>5642</v>
      </c>
      <c r="C2830" s="127" t="s">
        <v>803</v>
      </c>
      <c r="D2830" s="126" t="s">
        <v>20</v>
      </c>
      <c r="E2830" s="126"/>
      <c r="F2830" s="126"/>
    </row>
    <row r="2831" spans="1:6" hidden="1" x14ac:dyDescent="0.25">
      <c r="A2831" s="93">
        <v>3</v>
      </c>
      <c r="B2831" s="126"/>
      <c r="C2831" s="127"/>
      <c r="D2831" s="126"/>
      <c r="E2831" s="126"/>
      <c r="F2831" s="126"/>
    </row>
    <row r="2832" spans="1:6" hidden="1" x14ac:dyDescent="0.25">
      <c r="A2832" s="833" t="s">
        <v>13</v>
      </c>
      <c r="B2832" s="833"/>
      <c r="C2832" s="833"/>
      <c r="D2832" s="833"/>
      <c r="E2832" s="833"/>
      <c r="F2832" s="833"/>
    </row>
    <row r="2833" spans="1:6" hidden="1" x14ac:dyDescent="0.25">
      <c r="A2833" s="133">
        <v>1</v>
      </c>
      <c r="B2833" s="126" t="s">
        <v>5652</v>
      </c>
      <c r="C2833" s="127" t="s">
        <v>13</v>
      </c>
      <c r="D2833" s="126" t="s">
        <v>9</v>
      </c>
      <c r="E2833" s="126"/>
      <c r="F2833" s="126"/>
    </row>
    <row r="2834" spans="1:6" hidden="1" x14ac:dyDescent="0.25">
      <c r="A2834" s="133">
        <v>2</v>
      </c>
      <c r="B2834" s="126"/>
      <c r="C2834" s="127"/>
      <c r="D2834" s="126"/>
      <c r="E2834" s="126"/>
      <c r="F2834" s="126"/>
    </row>
    <row r="2835" spans="1:6" hidden="1" x14ac:dyDescent="0.25">
      <c r="A2835" s="833" t="s">
        <v>28</v>
      </c>
      <c r="B2835" s="833"/>
      <c r="C2835" s="833"/>
      <c r="D2835" s="833"/>
      <c r="E2835" s="833"/>
      <c r="F2835" s="833"/>
    </row>
    <row r="2836" spans="1:6" hidden="1" x14ac:dyDescent="0.25">
      <c r="A2836" s="93">
        <v>1</v>
      </c>
      <c r="B2836" s="126"/>
      <c r="C2836" s="127"/>
      <c r="D2836" s="126"/>
      <c r="E2836" s="126"/>
      <c r="F2836" s="126"/>
    </row>
    <row r="2837" spans="1:6" hidden="1" x14ac:dyDescent="0.25">
      <c r="A2837" s="85"/>
      <c r="B2837" s="72"/>
      <c r="C2837" s="73"/>
      <c r="D2837" s="72"/>
      <c r="E2837" s="22"/>
      <c r="F2837" s="432"/>
    </row>
    <row r="2838" spans="1:6" hidden="1" x14ac:dyDescent="0.25">
      <c r="A2838" s="830" t="s">
        <v>17</v>
      </c>
      <c r="B2838" s="831"/>
      <c r="C2838" s="831"/>
      <c r="D2838" s="831"/>
      <c r="E2838" s="831"/>
      <c r="F2838" s="832"/>
    </row>
    <row r="2839" spans="1:6" hidden="1" x14ac:dyDescent="0.25">
      <c r="A2839" s="93">
        <v>1</v>
      </c>
      <c r="B2839" s="85"/>
      <c r="C2839" s="85"/>
      <c r="D2839" s="85"/>
      <c r="E2839" s="85"/>
      <c r="F2839" s="85"/>
    </row>
    <row r="2840" spans="1:6" hidden="1" x14ac:dyDescent="0.25">
      <c r="A2840" s="85"/>
      <c r="B2840" s="85"/>
      <c r="C2840" s="85"/>
      <c r="D2840" s="85"/>
      <c r="E2840" s="85"/>
      <c r="F2840" s="85"/>
    </row>
    <row r="2841" spans="1:6" hidden="1" x14ac:dyDescent="0.25">
      <c r="A2841" s="830" t="s">
        <v>4</v>
      </c>
      <c r="B2841" s="831"/>
      <c r="C2841" s="831"/>
      <c r="D2841" s="831"/>
      <c r="E2841" s="831"/>
      <c r="F2841" s="832"/>
    </row>
    <row r="2842" spans="1:6" hidden="1" x14ac:dyDescent="0.25">
      <c r="A2842" s="93">
        <v>1</v>
      </c>
      <c r="B2842" s="85"/>
      <c r="C2842" s="85"/>
      <c r="D2842" s="85"/>
      <c r="E2842" s="85"/>
      <c r="F2842" s="85"/>
    </row>
    <row r="2843" spans="1:6" hidden="1" x14ac:dyDescent="0.25">
      <c r="A2843" s="93">
        <v>2</v>
      </c>
      <c r="B2843" s="85"/>
      <c r="C2843" s="85"/>
      <c r="D2843" s="85"/>
      <c r="E2843" s="85"/>
      <c r="F2843" s="85"/>
    </row>
    <row r="2844" spans="1:6" hidden="1" x14ac:dyDescent="0.25">
      <c r="A2844" s="830" t="s">
        <v>72</v>
      </c>
      <c r="B2844" s="831"/>
      <c r="C2844" s="831"/>
      <c r="D2844" s="831"/>
      <c r="E2844" s="831"/>
      <c r="F2844" s="832"/>
    </row>
    <row r="2845" spans="1:6" hidden="1" x14ac:dyDescent="0.25">
      <c r="A2845" s="93">
        <v>1</v>
      </c>
      <c r="B2845" s="85"/>
      <c r="C2845" s="85"/>
      <c r="D2845" s="85"/>
      <c r="E2845" s="85"/>
      <c r="F2845" s="85"/>
    </row>
    <row r="2846" spans="1:6" hidden="1" x14ac:dyDescent="0.25">
      <c r="A2846" s="85"/>
      <c r="B2846" s="85"/>
      <c r="C2846" s="85"/>
      <c r="D2846" s="85"/>
      <c r="E2846" s="85"/>
      <c r="F2846" s="85"/>
    </row>
    <row r="2847" spans="1:6" hidden="1" x14ac:dyDescent="0.25">
      <c r="A2847" s="830" t="s">
        <v>21</v>
      </c>
      <c r="B2847" s="831"/>
      <c r="C2847" s="831"/>
      <c r="D2847" s="831"/>
      <c r="E2847" s="831"/>
      <c r="F2847" s="832"/>
    </row>
    <row r="2848" spans="1:6" hidden="1" x14ac:dyDescent="0.25">
      <c r="A2848" s="93">
        <v>1</v>
      </c>
      <c r="B2848" s="85" t="s">
        <v>5641</v>
      </c>
      <c r="C2848" s="85" t="s">
        <v>21</v>
      </c>
      <c r="D2848" s="85" t="s">
        <v>9</v>
      </c>
      <c r="E2848" s="85"/>
      <c r="F2848" s="85"/>
    </row>
    <row r="2849" spans="1:6" hidden="1" x14ac:dyDescent="0.25">
      <c r="A2849" s="93">
        <v>2</v>
      </c>
      <c r="B2849" s="85" t="s">
        <v>951</v>
      </c>
      <c r="C2849" s="85" t="s">
        <v>21</v>
      </c>
      <c r="D2849" s="85" t="s">
        <v>9</v>
      </c>
      <c r="E2849" s="85"/>
      <c r="F2849" s="85"/>
    </row>
    <row r="2850" spans="1:6" hidden="1" x14ac:dyDescent="0.25">
      <c r="A2850" s="93">
        <v>3</v>
      </c>
      <c r="B2850" s="85" t="s">
        <v>951</v>
      </c>
      <c r="C2850" s="85" t="s">
        <v>21</v>
      </c>
      <c r="D2850" s="85" t="s">
        <v>9</v>
      </c>
      <c r="E2850" s="85"/>
      <c r="F2850" s="85"/>
    </row>
    <row r="2851" spans="1:6" hidden="1" x14ac:dyDescent="0.25">
      <c r="A2851" s="93">
        <v>4</v>
      </c>
      <c r="B2851" s="85" t="s">
        <v>552</v>
      </c>
      <c r="C2851" s="85" t="s">
        <v>21</v>
      </c>
      <c r="D2851" s="85" t="s">
        <v>9</v>
      </c>
      <c r="E2851" s="85"/>
      <c r="F2851" s="85"/>
    </row>
    <row r="2852" spans="1:6" hidden="1" x14ac:dyDescent="0.25">
      <c r="A2852" s="93">
        <v>5</v>
      </c>
      <c r="B2852" s="85" t="s">
        <v>552</v>
      </c>
      <c r="C2852" s="85" t="s">
        <v>21</v>
      </c>
      <c r="D2852" s="85" t="s">
        <v>9</v>
      </c>
      <c r="E2852" s="85"/>
      <c r="F2852" s="85"/>
    </row>
    <row r="2853" spans="1:6" hidden="1" x14ac:dyDescent="0.25">
      <c r="A2853" s="93">
        <v>6</v>
      </c>
      <c r="B2853" s="85" t="s">
        <v>5702</v>
      </c>
      <c r="C2853" s="85" t="s">
        <v>21</v>
      </c>
      <c r="D2853" s="85" t="s">
        <v>20</v>
      </c>
      <c r="E2853" s="85"/>
      <c r="F2853" s="85"/>
    </row>
    <row r="2854" spans="1:6" hidden="1" x14ac:dyDescent="0.25">
      <c r="A2854" s="830" t="s">
        <v>343</v>
      </c>
      <c r="B2854" s="831"/>
      <c r="C2854" s="831"/>
      <c r="D2854" s="831"/>
      <c r="E2854" s="831"/>
      <c r="F2854" s="832"/>
    </row>
    <row r="2855" spans="1:6" hidden="1" x14ac:dyDescent="0.25">
      <c r="A2855" s="85">
        <v>1</v>
      </c>
      <c r="B2855" s="85"/>
      <c r="C2855" s="85"/>
      <c r="D2855" s="85"/>
      <c r="E2855" s="85"/>
      <c r="F2855" s="85"/>
    </row>
    <row r="2856" spans="1:6" hidden="1" x14ac:dyDescent="0.25">
      <c r="A2856" s="85"/>
      <c r="B2856" s="85"/>
      <c r="C2856" s="85"/>
      <c r="D2856" s="85"/>
      <c r="E2856" s="85"/>
      <c r="F2856" s="85"/>
    </row>
    <row r="2857" spans="1:6" hidden="1" x14ac:dyDescent="0.25"/>
    <row r="2858" spans="1:6" hidden="1" x14ac:dyDescent="0.25"/>
    <row r="2859" spans="1:6" hidden="1" x14ac:dyDescent="0.25"/>
    <row r="2860" spans="1:6" hidden="1" x14ac:dyDescent="0.25"/>
    <row r="2861" spans="1:6" hidden="1" x14ac:dyDescent="0.25"/>
    <row r="2862" spans="1:6" hidden="1" x14ac:dyDescent="0.25">
      <c r="A2862" s="189"/>
      <c r="B2862" s="190" t="s">
        <v>591</v>
      </c>
      <c r="C2862" s="191" t="s">
        <v>5425</v>
      </c>
      <c r="D2862" s="190"/>
      <c r="E2862" s="190"/>
      <c r="F2862" s="192"/>
    </row>
    <row r="2863" spans="1:6" hidden="1" x14ac:dyDescent="0.25">
      <c r="A2863" s="193" t="s">
        <v>580</v>
      </c>
      <c r="B2863" s="194" t="s">
        <v>576</v>
      </c>
      <c r="C2863" s="195"/>
      <c r="D2863" s="194" t="s">
        <v>577</v>
      </c>
      <c r="E2863" s="194" t="s">
        <v>1422</v>
      </c>
      <c r="F2863" s="196" t="s">
        <v>579</v>
      </c>
    </row>
    <row r="2864" spans="1:6" hidden="1" x14ac:dyDescent="0.25">
      <c r="A2864" s="814" t="s">
        <v>22</v>
      </c>
      <c r="B2864" s="814"/>
      <c r="C2864" s="814"/>
      <c r="D2864" s="814"/>
      <c r="E2864" s="814"/>
      <c r="F2864" s="814"/>
    </row>
    <row r="2865" spans="1:6" hidden="1" x14ac:dyDescent="0.25">
      <c r="A2865" s="93">
        <v>1</v>
      </c>
      <c r="B2865" s="126"/>
      <c r="C2865" s="127"/>
      <c r="D2865" s="126"/>
      <c r="E2865" s="126"/>
      <c r="F2865" s="126"/>
    </row>
    <row r="2866" spans="1:6" hidden="1" x14ac:dyDescent="0.25">
      <c r="A2866" s="93">
        <v>2</v>
      </c>
      <c r="B2866" s="126"/>
      <c r="C2866" s="127"/>
      <c r="D2866" s="126"/>
      <c r="E2866" s="126"/>
      <c r="F2866" s="126"/>
    </row>
    <row r="2867" spans="1:6" hidden="1" x14ac:dyDescent="0.25">
      <c r="A2867" s="93">
        <v>3</v>
      </c>
      <c r="B2867" s="126"/>
      <c r="C2867" s="127"/>
      <c r="D2867" s="126"/>
      <c r="E2867" s="126"/>
      <c r="F2867" s="126"/>
    </row>
    <row r="2868" spans="1:6" hidden="1" x14ac:dyDescent="0.25">
      <c r="A2868" s="814" t="s">
        <v>13</v>
      </c>
      <c r="B2868" s="814"/>
      <c r="C2868" s="814"/>
      <c r="D2868" s="814"/>
      <c r="E2868" s="814"/>
      <c r="F2868" s="814"/>
    </row>
    <row r="2869" spans="1:6" hidden="1" x14ac:dyDescent="0.25">
      <c r="A2869" s="133">
        <v>1</v>
      </c>
      <c r="B2869" s="126"/>
      <c r="C2869" s="127"/>
      <c r="D2869" s="126"/>
      <c r="E2869" s="126"/>
      <c r="F2869" s="126"/>
    </row>
    <row r="2870" spans="1:6" hidden="1" x14ac:dyDescent="0.25">
      <c r="A2870" s="133">
        <v>2</v>
      </c>
      <c r="B2870" s="126"/>
      <c r="C2870" s="127"/>
      <c r="D2870" s="126"/>
      <c r="E2870" s="126"/>
      <c r="F2870" s="126"/>
    </row>
    <row r="2871" spans="1:6" hidden="1" x14ac:dyDescent="0.25">
      <c r="A2871" s="814" t="s">
        <v>28</v>
      </c>
      <c r="B2871" s="814"/>
      <c r="C2871" s="814"/>
      <c r="D2871" s="814"/>
      <c r="E2871" s="814"/>
      <c r="F2871" s="814"/>
    </row>
    <row r="2872" spans="1:6" hidden="1" x14ac:dyDescent="0.25">
      <c r="A2872" s="93">
        <v>1</v>
      </c>
      <c r="B2872" s="126"/>
      <c r="C2872" s="127"/>
      <c r="D2872" s="126"/>
      <c r="E2872" s="126"/>
      <c r="F2872" s="126"/>
    </row>
    <row r="2873" spans="1:6" hidden="1" x14ac:dyDescent="0.25">
      <c r="A2873" s="85"/>
      <c r="B2873" s="72"/>
      <c r="C2873" s="73"/>
      <c r="D2873" s="72"/>
      <c r="E2873" s="22"/>
      <c r="F2873" s="432"/>
    </row>
    <row r="2874" spans="1:6" hidden="1" x14ac:dyDescent="0.25">
      <c r="A2874" s="811" t="s">
        <v>17</v>
      </c>
      <c r="B2874" s="812"/>
      <c r="C2874" s="812"/>
      <c r="D2874" s="812"/>
      <c r="E2874" s="812"/>
      <c r="F2874" s="813"/>
    </row>
    <row r="2875" spans="1:6" hidden="1" x14ac:dyDescent="0.25">
      <c r="A2875" s="93">
        <v>1</v>
      </c>
      <c r="B2875" s="85"/>
      <c r="C2875" s="85"/>
      <c r="D2875" s="85"/>
      <c r="E2875" s="85"/>
      <c r="F2875" s="85"/>
    </row>
    <row r="2876" spans="1:6" hidden="1" x14ac:dyDescent="0.25">
      <c r="A2876" s="85"/>
      <c r="B2876" s="85"/>
      <c r="C2876" s="85"/>
      <c r="D2876" s="85"/>
      <c r="E2876" s="85"/>
      <c r="F2876" s="85"/>
    </row>
    <row r="2877" spans="1:6" hidden="1" x14ac:dyDescent="0.25">
      <c r="A2877" s="811" t="s">
        <v>4</v>
      </c>
      <c r="B2877" s="812"/>
      <c r="C2877" s="812"/>
      <c r="D2877" s="812"/>
      <c r="E2877" s="812"/>
      <c r="F2877" s="813"/>
    </row>
    <row r="2878" spans="1:6" hidden="1" x14ac:dyDescent="0.25">
      <c r="A2878" s="93">
        <v>1</v>
      </c>
      <c r="B2878" s="85" t="s">
        <v>5639</v>
      </c>
      <c r="C2878" s="85" t="s">
        <v>890</v>
      </c>
      <c r="D2878" s="85" t="s">
        <v>20</v>
      </c>
      <c r="E2878" s="85"/>
      <c r="F2878" s="85"/>
    </row>
    <row r="2879" spans="1:6" hidden="1" x14ac:dyDescent="0.25">
      <c r="A2879" s="93">
        <v>2</v>
      </c>
      <c r="B2879" s="85"/>
      <c r="C2879" s="85"/>
      <c r="D2879" s="85"/>
      <c r="E2879" s="85"/>
      <c r="F2879" s="85"/>
    </row>
    <row r="2880" spans="1:6" hidden="1" x14ac:dyDescent="0.25">
      <c r="A2880" s="811" t="s">
        <v>72</v>
      </c>
      <c r="B2880" s="812"/>
      <c r="C2880" s="812"/>
      <c r="D2880" s="812"/>
      <c r="E2880" s="812"/>
      <c r="F2880" s="813"/>
    </row>
    <row r="2881" spans="1:6" hidden="1" x14ac:dyDescent="0.25">
      <c r="A2881" s="93">
        <v>1</v>
      </c>
      <c r="B2881" s="85"/>
      <c r="C2881" s="85"/>
      <c r="D2881" s="85"/>
      <c r="E2881" s="85"/>
      <c r="F2881" s="85"/>
    </row>
    <row r="2882" spans="1:6" hidden="1" x14ac:dyDescent="0.25">
      <c r="A2882" s="85"/>
      <c r="B2882" s="85"/>
      <c r="C2882" s="85"/>
      <c r="D2882" s="85"/>
      <c r="E2882" s="85"/>
      <c r="F2882" s="85"/>
    </row>
    <row r="2883" spans="1:6" hidden="1" x14ac:dyDescent="0.25">
      <c r="A2883" s="811" t="s">
        <v>21</v>
      </c>
      <c r="B2883" s="812"/>
      <c r="C2883" s="812"/>
      <c r="D2883" s="812"/>
      <c r="E2883" s="812"/>
      <c r="F2883" s="813"/>
    </row>
    <row r="2884" spans="1:6" hidden="1" x14ac:dyDescent="0.25">
      <c r="A2884" s="93">
        <v>1</v>
      </c>
      <c r="B2884" s="85" t="s">
        <v>5748</v>
      </c>
      <c r="C2884" s="85" t="s">
        <v>21</v>
      </c>
      <c r="D2884" s="85" t="s">
        <v>9</v>
      </c>
      <c r="E2884" s="85"/>
      <c r="F2884" s="85"/>
    </row>
    <row r="2885" spans="1:6" hidden="1" x14ac:dyDescent="0.25">
      <c r="A2885" s="93">
        <v>2</v>
      </c>
      <c r="B2885" s="85" t="s">
        <v>2615</v>
      </c>
      <c r="C2885" s="85" t="s">
        <v>21</v>
      </c>
      <c r="D2885" s="85" t="s">
        <v>385</v>
      </c>
      <c r="E2885" s="85"/>
      <c r="F2885" s="85"/>
    </row>
    <row r="2886" spans="1:6" hidden="1" x14ac:dyDescent="0.25">
      <c r="A2886" s="93">
        <v>3</v>
      </c>
      <c r="B2886" s="85" t="s">
        <v>3163</v>
      </c>
      <c r="C2886" s="85" t="s">
        <v>21</v>
      </c>
      <c r="D2886" s="85" t="s">
        <v>9</v>
      </c>
      <c r="E2886" s="85"/>
      <c r="F2886" s="85"/>
    </row>
    <row r="2887" spans="1:6" hidden="1" x14ac:dyDescent="0.25">
      <c r="A2887" s="93"/>
      <c r="B2887" s="85"/>
      <c r="C2887" s="85"/>
      <c r="D2887" s="85"/>
      <c r="E2887" s="85"/>
      <c r="F2887" s="85"/>
    </row>
    <row r="2888" spans="1:6" hidden="1" x14ac:dyDescent="0.25">
      <c r="A2888" s="811" t="s">
        <v>343</v>
      </c>
      <c r="B2888" s="812"/>
      <c r="C2888" s="812"/>
      <c r="D2888" s="812"/>
      <c r="E2888" s="812"/>
      <c r="F2888" s="813"/>
    </row>
    <row r="2889" spans="1:6" hidden="1" x14ac:dyDescent="0.25">
      <c r="A2889" s="85">
        <v>1</v>
      </c>
      <c r="B2889" s="85"/>
      <c r="C2889" s="85"/>
      <c r="D2889" s="85"/>
      <c r="E2889" s="85"/>
      <c r="F2889" s="85"/>
    </row>
    <row r="2890" spans="1:6" hidden="1" x14ac:dyDescent="0.25">
      <c r="A2890" s="85"/>
      <c r="B2890" s="85"/>
      <c r="C2890" s="85"/>
      <c r="D2890" s="85"/>
      <c r="E2890" s="85"/>
      <c r="F2890" s="85"/>
    </row>
    <row r="2891" spans="1:6" hidden="1" x14ac:dyDescent="0.25"/>
    <row r="2892" spans="1:6" hidden="1" x14ac:dyDescent="0.25"/>
    <row r="2893" spans="1:6" hidden="1" x14ac:dyDescent="0.25"/>
    <row r="2894" spans="1:6" hidden="1" x14ac:dyDescent="0.25">
      <c r="A2894" s="305"/>
      <c r="B2894" s="31" t="s">
        <v>43</v>
      </c>
      <c r="C2894" s="30" t="s">
        <v>5426</v>
      </c>
      <c r="D2894" s="31"/>
      <c r="E2894" s="31"/>
      <c r="F2894" s="306"/>
    </row>
    <row r="2895" spans="1:6" hidden="1" x14ac:dyDescent="0.25">
      <c r="A2895" s="307" t="s">
        <v>580</v>
      </c>
      <c r="B2895" s="308" t="s">
        <v>576</v>
      </c>
      <c r="C2895" s="309"/>
      <c r="D2895" s="308" t="s">
        <v>577</v>
      </c>
      <c r="E2895" s="308" t="s">
        <v>578</v>
      </c>
      <c r="F2895" s="310" t="s">
        <v>579</v>
      </c>
    </row>
    <row r="2896" spans="1:6" hidden="1" x14ac:dyDescent="0.25">
      <c r="A2896" s="814" t="s">
        <v>22</v>
      </c>
      <c r="B2896" s="814"/>
      <c r="C2896" s="814"/>
      <c r="D2896" s="814"/>
      <c r="E2896" s="814"/>
      <c r="F2896" s="814"/>
    </row>
    <row r="2897" spans="1:6" hidden="1" x14ac:dyDescent="0.25">
      <c r="A2897" s="93">
        <v>1</v>
      </c>
      <c r="B2897" s="126"/>
      <c r="C2897" s="127"/>
      <c r="D2897" s="126"/>
      <c r="E2897" s="126"/>
      <c r="F2897" s="126"/>
    </row>
    <row r="2898" spans="1:6" hidden="1" x14ac:dyDescent="0.25">
      <c r="A2898" s="93">
        <v>2</v>
      </c>
      <c r="B2898" s="126"/>
      <c r="C2898" s="127"/>
      <c r="D2898" s="126"/>
      <c r="E2898" s="126"/>
      <c r="F2898" s="126"/>
    </row>
    <row r="2899" spans="1:6" hidden="1" x14ac:dyDescent="0.25">
      <c r="A2899" s="93">
        <v>3</v>
      </c>
      <c r="B2899" s="126"/>
      <c r="C2899" s="127"/>
      <c r="D2899" s="126"/>
      <c r="E2899" s="126"/>
      <c r="F2899" s="126"/>
    </row>
    <row r="2900" spans="1:6" hidden="1" x14ac:dyDescent="0.25">
      <c r="A2900" s="814" t="s">
        <v>13</v>
      </c>
      <c r="B2900" s="814"/>
      <c r="C2900" s="814"/>
      <c r="D2900" s="814"/>
      <c r="E2900" s="814"/>
      <c r="F2900" s="814"/>
    </row>
    <row r="2901" spans="1:6" hidden="1" x14ac:dyDescent="0.25">
      <c r="A2901" s="133">
        <v>1</v>
      </c>
      <c r="B2901" s="126" t="s">
        <v>5749</v>
      </c>
      <c r="C2901" s="127" t="s">
        <v>13</v>
      </c>
      <c r="D2901" s="126" t="s">
        <v>20</v>
      </c>
      <c r="E2901" s="126"/>
      <c r="F2901" s="126"/>
    </row>
    <row r="2902" spans="1:6" hidden="1" x14ac:dyDescent="0.25">
      <c r="A2902" s="133">
        <v>2</v>
      </c>
      <c r="B2902" s="126"/>
      <c r="C2902" s="127"/>
      <c r="D2902" s="126"/>
      <c r="E2902" s="126"/>
      <c r="F2902" s="126"/>
    </row>
    <row r="2903" spans="1:6" hidden="1" x14ac:dyDescent="0.25">
      <c r="A2903" s="814" t="s">
        <v>28</v>
      </c>
      <c r="B2903" s="814"/>
      <c r="C2903" s="814"/>
      <c r="D2903" s="814"/>
      <c r="E2903" s="814"/>
      <c r="F2903" s="814"/>
    </row>
    <row r="2904" spans="1:6" hidden="1" x14ac:dyDescent="0.25">
      <c r="A2904" s="93">
        <v>1</v>
      </c>
      <c r="B2904" s="126"/>
      <c r="C2904" s="127"/>
      <c r="D2904" s="126"/>
      <c r="E2904" s="126"/>
      <c r="F2904" s="126"/>
    </row>
    <row r="2905" spans="1:6" hidden="1" x14ac:dyDescent="0.25">
      <c r="A2905" s="85"/>
      <c r="B2905" s="72"/>
      <c r="C2905" s="73"/>
      <c r="D2905" s="72"/>
      <c r="E2905" s="22"/>
      <c r="F2905" s="432"/>
    </row>
    <row r="2906" spans="1:6" hidden="1" x14ac:dyDescent="0.25">
      <c r="A2906" s="811" t="s">
        <v>17</v>
      </c>
      <c r="B2906" s="812"/>
      <c r="C2906" s="812"/>
      <c r="D2906" s="812"/>
      <c r="E2906" s="812"/>
      <c r="F2906" s="813"/>
    </row>
    <row r="2907" spans="1:6" hidden="1" x14ac:dyDescent="0.25">
      <c r="A2907" s="93">
        <v>1</v>
      </c>
      <c r="B2907" s="85"/>
      <c r="C2907" s="85"/>
      <c r="D2907" s="85"/>
      <c r="E2907" s="85"/>
      <c r="F2907" s="85"/>
    </row>
    <row r="2908" spans="1:6" hidden="1" x14ac:dyDescent="0.25">
      <c r="A2908" s="85"/>
      <c r="B2908" s="85"/>
      <c r="C2908" s="85"/>
      <c r="D2908" s="85"/>
      <c r="E2908" s="85"/>
      <c r="F2908" s="85"/>
    </row>
    <row r="2909" spans="1:6" hidden="1" x14ac:dyDescent="0.25">
      <c r="A2909" s="811" t="s">
        <v>4</v>
      </c>
      <c r="B2909" s="812"/>
      <c r="C2909" s="812"/>
      <c r="D2909" s="812"/>
      <c r="E2909" s="812"/>
      <c r="F2909" s="813"/>
    </row>
    <row r="2910" spans="1:6" hidden="1" x14ac:dyDescent="0.25">
      <c r="A2910" s="93">
        <v>1</v>
      </c>
      <c r="B2910" s="85" t="s">
        <v>3948</v>
      </c>
      <c r="C2910" s="85" t="s">
        <v>890</v>
      </c>
      <c r="D2910" s="85" t="s">
        <v>20</v>
      </c>
      <c r="E2910" s="85"/>
      <c r="F2910" s="85"/>
    </row>
    <row r="2911" spans="1:6" hidden="1" x14ac:dyDescent="0.25">
      <c r="A2911" s="93">
        <v>2</v>
      </c>
      <c r="B2911" s="85" t="s">
        <v>5761</v>
      </c>
      <c r="C2911" s="85" t="s">
        <v>890</v>
      </c>
      <c r="D2911" s="85" t="s">
        <v>20</v>
      </c>
      <c r="E2911" s="85"/>
      <c r="F2911" s="85"/>
    </row>
    <row r="2912" spans="1:6" hidden="1" x14ac:dyDescent="0.25">
      <c r="A2912" s="811" t="s">
        <v>72</v>
      </c>
      <c r="B2912" s="812"/>
      <c r="C2912" s="812"/>
      <c r="D2912" s="812"/>
      <c r="E2912" s="812"/>
      <c r="F2912" s="813"/>
    </row>
    <row r="2913" spans="1:6" hidden="1" x14ac:dyDescent="0.25">
      <c r="A2913" s="93">
        <v>1</v>
      </c>
      <c r="B2913" s="85"/>
      <c r="C2913" s="85"/>
      <c r="D2913" s="85"/>
      <c r="E2913" s="85"/>
      <c r="F2913" s="85"/>
    </row>
    <row r="2914" spans="1:6" hidden="1" x14ac:dyDescent="0.25">
      <c r="A2914" s="85"/>
      <c r="B2914" s="85"/>
      <c r="C2914" s="85"/>
      <c r="D2914" s="85"/>
      <c r="E2914" s="85"/>
      <c r="F2914" s="85"/>
    </row>
    <row r="2915" spans="1:6" hidden="1" x14ac:dyDescent="0.25">
      <c r="A2915" s="811" t="s">
        <v>21</v>
      </c>
      <c r="B2915" s="812"/>
      <c r="C2915" s="812"/>
      <c r="D2915" s="812"/>
      <c r="E2915" s="812"/>
      <c r="F2915" s="813"/>
    </row>
    <row r="2916" spans="1:6" hidden="1" x14ac:dyDescent="0.25">
      <c r="A2916" s="93">
        <v>1</v>
      </c>
      <c r="B2916" s="85" t="s">
        <v>5760</v>
      </c>
      <c r="C2916" s="85" t="s">
        <v>21</v>
      </c>
      <c r="D2916" s="85" t="s">
        <v>20</v>
      </c>
      <c r="E2916" s="85"/>
      <c r="F2916" s="85"/>
    </row>
    <row r="2917" spans="1:6" hidden="1" x14ac:dyDescent="0.25">
      <c r="A2917" s="93">
        <v>2</v>
      </c>
      <c r="B2917" s="85"/>
      <c r="C2917" s="85"/>
      <c r="D2917" s="85"/>
      <c r="E2917" s="85"/>
      <c r="F2917" s="85"/>
    </row>
    <row r="2918" spans="1:6" hidden="1" x14ac:dyDescent="0.25">
      <c r="A2918" s="93"/>
      <c r="B2918" s="85"/>
      <c r="C2918" s="85"/>
      <c r="D2918" s="85"/>
      <c r="E2918" s="85"/>
      <c r="F2918" s="85"/>
    </row>
    <row r="2919" spans="1:6" hidden="1" x14ac:dyDescent="0.25">
      <c r="A2919" s="93"/>
      <c r="B2919" s="85"/>
      <c r="C2919" s="85"/>
      <c r="D2919" s="85"/>
      <c r="E2919" s="85"/>
      <c r="F2919" s="85"/>
    </row>
    <row r="2920" spans="1:6" hidden="1" x14ac:dyDescent="0.25">
      <c r="A2920" s="811" t="s">
        <v>343</v>
      </c>
      <c r="B2920" s="812"/>
      <c r="C2920" s="812"/>
      <c r="D2920" s="812"/>
      <c r="E2920" s="812"/>
      <c r="F2920" s="813"/>
    </row>
    <row r="2921" spans="1:6" hidden="1" x14ac:dyDescent="0.25">
      <c r="A2921" s="85">
        <v>1</v>
      </c>
      <c r="B2921" s="85" t="s">
        <v>5762</v>
      </c>
      <c r="C2921" s="85" t="s">
        <v>2040</v>
      </c>
      <c r="D2921" s="85" t="s">
        <v>9</v>
      </c>
      <c r="E2921" s="85"/>
      <c r="F2921" s="85"/>
    </row>
    <row r="2922" spans="1:6" hidden="1" x14ac:dyDescent="0.25">
      <c r="A2922" s="85"/>
      <c r="B2922" s="85"/>
      <c r="C2922" s="85"/>
      <c r="D2922" s="85"/>
      <c r="E2922" s="85"/>
      <c r="F2922" s="85"/>
    </row>
    <row r="2923" spans="1:6" hidden="1" x14ac:dyDescent="0.25"/>
    <row r="2924" spans="1:6" hidden="1" x14ac:dyDescent="0.25"/>
    <row r="2925" spans="1:6" hidden="1" x14ac:dyDescent="0.25"/>
    <row r="2926" spans="1:6" hidden="1" x14ac:dyDescent="0.25"/>
    <row r="2927" spans="1:6" hidden="1" x14ac:dyDescent="0.25"/>
    <row r="2928" spans="1:6" hidden="1" x14ac:dyDescent="0.25">
      <c r="A2928" s="299"/>
      <c r="B2928" s="61" t="s">
        <v>63</v>
      </c>
      <c r="C2928" s="62" t="s">
        <v>5427</v>
      </c>
      <c r="D2928" s="61"/>
      <c r="E2928" s="61"/>
      <c r="F2928" s="300"/>
    </row>
    <row r="2929" spans="1:6" hidden="1" x14ac:dyDescent="0.25">
      <c r="A2929" s="301" t="s">
        <v>580</v>
      </c>
      <c r="B2929" s="302" t="s">
        <v>576</v>
      </c>
      <c r="C2929" s="303"/>
      <c r="D2929" s="302" t="s">
        <v>577</v>
      </c>
      <c r="E2929" s="302" t="s">
        <v>578</v>
      </c>
      <c r="F2929" s="304" t="s">
        <v>579</v>
      </c>
    </row>
    <row r="2930" spans="1:6" hidden="1" x14ac:dyDescent="0.25">
      <c r="A2930" s="833" t="s">
        <v>22</v>
      </c>
      <c r="B2930" s="833"/>
      <c r="C2930" s="833"/>
      <c r="D2930" s="833"/>
      <c r="E2930" s="833"/>
      <c r="F2930" s="833"/>
    </row>
    <row r="2931" spans="1:6" hidden="1" x14ac:dyDescent="0.25">
      <c r="A2931" s="93">
        <v>1</v>
      </c>
      <c r="B2931" s="126"/>
      <c r="C2931" s="127"/>
      <c r="D2931" s="126"/>
      <c r="E2931" s="126"/>
      <c r="F2931" s="126"/>
    </row>
    <row r="2932" spans="1:6" hidden="1" x14ac:dyDescent="0.25">
      <c r="A2932" s="93">
        <v>2</v>
      </c>
      <c r="B2932" s="126"/>
      <c r="C2932" s="127"/>
      <c r="D2932" s="126"/>
      <c r="E2932" s="126"/>
      <c r="F2932" s="126"/>
    </row>
    <row r="2933" spans="1:6" hidden="1" x14ac:dyDescent="0.25">
      <c r="A2933" s="93">
        <v>3</v>
      </c>
      <c r="B2933" s="126"/>
      <c r="C2933" s="127"/>
      <c r="D2933" s="126"/>
      <c r="E2933" s="126"/>
      <c r="F2933" s="126"/>
    </row>
    <row r="2934" spans="1:6" hidden="1" x14ac:dyDescent="0.25">
      <c r="A2934" s="833" t="s">
        <v>13</v>
      </c>
      <c r="B2934" s="833"/>
      <c r="C2934" s="833"/>
      <c r="D2934" s="833"/>
      <c r="E2934" s="833"/>
      <c r="F2934" s="833"/>
    </row>
    <row r="2935" spans="1:6" hidden="1" x14ac:dyDescent="0.25">
      <c r="A2935" s="133">
        <v>1</v>
      </c>
      <c r="B2935" s="126" t="s">
        <v>5752</v>
      </c>
      <c r="C2935" s="127" t="s">
        <v>13</v>
      </c>
      <c r="D2935" s="126" t="s">
        <v>9</v>
      </c>
      <c r="E2935" s="126"/>
      <c r="F2935" s="126"/>
    </row>
    <row r="2936" spans="1:6" hidden="1" x14ac:dyDescent="0.25">
      <c r="A2936" s="133">
        <v>2</v>
      </c>
      <c r="B2936" s="126" t="s">
        <v>5784</v>
      </c>
      <c r="C2936" s="127" t="s">
        <v>13</v>
      </c>
      <c r="D2936" s="126" t="s">
        <v>9</v>
      </c>
      <c r="E2936" s="126"/>
      <c r="F2936" s="126"/>
    </row>
    <row r="2937" spans="1:6" hidden="1" x14ac:dyDescent="0.25">
      <c r="A2937" s="833" t="s">
        <v>28</v>
      </c>
      <c r="B2937" s="833"/>
      <c r="C2937" s="833"/>
      <c r="D2937" s="833"/>
      <c r="E2937" s="833"/>
      <c r="F2937" s="833"/>
    </row>
    <row r="2938" spans="1:6" hidden="1" x14ac:dyDescent="0.25">
      <c r="A2938" s="93"/>
      <c r="B2938" s="126"/>
      <c r="C2938" s="127"/>
      <c r="D2938" s="126"/>
      <c r="E2938" s="126"/>
      <c r="F2938" s="126"/>
    </row>
    <row r="2939" spans="1:6" hidden="1" x14ac:dyDescent="0.25">
      <c r="A2939" s="85"/>
      <c r="B2939" s="72"/>
      <c r="C2939" s="73"/>
      <c r="D2939" s="72"/>
      <c r="E2939" s="22"/>
      <c r="F2939" s="432"/>
    </row>
    <row r="2940" spans="1:6" hidden="1" x14ac:dyDescent="0.25">
      <c r="A2940" s="830" t="s">
        <v>17</v>
      </c>
      <c r="B2940" s="831"/>
      <c r="C2940" s="831"/>
      <c r="D2940" s="831"/>
      <c r="E2940" s="831"/>
      <c r="F2940" s="832"/>
    </row>
    <row r="2941" spans="1:6" hidden="1" x14ac:dyDescent="0.25">
      <c r="A2941" s="93">
        <v>1</v>
      </c>
      <c r="B2941" s="85" t="s">
        <v>5754</v>
      </c>
      <c r="C2941" s="85" t="s">
        <v>17</v>
      </c>
      <c r="D2941" s="85" t="s">
        <v>5</v>
      </c>
      <c r="E2941" s="85"/>
      <c r="F2941" s="85"/>
    </row>
    <row r="2942" spans="1:6" hidden="1" x14ac:dyDescent="0.25">
      <c r="A2942" s="85"/>
      <c r="B2942" s="85"/>
      <c r="C2942" s="85"/>
      <c r="D2942" s="85"/>
      <c r="E2942" s="85"/>
      <c r="F2942" s="85"/>
    </row>
    <row r="2943" spans="1:6" hidden="1" x14ac:dyDescent="0.25">
      <c r="A2943" s="830" t="s">
        <v>4</v>
      </c>
      <c r="B2943" s="831"/>
      <c r="C2943" s="831"/>
      <c r="D2943" s="831"/>
      <c r="E2943" s="831"/>
      <c r="F2943" s="832"/>
    </row>
    <row r="2944" spans="1:6" hidden="1" x14ac:dyDescent="0.25">
      <c r="A2944" s="93">
        <v>1</v>
      </c>
      <c r="B2944" s="85"/>
      <c r="C2944" s="85"/>
      <c r="D2944" s="85"/>
      <c r="E2944" s="85"/>
      <c r="F2944" s="85"/>
    </row>
    <row r="2945" spans="1:6" hidden="1" x14ac:dyDescent="0.25">
      <c r="A2945" s="93">
        <v>2</v>
      </c>
      <c r="B2945" s="85"/>
      <c r="C2945" s="85"/>
      <c r="D2945" s="85"/>
      <c r="E2945" s="85"/>
      <c r="F2945" s="85"/>
    </row>
    <row r="2946" spans="1:6" hidden="1" x14ac:dyDescent="0.25">
      <c r="A2946" s="830" t="s">
        <v>72</v>
      </c>
      <c r="B2946" s="831"/>
      <c r="C2946" s="831"/>
      <c r="D2946" s="831"/>
      <c r="E2946" s="831"/>
      <c r="F2946" s="832"/>
    </row>
    <row r="2947" spans="1:6" hidden="1" x14ac:dyDescent="0.25">
      <c r="A2947" s="93">
        <v>1</v>
      </c>
      <c r="B2947" s="85"/>
      <c r="C2947" s="85"/>
      <c r="D2947" s="85"/>
      <c r="E2947" s="85"/>
      <c r="F2947" s="85"/>
    </row>
    <row r="2948" spans="1:6" hidden="1" x14ac:dyDescent="0.25">
      <c r="A2948" s="85"/>
      <c r="B2948" s="85"/>
      <c r="C2948" s="85"/>
      <c r="D2948" s="85"/>
      <c r="E2948" s="85"/>
      <c r="F2948" s="85"/>
    </row>
    <row r="2949" spans="1:6" hidden="1" x14ac:dyDescent="0.25">
      <c r="A2949" s="830" t="s">
        <v>21</v>
      </c>
      <c r="B2949" s="831"/>
      <c r="C2949" s="831"/>
      <c r="D2949" s="831"/>
      <c r="E2949" s="831"/>
      <c r="F2949" s="832"/>
    </row>
    <row r="2950" spans="1:6" hidden="1" x14ac:dyDescent="0.25">
      <c r="A2950" s="93">
        <v>1</v>
      </c>
      <c r="B2950" s="85" t="s">
        <v>5755</v>
      </c>
      <c r="C2950" s="85" t="s">
        <v>21</v>
      </c>
      <c r="D2950" s="85" t="s">
        <v>5</v>
      </c>
      <c r="E2950" s="85"/>
      <c r="F2950" s="85"/>
    </row>
    <row r="2951" spans="1:6" hidden="1" x14ac:dyDescent="0.25">
      <c r="A2951" s="93">
        <v>2</v>
      </c>
      <c r="B2951" s="85" t="s">
        <v>4620</v>
      </c>
      <c r="C2951" s="85" t="s">
        <v>21</v>
      </c>
      <c r="D2951" s="85" t="s">
        <v>385</v>
      </c>
      <c r="E2951" s="85"/>
      <c r="F2951" s="85"/>
    </row>
    <row r="2952" spans="1:6" hidden="1" x14ac:dyDescent="0.25">
      <c r="A2952" s="93"/>
      <c r="B2952" s="85"/>
      <c r="C2952" s="85"/>
      <c r="D2952" s="85"/>
      <c r="E2952" s="85"/>
      <c r="F2952" s="85"/>
    </row>
    <row r="2953" spans="1:6" hidden="1" x14ac:dyDescent="0.25">
      <c r="A2953" s="93"/>
      <c r="B2953" s="85"/>
      <c r="C2953" s="85"/>
      <c r="D2953" s="85"/>
      <c r="E2953" s="85"/>
      <c r="F2953" s="85"/>
    </row>
    <row r="2954" spans="1:6" hidden="1" x14ac:dyDescent="0.25">
      <c r="A2954" s="833" t="s">
        <v>343</v>
      </c>
      <c r="B2954" s="833"/>
      <c r="C2954" s="833"/>
      <c r="D2954" s="833"/>
      <c r="E2954" s="833"/>
      <c r="F2954" s="833"/>
    </row>
    <row r="2955" spans="1:6" hidden="1" x14ac:dyDescent="0.25">
      <c r="A2955" s="85">
        <v>1</v>
      </c>
      <c r="B2955" s="85"/>
      <c r="C2955" s="85"/>
      <c r="D2955" s="85"/>
      <c r="E2955" s="85"/>
      <c r="F2955" s="85"/>
    </row>
    <row r="2956" spans="1:6" hidden="1" x14ac:dyDescent="0.25">
      <c r="A2956" s="85"/>
      <c r="B2956" s="85"/>
      <c r="C2956" s="85"/>
      <c r="D2956" s="85"/>
      <c r="E2956" s="85"/>
      <c r="F2956" s="85"/>
    </row>
    <row r="2957" spans="1:6" hidden="1" x14ac:dyDescent="0.25">
      <c r="A2957" s="85">
        <v>3</v>
      </c>
      <c r="B2957" s="85" t="s">
        <v>508</v>
      </c>
      <c r="C2957" s="85" t="s">
        <v>586</v>
      </c>
      <c r="D2957" s="85" t="s">
        <v>9</v>
      </c>
      <c r="E2957" s="85"/>
      <c r="F2957" s="85"/>
    </row>
    <row r="2958" spans="1:6" hidden="1" x14ac:dyDescent="0.25"/>
    <row r="2959" spans="1:6" hidden="1" x14ac:dyDescent="0.25"/>
    <row r="2960" spans="1:6" hidden="1" x14ac:dyDescent="0.25"/>
    <row r="2961" spans="1:6" hidden="1" x14ac:dyDescent="0.25">
      <c r="A2961" s="189"/>
      <c r="B2961" s="190" t="s">
        <v>591</v>
      </c>
      <c r="C2961" s="191" t="s">
        <v>5428</v>
      </c>
      <c r="D2961" s="190"/>
      <c r="E2961" s="190"/>
      <c r="F2961" s="192"/>
    </row>
    <row r="2962" spans="1:6" hidden="1" x14ac:dyDescent="0.25">
      <c r="A2962" s="193" t="s">
        <v>580</v>
      </c>
      <c r="B2962" s="194" t="s">
        <v>576</v>
      </c>
      <c r="C2962" s="195"/>
      <c r="D2962" s="194" t="s">
        <v>577</v>
      </c>
      <c r="E2962" s="194" t="s">
        <v>1422</v>
      </c>
      <c r="F2962" s="196" t="s">
        <v>579</v>
      </c>
    </row>
    <row r="2963" spans="1:6" hidden="1" x14ac:dyDescent="0.25">
      <c r="A2963" s="814" t="s">
        <v>22</v>
      </c>
      <c r="B2963" s="814"/>
      <c r="C2963" s="814"/>
      <c r="D2963" s="814"/>
      <c r="E2963" s="814"/>
      <c r="F2963" s="814"/>
    </row>
    <row r="2964" spans="1:6" hidden="1" x14ac:dyDescent="0.25">
      <c r="A2964" s="93">
        <v>1</v>
      </c>
      <c r="B2964" s="126"/>
      <c r="C2964" s="127"/>
      <c r="D2964" s="126"/>
      <c r="E2964" s="126"/>
      <c r="F2964" s="126"/>
    </row>
    <row r="2965" spans="1:6" hidden="1" x14ac:dyDescent="0.25">
      <c r="A2965" s="93">
        <v>2</v>
      </c>
      <c r="B2965" s="126"/>
      <c r="C2965" s="127"/>
      <c r="D2965" s="126"/>
      <c r="E2965" s="126"/>
      <c r="F2965" s="126"/>
    </row>
    <row r="2966" spans="1:6" hidden="1" x14ac:dyDescent="0.25">
      <c r="A2966" s="93">
        <v>3</v>
      </c>
      <c r="B2966" s="126"/>
      <c r="C2966" s="127"/>
      <c r="D2966" s="126"/>
      <c r="E2966" s="126"/>
      <c r="F2966" s="126"/>
    </row>
    <row r="2967" spans="1:6" hidden="1" x14ac:dyDescent="0.25">
      <c r="A2967" s="814" t="s">
        <v>13</v>
      </c>
      <c r="B2967" s="814"/>
      <c r="C2967" s="814"/>
      <c r="D2967" s="814"/>
      <c r="E2967" s="814"/>
      <c r="F2967" s="814"/>
    </row>
    <row r="2968" spans="1:6" hidden="1" x14ac:dyDescent="0.25">
      <c r="A2968" s="133">
        <v>1</v>
      </c>
      <c r="B2968" s="126" t="s">
        <v>2381</v>
      </c>
      <c r="C2968" s="127" t="s">
        <v>13</v>
      </c>
      <c r="D2968" s="126" t="s">
        <v>20</v>
      </c>
      <c r="E2968" s="126"/>
      <c r="F2968" s="126"/>
    </row>
    <row r="2969" spans="1:6" hidden="1" x14ac:dyDescent="0.25">
      <c r="A2969" s="133">
        <v>2</v>
      </c>
      <c r="B2969" s="126"/>
      <c r="C2969" s="127"/>
      <c r="D2969" s="126"/>
      <c r="E2969" s="126"/>
      <c r="F2969" s="126"/>
    </row>
    <row r="2970" spans="1:6" hidden="1" x14ac:dyDescent="0.25">
      <c r="A2970" s="814" t="s">
        <v>28</v>
      </c>
      <c r="B2970" s="814"/>
      <c r="C2970" s="814"/>
      <c r="D2970" s="814"/>
      <c r="E2970" s="814"/>
      <c r="F2970" s="814"/>
    </row>
    <row r="2971" spans="1:6" hidden="1" x14ac:dyDescent="0.25">
      <c r="A2971" s="93">
        <v>1</v>
      </c>
      <c r="B2971" s="126" t="s">
        <v>3868</v>
      </c>
      <c r="C2971" s="127" t="s">
        <v>28</v>
      </c>
      <c r="D2971" s="126" t="s">
        <v>20</v>
      </c>
      <c r="E2971" s="126"/>
      <c r="F2971" s="126"/>
    </row>
    <row r="2972" spans="1:6" hidden="1" x14ac:dyDescent="0.25">
      <c r="A2972" s="85"/>
      <c r="B2972" s="72"/>
      <c r="C2972" s="73"/>
      <c r="D2972" s="72"/>
      <c r="E2972" s="22"/>
      <c r="F2972" s="432"/>
    </row>
    <row r="2973" spans="1:6" hidden="1" x14ac:dyDescent="0.25">
      <c r="A2973" s="811" t="s">
        <v>17</v>
      </c>
      <c r="B2973" s="812"/>
      <c r="C2973" s="812"/>
      <c r="D2973" s="812"/>
      <c r="E2973" s="812"/>
      <c r="F2973" s="813"/>
    </row>
    <row r="2974" spans="1:6" hidden="1" x14ac:dyDescent="0.25">
      <c r="A2974" s="93">
        <v>1</v>
      </c>
      <c r="B2974" s="85"/>
      <c r="C2974" s="85"/>
      <c r="D2974" s="85"/>
      <c r="E2974" s="85"/>
      <c r="F2974" s="85"/>
    </row>
    <row r="2975" spans="1:6" hidden="1" x14ac:dyDescent="0.25">
      <c r="A2975" s="85"/>
      <c r="B2975" s="85"/>
      <c r="C2975" s="85"/>
      <c r="D2975" s="85"/>
      <c r="E2975" s="85"/>
      <c r="F2975" s="85"/>
    </row>
    <row r="2976" spans="1:6" hidden="1" x14ac:dyDescent="0.25">
      <c r="A2976" s="811" t="s">
        <v>4</v>
      </c>
      <c r="B2976" s="812"/>
      <c r="C2976" s="812"/>
      <c r="D2976" s="812"/>
      <c r="E2976" s="812"/>
      <c r="F2976" s="813"/>
    </row>
    <row r="2977" spans="1:6" hidden="1" x14ac:dyDescent="0.25">
      <c r="A2977" s="93">
        <v>1</v>
      </c>
      <c r="B2977" s="85" t="s">
        <v>5750</v>
      </c>
      <c r="C2977" s="85" t="s">
        <v>890</v>
      </c>
      <c r="D2977" s="85" t="s">
        <v>9</v>
      </c>
      <c r="E2977" s="85"/>
      <c r="F2977" s="85"/>
    </row>
    <row r="2978" spans="1:6" hidden="1" x14ac:dyDescent="0.25">
      <c r="A2978" s="93">
        <v>2</v>
      </c>
      <c r="B2978" s="85" t="s">
        <v>5750</v>
      </c>
      <c r="C2978" s="85" t="s">
        <v>890</v>
      </c>
      <c r="D2978" s="85" t="s">
        <v>9</v>
      </c>
      <c r="E2978" s="85"/>
      <c r="F2978" s="85"/>
    </row>
    <row r="2979" spans="1:6" hidden="1" x14ac:dyDescent="0.25">
      <c r="A2979" s="811" t="s">
        <v>72</v>
      </c>
      <c r="B2979" s="812"/>
      <c r="C2979" s="812"/>
      <c r="D2979" s="812"/>
      <c r="E2979" s="812"/>
      <c r="F2979" s="813"/>
    </row>
    <row r="2980" spans="1:6" hidden="1" x14ac:dyDescent="0.25">
      <c r="A2980" s="93">
        <v>1</v>
      </c>
      <c r="B2980" s="85"/>
      <c r="C2980" s="85"/>
      <c r="D2980" s="85"/>
      <c r="E2980" s="85"/>
      <c r="F2980" s="85"/>
    </row>
    <row r="2981" spans="1:6" hidden="1" x14ac:dyDescent="0.25">
      <c r="A2981" s="85"/>
      <c r="B2981" s="85"/>
      <c r="C2981" s="85"/>
      <c r="D2981" s="85"/>
      <c r="E2981" s="85"/>
      <c r="F2981" s="85"/>
    </row>
    <row r="2982" spans="1:6" hidden="1" x14ac:dyDescent="0.25">
      <c r="A2982" s="811" t="s">
        <v>21</v>
      </c>
      <c r="B2982" s="812"/>
      <c r="C2982" s="812"/>
      <c r="D2982" s="812"/>
      <c r="E2982" s="812"/>
      <c r="F2982" s="813"/>
    </row>
    <row r="2983" spans="1:6" hidden="1" x14ac:dyDescent="0.25">
      <c r="A2983" s="93">
        <v>1</v>
      </c>
      <c r="B2983" s="85" t="s">
        <v>5751</v>
      </c>
      <c r="C2983" s="85" t="s">
        <v>21</v>
      </c>
      <c r="D2983" s="85" t="s">
        <v>5</v>
      </c>
      <c r="E2983" s="85"/>
      <c r="F2983" s="85"/>
    </row>
    <row r="2984" spans="1:6" hidden="1" x14ac:dyDescent="0.25">
      <c r="A2984" s="93">
        <v>2</v>
      </c>
      <c r="B2984" s="85" t="s">
        <v>3733</v>
      </c>
      <c r="C2984" s="85" t="s">
        <v>21</v>
      </c>
      <c r="D2984" s="85" t="s">
        <v>20</v>
      </c>
      <c r="E2984" s="86"/>
      <c r="F2984" s="85"/>
    </row>
    <row r="2985" spans="1:6" hidden="1" x14ac:dyDescent="0.25">
      <c r="A2985" s="93">
        <v>3</v>
      </c>
      <c r="B2985" s="85" t="s">
        <v>2618</v>
      </c>
      <c r="C2985" s="85" t="s">
        <v>21</v>
      </c>
      <c r="D2985" s="85" t="s">
        <v>9</v>
      </c>
      <c r="E2985" s="85"/>
      <c r="F2985" s="85"/>
    </row>
    <row r="2986" spans="1:6" hidden="1" x14ac:dyDescent="0.25">
      <c r="A2986" s="93"/>
      <c r="B2986" s="85"/>
      <c r="C2986" s="85"/>
      <c r="D2986" s="85"/>
      <c r="E2986" s="85"/>
      <c r="F2986" s="85"/>
    </row>
    <row r="2987" spans="1:6" hidden="1" x14ac:dyDescent="0.25">
      <c r="A2987" s="811" t="s">
        <v>2006</v>
      </c>
      <c r="B2987" s="812"/>
      <c r="C2987" s="812"/>
      <c r="D2987" s="812"/>
      <c r="E2987" s="812"/>
      <c r="F2987" s="813"/>
    </row>
    <row r="2988" spans="1:6" hidden="1" x14ac:dyDescent="0.25">
      <c r="A2988" s="93">
        <v>1</v>
      </c>
      <c r="B2988" s="85" t="s">
        <v>3619</v>
      </c>
      <c r="C2988" s="85" t="s">
        <v>2006</v>
      </c>
      <c r="D2988" s="85" t="s">
        <v>5</v>
      </c>
      <c r="E2988" s="86" t="s">
        <v>5757</v>
      </c>
      <c r="F2988" s="85"/>
    </row>
    <row r="2989" spans="1:6" hidden="1" x14ac:dyDescent="0.25">
      <c r="A2989" s="811" t="s">
        <v>80</v>
      </c>
      <c r="B2989" s="812"/>
      <c r="C2989" s="812"/>
      <c r="D2989" s="812"/>
      <c r="E2989" s="812"/>
      <c r="F2989" s="813"/>
    </row>
    <row r="2990" spans="1:6" hidden="1" x14ac:dyDescent="0.25">
      <c r="A2990" s="93">
        <v>1</v>
      </c>
      <c r="B2990" s="85" t="s">
        <v>277</v>
      </c>
      <c r="C2990" s="85" t="s">
        <v>80</v>
      </c>
      <c r="D2990" s="85" t="s">
        <v>12</v>
      </c>
      <c r="E2990" s="85"/>
      <c r="F2990" s="85"/>
    </row>
    <row r="2991" spans="1:6" hidden="1" x14ac:dyDescent="0.25">
      <c r="A2991" s="814" t="s">
        <v>343</v>
      </c>
      <c r="B2991" s="814"/>
      <c r="C2991" s="814"/>
      <c r="D2991" s="814"/>
      <c r="E2991" s="814"/>
      <c r="F2991" s="814"/>
    </row>
    <row r="2992" spans="1:6" hidden="1" x14ac:dyDescent="0.25">
      <c r="A2992" s="93">
        <v>1</v>
      </c>
      <c r="B2992" s="85" t="s">
        <v>5587</v>
      </c>
      <c r="C2992" s="85" t="s">
        <v>343</v>
      </c>
      <c r="D2992" s="85" t="s">
        <v>385</v>
      </c>
      <c r="E2992" s="85"/>
      <c r="F2992" s="85"/>
    </row>
    <row r="2993" spans="1:6" hidden="1" x14ac:dyDescent="0.25">
      <c r="A2993" s="247"/>
      <c r="B2993" s="117"/>
      <c r="C2993" s="117"/>
      <c r="D2993" s="117"/>
      <c r="E2993" s="117"/>
      <c r="F2993" s="117"/>
    </row>
    <row r="2994" spans="1:6" hidden="1" x14ac:dyDescent="0.25">
      <c r="A2994" s="247"/>
      <c r="B2994" s="117"/>
      <c r="C2994" s="117"/>
      <c r="D2994" s="117"/>
      <c r="E2994" s="117"/>
      <c r="F2994" s="117"/>
    </row>
    <row r="2995" spans="1:6" hidden="1" x14ac:dyDescent="0.25"/>
    <row r="2996" spans="1:6" hidden="1" x14ac:dyDescent="0.25"/>
    <row r="2997" spans="1:6" hidden="1" x14ac:dyDescent="0.25">
      <c r="A2997" s="305"/>
      <c r="B2997" s="31" t="s">
        <v>43</v>
      </c>
      <c r="C2997" s="30" t="s">
        <v>5429</v>
      </c>
      <c r="D2997" s="31"/>
      <c r="E2997" s="31"/>
      <c r="F2997" s="306"/>
    </row>
    <row r="2998" spans="1:6" hidden="1" x14ac:dyDescent="0.25">
      <c r="A2998" s="307" t="s">
        <v>580</v>
      </c>
      <c r="B2998" s="308" t="s">
        <v>576</v>
      </c>
      <c r="C2998" s="309"/>
      <c r="D2998" s="308" t="s">
        <v>577</v>
      </c>
      <c r="E2998" s="308" t="s">
        <v>578</v>
      </c>
      <c r="F2998" s="310" t="s">
        <v>579</v>
      </c>
    </row>
    <row r="2999" spans="1:6" hidden="1" x14ac:dyDescent="0.25">
      <c r="A2999" s="814" t="s">
        <v>22</v>
      </c>
      <c r="B2999" s="814"/>
      <c r="C2999" s="814"/>
      <c r="D2999" s="814"/>
      <c r="E2999" s="814"/>
      <c r="F2999" s="814"/>
    </row>
    <row r="3000" spans="1:6" hidden="1" x14ac:dyDescent="0.25">
      <c r="A3000" s="93">
        <v>1</v>
      </c>
      <c r="B3000" s="126"/>
      <c r="C3000" s="127"/>
      <c r="D3000" s="126"/>
      <c r="E3000" s="126"/>
      <c r="F3000" s="126"/>
    </row>
    <row r="3001" spans="1:6" hidden="1" x14ac:dyDescent="0.25">
      <c r="A3001" s="93">
        <v>2</v>
      </c>
      <c r="B3001" s="126"/>
      <c r="C3001" s="127"/>
      <c r="D3001" s="126"/>
      <c r="E3001" s="126"/>
      <c r="F3001" s="126"/>
    </row>
    <row r="3002" spans="1:6" hidden="1" x14ac:dyDescent="0.25">
      <c r="A3002" s="93">
        <v>3</v>
      </c>
      <c r="B3002" s="126"/>
      <c r="C3002" s="127"/>
      <c r="D3002" s="126"/>
      <c r="E3002" s="126"/>
      <c r="F3002" s="126"/>
    </row>
    <row r="3003" spans="1:6" hidden="1" x14ac:dyDescent="0.25">
      <c r="A3003" s="814" t="s">
        <v>13</v>
      </c>
      <c r="B3003" s="814"/>
      <c r="C3003" s="814"/>
      <c r="D3003" s="814"/>
      <c r="E3003" s="814"/>
      <c r="F3003" s="814"/>
    </row>
    <row r="3004" spans="1:6" hidden="1" x14ac:dyDescent="0.25">
      <c r="A3004" s="133">
        <v>1</v>
      </c>
      <c r="B3004" s="126"/>
      <c r="C3004" s="127"/>
      <c r="D3004" s="126"/>
      <c r="E3004" s="126"/>
      <c r="F3004" s="126"/>
    </row>
    <row r="3005" spans="1:6" hidden="1" x14ac:dyDescent="0.25">
      <c r="A3005" s="133">
        <v>2</v>
      </c>
      <c r="B3005" s="126"/>
      <c r="C3005" s="127"/>
      <c r="D3005" s="126"/>
      <c r="E3005" s="126"/>
      <c r="F3005" s="126"/>
    </row>
    <row r="3006" spans="1:6" hidden="1" x14ac:dyDescent="0.25">
      <c r="A3006" s="814" t="s">
        <v>28</v>
      </c>
      <c r="B3006" s="814"/>
      <c r="C3006" s="814"/>
      <c r="D3006" s="814"/>
      <c r="E3006" s="814"/>
      <c r="F3006" s="814"/>
    </row>
    <row r="3007" spans="1:6" hidden="1" x14ac:dyDescent="0.25">
      <c r="A3007" s="93">
        <v>1</v>
      </c>
      <c r="B3007" s="126"/>
      <c r="C3007" s="127"/>
      <c r="D3007" s="126"/>
      <c r="E3007" s="126"/>
      <c r="F3007" s="126"/>
    </row>
    <row r="3008" spans="1:6" hidden="1" x14ac:dyDescent="0.25">
      <c r="A3008" s="85"/>
      <c r="B3008" s="72"/>
      <c r="C3008" s="73"/>
      <c r="D3008" s="72"/>
      <c r="E3008" s="22"/>
      <c r="F3008" s="432"/>
    </row>
    <row r="3009" spans="1:6" hidden="1" x14ac:dyDescent="0.25">
      <c r="A3009" s="811" t="s">
        <v>17</v>
      </c>
      <c r="B3009" s="812"/>
      <c r="C3009" s="812"/>
      <c r="D3009" s="812"/>
      <c r="E3009" s="812"/>
      <c r="F3009" s="813"/>
    </row>
    <row r="3010" spans="1:6" hidden="1" x14ac:dyDescent="0.25">
      <c r="A3010" s="93">
        <v>1</v>
      </c>
      <c r="B3010" s="85"/>
      <c r="C3010" s="85"/>
      <c r="D3010" s="85"/>
      <c r="E3010" s="85"/>
      <c r="F3010" s="85"/>
    </row>
    <row r="3011" spans="1:6" hidden="1" x14ac:dyDescent="0.25">
      <c r="A3011" s="85"/>
      <c r="B3011" s="85"/>
      <c r="C3011" s="85"/>
      <c r="D3011" s="85"/>
      <c r="E3011" s="85"/>
      <c r="F3011" s="85"/>
    </row>
    <row r="3012" spans="1:6" hidden="1" x14ac:dyDescent="0.25">
      <c r="A3012" s="811" t="s">
        <v>4</v>
      </c>
      <c r="B3012" s="812"/>
      <c r="C3012" s="812"/>
      <c r="D3012" s="812"/>
      <c r="E3012" s="812"/>
      <c r="F3012" s="813"/>
    </row>
    <row r="3013" spans="1:6" hidden="1" x14ac:dyDescent="0.25">
      <c r="A3013" s="93">
        <v>1</v>
      </c>
      <c r="B3013" s="85" t="s">
        <v>5858</v>
      </c>
      <c r="C3013" s="85" t="s">
        <v>890</v>
      </c>
      <c r="D3013" s="85" t="s">
        <v>5859</v>
      </c>
      <c r="E3013" s="85"/>
      <c r="F3013" s="85"/>
    </row>
    <row r="3014" spans="1:6" hidden="1" x14ac:dyDescent="0.25">
      <c r="A3014" s="93">
        <v>2</v>
      </c>
      <c r="B3014" s="85"/>
      <c r="C3014" s="85"/>
      <c r="D3014" s="85"/>
      <c r="E3014" s="85"/>
      <c r="F3014" s="85"/>
    </row>
    <row r="3015" spans="1:6" hidden="1" x14ac:dyDescent="0.25">
      <c r="A3015" s="811" t="s">
        <v>72</v>
      </c>
      <c r="B3015" s="812"/>
      <c r="C3015" s="812"/>
      <c r="D3015" s="812"/>
      <c r="E3015" s="812"/>
      <c r="F3015" s="813"/>
    </row>
    <row r="3016" spans="1:6" hidden="1" x14ac:dyDescent="0.25">
      <c r="A3016" s="93">
        <v>1</v>
      </c>
      <c r="B3016" s="85"/>
      <c r="C3016" s="85"/>
      <c r="D3016" s="85"/>
      <c r="E3016" s="85"/>
      <c r="F3016" s="85"/>
    </row>
    <row r="3017" spans="1:6" hidden="1" x14ac:dyDescent="0.25">
      <c r="A3017" s="85"/>
      <c r="B3017" s="85"/>
      <c r="C3017" s="85"/>
      <c r="D3017" s="85"/>
      <c r="E3017" s="85"/>
      <c r="F3017" s="85"/>
    </row>
    <row r="3018" spans="1:6" hidden="1" x14ac:dyDescent="0.25">
      <c r="A3018" s="811" t="s">
        <v>21</v>
      </c>
      <c r="B3018" s="812"/>
      <c r="C3018" s="812"/>
      <c r="D3018" s="812"/>
      <c r="E3018" s="812"/>
      <c r="F3018" s="813"/>
    </row>
    <row r="3019" spans="1:6" hidden="1" x14ac:dyDescent="0.25">
      <c r="A3019" s="93">
        <v>1</v>
      </c>
      <c r="B3019" s="85" t="s">
        <v>4070</v>
      </c>
      <c r="C3019" s="85" t="s">
        <v>21</v>
      </c>
      <c r="D3019" s="85" t="s">
        <v>155</v>
      </c>
      <c r="E3019" s="85"/>
      <c r="F3019" s="85"/>
    </row>
    <row r="3020" spans="1:6" hidden="1" x14ac:dyDescent="0.25">
      <c r="A3020" s="93">
        <v>2</v>
      </c>
      <c r="B3020" s="85" t="s">
        <v>5792</v>
      </c>
      <c r="C3020" s="85" t="s">
        <v>21</v>
      </c>
      <c r="D3020" s="85" t="s">
        <v>9</v>
      </c>
      <c r="E3020" s="85"/>
      <c r="F3020" s="85"/>
    </row>
    <row r="3021" spans="1:6" hidden="1" x14ac:dyDescent="0.25">
      <c r="A3021" s="93">
        <v>3</v>
      </c>
      <c r="B3021" s="85" t="s">
        <v>2173</v>
      </c>
      <c r="C3021" s="85" t="s">
        <v>21</v>
      </c>
      <c r="D3021" s="85" t="s">
        <v>9</v>
      </c>
      <c r="E3021" s="85"/>
      <c r="F3021" s="85"/>
    </row>
    <row r="3022" spans="1:6" hidden="1" x14ac:dyDescent="0.25">
      <c r="A3022" s="93">
        <v>4</v>
      </c>
      <c r="B3022" s="85" t="s">
        <v>4981</v>
      </c>
      <c r="C3022" s="85" t="s">
        <v>21</v>
      </c>
      <c r="D3022" s="85" t="s">
        <v>9</v>
      </c>
      <c r="E3022" s="85"/>
      <c r="F3022" s="85"/>
    </row>
    <row r="3023" spans="1:6" hidden="1" x14ac:dyDescent="0.25">
      <c r="A3023" s="93">
        <v>5</v>
      </c>
      <c r="B3023" s="85" t="s">
        <v>5845</v>
      </c>
      <c r="C3023" s="85" t="s">
        <v>21</v>
      </c>
      <c r="D3023" s="85" t="s">
        <v>20</v>
      </c>
      <c r="E3023" s="85"/>
      <c r="F3023" s="85"/>
    </row>
    <row r="3024" spans="1:6" hidden="1" x14ac:dyDescent="0.25">
      <c r="A3024" s="93">
        <v>6</v>
      </c>
      <c r="B3024" s="85" t="s">
        <v>1073</v>
      </c>
      <c r="C3024" s="85" t="s">
        <v>21</v>
      </c>
      <c r="D3024" s="85" t="s">
        <v>20</v>
      </c>
      <c r="E3024" s="85"/>
      <c r="F3024" s="85"/>
    </row>
    <row r="3025" spans="1:6" hidden="1" x14ac:dyDescent="0.25">
      <c r="A3025" s="93">
        <v>7</v>
      </c>
      <c r="B3025" s="85" t="s">
        <v>5846</v>
      </c>
      <c r="C3025" s="85" t="s">
        <v>21</v>
      </c>
      <c r="D3025" s="85" t="s">
        <v>20</v>
      </c>
      <c r="E3025" s="85"/>
      <c r="F3025" s="85"/>
    </row>
    <row r="3026" spans="1:6" hidden="1" x14ac:dyDescent="0.25">
      <c r="A3026" s="93">
        <v>8</v>
      </c>
      <c r="B3026" s="85" t="s">
        <v>4514</v>
      </c>
      <c r="C3026" s="85" t="s">
        <v>21</v>
      </c>
      <c r="D3026" s="85" t="s">
        <v>20</v>
      </c>
      <c r="E3026" s="85"/>
      <c r="F3026" s="85"/>
    </row>
    <row r="3027" spans="1:6" hidden="1" x14ac:dyDescent="0.25">
      <c r="A3027" s="93">
        <v>9</v>
      </c>
      <c r="B3027" s="85" t="s">
        <v>3637</v>
      </c>
      <c r="C3027" s="85" t="s">
        <v>21</v>
      </c>
      <c r="D3027" s="85" t="s">
        <v>9</v>
      </c>
      <c r="E3027" s="85"/>
      <c r="F3027" s="85"/>
    </row>
    <row r="3028" spans="1:6" hidden="1" x14ac:dyDescent="0.25">
      <c r="A3028" s="93">
        <v>10</v>
      </c>
      <c r="B3028" s="85" t="s">
        <v>2238</v>
      </c>
      <c r="C3028" s="85" t="s">
        <v>21</v>
      </c>
      <c r="D3028" s="85" t="s">
        <v>9</v>
      </c>
      <c r="E3028" s="85"/>
      <c r="F3028" s="85"/>
    </row>
    <row r="3029" spans="1:6" hidden="1" x14ac:dyDescent="0.25">
      <c r="A3029" s="93">
        <v>11</v>
      </c>
      <c r="B3029" s="85" t="s">
        <v>590</v>
      </c>
      <c r="C3029" s="85" t="s">
        <v>21</v>
      </c>
      <c r="D3029" s="85" t="s">
        <v>1408</v>
      </c>
      <c r="E3029" s="85"/>
      <c r="F3029" s="85"/>
    </row>
    <row r="3030" spans="1:6" hidden="1" x14ac:dyDescent="0.25">
      <c r="A3030" s="811" t="s">
        <v>80</v>
      </c>
      <c r="B3030" s="812"/>
      <c r="C3030" s="812"/>
      <c r="D3030" s="812"/>
      <c r="E3030" s="812"/>
      <c r="F3030" s="813"/>
    </row>
    <row r="3031" spans="1:6" hidden="1" x14ac:dyDescent="0.25">
      <c r="A3031" s="93">
        <v>1</v>
      </c>
      <c r="B3031" s="85" t="s">
        <v>5847</v>
      </c>
      <c r="C3031" s="85" t="s">
        <v>80</v>
      </c>
      <c r="D3031" s="85" t="s">
        <v>12</v>
      </c>
      <c r="E3031" s="85"/>
      <c r="F3031" s="85"/>
    </row>
    <row r="3032" spans="1:6" hidden="1" x14ac:dyDescent="0.25">
      <c r="A3032" s="93">
        <v>2</v>
      </c>
      <c r="B3032" s="85" t="s">
        <v>4834</v>
      </c>
      <c r="C3032" s="85" t="s">
        <v>80</v>
      </c>
      <c r="D3032" s="85" t="s">
        <v>12</v>
      </c>
      <c r="E3032" s="85"/>
      <c r="F3032" s="85"/>
    </row>
    <row r="3033" spans="1:6" hidden="1" x14ac:dyDescent="0.25">
      <c r="A3033" s="811" t="s">
        <v>343</v>
      </c>
      <c r="B3033" s="812"/>
      <c r="C3033" s="812"/>
      <c r="D3033" s="812"/>
      <c r="E3033" s="812"/>
      <c r="F3033" s="813"/>
    </row>
    <row r="3034" spans="1:6" hidden="1" x14ac:dyDescent="0.25">
      <c r="A3034" s="133">
        <v>1</v>
      </c>
      <c r="B3034" s="94" t="s">
        <v>5869</v>
      </c>
      <c r="C3034" s="94" t="s">
        <v>343</v>
      </c>
      <c r="D3034" s="94" t="s">
        <v>9</v>
      </c>
      <c r="E3034" s="85"/>
      <c r="F3034" s="85"/>
    </row>
    <row r="3035" spans="1:6" hidden="1" x14ac:dyDescent="0.25"/>
    <row r="3036" spans="1:6" hidden="1" x14ac:dyDescent="0.25"/>
    <row r="3037" spans="1:6" hidden="1" x14ac:dyDescent="0.25"/>
    <row r="3038" spans="1:6" hidden="1" x14ac:dyDescent="0.25">
      <c r="A3038" s="299"/>
      <c r="B3038" s="61" t="s">
        <v>63</v>
      </c>
      <c r="C3038" s="62" t="s">
        <v>5430</v>
      </c>
      <c r="D3038" s="61"/>
      <c r="E3038" s="61"/>
      <c r="F3038" s="300"/>
    </row>
    <row r="3039" spans="1:6" hidden="1" x14ac:dyDescent="0.25">
      <c r="A3039" s="301" t="s">
        <v>580</v>
      </c>
      <c r="B3039" s="302" t="s">
        <v>576</v>
      </c>
      <c r="C3039" s="303"/>
      <c r="D3039" s="302" t="s">
        <v>577</v>
      </c>
      <c r="E3039" s="302" t="s">
        <v>578</v>
      </c>
      <c r="F3039" s="304" t="s">
        <v>579</v>
      </c>
    </row>
    <row r="3040" spans="1:6" hidden="1" x14ac:dyDescent="0.25">
      <c r="A3040" s="833" t="s">
        <v>22</v>
      </c>
      <c r="B3040" s="833"/>
      <c r="C3040" s="833"/>
      <c r="D3040" s="833"/>
      <c r="E3040" s="833"/>
      <c r="F3040" s="833"/>
    </row>
    <row r="3041" spans="1:6" hidden="1" x14ac:dyDescent="0.25">
      <c r="A3041" s="93">
        <v>1</v>
      </c>
      <c r="B3041" s="126"/>
      <c r="C3041" s="127"/>
      <c r="D3041" s="126"/>
      <c r="E3041" s="126"/>
      <c r="F3041" s="126"/>
    </row>
    <row r="3042" spans="1:6" hidden="1" x14ac:dyDescent="0.25">
      <c r="A3042" s="93">
        <v>2</v>
      </c>
      <c r="B3042" s="126"/>
      <c r="C3042" s="127"/>
      <c r="D3042" s="126"/>
      <c r="E3042" s="126"/>
      <c r="F3042" s="126"/>
    </row>
    <row r="3043" spans="1:6" hidden="1" x14ac:dyDescent="0.25">
      <c r="A3043" s="93">
        <v>3</v>
      </c>
      <c r="B3043" s="126"/>
      <c r="C3043" s="127"/>
      <c r="D3043" s="126"/>
      <c r="E3043" s="126"/>
      <c r="F3043" s="126"/>
    </row>
    <row r="3044" spans="1:6" hidden="1" x14ac:dyDescent="0.25">
      <c r="A3044" s="833" t="s">
        <v>13</v>
      </c>
      <c r="B3044" s="833"/>
      <c r="C3044" s="833"/>
      <c r="D3044" s="833"/>
      <c r="E3044" s="833"/>
      <c r="F3044" s="833"/>
    </row>
    <row r="3045" spans="1:6" hidden="1" x14ac:dyDescent="0.25">
      <c r="A3045" s="133">
        <v>1</v>
      </c>
      <c r="B3045" s="126"/>
      <c r="C3045" s="127"/>
      <c r="D3045" s="126"/>
      <c r="E3045" s="126"/>
      <c r="F3045" s="126"/>
    </row>
    <row r="3046" spans="1:6" hidden="1" x14ac:dyDescent="0.25">
      <c r="A3046" s="133">
        <v>2</v>
      </c>
      <c r="B3046" s="126"/>
      <c r="C3046" s="127"/>
      <c r="D3046" s="126"/>
      <c r="E3046" s="126"/>
      <c r="F3046" s="126"/>
    </row>
    <row r="3047" spans="1:6" hidden="1" x14ac:dyDescent="0.25">
      <c r="A3047" s="833" t="s">
        <v>28</v>
      </c>
      <c r="B3047" s="833"/>
      <c r="C3047" s="833"/>
      <c r="D3047" s="833"/>
      <c r="E3047" s="833"/>
      <c r="F3047" s="833"/>
    </row>
    <row r="3048" spans="1:6" hidden="1" x14ac:dyDescent="0.25">
      <c r="A3048" s="93">
        <v>1</v>
      </c>
      <c r="B3048" s="72" t="s">
        <v>2878</v>
      </c>
      <c r="C3048" s="127" t="s">
        <v>28</v>
      </c>
      <c r="D3048" s="126" t="s">
        <v>20</v>
      </c>
      <c r="E3048" s="126"/>
      <c r="F3048" s="126"/>
    </row>
    <row r="3049" spans="1:6" hidden="1" x14ac:dyDescent="0.25">
      <c r="A3049" s="93">
        <v>2</v>
      </c>
      <c r="B3049" s="72" t="s">
        <v>2878</v>
      </c>
      <c r="C3049" s="73" t="s">
        <v>28</v>
      </c>
      <c r="D3049" s="72" t="s">
        <v>20</v>
      </c>
      <c r="E3049" s="22"/>
      <c r="F3049" s="432"/>
    </row>
    <row r="3050" spans="1:6" hidden="1" x14ac:dyDescent="0.25">
      <c r="A3050" s="830" t="s">
        <v>17</v>
      </c>
      <c r="B3050" s="831"/>
      <c r="C3050" s="831"/>
      <c r="D3050" s="831"/>
      <c r="E3050" s="831"/>
      <c r="F3050" s="832"/>
    </row>
    <row r="3051" spans="1:6" hidden="1" x14ac:dyDescent="0.25">
      <c r="A3051" s="93">
        <v>1</v>
      </c>
      <c r="B3051" s="85"/>
      <c r="C3051" s="85"/>
      <c r="D3051" s="85"/>
      <c r="E3051" s="85"/>
      <c r="F3051" s="85"/>
    </row>
    <row r="3052" spans="1:6" hidden="1" x14ac:dyDescent="0.25">
      <c r="A3052" s="85"/>
      <c r="B3052" s="85"/>
      <c r="C3052" s="85"/>
      <c r="D3052" s="85"/>
      <c r="E3052" s="85"/>
      <c r="F3052" s="85"/>
    </row>
    <row r="3053" spans="1:6" hidden="1" x14ac:dyDescent="0.25">
      <c r="A3053" s="830" t="s">
        <v>4</v>
      </c>
      <c r="B3053" s="831"/>
      <c r="C3053" s="831"/>
      <c r="D3053" s="831"/>
      <c r="E3053" s="831"/>
      <c r="F3053" s="832"/>
    </row>
    <row r="3054" spans="1:6" hidden="1" x14ac:dyDescent="0.25">
      <c r="A3054" s="93">
        <v>1</v>
      </c>
      <c r="B3054" s="85"/>
      <c r="C3054" s="85"/>
      <c r="D3054" s="85"/>
      <c r="E3054" s="85"/>
      <c r="F3054" s="85"/>
    </row>
    <row r="3055" spans="1:6" hidden="1" x14ac:dyDescent="0.25">
      <c r="A3055" s="93">
        <v>2</v>
      </c>
      <c r="B3055" s="85"/>
      <c r="C3055" s="85"/>
      <c r="D3055" s="85"/>
      <c r="E3055" s="85"/>
      <c r="F3055" s="85"/>
    </row>
    <row r="3056" spans="1:6" hidden="1" x14ac:dyDescent="0.25">
      <c r="A3056" s="830" t="s">
        <v>72</v>
      </c>
      <c r="B3056" s="831"/>
      <c r="C3056" s="831"/>
      <c r="D3056" s="831"/>
      <c r="E3056" s="831"/>
      <c r="F3056" s="832"/>
    </row>
    <row r="3057" spans="1:6" hidden="1" x14ac:dyDescent="0.25">
      <c r="A3057" s="93">
        <v>1</v>
      </c>
      <c r="B3057" s="85"/>
      <c r="C3057" s="85"/>
      <c r="D3057" s="85"/>
      <c r="E3057" s="85"/>
      <c r="F3057" s="85"/>
    </row>
    <row r="3058" spans="1:6" hidden="1" x14ac:dyDescent="0.25">
      <c r="A3058" s="85"/>
      <c r="B3058" s="85"/>
      <c r="C3058" s="85"/>
      <c r="D3058" s="85"/>
      <c r="E3058" s="85"/>
      <c r="F3058" s="85"/>
    </row>
    <row r="3059" spans="1:6" hidden="1" x14ac:dyDescent="0.25">
      <c r="A3059" s="830" t="s">
        <v>21</v>
      </c>
      <c r="B3059" s="831"/>
      <c r="C3059" s="831"/>
      <c r="D3059" s="831"/>
      <c r="E3059" s="831"/>
      <c r="F3059" s="832"/>
    </row>
    <row r="3060" spans="1:6" hidden="1" x14ac:dyDescent="0.25">
      <c r="A3060" s="93">
        <v>1</v>
      </c>
      <c r="B3060" s="85" t="s">
        <v>3589</v>
      </c>
      <c r="C3060" s="85" t="s">
        <v>21</v>
      </c>
      <c r="D3060" s="85" t="s">
        <v>9</v>
      </c>
      <c r="E3060" s="85"/>
      <c r="F3060" s="85"/>
    </row>
    <row r="3061" spans="1:6" hidden="1" x14ac:dyDescent="0.25">
      <c r="A3061" s="93">
        <v>2</v>
      </c>
      <c r="B3061" s="85" t="s">
        <v>5506</v>
      </c>
      <c r="C3061" s="85" t="s">
        <v>21</v>
      </c>
      <c r="D3061" s="85" t="s">
        <v>5</v>
      </c>
      <c r="E3061" s="85"/>
      <c r="F3061" s="85"/>
    </row>
    <row r="3062" spans="1:6" hidden="1" x14ac:dyDescent="0.25">
      <c r="A3062" s="93"/>
      <c r="B3062" s="85"/>
      <c r="C3062" s="85"/>
      <c r="D3062" s="85"/>
      <c r="E3062" s="85"/>
      <c r="F3062" s="85"/>
    </row>
    <row r="3063" spans="1:6" hidden="1" x14ac:dyDescent="0.25">
      <c r="A3063" s="93"/>
      <c r="B3063" s="85"/>
      <c r="C3063" s="85"/>
      <c r="D3063" s="85"/>
      <c r="E3063" s="85"/>
      <c r="F3063" s="85"/>
    </row>
    <row r="3064" spans="1:6" hidden="1" x14ac:dyDescent="0.25">
      <c r="A3064" s="830" t="s">
        <v>5855</v>
      </c>
      <c r="B3064" s="831"/>
      <c r="C3064" s="831"/>
      <c r="D3064" s="831"/>
      <c r="E3064" s="831"/>
      <c r="F3064" s="832"/>
    </row>
    <row r="3065" spans="1:6" hidden="1" x14ac:dyDescent="0.25">
      <c r="A3065" s="93">
        <v>1</v>
      </c>
      <c r="B3065" s="85" t="s">
        <v>5854</v>
      </c>
      <c r="C3065" s="85" t="s">
        <v>5855</v>
      </c>
      <c r="D3065" s="85" t="s">
        <v>9</v>
      </c>
      <c r="E3065" s="85"/>
      <c r="F3065" s="85"/>
    </row>
    <row r="3066" spans="1:6" hidden="1" x14ac:dyDescent="0.25">
      <c r="A3066" s="85"/>
      <c r="B3066" s="85"/>
      <c r="C3066" s="85"/>
      <c r="D3066" s="85"/>
      <c r="E3066" s="85"/>
      <c r="F3066" s="85"/>
    </row>
    <row r="3067" spans="1:6" hidden="1" x14ac:dyDescent="0.25"/>
    <row r="3068" spans="1:6" hidden="1" x14ac:dyDescent="0.25"/>
    <row r="3069" spans="1:6" hidden="1" x14ac:dyDescent="0.25"/>
    <row r="3070" spans="1:6" hidden="1" x14ac:dyDescent="0.25"/>
    <row r="3071" spans="1:6" hidden="1" x14ac:dyDescent="0.25"/>
    <row r="3072" spans="1:6" hidden="1" x14ac:dyDescent="0.25"/>
    <row r="3073" spans="1:6" hidden="1" x14ac:dyDescent="0.25">
      <c r="A3073" s="189"/>
      <c r="B3073" s="190" t="s">
        <v>591</v>
      </c>
      <c r="C3073" s="191" t="s">
        <v>5853</v>
      </c>
      <c r="D3073" s="190"/>
      <c r="E3073" s="190"/>
      <c r="F3073" s="192"/>
    </row>
    <row r="3074" spans="1:6" hidden="1" x14ac:dyDescent="0.25">
      <c r="A3074" s="193" t="s">
        <v>580</v>
      </c>
      <c r="B3074" s="194" t="s">
        <v>576</v>
      </c>
      <c r="C3074" s="195"/>
      <c r="D3074" s="194" t="s">
        <v>577</v>
      </c>
      <c r="E3074" s="194" t="s">
        <v>1422</v>
      </c>
      <c r="F3074" s="196" t="s">
        <v>579</v>
      </c>
    </row>
    <row r="3075" spans="1:6" ht="15.75" hidden="1" customHeight="1" x14ac:dyDescent="0.25">
      <c r="A3075" s="833" t="s">
        <v>22</v>
      </c>
      <c r="B3075" s="833"/>
      <c r="C3075" s="833"/>
      <c r="D3075" s="833"/>
      <c r="E3075" s="833"/>
      <c r="F3075" s="833"/>
    </row>
    <row r="3076" spans="1:6" hidden="1" x14ac:dyDescent="0.25">
      <c r="A3076" s="93">
        <v>1</v>
      </c>
      <c r="B3076" s="126"/>
      <c r="C3076" s="127"/>
      <c r="D3076" s="126"/>
      <c r="E3076" s="126"/>
      <c r="F3076" s="126"/>
    </row>
    <row r="3077" spans="1:6" hidden="1" x14ac:dyDescent="0.25">
      <c r="A3077" s="93">
        <v>2</v>
      </c>
      <c r="B3077" s="126"/>
      <c r="C3077" s="127"/>
      <c r="D3077" s="126"/>
      <c r="E3077" s="126"/>
      <c r="F3077" s="126"/>
    </row>
    <row r="3078" spans="1:6" hidden="1" x14ac:dyDescent="0.25">
      <c r="A3078" s="93">
        <v>3</v>
      </c>
      <c r="B3078" s="126"/>
      <c r="C3078" s="127"/>
      <c r="D3078" s="126"/>
      <c r="E3078" s="126"/>
      <c r="F3078" s="126"/>
    </row>
    <row r="3079" spans="1:6" hidden="1" x14ac:dyDescent="0.25">
      <c r="A3079" s="833" t="s">
        <v>13</v>
      </c>
      <c r="B3079" s="833"/>
      <c r="C3079" s="833"/>
      <c r="D3079" s="833"/>
      <c r="E3079" s="833"/>
      <c r="F3079" s="833"/>
    </row>
    <row r="3080" spans="1:6" hidden="1" x14ac:dyDescent="0.25">
      <c r="A3080" s="133">
        <v>1</v>
      </c>
      <c r="B3080" s="126" t="s">
        <v>4148</v>
      </c>
      <c r="C3080" s="127" t="s">
        <v>13</v>
      </c>
      <c r="D3080" s="126" t="s">
        <v>20</v>
      </c>
      <c r="E3080" s="126"/>
      <c r="F3080" s="126"/>
    </row>
    <row r="3081" spans="1:6" hidden="1" x14ac:dyDescent="0.25">
      <c r="A3081" s="133">
        <v>2</v>
      </c>
      <c r="B3081" s="126"/>
      <c r="C3081" s="127"/>
      <c r="D3081" s="126"/>
      <c r="E3081" s="126"/>
      <c r="F3081" s="126"/>
    </row>
    <row r="3082" spans="1:6" hidden="1" x14ac:dyDescent="0.25">
      <c r="A3082" s="833" t="s">
        <v>28</v>
      </c>
      <c r="B3082" s="833"/>
      <c r="C3082" s="833"/>
      <c r="D3082" s="833"/>
      <c r="E3082" s="833"/>
      <c r="F3082" s="833"/>
    </row>
    <row r="3083" spans="1:6" hidden="1" x14ac:dyDescent="0.25">
      <c r="A3083" s="93">
        <v>1</v>
      </c>
      <c r="B3083" s="72"/>
      <c r="C3083" s="127"/>
      <c r="D3083" s="126"/>
      <c r="E3083" s="126"/>
      <c r="F3083" s="126"/>
    </row>
    <row r="3084" spans="1:6" hidden="1" x14ac:dyDescent="0.25">
      <c r="A3084" s="93">
        <v>2</v>
      </c>
      <c r="B3084" s="72"/>
      <c r="C3084" s="73"/>
      <c r="D3084" s="72"/>
      <c r="E3084" s="22"/>
      <c r="F3084" s="440"/>
    </row>
    <row r="3085" spans="1:6" hidden="1" x14ac:dyDescent="0.25">
      <c r="A3085" s="830" t="s">
        <v>17</v>
      </c>
      <c r="B3085" s="831"/>
      <c r="C3085" s="831"/>
      <c r="D3085" s="831"/>
      <c r="E3085" s="831"/>
      <c r="F3085" s="832"/>
    </row>
    <row r="3086" spans="1:6" hidden="1" x14ac:dyDescent="0.25">
      <c r="A3086" s="93">
        <v>1</v>
      </c>
      <c r="B3086" s="85"/>
      <c r="C3086" s="85"/>
      <c r="D3086" s="85"/>
      <c r="E3086" s="85"/>
      <c r="F3086" s="85"/>
    </row>
    <row r="3087" spans="1:6" hidden="1" x14ac:dyDescent="0.25">
      <c r="A3087" s="85"/>
      <c r="B3087" s="85"/>
      <c r="C3087" s="85"/>
      <c r="D3087" s="85"/>
      <c r="E3087" s="85"/>
      <c r="F3087" s="85"/>
    </row>
    <row r="3088" spans="1:6" hidden="1" x14ac:dyDescent="0.25">
      <c r="A3088" s="830" t="s">
        <v>4</v>
      </c>
      <c r="B3088" s="831"/>
      <c r="C3088" s="831"/>
      <c r="D3088" s="831"/>
      <c r="E3088" s="831"/>
      <c r="F3088" s="832"/>
    </row>
    <row r="3089" spans="1:6" hidden="1" x14ac:dyDescent="0.25">
      <c r="A3089" s="93">
        <v>1</v>
      </c>
      <c r="B3089" s="85"/>
      <c r="C3089" s="85"/>
      <c r="D3089" s="85"/>
      <c r="E3089" s="85"/>
      <c r="F3089" s="85"/>
    </row>
    <row r="3090" spans="1:6" hidden="1" x14ac:dyDescent="0.25">
      <c r="A3090" s="93">
        <v>2</v>
      </c>
      <c r="B3090" s="85"/>
      <c r="C3090" s="85"/>
      <c r="D3090" s="85"/>
      <c r="E3090" s="85"/>
      <c r="F3090" s="85"/>
    </row>
    <row r="3091" spans="1:6" hidden="1" x14ac:dyDescent="0.25">
      <c r="A3091" s="830" t="s">
        <v>72</v>
      </c>
      <c r="B3091" s="831"/>
      <c r="C3091" s="831"/>
      <c r="D3091" s="831"/>
      <c r="E3091" s="831"/>
      <c r="F3091" s="832"/>
    </row>
    <row r="3092" spans="1:6" hidden="1" x14ac:dyDescent="0.25">
      <c r="A3092" s="93">
        <v>1</v>
      </c>
      <c r="B3092" s="85"/>
      <c r="C3092" s="85"/>
      <c r="D3092" s="85"/>
      <c r="E3092" s="85"/>
      <c r="F3092" s="85"/>
    </row>
    <row r="3093" spans="1:6" hidden="1" x14ac:dyDescent="0.25">
      <c r="A3093" s="85"/>
      <c r="B3093" s="85"/>
      <c r="C3093" s="85"/>
      <c r="D3093" s="85"/>
      <c r="E3093" s="85"/>
      <c r="F3093" s="85"/>
    </row>
    <row r="3094" spans="1:6" hidden="1" x14ac:dyDescent="0.25">
      <c r="A3094" s="830" t="s">
        <v>21</v>
      </c>
      <c r="B3094" s="831"/>
      <c r="C3094" s="831"/>
      <c r="D3094" s="831"/>
      <c r="E3094" s="831"/>
      <c r="F3094" s="832"/>
    </row>
    <row r="3095" spans="1:6" hidden="1" x14ac:dyDescent="0.25">
      <c r="A3095" s="93">
        <v>1</v>
      </c>
      <c r="B3095" s="85" t="s">
        <v>5977</v>
      </c>
      <c r="C3095" s="85" t="s">
        <v>21</v>
      </c>
      <c r="D3095" s="85" t="s">
        <v>5</v>
      </c>
      <c r="E3095" s="85"/>
      <c r="F3095" s="85"/>
    </row>
    <row r="3096" spans="1:6" hidden="1" x14ac:dyDescent="0.25">
      <c r="A3096" s="93">
        <v>2</v>
      </c>
      <c r="B3096" s="85"/>
      <c r="C3096" s="85"/>
      <c r="D3096" s="85"/>
      <c r="E3096" s="85"/>
      <c r="F3096" s="85"/>
    </row>
    <row r="3097" spans="1:6" hidden="1" x14ac:dyDescent="0.25">
      <c r="A3097" s="93"/>
      <c r="B3097" s="85"/>
      <c r="C3097" s="85"/>
      <c r="D3097" s="85"/>
      <c r="E3097" s="85"/>
      <c r="F3097" s="85"/>
    </row>
    <row r="3098" spans="1:6" hidden="1" x14ac:dyDescent="0.25">
      <c r="A3098" s="93"/>
      <c r="B3098" s="85"/>
      <c r="C3098" s="85"/>
      <c r="D3098" s="85"/>
      <c r="E3098" s="85"/>
      <c r="F3098" s="85"/>
    </row>
    <row r="3099" spans="1:6" hidden="1" x14ac:dyDescent="0.25">
      <c r="A3099" s="830" t="s">
        <v>343</v>
      </c>
      <c r="B3099" s="831"/>
      <c r="C3099" s="831"/>
      <c r="D3099" s="831"/>
      <c r="E3099" s="831"/>
      <c r="F3099" s="832"/>
    </row>
    <row r="3100" spans="1:6" hidden="1" x14ac:dyDescent="0.25">
      <c r="A3100" s="85">
        <v>1</v>
      </c>
      <c r="B3100" s="85"/>
      <c r="C3100" s="85"/>
      <c r="D3100" s="85"/>
      <c r="E3100" s="85"/>
      <c r="F3100" s="85"/>
    </row>
    <row r="3101" spans="1:6" hidden="1" x14ac:dyDescent="0.25">
      <c r="A3101" s="85"/>
      <c r="B3101" s="85"/>
      <c r="C3101" s="85"/>
      <c r="D3101" s="85"/>
      <c r="E3101" s="85"/>
      <c r="F3101" s="85"/>
    </row>
    <row r="3102" spans="1:6" hidden="1" x14ac:dyDescent="0.25"/>
    <row r="3103" spans="1:6" hidden="1" x14ac:dyDescent="0.25"/>
    <row r="3104" spans="1:6" hidden="1" x14ac:dyDescent="0.25"/>
    <row r="3105" spans="1:6" hidden="1" x14ac:dyDescent="0.25"/>
    <row r="3106" spans="1:6" hidden="1" x14ac:dyDescent="0.25"/>
    <row r="3107" spans="1:6" hidden="1" x14ac:dyDescent="0.25"/>
    <row r="3108" spans="1:6" hidden="1" x14ac:dyDescent="0.25"/>
    <row r="3109" spans="1:6" hidden="1" x14ac:dyDescent="0.25">
      <c r="A3109" s="305"/>
      <c r="B3109" s="31" t="s">
        <v>43</v>
      </c>
      <c r="C3109" s="30">
        <v>44141</v>
      </c>
      <c r="D3109" s="31"/>
      <c r="E3109" s="31"/>
      <c r="F3109" s="306"/>
    </row>
    <row r="3110" spans="1:6" hidden="1" x14ac:dyDescent="0.25">
      <c r="A3110" s="307" t="s">
        <v>580</v>
      </c>
      <c r="B3110" s="308" t="s">
        <v>576</v>
      </c>
      <c r="C3110" s="309"/>
      <c r="D3110" s="308" t="s">
        <v>577</v>
      </c>
      <c r="E3110" s="308" t="s">
        <v>578</v>
      </c>
      <c r="F3110" s="310" t="s">
        <v>579</v>
      </c>
    </row>
    <row r="3111" spans="1:6" hidden="1" x14ac:dyDescent="0.25">
      <c r="A3111" s="814" t="s">
        <v>22</v>
      </c>
      <c r="B3111" s="814"/>
      <c r="C3111" s="814"/>
      <c r="D3111" s="814"/>
      <c r="E3111" s="814"/>
      <c r="F3111" s="814"/>
    </row>
    <row r="3112" spans="1:6" hidden="1" x14ac:dyDescent="0.25">
      <c r="A3112" s="93">
        <v>1</v>
      </c>
      <c r="B3112" s="126"/>
      <c r="C3112" s="127"/>
      <c r="D3112" s="126"/>
      <c r="E3112" s="126"/>
      <c r="F3112" s="126"/>
    </row>
    <row r="3113" spans="1:6" hidden="1" x14ac:dyDescent="0.25">
      <c r="A3113" s="93">
        <v>2</v>
      </c>
      <c r="B3113" s="126"/>
      <c r="C3113" s="127"/>
      <c r="D3113" s="126"/>
      <c r="E3113" s="126"/>
      <c r="F3113" s="126"/>
    </row>
    <row r="3114" spans="1:6" hidden="1" x14ac:dyDescent="0.25">
      <c r="A3114" s="93">
        <v>3</v>
      </c>
      <c r="B3114" s="126"/>
      <c r="C3114" s="127"/>
      <c r="D3114" s="126"/>
      <c r="E3114" s="126"/>
      <c r="F3114" s="126"/>
    </row>
    <row r="3115" spans="1:6" hidden="1" x14ac:dyDescent="0.25">
      <c r="A3115" s="814" t="s">
        <v>13</v>
      </c>
      <c r="B3115" s="814"/>
      <c r="C3115" s="814"/>
      <c r="D3115" s="814"/>
      <c r="E3115" s="814"/>
      <c r="F3115" s="814"/>
    </row>
    <row r="3116" spans="1:6" hidden="1" x14ac:dyDescent="0.25">
      <c r="A3116" s="133">
        <v>1</v>
      </c>
      <c r="B3116" s="126" t="s">
        <v>5978</v>
      </c>
      <c r="C3116" s="127" t="s">
        <v>13</v>
      </c>
      <c r="D3116" s="126" t="s">
        <v>155</v>
      </c>
      <c r="E3116" s="126"/>
      <c r="F3116" s="126"/>
    </row>
    <row r="3117" spans="1:6" hidden="1" x14ac:dyDescent="0.25">
      <c r="A3117" s="133">
        <v>2</v>
      </c>
      <c r="B3117" s="126" t="s">
        <v>4411</v>
      </c>
      <c r="C3117" s="127" t="s">
        <v>13</v>
      </c>
      <c r="D3117" s="126" t="s">
        <v>20</v>
      </c>
      <c r="E3117" s="126"/>
      <c r="F3117" s="126"/>
    </row>
    <row r="3118" spans="1:6" hidden="1" x14ac:dyDescent="0.25">
      <c r="A3118" s="814" t="s">
        <v>28</v>
      </c>
      <c r="B3118" s="814"/>
      <c r="C3118" s="814"/>
      <c r="D3118" s="814"/>
      <c r="E3118" s="814"/>
      <c r="F3118" s="814"/>
    </row>
    <row r="3119" spans="1:6" hidden="1" x14ac:dyDescent="0.25">
      <c r="A3119" s="93">
        <v>1</v>
      </c>
      <c r="B3119" s="126"/>
      <c r="C3119" s="127"/>
      <c r="D3119" s="126"/>
      <c r="E3119" s="126"/>
      <c r="F3119" s="126"/>
    </row>
    <row r="3120" spans="1:6" hidden="1" x14ac:dyDescent="0.25">
      <c r="A3120" s="85"/>
      <c r="B3120" s="72"/>
      <c r="C3120" s="73"/>
      <c r="D3120" s="72"/>
      <c r="E3120" s="22"/>
      <c r="F3120" s="442"/>
    </row>
    <row r="3121" spans="1:6" hidden="1" x14ac:dyDescent="0.25">
      <c r="A3121" s="811" t="s">
        <v>17</v>
      </c>
      <c r="B3121" s="812"/>
      <c r="C3121" s="812"/>
      <c r="D3121" s="812"/>
      <c r="E3121" s="812"/>
      <c r="F3121" s="813"/>
    </row>
    <row r="3122" spans="1:6" hidden="1" x14ac:dyDescent="0.25">
      <c r="A3122" s="93">
        <v>1</v>
      </c>
      <c r="B3122" s="85"/>
      <c r="C3122" s="85"/>
      <c r="D3122" s="85"/>
      <c r="E3122" s="85"/>
      <c r="F3122" s="85"/>
    </row>
    <row r="3123" spans="1:6" hidden="1" x14ac:dyDescent="0.25">
      <c r="A3123" s="85"/>
      <c r="B3123" s="85"/>
      <c r="C3123" s="85"/>
      <c r="D3123" s="85"/>
      <c r="E3123" s="85"/>
      <c r="F3123" s="85"/>
    </row>
    <row r="3124" spans="1:6" hidden="1" x14ac:dyDescent="0.25">
      <c r="A3124" s="811" t="s">
        <v>4</v>
      </c>
      <c r="B3124" s="812"/>
      <c r="C3124" s="812"/>
      <c r="D3124" s="812"/>
      <c r="E3124" s="812"/>
      <c r="F3124" s="813"/>
    </row>
    <row r="3125" spans="1:6" hidden="1" x14ac:dyDescent="0.25">
      <c r="A3125" s="93">
        <v>1</v>
      </c>
      <c r="B3125" s="85"/>
      <c r="C3125" s="85"/>
      <c r="D3125" s="85"/>
      <c r="E3125" s="85"/>
      <c r="F3125" s="85"/>
    </row>
    <row r="3126" spans="1:6" hidden="1" x14ac:dyDescent="0.25">
      <c r="A3126" s="93">
        <v>2</v>
      </c>
      <c r="B3126" s="85"/>
      <c r="C3126" s="85"/>
      <c r="D3126" s="85"/>
      <c r="E3126" s="85"/>
      <c r="F3126" s="85"/>
    </row>
    <row r="3127" spans="1:6" hidden="1" x14ac:dyDescent="0.25">
      <c r="A3127" s="811" t="s">
        <v>72</v>
      </c>
      <c r="B3127" s="812"/>
      <c r="C3127" s="812"/>
      <c r="D3127" s="812"/>
      <c r="E3127" s="812"/>
      <c r="F3127" s="813"/>
    </row>
    <row r="3128" spans="1:6" hidden="1" x14ac:dyDescent="0.25">
      <c r="A3128" s="93">
        <v>1</v>
      </c>
      <c r="B3128" s="85"/>
      <c r="C3128" s="85"/>
      <c r="D3128" s="85"/>
      <c r="E3128" s="85"/>
      <c r="F3128" s="85"/>
    </row>
    <row r="3129" spans="1:6" hidden="1" x14ac:dyDescent="0.25">
      <c r="A3129" s="85"/>
      <c r="B3129" s="85"/>
      <c r="C3129" s="85"/>
      <c r="D3129" s="85"/>
      <c r="E3129" s="85"/>
      <c r="F3129" s="85"/>
    </row>
    <row r="3130" spans="1:6" hidden="1" x14ac:dyDescent="0.25">
      <c r="A3130" s="811" t="s">
        <v>21</v>
      </c>
      <c r="B3130" s="812"/>
      <c r="C3130" s="812"/>
      <c r="D3130" s="812"/>
      <c r="E3130" s="812"/>
      <c r="F3130" s="813"/>
    </row>
    <row r="3131" spans="1:6" hidden="1" x14ac:dyDescent="0.25">
      <c r="A3131" s="93">
        <v>1</v>
      </c>
      <c r="B3131" s="85" t="s">
        <v>6028</v>
      </c>
      <c r="C3131" s="85" t="s">
        <v>21</v>
      </c>
      <c r="D3131" s="85" t="s">
        <v>20</v>
      </c>
      <c r="E3131" s="85"/>
      <c r="F3131" s="85"/>
    </row>
    <row r="3132" spans="1:6" hidden="1" x14ac:dyDescent="0.25">
      <c r="A3132" s="93">
        <v>2</v>
      </c>
      <c r="B3132" s="85"/>
      <c r="C3132" s="85"/>
      <c r="D3132" s="85"/>
      <c r="E3132" s="85"/>
      <c r="F3132" s="85"/>
    </row>
    <row r="3133" spans="1:6" hidden="1" x14ac:dyDescent="0.25">
      <c r="A3133" s="93">
        <v>3</v>
      </c>
      <c r="B3133" s="85"/>
      <c r="C3133" s="85"/>
      <c r="D3133" s="85"/>
      <c r="E3133" s="85"/>
      <c r="F3133" s="85"/>
    </row>
    <row r="3134" spans="1:6" hidden="1" x14ac:dyDescent="0.25">
      <c r="A3134" s="93">
        <v>4</v>
      </c>
      <c r="B3134" s="85"/>
      <c r="C3134" s="85"/>
      <c r="D3134" s="85"/>
      <c r="E3134" s="85"/>
      <c r="F3134" s="85"/>
    </row>
    <row r="3135" spans="1:6" hidden="1" x14ac:dyDescent="0.25">
      <c r="A3135" s="811"/>
      <c r="B3135" s="812"/>
      <c r="C3135" s="812"/>
      <c r="D3135" s="812"/>
      <c r="E3135" s="812"/>
      <c r="F3135" s="813"/>
    </row>
    <row r="3136" spans="1:6" hidden="1" x14ac:dyDescent="0.25">
      <c r="A3136" s="85">
        <v>1</v>
      </c>
      <c r="B3136" s="85"/>
      <c r="C3136" s="85"/>
      <c r="D3136" s="85"/>
      <c r="E3136" s="85"/>
      <c r="F3136" s="85"/>
    </row>
    <row r="3137" spans="1:6" hidden="1" x14ac:dyDescent="0.25">
      <c r="A3137" s="85">
        <v>2</v>
      </c>
      <c r="B3137" s="85"/>
      <c r="C3137" s="85"/>
      <c r="D3137" s="85"/>
      <c r="E3137" s="85"/>
      <c r="F3137" s="85"/>
    </row>
    <row r="3138" spans="1:6" hidden="1" x14ac:dyDescent="0.25"/>
    <row r="3139" spans="1:6" hidden="1" x14ac:dyDescent="0.25"/>
    <row r="3140" spans="1:6" hidden="1" x14ac:dyDescent="0.25"/>
    <row r="3141" spans="1:6" hidden="1" x14ac:dyDescent="0.25"/>
    <row r="3142" spans="1:6" hidden="1" x14ac:dyDescent="0.25"/>
    <row r="3143" spans="1:6" hidden="1" x14ac:dyDescent="0.25">
      <c r="A3143" s="299"/>
      <c r="B3143" s="61" t="s">
        <v>63</v>
      </c>
      <c r="C3143" s="62">
        <v>44142</v>
      </c>
      <c r="D3143" s="61"/>
      <c r="E3143" s="61"/>
      <c r="F3143" s="300"/>
    </row>
    <row r="3144" spans="1:6" hidden="1" x14ac:dyDescent="0.25">
      <c r="A3144" s="301" t="s">
        <v>580</v>
      </c>
      <c r="B3144" s="302" t="s">
        <v>576</v>
      </c>
      <c r="C3144" s="303"/>
      <c r="D3144" s="302" t="s">
        <v>577</v>
      </c>
      <c r="E3144" s="302" t="s">
        <v>578</v>
      </c>
      <c r="F3144" s="304" t="s">
        <v>579</v>
      </c>
    </row>
    <row r="3145" spans="1:6" hidden="1" x14ac:dyDescent="0.25">
      <c r="A3145" s="833" t="s">
        <v>22</v>
      </c>
      <c r="B3145" s="833"/>
      <c r="C3145" s="833"/>
      <c r="D3145" s="833"/>
      <c r="E3145" s="833"/>
      <c r="F3145" s="833"/>
    </row>
    <row r="3146" spans="1:6" hidden="1" x14ac:dyDescent="0.25">
      <c r="A3146" s="93">
        <v>1</v>
      </c>
      <c r="B3146" s="126" t="s">
        <v>3544</v>
      </c>
      <c r="C3146" s="127" t="s">
        <v>22</v>
      </c>
      <c r="D3146" s="126" t="s">
        <v>9</v>
      </c>
      <c r="E3146" s="126"/>
      <c r="F3146" s="126"/>
    </row>
    <row r="3147" spans="1:6" hidden="1" x14ac:dyDescent="0.25">
      <c r="A3147" s="93">
        <v>2</v>
      </c>
      <c r="B3147" s="126" t="s">
        <v>5987</v>
      </c>
      <c r="C3147" s="127" t="s">
        <v>22</v>
      </c>
      <c r="D3147" s="126" t="s">
        <v>20</v>
      </c>
      <c r="E3147" s="126"/>
      <c r="F3147" s="126"/>
    </row>
    <row r="3148" spans="1:6" hidden="1" x14ac:dyDescent="0.25">
      <c r="A3148" s="93">
        <v>3</v>
      </c>
      <c r="B3148" s="126"/>
      <c r="C3148" s="127"/>
      <c r="D3148" s="126"/>
      <c r="E3148" s="126"/>
      <c r="F3148" s="126"/>
    </row>
    <row r="3149" spans="1:6" hidden="1" x14ac:dyDescent="0.25">
      <c r="A3149" s="833" t="s">
        <v>13</v>
      </c>
      <c r="B3149" s="833"/>
      <c r="C3149" s="833"/>
      <c r="D3149" s="833"/>
      <c r="E3149" s="833"/>
      <c r="F3149" s="833"/>
    </row>
    <row r="3150" spans="1:6" hidden="1" x14ac:dyDescent="0.25">
      <c r="A3150" s="133">
        <v>1</v>
      </c>
      <c r="B3150" s="126" t="s">
        <v>4772</v>
      </c>
      <c r="C3150" s="127" t="s">
        <v>13</v>
      </c>
      <c r="D3150" s="126" t="s">
        <v>155</v>
      </c>
      <c r="E3150" s="126"/>
      <c r="F3150" s="126"/>
    </row>
    <row r="3151" spans="1:6" hidden="1" x14ac:dyDescent="0.25">
      <c r="A3151" s="133">
        <v>2</v>
      </c>
      <c r="B3151" s="126" t="s">
        <v>5989</v>
      </c>
      <c r="C3151" s="127" t="s">
        <v>13</v>
      </c>
      <c r="D3151" s="126" t="s">
        <v>9</v>
      </c>
      <c r="E3151" s="126"/>
      <c r="F3151" s="126"/>
    </row>
    <row r="3152" spans="1:6" hidden="1" x14ac:dyDescent="0.25">
      <c r="A3152" s="833" t="s">
        <v>28</v>
      </c>
      <c r="B3152" s="833"/>
      <c r="C3152" s="833"/>
      <c r="D3152" s="833"/>
      <c r="E3152" s="833"/>
      <c r="F3152" s="833"/>
    </row>
    <row r="3153" spans="1:6" hidden="1" x14ac:dyDescent="0.25">
      <c r="A3153" s="93">
        <v>1</v>
      </c>
      <c r="B3153" s="72"/>
      <c r="C3153" s="127"/>
      <c r="D3153" s="126"/>
      <c r="E3153" s="126"/>
      <c r="F3153" s="126"/>
    </row>
    <row r="3154" spans="1:6" hidden="1" x14ac:dyDescent="0.25">
      <c r="A3154" s="85">
        <v>2</v>
      </c>
      <c r="B3154" s="72"/>
      <c r="C3154" s="73"/>
      <c r="D3154" s="72"/>
      <c r="E3154" s="22"/>
      <c r="F3154" s="442"/>
    </row>
    <row r="3155" spans="1:6" hidden="1" x14ac:dyDescent="0.25">
      <c r="A3155" s="830" t="s">
        <v>17</v>
      </c>
      <c r="B3155" s="831"/>
      <c r="C3155" s="831"/>
      <c r="D3155" s="831"/>
      <c r="E3155" s="831"/>
      <c r="F3155" s="832"/>
    </row>
    <row r="3156" spans="1:6" hidden="1" x14ac:dyDescent="0.25">
      <c r="A3156" s="93">
        <v>1</v>
      </c>
      <c r="B3156" s="85"/>
      <c r="C3156" s="85"/>
      <c r="D3156" s="85"/>
      <c r="E3156" s="85"/>
      <c r="F3156" s="85"/>
    </row>
    <row r="3157" spans="1:6" hidden="1" x14ac:dyDescent="0.25">
      <c r="A3157" s="85"/>
      <c r="B3157" s="85"/>
      <c r="C3157" s="85"/>
      <c r="D3157" s="85"/>
      <c r="E3157" s="85"/>
      <c r="F3157" s="85"/>
    </row>
    <row r="3158" spans="1:6" hidden="1" x14ac:dyDescent="0.25">
      <c r="A3158" s="830" t="s">
        <v>4</v>
      </c>
      <c r="B3158" s="831"/>
      <c r="C3158" s="831"/>
      <c r="D3158" s="831"/>
      <c r="E3158" s="831"/>
      <c r="F3158" s="832"/>
    </row>
    <row r="3159" spans="1:6" hidden="1" x14ac:dyDescent="0.25">
      <c r="A3159" s="93">
        <v>1</v>
      </c>
      <c r="B3159" s="85" t="s">
        <v>68</v>
      </c>
      <c r="C3159" s="85" t="s">
        <v>890</v>
      </c>
      <c r="D3159" s="85" t="s">
        <v>155</v>
      </c>
      <c r="E3159" s="85"/>
      <c r="F3159" s="85"/>
    </row>
    <row r="3160" spans="1:6" hidden="1" x14ac:dyDescent="0.25">
      <c r="A3160" s="93">
        <v>2</v>
      </c>
      <c r="B3160" s="85"/>
      <c r="C3160" s="85"/>
      <c r="D3160" s="85"/>
      <c r="E3160" s="85"/>
      <c r="F3160" s="85"/>
    </row>
    <row r="3161" spans="1:6" hidden="1" x14ac:dyDescent="0.25">
      <c r="A3161" s="830" t="s">
        <v>72</v>
      </c>
      <c r="B3161" s="831"/>
      <c r="C3161" s="831"/>
      <c r="D3161" s="831"/>
      <c r="E3161" s="831"/>
      <c r="F3161" s="832"/>
    </row>
    <row r="3162" spans="1:6" hidden="1" x14ac:dyDescent="0.25">
      <c r="A3162" s="93">
        <v>1</v>
      </c>
      <c r="B3162" s="85"/>
      <c r="C3162" s="85"/>
      <c r="D3162" s="85"/>
      <c r="E3162" s="85"/>
      <c r="F3162" s="85"/>
    </row>
    <row r="3163" spans="1:6" hidden="1" x14ac:dyDescent="0.25">
      <c r="A3163" s="85"/>
      <c r="B3163" s="85"/>
      <c r="C3163" s="85"/>
      <c r="D3163" s="85"/>
      <c r="E3163" s="85"/>
      <c r="F3163" s="85"/>
    </row>
    <row r="3164" spans="1:6" hidden="1" x14ac:dyDescent="0.25">
      <c r="A3164" s="830" t="s">
        <v>21</v>
      </c>
      <c r="B3164" s="831"/>
      <c r="C3164" s="831"/>
      <c r="D3164" s="831"/>
      <c r="E3164" s="831"/>
      <c r="F3164" s="832"/>
    </row>
    <row r="3165" spans="1:6" hidden="1" x14ac:dyDescent="0.25">
      <c r="A3165" s="93">
        <v>1</v>
      </c>
      <c r="B3165" s="85" t="s">
        <v>3603</v>
      </c>
      <c r="C3165" s="85" t="s">
        <v>21</v>
      </c>
      <c r="D3165" s="85" t="s">
        <v>9</v>
      </c>
      <c r="E3165" s="85"/>
      <c r="F3165" s="85"/>
    </row>
    <row r="3166" spans="1:6" hidden="1" x14ac:dyDescent="0.25">
      <c r="A3166" s="93">
        <v>2</v>
      </c>
      <c r="B3166" s="85"/>
      <c r="C3166" s="85"/>
      <c r="D3166" s="85"/>
      <c r="E3166" s="85"/>
      <c r="F3166" s="85"/>
    </row>
    <row r="3167" spans="1:6" hidden="1" x14ac:dyDescent="0.25">
      <c r="A3167" s="93"/>
      <c r="B3167" s="85"/>
      <c r="C3167" s="85"/>
      <c r="D3167" s="85"/>
      <c r="E3167" s="85"/>
      <c r="F3167" s="85"/>
    </row>
    <row r="3168" spans="1:6" hidden="1" x14ac:dyDescent="0.25">
      <c r="A3168" s="93"/>
      <c r="B3168" s="85"/>
      <c r="C3168" s="85"/>
      <c r="D3168" s="85"/>
      <c r="E3168" s="85"/>
      <c r="F3168" s="85"/>
    </row>
    <row r="3169" spans="1:6" hidden="1" x14ac:dyDescent="0.25">
      <c r="A3169" s="830" t="s">
        <v>5855</v>
      </c>
      <c r="B3169" s="831"/>
      <c r="C3169" s="831"/>
      <c r="D3169" s="831"/>
      <c r="E3169" s="831"/>
      <c r="F3169" s="832"/>
    </row>
    <row r="3170" spans="1:6" hidden="1" x14ac:dyDescent="0.25">
      <c r="A3170" s="85">
        <v>1</v>
      </c>
      <c r="B3170" s="85"/>
      <c r="C3170" s="85"/>
      <c r="D3170" s="85"/>
      <c r="E3170" s="85"/>
      <c r="F3170" s="85"/>
    </row>
    <row r="3171" spans="1:6" hidden="1" x14ac:dyDescent="0.25">
      <c r="A3171" s="85"/>
      <c r="B3171" s="85"/>
      <c r="C3171" s="85"/>
      <c r="D3171" s="85"/>
      <c r="E3171" s="85"/>
      <c r="F3171" s="85"/>
    </row>
    <row r="3172" spans="1:6" hidden="1" x14ac:dyDescent="0.25"/>
    <row r="3173" spans="1:6" hidden="1" x14ac:dyDescent="0.25"/>
    <row r="3174" spans="1:6" hidden="1" x14ac:dyDescent="0.25"/>
    <row r="3175" spans="1:6" hidden="1" x14ac:dyDescent="0.25"/>
    <row r="3176" spans="1:6" hidden="1" x14ac:dyDescent="0.25"/>
    <row r="3177" spans="1:6" hidden="1" x14ac:dyDescent="0.25"/>
    <row r="3178" spans="1:6" hidden="1" x14ac:dyDescent="0.25">
      <c r="A3178" s="189"/>
      <c r="B3178" s="190" t="s">
        <v>591</v>
      </c>
      <c r="C3178" s="191" t="s">
        <v>5867</v>
      </c>
      <c r="D3178" s="190"/>
      <c r="E3178" s="190"/>
      <c r="F3178" s="192"/>
    </row>
    <row r="3179" spans="1:6" hidden="1" x14ac:dyDescent="0.25">
      <c r="A3179" s="193" t="s">
        <v>580</v>
      </c>
      <c r="B3179" s="194" t="s">
        <v>576</v>
      </c>
      <c r="C3179" s="195"/>
      <c r="D3179" s="194" t="s">
        <v>577</v>
      </c>
      <c r="E3179" s="194" t="s">
        <v>1422</v>
      </c>
      <c r="F3179" s="196" t="s">
        <v>579</v>
      </c>
    </row>
    <row r="3180" spans="1:6" hidden="1" x14ac:dyDescent="0.25">
      <c r="A3180" s="833" t="s">
        <v>22</v>
      </c>
      <c r="B3180" s="833"/>
      <c r="C3180" s="833"/>
      <c r="D3180" s="833"/>
      <c r="E3180" s="833"/>
      <c r="F3180" s="833"/>
    </row>
    <row r="3181" spans="1:6" hidden="1" x14ac:dyDescent="0.25">
      <c r="A3181" s="93">
        <v>1</v>
      </c>
      <c r="B3181" s="126"/>
      <c r="C3181" s="127"/>
      <c r="D3181" s="126"/>
      <c r="E3181" s="126"/>
      <c r="F3181" s="126"/>
    </row>
    <row r="3182" spans="1:6" hidden="1" x14ac:dyDescent="0.25">
      <c r="A3182" s="93">
        <v>2</v>
      </c>
      <c r="B3182" s="126"/>
      <c r="C3182" s="127"/>
      <c r="D3182" s="126"/>
      <c r="E3182" s="126"/>
      <c r="F3182" s="126"/>
    </row>
    <row r="3183" spans="1:6" hidden="1" x14ac:dyDescent="0.25">
      <c r="A3183" s="93">
        <v>3</v>
      </c>
      <c r="B3183" s="126"/>
      <c r="C3183" s="127"/>
      <c r="D3183" s="126"/>
      <c r="E3183" s="126"/>
      <c r="F3183" s="126"/>
    </row>
    <row r="3184" spans="1:6" hidden="1" x14ac:dyDescent="0.25">
      <c r="A3184" s="833" t="s">
        <v>13</v>
      </c>
      <c r="B3184" s="833"/>
      <c r="C3184" s="833"/>
      <c r="D3184" s="833"/>
      <c r="E3184" s="833"/>
      <c r="F3184" s="833"/>
    </row>
    <row r="3185" spans="1:6" hidden="1" x14ac:dyDescent="0.25">
      <c r="A3185" s="133">
        <v>1</v>
      </c>
      <c r="B3185" s="126"/>
      <c r="C3185" s="127"/>
      <c r="D3185" s="126"/>
      <c r="E3185" s="126"/>
      <c r="F3185" s="126"/>
    </row>
    <row r="3186" spans="1:6" hidden="1" x14ac:dyDescent="0.25">
      <c r="A3186" s="133">
        <v>2</v>
      </c>
      <c r="B3186" s="126"/>
      <c r="C3186" s="127"/>
      <c r="D3186" s="126"/>
      <c r="E3186" s="126"/>
      <c r="F3186" s="126"/>
    </row>
    <row r="3187" spans="1:6" hidden="1" x14ac:dyDescent="0.25">
      <c r="A3187" s="833" t="s">
        <v>28</v>
      </c>
      <c r="B3187" s="833"/>
      <c r="C3187" s="833"/>
      <c r="D3187" s="833"/>
      <c r="E3187" s="833"/>
      <c r="F3187" s="833"/>
    </row>
    <row r="3188" spans="1:6" hidden="1" x14ac:dyDescent="0.25">
      <c r="A3188" s="93">
        <v>1</v>
      </c>
      <c r="B3188" s="72"/>
      <c r="C3188" s="127"/>
      <c r="D3188" s="126"/>
      <c r="E3188" s="126"/>
      <c r="F3188" s="126"/>
    </row>
    <row r="3189" spans="1:6" hidden="1" x14ac:dyDescent="0.25">
      <c r="A3189" s="93">
        <v>2</v>
      </c>
      <c r="B3189" s="72"/>
      <c r="C3189" s="73"/>
      <c r="D3189" s="72"/>
      <c r="E3189" s="22"/>
      <c r="F3189" s="442"/>
    </row>
    <row r="3190" spans="1:6" hidden="1" x14ac:dyDescent="0.25">
      <c r="A3190" s="830" t="s">
        <v>17</v>
      </c>
      <c r="B3190" s="831"/>
      <c r="C3190" s="831"/>
      <c r="D3190" s="831"/>
      <c r="E3190" s="831"/>
      <c r="F3190" s="832"/>
    </row>
    <row r="3191" spans="1:6" hidden="1" x14ac:dyDescent="0.25">
      <c r="A3191" s="93">
        <v>1</v>
      </c>
      <c r="B3191" s="85"/>
      <c r="C3191" s="85"/>
      <c r="D3191" s="85"/>
      <c r="E3191" s="85"/>
      <c r="F3191" s="85"/>
    </row>
    <row r="3192" spans="1:6" hidden="1" x14ac:dyDescent="0.25">
      <c r="A3192" s="85"/>
      <c r="B3192" s="85"/>
      <c r="C3192" s="85"/>
      <c r="D3192" s="85"/>
      <c r="E3192" s="85"/>
      <c r="F3192" s="85"/>
    </row>
    <row r="3193" spans="1:6" hidden="1" x14ac:dyDescent="0.25">
      <c r="A3193" s="830" t="s">
        <v>4</v>
      </c>
      <c r="B3193" s="831"/>
      <c r="C3193" s="831"/>
      <c r="D3193" s="831"/>
      <c r="E3193" s="831"/>
      <c r="F3193" s="832"/>
    </row>
    <row r="3194" spans="1:6" hidden="1" x14ac:dyDescent="0.25">
      <c r="A3194" s="93">
        <v>1</v>
      </c>
      <c r="B3194" s="85"/>
      <c r="C3194" s="85"/>
      <c r="D3194" s="85"/>
      <c r="E3194" s="85"/>
      <c r="F3194" s="85"/>
    </row>
    <row r="3195" spans="1:6" hidden="1" x14ac:dyDescent="0.25">
      <c r="A3195" s="93">
        <v>2</v>
      </c>
      <c r="B3195" s="85"/>
      <c r="C3195" s="85"/>
      <c r="D3195" s="85"/>
      <c r="E3195" s="85"/>
      <c r="F3195" s="85"/>
    </row>
    <row r="3196" spans="1:6" hidden="1" x14ac:dyDescent="0.25">
      <c r="A3196" s="830" t="s">
        <v>72</v>
      </c>
      <c r="B3196" s="831"/>
      <c r="C3196" s="831"/>
      <c r="D3196" s="831"/>
      <c r="E3196" s="831"/>
      <c r="F3196" s="832"/>
    </row>
    <row r="3197" spans="1:6" hidden="1" x14ac:dyDescent="0.25">
      <c r="A3197" s="93">
        <v>1</v>
      </c>
      <c r="B3197" s="85"/>
      <c r="C3197" s="85"/>
      <c r="D3197" s="85"/>
      <c r="E3197" s="85"/>
      <c r="F3197" s="85"/>
    </row>
    <row r="3198" spans="1:6" hidden="1" x14ac:dyDescent="0.25">
      <c r="A3198" s="85"/>
      <c r="B3198" s="85"/>
      <c r="C3198" s="85"/>
      <c r="D3198" s="85"/>
      <c r="E3198" s="85"/>
      <c r="F3198" s="85"/>
    </row>
    <row r="3199" spans="1:6" hidden="1" x14ac:dyDescent="0.25">
      <c r="A3199" s="830" t="s">
        <v>21</v>
      </c>
      <c r="B3199" s="831"/>
      <c r="C3199" s="831"/>
      <c r="D3199" s="831"/>
      <c r="E3199" s="831"/>
      <c r="F3199" s="832"/>
    </row>
    <row r="3200" spans="1:6" hidden="1" x14ac:dyDescent="0.25">
      <c r="A3200" s="93">
        <v>1</v>
      </c>
      <c r="B3200" s="85" t="s">
        <v>1229</v>
      </c>
      <c r="C3200" s="85" t="s">
        <v>21</v>
      </c>
      <c r="D3200" s="85" t="s">
        <v>9</v>
      </c>
      <c r="E3200" s="85"/>
      <c r="F3200" s="85"/>
    </row>
    <row r="3201" spans="1:6" hidden="1" x14ac:dyDescent="0.25">
      <c r="A3201" s="93">
        <v>2</v>
      </c>
      <c r="B3201" s="85" t="s">
        <v>5857</v>
      </c>
      <c r="C3201" s="85" t="s">
        <v>21</v>
      </c>
      <c r="D3201" s="85" t="s">
        <v>9</v>
      </c>
      <c r="E3201" s="85"/>
      <c r="F3201" s="85"/>
    </row>
    <row r="3202" spans="1:6" hidden="1" x14ac:dyDescent="0.25">
      <c r="A3202" s="93">
        <v>3</v>
      </c>
      <c r="B3202" s="85" t="s">
        <v>4207</v>
      </c>
      <c r="C3202" s="85" t="s">
        <v>21</v>
      </c>
      <c r="D3202" s="85" t="s">
        <v>9</v>
      </c>
      <c r="E3202" s="85"/>
      <c r="F3202" s="85"/>
    </row>
    <row r="3203" spans="1:6" hidden="1" x14ac:dyDescent="0.25">
      <c r="A3203" s="93">
        <v>4</v>
      </c>
      <c r="B3203" s="85" t="s">
        <v>2612</v>
      </c>
      <c r="C3203" s="85" t="s">
        <v>21</v>
      </c>
      <c r="D3203" s="85" t="s">
        <v>20</v>
      </c>
      <c r="E3203" s="85"/>
      <c r="F3203" s="85"/>
    </row>
    <row r="3204" spans="1:6" hidden="1" x14ac:dyDescent="0.25">
      <c r="A3204" s="830" t="s">
        <v>343</v>
      </c>
      <c r="B3204" s="831"/>
      <c r="C3204" s="831"/>
      <c r="D3204" s="831"/>
      <c r="E3204" s="831"/>
      <c r="F3204" s="832"/>
    </row>
    <row r="3205" spans="1:6" hidden="1" x14ac:dyDescent="0.25">
      <c r="A3205" s="85">
        <v>1</v>
      </c>
      <c r="B3205" s="85"/>
      <c r="C3205" s="85"/>
      <c r="D3205" s="85"/>
      <c r="E3205" s="85"/>
      <c r="F3205" s="85"/>
    </row>
    <row r="3206" spans="1:6" hidden="1" x14ac:dyDescent="0.25">
      <c r="A3206" s="85"/>
      <c r="B3206" s="85"/>
      <c r="C3206" s="85"/>
      <c r="D3206" s="85"/>
      <c r="E3206" s="85"/>
      <c r="F3206" s="85"/>
    </row>
    <row r="3207" spans="1:6" hidden="1" x14ac:dyDescent="0.25"/>
    <row r="3208" spans="1:6" hidden="1" x14ac:dyDescent="0.25"/>
    <row r="3209" spans="1:6" hidden="1" x14ac:dyDescent="0.25"/>
    <row r="3210" spans="1:6" hidden="1" x14ac:dyDescent="0.25"/>
    <row r="3211" spans="1:6" hidden="1" x14ac:dyDescent="0.25"/>
    <row r="3212" spans="1:6" hidden="1" x14ac:dyDescent="0.25"/>
    <row r="3213" spans="1:6" hidden="1" x14ac:dyDescent="0.25"/>
    <row r="3214" spans="1:6" hidden="1" x14ac:dyDescent="0.25">
      <c r="A3214" s="305"/>
      <c r="B3214" s="31" t="s">
        <v>43</v>
      </c>
      <c r="C3214" s="30">
        <v>44148</v>
      </c>
      <c r="D3214" s="31"/>
      <c r="E3214" s="31"/>
      <c r="F3214" s="306"/>
    </row>
    <row r="3215" spans="1:6" hidden="1" x14ac:dyDescent="0.25">
      <c r="A3215" s="307" t="s">
        <v>580</v>
      </c>
      <c r="B3215" s="308" t="s">
        <v>576</v>
      </c>
      <c r="C3215" s="309"/>
      <c r="D3215" s="308" t="s">
        <v>577</v>
      </c>
      <c r="E3215" s="308" t="s">
        <v>578</v>
      </c>
      <c r="F3215" s="310" t="s">
        <v>579</v>
      </c>
    </row>
    <row r="3216" spans="1:6" hidden="1" x14ac:dyDescent="0.25">
      <c r="A3216" s="814" t="s">
        <v>22</v>
      </c>
      <c r="B3216" s="814"/>
      <c r="C3216" s="814"/>
      <c r="D3216" s="814"/>
      <c r="E3216" s="814"/>
      <c r="F3216" s="814"/>
    </row>
    <row r="3217" spans="1:6" hidden="1" x14ac:dyDescent="0.25">
      <c r="A3217" s="93">
        <v>1</v>
      </c>
      <c r="B3217" s="126"/>
      <c r="C3217" s="127"/>
      <c r="D3217" s="126"/>
      <c r="E3217" s="126"/>
      <c r="F3217" s="126"/>
    </row>
    <row r="3218" spans="1:6" hidden="1" x14ac:dyDescent="0.25">
      <c r="A3218" s="93">
        <v>2</v>
      </c>
      <c r="B3218" s="126"/>
      <c r="C3218" s="127"/>
      <c r="D3218" s="126"/>
      <c r="E3218" s="126"/>
      <c r="F3218" s="126"/>
    </row>
    <row r="3219" spans="1:6" hidden="1" x14ac:dyDescent="0.25">
      <c r="A3219" s="93">
        <v>3</v>
      </c>
      <c r="B3219" s="126"/>
      <c r="C3219" s="127"/>
      <c r="D3219" s="126"/>
      <c r="E3219" s="126"/>
      <c r="F3219" s="126"/>
    </row>
    <row r="3220" spans="1:6" hidden="1" x14ac:dyDescent="0.25">
      <c r="A3220" s="814" t="s">
        <v>13</v>
      </c>
      <c r="B3220" s="814"/>
      <c r="C3220" s="814"/>
      <c r="D3220" s="814"/>
      <c r="E3220" s="814"/>
      <c r="F3220" s="814"/>
    </row>
    <row r="3221" spans="1:6" hidden="1" x14ac:dyDescent="0.25">
      <c r="A3221" s="133">
        <v>1</v>
      </c>
      <c r="B3221" s="126"/>
      <c r="C3221" s="127"/>
      <c r="D3221" s="126"/>
      <c r="E3221" s="126"/>
      <c r="F3221" s="126"/>
    </row>
    <row r="3222" spans="1:6" hidden="1" x14ac:dyDescent="0.25">
      <c r="A3222" s="133">
        <v>2</v>
      </c>
      <c r="B3222" s="126"/>
      <c r="C3222" s="127"/>
      <c r="D3222" s="126"/>
      <c r="E3222" s="126"/>
      <c r="F3222" s="126"/>
    </row>
    <row r="3223" spans="1:6" hidden="1" x14ac:dyDescent="0.25">
      <c r="A3223" s="814" t="s">
        <v>28</v>
      </c>
      <c r="B3223" s="814"/>
      <c r="C3223" s="814"/>
      <c r="D3223" s="814"/>
      <c r="E3223" s="814"/>
      <c r="F3223" s="814"/>
    </row>
    <row r="3224" spans="1:6" hidden="1" x14ac:dyDescent="0.25">
      <c r="A3224" s="93">
        <v>1</v>
      </c>
      <c r="B3224" s="126"/>
      <c r="C3224" s="127"/>
      <c r="D3224" s="126"/>
      <c r="E3224" s="126"/>
      <c r="F3224" s="126"/>
    </row>
    <row r="3225" spans="1:6" hidden="1" x14ac:dyDescent="0.25">
      <c r="A3225" s="85"/>
      <c r="B3225" s="72"/>
      <c r="C3225" s="73"/>
      <c r="D3225" s="72"/>
      <c r="E3225" s="22"/>
      <c r="F3225" s="442"/>
    </row>
    <row r="3226" spans="1:6" hidden="1" x14ac:dyDescent="0.25">
      <c r="A3226" s="811" t="s">
        <v>17</v>
      </c>
      <c r="B3226" s="812"/>
      <c r="C3226" s="812"/>
      <c r="D3226" s="812"/>
      <c r="E3226" s="812"/>
      <c r="F3226" s="813"/>
    </row>
    <row r="3227" spans="1:6" hidden="1" x14ac:dyDescent="0.25">
      <c r="A3227" s="93">
        <v>1</v>
      </c>
      <c r="B3227" s="85"/>
      <c r="C3227" s="85"/>
      <c r="D3227" s="85"/>
      <c r="E3227" s="85"/>
      <c r="F3227" s="85"/>
    </row>
    <row r="3228" spans="1:6" hidden="1" x14ac:dyDescent="0.25">
      <c r="A3228" s="85"/>
      <c r="B3228" s="85"/>
      <c r="C3228" s="85"/>
      <c r="D3228" s="85"/>
      <c r="E3228" s="85"/>
      <c r="F3228" s="85"/>
    </row>
    <row r="3229" spans="1:6" hidden="1" x14ac:dyDescent="0.25">
      <c r="A3229" s="811" t="s">
        <v>4</v>
      </c>
      <c r="B3229" s="812"/>
      <c r="C3229" s="812"/>
      <c r="D3229" s="812"/>
      <c r="E3229" s="812"/>
      <c r="F3229" s="813"/>
    </row>
    <row r="3230" spans="1:6" hidden="1" x14ac:dyDescent="0.25">
      <c r="A3230" s="93">
        <v>1</v>
      </c>
      <c r="B3230" s="85"/>
      <c r="C3230" s="85"/>
      <c r="D3230" s="85"/>
      <c r="E3230" s="85"/>
      <c r="F3230" s="85"/>
    </row>
    <row r="3231" spans="1:6" hidden="1" x14ac:dyDescent="0.25">
      <c r="A3231" s="93">
        <v>2</v>
      </c>
      <c r="B3231" s="85"/>
      <c r="C3231" s="85"/>
      <c r="D3231" s="85"/>
      <c r="E3231" s="85"/>
      <c r="F3231" s="85"/>
    </row>
    <row r="3232" spans="1:6" hidden="1" x14ac:dyDescent="0.25">
      <c r="A3232" s="811" t="s">
        <v>72</v>
      </c>
      <c r="B3232" s="812"/>
      <c r="C3232" s="812"/>
      <c r="D3232" s="812"/>
      <c r="E3232" s="812"/>
      <c r="F3232" s="813"/>
    </row>
    <row r="3233" spans="1:6" hidden="1" x14ac:dyDescent="0.25">
      <c r="A3233" s="93">
        <v>1</v>
      </c>
      <c r="B3233" s="85"/>
      <c r="C3233" s="85"/>
      <c r="D3233" s="85"/>
      <c r="E3233" s="85"/>
      <c r="F3233" s="85"/>
    </row>
    <row r="3234" spans="1:6" hidden="1" x14ac:dyDescent="0.25">
      <c r="A3234" s="85"/>
      <c r="B3234" s="85"/>
      <c r="C3234" s="85"/>
      <c r="D3234" s="85"/>
      <c r="E3234" s="85"/>
      <c r="F3234" s="85"/>
    </row>
    <row r="3235" spans="1:6" hidden="1" x14ac:dyDescent="0.25">
      <c r="A3235" s="811" t="s">
        <v>21</v>
      </c>
      <c r="B3235" s="812"/>
      <c r="C3235" s="812"/>
      <c r="D3235" s="812"/>
      <c r="E3235" s="812"/>
      <c r="F3235" s="813"/>
    </row>
    <row r="3236" spans="1:6" hidden="1" x14ac:dyDescent="0.25">
      <c r="A3236" s="93">
        <v>1</v>
      </c>
      <c r="B3236" s="85"/>
      <c r="C3236" s="85"/>
      <c r="D3236" s="85"/>
      <c r="E3236" s="85"/>
      <c r="F3236" s="85"/>
    </row>
    <row r="3237" spans="1:6" hidden="1" x14ac:dyDescent="0.25">
      <c r="A3237" s="93">
        <v>2</v>
      </c>
      <c r="B3237" s="85"/>
      <c r="C3237" s="85"/>
      <c r="D3237" s="85"/>
      <c r="E3237" s="85"/>
      <c r="F3237" s="85"/>
    </row>
    <row r="3238" spans="1:6" hidden="1" x14ac:dyDescent="0.25">
      <c r="A3238" s="93">
        <v>3</v>
      </c>
      <c r="B3238" s="85"/>
      <c r="C3238" s="85"/>
      <c r="D3238" s="85"/>
      <c r="E3238" s="85"/>
      <c r="F3238" s="85"/>
    </row>
    <row r="3239" spans="1:6" hidden="1" x14ac:dyDescent="0.25">
      <c r="A3239" s="93">
        <v>4</v>
      </c>
      <c r="B3239" s="85"/>
      <c r="C3239" s="85"/>
      <c r="D3239" s="85"/>
      <c r="E3239" s="85"/>
      <c r="F3239" s="85"/>
    </row>
    <row r="3240" spans="1:6" hidden="1" x14ac:dyDescent="0.25">
      <c r="A3240" s="93">
        <v>5</v>
      </c>
      <c r="B3240" s="85"/>
      <c r="C3240" s="85"/>
      <c r="D3240" s="85"/>
      <c r="E3240" s="85"/>
      <c r="F3240" s="85"/>
    </row>
    <row r="3241" spans="1:6" hidden="1" x14ac:dyDescent="0.25">
      <c r="A3241" s="93">
        <v>6</v>
      </c>
      <c r="B3241" s="85"/>
      <c r="C3241" s="85"/>
      <c r="D3241" s="85"/>
      <c r="E3241" s="85"/>
      <c r="F3241" s="85"/>
    </row>
    <row r="3242" spans="1:6" hidden="1" x14ac:dyDescent="0.25">
      <c r="A3242" s="93">
        <v>7</v>
      </c>
      <c r="B3242" s="85"/>
      <c r="C3242" s="85"/>
      <c r="D3242" s="85"/>
      <c r="E3242" s="85"/>
      <c r="F3242" s="85"/>
    </row>
    <row r="3243" spans="1:6" hidden="1" x14ac:dyDescent="0.25">
      <c r="A3243" s="93">
        <v>8</v>
      </c>
      <c r="B3243" s="85"/>
      <c r="C3243" s="85"/>
      <c r="D3243" s="85"/>
      <c r="E3243" s="85"/>
      <c r="F3243" s="85"/>
    </row>
    <row r="3244" spans="1:6" hidden="1" x14ac:dyDescent="0.25">
      <c r="A3244" s="93">
        <v>9</v>
      </c>
      <c r="B3244" s="85"/>
      <c r="C3244" s="85"/>
      <c r="D3244" s="85"/>
      <c r="E3244" s="85"/>
      <c r="F3244" s="85"/>
    </row>
    <row r="3245" spans="1:6" hidden="1" x14ac:dyDescent="0.25">
      <c r="A3245" s="93">
        <v>10</v>
      </c>
      <c r="B3245" s="85"/>
      <c r="C3245" s="85"/>
      <c r="D3245" s="85"/>
      <c r="E3245" s="85"/>
      <c r="F3245" s="85"/>
    </row>
    <row r="3246" spans="1:6" hidden="1" x14ac:dyDescent="0.25">
      <c r="A3246" s="811" t="s">
        <v>343</v>
      </c>
      <c r="B3246" s="812"/>
      <c r="C3246" s="812"/>
      <c r="D3246" s="812"/>
      <c r="E3246" s="812"/>
      <c r="F3246" s="813"/>
    </row>
    <row r="3247" spans="1:6" hidden="1" x14ac:dyDescent="0.25">
      <c r="A3247" s="85">
        <v>1</v>
      </c>
      <c r="B3247" s="85"/>
      <c r="C3247" s="85"/>
      <c r="D3247" s="85"/>
      <c r="E3247" s="85"/>
      <c r="F3247" s="85"/>
    </row>
    <row r="3248" spans="1:6" hidden="1" x14ac:dyDescent="0.25">
      <c r="A3248" s="85">
        <v>2</v>
      </c>
      <c r="B3248" s="85"/>
      <c r="C3248" s="85"/>
      <c r="D3248" s="85"/>
      <c r="E3248" s="85"/>
      <c r="F3248" s="85"/>
    </row>
    <row r="3249" spans="1:6" hidden="1" x14ac:dyDescent="0.25"/>
    <row r="3250" spans="1:6" hidden="1" x14ac:dyDescent="0.25"/>
    <row r="3251" spans="1:6" hidden="1" x14ac:dyDescent="0.25"/>
    <row r="3252" spans="1:6" hidden="1" x14ac:dyDescent="0.25"/>
    <row r="3253" spans="1:6" hidden="1" x14ac:dyDescent="0.25"/>
    <row r="3254" spans="1:6" hidden="1" x14ac:dyDescent="0.25">
      <c r="A3254" s="299"/>
      <c r="B3254" s="61" t="s">
        <v>63</v>
      </c>
      <c r="C3254" s="62">
        <v>44149</v>
      </c>
      <c r="D3254" s="61"/>
      <c r="E3254" s="61"/>
      <c r="F3254" s="300"/>
    </row>
    <row r="3255" spans="1:6" hidden="1" x14ac:dyDescent="0.25">
      <c r="A3255" s="301" t="s">
        <v>580</v>
      </c>
      <c r="B3255" s="302" t="s">
        <v>576</v>
      </c>
      <c r="C3255" s="303"/>
      <c r="D3255" s="302" t="s">
        <v>577</v>
      </c>
      <c r="E3255" s="302" t="s">
        <v>578</v>
      </c>
      <c r="F3255" s="304" t="s">
        <v>579</v>
      </c>
    </row>
    <row r="3256" spans="1:6" hidden="1" x14ac:dyDescent="0.25">
      <c r="A3256" s="833" t="s">
        <v>22</v>
      </c>
      <c r="B3256" s="833"/>
      <c r="C3256" s="833"/>
      <c r="D3256" s="833"/>
      <c r="E3256" s="833"/>
      <c r="F3256" s="833"/>
    </row>
    <row r="3257" spans="1:6" hidden="1" x14ac:dyDescent="0.25">
      <c r="A3257" s="93">
        <v>1</v>
      </c>
      <c r="B3257" s="126"/>
      <c r="C3257" s="127"/>
      <c r="D3257" s="126"/>
      <c r="E3257" s="126"/>
      <c r="F3257" s="126"/>
    </row>
    <row r="3258" spans="1:6" hidden="1" x14ac:dyDescent="0.25">
      <c r="A3258" s="93">
        <v>2</v>
      </c>
      <c r="B3258" s="126"/>
      <c r="C3258" s="127"/>
      <c r="D3258" s="126"/>
      <c r="E3258" s="126"/>
      <c r="F3258" s="126"/>
    </row>
    <row r="3259" spans="1:6" hidden="1" x14ac:dyDescent="0.25">
      <c r="A3259" s="93">
        <v>3</v>
      </c>
      <c r="B3259" s="126"/>
      <c r="C3259" s="127"/>
      <c r="D3259" s="126"/>
      <c r="E3259" s="126"/>
      <c r="F3259" s="126"/>
    </row>
    <row r="3260" spans="1:6" hidden="1" x14ac:dyDescent="0.25">
      <c r="A3260" s="833" t="s">
        <v>13</v>
      </c>
      <c r="B3260" s="833"/>
      <c r="C3260" s="833"/>
      <c r="D3260" s="833"/>
      <c r="E3260" s="833"/>
      <c r="F3260" s="833"/>
    </row>
    <row r="3261" spans="1:6" hidden="1" x14ac:dyDescent="0.25">
      <c r="A3261" s="133">
        <v>1</v>
      </c>
      <c r="B3261" s="126" t="s">
        <v>6106</v>
      </c>
      <c r="C3261" s="127" t="s">
        <v>13</v>
      </c>
      <c r="D3261" s="126" t="s">
        <v>20</v>
      </c>
      <c r="E3261" s="126"/>
      <c r="F3261" s="126"/>
    </row>
    <row r="3262" spans="1:6" hidden="1" x14ac:dyDescent="0.25">
      <c r="A3262" s="133">
        <v>2</v>
      </c>
      <c r="B3262" s="126" t="s">
        <v>6106</v>
      </c>
      <c r="C3262" s="127" t="s">
        <v>13</v>
      </c>
      <c r="D3262" s="126" t="s">
        <v>20</v>
      </c>
      <c r="E3262" s="126"/>
      <c r="F3262" s="126"/>
    </row>
    <row r="3263" spans="1:6" hidden="1" x14ac:dyDescent="0.25">
      <c r="A3263" s="833" t="s">
        <v>28</v>
      </c>
      <c r="B3263" s="833"/>
      <c r="C3263" s="833"/>
      <c r="D3263" s="833"/>
      <c r="E3263" s="833"/>
      <c r="F3263" s="833"/>
    </row>
    <row r="3264" spans="1:6" hidden="1" x14ac:dyDescent="0.25">
      <c r="A3264" s="93">
        <v>1</v>
      </c>
      <c r="B3264" s="72"/>
      <c r="C3264" s="127"/>
      <c r="D3264" s="126"/>
      <c r="E3264" s="126"/>
      <c r="F3264" s="126"/>
    </row>
    <row r="3265" spans="1:6" hidden="1" x14ac:dyDescent="0.25">
      <c r="A3265" s="93">
        <v>2</v>
      </c>
      <c r="B3265" s="72"/>
      <c r="C3265" s="73"/>
      <c r="D3265" s="72"/>
      <c r="E3265" s="22"/>
      <c r="F3265" s="442"/>
    </row>
    <row r="3266" spans="1:6" hidden="1" x14ac:dyDescent="0.25">
      <c r="A3266" s="830" t="s">
        <v>17</v>
      </c>
      <c r="B3266" s="831"/>
      <c r="C3266" s="831"/>
      <c r="D3266" s="831"/>
      <c r="E3266" s="831"/>
      <c r="F3266" s="832"/>
    </row>
    <row r="3267" spans="1:6" hidden="1" x14ac:dyDescent="0.25">
      <c r="A3267" s="93">
        <v>1</v>
      </c>
      <c r="B3267" s="85"/>
      <c r="C3267" s="85"/>
      <c r="D3267" s="85"/>
      <c r="E3267" s="85"/>
      <c r="F3267" s="85"/>
    </row>
    <row r="3268" spans="1:6" hidden="1" x14ac:dyDescent="0.25">
      <c r="A3268" s="85"/>
      <c r="B3268" s="85"/>
      <c r="C3268" s="85"/>
      <c r="D3268" s="85"/>
      <c r="E3268" s="85"/>
      <c r="F3268" s="85"/>
    </row>
    <row r="3269" spans="1:6" hidden="1" x14ac:dyDescent="0.25">
      <c r="A3269" s="830" t="s">
        <v>4</v>
      </c>
      <c r="B3269" s="831"/>
      <c r="C3269" s="831"/>
      <c r="D3269" s="831"/>
      <c r="E3269" s="831"/>
      <c r="F3269" s="832"/>
    </row>
    <row r="3270" spans="1:6" hidden="1" x14ac:dyDescent="0.25">
      <c r="A3270" s="93">
        <v>1</v>
      </c>
      <c r="B3270" s="85" t="s">
        <v>557</v>
      </c>
      <c r="C3270" s="85" t="s">
        <v>4</v>
      </c>
      <c r="D3270" s="85" t="s">
        <v>20</v>
      </c>
      <c r="E3270" s="85"/>
      <c r="F3270" s="85"/>
    </row>
    <row r="3271" spans="1:6" hidden="1" x14ac:dyDescent="0.25">
      <c r="A3271" s="93">
        <v>2</v>
      </c>
      <c r="B3271" s="85" t="s">
        <v>3636</v>
      </c>
      <c r="C3271" s="85" t="s">
        <v>4</v>
      </c>
      <c r="D3271" s="85" t="s">
        <v>20</v>
      </c>
      <c r="E3271" s="85"/>
      <c r="F3271" s="85"/>
    </row>
    <row r="3272" spans="1:6" hidden="1" x14ac:dyDescent="0.25">
      <c r="A3272" s="830" t="s">
        <v>72</v>
      </c>
      <c r="B3272" s="831"/>
      <c r="C3272" s="831"/>
      <c r="D3272" s="831"/>
      <c r="E3272" s="831"/>
      <c r="F3272" s="832"/>
    </row>
    <row r="3273" spans="1:6" hidden="1" x14ac:dyDescent="0.25">
      <c r="A3273" s="93">
        <v>1</v>
      </c>
      <c r="B3273" s="85"/>
      <c r="C3273" s="85"/>
      <c r="D3273" s="85"/>
      <c r="E3273" s="85"/>
      <c r="F3273" s="85"/>
    </row>
    <row r="3274" spans="1:6" hidden="1" x14ac:dyDescent="0.25">
      <c r="A3274" s="85"/>
      <c r="B3274" s="85"/>
      <c r="C3274" s="85"/>
      <c r="D3274" s="85"/>
      <c r="E3274" s="85"/>
      <c r="F3274" s="85"/>
    </row>
    <row r="3275" spans="1:6" hidden="1" x14ac:dyDescent="0.25">
      <c r="A3275" s="830" t="s">
        <v>21</v>
      </c>
      <c r="B3275" s="831"/>
      <c r="C3275" s="831"/>
      <c r="D3275" s="831"/>
      <c r="E3275" s="831"/>
      <c r="F3275" s="832"/>
    </row>
    <row r="3276" spans="1:6" hidden="1" x14ac:dyDescent="0.25">
      <c r="A3276" s="93">
        <v>1</v>
      </c>
      <c r="B3276" s="85" t="s">
        <v>6068</v>
      </c>
      <c r="C3276" s="85" t="s">
        <v>21</v>
      </c>
      <c r="D3276" s="85" t="s">
        <v>9</v>
      </c>
      <c r="E3276" s="85"/>
      <c r="F3276" s="85"/>
    </row>
    <row r="3277" spans="1:6" hidden="1" x14ac:dyDescent="0.25">
      <c r="A3277" s="93">
        <v>2</v>
      </c>
      <c r="B3277" s="85" t="s">
        <v>2761</v>
      </c>
      <c r="C3277" s="85" t="s">
        <v>21</v>
      </c>
      <c r="D3277" s="85" t="s">
        <v>9</v>
      </c>
      <c r="E3277" s="85"/>
      <c r="F3277" s="85"/>
    </row>
    <row r="3278" spans="1:6" hidden="1" x14ac:dyDescent="0.25">
      <c r="A3278" s="93">
        <v>3</v>
      </c>
      <c r="B3278" s="85" t="s">
        <v>2883</v>
      </c>
      <c r="C3278" s="85" t="s">
        <v>21</v>
      </c>
      <c r="D3278" s="85" t="s">
        <v>5</v>
      </c>
      <c r="E3278" s="85"/>
      <c r="F3278" s="85"/>
    </row>
    <row r="3279" spans="1:6" hidden="1" x14ac:dyDescent="0.25">
      <c r="A3279" s="93">
        <v>4</v>
      </c>
      <c r="B3279" s="85" t="s">
        <v>6078</v>
      </c>
      <c r="C3279" s="85" t="s">
        <v>21</v>
      </c>
      <c r="D3279" s="85" t="s">
        <v>20</v>
      </c>
      <c r="E3279" s="85"/>
      <c r="F3279" s="85"/>
    </row>
    <row r="3280" spans="1:6" hidden="1" x14ac:dyDescent="0.25">
      <c r="A3280" s="93">
        <v>5</v>
      </c>
      <c r="B3280" s="85" t="s">
        <v>1924</v>
      </c>
      <c r="C3280" s="85" t="s">
        <v>21</v>
      </c>
      <c r="D3280" s="85" t="s">
        <v>9</v>
      </c>
      <c r="E3280" s="85"/>
      <c r="F3280" s="85"/>
    </row>
    <row r="3281" spans="1:6" hidden="1" x14ac:dyDescent="0.25">
      <c r="A3281" s="830" t="s">
        <v>5855</v>
      </c>
      <c r="B3281" s="831"/>
      <c r="C3281" s="831"/>
      <c r="D3281" s="831"/>
      <c r="E3281" s="831"/>
      <c r="F3281" s="832"/>
    </row>
    <row r="3282" spans="1:6" hidden="1" x14ac:dyDescent="0.25">
      <c r="A3282" s="93">
        <v>1</v>
      </c>
      <c r="B3282" s="85"/>
      <c r="C3282" s="85"/>
      <c r="D3282" s="85"/>
      <c r="E3282" s="85"/>
      <c r="F3282" s="85"/>
    </row>
    <row r="3283" spans="1:6" hidden="1" x14ac:dyDescent="0.25">
      <c r="A3283" s="85"/>
      <c r="B3283" s="85"/>
      <c r="C3283" s="85"/>
      <c r="D3283" s="85"/>
      <c r="E3283" s="85"/>
      <c r="F3283" s="85"/>
    </row>
    <row r="3284" spans="1:6" hidden="1" x14ac:dyDescent="0.25"/>
    <row r="3285" spans="1:6" hidden="1" x14ac:dyDescent="0.25"/>
    <row r="3286" spans="1:6" ht="12" hidden="1" customHeight="1" x14ac:dyDescent="0.25"/>
    <row r="3287" spans="1:6" hidden="1" x14ac:dyDescent="0.25"/>
    <row r="3288" spans="1:6" hidden="1" x14ac:dyDescent="0.25"/>
    <row r="3289" spans="1:6" hidden="1" x14ac:dyDescent="0.25"/>
    <row r="3290" spans="1:6" hidden="1" x14ac:dyDescent="0.25">
      <c r="A3290" s="189"/>
      <c r="B3290" s="190" t="s">
        <v>591</v>
      </c>
      <c r="C3290" s="191" t="s">
        <v>5868</v>
      </c>
      <c r="D3290" s="190"/>
      <c r="E3290" s="190"/>
      <c r="F3290" s="192"/>
    </row>
    <row r="3291" spans="1:6" hidden="1" x14ac:dyDescent="0.25">
      <c r="A3291" s="193" t="s">
        <v>580</v>
      </c>
      <c r="B3291" s="194" t="s">
        <v>576</v>
      </c>
      <c r="C3291" s="195"/>
      <c r="D3291" s="194" t="s">
        <v>577</v>
      </c>
      <c r="E3291" s="194" t="s">
        <v>1422</v>
      </c>
      <c r="F3291" s="196" t="s">
        <v>579</v>
      </c>
    </row>
    <row r="3292" spans="1:6" hidden="1" x14ac:dyDescent="0.25">
      <c r="A3292" s="833" t="s">
        <v>22</v>
      </c>
      <c r="B3292" s="833"/>
      <c r="C3292" s="833"/>
      <c r="D3292" s="833"/>
      <c r="E3292" s="833"/>
      <c r="F3292" s="833"/>
    </row>
    <row r="3293" spans="1:6" hidden="1" x14ac:dyDescent="0.25">
      <c r="A3293" s="93">
        <v>1</v>
      </c>
      <c r="B3293" s="126"/>
      <c r="C3293" s="127"/>
      <c r="D3293" s="126"/>
      <c r="E3293" s="126"/>
      <c r="F3293" s="126"/>
    </row>
    <row r="3294" spans="1:6" hidden="1" x14ac:dyDescent="0.25">
      <c r="A3294" s="93">
        <v>2</v>
      </c>
      <c r="B3294" s="126"/>
      <c r="C3294" s="127"/>
      <c r="D3294" s="126"/>
      <c r="E3294" s="126"/>
      <c r="F3294" s="126"/>
    </row>
    <row r="3295" spans="1:6" hidden="1" x14ac:dyDescent="0.25">
      <c r="A3295" s="93">
        <v>3</v>
      </c>
      <c r="B3295" s="126"/>
      <c r="C3295" s="127"/>
      <c r="D3295" s="126"/>
      <c r="E3295" s="126"/>
      <c r="F3295" s="126"/>
    </row>
    <row r="3296" spans="1:6" hidden="1" x14ac:dyDescent="0.25">
      <c r="A3296" s="833" t="s">
        <v>13</v>
      </c>
      <c r="B3296" s="833"/>
      <c r="C3296" s="833"/>
      <c r="D3296" s="833"/>
      <c r="E3296" s="833"/>
      <c r="F3296" s="833"/>
    </row>
    <row r="3297" spans="1:6" hidden="1" x14ac:dyDescent="0.25">
      <c r="A3297" s="133">
        <v>1</v>
      </c>
      <c r="B3297" s="126" t="s">
        <v>1070</v>
      </c>
      <c r="C3297" s="127" t="s">
        <v>13</v>
      </c>
      <c r="D3297" s="126" t="s">
        <v>9</v>
      </c>
      <c r="E3297" s="126"/>
      <c r="F3297" s="126"/>
    </row>
    <row r="3298" spans="1:6" hidden="1" x14ac:dyDescent="0.25">
      <c r="A3298" s="133">
        <v>2</v>
      </c>
      <c r="B3298" s="126" t="s">
        <v>6137</v>
      </c>
      <c r="C3298" s="127" t="s">
        <v>13</v>
      </c>
      <c r="D3298" s="126" t="s">
        <v>2040</v>
      </c>
      <c r="E3298" s="126"/>
      <c r="F3298" s="126"/>
    </row>
    <row r="3299" spans="1:6" hidden="1" x14ac:dyDescent="0.25">
      <c r="A3299" s="833" t="s">
        <v>28</v>
      </c>
      <c r="B3299" s="833"/>
      <c r="C3299" s="833"/>
      <c r="D3299" s="833"/>
      <c r="E3299" s="833"/>
      <c r="F3299" s="833"/>
    </row>
    <row r="3300" spans="1:6" hidden="1" x14ac:dyDescent="0.25">
      <c r="A3300" s="93">
        <v>1</v>
      </c>
      <c r="B3300" s="72"/>
      <c r="C3300" s="127"/>
      <c r="D3300" s="126"/>
      <c r="E3300" s="126"/>
      <c r="F3300" s="126"/>
    </row>
    <row r="3301" spans="1:6" hidden="1" x14ac:dyDescent="0.25">
      <c r="A3301" s="93">
        <v>2</v>
      </c>
      <c r="B3301" s="72"/>
      <c r="C3301" s="73"/>
      <c r="D3301" s="72"/>
      <c r="E3301" s="22"/>
      <c r="F3301" s="442"/>
    </row>
    <row r="3302" spans="1:6" hidden="1" x14ac:dyDescent="0.25">
      <c r="A3302" s="830" t="s">
        <v>17</v>
      </c>
      <c r="B3302" s="831"/>
      <c r="C3302" s="831"/>
      <c r="D3302" s="831"/>
      <c r="E3302" s="831"/>
      <c r="F3302" s="832"/>
    </row>
    <row r="3303" spans="1:6" hidden="1" x14ac:dyDescent="0.25">
      <c r="A3303" s="93">
        <v>1</v>
      </c>
      <c r="B3303" s="85"/>
      <c r="C3303" s="85"/>
      <c r="D3303" s="85"/>
      <c r="E3303" s="85"/>
      <c r="F3303" s="85"/>
    </row>
    <row r="3304" spans="1:6" hidden="1" x14ac:dyDescent="0.25">
      <c r="A3304" s="85"/>
      <c r="B3304" s="85"/>
      <c r="C3304" s="85"/>
      <c r="D3304" s="85"/>
      <c r="E3304" s="85"/>
      <c r="F3304" s="85"/>
    </row>
    <row r="3305" spans="1:6" hidden="1" x14ac:dyDescent="0.25">
      <c r="A3305" s="827" t="s">
        <v>890</v>
      </c>
      <c r="B3305" s="828"/>
      <c r="C3305" s="828"/>
      <c r="D3305" s="828"/>
      <c r="E3305" s="828"/>
      <c r="F3305" s="829"/>
    </row>
    <row r="3306" spans="1:6" hidden="1" x14ac:dyDescent="0.25">
      <c r="A3306" s="93">
        <v>1</v>
      </c>
      <c r="B3306" s="85" t="s">
        <v>4311</v>
      </c>
      <c r="C3306" s="85" t="s">
        <v>890</v>
      </c>
      <c r="D3306" s="85" t="s">
        <v>20</v>
      </c>
      <c r="E3306" s="85"/>
      <c r="F3306" s="85"/>
    </row>
    <row r="3307" spans="1:6" hidden="1" x14ac:dyDescent="0.25">
      <c r="A3307" s="93">
        <v>2</v>
      </c>
      <c r="B3307" s="85" t="s">
        <v>6136</v>
      </c>
      <c r="C3307" s="85" t="s">
        <v>890</v>
      </c>
      <c r="D3307" s="85" t="s">
        <v>20</v>
      </c>
      <c r="E3307" s="85"/>
      <c r="F3307" s="85"/>
    </row>
    <row r="3308" spans="1:6" hidden="1" x14ac:dyDescent="0.25">
      <c r="A3308" s="830" t="s">
        <v>72</v>
      </c>
      <c r="B3308" s="831"/>
      <c r="C3308" s="831"/>
      <c r="D3308" s="831"/>
      <c r="E3308" s="831"/>
      <c r="F3308" s="832"/>
    </row>
    <row r="3309" spans="1:6" hidden="1" x14ac:dyDescent="0.25">
      <c r="A3309" s="93">
        <v>1</v>
      </c>
      <c r="B3309" s="85"/>
      <c r="C3309" s="85"/>
      <c r="D3309" s="85"/>
      <c r="E3309" s="85"/>
      <c r="F3309" s="85"/>
    </row>
    <row r="3310" spans="1:6" hidden="1" x14ac:dyDescent="0.25">
      <c r="A3310" s="85"/>
      <c r="B3310" s="85"/>
      <c r="C3310" s="85"/>
      <c r="D3310" s="85"/>
      <c r="E3310" s="85"/>
      <c r="F3310" s="85"/>
    </row>
    <row r="3311" spans="1:6" hidden="1" x14ac:dyDescent="0.25">
      <c r="A3311" s="830" t="s">
        <v>21</v>
      </c>
      <c r="B3311" s="831"/>
      <c r="C3311" s="831"/>
      <c r="D3311" s="831"/>
      <c r="E3311" s="831"/>
      <c r="F3311" s="832"/>
    </row>
    <row r="3312" spans="1:6" hidden="1" x14ac:dyDescent="0.25">
      <c r="A3312" s="93">
        <v>1</v>
      </c>
      <c r="B3312" s="85" t="s">
        <v>6107</v>
      </c>
      <c r="C3312" s="85" t="s">
        <v>21</v>
      </c>
      <c r="D3312" s="85" t="s">
        <v>12</v>
      </c>
      <c r="E3312" s="85"/>
      <c r="F3312" s="85"/>
    </row>
    <row r="3313" spans="1:6" hidden="1" x14ac:dyDescent="0.25">
      <c r="A3313" s="93">
        <v>2</v>
      </c>
      <c r="B3313" s="85"/>
      <c r="C3313" s="85"/>
      <c r="D3313" s="85"/>
      <c r="E3313" s="85"/>
      <c r="F3313" s="85"/>
    </row>
    <row r="3314" spans="1:6" hidden="1" x14ac:dyDescent="0.25">
      <c r="A3314" s="93"/>
      <c r="B3314" s="85"/>
      <c r="C3314" s="85"/>
      <c r="D3314" s="85"/>
      <c r="E3314" s="85"/>
      <c r="F3314" s="85"/>
    </row>
    <row r="3315" spans="1:6" hidden="1" x14ac:dyDescent="0.25">
      <c r="A3315" s="93"/>
      <c r="B3315" s="85"/>
      <c r="C3315" s="85"/>
      <c r="D3315" s="85"/>
      <c r="E3315" s="85"/>
      <c r="F3315" s="85"/>
    </row>
    <row r="3316" spans="1:6" hidden="1" x14ac:dyDescent="0.25">
      <c r="A3316" s="830"/>
      <c r="B3316" s="831"/>
      <c r="C3316" s="831"/>
      <c r="D3316" s="831"/>
      <c r="E3316" s="831"/>
      <c r="F3316" s="832"/>
    </row>
    <row r="3317" spans="1:6" hidden="1" x14ac:dyDescent="0.25">
      <c r="A3317" s="85">
        <v>1</v>
      </c>
      <c r="B3317" s="85"/>
      <c r="C3317" s="85"/>
      <c r="D3317" s="85"/>
      <c r="E3317" s="85"/>
      <c r="F3317" s="85"/>
    </row>
    <row r="3318" spans="1:6" hidden="1" x14ac:dyDescent="0.25">
      <c r="A3318" s="85"/>
      <c r="B3318" s="85"/>
      <c r="C3318" s="85"/>
      <c r="D3318" s="85"/>
      <c r="E3318" s="85"/>
      <c r="F3318" s="85"/>
    </row>
    <row r="3319" spans="1:6" hidden="1" x14ac:dyDescent="0.25"/>
    <row r="3320" spans="1:6" hidden="1" x14ac:dyDescent="0.25"/>
    <row r="3321" spans="1:6" hidden="1" x14ac:dyDescent="0.25"/>
    <row r="3322" spans="1:6" hidden="1" x14ac:dyDescent="0.25"/>
    <row r="3323" spans="1:6" hidden="1" x14ac:dyDescent="0.25"/>
    <row r="3324" spans="1:6" hidden="1" x14ac:dyDescent="0.25"/>
    <row r="3325" spans="1:6" hidden="1" x14ac:dyDescent="0.25"/>
    <row r="3326" spans="1:6" hidden="1" x14ac:dyDescent="0.25"/>
    <row r="3327" spans="1:6" hidden="1" x14ac:dyDescent="0.25"/>
    <row r="3328" spans="1:6" hidden="1" x14ac:dyDescent="0.25"/>
    <row r="3329" spans="1:6" hidden="1" x14ac:dyDescent="0.25"/>
    <row r="3330" spans="1:6" hidden="1" x14ac:dyDescent="0.25"/>
    <row r="3331" spans="1:6" hidden="1" x14ac:dyDescent="0.25">
      <c r="A3331" s="299"/>
      <c r="B3331" s="61" t="s">
        <v>63</v>
      </c>
      <c r="C3331" s="62">
        <v>44156</v>
      </c>
      <c r="D3331" s="61"/>
      <c r="E3331" s="61"/>
      <c r="F3331" s="300"/>
    </row>
    <row r="3332" spans="1:6" hidden="1" x14ac:dyDescent="0.25">
      <c r="A3332" s="301" t="s">
        <v>580</v>
      </c>
      <c r="B3332" s="302" t="s">
        <v>576</v>
      </c>
      <c r="C3332" s="303"/>
      <c r="D3332" s="302" t="s">
        <v>577</v>
      </c>
      <c r="E3332" s="302" t="s">
        <v>578</v>
      </c>
      <c r="F3332" s="304" t="s">
        <v>579</v>
      </c>
    </row>
    <row r="3333" spans="1:6" hidden="1" x14ac:dyDescent="0.25">
      <c r="A3333" s="833" t="s">
        <v>22</v>
      </c>
      <c r="B3333" s="833"/>
      <c r="C3333" s="833"/>
      <c r="D3333" s="833"/>
      <c r="E3333" s="833"/>
      <c r="F3333" s="833"/>
    </row>
    <row r="3334" spans="1:6" hidden="1" x14ac:dyDescent="0.25">
      <c r="A3334" s="93">
        <v>1</v>
      </c>
      <c r="B3334" s="126" t="s">
        <v>6153</v>
      </c>
      <c r="C3334" s="127" t="s">
        <v>22</v>
      </c>
      <c r="D3334" s="126" t="s">
        <v>20</v>
      </c>
      <c r="E3334" s="126"/>
      <c r="F3334" s="126"/>
    </row>
    <row r="3335" spans="1:6" hidden="1" x14ac:dyDescent="0.25">
      <c r="A3335" s="93">
        <v>2</v>
      </c>
      <c r="B3335" s="126"/>
      <c r="C3335" s="127"/>
      <c r="D3335" s="126"/>
      <c r="E3335" s="126"/>
      <c r="F3335" s="126"/>
    </row>
    <row r="3336" spans="1:6" hidden="1" x14ac:dyDescent="0.25">
      <c r="A3336" s="93">
        <v>3</v>
      </c>
      <c r="B3336" s="126"/>
      <c r="C3336" s="127"/>
      <c r="D3336" s="126"/>
      <c r="E3336" s="126"/>
      <c r="F3336" s="126"/>
    </row>
    <row r="3337" spans="1:6" hidden="1" x14ac:dyDescent="0.25">
      <c r="A3337" s="833" t="s">
        <v>13</v>
      </c>
      <c r="B3337" s="833"/>
      <c r="C3337" s="833"/>
      <c r="D3337" s="833"/>
      <c r="E3337" s="833"/>
      <c r="F3337" s="833"/>
    </row>
    <row r="3338" spans="1:6" hidden="1" x14ac:dyDescent="0.25">
      <c r="A3338" s="133">
        <v>1</v>
      </c>
      <c r="B3338" s="126" t="s">
        <v>6168</v>
      </c>
      <c r="C3338" s="127" t="s">
        <v>13</v>
      </c>
      <c r="D3338" s="126" t="s">
        <v>20</v>
      </c>
      <c r="E3338" s="126"/>
      <c r="F3338" s="126"/>
    </row>
    <row r="3339" spans="1:6" hidden="1" x14ac:dyDescent="0.25">
      <c r="A3339" s="133">
        <v>2</v>
      </c>
      <c r="B3339" s="126"/>
      <c r="C3339" s="127"/>
      <c r="D3339" s="126"/>
      <c r="E3339" s="126"/>
      <c r="F3339" s="126"/>
    </row>
    <row r="3340" spans="1:6" hidden="1" x14ac:dyDescent="0.25">
      <c r="A3340" s="833" t="s">
        <v>28</v>
      </c>
      <c r="B3340" s="833"/>
      <c r="C3340" s="833"/>
      <c r="D3340" s="833"/>
      <c r="E3340" s="833"/>
      <c r="F3340" s="833"/>
    </row>
    <row r="3341" spans="1:6" hidden="1" x14ac:dyDescent="0.25">
      <c r="A3341" s="93">
        <v>1</v>
      </c>
      <c r="B3341" s="72"/>
      <c r="C3341" s="127"/>
      <c r="D3341" s="126"/>
      <c r="E3341" s="126"/>
      <c r="F3341" s="126"/>
    </row>
    <row r="3342" spans="1:6" hidden="1" x14ac:dyDescent="0.25">
      <c r="A3342" s="85">
        <v>2</v>
      </c>
      <c r="B3342" s="72"/>
      <c r="C3342" s="73"/>
      <c r="D3342" s="72"/>
      <c r="E3342" s="22"/>
      <c r="F3342" s="442"/>
    </row>
    <row r="3343" spans="1:6" hidden="1" x14ac:dyDescent="0.25">
      <c r="A3343" s="830" t="s">
        <v>17</v>
      </c>
      <c r="B3343" s="831"/>
      <c r="C3343" s="831"/>
      <c r="D3343" s="831"/>
      <c r="E3343" s="831"/>
      <c r="F3343" s="832"/>
    </row>
    <row r="3344" spans="1:6" hidden="1" x14ac:dyDescent="0.25">
      <c r="A3344" s="93">
        <v>1</v>
      </c>
      <c r="B3344" s="85"/>
      <c r="C3344" s="85"/>
      <c r="D3344" s="85"/>
      <c r="E3344" s="85"/>
      <c r="F3344" s="85"/>
    </row>
    <row r="3345" spans="1:6" hidden="1" x14ac:dyDescent="0.25">
      <c r="A3345" s="85"/>
      <c r="B3345" s="85"/>
      <c r="C3345" s="85"/>
      <c r="D3345" s="85"/>
      <c r="E3345" s="85"/>
      <c r="F3345" s="85"/>
    </row>
    <row r="3346" spans="1:6" hidden="1" x14ac:dyDescent="0.25">
      <c r="A3346" s="830" t="s">
        <v>4</v>
      </c>
      <c r="B3346" s="831"/>
      <c r="C3346" s="831"/>
      <c r="D3346" s="831"/>
      <c r="E3346" s="831"/>
      <c r="F3346" s="832"/>
    </row>
    <row r="3347" spans="1:6" hidden="1" x14ac:dyDescent="0.25">
      <c r="A3347" s="93">
        <v>1</v>
      </c>
      <c r="B3347" s="85"/>
      <c r="C3347" s="85"/>
      <c r="D3347" s="85"/>
      <c r="E3347" s="85"/>
      <c r="F3347" s="85"/>
    </row>
    <row r="3348" spans="1:6" hidden="1" x14ac:dyDescent="0.25">
      <c r="A3348" s="93">
        <v>2</v>
      </c>
      <c r="B3348" s="85"/>
      <c r="C3348" s="85"/>
      <c r="D3348" s="85"/>
      <c r="E3348" s="85"/>
      <c r="F3348" s="85"/>
    </row>
    <row r="3349" spans="1:6" hidden="1" x14ac:dyDescent="0.25">
      <c r="A3349" s="830" t="s">
        <v>72</v>
      </c>
      <c r="B3349" s="831"/>
      <c r="C3349" s="831"/>
      <c r="D3349" s="831"/>
      <c r="E3349" s="831"/>
      <c r="F3349" s="832"/>
    </row>
    <row r="3350" spans="1:6" hidden="1" x14ac:dyDescent="0.25">
      <c r="A3350" s="93">
        <v>1</v>
      </c>
      <c r="B3350" s="85"/>
      <c r="C3350" s="85"/>
      <c r="D3350" s="85"/>
      <c r="E3350" s="85"/>
      <c r="F3350" s="85"/>
    </row>
    <row r="3351" spans="1:6" hidden="1" x14ac:dyDescent="0.25">
      <c r="A3351" s="85"/>
      <c r="B3351" s="85"/>
      <c r="C3351" s="85"/>
      <c r="D3351" s="85"/>
      <c r="E3351" s="85"/>
      <c r="F3351" s="85"/>
    </row>
    <row r="3352" spans="1:6" hidden="1" x14ac:dyDescent="0.25">
      <c r="A3352" s="830" t="s">
        <v>21</v>
      </c>
      <c r="B3352" s="831"/>
      <c r="C3352" s="831"/>
      <c r="D3352" s="831"/>
      <c r="E3352" s="831"/>
      <c r="F3352" s="832"/>
    </row>
    <row r="3353" spans="1:6" hidden="1" x14ac:dyDescent="0.25">
      <c r="A3353" s="93">
        <v>1</v>
      </c>
      <c r="B3353" s="85" t="s">
        <v>6133</v>
      </c>
      <c r="C3353" s="85" t="s">
        <v>21</v>
      </c>
      <c r="D3353" s="85" t="s">
        <v>20</v>
      </c>
      <c r="E3353" s="85"/>
      <c r="F3353" s="85"/>
    </row>
    <row r="3354" spans="1:6" hidden="1" x14ac:dyDescent="0.25">
      <c r="A3354" s="93">
        <v>2</v>
      </c>
      <c r="B3354" s="85" t="s">
        <v>4871</v>
      </c>
      <c r="C3354" s="85" t="s">
        <v>21</v>
      </c>
      <c r="D3354" s="85" t="s">
        <v>20</v>
      </c>
      <c r="E3354" s="85"/>
      <c r="F3354" s="85"/>
    </row>
    <row r="3355" spans="1:6" hidden="1" x14ac:dyDescent="0.25">
      <c r="A3355" s="93"/>
      <c r="B3355" s="85"/>
      <c r="C3355" s="85"/>
      <c r="D3355" s="85"/>
      <c r="E3355" s="85"/>
      <c r="F3355" s="85"/>
    </row>
    <row r="3356" spans="1:6" hidden="1" x14ac:dyDescent="0.25">
      <c r="A3356" s="93"/>
      <c r="B3356" s="85"/>
      <c r="C3356" s="85"/>
      <c r="D3356" s="85"/>
      <c r="E3356" s="85"/>
      <c r="F3356" s="85"/>
    </row>
    <row r="3357" spans="1:6" hidden="1" x14ac:dyDescent="0.25">
      <c r="A3357" s="830"/>
      <c r="B3357" s="831"/>
      <c r="C3357" s="831"/>
      <c r="D3357" s="831"/>
      <c r="E3357" s="831"/>
      <c r="F3357" s="832"/>
    </row>
    <row r="3358" spans="1:6" hidden="1" x14ac:dyDescent="0.25">
      <c r="A3358" s="85">
        <v>1</v>
      </c>
      <c r="B3358" s="85"/>
      <c r="C3358" s="85"/>
      <c r="D3358" s="85"/>
      <c r="E3358" s="85"/>
      <c r="F3358" s="85"/>
    </row>
    <row r="3359" spans="1:6" hidden="1" x14ac:dyDescent="0.25">
      <c r="A3359" s="85"/>
      <c r="B3359" s="85"/>
      <c r="C3359" s="85"/>
      <c r="D3359" s="85"/>
      <c r="E3359" s="85"/>
      <c r="F3359" s="85"/>
    </row>
    <row r="3360" spans="1:6" hidden="1" x14ac:dyDescent="0.25"/>
    <row r="3361" spans="1:6" hidden="1" x14ac:dyDescent="0.25"/>
    <row r="3362" spans="1:6" hidden="1" x14ac:dyDescent="0.25">
      <c r="A3362" s="189"/>
      <c r="B3362" s="190" t="s">
        <v>591</v>
      </c>
      <c r="C3362" s="191" t="s">
        <v>6193</v>
      </c>
      <c r="D3362" s="190"/>
      <c r="E3362" s="190"/>
      <c r="F3362" s="192"/>
    </row>
    <row r="3363" spans="1:6" hidden="1" x14ac:dyDescent="0.25">
      <c r="A3363" s="193" t="s">
        <v>580</v>
      </c>
      <c r="B3363" s="194" t="s">
        <v>576</v>
      </c>
      <c r="C3363" s="195"/>
      <c r="D3363" s="194" t="s">
        <v>577</v>
      </c>
      <c r="E3363" s="194" t="s">
        <v>1422</v>
      </c>
      <c r="F3363" s="196" t="s">
        <v>579</v>
      </c>
    </row>
    <row r="3364" spans="1:6" hidden="1" x14ac:dyDescent="0.25">
      <c r="A3364" s="833" t="s">
        <v>22</v>
      </c>
      <c r="B3364" s="833"/>
      <c r="C3364" s="833"/>
      <c r="D3364" s="833"/>
      <c r="E3364" s="833"/>
      <c r="F3364" s="833"/>
    </row>
    <row r="3365" spans="1:6" hidden="1" x14ac:dyDescent="0.25">
      <c r="A3365" s="93">
        <v>1</v>
      </c>
      <c r="B3365" s="126" t="s">
        <v>6194</v>
      </c>
      <c r="C3365" s="127" t="s">
        <v>22</v>
      </c>
      <c r="D3365" s="126" t="s">
        <v>20</v>
      </c>
      <c r="E3365" s="126"/>
      <c r="F3365" s="126"/>
    </row>
    <row r="3366" spans="1:6" hidden="1" x14ac:dyDescent="0.25">
      <c r="A3366" s="93">
        <v>2</v>
      </c>
      <c r="B3366" s="126"/>
      <c r="C3366" s="127"/>
      <c r="D3366" s="126"/>
      <c r="E3366" s="126"/>
      <c r="F3366" s="126"/>
    </row>
    <row r="3367" spans="1:6" hidden="1" x14ac:dyDescent="0.25">
      <c r="A3367" s="93">
        <v>3</v>
      </c>
      <c r="B3367" s="126"/>
      <c r="C3367" s="127"/>
      <c r="D3367" s="126"/>
      <c r="E3367" s="126"/>
      <c r="F3367" s="126"/>
    </row>
    <row r="3368" spans="1:6" hidden="1" x14ac:dyDescent="0.25">
      <c r="A3368" s="833" t="s">
        <v>13</v>
      </c>
      <c r="B3368" s="833"/>
      <c r="C3368" s="833"/>
      <c r="D3368" s="833"/>
      <c r="E3368" s="833"/>
      <c r="F3368" s="833"/>
    </row>
    <row r="3369" spans="1:6" hidden="1" x14ac:dyDescent="0.25">
      <c r="A3369" s="133">
        <v>1</v>
      </c>
      <c r="B3369" s="126"/>
      <c r="C3369" s="127"/>
      <c r="D3369" s="126"/>
      <c r="E3369" s="126"/>
      <c r="F3369" s="126"/>
    </row>
    <row r="3370" spans="1:6" hidden="1" x14ac:dyDescent="0.25">
      <c r="A3370" s="133">
        <v>2</v>
      </c>
      <c r="B3370" s="126"/>
      <c r="C3370" s="127"/>
      <c r="D3370" s="126"/>
      <c r="E3370" s="126"/>
      <c r="F3370" s="126"/>
    </row>
    <row r="3371" spans="1:6" hidden="1" x14ac:dyDescent="0.25">
      <c r="A3371" s="833" t="s">
        <v>28</v>
      </c>
      <c r="B3371" s="833"/>
      <c r="C3371" s="833"/>
      <c r="D3371" s="833"/>
      <c r="E3371" s="833"/>
      <c r="F3371" s="833"/>
    </row>
    <row r="3372" spans="1:6" hidden="1" x14ac:dyDescent="0.25">
      <c r="A3372" s="93">
        <v>1</v>
      </c>
      <c r="B3372" s="72"/>
      <c r="C3372" s="127"/>
      <c r="D3372" s="126"/>
      <c r="E3372" s="126"/>
      <c r="F3372" s="126"/>
    </row>
    <row r="3373" spans="1:6" hidden="1" x14ac:dyDescent="0.25">
      <c r="A3373" s="93">
        <v>2</v>
      </c>
      <c r="B3373" s="72"/>
      <c r="C3373" s="73"/>
      <c r="D3373" s="72"/>
      <c r="E3373" s="22"/>
      <c r="F3373" s="449"/>
    </row>
    <row r="3374" spans="1:6" hidden="1" x14ac:dyDescent="0.25">
      <c r="A3374" s="830" t="s">
        <v>17</v>
      </c>
      <c r="B3374" s="831"/>
      <c r="C3374" s="831"/>
      <c r="D3374" s="831"/>
      <c r="E3374" s="831"/>
      <c r="F3374" s="832"/>
    </row>
    <row r="3375" spans="1:6" hidden="1" x14ac:dyDescent="0.25">
      <c r="A3375" s="93">
        <v>1</v>
      </c>
      <c r="B3375" s="85"/>
      <c r="C3375" s="85"/>
      <c r="D3375" s="85"/>
      <c r="E3375" s="85"/>
      <c r="F3375" s="85"/>
    </row>
    <row r="3376" spans="1:6" hidden="1" x14ac:dyDescent="0.25">
      <c r="A3376" s="85"/>
      <c r="B3376" s="85"/>
      <c r="C3376" s="85"/>
      <c r="D3376" s="85"/>
      <c r="E3376" s="85"/>
      <c r="F3376" s="85"/>
    </row>
    <row r="3377" spans="1:6" hidden="1" x14ac:dyDescent="0.25">
      <c r="A3377" s="827" t="s">
        <v>890</v>
      </c>
      <c r="B3377" s="828"/>
      <c r="C3377" s="828"/>
      <c r="D3377" s="828"/>
      <c r="E3377" s="828"/>
      <c r="F3377" s="829"/>
    </row>
    <row r="3378" spans="1:6" hidden="1" x14ac:dyDescent="0.25">
      <c r="A3378" s="93">
        <v>1</v>
      </c>
      <c r="B3378" s="85"/>
      <c r="C3378" s="85"/>
      <c r="D3378" s="85"/>
      <c r="E3378" s="85"/>
      <c r="F3378" s="85"/>
    </row>
    <row r="3379" spans="1:6" hidden="1" x14ac:dyDescent="0.25">
      <c r="A3379" s="93">
        <v>2</v>
      </c>
      <c r="B3379" s="85"/>
      <c r="C3379" s="85"/>
      <c r="D3379" s="85"/>
      <c r="E3379" s="85"/>
      <c r="F3379" s="85"/>
    </row>
    <row r="3380" spans="1:6" hidden="1" x14ac:dyDescent="0.25">
      <c r="A3380" s="830" t="s">
        <v>72</v>
      </c>
      <c r="B3380" s="831"/>
      <c r="C3380" s="831"/>
      <c r="D3380" s="831"/>
      <c r="E3380" s="831"/>
      <c r="F3380" s="832"/>
    </row>
    <row r="3381" spans="1:6" hidden="1" x14ac:dyDescent="0.25">
      <c r="A3381" s="93">
        <v>1</v>
      </c>
      <c r="B3381" s="85"/>
      <c r="C3381" s="85"/>
      <c r="D3381" s="85"/>
      <c r="E3381" s="85"/>
      <c r="F3381" s="85"/>
    </row>
    <row r="3382" spans="1:6" hidden="1" x14ac:dyDescent="0.25">
      <c r="A3382" s="85"/>
      <c r="B3382" s="85"/>
      <c r="C3382" s="85"/>
      <c r="D3382" s="85"/>
      <c r="E3382" s="85"/>
      <c r="F3382" s="85"/>
    </row>
    <row r="3383" spans="1:6" hidden="1" x14ac:dyDescent="0.25">
      <c r="A3383" s="830" t="s">
        <v>21</v>
      </c>
      <c r="B3383" s="831"/>
      <c r="C3383" s="831"/>
      <c r="D3383" s="831"/>
      <c r="E3383" s="831"/>
      <c r="F3383" s="832"/>
    </row>
    <row r="3384" spans="1:6" hidden="1" x14ac:dyDescent="0.25">
      <c r="A3384" s="93">
        <v>1</v>
      </c>
      <c r="B3384" s="85"/>
      <c r="C3384" s="85"/>
      <c r="D3384" s="85"/>
      <c r="E3384" s="85"/>
      <c r="F3384" s="85"/>
    </row>
    <row r="3385" spans="1:6" hidden="1" x14ac:dyDescent="0.25">
      <c r="A3385" s="93">
        <v>2</v>
      </c>
      <c r="B3385" s="85"/>
      <c r="C3385" s="85"/>
      <c r="D3385" s="85"/>
      <c r="E3385" s="85"/>
      <c r="F3385" s="85"/>
    </row>
    <row r="3386" spans="1:6" hidden="1" x14ac:dyDescent="0.25">
      <c r="A3386" s="93"/>
      <c r="B3386" s="85"/>
      <c r="C3386" s="85"/>
      <c r="D3386" s="85"/>
      <c r="E3386" s="85"/>
      <c r="F3386" s="85"/>
    </row>
    <row r="3387" spans="1:6" hidden="1" x14ac:dyDescent="0.25">
      <c r="A3387" s="93"/>
      <c r="B3387" s="85"/>
      <c r="C3387" s="85"/>
      <c r="D3387" s="85"/>
      <c r="E3387" s="85"/>
      <c r="F3387" s="85"/>
    </row>
    <row r="3388" spans="1:6" hidden="1" x14ac:dyDescent="0.25">
      <c r="A3388" s="830"/>
      <c r="B3388" s="831"/>
      <c r="C3388" s="831"/>
      <c r="D3388" s="831"/>
      <c r="E3388" s="831"/>
      <c r="F3388" s="832"/>
    </row>
    <row r="3389" spans="1:6" hidden="1" x14ac:dyDescent="0.25">
      <c r="A3389" s="85">
        <v>1</v>
      </c>
      <c r="B3389" s="85"/>
      <c r="C3389" s="85"/>
      <c r="D3389" s="85"/>
      <c r="E3389" s="85"/>
      <c r="F3389" s="85"/>
    </row>
    <row r="3390" spans="1:6" hidden="1" x14ac:dyDescent="0.25">
      <c r="A3390" s="85"/>
      <c r="B3390" s="85"/>
      <c r="C3390" s="85"/>
      <c r="D3390" s="85"/>
      <c r="E3390" s="85"/>
      <c r="F3390" s="85"/>
    </row>
    <row r="3391" spans="1:6" hidden="1" x14ac:dyDescent="0.25"/>
    <row r="3392" spans="1:6" hidden="1" x14ac:dyDescent="0.25"/>
    <row r="3393" spans="1:6" hidden="1" x14ac:dyDescent="0.25"/>
    <row r="3394" spans="1:6" hidden="1" x14ac:dyDescent="0.25">
      <c r="A3394" s="299"/>
      <c r="B3394" s="61" t="s">
        <v>63</v>
      </c>
      <c r="C3394" s="62">
        <v>44163</v>
      </c>
      <c r="D3394" s="61"/>
      <c r="E3394" s="61"/>
      <c r="F3394" s="300"/>
    </row>
    <row r="3395" spans="1:6" hidden="1" x14ac:dyDescent="0.25">
      <c r="A3395" s="301" t="s">
        <v>580</v>
      </c>
      <c r="B3395" s="302" t="s">
        <v>576</v>
      </c>
      <c r="C3395" s="303"/>
      <c r="D3395" s="302" t="s">
        <v>577</v>
      </c>
      <c r="E3395" s="302" t="s">
        <v>1422</v>
      </c>
      <c r="F3395" s="304" t="s">
        <v>579</v>
      </c>
    </row>
    <row r="3396" spans="1:6" hidden="1" x14ac:dyDescent="0.25">
      <c r="A3396" s="833" t="s">
        <v>22</v>
      </c>
      <c r="B3396" s="833"/>
      <c r="C3396" s="833"/>
      <c r="D3396" s="833"/>
      <c r="E3396" s="833"/>
      <c r="F3396" s="833"/>
    </row>
    <row r="3397" spans="1:6" hidden="1" x14ac:dyDescent="0.25">
      <c r="A3397" s="93">
        <v>1</v>
      </c>
      <c r="B3397" s="126"/>
      <c r="C3397" s="127"/>
      <c r="D3397" s="126"/>
      <c r="E3397" s="126"/>
      <c r="F3397" s="126"/>
    </row>
    <row r="3398" spans="1:6" hidden="1" x14ac:dyDescent="0.25">
      <c r="A3398" s="93">
        <v>2</v>
      </c>
      <c r="B3398" s="126"/>
      <c r="C3398" s="127"/>
      <c r="D3398" s="126"/>
      <c r="E3398" s="126"/>
      <c r="F3398" s="126"/>
    </row>
    <row r="3399" spans="1:6" hidden="1" x14ac:dyDescent="0.25">
      <c r="A3399" s="93">
        <v>3</v>
      </c>
      <c r="B3399" s="126"/>
      <c r="C3399" s="127"/>
      <c r="D3399" s="126"/>
      <c r="E3399" s="126"/>
      <c r="F3399" s="126"/>
    </row>
    <row r="3400" spans="1:6" hidden="1" x14ac:dyDescent="0.25">
      <c r="A3400" s="833" t="s">
        <v>13</v>
      </c>
      <c r="B3400" s="833"/>
      <c r="C3400" s="833"/>
      <c r="D3400" s="833"/>
      <c r="E3400" s="833"/>
      <c r="F3400" s="833"/>
    </row>
    <row r="3401" spans="1:6" hidden="1" x14ac:dyDescent="0.25">
      <c r="A3401" s="133">
        <v>1</v>
      </c>
      <c r="B3401" s="126" t="s">
        <v>6196</v>
      </c>
      <c r="C3401" s="127" t="s">
        <v>13</v>
      </c>
      <c r="D3401" s="126" t="s">
        <v>20</v>
      </c>
      <c r="E3401" s="126"/>
      <c r="F3401" s="126"/>
    </row>
    <row r="3402" spans="1:6" hidden="1" x14ac:dyDescent="0.25">
      <c r="A3402" s="133">
        <v>2</v>
      </c>
      <c r="B3402" s="126" t="s">
        <v>6222</v>
      </c>
      <c r="C3402" s="127" t="s">
        <v>13</v>
      </c>
      <c r="D3402" s="126" t="s">
        <v>20</v>
      </c>
      <c r="E3402" s="126"/>
      <c r="F3402" s="126"/>
    </row>
    <row r="3403" spans="1:6" hidden="1" x14ac:dyDescent="0.25">
      <c r="A3403" s="133">
        <v>3</v>
      </c>
      <c r="B3403" s="126" t="s">
        <v>6223</v>
      </c>
      <c r="C3403" s="127" t="s">
        <v>13</v>
      </c>
      <c r="D3403" s="126" t="s">
        <v>9</v>
      </c>
      <c r="E3403" s="126"/>
      <c r="F3403" s="126"/>
    </row>
    <row r="3404" spans="1:6" hidden="1" x14ac:dyDescent="0.25">
      <c r="A3404" s="833" t="s">
        <v>28</v>
      </c>
      <c r="B3404" s="833"/>
      <c r="C3404" s="833"/>
      <c r="D3404" s="833"/>
      <c r="E3404" s="833"/>
      <c r="F3404" s="833"/>
    </row>
    <row r="3405" spans="1:6" hidden="1" x14ac:dyDescent="0.25">
      <c r="A3405" s="93">
        <v>1</v>
      </c>
      <c r="B3405" s="72"/>
      <c r="C3405" s="127"/>
      <c r="D3405" s="126"/>
      <c r="E3405" s="126"/>
      <c r="F3405" s="126"/>
    </row>
    <row r="3406" spans="1:6" hidden="1" x14ac:dyDescent="0.25">
      <c r="A3406" s="93">
        <v>2</v>
      </c>
      <c r="B3406" s="72"/>
      <c r="C3406" s="73"/>
      <c r="D3406" s="72"/>
      <c r="E3406" s="22"/>
      <c r="F3406" s="449"/>
    </row>
    <row r="3407" spans="1:6" hidden="1" x14ac:dyDescent="0.25">
      <c r="A3407" s="830" t="s">
        <v>17</v>
      </c>
      <c r="B3407" s="831"/>
      <c r="C3407" s="831"/>
      <c r="D3407" s="831"/>
      <c r="E3407" s="831"/>
      <c r="F3407" s="832"/>
    </row>
    <row r="3408" spans="1:6" hidden="1" x14ac:dyDescent="0.25">
      <c r="A3408" s="93">
        <v>1</v>
      </c>
      <c r="B3408" s="85"/>
      <c r="C3408" s="85"/>
      <c r="D3408" s="85"/>
      <c r="E3408" s="85"/>
      <c r="F3408" s="85"/>
    </row>
    <row r="3409" spans="1:6" hidden="1" x14ac:dyDescent="0.25">
      <c r="A3409" s="85"/>
      <c r="B3409" s="85"/>
      <c r="C3409" s="85"/>
      <c r="D3409" s="85"/>
      <c r="E3409" s="85"/>
      <c r="F3409" s="85"/>
    </row>
    <row r="3410" spans="1:6" hidden="1" x14ac:dyDescent="0.25">
      <c r="A3410" s="827" t="s">
        <v>890</v>
      </c>
      <c r="B3410" s="828"/>
      <c r="C3410" s="828"/>
      <c r="D3410" s="828"/>
      <c r="E3410" s="828"/>
      <c r="F3410" s="829"/>
    </row>
    <row r="3411" spans="1:6" hidden="1" x14ac:dyDescent="0.25">
      <c r="A3411" s="93">
        <v>1</v>
      </c>
      <c r="B3411" s="85"/>
      <c r="C3411" s="85"/>
      <c r="D3411" s="85"/>
      <c r="E3411" s="85"/>
      <c r="F3411" s="85"/>
    </row>
    <row r="3412" spans="1:6" hidden="1" x14ac:dyDescent="0.25">
      <c r="A3412" s="93">
        <v>2</v>
      </c>
      <c r="B3412" s="85"/>
      <c r="C3412" s="85"/>
      <c r="D3412" s="85"/>
      <c r="E3412" s="85"/>
      <c r="F3412" s="85"/>
    </row>
    <row r="3413" spans="1:6" hidden="1" x14ac:dyDescent="0.25">
      <c r="A3413" s="830" t="s">
        <v>72</v>
      </c>
      <c r="B3413" s="831"/>
      <c r="C3413" s="831"/>
      <c r="D3413" s="831"/>
      <c r="E3413" s="831"/>
      <c r="F3413" s="832"/>
    </row>
    <row r="3414" spans="1:6" hidden="1" x14ac:dyDescent="0.25">
      <c r="A3414" s="93">
        <v>1</v>
      </c>
      <c r="B3414" s="85" t="s">
        <v>5218</v>
      </c>
      <c r="C3414" s="85" t="s">
        <v>72</v>
      </c>
      <c r="D3414" s="85" t="s">
        <v>20</v>
      </c>
      <c r="E3414" s="85"/>
      <c r="F3414" s="85"/>
    </row>
    <row r="3415" spans="1:6" hidden="1" x14ac:dyDescent="0.25">
      <c r="A3415" s="93">
        <v>2</v>
      </c>
      <c r="B3415" s="85" t="s">
        <v>5218</v>
      </c>
      <c r="C3415" s="85" t="s">
        <v>72</v>
      </c>
      <c r="D3415" s="85" t="s">
        <v>20</v>
      </c>
      <c r="E3415" s="85"/>
      <c r="F3415" s="85"/>
    </row>
    <row r="3416" spans="1:6" hidden="1" x14ac:dyDescent="0.25">
      <c r="A3416" s="830" t="s">
        <v>21</v>
      </c>
      <c r="B3416" s="831"/>
      <c r="C3416" s="831"/>
      <c r="D3416" s="831"/>
      <c r="E3416" s="831"/>
      <c r="F3416" s="832"/>
    </row>
    <row r="3417" spans="1:6" hidden="1" x14ac:dyDescent="0.25">
      <c r="A3417" s="93">
        <v>1</v>
      </c>
      <c r="B3417" s="85" t="s">
        <v>5883</v>
      </c>
      <c r="C3417" s="85" t="s">
        <v>21</v>
      </c>
      <c r="D3417" s="85" t="s">
        <v>9</v>
      </c>
      <c r="E3417" s="85"/>
      <c r="F3417" s="85"/>
    </row>
    <row r="3418" spans="1:6" hidden="1" x14ac:dyDescent="0.25">
      <c r="A3418" s="93">
        <v>2</v>
      </c>
      <c r="B3418" s="85" t="s">
        <v>2899</v>
      </c>
      <c r="C3418" s="85" t="s">
        <v>21</v>
      </c>
      <c r="D3418" s="85" t="s">
        <v>20</v>
      </c>
      <c r="E3418" s="85"/>
      <c r="F3418" s="85"/>
    </row>
    <row r="3419" spans="1:6" hidden="1" x14ac:dyDescent="0.25">
      <c r="A3419" s="93">
        <v>3</v>
      </c>
      <c r="B3419" s="85" t="s">
        <v>2899</v>
      </c>
      <c r="C3419" s="85" t="s">
        <v>21</v>
      </c>
      <c r="D3419" s="85" t="s">
        <v>20</v>
      </c>
      <c r="E3419" s="85"/>
      <c r="F3419" s="85"/>
    </row>
    <row r="3420" spans="1:6" hidden="1" x14ac:dyDescent="0.25">
      <c r="A3420" s="93">
        <v>4</v>
      </c>
      <c r="B3420" s="85" t="s">
        <v>6195</v>
      </c>
      <c r="C3420" s="85" t="s">
        <v>21</v>
      </c>
      <c r="D3420" s="85" t="s">
        <v>20</v>
      </c>
      <c r="E3420" s="85"/>
      <c r="F3420" s="85"/>
    </row>
    <row r="3421" spans="1:6" hidden="1" x14ac:dyDescent="0.25">
      <c r="A3421" s="93">
        <v>5</v>
      </c>
      <c r="B3421" s="85" t="s">
        <v>6225</v>
      </c>
      <c r="C3421" s="85" t="s">
        <v>21</v>
      </c>
      <c r="D3421" s="85" t="s">
        <v>9</v>
      </c>
      <c r="E3421" s="85"/>
      <c r="F3421" s="85"/>
    </row>
    <row r="3422" spans="1:6" hidden="1" x14ac:dyDescent="0.25">
      <c r="A3422" s="830"/>
      <c r="B3422" s="831"/>
      <c r="C3422" s="831"/>
      <c r="D3422" s="831"/>
      <c r="E3422" s="831"/>
      <c r="F3422" s="832"/>
    </row>
    <row r="3423" spans="1:6" hidden="1" x14ac:dyDescent="0.25">
      <c r="A3423" s="85">
        <v>1</v>
      </c>
      <c r="B3423" s="85"/>
      <c r="C3423" s="85"/>
      <c r="D3423" s="85"/>
      <c r="E3423" s="85"/>
      <c r="F3423" s="85"/>
    </row>
    <row r="3424" spans="1:6" hidden="1" x14ac:dyDescent="0.25">
      <c r="A3424" s="85"/>
      <c r="B3424" s="85"/>
      <c r="C3424" s="85"/>
      <c r="D3424" s="85"/>
      <c r="E3424" s="85"/>
      <c r="F3424" s="85"/>
    </row>
    <row r="3425" spans="1:6" ht="15" hidden="1" customHeight="1" x14ac:dyDescent="0.25"/>
    <row r="3426" spans="1:6" hidden="1" x14ac:dyDescent="0.25"/>
    <row r="3427" spans="1:6" hidden="1" x14ac:dyDescent="0.25">
      <c r="A3427" s="189"/>
      <c r="B3427" s="190" t="s">
        <v>591</v>
      </c>
      <c r="C3427" s="191" t="s">
        <v>6172</v>
      </c>
      <c r="D3427" s="190"/>
      <c r="E3427" s="190"/>
      <c r="F3427" s="192"/>
    </row>
    <row r="3428" spans="1:6" hidden="1" x14ac:dyDescent="0.25">
      <c r="A3428" s="193" t="s">
        <v>580</v>
      </c>
      <c r="B3428" s="194" t="s">
        <v>576</v>
      </c>
      <c r="C3428" s="195"/>
      <c r="D3428" s="194" t="s">
        <v>577</v>
      </c>
      <c r="E3428" s="194" t="s">
        <v>1422</v>
      </c>
      <c r="F3428" s="196" t="s">
        <v>579</v>
      </c>
    </row>
    <row r="3429" spans="1:6" hidden="1" x14ac:dyDescent="0.25">
      <c r="A3429" s="833" t="s">
        <v>22</v>
      </c>
      <c r="B3429" s="833"/>
      <c r="C3429" s="833"/>
      <c r="D3429" s="833"/>
      <c r="E3429" s="833"/>
      <c r="F3429" s="833"/>
    </row>
    <row r="3430" spans="1:6" hidden="1" x14ac:dyDescent="0.25">
      <c r="A3430" s="93">
        <v>1</v>
      </c>
      <c r="B3430" s="126"/>
      <c r="C3430" s="127"/>
      <c r="D3430" s="126"/>
      <c r="E3430" s="126"/>
      <c r="F3430" s="126"/>
    </row>
    <row r="3431" spans="1:6" hidden="1" x14ac:dyDescent="0.25">
      <c r="A3431" s="93">
        <v>2</v>
      </c>
      <c r="B3431" s="126"/>
      <c r="C3431" s="127"/>
      <c r="D3431" s="126"/>
      <c r="E3431" s="126"/>
      <c r="F3431" s="126"/>
    </row>
    <row r="3432" spans="1:6" hidden="1" x14ac:dyDescent="0.25">
      <c r="A3432" s="93">
        <v>3</v>
      </c>
      <c r="B3432" s="126"/>
      <c r="C3432" s="127"/>
      <c r="D3432" s="126"/>
      <c r="E3432" s="126"/>
      <c r="F3432" s="126"/>
    </row>
    <row r="3433" spans="1:6" hidden="1" x14ac:dyDescent="0.25">
      <c r="A3433" s="833" t="s">
        <v>13</v>
      </c>
      <c r="B3433" s="833"/>
      <c r="C3433" s="833"/>
      <c r="D3433" s="833"/>
      <c r="E3433" s="833"/>
      <c r="F3433" s="833"/>
    </row>
    <row r="3434" spans="1:6" hidden="1" x14ac:dyDescent="0.25">
      <c r="A3434" s="133">
        <v>1</v>
      </c>
      <c r="B3434" s="126" t="s">
        <v>6227</v>
      </c>
      <c r="C3434" s="127" t="s">
        <v>13</v>
      </c>
      <c r="D3434" s="126" t="s">
        <v>9</v>
      </c>
      <c r="E3434" s="126"/>
      <c r="F3434" s="126"/>
    </row>
    <row r="3435" spans="1:6" hidden="1" x14ac:dyDescent="0.25">
      <c r="A3435" s="133">
        <v>2</v>
      </c>
      <c r="B3435" s="126" t="s">
        <v>4400</v>
      </c>
      <c r="C3435" s="127" t="s">
        <v>13</v>
      </c>
      <c r="D3435" s="126" t="s">
        <v>20</v>
      </c>
      <c r="E3435" s="126"/>
      <c r="F3435" s="126"/>
    </row>
    <row r="3436" spans="1:6" hidden="1" x14ac:dyDescent="0.25">
      <c r="A3436" s="833" t="s">
        <v>28</v>
      </c>
      <c r="B3436" s="833"/>
      <c r="C3436" s="833"/>
      <c r="D3436" s="833"/>
      <c r="E3436" s="833"/>
      <c r="F3436" s="833"/>
    </row>
    <row r="3437" spans="1:6" hidden="1" x14ac:dyDescent="0.25">
      <c r="A3437" s="93">
        <v>1</v>
      </c>
      <c r="B3437" s="72"/>
      <c r="C3437" s="127"/>
      <c r="D3437" s="126"/>
      <c r="E3437" s="126"/>
      <c r="F3437" s="126"/>
    </row>
    <row r="3438" spans="1:6" hidden="1" x14ac:dyDescent="0.25">
      <c r="A3438" s="93">
        <v>2</v>
      </c>
      <c r="B3438" s="72"/>
      <c r="C3438" s="73"/>
      <c r="D3438" s="72"/>
      <c r="E3438" s="22"/>
      <c r="F3438" s="449"/>
    </row>
    <row r="3439" spans="1:6" hidden="1" x14ac:dyDescent="0.25">
      <c r="A3439" s="830" t="s">
        <v>17</v>
      </c>
      <c r="B3439" s="831"/>
      <c r="C3439" s="831"/>
      <c r="D3439" s="831"/>
      <c r="E3439" s="831"/>
      <c r="F3439" s="832"/>
    </row>
    <row r="3440" spans="1:6" hidden="1" x14ac:dyDescent="0.25">
      <c r="A3440" s="93">
        <v>1</v>
      </c>
      <c r="B3440" s="85"/>
      <c r="C3440" s="85"/>
      <c r="D3440" s="85"/>
      <c r="E3440" s="85"/>
      <c r="F3440" s="85"/>
    </row>
    <row r="3441" spans="1:6" hidden="1" x14ac:dyDescent="0.25">
      <c r="A3441" s="85"/>
      <c r="B3441" s="85"/>
      <c r="C3441" s="85"/>
      <c r="D3441" s="85"/>
      <c r="E3441" s="85"/>
      <c r="F3441" s="85"/>
    </row>
    <row r="3442" spans="1:6" hidden="1" x14ac:dyDescent="0.25">
      <c r="A3442" s="827" t="s">
        <v>890</v>
      </c>
      <c r="B3442" s="828"/>
      <c r="C3442" s="828"/>
      <c r="D3442" s="828"/>
      <c r="E3442" s="828"/>
      <c r="F3442" s="829"/>
    </row>
    <row r="3443" spans="1:6" hidden="1" x14ac:dyDescent="0.25">
      <c r="A3443" s="93">
        <v>1</v>
      </c>
      <c r="B3443" s="85"/>
      <c r="C3443" s="85"/>
      <c r="D3443" s="85"/>
      <c r="E3443" s="85"/>
      <c r="F3443" s="85"/>
    </row>
    <row r="3444" spans="1:6" hidden="1" x14ac:dyDescent="0.25">
      <c r="A3444" s="93">
        <v>2</v>
      </c>
      <c r="B3444" s="85"/>
      <c r="C3444" s="85"/>
      <c r="D3444" s="85"/>
      <c r="E3444" s="85"/>
      <c r="F3444" s="85"/>
    </row>
    <row r="3445" spans="1:6" hidden="1" x14ac:dyDescent="0.25">
      <c r="A3445" s="830" t="s">
        <v>72</v>
      </c>
      <c r="B3445" s="831"/>
      <c r="C3445" s="831"/>
      <c r="D3445" s="831"/>
      <c r="E3445" s="831"/>
      <c r="F3445" s="832"/>
    </row>
    <row r="3446" spans="1:6" hidden="1" x14ac:dyDescent="0.25">
      <c r="A3446" s="93">
        <v>1</v>
      </c>
      <c r="B3446" s="85"/>
      <c r="C3446" s="85"/>
      <c r="D3446" s="85"/>
      <c r="E3446" s="85"/>
      <c r="F3446" s="85"/>
    </row>
    <row r="3447" spans="1:6" hidden="1" x14ac:dyDescent="0.25">
      <c r="A3447" s="85"/>
      <c r="B3447" s="85"/>
      <c r="C3447" s="85"/>
      <c r="D3447" s="85"/>
      <c r="E3447" s="85"/>
      <c r="F3447" s="85"/>
    </row>
    <row r="3448" spans="1:6" hidden="1" x14ac:dyDescent="0.25">
      <c r="A3448" s="830" t="s">
        <v>21</v>
      </c>
      <c r="B3448" s="831"/>
      <c r="C3448" s="831"/>
      <c r="D3448" s="831"/>
      <c r="E3448" s="831"/>
      <c r="F3448" s="832"/>
    </row>
    <row r="3449" spans="1:6" hidden="1" x14ac:dyDescent="0.25">
      <c r="A3449" s="93">
        <v>1</v>
      </c>
      <c r="B3449" s="85" t="s">
        <v>6259</v>
      </c>
      <c r="C3449" s="85" t="s">
        <v>21</v>
      </c>
      <c r="D3449" s="85" t="s">
        <v>9</v>
      </c>
      <c r="E3449" s="85"/>
      <c r="F3449" s="85"/>
    </row>
    <row r="3450" spans="1:6" hidden="1" x14ac:dyDescent="0.25">
      <c r="A3450" s="93">
        <v>2</v>
      </c>
      <c r="B3450" s="85" t="s">
        <v>6259</v>
      </c>
      <c r="C3450" s="85" t="s">
        <v>21</v>
      </c>
      <c r="D3450" s="85" t="s">
        <v>9</v>
      </c>
      <c r="E3450" s="85"/>
      <c r="F3450" s="85"/>
    </row>
    <row r="3451" spans="1:6" hidden="1" x14ac:dyDescent="0.25">
      <c r="A3451" s="93">
        <v>3</v>
      </c>
      <c r="B3451" s="85" t="s">
        <v>6259</v>
      </c>
      <c r="C3451" s="85" t="s">
        <v>21</v>
      </c>
      <c r="D3451" s="85" t="s">
        <v>9</v>
      </c>
      <c r="E3451" s="85"/>
      <c r="F3451" s="85"/>
    </row>
    <row r="3452" spans="1:6" hidden="1" x14ac:dyDescent="0.25">
      <c r="A3452" s="93">
        <v>4</v>
      </c>
      <c r="B3452" s="85" t="s">
        <v>6259</v>
      </c>
      <c r="C3452" s="85" t="s">
        <v>21</v>
      </c>
      <c r="D3452" s="85" t="s">
        <v>9</v>
      </c>
      <c r="E3452" s="85"/>
      <c r="F3452" s="85"/>
    </row>
    <row r="3453" spans="1:6" hidden="1" x14ac:dyDescent="0.25">
      <c r="A3453" s="830" t="s">
        <v>5542</v>
      </c>
      <c r="B3453" s="831"/>
      <c r="C3453" s="831"/>
      <c r="D3453" s="831"/>
      <c r="E3453" s="831"/>
      <c r="F3453" s="832"/>
    </row>
    <row r="3454" spans="1:6" hidden="1" x14ac:dyDescent="0.25">
      <c r="A3454" s="85">
        <v>1</v>
      </c>
      <c r="B3454" s="85" t="s">
        <v>6260</v>
      </c>
      <c r="C3454" s="85" t="s">
        <v>5542</v>
      </c>
      <c r="D3454" s="85" t="s">
        <v>9</v>
      </c>
      <c r="E3454" s="85"/>
      <c r="F3454" s="85"/>
    </row>
    <row r="3455" spans="1:6" hidden="1" x14ac:dyDescent="0.25">
      <c r="A3455" s="85"/>
      <c r="B3455" s="85"/>
      <c r="C3455" s="85"/>
      <c r="D3455" s="85"/>
      <c r="E3455" s="85"/>
      <c r="F3455" s="85"/>
    </row>
    <row r="3456" spans="1:6" hidden="1" x14ac:dyDescent="0.25"/>
    <row r="3457" spans="1:6" hidden="1" x14ac:dyDescent="0.25"/>
    <row r="3458" spans="1:6" hidden="1" x14ac:dyDescent="0.25"/>
    <row r="3459" spans="1:6" hidden="1" x14ac:dyDescent="0.25">
      <c r="A3459" s="299"/>
      <c r="B3459" s="61" t="s">
        <v>63</v>
      </c>
      <c r="C3459" s="62">
        <v>44170</v>
      </c>
      <c r="D3459" s="61"/>
      <c r="E3459" s="61"/>
      <c r="F3459" s="300"/>
    </row>
    <row r="3460" spans="1:6" hidden="1" x14ac:dyDescent="0.25">
      <c r="A3460" s="301" t="s">
        <v>580</v>
      </c>
      <c r="B3460" s="302" t="s">
        <v>576</v>
      </c>
      <c r="C3460" s="303"/>
      <c r="D3460" s="302" t="s">
        <v>577</v>
      </c>
      <c r="E3460" s="302" t="s">
        <v>1422</v>
      </c>
      <c r="F3460" s="304" t="s">
        <v>579</v>
      </c>
    </row>
    <row r="3461" spans="1:6" hidden="1" x14ac:dyDescent="0.25">
      <c r="A3461" s="833" t="s">
        <v>22</v>
      </c>
      <c r="B3461" s="833"/>
      <c r="C3461" s="833"/>
      <c r="D3461" s="833"/>
      <c r="E3461" s="833"/>
      <c r="F3461" s="833"/>
    </row>
    <row r="3462" spans="1:6" hidden="1" x14ac:dyDescent="0.25">
      <c r="A3462" s="93">
        <v>1</v>
      </c>
      <c r="B3462" s="126"/>
      <c r="C3462" s="127"/>
      <c r="D3462" s="126"/>
      <c r="E3462" s="126"/>
      <c r="F3462" s="126"/>
    </row>
    <row r="3463" spans="1:6" hidden="1" x14ac:dyDescent="0.25">
      <c r="A3463" s="93">
        <v>2</v>
      </c>
      <c r="B3463" s="126"/>
      <c r="C3463" s="127"/>
      <c r="D3463" s="126"/>
      <c r="E3463" s="126"/>
      <c r="F3463" s="126"/>
    </row>
    <row r="3464" spans="1:6" hidden="1" x14ac:dyDescent="0.25">
      <c r="A3464" s="93">
        <v>3</v>
      </c>
      <c r="B3464" s="126"/>
      <c r="C3464" s="127"/>
      <c r="D3464" s="126"/>
      <c r="E3464" s="126"/>
      <c r="F3464" s="126"/>
    </row>
    <row r="3465" spans="1:6" hidden="1" x14ac:dyDescent="0.25">
      <c r="A3465" s="833" t="s">
        <v>13</v>
      </c>
      <c r="B3465" s="833"/>
      <c r="C3465" s="833"/>
      <c r="D3465" s="833"/>
      <c r="E3465" s="833"/>
      <c r="F3465" s="833"/>
    </row>
    <row r="3466" spans="1:6" hidden="1" x14ac:dyDescent="0.25">
      <c r="A3466" s="133">
        <v>1</v>
      </c>
      <c r="B3466" s="126"/>
      <c r="C3466" s="127"/>
      <c r="D3466" s="126"/>
      <c r="E3466" s="126"/>
      <c r="F3466" s="126"/>
    </row>
    <row r="3467" spans="1:6" hidden="1" x14ac:dyDescent="0.25">
      <c r="A3467" s="133">
        <v>2</v>
      </c>
      <c r="B3467" s="126"/>
      <c r="C3467" s="127"/>
      <c r="D3467" s="126"/>
      <c r="E3467" s="126"/>
      <c r="F3467" s="126"/>
    </row>
    <row r="3468" spans="1:6" hidden="1" x14ac:dyDescent="0.25">
      <c r="A3468" s="833" t="s">
        <v>28</v>
      </c>
      <c r="B3468" s="833"/>
      <c r="C3468" s="833"/>
      <c r="D3468" s="833"/>
      <c r="E3468" s="833"/>
      <c r="F3468" s="833"/>
    </row>
    <row r="3469" spans="1:6" hidden="1" x14ac:dyDescent="0.25">
      <c r="A3469" s="93">
        <v>1</v>
      </c>
      <c r="B3469" s="72"/>
      <c r="C3469" s="127"/>
      <c r="D3469" s="126"/>
      <c r="E3469" s="126"/>
      <c r="F3469" s="126"/>
    </row>
    <row r="3470" spans="1:6" hidden="1" x14ac:dyDescent="0.25">
      <c r="A3470" s="93">
        <v>2</v>
      </c>
      <c r="B3470" s="72"/>
      <c r="C3470" s="73"/>
      <c r="D3470" s="72"/>
      <c r="E3470" s="22"/>
      <c r="F3470" s="449"/>
    </row>
    <row r="3471" spans="1:6" hidden="1" x14ac:dyDescent="0.25">
      <c r="A3471" s="830" t="s">
        <v>17</v>
      </c>
      <c r="B3471" s="831"/>
      <c r="C3471" s="831"/>
      <c r="D3471" s="831"/>
      <c r="E3471" s="831"/>
      <c r="F3471" s="832"/>
    </row>
    <row r="3472" spans="1:6" hidden="1" x14ac:dyDescent="0.25">
      <c r="A3472" s="93">
        <v>1</v>
      </c>
      <c r="B3472" s="85"/>
      <c r="C3472" s="85"/>
      <c r="D3472" s="85"/>
      <c r="E3472" s="85"/>
      <c r="F3472" s="85"/>
    </row>
    <row r="3473" spans="1:6" hidden="1" x14ac:dyDescent="0.25">
      <c r="A3473" s="85"/>
      <c r="B3473" s="85"/>
      <c r="C3473" s="85"/>
      <c r="D3473" s="85"/>
      <c r="E3473" s="85"/>
      <c r="F3473" s="85"/>
    </row>
    <row r="3474" spans="1:6" hidden="1" x14ac:dyDescent="0.25">
      <c r="A3474" s="827" t="s">
        <v>890</v>
      </c>
      <c r="B3474" s="828"/>
      <c r="C3474" s="828"/>
      <c r="D3474" s="828"/>
      <c r="E3474" s="828"/>
      <c r="F3474" s="829"/>
    </row>
    <row r="3475" spans="1:6" hidden="1" x14ac:dyDescent="0.25">
      <c r="A3475" s="93">
        <v>1</v>
      </c>
      <c r="B3475" s="85" t="s">
        <v>3586</v>
      </c>
      <c r="C3475" s="85" t="s">
        <v>4</v>
      </c>
      <c r="D3475" s="85" t="s">
        <v>5</v>
      </c>
      <c r="E3475" s="85"/>
      <c r="F3475" s="85"/>
    </row>
    <row r="3476" spans="1:6" hidden="1" x14ac:dyDescent="0.25">
      <c r="A3476" s="93">
        <v>2</v>
      </c>
      <c r="B3476" s="85"/>
      <c r="C3476" s="85"/>
      <c r="D3476" s="85"/>
      <c r="E3476" s="85"/>
      <c r="F3476" s="85"/>
    </row>
    <row r="3477" spans="1:6" hidden="1" x14ac:dyDescent="0.25">
      <c r="A3477" s="830" t="s">
        <v>72</v>
      </c>
      <c r="B3477" s="831"/>
      <c r="C3477" s="831"/>
      <c r="D3477" s="831"/>
      <c r="E3477" s="831"/>
      <c r="F3477" s="832"/>
    </row>
    <row r="3478" spans="1:6" hidden="1" x14ac:dyDescent="0.25">
      <c r="A3478" s="93">
        <v>1</v>
      </c>
      <c r="B3478" s="85"/>
      <c r="C3478" s="85"/>
      <c r="D3478" s="85"/>
      <c r="E3478" s="85"/>
      <c r="F3478" s="85"/>
    </row>
    <row r="3479" spans="1:6" hidden="1" x14ac:dyDescent="0.25">
      <c r="A3479" s="85"/>
      <c r="B3479" s="85"/>
      <c r="C3479" s="85"/>
      <c r="D3479" s="85"/>
      <c r="E3479" s="85"/>
      <c r="F3479" s="85"/>
    </row>
    <row r="3480" spans="1:6" hidden="1" x14ac:dyDescent="0.25">
      <c r="A3480" s="830" t="s">
        <v>21</v>
      </c>
      <c r="B3480" s="831"/>
      <c r="C3480" s="831"/>
      <c r="D3480" s="831"/>
      <c r="E3480" s="831"/>
      <c r="F3480" s="832"/>
    </row>
    <row r="3481" spans="1:6" hidden="1" x14ac:dyDescent="0.25">
      <c r="A3481" s="93">
        <v>1</v>
      </c>
      <c r="B3481" s="85" t="s">
        <v>3502</v>
      </c>
      <c r="C3481" s="85" t="s">
        <v>21</v>
      </c>
      <c r="D3481" s="85" t="s">
        <v>9</v>
      </c>
      <c r="E3481" s="85"/>
      <c r="F3481" s="85"/>
    </row>
    <row r="3482" spans="1:6" hidden="1" x14ac:dyDescent="0.25">
      <c r="A3482" s="93">
        <v>2</v>
      </c>
      <c r="B3482" s="85"/>
      <c r="C3482" s="85"/>
      <c r="D3482" s="85"/>
      <c r="E3482" s="85"/>
      <c r="F3482" s="85"/>
    </row>
    <row r="3483" spans="1:6" hidden="1" x14ac:dyDescent="0.25">
      <c r="A3483" s="93"/>
      <c r="B3483" s="85"/>
      <c r="C3483" s="85"/>
      <c r="D3483" s="85"/>
      <c r="E3483" s="85"/>
      <c r="F3483" s="85"/>
    </row>
    <row r="3484" spans="1:6" hidden="1" x14ac:dyDescent="0.25">
      <c r="A3484" s="93"/>
      <c r="B3484" s="85"/>
      <c r="C3484" s="85"/>
      <c r="D3484" s="85"/>
      <c r="E3484" s="85"/>
      <c r="F3484" s="85"/>
    </row>
    <row r="3485" spans="1:6" hidden="1" x14ac:dyDescent="0.25">
      <c r="A3485" s="830"/>
      <c r="B3485" s="831"/>
      <c r="C3485" s="831"/>
      <c r="D3485" s="831"/>
      <c r="E3485" s="831"/>
      <c r="F3485" s="832"/>
    </row>
    <row r="3486" spans="1:6" hidden="1" x14ac:dyDescent="0.25">
      <c r="A3486" s="85">
        <v>1</v>
      </c>
      <c r="B3486" s="85"/>
      <c r="C3486" s="85"/>
      <c r="D3486" s="85"/>
      <c r="E3486" s="85"/>
      <c r="F3486" s="85"/>
    </row>
    <row r="3487" spans="1:6" hidden="1" x14ac:dyDescent="0.25">
      <c r="A3487" s="85"/>
      <c r="B3487" s="85"/>
      <c r="C3487" s="85"/>
      <c r="D3487" s="85"/>
      <c r="E3487" s="85"/>
      <c r="F3487" s="85"/>
    </row>
    <row r="3488" spans="1:6" hidden="1" x14ac:dyDescent="0.25"/>
    <row r="3489" spans="1:6" hidden="1" x14ac:dyDescent="0.25">
      <c r="A3489" s="189"/>
      <c r="B3489" s="190" t="s">
        <v>591</v>
      </c>
      <c r="C3489" s="191" t="s">
        <v>6173</v>
      </c>
      <c r="D3489" s="190"/>
      <c r="E3489" s="190"/>
      <c r="F3489" s="192"/>
    </row>
    <row r="3490" spans="1:6" hidden="1" x14ac:dyDescent="0.25">
      <c r="A3490" s="193" t="s">
        <v>580</v>
      </c>
      <c r="B3490" s="194" t="s">
        <v>576</v>
      </c>
      <c r="C3490" s="195"/>
      <c r="D3490" s="194" t="s">
        <v>577</v>
      </c>
      <c r="E3490" s="194" t="s">
        <v>1422</v>
      </c>
      <c r="F3490" s="196" t="s">
        <v>579</v>
      </c>
    </row>
    <row r="3491" spans="1:6" hidden="1" x14ac:dyDescent="0.25">
      <c r="A3491" s="833" t="s">
        <v>22</v>
      </c>
      <c r="B3491" s="833"/>
      <c r="C3491" s="833"/>
      <c r="D3491" s="833"/>
      <c r="E3491" s="833"/>
      <c r="F3491" s="833"/>
    </row>
    <row r="3492" spans="1:6" hidden="1" x14ac:dyDescent="0.25">
      <c r="A3492" s="93">
        <v>1</v>
      </c>
      <c r="B3492" s="126"/>
      <c r="C3492" s="127"/>
      <c r="D3492" s="126"/>
      <c r="E3492" s="126"/>
      <c r="F3492" s="126"/>
    </row>
    <row r="3493" spans="1:6" hidden="1" x14ac:dyDescent="0.25">
      <c r="A3493" s="93">
        <v>2</v>
      </c>
      <c r="B3493" s="126"/>
      <c r="C3493" s="127"/>
      <c r="D3493" s="126"/>
      <c r="E3493" s="126"/>
      <c r="F3493" s="126"/>
    </row>
    <row r="3494" spans="1:6" hidden="1" x14ac:dyDescent="0.25">
      <c r="A3494" s="93">
        <v>3</v>
      </c>
      <c r="B3494" s="126"/>
      <c r="C3494" s="127"/>
      <c r="D3494" s="126"/>
      <c r="E3494" s="126"/>
      <c r="F3494" s="126"/>
    </row>
    <row r="3495" spans="1:6" hidden="1" x14ac:dyDescent="0.25">
      <c r="A3495" s="833" t="s">
        <v>13</v>
      </c>
      <c r="B3495" s="833"/>
      <c r="C3495" s="833"/>
      <c r="D3495" s="833"/>
      <c r="E3495" s="833"/>
      <c r="F3495" s="833"/>
    </row>
    <row r="3496" spans="1:6" hidden="1" x14ac:dyDescent="0.25">
      <c r="A3496" s="133">
        <v>1</v>
      </c>
      <c r="B3496" s="126" t="s">
        <v>6307</v>
      </c>
      <c r="C3496" s="127" t="s">
        <v>13</v>
      </c>
      <c r="D3496" s="126" t="s">
        <v>155</v>
      </c>
      <c r="E3496" s="126"/>
      <c r="F3496" s="126"/>
    </row>
    <row r="3497" spans="1:6" hidden="1" x14ac:dyDescent="0.25">
      <c r="A3497" s="133">
        <v>2</v>
      </c>
      <c r="B3497" s="126"/>
      <c r="C3497" s="127"/>
      <c r="D3497" s="126"/>
      <c r="E3497" s="126"/>
      <c r="F3497" s="126"/>
    </row>
    <row r="3498" spans="1:6" hidden="1" x14ac:dyDescent="0.25">
      <c r="A3498" s="833" t="s">
        <v>28</v>
      </c>
      <c r="B3498" s="833"/>
      <c r="C3498" s="833"/>
      <c r="D3498" s="833"/>
      <c r="E3498" s="833"/>
      <c r="F3498" s="833"/>
    </row>
    <row r="3499" spans="1:6" hidden="1" x14ac:dyDescent="0.25">
      <c r="A3499" s="93">
        <v>1</v>
      </c>
      <c r="B3499" s="72"/>
      <c r="C3499" s="127"/>
      <c r="D3499" s="126"/>
      <c r="E3499" s="126"/>
      <c r="F3499" s="126"/>
    </row>
    <row r="3500" spans="1:6" hidden="1" x14ac:dyDescent="0.25">
      <c r="A3500" s="93">
        <v>2</v>
      </c>
      <c r="B3500" s="72"/>
      <c r="C3500" s="73"/>
      <c r="D3500" s="72"/>
      <c r="E3500" s="22"/>
      <c r="F3500" s="449"/>
    </row>
    <row r="3501" spans="1:6" hidden="1" x14ac:dyDescent="0.25">
      <c r="A3501" s="830" t="s">
        <v>17</v>
      </c>
      <c r="B3501" s="831"/>
      <c r="C3501" s="831"/>
      <c r="D3501" s="831"/>
      <c r="E3501" s="831"/>
      <c r="F3501" s="832"/>
    </row>
    <row r="3502" spans="1:6" hidden="1" x14ac:dyDescent="0.25">
      <c r="A3502" s="93">
        <v>1</v>
      </c>
      <c r="B3502" s="85" t="s">
        <v>6285</v>
      </c>
      <c r="C3502" s="85" t="s">
        <v>17</v>
      </c>
      <c r="D3502" s="85" t="s">
        <v>20</v>
      </c>
      <c r="E3502" s="85"/>
      <c r="F3502" s="85"/>
    </row>
    <row r="3503" spans="1:6" hidden="1" x14ac:dyDescent="0.25">
      <c r="A3503" s="85"/>
      <c r="B3503" s="85"/>
      <c r="C3503" s="85"/>
      <c r="D3503" s="85"/>
      <c r="E3503" s="85"/>
      <c r="F3503" s="85"/>
    </row>
    <row r="3504" spans="1:6" hidden="1" x14ac:dyDescent="0.25">
      <c r="A3504" s="827" t="s">
        <v>890</v>
      </c>
      <c r="B3504" s="828"/>
      <c r="C3504" s="828"/>
      <c r="D3504" s="828"/>
      <c r="E3504" s="828"/>
      <c r="F3504" s="829"/>
    </row>
    <row r="3505" spans="1:6" hidden="1" x14ac:dyDescent="0.25">
      <c r="A3505" s="93">
        <v>1</v>
      </c>
      <c r="B3505" s="85"/>
      <c r="C3505" s="85"/>
      <c r="D3505" s="85"/>
      <c r="E3505" s="85"/>
      <c r="F3505" s="85"/>
    </row>
    <row r="3506" spans="1:6" hidden="1" x14ac:dyDescent="0.25">
      <c r="A3506" s="93">
        <v>2</v>
      </c>
      <c r="B3506" s="85"/>
      <c r="C3506" s="85"/>
      <c r="D3506" s="85"/>
      <c r="E3506" s="85"/>
      <c r="F3506" s="85"/>
    </row>
    <row r="3507" spans="1:6" hidden="1" x14ac:dyDescent="0.25">
      <c r="A3507" s="830" t="s">
        <v>72</v>
      </c>
      <c r="B3507" s="831"/>
      <c r="C3507" s="831"/>
      <c r="D3507" s="831"/>
      <c r="E3507" s="831"/>
      <c r="F3507" s="832"/>
    </row>
    <row r="3508" spans="1:6" hidden="1" x14ac:dyDescent="0.25">
      <c r="A3508" s="93">
        <v>1</v>
      </c>
      <c r="B3508" s="85"/>
      <c r="C3508" s="85"/>
      <c r="D3508" s="85"/>
      <c r="E3508" s="85"/>
      <c r="F3508" s="85"/>
    </row>
    <row r="3509" spans="1:6" hidden="1" x14ac:dyDescent="0.25">
      <c r="A3509" s="85"/>
      <c r="B3509" s="85"/>
      <c r="C3509" s="85"/>
      <c r="D3509" s="85"/>
      <c r="E3509" s="85"/>
      <c r="F3509" s="85"/>
    </row>
    <row r="3510" spans="1:6" hidden="1" x14ac:dyDescent="0.25">
      <c r="A3510" s="830" t="s">
        <v>21</v>
      </c>
      <c r="B3510" s="831"/>
      <c r="C3510" s="831"/>
      <c r="D3510" s="831"/>
      <c r="E3510" s="831"/>
      <c r="F3510" s="832"/>
    </row>
    <row r="3511" spans="1:6" hidden="1" x14ac:dyDescent="0.25">
      <c r="A3511" s="93">
        <v>1</v>
      </c>
      <c r="B3511" s="72" t="s">
        <v>4959</v>
      </c>
      <c r="C3511" s="85" t="s">
        <v>21</v>
      </c>
      <c r="D3511" s="85" t="s">
        <v>20</v>
      </c>
      <c r="E3511" s="85"/>
      <c r="F3511" s="85"/>
    </row>
    <row r="3512" spans="1:6" hidden="1" x14ac:dyDescent="0.25">
      <c r="A3512" s="93">
        <v>2</v>
      </c>
      <c r="B3512" s="85" t="s">
        <v>6308</v>
      </c>
      <c r="C3512" s="85" t="s">
        <v>21</v>
      </c>
      <c r="D3512" s="85" t="s">
        <v>385</v>
      </c>
      <c r="E3512" s="85"/>
      <c r="F3512" s="85"/>
    </row>
    <row r="3513" spans="1:6" hidden="1" x14ac:dyDescent="0.25">
      <c r="A3513" s="93">
        <v>3</v>
      </c>
      <c r="B3513" s="85" t="s">
        <v>6309</v>
      </c>
      <c r="C3513" s="85" t="s">
        <v>21</v>
      </c>
      <c r="D3513" s="85" t="s">
        <v>20</v>
      </c>
      <c r="E3513" s="85"/>
      <c r="F3513" s="85"/>
    </row>
    <row r="3514" spans="1:6" hidden="1" x14ac:dyDescent="0.25">
      <c r="A3514" s="93">
        <v>4</v>
      </c>
      <c r="B3514" s="85" t="s">
        <v>6309</v>
      </c>
      <c r="C3514" s="85" t="s">
        <v>21</v>
      </c>
      <c r="D3514" s="85" t="s">
        <v>20</v>
      </c>
      <c r="E3514" s="85"/>
      <c r="F3514" s="85"/>
    </row>
    <row r="3515" spans="1:6" hidden="1" x14ac:dyDescent="0.25">
      <c r="A3515" s="830"/>
      <c r="B3515" s="831"/>
      <c r="C3515" s="831"/>
      <c r="D3515" s="831"/>
      <c r="E3515" s="831"/>
      <c r="F3515" s="832"/>
    </row>
    <row r="3516" spans="1:6" hidden="1" x14ac:dyDescent="0.25">
      <c r="A3516" s="85">
        <v>1</v>
      </c>
      <c r="B3516" s="85"/>
      <c r="C3516" s="85"/>
      <c r="D3516" s="85"/>
      <c r="E3516" s="85"/>
      <c r="F3516" s="85"/>
    </row>
    <row r="3517" spans="1:6" hidden="1" x14ac:dyDescent="0.25">
      <c r="A3517" s="85"/>
      <c r="B3517" s="85"/>
      <c r="C3517" s="85"/>
      <c r="D3517" s="85"/>
      <c r="E3517" s="85"/>
      <c r="F3517" s="85"/>
    </row>
    <row r="3518" spans="1:6" hidden="1" x14ac:dyDescent="0.25"/>
    <row r="3519" spans="1:6" hidden="1" x14ac:dyDescent="0.25"/>
    <row r="3520" spans="1:6" hidden="1" x14ac:dyDescent="0.25"/>
    <row r="3521" spans="1:6" hidden="1" x14ac:dyDescent="0.25">
      <c r="A3521" s="299"/>
      <c r="B3521" s="61" t="s">
        <v>63</v>
      </c>
      <c r="C3521" s="62">
        <v>44177</v>
      </c>
      <c r="D3521" s="61"/>
      <c r="E3521" s="61"/>
      <c r="F3521" s="300"/>
    </row>
    <row r="3522" spans="1:6" hidden="1" x14ac:dyDescent="0.25">
      <c r="A3522" s="301" t="s">
        <v>580</v>
      </c>
      <c r="B3522" s="302" t="s">
        <v>576</v>
      </c>
      <c r="C3522" s="303"/>
      <c r="D3522" s="302" t="s">
        <v>577</v>
      </c>
      <c r="E3522" s="302" t="s">
        <v>1422</v>
      </c>
      <c r="F3522" s="304" t="s">
        <v>579</v>
      </c>
    </row>
    <row r="3523" spans="1:6" hidden="1" x14ac:dyDescent="0.25">
      <c r="A3523" s="833" t="s">
        <v>22</v>
      </c>
      <c r="B3523" s="833"/>
      <c r="C3523" s="833"/>
      <c r="D3523" s="833"/>
      <c r="E3523" s="833"/>
      <c r="F3523" s="833"/>
    </row>
    <row r="3524" spans="1:6" hidden="1" x14ac:dyDescent="0.25">
      <c r="A3524" s="93">
        <v>1</v>
      </c>
      <c r="B3524" s="126" t="s">
        <v>4286</v>
      </c>
      <c r="C3524" s="127" t="s">
        <v>22</v>
      </c>
      <c r="D3524" s="126" t="s">
        <v>5</v>
      </c>
      <c r="E3524" s="126"/>
      <c r="F3524" s="126"/>
    </row>
    <row r="3525" spans="1:6" hidden="1" x14ac:dyDescent="0.25">
      <c r="A3525" s="93">
        <v>2</v>
      </c>
      <c r="B3525" s="126"/>
      <c r="C3525" s="127"/>
      <c r="D3525" s="126"/>
      <c r="E3525" s="126"/>
      <c r="F3525" s="126"/>
    </row>
    <row r="3526" spans="1:6" hidden="1" x14ac:dyDescent="0.25">
      <c r="A3526" s="93">
        <v>3</v>
      </c>
      <c r="B3526" s="126"/>
      <c r="C3526" s="127"/>
      <c r="D3526" s="126"/>
      <c r="E3526" s="126"/>
      <c r="F3526" s="126"/>
    </row>
    <row r="3527" spans="1:6" hidden="1" x14ac:dyDescent="0.25">
      <c r="A3527" s="833" t="s">
        <v>13</v>
      </c>
      <c r="B3527" s="833"/>
      <c r="C3527" s="833"/>
      <c r="D3527" s="833"/>
      <c r="E3527" s="833"/>
      <c r="F3527" s="833"/>
    </row>
    <row r="3528" spans="1:6" hidden="1" x14ac:dyDescent="0.25">
      <c r="A3528" s="133">
        <v>1</v>
      </c>
      <c r="B3528" s="126" t="s">
        <v>3704</v>
      </c>
      <c r="C3528" s="127" t="s">
        <v>13</v>
      </c>
      <c r="D3528" s="126" t="s">
        <v>20</v>
      </c>
      <c r="E3528" s="126"/>
      <c r="F3528" s="126"/>
    </row>
    <row r="3529" spans="1:6" hidden="1" x14ac:dyDescent="0.25">
      <c r="A3529" s="133">
        <v>2</v>
      </c>
      <c r="B3529" s="126" t="s">
        <v>3705</v>
      </c>
      <c r="C3529" s="127" t="s">
        <v>13</v>
      </c>
      <c r="D3529" s="126" t="s">
        <v>20</v>
      </c>
      <c r="E3529" s="126"/>
      <c r="F3529" s="126"/>
    </row>
    <row r="3530" spans="1:6" hidden="1" x14ac:dyDescent="0.25">
      <c r="A3530" s="133">
        <v>3</v>
      </c>
      <c r="B3530" s="126" t="s">
        <v>3533</v>
      </c>
      <c r="C3530" s="127" t="s">
        <v>13</v>
      </c>
      <c r="D3530" s="126" t="s">
        <v>9</v>
      </c>
      <c r="E3530" s="126"/>
      <c r="F3530" s="126"/>
    </row>
    <row r="3531" spans="1:6" hidden="1" x14ac:dyDescent="0.25">
      <c r="A3531" s="133"/>
      <c r="B3531" s="126"/>
      <c r="C3531" s="127"/>
      <c r="D3531" s="126"/>
      <c r="E3531" s="126"/>
      <c r="F3531" s="126"/>
    </row>
    <row r="3532" spans="1:6" hidden="1" x14ac:dyDescent="0.25">
      <c r="A3532" s="133"/>
      <c r="B3532" s="126"/>
      <c r="C3532" s="127"/>
      <c r="D3532" s="126"/>
      <c r="E3532" s="126"/>
      <c r="F3532" s="126"/>
    </row>
    <row r="3533" spans="1:6" hidden="1" x14ac:dyDescent="0.25">
      <c r="A3533" s="833" t="s">
        <v>28</v>
      </c>
      <c r="B3533" s="833"/>
      <c r="C3533" s="833"/>
      <c r="D3533" s="833"/>
      <c r="E3533" s="833"/>
      <c r="F3533" s="833"/>
    </row>
    <row r="3534" spans="1:6" hidden="1" x14ac:dyDescent="0.25">
      <c r="A3534" s="93">
        <v>1</v>
      </c>
      <c r="B3534" s="72"/>
      <c r="C3534" s="127"/>
      <c r="D3534" s="126"/>
      <c r="E3534" s="126"/>
      <c r="F3534" s="126"/>
    </row>
    <row r="3535" spans="1:6" hidden="1" x14ac:dyDescent="0.25">
      <c r="A3535" s="93">
        <v>2</v>
      </c>
      <c r="B3535" s="72"/>
      <c r="C3535" s="73"/>
      <c r="D3535" s="72"/>
      <c r="E3535" s="22"/>
      <c r="F3535" s="449"/>
    </row>
    <row r="3536" spans="1:6" hidden="1" x14ac:dyDescent="0.25">
      <c r="A3536" s="830" t="s">
        <v>17</v>
      </c>
      <c r="B3536" s="831"/>
      <c r="C3536" s="831"/>
      <c r="D3536" s="831"/>
      <c r="E3536" s="831"/>
      <c r="F3536" s="832"/>
    </row>
    <row r="3537" spans="1:6" hidden="1" x14ac:dyDescent="0.25">
      <c r="A3537" s="93">
        <v>1</v>
      </c>
      <c r="B3537" s="85"/>
      <c r="C3537" s="85"/>
      <c r="D3537" s="85"/>
      <c r="E3537" s="85"/>
      <c r="F3537" s="85"/>
    </row>
    <row r="3538" spans="1:6" hidden="1" x14ac:dyDescent="0.25">
      <c r="A3538" s="85"/>
      <c r="B3538" s="85"/>
      <c r="C3538" s="85"/>
      <c r="D3538" s="85"/>
      <c r="E3538" s="85"/>
      <c r="F3538" s="85"/>
    </row>
    <row r="3539" spans="1:6" hidden="1" x14ac:dyDescent="0.25">
      <c r="A3539" s="827" t="s">
        <v>890</v>
      </c>
      <c r="B3539" s="828"/>
      <c r="C3539" s="828"/>
      <c r="D3539" s="828"/>
      <c r="E3539" s="828"/>
      <c r="F3539" s="829"/>
    </row>
    <row r="3540" spans="1:6" hidden="1" x14ac:dyDescent="0.25">
      <c r="A3540" s="93">
        <v>1</v>
      </c>
      <c r="B3540" s="85" t="s">
        <v>391</v>
      </c>
      <c r="C3540" s="85" t="s">
        <v>4</v>
      </c>
      <c r="D3540" s="85" t="s">
        <v>5</v>
      </c>
      <c r="E3540" s="85"/>
      <c r="F3540" s="85"/>
    </row>
    <row r="3541" spans="1:6" hidden="1" x14ac:dyDescent="0.25">
      <c r="A3541" s="93">
        <v>2</v>
      </c>
      <c r="B3541" s="85" t="s">
        <v>6338</v>
      </c>
      <c r="C3541" s="85" t="s">
        <v>4</v>
      </c>
      <c r="D3541" s="85" t="s">
        <v>20</v>
      </c>
      <c r="E3541" s="85"/>
      <c r="F3541" s="85"/>
    </row>
    <row r="3542" spans="1:6" hidden="1" x14ac:dyDescent="0.25">
      <c r="A3542" s="830" t="s">
        <v>72</v>
      </c>
      <c r="B3542" s="831"/>
      <c r="C3542" s="831"/>
      <c r="D3542" s="831"/>
      <c r="E3542" s="831"/>
      <c r="F3542" s="832"/>
    </row>
    <row r="3543" spans="1:6" hidden="1" x14ac:dyDescent="0.25">
      <c r="A3543" s="93">
        <v>1</v>
      </c>
      <c r="B3543" s="85"/>
      <c r="C3543" s="85"/>
      <c r="D3543" s="85"/>
      <c r="E3543" s="85"/>
      <c r="F3543" s="85"/>
    </row>
    <row r="3544" spans="1:6" hidden="1" x14ac:dyDescent="0.25">
      <c r="A3544" s="85"/>
      <c r="B3544" s="85"/>
      <c r="C3544" s="85"/>
      <c r="D3544" s="85"/>
      <c r="E3544" s="85"/>
      <c r="F3544" s="85"/>
    </row>
    <row r="3545" spans="1:6" hidden="1" x14ac:dyDescent="0.25">
      <c r="A3545" s="830" t="s">
        <v>21</v>
      </c>
      <c r="B3545" s="831"/>
      <c r="C3545" s="831"/>
      <c r="D3545" s="831"/>
      <c r="E3545" s="831"/>
      <c r="F3545" s="832"/>
    </row>
    <row r="3546" spans="1:6" hidden="1" x14ac:dyDescent="0.25">
      <c r="A3546" s="93">
        <v>1</v>
      </c>
      <c r="B3546" s="85" t="s">
        <v>6224</v>
      </c>
      <c r="C3546" s="85" t="s">
        <v>21</v>
      </c>
      <c r="D3546" s="85" t="s">
        <v>9</v>
      </c>
      <c r="E3546" s="85"/>
      <c r="F3546" s="85"/>
    </row>
    <row r="3547" spans="1:6" hidden="1" x14ac:dyDescent="0.25">
      <c r="A3547" s="93">
        <v>2</v>
      </c>
      <c r="B3547" s="85" t="s">
        <v>6224</v>
      </c>
      <c r="C3547" s="85" t="s">
        <v>21</v>
      </c>
      <c r="D3547" s="85" t="s">
        <v>9</v>
      </c>
      <c r="E3547" s="85"/>
      <c r="F3547" s="85"/>
    </row>
    <row r="3548" spans="1:6" hidden="1" x14ac:dyDescent="0.25">
      <c r="A3548" s="93">
        <v>3</v>
      </c>
      <c r="B3548" s="85" t="s">
        <v>6224</v>
      </c>
      <c r="C3548" s="85" t="s">
        <v>21</v>
      </c>
      <c r="D3548" s="85" t="s">
        <v>9</v>
      </c>
      <c r="E3548" s="85"/>
      <c r="F3548" s="85"/>
    </row>
    <row r="3549" spans="1:6" hidden="1" x14ac:dyDescent="0.25">
      <c r="A3549" s="93">
        <v>4</v>
      </c>
      <c r="B3549" s="85" t="s">
        <v>6288</v>
      </c>
      <c r="C3549" s="85" t="s">
        <v>21</v>
      </c>
      <c r="D3549" s="85" t="s">
        <v>155</v>
      </c>
      <c r="E3549" s="85"/>
      <c r="F3549" s="85"/>
    </row>
    <row r="3550" spans="1:6" hidden="1" x14ac:dyDescent="0.25">
      <c r="A3550" s="93">
        <v>5</v>
      </c>
      <c r="B3550" s="85" t="s">
        <v>6289</v>
      </c>
      <c r="C3550" s="85" t="s">
        <v>21</v>
      </c>
      <c r="D3550" s="85" t="s">
        <v>9</v>
      </c>
      <c r="E3550" s="85"/>
      <c r="F3550" s="85"/>
    </row>
    <row r="3551" spans="1:6" hidden="1" x14ac:dyDescent="0.25">
      <c r="A3551" s="93">
        <v>6</v>
      </c>
      <c r="B3551" s="85" t="s">
        <v>5693</v>
      </c>
      <c r="C3551" s="85" t="s">
        <v>21</v>
      </c>
      <c r="D3551" s="85" t="s">
        <v>9</v>
      </c>
      <c r="E3551" s="85"/>
      <c r="F3551" s="85"/>
    </row>
    <row r="3552" spans="1:6" hidden="1" x14ac:dyDescent="0.25">
      <c r="A3552" s="93">
        <v>7</v>
      </c>
      <c r="B3552" s="85" t="s">
        <v>6332</v>
      </c>
      <c r="C3552" s="85" t="s">
        <v>21</v>
      </c>
      <c r="D3552" s="85" t="s">
        <v>20</v>
      </c>
      <c r="E3552" s="85"/>
      <c r="F3552" s="85"/>
    </row>
    <row r="3553" spans="1:6" hidden="1" x14ac:dyDescent="0.25">
      <c r="A3553" s="93">
        <v>8</v>
      </c>
      <c r="B3553" s="85" t="s">
        <v>6333</v>
      </c>
      <c r="C3553" s="85" t="s">
        <v>21</v>
      </c>
      <c r="D3553" s="85" t="s">
        <v>20</v>
      </c>
      <c r="E3553" s="85"/>
      <c r="F3553" s="85"/>
    </row>
    <row r="3554" spans="1:6" hidden="1" x14ac:dyDescent="0.25">
      <c r="A3554" s="93">
        <v>9</v>
      </c>
      <c r="B3554" s="85" t="s">
        <v>6334</v>
      </c>
      <c r="C3554" s="85" t="s">
        <v>21</v>
      </c>
      <c r="D3554" s="85" t="s">
        <v>20</v>
      </c>
      <c r="E3554" s="85"/>
      <c r="F3554" s="85"/>
    </row>
    <row r="3555" spans="1:6" hidden="1" x14ac:dyDescent="0.25">
      <c r="A3555" s="93">
        <v>10</v>
      </c>
      <c r="B3555" s="85" t="s">
        <v>6344</v>
      </c>
      <c r="C3555" s="85" t="s">
        <v>21</v>
      </c>
      <c r="D3555" s="85" t="s">
        <v>155</v>
      </c>
      <c r="E3555" s="85"/>
      <c r="F3555" s="85"/>
    </row>
    <row r="3556" spans="1:6" hidden="1" x14ac:dyDescent="0.25">
      <c r="A3556" s="830" t="s">
        <v>343</v>
      </c>
      <c r="B3556" s="831"/>
      <c r="C3556" s="831"/>
      <c r="D3556" s="831"/>
      <c r="E3556" s="831"/>
      <c r="F3556" s="832"/>
    </row>
    <row r="3557" spans="1:6" hidden="1" x14ac:dyDescent="0.25">
      <c r="A3557" s="85">
        <v>1</v>
      </c>
      <c r="B3557" s="85" t="s">
        <v>6311</v>
      </c>
      <c r="C3557" s="85" t="s">
        <v>343</v>
      </c>
      <c r="D3557" s="85" t="s">
        <v>385</v>
      </c>
      <c r="E3557" s="85"/>
      <c r="F3557" s="85"/>
    </row>
    <row r="3558" spans="1:6" hidden="1" x14ac:dyDescent="0.25">
      <c r="A3558" s="85"/>
      <c r="B3558" s="85"/>
      <c r="C3558" s="85"/>
      <c r="D3558" s="85"/>
      <c r="E3558" s="85"/>
      <c r="F3558" s="85"/>
    </row>
    <row r="3559" spans="1:6" hidden="1" x14ac:dyDescent="0.25">
      <c r="A3559" s="117"/>
      <c r="B3559" s="117"/>
      <c r="C3559" s="117"/>
      <c r="D3559" s="117"/>
      <c r="E3559" s="117"/>
      <c r="F3559" s="117"/>
    </row>
    <row r="3560" spans="1:6" hidden="1" x14ac:dyDescent="0.25">
      <c r="A3560" s="117"/>
      <c r="B3560" s="117"/>
      <c r="C3560" s="117"/>
      <c r="D3560" s="117"/>
      <c r="E3560" s="117"/>
      <c r="F3560" s="117"/>
    </row>
    <row r="3561" spans="1:6" hidden="1" x14ac:dyDescent="0.25">
      <c r="A3561" s="117"/>
      <c r="B3561" s="117"/>
      <c r="C3561" s="117"/>
      <c r="D3561" s="117"/>
      <c r="E3561" s="117"/>
      <c r="F3561" s="117"/>
    </row>
    <row r="3562" spans="1:6" hidden="1" x14ac:dyDescent="0.25">
      <c r="A3562" s="189"/>
      <c r="B3562" s="190" t="s">
        <v>591</v>
      </c>
      <c r="C3562" s="191" t="s">
        <v>6174</v>
      </c>
      <c r="D3562" s="190"/>
      <c r="E3562" s="190"/>
      <c r="F3562" s="192"/>
    </row>
    <row r="3563" spans="1:6" hidden="1" x14ac:dyDescent="0.25">
      <c r="A3563" s="193" t="s">
        <v>580</v>
      </c>
      <c r="B3563" s="194" t="s">
        <v>576</v>
      </c>
      <c r="C3563" s="195"/>
      <c r="D3563" s="194" t="s">
        <v>577</v>
      </c>
      <c r="E3563" s="194" t="s">
        <v>1422</v>
      </c>
      <c r="F3563" s="196" t="s">
        <v>579</v>
      </c>
    </row>
    <row r="3564" spans="1:6" hidden="1" x14ac:dyDescent="0.25">
      <c r="A3564" s="833" t="s">
        <v>22</v>
      </c>
      <c r="B3564" s="833"/>
      <c r="C3564" s="833"/>
      <c r="D3564" s="833"/>
      <c r="E3564" s="833"/>
      <c r="F3564" s="833"/>
    </row>
    <row r="3565" spans="1:6" hidden="1" x14ac:dyDescent="0.25">
      <c r="A3565" s="93">
        <v>1</v>
      </c>
      <c r="B3565" s="126"/>
      <c r="C3565" s="127"/>
      <c r="D3565" s="126"/>
      <c r="E3565" s="126"/>
      <c r="F3565" s="126"/>
    </row>
    <row r="3566" spans="1:6" hidden="1" x14ac:dyDescent="0.25">
      <c r="A3566" s="93">
        <v>2</v>
      </c>
      <c r="B3566" s="126"/>
      <c r="C3566" s="127"/>
      <c r="D3566" s="126"/>
      <c r="E3566" s="126"/>
      <c r="F3566" s="126"/>
    </row>
    <row r="3567" spans="1:6" hidden="1" x14ac:dyDescent="0.25">
      <c r="A3567" s="93">
        <v>3</v>
      </c>
      <c r="B3567" s="126"/>
      <c r="C3567" s="127"/>
      <c r="D3567" s="126"/>
      <c r="E3567" s="126"/>
      <c r="F3567" s="126"/>
    </row>
    <row r="3568" spans="1:6" hidden="1" x14ac:dyDescent="0.25">
      <c r="A3568" s="833" t="s">
        <v>13</v>
      </c>
      <c r="B3568" s="833"/>
      <c r="C3568" s="833"/>
      <c r="D3568" s="833"/>
      <c r="E3568" s="833"/>
      <c r="F3568" s="833"/>
    </row>
    <row r="3569" spans="1:6" hidden="1" x14ac:dyDescent="0.25">
      <c r="A3569" s="133">
        <v>1</v>
      </c>
      <c r="B3569" s="126" t="s">
        <v>6395</v>
      </c>
      <c r="C3569" s="127" t="s">
        <v>13</v>
      </c>
      <c r="D3569" s="126" t="s">
        <v>9</v>
      </c>
      <c r="E3569" s="126"/>
      <c r="F3569" s="126"/>
    </row>
    <row r="3570" spans="1:6" hidden="1" x14ac:dyDescent="0.25">
      <c r="A3570" s="133">
        <v>2</v>
      </c>
      <c r="B3570" s="126" t="s">
        <v>668</v>
      </c>
      <c r="C3570" s="127" t="s">
        <v>13</v>
      </c>
      <c r="D3570" s="126" t="s">
        <v>20</v>
      </c>
      <c r="E3570" s="126"/>
      <c r="F3570" s="126"/>
    </row>
    <row r="3571" spans="1:6" hidden="1" x14ac:dyDescent="0.25">
      <c r="A3571" s="133">
        <v>3</v>
      </c>
      <c r="B3571" s="126" t="s">
        <v>6407</v>
      </c>
      <c r="C3571" s="127" t="s">
        <v>13</v>
      </c>
      <c r="D3571" s="126" t="s">
        <v>20</v>
      </c>
      <c r="E3571" s="126"/>
      <c r="F3571" s="126"/>
    </row>
    <row r="3572" spans="1:6" hidden="1" x14ac:dyDescent="0.25">
      <c r="A3572" s="133">
        <v>4</v>
      </c>
      <c r="B3572" s="126" t="s">
        <v>6408</v>
      </c>
      <c r="C3572" s="127" t="s">
        <v>13</v>
      </c>
      <c r="D3572" s="126" t="s">
        <v>20</v>
      </c>
      <c r="E3572" s="126"/>
      <c r="F3572" s="126"/>
    </row>
    <row r="3573" spans="1:6" hidden="1" x14ac:dyDescent="0.25">
      <c r="A3573" s="133">
        <v>5</v>
      </c>
      <c r="B3573" s="126" t="s">
        <v>6410</v>
      </c>
      <c r="C3573" s="127" t="s">
        <v>13</v>
      </c>
      <c r="D3573" s="126" t="s">
        <v>9</v>
      </c>
      <c r="E3573" s="126"/>
      <c r="F3573" s="126"/>
    </row>
    <row r="3574" spans="1:6" hidden="1" x14ac:dyDescent="0.25">
      <c r="A3574" s="833" t="s">
        <v>28</v>
      </c>
      <c r="B3574" s="833"/>
      <c r="C3574" s="833"/>
      <c r="D3574" s="833"/>
      <c r="E3574" s="833"/>
      <c r="F3574" s="833"/>
    </row>
    <row r="3575" spans="1:6" hidden="1" x14ac:dyDescent="0.25">
      <c r="A3575" s="93">
        <v>1</v>
      </c>
      <c r="B3575" s="72"/>
      <c r="C3575" s="127"/>
      <c r="D3575" s="126"/>
      <c r="E3575" s="126"/>
      <c r="F3575" s="126"/>
    </row>
    <row r="3576" spans="1:6" hidden="1" x14ac:dyDescent="0.25">
      <c r="A3576" s="93">
        <v>2</v>
      </c>
      <c r="B3576" s="72"/>
      <c r="C3576" s="73"/>
      <c r="D3576" s="72"/>
      <c r="E3576" s="22"/>
      <c r="F3576" s="449"/>
    </row>
    <row r="3577" spans="1:6" hidden="1" x14ac:dyDescent="0.25">
      <c r="A3577" s="830" t="s">
        <v>17</v>
      </c>
      <c r="B3577" s="831"/>
      <c r="C3577" s="831"/>
      <c r="D3577" s="831"/>
      <c r="E3577" s="831"/>
      <c r="F3577" s="832"/>
    </row>
    <row r="3578" spans="1:6" hidden="1" x14ac:dyDescent="0.25">
      <c r="A3578" s="93">
        <v>1</v>
      </c>
      <c r="B3578" s="85"/>
      <c r="C3578" s="85"/>
      <c r="D3578" s="85"/>
      <c r="E3578" s="85"/>
      <c r="F3578" s="85"/>
    </row>
    <row r="3579" spans="1:6" hidden="1" x14ac:dyDescent="0.25">
      <c r="A3579" s="85"/>
      <c r="B3579" s="85"/>
      <c r="C3579" s="85"/>
      <c r="D3579" s="85"/>
      <c r="E3579" s="85"/>
      <c r="F3579" s="85"/>
    </row>
    <row r="3580" spans="1:6" hidden="1" x14ac:dyDescent="0.25">
      <c r="A3580" s="827" t="s">
        <v>890</v>
      </c>
      <c r="B3580" s="828"/>
      <c r="C3580" s="828"/>
      <c r="D3580" s="828"/>
      <c r="E3580" s="828"/>
      <c r="F3580" s="829"/>
    </row>
    <row r="3581" spans="1:6" hidden="1" x14ac:dyDescent="0.25">
      <c r="A3581" s="93">
        <v>1</v>
      </c>
      <c r="B3581" s="85" t="s">
        <v>1018</v>
      </c>
      <c r="C3581" s="85" t="s">
        <v>4</v>
      </c>
      <c r="D3581" s="85" t="s">
        <v>9</v>
      </c>
      <c r="E3581" s="85"/>
      <c r="F3581" s="85"/>
    </row>
    <row r="3582" spans="1:6" hidden="1" x14ac:dyDescent="0.25">
      <c r="A3582" s="93">
        <v>2</v>
      </c>
      <c r="B3582" s="243" t="s">
        <v>1200</v>
      </c>
      <c r="C3582" s="85" t="s">
        <v>4</v>
      </c>
      <c r="D3582" s="85" t="s">
        <v>20</v>
      </c>
      <c r="E3582" s="85"/>
      <c r="F3582" s="85"/>
    </row>
    <row r="3583" spans="1:6" hidden="1" x14ac:dyDescent="0.25">
      <c r="A3583" s="93">
        <v>3</v>
      </c>
      <c r="B3583" s="85" t="s">
        <v>6411</v>
      </c>
      <c r="C3583" s="85" t="s">
        <v>4</v>
      </c>
      <c r="D3583" s="85" t="s">
        <v>20</v>
      </c>
      <c r="E3583" s="85"/>
      <c r="F3583" s="85"/>
    </row>
    <row r="3584" spans="1:6" hidden="1" x14ac:dyDescent="0.25">
      <c r="A3584" s="830" t="s">
        <v>72</v>
      </c>
      <c r="B3584" s="831"/>
      <c r="C3584" s="831"/>
      <c r="D3584" s="831"/>
      <c r="E3584" s="831"/>
      <c r="F3584" s="832"/>
    </row>
    <row r="3585" spans="1:6" hidden="1" x14ac:dyDescent="0.25">
      <c r="A3585" s="93">
        <v>1</v>
      </c>
      <c r="B3585" s="85" t="s">
        <v>6399</v>
      </c>
      <c r="C3585" s="85" t="s">
        <v>72</v>
      </c>
      <c r="D3585" s="85" t="s">
        <v>20</v>
      </c>
      <c r="E3585" s="85"/>
      <c r="F3585" s="85"/>
    </row>
    <row r="3586" spans="1:6" hidden="1" x14ac:dyDescent="0.25">
      <c r="A3586" s="85"/>
      <c r="B3586" s="85"/>
      <c r="C3586" s="85"/>
      <c r="D3586" s="85"/>
      <c r="E3586" s="85"/>
      <c r="F3586" s="85"/>
    </row>
    <row r="3587" spans="1:6" hidden="1" x14ac:dyDescent="0.25">
      <c r="A3587" s="830" t="s">
        <v>21</v>
      </c>
      <c r="B3587" s="831"/>
      <c r="C3587" s="831"/>
      <c r="D3587" s="831"/>
      <c r="E3587" s="831"/>
      <c r="F3587" s="832"/>
    </row>
    <row r="3588" spans="1:6" hidden="1" x14ac:dyDescent="0.25">
      <c r="A3588" s="93">
        <v>1</v>
      </c>
      <c r="B3588" s="85" t="s">
        <v>2975</v>
      </c>
      <c r="C3588" s="85" t="s">
        <v>21</v>
      </c>
      <c r="D3588" s="85" t="s">
        <v>20</v>
      </c>
      <c r="E3588" s="85"/>
      <c r="F3588" s="85" t="s">
        <v>6310</v>
      </c>
    </row>
    <row r="3589" spans="1:6" hidden="1" x14ac:dyDescent="0.25">
      <c r="A3589" s="93">
        <v>2</v>
      </c>
      <c r="B3589" s="85" t="s">
        <v>2038</v>
      </c>
      <c r="C3589" s="85" t="s">
        <v>21</v>
      </c>
      <c r="D3589" s="85" t="s">
        <v>905</v>
      </c>
      <c r="E3589" s="85"/>
      <c r="F3589" s="85"/>
    </row>
    <row r="3590" spans="1:6" hidden="1" x14ac:dyDescent="0.25">
      <c r="A3590" s="93">
        <v>3</v>
      </c>
      <c r="B3590" s="85" t="s">
        <v>800</v>
      </c>
      <c r="C3590" s="85" t="s">
        <v>21</v>
      </c>
      <c r="D3590" s="85" t="s">
        <v>385</v>
      </c>
      <c r="E3590" s="85"/>
      <c r="F3590" s="85"/>
    </row>
    <row r="3591" spans="1:6" hidden="1" x14ac:dyDescent="0.25">
      <c r="A3591" s="93">
        <v>4</v>
      </c>
      <c r="B3591" s="85" t="s">
        <v>800</v>
      </c>
      <c r="C3591" s="85" t="s">
        <v>21</v>
      </c>
      <c r="D3591" s="85" t="s">
        <v>385</v>
      </c>
      <c r="E3591" s="85"/>
      <c r="F3591" s="85"/>
    </row>
    <row r="3592" spans="1:6" hidden="1" x14ac:dyDescent="0.25">
      <c r="A3592" s="93">
        <v>5</v>
      </c>
      <c r="B3592" s="85" t="s">
        <v>5298</v>
      </c>
      <c r="C3592" s="85" t="s">
        <v>21</v>
      </c>
      <c r="D3592" s="85" t="s">
        <v>20</v>
      </c>
      <c r="E3592" s="85"/>
      <c r="F3592" s="85"/>
    </row>
    <row r="3593" spans="1:6" hidden="1" x14ac:dyDescent="0.25">
      <c r="A3593" s="93">
        <v>6</v>
      </c>
      <c r="B3593" s="85" t="s">
        <v>5297</v>
      </c>
      <c r="C3593" s="85" t="s">
        <v>21</v>
      </c>
      <c r="D3593" s="85" t="s">
        <v>20</v>
      </c>
      <c r="E3593" s="85"/>
      <c r="F3593" s="85"/>
    </row>
    <row r="3594" spans="1:6" hidden="1" x14ac:dyDescent="0.25">
      <c r="A3594" s="93">
        <v>7</v>
      </c>
      <c r="B3594" s="85" t="s">
        <v>5498</v>
      </c>
      <c r="C3594" s="85" t="s">
        <v>21</v>
      </c>
      <c r="D3594" s="85" t="s">
        <v>9</v>
      </c>
      <c r="E3594" s="85"/>
      <c r="F3594" s="85"/>
    </row>
    <row r="3595" spans="1:6" hidden="1" x14ac:dyDescent="0.25">
      <c r="A3595" s="93">
        <v>8</v>
      </c>
      <c r="B3595" s="85" t="s">
        <v>5241</v>
      </c>
      <c r="C3595" s="85" t="s">
        <v>21</v>
      </c>
      <c r="D3595" s="85" t="s">
        <v>9</v>
      </c>
      <c r="E3595" s="85"/>
      <c r="F3595" s="85"/>
    </row>
    <row r="3596" spans="1:6" hidden="1" x14ac:dyDescent="0.25">
      <c r="A3596" s="93">
        <v>9</v>
      </c>
      <c r="B3596" s="85" t="s">
        <v>6386</v>
      </c>
      <c r="C3596" s="85" t="s">
        <v>21</v>
      </c>
      <c r="D3596" s="85" t="s">
        <v>20</v>
      </c>
      <c r="E3596" s="85"/>
      <c r="F3596" s="85"/>
    </row>
    <row r="3597" spans="1:6" hidden="1" x14ac:dyDescent="0.25">
      <c r="A3597" s="93">
        <v>10</v>
      </c>
      <c r="B3597" s="85" t="s">
        <v>6387</v>
      </c>
      <c r="C3597" s="85" t="s">
        <v>21</v>
      </c>
      <c r="D3597" s="85" t="s">
        <v>9</v>
      </c>
      <c r="E3597" s="85"/>
      <c r="F3597" s="85"/>
    </row>
    <row r="3598" spans="1:6" hidden="1" x14ac:dyDescent="0.25">
      <c r="A3598" s="93">
        <v>11</v>
      </c>
      <c r="B3598" s="85" t="s">
        <v>1888</v>
      </c>
      <c r="C3598" s="85" t="s">
        <v>21</v>
      </c>
      <c r="D3598" s="85" t="s">
        <v>9</v>
      </c>
      <c r="E3598" s="85"/>
      <c r="F3598" s="85"/>
    </row>
    <row r="3599" spans="1:6" hidden="1" x14ac:dyDescent="0.25">
      <c r="A3599" s="93">
        <v>12</v>
      </c>
      <c r="B3599" s="85" t="s">
        <v>631</v>
      </c>
      <c r="C3599" s="85" t="s">
        <v>21</v>
      </c>
      <c r="D3599" s="85" t="s">
        <v>20</v>
      </c>
      <c r="E3599" s="85"/>
      <c r="F3599" s="85"/>
    </row>
    <row r="3600" spans="1:6" hidden="1" x14ac:dyDescent="0.25">
      <c r="A3600" s="93">
        <v>13</v>
      </c>
      <c r="B3600" s="85" t="s">
        <v>1243</v>
      </c>
      <c r="C3600" s="85" t="s">
        <v>21</v>
      </c>
      <c r="D3600" s="85" t="s">
        <v>9</v>
      </c>
      <c r="E3600" s="85"/>
      <c r="F3600" s="85"/>
    </row>
    <row r="3601" spans="1:6" hidden="1" x14ac:dyDescent="0.25">
      <c r="A3601" s="93">
        <v>14</v>
      </c>
      <c r="B3601" s="85" t="s">
        <v>2691</v>
      </c>
      <c r="C3601" s="85" t="s">
        <v>21</v>
      </c>
      <c r="D3601" s="85" t="s">
        <v>9</v>
      </c>
      <c r="E3601" s="85"/>
      <c r="F3601" s="85"/>
    </row>
    <row r="3602" spans="1:6" hidden="1" x14ac:dyDescent="0.25">
      <c r="A3602" s="93">
        <v>15</v>
      </c>
      <c r="B3602" s="85" t="s">
        <v>1079</v>
      </c>
      <c r="C3602" s="85" t="s">
        <v>21</v>
      </c>
      <c r="D3602" s="85" t="s">
        <v>9</v>
      </c>
      <c r="E3602" s="85"/>
      <c r="F3602" s="85"/>
    </row>
    <row r="3603" spans="1:6" hidden="1" x14ac:dyDescent="0.25">
      <c r="A3603" s="93">
        <v>16</v>
      </c>
      <c r="B3603" s="85" t="s">
        <v>4516</v>
      </c>
      <c r="C3603" s="85" t="s">
        <v>21</v>
      </c>
      <c r="D3603" s="85" t="s">
        <v>9</v>
      </c>
      <c r="E3603" s="85"/>
      <c r="F3603" s="85"/>
    </row>
    <row r="3604" spans="1:6" hidden="1" x14ac:dyDescent="0.25">
      <c r="A3604" s="93"/>
      <c r="B3604" s="85"/>
      <c r="C3604" s="85"/>
      <c r="D3604" s="85"/>
      <c r="E3604" s="85"/>
      <c r="F3604" s="85"/>
    </row>
    <row r="3605" spans="1:6" hidden="1" x14ac:dyDescent="0.25">
      <c r="A3605" s="93"/>
      <c r="B3605" s="85"/>
      <c r="C3605" s="85"/>
      <c r="D3605" s="85"/>
      <c r="E3605" s="85"/>
      <c r="F3605" s="85"/>
    </row>
    <row r="3606" spans="1:6" hidden="1" x14ac:dyDescent="0.25">
      <c r="A3606" s="830"/>
      <c r="B3606" s="831"/>
      <c r="C3606" s="831"/>
      <c r="D3606" s="831"/>
      <c r="E3606" s="831"/>
      <c r="F3606" s="832"/>
    </row>
    <row r="3607" spans="1:6" hidden="1" x14ac:dyDescent="0.25">
      <c r="A3607" s="85">
        <v>1</v>
      </c>
      <c r="B3607" s="85" t="s">
        <v>6396</v>
      </c>
      <c r="C3607" s="85" t="s">
        <v>6397</v>
      </c>
      <c r="D3607" s="85" t="s">
        <v>155</v>
      </c>
      <c r="E3607" s="85"/>
      <c r="F3607" s="85" t="s">
        <v>6398</v>
      </c>
    </row>
    <row r="3608" spans="1:6" hidden="1" x14ac:dyDescent="0.25">
      <c r="A3608" s="85"/>
      <c r="B3608" s="85"/>
      <c r="C3608" s="85"/>
      <c r="D3608" s="85"/>
      <c r="E3608" s="85"/>
      <c r="F3608" s="85"/>
    </row>
    <row r="3609" spans="1:6" hidden="1" x14ac:dyDescent="0.25">
      <c r="A3609" s="117"/>
      <c r="B3609" s="117"/>
      <c r="C3609" s="117"/>
      <c r="D3609" s="117"/>
      <c r="E3609" s="117"/>
      <c r="F3609" s="117"/>
    </row>
    <row r="3610" spans="1:6" hidden="1" x14ac:dyDescent="0.25">
      <c r="A3610" s="117"/>
      <c r="B3610" s="117"/>
      <c r="C3610" s="117"/>
      <c r="D3610" s="117"/>
      <c r="E3610" s="117"/>
      <c r="F3610" s="117"/>
    </row>
    <row r="3611" spans="1:6" hidden="1" x14ac:dyDescent="0.25">
      <c r="A3611" s="117"/>
      <c r="B3611" s="117"/>
      <c r="C3611" s="117"/>
      <c r="D3611" s="117"/>
      <c r="E3611" s="117"/>
      <c r="F3611" s="117"/>
    </row>
    <row r="3612" spans="1:6" hidden="1" x14ac:dyDescent="0.25">
      <c r="A3612" s="117"/>
      <c r="B3612" s="117"/>
      <c r="C3612" s="117"/>
      <c r="D3612" s="117"/>
      <c r="E3612" s="117"/>
      <c r="F3612" s="117"/>
    </row>
    <row r="3613" spans="1:6" hidden="1" x14ac:dyDescent="0.25">
      <c r="A3613" s="117"/>
      <c r="B3613" s="117"/>
      <c r="C3613" s="117"/>
      <c r="D3613" s="117"/>
      <c r="E3613" s="117"/>
      <c r="F3613" s="117"/>
    </row>
    <row r="3614" spans="1:6" hidden="1" x14ac:dyDescent="0.25">
      <c r="A3614" s="197"/>
      <c r="B3614" s="198" t="s">
        <v>43</v>
      </c>
      <c r="C3614" s="199">
        <v>44183</v>
      </c>
      <c r="D3614" s="198"/>
      <c r="E3614" s="198"/>
      <c r="F3614" s="200"/>
    </row>
    <row r="3615" spans="1:6" hidden="1" x14ac:dyDescent="0.25">
      <c r="A3615" s="201" t="s">
        <v>580</v>
      </c>
      <c r="B3615" s="202" t="s">
        <v>576</v>
      </c>
      <c r="C3615" s="203"/>
      <c r="D3615" s="202" t="s">
        <v>577</v>
      </c>
      <c r="E3615" s="202" t="s">
        <v>1422</v>
      </c>
      <c r="F3615" s="204" t="s">
        <v>579</v>
      </c>
    </row>
    <row r="3616" spans="1:6" hidden="1" x14ac:dyDescent="0.25">
      <c r="A3616" s="833" t="s">
        <v>22</v>
      </c>
      <c r="B3616" s="833"/>
      <c r="C3616" s="833"/>
      <c r="D3616" s="833"/>
      <c r="E3616" s="833"/>
      <c r="F3616" s="833"/>
    </row>
    <row r="3617" spans="1:6" hidden="1" x14ac:dyDescent="0.25">
      <c r="A3617" s="93">
        <v>1</v>
      </c>
      <c r="B3617" s="126" t="s">
        <v>4065</v>
      </c>
      <c r="C3617" s="127" t="s">
        <v>22</v>
      </c>
      <c r="D3617" s="126" t="s">
        <v>41</v>
      </c>
      <c r="E3617" s="321" t="s">
        <v>6312</v>
      </c>
      <c r="F3617" s="126"/>
    </row>
    <row r="3618" spans="1:6" hidden="1" x14ac:dyDescent="0.25">
      <c r="A3618" s="93">
        <v>2</v>
      </c>
      <c r="B3618" s="126" t="s">
        <v>4628</v>
      </c>
      <c r="C3618" s="127" t="s">
        <v>22</v>
      </c>
      <c r="D3618" s="126" t="s">
        <v>71</v>
      </c>
      <c r="E3618" s="126"/>
      <c r="F3618" s="126"/>
    </row>
    <row r="3619" spans="1:6" hidden="1" x14ac:dyDescent="0.25">
      <c r="A3619" s="93">
        <v>3</v>
      </c>
      <c r="B3619" s="126"/>
      <c r="C3619" s="127"/>
      <c r="D3619" s="126"/>
      <c r="E3619" s="126"/>
      <c r="F3619" s="126"/>
    </row>
    <row r="3620" spans="1:6" hidden="1" x14ac:dyDescent="0.25">
      <c r="A3620" s="833" t="s">
        <v>13</v>
      </c>
      <c r="B3620" s="833"/>
      <c r="C3620" s="833"/>
      <c r="D3620" s="833"/>
      <c r="E3620" s="833"/>
      <c r="F3620" s="833"/>
    </row>
    <row r="3621" spans="1:6" hidden="1" x14ac:dyDescent="0.25">
      <c r="A3621" s="133">
        <v>1</v>
      </c>
      <c r="B3621" s="126" t="s">
        <v>5507</v>
      </c>
      <c r="C3621" s="127" t="s">
        <v>13</v>
      </c>
      <c r="D3621" s="126" t="s">
        <v>20</v>
      </c>
      <c r="E3621" s="126"/>
      <c r="F3621" s="126"/>
    </row>
    <row r="3622" spans="1:6" hidden="1" x14ac:dyDescent="0.25">
      <c r="A3622" s="133">
        <v>2</v>
      </c>
      <c r="B3622" s="126" t="s">
        <v>6348</v>
      </c>
      <c r="C3622" s="127" t="s">
        <v>13</v>
      </c>
      <c r="D3622" s="126" t="s">
        <v>20</v>
      </c>
      <c r="E3622" s="126"/>
      <c r="F3622" s="126"/>
    </row>
    <row r="3623" spans="1:6" hidden="1" x14ac:dyDescent="0.25">
      <c r="A3623" s="133">
        <v>3</v>
      </c>
      <c r="B3623" s="126" t="s">
        <v>6388</v>
      </c>
      <c r="C3623" s="127" t="s">
        <v>6389</v>
      </c>
      <c r="D3623" s="126" t="s">
        <v>20</v>
      </c>
      <c r="E3623" s="321" t="s">
        <v>6391</v>
      </c>
      <c r="F3623" s="126"/>
    </row>
    <row r="3624" spans="1:6" hidden="1" x14ac:dyDescent="0.25">
      <c r="A3624" s="133">
        <v>4</v>
      </c>
      <c r="B3624" s="243" t="s">
        <v>6406</v>
      </c>
      <c r="C3624" s="127" t="s">
        <v>13</v>
      </c>
      <c r="D3624" s="126" t="s">
        <v>20</v>
      </c>
      <c r="E3624" s="321"/>
      <c r="F3624" s="126"/>
    </row>
    <row r="3625" spans="1:6" hidden="1" x14ac:dyDescent="0.25">
      <c r="A3625" s="133">
        <v>5</v>
      </c>
      <c r="B3625" s="243" t="s">
        <v>6409</v>
      </c>
      <c r="C3625" s="127" t="s">
        <v>13</v>
      </c>
      <c r="D3625" s="126" t="s">
        <v>20</v>
      </c>
      <c r="E3625" s="321"/>
      <c r="F3625" s="126"/>
    </row>
    <row r="3626" spans="1:6" hidden="1" x14ac:dyDescent="0.25">
      <c r="A3626" s="133">
        <v>6</v>
      </c>
      <c r="B3626" s="126" t="s">
        <v>3527</v>
      </c>
      <c r="C3626" s="127" t="s">
        <v>13</v>
      </c>
      <c r="D3626" s="126" t="s">
        <v>20</v>
      </c>
      <c r="E3626" s="321"/>
      <c r="F3626" s="126"/>
    </row>
    <row r="3627" spans="1:6" hidden="1" x14ac:dyDescent="0.25">
      <c r="A3627" s="133"/>
      <c r="B3627" s="243"/>
      <c r="C3627" s="127"/>
      <c r="D3627" s="126"/>
      <c r="E3627" s="321"/>
      <c r="F3627" s="126"/>
    </row>
    <row r="3628" spans="1:6" hidden="1" x14ac:dyDescent="0.25">
      <c r="A3628" s="133"/>
      <c r="B3628" s="243"/>
      <c r="C3628" s="127"/>
      <c r="D3628" s="126"/>
      <c r="E3628" s="321"/>
      <c r="F3628" s="126"/>
    </row>
    <row r="3629" spans="1:6" hidden="1" x14ac:dyDescent="0.25">
      <c r="A3629" s="133"/>
      <c r="B3629" s="243"/>
      <c r="C3629" s="127"/>
      <c r="D3629" s="126"/>
      <c r="E3629" s="321"/>
      <c r="F3629" s="126"/>
    </row>
    <row r="3630" spans="1:6" hidden="1" x14ac:dyDescent="0.25">
      <c r="A3630" s="833" t="s">
        <v>28</v>
      </c>
      <c r="B3630" s="833"/>
      <c r="C3630" s="833"/>
      <c r="D3630" s="833"/>
      <c r="E3630" s="833"/>
      <c r="F3630" s="833"/>
    </row>
    <row r="3631" spans="1:6" hidden="1" x14ac:dyDescent="0.25">
      <c r="A3631" s="93">
        <v>1</v>
      </c>
      <c r="B3631" s="72"/>
      <c r="C3631" s="127"/>
      <c r="D3631" s="126"/>
      <c r="E3631" s="126"/>
      <c r="F3631" s="126"/>
    </row>
    <row r="3632" spans="1:6" hidden="1" x14ac:dyDescent="0.25">
      <c r="A3632" s="93">
        <v>2</v>
      </c>
      <c r="B3632" s="72"/>
      <c r="C3632" s="73"/>
      <c r="D3632" s="72"/>
      <c r="E3632" s="22"/>
      <c r="F3632" s="450"/>
    </row>
    <row r="3633" spans="1:6" hidden="1" x14ac:dyDescent="0.25">
      <c r="A3633" s="830" t="s">
        <v>17</v>
      </c>
      <c r="B3633" s="831"/>
      <c r="C3633" s="831"/>
      <c r="D3633" s="831"/>
      <c r="E3633" s="831"/>
      <c r="F3633" s="832"/>
    </row>
    <row r="3634" spans="1:6" hidden="1" x14ac:dyDescent="0.25">
      <c r="A3634" s="93">
        <v>1</v>
      </c>
      <c r="B3634" s="85"/>
      <c r="C3634" s="85"/>
      <c r="D3634" s="85"/>
      <c r="E3634" s="85"/>
      <c r="F3634" s="85"/>
    </row>
    <row r="3635" spans="1:6" hidden="1" x14ac:dyDescent="0.25">
      <c r="A3635" s="85"/>
      <c r="B3635" s="85"/>
      <c r="C3635" s="85"/>
      <c r="D3635" s="85"/>
      <c r="E3635" s="85"/>
      <c r="F3635" s="85"/>
    </row>
    <row r="3636" spans="1:6" hidden="1" x14ac:dyDescent="0.25">
      <c r="A3636" s="827" t="s">
        <v>890</v>
      </c>
      <c r="B3636" s="828"/>
      <c r="C3636" s="828"/>
      <c r="D3636" s="828"/>
      <c r="E3636" s="828"/>
      <c r="F3636" s="829"/>
    </row>
    <row r="3637" spans="1:6" hidden="1" x14ac:dyDescent="0.25">
      <c r="A3637" s="93">
        <v>1</v>
      </c>
      <c r="B3637" s="85" t="s">
        <v>6345</v>
      </c>
      <c r="C3637" s="85" t="s">
        <v>4</v>
      </c>
      <c r="D3637" s="85" t="s">
        <v>20</v>
      </c>
      <c r="E3637" s="85" t="s">
        <v>6347</v>
      </c>
      <c r="F3637" s="85"/>
    </row>
    <row r="3638" spans="1:6" hidden="1" x14ac:dyDescent="0.25">
      <c r="A3638" s="93">
        <v>2</v>
      </c>
      <c r="B3638" s="85" t="s">
        <v>6346</v>
      </c>
      <c r="C3638" s="85" t="s">
        <v>4</v>
      </c>
      <c r="D3638" s="85" t="s">
        <v>20</v>
      </c>
      <c r="E3638" s="85" t="s">
        <v>6347</v>
      </c>
      <c r="F3638" s="85"/>
    </row>
    <row r="3639" spans="1:6" hidden="1" x14ac:dyDescent="0.25">
      <c r="A3639" s="93">
        <v>3</v>
      </c>
      <c r="B3639" s="85" t="s">
        <v>234</v>
      </c>
      <c r="C3639" s="85" t="s">
        <v>4</v>
      </c>
      <c r="D3639" s="85" t="s">
        <v>9</v>
      </c>
      <c r="E3639" s="85"/>
      <c r="F3639" s="85"/>
    </row>
    <row r="3640" spans="1:6" hidden="1" x14ac:dyDescent="0.25">
      <c r="A3640" s="93">
        <v>4</v>
      </c>
      <c r="B3640" s="85" t="s">
        <v>3741</v>
      </c>
      <c r="C3640" s="85" t="s">
        <v>4</v>
      </c>
      <c r="D3640" s="85" t="s">
        <v>155</v>
      </c>
      <c r="E3640" s="85"/>
      <c r="F3640" s="85"/>
    </row>
    <row r="3641" spans="1:6" hidden="1" x14ac:dyDescent="0.25">
      <c r="A3641" s="93">
        <v>5</v>
      </c>
      <c r="B3641" s="85" t="s">
        <v>6413</v>
      </c>
      <c r="C3641" s="85" t="s">
        <v>4</v>
      </c>
      <c r="D3641" s="85" t="s">
        <v>20</v>
      </c>
      <c r="E3641" s="85"/>
      <c r="F3641" s="85"/>
    </row>
    <row r="3642" spans="1:6" hidden="1" x14ac:dyDescent="0.25">
      <c r="A3642" s="830" t="s">
        <v>72</v>
      </c>
      <c r="B3642" s="831"/>
      <c r="C3642" s="831"/>
      <c r="D3642" s="831"/>
      <c r="E3642" s="831"/>
      <c r="F3642" s="832"/>
    </row>
    <row r="3643" spans="1:6" hidden="1" x14ac:dyDescent="0.25">
      <c r="A3643" s="93">
        <v>1</v>
      </c>
      <c r="B3643" s="85"/>
      <c r="C3643" s="85"/>
      <c r="D3643" s="85"/>
      <c r="E3643" s="85"/>
      <c r="F3643" s="85"/>
    </row>
    <row r="3644" spans="1:6" hidden="1" x14ac:dyDescent="0.25">
      <c r="A3644" s="85"/>
      <c r="B3644" s="85"/>
      <c r="C3644" s="85"/>
      <c r="D3644" s="85"/>
      <c r="E3644" s="85"/>
      <c r="F3644" s="85"/>
    </row>
    <row r="3645" spans="1:6" hidden="1" x14ac:dyDescent="0.25">
      <c r="A3645" s="830" t="s">
        <v>21</v>
      </c>
      <c r="B3645" s="831"/>
      <c r="C3645" s="831"/>
      <c r="D3645" s="831"/>
      <c r="E3645" s="831"/>
      <c r="F3645" s="832"/>
    </row>
    <row r="3646" spans="1:6" hidden="1" x14ac:dyDescent="0.25">
      <c r="A3646" s="93">
        <v>1</v>
      </c>
      <c r="B3646" s="85" t="s">
        <v>4059</v>
      </c>
      <c r="C3646" s="85" t="s">
        <v>21</v>
      </c>
      <c r="D3646" s="85" t="s">
        <v>155</v>
      </c>
      <c r="E3646" s="85"/>
      <c r="F3646" s="85"/>
    </row>
    <row r="3647" spans="1:6" hidden="1" x14ac:dyDescent="0.25">
      <c r="A3647" s="93">
        <v>2</v>
      </c>
      <c r="B3647" s="85" t="s">
        <v>5699</v>
      </c>
      <c r="C3647" s="85" t="s">
        <v>21</v>
      </c>
      <c r="D3647" s="85" t="s">
        <v>20</v>
      </c>
      <c r="E3647" s="85"/>
      <c r="F3647" s="85"/>
    </row>
    <row r="3648" spans="1:6" hidden="1" x14ac:dyDescent="0.25">
      <c r="A3648" s="93">
        <v>3</v>
      </c>
      <c r="B3648" s="85" t="s">
        <v>3546</v>
      </c>
      <c r="C3648" s="85" t="s">
        <v>21</v>
      </c>
      <c r="D3648" s="85" t="s">
        <v>20</v>
      </c>
      <c r="E3648" s="85"/>
      <c r="F3648" s="85"/>
    </row>
    <row r="3649" spans="1:6" hidden="1" x14ac:dyDescent="0.25">
      <c r="A3649" s="93">
        <v>4</v>
      </c>
      <c r="B3649" s="85" t="s">
        <v>2005</v>
      </c>
      <c r="C3649" s="85" t="s">
        <v>21</v>
      </c>
      <c r="D3649" s="85" t="s">
        <v>9</v>
      </c>
      <c r="E3649" s="85"/>
      <c r="F3649" s="85"/>
    </row>
    <row r="3650" spans="1:6" hidden="1" x14ac:dyDescent="0.25">
      <c r="A3650" s="93">
        <v>5</v>
      </c>
      <c r="B3650" s="85" t="s">
        <v>6392</v>
      </c>
      <c r="C3650" s="85" t="s">
        <v>21</v>
      </c>
      <c r="D3650" s="85" t="s">
        <v>9</v>
      </c>
      <c r="E3650" s="85"/>
      <c r="F3650" s="85"/>
    </row>
    <row r="3651" spans="1:6" hidden="1" x14ac:dyDescent="0.25">
      <c r="A3651" s="93">
        <v>6</v>
      </c>
      <c r="B3651" s="85" t="s">
        <v>6393</v>
      </c>
      <c r="C3651" s="85" t="s">
        <v>21</v>
      </c>
      <c r="D3651" s="85" t="s">
        <v>9</v>
      </c>
      <c r="E3651" s="85"/>
      <c r="F3651" s="85"/>
    </row>
    <row r="3652" spans="1:6" hidden="1" x14ac:dyDescent="0.25">
      <c r="A3652" s="93">
        <v>7</v>
      </c>
      <c r="B3652" s="85" t="s">
        <v>6400</v>
      </c>
      <c r="C3652" s="85" t="s">
        <v>21</v>
      </c>
      <c r="D3652" s="85" t="s">
        <v>9</v>
      </c>
      <c r="E3652" s="85"/>
      <c r="F3652" s="85"/>
    </row>
    <row r="3653" spans="1:6" hidden="1" x14ac:dyDescent="0.25">
      <c r="A3653" s="93">
        <v>8</v>
      </c>
      <c r="B3653" s="85" t="s">
        <v>6402</v>
      </c>
      <c r="C3653" s="85" t="s">
        <v>21</v>
      </c>
      <c r="D3653" s="85" t="s">
        <v>20</v>
      </c>
      <c r="E3653" s="85"/>
      <c r="F3653" s="85"/>
    </row>
    <row r="3654" spans="1:6" hidden="1" x14ac:dyDescent="0.25">
      <c r="A3654" s="93">
        <v>9</v>
      </c>
      <c r="B3654" s="85" t="s">
        <v>6403</v>
      </c>
      <c r="C3654" s="85" t="s">
        <v>21</v>
      </c>
      <c r="D3654" s="85" t="s">
        <v>9</v>
      </c>
      <c r="E3654" s="85"/>
      <c r="F3654" s="85"/>
    </row>
    <row r="3655" spans="1:6" hidden="1" x14ac:dyDescent="0.25">
      <c r="A3655" s="93">
        <v>10</v>
      </c>
      <c r="B3655" s="85" t="s">
        <v>6403</v>
      </c>
      <c r="C3655" s="85" t="s">
        <v>21</v>
      </c>
      <c r="D3655" s="85" t="s">
        <v>9</v>
      </c>
      <c r="E3655" s="85"/>
      <c r="F3655" s="85"/>
    </row>
    <row r="3656" spans="1:6" hidden="1" x14ac:dyDescent="0.25">
      <c r="A3656" s="93">
        <v>11</v>
      </c>
      <c r="B3656" s="85" t="s">
        <v>6403</v>
      </c>
      <c r="C3656" s="85" t="s">
        <v>21</v>
      </c>
      <c r="D3656" s="85" t="s">
        <v>9</v>
      </c>
      <c r="E3656" s="85"/>
      <c r="F3656" s="85"/>
    </row>
    <row r="3657" spans="1:6" hidden="1" x14ac:dyDescent="0.25">
      <c r="A3657" s="93">
        <v>12</v>
      </c>
      <c r="B3657" s="85" t="s">
        <v>6404</v>
      </c>
      <c r="C3657" s="85" t="s">
        <v>21</v>
      </c>
      <c r="D3657" s="85" t="s">
        <v>9</v>
      </c>
      <c r="E3657" s="85"/>
      <c r="F3657" s="85"/>
    </row>
    <row r="3658" spans="1:6" hidden="1" x14ac:dyDescent="0.25">
      <c r="A3658" s="93">
        <v>13</v>
      </c>
      <c r="B3658" s="85" t="s">
        <v>6405</v>
      </c>
      <c r="C3658" s="85" t="s">
        <v>21</v>
      </c>
      <c r="D3658" s="85" t="s">
        <v>4198</v>
      </c>
      <c r="E3658" s="85"/>
      <c r="F3658" s="85"/>
    </row>
    <row r="3659" spans="1:6" hidden="1" x14ac:dyDescent="0.25">
      <c r="A3659" s="93">
        <v>14</v>
      </c>
      <c r="B3659" s="85" t="s">
        <v>4304</v>
      </c>
      <c r="C3659" s="85" t="s">
        <v>21</v>
      </c>
      <c r="D3659" s="85" t="s">
        <v>41</v>
      </c>
      <c r="E3659" s="85"/>
      <c r="F3659" s="85"/>
    </row>
    <row r="3660" spans="1:6" hidden="1" x14ac:dyDescent="0.25">
      <c r="A3660" s="93">
        <v>15</v>
      </c>
      <c r="B3660" s="85" t="s">
        <v>6420</v>
      </c>
      <c r="C3660" s="85" t="s">
        <v>21</v>
      </c>
      <c r="D3660" s="85" t="s">
        <v>41</v>
      </c>
      <c r="E3660" s="85"/>
      <c r="F3660" s="85"/>
    </row>
    <row r="3661" spans="1:6" hidden="1" x14ac:dyDescent="0.25">
      <c r="A3661" s="830"/>
      <c r="B3661" s="831"/>
      <c r="C3661" s="831"/>
      <c r="D3661" s="831"/>
      <c r="E3661" s="831"/>
      <c r="F3661" s="832"/>
    </row>
    <row r="3662" spans="1:6" hidden="1" x14ac:dyDescent="0.25">
      <c r="A3662" s="85">
        <v>1</v>
      </c>
      <c r="B3662" s="85"/>
      <c r="C3662" s="85"/>
      <c r="D3662" s="85"/>
      <c r="E3662" s="85"/>
      <c r="F3662" s="85"/>
    </row>
    <row r="3663" spans="1:6" hidden="1" x14ac:dyDescent="0.25">
      <c r="A3663" s="85"/>
      <c r="B3663" s="85"/>
      <c r="C3663" s="85"/>
      <c r="D3663" s="85"/>
      <c r="E3663" s="85"/>
      <c r="F3663" s="85"/>
    </row>
    <row r="3664" spans="1:6" hidden="1" x14ac:dyDescent="0.25">
      <c r="A3664" s="117"/>
      <c r="B3664" s="117"/>
      <c r="C3664" s="117"/>
      <c r="D3664" s="117"/>
      <c r="E3664" s="117"/>
      <c r="F3664" s="117"/>
    </row>
    <row r="3665" spans="1:6" hidden="1" x14ac:dyDescent="0.25">
      <c r="A3665" s="117"/>
      <c r="B3665" s="117"/>
      <c r="C3665" s="117"/>
      <c r="D3665" s="117"/>
      <c r="E3665" s="117"/>
      <c r="F3665" s="117"/>
    </row>
    <row r="3666" spans="1:6" hidden="1" x14ac:dyDescent="0.25">
      <c r="A3666" s="117"/>
      <c r="B3666" s="117"/>
      <c r="C3666" s="117"/>
      <c r="D3666" s="117"/>
      <c r="E3666" s="117"/>
      <c r="F3666" s="117"/>
    </row>
    <row r="3667" spans="1:6" hidden="1" x14ac:dyDescent="0.25">
      <c r="A3667" s="117"/>
      <c r="B3667" s="117"/>
      <c r="C3667" s="117"/>
      <c r="D3667" s="117"/>
      <c r="E3667" s="117"/>
      <c r="F3667" s="117"/>
    </row>
    <row r="3668" spans="1:6" hidden="1" x14ac:dyDescent="0.25">
      <c r="A3668" s="299"/>
      <c r="B3668" s="61" t="s">
        <v>63</v>
      </c>
      <c r="C3668" s="62">
        <v>44184</v>
      </c>
      <c r="D3668" s="61"/>
      <c r="E3668" s="61"/>
      <c r="F3668" s="300"/>
    </row>
    <row r="3669" spans="1:6" hidden="1" x14ac:dyDescent="0.25">
      <c r="A3669" s="301" t="s">
        <v>580</v>
      </c>
      <c r="B3669" s="302" t="s">
        <v>576</v>
      </c>
      <c r="C3669" s="303"/>
      <c r="D3669" s="302" t="s">
        <v>577</v>
      </c>
      <c r="E3669" s="302" t="s">
        <v>1422</v>
      </c>
      <c r="F3669" s="304" t="s">
        <v>579</v>
      </c>
    </row>
    <row r="3670" spans="1:6" hidden="1" x14ac:dyDescent="0.25">
      <c r="A3670" s="830" t="s">
        <v>22</v>
      </c>
      <c r="B3670" s="831"/>
      <c r="C3670" s="831"/>
      <c r="D3670" s="831"/>
      <c r="E3670" s="831"/>
      <c r="F3670" s="832"/>
    </row>
    <row r="3671" spans="1:6" hidden="1" x14ac:dyDescent="0.25">
      <c r="A3671" s="93">
        <v>1</v>
      </c>
      <c r="B3671" s="126" t="s">
        <v>4141</v>
      </c>
      <c r="C3671" s="127" t="s">
        <v>22</v>
      </c>
      <c r="D3671" s="126" t="s">
        <v>20</v>
      </c>
      <c r="E3671" s="126"/>
      <c r="F3671" s="126"/>
    </row>
    <row r="3672" spans="1:6" hidden="1" x14ac:dyDescent="0.25">
      <c r="A3672" s="93">
        <v>2</v>
      </c>
      <c r="B3672" s="126" t="s">
        <v>5499</v>
      </c>
      <c r="C3672" s="127" t="s">
        <v>22</v>
      </c>
      <c r="D3672" s="126" t="s">
        <v>5</v>
      </c>
      <c r="E3672" s="126"/>
      <c r="F3672" s="126"/>
    </row>
    <row r="3673" spans="1:6" hidden="1" x14ac:dyDescent="0.25">
      <c r="A3673" s="93">
        <v>3</v>
      </c>
      <c r="B3673" s="126" t="s">
        <v>6394</v>
      </c>
      <c r="C3673" s="127" t="s">
        <v>22</v>
      </c>
      <c r="D3673" s="126" t="s">
        <v>5</v>
      </c>
      <c r="E3673" s="126"/>
      <c r="F3673" s="126"/>
    </row>
    <row r="3674" spans="1:6" hidden="1" x14ac:dyDescent="0.25">
      <c r="A3674" s="93">
        <v>4</v>
      </c>
      <c r="B3674" s="126" t="s">
        <v>6401</v>
      </c>
      <c r="C3674" s="127" t="s">
        <v>22</v>
      </c>
      <c r="D3674" s="126" t="s">
        <v>155</v>
      </c>
      <c r="E3674" s="126"/>
      <c r="F3674" s="126"/>
    </row>
    <row r="3675" spans="1:6" hidden="1" x14ac:dyDescent="0.25">
      <c r="A3675" s="93">
        <v>5</v>
      </c>
      <c r="B3675" s="126" t="s">
        <v>811</v>
      </c>
      <c r="C3675" s="127" t="s">
        <v>22</v>
      </c>
      <c r="D3675" s="126" t="s">
        <v>155</v>
      </c>
      <c r="E3675" s="126"/>
      <c r="F3675" s="126"/>
    </row>
    <row r="3676" spans="1:6" hidden="1" x14ac:dyDescent="0.25">
      <c r="A3676" s="93"/>
      <c r="B3676" s="126"/>
      <c r="C3676" s="127"/>
      <c r="D3676" s="126"/>
      <c r="E3676" s="126"/>
      <c r="F3676" s="126"/>
    </row>
    <row r="3677" spans="1:6" hidden="1" x14ac:dyDescent="0.25">
      <c r="A3677" s="833" t="s">
        <v>13</v>
      </c>
      <c r="B3677" s="833"/>
      <c r="C3677" s="833"/>
      <c r="D3677" s="833"/>
      <c r="E3677" s="833"/>
      <c r="F3677" s="833"/>
    </row>
    <row r="3678" spans="1:6" hidden="1" x14ac:dyDescent="0.25">
      <c r="A3678" s="133">
        <v>1</v>
      </c>
      <c r="B3678" s="126" t="s">
        <v>6286</v>
      </c>
      <c r="C3678" s="127" t="s">
        <v>13</v>
      </c>
      <c r="D3678" s="126" t="s">
        <v>9</v>
      </c>
      <c r="E3678" s="126"/>
      <c r="F3678" s="126"/>
    </row>
    <row r="3679" spans="1:6" hidden="1" x14ac:dyDescent="0.25">
      <c r="A3679" s="133">
        <v>2</v>
      </c>
      <c r="B3679" s="126" t="s">
        <v>6287</v>
      </c>
      <c r="C3679" s="127" t="s">
        <v>13</v>
      </c>
      <c r="D3679" s="126" t="s">
        <v>9</v>
      </c>
      <c r="E3679" s="126"/>
      <c r="F3679" s="126"/>
    </row>
    <row r="3680" spans="1:6" hidden="1" x14ac:dyDescent="0.25">
      <c r="A3680" s="133">
        <v>3</v>
      </c>
      <c r="B3680" s="126" t="s">
        <v>6390</v>
      </c>
      <c r="C3680" s="127" t="s">
        <v>13</v>
      </c>
      <c r="D3680" s="126" t="s">
        <v>9</v>
      </c>
      <c r="E3680" s="126"/>
      <c r="F3680" s="126"/>
    </row>
    <row r="3681" spans="1:6" hidden="1" x14ac:dyDescent="0.25">
      <c r="A3681" s="133">
        <v>4</v>
      </c>
      <c r="B3681" s="126" t="s">
        <v>5513</v>
      </c>
      <c r="C3681" s="127" t="s">
        <v>13</v>
      </c>
      <c r="D3681" s="126" t="s">
        <v>20</v>
      </c>
      <c r="E3681" s="126"/>
      <c r="F3681" s="126"/>
    </row>
    <row r="3682" spans="1:6" hidden="1" x14ac:dyDescent="0.25">
      <c r="A3682" s="133">
        <v>5</v>
      </c>
      <c r="B3682" s="126" t="s">
        <v>626</v>
      </c>
      <c r="C3682" s="127" t="s">
        <v>13</v>
      </c>
      <c r="D3682" s="126" t="s">
        <v>9</v>
      </c>
      <c r="E3682" s="126"/>
      <c r="F3682" s="126"/>
    </row>
    <row r="3683" spans="1:6" hidden="1" x14ac:dyDescent="0.25">
      <c r="A3683" s="133">
        <v>6</v>
      </c>
      <c r="B3683" s="126" t="s">
        <v>6412</v>
      </c>
      <c r="C3683" s="127" t="s">
        <v>13</v>
      </c>
      <c r="D3683" s="126" t="s">
        <v>20</v>
      </c>
      <c r="E3683" s="126"/>
      <c r="F3683" s="126"/>
    </row>
    <row r="3684" spans="1:6" hidden="1" x14ac:dyDescent="0.25">
      <c r="A3684" s="133">
        <v>7</v>
      </c>
      <c r="B3684" s="126" t="s">
        <v>6419</v>
      </c>
      <c r="C3684" s="127" t="s">
        <v>13</v>
      </c>
      <c r="D3684" s="126" t="s">
        <v>9</v>
      </c>
      <c r="E3684" s="126"/>
      <c r="F3684" s="126"/>
    </row>
    <row r="3685" spans="1:6" hidden="1" x14ac:dyDescent="0.25">
      <c r="A3685" s="133">
        <v>8</v>
      </c>
      <c r="B3685" s="243" t="s">
        <v>3703</v>
      </c>
      <c r="C3685" s="127" t="s">
        <v>13</v>
      </c>
      <c r="D3685" s="126" t="s">
        <v>20</v>
      </c>
      <c r="E3685" s="126"/>
      <c r="F3685" s="126"/>
    </row>
    <row r="3686" spans="1:6" hidden="1" x14ac:dyDescent="0.25">
      <c r="A3686" s="133">
        <v>9</v>
      </c>
      <c r="B3686" s="243" t="s">
        <v>6472</v>
      </c>
      <c r="C3686" s="127" t="s">
        <v>13</v>
      </c>
      <c r="D3686" s="126" t="s">
        <v>9</v>
      </c>
      <c r="E3686" s="126"/>
      <c r="F3686" s="126"/>
    </row>
    <row r="3687" spans="1:6" hidden="1" x14ac:dyDescent="0.25">
      <c r="A3687" s="833" t="s">
        <v>28</v>
      </c>
      <c r="B3687" s="833"/>
      <c r="C3687" s="833"/>
      <c r="D3687" s="833"/>
      <c r="E3687" s="833"/>
      <c r="F3687" s="833"/>
    </row>
    <row r="3688" spans="1:6" hidden="1" x14ac:dyDescent="0.25">
      <c r="A3688" s="93">
        <v>1</v>
      </c>
      <c r="B3688" s="72" t="s">
        <v>6414</v>
      </c>
      <c r="C3688" s="127" t="s">
        <v>28</v>
      </c>
      <c r="D3688" s="126" t="s">
        <v>14</v>
      </c>
      <c r="E3688" s="126"/>
      <c r="F3688" s="126" t="s">
        <v>6310</v>
      </c>
    </row>
    <row r="3689" spans="1:6" hidden="1" x14ac:dyDescent="0.25">
      <c r="A3689" s="93">
        <v>2</v>
      </c>
      <c r="B3689" s="72"/>
      <c r="C3689" s="73"/>
      <c r="D3689" s="72"/>
      <c r="E3689" s="22"/>
      <c r="F3689" s="449"/>
    </row>
    <row r="3690" spans="1:6" hidden="1" x14ac:dyDescent="0.25">
      <c r="A3690" s="830" t="s">
        <v>17</v>
      </c>
      <c r="B3690" s="831"/>
      <c r="C3690" s="831"/>
      <c r="D3690" s="831"/>
      <c r="E3690" s="831"/>
      <c r="F3690" s="832"/>
    </row>
    <row r="3691" spans="1:6" hidden="1" x14ac:dyDescent="0.25">
      <c r="A3691" s="93">
        <v>1</v>
      </c>
      <c r="B3691" s="85"/>
      <c r="C3691" s="85"/>
      <c r="D3691" s="85"/>
      <c r="E3691" s="85"/>
      <c r="F3691" s="85"/>
    </row>
    <row r="3692" spans="1:6" hidden="1" x14ac:dyDescent="0.25">
      <c r="A3692" s="85"/>
      <c r="B3692" s="85"/>
      <c r="C3692" s="85"/>
      <c r="D3692" s="85"/>
      <c r="E3692" s="85"/>
      <c r="F3692" s="85"/>
    </row>
    <row r="3693" spans="1:6" hidden="1" x14ac:dyDescent="0.25">
      <c r="A3693" s="827" t="s">
        <v>890</v>
      </c>
      <c r="B3693" s="828"/>
      <c r="C3693" s="828"/>
      <c r="D3693" s="828"/>
      <c r="E3693" s="828"/>
      <c r="F3693" s="829"/>
    </row>
    <row r="3694" spans="1:6" hidden="1" x14ac:dyDescent="0.25">
      <c r="A3694" s="93">
        <v>1</v>
      </c>
      <c r="B3694" s="85" t="s">
        <v>6469</v>
      </c>
      <c r="C3694" s="85" t="s">
        <v>890</v>
      </c>
      <c r="D3694" s="85" t="s">
        <v>155</v>
      </c>
      <c r="E3694" s="85"/>
      <c r="F3694" s="85"/>
    </row>
    <row r="3695" spans="1:6" hidden="1" x14ac:dyDescent="0.25">
      <c r="A3695" s="93">
        <v>2</v>
      </c>
      <c r="B3695" s="85"/>
      <c r="C3695" s="85"/>
      <c r="D3695" s="85"/>
      <c r="E3695" s="85"/>
      <c r="F3695" s="85"/>
    </row>
    <row r="3696" spans="1:6" hidden="1" x14ac:dyDescent="0.25">
      <c r="A3696" s="830" t="s">
        <v>72</v>
      </c>
      <c r="B3696" s="831"/>
      <c r="C3696" s="831"/>
      <c r="D3696" s="831"/>
      <c r="E3696" s="831"/>
      <c r="F3696" s="832"/>
    </row>
    <row r="3697" spans="1:6" hidden="1" x14ac:dyDescent="0.25">
      <c r="A3697" s="93">
        <v>1</v>
      </c>
      <c r="B3697" s="85"/>
      <c r="C3697" s="85"/>
      <c r="D3697" s="85"/>
      <c r="E3697" s="85"/>
      <c r="F3697" s="85"/>
    </row>
    <row r="3698" spans="1:6" hidden="1" x14ac:dyDescent="0.25">
      <c r="A3698" s="85"/>
      <c r="B3698" s="85"/>
      <c r="C3698" s="85"/>
      <c r="D3698" s="85"/>
      <c r="E3698" s="85"/>
      <c r="F3698" s="85"/>
    </row>
    <row r="3699" spans="1:6" hidden="1" x14ac:dyDescent="0.25">
      <c r="A3699" s="830" t="s">
        <v>21</v>
      </c>
      <c r="B3699" s="831"/>
      <c r="C3699" s="831"/>
      <c r="D3699" s="831"/>
      <c r="E3699" s="831"/>
      <c r="F3699" s="832"/>
    </row>
    <row r="3700" spans="1:6" hidden="1" x14ac:dyDescent="0.25">
      <c r="A3700" s="93">
        <v>1</v>
      </c>
      <c r="B3700" s="85" t="s">
        <v>6417</v>
      </c>
      <c r="C3700" s="85" t="s">
        <v>21</v>
      </c>
      <c r="D3700" s="85" t="s">
        <v>9</v>
      </c>
      <c r="E3700" s="85"/>
      <c r="F3700" s="85"/>
    </row>
    <row r="3701" spans="1:6" hidden="1" x14ac:dyDescent="0.25">
      <c r="A3701" s="93">
        <v>2</v>
      </c>
      <c r="B3701" s="85" t="s">
        <v>1105</v>
      </c>
      <c r="C3701" s="85" t="s">
        <v>21</v>
      </c>
      <c r="D3701" s="85" t="s">
        <v>9</v>
      </c>
      <c r="E3701" s="85"/>
      <c r="F3701" s="85"/>
    </row>
    <row r="3702" spans="1:6" hidden="1" x14ac:dyDescent="0.25">
      <c r="A3702" s="93">
        <v>3</v>
      </c>
      <c r="B3702" s="85" t="s">
        <v>6473</v>
      </c>
      <c r="C3702" s="85" t="s">
        <v>21</v>
      </c>
      <c r="D3702" s="85" t="s">
        <v>20</v>
      </c>
      <c r="E3702" s="85"/>
      <c r="F3702" s="85"/>
    </row>
    <row r="3703" spans="1:6" hidden="1" x14ac:dyDescent="0.25">
      <c r="A3703" s="93"/>
      <c r="B3703" s="85"/>
      <c r="C3703" s="85"/>
      <c r="D3703" s="85"/>
      <c r="E3703" s="85"/>
      <c r="F3703" s="85"/>
    </row>
    <row r="3704" spans="1:6" hidden="1" x14ac:dyDescent="0.25">
      <c r="A3704" s="830"/>
      <c r="B3704" s="831"/>
      <c r="C3704" s="831"/>
      <c r="D3704" s="831"/>
      <c r="E3704" s="831"/>
      <c r="F3704" s="832"/>
    </row>
    <row r="3705" spans="1:6" hidden="1" x14ac:dyDescent="0.25">
      <c r="A3705" s="85">
        <v>1</v>
      </c>
      <c r="B3705" s="85" t="s">
        <v>2039</v>
      </c>
      <c r="C3705" s="85" t="s">
        <v>2040</v>
      </c>
      <c r="D3705" s="85" t="s">
        <v>20</v>
      </c>
      <c r="E3705" s="86" t="s">
        <v>6416</v>
      </c>
      <c r="F3705" s="85"/>
    </row>
    <row r="3706" spans="1:6" hidden="1" x14ac:dyDescent="0.25">
      <c r="A3706" s="85"/>
      <c r="B3706" s="85"/>
      <c r="C3706" s="85"/>
      <c r="D3706" s="85"/>
      <c r="E3706" s="85"/>
      <c r="F3706" s="85"/>
    </row>
    <row r="3707" spans="1:6" hidden="1" x14ac:dyDescent="0.25">
      <c r="A3707" s="117"/>
      <c r="B3707" s="117"/>
      <c r="C3707" s="117"/>
      <c r="D3707" s="117"/>
      <c r="E3707" s="117"/>
      <c r="F3707" s="117"/>
    </row>
    <row r="3708" spans="1:6" hidden="1" x14ac:dyDescent="0.25">
      <c r="A3708" s="117"/>
      <c r="B3708" s="117"/>
      <c r="C3708" s="117"/>
      <c r="D3708" s="117"/>
      <c r="E3708" s="117"/>
      <c r="F3708" s="117"/>
    </row>
    <row r="3709" spans="1:6" hidden="1" x14ac:dyDescent="0.25">
      <c r="A3709" s="189"/>
      <c r="B3709" s="190" t="s">
        <v>591</v>
      </c>
      <c r="C3709" s="191" t="s">
        <v>6175</v>
      </c>
      <c r="D3709" s="190"/>
      <c r="E3709" s="190"/>
      <c r="F3709" s="192"/>
    </row>
    <row r="3710" spans="1:6" hidden="1" x14ac:dyDescent="0.25">
      <c r="A3710" s="193" t="s">
        <v>580</v>
      </c>
      <c r="B3710" s="194" t="s">
        <v>576</v>
      </c>
      <c r="C3710" s="195"/>
      <c r="D3710" s="194" t="s">
        <v>577</v>
      </c>
      <c r="E3710" s="194" t="s">
        <v>1422</v>
      </c>
      <c r="F3710" s="196" t="s">
        <v>579</v>
      </c>
    </row>
    <row r="3711" spans="1:6" hidden="1" x14ac:dyDescent="0.25">
      <c r="A3711" s="833" t="s">
        <v>22</v>
      </c>
      <c r="B3711" s="833"/>
      <c r="C3711" s="833"/>
      <c r="D3711" s="833"/>
      <c r="E3711" s="833"/>
      <c r="F3711" s="833"/>
    </row>
    <row r="3712" spans="1:6" hidden="1" x14ac:dyDescent="0.25">
      <c r="A3712" s="93">
        <v>1</v>
      </c>
      <c r="B3712" s="126" t="s">
        <v>6468</v>
      </c>
      <c r="C3712" s="127" t="s">
        <v>22</v>
      </c>
      <c r="D3712" s="126" t="s">
        <v>20</v>
      </c>
      <c r="E3712" s="126"/>
      <c r="F3712" s="126"/>
    </row>
    <row r="3713" spans="1:6" hidden="1" x14ac:dyDescent="0.25">
      <c r="A3713" s="93">
        <v>2</v>
      </c>
      <c r="B3713" s="126" t="s">
        <v>191</v>
      </c>
      <c r="C3713" s="127" t="s">
        <v>22</v>
      </c>
      <c r="D3713" s="126" t="s">
        <v>20</v>
      </c>
      <c r="E3713" s="126"/>
      <c r="F3713" s="126"/>
    </row>
    <row r="3714" spans="1:6" hidden="1" x14ac:dyDescent="0.25">
      <c r="A3714" s="93">
        <v>3</v>
      </c>
      <c r="B3714" s="126" t="s">
        <v>6475</v>
      </c>
      <c r="C3714" s="127" t="s">
        <v>22</v>
      </c>
      <c r="D3714" s="126" t="s">
        <v>9</v>
      </c>
      <c r="E3714" s="126"/>
      <c r="F3714" s="126"/>
    </row>
    <row r="3715" spans="1:6" hidden="1" x14ac:dyDescent="0.25">
      <c r="A3715" s="833" t="s">
        <v>13</v>
      </c>
      <c r="B3715" s="833"/>
      <c r="C3715" s="833"/>
      <c r="D3715" s="833"/>
      <c r="E3715" s="833"/>
      <c r="F3715" s="833"/>
    </row>
    <row r="3716" spans="1:6" hidden="1" x14ac:dyDescent="0.25">
      <c r="A3716" s="133">
        <v>1</v>
      </c>
      <c r="B3716" s="126" t="s">
        <v>6349</v>
      </c>
      <c r="C3716" s="127" t="s">
        <v>13</v>
      </c>
      <c r="D3716" s="126" t="s">
        <v>9</v>
      </c>
      <c r="E3716" s="126"/>
      <c r="F3716" s="126"/>
    </row>
    <row r="3717" spans="1:6" hidden="1" x14ac:dyDescent="0.25">
      <c r="A3717" s="133">
        <v>2</v>
      </c>
      <c r="B3717" s="126" t="s">
        <v>4432</v>
      </c>
      <c r="C3717" s="127" t="s">
        <v>13</v>
      </c>
      <c r="D3717" s="126" t="s">
        <v>9</v>
      </c>
      <c r="E3717" s="126"/>
      <c r="F3717" s="126"/>
    </row>
    <row r="3718" spans="1:6" hidden="1" x14ac:dyDescent="0.25">
      <c r="A3718" s="133">
        <v>3</v>
      </c>
      <c r="B3718" s="126" t="s">
        <v>4432</v>
      </c>
      <c r="C3718" s="127" t="s">
        <v>13</v>
      </c>
      <c r="D3718" s="126" t="s">
        <v>9</v>
      </c>
      <c r="E3718" s="126"/>
      <c r="F3718" s="126"/>
    </row>
    <row r="3719" spans="1:6" hidden="1" x14ac:dyDescent="0.25">
      <c r="A3719" s="133">
        <v>4</v>
      </c>
      <c r="B3719" s="126" t="s">
        <v>6539</v>
      </c>
      <c r="C3719" s="127" t="s">
        <v>13</v>
      </c>
      <c r="D3719" s="126" t="s">
        <v>9</v>
      </c>
      <c r="E3719" s="126"/>
      <c r="F3719" s="126"/>
    </row>
    <row r="3720" spans="1:6" hidden="1" x14ac:dyDescent="0.25">
      <c r="A3720" s="833" t="s">
        <v>28</v>
      </c>
      <c r="B3720" s="833"/>
      <c r="C3720" s="833"/>
      <c r="D3720" s="833"/>
      <c r="E3720" s="833"/>
      <c r="F3720" s="833"/>
    </row>
    <row r="3721" spans="1:6" hidden="1" x14ac:dyDescent="0.25">
      <c r="A3721" s="93">
        <v>1</v>
      </c>
      <c r="B3721" s="72" t="s">
        <v>694</v>
      </c>
      <c r="C3721" s="127" t="s">
        <v>28</v>
      </c>
      <c r="D3721" s="126"/>
      <c r="E3721" s="126"/>
      <c r="F3721" s="126"/>
    </row>
    <row r="3722" spans="1:6" hidden="1" x14ac:dyDescent="0.25">
      <c r="A3722" s="93">
        <v>2</v>
      </c>
      <c r="B3722" s="72" t="s">
        <v>6545</v>
      </c>
      <c r="C3722" s="73" t="s">
        <v>28</v>
      </c>
      <c r="D3722" s="72"/>
      <c r="E3722" s="22"/>
      <c r="F3722" s="449"/>
    </row>
    <row r="3723" spans="1:6" hidden="1" x14ac:dyDescent="0.25">
      <c r="A3723" s="830" t="s">
        <v>17</v>
      </c>
      <c r="B3723" s="831"/>
      <c r="C3723" s="831"/>
      <c r="D3723" s="831"/>
      <c r="E3723" s="831"/>
      <c r="F3723" s="832"/>
    </row>
    <row r="3724" spans="1:6" hidden="1" x14ac:dyDescent="0.25">
      <c r="A3724" s="93">
        <v>1</v>
      </c>
      <c r="B3724" s="85"/>
      <c r="C3724" s="85"/>
      <c r="D3724" s="85"/>
      <c r="E3724" s="85"/>
      <c r="F3724" s="85"/>
    </row>
    <row r="3725" spans="1:6" hidden="1" x14ac:dyDescent="0.25">
      <c r="A3725" s="85"/>
      <c r="B3725" s="85"/>
      <c r="C3725" s="85"/>
      <c r="D3725" s="85"/>
      <c r="E3725" s="85"/>
      <c r="F3725" s="85"/>
    </row>
    <row r="3726" spans="1:6" hidden="1" x14ac:dyDescent="0.25">
      <c r="A3726" s="827" t="s">
        <v>890</v>
      </c>
      <c r="B3726" s="828"/>
      <c r="C3726" s="828"/>
      <c r="D3726" s="828"/>
      <c r="E3726" s="828"/>
      <c r="F3726" s="829"/>
    </row>
    <row r="3727" spans="1:6" hidden="1" x14ac:dyDescent="0.25">
      <c r="A3727" s="93">
        <v>1</v>
      </c>
      <c r="B3727" s="85" t="s">
        <v>3788</v>
      </c>
      <c r="C3727" s="85" t="s">
        <v>4</v>
      </c>
      <c r="D3727" s="85" t="s">
        <v>20</v>
      </c>
      <c r="E3727" s="85"/>
      <c r="F3727" s="85"/>
    </row>
    <row r="3728" spans="1:6" hidden="1" x14ac:dyDescent="0.25">
      <c r="A3728" s="93">
        <v>2</v>
      </c>
      <c r="B3728" s="85" t="s">
        <v>6103</v>
      </c>
      <c r="C3728" s="85" t="s">
        <v>4</v>
      </c>
      <c r="D3728" s="85" t="s">
        <v>20</v>
      </c>
      <c r="E3728" s="85"/>
      <c r="F3728" s="85"/>
    </row>
    <row r="3729" spans="1:6" hidden="1" x14ac:dyDescent="0.25">
      <c r="A3729" s="93">
        <v>3</v>
      </c>
      <c r="B3729" s="85" t="s">
        <v>6541</v>
      </c>
      <c r="C3729" s="85" t="s">
        <v>4</v>
      </c>
      <c r="D3729" s="85" t="s">
        <v>41</v>
      </c>
      <c r="E3729" s="85"/>
      <c r="F3729" s="85"/>
    </row>
    <row r="3730" spans="1:6" ht="15" hidden="1" customHeight="1" x14ac:dyDescent="0.25">
      <c r="A3730" s="830" t="s">
        <v>72</v>
      </c>
      <c r="B3730" s="831"/>
      <c r="C3730" s="831"/>
      <c r="D3730" s="831"/>
      <c r="E3730" s="831"/>
      <c r="F3730" s="832"/>
    </row>
    <row r="3731" spans="1:6" ht="15" hidden="1" customHeight="1" x14ac:dyDescent="0.25">
      <c r="A3731" s="93">
        <v>1</v>
      </c>
      <c r="B3731" s="85"/>
      <c r="C3731" s="85"/>
      <c r="D3731" s="85"/>
      <c r="E3731" s="85"/>
      <c r="F3731" s="85"/>
    </row>
    <row r="3732" spans="1:6" ht="15" hidden="1" customHeight="1" x14ac:dyDescent="0.25">
      <c r="A3732" s="85"/>
      <c r="B3732" s="85"/>
      <c r="C3732" s="85"/>
      <c r="D3732" s="85"/>
      <c r="E3732" s="85"/>
      <c r="F3732" s="85"/>
    </row>
    <row r="3733" spans="1:6" ht="15" hidden="1" customHeight="1" x14ac:dyDescent="0.25">
      <c r="A3733" s="830" t="s">
        <v>21</v>
      </c>
      <c r="B3733" s="831"/>
      <c r="C3733" s="831"/>
      <c r="D3733" s="831"/>
      <c r="E3733" s="831"/>
      <c r="F3733" s="832"/>
    </row>
    <row r="3734" spans="1:6" hidden="1" x14ac:dyDescent="0.25">
      <c r="A3734" s="93">
        <v>1</v>
      </c>
      <c r="B3734" s="85" t="s">
        <v>3585</v>
      </c>
      <c r="C3734" s="85" t="s">
        <v>21</v>
      </c>
      <c r="D3734" s="85" t="s">
        <v>9</v>
      </c>
      <c r="E3734" s="85"/>
      <c r="F3734" s="85"/>
    </row>
    <row r="3735" spans="1:6" hidden="1" x14ac:dyDescent="0.25">
      <c r="A3735" s="93">
        <v>2</v>
      </c>
      <c r="B3735" s="85" t="s">
        <v>3585</v>
      </c>
      <c r="C3735" s="85" t="s">
        <v>21</v>
      </c>
      <c r="D3735" s="85" t="s">
        <v>9</v>
      </c>
      <c r="E3735" s="85"/>
      <c r="F3735" s="85"/>
    </row>
    <row r="3736" spans="1:6" hidden="1" x14ac:dyDescent="0.25">
      <c r="A3736" s="93">
        <v>3</v>
      </c>
      <c r="B3736" s="85" t="s">
        <v>6418</v>
      </c>
      <c r="C3736" s="85" t="s">
        <v>21</v>
      </c>
      <c r="D3736" s="85" t="s">
        <v>20</v>
      </c>
      <c r="E3736" s="85"/>
      <c r="F3736" s="85"/>
    </row>
    <row r="3737" spans="1:6" hidden="1" x14ac:dyDescent="0.25">
      <c r="A3737" s="93">
        <v>4</v>
      </c>
      <c r="B3737" s="85" t="s">
        <v>1924</v>
      </c>
      <c r="C3737" s="85" t="s">
        <v>21</v>
      </c>
      <c r="D3737" s="85" t="s">
        <v>9</v>
      </c>
      <c r="E3737" s="85"/>
      <c r="F3737" s="85"/>
    </row>
    <row r="3738" spans="1:6" hidden="1" x14ac:dyDescent="0.25">
      <c r="A3738" s="93">
        <v>5</v>
      </c>
      <c r="B3738" s="85" t="s">
        <v>6538</v>
      </c>
      <c r="C3738" s="85" t="s">
        <v>21</v>
      </c>
      <c r="D3738" s="85" t="s">
        <v>9</v>
      </c>
      <c r="E3738" s="85"/>
      <c r="F3738" s="85"/>
    </row>
    <row r="3739" spans="1:6" hidden="1" x14ac:dyDescent="0.25">
      <c r="A3739" s="93">
        <v>6</v>
      </c>
      <c r="B3739" s="85" t="s">
        <v>4140</v>
      </c>
      <c r="C3739" s="85" t="s">
        <v>21</v>
      </c>
      <c r="D3739" s="85" t="s">
        <v>20</v>
      </c>
      <c r="E3739" s="85"/>
      <c r="F3739" s="85"/>
    </row>
    <row r="3740" spans="1:6" hidden="1" x14ac:dyDescent="0.25">
      <c r="A3740" s="93">
        <v>7</v>
      </c>
      <c r="B3740" s="85" t="s">
        <v>6540</v>
      </c>
      <c r="C3740" s="85" t="s">
        <v>21</v>
      </c>
      <c r="D3740" s="85" t="s">
        <v>12</v>
      </c>
      <c r="E3740" s="85"/>
      <c r="F3740" s="85"/>
    </row>
    <row r="3741" spans="1:6" hidden="1" x14ac:dyDescent="0.25">
      <c r="A3741" s="93">
        <v>8</v>
      </c>
      <c r="B3741" s="85" t="s">
        <v>6542</v>
      </c>
      <c r="C3741" s="85" t="s">
        <v>21</v>
      </c>
      <c r="D3741" s="85" t="s">
        <v>20</v>
      </c>
      <c r="E3741" s="85"/>
      <c r="F3741" s="85"/>
    </row>
    <row r="3742" spans="1:6" hidden="1" x14ac:dyDescent="0.25">
      <c r="A3742" s="830"/>
      <c r="B3742" s="831"/>
      <c r="C3742" s="831"/>
      <c r="D3742" s="831"/>
      <c r="E3742" s="831"/>
      <c r="F3742" s="832"/>
    </row>
    <row r="3743" spans="1:6" hidden="1" x14ac:dyDescent="0.25">
      <c r="A3743" s="85">
        <v>1</v>
      </c>
      <c r="B3743" s="85"/>
      <c r="C3743" s="85"/>
      <c r="D3743" s="85"/>
      <c r="E3743" s="85"/>
      <c r="F3743" s="85"/>
    </row>
    <row r="3744" spans="1:6" hidden="1" x14ac:dyDescent="0.25">
      <c r="A3744" s="85"/>
      <c r="B3744" s="85"/>
      <c r="C3744" s="85"/>
      <c r="D3744" s="85"/>
      <c r="E3744" s="85"/>
      <c r="F3744" s="85"/>
    </row>
    <row r="3745" spans="1:6" hidden="1" x14ac:dyDescent="0.25">
      <c r="A3745" s="117"/>
      <c r="B3745" s="117"/>
      <c r="C3745" s="117"/>
      <c r="D3745" s="117"/>
      <c r="E3745" s="117"/>
      <c r="F3745" s="117"/>
    </row>
    <row r="3746" spans="1:6" hidden="1" x14ac:dyDescent="0.25">
      <c r="A3746" s="117"/>
      <c r="B3746" s="117"/>
      <c r="C3746" s="117"/>
      <c r="D3746" s="117"/>
      <c r="E3746" s="117"/>
      <c r="F3746" s="117"/>
    </row>
    <row r="3747" spans="1:6" hidden="1" x14ac:dyDescent="0.25">
      <c r="A3747" s="197"/>
      <c r="B3747" s="198" t="s">
        <v>45</v>
      </c>
      <c r="C3747" s="199">
        <v>44189</v>
      </c>
      <c r="D3747" s="198"/>
      <c r="E3747" s="198"/>
      <c r="F3747" s="200"/>
    </row>
    <row r="3748" spans="1:6" hidden="1" x14ac:dyDescent="0.25">
      <c r="A3748" s="201" t="s">
        <v>580</v>
      </c>
      <c r="B3748" s="202" t="s">
        <v>576</v>
      </c>
      <c r="C3748" s="203"/>
      <c r="D3748" s="202" t="s">
        <v>577</v>
      </c>
      <c r="E3748" s="202" t="s">
        <v>1422</v>
      </c>
      <c r="F3748" s="204" t="s">
        <v>579</v>
      </c>
    </row>
    <row r="3749" spans="1:6" hidden="1" x14ac:dyDescent="0.25">
      <c r="A3749" s="833" t="s">
        <v>22</v>
      </c>
      <c r="B3749" s="833"/>
      <c r="C3749" s="833"/>
      <c r="D3749" s="833"/>
      <c r="E3749" s="833"/>
      <c r="F3749" s="833"/>
    </row>
    <row r="3750" spans="1:6" hidden="1" x14ac:dyDescent="0.25">
      <c r="A3750" s="93">
        <v>1</v>
      </c>
      <c r="B3750" s="126"/>
      <c r="C3750" s="127"/>
      <c r="D3750" s="126"/>
      <c r="E3750" s="126"/>
      <c r="F3750" s="126"/>
    </row>
    <row r="3751" spans="1:6" hidden="1" x14ac:dyDescent="0.25">
      <c r="A3751" s="93">
        <v>2</v>
      </c>
      <c r="B3751" s="126"/>
      <c r="C3751" s="127"/>
      <c r="D3751" s="126"/>
      <c r="E3751" s="126"/>
      <c r="F3751" s="126"/>
    </row>
    <row r="3752" spans="1:6" hidden="1" x14ac:dyDescent="0.25">
      <c r="A3752" s="93">
        <v>3</v>
      </c>
      <c r="B3752" s="126"/>
      <c r="C3752" s="127"/>
      <c r="D3752" s="126"/>
      <c r="E3752" s="126"/>
      <c r="F3752" s="126"/>
    </row>
    <row r="3753" spans="1:6" hidden="1" x14ac:dyDescent="0.25">
      <c r="A3753" s="833" t="s">
        <v>13</v>
      </c>
      <c r="B3753" s="833"/>
      <c r="C3753" s="833"/>
      <c r="D3753" s="833"/>
      <c r="E3753" s="833"/>
      <c r="F3753" s="833"/>
    </row>
    <row r="3754" spans="1:6" hidden="1" x14ac:dyDescent="0.25">
      <c r="A3754" s="133">
        <v>1</v>
      </c>
      <c r="B3754" s="126" t="s">
        <v>716</v>
      </c>
      <c r="C3754" s="127" t="s">
        <v>13</v>
      </c>
      <c r="D3754" s="126" t="s">
        <v>12</v>
      </c>
      <c r="E3754" s="321" t="s">
        <v>6415</v>
      </c>
      <c r="F3754" s="126"/>
    </row>
    <row r="3755" spans="1:6" hidden="1" x14ac:dyDescent="0.25">
      <c r="A3755" s="133">
        <v>2</v>
      </c>
      <c r="B3755" s="126"/>
      <c r="C3755" s="127"/>
      <c r="D3755" s="126"/>
      <c r="E3755" s="126"/>
      <c r="F3755" s="126"/>
    </row>
    <row r="3756" spans="1:6" hidden="1" x14ac:dyDescent="0.25">
      <c r="A3756" s="833" t="s">
        <v>28</v>
      </c>
      <c r="B3756" s="833"/>
      <c r="C3756" s="833"/>
      <c r="D3756" s="833"/>
      <c r="E3756" s="833"/>
      <c r="F3756" s="833"/>
    </row>
    <row r="3757" spans="1:6" hidden="1" x14ac:dyDescent="0.25">
      <c r="A3757" s="93">
        <v>1</v>
      </c>
      <c r="B3757" s="72"/>
      <c r="C3757" s="127"/>
      <c r="D3757" s="126"/>
      <c r="E3757" s="126"/>
      <c r="F3757" s="126"/>
    </row>
    <row r="3758" spans="1:6" hidden="1" x14ac:dyDescent="0.25">
      <c r="A3758" s="93">
        <v>2</v>
      </c>
      <c r="B3758" s="72"/>
      <c r="C3758" s="127"/>
      <c r="D3758" s="126"/>
      <c r="E3758" s="22"/>
      <c r="F3758" s="451"/>
    </row>
    <row r="3759" spans="1:6" hidden="1" x14ac:dyDescent="0.25">
      <c r="A3759" s="830" t="s">
        <v>17</v>
      </c>
      <c r="B3759" s="831"/>
      <c r="C3759" s="831"/>
      <c r="D3759" s="831"/>
      <c r="E3759" s="831"/>
      <c r="F3759" s="832"/>
    </row>
    <row r="3760" spans="1:6" hidden="1" x14ac:dyDescent="0.25">
      <c r="A3760" s="93">
        <v>1</v>
      </c>
      <c r="B3760" s="85"/>
      <c r="C3760" s="85"/>
      <c r="D3760" s="85"/>
      <c r="E3760" s="85"/>
      <c r="F3760" s="85"/>
    </row>
    <row r="3761" spans="1:6" hidden="1" x14ac:dyDescent="0.25">
      <c r="A3761" s="85"/>
      <c r="B3761" s="85"/>
      <c r="C3761" s="85"/>
      <c r="D3761" s="85"/>
      <c r="E3761" s="85"/>
      <c r="F3761" s="85"/>
    </row>
    <row r="3762" spans="1:6" hidden="1" x14ac:dyDescent="0.25">
      <c r="A3762" s="827" t="s">
        <v>890</v>
      </c>
      <c r="B3762" s="828"/>
      <c r="C3762" s="828"/>
      <c r="D3762" s="828"/>
      <c r="E3762" s="828"/>
      <c r="F3762" s="829"/>
    </row>
    <row r="3763" spans="1:6" hidden="1" x14ac:dyDescent="0.25">
      <c r="A3763" s="93">
        <v>1</v>
      </c>
      <c r="B3763" s="85"/>
      <c r="C3763" s="85"/>
      <c r="D3763" s="85"/>
      <c r="E3763" s="85"/>
      <c r="F3763" s="85"/>
    </row>
    <row r="3764" spans="1:6" hidden="1" x14ac:dyDescent="0.25">
      <c r="A3764" s="93">
        <v>2</v>
      </c>
      <c r="B3764" s="85"/>
      <c r="C3764" s="85"/>
      <c r="D3764" s="85"/>
      <c r="E3764" s="85"/>
      <c r="F3764" s="85"/>
    </row>
    <row r="3765" spans="1:6" hidden="1" x14ac:dyDescent="0.25">
      <c r="A3765" s="830" t="s">
        <v>72</v>
      </c>
      <c r="B3765" s="831"/>
      <c r="C3765" s="831"/>
      <c r="D3765" s="831"/>
      <c r="E3765" s="831"/>
      <c r="F3765" s="832"/>
    </row>
    <row r="3766" spans="1:6" hidden="1" x14ac:dyDescent="0.25">
      <c r="A3766" s="93">
        <v>1</v>
      </c>
      <c r="B3766" s="85"/>
      <c r="C3766" s="85"/>
      <c r="D3766" s="85"/>
      <c r="E3766" s="85"/>
      <c r="F3766" s="85"/>
    </row>
    <row r="3767" spans="1:6" hidden="1" x14ac:dyDescent="0.25">
      <c r="A3767" s="85"/>
      <c r="B3767" s="85"/>
      <c r="C3767" s="85"/>
      <c r="D3767" s="85"/>
      <c r="E3767" s="85"/>
      <c r="F3767" s="85"/>
    </row>
    <row r="3768" spans="1:6" hidden="1" x14ac:dyDescent="0.25">
      <c r="A3768" s="830" t="s">
        <v>21</v>
      </c>
      <c r="B3768" s="831"/>
      <c r="C3768" s="831"/>
      <c r="D3768" s="831"/>
      <c r="E3768" s="831"/>
      <c r="F3768" s="832"/>
    </row>
    <row r="3769" spans="1:6" hidden="1" x14ac:dyDescent="0.25">
      <c r="A3769" s="93">
        <v>1</v>
      </c>
      <c r="B3769" s="85"/>
      <c r="C3769" s="85"/>
      <c r="D3769" s="85"/>
      <c r="E3769" s="85"/>
      <c r="F3769" s="85"/>
    </row>
    <row r="3770" spans="1:6" hidden="1" x14ac:dyDescent="0.25">
      <c r="A3770" s="93">
        <v>2</v>
      </c>
      <c r="B3770" s="85"/>
      <c r="C3770" s="85"/>
      <c r="D3770" s="85"/>
      <c r="E3770" s="85"/>
      <c r="F3770" s="85"/>
    </row>
    <row r="3771" spans="1:6" hidden="1" x14ac:dyDescent="0.25">
      <c r="A3771" s="93"/>
      <c r="B3771" s="85"/>
      <c r="C3771" s="85"/>
      <c r="D3771" s="85"/>
      <c r="E3771" s="85"/>
      <c r="F3771" s="85"/>
    </row>
    <row r="3772" spans="1:6" hidden="1" x14ac:dyDescent="0.25">
      <c r="A3772" s="93"/>
      <c r="B3772" s="85"/>
      <c r="C3772" s="85"/>
      <c r="D3772" s="85"/>
      <c r="E3772" s="85"/>
      <c r="F3772" s="85"/>
    </row>
    <row r="3773" spans="1:6" hidden="1" x14ac:dyDescent="0.25">
      <c r="A3773" s="367"/>
      <c r="B3773" s="50"/>
      <c r="C3773" s="51"/>
      <c r="D3773" s="50"/>
      <c r="E3773" s="50"/>
      <c r="F3773" s="368"/>
    </row>
    <row r="3774" spans="1:6" hidden="1" x14ac:dyDescent="0.25">
      <c r="A3774" s="367"/>
      <c r="B3774" s="50"/>
      <c r="C3774" s="51"/>
      <c r="D3774" s="50"/>
      <c r="E3774" s="50"/>
      <c r="F3774" s="368"/>
    </row>
    <row r="3775" spans="1:6" hidden="1" x14ac:dyDescent="0.25">
      <c r="A3775" s="367"/>
      <c r="B3775" s="50"/>
      <c r="C3775" s="51"/>
      <c r="D3775" s="50"/>
      <c r="E3775" s="50"/>
      <c r="F3775" s="368"/>
    </row>
    <row r="3776" spans="1:6" hidden="1" x14ac:dyDescent="0.25">
      <c r="A3776" s="367"/>
      <c r="B3776" s="50"/>
      <c r="C3776" s="51"/>
      <c r="D3776" s="50"/>
      <c r="E3776" s="50"/>
      <c r="F3776" s="368"/>
    </row>
    <row r="3777" spans="1:6" hidden="1" x14ac:dyDescent="0.25">
      <c r="A3777" s="367"/>
      <c r="B3777" s="50"/>
      <c r="C3777" s="51"/>
      <c r="D3777" s="50"/>
      <c r="E3777" s="50"/>
      <c r="F3777" s="368"/>
    </row>
    <row r="3778" spans="1:6" hidden="1" x14ac:dyDescent="0.25">
      <c r="A3778" s="367"/>
      <c r="B3778" s="50"/>
      <c r="C3778" s="51"/>
      <c r="D3778" s="50"/>
      <c r="E3778" s="50"/>
      <c r="F3778" s="368"/>
    </row>
    <row r="3779" spans="1:6" hidden="1" x14ac:dyDescent="0.25">
      <c r="A3779" s="367"/>
      <c r="B3779" s="50"/>
      <c r="C3779" s="51"/>
      <c r="D3779" s="50"/>
      <c r="E3779" s="50"/>
      <c r="F3779" s="368"/>
    </row>
    <row r="3780" spans="1:6" hidden="1" x14ac:dyDescent="0.25">
      <c r="A3780" s="367"/>
      <c r="B3780" s="50"/>
      <c r="C3780" s="51"/>
      <c r="D3780" s="50"/>
      <c r="E3780" s="50"/>
      <c r="F3780" s="368"/>
    </row>
    <row r="3781" spans="1:6" hidden="1" x14ac:dyDescent="0.25">
      <c r="A3781" s="367"/>
      <c r="B3781" s="50"/>
      <c r="C3781" s="51"/>
      <c r="D3781" s="50"/>
      <c r="E3781" s="50"/>
      <c r="F3781" s="368"/>
    </row>
    <row r="3782" spans="1:6" hidden="1" x14ac:dyDescent="0.25">
      <c r="A3782" s="367"/>
      <c r="B3782" s="50"/>
      <c r="C3782" s="51"/>
      <c r="D3782" s="50"/>
      <c r="E3782" s="50"/>
      <c r="F3782" s="368"/>
    </row>
    <row r="3783" spans="1:6" hidden="1" x14ac:dyDescent="0.25">
      <c r="A3783" s="367"/>
      <c r="B3783" s="50"/>
      <c r="C3783" s="51"/>
      <c r="D3783" s="50"/>
      <c r="E3783" s="50"/>
      <c r="F3783" s="368"/>
    </row>
    <row r="3784" spans="1:6" hidden="1" x14ac:dyDescent="0.25">
      <c r="A3784" s="367"/>
      <c r="B3784" s="50"/>
      <c r="C3784" s="51"/>
      <c r="D3784" s="50"/>
      <c r="E3784" s="50"/>
      <c r="F3784" s="368"/>
    </row>
    <row r="3785" spans="1:6" hidden="1" x14ac:dyDescent="0.25">
      <c r="A3785" s="117"/>
      <c r="B3785" s="117"/>
      <c r="C3785" s="117"/>
      <c r="D3785" s="117"/>
      <c r="E3785" s="117"/>
      <c r="F3785" s="117"/>
    </row>
    <row r="3786" spans="1:6" hidden="1" x14ac:dyDescent="0.25">
      <c r="A3786" s="117"/>
      <c r="B3786" s="117"/>
      <c r="C3786" s="117"/>
      <c r="D3786" s="117"/>
      <c r="E3786" s="117"/>
      <c r="F3786" s="117"/>
    </row>
    <row r="3787" spans="1:6" hidden="1" x14ac:dyDescent="0.25">
      <c r="A3787" s="117"/>
      <c r="B3787" s="117"/>
      <c r="C3787" s="117"/>
      <c r="D3787" s="117"/>
      <c r="E3787" s="117"/>
      <c r="F3787" s="117"/>
    </row>
    <row r="3788" spans="1:6" hidden="1" x14ac:dyDescent="0.25">
      <c r="A3788" s="299"/>
      <c r="B3788" s="61" t="s">
        <v>63</v>
      </c>
      <c r="C3788" s="62">
        <v>44191</v>
      </c>
      <c r="D3788" s="61"/>
      <c r="E3788" s="61"/>
      <c r="F3788" s="300"/>
    </row>
    <row r="3789" spans="1:6" hidden="1" x14ac:dyDescent="0.25">
      <c r="A3789" s="301" t="s">
        <v>580</v>
      </c>
      <c r="B3789" s="302" t="s">
        <v>576</v>
      </c>
      <c r="C3789" s="303"/>
      <c r="D3789" s="302" t="s">
        <v>577</v>
      </c>
      <c r="E3789" s="302" t="s">
        <v>578</v>
      </c>
      <c r="F3789" s="304" t="s">
        <v>579</v>
      </c>
    </row>
    <row r="3790" spans="1:6" hidden="1" x14ac:dyDescent="0.25">
      <c r="A3790" s="833" t="s">
        <v>22</v>
      </c>
      <c r="B3790" s="833"/>
      <c r="C3790" s="833"/>
      <c r="D3790" s="833"/>
      <c r="E3790" s="833"/>
      <c r="F3790" s="833"/>
    </row>
    <row r="3791" spans="1:6" hidden="1" x14ac:dyDescent="0.25">
      <c r="A3791" s="93">
        <v>1</v>
      </c>
      <c r="B3791" s="126" t="s">
        <v>6544</v>
      </c>
      <c r="C3791" s="127" t="s">
        <v>22</v>
      </c>
      <c r="D3791" s="126" t="s">
        <v>20</v>
      </c>
      <c r="E3791" s="126"/>
      <c r="F3791" s="126"/>
    </row>
    <row r="3792" spans="1:6" hidden="1" x14ac:dyDescent="0.25">
      <c r="A3792" s="93">
        <v>2</v>
      </c>
      <c r="B3792" s="126" t="s">
        <v>6547</v>
      </c>
      <c r="C3792" s="127" t="s">
        <v>22</v>
      </c>
      <c r="D3792" s="126" t="s">
        <v>9</v>
      </c>
      <c r="E3792" s="126"/>
      <c r="F3792" s="126"/>
    </row>
    <row r="3793" spans="1:6" hidden="1" x14ac:dyDescent="0.25">
      <c r="A3793" s="93">
        <v>3</v>
      </c>
      <c r="B3793" s="126"/>
      <c r="C3793" s="127"/>
      <c r="D3793" s="126"/>
      <c r="E3793" s="126"/>
      <c r="F3793" s="126"/>
    </row>
    <row r="3794" spans="1:6" hidden="1" x14ac:dyDescent="0.25">
      <c r="A3794" s="833" t="s">
        <v>13</v>
      </c>
      <c r="B3794" s="833"/>
      <c r="C3794" s="833"/>
      <c r="D3794" s="833"/>
      <c r="E3794" s="833"/>
      <c r="F3794" s="833"/>
    </row>
    <row r="3795" spans="1:6" hidden="1" x14ac:dyDescent="0.25">
      <c r="A3795" s="133">
        <v>1</v>
      </c>
      <c r="B3795" s="126"/>
      <c r="C3795" s="127"/>
      <c r="D3795" s="126"/>
      <c r="E3795" s="126"/>
      <c r="F3795" s="126"/>
    </row>
    <row r="3796" spans="1:6" hidden="1" x14ac:dyDescent="0.25">
      <c r="A3796" s="133">
        <v>2</v>
      </c>
      <c r="B3796" s="126"/>
      <c r="C3796" s="127"/>
      <c r="D3796" s="126"/>
      <c r="E3796" s="126"/>
      <c r="F3796" s="126"/>
    </row>
    <row r="3797" spans="1:6" hidden="1" x14ac:dyDescent="0.25">
      <c r="A3797" s="833" t="s">
        <v>28</v>
      </c>
      <c r="B3797" s="833"/>
      <c r="C3797" s="833"/>
      <c r="D3797" s="833"/>
      <c r="E3797" s="833"/>
      <c r="F3797" s="833"/>
    </row>
    <row r="3798" spans="1:6" hidden="1" x14ac:dyDescent="0.25">
      <c r="A3798" s="93">
        <v>1</v>
      </c>
      <c r="B3798" s="72" t="s">
        <v>6169</v>
      </c>
      <c r="C3798" s="127" t="s">
        <v>28</v>
      </c>
      <c r="D3798" s="126" t="s">
        <v>5</v>
      </c>
      <c r="E3798" s="126"/>
      <c r="F3798" s="126"/>
    </row>
    <row r="3799" spans="1:6" hidden="1" x14ac:dyDescent="0.25">
      <c r="A3799" s="93">
        <v>2</v>
      </c>
      <c r="B3799" s="72" t="s">
        <v>6170</v>
      </c>
      <c r="C3799" s="127" t="s">
        <v>28</v>
      </c>
      <c r="D3799" s="126" t="s">
        <v>5</v>
      </c>
      <c r="E3799" s="22"/>
      <c r="F3799" s="462"/>
    </row>
    <row r="3800" spans="1:6" hidden="1" x14ac:dyDescent="0.25">
      <c r="A3800" s="93">
        <v>3</v>
      </c>
      <c r="B3800" s="72" t="s">
        <v>6549</v>
      </c>
      <c r="C3800" s="127" t="s">
        <v>28</v>
      </c>
      <c r="D3800" s="126" t="s">
        <v>9</v>
      </c>
      <c r="E3800" s="22"/>
      <c r="F3800" s="462"/>
    </row>
    <row r="3801" spans="1:6" hidden="1" x14ac:dyDescent="0.25">
      <c r="A3801" s="830" t="s">
        <v>17</v>
      </c>
      <c r="B3801" s="831"/>
      <c r="C3801" s="831"/>
      <c r="D3801" s="831"/>
      <c r="E3801" s="831"/>
      <c r="F3801" s="832"/>
    </row>
    <row r="3802" spans="1:6" hidden="1" x14ac:dyDescent="0.25">
      <c r="A3802" s="93">
        <v>1</v>
      </c>
      <c r="B3802" s="85" t="s">
        <v>6554</v>
      </c>
      <c r="C3802" s="85" t="s">
        <v>17</v>
      </c>
      <c r="D3802" s="85" t="s">
        <v>155</v>
      </c>
      <c r="E3802" s="85"/>
      <c r="F3802" s="85"/>
    </row>
    <row r="3803" spans="1:6" hidden="1" x14ac:dyDescent="0.25">
      <c r="A3803" s="85"/>
      <c r="B3803" s="85"/>
      <c r="C3803" s="85"/>
      <c r="D3803" s="85"/>
      <c r="E3803" s="85"/>
      <c r="F3803" s="85"/>
    </row>
    <row r="3804" spans="1:6" hidden="1" x14ac:dyDescent="0.25">
      <c r="A3804" s="827" t="s">
        <v>890</v>
      </c>
      <c r="B3804" s="828"/>
      <c r="C3804" s="828"/>
      <c r="D3804" s="828"/>
      <c r="E3804" s="828"/>
      <c r="F3804" s="829"/>
    </row>
    <row r="3805" spans="1:6" hidden="1" x14ac:dyDescent="0.25">
      <c r="A3805" s="93">
        <v>1</v>
      </c>
      <c r="B3805" s="85"/>
      <c r="C3805" s="85"/>
      <c r="D3805" s="85"/>
      <c r="E3805" s="85"/>
      <c r="F3805" s="85"/>
    </row>
    <row r="3806" spans="1:6" hidden="1" x14ac:dyDescent="0.25">
      <c r="A3806" s="93">
        <v>2</v>
      </c>
      <c r="B3806" s="85"/>
      <c r="C3806" s="85"/>
      <c r="D3806" s="85"/>
      <c r="E3806" s="85"/>
      <c r="F3806" s="85"/>
    </row>
    <row r="3807" spans="1:6" hidden="1" x14ac:dyDescent="0.25">
      <c r="A3807" s="830" t="s">
        <v>72</v>
      </c>
      <c r="B3807" s="831"/>
      <c r="C3807" s="831"/>
      <c r="D3807" s="831"/>
      <c r="E3807" s="831"/>
      <c r="F3807" s="832"/>
    </row>
    <row r="3808" spans="1:6" hidden="1" x14ac:dyDescent="0.25">
      <c r="A3808" s="93">
        <v>1</v>
      </c>
      <c r="B3808" s="85"/>
      <c r="C3808" s="85"/>
      <c r="D3808" s="85"/>
      <c r="E3808" s="85"/>
      <c r="F3808" s="85"/>
    </row>
    <row r="3809" spans="1:6" hidden="1" x14ac:dyDescent="0.25">
      <c r="A3809" s="85"/>
      <c r="B3809" s="85"/>
      <c r="C3809" s="85"/>
      <c r="D3809" s="85"/>
      <c r="E3809" s="85"/>
      <c r="F3809" s="85"/>
    </row>
    <row r="3810" spans="1:6" hidden="1" x14ac:dyDescent="0.25">
      <c r="A3810" s="830" t="s">
        <v>21</v>
      </c>
      <c r="B3810" s="831"/>
      <c r="C3810" s="831"/>
      <c r="D3810" s="831"/>
      <c r="E3810" s="831"/>
      <c r="F3810" s="832"/>
    </row>
    <row r="3811" spans="1:6" hidden="1" x14ac:dyDescent="0.25">
      <c r="A3811" s="93">
        <v>1</v>
      </c>
      <c r="B3811" s="85" t="s">
        <v>242</v>
      </c>
      <c r="C3811" s="85" t="s">
        <v>21</v>
      </c>
      <c r="D3811" s="85" t="s">
        <v>9</v>
      </c>
      <c r="E3811" s="85"/>
      <c r="F3811" s="85"/>
    </row>
    <row r="3812" spans="1:6" hidden="1" x14ac:dyDescent="0.25">
      <c r="A3812" s="93">
        <v>2</v>
      </c>
      <c r="B3812" s="85"/>
      <c r="C3812" s="85"/>
      <c r="D3812" s="85"/>
      <c r="E3812" s="85"/>
      <c r="F3812" s="85"/>
    </row>
    <row r="3813" spans="1:6" hidden="1" x14ac:dyDescent="0.25">
      <c r="A3813" s="93"/>
      <c r="B3813" s="85"/>
      <c r="C3813" s="85"/>
      <c r="D3813" s="85"/>
      <c r="E3813" s="85"/>
      <c r="F3813" s="85"/>
    </row>
    <row r="3814" spans="1:6" hidden="1" x14ac:dyDescent="0.25">
      <c r="A3814" s="93"/>
      <c r="B3814" s="85"/>
      <c r="C3814" s="85"/>
      <c r="D3814" s="85"/>
      <c r="E3814" s="85"/>
      <c r="F3814" s="85"/>
    </row>
    <row r="3815" spans="1:6" hidden="1" x14ac:dyDescent="0.25"/>
    <row r="3816" spans="1:6" hidden="1" x14ac:dyDescent="0.25"/>
    <row r="3817" spans="1:6" hidden="1" x14ac:dyDescent="0.25">
      <c r="A3817" s="189"/>
      <c r="B3817" s="190" t="s">
        <v>591</v>
      </c>
      <c r="C3817" s="191" t="s">
        <v>6546</v>
      </c>
      <c r="D3817" s="190"/>
      <c r="E3817" s="190"/>
      <c r="F3817" s="192"/>
    </row>
    <row r="3818" spans="1:6" hidden="1" x14ac:dyDescent="0.25">
      <c r="A3818" s="193" t="s">
        <v>580</v>
      </c>
      <c r="B3818" s="194" t="s">
        <v>576</v>
      </c>
      <c r="C3818" s="195"/>
      <c r="D3818" s="194" t="s">
        <v>577</v>
      </c>
      <c r="E3818" s="194" t="s">
        <v>1422</v>
      </c>
      <c r="F3818" s="196" t="s">
        <v>579</v>
      </c>
    </row>
    <row r="3819" spans="1:6" hidden="1" x14ac:dyDescent="0.25">
      <c r="A3819" s="833" t="s">
        <v>22</v>
      </c>
      <c r="B3819" s="833"/>
      <c r="C3819" s="833"/>
      <c r="D3819" s="833"/>
      <c r="E3819" s="833"/>
      <c r="F3819" s="833"/>
    </row>
    <row r="3820" spans="1:6" hidden="1" x14ac:dyDescent="0.25">
      <c r="A3820" s="93">
        <v>1</v>
      </c>
      <c r="B3820" s="126" t="s">
        <v>6551</v>
      </c>
      <c r="C3820" s="127" t="s">
        <v>22</v>
      </c>
      <c r="D3820" s="126" t="s">
        <v>20</v>
      </c>
      <c r="E3820" s="126"/>
      <c r="F3820" s="126"/>
    </row>
    <row r="3821" spans="1:6" hidden="1" x14ac:dyDescent="0.25">
      <c r="A3821" s="93">
        <v>2</v>
      </c>
      <c r="B3821" s="126" t="s">
        <v>6552</v>
      </c>
      <c r="C3821" s="127" t="s">
        <v>22</v>
      </c>
      <c r="D3821" s="126" t="s">
        <v>20</v>
      </c>
      <c r="E3821" s="126"/>
      <c r="F3821" s="126"/>
    </row>
    <row r="3822" spans="1:6" hidden="1" x14ac:dyDescent="0.25">
      <c r="A3822" s="93">
        <v>3</v>
      </c>
      <c r="B3822" s="126" t="s">
        <v>6553</v>
      </c>
      <c r="C3822" s="127" t="s">
        <v>22</v>
      </c>
      <c r="D3822" s="126" t="s">
        <v>20</v>
      </c>
      <c r="E3822" s="126"/>
      <c r="F3822" s="126"/>
    </row>
    <row r="3823" spans="1:6" hidden="1" x14ac:dyDescent="0.25">
      <c r="A3823" s="833" t="s">
        <v>13</v>
      </c>
      <c r="B3823" s="833"/>
      <c r="C3823" s="833"/>
      <c r="D3823" s="833"/>
      <c r="E3823" s="833"/>
      <c r="F3823" s="833"/>
    </row>
    <row r="3824" spans="1:6" hidden="1" x14ac:dyDescent="0.25">
      <c r="A3824" s="133">
        <v>1</v>
      </c>
      <c r="B3824" s="126" t="s">
        <v>4583</v>
      </c>
      <c r="C3824" s="127" t="s">
        <v>13</v>
      </c>
      <c r="D3824" s="126" t="s">
        <v>9</v>
      </c>
      <c r="E3824" s="321"/>
      <c r="F3824" s="126"/>
    </row>
    <row r="3825" spans="1:6" hidden="1" x14ac:dyDescent="0.25">
      <c r="A3825" s="133">
        <v>2</v>
      </c>
      <c r="B3825" s="126" t="s">
        <v>6599</v>
      </c>
      <c r="C3825" s="127" t="s">
        <v>13</v>
      </c>
      <c r="D3825" s="126" t="s">
        <v>20</v>
      </c>
      <c r="E3825" s="126"/>
      <c r="F3825" s="126"/>
    </row>
    <row r="3826" spans="1:6" hidden="1" x14ac:dyDescent="0.25">
      <c r="A3826" s="133">
        <v>3</v>
      </c>
      <c r="B3826" s="126" t="s">
        <v>6600</v>
      </c>
      <c r="C3826" s="127" t="s">
        <v>13</v>
      </c>
      <c r="D3826" s="126" t="s">
        <v>20</v>
      </c>
      <c r="E3826" s="126"/>
      <c r="F3826" s="126"/>
    </row>
    <row r="3827" spans="1:6" hidden="1" x14ac:dyDescent="0.25">
      <c r="A3827" s="833" t="s">
        <v>28</v>
      </c>
      <c r="B3827" s="833"/>
      <c r="C3827" s="833"/>
      <c r="D3827" s="833"/>
      <c r="E3827" s="833"/>
      <c r="F3827" s="833"/>
    </row>
    <row r="3828" spans="1:6" hidden="1" x14ac:dyDescent="0.25">
      <c r="A3828" s="93">
        <v>1</v>
      </c>
      <c r="B3828" s="72"/>
      <c r="C3828" s="127"/>
      <c r="D3828" s="126"/>
      <c r="E3828" s="126"/>
      <c r="F3828" s="126"/>
    </row>
    <row r="3829" spans="1:6" hidden="1" x14ac:dyDescent="0.25">
      <c r="A3829" s="93">
        <v>2</v>
      </c>
      <c r="B3829" s="72"/>
      <c r="C3829" s="127"/>
      <c r="D3829" s="126"/>
      <c r="E3829" s="22"/>
      <c r="F3829" s="462"/>
    </row>
    <row r="3830" spans="1:6" hidden="1" x14ac:dyDescent="0.25">
      <c r="A3830" s="830" t="s">
        <v>17</v>
      </c>
      <c r="B3830" s="831"/>
      <c r="C3830" s="831"/>
      <c r="D3830" s="831"/>
      <c r="E3830" s="831"/>
      <c r="F3830" s="832"/>
    </row>
    <row r="3831" spans="1:6" hidden="1" x14ac:dyDescent="0.25">
      <c r="A3831" s="93">
        <v>1</v>
      </c>
      <c r="B3831" s="85"/>
      <c r="C3831" s="85"/>
      <c r="D3831" s="85"/>
      <c r="E3831" s="85"/>
      <c r="F3831" s="85"/>
    </row>
    <row r="3832" spans="1:6" hidden="1" x14ac:dyDescent="0.25">
      <c r="A3832" s="85"/>
      <c r="B3832" s="85"/>
      <c r="C3832" s="85"/>
      <c r="D3832" s="85"/>
      <c r="E3832" s="85"/>
      <c r="F3832" s="85"/>
    </row>
    <row r="3833" spans="1:6" hidden="1" x14ac:dyDescent="0.25">
      <c r="A3833" s="827" t="s">
        <v>890</v>
      </c>
      <c r="B3833" s="828"/>
      <c r="C3833" s="828"/>
      <c r="D3833" s="828"/>
      <c r="E3833" s="828"/>
      <c r="F3833" s="829"/>
    </row>
    <row r="3834" spans="1:6" hidden="1" x14ac:dyDescent="0.25">
      <c r="A3834" s="93">
        <v>1</v>
      </c>
      <c r="B3834" s="85" t="s">
        <v>6633</v>
      </c>
      <c r="C3834" s="85" t="s">
        <v>890</v>
      </c>
      <c r="D3834" s="85" t="s">
        <v>20</v>
      </c>
      <c r="E3834" s="85"/>
      <c r="F3834" s="85"/>
    </row>
    <row r="3835" spans="1:6" hidden="1" x14ac:dyDescent="0.25">
      <c r="A3835" s="93">
        <v>2</v>
      </c>
      <c r="B3835" s="85" t="s">
        <v>86</v>
      </c>
      <c r="C3835" s="85" t="s">
        <v>890</v>
      </c>
      <c r="D3835" s="85" t="s">
        <v>20</v>
      </c>
      <c r="E3835" s="85"/>
      <c r="F3835" s="85"/>
    </row>
    <row r="3836" spans="1:6" hidden="1" x14ac:dyDescent="0.25">
      <c r="A3836" s="830" t="s">
        <v>72</v>
      </c>
      <c r="B3836" s="831"/>
      <c r="C3836" s="831"/>
      <c r="D3836" s="831"/>
      <c r="E3836" s="831"/>
      <c r="F3836" s="832"/>
    </row>
    <row r="3837" spans="1:6" hidden="1" x14ac:dyDescent="0.25">
      <c r="A3837" s="93">
        <v>1</v>
      </c>
      <c r="B3837" s="85" t="s">
        <v>1417</v>
      </c>
      <c r="C3837" s="85" t="s">
        <v>72</v>
      </c>
      <c r="D3837" s="85" t="s">
        <v>9</v>
      </c>
      <c r="E3837" s="85"/>
      <c r="F3837" s="85"/>
    </row>
    <row r="3838" spans="1:6" hidden="1" x14ac:dyDescent="0.25">
      <c r="A3838" s="93">
        <v>2</v>
      </c>
      <c r="B3838" s="85" t="s">
        <v>1417</v>
      </c>
      <c r="C3838" s="85" t="s">
        <v>72</v>
      </c>
      <c r="D3838" s="85" t="s">
        <v>9</v>
      </c>
      <c r="E3838" s="85"/>
      <c r="F3838" s="85"/>
    </row>
    <row r="3839" spans="1:6" hidden="1" x14ac:dyDescent="0.25">
      <c r="A3839" s="830" t="s">
        <v>21</v>
      </c>
      <c r="B3839" s="831"/>
      <c r="C3839" s="831"/>
      <c r="D3839" s="831"/>
      <c r="E3839" s="831"/>
      <c r="F3839" s="832"/>
    </row>
    <row r="3840" spans="1:6" hidden="1" x14ac:dyDescent="0.25">
      <c r="A3840" s="93">
        <v>1</v>
      </c>
      <c r="B3840" s="85" t="s">
        <v>5319</v>
      </c>
      <c r="C3840" s="85" t="s">
        <v>21</v>
      </c>
      <c r="D3840" s="85" t="s">
        <v>20</v>
      </c>
      <c r="E3840" s="85"/>
      <c r="F3840" s="85"/>
    </row>
    <row r="3841" spans="1:6" hidden="1" x14ac:dyDescent="0.25">
      <c r="A3841" s="93">
        <v>2</v>
      </c>
      <c r="B3841" s="85" t="s">
        <v>6629</v>
      </c>
      <c r="C3841" s="85" t="s">
        <v>21</v>
      </c>
      <c r="D3841" s="85" t="s">
        <v>5</v>
      </c>
      <c r="E3841" s="85"/>
      <c r="F3841" s="85"/>
    </row>
    <row r="3842" spans="1:6" hidden="1" x14ac:dyDescent="0.25">
      <c r="A3842" s="93">
        <v>3</v>
      </c>
      <c r="B3842" s="85" t="s">
        <v>6225</v>
      </c>
      <c r="C3842" s="85" t="s">
        <v>21</v>
      </c>
      <c r="D3842" s="85" t="s">
        <v>9</v>
      </c>
      <c r="E3842" s="85"/>
      <c r="F3842" s="85"/>
    </row>
    <row r="3843" spans="1:6" hidden="1" x14ac:dyDescent="0.25">
      <c r="A3843" s="93">
        <v>4</v>
      </c>
      <c r="B3843" s="85" t="s">
        <v>6634</v>
      </c>
      <c r="C3843" s="85" t="s">
        <v>21</v>
      </c>
      <c r="D3843" s="85" t="s">
        <v>20</v>
      </c>
      <c r="E3843" s="85"/>
      <c r="F3843" s="85"/>
    </row>
    <row r="3844" spans="1:6" hidden="1" x14ac:dyDescent="0.25">
      <c r="A3844" s="247"/>
      <c r="B3844" s="117"/>
      <c r="C3844" s="117"/>
      <c r="D3844" s="117"/>
      <c r="E3844" s="117"/>
      <c r="F3844" s="117"/>
    </row>
    <row r="3845" spans="1:6" hidden="1" x14ac:dyDescent="0.25">
      <c r="A3845" s="247"/>
      <c r="B3845" s="117"/>
      <c r="C3845" s="117"/>
      <c r="D3845" s="117"/>
      <c r="E3845" s="117"/>
      <c r="F3845" s="117"/>
    </row>
    <row r="3846" spans="1:6" hidden="1" x14ac:dyDescent="0.25">
      <c r="A3846" s="247"/>
      <c r="B3846" s="117"/>
      <c r="C3846" s="117"/>
      <c r="D3846" s="117"/>
      <c r="E3846" s="117"/>
      <c r="F3846" s="117"/>
    </row>
    <row r="3847" spans="1:6" hidden="1" x14ac:dyDescent="0.25">
      <c r="A3847" s="247"/>
      <c r="B3847" s="117"/>
      <c r="C3847" s="117"/>
      <c r="D3847" s="117"/>
      <c r="E3847" s="117"/>
      <c r="F3847" s="117"/>
    </row>
    <row r="3848" spans="1:6" hidden="1" x14ac:dyDescent="0.25">
      <c r="A3848" s="299"/>
      <c r="B3848" s="61" t="s">
        <v>63</v>
      </c>
      <c r="C3848" s="62">
        <v>44198</v>
      </c>
      <c r="D3848" s="61"/>
      <c r="E3848" s="61"/>
      <c r="F3848" s="300"/>
    </row>
    <row r="3849" spans="1:6" hidden="1" x14ac:dyDescent="0.25">
      <c r="A3849" s="299" t="s">
        <v>580</v>
      </c>
      <c r="B3849" s="61" t="s">
        <v>576</v>
      </c>
      <c r="C3849" s="62"/>
      <c r="D3849" s="61" t="s">
        <v>577</v>
      </c>
      <c r="E3849" s="61" t="s">
        <v>578</v>
      </c>
      <c r="F3849" s="300" t="s">
        <v>579</v>
      </c>
    </row>
    <row r="3850" spans="1:6" hidden="1" x14ac:dyDescent="0.25">
      <c r="A3850" s="833" t="s">
        <v>22</v>
      </c>
      <c r="B3850" s="833"/>
      <c r="C3850" s="833"/>
      <c r="D3850" s="833"/>
      <c r="E3850" s="833"/>
      <c r="F3850" s="833"/>
    </row>
    <row r="3851" spans="1:6" hidden="1" x14ac:dyDescent="0.25">
      <c r="A3851" s="93">
        <v>1</v>
      </c>
      <c r="B3851" s="126"/>
      <c r="C3851" s="127"/>
      <c r="D3851" s="126"/>
      <c r="E3851" s="126"/>
      <c r="F3851" s="126"/>
    </row>
    <row r="3852" spans="1:6" hidden="1" x14ac:dyDescent="0.25">
      <c r="A3852" s="93">
        <v>2</v>
      </c>
      <c r="B3852" s="126"/>
      <c r="C3852" s="127"/>
      <c r="D3852" s="126"/>
      <c r="E3852" s="126"/>
      <c r="F3852" s="126"/>
    </row>
    <row r="3853" spans="1:6" hidden="1" x14ac:dyDescent="0.25">
      <c r="A3853" s="93">
        <v>3</v>
      </c>
      <c r="B3853" s="126"/>
      <c r="C3853" s="127"/>
      <c r="D3853" s="126"/>
      <c r="E3853" s="126"/>
      <c r="F3853" s="126"/>
    </row>
    <row r="3854" spans="1:6" hidden="1" x14ac:dyDescent="0.25">
      <c r="A3854" s="833" t="s">
        <v>13</v>
      </c>
      <c r="B3854" s="833"/>
      <c r="C3854" s="833"/>
      <c r="D3854" s="833"/>
      <c r="E3854" s="833"/>
      <c r="F3854" s="833"/>
    </row>
    <row r="3855" spans="1:6" hidden="1" x14ac:dyDescent="0.25">
      <c r="A3855" s="133">
        <v>1</v>
      </c>
      <c r="B3855" s="126"/>
      <c r="C3855" s="127"/>
      <c r="D3855" s="126"/>
      <c r="E3855" s="321"/>
      <c r="F3855" s="126"/>
    </row>
    <row r="3856" spans="1:6" hidden="1" x14ac:dyDescent="0.25">
      <c r="A3856" s="133">
        <v>2</v>
      </c>
      <c r="B3856" s="126"/>
      <c r="C3856" s="127"/>
      <c r="D3856" s="126"/>
      <c r="E3856" s="126"/>
      <c r="F3856" s="126"/>
    </row>
    <row r="3857" spans="1:6" hidden="1" x14ac:dyDescent="0.25">
      <c r="A3857" s="833" t="s">
        <v>28</v>
      </c>
      <c r="B3857" s="833"/>
      <c r="C3857" s="833"/>
      <c r="D3857" s="833"/>
      <c r="E3857" s="833"/>
      <c r="F3857" s="833"/>
    </row>
    <row r="3858" spans="1:6" hidden="1" x14ac:dyDescent="0.25">
      <c r="A3858" s="93">
        <v>1</v>
      </c>
      <c r="B3858" s="72" t="s">
        <v>988</v>
      </c>
      <c r="C3858" s="127" t="s">
        <v>28</v>
      </c>
      <c r="D3858" s="126" t="s">
        <v>20</v>
      </c>
      <c r="E3858" s="126"/>
      <c r="F3858" s="126"/>
    </row>
    <row r="3859" spans="1:6" hidden="1" x14ac:dyDescent="0.25">
      <c r="A3859" s="93">
        <v>2</v>
      </c>
      <c r="B3859" s="72"/>
      <c r="C3859" s="127"/>
      <c r="D3859" s="126"/>
      <c r="E3859" s="22"/>
      <c r="F3859" s="461"/>
    </row>
    <row r="3860" spans="1:6" hidden="1" x14ac:dyDescent="0.25">
      <c r="A3860" s="830" t="s">
        <v>17</v>
      </c>
      <c r="B3860" s="831"/>
      <c r="C3860" s="831"/>
      <c r="D3860" s="831"/>
      <c r="E3860" s="831"/>
      <c r="F3860" s="832"/>
    </row>
    <row r="3861" spans="1:6" hidden="1" x14ac:dyDescent="0.25">
      <c r="A3861" s="93">
        <v>1</v>
      </c>
      <c r="B3861" s="85"/>
      <c r="C3861" s="85"/>
      <c r="D3861" s="85"/>
      <c r="E3861" s="85"/>
      <c r="F3861" s="85"/>
    </row>
    <row r="3862" spans="1:6" hidden="1" x14ac:dyDescent="0.25">
      <c r="A3862" s="85"/>
      <c r="B3862" s="85"/>
      <c r="C3862" s="85"/>
      <c r="D3862" s="85"/>
      <c r="E3862" s="85"/>
      <c r="F3862" s="85"/>
    </row>
    <row r="3863" spans="1:6" hidden="1" x14ac:dyDescent="0.25">
      <c r="A3863" s="827" t="s">
        <v>890</v>
      </c>
      <c r="B3863" s="828"/>
      <c r="C3863" s="828"/>
      <c r="D3863" s="828"/>
      <c r="E3863" s="828"/>
      <c r="F3863" s="829"/>
    </row>
    <row r="3864" spans="1:6" hidden="1" x14ac:dyDescent="0.25">
      <c r="A3864" s="93">
        <v>1</v>
      </c>
      <c r="B3864" s="85" t="s">
        <v>6537</v>
      </c>
      <c r="C3864" s="85" t="s">
        <v>890</v>
      </c>
      <c r="D3864" s="85" t="s">
        <v>9</v>
      </c>
      <c r="E3864" s="85"/>
      <c r="F3864" s="85"/>
    </row>
    <row r="3865" spans="1:6" hidden="1" x14ac:dyDescent="0.25">
      <c r="A3865" s="93">
        <v>2</v>
      </c>
      <c r="B3865" s="85" t="s">
        <v>6604</v>
      </c>
      <c r="C3865" s="85" t="s">
        <v>890</v>
      </c>
      <c r="D3865" s="85" t="s">
        <v>20</v>
      </c>
      <c r="E3865" s="85"/>
      <c r="F3865" s="85"/>
    </row>
    <row r="3866" spans="1:6" hidden="1" x14ac:dyDescent="0.25">
      <c r="A3866" s="830" t="s">
        <v>72</v>
      </c>
      <c r="B3866" s="831"/>
      <c r="C3866" s="831"/>
      <c r="D3866" s="831"/>
      <c r="E3866" s="831"/>
      <c r="F3866" s="832"/>
    </row>
    <row r="3867" spans="1:6" hidden="1" x14ac:dyDescent="0.25">
      <c r="A3867" s="93">
        <v>1</v>
      </c>
      <c r="B3867" s="85"/>
      <c r="C3867" s="85"/>
      <c r="D3867" s="85"/>
      <c r="E3867" s="85"/>
      <c r="F3867" s="85"/>
    </row>
    <row r="3868" spans="1:6" hidden="1" x14ac:dyDescent="0.25">
      <c r="A3868" s="85"/>
      <c r="B3868" s="85"/>
      <c r="C3868" s="85"/>
      <c r="D3868" s="85"/>
      <c r="E3868" s="85"/>
      <c r="F3868" s="85"/>
    </row>
    <row r="3869" spans="1:6" hidden="1" x14ac:dyDescent="0.25">
      <c r="A3869" s="830" t="s">
        <v>21</v>
      </c>
      <c r="B3869" s="831"/>
      <c r="C3869" s="831"/>
      <c r="D3869" s="831"/>
      <c r="E3869" s="831"/>
      <c r="F3869" s="832"/>
    </row>
    <row r="3870" spans="1:6" hidden="1" x14ac:dyDescent="0.25">
      <c r="A3870" s="93">
        <v>1</v>
      </c>
      <c r="B3870" s="85" t="s">
        <v>3603</v>
      </c>
      <c r="C3870" s="85" t="s">
        <v>21</v>
      </c>
      <c r="D3870" s="85" t="s">
        <v>9</v>
      </c>
      <c r="E3870" s="85"/>
      <c r="F3870" s="85"/>
    </row>
    <row r="3871" spans="1:6" hidden="1" x14ac:dyDescent="0.25">
      <c r="A3871" s="93">
        <v>2</v>
      </c>
      <c r="B3871" s="85"/>
      <c r="C3871" s="85"/>
      <c r="D3871" s="85"/>
      <c r="E3871" s="85"/>
      <c r="F3871" s="85"/>
    </row>
    <row r="3872" spans="1:6" hidden="1" x14ac:dyDescent="0.25">
      <c r="A3872" s="93"/>
      <c r="B3872" s="85"/>
      <c r="C3872" s="85"/>
      <c r="D3872" s="85"/>
      <c r="E3872" s="85"/>
      <c r="F3872" s="85"/>
    </row>
    <row r="3873" spans="1:6" hidden="1" x14ac:dyDescent="0.25">
      <c r="A3873" s="93"/>
      <c r="B3873" s="85"/>
      <c r="C3873" s="85"/>
      <c r="D3873" s="85"/>
      <c r="E3873" s="85"/>
      <c r="F3873" s="85"/>
    </row>
    <row r="3874" spans="1:6" hidden="1" x14ac:dyDescent="0.25">
      <c r="A3874" s="367"/>
      <c r="B3874" s="50"/>
      <c r="C3874" s="51"/>
      <c r="D3874" s="50"/>
      <c r="E3874" s="50"/>
      <c r="F3874" s="368"/>
    </row>
    <row r="3875" spans="1:6" hidden="1" x14ac:dyDescent="0.25"/>
    <row r="3876" spans="1:6" hidden="1" x14ac:dyDescent="0.25"/>
    <row r="3877" spans="1:6" hidden="1" x14ac:dyDescent="0.25"/>
    <row r="3878" spans="1:6" hidden="1" x14ac:dyDescent="0.25">
      <c r="A3878" s="189"/>
      <c r="B3878" s="190" t="s">
        <v>591</v>
      </c>
      <c r="C3878" s="191" t="s">
        <v>6638</v>
      </c>
      <c r="D3878" s="190"/>
      <c r="E3878" s="190"/>
      <c r="F3878" s="192"/>
    </row>
    <row r="3879" spans="1:6" hidden="1" x14ac:dyDescent="0.25">
      <c r="A3879" s="193" t="s">
        <v>580</v>
      </c>
      <c r="B3879" s="194" t="s">
        <v>576</v>
      </c>
      <c r="C3879" s="195"/>
      <c r="D3879" s="194" t="s">
        <v>577</v>
      </c>
      <c r="E3879" s="194" t="s">
        <v>1422</v>
      </c>
      <c r="F3879" s="196" t="s">
        <v>579</v>
      </c>
    </row>
    <row r="3880" spans="1:6" hidden="1" x14ac:dyDescent="0.25">
      <c r="A3880" s="833" t="s">
        <v>22</v>
      </c>
      <c r="B3880" s="833"/>
      <c r="C3880" s="833"/>
      <c r="D3880" s="833"/>
      <c r="E3880" s="833"/>
      <c r="F3880" s="833"/>
    </row>
    <row r="3881" spans="1:6" hidden="1" x14ac:dyDescent="0.25">
      <c r="A3881" s="93">
        <v>1</v>
      </c>
      <c r="B3881" s="126"/>
      <c r="C3881" s="127"/>
      <c r="D3881" s="126"/>
      <c r="E3881" s="126"/>
      <c r="F3881" s="126"/>
    </row>
    <row r="3882" spans="1:6" hidden="1" x14ac:dyDescent="0.25">
      <c r="A3882" s="93">
        <v>2</v>
      </c>
      <c r="B3882" s="126"/>
      <c r="C3882" s="127"/>
      <c r="D3882" s="126"/>
      <c r="E3882" s="126"/>
      <c r="F3882" s="126"/>
    </row>
    <row r="3883" spans="1:6" hidden="1" x14ac:dyDescent="0.25">
      <c r="A3883" s="93">
        <v>3</v>
      </c>
      <c r="B3883" s="126"/>
      <c r="C3883" s="127"/>
      <c r="D3883" s="126"/>
      <c r="E3883" s="126"/>
      <c r="F3883" s="126"/>
    </row>
    <row r="3884" spans="1:6" hidden="1" x14ac:dyDescent="0.25">
      <c r="A3884" s="833" t="s">
        <v>13</v>
      </c>
      <c r="B3884" s="833"/>
      <c r="C3884" s="833"/>
      <c r="D3884" s="833"/>
      <c r="E3884" s="833"/>
      <c r="F3884" s="833"/>
    </row>
    <row r="3885" spans="1:6" hidden="1" x14ac:dyDescent="0.25">
      <c r="A3885" s="133">
        <v>1</v>
      </c>
      <c r="B3885" s="126" t="s">
        <v>279</v>
      </c>
      <c r="C3885" s="127" t="s">
        <v>13</v>
      </c>
      <c r="D3885" s="126" t="s">
        <v>9</v>
      </c>
      <c r="E3885" s="321"/>
      <c r="F3885" s="126"/>
    </row>
    <row r="3886" spans="1:6" hidden="1" x14ac:dyDescent="0.25">
      <c r="A3886" s="133">
        <v>2</v>
      </c>
      <c r="B3886" s="126"/>
      <c r="C3886" s="127"/>
      <c r="D3886" s="126"/>
      <c r="E3886" s="126"/>
      <c r="F3886" s="126"/>
    </row>
    <row r="3887" spans="1:6" hidden="1" x14ac:dyDescent="0.25">
      <c r="A3887" s="833" t="s">
        <v>28</v>
      </c>
      <c r="B3887" s="833"/>
      <c r="C3887" s="833"/>
      <c r="D3887" s="833"/>
      <c r="E3887" s="833"/>
      <c r="F3887" s="833"/>
    </row>
    <row r="3888" spans="1:6" hidden="1" x14ac:dyDescent="0.25">
      <c r="A3888" s="93">
        <v>1</v>
      </c>
      <c r="B3888" s="72" t="s">
        <v>6716</v>
      </c>
      <c r="C3888" s="127" t="s">
        <v>28</v>
      </c>
      <c r="D3888" s="126" t="s">
        <v>20</v>
      </c>
      <c r="E3888" s="126"/>
      <c r="F3888" s="126"/>
    </row>
    <row r="3889" spans="1:6" hidden="1" x14ac:dyDescent="0.25">
      <c r="A3889" s="93">
        <v>2</v>
      </c>
      <c r="B3889" s="72"/>
      <c r="C3889" s="127"/>
      <c r="D3889" s="126"/>
      <c r="E3889" s="22"/>
      <c r="F3889" s="465"/>
    </row>
    <row r="3890" spans="1:6" hidden="1" x14ac:dyDescent="0.25">
      <c r="A3890" s="830" t="s">
        <v>17</v>
      </c>
      <c r="B3890" s="831"/>
      <c r="C3890" s="831"/>
      <c r="D3890" s="831"/>
      <c r="E3890" s="831"/>
      <c r="F3890" s="832"/>
    </row>
    <row r="3891" spans="1:6" hidden="1" x14ac:dyDescent="0.25">
      <c r="A3891" s="93">
        <v>1</v>
      </c>
      <c r="B3891" s="85"/>
      <c r="C3891" s="85"/>
      <c r="D3891" s="85"/>
      <c r="E3891" s="85"/>
      <c r="F3891" s="85"/>
    </row>
    <row r="3892" spans="1:6" hidden="1" x14ac:dyDescent="0.25">
      <c r="A3892" s="85"/>
      <c r="B3892" s="85"/>
      <c r="C3892" s="85"/>
      <c r="D3892" s="85"/>
      <c r="E3892" s="85"/>
      <c r="F3892" s="85"/>
    </row>
    <row r="3893" spans="1:6" hidden="1" x14ac:dyDescent="0.25">
      <c r="A3893" s="827" t="s">
        <v>890</v>
      </c>
      <c r="B3893" s="828"/>
      <c r="C3893" s="828"/>
      <c r="D3893" s="828"/>
      <c r="E3893" s="828"/>
      <c r="F3893" s="829"/>
    </row>
    <row r="3894" spans="1:6" hidden="1" x14ac:dyDescent="0.25">
      <c r="A3894" s="93">
        <v>1</v>
      </c>
      <c r="B3894" s="85"/>
      <c r="C3894" s="85"/>
      <c r="D3894" s="85"/>
      <c r="E3894" s="85"/>
      <c r="F3894" s="85"/>
    </row>
    <row r="3895" spans="1:6" hidden="1" x14ac:dyDescent="0.25">
      <c r="A3895" s="93">
        <v>2</v>
      </c>
      <c r="B3895" s="85"/>
      <c r="C3895" s="85"/>
      <c r="D3895" s="85"/>
      <c r="E3895" s="85"/>
      <c r="F3895" s="85"/>
    </row>
    <row r="3896" spans="1:6" hidden="1" x14ac:dyDescent="0.25">
      <c r="A3896" s="830" t="s">
        <v>72</v>
      </c>
      <c r="B3896" s="831"/>
      <c r="C3896" s="831"/>
      <c r="D3896" s="831"/>
      <c r="E3896" s="831"/>
      <c r="F3896" s="832"/>
    </row>
    <row r="3897" spans="1:6" hidden="1" x14ac:dyDescent="0.25">
      <c r="A3897" s="93">
        <v>1</v>
      </c>
      <c r="B3897" s="85"/>
      <c r="C3897" s="85"/>
      <c r="D3897" s="85"/>
      <c r="E3897" s="85"/>
      <c r="F3897" s="85"/>
    </row>
    <row r="3898" spans="1:6" hidden="1" x14ac:dyDescent="0.25">
      <c r="A3898" s="85"/>
      <c r="B3898" s="85"/>
      <c r="C3898" s="85"/>
      <c r="D3898" s="85"/>
      <c r="E3898" s="85"/>
      <c r="F3898" s="85"/>
    </row>
    <row r="3899" spans="1:6" hidden="1" x14ac:dyDescent="0.25">
      <c r="A3899" s="830" t="s">
        <v>21</v>
      </c>
      <c r="B3899" s="831"/>
      <c r="C3899" s="831"/>
      <c r="D3899" s="831"/>
      <c r="E3899" s="831"/>
      <c r="F3899" s="832"/>
    </row>
    <row r="3900" spans="1:6" hidden="1" x14ac:dyDescent="0.25">
      <c r="A3900" s="93">
        <v>1</v>
      </c>
      <c r="B3900" s="85" t="s">
        <v>6717</v>
      </c>
      <c r="C3900" s="85" t="s">
        <v>21</v>
      </c>
      <c r="D3900" s="85" t="s">
        <v>9</v>
      </c>
      <c r="E3900" s="85"/>
      <c r="F3900" s="85"/>
    </row>
    <row r="3901" spans="1:6" hidden="1" x14ac:dyDescent="0.25">
      <c r="A3901" s="93">
        <v>2</v>
      </c>
      <c r="B3901" s="85"/>
      <c r="C3901" s="85"/>
      <c r="D3901" s="85"/>
      <c r="E3901" s="85"/>
      <c r="F3901" s="85"/>
    </row>
    <row r="3902" spans="1:6" hidden="1" x14ac:dyDescent="0.25">
      <c r="A3902" s="93"/>
      <c r="B3902" s="85"/>
      <c r="C3902" s="85"/>
      <c r="D3902" s="85"/>
      <c r="E3902" s="85"/>
      <c r="F3902" s="85"/>
    </row>
    <row r="3903" spans="1:6" hidden="1" x14ac:dyDescent="0.25">
      <c r="A3903" s="93"/>
      <c r="B3903" s="85"/>
      <c r="C3903" s="85"/>
      <c r="D3903" s="85"/>
      <c r="E3903" s="85"/>
      <c r="F3903" s="85"/>
    </row>
    <row r="3904" spans="1:6" hidden="1" x14ac:dyDescent="0.25"/>
    <row r="3905" spans="1:6" hidden="1" x14ac:dyDescent="0.25"/>
    <row r="3906" spans="1:6" hidden="1" x14ac:dyDescent="0.25"/>
    <row r="3907" spans="1:6" hidden="1" x14ac:dyDescent="0.25"/>
    <row r="3908" spans="1:6" hidden="1" x14ac:dyDescent="0.25"/>
    <row r="3909" spans="1:6" hidden="1" x14ac:dyDescent="0.25">
      <c r="A3909" s="299"/>
      <c r="B3909" s="61" t="s">
        <v>63</v>
      </c>
      <c r="C3909" s="62">
        <v>44205</v>
      </c>
      <c r="D3909" s="61"/>
      <c r="E3909" s="61"/>
      <c r="F3909" s="300"/>
    </row>
    <row r="3910" spans="1:6" hidden="1" x14ac:dyDescent="0.25">
      <c r="A3910" s="299" t="s">
        <v>580</v>
      </c>
      <c r="B3910" s="61" t="s">
        <v>576</v>
      </c>
      <c r="C3910" s="62"/>
      <c r="D3910" s="61" t="s">
        <v>577</v>
      </c>
      <c r="E3910" s="61" t="s">
        <v>578</v>
      </c>
      <c r="F3910" s="300" t="s">
        <v>579</v>
      </c>
    </row>
    <row r="3911" spans="1:6" hidden="1" x14ac:dyDescent="0.25">
      <c r="A3911" s="833" t="s">
        <v>22</v>
      </c>
      <c r="B3911" s="833"/>
      <c r="C3911" s="833"/>
      <c r="D3911" s="833"/>
      <c r="E3911" s="833"/>
      <c r="F3911" s="833"/>
    </row>
    <row r="3912" spans="1:6" hidden="1" x14ac:dyDescent="0.25">
      <c r="A3912" s="93">
        <v>1</v>
      </c>
      <c r="B3912" s="126"/>
      <c r="C3912" s="127"/>
      <c r="D3912" s="126"/>
      <c r="E3912" s="126"/>
      <c r="F3912" s="126"/>
    </row>
    <row r="3913" spans="1:6" hidden="1" x14ac:dyDescent="0.25">
      <c r="A3913" s="93">
        <v>2</v>
      </c>
      <c r="B3913" s="126"/>
      <c r="C3913" s="127"/>
      <c r="D3913" s="126"/>
      <c r="E3913" s="126"/>
      <c r="F3913" s="126"/>
    </row>
    <row r="3914" spans="1:6" hidden="1" x14ac:dyDescent="0.25">
      <c r="A3914" s="93">
        <v>3</v>
      </c>
      <c r="B3914" s="126"/>
      <c r="C3914" s="127"/>
      <c r="D3914" s="126"/>
      <c r="E3914" s="126"/>
      <c r="F3914" s="126"/>
    </row>
    <row r="3915" spans="1:6" hidden="1" x14ac:dyDescent="0.25">
      <c r="A3915" s="833" t="s">
        <v>13</v>
      </c>
      <c r="B3915" s="833"/>
      <c r="C3915" s="833"/>
      <c r="D3915" s="833"/>
      <c r="E3915" s="833"/>
      <c r="F3915" s="833"/>
    </row>
    <row r="3916" spans="1:6" hidden="1" x14ac:dyDescent="0.25">
      <c r="A3916" s="133">
        <v>1</v>
      </c>
      <c r="B3916" s="126"/>
      <c r="C3916" s="127"/>
      <c r="D3916" s="126"/>
      <c r="E3916" s="321"/>
      <c r="F3916" s="126"/>
    </row>
    <row r="3917" spans="1:6" hidden="1" x14ac:dyDescent="0.25">
      <c r="A3917" s="133">
        <v>2</v>
      </c>
      <c r="B3917" s="126"/>
      <c r="C3917" s="127"/>
      <c r="D3917" s="126"/>
      <c r="E3917" s="321"/>
      <c r="F3917" s="126"/>
    </row>
    <row r="3918" spans="1:6" hidden="1" x14ac:dyDescent="0.25">
      <c r="A3918" s="133">
        <v>3</v>
      </c>
      <c r="B3918" s="126"/>
      <c r="C3918" s="127"/>
      <c r="D3918" s="126"/>
      <c r="E3918" s="126"/>
      <c r="F3918" s="126"/>
    </row>
    <row r="3919" spans="1:6" hidden="1" x14ac:dyDescent="0.25">
      <c r="A3919" s="833" t="s">
        <v>28</v>
      </c>
      <c r="B3919" s="833"/>
      <c r="C3919" s="833"/>
      <c r="D3919" s="833"/>
      <c r="E3919" s="833"/>
      <c r="F3919" s="833"/>
    </row>
    <row r="3920" spans="1:6" hidden="1" x14ac:dyDescent="0.25">
      <c r="A3920" s="93">
        <v>1</v>
      </c>
      <c r="B3920" s="72"/>
      <c r="C3920" s="127"/>
      <c r="D3920" s="126"/>
      <c r="E3920" s="126"/>
      <c r="F3920" s="126"/>
    </row>
    <row r="3921" spans="1:6" hidden="1" x14ac:dyDescent="0.25">
      <c r="A3921" s="93">
        <v>2</v>
      </c>
      <c r="B3921" s="72"/>
      <c r="C3921" s="127"/>
      <c r="D3921" s="126"/>
      <c r="E3921" s="22"/>
      <c r="F3921" s="465"/>
    </row>
    <row r="3922" spans="1:6" hidden="1" x14ac:dyDescent="0.25">
      <c r="A3922" s="830" t="s">
        <v>17</v>
      </c>
      <c r="B3922" s="831"/>
      <c r="C3922" s="831"/>
      <c r="D3922" s="831"/>
      <c r="E3922" s="831"/>
      <c r="F3922" s="832"/>
    </row>
    <row r="3923" spans="1:6" hidden="1" x14ac:dyDescent="0.25">
      <c r="A3923" s="93">
        <v>1</v>
      </c>
      <c r="B3923" s="85"/>
      <c r="C3923" s="85"/>
      <c r="D3923" s="85"/>
      <c r="E3923" s="85"/>
      <c r="F3923" s="85"/>
    </row>
    <row r="3924" spans="1:6" hidden="1" x14ac:dyDescent="0.25">
      <c r="A3924" s="85"/>
      <c r="B3924" s="85"/>
      <c r="C3924" s="85"/>
      <c r="D3924" s="85"/>
      <c r="E3924" s="85"/>
      <c r="F3924" s="85"/>
    </row>
    <row r="3925" spans="1:6" hidden="1" x14ac:dyDescent="0.25">
      <c r="A3925" s="827" t="s">
        <v>890</v>
      </c>
      <c r="B3925" s="828"/>
      <c r="C3925" s="828"/>
      <c r="D3925" s="828"/>
      <c r="E3925" s="828"/>
      <c r="F3925" s="829"/>
    </row>
    <row r="3926" spans="1:6" hidden="1" x14ac:dyDescent="0.25">
      <c r="A3926" s="93">
        <v>1</v>
      </c>
      <c r="B3926" s="85" t="s">
        <v>6708</v>
      </c>
      <c r="C3926" s="85" t="s">
        <v>4</v>
      </c>
      <c r="D3926" s="85" t="s">
        <v>155</v>
      </c>
      <c r="E3926" s="85"/>
      <c r="F3926" s="85"/>
    </row>
    <row r="3927" spans="1:6" hidden="1" x14ac:dyDescent="0.25">
      <c r="A3927" s="93">
        <v>2</v>
      </c>
      <c r="B3927" s="85"/>
      <c r="C3927" s="85"/>
      <c r="D3927" s="85"/>
      <c r="E3927" s="85"/>
      <c r="F3927" s="85"/>
    </row>
    <row r="3928" spans="1:6" hidden="1" x14ac:dyDescent="0.25">
      <c r="A3928" s="830" t="s">
        <v>72</v>
      </c>
      <c r="B3928" s="831"/>
      <c r="C3928" s="831"/>
      <c r="D3928" s="831"/>
      <c r="E3928" s="831"/>
      <c r="F3928" s="832"/>
    </row>
    <row r="3929" spans="1:6" hidden="1" x14ac:dyDescent="0.25">
      <c r="A3929" s="93">
        <v>1</v>
      </c>
      <c r="B3929" s="85"/>
      <c r="C3929" s="85"/>
      <c r="D3929" s="85"/>
      <c r="E3929" s="85"/>
      <c r="F3929" s="85"/>
    </row>
    <row r="3930" spans="1:6" hidden="1" x14ac:dyDescent="0.25">
      <c r="A3930" s="85"/>
      <c r="B3930" s="85"/>
      <c r="C3930" s="85"/>
      <c r="D3930" s="85"/>
      <c r="E3930" s="85"/>
      <c r="F3930" s="85"/>
    </row>
    <row r="3931" spans="1:6" hidden="1" x14ac:dyDescent="0.25">
      <c r="A3931" s="830" t="s">
        <v>21</v>
      </c>
      <c r="B3931" s="831"/>
      <c r="C3931" s="831"/>
      <c r="D3931" s="831"/>
      <c r="E3931" s="831"/>
      <c r="F3931" s="832"/>
    </row>
    <row r="3932" spans="1:6" hidden="1" x14ac:dyDescent="0.25">
      <c r="A3932" s="93">
        <v>1</v>
      </c>
      <c r="B3932" s="85"/>
      <c r="C3932" s="85"/>
      <c r="D3932" s="85"/>
      <c r="E3932" s="85"/>
      <c r="F3932" s="85"/>
    </row>
    <row r="3933" spans="1:6" hidden="1" x14ac:dyDescent="0.25">
      <c r="A3933" s="93">
        <v>2</v>
      </c>
      <c r="B3933" s="85"/>
      <c r="C3933" s="85"/>
      <c r="D3933" s="85"/>
      <c r="E3933" s="85"/>
      <c r="F3933" s="85"/>
    </row>
    <row r="3934" spans="1:6" hidden="1" x14ac:dyDescent="0.25">
      <c r="A3934" s="93"/>
      <c r="B3934" s="85"/>
      <c r="C3934" s="85"/>
      <c r="D3934" s="85"/>
      <c r="E3934" s="85"/>
      <c r="F3934" s="85"/>
    </row>
    <row r="3935" spans="1:6" hidden="1" x14ac:dyDescent="0.25">
      <c r="A3935" s="93"/>
      <c r="B3935" s="85"/>
      <c r="C3935" s="85"/>
      <c r="D3935" s="85"/>
      <c r="E3935" s="85"/>
      <c r="F3935" s="85"/>
    </row>
    <row r="3936" spans="1:6" hidden="1" x14ac:dyDescent="0.25"/>
    <row r="3937" spans="1:6" hidden="1" x14ac:dyDescent="0.25"/>
    <row r="3938" spans="1:6" hidden="1" x14ac:dyDescent="0.25"/>
    <row r="3939" spans="1:6" hidden="1" x14ac:dyDescent="0.25"/>
    <row r="3940" spans="1:6" hidden="1" x14ac:dyDescent="0.25">
      <c r="A3940" s="189"/>
      <c r="B3940" s="190" t="s">
        <v>591</v>
      </c>
      <c r="C3940" s="191" t="s">
        <v>6639</v>
      </c>
      <c r="D3940" s="190"/>
      <c r="E3940" s="190"/>
      <c r="F3940" s="192"/>
    </row>
    <row r="3941" spans="1:6" hidden="1" x14ac:dyDescent="0.25">
      <c r="A3941" s="193" t="s">
        <v>580</v>
      </c>
      <c r="B3941" s="194" t="s">
        <v>576</v>
      </c>
      <c r="C3941" s="195"/>
      <c r="D3941" s="194" t="s">
        <v>577</v>
      </c>
      <c r="E3941" s="194" t="s">
        <v>1422</v>
      </c>
      <c r="F3941" s="196" t="s">
        <v>579</v>
      </c>
    </row>
    <row r="3942" spans="1:6" hidden="1" x14ac:dyDescent="0.25">
      <c r="A3942" s="833" t="s">
        <v>22</v>
      </c>
      <c r="B3942" s="833"/>
      <c r="C3942" s="833"/>
      <c r="D3942" s="833"/>
      <c r="E3942" s="833"/>
      <c r="F3942" s="833"/>
    </row>
    <row r="3943" spans="1:6" hidden="1" x14ac:dyDescent="0.25">
      <c r="A3943" s="93">
        <v>1</v>
      </c>
      <c r="B3943" s="126"/>
      <c r="C3943" s="127"/>
      <c r="D3943" s="126"/>
      <c r="E3943" s="126"/>
      <c r="F3943" s="126"/>
    </row>
    <row r="3944" spans="1:6" hidden="1" x14ac:dyDescent="0.25">
      <c r="A3944" s="93">
        <v>2</v>
      </c>
      <c r="B3944" s="126"/>
      <c r="C3944" s="127"/>
      <c r="D3944" s="126"/>
      <c r="E3944" s="126"/>
      <c r="F3944" s="126"/>
    </row>
    <row r="3945" spans="1:6" hidden="1" x14ac:dyDescent="0.25">
      <c r="A3945" s="93">
        <v>3</v>
      </c>
      <c r="B3945" s="126"/>
      <c r="C3945" s="127"/>
      <c r="D3945" s="126"/>
      <c r="E3945" s="126"/>
      <c r="F3945" s="126"/>
    </row>
    <row r="3946" spans="1:6" hidden="1" x14ac:dyDescent="0.25">
      <c r="A3946" s="833" t="s">
        <v>13</v>
      </c>
      <c r="B3946" s="833"/>
      <c r="C3946" s="833"/>
      <c r="D3946" s="833"/>
      <c r="E3946" s="833"/>
      <c r="F3946" s="833"/>
    </row>
    <row r="3947" spans="1:6" hidden="1" x14ac:dyDescent="0.25">
      <c r="A3947" s="133">
        <v>1</v>
      </c>
      <c r="B3947" s="126"/>
      <c r="C3947" s="127"/>
      <c r="D3947" s="126"/>
      <c r="E3947" s="321"/>
      <c r="F3947" s="126"/>
    </row>
    <row r="3948" spans="1:6" hidden="1" x14ac:dyDescent="0.25">
      <c r="A3948" s="133">
        <v>2</v>
      </c>
      <c r="B3948" s="126"/>
      <c r="C3948" s="127"/>
      <c r="D3948" s="126"/>
      <c r="E3948" s="126"/>
      <c r="F3948" s="126"/>
    </row>
    <row r="3949" spans="1:6" hidden="1" x14ac:dyDescent="0.25">
      <c r="A3949" s="833" t="s">
        <v>28</v>
      </c>
      <c r="B3949" s="833"/>
      <c r="C3949" s="833"/>
      <c r="D3949" s="833"/>
      <c r="E3949" s="833"/>
      <c r="F3949" s="833"/>
    </row>
    <row r="3950" spans="1:6" hidden="1" x14ac:dyDescent="0.25">
      <c r="A3950" s="93">
        <v>1</v>
      </c>
      <c r="B3950" s="72"/>
      <c r="C3950" s="127"/>
      <c r="D3950" s="126"/>
      <c r="E3950" s="126"/>
      <c r="F3950" s="126"/>
    </row>
    <row r="3951" spans="1:6" hidden="1" x14ac:dyDescent="0.25">
      <c r="A3951" s="93">
        <v>2</v>
      </c>
      <c r="B3951" s="72"/>
      <c r="C3951" s="127"/>
      <c r="D3951" s="126"/>
      <c r="E3951" s="22"/>
      <c r="F3951" s="465"/>
    </row>
    <row r="3952" spans="1:6" hidden="1" x14ac:dyDescent="0.25">
      <c r="A3952" s="830" t="s">
        <v>17</v>
      </c>
      <c r="B3952" s="831"/>
      <c r="C3952" s="831"/>
      <c r="D3952" s="831"/>
      <c r="E3952" s="831"/>
      <c r="F3952" s="832"/>
    </row>
    <row r="3953" spans="1:6" hidden="1" x14ac:dyDescent="0.25">
      <c r="A3953" s="93">
        <v>1</v>
      </c>
      <c r="B3953" s="85"/>
      <c r="C3953" s="85"/>
      <c r="D3953" s="85"/>
      <c r="E3953" s="85"/>
      <c r="F3953" s="85"/>
    </row>
    <row r="3954" spans="1:6" hidden="1" x14ac:dyDescent="0.25">
      <c r="A3954" s="85"/>
      <c r="B3954" s="85"/>
      <c r="C3954" s="85"/>
      <c r="D3954" s="85"/>
      <c r="E3954" s="85"/>
      <c r="F3954" s="85"/>
    </row>
    <row r="3955" spans="1:6" hidden="1" x14ac:dyDescent="0.25">
      <c r="A3955" s="827" t="s">
        <v>890</v>
      </c>
      <c r="B3955" s="828"/>
      <c r="C3955" s="828"/>
      <c r="D3955" s="828"/>
      <c r="E3955" s="828"/>
      <c r="F3955" s="829"/>
    </row>
    <row r="3956" spans="1:6" hidden="1" x14ac:dyDescent="0.25">
      <c r="A3956" s="93">
        <v>1</v>
      </c>
      <c r="B3956" s="85" t="s">
        <v>391</v>
      </c>
      <c r="C3956" s="85" t="s">
        <v>890</v>
      </c>
      <c r="D3956" s="85" t="s">
        <v>5</v>
      </c>
      <c r="E3956" s="85"/>
      <c r="F3956" s="85"/>
    </row>
    <row r="3957" spans="1:6" hidden="1" x14ac:dyDescent="0.25">
      <c r="A3957" s="93">
        <v>2</v>
      </c>
      <c r="B3957" s="85"/>
      <c r="C3957" s="85"/>
      <c r="D3957" s="85"/>
      <c r="E3957" s="85"/>
      <c r="F3957" s="85"/>
    </row>
    <row r="3958" spans="1:6" hidden="1" x14ac:dyDescent="0.25">
      <c r="A3958" s="830" t="s">
        <v>72</v>
      </c>
      <c r="B3958" s="831"/>
      <c r="C3958" s="831"/>
      <c r="D3958" s="831"/>
      <c r="E3958" s="831"/>
      <c r="F3958" s="832"/>
    </row>
    <row r="3959" spans="1:6" hidden="1" x14ac:dyDescent="0.25">
      <c r="A3959" s="93">
        <v>1</v>
      </c>
      <c r="B3959" s="85"/>
      <c r="C3959" s="85"/>
      <c r="D3959" s="85"/>
      <c r="E3959" s="85"/>
      <c r="F3959" s="85"/>
    </row>
    <row r="3960" spans="1:6" hidden="1" x14ac:dyDescent="0.25">
      <c r="A3960" s="85"/>
      <c r="B3960" s="85"/>
      <c r="C3960" s="85"/>
      <c r="D3960" s="85"/>
      <c r="E3960" s="85"/>
      <c r="F3960" s="85"/>
    </row>
    <row r="3961" spans="1:6" hidden="1" x14ac:dyDescent="0.25">
      <c r="A3961" s="830" t="s">
        <v>21</v>
      </c>
      <c r="B3961" s="831"/>
      <c r="C3961" s="831"/>
      <c r="D3961" s="831"/>
      <c r="E3961" s="831"/>
      <c r="F3961" s="832"/>
    </row>
    <row r="3962" spans="1:6" hidden="1" x14ac:dyDescent="0.25">
      <c r="A3962" s="93">
        <v>1</v>
      </c>
      <c r="B3962" s="85" t="s">
        <v>6739</v>
      </c>
      <c r="C3962" s="85" t="s">
        <v>21</v>
      </c>
      <c r="D3962" s="85" t="s">
        <v>9</v>
      </c>
      <c r="E3962" s="85"/>
      <c r="F3962" s="85"/>
    </row>
    <row r="3963" spans="1:6" hidden="1" x14ac:dyDescent="0.25">
      <c r="A3963" s="93">
        <v>2</v>
      </c>
      <c r="B3963" s="85"/>
      <c r="C3963" s="85"/>
      <c r="D3963" s="85"/>
      <c r="E3963" s="85"/>
      <c r="F3963" s="85"/>
    </row>
    <row r="3964" spans="1:6" hidden="1" x14ac:dyDescent="0.25">
      <c r="A3964" s="93"/>
      <c r="B3964" s="85"/>
      <c r="C3964" s="85"/>
      <c r="D3964" s="85"/>
      <c r="E3964" s="85"/>
      <c r="F3964" s="85"/>
    </row>
    <row r="3965" spans="1:6" hidden="1" x14ac:dyDescent="0.25">
      <c r="A3965" s="93"/>
      <c r="B3965" s="85"/>
      <c r="C3965" s="85"/>
      <c r="D3965" s="85"/>
      <c r="E3965" s="85"/>
      <c r="F3965" s="85"/>
    </row>
    <row r="3966" spans="1:6" hidden="1" x14ac:dyDescent="0.25"/>
    <row r="3967" spans="1:6" hidden="1" x14ac:dyDescent="0.25"/>
    <row r="3968" spans="1:6" hidden="1" x14ac:dyDescent="0.25"/>
    <row r="3969" spans="1:6" hidden="1" x14ac:dyDescent="0.25"/>
    <row r="3970" spans="1:6" hidden="1" x14ac:dyDescent="0.25"/>
    <row r="3971" spans="1:6" hidden="1" x14ac:dyDescent="0.25">
      <c r="A3971" s="299"/>
      <c r="B3971" s="61" t="s">
        <v>63</v>
      </c>
      <c r="C3971" s="62">
        <v>44212</v>
      </c>
      <c r="D3971" s="61"/>
      <c r="E3971" s="61"/>
      <c r="F3971" s="300"/>
    </row>
    <row r="3972" spans="1:6" hidden="1" x14ac:dyDescent="0.25">
      <c r="A3972" s="299" t="s">
        <v>580</v>
      </c>
      <c r="B3972" s="61" t="s">
        <v>576</v>
      </c>
      <c r="C3972" s="62"/>
      <c r="D3972" s="61" t="s">
        <v>577</v>
      </c>
      <c r="E3972" s="61" t="s">
        <v>578</v>
      </c>
      <c r="F3972" s="300" t="s">
        <v>579</v>
      </c>
    </row>
    <row r="3973" spans="1:6" hidden="1" x14ac:dyDescent="0.25">
      <c r="A3973" s="833" t="s">
        <v>22</v>
      </c>
      <c r="B3973" s="833"/>
      <c r="C3973" s="833"/>
      <c r="D3973" s="833"/>
      <c r="E3973" s="833"/>
      <c r="F3973" s="833"/>
    </row>
    <row r="3974" spans="1:6" hidden="1" x14ac:dyDescent="0.25">
      <c r="A3974" s="93">
        <v>1</v>
      </c>
      <c r="B3974" s="126" t="s">
        <v>3599</v>
      </c>
      <c r="C3974" s="127" t="s">
        <v>22</v>
      </c>
      <c r="D3974" s="126" t="s">
        <v>9</v>
      </c>
      <c r="E3974" s="126"/>
      <c r="F3974" s="126"/>
    </row>
    <row r="3975" spans="1:6" hidden="1" x14ac:dyDescent="0.25">
      <c r="A3975" s="93">
        <v>2</v>
      </c>
      <c r="B3975" s="126" t="s">
        <v>6793</v>
      </c>
      <c r="C3975" s="127" t="s">
        <v>22</v>
      </c>
      <c r="D3975" s="126" t="s">
        <v>20</v>
      </c>
      <c r="E3975" s="126"/>
      <c r="F3975" s="126"/>
    </row>
    <row r="3976" spans="1:6" hidden="1" x14ac:dyDescent="0.25">
      <c r="A3976" s="93">
        <v>3</v>
      </c>
      <c r="B3976" s="126"/>
      <c r="C3976" s="127"/>
      <c r="D3976" s="126"/>
      <c r="E3976" s="126"/>
      <c r="F3976" s="126"/>
    </row>
    <row r="3977" spans="1:6" hidden="1" x14ac:dyDescent="0.25">
      <c r="A3977" s="833" t="s">
        <v>13</v>
      </c>
      <c r="B3977" s="833"/>
      <c r="C3977" s="833"/>
      <c r="D3977" s="833"/>
      <c r="E3977" s="833"/>
      <c r="F3977" s="833"/>
    </row>
    <row r="3978" spans="1:6" hidden="1" x14ac:dyDescent="0.25">
      <c r="A3978" s="133">
        <v>1</v>
      </c>
      <c r="B3978" s="126"/>
      <c r="C3978" s="127"/>
      <c r="D3978" s="126"/>
      <c r="E3978" s="321"/>
      <c r="F3978" s="126"/>
    </row>
    <row r="3979" spans="1:6" hidden="1" x14ac:dyDescent="0.25">
      <c r="A3979" s="133">
        <v>2</v>
      </c>
      <c r="B3979" s="126"/>
      <c r="C3979" s="127"/>
      <c r="D3979" s="126"/>
      <c r="E3979" s="126"/>
      <c r="F3979" s="126"/>
    </row>
    <row r="3980" spans="1:6" hidden="1" x14ac:dyDescent="0.25">
      <c r="A3980" s="833" t="s">
        <v>28</v>
      </c>
      <c r="B3980" s="833"/>
      <c r="C3980" s="833"/>
      <c r="D3980" s="833"/>
      <c r="E3980" s="833"/>
      <c r="F3980" s="833"/>
    </row>
    <row r="3981" spans="1:6" hidden="1" x14ac:dyDescent="0.25">
      <c r="A3981" s="93">
        <v>1</v>
      </c>
      <c r="B3981" s="72"/>
      <c r="C3981" s="127"/>
      <c r="D3981" s="126"/>
      <c r="E3981" s="126"/>
      <c r="F3981" s="126"/>
    </row>
    <row r="3982" spans="1:6" hidden="1" x14ac:dyDescent="0.25">
      <c r="A3982" s="93">
        <v>2</v>
      </c>
      <c r="B3982" s="72"/>
      <c r="C3982" s="127"/>
      <c r="D3982" s="126"/>
      <c r="E3982" s="22"/>
      <c r="F3982" s="465"/>
    </row>
    <row r="3983" spans="1:6" hidden="1" x14ac:dyDescent="0.25">
      <c r="A3983" s="830" t="s">
        <v>17</v>
      </c>
      <c r="B3983" s="831"/>
      <c r="C3983" s="831"/>
      <c r="D3983" s="831"/>
      <c r="E3983" s="831"/>
      <c r="F3983" s="832"/>
    </row>
    <row r="3984" spans="1:6" hidden="1" x14ac:dyDescent="0.25">
      <c r="A3984" s="93">
        <v>1</v>
      </c>
      <c r="B3984" s="85"/>
      <c r="C3984" s="85"/>
      <c r="D3984" s="85"/>
      <c r="E3984" s="85"/>
      <c r="F3984" s="85"/>
    </row>
    <row r="3985" spans="1:6" hidden="1" x14ac:dyDescent="0.25">
      <c r="A3985" s="85"/>
      <c r="B3985" s="85"/>
      <c r="C3985" s="85"/>
      <c r="D3985" s="85"/>
      <c r="E3985" s="85"/>
      <c r="F3985" s="85"/>
    </row>
    <row r="3986" spans="1:6" hidden="1" x14ac:dyDescent="0.25">
      <c r="A3986" s="827" t="s">
        <v>890</v>
      </c>
      <c r="B3986" s="828"/>
      <c r="C3986" s="828"/>
      <c r="D3986" s="828"/>
      <c r="E3986" s="828"/>
      <c r="F3986" s="829"/>
    </row>
    <row r="3987" spans="1:6" hidden="1" x14ac:dyDescent="0.25">
      <c r="A3987" s="93">
        <v>1</v>
      </c>
      <c r="B3987" s="85" t="s">
        <v>6862</v>
      </c>
      <c r="C3987" s="85" t="s">
        <v>890</v>
      </c>
      <c r="D3987" s="85" t="s">
        <v>5</v>
      </c>
      <c r="E3987" s="85"/>
      <c r="F3987" s="85"/>
    </row>
    <row r="3988" spans="1:6" hidden="1" x14ac:dyDescent="0.25">
      <c r="A3988" s="93">
        <v>2</v>
      </c>
      <c r="B3988" s="85"/>
      <c r="C3988" s="85"/>
      <c r="D3988" s="85"/>
      <c r="E3988" s="85"/>
      <c r="F3988" s="85"/>
    </row>
    <row r="3989" spans="1:6" hidden="1" x14ac:dyDescent="0.25">
      <c r="A3989" s="830" t="s">
        <v>72</v>
      </c>
      <c r="B3989" s="831"/>
      <c r="C3989" s="831"/>
      <c r="D3989" s="831"/>
      <c r="E3989" s="831"/>
      <c r="F3989" s="832"/>
    </row>
    <row r="3990" spans="1:6" hidden="1" x14ac:dyDescent="0.25">
      <c r="A3990" s="93">
        <v>1</v>
      </c>
      <c r="B3990" s="85"/>
      <c r="C3990" s="85"/>
      <c r="D3990" s="85"/>
      <c r="E3990" s="85"/>
      <c r="F3990" s="85"/>
    </row>
    <row r="3991" spans="1:6" hidden="1" x14ac:dyDescent="0.25">
      <c r="A3991" s="85"/>
      <c r="B3991" s="85"/>
      <c r="C3991" s="85"/>
      <c r="D3991" s="85"/>
      <c r="E3991" s="85"/>
      <c r="F3991" s="85"/>
    </row>
    <row r="3992" spans="1:6" hidden="1" x14ac:dyDescent="0.25">
      <c r="A3992" s="830" t="s">
        <v>21</v>
      </c>
      <c r="B3992" s="831"/>
      <c r="C3992" s="831"/>
      <c r="D3992" s="831"/>
      <c r="E3992" s="831"/>
      <c r="F3992" s="832"/>
    </row>
    <row r="3993" spans="1:6" hidden="1" x14ac:dyDescent="0.25">
      <c r="A3993" s="93">
        <v>1</v>
      </c>
      <c r="B3993" s="85" t="s">
        <v>1105</v>
      </c>
      <c r="C3993" s="85" t="s">
        <v>21</v>
      </c>
      <c r="D3993" s="85" t="s">
        <v>9</v>
      </c>
      <c r="E3993" s="85"/>
      <c r="F3993" s="85"/>
    </row>
    <row r="3994" spans="1:6" hidden="1" x14ac:dyDescent="0.25">
      <c r="A3994" s="93">
        <v>2</v>
      </c>
      <c r="B3994" s="85"/>
      <c r="C3994" s="85"/>
      <c r="D3994" s="85"/>
      <c r="E3994" s="85"/>
      <c r="F3994" s="85"/>
    </row>
    <row r="3995" spans="1:6" hidden="1" x14ac:dyDescent="0.25">
      <c r="A3995" s="93"/>
      <c r="B3995" s="85"/>
      <c r="C3995" s="85"/>
      <c r="D3995" s="85"/>
      <c r="E3995" s="85"/>
      <c r="F3995" s="85"/>
    </row>
    <row r="3996" spans="1:6" hidden="1" x14ac:dyDescent="0.25">
      <c r="A3996" s="93"/>
      <c r="B3996" s="85"/>
      <c r="C3996" s="85"/>
      <c r="D3996" s="85"/>
      <c r="E3996" s="85"/>
      <c r="F3996" s="85"/>
    </row>
    <row r="3997" spans="1:6" hidden="1" x14ac:dyDescent="0.25"/>
    <row r="3998" spans="1:6" hidden="1" x14ac:dyDescent="0.25"/>
    <row r="3999" spans="1:6" hidden="1" x14ac:dyDescent="0.25"/>
    <row r="4000" spans="1:6" hidden="1" x14ac:dyDescent="0.25"/>
    <row r="4001" spans="1:6" hidden="1" x14ac:dyDescent="0.25"/>
    <row r="4002" spans="1:6" hidden="1" x14ac:dyDescent="0.25">
      <c r="A4002" s="189"/>
      <c r="B4002" s="190" t="s">
        <v>591</v>
      </c>
      <c r="C4002" s="191" t="s">
        <v>6640</v>
      </c>
      <c r="D4002" s="190"/>
      <c r="E4002" s="190"/>
      <c r="F4002" s="192"/>
    </row>
    <row r="4003" spans="1:6" hidden="1" x14ac:dyDescent="0.25">
      <c r="A4003" s="193" t="s">
        <v>580</v>
      </c>
      <c r="B4003" s="194" t="s">
        <v>576</v>
      </c>
      <c r="C4003" s="195"/>
      <c r="D4003" s="194" t="s">
        <v>577</v>
      </c>
      <c r="E4003" s="194" t="s">
        <v>1422</v>
      </c>
      <c r="F4003" s="196" t="s">
        <v>579</v>
      </c>
    </row>
    <row r="4004" spans="1:6" hidden="1" x14ac:dyDescent="0.25">
      <c r="A4004" s="833" t="s">
        <v>22</v>
      </c>
      <c r="B4004" s="833"/>
      <c r="C4004" s="833"/>
      <c r="D4004" s="833"/>
      <c r="E4004" s="833"/>
      <c r="F4004" s="833"/>
    </row>
    <row r="4005" spans="1:6" hidden="1" x14ac:dyDescent="0.25">
      <c r="A4005" s="93">
        <v>1</v>
      </c>
      <c r="B4005" s="126"/>
      <c r="C4005" s="127"/>
      <c r="D4005" s="126"/>
      <c r="E4005" s="126"/>
      <c r="F4005" s="126"/>
    </row>
    <row r="4006" spans="1:6" hidden="1" x14ac:dyDescent="0.25">
      <c r="A4006" s="93">
        <v>2</v>
      </c>
      <c r="B4006" s="126"/>
      <c r="C4006" s="127"/>
      <c r="D4006" s="126"/>
      <c r="E4006" s="126"/>
      <c r="F4006" s="126"/>
    </row>
    <row r="4007" spans="1:6" hidden="1" x14ac:dyDescent="0.25">
      <c r="A4007" s="93">
        <v>3</v>
      </c>
      <c r="B4007" s="126"/>
      <c r="C4007" s="127"/>
      <c r="D4007" s="126"/>
      <c r="E4007" s="126"/>
      <c r="F4007" s="126"/>
    </row>
    <row r="4008" spans="1:6" hidden="1" x14ac:dyDescent="0.25">
      <c r="A4008" s="833" t="s">
        <v>13</v>
      </c>
      <c r="B4008" s="833"/>
      <c r="C4008" s="833"/>
      <c r="D4008" s="833"/>
      <c r="E4008" s="833"/>
      <c r="F4008" s="833"/>
    </row>
    <row r="4009" spans="1:6" hidden="1" x14ac:dyDescent="0.25">
      <c r="A4009" s="133">
        <v>1</v>
      </c>
      <c r="B4009" s="126"/>
      <c r="C4009" s="127"/>
      <c r="D4009" s="126"/>
      <c r="E4009" s="321"/>
      <c r="F4009" s="126"/>
    </row>
    <row r="4010" spans="1:6" hidden="1" x14ac:dyDescent="0.25">
      <c r="A4010" s="133">
        <v>2</v>
      </c>
      <c r="B4010" s="126"/>
      <c r="C4010" s="127"/>
      <c r="D4010" s="126"/>
      <c r="E4010" s="126"/>
      <c r="F4010" s="126"/>
    </row>
    <row r="4011" spans="1:6" hidden="1" x14ac:dyDescent="0.25">
      <c r="A4011" s="833" t="s">
        <v>28</v>
      </c>
      <c r="B4011" s="833"/>
      <c r="C4011" s="833"/>
      <c r="D4011" s="833"/>
      <c r="E4011" s="833"/>
      <c r="F4011" s="833"/>
    </row>
    <row r="4012" spans="1:6" hidden="1" x14ac:dyDescent="0.25">
      <c r="A4012" s="93">
        <v>1</v>
      </c>
      <c r="B4012" s="72"/>
      <c r="C4012" s="127"/>
      <c r="D4012" s="126"/>
      <c r="E4012" s="126"/>
      <c r="F4012" s="126"/>
    </row>
    <row r="4013" spans="1:6" hidden="1" x14ac:dyDescent="0.25">
      <c r="A4013" s="93">
        <v>2</v>
      </c>
      <c r="B4013" s="72"/>
      <c r="C4013" s="127"/>
      <c r="D4013" s="126"/>
      <c r="E4013" s="22"/>
      <c r="F4013" s="465"/>
    </row>
    <row r="4014" spans="1:6" hidden="1" x14ac:dyDescent="0.25">
      <c r="A4014" s="830" t="s">
        <v>17</v>
      </c>
      <c r="B4014" s="831"/>
      <c r="C4014" s="831"/>
      <c r="D4014" s="831"/>
      <c r="E4014" s="831"/>
      <c r="F4014" s="832"/>
    </row>
    <row r="4015" spans="1:6" hidden="1" x14ac:dyDescent="0.25">
      <c r="A4015" s="93">
        <v>1</v>
      </c>
      <c r="B4015" s="85"/>
      <c r="C4015" s="85"/>
      <c r="D4015" s="85"/>
      <c r="E4015" s="85"/>
      <c r="F4015" s="85"/>
    </row>
    <row r="4016" spans="1:6" hidden="1" x14ac:dyDescent="0.25">
      <c r="A4016" s="85"/>
      <c r="B4016" s="85"/>
      <c r="C4016" s="85"/>
      <c r="D4016" s="85"/>
      <c r="E4016" s="85"/>
      <c r="F4016" s="85"/>
    </row>
    <row r="4017" spans="1:6" hidden="1" x14ac:dyDescent="0.25">
      <c r="A4017" s="827" t="s">
        <v>890</v>
      </c>
      <c r="B4017" s="828"/>
      <c r="C4017" s="828"/>
      <c r="D4017" s="828"/>
      <c r="E4017" s="828"/>
      <c r="F4017" s="829"/>
    </row>
    <row r="4018" spans="1:6" hidden="1" x14ac:dyDescent="0.25">
      <c r="A4018" s="93">
        <v>1</v>
      </c>
      <c r="B4018" s="85"/>
      <c r="C4018" s="85"/>
      <c r="D4018" s="85"/>
      <c r="E4018" s="85"/>
      <c r="F4018" s="85"/>
    </row>
    <row r="4019" spans="1:6" hidden="1" x14ac:dyDescent="0.25">
      <c r="A4019" s="93">
        <v>2</v>
      </c>
      <c r="B4019" s="85"/>
      <c r="C4019" s="85"/>
      <c r="D4019" s="85"/>
      <c r="E4019" s="85"/>
      <c r="F4019" s="85"/>
    </row>
    <row r="4020" spans="1:6" hidden="1" x14ac:dyDescent="0.25">
      <c r="A4020" s="830" t="s">
        <v>72</v>
      </c>
      <c r="B4020" s="831"/>
      <c r="C4020" s="831"/>
      <c r="D4020" s="831"/>
      <c r="E4020" s="831"/>
      <c r="F4020" s="832"/>
    </row>
    <row r="4021" spans="1:6" hidden="1" x14ac:dyDescent="0.25">
      <c r="A4021" s="93">
        <v>1</v>
      </c>
      <c r="B4021" s="85"/>
      <c r="C4021" s="85"/>
      <c r="D4021" s="85"/>
      <c r="E4021" s="85"/>
      <c r="F4021" s="85"/>
    </row>
    <row r="4022" spans="1:6" hidden="1" x14ac:dyDescent="0.25">
      <c r="A4022" s="85"/>
      <c r="B4022" s="85"/>
      <c r="C4022" s="85"/>
      <c r="D4022" s="85"/>
      <c r="E4022" s="85"/>
      <c r="F4022" s="85"/>
    </row>
    <row r="4023" spans="1:6" hidden="1" x14ac:dyDescent="0.25">
      <c r="A4023" s="830" t="s">
        <v>21</v>
      </c>
      <c r="B4023" s="831"/>
      <c r="C4023" s="831"/>
      <c r="D4023" s="831"/>
      <c r="E4023" s="831"/>
      <c r="F4023" s="832"/>
    </row>
    <row r="4024" spans="1:6" hidden="1" x14ac:dyDescent="0.25">
      <c r="A4024" s="93">
        <v>1</v>
      </c>
      <c r="B4024" s="85"/>
      <c r="C4024" s="85"/>
      <c r="D4024" s="85"/>
      <c r="E4024" s="85"/>
      <c r="F4024" s="85"/>
    </row>
    <row r="4025" spans="1:6" hidden="1" x14ac:dyDescent="0.25">
      <c r="A4025" s="830" t="s">
        <v>21</v>
      </c>
      <c r="B4025" s="831"/>
      <c r="C4025" s="831"/>
      <c r="D4025" s="831"/>
      <c r="E4025" s="831"/>
      <c r="F4025" s="832"/>
    </row>
    <row r="4026" spans="1:6" hidden="1" x14ac:dyDescent="0.25">
      <c r="A4026" s="93">
        <v>1</v>
      </c>
      <c r="B4026" s="85" t="s">
        <v>6955</v>
      </c>
      <c r="C4026" s="85" t="s">
        <v>8</v>
      </c>
      <c r="D4026" s="85" t="s">
        <v>9</v>
      </c>
      <c r="E4026" s="85"/>
      <c r="F4026" s="85"/>
    </row>
    <row r="4027" spans="1:6" hidden="1" x14ac:dyDescent="0.25">
      <c r="A4027" s="93"/>
      <c r="B4027" s="85"/>
      <c r="C4027" s="85"/>
      <c r="D4027" s="85"/>
      <c r="E4027" s="85"/>
      <c r="F4027" s="85"/>
    </row>
    <row r="4028" spans="1:6" hidden="1" x14ac:dyDescent="0.25"/>
    <row r="4029" spans="1:6" hidden="1" x14ac:dyDescent="0.25"/>
    <row r="4030" spans="1:6" hidden="1" x14ac:dyDescent="0.25"/>
    <row r="4031" spans="1:6" hidden="1" x14ac:dyDescent="0.25"/>
    <row r="4032" spans="1:6" hidden="1" x14ac:dyDescent="0.25"/>
    <row r="4033" spans="1:6" hidden="1" x14ac:dyDescent="0.25">
      <c r="A4033" s="299"/>
      <c r="B4033" s="61" t="s">
        <v>63</v>
      </c>
      <c r="C4033" s="62">
        <v>44219</v>
      </c>
      <c r="D4033" s="61"/>
      <c r="E4033" s="61"/>
      <c r="F4033" s="300"/>
    </row>
    <row r="4034" spans="1:6" hidden="1" x14ac:dyDescent="0.25">
      <c r="A4034" s="299" t="s">
        <v>580</v>
      </c>
      <c r="B4034" s="61" t="s">
        <v>576</v>
      </c>
      <c r="C4034" s="62"/>
      <c r="D4034" s="61" t="s">
        <v>577</v>
      </c>
      <c r="E4034" s="61" t="s">
        <v>578</v>
      </c>
      <c r="F4034" s="300" t="s">
        <v>579</v>
      </c>
    </row>
    <row r="4035" spans="1:6" hidden="1" x14ac:dyDescent="0.25">
      <c r="A4035" s="833" t="s">
        <v>22</v>
      </c>
      <c r="B4035" s="833"/>
      <c r="C4035" s="833"/>
      <c r="D4035" s="833"/>
      <c r="E4035" s="833"/>
      <c r="F4035" s="833"/>
    </row>
    <row r="4036" spans="1:6" hidden="1" x14ac:dyDescent="0.25">
      <c r="A4036" s="93">
        <v>1</v>
      </c>
      <c r="B4036" s="126"/>
      <c r="C4036" s="127"/>
      <c r="D4036" s="126"/>
      <c r="E4036" s="126"/>
      <c r="F4036" s="126"/>
    </row>
    <row r="4037" spans="1:6" hidden="1" x14ac:dyDescent="0.25">
      <c r="A4037" s="93">
        <v>2</v>
      </c>
      <c r="B4037" s="126"/>
      <c r="C4037" s="127"/>
      <c r="D4037" s="126"/>
      <c r="E4037" s="126"/>
      <c r="F4037" s="126"/>
    </row>
    <row r="4038" spans="1:6" hidden="1" x14ac:dyDescent="0.25">
      <c r="A4038" s="93">
        <v>3</v>
      </c>
      <c r="B4038" s="126"/>
      <c r="C4038" s="127"/>
      <c r="D4038" s="126"/>
      <c r="E4038" s="126"/>
      <c r="F4038" s="126"/>
    </row>
    <row r="4039" spans="1:6" hidden="1" x14ac:dyDescent="0.25">
      <c r="A4039" s="833" t="s">
        <v>13</v>
      </c>
      <c r="B4039" s="833"/>
      <c r="C4039" s="833"/>
      <c r="D4039" s="833"/>
      <c r="E4039" s="833"/>
      <c r="F4039" s="833"/>
    </row>
    <row r="4040" spans="1:6" hidden="1" x14ac:dyDescent="0.25">
      <c r="A4040" s="133">
        <v>1</v>
      </c>
      <c r="B4040" s="126" t="s">
        <v>6535</v>
      </c>
      <c r="C4040" s="127" t="s">
        <v>13</v>
      </c>
      <c r="D4040" s="126" t="s">
        <v>20</v>
      </c>
      <c r="E4040" s="321"/>
      <c r="F4040" s="126"/>
    </row>
    <row r="4041" spans="1:6" hidden="1" x14ac:dyDescent="0.25">
      <c r="A4041" s="133">
        <v>2</v>
      </c>
      <c r="B4041" s="126" t="s">
        <v>6536</v>
      </c>
      <c r="C4041" s="127" t="s">
        <v>13</v>
      </c>
      <c r="D4041" s="126" t="s">
        <v>20</v>
      </c>
      <c r="E4041" s="126"/>
      <c r="F4041" s="126"/>
    </row>
    <row r="4042" spans="1:6" hidden="1" x14ac:dyDescent="0.25">
      <c r="A4042" s="833" t="s">
        <v>28</v>
      </c>
      <c r="B4042" s="833"/>
      <c r="C4042" s="833"/>
      <c r="D4042" s="833"/>
      <c r="E4042" s="833"/>
      <c r="F4042" s="833"/>
    </row>
    <row r="4043" spans="1:6" hidden="1" x14ac:dyDescent="0.25">
      <c r="A4043" s="93">
        <v>1</v>
      </c>
      <c r="B4043" s="72" t="s">
        <v>330</v>
      </c>
      <c r="C4043" s="127" t="s">
        <v>28</v>
      </c>
      <c r="D4043" s="126" t="s">
        <v>5</v>
      </c>
      <c r="E4043" s="126"/>
      <c r="F4043" s="126"/>
    </row>
    <row r="4044" spans="1:6" hidden="1" x14ac:dyDescent="0.25">
      <c r="A4044" s="93">
        <v>2</v>
      </c>
      <c r="B4044" s="72" t="s">
        <v>330</v>
      </c>
      <c r="C4044" s="127" t="s">
        <v>28</v>
      </c>
      <c r="D4044" s="126" t="s">
        <v>5</v>
      </c>
      <c r="E4044" s="22"/>
      <c r="F4044" s="465"/>
    </row>
    <row r="4045" spans="1:6" hidden="1" x14ac:dyDescent="0.25">
      <c r="A4045" s="830" t="s">
        <v>17</v>
      </c>
      <c r="B4045" s="831"/>
      <c r="C4045" s="831"/>
      <c r="D4045" s="831"/>
      <c r="E4045" s="831"/>
      <c r="F4045" s="832"/>
    </row>
    <row r="4046" spans="1:6" hidden="1" x14ac:dyDescent="0.25">
      <c r="A4046" s="93">
        <v>1</v>
      </c>
      <c r="B4046" s="85"/>
      <c r="C4046" s="85"/>
      <c r="D4046" s="85"/>
      <c r="E4046" s="85"/>
      <c r="F4046" s="85"/>
    </row>
    <row r="4047" spans="1:6" hidden="1" x14ac:dyDescent="0.25">
      <c r="A4047" s="85"/>
      <c r="B4047" s="85"/>
      <c r="C4047" s="85"/>
      <c r="D4047" s="85"/>
      <c r="E4047" s="85"/>
      <c r="F4047" s="85"/>
    </row>
    <row r="4048" spans="1:6" hidden="1" x14ac:dyDescent="0.25">
      <c r="A4048" s="827" t="s">
        <v>890</v>
      </c>
      <c r="B4048" s="828"/>
      <c r="C4048" s="828"/>
      <c r="D4048" s="828"/>
      <c r="E4048" s="828"/>
      <c r="F4048" s="829"/>
    </row>
    <row r="4049" spans="1:6" hidden="1" x14ac:dyDescent="0.25">
      <c r="A4049" s="93">
        <v>1</v>
      </c>
      <c r="B4049" s="85" t="s">
        <v>6915</v>
      </c>
      <c r="C4049" s="85" t="s">
        <v>890</v>
      </c>
      <c r="D4049" s="85" t="s">
        <v>20</v>
      </c>
      <c r="E4049" s="85"/>
      <c r="F4049" s="85"/>
    </row>
    <row r="4050" spans="1:6" hidden="1" x14ac:dyDescent="0.25">
      <c r="A4050" s="93">
        <v>2</v>
      </c>
      <c r="B4050" s="85"/>
      <c r="C4050" s="85"/>
      <c r="D4050" s="85"/>
      <c r="E4050" s="85"/>
      <c r="F4050" s="85"/>
    </row>
    <row r="4051" spans="1:6" hidden="1" x14ac:dyDescent="0.25">
      <c r="A4051" s="830" t="s">
        <v>72</v>
      </c>
      <c r="B4051" s="831"/>
      <c r="C4051" s="831"/>
      <c r="D4051" s="831"/>
      <c r="E4051" s="831"/>
      <c r="F4051" s="832"/>
    </row>
    <row r="4052" spans="1:6" hidden="1" x14ac:dyDescent="0.25">
      <c r="A4052" s="93">
        <v>1</v>
      </c>
      <c r="B4052" s="85"/>
      <c r="C4052" s="85"/>
      <c r="D4052" s="85"/>
      <c r="E4052" s="85"/>
      <c r="F4052" s="85"/>
    </row>
    <row r="4053" spans="1:6" hidden="1" x14ac:dyDescent="0.25">
      <c r="A4053" s="85"/>
      <c r="B4053" s="85"/>
      <c r="C4053" s="85"/>
      <c r="D4053" s="85"/>
      <c r="E4053" s="85"/>
      <c r="F4053" s="85"/>
    </row>
    <row r="4054" spans="1:6" hidden="1" x14ac:dyDescent="0.25">
      <c r="A4054" s="830" t="s">
        <v>21</v>
      </c>
      <c r="B4054" s="831"/>
      <c r="C4054" s="831"/>
      <c r="D4054" s="831"/>
      <c r="E4054" s="831"/>
      <c r="F4054" s="832"/>
    </row>
    <row r="4055" spans="1:6" hidden="1" x14ac:dyDescent="0.25">
      <c r="A4055" s="93">
        <v>1</v>
      </c>
      <c r="B4055" s="85" t="s">
        <v>6960</v>
      </c>
      <c r="C4055" s="85" t="s">
        <v>21</v>
      </c>
      <c r="D4055" s="85" t="s">
        <v>20</v>
      </c>
      <c r="E4055" s="85"/>
      <c r="F4055" s="85"/>
    </row>
    <row r="4056" spans="1:6" hidden="1" x14ac:dyDescent="0.25">
      <c r="A4056" s="93">
        <v>2</v>
      </c>
      <c r="B4056" s="85"/>
      <c r="C4056" s="85"/>
      <c r="D4056" s="85"/>
      <c r="E4056" s="85"/>
      <c r="F4056" s="85"/>
    </row>
    <row r="4057" spans="1:6" hidden="1" x14ac:dyDescent="0.25">
      <c r="A4057" s="830" t="s">
        <v>80</v>
      </c>
      <c r="B4057" s="831"/>
      <c r="C4057" s="831"/>
      <c r="D4057" s="831"/>
      <c r="E4057" s="831"/>
      <c r="F4057" s="832"/>
    </row>
    <row r="4058" spans="1:6" hidden="1" x14ac:dyDescent="0.25">
      <c r="A4058" s="93">
        <v>1</v>
      </c>
      <c r="B4058" s="85" t="s">
        <v>4837</v>
      </c>
      <c r="C4058" s="85" t="s">
        <v>80</v>
      </c>
      <c r="D4058" s="85" t="s">
        <v>9</v>
      </c>
      <c r="E4058" s="85"/>
      <c r="F4058" s="85"/>
    </row>
    <row r="4059" spans="1:6" hidden="1" x14ac:dyDescent="0.25"/>
    <row r="4060" spans="1:6" hidden="1" x14ac:dyDescent="0.25"/>
    <row r="4061" spans="1:6" hidden="1" x14ac:dyDescent="0.25"/>
    <row r="4062" spans="1:6" hidden="1" x14ac:dyDescent="0.25"/>
    <row r="4063" spans="1:6" hidden="1" x14ac:dyDescent="0.25">
      <c r="A4063" s="189"/>
      <c r="B4063" s="190" t="s">
        <v>591</v>
      </c>
      <c r="C4063" s="191" t="s">
        <v>6641</v>
      </c>
      <c r="D4063" s="190"/>
      <c r="E4063" s="190"/>
      <c r="F4063" s="192"/>
    </row>
    <row r="4064" spans="1:6" hidden="1" x14ac:dyDescent="0.25">
      <c r="A4064" s="193" t="s">
        <v>580</v>
      </c>
      <c r="B4064" s="194" t="s">
        <v>576</v>
      </c>
      <c r="C4064" s="195"/>
      <c r="D4064" s="194" t="s">
        <v>577</v>
      </c>
      <c r="E4064" s="194" t="s">
        <v>1422</v>
      </c>
      <c r="F4064" s="196" t="s">
        <v>579</v>
      </c>
    </row>
    <row r="4065" spans="1:6" hidden="1" x14ac:dyDescent="0.25">
      <c r="A4065" s="833" t="s">
        <v>22</v>
      </c>
      <c r="B4065" s="833"/>
      <c r="C4065" s="833"/>
      <c r="D4065" s="833"/>
      <c r="E4065" s="833"/>
      <c r="F4065" s="833"/>
    </row>
    <row r="4066" spans="1:6" hidden="1" x14ac:dyDescent="0.25">
      <c r="A4066" s="93">
        <v>1</v>
      </c>
      <c r="B4066" s="126" t="s">
        <v>6969</v>
      </c>
      <c r="C4066" s="127" t="s">
        <v>22</v>
      </c>
      <c r="D4066" s="126" t="s">
        <v>9</v>
      </c>
      <c r="E4066" s="126"/>
      <c r="F4066" s="126"/>
    </row>
    <row r="4067" spans="1:6" hidden="1" x14ac:dyDescent="0.25">
      <c r="A4067" s="93">
        <v>2</v>
      </c>
      <c r="B4067" s="126"/>
      <c r="C4067" s="127"/>
      <c r="D4067" s="126"/>
      <c r="E4067" s="126"/>
      <c r="F4067" s="126"/>
    </row>
    <row r="4068" spans="1:6" hidden="1" x14ac:dyDescent="0.25">
      <c r="A4068" s="93">
        <v>3</v>
      </c>
      <c r="B4068" s="126"/>
      <c r="C4068" s="127"/>
      <c r="D4068" s="126"/>
      <c r="E4068" s="126"/>
      <c r="F4068" s="126"/>
    </row>
    <row r="4069" spans="1:6" hidden="1" x14ac:dyDescent="0.25">
      <c r="A4069" s="833" t="s">
        <v>13</v>
      </c>
      <c r="B4069" s="833"/>
      <c r="C4069" s="833"/>
      <c r="D4069" s="833"/>
      <c r="E4069" s="833"/>
      <c r="F4069" s="833"/>
    </row>
    <row r="4070" spans="1:6" hidden="1" x14ac:dyDescent="0.25">
      <c r="A4070" s="133">
        <v>1</v>
      </c>
      <c r="B4070" s="126" t="s">
        <v>6963</v>
      </c>
      <c r="C4070" s="127" t="s">
        <v>13</v>
      </c>
      <c r="D4070" s="126" t="s">
        <v>20</v>
      </c>
      <c r="E4070" s="321"/>
      <c r="F4070" s="126"/>
    </row>
    <row r="4071" spans="1:6" hidden="1" x14ac:dyDescent="0.25">
      <c r="A4071" s="133">
        <v>2</v>
      </c>
      <c r="B4071" s="126" t="s">
        <v>6964</v>
      </c>
      <c r="C4071" s="127" t="s">
        <v>13</v>
      </c>
      <c r="D4071" s="126" t="s">
        <v>41</v>
      </c>
      <c r="E4071" s="126"/>
      <c r="F4071" s="126"/>
    </row>
    <row r="4072" spans="1:6" hidden="1" x14ac:dyDescent="0.25">
      <c r="A4072" s="133">
        <v>3</v>
      </c>
      <c r="B4072" s="126" t="s">
        <v>6726</v>
      </c>
      <c r="C4072" s="127" t="s">
        <v>13</v>
      </c>
      <c r="D4072" s="126" t="s">
        <v>9</v>
      </c>
      <c r="E4072" s="126"/>
      <c r="F4072" s="126"/>
    </row>
    <row r="4073" spans="1:6" hidden="1" x14ac:dyDescent="0.25">
      <c r="A4073" s="833" t="s">
        <v>28</v>
      </c>
      <c r="B4073" s="833"/>
      <c r="C4073" s="833"/>
      <c r="D4073" s="833"/>
      <c r="E4073" s="833"/>
      <c r="F4073" s="833"/>
    </row>
    <row r="4074" spans="1:6" hidden="1" x14ac:dyDescent="0.25">
      <c r="A4074" s="93">
        <v>1</v>
      </c>
      <c r="B4074" s="72"/>
      <c r="C4074" s="127"/>
      <c r="D4074" s="126"/>
      <c r="E4074" s="126"/>
      <c r="F4074" s="126"/>
    </row>
    <row r="4075" spans="1:6" hidden="1" x14ac:dyDescent="0.25">
      <c r="A4075" s="93">
        <v>2</v>
      </c>
      <c r="B4075" s="72"/>
      <c r="C4075" s="127"/>
      <c r="D4075" s="126"/>
      <c r="E4075" s="22"/>
      <c r="F4075" s="465"/>
    </row>
    <row r="4076" spans="1:6" hidden="1" x14ac:dyDescent="0.25">
      <c r="A4076" s="830" t="s">
        <v>17</v>
      </c>
      <c r="B4076" s="831"/>
      <c r="C4076" s="831"/>
      <c r="D4076" s="831"/>
      <c r="E4076" s="831"/>
      <c r="F4076" s="832"/>
    </row>
    <row r="4077" spans="1:6" hidden="1" x14ac:dyDescent="0.25">
      <c r="A4077" s="93">
        <v>1</v>
      </c>
      <c r="B4077" s="85"/>
      <c r="C4077" s="85"/>
      <c r="D4077" s="85"/>
      <c r="E4077" s="85"/>
      <c r="F4077" s="85"/>
    </row>
    <row r="4078" spans="1:6" hidden="1" x14ac:dyDescent="0.25">
      <c r="A4078" s="85"/>
      <c r="B4078" s="85"/>
      <c r="C4078" s="85"/>
      <c r="D4078" s="85"/>
      <c r="E4078" s="85"/>
      <c r="F4078" s="85"/>
    </row>
    <row r="4079" spans="1:6" hidden="1" x14ac:dyDescent="0.25">
      <c r="A4079" s="827" t="s">
        <v>890</v>
      </c>
      <c r="B4079" s="828"/>
      <c r="C4079" s="828"/>
      <c r="D4079" s="828"/>
      <c r="E4079" s="828"/>
      <c r="F4079" s="829"/>
    </row>
    <row r="4080" spans="1:6" hidden="1" x14ac:dyDescent="0.25">
      <c r="A4080" s="93">
        <v>1</v>
      </c>
      <c r="B4080" s="85"/>
      <c r="C4080" s="85"/>
      <c r="D4080" s="85"/>
      <c r="E4080" s="85"/>
      <c r="F4080" s="85"/>
    </row>
    <row r="4081" spans="1:6" hidden="1" x14ac:dyDescent="0.25">
      <c r="A4081" s="93">
        <v>2</v>
      </c>
      <c r="B4081" s="85"/>
      <c r="C4081" s="85"/>
      <c r="D4081" s="85"/>
      <c r="E4081" s="85"/>
      <c r="F4081" s="85"/>
    </row>
    <row r="4082" spans="1:6" hidden="1" x14ac:dyDescent="0.25">
      <c r="A4082" s="830" t="s">
        <v>72</v>
      </c>
      <c r="B4082" s="831"/>
      <c r="C4082" s="831"/>
      <c r="D4082" s="831"/>
      <c r="E4082" s="831"/>
      <c r="F4082" s="832"/>
    </row>
    <row r="4083" spans="1:6" hidden="1" x14ac:dyDescent="0.25">
      <c r="A4083" s="93">
        <v>1</v>
      </c>
      <c r="B4083" s="85"/>
      <c r="C4083" s="85"/>
      <c r="D4083" s="85"/>
      <c r="E4083" s="85"/>
      <c r="F4083" s="85"/>
    </row>
    <row r="4084" spans="1:6" hidden="1" x14ac:dyDescent="0.25">
      <c r="A4084" s="85"/>
      <c r="B4084" s="85"/>
      <c r="C4084" s="85"/>
      <c r="D4084" s="85"/>
      <c r="E4084" s="85"/>
      <c r="F4084" s="85"/>
    </row>
    <row r="4085" spans="1:6" hidden="1" x14ac:dyDescent="0.25">
      <c r="A4085" s="830" t="s">
        <v>21</v>
      </c>
      <c r="B4085" s="831"/>
      <c r="C4085" s="831"/>
      <c r="D4085" s="831"/>
      <c r="E4085" s="831"/>
      <c r="F4085" s="832"/>
    </row>
    <row r="4086" spans="1:6" hidden="1" x14ac:dyDescent="0.25">
      <c r="A4086" s="93">
        <v>1</v>
      </c>
      <c r="B4086" s="85" t="s">
        <v>6968</v>
      </c>
      <c r="C4086" s="85" t="s">
        <v>21</v>
      </c>
      <c r="D4086" s="85" t="s">
        <v>41</v>
      </c>
      <c r="E4086" s="85"/>
      <c r="F4086" s="85"/>
    </row>
    <row r="4087" spans="1:6" hidden="1" x14ac:dyDescent="0.25">
      <c r="A4087" s="93">
        <v>2</v>
      </c>
      <c r="B4087" s="85"/>
      <c r="C4087" s="85"/>
      <c r="D4087" s="85"/>
      <c r="E4087" s="85"/>
      <c r="F4087" s="85"/>
    </row>
    <row r="4088" spans="1:6" hidden="1" x14ac:dyDescent="0.25">
      <c r="A4088" s="93"/>
      <c r="B4088" s="85"/>
      <c r="C4088" s="85"/>
      <c r="D4088" s="85"/>
      <c r="E4088" s="85"/>
      <c r="F4088" s="85"/>
    </row>
    <row r="4089" spans="1:6" hidden="1" x14ac:dyDescent="0.25">
      <c r="A4089" s="93"/>
      <c r="B4089" s="85"/>
      <c r="C4089" s="85"/>
      <c r="D4089" s="85"/>
      <c r="E4089" s="85"/>
      <c r="F4089" s="85"/>
    </row>
    <row r="4090" spans="1:6" hidden="1" x14ac:dyDescent="0.25"/>
    <row r="4091" spans="1:6" hidden="1" x14ac:dyDescent="0.25"/>
    <row r="4092" spans="1:6" hidden="1" x14ac:dyDescent="0.25"/>
    <row r="4093" spans="1:6" hidden="1" x14ac:dyDescent="0.25"/>
    <row r="4094" spans="1:6" hidden="1" x14ac:dyDescent="0.25"/>
    <row r="4095" spans="1:6" hidden="1" x14ac:dyDescent="0.25">
      <c r="A4095" s="299"/>
      <c r="B4095" s="61" t="s">
        <v>63</v>
      </c>
      <c r="C4095" s="62">
        <v>44226</v>
      </c>
      <c r="D4095" s="61"/>
      <c r="E4095" s="61"/>
      <c r="F4095" s="300"/>
    </row>
    <row r="4096" spans="1:6" hidden="1" x14ac:dyDescent="0.25">
      <c r="A4096" s="299" t="s">
        <v>580</v>
      </c>
      <c r="B4096" s="61" t="s">
        <v>576</v>
      </c>
      <c r="C4096" s="62"/>
      <c r="D4096" s="61" t="s">
        <v>577</v>
      </c>
      <c r="E4096" s="61" t="s">
        <v>578</v>
      </c>
      <c r="F4096" s="300" t="s">
        <v>579</v>
      </c>
    </row>
    <row r="4097" spans="1:6" hidden="1" x14ac:dyDescent="0.25">
      <c r="A4097" s="833" t="s">
        <v>22</v>
      </c>
      <c r="B4097" s="833"/>
      <c r="C4097" s="833"/>
      <c r="D4097" s="833"/>
      <c r="E4097" s="833"/>
      <c r="F4097" s="833"/>
    </row>
    <row r="4098" spans="1:6" hidden="1" x14ac:dyDescent="0.25">
      <c r="A4098" s="93">
        <v>1</v>
      </c>
      <c r="B4098" s="126" t="s">
        <v>7023</v>
      </c>
      <c r="C4098" s="127" t="s">
        <v>22</v>
      </c>
      <c r="D4098" s="126" t="s">
        <v>20</v>
      </c>
      <c r="E4098" s="126"/>
      <c r="F4098" s="126"/>
    </row>
    <row r="4099" spans="1:6" hidden="1" x14ac:dyDescent="0.25">
      <c r="A4099" s="93">
        <v>2</v>
      </c>
      <c r="B4099" s="126"/>
      <c r="C4099" s="127"/>
      <c r="D4099" s="126"/>
      <c r="E4099" s="126"/>
      <c r="F4099" s="126"/>
    </row>
    <row r="4100" spans="1:6" hidden="1" x14ac:dyDescent="0.25">
      <c r="A4100" s="93">
        <v>3</v>
      </c>
      <c r="B4100" s="126"/>
      <c r="C4100" s="127"/>
      <c r="D4100" s="126"/>
      <c r="E4100" s="126"/>
      <c r="F4100" s="126"/>
    </row>
    <row r="4101" spans="1:6" hidden="1" x14ac:dyDescent="0.25">
      <c r="A4101" s="833" t="s">
        <v>13</v>
      </c>
      <c r="B4101" s="833"/>
      <c r="C4101" s="833"/>
      <c r="D4101" s="833"/>
      <c r="E4101" s="833"/>
      <c r="F4101" s="833"/>
    </row>
    <row r="4102" spans="1:6" hidden="1" x14ac:dyDescent="0.25">
      <c r="A4102" s="133">
        <v>1</v>
      </c>
      <c r="B4102" s="126"/>
      <c r="C4102" s="127"/>
      <c r="D4102" s="126"/>
      <c r="E4102" s="321"/>
      <c r="F4102" s="126"/>
    </row>
    <row r="4103" spans="1:6" hidden="1" x14ac:dyDescent="0.25">
      <c r="A4103" s="133">
        <v>2</v>
      </c>
      <c r="B4103" s="126"/>
      <c r="C4103" s="127"/>
      <c r="D4103" s="126"/>
      <c r="E4103" s="126"/>
      <c r="F4103" s="126"/>
    </row>
    <row r="4104" spans="1:6" hidden="1" x14ac:dyDescent="0.25">
      <c r="A4104" s="833" t="s">
        <v>28</v>
      </c>
      <c r="B4104" s="833"/>
      <c r="C4104" s="833"/>
      <c r="D4104" s="833"/>
      <c r="E4104" s="833"/>
      <c r="F4104" s="833"/>
    </row>
    <row r="4105" spans="1:6" hidden="1" x14ac:dyDescent="0.25">
      <c r="A4105" s="93">
        <v>1</v>
      </c>
      <c r="B4105" s="72"/>
      <c r="C4105" s="127"/>
      <c r="D4105" s="126"/>
      <c r="E4105" s="126"/>
      <c r="F4105" s="126"/>
    </row>
    <row r="4106" spans="1:6" hidden="1" x14ac:dyDescent="0.25">
      <c r="A4106" s="93">
        <v>2</v>
      </c>
      <c r="B4106" s="72"/>
      <c r="C4106" s="127"/>
      <c r="D4106" s="126"/>
      <c r="E4106" s="22"/>
      <c r="F4106" s="465"/>
    </row>
    <row r="4107" spans="1:6" hidden="1" x14ac:dyDescent="0.25">
      <c r="A4107" s="830" t="s">
        <v>17</v>
      </c>
      <c r="B4107" s="831"/>
      <c r="C4107" s="831"/>
      <c r="D4107" s="831"/>
      <c r="E4107" s="831"/>
      <c r="F4107" s="832"/>
    </row>
    <row r="4108" spans="1:6" hidden="1" x14ac:dyDescent="0.25">
      <c r="A4108" s="93">
        <v>1</v>
      </c>
      <c r="B4108" s="85"/>
      <c r="C4108" s="85"/>
      <c r="D4108" s="85"/>
      <c r="E4108" s="85"/>
      <c r="F4108" s="85"/>
    </row>
    <row r="4109" spans="1:6" hidden="1" x14ac:dyDescent="0.25">
      <c r="A4109" s="85"/>
      <c r="B4109" s="85"/>
      <c r="C4109" s="85"/>
      <c r="D4109" s="85"/>
      <c r="E4109" s="85"/>
      <c r="F4109" s="85"/>
    </row>
    <row r="4110" spans="1:6" hidden="1" x14ac:dyDescent="0.25">
      <c r="A4110" s="827" t="s">
        <v>890</v>
      </c>
      <c r="B4110" s="828"/>
      <c r="C4110" s="828"/>
      <c r="D4110" s="828"/>
      <c r="E4110" s="828"/>
      <c r="F4110" s="829"/>
    </row>
    <row r="4111" spans="1:6" hidden="1" x14ac:dyDescent="0.25">
      <c r="A4111" s="93">
        <v>1</v>
      </c>
      <c r="B4111" s="85"/>
      <c r="C4111" s="85"/>
      <c r="D4111" s="85"/>
      <c r="E4111" s="85"/>
      <c r="F4111" s="85"/>
    </row>
    <row r="4112" spans="1:6" hidden="1" x14ac:dyDescent="0.25">
      <c r="A4112" s="93">
        <v>2</v>
      </c>
      <c r="B4112" s="85"/>
      <c r="C4112" s="85"/>
      <c r="D4112" s="85"/>
      <c r="E4112" s="85"/>
      <c r="F4112" s="85"/>
    </row>
    <row r="4113" spans="1:6" hidden="1" x14ac:dyDescent="0.25">
      <c r="A4113" s="830" t="s">
        <v>72</v>
      </c>
      <c r="B4113" s="831"/>
      <c r="C4113" s="831"/>
      <c r="D4113" s="831"/>
      <c r="E4113" s="831"/>
      <c r="F4113" s="832"/>
    </row>
    <row r="4114" spans="1:6" hidden="1" x14ac:dyDescent="0.25">
      <c r="A4114" s="93">
        <v>1</v>
      </c>
      <c r="B4114" s="85"/>
      <c r="C4114" s="85"/>
      <c r="D4114" s="85"/>
      <c r="E4114" s="85"/>
      <c r="F4114" s="85"/>
    </row>
    <row r="4115" spans="1:6" hidden="1" x14ac:dyDescent="0.25">
      <c r="A4115" s="85"/>
      <c r="B4115" s="85"/>
      <c r="C4115" s="85"/>
      <c r="D4115" s="85"/>
      <c r="E4115" s="85"/>
      <c r="F4115" s="85"/>
    </row>
    <row r="4116" spans="1:6" hidden="1" x14ac:dyDescent="0.25">
      <c r="A4116" s="830" t="s">
        <v>21</v>
      </c>
      <c r="B4116" s="831"/>
      <c r="C4116" s="831"/>
      <c r="D4116" s="831"/>
      <c r="E4116" s="831"/>
      <c r="F4116" s="832"/>
    </row>
    <row r="4117" spans="1:6" hidden="1" x14ac:dyDescent="0.25">
      <c r="A4117" s="93">
        <v>1</v>
      </c>
      <c r="B4117" s="85" t="s">
        <v>5149</v>
      </c>
      <c r="C4117" s="85" t="s">
        <v>21</v>
      </c>
      <c r="D4117" s="85" t="s">
        <v>5</v>
      </c>
      <c r="E4117" s="85"/>
      <c r="F4117" s="85"/>
    </row>
    <row r="4118" spans="1:6" hidden="1" x14ac:dyDescent="0.25">
      <c r="A4118" s="93">
        <v>2</v>
      </c>
      <c r="B4118" s="85"/>
      <c r="C4118" s="85"/>
      <c r="D4118" s="85"/>
      <c r="E4118" s="85"/>
      <c r="F4118" s="85"/>
    </row>
    <row r="4119" spans="1:6" hidden="1" x14ac:dyDescent="0.25">
      <c r="A4119" s="93"/>
      <c r="B4119" s="85"/>
      <c r="C4119" s="85"/>
      <c r="D4119" s="85"/>
      <c r="E4119" s="85"/>
      <c r="F4119" s="85"/>
    </row>
    <row r="4120" spans="1:6" hidden="1" x14ac:dyDescent="0.25">
      <c r="A4120" s="93"/>
      <c r="B4120" s="85"/>
      <c r="C4120" s="85"/>
      <c r="D4120" s="85"/>
      <c r="E4120" s="85"/>
      <c r="F4120" s="85"/>
    </row>
    <row r="4121" spans="1:6" hidden="1" x14ac:dyDescent="0.25"/>
    <row r="4122" spans="1:6" hidden="1" x14ac:dyDescent="0.25"/>
    <row r="4123" spans="1:6" hidden="1" x14ac:dyDescent="0.25"/>
    <row r="4124" spans="1:6" hidden="1" x14ac:dyDescent="0.25">
      <c r="A4124" s="189"/>
      <c r="B4124" s="190" t="s">
        <v>591</v>
      </c>
      <c r="C4124" s="191" t="s">
        <v>6950</v>
      </c>
      <c r="D4124" s="190"/>
      <c r="E4124" s="190"/>
      <c r="F4124" s="192"/>
    </row>
    <row r="4125" spans="1:6" hidden="1" x14ac:dyDescent="0.25">
      <c r="A4125" s="193" t="s">
        <v>580</v>
      </c>
      <c r="B4125" s="194" t="s">
        <v>576</v>
      </c>
      <c r="C4125" s="195"/>
      <c r="D4125" s="194" t="s">
        <v>577</v>
      </c>
      <c r="E4125" s="194" t="s">
        <v>1422</v>
      </c>
      <c r="F4125" s="196" t="s">
        <v>579</v>
      </c>
    </row>
    <row r="4126" spans="1:6" hidden="1" x14ac:dyDescent="0.25">
      <c r="A4126" s="833" t="s">
        <v>22</v>
      </c>
      <c r="B4126" s="833"/>
      <c r="C4126" s="833"/>
      <c r="D4126" s="833"/>
      <c r="E4126" s="833"/>
      <c r="F4126" s="833"/>
    </row>
    <row r="4127" spans="1:6" hidden="1" x14ac:dyDescent="0.25">
      <c r="A4127" s="93">
        <v>1</v>
      </c>
      <c r="B4127" s="126" t="s">
        <v>6919</v>
      </c>
      <c r="C4127" s="127" t="s">
        <v>22</v>
      </c>
      <c r="D4127" s="126" t="s">
        <v>9</v>
      </c>
      <c r="E4127" s="126"/>
      <c r="F4127" s="126"/>
    </row>
    <row r="4128" spans="1:6" hidden="1" x14ac:dyDescent="0.25">
      <c r="A4128" s="93">
        <v>2</v>
      </c>
      <c r="B4128" s="126"/>
      <c r="C4128" s="127"/>
      <c r="D4128" s="126"/>
      <c r="E4128" s="126"/>
      <c r="F4128" s="126"/>
    </row>
    <row r="4129" spans="1:6" hidden="1" x14ac:dyDescent="0.25">
      <c r="A4129" s="93">
        <v>3</v>
      </c>
      <c r="B4129" s="126"/>
      <c r="C4129" s="127"/>
      <c r="D4129" s="126"/>
      <c r="E4129" s="126"/>
      <c r="F4129" s="126"/>
    </row>
    <row r="4130" spans="1:6" hidden="1" x14ac:dyDescent="0.25">
      <c r="A4130" s="833" t="s">
        <v>13</v>
      </c>
      <c r="B4130" s="833"/>
      <c r="C4130" s="833"/>
      <c r="D4130" s="833"/>
      <c r="E4130" s="833"/>
      <c r="F4130" s="833"/>
    </row>
    <row r="4131" spans="1:6" hidden="1" x14ac:dyDescent="0.25">
      <c r="A4131" s="133">
        <v>1</v>
      </c>
      <c r="B4131" s="126" t="s">
        <v>7081</v>
      </c>
      <c r="C4131" s="127" t="s">
        <v>13</v>
      </c>
      <c r="D4131" s="126" t="s">
        <v>20</v>
      </c>
      <c r="E4131" s="321"/>
      <c r="F4131" s="126"/>
    </row>
    <row r="4132" spans="1:6" hidden="1" x14ac:dyDescent="0.25">
      <c r="A4132" s="133">
        <v>2</v>
      </c>
      <c r="B4132" s="126"/>
      <c r="C4132" s="127"/>
      <c r="D4132" s="126"/>
      <c r="E4132" s="126"/>
      <c r="F4132" s="126"/>
    </row>
    <row r="4133" spans="1:6" hidden="1" x14ac:dyDescent="0.25">
      <c r="A4133" s="833" t="s">
        <v>28</v>
      </c>
      <c r="B4133" s="833"/>
      <c r="C4133" s="833"/>
      <c r="D4133" s="833"/>
      <c r="E4133" s="833"/>
      <c r="F4133" s="833"/>
    </row>
    <row r="4134" spans="1:6" hidden="1" x14ac:dyDescent="0.25">
      <c r="A4134" s="93">
        <v>1</v>
      </c>
      <c r="B4134" s="72"/>
      <c r="C4134" s="127"/>
      <c r="D4134" s="126"/>
      <c r="E4134" s="126"/>
      <c r="F4134" s="126"/>
    </row>
    <row r="4135" spans="1:6" hidden="1" x14ac:dyDescent="0.25">
      <c r="A4135" s="93">
        <v>2</v>
      </c>
      <c r="B4135" s="72"/>
      <c r="C4135" s="127"/>
      <c r="D4135" s="126"/>
      <c r="E4135" s="22"/>
      <c r="F4135" s="474"/>
    </row>
    <row r="4136" spans="1:6" hidden="1" x14ac:dyDescent="0.25">
      <c r="A4136" s="830" t="s">
        <v>17</v>
      </c>
      <c r="B4136" s="831"/>
      <c r="C4136" s="831"/>
      <c r="D4136" s="831"/>
      <c r="E4136" s="831"/>
      <c r="F4136" s="832"/>
    </row>
    <row r="4137" spans="1:6" hidden="1" x14ac:dyDescent="0.25">
      <c r="A4137" s="93">
        <v>1</v>
      </c>
      <c r="B4137" s="85"/>
      <c r="C4137" s="85"/>
      <c r="D4137" s="85"/>
      <c r="E4137" s="85"/>
      <c r="F4137" s="85"/>
    </row>
    <row r="4138" spans="1:6" hidden="1" x14ac:dyDescent="0.25">
      <c r="A4138" s="85"/>
      <c r="B4138" s="85"/>
      <c r="C4138" s="85"/>
      <c r="D4138" s="85"/>
      <c r="E4138" s="85"/>
      <c r="F4138" s="85"/>
    </row>
    <row r="4139" spans="1:6" hidden="1" x14ac:dyDescent="0.25">
      <c r="A4139" s="827" t="s">
        <v>890</v>
      </c>
      <c r="B4139" s="828"/>
      <c r="C4139" s="828"/>
      <c r="D4139" s="828"/>
      <c r="E4139" s="828"/>
      <c r="F4139" s="829"/>
    </row>
    <row r="4140" spans="1:6" hidden="1" x14ac:dyDescent="0.25">
      <c r="A4140" s="93">
        <v>1</v>
      </c>
      <c r="B4140" s="85"/>
      <c r="C4140" s="85"/>
      <c r="D4140" s="85"/>
      <c r="E4140" s="85"/>
      <c r="F4140" s="85"/>
    </row>
    <row r="4141" spans="1:6" hidden="1" x14ac:dyDescent="0.25">
      <c r="A4141" s="93">
        <v>2</v>
      </c>
      <c r="B4141" s="85"/>
      <c r="C4141" s="85"/>
      <c r="D4141" s="85"/>
      <c r="E4141" s="85"/>
      <c r="F4141" s="85"/>
    </row>
    <row r="4142" spans="1:6" hidden="1" x14ac:dyDescent="0.25">
      <c r="A4142" s="830" t="s">
        <v>72</v>
      </c>
      <c r="B4142" s="831"/>
      <c r="C4142" s="831"/>
      <c r="D4142" s="831"/>
      <c r="E4142" s="831"/>
      <c r="F4142" s="832"/>
    </row>
    <row r="4143" spans="1:6" hidden="1" x14ac:dyDescent="0.25">
      <c r="A4143" s="93">
        <v>1</v>
      </c>
      <c r="B4143" s="85"/>
      <c r="C4143" s="85"/>
      <c r="D4143" s="85"/>
      <c r="E4143" s="85"/>
      <c r="F4143" s="85"/>
    </row>
    <row r="4144" spans="1:6" hidden="1" x14ac:dyDescent="0.25">
      <c r="A4144" s="85"/>
      <c r="B4144" s="85"/>
      <c r="C4144" s="85"/>
      <c r="D4144" s="85"/>
      <c r="E4144" s="85"/>
      <c r="F4144" s="85"/>
    </row>
    <row r="4145" spans="1:6" hidden="1" x14ac:dyDescent="0.25">
      <c r="A4145" s="830" t="s">
        <v>21</v>
      </c>
      <c r="B4145" s="831"/>
      <c r="C4145" s="831"/>
      <c r="D4145" s="831"/>
      <c r="E4145" s="831"/>
      <c r="F4145" s="832"/>
    </row>
    <row r="4146" spans="1:6" hidden="1" x14ac:dyDescent="0.25">
      <c r="A4146" s="93">
        <v>1</v>
      </c>
      <c r="B4146" s="85" t="s">
        <v>6974</v>
      </c>
      <c r="C4146" s="85" t="s">
        <v>21</v>
      </c>
      <c r="D4146" s="85" t="s">
        <v>9</v>
      </c>
      <c r="E4146" s="85"/>
      <c r="F4146" s="85"/>
    </row>
    <row r="4147" spans="1:6" hidden="1" x14ac:dyDescent="0.25">
      <c r="A4147" s="93">
        <v>2</v>
      </c>
      <c r="B4147" s="85" t="s">
        <v>6974</v>
      </c>
      <c r="C4147" s="85" t="s">
        <v>21</v>
      </c>
      <c r="D4147" s="85" t="s">
        <v>9</v>
      </c>
      <c r="E4147" s="85"/>
      <c r="F4147" s="85"/>
    </row>
    <row r="4148" spans="1:6" hidden="1" x14ac:dyDescent="0.25">
      <c r="A4148" s="93">
        <v>3</v>
      </c>
      <c r="B4148" s="85" t="s">
        <v>4576</v>
      </c>
      <c r="C4148" s="85" t="s">
        <v>21</v>
      </c>
      <c r="D4148" s="85" t="s">
        <v>20</v>
      </c>
      <c r="E4148" s="85"/>
      <c r="F4148" s="85"/>
    </row>
    <row r="4149" spans="1:6" hidden="1" x14ac:dyDescent="0.25">
      <c r="A4149" s="93">
        <v>4</v>
      </c>
      <c r="B4149" s="85" t="s">
        <v>87</v>
      </c>
      <c r="C4149" s="85" t="s">
        <v>21</v>
      </c>
      <c r="D4149" s="85" t="s">
        <v>20</v>
      </c>
      <c r="E4149" s="85"/>
      <c r="F4149" s="85" t="s">
        <v>7080</v>
      </c>
    </row>
    <row r="4150" spans="1:6" hidden="1" x14ac:dyDescent="0.25">
      <c r="A4150" s="133">
        <v>5</v>
      </c>
      <c r="B4150" s="94" t="s">
        <v>87</v>
      </c>
      <c r="C4150" s="94" t="s">
        <v>21</v>
      </c>
      <c r="D4150" s="94" t="s">
        <v>20</v>
      </c>
      <c r="E4150" s="85"/>
      <c r="F4150" s="85" t="s">
        <v>7080</v>
      </c>
    </row>
    <row r="4151" spans="1:6" hidden="1" x14ac:dyDescent="0.25">
      <c r="A4151" s="133">
        <v>6</v>
      </c>
      <c r="B4151" s="94" t="s">
        <v>7083</v>
      </c>
      <c r="C4151" s="94" t="s">
        <v>21</v>
      </c>
      <c r="D4151" s="94" t="s">
        <v>9</v>
      </c>
      <c r="E4151" s="85"/>
      <c r="F4151" s="85"/>
    </row>
    <row r="4152" spans="1:6" hidden="1" x14ac:dyDescent="0.25"/>
    <row r="4153" spans="1:6" hidden="1" x14ac:dyDescent="0.25"/>
    <row r="4154" spans="1:6" hidden="1" x14ac:dyDescent="0.25"/>
    <row r="4155" spans="1:6" hidden="1" x14ac:dyDescent="0.25">
      <c r="A4155" s="299"/>
      <c r="B4155" s="61" t="s">
        <v>63</v>
      </c>
      <c r="C4155" s="62">
        <v>44233</v>
      </c>
      <c r="D4155" s="61"/>
      <c r="E4155" s="61"/>
      <c r="F4155" s="300"/>
    </row>
    <row r="4156" spans="1:6" hidden="1" x14ac:dyDescent="0.25">
      <c r="A4156" s="299" t="s">
        <v>580</v>
      </c>
      <c r="B4156" s="61" t="s">
        <v>576</v>
      </c>
      <c r="C4156" s="62"/>
      <c r="D4156" s="61" t="s">
        <v>577</v>
      </c>
      <c r="E4156" s="61" t="s">
        <v>578</v>
      </c>
      <c r="F4156" s="300" t="s">
        <v>579</v>
      </c>
    </row>
    <row r="4157" spans="1:6" hidden="1" x14ac:dyDescent="0.25">
      <c r="A4157" s="833" t="s">
        <v>22</v>
      </c>
      <c r="B4157" s="833"/>
      <c r="C4157" s="833"/>
      <c r="D4157" s="833"/>
      <c r="E4157" s="833"/>
      <c r="F4157" s="833"/>
    </row>
    <row r="4158" spans="1:6" hidden="1" x14ac:dyDescent="0.25">
      <c r="A4158" s="93">
        <v>1</v>
      </c>
      <c r="B4158" s="126"/>
      <c r="C4158" s="127"/>
      <c r="D4158" s="126"/>
      <c r="E4158" s="126"/>
      <c r="F4158" s="126"/>
    </row>
    <row r="4159" spans="1:6" hidden="1" x14ac:dyDescent="0.25">
      <c r="A4159" s="93">
        <v>2</v>
      </c>
      <c r="B4159" s="126"/>
      <c r="C4159" s="127"/>
      <c r="D4159" s="126"/>
      <c r="E4159" s="126"/>
      <c r="F4159" s="126"/>
    </row>
    <row r="4160" spans="1:6" hidden="1" x14ac:dyDescent="0.25">
      <c r="A4160" s="93">
        <v>3</v>
      </c>
      <c r="B4160" s="126"/>
      <c r="C4160" s="127"/>
      <c r="D4160" s="126"/>
      <c r="E4160" s="126"/>
      <c r="F4160" s="126"/>
    </row>
    <row r="4161" spans="1:6" hidden="1" x14ac:dyDescent="0.25">
      <c r="A4161" s="833" t="s">
        <v>13</v>
      </c>
      <c r="B4161" s="833"/>
      <c r="C4161" s="833"/>
      <c r="D4161" s="833"/>
      <c r="E4161" s="833"/>
      <c r="F4161" s="833"/>
    </row>
    <row r="4162" spans="1:6" hidden="1" x14ac:dyDescent="0.25">
      <c r="A4162" s="133">
        <v>1</v>
      </c>
      <c r="B4162" s="85" t="s">
        <v>7088</v>
      </c>
      <c r="C4162" s="127" t="s">
        <v>13</v>
      </c>
      <c r="D4162" s="126" t="s">
        <v>20</v>
      </c>
      <c r="E4162" s="321"/>
      <c r="F4162" s="126"/>
    </row>
    <row r="4163" spans="1:6" hidden="1" x14ac:dyDescent="0.25">
      <c r="A4163" s="133">
        <v>2</v>
      </c>
      <c r="B4163" s="126"/>
      <c r="C4163" s="127"/>
      <c r="D4163" s="126"/>
      <c r="E4163" s="126"/>
      <c r="F4163" s="126"/>
    </row>
    <row r="4164" spans="1:6" hidden="1" x14ac:dyDescent="0.25">
      <c r="A4164" s="833" t="s">
        <v>28</v>
      </c>
      <c r="B4164" s="833"/>
      <c r="C4164" s="833"/>
      <c r="D4164" s="833"/>
      <c r="E4164" s="833"/>
      <c r="F4164" s="833"/>
    </row>
    <row r="4165" spans="1:6" hidden="1" x14ac:dyDescent="0.25">
      <c r="A4165" s="93">
        <v>1</v>
      </c>
      <c r="B4165" s="72"/>
      <c r="C4165" s="127"/>
      <c r="D4165" s="126"/>
      <c r="E4165" s="126"/>
      <c r="F4165" s="126"/>
    </row>
    <row r="4166" spans="1:6" hidden="1" x14ac:dyDescent="0.25">
      <c r="A4166" s="93">
        <v>2</v>
      </c>
      <c r="B4166" s="72"/>
      <c r="C4166" s="127"/>
      <c r="D4166" s="126"/>
      <c r="E4166" s="22"/>
      <c r="F4166" s="474"/>
    </row>
    <row r="4167" spans="1:6" hidden="1" x14ac:dyDescent="0.25">
      <c r="A4167" s="830" t="s">
        <v>17</v>
      </c>
      <c r="B4167" s="831"/>
      <c r="C4167" s="831"/>
      <c r="D4167" s="831"/>
      <c r="E4167" s="831"/>
      <c r="F4167" s="832"/>
    </row>
    <row r="4168" spans="1:6" hidden="1" x14ac:dyDescent="0.25">
      <c r="A4168" s="93">
        <v>1</v>
      </c>
      <c r="B4168" s="85"/>
      <c r="C4168" s="85"/>
      <c r="D4168" s="85"/>
      <c r="E4168" s="85"/>
      <c r="F4168" s="85"/>
    </row>
    <row r="4169" spans="1:6" hidden="1" x14ac:dyDescent="0.25">
      <c r="A4169" s="85"/>
      <c r="B4169" s="85"/>
      <c r="C4169" s="85"/>
      <c r="D4169" s="85"/>
      <c r="E4169" s="85"/>
      <c r="F4169" s="85"/>
    </row>
    <row r="4170" spans="1:6" hidden="1" x14ac:dyDescent="0.25">
      <c r="A4170" s="827" t="s">
        <v>890</v>
      </c>
      <c r="B4170" s="828"/>
      <c r="C4170" s="828"/>
      <c r="D4170" s="828"/>
      <c r="E4170" s="828"/>
      <c r="F4170" s="829"/>
    </row>
    <row r="4171" spans="1:6" hidden="1" x14ac:dyDescent="0.25">
      <c r="A4171" s="93">
        <v>1</v>
      </c>
      <c r="B4171" s="85" t="s">
        <v>7082</v>
      </c>
      <c r="C4171" s="85" t="s">
        <v>890</v>
      </c>
      <c r="D4171" s="85" t="s">
        <v>385</v>
      </c>
      <c r="E4171" s="85"/>
      <c r="F4171" s="85"/>
    </row>
    <row r="4172" spans="1:6" hidden="1" x14ac:dyDescent="0.25">
      <c r="A4172" s="93">
        <v>2</v>
      </c>
      <c r="B4172" s="85"/>
      <c r="C4172" s="85"/>
      <c r="D4172" s="85"/>
      <c r="E4172" s="85"/>
      <c r="F4172" s="85"/>
    </row>
    <row r="4173" spans="1:6" hidden="1" x14ac:dyDescent="0.25">
      <c r="A4173" s="830" t="s">
        <v>72</v>
      </c>
      <c r="B4173" s="831"/>
      <c r="C4173" s="831"/>
      <c r="D4173" s="831"/>
      <c r="E4173" s="831"/>
      <c r="F4173" s="832"/>
    </row>
    <row r="4174" spans="1:6" hidden="1" x14ac:dyDescent="0.25">
      <c r="A4174" s="93">
        <v>1</v>
      </c>
      <c r="B4174" s="85" t="s">
        <v>3268</v>
      </c>
      <c r="C4174" s="85" t="s">
        <v>72</v>
      </c>
      <c r="D4174" s="85" t="s">
        <v>20</v>
      </c>
      <c r="E4174" s="85"/>
      <c r="F4174" s="85"/>
    </row>
    <row r="4175" spans="1:6" hidden="1" x14ac:dyDescent="0.25">
      <c r="A4175" s="85"/>
      <c r="B4175" s="85"/>
      <c r="C4175" s="85"/>
      <c r="D4175" s="85"/>
      <c r="E4175" s="85"/>
      <c r="F4175" s="85"/>
    </row>
    <row r="4176" spans="1:6" hidden="1" x14ac:dyDescent="0.25">
      <c r="A4176" s="830" t="s">
        <v>21</v>
      </c>
      <c r="B4176" s="831"/>
      <c r="C4176" s="831"/>
      <c r="D4176" s="831"/>
      <c r="E4176" s="831"/>
      <c r="F4176" s="832"/>
    </row>
    <row r="4177" spans="1:6" hidden="1" x14ac:dyDescent="0.25">
      <c r="A4177" s="93">
        <v>1</v>
      </c>
      <c r="B4177" s="85" t="s">
        <v>3958</v>
      </c>
      <c r="C4177" s="85" t="s">
        <v>21</v>
      </c>
      <c r="D4177" s="85" t="s">
        <v>9</v>
      </c>
      <c r="E4177" s="85"/>
      <c r="F4177" s="85"/>
    </row>
    <row r="4178" spans="1:6" hidden="1" x14ac:dyDescent="0.25">
      <c r="A4178" s="93"/>
      <c r="B4178" s="85"/>
      <c r="C4178" s="85"/>
      <c r="D4178" s="85"/>
      <c r="E4178" s="85"/>
      <c r="F4178" s="85"/>
    </row>
    <row r="4179" spans="1:6" hidden="1" x14ac:dyDescent="0.25">
      <c r="A4179" s="830" t="s">
        <v>80</v>
      </c>
      <c r="B4179" s="831"/>
      <c r="C4179" s="831"/>
      <c r="D4179" s="831"/>
      <c r="E4179" s="831"/>
      <c r="F4179" s="832"/>
    </row>
    <row r="4180" spans="1:6" hidden="1" x14ac:dyDescent="0.25">
      <c r="A4180" s="93">
        <v>1</v>
      </c>
      <c r="B4180" s="85" t="s">
        <v>7087</v>
      </c>
      <c r="C4180" s="85" t="s">
        <v>80</v>
      </c>
      <c r="D4180" s="85" t="s">
        <v>9</v>
      </c>
      <c r="E4180" s="85"/>
      <c r="F4180" s="85"/>
    </row>
    <row r="4181" spans="1:6" hidden="1" x14ac:dyDescent="0.25">
      <c r="A4181" s="830" t="s">
        <v>343</v>
      </c>
      <c r="B4181" s="831"/>
      <c r="C4181" s="831"/>
      <c r="D4181" s="831"/>
      <c r="E4181" s="831"/>
      <c r="F4181" s="832"/>
    </row>
    <row r="4182" spans="1:6" hidden="1" x14ac:dyDescent="0.25">
      <c r="A4182" s="93">
        <v>1</v>
      </c>
      <c r="B4182" s="85" t="s">
        <v>4844</v>
      </c>
      <c r="C4182" s="85" t="s">
        <v>343</v>
      </c>
      <c r="D4182" s="85" t="s">
        <v>5</v>
      </c>
      <c r="E4182" s="85"/>
      <c r="F4182" s="85"/>
    </row>
    <row r="4183" spans="1:6" hidden="1" x14ac:dyDescent="0.25"/>
    <row r="4184" spans="1:6" hidden="1" x14ac:dyDescent="0.25"/>
    <row r="4185" spans="1:6" hidden="1" x14ac:dyDescent="0.25"/>
    <row r="4186" spans="1:6" hidden="1" x14ac:dyDescent="0.25">
      <c r="A4186" s="189"/>
      <c r="B4186" s="190" t="s">
        <v>591</v>
      </c>
      <c r="C4186" s="191" t="s">
        <v>6971</v>
      </c>
      <c r="D4186" s="190"/>
      <c r="E4186" s="190"/>
      <c r="F4186" s="192"/>
    </row>
    <row r="4187" spans="1:6" hidden="1" x14ac:dyDescent="0.25">
      <c r="A4187" s="193" t="s">
        <v>580</v>
      </c>
      <c r="B4187" s="194" t="s">
        <v>576</v>
      </c>
      <c r="C4187" s="195"/>
      <c r="D4187" s="194" t="s">
        <v>577</v>
      </c>
      <c r="E4187" s="194" t="s">
        <v>1422</v>
      </c>
      <c r="F4187" s="196" t="s">
        <v>579</v>
      </c>
    </row>
    <row r="4188" spans="1:6" hidden="1" x14ac:dyDescent="0.25">
      <c r="A4188" s="833" t="s">
        <v>22</v>
      </c>
      <c r="B4188" s="833"/>
      <c r="C4188" s="833"/>
      <c r="D4188" s="833"/>
      <c r="E4188" s="833"/>
      <c r="F4188" s="833"/>
    </row>
    <row r="4189" spans="1:6" hidden="1" x14ac:dyDescent="0.25">
      <c r="A4189" s="93">
        <v>1</v>
      </c>
      <c r="B4189" s="126"/>
      <c r="C4189" s="127"/>
      <c r="D4189" s="126"/>
      <c r="E4189" s="126"/>
      <c r="F4189" s="126"/>
    </row>
    <row r="4190" spans="1:6" hidden="1" x14ac:dyDescent="0.25">
      <c r="A4190" s="93">
        <v>2</v>
      </c>
      <c r="B4190" s="126"/>
      <c r="C4190" s="127"/>
      <c r="D4190" s="126"/>
      <c r="E4190" s="126"/>
      <c r="F4190" s="126"/>
    </row>
    <row r="4191" spans="1:6" hidden="1" x14ac:dyDescent="0.25">
      <c r="A4191" s="93">
        <v>3</v>
      </c>
      <c r="B4191" s="126"/>
      <c r="C4191" s="127"/>
      <c r="D4191" s="126"/>
      <c r="E4191" s="126"/>
      <c r="F4191" s="126"/>
    </row>
    <row r="4192" spans="1:6" hidden="1" x14ac:dyDescent="0.25">
      <c r="A4192" s="833" t="s">
        <v>13</v>
      </c>
      <c r="B4192" s="833"/>
      <c r="C4192" s="833"/>
      <c r="D4192" s="833"/>
      <c r="E4192" s="833"/>
      <c r="F4192" s="833"/>
    </row>
    <row r="4193" spans="1:6" hidden="1" x14ac:dyDescent="0.25">
      <c r="A4193" s="133">
        <v>1</v>
      </c>
      <c r="B4193" s="126" t="s">
        <v>7133</v>
      </c>
      <c r="C4193" s="127" t="s">
        <v>13</v>
      </c>
      <c r="D4193" s="126" t="s">
        <v>385</v>
      </c>
      <c r="E4193" s="321"/>
      <c r="F4193" s="126"/>
    </row>
    <row r="4194" spans="1:6" hidden="1" x14ac:dyDescent="0.25">
      <c r="A4194" s="133">
        <v>2</v>
      </c>
      <c r="B4194" s="126"/>
      <c r="C4194" s="127"/>
      <c r="D4194" s="126"/>
      <c r="E4194" s="126"/>
      <c r="F4194" s="126"/>
    </row>
    <row r="4195" spans="1:6" hidden="1" x14ac:dyDescent="0.25">
      <c r="A4195" s="833" t="s">
        <v>28</v>
      </c>
      <c r="B4195" s="833"/>
      <c r="C4195" s="833"/>
      <c r="D4195" s="833"/>
      <c r="E4195" s="833"/>
      <c r="F4195" s="833"/>
    </row>
    <row r="4196" spans="1:6" hidden="1" x14ac:dyDescent="0.25">
      <c r="A4196" s="93">
        <v>1</v>
      </c>
      <c r="B4196" s="72"/>
      <c r="C4196" s="127"/>
      <c r="D4196" s="126"/>
      <c r="E4196" s="126"/>
      <c r="F4196" s="126"/>
    </row>
    <row r="4197" spans="1:6" hidden="1" x14ac:dyDescent="0.25">
      <c r="A4197" s="93">
        <v>2</v>
      </c>
      <c r="B4197" s="72"/>
      <c r="C4197" s="127"/>
      <c r="D4197" s="126"/>
      <c r="E4197" s="22"/>
      <c r="F4197" s="476"/>
    </row>
    <row r="4198" spans="1:6" hidden="1" x14ac:dyDescent="0.25">
      <c r="A4198" s="830" t="s">
        <v>17</v>
      </c>
      <c r="B4198" s="831"/>
      <c r="C4198" s="831"/>
      <c r="D4198" s="831"/>
      <c r="E4198" s="831"/>
      <c r="F4198" s="832"/>
    </row>
    <row r="4199" spans="1:6" hidden="1" x14ac:dyDescent="0.25">
      <c r="A4199" s="93">
        <v>1</v>
      </c>
      <c r="B4199" s="85"/>
      <c r="C4199" s="85"/>
      <c r="D4199" s="85"/>
      <c r="E4199" s="85"/>
      <c r="F4199" s="85"/>
    </row>
    <row r="4200" spans="1:6" hidden="1" x14ac:dyDescent="0.25">
      <c r="A4200" s="85"/>
      <c r="B4200" s="85"/>
      <c r="C4200" s="85"/>
      <c r="D4200" s="85"/>
      <c r="E4200" s="85"/>
      <c r="F4200" s="85"/>
    </row>
    <row r="4201" spans="1:6" hidden="1" x14ac:dyDescent="0.25">
      <c r="A4201" s="827" t="s">
        <v>890</v>
      </c>
      <c r="B4201" s="828"/>
      <c r="C4201" s="828"/>
      <c r="D4201" s="828"/>
      <c r="E4201" s="828"/>
      <c r="F4201" s="829"/>
    </row>
    <row r="4202" spans="1:6" hidden="1" x14ac:dyDescent="0.25">
      <c r="A4202" s="93">
        <v>1</v>
      </c>
      <c r="B4202" s="85" t="s">
        <v>7131</v>
      </c>
      <c r="C4202" s="85" t="s">
        <v>890</v>
      </c>
      <c r="D4202" s="85" t="s">
        <v>12</v>
      </c>
      <c r="E4202" s="85"/>
      <c r="F4202" s="85"/>
    </row>
    <row r="4203" spans="1:6" hidden="1" x14ac:dyDescent="0.25">
      <c r="A4203" s="93">
        <v>2</v>
      </c>
      <c r="B4203" s="85" t="s">
        <v>1637</v>
      </c>
      <c r="C4203" s="85" t="s">
        <v>890</v>
      </c>
      <c r="D4203" s="85" t="s">
        <v>385</v>
      </c>
      <c r="E4203" s="85"/>
      <c r="F4203" s="85"/>
    </row>
    <row r="4204" spans="1:6" hidden="1" x14ac:dyDescent="0.25">
      <c r="A4204" s="93">
        <v>3</v>
      </c>
      <c r="B4204" s="85" t="s">
        <v>1637</v>
      </c>
      <c r="C4204" s="85" t="s">
        <v>890</v>
      </c>
      <c r="D4204" s="85" t="s">
        <v>385</v>
      </c>
      <c r="E4204" s="85"/>
      <c r="F4204" s="85"/>
    </row>
    <row r="4205" spans="1:6" hidden="1" x14ac:dyDescent="0.25">
      <c r="A4205" s="830" t="s">
        <v>72</v>
      </c>
      <c r="B4205" s="831"/>
      <c r="C4205" s="831"/>
      <c r="D4205" s="831"/>
      <c r="E4205" s="831"/>
      <c r="F4205" s="832"/>
    </row>
    <row r="4206" spans="1:6" hidden="1" x14ac:dyDescent="0.25">
      <c r="A4206" s="93">
        <v>1</v>
      </c>
      <c r="B4206" s="85"/>
      <c r="C4206" s="85"/>
      <c r="D4206" s="85"/>
      <c r="E4206" s="85"/>
      <c r="F4206" s="85"/>
    </row>
    <row r="4207" spans="1:6" hidden="1" x14ac:dyDescent="0.25">
      <c r="A4207" s="85"/>
      <c r="B4207" s="85"/>
      <c r="C4207" s="85"/>
      <c r="D4207" s="85"/>
      <c r="E4207" s="85"/>
      <c r="F4207" s="85"/>
    </row>
    <row r="4208" spans="1:6" hidden="1" x14ac:dyDescent="0.25">
      <c r="A4208" s="830" t="s">
        <v>21</v>
      </c>
      <c r="B4208" s="831"/>
      <c r="C4208" s="831"/>
      <c r="D4208" s="831"/>
      <c r="E4208" s="831"/>
      <c r="F4208" s="832"/>
    </row>
    <row r="4209" spans="1:6" hidden="1" x14ac:dyDescent="0.25">
      <c r="A4209" s="93">
        <v>1</v>
      </c>
      <c r="B4209" s="85" t="s">
        <v>2058</v>
      </c>
      <c r="C4209" s="85" t="s">
        <v>21</v>
      </c>
      <c r="D4209" s="85" t="s">
        <v>9</v>
      </c>
      <c r="E4209" s="85"/>
      <c r="F4209" s="85"/>
    </row>
    <row r="4210" spans="1:6" hidden="1" x14ac:dyDescent="0.25">
      <c r="A4210" s="93">
        <v>2</v>
      </c>
      <c r="B4210" s="85" t="s">
        <v>242</v>
      </c>
      <c r="C4210" s="85" t="s">
        <v>21</v>
      </c>
      <c r="D4210" s="85" t="s">
        <v>9</v>
      </c>
      <c r="E4210" s="85"/>
      <c r="F4210" s="85"/>
    </row>
    <row r="4211" spans="1:6" hidden="1" x14ac:dyDescent="0.25">
      <c r="A4211" s="93">
        <v>3</v>
      </c>
      <c r="B4211" s="85" t="s">
        <v>2160</v>
      </c>
      <c r="C4211" s="85" t="s">
        <v>21</v>
      </c>
      <c r="D4211" s="85" t="s">
        <v>20</v>
      </c>
      <c r="E4211" s="85"/>
      <c r="F4211" s="85"/>
    </row>
    <row r="4212" spans="1:6" hidden="1" x14ac:dyDescent="0.25">
      <c r="A4212" s="93">
        <v>4</v>
      </c>
      <c r="B4212" s="85" t="s">
        <v>2160</v>
      </c>
      <c r="C4212" s="85" t="s">
        <v>21</v>
      </c>
      <c r="D4212" s="85" t="s">
        <v>20</v>
      </c>
      <c r="E4212" s="85"/>
      <c r="F4212" s="85"/>
    </row>
    <row r="4213" spans="1:6" hidden="1" x14ac:dyDescent="0.25"/>
    <row r="4214" spans="1:6" hidden="1" x14ac:dyDescent="0.25"/>
    <row r="4215" spans="1:6" hidden="1" x14ac:dyDescent="0.25"/>
    <row r="4216" spans="1:6" hidden="1" x14ac:dyDescent="0.25"/>
    <row r="4217" spans="1:6" hidden="1" x14ac:dyDescent="0.25"/>
    <row r="4218" spans="1:6" hidden="1" x14ac:dyDescent="0.25">
      <c r="A4218" s="299"/>
      <c r="B4218" s="61" t="s">
        <v>63</v>
      </c>
      <c r="C4218" s="62">
        <v>44240</v>
      </c>
      <c r="D4218" s="61"/>
      <c r="E4218" s="61"/>
      <c r="F4218" s="300"/>
    </row>
    <row r="4219" spans="1:6" hidden="1" x14ac:dyDescent="0.25">
      <c r="A4219" s="299" t="s">
        <v>580</v>
      </c>
      <c r="B4219" s="61" t="s">
        <v>576</v>
      </c>
      <c r="C4219" s="62"/>
      <c r="D4219" s="61" t="s">
        <v>577</v>
      </c>
      <c r="E4219" s="61" t="s">
        <v>578</v>
      </c>
      <c r="F4219" s="300" t="s">
        <v>579</v>
      </c>
    </row>
    <row r="4220" spans="1:6" hidden="1" x14ac:dyDescent="0.25">
      <c r="A4220" s="833" t="s">
        <v>22</v>
      </c>
      <c r="B4220" s="833"/>
      <c r="C4220" s="833"/>
      <c r="D4220" s="833"/>
      <c r="E4220" s="833"/>
      <c r="F4220" s="833"/>
    </row>
    <row r="4221" spans="1:6" hidden="1" x14ac:dyDescent="0.25">
      <c r="A4221" s="93">
        <v>1</v>
      </c>
      <c r="B4221" s="126"/>
      <c r="C4221" s="127"/>
      <c r="D4221" s="126"/>
      <c r="E4221" s="126"/>
      <c r="F4221" s="126"/>
    </row>
    <row r="4222" spans="1:6" hidden="1" x14ac:dyDescent="0.25">
      <c r="A4222" s="93">
        <v>2</v>
      </c>
      <c r="B4222" s="126"/>
      <c r="C4222" s="127"/>
      <c r="D4222" s="126"/>
      <c r="E4222" s="126"/>
      <c r="F4222" s="126"/>
    </row>
    <row r="4223" spans="1:6" hidden="1" x14ac:dyDescent="0.25">
      <c r="A4223" s="93">
        <v>3</v>
      </c>
      <c r="B4223" s="126"/>
      <c r="C4223" s="127"/>
      <c r="D4223" s="126"/>
      <c r="E4223" s="126"/>
      <c r="F4223" s="126"/>
    </row>
    <row r="4224" spans="1:6" hidden="1" x14ac:dyDescent="0.25">
      <c r="A4224" s="833" t="s">
        <v>13</v>
      </c>
      <c r="B4224" s="833"/>
      <c r="C4224" s="833"/>
      <c r="D4224" s="833"/>
      <c r="E4224" s="833"/>
      <c r="F4224" s="833"/>
    </row>
    <row r="4225" spans="1:6" hidden="1" x14ac:dyDescent="0.25">
      <c r="A4225" s="133">
        <v>1</v>
      </c>
      <c r="B4225" s="126" t="s">
        <v>7132</v>
      </c>
      <c r="C4225" s="127" t="s">
        <v>13</v>
      </c>
      <c r="D4225" s="126" t="s">
        <v>41</v>
      </c>
      <c r="E4225" s="321"/>
      <c r="F4225" s="126"/>
    </row>
    <row r="4226" spans="1:6" hidden="1" x14ac:dyDescent="0.25">
      <c r="A4226" s="133">
        <v>2</v>
      </c>
      <c r="B4226" s="126" t="s">
        <v>7134</v>
      </c>
      <c r="C4226" s="127" t="s">
        <v>13</v>
      </c>
      <c r="D4226" s="126" t="s">
        <v>9</v>
      </c>
      <c r="E4226" s="126"/>
      <c r="F4226" s="126"/>
    </row>
    <row r="4227" spans="1:6" hidden="1" x14ac:dyDescent="0.25">
      <c r="A4227" s="833" t="s">
        <v>28</v>
      </c>
      <c r="B4227" s="833"/>
      <c r="C4227" s="833"/>
      <c r="D4227" s="833"/>
      <c r="E4227" s="833"/>
      <c r="F4227" s="833"/>
    </row>
    <row r="4228" spans="1:6" hidden="1" x14ac:dyDescent="0.25">
      <c r="A4228" s="93">
        <v>1</v>
      </c>
      <c r="B4228" s="72"/>
      <c r="C4228" s="127"/>
      <c r="D4228" s="126"/>
      <c r="E4228" s="126"/>
      <c r="F4228" s="126"/>
    </row>
    <row r="4229" spans="1:6" hidden="1" x14ac:dyDescent="0.25">
      <c r="A4229" s="93">
        <v>2</v>
      </c>
      <c r="B4229" s="72"/>
      <c r="C4229" s="127"/>
      <c r="D4229" s="126"/>
      <c r="E4229" s="22"/>
      <c r="F4229" s="476"/>
    </row>
    <row r="4230" spans="1:6" hidden="1" x14ac:dyDescent="0.25">
      <c r="A4230" s="830" t="s">
        <v>17</v>
      </c>
      <c r="B4230" s="831"/>
      <c r="C4230" s="831"/>
      <c r="D4230" s="831"/>
      <c r="E4230" s="831"/>
      <c r="F4230" s="832"/>
    </row>
    <row r="4231" spans="1:6" hidden="1" x14ac:dyDescent="0.25">
      <c r="A4231" s="93">
        <v>1</v>
      </c>
      <c r="B4231" s="85"/>
      <c r="C4231" s="85"/>
      <c r="D4231" s="85"/>
      <c r="E4231" s="85"/>
      <c r="F4231" s="85"/>
    </row>
    <row r="4232" spans="1:6" hidden="1" x14ac:dyDescent="0.25">
      <c r="A4232" s="85"/>
      <c r="B4232" s="85"/>
      <c r="C4232" s="85"/>
      <c r="D4232" s="85"/>
      <c r="E4232" s="85"/>
      <c r="F4232" s="85"/>
    </row>
    <row r="4233" spans="1:6" hidden="1" x14ac:dyDescent="0.25">
      <c r="A4233" s="827" t="s">
        <v>890</v>
      </c>
      <c r="B4233" s="828"/>
      <c r="C4233" s="828"/>
      <c r="D4233" s="828"/>
      <c r="E4233" s="828"/>
      <c r="F4233" s="829"/>
    </row>
    <row r="4234" spans="1:6" hidden="1" x14ac:dyDescent="0.25">
      <c r="A4234" s="93">
        <v>1</v>
      </c>
      <c r="B4234" s="85"/>
      <c r="C4234" s="85"/>
      <c r="D4234" s="85"/>
      <c r="E4234" s="85"/>
      <c r="F4234" s="85"/>
    </row>
    <row r="4235" spans="1:6" hidden="1" x14ac:dyDescent="0.25">
      <c r="A4235" s="93">
        <v>2</v>
      </c>
      <c r="B4235" s="85"/>
      <c r="C4235" s="85"/>
      <c r="D4235" s="85"/>
      <c r="E4235" s="85"/>
      <c r="F4235" s="85"/>
    </row>
    <row r="4236" spans="1:6" hidden="1" x14ac:dyDescent="0.25">
      <c r="A4236" s="830" t="s">
        <v>72</v>
      </c>
      <c r="B4236" s="831"/>
      <c r="C4236" s="831"/>
      <c r="D4236" s="831"/>
      <c r="E4236" s="831"/>
      <c r="F4236" s="832"/>
    </row>
    <row r="4237" spans="1:6" hidden="1" x14ac:dyDescent="0.25">
      <c r="A4237" s="93">
        <v>1</v>
      </c>
      <c r="B4237" s="85" t="s">
        <v>3268</v>
      </c>
      <c r="C4237" s="85" t="s">
        <v>72</v>
      </c>
      <c r="D4237" s="85" t="s">
        <v>20</v>
      </c>
      <c r="E4237" s="85"/>
      <c r="F4237" s="85"/>
    </row>
    <row r="4238" spans="1:6" hidden="1" x14ac:dyDescent="0.25">
      <c r="A4238" s="85"/>
      <c r="B4238" s="85"/>
      <c r="C4238" s="85"/>
      <c r="D4238" s="85"/>
      <c r="E4238" s="85"/>
      <c r="F4238" s="85"/>
    </row>
    <row r="4239" spans="1:6" hidden="1" x14ac:dyDescent="0.25">
      <c r="A4239" s="830" t="s">
        <v>21</v>
      </c>
      <c r="B4239" s="831"/>
      <c r="C4239" s="831"/>
      <c r="D4239" s="831"/>
      <c r="E4239" s="831"/>
      <c r="F4239" s="832"/>
    </row>
    <row r="4240" spans="1:6" hidden="1" x14ac:dyDescent="0.25">
      <c r="A4240" s="93">
        <v>1</v>
      </c>
      <c r="B4240" s="85" t="s">
        <v>7158</v>
      </c>
      <c r="C4240" s="85" t="s">
        <v>21</v>
      </c>
      <c r="D4240" s="85" t="s">
        <v>9</v>
      </c>
      <c r="E4240" s="85"/>
      <c r="F4240" s="85"/>
    </row>
    <row r="4241" spans="1:6" hidden="1" x14ac:dyDescent="0.25">
      <c r="A4241" s="93">
        <v>2</v>
      </c>
      <c r="B4241" s="85" t="s">
        <v>7159</v>
      </c>
      <c r="C4241" s="85" t="s">
        <v>21</v>
      </c>
      <c r="D4241" s="85" t="s">
        <v>9</v>
      </c>
      <c r="E4241" s="85"/>
      <c r="F4241" s="85"/>
    </row>
    <row r="4242" spans="1:6" hidden="1" x14ac:dyDescent="0.25">
      <c r="A4242" s="93">
        <v>3</v>
      </c>
      <c r="B4242" s="85" t="s">
        <v>7161</v>
      </c>
      <c r="C4242" s="85" t="s">
        <v>21</v>
      </c>
      <c r="D4242" s="85" t="s">
        <v>9</v>
      </c>
      <c r="E4242" s="85"/>
      <c r="F4242" s="85"/>
    </row>
    <row r="4243" spans="1:6" hidden="1" x14ac:dyDescent="0.25">
      <c r="A4243" s="93"/>
      <c r="B4243" s="85"/>
      <c r="C4243" s="85"/>
      <c r="D4243" s="85"/>
      <c r="E4243" s="85"/>
      <c r="F4243" s="85"/>
    </row>
    <row r="4244" spans="1:6" hidden="1" x14ac:dyDescent="0.25"/>
    <row r="4245" spans="1:6" hidden="1" x14ac:dyDescent="0.25"/>
    <row r="4246" spans="1:6" hidden="1" x14ac:dyDescent="0.25"/>
    <row r="4247" spans="1:6" hidden="1" x14ac:dyDescent="0.25">
      <c r="A4247" s="189"/>
      <c r="B4247" s="190" t="s">
        <v>591</v>
      </c>
      <c r="C4247" s="191" t="s">
        <v>6972</v>
      </c>
      <c r="D4247" s="190"/>
      <c r="E4247" s="190"/>
      <c r="F4247" s="192"/>
    </row>
    <row r="4248" spans="1:6" hidden="1" x14ac:dyDescent="0.25">
      <c r="A4248" s="193" t="s">
        <v>580</v>
      </c>
      <c r="B4248" s="194" t="s">
        <v>576</v>
      </c>
      <c r="C4248" s="195"/>
      <c r="D4248" s="194" t="s">
        <v>577</v>
      </c>
      <c r="E4248" s="194" t="s">
        <v>1422</v>
      </c>
      <c r="F4248" s="196" t="s">
        <v>579</v>
      </c>
    </row>
    <row r="4249" spans="1:6" hidden="1" x14ac:dyDescent="0.25">
      <c r="A4249" s="833" t="s">
        <v>22</v>
      </c>
      <c r="B4249" s="833"/>
      <c r="C4249" s="833"/>
      <c r="D4249" s="833"/>
      <c r="E4249" s="833"/>
      <c r="F4249" s="833"/>
    </row>
    <row r="4250" spans="1:6" hidden="1" x14ac:dyDescent="0.25">
      <c r="A4250" s="93">
        <v>1</v>
      </c>
      <c r="B4250" s="126"/>
      <c r="C4250" s="127"/>
      <c r="D4250" s="126"/>
      <c r="E4250" s="126"/>
      <c r="F4250" s="126"/>
    </row>
    <row r="4251" spans="1:6" hidden="1" x14ac:dyDescent="0.25">
      <c r="A4251" s="93">
        <v>2</v>
      </c>
      <c r="B4251" s="126"/>
      <c r="C4251" s="127"/>
      <c r="D4251" s="126"/>
      <c r="E4251" s="126"/>
      <c r="F4251" s="126"/>
    </row>
    <row r="4252" spans="1:6" hidden="1" x14ac:dyDescent="0.25">
      <c r="A4252" s="93">
        <v>3</v>
      </c>
      <c r="B4252" s="126"/>
      <c r="C4252" s="127"/>
      <c r="D4252" s="126"/>
      <c r="E4252" s="126"/>
      <c r="F4252" s="126"/>
    </row>
    <row r="4253" spans="1:6" hidden="1" x14ac:dyDescent="0.25">
      <c r="A4253" s="833" t="s">
        <v>13</v>
      </c>
      <c r="B4253" s="833"/>
      <c r="C4253" s="833"/>
      <c r="D4253" s="833"/>
      <c r="E4253" s="833"/>
      <c r="F4253" s="833"/>
    </row>
    <row r="4254" spans="1:6" hidden="1" x14ac:dyDescent="0.25">
      <c r="A4254" s="133">
        <v>1</v>
      </c>
      <c r="B4254" s="126" t="s">
        <v>5011</v>
      </c>
      <c r="C4254" s="127" t="s">
        <v>13</v>
      </c>
      <c r="D4254" s="126" t="s">
        <v>20</v>
      </c>
      <c r="E4254" s="321"/>
      <c r="F4254" s="126"/>
    </row>
    <row r="4255" spans="1:6" hidden="1" x14ac:dyDescent="0.25">
      <c r="A4255" s="133">
        <v>2</v>
      </c>
      <c r="B4255" s="126"/>
      <c r="C4255" s="127"/>
      <c r="D4255" s="126"/>
      <c r="E4255" s="126"/>
      <c r="F4255" s="126"/>
    </row>
    <row r="4256" spans="1:6" hidden="1" x14ac:dyDescent="0.25">
      <c r="A4256" s="833" t="s">
        <v>28</v>
      </c>
      <c r="B4256" s="833"/>
      <c r="C4256" s="833"/>
      <c r="D4256" s="833"/>
      <c r="E4256" s="833"/>
      <c r="F4256" s="833"/>
    </row>
    <row r="4257" spans="1:6" hidden="1" x14ac:dyDescent="0.25">
      <c r="A4257" s="93">
        <v>1</v>
      </c>
      <c r="B4257" s="72"/>
      <c r="C4257" s="127"/>
      <c r="D4257" s="126"/>
      <c r="E4257" s="126"/>
      <c r="F4257" s="126"/>
    </row>
    <row r="4258" spans="1:6" hidden="1" x14ac:dyDescent="0.25">
      <c r="A4258" s="93">
        <v>2</v>
      </c>
      <c r="B4258" s="72"/>
      <c r="C4258" s="127"/>
      <c r="D4258" s="126"/>
      <c r="E4258" s="22"/>
      <c r="F4258" s="476"/>
    </row>
    <row r="4259" spans="1:6" hidden="1" x14ac:dyDescent="0.25">
      <c r="A4259" s="830" t="s">
        <v>17</v>
      </c>
      <c r="B4259" s="831"/>
      <c r="C4259" s="831"/>
      <c r="D4259" s="831"/>
      <c r="E4259" s="831"/>
      <c r="F4259" s="832"/>
    </row>
    <row r="4260" spans="1:6" hidden="1" x14ac:dyDescent="0.25">
      <c r="A4260" s="93">
        <v>1</v>
      </c>
      <c r="B4260" s="85"/>
      <c r="C4260" s="85"/>
      <c r="D4260" s="85"/>
      <c r="E4260" s="85"/>
      <c r="F4260" s="85"/>
    </row>
    <row r="4261" spans="1:6" hidden="1" x14ac:dyDescent="0.25">
      <c r="A4261" s="85"/>
      <c r="B4261" s="85"/>
      <c r="C4261" s="85"/>
      <c r="D4261" s="85"/>
      <c r="E4261" s="85"/>
      <c r="F4261" s="85"/>
    </row>
    <row r="4262" spans="1:6" hidden="1" x14ac:dyDescent="0.25">
      <c r="A4262" s="827" t="s">
        <v>890</v>
      </c>
      <c r="B4262" s="828"/>
      <c r="C4262" s="828"/>
      <c r="D4262" s="828"/>
      <c r="E4262" s="828"/>
      <c r="F4262" s="829"/>
    </row>
    <row r="4263" spans="1:6" hidden="1" x14ac:dyDescent="0.25">
      <c r="A4263" s="93">
        <v>1</v>
      </c>
      <c r="B4263" s="85"/>
      <c r="C4263" s="85"/>
      <c r="D4263" s="85"/>
      <c r="E4263" s="85"/>
      <c r="F4263" s="85"/>
    </row>
    <row r="4264" spans="1:6" hidden="1" x14ac:dyDescent="0.25">
      <c r="A4264" s="93">
        <v>2</v>
      </c>
      <c r="B4264" s="85"/>
      <c r="C4264" s="85"/>
      <c r="D4264" s="85"/>
      <c r="E4264" s="85"/>
      <c r="F4264" s="85"/>
    </row>
    <row r="4265" spans="1:6" hidden="1" x14ac:dyDescent="0.25">
      <c r="A4265" s="830" t="s">
        <v>72</v>
      </c>
      <c r="B4265" s="831"/>
      <c r="C4265" s="831"/>
      <c r="D4265" s="831"/>
      <c r="E4265" s="831"/>
      <c r="F4265" s="832"/>
    </row>
    <row r="4266" spans="1:6" hidden="1" x14ac:dyDescent="0.25">
      <c r="A4266" s="93">
        <v>1</v>
      </c>
      <c r="B4266" s="85"/>
      <c r="C4266" s="85"/>
      <c r="D4266" s="85"/>
      <c r="E4266" s="85"/>
      <c r="F4266" s="85"/>
    </row>
    <row r="4267" spans="1:6" hidden="1" x14ac:dyDescent="0.25">
      <c r="A4267" s="85"/>
      <c r="B4267" s="85"/>
      <c r="C4267" s="85"/>
      <c r="D4267" s="85"/>
      <c r="E4267" s="85"/>
      <c r="F4267" s="85"/>
    </row>
    <row r="4268" spans="1:6" hidden="1" x14ac:dyDescent="0.25">
      <c r="A4268" s="830" t="s">
        <v>21</v>
      </c>
      <c r="B4268" s="831"/>
      <c r="C4268" s="831"/>
      <c r="D4268" s="831"/>
      <c r="E4268" s="831"/>
      <c r="F4268" s="832"/>
    </row>
    <row r="4269" spans="1:6" hidden="1" x14ac:dyDescent="0.25">
      <c r="A4269" s="93">
        <v>1</v>
      </c>
      <c r="B4269" s="85" t="s">
        <v>4264</v>
      </c>
      <c r="C4269" s="85" t="s">
        <v>21</v>
      </c>
      <c r="D4269" s="85" t="s">
        <v>85</v>
      </c>
      <c r="E4269" s="85"/>
      <c r="F4269" s="85"/>
    </row>
    <row r="4270" spans="1:6" hidden="1" x14ac:dyDescent="0.25">
      <c r="A4270" s="93">
        <v>2</v>
      </c>
      <c r="B4270" s="85" t="s">
        <v>6960</v>
      </c>
      <c r="C4270" s="85" t="s">
        <v>21</v>
      </c>
      <c r="D4270" s="85" t="s">
        <v>9</v>
      </c>
      <c r="E4270" s="85"/>
      <c r="F4270" s="85"/>
    </row>
    <row r="4271" spans="1:6" hidden="1" x14ac:dyDescent="0.25">
      <c r="A4271" s="93">
        <v>3</v>
      </c>
      <c r="B4271" s="85" t="s">
        <v>7189</v>
      </c>
      <c r="C4271" s="85" t="s">
        <v>21</v>
      </c>
      <c r="D4271" s="85" t="s">
        <v>20</v>
      </c>
      <c r="E4271" s="85"/>
      <c r="F4271" s="85"/>
    </row>
    <row r="4272" spans="1:6" hidden="1" x14ac:dyDescent="0.25">
      <c r="A4272" s="93"/>
      <c r="B4272" s="85"/>
      <c r="C4272" s="85"/>
      <c r="D4272" s="85"/>
      <c r="E4272" s="85"/>
      <c r="F4272" s="85"/>
    </row>
    <row r="4273" spans="1:6" hidden="1" x14ac:dyDescent="0.25"/>
    <row r="4274" spans="1:6" hidden="1" x14ac:dyDescent="0.25"/>
    <row r="4275" spans="1:6" hidden="1" x14ac:dyDescent="0.25"/>
    <row r="4276" spans="1:6" hidden="1" x14ac:dyDescent="0.25"/>
    <row r="4277" spans="1:6" hidden="1" x14ac:dyDescent="0.25"/>
    <row r="4278" spans="1:6" hidden="1" x14ac:dyDescent="0.25">
      <c r="A4278" s="299"/>
      <c r="B4278" s="61" t="s">
        <v>63</v>
      </c>
      <c r="C4278" s="62">
        <v>44247</v>
      </c>
      <c r="D4278" s="61"/>
      <c r="E4278" s="61"/>
      <c r="F4278" s="300"/>
    </row>
    <row r="4279" spans="1:6" hidden="1" x14ac:dyDescent="0.25">
      <c r="A4279" s="299" t="s">
        <v>580</v>
      </c>
      <c r="B4279" s="61" t="s">
        <v>576</v>
      </c>
      <c r="C4279" s="62"/>
      <c r="D4279" s="61" t="s">
        <v>577</v>
      </c>
      <c r="E4279" s="61" t="s">
        <v>578</v>
      </c>
      <c r="F4279" s="300" t="s">
        <v>579</v>
      </c>
    </row>
    <row r="4280" spans="1:6" hidden="1" x14ac:dyDescent="0.25">
      <c r="A4280" s="833" t="s">
        <v>22</v>
      </c>
      <c r="B4280" s="833"/>
      <c r="C4280" s="833"/>
      <c r="D4280" s="833"/>
      <c r="E4280" s="833"/>
      <c r="F4280" s="833"/>
    </row>
    <row r="4281" spans="1:6" hidden="1" x14ac:dyDescent="0.25">
      <c r="A4281" s="93">
        <v>1</v>
      </c>
      <c r="B4281" s="126" t="s">
        <v>7164</v>
      </c>
      <c r="C4281" s="127" t="s">
        <v>22</v>
      </c>
      <c r="D4281" s="126" t="s">
        <v>20</v>
      </c>
      <c r="E4281" s="126"/>
      <c r="F4281" s="126"/>
    </row>
    <row r="4282" spans="1:6" hidden="1" x14ac:dyDescent="0.25">
      <c r="A4282" s="93">
        <v>2</v>
      </c>
      <c r="B4282" s="126" t="s">
        <v>7194</v>
      </c>
      <c r="C4282" s="127" t="s">
        <v>22</v>
      </c>
      <c r="D4282" s="126" t="s">
        <v>41</v>
      </c>
      <c r="E4282" s="126"/>
      <c r="F4282" s="126"/>
    </row>
    <row r="4283" spans="1:6" hidden="1" x14ac:dyDescent="0.25">
      <c r="A4283" s="93">
        <v>3</v>
      </c>
      <c r="B4283" s="126" t="s">
        <v>7194</v>
      </c>
      <c r="C4283" s="127" t="s">
        <v>22</v>
      </c>
      <c r="D4283" s="126" t="s">
        <v>41</v>
      </c>
      <c r="E4283" s="126"/>
      <c r="F4283" s="126"/>
    </row>
    <row r="4284" spans="1:6" hidden="1" x14ac:dyDescent="0.25">
      <c r="A4284" s="833" t="s">
        <v>13</v>
      </c>
      <c r="B4284" s="833"/>
      <c r="C4284" s="833"/>
      <c r="D4284" s="833"/>
      <c r="E4284" s="833"/>
      <c r="F4284" s="833"/>
    </row>
    <row r="4285" spans="1:6" hidden="1" x14ac:dyDescent="0.25">
      <c r="A4285" s="133">
        <v>1</v>
      </c>
      <c r="B4285" s="126"/>
      <c r="C4285" s="127"/>
      <c r="D4285" s="126"/>
      <c r="E4285" s="321"/>
      <c r="F4285" s="126"/>
    </row>
    <row r="4286" spans="1:6" hidden="1" x14ac:dyDescent="0.25">
      <c r="A4286" s="133">
        <v>2</v>
      </c>
      <c r="B4286" s="126"/>
      <c r="C4286" s="127"/>
      <c r="D4286" s="126"/>
      <c r="E4286" s="126"/>
      <c r="F4286" s="126"/>
    </row>
    <row r="4287" spans="1:6" hidden="1" x14ac:dyDescent="0.25">
      <c r="A4287" s="833" t="s">
        <v>28</v>
      </c>
      <c r="B4287" s="833"/>
      <c r="C4287" s="833"/>
      <c r="D4287" s="833"/>
      <c r="E4287" s="833"/>
      <c r="F4287" s="833"/>
    </row>
    <row r="4288" spans="1:6" hidden="1" x14ac:dyDescent="0.25">
      <c r="A4288" s="93">
        <v>1</v>
      </c>
      <c r="B4288" s="72"/>
      <c r="C4288" s="127"/>
      <c r="D4288" s="126"/>
      <c r="E4288" s="126"/>
      <c r="F4288" s="126"/>
    </row>
    <row r="4289" spans="1:6" hidden="1" x14ac:dyDescent="0.25">
      <c r="A4289" s="93">
        <v>2</v>
      </c>
      <c r="B4289" s="72"/>
      <c r="C4289" s="127"/>
      <c r="D4289" s="126"/>
      <c r="E4289" s="22"/>
      <c r="F4289" s="476"/>
    </row>
    <row r="4290" spans="1:6" hidden="1" x14ac:dyDescent="0.25">
      <c r="A4290" s="830" t="s">
        <v>17</v>
      </c>
      <c r="B4290" s="831"/>
      <c r="C4290" s="831"/>
      <c r="D4290" s="831"/>
      <c r="E4290" s="831"/>
      <c r="F4290" s="832"/>
    </row>
    <row r="4291" spans="1:6" hidden="1" x14ac:dyDescent="0.25">
      <c r="A4291" s="93">
        <v>1</v>
      </c>
      <c r="B4291" s="85"/>
      <c r="C4291" s="85"/>
      <c r="D4291" s="85"/>
      <c r="E4291" s="85"/>
      <c r="F4291" s="85"/>
    </row>
    <row r="4292" spans="1:6" hidden="1" x14ac:dyDescent="0.25">
      <c r="A4292" s="85"/>
      <c r="B4292" s="85"/>
      <c r="C4292" s="85"/>
      <c r="D4292" s="85"/>
      <c r="E4292" s="85"/>
      <c r="F4292" s="85"/>
    </row>
    <row r="4293" spans="1:6" hidden="1" x14ac:dyDescent="0.25">
      <c r="A4293" s="827" t="s">
        <v>890</v>
      </c>
      <c r="B4293" s="828"/>
      <c r="C4293" s="828"/>
      <c r="D4293" s="828"/>
      <c r="E4293" s="828"/>
      <c r="F4293" s="829"/>
    </row>
    <row r="4294" spans="1:6" hidden="1" x14ac:dyDescent="0.25">
      <c r="A4294" s="93">
        <v>1</v>
      </c>
      <c r="B4294" s="85"/>
      <c r="C4294" s="85"/>
      <c r="D4294" s="85"/>
      <c r="E4294" s="85"/>
      <c r="F4294" s="85"/>
    </row>
    <row r="4295" spans="1:6" hidden="1" x14ac:dyDescent="0.25">
      <c r="A4295" s="93">
        <v>2</v>
      </c>
      <c r="B4295" s="85"/>
      <c r="C4295" s="85"/>
      <c r="D4295" s="85"/>
      <c r="E4295" s="85"/>
      <c r="F4295" s="85"/>
    </row>
    <row r="4296" spans="1:6" hidden="1" x14ac:dyDescent="0.25">
      <c r="A4296" s="830" t="s">
        <v>72</v>
      </c>
      <c r="B4296" s="831"/>
      <c r="C4296" s="831"/>
      <c r="D4296" s="831"/>
      <c r="E4296" s="831"/>
      <c r="F4296" s="832"/>
    </row>
    <row r="4297" spans="1:6" hidden="1" x14ac:dyDescent="0.25">
      <c r="A4297" s="93">
        <v>1</v>
      </c>
      <c r="B4297" s="85"/>
      <c r="C4297" s="85"/>
      <c r="D4297" s="85"/>
      <c r="E4297" s="85"/>
      <c r="F4297" s="85"/>
    </row>
    <row r="4298" spans="1:6" hidden="1" x14ac:dyDescent="0.25">
      <c r="A4298" s="85"/>
      <c r="B4298" s="85"/>
      <c r="C4298" s="85"/>
      <c r="D4298" s="85"/>
      <c r="E4298" s="85"/>
      <c r="F4298" s="85"/>
    </row>
    <row r="4299" spans="1:6" hidden="1" x14ac:dyDescent="0.25">
      <c r="A4299" s="830" t="s">
        <v>21</v>
      </c>
      <c r="B4299" s="831"/>
      <c r="C4299" s="831"/>
      <c r="D4299" s="831"/>
      <c r="E4299" s="831"/>
      <c r="F4299" s="832"/>
    </row>
    <row r="4300" spans="1:6" hidden="1" x14ac:dyDescent="0.25">
      <c r="A4300" s="93">
        <v>1</v>
      </c>
      <c r="B4300" s="85" t="s">
        <v>7191</v>
      </c>
      <c r="C4300" s="85" t="s">
        <v>21</v>
      </c>
      <c r="D4300" s="85" t="s">
        <v>9</v>
      </c>
      <c r="E4300" s="85"/>
      <c r="F4300" s="85"/>
    </row>
    <row r="4301" spans="1:6" hidden="1" x14ac:dyDescent="0.25">
      <c r="A4301" s="93">
        <v>2</v>
      </c>
      <c r="B4301" s="85" t="s">
        <v>595</v>
      </c>
      <c r="C4301" s="85" t="s">
        <v>21</v>
      </c>
      <c r="D4301" s="85" t="s">
        <v>9</v>
      </c>
      <c r="E4301" s="85"/>
      <c r="F4301" s="85"/>
    </row>
    <row r="4302" spans="1:6" hidden="1" x14ac:dyDescent="0.25">
      <c r="A4302" s="93"/>
      <c r="B4302" s="85"/>
      <c r="C4302" s="85"/>
      <c r="D4302" s="85"/>
      <c r="E4302" s="85"/>
      <c r="F4302" s="85"/>
    </row>
    <row r="4303" spans="1:6" hidden="1" x14ac:dyDescent="0.25">
      <c r="A4303" s="93"/>
      <c r="B4303" s="85"/>
      <c r="C4303" s="85"/>
      <c r="D4303" s="85"/>
      <c r="E4303" s="85"/>
      <c r="F4303" s="85"/>
    </row>
    <row r="4304" spans="1:6" hidden="1" x14ac:dyDescent="0.25"/>
    <row r="4305" spans="1:6" hidden="1" x14ac:dyDescent="0.25"/>
    <row r="4306" spans="1:6" hidden="1" x14ac:dyDescent="0.25"/>
    <row r="4307" spans="1:6" hidden="1" x14ac:dyDescent="0.25"/>
    <row r="4308" spans="1:6" hidden="1" x14ac:dyDescent="0.25"/>
    <row r="4309" spans="1:6" hidden="1" x14ac:dyDescent="0.25"/>
    <row r="4310" spans="1:6" hidden="1" x14ac:dyDescent="0.25">
      <c r="A4310" s="189"/>
      <c r="B4310" s="190" t="s">
        <v>591</v>
      </c>
      <c r="C4310" s="191" t="s">
        <v>6973</v>
      </c>
      <c r="D4310" s="190"/>
      <c r="E4310" s="190"/>
      <c r="F4310" s="192"/>
    </row>
    <row r="4311" spans="1:6" hidden="1" x14ac:dyDescent="0.25">
      <c r="A4311" s="193" t="s">
        <v>580</v>
      </c>
      <c r="B4311" s="194" t="s">
        <v>576</v>
      </c>
      <c r="C4311" s="195"/>
      <c r="D4311" s="194" t="s">
        <v>577</v>
      </c>
      <c r="E4311" s="194" t="s">
        <v>1422</v>
      </c>
      <c r="F4311" s="196" t="s">
        <v>579</v>
      </c>
    </row>
    <row r="4312" spans="1:6" hidden="1" x14ac:dyDescent="0.25">
      <c r="A4312" s="833" t="s">
        <v>22</v>
      </c>
      <c r="B4312" s="833"/>
      <c r="C4312" s="833"/>
      <c r="D4312" s="833"/>
      <c r="E4312" s="833"/>
      <c r="F4312" s="833"/>
    </row>
    <row r="4313" spans="1:6" hidden="1" x14ac:dyDescent="0.25">
      <c r="A4313" s="93">
        <v>1</v>
      </c>
      <c r="B4313" s="126" t="s">
        <v>2347</v>
      </c>
      <c r="C4313" s="127" t="s">
        <v>22</v>
      </c>
      <c r="D4313" s="126" t="s">
        <v>9</v>
      </c>
      <c r="E4313" s="126"/>
      <c r="F4313" s="126"/>
    </row>
    <row r="4314" spans="1:6" hidden="1" x14ac:dyDescent="0.25">
      <c r="A4314" s="93">
        <v>2</v>
      </c>
      <c r="B4314" s="126"/>
      <c r="C4314" s="127"/>
      <c r="D4314" s="126"/>
      <c r="E4314" s="126"/>
      <c r="F4314" s="126"/>
    </row>
    <row r="4315" spans="1:6" hidden="1" x14ac:dyDescent="0.25">
      <c r="A4315" s="93">
        <v>3</v>
      </c>
      <c r="B4315" s="126"/>
      <c r="C4315" s="127"/>
      <c r="D4315" s="126"/>
      <c r="E4315" s="126"/>
      <c r="F4315" s="126"/>
    </row>
    <row r="4316" spans="1:6" hidden="1" x14ac:dyDescent="0.25">
      <c r="A4316" s="833" t="s">
        <v>13</v>
      </c>
      <c r="B4316" s="833"/>
      <c r="C4316" s="833"/>
      <c r="D4316" s="833"/>
      <c r="E4316" s="833"/>
      <c r="F4316" s="833"/>
    </row>
    <row r="4317" spans="1:6" hidden="1" x14ac:dyDescent="0.25">
      <c r="A4317" s="133">
        <v>1</v>
      </c>
      <c r="B4317" s="126"/>
      <c r="C4317" s="127"/>
      <c r="D4317" s="126"/>
      <c r="E4317" s="321"/>
      <c r="F4317" s="126"/>
    </row>
    <row r="4318" spans="1:6" hidden="1" x14ac:dyDescent="0.25">
      <c r="A4318" s="133">
        <v>2</v>
      </c>
      <c r="B4318" s="126"/>
      <c r="C4318" s="127"/>
      <c r="D4318" s="126"/>
      <c r="E4318" s="126"/>
      <c r="F4318" s="126"/>
    </row>
    <row r="4319" spans="1:6" hidden="1" x14ac:dyDescent="0.25">
      <c r="A4319" s="833" t="s">
        <v>28</v>
      </c>
      <c r="B4319" s="833"/>
      <c r="C4319" s="833"/>
      <c r="D4319" s="833"/>
      <c r="E4319" s="833"/>
      <c r="F4319" s="833"/>
    </row>
    <row r="4320" spans="1:6" hidden="1" x14ac:dyDescent="0.25">
      <c r="A4320" s="93">
        <v>1</v>
      </c>
      <c r="B4320" s="72"/>
      <c r="C4320" s="127"/>
      <c r="D4320" s="126"/>
      <c r="E4320" s="126"/>
      <c r="F4320" s="126"/>
    </row>
    <row r="4321" spans="1:6" hidden="1" x14ac:dyDescent="0.25">
      <c r="A4321" s="93">
        <v>2</v>
      </c>
      <c r="B4321" s="72"/>
      <c r="C4321" s="127"/>
      <c r="D4321" s="126"/>
      <c r="E4321" s="22"/>
      <c r="F4321" s="476"/>
    </row>
    <row r="4322" spans="1:6" hidden="1" x14ac:dyDescent="0.25">
      <c r="A4322" s="830" t="s">
        <v>17</v>
      </c>
      <c r="B4322" s="831"/>
      <c r="C4322" s="831"/>
      <c r="D4322" s="831"/>
      <c r="E4322" s="831"/>
      <c r="F4322" s="832"/>
    </row>
    <row r="4323" spans="1:6" hidden="1" x14ac:dyDescent="0.25">
      <c r="A4323" s="93">
        <v>1</v>
      </c>
      <c r="B4323" s="85"/>
      <c r="C4323" s="85"/>
      <c r="D4323" s="85"/>
      <c r="E4323" s="85"/>
      <c r="F4323" s="85"/>
    </row>
    <row r="4324" spans="1:6" hidden="1" x14ac:dyDescent="0.25">
      <c r="A4324" s="85"/>
      <c r="B4324" s="85"/>
      <c r="C4324" s="85"/>
      <c r="D4324" s="85"/>
      <c r="E4324" s="85"/>
      <c r="F4324" s="85"/>
    </row>
    <row r="4325" spans="1:6" hidden="1" x14ac:dyDescent="0.25">
      <c r="A4325" s="827" t="s">
        <v>890</v>
      </c>
      <c r="B4325" s="828"/>
      <c r="C4325" s="828"/>
      <c r="D4325" s="828"/>
      <c r="E4325" s="828"/>
      <c r="F4325" s="829"/>
    </row>
    <row r="4326" spans="1:6" hidden="1" x14ac:dyDescent="0.25">
      <c r="A4326" s="93">
        <v>1</v>
      </c>
      <c r="B4326" s="85" t="s">
        <v>7193</v>
      </c>
      <c r="C4326" s="85" t="s">
        <v>890</v>
      </c>
      <c r="D4326" s="85" t="s">
        <v>155</v>
      </c>
      <c r="E4326" s="85"/>
      <c r="F4326" s="85"/>
    </row>
    <row r="4327" spans="1:6" hidden="1" x14ac:dyDescent="0.25">
      <c r="A4327" s="93">
        <v>2</v>
      </c>
      <c r="B4327" s="85"/>
      <c r="C4327" s="85"/>
      <c r="D4327" s="85"/>
      <c r="E4327" s="85"/>
      <c r="F4327" s="85"/>
    </row>
    <row r="4328" spans="1:6" hidden="1" x14ac:dyDescent="0.25">
      <c r="A4328" s="830" t="s">
        <v>72</v>
      </c>
      <c r="B4328" s="831"/>
      <c r="C4328" s="831"/>
      <c r="D4328" s="831"/>
      <c r="E4328" s="831"/>
      <c r="F4328" s="832"/>
    </row>
    <row r="4329" spans="1:6" hidden="1" x14ac:dyDescent="0.25">
      <c r="A4329" s="93">
        <v>1</v>
      </c>
      <c r="B4329" s="85"/>
      <c r="C4329" s="85"/>
      <c r="D4329" s="85"/>
      <c r="E4329" s="85"/>
      <c r="F4329" s="85"/>
    </row>
    <row r="4330" spans="1:6" hidden="1" x14ac:dyDescent="0.25">
      <c r="A4330" s="85"/>
      <c r="B4330" s="85"/>
      <c r="C4330" s="85"/>
      <c r="D4330" s="85"/>
      <c r="E4330" s="85"/>
      <c r="F4330" s="85"/>
    </row>
    <row r="4331" spans="1:6" hidden="1" x14ac:dyDescent="0.25">
      <c r="A4331" s="830" t="s">
        <v>21</v>
      </c>
      <c r="B4331" s="831"/>
      <c r="C4331" s="831"/>
      <c r="D4331" s="831"/>
      <c r="E4331" s="831"/>
      <c r="F4331" s="832"/>
    </row>
    <row r="4332" spans="1:6" hidden="1" x14ac:dyDescent="0.25">
      <c r="A4332" s="93">
        <v>1</v>
      </c>
      <c r="B4332" s="85" t="s">
        <v>4620</v>
      </c>
      <c r="C4332" s="85" t="s">
        <v>21</v>
      </c>
      <c r="D4332" s="85" t="s">
        <v>385</v>
      </c>
      <c r="E4332" s="85"/>
      <c r="F4332" s="85"/>
    </row>
    <row r="4333" spans="1:6" hidden="1" x14ac:dyDescent="0.25">
      <c r="A4333" s="93">
        <v>2</v>
      </c>
      <c r="B4333" s="85"/>
      <c r="C4333" s="85"/>
      <c r="D4333" s="85"/>
      <c r="E4333" s="85"/>
      <c r="F4333" s="85"/>
    </row>
    <row r="4334" spans="1:6" hidden="1" x14ac:dyDescent="0.25">
      <c r="A4334" s="93"/>
      <c r="B4334" s="85"/>
      <c r="C4334" s="85"/>
      <c r="D4334" s="85"/>
      <c r="E4334" s="85"/>
      <c r="F4334" s="85"/>
    </row>
    <row r="4335" spans="1:6" hidden="1" x14ac:dyDescent="0.25">
      <c r="A4335" s="93"/>
      <c r="B4335" s="85"/>
      <c r="C4335" s="85"/>
      <c r="D4335" s="85"/>
      <c r="E4335" s="85"/>
      <c r="F4335" s="85"/>
    </row>
    <row r="4336" spans="1:6" hidden="1" x14ac:dyDescent="0.25"/>
    <row r="4337" spans="1:6" hidden="1" x14ac:dyDescent="0.25"/>
    <row r="4338" spans="1:6" hidden="1" x14ac:dyDescent="0.25"/>
    <row r="4339" spans="1:6" hidden="1" x14ac:dyDescent="0.25"/>
    <row r="4340" spans="1:6" hidden="1" x14ac:dyDescent="0.25"/>
    <row r="4341" spans="1:6" hidden="1" x14ac:dyDescent="0.25">
      <c r="A4341" s="299"/>
      <c r="B4341" s="61" t="s">
        <v>63</v>
      </c>
      <c r="C4341" s="62">
        <v>44254</v>
      </c>
      <c r="D4341" s="61"/>
      <c r="E4341" s="61"/>
      <c r="F4341" s="300"/>
    </row>
    <row r="4342" spans="1:6" hidden="1" x14ac:dyDescent="0.25">
      <c r="A4342" s="299" t="s">
        <v>580</v>
      </c>
      <c r="B4342" s="61" t="s">
        <v>576</v>
      </c>
      <c r="C4342" s="62"/>
      <c r="D4342" s="61" t="s">
        <v>577</v>
      </c>
      <c r="E4342" s="61" t="s">
        <v>578</v>
      </c>
      <c r="F4342" s="300" t="s">
        <v>579</v>
      </c>
    </row>
    <row r="4343" spans="1:6" hidden="1" x14ac:dyDescent="0.25">
      <c r="A4343" s="833" t="s">
        <v>22</v>
      </c>
      <c r="B4343" s="833"/>
      <c r="C4343" s="833"/>
      <c r="D4343" s="833"/>
      <c r="E4343" s="833"/>
      <c r="F4343" s="833"/>
    </row>
    <row r="4344" spans="1:6" hidden="1" x14ac:dyDescent="0.25">
      <c r="A4344" s="93">
        <v>1</v>
      </c>
      <c r="B4344" s="126" t="s">
        <v>7272</v>
      </c>
      <c r="C4344" s="127" t="s">
        <v>22</v>
      </c>
      <c r="D4344" s="126" t="s">
        <v>20</v>
      </c>
      <c r="E4344" s="126"/>
      <c r="F4344" s="126"/>
    </row>
    <row r="4345" spans="1:6" hidden="1" x14ac:dyDescent="0.25">
      <c r="A4345" s="93">
        <v>2</v>
      </c>
      <c r="B4345" s="126" t="s">
        <v>7275</v>
      </c>
      <c r="C4345" s="127" t="s">
        <v>22</v>
      </c>
      <c r="D4345" s="126" t="s">
        <v>20</v>
      </c>
      <c r="E4345" s="126"/>
      <c r="F4345" s="126"/>
    </row>
    <row r="4346" spans="1:6" hidden="1" x14ac:dyDescent="0.25">
      <c r="A4346" s="93">
        <v>3</v>
      </c>
      <c r="B4346" s="126"/>
      <c r="C4346" s="127"/>
      <c r="D4346" s="126"/>
      <c r="E4346" s="126"/>
      <c r="F4346" s="126"/>
    </row>
    <row r="4347" spans="1:6" hidden="1" x14ac:dyDescent="0.25">
      <c r="A4347" s="833" t="s">
        <v>13</v>
      </c>
      <c r="B4347" s="833"/>
      <c r="C4347" s="833"/>
      <c r="D4347" s="833"/>
      <c r="E4347" s="833"/>
      <c r="F4347" s="833"/>
    </row>
    <row r="4348" spans="1:6" hidden="1" x14ac:dyDescent="0.25">
      <c r="A4348" s="133">
        <v>1</v>
      </c>
      <c r="B4348" s="126"/>
      <c r="C4348" s="127"/>
      <c r="D4348" s="126"/>
      <c r="E4348" s="321"/>
      <c r="F4348" s="126"/>
    </row>
    <row r="4349" spans="1:6" hidden="1" x14ac:dyDescent="0.25">
      <c r="A4349" s="133">
        <v>2</v>
      </c>
      <c r="B4349" s="126"/>
      <c r="C4349" s="127"/>
      <c r="D4349" s="126"/>
      <c r="E4349" s="126"/>
      <c r="F4349" s="126"/>
    </row>
    <row r="4350" spans="1:6" hidden="1" x14ac:dyDescent="0.25">
      <c r="A4350" s="833" t="s">
        <v>28</v>
      </c>
      <c r="B4350" s="833"/>
      <c r="C4350" s="833"/>
      <c r="D4350" s="833"/>
      <c r="E4350" s="833"/>
      <c r="F4350" s="833"/>
    </row>
    <row r="4351" spans="1:6" hidden="1" x14ac:dyDescent="0.25">
      <c r="A4351" s="93">
        <v>1</v>
      </c>
      <c r="B4351" s="72"/>
      <c r="C4351" s="127"/>
      <c r="D4351" s="126"/>
      <c r="E4351" s="126"/>
      <c r="F4351" s="126"/>
    </row>
    <row r="4352" spans="1:6" hidden="1" x14ac:dyDescent="0.25">
      <c r="A4352" s="93">
        <v>2</v>
      </c>
      <c r="B4352" s="72"/>
      <c r="C4352" s="127"/>
      <c r="D4352" s="126"/>
      <c r="E4352" s="22"/>
      <c r="F4352" s="476"/>
    </row>
    <row r="4353" spans="1:6" hidden="1" x14ac:dyDescent="0.25">
      <c r="A4353" s="830" t="s">
        <v>17</v>
      </c>
      <c r="B4353" s="831"/>
      <c r="C4353" s="831"/>
      <c r="D4353" s="831"/>
      <c r="E4353" s="831"/>
      <c r="F4353" s="832"/>
    </row>
    <row r="4354" spans="1:6" hidden="1" x14ac:dyDescent="0.25">
      <c r="A4354" s="93">
        <v>1</v>
      </c>
      <c r="B4354" s="85"/>
      <c r="C4354" s="85"/>
      <c r="D4354" s="85"/>
      <c r="E4354" s="85"/>
      <c r="F4354" s="85"/>
    </row>
    <row r="4355" spans="1:6" hidden="1" x14ac:dyDescent="0.25">
      <c r="A4355" s="85"/>
      <c r="B4355" s="85"/>
      <c r="C4355" s="85"/>
      <c r="D4355" s="85"/>
      <c r="E4355" s="85"/>
      <c r="F4355" s="85"/>
    </row>
    <row r="4356" spans="1:6" hidden="1" x14ac:dyDescent="0.25">
      <c r="A4356" s="827" t="s">
        <v>890</v>
      </c>
      <c r="B4356" s="828"/>
      <c r="C4356" s="828"/>
      <c r="D4356" s="828"/>
      <c r="E4356" s="828"/>
      <c r="F4356" s="829"/>
    </row>
    <row r="4357" spans="1:6" hidden="1" x14ac:dyDescent="0.25">
      <c r="A4357" s="93">
        <v>1</v>
      </c>
      <c r="B4357" s="85"/>
      <c r="C4357" s="85"/>
      <c r="D4357" s="85"/>
      <c r="E4357" s="85"/>
      <c r="F4357" s="85"/>
    </row>
    <row r="4358" spans="1:6" hidden="1" x14ac:dyDescent="0.25">
      <c r="A4358" s="93">
        <v>2</v>
      </c>
      <c r="B4358" s="85"/>
      <c r="C4358" s="85"/>
      <c r="D4358" s="85"/>
      <c r="E4358" s="85"/>
      <c r="F4358" s="85"/>
    </row>
    <row r="4359" spans="1:6" hidden="1" x14ac:dyDescent="0.25">
      <c r="A4359" s="830" t="s">
        <v>72</v>
      </c>
      <c r="B4359" s="831"/>
      <c r="C4359" s="831"/>
      <c r="D4359" s="831"/>
      <c r="E4359" s="831"/>
      <c r="F4359" s="832"/>
    </row>
    <row r="4360" spans="1:6" hidden="1" x14ac:dyDescent="0.25">
      <c r="A4360" s="93">
        <v>1</v>
      </c>
      <c r="B4360" s="85"/>
      <c r="C4360" s="85"/>
      <c r="D4360" s="85"/>
      <c r="E4360" s="85"/>
      <c r="F4360" s="85"/>
    </row>
    <row r="4361" spans="1:6" hidden="1" x14ac:dyDescent="0.25">
      <c r="A4361" s="85"/>
      <c r="B4361" s="85"/>
      <c r="C4361" s="85"/>
      <c r="D4361" s="85"/>
      <c r="E4361" s="85"/>
      <c r="F4361" s="85"/>
    </row>
    <row r="4362" spans="1:6" hidden="1" x14ac:dyDescent="0.25">
      <c r="A4362" s="830" t="s">
        <v>21</v>
      </c>
      <c r="B4362" s="831"/>
      <c r="C4362" s="831"/>
      <c r="D4362" s="831"/>
      <c r="E4362" s="831"/>
      <c r="F4362" s="832"/>
    </row>
    <row r="4363" spans="1:6" hidden="1" x14ac:dyDescent="0.25">
      <c r="A4363" s="93">
        <v>1</v>
      </c>
      <c r="B4363" s="85" t="s">
        <v>6107</v>
      </c>
      <c r="C4363" s="85" t="s">
        <v>21</v>
      </c>
      <c r="D4363" s="85" t="s">
        <v>12</v>
      </c>
      <c r="E4363" s="85"/>
      <c r="F4363" s="85"/>
    </row>
    <row r="4364" spans="1:6" hidden="1" x14ac:dyDescent="0.25">
      <c r="A4364" s="93">
        <v>2</v>
      </c>
      <c r="B4364" s="85" t="s">
        <v>7248</v>
      </c>
      <c r="C4364" s="85" t="s">
        <v>21</v>
      </c>
      <c r="D4364" s="85" t="s">
        <v>9</v>
      </c>
      <c r="E4364" s="85"/>
      <c r="F4364" s="85"/>
    </row>
    <row r="4365" spans="1:6" hidden="1" x14ac:dyDescent="0.25">
      <c r="A4365" s="93">
        <v>3</v>
      </c>
      <c r="B4365" s="85" t="s">
        <v>7278</v>
      </c>
      <c r="C4365" s="85" t="s">
        <v>21</v>
      </c>
      <c r="D4365" s="85" t="s">
        <v>155</v>
      </c>
      <c r="E4365" s="85"/>
      <c r="F4365" s="85"/>
    </row>
    <row r="4366" spans="1:6" hidden="1" x14ac:dyDescent="0.25">
      <c r="A4366" s="93"/>
      <c r="B4366" s="85"/>
      <c r="C4366" s="85"/>
      <c r="D4366" s="85"/>
      <c r="E4366" s="85"/>
      <c r="F4366" s="85"/>
    </row>
    <row r="4367" spans="1:6" hidden="1" x14ac:dyDescent="0.25">
      <c r="A4367" s="247"/>
      <c r="B4367" s="117"/>
      <c r="C4367" s="117"/>
      <c r="D4367" s="117"/>
      <c r="E4367" s="117"/>
      <c r="F4367" s="117"/>
    </row>
    <row r="4368" spans="1:6" hidden="1" x14ac:dyDescent="0.25">
      <c r="A4368" s="247"/>
      <c r="B4368" s="117"/>
      <c r="C4368" s="117"/>
      <c r="D4368" s="117"/>
      <c r="E4368" s="117"/>
      <c r="F4368" s="117"/>
    </row>
    <row r="4369" spans="1:6" hidden="1" x14ac:dyDescent="0.25">
      <c r="A4369" s="247"/>
      <c r="B4369" s="117"/>
      <c r="C4369" s="117"/>
      <c r="D4369" s="117"/>
      <c r="E4369" s="117"/>
      <c r="F4369" s="117"/>
    </row>
    <row r="4370" spans="1:6" hidden="1" x14ac:dyDescent="0.25"/>
    <row r="4371" spans="1:6" hidden="1" x14ac:dyDescent="0.25">
      <c r="A4371" s="189"/>
      <c r="B4371" s="190" t="s">
        <v>591</v>
      </c>
      <c r="C4371" s="191">
        <v>44258</v>
      </c>
      <c r="D4371" s="190"/>
      <c r="E4371" s="190"/>
      <c r="F4371" s="192"/>
    </row>
    <row r="4372" spans="1:6" hidden="1" x14ac:dyDescent="0.25">
      <c r="A4372" s="189" t="s">
        <v>580</v>
      </c>
      <c r="B4372" s="190" t="s">
        <v>576</v>
      </c>
      <c r="C4372" s="191"/>
      <c r="D4372" s="190" t="s">
        <v>577</v>
      </c>
      <c r="E4372" s="190" t="s">
        <v>578</v>
      </c>
      <c r="F4372" s="192" t="s">
        <v>579</v>
      </c>
    </row>
    <row r="4373" spans="1:6" hidden="1" x14ac:dyDescent="0.25">
      <c r="A4373" s="833" t="s">
        <v>22</v>
      </c>
      <c r="B4373" s="833"/>
      <c r="C4373" s="833"/>
      <c r="D4373" s="833"/>
      <c r="E4373" s="833"/>
      <c r="F4373" s="833"/>
    </row>
    <row r="4374" spans="1:6" hidden="1" x14ac:dyDescent="0.25">
      <c r="A4374" s="93">
        <v>1</v>
      </c>
      <c r="B4374" s="126"/>
      <c r="C4374" s="127"/>
      <c r="D4374" s="126"/>
      <c r="E4374" s="126"/>
      <c r="F4374" s="126"/>
    </row>
    <row r="4375" spans="1:6" hidden="1" x14ac:dyDescent="0.25">
      <c r="A4375" s="93">
        <v>2</v>
      </c>
      <c r="B4375" s="126"/>
      <c r="C4375" s="127"/>
      <c r="D4375" s="126"/>
      <c r="E4375" s="126"/>
      <c r="F4375" s="126"/>
    </row>
    <row r="4376" spans="1:6" hidden="1" x14ac:dyDescent="0.25">
      <c r="A4376" s="93">
        <v>3</v>
      </c>
      <c r="B4376" s="126"/>
      <c r="C4376" s="127"/>
      <c r="D4376" s="126"/>
      <c r="E4376" s="126"/>
      <c r="F4376" s="126"/>
    </row>
    <row r="4377" spans="1:6" hidden="1" x14ac:dyDescent="0.25">
      <c r="A4377" s="833" t="s">
        <v>13</v>
      </c>
      <c r="B4377" s="833"/>
      <c r="C4377" s="833"/>
      <c r="D4377" s="833"/>
      <c r="E4377" s="833"/>
      <c r="F4377" s="833"/>
    </row>
    <row r="4378" spans="1:6" hidden="1" x14ac:dyDescent="0.25">
      <c r="A4378" s="133">
        <v>1</v>
      </c>
      <c r="B4378" s="126" t="s">
        <v>6977</v>
      </c>
      <c r="C4378" s="127" t="s">
        <v>13</v>
      </c>
      <c r="D4378" s="126" t="s">
        <v>9</v>
      </c>
      <c r="E4378" s="321"/>
      <c r="F4378" s="126"/>
    </row>
    <row r="4379" spans="1:6" hidden="1" x14ac:dyDescent="0.25">
      <c r="A4379" s="133">
        <v>2</v>
      </c>
      <c r="B4379" s="126"/>
      <c r="C4379" s="127"/>
      <c r="D4379" s="126"/>
      <c r="E4379" s="126"/>
      <c r="F4379" s="126"/>
    </row>
    <row r="4380" spans="1:6" hidden="1" x14ac:dyDescent="0.25">
      <c r="A4380" s="833" t="s">
        <v>28</v>
      </c>
      <c r="B4380" s="833"/>
      <c r="C4380" s="833"/>
      <c r="D4380" s="833"/>
      <c r="E4380" s="833"/>
      <c r="F4380" s="833"/>
    </row>
    <row r="4381" spans="1:6" hidden="1" x14ac:dyDescent="0.25">
      <c r="A4381" s="93">
        <v>1</v>
      </c>
      <c r="B4381" s="72"/>
      <c r="C4381" s="127"/>
      <c r="D4381" s="126"/>
      <c r="E4381" s="126"/>
      <c r="F4381" s="126"/>
    </row>
    <row r="4382" spans="1:6" hidden="1" x14ac:dyDescent="0.25">
      <c r="A4382" s="93">
        <v>2</v>
      </c>
      <c r="B4382" s="72"/>
      <c r="C4382" s="127"/>
      <c r="D4382" s="126"/>
      <c r="E4382" s="22"/>
      <c r="F4382" s="483"/>
    </row>
    <row r="4383" spans="1:6" hidden="1" x14ac:dyDescent="0.25">
      <c r="A4383" s="830" t="s">
        <v>17</v>
      </c>
      <c r="B4383" s="831"/>
      <c r="C4383" s="831"/>
      <c r="D4383" s="831"/>
      <c r="E4383" s="831"/>
      <c r="F4383" s="832"/>
    </row>
    <row r="4384" spans="1:6" hidden="1" x14ac:dyDescent="0.25">
      <c r="A4384" s="93">
        <v>1</v>
      </c>
      <c r="B4384" s="85"/>
      <c r="C4384" s="85"/>
      <c r="D4384" s="85"/>
      <c r="E4384" s="85"/>
      <c r="F4384" s="85"/>
    </row>
    <row r="4385" spans="1:6" hidden="1" x14ac:dyDescent="0.25">
      <c r="A4385" s="85"/>
      <c r="B4385" s="85"/>
      <c r="C4385" s="85"/>
      <c r="D4385" s="85"/>
      <c r="E4385" s="85"/>
      <c r="F4385" s="85"/>
    </row>
    <row r="4386" spans="1:6" hidden="1" x14ac:dyDescent="0.25">
      <c r="A4386" s="827" t="s">
        <v>890</v>
      </c>
      <c r="B4386" s="828"/>
      <c r="C4386" s="828"/>
      <c r="D4386" s="828"/>
      <c r="E4386" s="828"/>
      <c r="F4386" s="829"/>
    </row>
    <row r="4387" spans="1:6" hidden="1" x14ac:dyDescent="0.25">
      <c r="A4387" s="93">
        <v>1</v>
      </c>
      <c r="B4387" s="85" t="s">
        <v>7279</v>
      </c>
      <c r="C4387" s="85" t="s">
        <v>890</v>
      </c>
      <c r="D4387" s="85" t="s">
        <v>20</v>
      </c>
      <c r="E4387" s="85"/>
      <c r="F4387" s="85"/>
    </row>
    <row r="4388" spans="1:6" hidden="1" x14ac:dyDescent="0.25">
      <c r="A4388" s="93">
        <v>2</v>
      </c>
      <c r="B4388" s="85" t="s">
        <v>7300</v>
      </c>
      <c r="C4388" s="85" t="s">
        <v>890</v>
      </c>
      <c r="D4388" s="85" t="s">
        <v>9</v>
      </c>
      <c r="E4388" s="85"/>
      <c r="F4388" s="85"/>
    </row>
    <row r="4389" spans="1:6" hidden="1" x14ac:dyDescent="0.25">
      <c r="A4389" s="830" t="s">
        <v>72</v>
      </c>
      <c r="B4389" s="831"/>
      <c r="C4389" s="831"/>
      <c r="D4389" s="831"/>
      <c r="E4389" s="831"/>
      <c r="F4389" s="832"/>
    </row>
    <row r="4390" spans="1:6" hidden="1" x14ac:dyDescent="0.25">
      <c r="A4390" s="93">
        <v>1</v>
      </c>
      <c r="B4390" s="85"/>
      <c r="C4390" s="85"/>
      <c r="D4390" s="85"/>
      <c r="E4390" s="85"/>
      <c r="F4390" s="85"/>
    </row>
    <row r="4391" spans="1:6" hidden="1" x14ac:dyDescent="0.25">
      <c r="A4391" s="85"/>
      <c r="B4391" s="85"/>
      <c r="C4391" s="85"/>
      <c r="D4391" s="85"/>
      <c r="E4391" s="85"/>
      <c r="F4391" s="85"/>
    </row>
    <row r="4392" spans="1:6" hidden="1" x14ac:dyDescent="0.25">
      <c r="A4392" s="830" t="s">
        <v>21</v>
      </c>
      <c r="B4392" s="831"/>
      <c r="C4392" s="831"/>
      <c r="D4392" s="831"/>
      <c r="E4392" s="831"/>
      <c r="F4392" s="832"/>
    </row>
    <row r="4393" spans="1:6" hidden="1" x14ac:dyDescent="0.25">
      <c r="A4393" s="93">
        <v>1</v>
      </c>
      <c r="B4393" s="85" t="s">
        <v>7304</v>
      </c>
      <c r="C4393" s="85" t="s">
        <v>21</v>
      </c>
      <c r="D4393" s="85" t="s">
        <v>20</v>
      </c>
      <c r="E4393" s="85"/>
      <c r="F4393" s="85"/>
    </row>
    <row r="4394" spans="1:6" hidden="1" x14ac:dyDescent="0.25">
      <c r="A4394" s="93">
        <v>2</v>
      </c>
      <c r="B4394" s="85"/>
      <c r="C4394" s="85"/>
      <c r="D4394" s="85"/>
      <c r="E4394" s="85"/>
      <c r="F4394" s="85"/>
    </row>
    <row r="4395" spans="1:6" hidden="1" x14ac:dyDescent="0.25">
      <c r="A4395" s="93"/>
      <c r="B4395" s="85"/>
      <c r="C4395" s="85"/>
      <c r="D4395" s="85"/>
      <c r="E4395" s="85"/>
      <c r="F4395" s="85"/>
    </row>
    <row r="4396" spans="1:6" hidden="1" x14ac:dyDescent="0.25">
      <c r="A4396" s="93"/>
      <c r="B4396" s="85"/>
      <c r="C4396" s="85"/>
      <c r="D4396" s="85"/>
      <c r="E4396" s="85"/>
      <c r="F4396" s="85"/>
    </row>
    <row r="4397" spans="1:6" hidden="1" x14ac:dyDescent="0.25"/>
    <row r="4398" spans="1:6" hidden="1" x14ac:dyDescent="0.25"/>
    <row r="4399" spans="1:6" hidden="1" x14ac:dyDescent="0.25"/>
    <row r="4400" spans="1:6" hidden="1" x14ac:dyDescent="0.25"/>
    <row r="4401" spans="1:6" hidden="1" x14ac:dyDescent="0.25"/>
    <row r="4402" spans="1:6" hidden="1" x14ac:dyDescent="0.25"/>
    <row r="4403" spans="1:6" hidden="1" x14ac:dyDescent="0.25"/>
    <row r="4404" spans="1:6" hidden="1" x14ac:dyDescent="0.25"/>
    <row r="4405" spans="1:6" hidden="1" x14ac:dyDescent="0.25"/>
    <row r="4406" spans="1:6" hidden="1" x14ac:dyDescent="0.25"/>
    <row r="4407" spans="1:6" hidden="1" x14ac:dyDescent="0.25">
      <c r="A4407" s="299"/>
      <c r="B4407" s="61" t="s">
        <v>63</v>
      </c>
      <c r="C4407" s="62">
        <v>44261</v>
      </c>
      <c r="D4407" s="61"/>
      <c r="E4407" s="61"/>
      <c r="F4407" s="300"/>
    </row>
    <row r="4408" spans="1:6" hidden="1" x14ac:dyDescent="0.25">
      <c r="A4408" s="299" t="s">
        <v>580</v>
      </c>
      <c r="B4408" s="61" t="s">
        <v>576</v>
      </c>
      <c r="C4408" s="62"/>
      <c r="D4408" s="61" t="s">
        <v>577</v>
      </c>
      <c r="E4408" s="61" t="s">
        <v>578</v>
      </c>
      <c r="F4408" s="300" t="s">
        <v>579</v>
      </c>
    </row>
    <row r="4409" spans="1:6" hidden="1" x14ac:dyDescent="0.25">
      <c r="A4409" s="833" t="s">
        <v>22</v>
      </c>
      <c r="B4409" s="833"/>
      <c r="C4409" s="833"/>
      <c r="D4409" s="833"/>
      <c r="E4409" s="833"/>
      <c r="F4409" s="833"/>
    </row>
    <row r="4410" spans="1:6" hidden="1" x14ac:dyDescent="0.25">
      <c r="A4410" s="93">
        <v>1</v>
      </c>
      <c r="B4410" s="126" t="s">
        <v>7246</v>
      </c>
      <c r="C4410" s="127" t="s">
        <v>22</v>
      </c>
      <c r="D4410" s="126" t="s">
        <v>20</v>
      </c>
      <c r="E4410" s="126"/>
      <c r="F4410" s="126"/>
    </row>
    <row r="4411" spans="1:6" hidden="1" x14ac:dyDescent="0.25">
      <c r="A4411" s="93">
        <v>2</v>
      </c>
      <c r="B4411" s="126" t="s">
        <v>722</v>
      </c>
      <c r="C4411" s="127" t="s">
        <v>22</v>
      </c>
      <c r="D4411" s="126" t="s">
        <v>20</v>
      </c>
      <c r="E4411" s="126"/>
      <c r="F4411" s="126"/>
    </row>
    <row r="4412" spans="1:6" hidden="1" x14ac:dyDescent="0.25">
      <c r="A4412" s="93">
        <v>3</v>
      </c>
      <c r="B4412" s="126" t="s">
        <v>4044</v>
      </c>
      <c r="C4412" s="127" t="s">
        <v>22</v>
      </c>
      <c r="D4412" s="126" t="s">
        <v>20</v>
      </c>
      <c r="E4412" s="126"/>
      <c r="F4412" s="126"/>
    </row>
    <row r="4413" spans="1:6" hidden="1" x14ac:dyDescent="0.25">
      <c r="A4413" s="833" t="s">
        <v>13</v>
      </c>
      <c r="B4413" s="833"/>
      <c r="C4413" s="833"/>
      <c r="D4413" s="833"/>
      <c r="E4413" s="833"/>
      <c r="F4413" s="833"/>
    </row>
    <row r="4414" spans="1:6" hidden="1" x14ac:dyDescent="0.25">
      <c r="A4414" s="133">
        <v>1</v>
      </c>
      <c r="B4414" s="126"/>
      <c r="C4414" s="127"/>
      <c r="D4414" s="126"/>
      <c r="E4414" s="321"/>
      <c r="F4414" s="126"/>
    </row>
    <row r="4415" spans="1:6" hidden="1" x14ac:dyDescent="0.25">
      <c r="A4415" s="133">
        <v>2</v>
      </c>
      <c r="B4415" s="126"/>
      <c r="C4415" s="127"/>
      <c r="D4415" s="126"/>
      <c r="E4415" s="126"/>
      <c r="F4415" s="126"/>
    </row>
    <row r="4416" spans="1:6" hidden="1" x14ac:dyDescent="0.25">
      <c r="A4416" s="833" t="s">
        <v>28</v>
      </c>
      <c r="B4416" s="833"/>
      <c r="C4416" s="833"/>
      <c r="D4416" s="833"/>
      <c r="E4416" s="833"/>
      <c r="F4416" s="833"/>
    </row>
    <row r="4417" spans="1:6" hidden="1" x14ac:dyDescent="0.25">
      <c r="A4417" s="93">
        <v>1</v>
      </c>
      <c r="B4417" s="72"/>
      <c r="C4417" s="127"/>
      <c r="D4417" s="126"/>
      <c r="E4417" s="126"/>
      <c r="F4417" s="126"/>
    </row>
    <row r="4418" spans="1:6" hidden="1" x14ac:dyDescent="0.25">
      <c r="A4418" s="93">
        <v>2</v>
      </c>
      <c r="B4418" s="72"/>
      <c r="C4418" s="127"/>
      <c r="D4418" s="126"/>
      <c r="E4418" s="22"/>
      <c r="F4418" s="480"/>
    </row>
    <row r="4419" spans="1:6" hidden="1" x14ac:dyDescent="0.25">
      <c r="A4419" s="830" t="s">
        <v>17</v>
      </c>
      <c r="B4419" s="831"/>
      <c r="C4419" s="831"/>
      <c r="D4419" s="831"/>
      <c r="E4419" s="831"/>
      <c r="F4419" s="832"/>
    </row>
    <row r="4420" spans="1:6" hidden="1" x14ac:dyDescent="0.25">
      <c r="A4420" s="93">
        <v>1</v>
      </c>
      <c r="B4420" s="85"/>
      <c r="C4420" s="85"/>
      <c r="D4420" s="85"/>
      <c r="E4420" s="85"/>
      <c r="F4420" s="85"/>
    </row>
    <row r="4421" spans="1:6" hidden="1" x14ac:dyDescent="0.25">
      <c r="A4421" s="85"/>
      <c r="B4421" s="85"/>
      <c r="C4421" s="85"/>
      <c r="D4421" s="85"/>
      <c r="E4421" s="85"/>
      <c r="F4421" s="85"/>
    </row>
    <row r="4422" spans="1:6" hidden="1" x14ac:dyDescent="0.25">
      <c r="A4422" s="827" t="s">
        <v>890</v>
      </c>
      <c r="B4422" s="828"/>
      <c r="C4422" s="828"/>
      <c r="D4422" s="828"/>
      <c r="E4422" s="828"/>
      <c r="F4422" s="829"/>
    </row>
    <row r="4423" spans="1:6" hidden="1" x14ac:dyDescent="0.25">
      <c r="A4423" s="93">
        <v>1</v>
      </c>
      <c r="B4423" s="85"/>
      <c r="C4423" s="85"/>
      <c r="D4423" s="85"/>
      <c r="E4423" s="85"/>
      <c r="F4423" s="85"/>
    </row>
    <row r="4424" spans="1:6" hidden="1" x14ac:dyDescent="0.25">
      <c r="A4424" s="93">
        <v>2</v>
      </c>
      <c r="B4424" s="85"/>
      <c r="C4424" s="85"/>
      <c r="D4424" s="85"/>
      <c r="E4424" s="85"/>
      <c r="F4424" s="85"/>
    </row>
    <row r="4425" spans="1:6" hidden="1" x14ac:dyDescent="0.25">
      <c r="A4425" s="830" t="s">
        <v>72</v>
      </c>
      <c r="B4425" s="831"/>
      <c r="C4425" s="831"/>
      <c r="D4425" s="831"/>
      <c r="E4425" s="831"/>
      <c r="F4425" s="832"/>
    </row>
    <row r="4426" spans="1:6" hidden="1" x14ac:dyDescent="0.25">
      <c r="A4426" s="93">
        <v>1</v>
      </c>
      <c r="B4426" s="85"/>
      <c r="C4426" s="85"/>
      <c r="D4426" s="85"/>
      <c r="E4426" s="85"/>
      <c r="F4426" s="85"/>
    </row>
    <row r="4427" spans="1:6" hidden="1" x14ac:dyDescent="0.25">
      <c r="A4427" s="85"/>
      <c r="B4427" s="85"/>
      <c r="C4427" s="85"/>
      <c r="D4427" s="85"/>
      <c r="E4427" s="85"/>
      <c r="F4427" s="85"/>
    </row>
    <row r="4428" spans="1:6" hidden="1" x14ac:dyDescent="0.25">
      <c r="A4428" s="830" t="s">
        <v>21</v>
      </c>
      <c r="B4428" s="831"/>
      <c r="C4428" s="831"/>
      <c r="D4428" s="831"/>
      <c r="E4428" s="831"/>
      <c r="F4428" s="832"/>
    </row>
    <row r="4429" spans="1:6" hidden="1" x14ac:dyDescent="0.25">
      <c r="A4429" s="93">
        <v>1</v>
      </c>
      <c r="B4429" s="85" t="s">
        <v>3584</v>
      </c>
      <c r="C4429" s="85" t="s">
        <v>21</v>
      </c>
      <c r="D4429" s="85" t="s">
        <v>9</v>
      </c>
      <c r="E4429" s="85"/>
      <c r="F4429" s="85"/>
    </row>
    <row r="4430" spans="1:6" hidden="1" x14ac:dyDescent="0.25">
      <c r="A4430" s="93">
        <v>2</v>
      </c>
      <c r="B4430" s="85" t="s">
        <v>7214</v>
      </c>
      <c r="C4430" s="85" t="s">
        <v>21</v>
      </c>
      <c r="D4430" s="85" t="s">
        <v>9</v>
      </c>
      <c r="E4430" s="85"/>
      <c r="F4430" s="85"/>
    </row>
    <row r="4431" spans="1:6" hidden="1" x14ac:dyDescent="0.25">
      <c r="A4431" s="93">
        <v>3</v>
      </c>
      <c r="B4431" s="85" t="s">
        <v>7308</v>
      </c>
      <c r="C4431" s="85" t="s">
        <v>21</v>
      </c>
      <c r="D4431" s="85" t="s">
        <v>20</v>
      </c>
      <c r="E4431" s="85"/>
      <c r="F4431" s="85"/>
    </row>
    <row r="4432" spans="1:6" hidden="1" x14ac:dyDescent="0.25">
      <c r="A4432" s="93">
        <v>4</v>
      </c>
      <c r="B4432" s="85"/>
      <c r="C4432" s="85"/>
      <c r="D4432" s="85"/>
      <c r="E4432" s="85"/>
      <c r="F4432" s="85"/>
    </row>
    <row r="4433" spans="1:6" hidden="1" x14ac:dyDescent="0.25">
      <c r="A4433" s="93">
        <v>5</v>
      </c>
      <c r="B4433" s="85"/>
      <c r="C4433" s="85"/>
      <c r="D4433" s="85"/>
      <c r="E4433" s="85"/>
      <c r="F4433" s="85"/>
    </row>
    <row r="4434" spans="1:6" hidden="1" x14ac:dyDescent="0.25">
      <c r="A4434" s="830" t="s">
        <v>21</v>
      </c>
      <c r="B4434" s="831"/>
      <c r="C4434" s="831"/>
      <c r="D4434" s="831"/>
      <c r="E4434" s="831"/>
      <c r="F4434" s="832"/>
    </row>
    <row r="4435" spans="1:6" hidden="1" x14ac:dyDescent="0.25">
      <c r="A4435" s="93">
        <v>1</v>
      </c>
      <c r="B4435" s="85" t="s">
        <v>2914</v>
      </c>
      <c r="C4435" s="85" t="s">
        <v>5435</v>
      </c>
      <c r="D4435" s="85" t="s">
        <v>7303</v>
      </c>
      <c r="E4435" s="85"/>
      <c r="F4435" s="85"/>
    </row>
    <row r="4436" spans="1:6" hidden="1" x14ac:dyDescent="0.25"/>
    <row r="4437" spans="1:6" hidden="1" x14ac:dyDescent="0.25"/>
    <row r="4438" spans="1:6" hidden="1" x14ac:dyDescent="0.25"/>
    <row r="4439" spans="1:6" hidden="1" x14ac:dyDescent="0.25"/>
    <row r="4440" spans="1:6" hidden="1" x14ac:dyDescent="0.25">
      <c r="A4440" s="189"/>
      <c r="B4440" s="190" t="s">
        <v>591</v>
      </c>
      <c r="C4440" s="191">
        <v>44265</v>
      </c>
      <c r="D4440" s="190"/>
      <c r="E4440" s="190"/>
      <c r="F4440" s="192"/>
    </row>
    <row r="4441" spans="1:6" hidden="1" x14ac:dyDescent="0.25">
      <c r="A4441" s="189" t="s">
        <v>580</v>
      </c>
      <c r="B4441" s="190" t="s">
        <v>576</v>
      </c>
      <c r="C4441" s="191"/>
      <c r="D4441" s="190" t="s">
        <v>577</v>
      </c>
      <c r="E4441" s="190" t="s">
        <v>578</v>
      </c>
      <c r="F4441" s="192" t="s">
        <v>579</v>
      </c>
    </row>
    <row r="4442" spans="1:6" hidden="1" x14ac:dyDescent="0.25">
      <c r="A4442" s="833" t="s">
        <v>22</v>
      </c>
      <c r="B4442" s="833"/>
      <c r="C4442" s="833"/>
      <c r="D4442" s="833"/>
      <c r="E4442" s="833"/>
      <c r="F4442" s="833"/>
    </row>
    <row r="4443" spans="1:6" hidden="1" x14ac:dyDescent="0.25">
      <c r="A4443" s="93">
        <v>1</v>
      </c>
      <c r="B4443" s="126" t="s">
        <v>7361</v>
      </c>
      <c r="C4443" s="127" t="s">
        <v>22</v>
      </c>
      <c r="D4443" s="126" t="s">
        <v>155</v>
      </c>
      <c r="E4443" s="126"/>
      <c r="F4443" s="126"/>
    </row>
    <row r="4444" spans="1:6" hidden="1" x14ac:dyDescent="0.25">
      <c r="A4444" s="93">
        <v>2</v>
      </c>
      <c r="B4444" s="126"/>
      <c r="C4444" s="127"/>
      <c r="D4444" s="126"/>
      <c r="E4444" s="126"/>
      <c r="F4444" s="126"/>
    </row>
    <row r="4445" spans="1:6" hidden="1" x14ac:dyDescent="0.25">
      <c r="A4445" s="93">
        <v>3</v>
      </c>
      <c r="B4445" s="126"/>
      <c r="C4445" s="127"/>
      <c r="D4445" s="126"/>
      <c r="E4445" s="126"/>
      <c r="F4445" s="126"/>
    </row>
    <row r="4446" spans="1:6" hidden="1" x14ac:dyDescent="0.25">
      <c r="A4446" s="833" t="s">
        <v>13</v>
      </c>
      <c r="B4446" s="833"/>
      <c r="C4446" s="833"/>
      <c r="D4446" s="833"/>
      <c r="E4446" s="833"/>
      <c r="F4446" s="833"/>
    </row>
    <row r="4447" spans="1:6" hidden="1" x14ac:dyDescent="0.25">
      <c r="A4447" s="133">
        <v>1</v>
      </c>
      <c r="B4447" s="126"/>
      <c r="C4447" s="127"/>
      <c r="D4447" s="126"/>
      <c r="E4447" s="321"/>
      <c r="F4447" s="126"/>
    </row>
    <row r="4448" spans="1:6" hidden="1" x14ac:dyDescent="0.25">
      <c r="A4448" s="133">
        <v>2</v>
      </c>
      <c r="B4448" s="126"/>
      <c r="C4448" s="127"/>
      <c r="D4448" s="126"/>
      <c r="E4448" s="126"/>
      <c r="F4448" s="126"/>
    </row>
    <row r="4449" spans="1:6" hidden="1" x14ac:dyDescent="0.25">
      <c r="A4449" s="833" t="s">
        <v>28</v>
      </c>
      <c r="B4449" s="833"/>
      <c r="C4449" s="833"/>
      <c r="D4449" s="833"/>
      <c r="E4449" s="833"/>
      <c r="F4449" s="833"/>
    </row>
    <row r="4450" spans="1:6" hidden="1" x14ac:dyDescent="0.25">
      <c r="A4450" s="93">
        <v>1</v>
      </c>
      <c r="B4450" s="72"/>
      <c r="C4450" s="127"/>
      <c r="D4450" s="126"/>
      <c r="E4450" s="126"/>
      <c r="F4450" s="126"/>
    </row>
    <row r="4451" spans="1:6" hidden="1" x14ac:dyDescent="0.25">
      <c r="A4451" s="93">
        <v>2</v>
      </c>
      <c r="B4451" s="72"/>
      <c r="C4451" s="127"/>
      <c r="D4451" s="126"/>
      <c r="E4451" s="22"/>
      <c r="F4451" s="483"/>
    </row>
    <row r="4452" spans="1:6" hidden="1" x14ac:dyDescent="0.25">
      <c r="A4452" s="830" t="s">
        <v>17</v>
      </c>
      <c r="B4452" s="831"/>
      <c r="C4452" s="831"/>
      <c r="D4452" s="831"/>
      <c r="E4452" s="831"/>
      <c r="F4452" s="832"/>
    </row>
    <row r="4453" spans="1:6" hidden="1" x14ac:dyDescent="0.25">
      <c r="A4453" s="93">
        <v>1</v>
      </c>
      <c r="B4453" s="85"/>
      <c r="C4453" s="85"/>
      <c r="D4453" s="85"/>
      <c r="E4453" s="85"/>
      <c r="F4453" s="85"/>
    </row>
    <row r="4454" spans="1:6" hidden="1" x14ac:dyDescent="0.25">
      <c r="A4454" s="85"/>
      <c r="B4454" s="85"/>
      <c r="C4454" s="85"/>
      <c r="D4454" s="85"/>
      <c r="E4454" s="85"/>
      <c r="F4454" s="85"/>
    </row>
    <row r="4455" spans="1:6" hidden="1" x14ac:dyDescent="0.25">
      <c r="A4455" s="827" t="s">
        <v>890</v>
      </c>
      <c r="B4455" s="828"/>
      <c r="C4455" s="828"/>
      <c r="D4455" s="828"/>
      <c r="E4455" s="828"/>
      <c r="F4455" s="829"/>
    </row>
    <row r="4456" spans="1:6" hidden="1" x14ac:dyDescent="0.25">
      <c r="A4456" s="93">
        <v>1</v>
      </c>
      <c r="B4456" s="85"/>
      <c r="C4456" s="85"/>
      <c r="D4456" s="85"/>
      <c r="E4456" s="85"/>
      <c r="F4456" s="85"/>
    </row>
    <row r="4457" spans="1:6" hidden="1" x14ac:dyDescent="0.25">
      <c r="A4457" s="93">
        <v>2</v>
      </c>
      <c r="B4457" s="85"/>
      <c r="C4457" s="85"/>
      <c r="D4457" s="85"/>
      <c r="E4457" s="85"/>
      <c r="F4457" s="85"/>
    </row>
    <row r="4458" spans="1:6" hidden="1" x14ac:dyDescent="0.25">
      <c r="A4458" s="830" t="s">
        <v>72</v>
      </c>
      <c r="B4458" s="831"/>
      <c r="C4458" s="831"/>
      <c r="D4458" s="831"/>
      <c r="E4458" s="831"/>
      <c r="F4458" s="832"/>
    </row>
    <row r="4459" spans="1:6" hidden="1" x14ac:dyDescent="0.25">
      <c r="A4459" s="93">
        <v>1</v>
      </c>
      <c r="B4459" s="85"/>
      <c r="C4459" s="85"/>
      <c r="D4459" s="85"/>
      <c r="E4459" s="85"/>
      <c r="F4459" s="85"/>
    </row>
    <row r="4460" spans="1:6" hidden="1" x14ac:dyDescent="0.25">
      <c r="A4460" s="85"/>
      <c r="B4460" s="85"/>
      <c r="C4460" s="85"/>
      <c r="D4460" s="85"/>
      <c r="E4460" s="85"/>
      <c r="F4460" s="85"/>
    </row>
    <row r="4461" spans="1:6" hidden="1" x14ac:dyDescent="0.25">
      <c r="A4461" s="830" t="s">
        <v>21</v>
      </c>
      <c r="B4461" s="831"/>
      <c r="C4461" s="831"/>
      <c r="D4461" s="831"/>
      <c r="E4461" s="831"/>
      <c r="F4461" s="832"/>
    </row>
    <row r="4462" spans="1:6" hidden="1" x14ac:dyDescent="0.25">
      <c r="A4462" s="93">
        <v>1</v>
      </c>
      <c r="B4462" s="85" t="s">
        <v>2031</v>
      </c>
      <c r="C4462" s="85" t="s">
        <v>21</v>
      </c>
      <c r="D4462" s="85" t="s">
        <v>20</v>
      </c>
      <c r="E4462" s="85"/>
      <c r="F4462" s="85"/>
    </row>
    <row r="4463" spans="1:6" hidden="1" x14ac:dyDescent="0.25">
      <c r="A4463" s="93">
        <v>2</v>
      </c>
      <c r="B4463" s="85" t="s">
        <v>2031</v>
      </c>
      <c r="C4463" s="85" t="s">
        <v>21</v>
      </c>
      <c r="D4463" s="85" t="s">
        <v>20</v>
      </c>
      <c r="E4463" s="85"/>
      <c r="F4463" s="85"/>
    </row>
    <row r="4464" spans="1:6" hidden="1" x14ac:dyDescent="0.25">
      <c r="A4464" s="93">
        <v>3</v>
      </c>
      <c r="B4464" s="85" t="s">
        <v>4253</v>
      </c>
      <c r="C4464" s="85" t="s">
        <v>21</v>
      </c>
      <c r="D4464" s="85" t="s">
        <v>9</v>
      </c>
      <c r="E4464" s="85"/>
      <c r="F4464" s="85"/>
    </row>
    <row r="4465" spans="1:6" hidden="1" x14ac:dyDescent="0.25">
      <c r="A4465" s="93">
        <v>4</v>
      </c>
      <c r="B4465" s="85" t="s">
        <v>7360</v>
      </c>
      <c r="C4465" s="85" t="s">
        <v>21</v>
      </c>
      <c r="D4465" s="85" t="s">
        <v>9</v>
      </c>
      <c r="E4465" s="85"/>
      <c r="F4465" s="85"/>
    </row>
    <row r="4466" spans="1:6" hidden="1" x14ac:dyDescent="0.25">
      <c r="A4466" s="93">
        <v>5</v>
      </c>
      <c r="B4466" s="94" t="s">
        <v>7360</v>
      </c>
      <c r="C4466" s="94" t="s">
        <v>21</v>
      </c>
      <c r="D4466" s="94" t="s">
        <v>9</v>
      </c>
      <c r="E4466" s="85"/>
      <c r="F4466" s="85"/>
    </row>
    <row r="4467" spans="1:6" hidden="1" x14ac:dyDescent="0.25">
      <c r="A4467" s="830" t="s">
        <v>21</v>
      </c>
      <c r="B4467" s="831"/>
      <c r="C4467" s="831"/>
      <c r="D4467" s="831"/>
      <c r="E4467" s="831"/>
      <c r="F4467" s="832"/>
    </row>
    <row r="4468" spans="1:6" hidden="1" x14ac:dyDescent="0.25">
      <c r="A4468" s="133">
        <v>1</v>
      </c>
      <c r="B4468" s="94" t="s">
        <v>4834</v>
      </c>
      <c r="C4468" s="94" t="s">
        <v>80</v>
      </c>
      <c r="D4468" s="94" t="s">
        <v>20</v>
      </c>
      <c r="E4468" s="85"/>
      <c r="F4468" s="85"/>
    </row>
    <row r="4469" spans="1:6" hidden="1" x14ac:dyDescent="0.25">
      <c r="A4469" s="85"/>
      <c r="B4469" s="85"/>
      <c r="C4469" s="85"/>
      <c r="D4469" s="85"/>
      <c r="E4469" s="85"/>
      <c r="F4469" s="85"/>
    </row>
    <row r="4470" spans="1:6" hidden="1" x14ac:dyDescent="0.25">
      <c r="A4470" s="85"/>
      <c r="B4470" s="85"/>
      <c r="C4470" s="85"/>
      <c r="D4470" s="85"/>
      <c r="E4470" s="85"/>
      <c r="F4470" s="85"/>
    </row>
    <row r="4471" spans="1:6" hidden="1" x14ac:dyDescent="0.25"/>
    <row r="4472" spans="1:6" hidden="1" x14ac:dyDescent="0.25"/>
    <row r="4473" spans="1:6" hidden="1" x14ac:dyDescent="0.25"/>
    <row r="4474" spans="1:6" hidden="1" x14ac:dyDescent="0.25"/>
    <row r="4475" spans="1:6" hidden="1" x14ac:dyDescent="0.25"/>
    <row r="4476" spans="1:6" hidden="1" x14ac:dyDescent="0.25">
      <c r="A4476" s="299"/>
      <c r="B4476" s="61" t="s">
        <v>63</v>
      </c>
      <c r="C4476" s="62">
        <v>44268</v>
      </c>
      <c r="D4476" s="61"/>
      <c r="E4476" s="61"/>
      <c r="F4476" s="300"/>
    </row>
    <row r="4477" spans="1:6" hidden="1" x14ac:dyDescent="0.25">
      <c r="A4477" s="299" t="s">
        <v>580</v>
      </c>
      <c r="B4477" s="61" t="s">
        <v>576</v>
      </c>
      <c r="C4477" s="62"/>
      <c r="D4477" s="61" t="s">
        <v>577</v>
      </c>
      <c r="E4477" s="61" t="s">
        <v>578</v>
      </c>
      <c r="F4477" s="300" t="s">
        <v>579</v>
      </c>
    </row>
    <row r="4478" spans="1:6" hidden="1" x14ac:dyDescent="0.25">
      <c r="A4478" s="833" t="s">
        <v>22</v>
      </c>
      <c r="B4478" s="833"/>
      <c r="C4478" s="833"/>
      <c r="D4478" s="833"/>
      <c r="E4478" s="833"/>
      <c r="F4478" s="833"/>
    </row>
    <row r="4479" spans="1:6" hidden="1" x14ac:dyDescent="0.25">
      <c r="A4479" s="93">
        <v>1</v>
      </c>
      <c r="B4479" s="126" t="s">
        <v>5586</v>
      </c>
      <c r="C4479" s="127" t="s">
        <v>22</v>
      </c>
      <c r="D4479" s="126" t="s">
        <v>9</v>
      </c>
      <c r="E4479" s="126"/>
      <c r="F4479" s="126"/>
    </row>
    <row r="4480" spans="1:6" hidden="1" x14ac:dyDescent="0.25">
      <c r="A4480" s="93">
        <v>2</v>
      </c>
      <c r="B4480" s="126" t="s">
        <v>7396</v>
      </c>
      <c r="C4480" s="127" t="s">
        <v>22</v>
      </c>
      <c r="D4480" s="126" t="s">
        <v>20</v>
      </c>
      <c r="E4480" s="126"/>
      <c r="F4480" s="126"/>
    </row>
    <row r="4481" spans="1:6" hidden="1" x14ac:dyDescent="0.25">
      <c r="A4481" s="93">
        <v>3</v>
      </c>
      <c r="B4481" s="126"/>
      <c r="C4481" s="127"/>
      <c r="D4481" s="126"/>
      <c r="E4481" s="126"/>
      <c r="F4481" s="126"/>
    </row>
    <row r="4482" spans="1:6" hidden="1" x14ac:dyDescent="0.25">
      <c r="A4482" s="833" t="s">
        <v>13</v>
      </c>
      <c r="B4482" s="833"/>
      <c r="C4482" s="833"/>
      <c r="D4482" s="833"/>
      <c r="E4482" s="833"/>
      <c r="F4482" s="833"/>
    </row>
    <row r="4483" spans="1:6" hidden="1" x14ac:dyDescent="0.25">
      <c r="A4483" s="133">
        <v>1</v>
      </c>
      <c r="B4483" s="126" t="s">
        <v>7392</v>
      </c>
      <c r="C4483" s="127" t="s">
        <v>13</v>
      </c>
      <c r="D4483" s="126" t="s">
        <v>20</v>
      </c>
      <c r="E4483" s="321"/>
      <c r="F4483" s="126"/>
    </row>
    <row r="4484" spans="1:6" hidden="1" x14ac:dyDescent="0.25">
      <c r="A4484" s="133">
        <v>2</v>
      </c>
      <c r="B4484" s="126"/>
      <c r="C4484" s="127"/>
      <c r="D4484" s="126"/>
      <c r="E4484" s="126"/>
      <c r="F4484" s="126"/>
    </row>
    <row r="4485" spans="1:6" hidden="1" x14ac:dyDescent="0.25">
      <c r="A4485" s="833" t="s">
        <v>28</v>
      </c>
      <c r="B4485" s="833"/>
      <c r="C4485" s="833"/>
      <c r="D4485" s="833"/>
      <c r="E4485" s="833"/>
      <c r="F4485" s="833"/>
    </row>
    <row r="4486" spans="1:6" hidden="1" x14ac:dyDescent="0.25">
      <c r="A4486" s="93">
        <v>1</v>
      </c>
      <c r="B4486" s="72"/>
      <c r="C4486" s="127"/>
      <c r="D4486" s="126"/>
      <c r="E4486" s="126"/>
      <c r="F4486" s="126"/>
    </row>
    <row r="4487" spans="1:6" hidden="1" x14ac:dyDescent="0.25">
      <c r="A4487" s="93">
        <v>2</v>
      </c>
      <c r="B4487" s="72"/>
      <c r="C4487" s="127"/>
      <c r="D4487" s="126"/>
      <c r="E4487" s="22"/>
      <c r="F4487" s="483"/>
    </row>
    <row r="4488" spans="1:6" hidden="1" x14ac:dyDescent="0.25">
      <c r="A4488" s="830" t="s">
        <v>17</v>
      </c>
      <c r="B4488" s="831"/>
      <c r="C4488" s="831"/>
      <c r="D4488" s="831"/>
      <c r="E4488" s="831"/>
      <c r="F4488" s="832"/>
    </row>
    <row r="4489" spans="1:6" hidden="1" x14ac:dyDescent="0.25">
      <c r="A4489" s="93">
        <v>1</v>
      </c>
      <c r="B4489" s="85"/>
      <c r="C4489" s="85"/>
      <c r="D4489" s="85"/>
      <c r="E4489" s="85"/>
      <c r="F4489" s="85"/>
    </row>
    <row r="4490" spans="1:6" hidden="1" x14ac:dyDescent="0.25">
      <c r="A4490" s="85"/>
      <c r="B4490" s="85"/>
      <c r="C4490" s="85"/>
      <c r="D4490" s="85"/>
      <c r="E4490" s="85"/>
      <c r="F4490" s="85"/>
    </row>
    <row r="4491" spans="1:6" hidden="1" x14ac:dyDescent="0.25">
      <c r="A4491" s="827" t="s">
        <v>890</v>
      </c>
      <c r="B4491" s="828"/>
      <c r="C4491" s="828"/>
      <c r="D4491" s="828"/>
      <c r="E4491" s="828"/>
      <c r="F4491" s="829"/>
    </row>
    <row r="4492" spans="1:6" hidden="1" x14ac:dyDescent="0.25">
      <c r="A4492" s="93">
        <v>1</v>
      </c>
      <c r="B4492" s="85"/>
      <c r="C4492" s="85"/>
      <c r="D4492" s="85"/>
      <c r="E4492" s="85"/>
      <c r="F4492" s="85"/>
    </row>
    <row r="4493" spans="1:6" hidden="1" x14ac:dyDescent="0.25">
      <c r="A4493" s="93">
        <v>2</v>
      </c>
      <c r="B4493" s="85"/>
      <c r="C4493" s="85"/>
      <c r="D4493" s="85"/>
      <c r="E4493" s="85"/>
      <c r="F4493" s="85"/>
    </row>
    <row r="4494" spans="1:6" hidden="1" x14ac:dyDescent="0.25">
      <c r="A4494" s="830" t="s">
        <v>72</v>
      </c>
      <c r="B4494" s="831"/>
      <c r="C4494" s="831"/>
      <c r="D4494" s="831"/>
      <c r="E4494" s="831"/>
      <c r="F4494" s="832"/>
    </row>
    <row r="4495" spans="1:6" hidden="1" x14ac:dyDescent="0.25">
      <c r="A4495" s="93">
        <v>1</v>
      </c>
      <c r="B4495" s="85"/>
      <c r="C4495" s="85"/>
      <c r="D4495" s="85"/>
      <c r="E4495" s="85"/>
      <c r="F4495" s="85"/>
    </row>
    <row r="4496" spans="1:6" hidden="1" x14ac:dyDescent="0.25">
      <c r="A4496" s="85"/>
      <c r="B4496" s="85"/>
      <c r="C4496" s="85"/>
      <c r="D4496" s="85"/>
      <c r="E4496" s="85"/>
      <c r="F4496" s="85"/>
    </row>
    <row r="4497" spans="1:6" hidden="1" x14ac:dyDescent="0.25">
      <c r="A4497" s="830" t="s">
        <v>21</v>
      </c>
      <c r="B4497" s="831"/>
      <c r="C4497" s="831"/>
      <c r="D4497" s="831"/>
      <c r="E4497" s="831"/>
      <c r="F4497" s="832"/>
    </row>
    <row r="4498" spans="1:6" hidden="1" x14ac:dyDescent="0.25">
      <c r="A4498" s="93">
        <v>1</v>
      </c>
      <c r="B4498" s="85" t="s">
        <v>7393</v>
      </c>
      <c r="C4498" s="85" t="s">
        <v>586</v>
      </c>
      <c r="D4498" s="85" t="s">
        <v>20</v>
      </c>
      <c r="E4498" s="85"/>
      <c r="F4498" s="85"/>
    </row>
    <row r="4499" spans="1:6" hidden="1" x14ac:dyDescent="0.25">
      <c r="A4499" s="93">
        <v>2</v>
      </c>
      <c r="B4499" s="85" t="s">
        <v>7274</v>
      </c>
      <c r="C4499" s="85" t="s">
        <v>586</v>
      </c>
      <c r="D4499" s="85" t="s">
        <v>9</v>
      </c>
      <c r="E4499" s="85"/>
      <c r="F4499" s="85"/>
    </row>
    <row r="4500" spans="1:6" hidden="1" x14ac:dyDescent="0.25">
      <c r="A4500" s="93"/>
      <c r="B4500" s="85"/>
      <c r="C4500" s="85"/>
      <c r="D4500" s="85"/>
      <c r="E4500" s="85"/>
      <c r="F4500" s="85"/>
    </row>
    <row r="4501" spans="1:6" hidden="1" x14ac:dyDescent="0.25">
      <c r="A4501" s="93"/>
      <c r="B4501" s="85"/>
      <c r="C4501" s="85"/>
      <c r="D4501" s="85"/>
      <c r="E4501" s="85"/>
      <c r="F4501" s="85"/>
    </row>
    <row r="4502" spans="1:6" hidden="1" x14ac:dyDescent="0.25"/>
    <row r="4503" spans="1:6" hidden="1" x14ac:dyDescent="0.25"/>
    <row r="4504" spans="1:6" hidden="1" x14ac:dyDescent="0.25"/>
    <row r="4505" spans="1:6" hidden="1" x14ac:dyDescent="0.25">
      <c r="A4505" s="189"/>
      <c r="B4505" s="190" t="s">
        <v>591</v>
      </c>
      <c r="C4505" s="191">
        <v>44272</v>
      </c>
      <c r="D4505" s="190"/>
      <c r="E4505" s="190"/>
      <c r="F4505" s="192"/>
    </row>
    <row r="4506" spans="1:6" hidden="1" x14ac:dyDescent="0.25">
      <c r="A4506" s="189" t="s">
        <v>580</v>
      </c>
      <c r="B4506" s="190" t="s">
        <v>576</v>
      </c>
      <c r="C4506" s="191"/>
      <c r="D4506" s="190" t="s">
        <v>577</v>
      </c>
      <c r="E4506" s="190" t="s">
        <v>578</v>
      </c>
      <c r="F4506" s="192" t="s">
        <v>579</v>
      </c>
    </row>
    <row r="4507" spans="1:6" hidden="1" x14ac:dyDescent="0.25">
      <c r="A4507" s="833" t="s">
        <v>22</v>
      </c>
      <c r="B4507" s="833"/>
      <c r="C4507" s="833"/>
      <c r="D4507" s="833"/>
      <c r="E4507" s="833"/>
      <c r="F4507" s="833"/>
    </row>
    <row r="4508" spans="1:6" hidden="1" x14ac:dyDescent="0.25">
      <c r="A4508" s="93">
        <v>1</v>
      </c>
      <c r="B4508" s="126" t="s">
        <v>7431</v>
      </c>
      <c r="C4508" s="127" t="s">
        <v>22</v>
      </c>
      <c r="D4508" s="126" t="s">
        <v>9</v>
      </c>
      <c r="E4508" s="126"/>
      <c r="F4508" s="126"/>
    </row>
    <row r="4509" spans="1:6" hidden="1" x14ac:dyDescent="0.25">
      <c r="A4509" s="93">
        <v>2</v>
      </c>
      <c r="B4509" s="126"/>
      <c r="C4509" s="127"/>
      <c r="D4509" s="126"/>
      <c r="E4509" s="126"/>
      <c r="F4509" s="126"/>
    </row>
    <row r="4510" spans="1:6" hidden="1" x14ac:dyDescent="0.25">
      <c r="A4510" s="93">
        <v>3</v>
      </c>
      <c r="B4510" s="126"/>
      <c r="C4510" s="127"/>
      <c r="D4510" s="126"/>
      <c r="E4510" s="126"/>
      <c r="F4510" s="126"/>
    </row>
    <row r="4511" spans="1:6" hidden="1" x14ac:dyDescent="0.25">
      <c r="A4511" s="833" t="s">
        <v>13</v>
      </c>
      <c r="B4511" s="833"/>
      <c r="C4511" s="833"/>
      <c r="D4511" s="833"/>
      <c r="E4511" s="833"/>
      <c r="F4511" s="833"/>
    </row>
    <row r="4512" spans="1:6" hidden="1" x14ac:dyDescent="0.25">
      <c r="A4512" s="133">
        <v>1</v>
      </c>
      <c r="B4512" s="126"/>
      <c r="C4512" s="127"/>
      <c r="D4512" s="126"/>
      <c r="E4512" s="321"/>
      <c r="F4512" s="126"/>
    </row>
    <row r="4513" spans="1:6" hidden="1" x14ac:dyDescent="0.25">
      <c r="A4513" s="133">
        <v>2</v>
      </c>
      <c r="B4513" s="126"/>
      <c r="C4513" s="127"/>
      <c r="D4513" s="126"/>
      <c r="E4513" s="126"/>
      <c r="F4513" s="126"/>
    </row>
    <row r="4514" spans="1:6" hidden="1" x14ac:dyDescent="0.25">
      <c r="A4514" s="833" t="s">
        <v>28</v>
      </c>
      <c r="B4514" s="833"/>
      <c r="C4514" s="833"/>
      <c r="D4514" s="833"/>
      <c r="E4514" s="833"/>
      <c r="F4514" s="833"/>
    </row>
    <row r="4515" spans="1:6" hidden="1" x14ac:dyDescent="0.25">
      <c r="A4515" s="93">
        <v>1</v>
      </c>
      <c r="B4515" s="72"/>
      <c r="C4515" s="127"/>
      <c r="D4515" s="126"/>
      <c r="E4515" s="126"/>
      <c r="F4515" s="126"/>
    </row>
    <row r="4516" spans="1:6" hidden="1" x14ac:dyDescent="0.25">
      <c r="A4516" s="93">
        <v>2</v>
      </c>
      <c r="B4516" s="72"/>
      <c r="C4516" s="127"/>
      <c r="D4516" s="126"/>
      <c r="E4516" s="22"/>
      <c r="F4516" s="483"/>
    </row>
    <row r="4517" spans="1:6" hidden="1" x14ac:dyDescent="0.25">
      <c r="A4517" s="830" t="s">
        <v>17</v>
      </c>
      <c r="B4517" s="831"/>
      <c r="C4517" s="831"/>
      <c r="D4517" s="831"/>
      <c r="E4517" s="831"/>
      <c r="F4517" s="832"/>
    </row>
    <row r="4518" spans="1:6" hidden="1" x14ac:dyDescent="0.25">
      <c r="A4518" s="93">
        <v>1</v>
      </c>
      <c r="B4518" s="85"/>
      <c r="C4518" s="85"/>
      <c r="D4518" s="85"/>
      <c r="E4518" s="85"/>
      <c r="F4518" s="85"/>
    </row>
    <row r="4519" spans="1:6" hidden="1" x14ac:dyDescent="0.25">
      <c r="A4519" s="85"/>
      <c r="B4519" s="85"/>
      <c r="C4519" s="85"/>
      <c r="D4519" s="85"/>
      <c r="E4519" s="85"/>
      <c r="F4519" s="85"/>
    </row>
    <row r="4520" spans="1:6" hidden="1" x14ac:dyDescent="0.25">
      <c r="A4520" s="827" t="s">
        <v>890</v>
      </c>
      <c r="B4520" s="828"/>
      <c r="C4520" s="828"/>
      <c r="D4520" s="828"/>
      <c r="E4520" s="828"/>
      <c r="F4520" s="829"/>
    </row>
    <row r="4521" spans="1:6" hidden="1" x14ac:dyDescent="0.25">
      <c r="A4521" s="93">
        <v>1</v>
      </c>
      <c r="B4521" s="85" t="s">
        <v>2214</v>
      </c>
      <c r="C4521" s="85" t="s">
        <v>890</v>
      </c>
      <c r="D4521" s="85" t="s">
        <v>882</v>
      </c>
      <c r="E4521" s="85"/>
      <c r="F4521" s="85"/>
    </row>
    <row r="4522" spans="1:6" hidden="1" x14ac:dyDescent="0.25">
      <c r="A4522" s="93">
        <v>2</v>
      </c>
      <c r="B4522" s="85"/>
      <c r="C4522" s="85"/>
      <c r="D4522" s="85"/>
      <c r="E4522" s="85"/>
      <c r="F4522" s="85"/>
    </row>
    <row r="4523" spans="1:6" hidden="1" x14ac:dyDescent="0.25">
      <c r="A4523" s="830" t="s">
        <v>72</v>
      </c>
      <c r="B4523" s="831"/>
      <c r="C4523" s="831"/>
      <c r="D4523" s="831"/>
      <c r="E4523" s="831"/>
      <c r="F4523" s="832"/>
    </row>
    <row r="4524" spans="1:6" hidden="1" x14ac:dyDescent="0.25">
      <c r="A4524" s="93">
        <v>1</v>
      </c>
      <c r="B4524" s="85"/>
      <c r="C4524" s="85"/>
      <c r="D4524" s="85"/>
      <c r="E4524" s="85"/>
      <c r="F4524" s="85"/>
    </row>
    <row r="4525" spans="1:6" hidden="1" x14ac:dyDescent="0.25">
      <c r="A4525" s="85"/>
      <c r="B4525" s="85"/>
      <c r="C4525" s="85"/>
      <c r="D4525" s="85"/>
      <c r="E4525" s="85"/>
      <c r="F4525" s="85"/>
    </row>
    <row r="4526" spans="1:6" hidden="1" x14ac:dyDescent="0.25">
      <c r="A4526" s="830" t="s">
        <v>21</v>
      </c>
      <c r="B4526" s="831"/>
      <c r="C4526" s="831"/>
      <c r="D4526" s="831"/>
      <c r="E4526" s="831"/>
      <c r="F4526" s="832"/>
    </row>
    <row r="4527" spans="1:6" hidden="1" x14ac:dyDescent="0.25">
      <c r="A4527" s="93">
        <v>1</v>
      </c>
      <c r="B4527" s="85" t="s">
        <v>7427</v>
      </c>
      <c r="C4527" s="85" t="s">
        <v>21</v>
      </c>
      <c r="D4527" s="85" t="s">
        <v>9</v>
      </c>
      <c r="E4527" s="85"/>
      <c r="F4527" s="85"/>
    </row>
    <row r="4528" spans="1:6" hidden="1" x14ac:dyDescent="0.25">
      <c r="A4528" s="93">
        <v>2</v>
      </c>
      <c r="B4528" s="85" t="s">
        <v>3623</v>
      </c>
      <c r="C4528" s="85" t="s">
        <v>21</v>
      </c>
      <c r="D4528" s="85" t="s">
        <v>9</v>
      </c>
      <c r="E4528" s="85"/>
      <c r="F4528" s="85"/>
    </row>
    <row r="4529" spans="1:6" hidden="1" x14ac:dyDescent="0.25">
      <c r="A4529" s="93">
        <v>3</v>
      </c>
      <c r="B4529" s="85" t="s">
        <v>3624</v>
      </c>
      <c r="C4529" s="85" t="s">
        <v>21</v>
      </c>
      <c r="D4529" s="85" t="s">
        <v>9</v>
      </c>
      <c r="E4529" s="85"/>
      <c r="F4529" s="85"/>
    </row>
    <row r="4530" spans="1:6" hidden="1" x14ac:dyDescent="0.25">
      <c r="A4530" s="93">
        <v>4</v>
      </c>
      <c r="B4530" s="85" t="s">
        <v>1229</v>
      </c>
      <c r="C4530" s="85" t="s">
        <v>21</v>
      </c>
      <c r="D4530" s="85" t="s">
        <v>9</v>
      </c>
      <c r="E4530" s="85"/>
      <c r="F4530" s="85"/>
    </row>
    <row r="4531" spans="1:6" hidden="1" x14ac:dyDescent="0.25">
      <c r="A4531" s="830" t="s">
        <v>2040</v>
      </c>
      <c r="B4531" s="831"/>
      <c r="C4531" s="831"/>
      <c r="D4531" s="831"/>
      <c r="E4531" s="831"/>
      <c r="F4531" s="832"/>
    </row>
    <row r="4532" spans="1:6" hidden="1" x14ac:dyDescent="0.25">
      <c r="A4532" s="133">
        <v>1</v>
      </c>
      <c r="B4532" s="94" t="s">
        <v>1417</v>
      </c>
      <c r="C4532" s="94" t="s">
        <v>2040</v>
      </c>
      <c r="D4532" s="94" t="s">
        <v>41</v>
      </c>
      <c r="E4532" s="85"/>
      <c r="F4532" s="85" t="s">
        <v>7430</v>
      </c>
    </row>
    <row r="4533" spans="1:6" hidden="1" x14ac:dyDescent="0.25">
      <c r="A4533" s="133">
        <v>2</v>
      </c>
      <c r="B4533" s="94" t="s">
        <v>1417</v>
      </c>
      <c r="C4533" s="94" t="s">
        <v>2040</v>
      </c>
      <c r="D4533" s="94" t="s">
        <v>41</v>
      </c>
      <c r="E4533" s="85"/>
      <c r="F4533" s="85" t="s">
        <v>7430</v>
      </c>
    </row>
    <row r="4534" spans="1:6" hidden="1" x14ac:dyDescent="0.25"/>
    <row r="4535" spans="1:6" hidden="1" x14ac:dyDescent="0.25"/>
    <row r="4536" spans="1:6" hidden="1" x14ac:dyDescent="0.25">
      <c r="A4536" s="299"/>
      <c r="B4536" s="61" t="s">
        <v>63</v>
      </c>
      <c r="C4536" s="62">
        <v>44275</v>
      </c>
      <c r="D4536" s="61"/>
      <c r="E4536" s="61"/>
      <c r="F4536" s="300"/>
    </row>
    <row r="4537" spans="1:6" hidden="1" x14ac:dyDescent="0.25">
      <c r="A4537" s="299" t="s">
        <v>580</v>
      </c>
      <c r="B4537" s="61" t="s">
        <v>576</v>
      </c>
      <c r="C4537" s="62"/>
      <c r="D4537" s="61" t="s">
        <v>577</v>
      </c>
      <c r="E4537" s="61" t="s">
        <v>578</v>
      </c>
      <c r="F4537" s="300" t="s">
        <v>579</v>
      </c>
    </row>
    <row r="4538" spans="1:6" hidden="1" x14ac:dyDescent="0.25">
      <c r="A4538" s="833" t="s">
        <v>22</v>
      </c>
      <c r="B4538" s="833"/>
      <c r="C4538" s="833"/>
      <c r="D4538" s="833"/>
      <c r="E4538" s="833"/>
      <c r="F4538" s="833"/>
    </row>
    <row r="4539" spans="1:6" hidden="1" x14ac:dyDescent="0.25">
      <c r="A4539" s="93">
        <v>1</v>
      </c>
      <c r="B4539" s="126"/>
      <c r="C4539" s="127"/>
      <c r="D4539" s="126"/>
      <c r="E4539" s="126"/>
      <c r="F4539" s="126"/>
    </row>
    <row r="4540" spans="1:6" hidden="1" x14ac:dyDescent="0.25">
      <c r="A4540" s="93">
        <v>2</v>
      </c>
      <c r="B4540" s="126"/>
      <c r="C4540" s="127"/>
      <c r="D4540" s="126"/>
      <c r="E4540" s="126"/>
      <c r="F4540" s="126"/>
    </row>
    <row r="4541" spans="1:6" hidden="1" x14ac:dyDescent="0.25">
      <c r="A4541" s="93">
        <v>3</v>
      </c>
      <c r="B4541" s="126"/>
      <c r="C4541" s="127"/>
      <c r="D4541" s="126"/>
      <c r="E4541" s="126"/>
      <c r="F4541" s="126"/>
    </row>
    <row r="4542" spans="1:6" hidden="1" x14ac:dyDescent="0.25">
      <c r="A4542" s="833" t="s">
        <v>13</v>
      </c>
      <c r="B4542" s="833"/>
      <c r="C4542" s="833"/>
      <c r="D4542" s="833"/>
      <c r="E4542" s="833"/>
      <c r="F4542" s="833"/>
    </row>
    <row r="4543" spans="1:6" hidden="1" x14ac:dyDescent="0.25">
      <c r="A4543" s="133">
        <v>1</v>
      </c>
      <c r="B4543" s="126" t="s">
        <v>1417</v>
      </c>
      <c r="C4543" s="127" t="s">
        <v>3115</v>
      </c>
      <c r="D4543" s="126" t="s">
        <v>20</v>
      </c>
      <c r="E4543" s="321"/>
      <c r="F4543" s="126"/>
    </row>
    <row r="4544" spans="1:6" hidden="1" x14ac:dyDescent="0.25">
      <c r="A4544" s="133">
        <v>2</v>
      </c>
      <c r="B4544" s="126"/>
      <c r="C4544" s="127"/>
      <c r="D4544" s="126"/>
      <c r="E4544" s="126"/>
      <c r="F4544" s="126"/>
    </row>
    <row r="4545" spans="1:6" hidden="1" x14ac:dyDescent="0.25">
      <c r="A4545" s="833" t="s">
        <v>28</v>
      </c>
      <c r="B4545" s="833"/>
      <c r="C4545" s="833"/>
      <c r="D4545" s="833"/>
      <c r="E4545" s="833"/>
      <c r="F4545" s="833"/>
    </row>
    <row r="4546" spans="1:6" hidden="1" x14ac:dyDescent="0.25">
      <c r="A4546" s="93">
        <v>1</v>
      </c>
      <c r="B4546" s="72"/>
      <c r="C4546" s="127"/>
      <c r="D4546" s="126"/>
      <c r="E4546" s="126"/>
      <c r="F4546" s="126"/>
    </row>
    <row r="4547" spans="1:6" hidden="1" x14ac:dyDescent="0.25">
      <c r="A4547" s="93">
        <v>2</v>
      </c>
      <c r="B4547" s="72"/>
      <c r="C4547" s="127"/>
      <c r="D4547" s="126"/>
      <c r="E4547" s="22"/>
      <c r="F4547" s="483"/>
    </row>
    <row r="4548" spans="1:6" hidden="1" x14ac:dyDescent="0.25">
      <c r="A4548" s="830" t="s">
        <v>17</v>
      </c>
      <c r="B4548" s="831"/>
      <c r="C4548" s="831"/>
      <c r="D4548" s="831"/>
      <c r="E4548" s="831"/>
      <c r="F4548" s="832"/>
    </row>
    <row r="4549" spans="1:6" hidden="1" x14ac:dyDescent="0.25">
      <c r="A4549" s="93">
        <v>1</v>
      </c>
      <c r="B4549" s="85"/>
      <c r="C4549" s="85"/>
      <c r="D4549" s="85"/>
      <c r="E4549" s="85"/>
      <c r="F4549" s="85"/>
    </row>
    <row r="4550" spans="1:6" hidden="1" x14ac:dyDescent="0.25">
      <c r="A4550" s="85"/>
      <c r="B4550" s="85"/>
      <c r="C4550" s="85"/>
      <c r="D4550" s="85"/>
      <c r="E4550" s="85"/>
      <c r="F4550" s="85"/>
    </row>
    <row r="4551" spans="1:6" hidden="1" x14ac:dyDescent="0.25">
      <c r="A4551" s="827" t="s">
        <v>890</v>
      </c>
      <c r="B4551" s="828"/>
      <c r="C4551" s="828"/>
      <c r="D4551" s="828"/>
      <c r="E4551" s="828"/>
      <c r="F4551" s="829"/>
    </row>
    <row r="4552" spans="1:6" hidden="1" x14ac:dyDescent="0.25">
      <c r="A4552" s="93">
        <v>1</v>
      </c>
      <c r="B4552" s="85" t="s">
        <v>7434</v>
      </c>
      <c r="C4552" s="85" t="s">
        <v>890</v>
      </c>
      <c r="D4552" s="85" t="s">
        <v>20</v>
      </c>
      <c r="E4552" s="85"/>
      <c r="F4552" s="85"/>
    </row>
    <row r="4553" spans="1:6" hidden="1" x14ac:dyDescent="0.25">
      <c r="A4553" s="93">
        <v>2</v>
      </c>
      <c r="B4553" s="85" t="s">
        <v>7435</v>
      </c>
      <c r="C4553" s="85" t="s">
        <v>890</v>
      </c>
      <c r="D4553" s="85" t="s">
        <v>20</v>
      </c>
      <c r="E4553" s="85"/>
      <c r="F4553" s="85"/>
    </row>
    <row r="4554" spans="1:6" hidden="1" x14ac:dyDescent="0.25">
      <c r="A4554" s="830" t="s">
        <v>72</v>
      </c>
      <c r="B4554" s="831"/>
      <c r="C4554" s="831"/>
      <c r="D4554" s="831"/>
      <c r="E4554" s="831"/>
      <c r="F4554" s="832"/>
    </row>
    <row r="4555" spans="1:6" hidden="1" x14ac:dyDescent="0.25">
      <c r="A4555" s="93">
        <v>1</v>
      </c>
      <c r="B4555" s="85"/>
      <c r="C4555" s="85"/>
      <c r="D4555" s="85"/>
      <c r="E4555" s="85"/>
      <c r="F4555" s="85"/>
    </row>
    <row r="4556" spans="1:6" hidden="1" x14ac:dyDescent="0.25">
      <c r="A4556" s="85"/>
      <c r="B4556" s="85"/>
      <c r="C4556" s="85"/>
      <c r="D4556" s="85"/>
      <c r="E4556" s="85"/>
      <c r="F4556" s="85"/>
    </row>
    <row r="4557" spans="1:6" hidden="1" x14ac:dyDescent="0.25">
      <c r="A4557" s="830" t="s">
        <v>21</v>
      </c>
      <c r="B4557" s="831"/>
      <c r="C4557" s="831"/>
      <c r="D4557" s="831"/>
      <c r="E4557" s="831"/>
      <c r="F4557" s="832"/>
    </row>
    <row r="4558" spans="1:6" hidden="1" x14ac:dyDescent="0.25">
      <c r="A4558" s="93">
        <v>1</v>
      </c>
      <c r="B4558" s="85" t="s">
        <v>5693</v>
      </c>
      <c r="C4558" s="85" t="s">
        <v>21</v>
      </c>
      <c r="D4558" s="85" t="s">
        <v>9</v>
      </c>
      <c r="E4558" s="85"/>
      <c r="F4558" s="85"/>
    </row>
    <row r="4559" spans="1:6" hidden="1" x14ac:dyDescent="0.25">
      <c r="A4559" s="93">
        <v>2</v>
      </c>
      <c r="B4559" s="85" t="s">
        <v>7437</v>
      </c>
      <c r="C4559" s="85" t="s">
        <v>21</v>
      </c>
      <c r="D4559" s="85" t="s">
        <v>9</v>
      </c>
      <c r="E4559" s="85"/>
      <c r="F4559" s="85"/>
    </row>
    <row r="4560" spans="1:6" hidden="1" x14ac:dyDescent="0.25">
      <c r="A4560" s="93">
        <v>3</v>
      </c>
      <c r="B4560" s="85" t="s">
        <v>7438</v>
      </c>
      <c r="C4560" s="85" t="s">
        <v>21</v>
      </c>
      <c r="D4560" s="85" t="s">
        <v>9</v>
      </c>
      <c r="E4560" s="85"/>
      <c r="F4560" s="85"/>
    </row>
    <row r="4561" spans="1:6" hidden="1" x14ac:dyDescent="0.25">
      <c r="A4561" s="93">
        <v>4</v>
      </c>
      <c r="B4561" s="85"/>
      <c r="C4561" s="85"/>
      <c r="D4561" s="85"/>
      <c r="E4561" s="85"/>
      <c r="F4561" s="85"/>
    </row>
    <row r="4562" spans="1:6" hidden="1" x14ac:dyDescent="0.25">
      <c r="A4562" s="830" t="s">
        <v>2040</v>
      </c>
      <c r="B4562" s="831"/>
      <c r="C4562" s="831"/>
      <c r="D4562" s="831"/>
      <c r="E4562" s="831"/>
      <c r="F4562" s="832"/>
    </row>
    <row r="4563" spans="1:6" hidden="1" x14ac:dyDescent="0.25">
      <c r="A4563" s="133">
        <v>1</v>
      </c>
      <c r="B4563" s="94" t="s">
        <v>1417</v>
      </c>
      <c r="C4563" s="94" t="s">
        <v>2040</v>
      </c>
      <c r="D4563" s="94" t="s">
        <v>41</v>
      </c>
      <c r="E4563" s="85"/>
      <c r="F4563" s="85" t="s">
        <v>7430</v>
      </c>
    </row>
    <row r="4564" spans="1:6" hidden="1" x14ac:dyDescent="0.25">
      <c r="A4564" s="133">
        <v>2</v>
      </c>
      <c r="B4564" s="94" t="s">
        <v>1417</v>
      </c>
      <c r="C4564" s="94" t="s">
        <v>2040</v>
      </c>
      <c r="D4564" s="94" t="s">
        <v>41</v>
      </c>
      <c r="E4564" s="85"/>
      <c r="F4564" s="85" t="s">
        <v>7430</v>
      </c>
    </row>
    <row r="4565" spans="1:6" hidden="1" x14ac:dyDescent="0.25"/>
    <row r="4566" spans="1:6" hidden="1" x14ac:dyDescent="0.25"/>
    <row r="4567" spans="1:6" hidden="1" x14ac:dyDescent="0.25"/>
    <row r="4568" spans="1:6" hidden="1" x14ac:dyDescent="0.25"/>
    <row r="4569" spans="1:6" hidden="1" x14ac:dyDescent="0.25">
      <c r="A4569" s="189"/>
      <c r="B4569" s="190" t="s">
        <v>591</v>
      </c>
      <c r="C4569" s="191">
        <v>44279</v>
      </c>
      <c r="D4569" s="190"/>
      <c r="E4569" s="190"/>
      <c r="F4569" s="192"/>
    </row>
    <row r="4570" spans="1:6" hidden="1" x14ac:dyDescent="0.25">
      <c r="A4570" s="189" t="s">
        <v>580</v>
      </c>
      <c r="B4570" s="190" t="s">
        <v>576</v>
      </c>
      <c r="C4570" s="191"/>
      <c r="D4570" s="190" t="s">
        <v>577</v>
      </c>
      <c r="E4570" s="190" t="s">
        <v>578</v>
      </c>
      <c r="F4570" s="192" t="s">
        <v>579</v>
      </c>
    </row>
    <row r="4571" spans="1:6" hidden="1" x14ac:dyDescent="0.25">
      <c r="A4571" s="833" t="s">
        <v>22</v>
      </c>
      <c r="B4571" s="833"/>
      <c r="C4571" s="833"/>
      <c r="D4571" s="833"/>
      <c r="E4571" s="833"/>
      <c r="F4571" s="833"/>
    </row>
    <row r="4572" spans="1:6" hidden="1" x14ac:dyDescent="0.25">
      <c r="A4572" s="93">
        <v>1</v>
      </c>
      <c r="B4572" s="126"/>
      <c r="C4572" s="127"/>
      <c r="D4572" s="126"/>
      <c r="E4572" s="126"/>
      <c r="F4572" s="126"/>
    </row>
    <row r="4573" spans="1:6" hidden="1" x14ac:dyDescent="0.25">
      <c r="A4573" s="93">
        <v>2</v>
      </c>
      <c r="B4573" s="126"/>
      <c r="C4573" s="127"/>
      <c r="D4573" s="126"/>
      <c r="E4573" s="126"/>
      <c r="F4573" s="126"/>
    </row>
    <row r="4574" spans="1:6" hidden="1" x14ac:dyDescent="0.25">
      <c r="A4574" s="93">
        <v>3</v>
      </c>
      <c r="B4574" s="126"/>
      <c r="C4574" s="127"/>
      <c r="D4574" s="126"/>
      <c r="E4574" s="126"/>
      <c r="F4574" s="126"/>
    </row>
    <row r="4575" spans="1:6" hidden="1" x14ac:dyDescent="0.25">
      <c r="A4575" s="833" t="s">
        <v>13</v>
      </c>
      <c r="B4575" s="833"/>
      <c r="C4575" s="833"/>
      <c r="D4575" s="833"/>
      <c r="E4575" s="833"/>
      <c r="F4575" s="833"/>
    </row>
    <row r="4576" spans="1:6" hidden="1" x14ac:dyDescent="0.25">
      <c r="A4576" s="133">
        <v>1</v>
      </c>
      <c r="B4576" s="126"/>
      <c r="C4576" s="127"/>
      <c r="D4576" s="126"/>
      <c r="E4576" s="321"/>
      <c r="F4576" s="126"/>
    </row>
    <row r="4577" spans="1:6" hidden="1" x14ac:dyDescent="0.25">
      <c r="A4577" s="133">
        <v>2</v>
      </c>
      <c r="B4577" s="126"/>
      <c r="C4577" s="127"/>
      <c r="D4577" s="126"/>
      <c r="E4577" s="126"/>
      <c r="F4577" s="126"/>
    </row>
    <row r="4578" spans="1:6" hidden="1" x14ac:dyDescent="0.25">
      <c r="A4578" s="833" t="s">
        <v>28</v>
      </c>
      <c r="B4578" s="833"/>
      <c r="C4578" s="833"/>
      <c r="D4578" s="833"/>
      <c r="E4578" s="833"/>
      <c r="F4578" s="833"/>
    </row>
    <row r="4579" spans="1:6" hidden="1" x14ac:dyDescent="0.25">
      <c r="A4579" s="93">
        <v>1</v>
      </c>
      <c r="B4579" s="72" t="s">
        <v>7460</v>
      </c>
      <c r="C4579" s="127" t="s">
        <v>28</v>
      </c>
      <c r="D4579" s="126" t="s">
        <v>20</v>
      </c>
      <c r="E4579" s="126"/>
      <c r="F4579" s="126"/>
    </row>
    <row r="4580" spans="1:6" hidden="1" x14ac:dyDescent="0.25">
      <c r="A4580" s="93">
        <v>2</v>
      </c>
      <c r="B4580" s="72"/>
      <c r="C4580" s="127"/>
      <c r="D4580" s="126"/>
      <c r="E4580" s="22"/>
      <c r="F4580" s="483"/>
    </row>
    <row r="4581" spans="1:6" hidden="1" x14ac:dyDescent="0.25">
      <c r="A4581" s="830" t="s">
        <v>17</v>
      </c>
      <c r="B4581" s="831"/>
      <c r="C4581" s="831"/>
      <c r="D4581" s="831"/>
      <c r="E4581" s="831"/>
      <c r="F4581" s="832"/>
    </row>
    <row r="4582" spans="1:6" hidden="1" x14ac:dyDescent="0.25">
      <c r="A4582" s="93">
        <v>1</v>
      </c>
      <c r="B4582" s="85"/>
      <c r="C4582" s="85"/>
      <c r="D4582" s="85"/>
      <c r="E4582" s="85"/>
      <c r="F4582" s="85"/>
    </row>
    <row r="4583" spans="1:6" hidden="1" x14ac:dyDescent="0.25">
      <c r="A4583" s="85"/>
      <c r="B4583" s="85"/>
      <c r="C4583" s="85"/>
      <c r="D4583" s="85"/>
      <c r="E4583" s="85"/>
      <c r="F4583" s="85"/>
    </row>
    <row r="4584" spans="1:6" hidden="1" x14ac:dyDescent="0.25">
      <c r="A4584" s="827" t="s">
        <v>890</v>
      </c>
      <c r="B4584" s="828"/>
      <c r="C4584" s="828"/>
      <c r="D4584" s="828"/>
      <c r="E4584" s="828"/>
      <c r="F4584" s="829"/>
    </row>
    <row r="4585" spans="1:6" hidden="1" x14ac:dyDescent="0.25">
      <c r="A4585" s="93">
        <v>1</v>
      </c>
      <c r="B4585" s="85"/>
      <c r="C4585" s="85"/>
      <c r="D4585" s="85"/>
      <c r="E4585" s="85"/>
      <c r="F4585" s="85"/>
    </row>
    <row r="4586" spans="1:6" hidden="1" x14ac:dyDescent="0.25">
      <c r="A4586" s="93">
        <v>2</v>
      </c>
      <c r="B4586" s="85"/>
      <c r="C4586" s="85"/>
      <c r="D4586" s="85"/>
      <c r="E4586" s="85"/>
      <c r="F4586" s="85"/>
    </row>
    <row r="4587" spans="1:6" hidden="1" x14ac:dyDescent="0.25">
      <c r="A4587" s="830" t="s">
        <v>72</v>
      </c>
      <c r="B4587" s="831"/>
      <c r="C4587" s="831"/>
      <c r="D4587" s="831"/>
      <c r="E4587" s="831"/>
      <c r="F4587" s="832"/>
    </row>
    <row r="4588" spans="1:6" hidden="1" x14ac:dyDescent="0.25">
      <c r="A4588" s="93">
        <v>1</v>
      </c>
      <c r="B4588" s="85"/>
      <c r="C4588" s="85"/>
      <c r="D4588" s="85"/>
      <c r="E4588" s="85"/>
      <c r="F4588" s="85"/>
    </row>
    <row r="4589" spans="1:6" hidden="1" x14ac:dyDescent="0.25">
      <c r="A4589" s="85"/>
      <c r="B4589" s="85"/>
      <c r="C4589" s="85"/>
      <c r="D4589" s="85"/>
      <c r="E4589" s="85"/>
      <c r="F4589" s="85"/>
    </row>
    <row r="4590" spans="1:6" hidden="1" x14ac:dyDescent="0.25">
      <c r="A4590" s="830" t="s">
        <v>21</v>
      </c>
      <c r="B4590" s="831"/>
      <c r="C4590" s="831"/>
      <c r="D4590" s="831"/>
      <c r="E4590" s="831"/>
      <c r="F4590" s="832"/>
    </row>
    <row r="4591" spans="1:6" hidden="1" x14ac:dyDescent="0.25">
      <c r="A4591" s="93">
        <v>1</v>
      </c>
      <c r="B4591" s="85"/>
      <c r="C4591" s="85"/>
      <c r="D4591" s="85"/>
      <c r="E4591" s="85"/>
      <c r="F4591" s="85"/>
    </row>
    <row r="4592" spans="1:6" hidden="1" x14ac:dyDescent="0.25">
      <c r="A4592" s="93">
        <v>2</v>
      </c>
      <c r="B4592" s="85"/>
      <c r="C4592" s="85"/>
      <c r="D4592" s="85"/>
      <c r="E4592" s="85"/>
      <c r="F4592" s="85"/>
    </row>
    <row r="4593" spans="1:6" hidden="1" x14ac:dyDescent="0.25">
      <c r="A4593" s="93"/>
      <c r="B4593" s="85"/>
      <c r="C4593" s="85"/>
      <c r="D4593" s="85"/>
      <c r="E4593" s="85"/>
      <c r="F4593" s="85"/>
    </row>
    <row r="4594" spans="1:6" hidden="1" x14ac:dyDescent="0.25">
      <c r="A4594" s="93"/>
      <c r="B4594" s="85"/>
      <c r="C4594" s="85"/>
      <c r="D4594" s="85"/>
      <c r="E4594" s="85"/>
      <c r="F4594" s="85"/>
    </row>
    <row r="4595" spans="1:6" hidden="1" x14ac:dyDescent="0.25"/>
    <row r="4596" spans="1:6" hidden="1" x14ac:dyDescent="0.25"/>
    <row r="4597" spans="1:6" hidden="1" x14ac:dyDescent="0.25"/>
    <row r="4598" spans="1:6" hidden="1" x14ac:dyDescent="0.25">
      <c r="A4598" s="299"/>
      <c r="B4598" s="61" t="s">
        <v>63</v>
      </c>
      <c r="C4598" s="62">
        <v>44282</v>
      </c>
      <c r="D4598" s="61"/>
      <c r="E4598" s="61"/>
      <c r="F4598" s="300"/>
    </row>
    <row r="4599" spans="1:6" hidden="1" x14ac:dyDescent="0.25">
      <c r="A4599" s="299" t="s">
        <v>580</v>
      </c>
      <c r="B4599" s="61" t="s">
        <v>576</v>
      </c>
      <c r="C4599" s="62"/>
      <c r="D4599" s="61" t="s">
        <v>577</v>
      </c>
      <c r="E4599" s="61" t="s">
        <v>578</v>
      </c>
      <c r="F4599" s="300" t="s">
        <v>579</v>
      </c>
    </row>
    <row r="4600" spans="1:6" hidden="1" x14ac:dyDescent="0.25">
      <c r="A4600" s="833" t="s">
        <v>22</v>
      </c>
      <c r="B4600" s="833"/>
      <c r="C4600" s="833"/>
      <c r="D4600" s="833"/>
      <c r="E4600" s="833"/>
      <c r="F4600" s="833"/>
    </row>
    <row r="4601" spans="1:6" hidden="1" x14ac:dyDescent="0.25">
      <c r="A4601" s="93">
        <v>1</v>
      </c>
      <c r="B4601" s="126" t="s">
        <v>5436</v>
      </c>
      <c r="C4601" s="127" t="s">
        <v>22</v>
      </c>
      <c r="D4601" s="126" t="s">
        <v>20</v>
      </c>
      <c r="E4601" s="126"/>
      <c r="F4601" s="126"/>
    </row>
    <row r="4602" spans="1:6" hidden="1" x14ac:dyDescent="0.25">
      <c r="A4602" s="93">
        <v>2</v>
      </c>
      <c r="B4602" s="126" t="s">
        <v>7499</v>
      </c>
      <c r="C4602" s="127" t="s">
        <v>22</v>
      </c>
      <c r="D4602" s="126" t="s">
        <v>20</v>
      </c>
      <c r="E4602" s="126"/>
      <c r="F4602" s="126"/>
    </row>
    <row r="4603" spans="1:6" hidden="1" x14ac:dyDescent="0.25">
      <c r="A4603" s="93">
        <v>3</v>
      </c>
      <c r="B4603" s="126"/>
      <c r="C4603" s="127"/>
      <c r="D4603" s="126"/>
      <c r="E4603" s="126"/>
      <c r="F4603" s="126"/>
    </row>
    <row r="4604" spans="1:6" hidden="1" x14ac:dyDescent="0.25">
      <c r="A4604" s="833" t="s">
        <v>13</v>
      </c>
      <c r="B4604" s="833"/>
      <c r="C4604" s="833"/>
      <c r="D4604" s="833"/>
      <c r="E4604" s="833"/>
      <c r="F4604" s="833"/>
    </row>
    <row r="4605" spans="1:6" hidden="1" x14ac:dyDescent="0.25">
      <c r="A4605" s="133">
        <v>1</v>
      </c>
      <c r="B4605" s="126" t="s">
        <v>6635</v>
      </c>
      <c r="C4605" s="127" t="s">
        <v>13</v>
      </c>
      <c r="D4605" s="126" t="s">
        <v>20</v>
      </c>
      <c r="E4605" s="321"/>
      <c r="F4605" s="126"/>
    </row>
    <row r="4606" spans="1:6" hidden="1" x14ac:dyDescent="0.25">
      <c r="A4606" s="133">
        <v>2</v>
      </c>
      <c r="B4606" s="126" t="s">
        <v>7493</v>
      </c>
      <c r="C4606" s="127" t="s">
        <v>13</v>
      </c>
      <c r="D4606" s="126" t="s">
        <v>9</v>
      </c>
      <c r="E4606" s="126"/>
      <c r="F4606" s="126"/>
    </row>
    <row r="4607" spans="1:6" hidden="1" x14ac:dyDescent="0.25">
      <c r="A4607" s="133">
        <v>3</v>
      </c>
      <c r="B4607" s="126" t="s">
        <v>7497</v>
      </c>
      <c r="C4607" s="127" t="s">
        <v>13</v>
      </c>
      <c r="D4607" s="126" t="s">
        <v>9</v>
      </c>
      <c r="E4607" s="126"/>
      <c r="F4607" s="126"/>
    </row>
    <row r="4608" spans="1:6" hidden="1" x14ac:dyDescent="0.25">
      <c r="A4608" s="833" t="s">
        <v>28</v>
      </c>
      <c r="B4608" s="833"/>
      <c r="C4608" s="833"/>
      <c r="D4608" s="833"/>
      <c r="E4608" s="833"/>
      <c r="F4608" s="833"/>
    </row>
    <row r="4609" spans="1:6" hidden="1" x14ac:dyDescent="0.25">
      <c r="A4609" s="93">
        <v>1</v>
      </c>
      <c r="B4609" s="72" t="s">
        <v>7492</v>
      </c>
      <c r="C4609" s="127" t="s">
        <v>28</v>
      </c>
      <c r="D4609" s="126" t="s">
        <v>155</v>
      </c>
      <c r="E4609" s="126"/>
      <c r="F4609" s="126"/>
    </row>
    <row r="4610" spans="1:6" hidden="1" x14ac:dyDescent="0.25">
      <c r="A4610" s="93">
        <v>2</v>
      </c>
      <c r="B4610" s="72" t="s">
        <v>7492</v>
      </c>
      <c r="C4610" s="127" t="s">
        <v>28</v>
      </c>
      <c r="D4610" s="126" t="s">
        <v>155</v>
      </c>
      <c r="E4610" s="22"/>
      <c r="F4610" s="483"/>
    </row>
    <row r="4611" spans="1:6" hidden="1" x14ac:dyDescent="0.25">
      <c r="A4611" s="830" t="s">
        <v>17</v>
      </c>
      <c r="B4611" s="831"/>
      <c r="C4611" s="831"/>
      <c r="D4611" s="831"/>
      <c r="E4611" s="831"/>
      <c r="F4611" s="832"/>
    </row>
    <row r="4612" spans="1:6" hidden="1" x14ac:dyDescent="0.25">
      <c r="A4612" s="93">
        <v>1</v>
      </c>
      <c r="B4612" s="85"/>
      <c r="C4612" s="85"/>
      <c r="D4612" s="85"/>
      <c r="E4612" s="85"/>
      <c r="F4612" s="85"/>
    </row>
    <row r="4613" spans="1:6" hidden="1" x14ac:dyDescent="0.25">
      <c r="A4613" s="85"/>
      <c r="B4613" s="85"/>
      <c r="C4613" s="85"/>
      <c r="D4613" s="85"/>
      <c r="E4613" s="85"/>
      <c r="F4613" s="85"/>
    </row>
    <row r="4614" spans="1:6" hidden="1" x14ac:dyDescent="0.25">
      <c r="A4614" s="827" t="s">
        <v>890</v>
      </c>
      <c r="B4614" s="828"/>
      <c r="C4614" s="828"/>
      <c r="D4614" s="828"/>
      <c r="E4614" s="828"/>
      <c r="F4614" s="829"/>
    </row>
    <row r="4615" spans="1:6" hidden="1" x14ac:dyDescent="0.25">
      <c r="A4615" s="93">
        <v>1</v>
      </c>
      <c r="B4615" s="85" t="s">
        <v>7302</v>
      </c>
      <c r="C4615" s="85" t="s">
        <v>890</v>
      </c>
      <c r="D4615" s="85" t="s">
        <v>20</v>
      </c>
      <c r="E4615" s="85"/>
      <c r="F4615" s="85"/>
    </row>
    <row r="4616" spans="1:6" hidden="1" x14ac:dyDescent="0.25">
      <c r="A4616" s="93">
        <v>2</v>
      </c>
      <c r="B4616" s="85" t="s">
        <v>7461</v>
      </c>
      <c r="C4616" s="85" t="s">
        <v>890</v>
      </c>
      <c r="D4616" s="85" t="s">
        <v>20</v>
      </c>
      <c r="E4616" s="86" t="s">
        <v>7462</v>
      </c>
      <c r="F4616" s="85"/>
    </row>
    <row r="4617" spans="1:6" hidden="1" x14ac:dyDescent="0.25">
      <c r="A4617" s="93">
        <v>3</v>
      </c>
      <c r="B4617" s="85" t="s">
        <v>7461</v>
      </c>
      <c r="C4617" s="85" t="s">
        <v>890</v>
      </c>
      <c r="D4617" s="85" t="s">
        <v>20</v>
      </c>
      <c r="E4617" s="86" t="s">
        <v>7462</v>
      </c>
      <c r="F4617" s="85"/>
    </row>
    <row r="4618" spans="1:6" hidden="1" x14ac:dyDescent="0.25">
      <c r="A4618" s="93">
        <v>4</v>
      </c>
      <c r="B4618" s="85" t="s">
        <v>7461</v>
      </c>
      <c r="C4618" s="85" t="s">
        <v>890</v>
      </c>
      <c r="D4618" s="85" t="s">
        <v>20</v>
      </c>
      <c r="E4618" s="86" t="s">
        <v>7462</v>
      </c>
      <c r="F4618" s="85"/>
    </row>
    <row r="4619" spans="1:6" ht="16.5" hidden="1" customHeight="1" x14ac:dyDescent="0.25">
      <c r="A4619" s="830" t="s">
        <v>72</v>
      </c>
      <c r="B4619" s="831"/>
      <c r="C4619" s="831"/>
      <c r="D4619" s="831"/>
      <c r="E4619" s="831"/>
      <c r="F4619" s="832"/>
    </row>
    <row r="4620" spans="1:6" hidden="1" x14ac:dyDescent="0.25">
      <c r="A4620" s="93">
        <v>1</v>
      </c>
      <c r="B4620" s="85"/>
      <c r="C4620" s="85"/>
      <c r="D4620" s="85"/>
      <c r="E4620" s="85"/>
      <c r="F4620" s="85"/>
    </row>
    <row r="4621" spans="1:6" hidden="1" x14ac:dyDescent="0.25">
      <c r="A4621" s="85"/>
      <c r="B4621" s="85"/>
      <c r="C4621" s="85"/>
      <c r="D4621" s="85"/>
      <c r="E4621" s="85"/>
      <c r="F4621" s="85"/>
    </row>
    <row r="4622" spans="1:6" hidden="1" x14ac:dyDescent="0.25">
      <c r="A4622" s="830" t="s">
        <v>21</v>
      </c>
      <c r="B4622" s="831"/>
      <c r="C4622" s="831"/>
      <c r="D4622" s="831"/>
      <c r="E4622" s="831"/>
      <c r="F4622" s="832"/>
    </row>
    <row r="4623" spans="1:6" hidden="1" x14ac:dyDescent="0.25">
      <c r="A4623" s="93">
        <v>1</v>
      </c>
      <c r="B4623" s="85" t="s">
        <v>7503</v>
      </c>
      <c r="C4623" s="85" t="s">
        <v>21</v>
      </c>
      <c r="D4623" s="85" t="s">
        <v>9</v>
      </c>
      <c r="E4623" s="85"/>
      <c r="F4623" s="85"/>
    </row>
    <row r="4624" spans="1:6" hidden="1" x14ac:dyDescent="0.25">
      <c r="A4624" s="93">
        <v>2</v>
      </c>
      <c r="B4624" s="85"/>
      <c r="C4624" s="85"/>
      <c r="D4624" s="85"/>
      <c r="E4624" s="85"/>
      <c r="F4624" s="85"/>
    </row>
    <row r="4625" spans="1:6" hidden="1" x14ac:dyDescent="0.25">
      <c r="A4625" s="830" t="s">
        <v>343</v>
      </c>
      <c r="B4625" s="831"/>
      <c r="C4625" s="831"/>
      <c r="D4625" s="831"/>
      <c r="E4625" s="831"/>
      <c r="F4625" s="832"/>
    </row>
    <row r="4626" spans="1:6" hidden="1" x14ac:dyDescent="0.25">
      <c r="A4626" s="93">
        <v>1</v>
      </c>
      <c r="B4626" s="85" t="s">
        <v>7501</v>
      </c>
      <c r="C4626" s="85" t="s">
        <v>343</v>
      </c>
      <c r="D4626" s="85" t="s">
        <v>20</v>
      </c>
      <c r="E4626" s="85"/>
      <c r="F4626" s="85"/>
    </row>
    <row r="4627" spans="1:6" hidden="1" x14ac:dyDescent="0.25">
      <c r="A4627" s="93">
        <v>2</v>
      </c>
      <c r="B4627" s="85" t="s">
        <v>7500</v>
      </c>
      <c r="C4627" s="85" t="s">
        <v>343</v>
      </c>
      <c r="D4627" s="85" t="s">
        <v>20</v>
      </c>
      <c r="E4627" s="85"/>
      <c r="F4627" s="85"/>
    </row>
    <row r="4628" spans="1:6" hidden="1" x14ac:dyDescent="0.25"/>
    <row r="4629" spans="1:6" hidden="1" x14ac:dyDescent="0.25"/>
    <row r="4630" spans="1:6" hidden="1" x14ac:dyDescent="0.25">
      <c r="A4630" s="189"/>
      <c r="B4630" s="190" t="s">
        <v>591</v>
      </c>
      <c r="C4630" s="191">
        <v>44286</v>
      </c>
      <c r="D4630" s="190"/>
      <c r="E4630" s="190"/>
      <c r="F4630" s="192"/>
    </row>
    <row r="4631" spans="1:6" hidden="1" x14ac:dyDescent="0.25">
      <c r="A4631" s="189" t="s">
        <v>580</v>
      </c>
      <c r="B4631" s="190" t="s">
        <v>576</v>
      </c>
      <c r="C4631" s="191"/>
      <c r="D4631" s="190" t="s">
        <v>577</v>
      </c>
      <c r="E4631" s="190" t="s">
        <v>578</v>
      </c>
      <c r="F4631" s="192" t="s">
        <v>579</v>
      </c>
    </row>
    <row r="4632" spans="1:6" hidden="1" x14ac:dyDescent="0.25">
      <c r="A4632" s="833" t="s">
        <v>22</v>
      </c>
      <c r="B4632" s="833"/>
      <c r="C4632" s="833"/>
      <c r="D4632" s="833"/>
      <c r="E4632" s="833"/>
      <c r="F4632" s="833"/>
    </row>
    <row r="4633" spans="1:6" hidden="1" x14ac:dyDescent="0.25">
      <c r="A4633" s="93">
        <v>1</v>
      </c>
      <c r="B4633" s="126" t="s">
        <v>7391</v>
      </c>
      <c r="C4633" s="127" t="s">
        <v>22</v>
      </c>
      <c r="D4633" s="126" t="s">
        <v>20</v>
      </c>
      <c r="E4633" s="321" t="s">
        <v>7494</v>
      </c>
      <c r="F4633" s="126"/>
    </row>
    <row r="4634" spans="1:6" hidden="1" x14ac:dyDescent="0.25">
      <c r="A4634" s="93">
        <v>2</v>
      </c>
      <c r="B4634" s="126"/>
      <c r="C4634" s="127"/>
      <c r="D4634" s="126"/>
      <c r="E4634" s="126"/>
      <c r="F4634" s="126"/>
    </row>
    <row r="4635" spans="1:6" hidden="1" x14ac:dyDescent="0.25">
      <c r="A4635" s="93">
        <v>3</v>
      </c>
      <c r="B4635" s="126"/>
      <c r="C4635" s="127"/>
      <c r="D4635" s="126"/>
      <c r="E4635" s="126"/>
      <c r="F4635" s="126"/>
    </row>
    <row r="4636" spans="1:6" hidden="1" x14ac:dyDescent="0.25">
      <c r="A4636" s="833" t="s">
        <v>13</v>
      </c>
      <c r="B4636" s="833"/>
      <c r="C4636" s="833"/>
      <c r="D4636" s="833"/>
      <c r="E4636" s="833"/>
      <c r="F4636" s="833"/>
    </row>
    <row r="4637" spans="1:6" hidden="1" x14ac:dyDescent="0.25">
      <c r="A4637" s="133">
        <v>1</v>
      </c>
      <c r="B4637" s="126" t="s">
        <v>7526</v>
      </c>
      <c r="C4637" s="127" t="s">
        <v>13</v>
      </c>
      <c r="D4637" s="126" t="s">
        <v>41</v>
      </c>
      <c r="E4637" s="321"/>
      <c r="F4637" s="126"/>
    </row>
    <row r="4638" spans="1:6" hidden="1" x14ac:dyDescent="0.25">
      <c r="A4638" s="133">
        <v>2</v>
      </c>
      <c r="B4638" s="126"/>
      <c r="C4638" s="127"/>
      <c r="D4638" s="126"/>
      <c r="E4638" s="126"/>
      <c r="F4638" s="126"/>
    </row>
    <row r="4639" spans="1:6" hidden="1" x14ac:dyDescent="0.25">
      <c r="A4639" s="833" t="s">
        <v>28</v>
      </c>
      <c r="B4639" s="833"/>
      <c r="C4639" s="833"/>
      <c r="D4639" s="833"/>
      <c r="E4639" s="833"/>
      <c r="F4639" s="833"/>
    </row>
    <row r="4640" spans="1:6" hidden="1" x14ac:dyDescent="0.25">
      <c r="A4640" s="93">
        <v>1</v>
      </c>
      <c r="B4640" s="72" t="s">
        <v>7577</v>
      </c>
      <c r="C4640" s="127" t="s">
        <v>28</v>
      </c>
      <c r="D4640" s="126" t="s">
        <v>20</v>
      </c>
      <c r="E4640" s="126"/>
      <c r="F4640" s="126"/>
    </row>
    <row r="4641" spans="1:6" hidden="1" x14ac:dyDescent="0.25">
      <c r="A4641" s="93">
        <v>2</v>
      </c>
      <c r="B4641" s="72"/>
      <c r="C4641" s="127"/>
      <c r="D4641" s="126"/>
      <c r="E4641" s="22"/>
      <c r="F4641" s="484"/>
    </row>
    <row r="4642" spans="1:6" hidden="1" x14ac:dyDescent="0.25">
      <c r="A4642" s="830" t="s">
        <v>17</v>
      </c>
      <c r="B4642" s="831"/>
      <c r="C4642" s="831"/>
      <c r="D4642" s="831"/>
      <c r="E4642" s="831"/>
      <c r="F4642" s="832"/>
    </row>
    <row r="4643" spans="1:6" hidden="1" x14ac:dyDescent="0.25">
      <c r="A4643" s="93">
        <v>1</v>
      </c>
      <c r="B4643" s="85" t="s">
        <v>7581</v>
      </c>
      <c r="C4643" s="85" t="s">
        <v>17</v>
      </c>
      <c r="D4643" s="85" t="s">
        <v>20</v>
      </c>
      <c r="E4643" s="85"/>
      <c r="F4643" s="85"/>
    </row>
    <row r="4644" spans="1:6" hidden="1" x14ac:dyDescent="0.25">
      <c r="A4644" s="85"/>
      <c r="B4644" s="85"/>
      <c r="C4644" s="85"/>
      <c r="D4644" s="85"/>
      <c r="E4644" s="85"/>
      <c r="F4644" s="85"/>
    </row>
    <row r="4645" spans="1:6" hidden="1" x14ac:dyDescent="0.25">
      <c r="A4645" s="827" t="s">
        <v>890</v>
      </c>
      <c r="B4645" s="828"/>
      <c r="C4645" s="828"/>
      <c r="D4645" s="828"/>
      <c r="E4645" s="828"/>
      <c r="F4645" s="829"/>
    </row>
    <row r="4646" spans="1:6" hidden="1" x14ac:dyDescent="0.25">
      <c r="A4646" s="93">
        <v>1</v>
      </c>
      <c r="B4646" s="85" t="s">
        <v>86</v>
      </c>
      <c r="C4646" s="85" t="s">
        <v>890</v>
      </c>
      <c r="D4646" s="85" t="s">
        <v>20</v>
      </c>
      <c r="E4646" s="85"/>
      <c r="F4646" s="85"/>
    </row>
    <row r="4647" spans="1:6" hidden="1" x14ac:dyDescent="0.25">
      <c r="A4647" s="93">
        <v>2</v>
      </c>
      <c r="B4647" s="85" t="s">
        <v>1200</v>
      </c>
      <c r="C4647" s="85" t="s">
        <v>890</v>
      </c>
      <c r="D4647" s="85" t="s">
        <v>20</v>
      </c>
      <c r="E4647" s="85"/>
      <c r="F4647" s="245"/>
    </row>
    <row r="4648" spans="1:6" hidden="1" x14ac:dyDescent="0.25">
      <c r="A4648" s="93">
        <v>3</v>
      </c>
      <c r="B4648" s="85"/>
      <c r="C4648" s="85"/>
      <c r="D4648" s="85"/>
      <c r="E4648" s="85"/>
      <c r="F4648" s="245"/>
    </row>
    <row r="4649" spans="1:6" hidden="1" x14ac:dyDescent="0.25">
      <c r="A4649" s="830" t="s">
        <v>72</v>
      </c>
      <c r="B4649" s="831"/>
      <c r="C4649" s="831"/>
      <c r="D4649" s="831"/>
      <c r="E4649" s="831"/>
      <c r="F4649" s="832"/>
    </row>
    <row r="4650" spans="1:6" hidden="1" x14ac:dyDescent="0.25">
      <c r="A4650" s="93">
        <v>1</v>
      </c>
      <c r="B4650" s="85" t="s">
        <v>7520</v>
      </c>
      <c r="C4650" s="85" t="s">
        <v>72</v>
      </c>
      <c r="D4650" s="85" t="s">
        <v>20</v>
      </c>
      <c r="E4650" s="85"/>
      <c r="F4650" s="85"/>
    </row>
    <row r="4651" spans="1:6" hidden="1" x14ac:dyDescent="0.25">
      <c r="A4651" s="93">
        <v>2</v>
      </c>
      <c r="B4651" s="85" t="s">
        <v>886</v>
      </c>
      <c r="C4651" s="85" t="s">
        <v>72</v>
      </c>
      <c r="D4651" s="85" t="s">
        <v>20</v>
      </c>
      <c r="E4651" s="85"/>
      <c r="F4651" s="85"/>
    </row>
    <row r="4652" spans="1:6" hidden="1" x14ac:dyDescent="0.25">
      <c r="A4652" s="830" t="s">
        <v>21</v>
      </c>
      <c r="B4652" s="831"/>
      <c r="C4652" s="831"/>
      <c r="D4652" s="831"/>
      <c r="E4652" s="831"/>
      <c r="F4652" s="832"/>
    </row>
    <row r="4653" spans="1:6" hidden="1" x14ac:dyDescent="0.25">
      <c r="A4653" s="93">
        <v>1</v>
      </c>
      <c r="B4653" s="85" t="s">
        <v>2730</v>
      </c>
      <c r="C4653" s="85" t="s">
        <v>21</v>
      </c>
      <c r="D4653" s="85" t="s">
        <v>20</v>
      </c>
      <c r="E4653" s="85"/>
      <c r="F4653" s="85" t="s">
        <v>7498</v>
      </c>
    </row>
    <row r="4654" spans="1:6" hidden="1" x14ac:dyDescent="0.25">
      <c r="A4654" s="93">
        <v>2</v>
      </c>
      <c r="B4654" s="85" t="s">
        <v>5024</v>
      </c>
      <c r="C4654" s="85" t="s">
        <v>21</v>
      </c>
      <c r="D4654" s="85" t="s">
        <v>20</v>
      </c>
      <c r="E4654" s="85"/>
      <c r="F4654" s="85"/>
    </row>
    <row r="4655" spans="1:6" hidden="1" x14ac:dyDescent="0.25">
      <c r="A4655" s="93">
        <v>3</v>
      </c>
      <c r="B4655" s="85" t="s">
        <v>7568</v>
      </c>
      <c r="C4655" s="85" t="s">
        <v>21</v>
      </c>
      <c r="D4655" s="85" t="s">
        <v>41</v>
      </c>
      <c r="E4655" s="85"/>
      <c r="F4655" s="85"/>
    </row>
    <row r="4656" spans="1:6" hidden="1" x14ac:dyDescent="0.25">
      <c r="A4656" s="93">
        <v>4</v>
      </c>
      <c r="B4656" s="85" t="s">
        <v>7569</v>
      </c>
      <c r="C4656" s="85" t="s">
        <v>21</v>
      </c>
      <c r="D4656" s="85" t="s">
        <v>4018</v>
      </c>
      <c r="E4656" s="86" t="s">
        <v>7570</v>
      </c>
      <c r="F4656" s="85"/>
    </row>
    <row r="4657" spans="1:6" hidden="1" x14ac:dyDescent="0.25">
      <c r="A4657" s="93">
        <v>5</v>
      </c>
      <c r="B4657" s="94" t="s">
        <v>7578</v>
      </c>
      <c r="C4657" s="94" t="s">
        <v>21</v>
      </c>
      <c r="D4657" s="94" t="s">
        <v>385</v>
      </c>
      <c r="E4657" s="86"/>
      <c r="F4657" s="85"/>
    </row>
    <row r="4658" spans="1:6" hidden="1" x14ac:dyDescent="0.25">
      <c r="A4658" s="93">
        <v>6</v>
      </c>
      <c r="B4658" s="85" t="s">
        <v>7579</v>
      </c>
      <c r="C4658" s="85" t="s">
        <v>21</v>
      </c>
      <c r="D4658" s="85" t="s">
        <v>41</v>
      </c>
      <c r="E4658" s="86"/>
      <c r="F4658" s="85"/>
    </row>
    <row r="4659" spans="1:6" hidden="1" x14ac:dyDescent="0.25">
      <c r="A4659" s="93">
        <v>7</v>
      </c>
      <c r="B4659" s="85" t="s">
        <v>3083</v>
      </c>
      <c r="C4659" s="85" t="s">
        <v>21</v>
      </c>
      <c r="D4659" s="85" t="s">
        <v>9</v>
      </c>
      <c r="E4659" s="86"/>
      <c r="F4659" s="85"/>
    </row>
    <row r="4660" spans="1:6" hidden="1" x14ac:dyDescent="0.25">
      <c r="A4660" s="93">
        <v>8</v>
      </c>
      <c r="B4660" s="85" t="s">
        <v>3083</v>
      </c>
      <c r="C4660" s="85" t="s">
        <v>21</v>
      </c>
      <c r="D4660" s="85" t="s">
        <v>9</v>
      </c>
      <c r="E4660" s="85"/>
      <c r="F4660" s="85"/>
    </row>
    <row r="4661" spans="1:6" hidden="1" x14ac:dyDescent="0.25">
      <c r="A4661" s="93">
        <v>9</v>
      </c>
      <c r="B4661" s="85" t="s">
        <v>3083</v>
      </c>
      <c r="C4661" s="94" t="s">
        <v>21</v>
      </c>
      <c r="D4661" s="94" t="s">
        <v>9</v>
      </c>
      <c r="E4661" s="85"/>
      <c r="F4661" s="85"/>
    </row>
    <row r="4662" spans="1:6" hidden="1" x14ac:dyDescent="0.25">
      <c r="A4662" s="93">
        <v>10</v>
      </c>
      <c r="B4662" s="94" t="s">
        <v>7580</v>
      </c>
      <c r="C4662" s="94" t="s">
        <v>21</v>
      </c>
      <c r="D4662" s="94" t="s">
        <v>9</v>
      </c>
      <c r="E4662" s="85"/>
      <c r="F4662" s="85"/>
    </row>
    <row r="4663" spans="1:6" hidden="1" x14ac:dyDescent="0.25">
      <c r="A4663" s="247"/>
      <c r="B4663" s="218"/>
      <c r="C4663" s="218"/>
      <c r="D4663" s="218"/>
      <c r="E4663" s="117"/>
      <c r="F4663" s="117"/>
    </row>
    <row r="4664" spans="1:6" hidden="1" x14ac:dyDescent="0.25">
      <c r="A4664" s="247"/>
      <c r="B4664" s="218"/>
      <c r="C4664" s="218"/>
      <c r="D4664" s="218"/>
      <c r="E4664" s="117"/>
      <c r="F4664" s="117"/>
    </row>
    <row r="4665" spans="1:6" hidden="1" x14ac:dyDescent="0.25"/>
    <row r="4666" spans="1:6" hidden="1" x14ac:dyDescent="0.25">
      <c r="A4666" s="299"/>
      <c r="B4666" s="61" t="s">
        <v>63</v>
      </c>
      <c r="C4666" s="62">
        <v>44289</v>
      </c>
      <c r="D4666" s="61"/>
      <c r="E4666" s="61"/>
      <c r="F4666" s="300"/>
    </row>
    <row r="4667" spans="1:6" hidden="1" x14ac:dyDescent="0.25">
      <c r="A4667" s="299" t="s">
        <v>580</v>
      </c>
      <c r="B4667" s="61" t="s">
        <v>576</v>
      </c>
      <c r="C4667" s="62"/>
      <c r="D4667" s="61" t="s">
        <v>577</v>
      </c>
      <c r="E4667" s="61" t="s">
        <v>578</v>
      </c>
      <c r="F4667" s="300" t="s">
        <v>579</v>
      </c>
    </row>
    <row r="4668" spans="1:6" hidden="1" x14ac:dyDescent="0.25">
      <c r="A4668" s="833" t="s">
        <v>22</v>
      </c>
      <c r="B4668" s="833"/>
      <c r="C4668" s="833"/>
      <c r="D4668" s="833"/>
      <c r="E4668" s="833"/>
      <c r="F4668" s="833"/>
    </row>
    <row r="4669" spans="1:6" hidden="1" x14ac:dyDescent="0.25">
      <c r="A4669" s="93">
        <v>1</v>
      </c>
      <c r="B4669" s="126"/>
      <c r="C4669" s="127"/>
      <c r="D4669" s="126"/>
      <c r="E4669" s="126"/>
      <c r="F4669" s="126"/>
    </row>
    <row r="4670" spans="1:6" hidden="1" x14ac:dyDescent="0.25">
      <c r="A4670" s="93">
        <v>2</v>
      </c>
      <c r="B4670" s="126"/>
      <c r="C4670" s="127"/>
      <c r="D4670" s="126"/>
      <c r="E4670" s="126"/>
      <c r="F4670" s="126"/>
    </row>
    <row r="4671" spans="1:6" hidden="1" x14ac:dyDescent="0.25">
      <c r="A4671" s="93">
        <v>3</v>
      </c>
      <c r="B4671" s="126"/>
      <c r="C4671" s="127"/>
      <c r="D4671" s="126"/>
      <c r="E4671" s="126"/>
      <c r="F4671" s="126"/>
    </row>
    <row r="4672" spans="1:6" hidden="1" x14ac:dyDescent="0.25">
      <c r="A4672" s="833" t="s">
        <v>13</v>
      </c>
      <c r="B4672" s="833"/>
      <c r="C4672" s="833"/>
      <c r="D4672" s="833"/>
      <c r="E4672" s="833"/>
      <c r="F4672" s="833"/>
    </row>
    <row r="4673" spans="1:6" hidden="1" x14ac:dyDescent="0.25">
      <c r="A4673" s="133">
        <v>1</v>
      </c>
      <c r="B4673" s="126" t="s">
        <v>7429</v>
      </c>
      <c r="C4673" s="127" t="s">
        <v>13</v>
      </c>
      <c r="D4673" s="126" t="s">
        <v>20</v>
      </c>
      <c r="E4673" s="321"/>
      <c r="F4673" s="126"/>
    </row>
    <row r="4674" spans="1:6" hidden="1" x14ac:dyDescent="0.25">
      <c r="A4674" s="133">
        <v>2</v>
      </c>
      <c r="B4674" s="126" t="s">
        <v>682</v>
      </c>
      <c r="C4674" s="127" t="s">
        <v>13</v>
      </c>
      <c r="D4674" s="126" t="s">
        <v>9</v>
      </c>
      <c r="E4674" s="321" t="s">
        <v>7525</v>
      </c>
      <c r="F4674" s="126"/>
    </row>
    <row r="4675" spans="1:6" hidden="1" x14ac:dyDescent="0.25">
      <c r="A4675" s="133">
        <v>3</v>
      </c>
      <c r="B4675" s="126" t="s">
        <v>3527</v>
      </c>
      <c r="C4675" s="127" t="s">
        <v>13</v>
      </c>
      <c r="D4675" s="126" t="s">
        <v>20</v>
      </c>
      <c r="E4675" s="321" t="s">
        <v>7576</v>
      </c>
      <c r="F4675" s="126"/>
    </row>
    <row r="4676" spans="1:6" hidden="1" x14ac:dyDescent="0.25">
      <c r="A4676" s="833" t="s">
        <v>28</v>
      </c>
      <c r="B4676" s="833"/>
      <c r="C4676" s="833"/>
      <c r="D4676" s="833"/>
      <c r="E4676" s="833"/>
      <c r="F4676" s="833"/>
    </row>
    <row r="4677" spans="1:6" hidden="1" x14ac:dyDescent="0.25">
      <c r="A4677" s="93">
        <v>1</v>
      </c>
      <c r="B4677" s="72"/>
      <c r="C4677" s="127"/>
      <c r="D4677" s="126"/>
      <c r="E4677" s="126"/>
      <c r="F4677" s="126"/>
    </row>
    <row r="4678" spans="1:6" hidden="1" x14ac:dyDescent="0.25">
      <c r="A4678" s="93">
        <v>2</v>
      </c>
      <c r="B4678" s="72"/>
      <c r="C4678" s="127"/>
      <c r="D4678" s="126"/>
      <c r="E4678" s="22"/>
      <c r="F4678" s="485"/>
    </row>
    <row r="4679" spans="1:6" hidden="1" x14ac:dyDescent="0.25">
      <c r="A4679" s="830" t="s">
        <v>17</v>
      </c>
      <c r="B4679" s="831"/>
      <c r="C4679" s="831"/>
      <c r="D4679" s="831"/>
      <c r="E4679" s="831"/>
      <c r="F4679" s="832"/>
    </row>
    <row r="4680" spans="1:6" hidden="1" x14ac:dyDescent="0.25">
      <c r="A4680" s="93">
        <v>1</v>
      </c>
      <c r="B4680" s="85"/>
      <c r="C4680" s="85"/>
      <c r="D4680" s="85"/>
      <c r="E4680" s="85"/>
      <c r="F4680" s="85"/>
    </row>
    <row r="4681" spans="1:6" hidden="1" x14ac:dyDescent="0.25">
      <c r="A4681" s="85"/>
      <c r="B4681" s="85"/>
      <c r="C4681" s="85"/>
      <c r="D4681" s="85"/>
      <c r="E4681" s="85"/>
      <c r="F4681" s="85"/>
    </row>
    <row r="4682" spans="1:6" hidden="1" x14ac:dyDescent="0.25">
      <c r="A4682" s="827" t="s">
        <v>890</v>
      </c>
      <c r="B4682" s="828"/>
      <c r="C4682" s="828"/>
      <c r="D4682" s="828"/>
      <c r="E4682" s="828"/>
      <c r="F4682" s="829"/>
    </row>
    <row r="4683" spans="1:6" hidden="1" x14ac:dyDescent="0.25">
      <c r="A4683" s="93">
        <v>1</v>
      </c>
      <c r="B4683" s="85" t="s">
        <v>7624</v>
      </c>
      <c r="C4683" s="85" t="s">
        <v>890</v>
      </c>
      <c r="D4683" s="85" t="s">
        <v>20</v>
      </c>
      <c r="E4683" s="85"/>
      <c r="F4683" s="85"/>
    </row>
    <row r="4684" spans="1:6" hidden="1" x14ac:dyDescent="0.25">
      <c r="A4684" s="93">
        <v>2</v>
      </c>
      <c r="B4684" s="85"/>
      <c r="C4684" s="85"/>
      <c r="D4684" s="85"/>
      <c r="E4684" s="85"/>
      <c r="F4684" s="85"/>
    </row>
    <row r="4685" spans="1:6" hidden="1" x14ac:dyDescent="0.25">
      <c r="A4685" s="830" t="s">
        <v>72</v>
      </c>
      <c r="B4685" s="831"/>
      <c r="C4685" s="831"/>
      <c r="D4685" s="831"/>
      <c r="E4685" s="831"/>
      <c r="F4685" s="832"/>
    </row>
    <row r="4686" spans="1:6" hidden="1" x14ac:dyDescent="0.25">
      <c r="A4686" s="93">
        <v>1</v>
      </c>
      <c r="B4686" s="85"/>
      <c r="C4686" s="85"/>
      <c r="D4686" s="85"/>
      <c r="E4686" s="85"/>
      <c r="F4686" s="85"/>
    </row>
    <row r="4687" spans="1:6" hidden="1" x14ac:dyDescent="0.25">
      <c r="A4687" s="85"/>
      <c r="B4687" s="85"/>
      <c r="C4687" s="85"/>
      <c r="D4687" s="85"/>
      <c r="E4687" s="85"/>
      <c r="F4687" s="85"/>
    </row>
    <row r="4688" spans="1:6" hidden="1" x14ac:dyDescent="0.25">
      <c r="A4688" s="830" t="s">
        <v>21</v>
      </c>
      <c r="B4688" s="831"/>
      <c r="C4688" s="831"/>
      <c r="D4688" s="831"/>
      <c r="E4688" s="831"/>
      <c r="F4688" s="832"/>
    </row>
    <row r="4689" spans="1:6" hidden="1" x14ac:dyDescent="0.25">
      <c r="A4689" s="93">
        <v>1</v>
      </c>
      <c r="B4689" s="85" t="s">
        <v>3727</v>
      </c>
      <c r="C4689" s="85" t="s">
        <v>21</v>
      </c>
      <c r="D4689" s="85" t="s">
        <v>12</v>
      </c>
      <c r="E4689" s="86" t="s">
        <v>7574</v>
      </c>
      <c r="F4689" s="85"/>
    </row>
    <row r="4690" spans="1:6" hidden="1" x14ac:dyDescent="0.25">
      <c r="A4690" s="93">
        <v>2</v>
      </c>
      <c r="B4690" s="85" t="s">
        <v>2618</v>
      </c>
      <c r="C4690" s="85" t="s">
        <v>21</v>
      </c>
      <c r="D4690" s="85" t="s">
        <v>9</v>
      </c>
      <c r="E4690" s="85"/>
      <c r="F4690" s="85"/>
    </row>
    <row r="4691" spans="1:6" hidden="1" x14ac:dyDescent="0.25">
      <c r="A4691" s="93">
        <v>3</v>
      </c>
      <c r="B4691" s="85" t="s">
        <v>631</v>
      </c>
      <c r="C4691" s="85" t="s">
        <v>21</v>
      </c>
      <c r="D4691" s="85" t="s">
        <v>20</v>
      </c>
      <c r="E4691" s="85"/>
      <c r="F4691" s="85"/>
    </row>
    <row r="4692" spans="1:6" hidden="1" x14ac:dyDescent="0.25">
      <c r="A4692" s="830" t="s">
        <v>5542</v>
      </c>
      <c r="B4692" s="831"/>
      <c r="C4692" s="831"/>
      <c r="D4692" s="831"/>
      <c r="E4692" s="831"/>
      <c r="F4692" s="832"/>
    </row>
    <row r="4693" spans="1:6" hidden="1" x14ac:dyDescent="0.25">
      <c r="A4693" s="93">
        <v>1</v>
      </c>
      <c r="B4693" s="94" t="s">
        <v>3807</v>
      </c>
      <c r="C4693" s="94" t="s">
        <v>5542</v>
      </c>
      <c r="D4693" s="94" t="s">
        <v>9</v>
      </c>
      <c r="E4693" s="85"/>
      <c r="F4693" s="85"/>
    </row>
    <row r="4694" spans="1:6" hidden="1" x14ac:dyDescent="0.25">
      <c r="A4694" s="93">
        <v>2</v>
      </c>
      <c r="B4694" s="94" t="s">
        <v>3807</v>
      </c>
      <c r="C4694" s="94" t="s">
        <v>5542</v>
      </c>
      <c r="D4694" s="94" t="s">
        <v>9</v>
      </c>
      <c r="E4694" s="85"/>
      <c r="F4694" s="85"/>
    </row>
    <row r="4695" spans="1:6" hidden="1" x14ac:dyDescent="0.25"/>
    <row r="4696" spans="1:6" hidden="1" x14ac:dyDescent="0.25"/>
    <row r="4697" spans="1:6" hidden="1" x14ac:dyDescent="0.25"/>
    <row r="4698" spans="1:6" hidden="1" x14ac:dyDescent="0.25">
      <c r="A4698" s="189"/>
      <c r="B4698" s="190" t="s">
        <v>591</v>
      </c>
      <c r="C4698" s="191">
        <v>44293</v>
      </c>
      <c r="D4698" s="190"/>
      <c r="E4698" s="190"/>
      <c r="F4698" s="192"/>
    </row>
    <row r="4699" spans="1:6" hidden="1" x14ac:dyDescent="0.25">
      <c r="A4699" s="189" t="s">
        <v>580</v>
      </c>
      <c r="B4699" s="190" t="s">
        <v>576</v>
      </c>
      <c r="C4699" s="191"/>
      <c r="D4699" s="190" t="s">
        <v>577</v>
      </c>
      <c r="E4699" s="190" t="s">
        <v>1422</v>
      </c>
      <c r="F4699" s="192" t="s">
        <v>579</v>
      </c>
    </row>
    <row r="4700" spans="1:6" hidden="1" x14ac:dyDescent="0.25">
      <c r="A4700" s="833" t="s">
        <v>22</v>
      </c>
      <c r="B4700" s="833"/>
      <c r="C4700" s="833"/>
      <c r="D4700" s="833"/>
      <c r="E4700" s="833"/>
      <c r="F4700" s="833"/>
    </row>
    <row r="4701" spans="1:6" hidden="1" x14ac:dyDescent="0.25">
      <c r="A4701" s="93">
        <v>1</v>
      </c>
      <c r="B4701" s="126" t="s">
        <v>6721</v>
      </c>
      <c r="C4701" s="127" t="s">
        <v>22</v>
      </c>
      <c r="D4701" s="126" t="s">
        <v>155</v>
      </c>
      <c r="E4701" s="321"/>
      <c r="F4701" s="126"/>
    </row>
    <row r="4702" spans="1:6" hidden="1" x14ac:dyDescent="0.25">
      <c r="A4702" s="93">
        <v>2</v>
      </c>
      <c r="B4702" s="126"/>
      <c r="C4702" s="127"/>
      <c r="D4702" s="126"/>
      <c r="E4702" s="126"/>
      <c r="F4702" s="126"/>
    </row>
    <row r="4703" spans="1:6" hidden="1" x14ac:dyDescent="0.25">
      <c r="A4703" s="93">
        <v>3</v>
      </c>
      <c r="B4703" s="126"/>
      <c r="C4703" s="127"/>
      <c r="D4703" s="126"/>
      <c r="E4703" s="126"/>
      <c r="F4703" s="126"/>
    </row>
    <row r="4704" spans="1:6" hidden="1" x14ac:dyDescent="0.25">
      <c r="A4704" s="833" t="s">
        <v>13</v>
      </c>
      <c r="B4704" s="833"/>
      <c r="C4704" s="833"/>
      <c r="D4704" s="833"/>
      <c r="E4704" s="833"/>
      <c r="F4704" s="833"/>
    </row>
    <row r="4705" spans="1:6" hidden="1" x14ac:dyDescent="0.25">
      <c r="A4705" s="133">
        <v>1</v>
      </c>
      <c r="B4705" s="126"/>
      <c r="C4705" s="127"/>
      <c r="D4705" s="126"/>
      <c r="E4705" s="321"/>
      <c r="F4705" s="126"/>
    </row>
    <row r="4706" spans="1:6" hidden="1" x14ac:dyDescent="0.25">
      <c r="A4706" s="133">
        <v>2</v>
      </c>
      <c r="B4706" s="126"/>
      <c r="C4706" s="127"/>
      <c r="D4706" s="126"/>
      <c r="E4706" s="126"/>
      <c r="F4706" s="126"/>
    </row>
    <row r="4707" spans="1:6" hidden="1" x14ac:dyDescent="0.25">
      <c r="A4707" s="833" t="s">
        <v>28</v>
      </c>
      <c r="B4707" s="833"/>
      <c r="C4707" s="833"/>
      <c r="D4707" s="833"/>
      <c r="E4707" s="833"/>
      <c r="F4707" s="833"/>
    </row>
    <row r="4708" spans="1:6" hidden="1" x14ac:dyDescent="0.25">
      <c r="A4708" s="93">
        <v>1</v>
      </c>
      <c r="B4708" s="72"/>
      <c r="C4708" s="127"/>
      <c r="D4708" s="126"/>
      <c r="E4708" s="126"/>
      <c r="F4708" s="126"/>
    </row>
    <row r="4709" spans="1:6" hidden="1" x14ac:dyDescent="0.25">
      <c r="A4709" s="93">
        <v>2</v>
      </c>
      <c r="B4709" s="72"/>
      <c r="C4709" s="127"/>
      <c r="D4709" s="126"/>
      <c r="E4709" s="22"/>
      <c r="F4709" s="487"/>
    </row>
    <row r="4710" spans="1:6" hidden="1" x14ac:dyDescent="0.25">
      <c r="A4710" s="830" t="s">
        <v>17</v>
      </c>
      <c r="B4710" s="831"/>
      <c r="C4710" s="831"/>
      <c r="D4710" s="831"/>
      <c r="E4710" s="831"/>
      <c r="F4710" s="832"/>
    </row>
    <row r="4711" spans="1:6" hidden="1" x14ac:dyDescent="0.25">
      <c r="A4711" s="93">
        <v>1</v>
      </c>
      <c r="B4711" s="85" t="s">
        <v>4406</v>
      </c>
      <c r="C4711" s="85" t="s">
        <v>17</v>
      </c>
      <c r="D4711" s="85" t="s">
        <v>155</v>
      </c>
      <c r="E4711" s="85"/>
      <c r="F4711" s="85"/>
    </row>
    <row r="4712" spans="1:6" hidden="1" x14ac:dyDescent="0.25">
      <c r="A4712" s="85"/>
      <c r="B4712" s="85"/>
      <c r="C4712" s="85"/>
      <c r="D4712" s="85"/>
      <c r="E4712" s="85"/>
      <c r="F4712" s="85"/>
    </row>
    <row r="4713" spans="1:6" hidden="1" x14ac:dyDescent="0.25">
      <c r="A4713" s="827" t="s">
        <v>890</v>
      </c>
      <c r="B4713" s="828"/>
      <c r="C4713" s="828"/>
      <c r="D4713" s="828"/>
      <c r="E4713" s="828"/>
      <c r="F4713" s="829"/>
    </row>
    <row r="4714" spans="1:6" hidden="1" x14ac:dyDescent="0.25">
      <c r="A4714" s="93">
        <v>1</v>
      </c>
      <c r="B4714" s="85" t="s">
        <v>68</v>
      </c>
      <c r="C4714" s="85" t="s">
        <v>890</v>
      </c>
      <c r="D4714" s="85" t="s">
        <v>155</v>
      </c>
      <c r="E4714" s="85"/>
      <c r="F4714" s="85"/>
    </row>
    <row r="4715" spans="1:6" hidden="1" x14ac:dyDescent="0.25">
      <c r="A4715" s="93">
        <v>2</v>
      </c>
      <c r="B4715" s="85" t="s">
        <v>7655</v>
      </c>
      <c r="C4715" s="85" t="s">
        <v>890</v>
      </c>
      <c r="D4715" s="85" t="s">
        <v>155</v>
      </c>
      <c r="E4715" s="85"/>
      <c r="F4715" s="85"/>
    </row>
    <row r="4716" spans="1:6" hidden="1" x14ac:dyDescent="0.25">
      <c r="A4716" s="830" t="s">
        <v>72</v>
      </c>
      <c r="B4716" s="831"/>
      <c r="C4716" s="831"/>
      <c r="D4716" s="831"/>
      <c r="E4716" s="831"/>
      <c r="F4716" s="832"/>
    </row>
    <row r="4717" spans="1:6" hidden="1" x14ac:dyDescent="0.25">
      <c r="A4717" s="93">
        <v>1</v>
      </c>
      <c r="B4717" s="85"/>
      <c r="C4717" s="85"/>
      <c r="D4717" s="85"/>
      <c r="E4717" s="85"/>
      <c r="F4717" s="85"/>
    </row>
    <row r="4718" spans="1:6" hidden="1" x14ac:dyDescent="0.25">
      <c r="A4718" s="85"/>
      <c r="B4718" s="85"/>
      <c r="C4718" s="85"/>
      <c r="D4718" s="85"/>
      <c r="E4718" s="85"/>
      <c r="F4718" s="85"/>
    </row>
    <row r="4719" spans="1:6" hidden="1" x14ac:dyDescent="0.25">
      <c r="A4719" s="830" t="s">
        <v>21</v>
      </c>
      <c r="B4719" s="831"/>
      <c r="C4719" s="831"/>
      <c r="D4719" s="831"/>
      <c r="E4719" s="831"/>
      <c r="F4719" s="832"/>
    </row>
    <row r="4720" spans="1:6" hidden="1" x14ac:dyDescent="0.25">
      <c r="A4720" s="93">
        <v>1</v>
      </c>
      <c r="B4720" s="85" t="s">
        <v>3589</v>
      </c>
      <c r="C4720" s="85" t="s">
        <v>21</v>
      </c>
      <c r="D4720" s="85" t="s">
        <v>9</v>
      </c>
      <c r="E4720" s="85"/>
      <c r="F4720" s="85"/>
    </row>
    <row r="4721" spans="1:6" hidden="1" x14ac:dyDescent="0.25">
      <c r="A4721" s="93">
        <v>2</v>
      </c>
      <c r="B4721" s="85"/>
      <c r="C4721" s="85"/>
      <c r="D4721" s="85"/>
      <c r="E4721" s="85"/>
      <c r="F4721" s="85"/>
    </row>
    <row r="4722" spans="1:6" hidden="1" x14ac:dyDescent="0.25">
      <c r="A4722" s="93"/>
      <c r="B4722" s="85"/>
      <c r="C4722" s="85"/>
      <c r="D4722" s="85"/>
      <c r="E4722" s="85"/>
      <c r="F4722" s="85"/>
    </row>
    <row r="4723" spans="1:6" hidden="1" x14ac:dyDescent="0.25">
      <c r="A4723" s="93"/>
      <c r="B4723" s="85"/>
      <c r="C4723" s="85"/>
      <c r="D4723" s="85"/>
      <c r="E4723" s="85"/>
      <c r="F4723" s="85"/>
    </row>
    <row r="4724" spans="1:6" hidden="1" x14ac:dyDescent="0.25"/>
    <row r="4725" spans="1:6" hidden="1" x14ac:dyDescent="0.25"/>
    <row r="4726" spans="1:6" hidden="1" x14ac:dyDescent="0.25">
      <c r="A4726" s="299"/>
      <c r="B4726" s="61" t="s">
        <v>63</v>
      </c>
      <c r="C4726" s="62">
        <v>44296</v>
      </c>
      <c r="D4726" s="61"/>
      <c r="E4726" s="61"/>
      <c r="F4726" s="300"/>
    </row>
    <row r="4727" spans="1:6" hidden="1" x14ac:dyDescent="0.25">
      <c r="A4727" s="299" t="s">
        <v>580</v>
      </c>
      <c r="B4727" s="61" t="s">
        <v>576</v>
      </c>
      <c r="C4727" s="62"/>
      <c r="D4727" s="61" t="s">
        <v>577</v>
      </c>
      <c r="E4727" s="61" t="s">
        <v>578</v>
      </c>
      <c r="F4727" s="300" t="s">
        <v>579</v>
      </c>
    </row>
    <row r="4728" spans="1:6" hidden="1" x14ac:dyDescent="0.25">
      <c r="A4728" s="833" t="s">
        <v>22</v>
      </c>
      <c r="B4728" s="833"/>
      <c r="C4728" s="833"/>
      <c r="D4728" s="833"/>
      <c r="E4728" s="833"/>
      <c r="F4728" s="833"/>
    </row>
    <row r="4729" spans="1:6" hidden="1" x14ac:dyDescent="0.25">
      <c r="A4729" s="93">
        <v>1</v>
      </c>
      <c r="B4729" s="126"/>
      <c r="C4729" s="127"/>
      <c r="D4729" s="126"/>
      <c r="E4729" s="126"/>
      <c r="F4729" s="126"/>
    </row>
    <row r="4730" spans="1:6" hidden="1" x14ac:dyDescent="0.25">
      <c r="A4730" s="93">
        <v>2</v>
      </c>
      <c r="B4730" s="126"/>
      <c r="C4730" s="127"/>
      <c r="D4730" s="126"/>
      <c r="E4730" s="126"/>
      <c r="F4730" s="126"/>
    </row>
    <row r="4731" spans="1:6" hidden="1" x14ac:dyDescent="0.25">
      <c r="A4731" s="93">
        <v>3</v>
      </c>
      <c r="B4731" s="126"/>
      <c r="C4731" s="127"/>
      <c r="D4731" s="126"/>
      <c r="E4731" s="126"/>
      <c r="F4731" s="126"/>
    </row>
    <row r="4732" spans="1:6" hidden="1" x14ac:dyDescent="0.25">
      <c r="A4732" s="833" t="s">
        <v>13</v>
      </c>
      <c r="B4732" s="833"/>
      <c r="C4732" s="833"/>
      <c r="D4732" s="833"/>
      <c r="E4732" s="833"/>
      <c r="F4732" s="833"/>
    </row>
    <row r="4733" spans="1:6" hidden="1" x14ac:dyDescent="0.25">
      <c r="A4733" s="133">
        <v>1</v>
      </c>
      <c r="B4733" s="126" t="s">
        <v>5978</v>
      </c>
      <c r="C4733" s="127" t="s">
        <v>13</v>
      </c>
      <c r="D4733" s="126" t="s">
        <v>155</v>
      </c>
      <c r="E4733" s="321"/>
      <c r="F4733" s="126"/>
    </row>
    <row r="4734" spans="1:6" hidden="1" x14ac:dyDescent="0.25">
      <c r="A4734" s="133">
        <v>2</v>
      </c>
      <c r="B4734" s="126"/>
      <c r="C4734" s="127"/>
      <c r="D4734" s="126"/>
      <c r="E4734" s="126"/>
      <c r="F4734" s="126"/>
    </row>
    <row r="4735" spans="1:6" hidden="1" x14ac:dyDescent="0.25">
      <c r="A4735" s="833" t="s">
        <v>28</v>
      </c>
      <c r="B4735" s="833"/>
      <c r="C4735" s="833"/>
      <c r="D4735" s="833"/>
      <c r="E4735" s="833"/>
      <c r="F4735" s="833"/>
    </row>
    <row r="4736" spans="1:6" hidden="1" x14ac:dyDescent="0.25">
      <c r="A4736" s="93">
        <v>1</v>
      </c>
      <c r="B4736" s="72" t="s">
        <v>4960</v>
      </c>
      <c r="C4736" s="127" t="s">
        <v>28</v>
      </c>
      <c r="D4736" s="126" t="s">
        <v>20</v>
      </c>
      <c r="E4736" s="126"/>
      <c r="F4736" s="126"/>
    </row>
    <row r="4737" spans="1:6" hidden="1" x14ac:dyDescent="0.25">
      <c r="A4737" s="93">
        <v>2</v>
      </c>
      <c r="B4737" s="72"/>
      <c r="C4737" s="127"/>
      <c r="D4737" s="126"/>
      <c r="E4737" s="22"/>
      <c r="F4737" s="488"/>
    </row>
    <row r="4738" spans="1:6" hidden="1" x14ac:dyDescent="0.25">
      <c r="A4738" s="830" t="s">
        <v>17</v>
      </c>
      <c r="B4738" s="831"/>
      <c r="C4738" s="831"/>
      <c r="D4738" s="831"/>
      <c r="E4738" s="831"/>
      <c r="F4738" s="832"/>
    </row>
    <row r="4739" spans="1:6" hidden="1" x14ac:dyDescent="0.25">
      <c r="A4739" s="93">
        <v>1</v>
      </c>
      <c r="B4739" s="85"/>
      <c r="C4739" s="85"/>
      <c r="D4739" s="85"/>
      <c r="E4739" s="85"/>
      <c r="F4739" s="85"/>
    </row>
    <row r="4740" spans="1:6" hidden="1" x14ac:dyDescent="0.25">
      <c r="A4740" s="85"/>
      <c r="B4740" s="85"/>
      <c r="C4740" s="85"/>
      <c r="D4740" s="85"/>
      <c r="E4740" s="85"/>
      <c r="F4740" s="85"/>
    </row>
    <row r="4741" spans="1:6" hidden="1" x14ac:dyDescent="0.25">
      <c r="A4741" s="827" t="s">
        <v>890</v>
      </c>
      <c r="B4741" s="828"/>
      <c r="C4741" s="828"/>
      <c r="D4741" s="828"/>
      <c r="E4741" s="828"/>
      <c r="F4741" s="829"/>
    </row>
    <row r="4742" spans="1:6" hidden="1" x14ac:dyDescent="0.25">
      <c r="A4742" s="93">
        <v>1</v>
      </c>
      <c r="B4742" s="85"/>
      <c r="C4742" s="85"/>
      <c r="D4742" s="85"/>
      <c r="E4742" s="85"/>
      <c r="F4742" s="85"/>
    </row>
    <row r="4743" spans="1:6" hidden="1" x14ac:dyDescent="0.25">
      <c r="A4743" s="93">
        <v>2</v>
      </c>
      <c r="B4743" s="85"/>
      <c r="C4743" s="85"/>
      <c r="D4743" s="85"/>
      <c r="E4743" s="85"/>
      <c r="F4743" s="85"/>
    </row>
    <row r="4744" spans="1:6" hidden="1" x14ac:dyDescent="0.25">
      <c r="A4744" s="830" t="s">
        <v>72</v>
      </c>
      <c r="B4744" s="831"/>
      <c r="C4744" s="831"/>
      <c r="D4744" s="831"/>
      <c r="E4744" s="831"/>
      <c r="F4744" s="832"/>
    </row>
    <row r="4745" spans="1:6" hidden="1" x14ac:dyDescent="0.25">
      <c r="A4745" s="93">
        <v>1</v>
      </c>
      <c r="B4745" s="85"/>
      <c r="C4745" s="85"/>
      <c r="D4745" s="85"/>
      <c r="E4745" s="85"/>
      <c r="F4745" s="85"/>
    </row>
    <row r="4746" spans="1:6" hidden="1" x14ac:dyDescent="0.25">
      <c r="A4746" s="85"/>
      <c r="B4746" s="85"/>
      <c r="C4746" s="85"/>
      <c r="D4746" s="85"/>
      <c r="E4746" s="85"/>
      <c r="F4746" s="85"/>
    </row>
    <row r="4747" spans="1:6" hidden="1" x14ac:dyDescent="0.25">
      <c r="A4747" s="830" t="s">
        <v>21</v>
      </c>
      <c r="B4747" s="831"/>
      <c r="C4747" s="831"/>
      <c r="D4747" s="831"/>
      <c r="E4747" s="831"/>
      <c r="F4747" s="832"/>
    </row>
    <row r="4748" spans="1:6" hidden="1" x14ac:dyDescent="0.25">
      <c r="A4748" s="93">
        <v>1</v>
      </c>
      <c r="B4748" s="85" t="s">
        <v>3926</v>
      </c>
      <c r="C4748" s="85" t="s">
        <v>21</v>
      </c>
      <c r="D4748" s="85" t="s">
        <v>9</v>
      </c>
      <c r="E4748" s="85"/>
      <c r="F4748" s="85"/>
    </row>
    <row r="4749" spans="1:6" hidden="1" x14ac:dyDescent="0.25">
      <c r="A4749" s="93">
        <v>2</v>
      </c>
      <c r="B4749" s="85" t="s">
        <v>7663</v>
      </c>
      <c r="C4749" s="85" t="s">
        <v>21</v>
      </c>
      <c r="D4749" s="85" t="s">
        <v>20</v>
      </c>
      <c r="E4749" s="85"/>
      <c r="F4749" s="85"/>
    </row>
    <row r="4750" spans="1:6" hidden="1" x14ac:dyDescent="0.25">
      <c r="A4750" s="93">
        <v>3</v>
      </c>
      <c r="B4750" s="85" t="s">
        <v>5857</v>
      </c>
      <c r="C4750" s="85" t="s">
        <v>21</v>
      </c>
      <c r="D4750" s="85" t="s">
        <v>9</v>
      </c>
      <c r="E4750" s="85"/>
      <c r="F4750" s="85"/>
    </row>
    <row r="4751" spans="1:6" hidden="1" x14ac:dyDescent="0.25">
      <c r="A4751" s="830" t="s">
        <v>5542</v>
      </c>
      <c r="B4751" s="831"/>
      <c r="C4751" s="831"/>
      <c r="D4751" s="831"/>
      <c r="E4751" s="831"/>
      <c r="F4751" s="832"/>
    </row>
    <row r="4752" spans="1:6" hidden="1" x14ac:dyDescent="0.25">
      <c r="A4752" s="93">
        <v>1</v>
      </c>
      <c r="B4752" s="85" t="s">
        <v>7657</v>
      </c>
      <c r="C4752" s="85" t="s">
        <v>5542</v>
      </c>
      <c r="D4752" s="85" t="s">
        <v>9</v>
      </c>
      <c r="E4752" s="85"/>
      <c r="F4752" s="85"/>
    </row>
    <row r="4753" spans="1:6" hidden="1" x14ac:dyDescent="0.25"/>
    <row r="4754" spans="1:6" hidden="1" x14ac:dyDescent="0.25"/>
    <row r="4755" spans="1:6" hidden="1" x14ac:dyDescent="0.25"/>
    <row r="4756" spans="1:6" hidden="1" x14ac:dyDescent="0.25">
      <c r="A4756" s="189"/>
      <c r="B4756" s="190" t="s">
        <v>591</v>
      </c>
      <c r="C4756" s="191">
        <v>44300</v>
      </c>
      <c r="D4756" s="190"/>
      <c r="E4756" s="190"/>
      <c r="F4756" s="192"/>
    </row>
    <row r="4757" spans="1:6" hidden="1" x14ac:dyDescent="0.25">
      <c r="A4757" s="189" t="s">
        <v>580</v>
      </c>
      <c r="B4757" s="190" t="s">
        <v>576</v>
      </c>
      <c r="C4757" s="191"/>
      <c r="D4757" s="190" t="s">
        <v>577</v>
      </c>
      <c r="E4757" s="190" t="s">
        <v>1422</v>
      </c>
      <c r="F4757" s="192" t="s">
        <v>579</v>
      </c>
    </row>
    <row r="4758" spans="1:6" hidden="1" x14ac:dyDescent="0.25">
      <c r="A4758" s="833" t="s">
        <v>22</v>
      </c>
      <c r="B4758" s="833"/>
      <c r="C4758" s="833"/>
      <c r="D4758" s="833"/>
      <c r="E4758" s="833"/>
      <c r="F4758" s="833"/>
    </row>
    <row r="4759" spans="1:6" hidden="1" x14ac:dyDescent="0.25">
      <c r="A4759" s="93">
        <v>1</v>
      </c>
      <c r="B4759" s="126"/>
      <c r="C4759" s="127"/>
      <c r="D4759" s="126"/>
      <c r="E4759" s="321"/>
      <c r="F4759" s="126"/>
    </row>
    <row r="4760" spans="1:6" hidden="1" x14ac:dyDescent="0.25">
      <c r="A4760" s="93">
        <v>2</v>
      </c>
      <c r="B4760" s="126"/>
      <c r="C4760" s="127"/>
      <c r="D4760" s="126"/>
      <c r="E4760" s="126"/>
      <c r="F4760" s="126"/>
    </row>
    <row r="4761" spans="1:6" hidden="1" x14ac:dyDescent="0.25">
      <c r="A4761" s="93">
        <v>3</v>
      </c>
      <c r="B4761" s="126"/>
      <c r="C4761" s="127"/>
      <c r="D4761" s="126"/>
      <c r="E4761" s="126"/>
      <c r="F4761" s="126"/>
    </row>
    <row r="4762" spans="1:6" hidden="1" x14ac:dyDescent="0.25">
      <c r="A4762" s="833" t="s">
        <v>13</v>
      </c>
      <c r="B4762" s="833"/>
      <c r="C4762" s="833"/>
      <c r="D4762" s="833"/>
      <c r="E4762" s="833"/>
      <c r="F4762" s="833"/>
    </row>
    <row r="4763" spans="1:6" hidden="1" x14ac:dyDescent="0.25">
      <c r="A4763" s="133">
        <v>1</v>
      </c>
      <c r="B4763" s="126"/>
      <c r="C4763" s="127"/>
      <c r="D4763" s="126"/>
      <c r="E4763" s="321"/>
      <c r="F4763" s="126"/>
    </row>
    <row r="4764" spans="1:6" hidden="1" x14ac:dyDescent="0.25">
      <c r="A4764" s="133">
        <v>2</v>
      </c>
      <c r="B4764" s="126"/>
      <c r="C4764" s="127"/>
      <c r="D4764" s="126"/>
      <c r="E4764" s="126"/>
      <c r="F4764" s="126"/>
    </row>
    <row r="4765" spans="1:6" hidden="1" x14ac:dyDescent="0.25">
      <c r="A4765" s="833" t="s">
        <v>28</v>
      </c>
      <c r="B4765" s="833"/>
      <c r="C4765" s="833"/>
      <c r="D4765" s="833"/>
      <c r="E4765" s="833"/>
      <c r="F4765" s="833"/>
    </row>
    <row r="4766" spans="1:6" hidden="1" x14ac:dyDescent="0.25">
      <c r="A4766" s="93">
        <v>1</v>
      </c>
      <c r="B4766" s="72" t="s">
        <v>7582</v>
      </c>
      <c r="C4766" s="127" t="s">
        <v>28</v>
      </c>
      <c r="D4766" s="126" t="s">
        <v>155</v>
      </c>
      <c r="E4766" s="126"/>
      <c r="F4766" s="126"/>
    </row>
    <row r="4767" spans="1:6" hidden="1" x14ac:dyDescent="0.25">
      <c r="A4767" s="93">
        <v>2</v>
      </c>
      <c r="B4767" s="72"/>
      <c r="C4767" s="127"/>
      <c r="D4767" s="126"/>
      <c r="E4767" s="22"/>
      <c r="F4767" s="488"/>
    </row>
    <row r="4768" spans="1:6" hidden="1" x14ac:dyDescent="0.25">
      <c r="A4768" s="830" t="s">
        <v>17</v>
      </c>
      <c r="B4768" s="831"/>
      <c r="C4768" s="831"/>
      <c r="D4768" s="831"/>
      <c r="E4768" s="831"/>
      <c r="F4768" s="832"/>
    </row>
    <row r="4769" spans="1:6" hidden="1" x14ac:dyDescent="0.25">
      <c r="A4769" s="93">
        <v>1</v>
      </c>
      <c r="B4769" s="85"/>
      <c r="C4769" s="85"/>
      <c r="D4769" s="85"/>
      <c r="E4769" s="85"/>
      <c r="F4769" s="85"/>
    </row>
    <row r="4770" spans="1:6" hidden="1" x14ac:dyDescent="0.25">
      <c r="A4770" s="85"/>
      <c r="B4770" s="85"/>
      <c r="C4770" s="85"/>
      <c r="D4770" s="85"/>
      <c r="E4770" s="85"/>
      <c r="F4770" s="85"/>
    </row>
    <row r="4771" spans="1:6" hidden="1" x14ac:dyDescent="0.25">
      <c r="A4771" s="827" t="s">
        <v>890</v>
      </c>
      <c r="B4771" s="828"/>
      <c r="C4771" s="828"/>
      <c r="D4771" s="828"/>
      <c r="E4771" s="828"/>
      <c r="F4771" s="829"/>
    </row>
    <row r="4772" spans="1:6" hidden="1" x14ac:dyDescent="0.25">
      <c r="A4772" s="93">
        <v>1</v>
      </c>
      <c r="B4772" s="85"/>
      <c r="C4772" s="85"/>
      <c r="D4772" s="85"/>
      <c r="E4772" s="85"/>
      <c r="F4772" s="85"/>
    </row>
    <row r="4773" spans="1:6" hidden="1" x14ac:dyDescent="0.25">
      <c r="A4773" s="93">
        <v>2</v>
      </c>
      <c r="B4773" s="85"/>
      <c r="C4773" s="85"/>
      <c r="D4773" s="85"/>
      <c r="E4773" s="85"/>
      <c r="F4773" s="85"/>
    </row>
    <row r="4774" spans="1:6" hidden="1" x14ac:dyDescent="0.25">
      <c r="A4774" s="830" t="s">
        <v>72</v>
      </c>
      <c r="B4774" s="831"/>
      <c r="C4774" s="831"/>
      <c r="D4774" s="831"/>
      <c r="E4774" s="831"/>
      <c r="F4774" s="832"/>
    </row>
    <row r="4775" spans="1:6" hidden="1" x14ac:dyDescent="0.25">
      <c r="A4775" s="93">
        <v>1</v>
      </c>
      <c r="B4775" s="85" t="s">
        <v>7717</v>
      </c>
      <c r="C4775" s="85" t="s">
        <v>72</v>
      </c>
      <c r="D4775" s="85" t="s">
        <v>20</v>
      </c>
      <c r="E4775" s="85"/>
      <c r="F4775" s="85"/>
    </row>
    <row r="4776" spans="1:6" hidden="1" x14ac:dyDescent="0.25">
      <c r="A4776" s="93">
        <v>2</v>
      </c>
      <c r="B4776" s="85" t="s">
        <v>7717</v>
      </c>
      <c r="C4776" s="85" t="s">
        <v>72</v>
      </c>
      <c r="D4776" s="85" t="s">
        <v>20</v>
      </c>
      <c r="E4776" s="85"/>
      <c r="F4776" s="85"/>
    </row>
    <row r="4777" spans="1:6" hidden="1" x14ac:dyDescent="0.25">
      <c r="A4777" s="830" t="s">
        <v>21</v>
      </c>
      <c r="B4777" s="831"/>
      <c r="C4777" s="831"/>
      <c r="D4777" s="831"/>
      <c r="E4777" s="831"/>
      <c r="F4777" s="832"/>
    </row>
    <row r="4778" spans="1:6" hidden="1" x14ac:dyDescent="0.25">
      <c r="A4778" s="93">
        <v>1</v>
      </c>
      <c r="B4778" s="85"/>
      <c r="C4778" s="85"/>
      <c r="D4778" s="85"/>
      <c r="E4778" s="85"/>
      <c r="F4778" s="85"/>
    </row>
    <row r="4779" spans="1:6" hidden="1" x14ac:dyDescent="0.25">
      <c r="A4779" s="93">
        <v>2</v>
      </c>
      <c r="B4779" s="85"/>
      <c r="C4779" s="85"/>
      <c r="D4779" s="85"/>
      <c r="E4779" s="85"/>
      <c r="F4779" s="85"/>
    </row>
    <row r="4780" spans="1:6" hidden="1" x14ac:dyDescent="0.25">
      <c r="A4780" s="93"/>
      <c r="B4780" s="85"/>
      <c r="C4780" s="85"/>
      <c r="D4780" s="85"/>
      <c r="E4780" s="85"/>
      <c r="F4780" s="85"/>
    </row>
    <row r="4781" spans="1:6" hidden="1" x14ac:dyDescent="0.25">
      <c r="A4781" s="93"/>
      <c r="B4781" s="85"/>
      <c r="C4781" s="85"/>
      <c r="D4781" s="85"/>
      <c r="E4781" s="85"/>
      <c r="F4781" s="85"/>
    </row>
    <row r="4782" spans="1:6" hidden="1" x14ac:dyDescent="0.25"/>
    <row r="4783" spans="1:6" hidden="1" x14ac:dyDescent="0.25"/>
    <row r="4784" spans="1:6" hidden="1" x14ac:dyDescent="0.25">
      <c r="A4784" s="299"/>
      <c r="B4784" s="61" t="s">
        <v>63</v>
      </c>
      <c r="C4784" s="62">
        <v>44303</v>
      </c>
      <c r="D4784" s="61"/>
      <c r="E4784" s="61"/>
      <c r="F4784" s="300"/>
    </row>
    <row r="4785" spans="1:6" hidden="1" x14ac:dyDescent="0.25">
      <c r="A4785" s="299" t="s">
        <v>580</v>
      </c>
      <c r="B4785" s="61" t="s">
        <v>576</v>
      </c>
      <c r="C4785" s="62"/>
      <c r="D4785" s="61" t="s">
        <v>577</v>
      </c>
      <c r="E4785" s="61" t="s">
        <v>578</v>
      </c>
      <c r="F4785" s="300" t="s">
        <v>579</v>
      </c>
    </row>
    <row r="4786" spans="1:6" hidden="1" x14ac:dyDescent="0.25">
      <c r="A4786" s="833" t="s">
        <v>22</v>
      </c>
      <c r="B4786" s="833"/>
      <c r="C4786" s="833"/>
      <c r="D4786" s="833"/>
      <c r="E4786" s="833"/>
      <c r="F4786" s="833"/>
    </row>
    <row r="4787" spans="1:6" hidden="1" x14ac:dyDescent="0.25">
      <c r="A4787" s="93">
        <v>1</v>
      </c>
      <c r="B4787" s="126" t="s">
        <v>7714</v>
      </c>
      <c r="C4787" s="127" t="s">
        <v>22</v>
      </c>
      <c r="D4787" s="126" t="s">
        <v>20</v>
      </c>
      <c r="E4787" s="126"/>
      <c r="F4787" s="126"/>
    </row>
    <row r="4788" spans="1:6" hidden="1" x14ac:dyDescent="0.25">
      <c r="A4788" s="93">
        <v>2</v>
      </c>
      <c r="B4788" s="126" t="s">
        <v>7715</v>
      </c>
      <c r="C4788" s="127" t="s">
        <v>22</v>
      </c>
      <c r="D4788" s="126" t="s">
        <v>20</v>
      </c>
      <c r="E4788" s="126"/>
      <c r="F4788" s="126"/>
    </row>
    <row r="4789" spans="1:6" hidden="1" x14ac:dyDescent="0.25">
      <c r="A4789" s="93">
        <v>3</v>
      </c>
      <c r="B4789" s="126"/>
      <c r="C4789" s="127"/>
      <c r="D4789" s="126"/>
      <c r="E4789" s="126"/>
      <c r="F4789" s="126"/>
    </row>
    <row r="4790" spans="1:6" hidden="1" x14ac:dyDescent="0.25">
      <c r="A4790" s="833" t="s">
        <v>13</v>
      </c>
      <c r="B4790" s="833"/>
      <c r="C4790" s="833"/>
      <c r="D4790" s="833"/>
      <c r="E4790" s="833"/>
      <c r="F4790" s="833"/>
    </row>
    <row r="4791" spans="1:6" hidden="1" x14ac:dyDescent="0.25">
      <c r="A4791" s="133">
        <v>1</v>
      </c>
      <c r="B4791" s="126"/>
      <c r="C4791" s="127"/>
      <c r="D4791" s="126"/>
      <c r="E4791" s="321"/>
      <c r="F4791" s="126"/>
    </row>
    <row r="4792" spans="1:6" hidden="1" x14ac:dyDescent="0.25">
      <c r="A4792" s="133">
        <v>2</v>
      </c>
      <c r="B4792" s="126"/>
      <c r="C4792" s="127"/>
      <c r="D4792" s="126"/>
      <c r="E4792" s="126"/>
      <c r="F4792" s="126"/>
    </row>
    <row r="4793" spans="1:6" hidden="1" x14ac:dyDescent="0.25">
      <c r="A4793" s="833" t="s">
        <v>28</v>
      </c>
      <c r="B4793" s="833"/>
      <c r="C4793" s="833"/>
      <c r="D4793" s="833"/>
      <c r="E4793" s="833"/>
      <c r="F4793" s="833"/>
    </row>
    <row r="4794" spans="1:6" hidden="1" x14ac:dyDescent="0.25">
      <c r="A4794" s="93">
        <v>1</v>
      </c>
      <c r="B4794" s="72" t="s">
        <v>7690</v>
      </c>
      <c r="C4794" s="127" t="s">
        <v>28</v>
      </c>
      <c r="D4794" s="126" t="s">
        <v>20</v>
      </c>
      <c r="E4794" s="126"/>
      <c r="F4794" s="126"/>
    </row>
    <row r="4795" spans="1:6" hidden="1" x14ac:dyDescent="0.25">
      <c r="A4795" s="93">
        <v>2</v>
      </c>
      <c r="B4795" s="72" t="s">
        <v>6414</v>
      </c>
      <c r="C4795" s="127" t="s">
        <v>28</v>
      </c>
      <c r="D4795" s="126" t="s">
        <v>12</v>
      </c>
      <c r="E4795" s="22"/>
      <c r="F4795" s="488"/>
    </row>
    <row r="4796" spans="1:6" hidden="1" x14ac:dyDescent="0.25">
      <c r="A4796" s="830" t="s">
        <v>17</v>
      </c>
      <c r="B4796" s="831"/>
      <c r="C4796" s="831"/>
      <c r="D4796" s="831"/>
      <c r="E4796" s="831"/>
      <c r="F4796" s="832"/>
    </row>
    <row r="4797" spans="1:6" hidden="1" x14ac:dyDescent="0.25">
      <c r="A4797" s="93">
        <v>1</v>
      </c>
      <c r="B4797" s="85"/>
      <c r="C4797" s="85"/>
      <c r="D4797" s="85"/>
      <c r="E4797" s="85"/>
      <c r="F4797" s="85"/>
    </row>
    <row r="4798" spans="1:6" hidden="1" x14ac:dyDescent="0.25">
      <c r="A4798" s="85"/>
      <c r="B4798" s="85"/>
      <c r="C4798" s="85"/>
      <c r="D4798" s="85"/>
      <c r="E4798" s="85"/>
      <c r="F4798" s="85"/>
    </row>
    <row r="4799" spans="1:6" hidden="1" x14ac:dyDescent="0.25">
      <c r="A4799" s="827" t="s">
        <v>890</v>
      </c>
      <c r="B4799" s="828"/>
      <c r="C4799" s="828"/>
      <c r="D4799" s="828"/>
      <c r="E4799" s="828"/>
      <c r="F4799" s="829"/>
    </row>
    <row r="4800" spans="1:6" hidden="1" x14ac:dyDescent="0.25">
      <c r="A4800" s="93">
        <v>1</v>
      </c>
      <c r="B4800" s="85" t="s">
        <v>4835</v>
      </c>
      <c r="C4800" s="85" t="s">
        <v>890</v>
      </c>
      <c r="D4800" s="85" t="s">
        <v>155</v>
      </c>
      <c r="E4800" s="85"/>
      <c r="F4800" s="85"/>
    </row>
    <row r="4801" spans="1:6" hidden="1" x14ac:dyDescent="0.25">
      <c r="A4801" s="93">
        <v>2</v>
      </c>
      <c r="B4801" s="85" t="s">
        <v>6642</v>
      </c>
      <c r="C4801" s="85" t="s">
        <v>890</v>
      </c>
      <c r="D4801" s="85" t="s">
        <v>20</v>
      </c>
      <c r="E4801" s="85"/>
      <c r="F4801" s="85"/>
    </row>
    <row r="4802" spans="1:6" hidden="1" x14ac:dyDescent="0.25">
      <c r="A4802" s="93">
        <v>3</v>
      </c>
      <c r="B4802" s="85" t="s">
        <v>391</v>
      </c>
      <c r="C4802" s="85" t="s">
        <v>890</v>
      </c>
      <c r="D4802" s="85" t="s">
        <v>5</v>
      </c>
      <c r="E4802" s="85"/>
      <c r="F4802" s="85"/>
    </row>
    <row r="4803" spans="1:6" hidden="1" x14ac:dyDescent="0.25">
      <c r="A4803" s="830" t="s">
        <v>72</v>
      </c>
      <c r="B4803" s="831"/>
      <c r="C4803" s="831"/>
      <c r="D4803" s="831"/>
      <c r="E4803" s="831"/>
      <c r="F4803" s="832"/>
    </row>
    <row r="4804" spans="1:6" hidden="1" x14ac:dyDescent="0.25">
      <c r="A4804" s="93">
        <v>1</v>
      </c>
      <c r="B4804" s="85"/>
      <c r="C4804" s="85"/>
      <c r="D4804" s="85"/>
      <c r="E4804" s="85"/>
      <c r="F4804" s="85"/>
    </row>
    <row r="4805" spans="1:6" hidden="1" x14ac:dyDescent="0.25">
      <c r="A4805" s="85"/>
      <c r="B4805" s="85"/>
      <c r="C4805" s="85"/>
      <c r="D4805" s="85"/>
      <c r="E4805" s="85"/>
      <c r="F4805" s="85"/>
    </row>
    <row r="4806" spans="1:6" hidden="1" x14ac:dyDescent="0.25">
      <c r="A4806" s="830" t="s">
        <v>21</v>
      </c>
      <c r="B4806" s="831"/>
      <c r="C4806" s="831"/>
      <c r="D4806" s="831"/>
      <c r="E4806" s="831"/>
      <c r="F4806" s="832"/>
    </row>
    <row r="4807" spans="1:6" hidden="1" x14ac:dyDescent="0.25">
      <c r="A4807" s="93">
        <v>1</v>
      </c>
      <c r="B4807" s="85" t="s">
        <v>1415</v>
      </c>
      <c r="C4807" s="85" t="s">
        <v>21</v>
      </c>
      <c r="D4807" s="85" t="s">
        <v>9</v>
      </c>
      <c r="E4807" s="85"/>
      <c r="F4807" s="85"/>
    </row>
    <row r="4808" spans="1:6" hidden="1" x14ac:dyDescent="0.25">
      <c r="A4808" s="93">
        <v>2</v>
      </c>
      <c r="B4808" s="85" t="s">
        <v>6746</v>
      </c>
      <c r="C4808" s="85" t="s">
        <v>21</v>
      </c>
      <c r="D4808" s="85" t="s">
        <v>20</v>
      </c>
      <c r="E4808" s="85"/>
      <c r="F4808" s="85"/>
    </row>
    <row r="4809" spans="1:6" hidden="1" x14ac:dyDescent="0.25">
      <c r="A4809" s="93"/>
      <c r="B4809" s="85"/>
      <c r="C4809" s="85"/>
      <c r="D4809" s="85"/>
      <c r="E4809" s="85"/>
      <c r="F4809" s="85"/>
    </row>
    <row r="4810" spans="1:6" hidden="1" x14ac:dyDescent="0.25">
      <c r="A4810" s="93"/>
      <c r="B4810" s="85"/>
      <c r="C4810" s="85"/>
      <c r="D4810" s="85"/>
      <c r="E4810" s="85"/>
      <c r="F4810" s="85"/>
    </row>
    <row r="4811" spans="1:6" hidden="1" x14ac:dyDescent="0.25"/>
    <row r="4812" spans="1:6" hidden="1" x14ac:dyDescent="0.25"/>
    <row r="4813" spans="1:6" hidden="1" x14ac:dyDescent="0.25">
      <c r="A4813" s="189"/>
      <c r="B4813" s="190" t="s">
        <v>591</v>
      </c>
      <c r="C4813" s="191">
        <v>44307</v>
      </c>
      <c r="D4813" s="190"/>
      <c r="E4813" s="190"/>
      <c r="F4813" s="192"/>
    </row>
    <row r="4814" spans="1:6" hidden="1" x14ac:dyDescent="0.25">
      <c r="A4814" s="189" t="s">
        <v>580</v>
      </c>
      <c r="B4814" s="190" t="s">
        <v>576</v>
      </c>
      <c r="C4814" s="191"/>
      <c r="D4814" s="190" t="s">
        <v>577</v>
      </c>
      <c r="E4814" s="190" t="s">
        <v>1422</v>
      </c>
      <c r="F4814" s="192" t="s">
        <v>579</v>
      </c>
    </row>
    <row r="4815" spans="1:6" hidden="1" x14ac:dyDescent="0.25">
      <c r="A4815" s="833" t="s">
        <v>22</v>
      </c>
      <c r="B4815" s="833"/>
      <c r="C4815" s="833"/>
      <c r="D4815" s="833"/>
      <c r="E4815" s="833"/>
      <c r="F4815" s="833"/>
    </row>
    <row r="4816" spans="1:6" hidden="1" x14ac:dyDescent="0.25">
      <c r="A4816" s="93">
        <v>1</v>
      </c>
      <c r="B4816" s="126" t="s">
        <v>1226</v>
      </c>
      <c r="C4816" s="127" t="s">
        <v>22</v>
      </c>
      <c r="D4816" s="126" t="s">
        <v>9</v>
      </c>
      <c r="E4816" s="321"/>
      <c r="F4816" s="126"/>
    </row>
    <row r="4817" spans="1:6" hidden="1" x14ac:dyDescent="0.25">
      <c r="A4817" s="93">
        <v>2</v>
      </c>
      <c r="B4817" s="126"/>
      <c r="C4817" s="127"/>
      <c r="D4817" s="126"/>
      <c r="E4817" s="126"/>
      <c r="F4817" s="126"/>
    </row>
    <row r="4818" spans="1:6" hidden="1" x14ac:dyDescent="0.25">
      <c r="A4818" s="93">
        <v>3</v>
      </c>
      <c r="B4818" s="126"/>
      <c r="C4818" s="127"/>
      <c r="D4818" s="126"/>
      <c r="E4818" s="126"/>
      <c r="F4818" s="126"/>
    </row>
    <row r="4819" spans="1:6" hidden="1" x14ac:dyDescent="0.25">
      <c r="A4819" s="833" t="s">
        <v>13</v>
      </c>
      <c r="B4819" s="833"/>
      <c r="C4819" s="833"/>
      <c r="D4819" s="833"/>
      <c r="E4819" s="833"/>
      <c r="F4819" s="833"/>
    </row>
    <row r="4820" spans="1:6" hidden="1" x14ac:dyDescent="0.25">
      <c r="A4820" s="133">
        <v>1</v>
      </c>
      <c r="B4820" s="126" t="s">
        <v>7625</v>
      </c>
      <c r="C4820" s="127" t="s">
        <v>13</v>
      </c>
      <c r="D4820" s="126" t="s">
        <v>9</v>
      </c>
      <c r="E4820" s="321"/>
      <c r="F4820" s="126"/>
    </row>
    <row r="4821" spans="1:6" hidden="1" x14ac:dyDescent="0.25">
      <c r="A4821" s="133">
        <v>2</v>
      </c>
      <c r="B4821" s="126" t="s">
        <v>7787</v>
      </c>
      <c r="C4821" s="127" t="s">
        <v>13</v>
      </c>
      <c r="D4821" s="126" t="s">
        <v>9</v>
      </c>
      <c r="E4821" s="126"/>
      <c r="F4821" s="126"/>
    </row>
    <row r="4822" spans="1:6" hidden="1" x14ac:dyDescent="0.25">
      <c r="A4822" s="833" t="s">
        <v>28</v>
      </c>
      <c r="B4822" s="833"/>
      <c r="C4822" s="833"/>
      <c r="D4822" s="833"/>
      <c r="E4822" s="833"/>
      <c r="F4822" s="833"/>
    </row>
    <row r="4823" spans="1:6" hidden="1" x14ac:dyDescent="0.25">
      <c r="A4823" s="93">
        <v>1</v>
      </c>
      <c r="B4823" s="72"/>
      <c r="C4823" s="127"/>
      <c r="D4823" s="126"/>
      <c r="E4823" s="126"/>
      <c r="F4823" s="126"/>
    </row>
    <row r="4824" spans="1:6" hidden="1" x14ac:dyDescent="0.25">
      <c r="A4824" s="93">
        <v>2</v>
      </c>
      <c r="B4824" s="72"/>
      <c r="C4824" s="127"/>
      <c r="D4824" s="126"/>
      <c r="E4824" s="22"/>
      <c r="F4824" s="488"/>
    </row>
    <row r="4825" spans="1:6" hidden="1" x14ac:dyDescent="0.25">
      <c r="A4825" s="830" t="s">
        <v>17</v>
      </c>
      <c r="B4825" s="831"/>
      <c r="C4825" s="831"/>
      <c r="D4825" s="831"/>
      <c r="E4825" s="831"/>
      <c r="F4825" s="832"/>
    </row>
    <row r="4826" spans="1:6" hidden="1" x14ac:dyDescent="0.25">
      <c r="A4826" s="93">
        <v>1</v>
      </c>
      <c r="B4826" s="85"/>
      <c r="C4826" s="85"/>
      <c r="D4826" s="85"/>
      <c r="E4826" s="85"/>
      <c r="F4826" s="85"/>
    </row>
    <row r="4827" spans="1:6" hidden="1" x14ac:dyDescent="0.25">
      <c r="A4827" s="85"/>
      <c r="B4827" s="85"/>
      <c r="C4827" s="85"/>
      <c r="D4827" s="85"/>
      <c r="E4827" s="85"/>
      <c r="F4827" s="85"/>
    </row>
    <row r="4828" spans="1:6" hidden="1" x14ac:dyDescent="0.25">
      <c r="A4828" s="827" t="s">
        <v>890</v>
      </c>
      <c r="B4828" s="828"/>
      <c r="C4828" s="828"/>
      <c r="D4828" s="828"/>
      <c r="E4828" s="828"/>
      <c r="F4828" s="829"/>
    </row>
    <row r="4829" spans="1:6" hidden="1" x14ac:dyDescent="0.25">
      <c r="A4829" s="93">
        <v>1</v>
      </c>
      <c r="B4829" s="85" t="s">
        <v>7796</v>
      </c>
      <c r="C4829" s="85" t="s">
        <v>890</v>
      </c>
      <c r="D4829" s="85" t="s">
        <v>12</v>
      </c>
      <c r="E4829" s="85"/>
      <c r="F4829" s="85"/>
    </row>
    <row r="4830" spans="1:6" hidden="1" x14ac:dyDescent="0.25">
      <c r="A4830" s="93">
        <v>2</v>
      </c>
      <c r="B4830" s="85"/>
      <c r="C4830" s="85"/>
      <c r="D4830" s="85"/>
      <c r="E4830" s="85"/>
      <c r="F4830" s="85"/>
    </row>
    <row r="4831" spans="1:6" hidden="1" x14ac:dyDescent="0.25">
      <c r="A4831" s="830" t="s">
        <v>72</v>
      </c>
      <c r="B4831" s="831"/>
      <c r="C4831" s="831"/>
      <c r="D4831" s="831"/>
      <c r="E4831" s="831"/>
      <c r="F4831" s="832"/>
    </row>
    <row r="4832" spans="1:6" hidden="1" x14ac:dyDescent="0.25">
      <c r="A4832" s="93">
        <v>1</v>
      </c>
      <c r="B4832" s="85"/>
      <c r="C4832" s="85"/>
      <c r="D4832" s="85"/>
      <c r="E4832" s="85"/>
      <c r="F4832" s="85"/>
    </row>
    <row r="4833" spans="1:6" hidden="1" x14ac:dyDescent="0.25">
      <c r="A4833" s="85"/>
      <c r="B4833" s="85"/>
      <c r="C4833" s="85"/>
      <c r="D4833" s="85"/>
      <c r="E4833" s="85"/>
      <c r="F4833" s="85"/>
    </row>
    <row r="4834" spans="1:6" hidden="1" x14ac:dyDescent="0.25">
      <c r="A4834" s="830" t="s">
        <v>21</v>
      </c>
      <c r="B4834" s="831"/>
      <c r="C4834" s="831"/>
      <c r="D4834" s="831"/>
      <c r="E4834" s="831"/>
      <c r="F4834" s="832"/>
    </row>
    <row r="4835" spans="1:6" hidden="1" x14ac:dyDescent="0.25">
      <c r="A4835" s="93">
        <v>1</v>
      </c>
      <c r="B4835" s="85" t="s">
        <v>3603</v>
      </c>
      <c r="C4835" s="85" t="s">
        <v>21</v>
      </c>
      <c r="D4835" s="85" t="s">
        <v>9</v>
      </c>
      <c r="E4835" s="85"/>
      <c r="F4835" s="85"/>
    </row>
    <row r="4836" spans="1:6" hidden="1" x14ac:dyDescent="0.25">
      <c r="A4836" s="93">
        <v>2</v>
      </c>
      <c r="B4836" s="85" t="s">
        <v>5221</v>
      </c>
      <c r="C4836" s="85" t="s">
        <v>21</v>
      </c>
      <c r="D4836" s="85" t="s">
        <v>9</v>
      </c>
      <c r="E4836" s="85"/>
      <c r="F4836" s="85"/>
    </row>
    <row r="4837" spans="1:6" hidden="1" x14ac:dyDescent="0.25">
      <c r="A4837" s="93">
        <v>3</v>
      </c>
      <c r="B4837" s="85" t="s">
        <v>7789</v>
      </c>
      <c r="C4837" s="85" t="s">
        <v>21</v>
      </c>
      <c r="D4837" s="85" t="s">
        <v>9</v>
      </c>
      <c r="E4837" s="85"/>
      <c r="F4837" s="85"/>
    </row>
    <row r="4838" spans="1:6" hidden="1" x14ac:dyDescent="0.25">
      <c r="A4838" s="93">
        <v>4</v>
      </c>
      <c r="B4838" s="85" t="s">
        <v>7790</v>
      </c>
      <c r="C4838" s="85" t="s">
        <v>21</v>
      </c>
      <c r="D4838" s="85" t="s">
        <v>9</v>
      </c>
      <c r="E4838" s="85"/>
      <c r="F4838" s="85"/>
    </row>
    <row r="4839" spans="1:6" hidden="1" x14ac:dyDescent="0.25">
      <c r="A4839" s="93">
        <v>5</v>
      </c>
      <c r="B4839" s="94" t="s">
        <v>1371</v>
      </c>
      <c r="C4839" s="94" t="s">
        <v>21</v>
      </c>
      <c r="D4839" s="94" t="s">
        <v>9</v>
      </c>
      <c r="E4839" s="85"/>
      <c r="F4839" s="85"/>
    </row>
    <row r="4840" spans="1:6" hidden="1" x14ac:dyDescent="0.25">
      <c r="B4840" s="218"/>
      <c r="C4840" s="218"/>
      <c r="D4840" s="218"/>
    </row>
    <row r="4841" spans="1:6" hidden="1" x14ac:dyDescent="0.25">
      <c r="B4841" s="218"/>
      <c r="C4841" s="218"/>
      <c r="D4841" s="218"/>
    </row>
    <row r="4842" spans="1:6" hidden="1" x14ac:dyDescent="0.25"/>
    <row r="4843" spans="1:6" hidden="1" x14ac:dyDescent="0.25">
      <c r="A4843" s="299"/>
      <c r="B4843" s="61" t="s">
        <v>63</v>
      </c>
      <c r="C4843" s="62">
        <v>44310</v>
      </c>
      <c r="D4843" s="61"/>
      <c r="E4843" s="61"/>
      <c r="F4843" s="300"/>
    </row>
    <row r="4844" spans="1:6" hidden="1" x14ac:dyDescent="0.25">
      <c r="A4844" s="299" t="s">
        <v>580</v>
      </c>
      <c r="B4844" s="61" t="s">
        <v>576</v>
      </c>
      <c r="C4844" s="62"/>
      <c r="D4844" s="61" t="s">
        <v>577</v>
      </c>
      <c r="E4844" s="61" t="s">
        <v>578</v>
      </c>
      <c r="F4844" s="300" t="s">
        <v>579</v>
      </c>
    </row>
    <row r="4845" spans="1:6" hidden="1" x14ac:dyDescent="0.25">
      <c r="A4845" s="833" t="s">
        <v>22</v>
      </c>
      <c r="B4845" s="833"/>
      <c r="C4845" s="833"/>
      <c r="D4845" s="833"/>
      <c r="E4845" s="833"/>
      <c r="F4845" s="833"/>
    </row>
    <row r="4846" spans="1:6" hidden="1" x14ac:dyDescent="0.25">
      <c r="A4846" s="93">
        <v>1</v>
      </c>
      <c r="B4846" s="126"/>
      <c r="C4846" s="127"/>
      <c r="D4846" s="126"/>
      <c r="E4846" s="126"/>
      <c r="F4846" s="126"/>
    </row>
    <row r="4847" spans="1:6" hidden="1" x14ac:dyDescent="0.25">
      <c r="A4847" s="93">
        <v>2</v>
      </c>
      <c r="B4847" s="126"/>
      <c r="C4847" s="127"/>
      <c r="D4847" s="126"/>
      <c r="E4847" s="126"/>
      <c r="F4847" s="126"/>
    </row>
    <row r="4848" spans="1:6" hidden="1" x14ac:dyDescent="0.25">
      <c r="A4848" s="93">
        <v>3</v>
      </c>
      <c r="B4848" s="126"/>
      <c r="C4848" s="127"/>
      <c r="D4848" s="126"/>
      <c r="E4848" s="126"/>
      <c r="F4848" s="126"/>
    </row>
    <row r="4849" spans="1:6" hidden="1" x14ac:dyDescent="0.25">
      <c r="A4849" s="833" t="s">
        <v>13</v>
      </c>
      <c r="B4849" s="833"/>
      <c r="C4849" s="833"/>
      <c r="D4849" s="833"/>
      <c r="E4849" s="833"/>
      <c r="F4849" s="833"/>
    </row>
    <row r="4850" spans="1:6" hidden="1" x14ac:dyDescent="0.25">
      <c r="A4850" s="133">
        <v>1</v>
      </c>
      <c r="B4850" s="126"/>
      <c r="C4850" s="127"/>
      <c r="D4850" s="126"/>
      <c r="E4850" s="321"/>
      <c r="F4850" s="126"/>
    </row>
    <row r="4851" spans="1:6" hidden="1" x14ac:dyDescent="0.25">
      <c r="A4851" s="133">
        <v>2</v>
      </c>
      <c r="B4851" s="126"/>
      <c r="C4851" s="127"/>
      <c r="D4851" s="126"/>
      <c r="E4851" s="126"/>
      <c r="F4851" s="126"/>
    </row>
    <row r="4852" spans="1:6" hidden="1" x14ac:dyDescent="0.25">
      <c r="A4852" s="833" t="s">
        <v>28</v>
      </c>
      <c r="B4852" s="833"/>
      <c r="C4852" s="833"/>
      <c r="D4852" s="833"/>
      <c r="E4852" s="833"/>
      <c r="F4852" s="833"/>
    </row>
    <row r="4853" spans="1:6" hidden="1" x14ac:dyDescent="0.25">
      <c r="A4853" s="93">
        <v>1</v>
      </c>
      <c r="B4853" s="72"/>
      <c r="C4853" s="127"/>
      <c r="D4853" s="126"/>
      <c r="E4853" s="126"/>
      <c r="F4853" s="126"/>
    </row>
    <row r="4854" spans="1:6" hidden="1" x14ac:dyDescent="0.25">
      <c r="A4854" s="93">
        <v>2</v>
      </c>
      <c r="B4854" s="72"/>
      <c r="C4854" s="127"/>
      <c r="D4854" s="126"/>
      <c r="E4854" s="22"/>
      <c r="F4854" s="488"/>
    </row>
    <row r="4855" spans="1:6" hidden="1" x14ac:dyDescent="0.25">
      <c r="A4855" s="830" t="s">
        <v>17</v>
      </c>
      <c r="B4855" s="831"/>
      <c r="C4855" s="831"/>
      <c r="D4855" s="831"/>
      <c r="E4855" s="831"/>
      <c r="F4855" s="832"/>
    </row>
    <row r="4856" spans="1:6" hidden="1" x14ac:dyDescent="0.25">
      <c r="A4856" s="93">
        <v>1</v>
      </c>
      <c r="B4856" s="85" t="s">
        <v>7433</v>
      </c>
      <c r="C4856" s="85" t="s">
        <v>17</v>
      </c>
      <c r="D4856" s="85" t="s">
        <v>20</v>
      </c>
      <c r="E4856" s="85"/>
      <c r="F4856" s="85"/>
    </row>
    <row r="4857" spans="1:6" hidden="1" x14ac:dyDescent="0.25">
      <c r="A4857" s="85"/>
      <c r="B4857" s="85"/>
      <c r="C4857" s="85"/>
      <c r="D4857" s="85"/>
      <c r="E4857" s="85"/>
      <c r="F4857" s="85"/>
    </row>
    <row r="4858" spans="1:6" hidden="1" x14ac:dyDescent="0.25">
      <c r="A4858" s="827" t="s">
        <v>890</v>
      </c>
      <c r="B4858" s="828"/>
      <c r="C4858" s="828"/>
      <c r="D4858" s="828"/>
      <c r="E4858" s="828"/>
      <c r="F4858" s="829"/>
    </row>
    <row r="4859" spans="1:6" hidden="1" x14ac:dyDescent="0.25">
      <c r="A4859" s="93">
        <v>1</v>
      </c>
      <c r="B4859" s="85" t="s">
        <v>7838</v>
      </c>
      <c r="C4859" s="85" t="s">
        <v>890</v>
      </c>
      <c r="D4859" s="85" t="s">
        <v>12</v>
      </c>
      <c r="E4859" s="85"/>
      <c r="F4859" s="85"/>
    </row>
    <row r="4860" spans="1:6" hidden="1" x14ac:dyDescent="0.25">
      <c r="A4860" s="93">
        <v>2</v>
      </c>
      <c r="B4860" s="85"/>
      <c r="C4860" s="85"/>
      <c r="D4860" s="85"/>
      <c r="E4860" s="85"/>
      <c r="F4860" s="85"/>
    </row>
    <row r="4861" spans="1:6" hidden="1" x14ac:dyDescent="0.25">
      <c r="A4861" s="830" t="s">
        <v>72</v>
      </c>
      <c r="B4861" s="831"/>
      <c r="C4861" s="831"/>
      <c r="D4861" s="831"/>
      <c r="E4861" s="831"/>
      <c r="F4861" s="832"/>
    </row>
    <row r="4862" spans="1:6" hidden="1" x14ac:dyDescent="0.25">
      <c r="A4862" s="93">
        <v>1</v>
      </c>
      <c r="B4862" s="85" t="s">
        <v>7726</v>
      </c>
      <c r="C4862" s="85" t="s">
        <v>72</v>
      </c>
      <c r="D4862" s="85" t="s">
        <v>385</v>
      </c>
      <c r="E4862" s="85"/>
      <c r="F4862" s="85"/>
    </row>
    <row r="4863" spans="1:6" hidden="1" x14ac:dyDescent="0.25">
      <c r="A4863" s="85"/>
      <c r="B4863" s="85"/>
      <c r="C4863" s="85"/>
      <c r="D4863" s="85"/>
      <c r="E4863" s="85"/>
      <c r="F4863" s="85"/>
    </row>
    <row r="4864" spans="1:6" hidden="1" x14ac:dyDescent="0.25">
      <c r="A4864" s="830" t="s">
        <v>21</v>
      </c>
      <c r="B4864" s="831"/>
      <c r="C4864" s="831"/>
      <c r="D4864" s="831"/>
      <c r="E4864" s="831"/>
      <c r="F4864" s="832"/>
    </row>
    <row r="4865" spans="1:6" hidden="1" x14ac:dyDescent="0.25">
      <c r="A4865" s="93">
        <v>1</v>
      </c>
      <c r="B4865" s="85" t="s">
        <v>7788</v>
      </c>
      <c r="C4865" s="85" t="s">
        <v>21</v>
      </c>
      <c r="D4865" s="85" t="s">
        <v>9</v>
      </c>
      <c r="E4865" s="85"/>
      <c r="F4865" s="85"/>
    </row>
    <row r="4866" spans="1:6" hidden="1" x14ac:dyDescent="0.25">
      <c r="A4866" s="93">
        <v>2</v>
      </c>
      <c r="B4866" s="85" t="s">
        <v>5309</v>
      </c>
      <c r="C4866" s="85" t="s">
        <v>21</v>
      </c>
      <c r="D4866" s="85" t="s">
        <v>9</v>
      </c>
      <c r="E4866" s="85"/>
      <c r="F4866" s="85"/>
    </row>
    <row r="4867" spans="1:6" hidden="1" x14ac:dyDescent="0.25">
      <c r="A4867" s="93"/>
      <c r="B4867" s="85"/>
      <c r="C4867" s="85"/>
      <c r="D4867" s="85"/>
      <c r="E4867" s="85"/>
      <c r="F4867" s="85"/>
    </row>
    <row r="4868" spans="1:6" hidden="1" x14ac:dyDescent="0.25">
      <c r="A4868" s="93"/>
      <c r="B4868" s="85"/>
      <c r="C4868" s="85"/>
      <c r="D4868" s="85"/>
      <c r="E4868" s="85"/>
      <c r="F4868" s="85"/>
    </row>
    <row r="4869" spans="1:6" hidden="1" x14ac:dyDescent="0.25"/>
    <row r="4870" spans="1:6" hidden="1" x14ac:dyDescent="0.25"/>
    <row r="4871" spans="1:6" hidden="1" x14ac:dyDescent="0.25">
      <c r="A4871" s="189"/>
      <c r="B4871" s="190" t="s">
        <v>591</v>
      </c>
      <c r="C4871" s="191">
        <v>44314</v>
      </c>
      <c r="D4871" s="190"/>
      <c r="E4871" s="190"/>
      <c r="F4871" s="192"/>
    </row>
    <row r="4872" spans="1:6" hidden="1" x14ac:dyDescent="0.25">
      <c r="A4872" s="189" t="s">
        <v>580</v>
      </c>
      <c r="B4872" s="190" t="s">
        <v>576</v>
      </c>
      <c r="C4872" s="191"/>
      <c r="D4872" s="190" t="s">
        <v>577</v>
      </c>
      <c r="E4872" s="190" t="s">
        <v>1422</v>
      </c>
      <c r="F4872" s="192" t="s">
        <v>579</v>
      </c>
    </row>
    <row r="4873" spans="1:6" hidden="1" x14ac:dyDescent="0.25">
      <c r="A4873" s="833" t="s">
        <v>22</v>
      </c>
      <c r="B4873" s="833"/>
      <c r="C4873" s="833"/>
      <c r="D4873" s="833"/>
      <c r="E4873" s="833"/>
      <c r="F4873" s="833"/>
    </row>
    <row r="4874" spans="1:6" hidden="1" x14ac:dyDescent="0.25">
      <c r="A4874" s="93">
        <v>1</v>
      </c>
      <c r="B4874" s="126" t="s">
        <v>2687</v>
      </c>
      <c r="C4874" s="127" t="s">
        <v>22</v>
      </c>
      <c r="D4874" s="126" t="s">
        <v>20</v>
      </c>
      <c r="E4874" s="321"/>
      <c r="F4874" s="126"/>
    </row>
    <row r="4875" spans="1:6" hidden="1" x14ac:dyDescent="0.25">
      <c r="A4875" s="93">
        <v>2</v>
      </c>
      <c r="B4875" s="126" t="s">
        <v>2687</v>
      </c>
      <c r="C4875" s="127" t="s">
        <v>22</v>
      </c>
      <c r="D4875" s="126" t="s">
        <v>20</v>
      </c>
      <c r="E4875" s="126"/>
      <c r="F4875" s="126"/>
    </row>
    <row r="4876" spans="1:6" hidden="1" x14ac:dyDescent="0.25">
      <c r="A4876" s="93">
        <v>3</v>
      </c>
      <c r="B4876" s="126" t="s">
        <v>7839</v>
      </c>
      <c r="C4876" s="127" t="s">
        <v>22</v>
      </c>
      <c r="D4876" s="126" t="s">
        <v>20</v>
      </c>
      <c r="E4876" s="126"/>
      <c r="F4876" s="126"/>
    </row>
    <row r="4877" spans="1:6" hidden="1" x14ac:dyDescent="0.25">
      <c r="A4877" s="93">
        <v>4</v>
      </c>
      <c r="B4877" s="126" t="s">
        <v>7884</v>
      </c>
      <c r="C4877" s="127" t="s">
        <v>999</v>
      </c>
      <c r="D4877" s="126" t="s">
        <v>20</v>
      </c>
      <c r="E4877" s="126"/>
      <c r="F4877" s="126"/>
    </row>
    <row r="4878" spans="1:6" hidden="1" x14ac:dyDescent="0.25">
      <c r="A4878" s="833" t="s">
        <v>13</v>
      </c>
      <c r="B4878" s="833"/>
      <c r="C4878" s="833"/>
      <c r="D4878" s="833"/>
      <c r="E4878" s="833"/>
      <c r="F4878" s="833"/>
    </row>
    <row r="4879" spans="1:6" hidden="1" x14ac:dyDescent="0.25">
      <c r="A4879" s="133">
        <v>1</v>
      </c>
      <c r="B4879" s="126" t="s">
        <v>7874</v>
      </c>
      <c r="C4879" s="127" t="s">
        <v>13</v>
      </c>
      <c r="D4879" s="126" t="s">
        <v>155</v>
      </c>
      <c r="E4879" s="321"/>
      <c r="F4879" s="126"/>
    </row>
    <row r="4880" spans="1:6" hidden="1" x14ac:dyDescent="0.25">
      <c r="A4880" s="133">
        <v>2</v>
      </c>
      <c r="B4880" s="126" t="s">
        <v>3687</v>
      </c>
      <c r="C4880" s="127" t="s">
        <v>13</v>
      </c>
      <c r="D4880" s="126" t="s">
        <v>9</v>
      </c>
      <c r="E4880" s="126"/>
      <c r="F4880" s="126"/>
    </row>
    <row r="4881" spans="1:6" hidden="1" x14ac:dyDescent="0.25">
      <c r="A4881" s="833" t="s">
        <v>28</v>
      </c>
      <c r="B4881" s="833"/>
      <c r="C4881" s="833"/>
      <c r="D4881" s="833"/>
      <c r="E4881" s="833"/>
      <c r="F4881" s="833"/>
    </row>
    <row r="4882" spans="1:6" hidden="1" x14ac:dyDescent="0.25">
      <c r="A4882" s="93">
        <v>1</v>
      </c>
      <c r="B4882" s="72" t="s">
        <v>1363</v>
      </c>
      <c r="C4882" s="127" t="s">
        <v>28</v>
      </c>
      <c r="D4882" s="126" t="s">
        <v>5</v>
      </c>
      <c r="E4882" s="126"/>
      <c r="F4882" s="126"/>
    </row>
    <row r="4883" spans="1:6" hidden="1" x14ac:dyDescent="0.25">
      <c r="A4883" s="93">
        <v>2</v>
      </c>
      <c r="B4883" s="72"/>
      <c r="C4883" s="127"/>
      <c r="D4883" s="126"/>
      <c r="E4883" s="22"/>
      <c r="F4883" s="488"/>
    </row>
    <row r="4884" spans="1:6" hidden="1" x14ac:dyDescent="0.25">
      <c r="A4884" s="830" t="s">
        <v>17</v>
      </c>
      <c r="B4884" s="831"/>
      <c r="C4884" s="831"/>
      <c r="D4884" s="831"/>
      <c r="E4884" s="831"/>
      <c r="F4884" s="832"/>
    </row>
    <row r="4885" spans="1:6" hidden="1" x14ac:dyDescent="0.25">
      <c r="A4885" s="93">
        <v>1</v>
      </c>
      <c r="B4885" s="85"/>
      <c r="C4885" s="85"/>
      <c r="D4885" s="85"/>
      <c r="E4885" s="85"/>
      <c r="F4885" s="85"/>
    </row>
    <row r="4886" spans="1:6" hidden="1" x14ac:dyDescent="0.25">
      <c r="A4886" s="85"/>
      <c r="B4886" s="85"/>
      <c r="C4886" s="85"/>
      <c r="D4886" s="85"/>
      <c r="E4886" s="85"/>
      <c r="F4886" s="85"/>
    </row>
    <row r="4887" spans="1:6" hidden="1" x14ac:dyDescent="0.25">
      <c r="A4887" s="827" t="s">
        <v>890</v>
      </c>
      <c r="B4887" s="828"/>
      <c r="C4887" s="828"/>
      <c r="D4887" s="828"/>
      <c r="E4887" s="828"/>
      <c r="F4887" s="829"/>
    </row>
    <row r="4888" spans="1:6" hidden="1" x14ac:dyDescent="0.25">
      <c r="A4888" s="93">
        <v>1</v>
      </c>
      <c r="B4888" s="85" t="s">
        <v>1591</v>
      </c>
      <c r="C4888" s="85" t="s">
        <v>890</v>
      </c>
      <c r="D4888" s="85" t="s">
        <v>5</v>
      </c>
      <c r="E4888" s="85"/>
      <c r="F4888" s="85"/>
    </row>
    <row r="4889" spans="1:6" hidden="1" x14ac:dyDescent="0.25">
      <c r="A4889" s="93">
        <v>2</v>
      </c>
      <c r="B4889" s="85" t="s">
        <v>7878</v>
      </c>
      <c r="C4889" s="85" t="s">
        <v>890</v>
      </c>
      <c r="D4889" s="85" t="s">
        <v>20</v>
      </c>
      <c r="E4889" s="85"/>
      <c r="F4889" s="85"/>
    </row>
    <row r="4890" spans="1:6" hidden="1" x14ac:dyDescent="0.25">
      <c r="A4890" s="93">
        <v>3</v>
      </c>
      <c r="B4890" s="85" t="s">
        <v>6411</v>
      </c>
      <c r="C4890" s="85" t="s">
        <v>890</v>
      </c>
      <c r="D4890" s="85" t="s">
        <v>20</v>
      </c>
      <c r="E4890" s="85"/>
      <c r="F4890" s="85"/>
    </row>
    <row r="4891" spans="1:6" hidden="1" x14ac:dyDescent="0.25">
      <c r="A4891" s="830" t="s">
        <v>72</v>
      </c>
      <c r="B4891" s="831"/>
      <c r="C4891" s="831"/>
      <c r="D4891" s="831"/>
      <c r="E4891" s="831"/>
      <c r="F4891" s="832"/>
    </row>
    <row r="4892" spans="1:6" hidden="1" x14ac:dyDescent="0.25">
      <c r="A4892" s="93">
        <v>1</v>
      </c>
      <c r="B4892" s="85"/>
      <c r="C4892" s="85"/>
      <c r="D4892" s="85"/>
      <c r="E4892" s="85"/>
      <c r="F4892" s="85"/>
    </row>
    <row r="4893" spans="1:6" hidden="1" x14ac:dyDescent="0.25">
      <c r="A4893" s="85"/>
      <c r="B4893" s="85"/>
      <c r="C4893" s="85"/>
      <c r="D4893" s="85"/>
      <c r="E4893" s="85"/>
      <c r="F4893" s="85"/>
    </row>
    <row r="4894" spans="1:6" hidden="1" x14ac:dyDescent="0.25">
      <c r="A4894" s="830" t="s">
        <v>21</v>
      </c>
      <c r="B4894" s="831"/>
      <c r="C4894" s="831"/>
      <c r="D4894" s="831"/>
      <c r="E4894" s="831"/>
      <c r="F4894" s="832"/>
    </row>
    <row r="4895" spans="1:6" hidden="1" x14ac:dyDescent="0.25">
      <c r="A4895" s="93">
        <v>1</v>
      </c>
      <c r="B4895" s="85" t="s">
        <v>2058</v>
      </c>
      <c r="C4895" s="85" t="s">
        <v>21</v>
      </c>
      <c r="D4895" s="85" t="s">
        <v>9</v>
      </c>
      <c r="E4895" s="85"/>
      <c r="F4895" s="85"/>
    </row>
    <row r="4896" spans="1:6" hidden="1" x14ac:dyDescent="0.25">
      <c r="A4896" s="93">
        <v>2</v>
      </c>
      <c r="B4896" s="85" t="s">
        <v>3604</v>
      </c>
      <c r="C4896" s="85" t="s">
        <v>21</v>
      </c>
      <c r="D4896" s="85" t="s">
        <v>9</v>
      </c>
      <c r="E4896" s="85"/>
      <c r="F4896" s="85"/>
    </row>
    <row r="4897" spans="1:6" hidden="1" x14ac:dyDescent="0.25">
      <c r="A4897" s="93">
        <v>3</v>
      </c>
      <c r="B4897" s="85" t="s">
        <v>7875</v>
      </c>
      <c r="C4897" s="85" t="s">
        <v>21</v>
      </c>
      <c r="D4897" s="85" t="s">
        <v>9</v>
      </c>
      <c r="E4897" s="85"/>
      <c r="F4897" s="85"/>
    </row>
    <row r="4898" spans="1:6" hidden="1" x14ac:dyDescent="0.25">
      <c r="A4898" s="93">
        <v>4</v>
      </c>
      <c r="B4898" s="85" t="s">
        <v>7877</v>
      </c>
      <c r="C4898" s="85" t="s">
        <v>21</v>
      </c>
      <c r="D4898" s="85" t="s">
        <v>12</v>
      </c>
      <c r="E4898" s="85"/>
      <c r="F4898" s="85"/>
    </row>
    <row r="4899" spans="1:6" hidden="1" x14ac:dyDescent="0.25">
      <c r="A4899" s="93">
        <v>5</v>
      </c>
      <c r="B4899" s="94" t="s">
        <v>7880</v>
      </c>
      <c r="C4899" s="94" t="s">
        <v>21</v>
      </c>
      <c r="D4899" s="94" t="s">
        <v>9</v>
      </c>
      <c r="E4899" s="85"/>
      <c r="F4899" s="85"/>
    </row>
    <row r="4900" spans="1:6" hidden="1" x14ac:dyDescent="0.25">
      <c r="A4900" s="93">
        <v>6</v>
      </c>
      <c r="B4900" s="94" t="s">
        <v>7883</v>
      </c>
      <c r="C4900" s="94" t="s">
        <v>21</v>
      </c>
      <c r="D4900" s="94" t="s">
        <v>20</v>
      </c>
      <c r="E4900" s="85"/>
      <c r="F4900" s="85"/>
    </row>
    <row r="4901" spans="1:6" hidden="1" x14ac:dyDescent="0.25">
      <c r="A4901" s="93">
        <v>7</v>
      </c>
      <c r="B4901" s="94" t="s">
        <v>3264</v>
      </c>
      <c r="C4901" s="94" t="s">
        <v>21</v>
      </c>
      <c r="D4901" s="94" t="s">
        <v>20</v>
      </c>
      <c r="E4901" s="85"/>
      <c r="F4901" s="85"/>
    </row>
    <row r="4902" spans="1:6" hidden="1" x14ac:dyDescent="0.25">
      <c r="A4902" s="93">
        <v>8</v>
      </c>
      <c r="B4902" s="94" t="s">
        <v>7886</v>
      </c>
      <c r="C4902" s="94" t="s">
        <v>21</v>
      </c>
      <c r="D4902" s="94" t="s">
        <v>9</v>
      </c>
      <c r="E4902" s="85"/>
      <c r="F4902" s="85"/>
    </row>
    <row r="4903" spans="1:6" hidden="1" x14ac:dyDescent="0.25">
      <c r="A4903" s="93">
        <v>9</v>
      </c>
      <c r="B4903" s="94" t="s">
        <v>4620</v>
      </c>
      <c r="C4903" s="94" t="s">
        <v>21</v>
      </c>
      <c r="D4903" s="94" t="s">
        <v>385</v>
      </c>
      <c r="E4903" s="85"/>
      <c r="F4903" s="85"/>
    </row>
    <row r="4904" spans="1:6" hidden="1" x14ac:dyDescent="0.25">
      <c r="A4904" s="830" t="s">
        <v>5542</v>
      </c>
      <c r="B4904" s="831"/>
      <c r="C4904" s="831"/>
      <c r="D4904" s="831"/>
      <c r="E4904" s="831"/>
      <c r="F4904" s="832"/>
    </row>
    <row r="4905" spans="1:6" hidden="1" x14ac:dyDescent="0.25">
      <c r="A4905" s="93">
        <v>1</v>
      </c>
      <c r="B4905" s="94" t="s">
        <v>6260</v>
      </c>
      <c r="C4905" s="94" t="s">
        <v>5542</v>
      </c>
      <c r="D4905" s="94" t="s">
        <v>9</v>
      </c>
      <c r="E4905" s="85"/>
      <c r="F4905" s="85"/>
    </row>
    <row r="4906" spans="1:6" hidden="1" x14ac:dyDescent="0.25">
      <c r="A4906" s="830" t="s">
        <v>343</v>
      </c>
      <c r="B4906" s="831"/>
      <c r="C4906" s="831"/>
      <c r="D4906" s="831"/>
      <c r="E4906" s="831"/>
      <c r="F4906" s="832"/>
    </row>
    <row r="4907" spans="1:6" hidden="1" x14ac:dyDescent="0.25">
      <c r="A4907" s="93">
        <v>1</v>
      </c>
      <c r="B4907" s="85" t="s">
        <v>7881</v>
      </c>
      <c r="C4907" s="85" t="s">
        <v>343</v>
      </c>
      <c r="D4907" s="85" t="s">
        <v>9</v>
      </c>
      <c r="E4907" s="85"/>
      <c r="F4907" s="85"/>
    </row>
    <row r="4908" spans="1:6" hidden="1" x14ac:dyDescent="0.25"/>
    <row r="4909" spans="1:6" hidden="1" x14ac:dyDescent="0.25"/>
    <row r="4910" spans="1:6" hidden="1" x14ac:dyDescent="0.25">
      <c r="A4910" s="299"/>
      <c r="B4910" s="61" t="s">
        <v>43</v>
      </c>
      <c r="C4910" s="62">
        <v>44316</v>
      </c>
      <c r="D4910" s="61"/>
      <c r="E4910" s="61"/>
      <c r="F4910" s="300"/>
    </row>
    <row r="4911" spans="1:6" hidden="1" x14ac:dyDescent="0.25">
      <c r="A4911" s="299" t="s">
        <v>580</v>
      </c>
      <c r="B4911" s="61" t="s">
        <v>576</v>
      </c>
      <c r="C4911" s="62"/>
      <c r="D4911" s="61" t="s">
        <v>577</v>
      </c>
      <c r="E4911" s="61" t="s">
        <v>578</v>
      </c>
      <c r="F4911" s="300" t="s">
        <v>579</v>
      </c>
    </row>
    <row r="4912" spans="1:6" hidden="1" x14ac:dyDescent="0.25">
      <c r="A4912" s="833" t="s">
        <v>22</v>
      </c>
      <c r="B4912" s="833"/>
      <c r="C4912" s="833"/>
      <c r="D4912" s="833"/>
      <c r="E4912" s="833"/>
      <c r="F4912" s="833"/>
    </row>
    <row r="4913" spans="1:6" hidden="1" x14ac:dyDescent="0.25">
      <c r="A4913" s="93">
        <v>1</v>
      </c>
      <c r="B4913" s="126" t="s">
        <v>684</v>
      </c>
      <c r="C4913" s="127" t="s">
        <v>22</v>
      </c>
      <c r="D4913" s="126" t="s">
        <v>12</v>
      </c>
      <c r="E4913" s="126"/>
      <c r="F4913" s="126"/>
    </row>
    <row r="4914" spans="1:6" hidden="1" x14ac:dyDescent="0.25">
      <c r="A4914" s="93">
        <v>2</v>
      </c>
      <c r="B4914" s="126" t="s">
        <v>4393</v>
      </c>
      <c r="C4914" s="127" t="s">
        <v>22</v>
      </c>
      <c r="D4914" s="126" t="s">
        <v>20</v>
      </c>
      <c r="E4914" s="126"/>
      <c r="F4914" s="126"/>
    </row>
    <row r="4915" spans="1:6" hidden="1" x14ac:dyDescent="0.25">
      <c r="A4915" s="93">
        <v>3</v>
      </c>
      <c r="B4915" s="126" t="s">
        <v>6475</v>
      </c>
      <c r="C4915" s="127" t="s">
        <v>22</v>
      </c>
      <c r="D4915" s="126" t="s">
        <v>9</v>
      </c>
      <c r="E4915" s="126"/>
      <c r="F4915" s="126"/>
    </row>
    <row r="4916" spans="1:6" hidden="1" x14ac:dyDescent="0.25">
      <c r="A4916" s="833" t="s">
        <v>13</v>
      </c>
      <c r="B4916" s="833"/>
      <c r="C4916" s="833"/>
      <c r="D4916" s="833"/>
      <c r="E4916" s="833"/>
      <c r="F4916" s="833"/>
    </row>
    <row r="4917" spans="1:6" hidden="1" x14ac:dyDescent="0.25">
      <c r="A4917" s="133">
        <v>1</v>
      </c>
      <c r="B4917" s="126" t="s">
        <v>600</v>
      </c>
      <c r="C4917" s="127" t="s">
        <v>13</v>
      </c>
      <c r="D4917" s="126" t="s">
        <v>9</v>
      </c>
      <c r="E4917" s="321"/>
      <c r="F4917" s="126"/>
    </row>
    <row r="4918" spans="1:6" hidden="1" x14ac:dyDescent="0.25">
      <c r="A4918" s="133">
        <v>2</v>
      </c>
      <c r="B4918" s="126" t="s">
        <v>7885</v>
      </c>
      <c r="C4918" s="127" t="s">
        <v>13</v>
      </c>
      <c r="D4918" s="126" t="s">
        <v>20</v>
      </c>
      <c r="E4918" s="126"/>
      <c r="F4918" s="126"/>
    </row>
    <row r="4919" spans="1:6" hidden="1" x14ac:dyDescent="0.25">
      <c r="A4919" s="133">
        <v>3</v>
      </c>
      <c r="B4919" s="126" t="s">
        <v>1087</v>
      </c>
      <c r="C4919" s="127" t="s">
        <v>13</v>
      </c>
      <c r="D4919" s="126" t="s">
        <v>20</v>
      </c>
      <c r="E4919" s="126"/>
      <c r="F4919" s="126"/>
    </row>
    <row r="4920" spans="1:6" hidden="1" x14ac:dyDescent="0.25">
      <c r="A4920" s="133">
        <v>4</v>
      </c>
      <c r="B4920" s="126" t="s">
        <v>2381</v>
      </c>
      <c r="C4920" s="127" t="s">
        <v>13</v>
      </c>
      <c r="D4920" s="126" t="s">
        <v>20</v>
      </c>
      <c r="E4920" s="126"/>
      <c r="F4920" s="126"/>
    </row>
    <row r="4921" spans="1:6" hidden="1" x14ac:dyDescent="0.25">
      <c r="A4921" s="133">
        <v>5</v>
      </c>
      <c r="B4921" s="126" t="s">
        <v>7891</v>
      </c>
      <c r="C4921" s="127" t="s">
        <v>13</v>
      </c>
      <c r="D4921" s="126" t="s">
        <v>20</v>
      </c>
      <c r="E4921" s="126"/>
      <c r="F4921" s="126"/>
    </row>
    <row r="4922" spans="1:6" hidden="1" x14ac:dyDescent="0.25">
      <c r="A4922" s="133">
        <v>6</v>
      </c>
      <c r="B4922" s="126" t="s">
        <v>6724</v>
      </c>
      <c r="C4922" s="127" t="s">
        <v>13</v>
      </c>
      <c r="D4922" s="126" t="s">
        <v>9</v>
      </c>
      <c r="E4922" s="126"/>
      <c r="F4922" s="126"/>
    </row>
    <row r="4923" spans="1:6" hidden="1" x14ac:dyDescent="0.25">
      <c r="A4923" s="833" t="s">
        <v>28</v>
      </c>
      <c r="B4923" s="833"/>
      <c r="C4923" s="833"/>
      <c r="D4923" s="833"/>
      <c r="E4923" s="833"/>
      <c r="F4923" s="833"/>
    </row>
    <row r="4924" spans="1:6" hidden="1" x14ac:dyDescent="0.25">
      <c r="A4924" s="93">
        <v>1</v>
      </c>
      <c r="B4924" s="72" t="s">
        <v>7889</v>
      </c>
      <c r="C4924" s="127" t="s">
        <v>28</v>
      </c>
      <c r="D4924" s="126" t="s">
        <v>20</v>
      </c>
      <c r="E4924" s="126"/>
      <c r="F4924" s="126"/>
    </row>
    <row r="4925" spans="1:6" hidden="1" x14ac:dyDescent="0.25">
      <c r="A4925" s="93">
        <v>2</v>
      </c>
      <c r="B4925" s="72"/>
      <c r="C4925" s="127"/>
      <c r="D4925" s="126"/>
      <c r="E4925" s="22"/>
      <c r="F4925" s="488"/>
    </row>
    <row r="4926" spans="1:6" hidden="1" x14ac:dyDescent="0.25">
      <c r="A4926" s="830" t="s">
        <v>17</v>
      </c>
      <c r="B4926" s="831"/>
      <c r="C4926" s="831"/>
      <c r="D4926" s="831"/>
      <c r="E4926" s="831"/>
      <c r="F4926" s="832"/>
    </row>
    <row r="4927" spans="1:6" hidden="1" x14ac:dyDescent="0.25">
      <c r="A4927" s="93">
        <v>1</v>
      </c>
      <c r="B4927" s="85"/>
      <c r="C4927" s="85"/>
      <c r="D4927" s="85"/>
      <c r="E4927" s="85"/>
      <c r="F4927" s="85"/>
    </row>
    <row r="4928" spans="1:6" hidden="1" x14ac:dyDescent="0.25">
      <c r="A4928" s="85"/>
      <c r="B4928" s="85"/>
      <c r="C4928" s="85"/>
      <c r="D4928" s="85"/>
      <c r="E4928" s="85"/>
      <c r="F4928" s="85"/>
    </row>
    <row r="4929" spans="1:6" hidden="1" x14ac:dyDescent="0.25">
      <c r="A4929" s="827" t="s">
        <v>890</v>
      </c>
      <c r="B4929" s="828"/>
      <c r="C4929" s="828"/>
      <c r="D4929" s="828"/>
      <c r="E4929" s="828"/>
      <c r="F4929" s="829"/>
    </row>
    <row r="4930" spans="1:6" hidden="1" x14ac:dyDescent="0.25">
      <c r="A4930" s="93">
        <v>1</v>
      </c>
      <c r="B4930" s="85" t="s">
        <v>1401</v>
      </c>
      <c r="C4930" s="85" t="s">
        <v>890</v>
      </c>
      <c r="D4930" s="85" t="s">
        <v>41</v>
      </c>
      <c r="E4930" s="85"/>
      <c r="F4930" s="85"/>
    </row>
    <row r="4931" spans="1:6" hidden="1" x14ac:dyDescent="0.25">
      <c r="A4931" s="93">
        <v>2</v>
      </c>
      <c r="B4931" s="85" t="s">
        <v>7800</v>
      </c>
      <c r="C4931" s="85" t="s">
        <v>890</v>
      </c>
      <c r="D4931" s="85" t="s">
        <v>41</v>
      </c>
      <c r="E4931" s="85"/>
      <c r="F4931" s="85"/>
    </row>
    <row r="4932" spans="1:6" hidden="1" x14ac:dyDescent="0.25">
      <c r="A4932" s="93">
        <v>3</v>
      </c>
      <c r="B4932" s="85" t="s">
        <v>3741</v>
      </c>
      <c r="C4932" s="85" t="s">
        <v>890</v>
      </c>
      <c r="D4932" s="85" t="s">
        <v>155</v>
      </c>
      <c r="E4932" s="85"/>
      <c r="F4932" s="85"/>
    </row>
    <row r="4933" spans="1:6" hidden="1" x14ac:dyDescent="0.25">
      <c r="A4933" s="93">
        <v>4</v>
      </c>
      <c r="B4933" s="85" t="s">
        <v>6346</v>
      </c>
      <c r="C4933" s="85" t="s">
        <v>890</v>
      </c>
      <c r="D4933" s="85" t="s">
        <v>20</v>
      </c>
      <c r="E4933" s="85"/>
      <c r="F4933" s="85"/>
    </row>
    <row r="4934" spans="1:6" hidden="1" x14ac:dyDescent="0.25">
      <c r="A4934" s="93">
        <v>5</v>
      </c>
      <c r="B4934" s="85" t="s">
        <v>6345</v>
      </c>
      <c r="C4934" s="85" t="s">
        <v>890</v>
      </c>
      <c r="D4934" s="85" t="s">
        <v>20</v>
      </c>
      <c r="E4934" s="85"/>
      <c r="F4934" s="85"/>
    </row>
    <row r="4935" spans="1:6" hidden="1" x14ac:dyDescent="0.25">
      <c r="A4935" s="830" t="s">
        <v>72</v>
      </c>
      <c r="B4935" s="831"/>
      <c r="C4935" s="831"/>
      <c r="D4935" s="831"/>
      <c r="E4935" s="831"/>
      <c r="F4935" s="832"/>
    </row>
    <row r="4936" spans="1:6" hidden="1" x14ac:dyDescent="0.25">
      <c r="A4936" s="93">
        <v>1</v>
      </c>
      <c r="B4936" s="85" t="s">
        <v>5310</v>
      </c>
      <c r="C4936" s="85" t="s">
        <v>72</v>
      </c>
      <c r="D4936" s="85" t="s">
        <v>20</v>
      </c>
      <c r="E4936" s="86" t="s">
        <v>7842</v>
      </c>
      <c r="F4936" s="85"/>
    </row>
    <row r="4937" spans="1:6" hidden="1" x14ac:dyDescent="0.25">
      <c r="A4937" s="93">
        <v>2</v>
      </c>
      <c r="B4937" s="85" t="s">
        <v>7840</v>
      </c>
      <c r="C4937" s="85" t="s">
        <v>72</v>
      </c>
      <c r="D4937" s="85" t="s">
        <v>20</v>
      </c>
      <c r="E4937" s="85"/>
      <c r="F4937" s="85"/>
    </row>
    <row r="4938" spans="1:6" hidden="1" x14ac:dyDescent="0.25">
      <c r="A4938" s="93">
        <v>3</v>
      </c>
      <c r="B4938" s="85" t="s">
        <v>7841</v>
      </c>
      <c r="C4938" s="85" t="s">
        <v>72</v>
      </c>
      <c r="D4938" s="85" t="s">
        <v>20</v>
      </c>
      <c r="E4938" s="85"/>
      <c r="F4938" s="85"/>
    </row>
    <row r="4939" spans="1:6" hidden="1" x14ac:dyDescent="0.25">
      <c r="A4939" s="93">
        <v>4</v>
      </c>
      <c r="B4939" s="85" t="s">
        <v>886</v>
      </c>
      <c r="C4939" s="85" t="s">
        <v>72</v>
      </c>
      <c r="D4939" s="85" t="s">
        <v>20</v>
      </c>
      <c r="E4939" s="85"/>
      <c r="F4939" s="85"/>
    </row>
    <row r="4940" spans="1:6" hidden="1" x14ac:dyDescent="0.25">
      <c r="A4940" s="85"/>
      <c r="B4940" s="85"/>
      <c r="C4940" s="85"/>
      <c r="D4940" s="85"/>
      <c r="E4940" s="85"/>
      <c r="F4940" s="85"/>
    </row>
    <row r="4941" spans="1:6" hidden="1" x14ac:dyDescent="0.25">
      <c r="A4941" s="830" t="s">
        <v>21</v>
      </c>
      <c r="B4941" s="831"/>
      <c r="C4941" s="831"/>
      <c r="D4941" s="831"/>
      <c r="E4941" s="831"/>
      <c r="F4941" s="832"/>
    </row>
    <row r="4942" spans="1:6" hidden="1" x14ac:dyDescent="0.25">
      <c r="A4942" s="93">
        <v>1</v>
      </c>
      <c r="B4942" s="85" t="s">
        <v>3546</v>
      </c>
      <c r="C4942" s="85" t="s">
        <v>21</v>
      </c>
      <c r="D4942" s="85" t="s">
        <v>9</v>
      </c>
      <c r="E4942" s="85"/>
      <c r="F4942" s="85"/>
    </row>
    <row r="4943" spans="1:6" hidden="1" x14ac:dyDescent="0.25">
      <c r="A4943" s="93">
        <v>2</v>
      </c>
      <c r="B4943" s="85" t="s">
        <v>4831</v>
      </c>
      <c r="C4943" s="85" t="s">
        <v>21</v>
      </c>
      <c r="D4943" s="85" t="s">
        <v>9</v>
      </c>
      <c r="E4943" s="85"/>
      <c r="F4943" s="85"/>
    </row>
    <row r="4944" spans="1:6" hidden="1" x14ac:dyDescent="0.25">
      <c r="A4944" s="93">
        <v>3</v>
      </c>
      <c r="B4944" s="85" t="s">
        <v>7876</v>
      </c>
      <c r="C4944" s="85" t="s">
        <v>21</v>
      </c>
      <c r="D4944" s="85" t="s">
        <v>9</v>
      </c>
      <c r="E4944" s="85"/>
      <c r="F4944" s="85"/>
    </row>
    <row r="4945" spans="1:6" hidden="1" x14ac:dyDescent="0.25">
      <c r="A4945" s="93">
        <v>4</v>
      </c>
      <c r="B4945" s="94" t="s">
        <v>4894</v>
      </c>
      <c r="C4945" s="94" t="s">
        <v>21</v>
      </c>
      <c r="D4945" s="94" t="s">
        <v>9</v>
      </c>
      <c r="E4945" s="85"/>
      <c r="F4945" s="85"/>
    </row>
    <row r="4946" spans="1:6" hidden="1" x14ac:dyDescent="0.25">
      <c r="A4946" s="93">
        <v>5</v>
      </c>
      <c r="B4946" s="85" t="s">
        <v>7888</v>
      </c>
      <c r="C4946" s="94" t="s">
        <v>21</v>
      </c>
      <c r="D4946" s="94" t="s">
        <v>9</v>
      </c>
      <c r="E4946" s="85"/>
      <c r="F4946" s="85"/>
    </row>
    <row r="4947" spans="1:6" hidden="1" x14ac:dyDescent="0.25">
      <c r="A4947" s="93">
        <v>6</v>
      </c>
      <c r="B4947" s="85" t="s">
        <v>7934</v>
      </c>
      <c r="C4947" s="94" t="s">
        <v>21</v>
      </c>
      <c r="D4947" s="94" t="s">
        <v>41</v>
      </c>
      <c r="E4947" s="85"/>
      <c r="F4947" s="85"/>
    </row>
    <row r="4948" spans="1:6" hidden="1" x14ac:dyDescent="0.25">
      <c r="A4948" s="93">
        <v>7</v>
      </c>
      <c r="B4948" s="85" t="s">
        <v>1012</v>
      </c>
      <c r="C4948" s="94" t="s">
        <v>21</v>
      </c>
      <c r="D4948" s="94" t="s">
        <v>9</v>
      </c>
      <c r="E4948" s="85"/>
      <c r="F4948" s="85"/>
    </row>
    <row r="4949" spans="1:6" hidden="1" x14ac:dyDescent="0.25">
      <c r="A4949" s="93">
        <v>8</v>
      </c>
      <c r="B4949" s="85"/>
      <c r="C4949" s="94"/>
      <c r="D4949" s="94"/>
      <c r="E4949" s="85"/>
      <c r="F4949" s="85"/>
    </row>
    <row r="4950" spans="1:6" hidden="1" x14ac:dyDescent="0.25">
      <c r="A4950" s="830" t="s">
        <v>343</v>
      </c>
      <c r="B4950" s="831"/>
      <c r="C4950" s="831"/>
      <c r="D4950" s="831"/>
      <c r="E4950" s="831"/>
      <c r="F4950" s="832"/>
    </row>
    <row r="4951" spans="1:6" hidden="1" x14ac:dyDescent="0.25">
      <c r="A4951" s="93">
        <v>1</v>
      </c>
      <c r="B4951" s="94" t="s">
        <v>4844</v>
      </c>
      <c r="C4951" s="94" t="s">
        <v>343</v>
      </c>
      <c r="D4951" s="94" t="s">
        <v>5</v>
      </c>
      <c r="E4951" s="85"/>
      <c r="F4951" s="85"/>
    </row>
    <row r="4952" spans="1:6" hidden="1" x14ac:dyDescent="0.25">
      <c r="A4952" s="247"/>
      <c r="B4952" s="218"/>
      <c r="C4952" s="218"/>
      <c r="D4952" s="218"/>
      <c r="E4952" s="117"/>
      <c r="F4952" s="117"/>
    </row>
    <row r="4953" spans="1:6" hidden="1" x14ac:dyDescent="0.25">
      <c r="A4953" s="247"/>
      <c r="B4953" s="218"/>
      <c r="C4953" s="218"/>
      <c r="D4953" s="218"/>
      <c r="E4953" s="117"/>
      <c r="F4953" s="117"/>
    </row>
    <row r="4954" spans="1:6" hidden="1" x14ac:dyDescent="0.25">
      <c r="A4954" s="247"/>
      <c r="B4954" s="218"/>
      <c r="C4954" s="218"/>
      <c r="D4954" s="218"/>
      <c r="E4954" s="117"/>
      <c r="F4954" s="117"/>
    </row>
    <row r="4955" spans="1:6" hidden="1" x14ac:dyDescent="0.25"/>
    <row r="4956" spans="1:6" hidden="1" x14ac:dyDescent="0.25">
      <c r="A4956" s="189"/>
      <c r="B4956" s="190" t="s">
        <v>591</v>
      </c>
      <c r="C4956" s="191">
        <v>44321</v>
      </c>
      <c r="D4956" s="190"/>
      <c r="E4956" s="190"/>
      <c r="F4956" s="192"/>
    </row>
    <row r="4957" spans="1:6" hidden="1" x14ac:dyDescent="0.25">
      <c r="A4957" s="189" t="s">
        <v>580</v>
      </c>
      <c r="B4957" s="190" t="s">
        <v>576</v>
      </c>
      <c r="C4957" s="191"/>
      <c r="D4957" s="190" t="s">
        <v>577</v>
      </c>
      <c r="E4957" s="190" t="s">
        <v>1422</v>
      </c>
      <c r="F4957" s="192" t="s">
        <v>579</v>
      </c>
    </row>
    <row r="4958" spans="1:6" hidden="1" x14ac:dyDescent="0.25">
      <c r="A4958" s="833" t="s">
        <v>22</v>
      </c>
      <c r="B4958" s="833"/>
      <c r="C4958" s="833"/>
      <c r="D4958" s="833"/>
      <c r="E4958" s="833"/>
      <c r="F4958" s="833"/>
    </row>
    <row r="4959" spans="1:6" hidden="1" x14ac:dyDescent="0.25">
      <c r="A4959" s="93">
        <v>1</v>
      </c>
      <c r="B4959" s="126"/>
      <c r="C4959" s="127"/>
      <c r="D4959" s="126"/>
      <c r="E4959" s="321"/>
      <c r="F4959" s="126"/>
    </row>
    <row r="4960" spans="1:6" hidden="1" x14ac:dyDescent="0.25">
      <c r="A4960" s="93">
        <v>2</v>
      </c>
      <c r="B4960" s="126"/>
      <c r="C4960" s="127"/>
      <c r="D4960" s="126"/>
      <c r="E4960" s="126"/>
      <c r="F4960" s="126"/>
    </row>
    <row r="4961" spans="1:6" hidden="1" x14ac:dyDescent="0.25">
      <c r="A4961" s="93">
        <v>3</v>
      </c>
      <c r="B4961" s="126"/>
      <c r="C4961" s="127"/>
      <c r="D4961" s="126"/>
      <c r="E4961" s="126"/>
      <c r="F4961" s="126"/>
    </row>
    <row r="4962" spans="1:6" hidden="1" x14ac:dyDescent="0.25">
      <c r="A4962" s="833" t="s">
        <v>13</v>
      </c>
      <c r="B4962" s="833"/>
      <c r="C4962" s="833"/>
      <c r="D4962" s="833"/>
      <c r="E4962" s="833"/>
      <c r="F4962" s="833"/>
    </row>
    <row r="4963" spans="1:6" hidden="1" x14ac:dyDescent="0.25">
      <c r="A4963" s="133">
        <v>1</v>
      </c>
      <c r="B4963" s="126" t="s">
        <v>647</v>
      </c>
      <c r="C4963" s="127" t="s">
        <v>13</v>
      </c>
      <c r="D4963" s="126" t="s">
        <v>20</v>
      </c>
      <c r="E4963" s="321"/>
      <c r="F4963" s="126"/>
    </row>
    <row r="4964" spans="1:6" hidden="1" x14ac:dyDescent="0.25">
      <c r="A4964" s="133">
        <v>2</v>
      </c>
      <c r="B4964" s="126"/>
      <c r="C4964" s="127"/>
      <c r="D4964" s="126"/>
      <c r="E4964" s="126"/>
      <c r="F4964" s="126"/>
    </row>
    <row r="4965" spans="1:6" hidden="1" x14ac:dyDescent="0.25">
      <c r="A4965" s="833" t="s">
        <v>28</v>
      </c>
      <c r="B4965" s="833"/>
      <c r="C4965" s="833"/>
      <c r="D4965" s="833"/>
      <c r="E4965" s="833"/>
      <c r="F4965" s="833"/>
    </row>
    <row r="4966" spans="1:6" hidden="1" x14ac:dyDescent="0.25">
      <c r="A4966" s="93">
        <v>1</v>
      </c>
      <c r="B4966" s="72" t="s">
        <v>7945</v>
      </c>
      <c r="C4966" s="127" t="s">
        <v>28</v>
      </c>
      <c r="D4966" s="126" t="s">
        <v>20</v>
      </c>
      <c r="E4966" s="126"/>
      <c r="F4966" s="126"/>
    </row>
    <row r="4967" spans="1:6" hidden="1" x14ac:dyDescent="0.25">
      <c r="A4967" s="93">
        <v>2</v>
      </c>
      <c r="B4967" s="72"/>
      <c r="C4967" s="127"/>
      <c r="D4967" s="126"/>
      <c r="E4967" s="22"/>
      <c r="F4967" s="500"/>
    </row>
    <row r="4968" spans="1:6" hidden="1" x14ac:dyDescent="0.25">
      <c r="A4968" s="830" t="s">
        <v>17</v>
      </c>
      <c r="B4968" s="831"/>
      <c r="C4968" s="831"/>
      <c r="D4968" s="831"/>
      <c r="E4968" s="831"/>
      <c r="F4968" s="832"/>
    </row>
    <row r="4969" spans="1:6" hidden="1" x14ac:dyDescent="0.25">
      <c r="A4969" s="93">
        <v>1</v>
      </c>
      <c r="B4969" s="85" t="s">
        <v>6796</v>
      </c>
      <c r="C4969" s="85" t="s">
        <v>17</v>
      </c>
      <c r="D4969" s="85" t="s">
        <v>155</v>
      </c>
      <c r="E4969" s="85"/>
      <c r="F4969" s="85"/>
    </row>
    <row r="4970" spans="1:6" hidden="1" x14ac:dyDescent="0.25">
      <c r="A4970" s="85"/>
      <c r="B4970" s="85"/>
      <c r="C4970" s="85"/>
      <c r="D4970" s="85"/>
      <c r="E4970" s="85"/>
      <c r="F4970" s="85"/>
    </row>
    <row r="4971" spans="1:6" hidden="1" x14ac:dyDescent="0.25">
      <c r="A4971" s="827" t="s">
        <v>890</v>
      </c>
      <c r="B4971" s="828"/>
      <c r="C4971" s="828"/>
      <c r="D4971" s="828"/>
      <c r="E4971" s="828"/>
      <c r="F4971" s="829"/>
    </row>
    <row r="4972" spans="1:6" hidden="1" x14ac:dyDescent="0.25">
      <c r="A4972" s="93">
        <v>1</v>
      </c>
      <c r="B4972" s="85" t="s">
        <v>7940</v>
      </c>
      <c r="C4972" s="85" t="s">
        <v>4</v>
      </c>
      <c r="D4972" s="85" t="s">
        <v>20</v>
      </c>
      <c r="E4972" s="85"/>
      <c r="F4972" s="85"/>
    </row>
    <row r="4973" spans="1:6" hidden="1" x14ac:dyDescent="0.25">
      <c r="A4973" s="93">
        <v>2</v>
      </c>
      <c r="B4973" s="85"/>
      <c r="C4973" s="85"/>
      <c r="D4973" s="85"/>
      <c r="E4973" s="85"/>
      <c r="F4973" s="85"/>
    </row>
    <row r="4974" spans="1:6" hidden="1" x14ac:dyDescent="0.25">
      <c r="A4974" s="830" t="s">
        <v>72</v>
      </c>
      <c r="B4974" s="831"/>
      <c r="C4974" s="831"/>
      <c r="D4974" s="831"/>
      <c r="E4974" s="831"/>
      <c r="F4974" s="832"/>
    </row>
    <row r="4975" spans="1:6" hidden="1" x14ac:dyDescent="0.25">
      <c r="A4975" s="93">
        <v>1</v>
      </c>
      <c r="B4975" s="85"/>
      <c r="C4975" s="85"/>
      <c r="D4975" s="85"/>
      <c r="E4975" s="85"/>
      <c r="F4975" s="85"/>
    </row>
    <row r="4976" spans="1:6" hidden="1" x14ac:dyDescent="0.25">
      <c r="A4976" s="85"/>
      <c r="B4976" s="85"/>
      <c r="C4976" s="85"/>
      <c r="D4976" s="85"/>
      <c r="E4976" s="85"/>
      <c r="F4976" s="85"/>
    </row>
    <row r="4977" spans="1:6" hidden="1" x14ac:dyDescent="0.25">
      <c r="A4977" s="830" t="s">
        <v>21</v>
      </c>
      <c r="B4977" s="831"/>
      <c r="C4977" s="831"/>
      <c r="D4977" s="831"/>
      <c r="E4977" s="831"/>
      <c r="F4977" s="832"/>
    </row>
    <row r="4978" spans="1:6" hidden="1" x14ac:dyDescent="0.25">
      <c r="A4978" s="93">
        <v>1</v>
      </c>
      <c r="B4978" s="85" t="s">
        <v>3725</v>
      </c>
      <c r="C4978" s="85" t="s">
        <v>21</v>
      </c>
      <c r="D4978" s="85" t="s">
        <v>9</v>
      </c>
      <c r="E4978" s="85"/>
      <c r="F4978" s="85"/>
    </row>
    <row r="4979" spans="1:6" hidden="1" x14ac:dyDescent="0.25">
      <c r="A4979" s="93">
        <v>2</v>
      </c>
      <c r="B4979" s="85"/>
      <c r="C4979" s="85"/>
      <c r="D4979" s="85"/>
      <c r="E4979" s="85"/>
      <c r="F4979" s="85"/>
    </row>
    <row r="4980" spans="1:6" hidden="1" x14ac:dyDescent="0.25">
      <c r="A4980" s="93"/>
      <c r="B4980" s="85"/>
      <c r="C4980" s="85"/>
      <c r="D4980" s="85"/>
      <c r="E4980" s="85"/>
      <c r="F4980" s="85"/>
    </row>
    <row r="4981" spans="1:6" hidden="1" x14ac:dyDescent="0.25">
      <c r="A4981" s="93"/>
      <c r="B4981" s="85"/>
      <c r="C4981" s="85"/>
      <c r="D4981" s="85"/>
      <c r="E4981" s="85"/>
      <c r="F4981" s="85"/>
    </row>
    <row r="4982" spans="1:6" hidden="1" x14ac:dyDescent="0.25"/>
    <row r="4983" spans="1:6" hidden="1" x14ac:dyDescent="0.25"/>
    <row r="4984" spans="1:6" hidden="1" x14ac:dyDescent="0.25">
      <c r="A4984" s="299"/>
      <c r="B4984" s="61" t="s">
        <v>63</v>
      </c>
      <c r="C4984" s="62">
        <v>44324</v>
      </c>
      <c r="D4984" s="61"/>
      <c r="E4984" s="61"/>
      <c r="F4984" s="300"/>
    </row>
    <row r="4985" spans="1:6" hidden="1" x14ac:dyDescent="0.25">
      <c r="A4985" s="299" t="s">
        <v>580</v>
      </c>
      <c r="B4985" s="61" t="s">
        <v>576</v>
      </c>
      <c r="C4985" s="62"/>
      <c r="D4985" s="61" t="s">
        <v>577</v>
      </c>
      <c r="E4985" s="61" t="s">
        <v>578</v>
      </c>
      <c r="F4985" s="300" t="s">
        <v>579</v>
      </c>
    </row>
    <row r="4986" spans="1:6" hidden="1" x14ac:dyDescent="0.25">
      <c r="A4986" s="833" t="s">
        <v>22</v>
      </c>
      <c r="B4986" s="833"/>
      <c r="C4986" s="833"/>
      <c r="D4986" s="833"/>
      <c r="E4986" s="833"/>
      <c r="F4986" s="833"/>
    </row>
    <row r="4987" spans="1:6" hidden="1" x14ac:dyDescent="0.25">
      <c r="A4987" s="93">
        <v>1</v>
      </c>
      <c r="B4987" s="126" t="s">
        <v>7943</v>
      </c>
      <c r="C4987" s="127" t="s">
        <v>22</v>
      </c>
      <c r="D4987" s="126" t="s">
        <v>20</v>
      </c>
      <c r="E4987" s="321"/>
      <c r="F4987" s="126"/>
    </row>
    <row r="4988" spans="1:6" hidden="1" x14ac:dyDescent="0.25">
      <c r="A4988" s="93">
        <v>2</v>
      </c>
      <c r="B4988" s="126" t="s">
        <v>3698</v>
      </c>
      <c r="C4988" s="127" t="s">
        <v>22</v>
      </c>
      <c r="D4988" s="126" t="s">
        <v>20</v>
      </c>
      <c r="E4988" s="126"/>
      <c r="F4988" s="126"/>
    </row>
    <row r="4989" spans="1:6" hidden="1" x14ac:dyDescent="0.25">
      <c r="A4989" s="93">
        <v>3</v>
      </c>
      <c r="B4989" s="126"/>
      <c r="C4989" s="127"/>
      <c r="D4989" s="126"/>
      <c r="E4989" s="126"/>
      <c r="F4989" s="126"/>
    </row>
    <row r="4990" spans="1:6" hidden="1" x14ac:dyDescent="0.25">
      <c r="A4990" s="833" t="s">
        <v>13</v>
      </c>
      <c r="B4990" s="833"/>
      <c r="C4990" s="833"/>
      <c r="D4990" s="833"/>
      <c r="E4990" s="833"/>
      <c r="F4990" s="833"/>
    </row>
    <row r="4991" spans="1:6" hidden="1" x14ac:dyDescent="0.25">
      <c r="A4991" s="133">
        <v>1</v>
      </c>
      <c r="B4991" s="126" t="s">
        <v>7887</v>
      </c>
      <c r="C4991" s="127" t="s">
        <v>13</v>
      </c>
      <c r="D4991" s="126" t="s">
        <v>41</v>
      </c>
      <c r="E4991" s="321"/>
      <c r="F4991" s="126"/>
    </row>
    <row r="4992" spans="1:6" hidden="1" x14ac:dyDescent="0.25">
      <c r="A4992" s="133">
        <v>2</v>
      </c>
      <c r="B4992" s="126"/>
      <c r="C4992" s="127"/>
      <c r="D4992" s="126"/>
      <c r="E4992" s="126"/>
      <c r="F4992" s="126"/>
    </row>
    <row r="4993" spans="1:6" hidden="1" x14ac:dyDescent="0.25">
      <c r="A4993" s="833" t="s">
        <v>28</v>
      </c>
      <c r="B4993" s="833"/>
      <c r="C4993" s="833"/>
      <c r="D4993" s="833"/>
      <c r="E4993" s="833"/>
      <c r="F4993" s="833"/>
    </row>
    <row r="4994" spans="1:6" hidden="1" x14ac:dyDescent="0.25">
      <c r="A4994" s="93">
        <v>1</v>
      </c>
      <c r="B4994" s="72"/>
      <c r="C4994" s="127"/>
      <c r="D4994" s="126"/>
      <c r="E4994" s="126"/>
      <c r="F4994" s="126"/>
    </row>
    <row r="4995" spans="1:6" hidden="1" x14ac:dyDescent="0.25">
      <c r="A4995" s="93">
        <v>2</v>
      </c>
      <c r="B4995" s="72"/>
      <c r="C4995" s="127"/>
      <c r="D4995" s="126"/>
      <c r="E4995" s="22"/>
      <c r="F4995" s="500"/>
    </row>
    <row r="4996" spans="1:6" hidden="1" x14ac:dyDescent="0.25">
      <c r="A4996" s="830" t="s">
        <v>17</v>
      </c>
      <c r="B4996" s="831"/>
      <c r="C4996" s="831"/>
      <c r="D4996" s="831"/>
      <c r="E4996" s="831"/>
      <c r="F4996" s="832"/>
    </row>
    <row r="4997" spans="1:6" hidden="1" x14ac:dyDescent="0.25">
      <c r="A4997" s="93">
        <v>1</v>
      </c>
      <c r="B4997" s="85" t="s">
        <v>8005</v>
      </c>
      <c r="C4997" s="85" t="s">
        <v>17</v>
      </c>
      <c r="D4997" s="85" t="s">
        <v>20</v>
      </c>
      <c r="E4997" s="85"/>
      <c r="F4997" s="85"/>
    </row>
    <row r="4998" spans="1:6" hidden="1" x14ac:dyDescent="0.25">
      <c r="A4998" s="85"/>
      <c r="B4998" s="85"/>
      <c r="C4998" s="85"/>
      <c r="D4998" s="85"/>
      <c r="E4998" s="85"/>
      <c r="F4998" s="85"/>
    </row>
    <row r="4999" spans="1:6" hidden="1" x14ac:dyDescent="0.25">
      <c r="A4999" s="827" t="s">
        <v>890</v>
      </c>
      <c r="B4999" s="828"/>
      <c r="C4999" s="828"/>
      <c r="D4999" s="828"/>
      <c r="E4999" s="828"/>
      <c r="F4999" s="829"/>
    </row>
    <row r="5000" spans="1:6" hidden="1" x14ac:dyDescent="0.25">
      <c r="A5000" s="93">
        <v>1</v>
      </c>
      <c r="B5000" s="85"/>
      <c r="C5000" s="85"/>
      <c r="D5000" s="85"/>
      <c r="E5000" s="85"/>
      <c r="F5000" s="85"/>
    </row>
    <row r="5001" spans="1:6" hidden="1" x14ac:dyDescent="0.25">
      <c r="A5001" s="93">
        <v>2</v>
      </c>
      <c r="B5001" s="85"/>
      <c r="C5001" s="85"/>
      <c r="D5001" s="85"/>
      <c r="E5001" s="85"/>
      <c r="F5001" s="85"/>
    </row>
    <row r="5002" spans="1:6" hidden="1" x14ac:dyDescent="0.25">
      <c r="A5002" s="830" t="s">
        <v>72</v>
      </c>
      <c r="B5002" s="831"/>
      <c r="C5002" s="831"/>
      <c r="D5002" s="831"/>
      <c r="E5002" s="831"/>
      <c r="F5002" s="832"/>
    </row>
    <row r="5003" spans="1:6" hidden="1" x14ac:dyDescent="0.25">
      <c r="A5003" s="93">
        <v>1</v>
      </c>
      <c r="B5003" s="85"/>
      <c r="C5003" s="85"/>
      <c r="D5003" s="85"/>
      <c r="E5003" s="85"/>
      <c r="F5003" s="85"/>
    </row>
    <row r="5004" spans="1:6" hidden="1" x14ac:dyDescent="0.25">
      <c r="A5004" s="85"/>
      <c r="B5004" s="85"/>
      <c r="C5004" s="85"/>
      <c r="D5004" s="85"/>
      <c r="E5004" s="85"/>
      <c r="F5004" s="85"/>
    </row>
    <row r="5005" spans="1:6" hidden="1" x14ac:dyDescent="0.25">
      <c r="A5005" s="830" t="s">
        <v>21</v>
      </c>
      <c r="B5005" s="831"/>
      <c r="C5005" s="831"/>
      <c r="D5005" s="831"/>
      <c r="E5005" s="831"/>
      <c r="F5005" s="832"/>
    </row>
    <row r="5006" spans="1:6" hidden="1" x14ac:dyDescent="0.25">
      <c r="A5006" s="93">
        <v>1</v>
      </c>
      <c r="B5006" s="85" t="s">
        <v>8009</v>
      </c>
      <c r="C5006" s="85" t="s">
        <v>21</v>
      </c>
      <c r="D5006" s="85" t="s">
        <v>20</v>
      </c>
      <c r="E5006" s="85"/>
      <c r="F5006" s="85"/>
    </row>
    <row r="5007" spans="1:6" hidden="1" x14ac:dyDescent="0.25">
      <c r="A5007" s="93">
        <v>2</v>
      </c>
      <c r="B5007" s="85"/>
      <c r="C5007" s="85"/>
      <c r="D5007" s="85"/>
      <c r="E5007" s="85"/>
      <c r="F5007" s="85"/>
    </row>
    <row r="5008" spans="1:6" hidden="1" x14ac:dyDescent="0.25">
      <c r="A5008" s="93"/>
      <c r="B5008" s="85"/>
      <c r="C5008" s="85"/>
      <c r="D5008" s="85"/>
      <c r="E5008" s="85"/>
      <c r="F5008" s="85"/>
    </row>
    <row r="5009" spans="1:6" hidden="1" x14ac:dyDescent="0.25">
      <c r="A5009" s="93"/>
      <c r="B5009" s="85"/>
      <c r="C5009" s="85"/>
      <c r="D5009" s="85"/>
      <c r="E5009" s="85"/>
      <c r="F5009" s="85"/>
    </row>
    <row r="5010" spans="1:6" hidden="1" x14ac:dyDescent="0.25"/>
    <row r="5011" spans="1:6" hidden="1" x14ac:dyDescent="0.25"/>
    <row r="5012" spans="1:6" hidden="1" x14ac:dyDescent="0.25">
      <c r="A5012" s="189"/>
      <c r="B5012" s="190" t="s">
        <v>591</v>
      </c>
      <c r="C5012" s="191">
        <v>44328</v>
      </c>
      <c r="D5012" s="190"/>
      <c r="E5012" s="190"/>
      <c r="F5012" s="192"/>
    </row>
    <row r="5013" spans="1:6" hidden="1" x14ac:dyDescent="0.25">
      <c r="A5013" s="189" t="s">
        <v>580</v>
      </c>
      <c r="B5013" s="190" t="s">
        <v>576</v>
      </c>
      <c r="C5013" s="191"/>
      <c r="D5013" s="190" t="s">
        <v>577</v>
      </c>
      <c r="E5013" s="190" t="s">
        <v>1422</v>
      </c>
      <c r="F5013" s="192" t="s">
        <v>579</v>
      </c>
    </row>
    <row r="5014" spans="1:6" hidden="1" x14ac:dyDescent="0.25">
      <c r="A5014" s="833" t="s">
        <v>22</v>
      </c>
      <c r="B5014" s="833"/>
      <c r="C5014" s="833"/>
      <c r="D5014" s="833"/>
      <c r="E5014" s="833"/>
      <c r="F5014" s="833"/>
    </row>
    <row r="5015" spans="1:6" hidden="1" x14ac:dyDescent="0.25">
      <c r="A5015" s="93">
        <v>1</v>
      </c>
      <c r="B5015" s="126" t="s">
        <v>8081</v>
      </c>
      <c r="C5015" s="127" t="s">
        <v>22</v>
      </c>
      <c r="D5015" s="126" t="s">
        <v>9</v>
      </c>
      <c r="E5015" s="321"/>
      <c r="F5015" s="126"/>
    </row>
    <row r="5016" spans="1:6" hidden="1" x14ac:dyDescent="0.25">
      <c r="A5016" s="93">
        <v>2</v>
      </c>
      <c r="B5016" s="126" t="s">
        <v>7521</v>
      </c>
      <c r="C5016" s="127" t="s">
        <v>22</v>
      </c>
      <c r="D5016" s="126" t="s">
        <v>155</v>
      </c>
      <c r="E5016" s="126"/>
      <c r="F5016" s="126"/>
    </row>
    <row r="5017" spans="1:6" hidden="1" x14ac:dyDescent="0.25">
      <c r="A5017" s="93">
        <v>3</v>
      </c>
      <c r="B5017" s="126" t="s">
        <v>8082</v>
      </c>
      <c r="C5017" s="127" t="s">
        <v>22</v>
      </c>
      <c r="D5017" s="126" t="s">
        <v>20</v>
      </c>
      <c r="E5017" s="126"/>
      <c r="F5017" s="126"/>
    </row>
    <row r="5018" spans="1:6" hidden="1" x14ac:dyDescent="0.25">
      <c r="A5018" s="833" t="s">
        <v>13</v>
      </c>
      <c r="B5018" s="833"/>
      <c r="C5018" s="833"/>
      <c r="D5018" s="833"/>
      <c r="E5018" s="833"/>
      <c r="F5018" s="833"/>
    </row>
    <row r="5019" spans="1:6" hidden="1" x14ac:dyDescent="0.25">
      <c r="A5019" s="133">
        <v>1</v>
      </c>
      <c r="B5019" s="126"/>
      <c r="C5019" s="127"/>
      <c r="D5019" s="126"/>
      <c r="E5019" s="321"/>
      <c r="F5019" s="126"/>
    </row>
    <row r="5020" spans="1:6" hidden="1" x14ac:dyDescent="0.25">
      <c r="A5020" s="133">
        <v>2</v>
      </c>
      <c r="B5020" s="126"/>
      <c r="C5020" s="127"/>
      <c r="D5020" s="126"/>
      <c r="E5020" s="126"/>
      <c r="F5020" s="126"/>
    </row>
    <row r="5021" spans="1:6" hidden="1" x14ac:dyDescent="0.25">
      <c r="A5021" s="833" t="s">
        <v>28</v>
      </c>
      <c r="B5021" s="833"/>
      <c r="C5021" s="833"/>
      <c r="D5021" s="833"/>
      <c r="E5021" s="833"/>
      <c r="F5021" s="833"/>
    </row>
    <row r="5022" spans="1:6" hidden="1" x14ac:dyDescent="0.25">
      <c r="A5022" s="93">
        <v>1</v>
      </c>
      <c r="B5022" s="72"/>
      <c r="C5022" s="127"/>
      <c r="D5022" s="126"/>
      <c r="E5022" s="126"/>
      <c r="F5022" s="126"/>
    </row>
    <row r="5023" spans="1:6" hidden="1" x14ac:dyDescent="0.25">
      <c r="A5023" s="93">
        <v>2</v>
      </c>
      <c r="B5023" s="72"/>
      <c r="C5023" s="127"/>
      <c r="D5023" s="126"/>
      <c r="E5023" s="22"/>
      <c r="F5023" s="500"/>
    </row>
    <row r="5024" spans="1:6" hidden="1" x14ac:dyDescent="0.25">
      <c r="A5024" s="830" t="s">
        <v>17</v>
      </c>
      <c r="B5024" s="831"/>
      <c r="C5024" s="831"/>
      <c r="D5024" s="831"/>
      <c r="E5024" s="831"/>
      <c r="F5024" s="832"/>
    </row>
    <row r="5025" spans="1:6" hidden="1" x14ac:dyDescent="0.25">
      <c r="A5025" s="93">
        <v>1</v>
      </c>
      <c r="B5025" s="85"/>
      <c r="C5025" s="85"/>
      <c r="D5025" s="85"/>
      <c r="E5025" s="85"/>
      <c r="F5025" s="85"/>
    </row>
    <row r="5026" spans="1:6" hidden="1" x14ac:dyDescent="0.25">
      <c r="A5026" s="85"/>
      <c r="B5026" s="85"/>
      <c r="C5026" s="85"/>
      <c r="D5026" s="85"/>
      <c r="E5026" s="85"/>
      <c r="F5026" s="85"/>
    </row>
    <row r="5027" spans="1:6" hidden="1" x14ac:dyDescent="0.25">
      <c r="A5027" s="827" t="s">
        <v>890</v>
      </c>
      <c r="B5027" s="828"/>
      <c r="C5027" s="828"/>
      <c r="D5027" s="828"/>
      <c r="E5027" s="828"/>
      <c r="F5027" s="829"/>
    </row>
    <row r="5028" spans="1:6" hidden="1" x14ac:dyDescent="0.25">
      <c r="A5028" s="93">
        <v>1</v>
      </c>
      <c r="B5028" s="85"/>
      <c r="C5028" s="85"/>
      <c r="D5028" s="85"/>
      <c r="E5028" s="85"/>
      <c r="F5028" s="85"/>
    </row>
    <row r="5029" spans="1:6" hidden="1" x14ac:dyDescent="0.25">
      <c r="A5029" s="93">
        <v>2</v>
      </c>
      <c r="B5029" s="85"/>
      <c r="C5029" s="85"/>
      <c r="D5029" s="85"/>
      <c r="E5029" s="85"/>
      <c r="F5029" s="85"/>
    </row>
    <row r="5030" spans="1:6" hidden="1" x14ac:dyDescent="0.25">
      <c r="A5030" s="830" t="s">
        <v>72</v>
      </c>
      <c r="B5030" s="831"/>
      <c r="C5030" s="831"/>
      <c r="D5030" s="831"/>
      <c r="E5030" s="831"/>
      <c r="F5030" s="832"/>
    </row>
    <row r="5031" spans="1:6" hidden="1" x14ac:dyDescent="0.25">
      <c r="A5031" s="93">
        <v>1</v>
      </c>
      <c r="B5031" s="85"/>
      <c r="C5031" s="85"/>
      <c r="D5031" s="85"/>
      <c r="E5031" s="85"/>
      <c r="F5031" s="85"/>
    </row>
    <row r="5032" spans="1:6" hidden="1" x14ac:dyDescent="0.25">
      <c r="A5032" s="85"/>
      <c r="B5032" s="85"/>
      <c r="C5032" s="85"/>
      <c r="D5032" s="85"/>
      <c r="E5032" s="85"/>
      <c r="F5032" s="85"/>
    </row>
    <row r="5033" spans="1:6" hidden="1" x14ac:dyDescent="0.25">
      <c r="A5033" s="830" t="s">
        <v>21</v>
      </c>
      <c r="B5033" s="831"/>
      <c r="C5033" s="831"/>
      <c r="D5033" s="831"/>
      <c r="E5033" s="831"/>
      <c r="F5033" s="832"/>
    </row>
    <row r="5034" spans="1:6" hidden="1" x14ac:dyDescent="0.25">
      <c r="A5034" s="93">
        <v>1</v>
      </c>
      <c r="B5034" s="85" t="s">
        <v>370</v>
      </c>
      <c r="C5034" s="85" t="s">
        <v>21</v>
      </c>
      <c r="D5034" s="85" t="s">
        <v>12</v>
      </c>
      <c r="E5034" s="85"/>
      <c r="F5034" s="85"/>
    </row>
    <row r="5035" spans="1:6" hidden="1" x14ac:dyDescent="0.25">
      <c r="A5035" s="93">
        <v>2</v>
      </c>
      <c r="B5035" s="85" t="s">
        <v>3163</v>
      </c>
      <c r="C5035" s="85" t="s">
        <v>21</v>
      </c>
      <c r="D5035" s="85" t="s">
        <v>9</v>
      </c>
      <c r="E5035" s="85"/>
      <c r="F5035" s="85"/>
    </row>
    <row r="5036" spans="1:6" hidden="1" x14ac:dyDescent="0.25">
      <c r="A5036" s="93">
        <v>3</v>
      </c>
      <c r="B5036" s="85" t="s">
        <v>7580</v>
      </c>
      <c r="C5036" s="85" t="s">
        <v>21</v>
      </c>
      <c r="D5036" s="85" t="s">
        <v>9</v>
      </c>
      <c r="E5036" s="85"/>
      <c r="F5036" s="85"/>
    </row>
    <row r="5037" spans="1:6" hidden="1" x14ac:dyDescent="0.25">
      <c r="A5037" s="93">
        <v>4</v>
      </c>
      <c r="B5037" s="85" t="s">
        <v>2615</v>
      </c>
      <c r="C5037" s="85" t="s">
        <v>21</v>
      </c>
      <c r="D5037" s="85" t="s">
        <v>385</v>
      </c>
      <c r="E5037" s="85"/>
      <c r="F5037" s="85"/>
    </row>
    <row r="5038" spans="1:6" hidden="1" x14ac:dyDescent="0.25">
      <c r="A5038" s="93">
        <v>5</v>
      </c>
      <c r="B5038" s="94" t="s">
        <v>8083</v>
      </c>
      <c r="C5038" s="94" t="s">
        <v>21</v>
      </c>
      <c r="D5038" s="94" t="s">
        <v>9</v>
      </c>
      <c r="E5038" s="85"/>
      <c r="F5038" s="85"/>
    </row>
    <row r="5039" spans="1:6" hidden="1" x14ac:dyDescent="0.25">
      <c r="A5039" s="93">
        <v>6</v>
      </c>
      <c r="B5039" s="94" t="s">
        <v>1105</v>
      </c>
      <c r="C5039" s="94" t="s">
        <v>21</v>
      </c>
      <c r="D5039" s="94" t="s">
        <v>9</v>
      </c>
      <c r="E5039" s="85"/>
      <c r="F5039" s="85"/>
    </row>
    <row r="5040" spans="1:6" hidden="1" x14ac:dyDescent="0.25">
      <c r="B5040" s="218"/>
      <c r="C5040" s="218"/>
      <c r="D5040" s="218"/>
    </row>
    <row r="5041" spans="1:6" hidden="1" x14ac:dyDescent="0.25">
      <c r="B5041" s="218"/>
      <c r="C5041" s="218"/>
      <c r="D5041" s="218"/>
    </row>
    <row r="5042" spans="1:6" hidden="1" x14ac:dyDescent="0.25"/>
    <row r="5043" spans="1:6" hidden="1" x14ac:dyDescent="0.25">
      <c r="A5043" s="299"/>
      <c r="B5043" s="61" t="s">
        <v>63</v>
      </c>
      <c r="C5043" s="62">
        <v>44331</v>
      </c>
      <c r="D5043" s="61"/>
      <c r="E5043" s="61"/>
      <c r="F5043" s="300"/>
    </row>
    <row r="5044" spans="1:6" hidden="1" x14ac:dyDescent="0.25">
      <c r="A5044" s="299" t="s">
        <v>580</v>
      </c>
      <c r="B5044" s="61" t="s">
        <v>576</v>
      </c>
      <c r="C5044" s="62"/>
      <c r="D5044" s="61" t="s">
        <v>577</v>
      </c>
      <c r="E5044" s="61" t="s">
        <v>578</v>
      </c>
      <c r="F5044" s="300" t="s">
        <v>579</v>
      </c>
    </row>
    <row r="5045" spans="1:6" hidden="1" x14ac:dyDescent="0.25">
      <c r="A5045" s="833" t="s">
        <v>22</v>
      </c>
      <c r="B5045" s="833"/>
      <c r="C5045" s="833"/>
      <c r="D5045" s="833"/>
      <c r="E5045" s="833"/>
      <c r="F5045" s="833"/>
    </row>
    <row r="5046" spans="1:6" hidden="1" x14ac:dyDescent="0.25">
      <c r="A5046" s="93">
        <v>1</v>
      </c>
      <c r="B5046" s="126" t="s">
        <v>7464</v>
      </c>
      <c r="C5046" s="127" t="s">
        <v>22</v>
      </c>
      <c r="D5046" s="126" t="s">
        <v>9</v>
      </c>
      <c r="E5046" s="321"/>
      <c r="F5046" s="126"/>
    </row>
    <row r="5047" spans="1:6" hidden="1" x14ac:dyDescent="0.25">
      <c r="A5047" s="93">
        <v>2</v>
      </c>
      <c r="B5047" s="126" t="s">
        <v>8149</v>
      </c>
      <c r="C5047" s="127" t="s">
        <v>22</v>
      </c>
      <c r="D5047" s="126" t="s">
        <v>9</v>
      </c>
      <c r="E5047" s="126"/>
      <c r="F5047" s="126"/>
    </row>
    <row r="5048" spans="1:6" hidden="1" x14ac:dyDescent="0.25">
      <c r="A5048" s="93">
        <v>3</v>
      </c>
      <c r="B5048" s="126"/>
      <c r="C5048" s="127"/>
      <c r="D5048" s="126"/>
      <c r="E5048" s="126"/>
      <c r="F5048" s="126"/>
    </row>
    <row r="5049" spans="1:6" hidden="1" x14ac:dyDescent="0.25">
      <c r="A5049" s="833" t="s">
        <v>13</v>
      </c>
      <c r="B5049" s="833"/>
      <c r="C5049" s="833"/>
      <c r="D5049" s="833"/>
      <c r="E5049" s="833"/>
      <c r="F5049" s="833"/>
    </row>
    <row r="5050" spans="1:6" hidden="1" x14ac:dyDescent="0.25">
      <c r="A5050" s="133">
        <v>1</v>
      </c>
      <c r="B5050" s="126" t="s">
        <v>8079</v>
      </c>
      <c r="C5050" s="127" t="s">
        <v>13</v>
      </c>
      <c r="D5050" s="126" t="s">
        <v>20</v>
      </c>
      <c r="E5050" s="321"/>
      <c r="F5050" s="126"/>
    </row>
    <row r="5051" spans="1:6" hidden="1" x14ac:dyDescent="0.25">
      <c r="A5051" s="133">
        <v>2</v>
      </c>
      <c r="B5051" s="126" t="s">
        <v>2880</v>
      </c>
      <c r="C5051" s="127" t="s">
        <v>13</v>
      </c>
      <c r="D5051" s="126" t="s">
        <v>71</v>
      </c>
      <c r="E5051" s="126"/>
      <c r="F5051" s="126"/>
    </row>
    <row r="5052" spans="1:6" hidden="1" x14ac:dyDescent="0.25">
      <c r="A5052" s="833" t="s">
        <v>28</v>
      </c>
      <c r="B5052" s="833"/>
      <c r="C5052" s="833"/>
      <c r="D5052" s="833"/>
      <c r="E5052" s="833"/>
      <c r="F5052" s="833"/>
    </row>
    <row r="5053" spans="1:6" hidden="1" x14ac:dyDescent="0.25">
      <c r="A5053" s="93">
        <v>1</v>
      </c>
      <c r="B5053" s="72"/>
      <c r="C5053" s="127"/>
      <c r="D5053" s="126"/>
      <c r="E5053" s="126"/>
      <c r="F5053" s="126"/>
    </row>
    <row r="5054" spans="1:6" hidden="1" x14ac:dyDescent="0.25">
      <c r="A5054" s="93">
        <v>2</v>
      </c>
      <c r="B5054" s="72"/>
      <c r="C5054" s="127"/>
      <c r="D5054" s="126"/>
      <c r="E5054" s="22"/>
      <c r="F5054" s="500"/>
    </row>
    <row r="5055" spans="1:6" hidden="1" x14ac:dyDescent="0.25">
      <c r="A5055" s="830" t="s">
        <v>17</v>
      </c>
      <c r="B5055" s="831"/>
      <c r="C5055" s="831"/>
      <c r="D5055" s="831"/>
      <c r="E5055" s="831"/>
      <c r="F5055" s="832"/>
    </row>
    <row r="5056" spans="1:6" hidden="1" x14ac:dyDescent="0.25">
      <c r="A5056" s="93">
        <v>1</v>
      </c>
      <c r="B5056" s="85"/>
      <c r="C5056" s="85"/>
      <c r="D5056" s="85"/>
      <c r="E5056" s="85"/>
      <c r="F5056" s="85"/>
    </row>
    <row r="5057" spans="1:6" hidden="1" x14ac:dyDescent="0.25">
      <c r="A5057" s="85"/>
      <c r="B5057" s="85"/>
      <c r="C5057" s="85"/>
      <c r="D5057" s="85"/>
      <c r="E5057" s="85"/>
      <c r="F5057" s="85"/>
    </row>
    <row r="5058" spans="1:6" hidden="1" x14ac:dyDescent="0.25">
      <c r="A5058" s="827" t="s">
        <v>890</v>
      </c>
      <c r="B5058" s="828"/>
      <c r="C5058" s="828"/>
      <c r="D5058" s="828"/>
      <c r="E5058" s="828"/>
      <c r="F5058" s="829"/>
    </row>
    <row r="5059" spans="1:6" hidden="1" x14ac:dyDescent="0.25">
      <c r="A5059" s="93">
        <v>1</v>
      </c>
      <c r="B5059" s="85" t="s">
        <v>6103</v>
      </c>
      <c r="C5059" s="85" t="s">
        <v>4</v>
      </c>
      <c r="D5059" s="85" t="s">
        <v>20</v>
      </c>
      <c r="E5059" s="85"/>
      <c r="F5059" s="85"/>
    </row>
    <row r="5060" spans="1:6" hidden="1" x14ac:dyDescent="0.25">
      <c r="A5060" s="93">
        <v>2</v>
      </c>
      <c r="B5060" s="85"/>
      <c r="C5060" s="85"/>
      <c r="D5060" s="85"/>
      <c r="E5060" s="85"/>
      <c r="F5060" s="85"/>
    </row>
    <row r="5061" spans="1:6" hidden="1" x14ac:dyDescent="0.25">
      <c r="A5061" s="830" t="s">
        <v>72</v>
      </c>
      <c r="B5061" s="831"/>
      <c r="C5061" s="831"/>
      <c r="D5061" s="831"/>
      <c r="E5061" s="831"/>
      <c r="F5061" s="832"/>
    </row>
    <row r="5062" spans="1:6" hidden="1" x14ac:dyDescent="0.25">
      <c r="A5062" s="93">
        <v>1</v>
      </c>
      <c r="B5062" s="85"/>
      <c r="C5062" s="85"/>
      <c r="D5062" s="85"/>
      <c r="E5062" s="85"/>
      <c r="F5062" s="85"/>
    </row>
    <row r="5063" spans="1:6" hidden="1" x14ac:dyDescent="0.25">
      <c r="A5063" s="85"/>
      <c r="B5063" s="85"/>
      <c r="C5063" s="85"/>
      <c r="D5063" s="85"/>
      <c r="E5063" s="85"/>
      <c r="F5063" s="85"/>
    </row>
    <row r="5064" spans="1:6" hidden="1" x14ac:dyDescent="0.25">
      <c r="A5064" s="830" t="s">
        <v>21</v>
      </c>
      <c r="B5064" s="831"/>
      <c r="C5064" s="831"/>
      <c r="D5064" s="831"/>
      <c r="E5064" s="831"/>
      <c r="F5064" s="832"/>
    </row>
    <row r="5065" spans="1:6" hidden="1" x14ac:dyDescent="0.25">
      <c r="A5065" s="93">
        <v>1</v>
      </c>
      <c r="B5065" s="85" t="s">
        <v>3028</v>
      </c>
      <c r="C5065" s="85" t="s">
        <v>21</v>
      </c>
      <c r="D5065" s="85" t="s">
        <v>9</v>
      </c>
      <c r="E5065" s="85"/>
      <c r="F5065" s="85"/>
    </row>
    <row r="5066" spans="1:6" hidden="1" x14ac:dyDescent="0.25">
      <c r="A5066" s="93">
        <v>2</v>
      </c>
      <c r="B5066" s="85" t="s">
        <v>3743</v>
      </c>
      <c r="C5066" s="85" t="s">
        <v>21</v>
      </c>
      <c r="D5066" s="85" t="s">
        <v>20</v>
      </c>
      <c r="E5066" s="85"/>
      <c r="F5066" s="85"/>
    </row>
    <row r="5067" spans="1:6" hidden="1" x14ac:dyDescent="0.25">
      <c r="A5067" s="93">
        <v>3</v>
      </c>
      <c r="B5067" s="85" t="s">
        <v>2269</v>
      </c>
      <c r="C5067" s="85" t="s">
        <v>21</v>
      </c>
      <c r="D5067" s="85" t="s">
        <v>5</v>
      </c>
      <c r="E5067" s="85"/>
      <c r="F5067" s="85"/>
    </row>
    <row r="5068" spans="1:6" hidden="1" x14ac:dyDescent="0.25">
      <c r="A5068" s="93"/>
      <c r="B5068" s="85"/>
      <c r="C5068" s="85"/>
      <c r="D5068" s="85"/>
      <c r="E5068" s="85"/>
      <c r="F5068" s="85"/>
    </row>
    <row r="5069" spans="1:6" hidden="1" x14ac:dyDescent="0.25"/>
    <row r="5070" spans="1:6" hidden="1" x14ac:dyDescent="0.25"/>
    <row r="5071" spans="1:6" hidden="1" x14ac:dyDescent="0.25">
      <c r="A5071" s="189"/>
      <c r="B5071" s="190" t="s">
        <v>591</v>
      </c>
      <c r="C5071" s="191">
        <v>44335</v>
      </c>
      <c r="D5071" s="190"/>
      <c r="E5071" s="190"/>
      <c r="F5071" s="192"/>
    </row>
    <row r="5072" spans="1:6" hidden="1" x14ac:dyDescent="0.25">
      <c r="A5072" s="189" t="s">
        <v>580</v>
      </c>
      <c r="B5072" s="190" t="s">
        <v>576</v>
      </c>
      <c r="C5072" s="191"/>
      <c r="D5072" s="190" t="s">
        <v>577</v>
      </c>
      <c r="E5072" s="190" t="s">
        <v>1422</v>
      </c>
      <c r="F5072" s="192" t="s">
        <v>579</v>
      </c>
    </row>
    <row r="5073" spans="1:6" hidden="1" x14ac:dyDescent="0.25">
      <c r="A5073" s="833" t="s">
        <v>22</v>
      </c>
      <c r="B5073" s="833"/>
      <c r="C5073" s="833"/>
      <c r="D5073" s="833"/>
      <c r="E5073" s="833"/>
      <c r="F5073" s="833"/>
    </row>
    <row r="5074" spans="1:6" hidden="1" x14ac:dyDescent="0.25">
      <c r="A5074" s="93">
        <v>1</v>
      </c>
      <c r="B5074" s="126"/>
      <c r="C5074" s="127"/>
      <c r="D5074" s="126"/>
      <c r="E5074" s="321"/>
      <c r="F5074" s="126"/>
    </row>
    <row r="5075" spans="1:6" hidden="1" x14ac:dyDescent="0.25">
      <c r="A5075" s="93">
        <v>2</v>
      </c>
      <c r="B5075" s="126"/>
      <c r="C5075" s="127"/>
      <c r="D5075" s="126"/>
      <c r="E5075" s="126"/>
      <c r="F5075" s="126"/>
    </row>
    <row r="5076" spans="1:6" hidden="1" x14ac:dyDescent="0.25">
      <c r="A5076" s="93">
        <v>3</v>
      </c>
      <c r="B5076" s="126"/>
      <c r="C5076" s="127"/>
      <c r="D5076" s="126"/>
      <c r="E5076" s="126"/>
      <c r="F5076" s="126"/>
    </row>
    <row r="5077" spans="1:6" hidden="1" x14ac:dyDescent="0.25">
      <c r="A5077" s="833" t="s">
        <v>13</v>
      </c>
      <c r="B5077" s="833"/>
      <c r="C5077" s="833"/>
      <c r="D5077" s="833"/>
      <c r="E5077" s="833"/>
      <c r="F5077" s="833"/>
    </row>
    <row r="5078" spans="1:6" hidden="1" x14ac:dyDescent="0.25">
      <c r="A5078" s="133">
        <v>1</v>
      </c>
      <c r="B5078" s="126" t="s">
        <v>8011</v>
      </c>
      <c r="C5078" s="127" t="s">
        <v>13</v>
      </c>
      <c r="D5078" s="126" t="s">
        <v>5</v>
      </c>
      <c r="E5078" s="321"/>
      <c r="F5078" s="126"/>
    </row>
    <row r="5079" spans="1:6" hidden="1" x14ac:dyDescent="0.25">
      <c r="A5079" s="133">
        <v>2</v>
      </c>
      <c r="B5079" s="126" t="s">
        <v>7712</v>
      </c>
      <c r="C5079" s="127" t="s">
        <v>13</v>
      </c>
      <c r="D5079" s="126" t="s">
        <v>20</v>
      </c>
      <c r="E5079" s="126"/>
      <c r="F5079" s="126"/>
    </row>
    <row r="5080" spans="1:6" hidden="1" x14ac:dyDescent="0.25">
      <c r="A5080" s="833" t="s">
        <v>28</v>
      </c>
      <c r="B5080" s="833"/>
      <c r="C5080" s="833"/>
      <c r="D5080" s="833"/>
      <c r="E5080" s="833"/>
      <c r="F5080" s="833"/>
    </row>
    <row r="5081" spans="1:6" hidden="1" x14ac:dyDescent="0.25">
      <c r="A5081" s="93">
        <v>1</v>
      </c>
      <c r="B5081" s="72"/>
      <c r="C5081" s="127"/>
      <c r="D5081" s="126"/>
      <c r="E5081" s="126"/>
      <c r="F5081" s="126"/>
    </row>
    <row r="5082" spans="1:6" hidden="1" x14ac:dyDescent="0.25">
      <c r="A5082" s="93">
        <v>2</v>
      </c>
      <c r="B5082" s="72"/>
      <c r="C5082" s="127"/>
      <c r="D5082" s="126"/>
      <c r="E5082" s="22"/>
      <c r="F5082" s="500"/>
    </row>
    <row r="5083" spans="1:6" hidden="1" x14ac:dyDescent="0.25">
      <c r="A5083" s="830" t="s">
        <v>17</v>
      </c>
      <c r="B5083" s="831"/>
      <c r="C5083" s="831"/>
      <c r="D5083" s="831"/>
      <c r="E5083" s="831"/>
      <c r="F5083" s="832"/>
    </row>
    <row r="5084" spans="1:6" hidden="1" x14ac:dyDescent="0.25">
      <c r="A5084" s="93">
        <v>1</v>
      </c>
      <c r="B5084" s="85"/>
      <c r="C5084" s="85"/>
      <c r="D5084" s="85"/>
      <c r="E5084" s="85"/>
      <c r="F5084" s="85"/>
    </row>
    <row r="5085" spans="1:6" hidden="1" x14ac:dyDescent="0.25">
      <c r="A5085" s="85"/>
      <c r="B5085" s="85"/>
      <c r="C5085" s="85"/>
      <c r="D5085" s="85"/>
      <c r="E5085" s="85"/>
      <c r="F5085" s="85"/>
    </row>
    <row r="5086" spans="1:6" hidden="1" x14ac:dyDescent="0.25">
      <c r="A5086" s="827" t="s">
        <v>890</v>
      </c>
      <c r="B5086" s="828"/>
      <c r="C5086" s="828"/>
      <c r="D5086" s="828"/>
      <c r="E5086" s="828"/>
      <c r="F5086" s="829"/>
    </row>
    <row r="5087" spans="1:6" hidden="1" x14ac:dyDescent="0.25">
      <c r="A5087" s="93">
        <v>1</v>
      </c>
      <c r="B5087" s="85"/>
      <c r="C5087" s="85"/>
      <c r="D5087" s="85"/>
      <c r="E5087" s="85"/>
      <c r="F5087" s="85"/>
    </row>
    <row r="5088" spans="1:6" hidden="1" x14ac:dyDescent="0.25">
      <c r="A5088" s="93">
        <v>2</v>
      </c>
      <c r="B5088" s="85"/>
      <c r="C5088" s="85"/>
      <c r="D5088" s="85"/>
      <c r="E5088" s="85"/>
      <c r="F5088" s="85"/>
    </row>
    <row r="5089" spans="1:6" hidden="1" x14ac:dyDescent="0.25">
      <c r="A5089" s="830" t="s">
        <v>72</v>
      </c>
      <c r="B5089" s="831"/>
      <c r="C5089" s="831"/>
      <c r="D5089" s="831"/>
      <c r="E5089" s="831"/>
      <c r="F5089" s="832"/>
    </row>
    <row r="5090" spans="1:6" hidden="1" x14ac:dyDescent="0.25">
      <c r="A5090" s="93">
        <v>1</v>
      </c>
      <c r="B5090" s="85"/>
      <c r="C5090" s="85"/>
      <c r="D5090" s="85"/>
      <c r="E5090" s="85"/>
      <c r="F5090" s="85"/>
    </row>
    <row r="5091" spans="1:6" hidden="1" x14ac:dyDescent="0.25">
      <c r="A5091" s="85"/>
      <c r="B5091" s="85"/>
      <c r="C5091" s="85"/>
      <c r="D5091" s="85"/>
      <c r="E5091" s="85"/>
      <c r="F5091" s="85"/>
    </row>
    <row r="5092" spans="1:6" hidden="1" x14ac:dyDescent="0.25">
      <c r="A5092" s="830" t="s">
        <v>21</v>
      </c>
      <c r="B5092" s="831"/>
      <c r="C5092" s="831"/>
      <c r="D5092" s="831"/>
      <c r="E5092" s="831"/>
      <c r="F5092" s="832"/>
    </row>
    <row r="5093" spans="1:6" hidden="1" x14ac:dyDescent="0.25">
      <c r="A5093" s="93">
        <v>1</v>
      </c>
      <c r="B5093" s="85" t="s">
        <v>8186</v>
      </c>
      <c r="C5093" s="85" t="s">
        <v>21</v>
      </c>
      <c r="D5093" s="85" t="s">
        <v>385</v>
      </c>
      <c r="E5093" s="85"/>
      <c r="F5093" s="85" t="s">
        <v>8188</v>
      </c>
    </row>
    <row r="5094" spans="1:6" hidden="1" x14ac:dyDescent="0.25">
      <c r="A5094" s="93">
        <v>2</v>
      </c>
      <c r="B5094" s="85" t="s">
        <v>8187</v>
      </c>
      <c r="C5094" s="85" t="s">
        <v>21</v>
      </c>
      <c r="D5094" s="85" t="s">
        <v>385</v>
      </c>
      <c r="E5094" s="85"/>
      <c r="F5094" s="85" t="s">
        <v>8188</v>
      </c>
    </row>
    <row r="5095" spans="1:6" hidden="1" x14ac:dyDescent="0.25">
      <c r="A5095" s="93">
        <v>3</v>
      </c>
      <c r="B5095" s="85" t="s">
        <v>307</v>
      </c>
      <c r="C5095" s="85" t="s">
        <v>21</v>
      </c>
      <c r="D5095" s="85" t="s">
        <v>385</v>
      </c>
      <c r="E5095" s="85"/>
      <c r="F5095" s="85"/>
    </row>
    <row r="5096" spans="1:6" hidden="1" x14ac:dyDescent="0.25">
      <c r="A5096" s="93">
        <v>4</v>
      </c>
      <c r="B5096" s="85" t="s">
        <v>307</v>
      </c>
      <c r="C5096" s="85" t="s">
        <v>21</v>
      </c>
      <c r="D5096" s="85" t="s">
        <v>385</v>
      </c>
      <c r="E5096" s="85"/>
      <c r="F5096" s="85"/>
    </row>
    <row r="5097" spans="1:6" hidden="1" x14ac:dyDescent="0.25">
      <c r="A5097" s="830" t="s">
        <v>5542</v>
      </c>
      <c r="B5097" s="831"/>
      <c r="C5097" s="831"/>
      <c r="D5097" s="831"/>
      <c r="E5097" s="831"/>
      <c r="F5097" s="832"/>
    </row>
    <row r="5098" spans="1:6" hidden="1" x14ac:dyDescent="0.25">
      <c r="A5098" s="85">
        <v>1</v>
      </c>
      <c r="B5098" s="85" t="s">
        <v>8190</v>
      </c>
      <c r="C5098" s="85" t="s">
        <v>5542</v>
      </c>
      <c r="D5098" s="85" t="s">
        <v>9</v>
      </c>
      <c r="E5098" s="85"/>
      <c r="F5098" s="85"/>
    </row>
    <row r="5099" spans="1:6" hidden="1" x14ac:dyDescent="0.25">
      <c r="A5099" s="830" t="s">
        <v>343</v>
      </c>
      <c r="B5099" s="831"/>
      <c r="C5099" s="831"/>
      <c r="D5099" s="831"/>
      <c r="E5099" s="831"/>
      <c r="F5099" s="832"/>
    </row>
    <row r="5100" spans="1:6" hidden="1" x14ac:dyDescent="0.25">
      <c r="A5100" s="85">
        <v>1</v>
      </c>
      <c r="B5100" s="85" t="s">
        <v>8021</v>
      </c>
      <c r="C5100" s="85" t="s">
        <v>343</v>
      </c>
      <c r="D5100" s="85" t="s">
        <v>9</v>
      </c>
      <c r="E5100" s="85"/>
      <c r="F5100" s="85"/>
    </row>
    <row r="5101" spans="1:6" hidden="1" x14ac:dyDescent="0.25"/>
    <row r="5102" spans="1:6" hidden="1" x14ac:dyDescent="0.25"/>
    <row r="5103" spans="1:6" hidden="1" x14ac:dyDescent="0.25"/>
    <row r="5104" spans="1:6" hidden="1" x14ac:dyDescent="0.25">
      <c r="A5104" s="299"/>
      <c r="B5104" s="61" t="s">
        <v>63</v>
      </c>
      <c r="C5104" s="62">
        <v>44338</v>
      </c>
      <c r="D5104" s="61"/>
      <c r="E5104" s="61"/>
      <c r="F5104" s="300"/>
    </row>
    <row r="5105" spans="1:6" hidden="1" x14ac:dyDescent="0.25">
      <c r="A5105" s="299" t="s">
        <v>580</v>
      </c>
      <c r="B5105" s="61" t="s">
        <v>576</v>
      </c>
      <c r="C5105" s="62"/>
      <c r="D5105" s="61" t="s">
        <v>577</v>
      </c>
      <c r="E5105" s="61" t="s">
        <v>578</v>
      </c>
      <c r="F5105" s="300" t="s">
        <v>579</v>
      </c>
    </row>
    <row r="5106" spans="1:6" hidden="1" x14ac:dyDescent="0.25">
      <c r="A5106" s="833" t="s">
        <v>22</v>
      </c>
      <c r="B5106" s="833"/>
      <c r="C5106" s="833"/>
      <c r="D5106" s="833"/>
      <c r="E5106" s="833"/>
      <c r="F5106" s="833"/>
    </row>
    <row r="5107" spans="1:6" hidden="1" x14ac:dyDescent="0.25">
      <c r="A5107" s="93">
        <v>1</v>
      </c>
      <c r="B5107" s="126" t="s">
        <v>6731</v>
      </c>
      <c r="C5107" s="127" t="s">
        <v>22</v>
      </c>
      <c r="D5107" s="126" t="s">
        <v>20</v>
      </c>
      <c r="E5107" s="321"/>
      <c r="F5107" s="126"/>
    </row>
    <row r="5108" spans="1:6" hidden="1" x14ac:dyDescent="0.25">
      <c r="A5108" s="93">
        <v>2</v>
      </c>
      <c r="B5108" s="126" t="s">
        <v>3599</v>
      </c>
      <c r="C5108" s="127" t="s">
        <v>22</v>
      </c>
      <c r="D5108" s="126" t="s">
        <v>9</v>
      </c>
      <c r="E5108" s="126"/>
      <c r="F5108" s="126"/>
    </row>
    <row r="5109" spans="1:6" hidden="1" x14ac:dyDescent="0.25">
      <c r="A5109" s="93">
        <v>3</v>
      </c>
      <c r="B5109" s="126" t="s">
        <v>8195</v>
      </c>
      <c r="C5109" s="127" t="s">
        <v>22</v>
      </c>
      <c r="D5109" s="126" t="s">
        <v>9</v>
      </c>
      <c r="E5109" s="126"/>
      <c r="F5109" s="126"/>
    </row>
    <row r="5110" spans="1:6" hidden="1" x14ac:dyDescent="0.25">
      <c r="A5110" s="93">
        <v>4</v>
      </c>
      <c r="B5110" s="126" t="s">
        <v>8200</v>
      </c>
      <c r="C5110" s="127" t="s">
        <v>22</v>
      </c>
      <c r="D5110" s="126" t="s">
        <v>20</v>
      </c>
      <c r="E5110" s="126"/>
      <c r="F5110" s="126"/>
    </row>
    <row r="5111" spans="1:6" hidden="1" x14ac:dyDescent="0.25">
      <c r="A5111" s="833" t="s">
        <v>13</v>
      </c>
      <c r="B5111" s="833"/>
      <c r="C5111" s="833"/>
      <c r="D5111" s="833"/>
      <c r="E5111" s="833"/>
      <c r="F5111" s="833"/>
    </row>
    <row r="5112" spans="1:6" hidden="1" x14ac:dyDescent="0.25">
      <c r="A5112" s="133">
        <v>1</v>
      </c>
      <c r="B5112" s="126"/>
      <c r="C5112" s="127"/>
      <c r="D5112" s="126"/>
      <c r="E5112" s="321"/>
      <c r="F5112" s="126"/>
    </row>
    <row r="5113" spans="1:6" hidden="1" x14ac:dyDescent="0.25">
      <c r="A5113" s="133">
        <v>2</v>
      </c>
      <c r="B5113" s="126"/>
      <c r="C5113" s="127"/>
      <c r="D5113" s="126"/>
      <c r="E5113" s="126"/>
      <c r="F5113" s="126"/>
    </row>
    <row r="5114" spans="1:6" hidden="1" x14ac:dyDescent="0.25">
      <c r="A5114" s="833" t="s">
        <v>28</v>
      </c>
      <c r="B5114" s="833"/>
      <c r="C5114" s="833"/>
      <c r="D5114" s="833"/>
      <c r="E5114" s="833"/>
      <c r="F5114" s="833"/>
    </row>
    <row r="5115" spans="1:6" hidden="1" x14ac:dyDescent="0.25">
      <c r="A5115" s="93">
        <v>1</v>
      </c>
      <c r="B5115" s="72" t="s">
        <v>2536</v>
      </c>
      <c r="C5115" s="127" t="s">
        <v>28</v>
      </c>
      <c r="D5115" s="126" t="s">
        <v>20</v>
      </c>
      <c r="E5115" s="126"/>
      <c r="F5115" s="126"/>
    </row>
    <row r="5116" spans="1:6" hidden="1" x14ac:dyDescent="0.25">
      <c r="A5116" s="93">
        <v>2</v>
      </c>
      <c r="B5116" s="72" t="s">
        <v>2536</v>
      </c>
      <c r="C5116" s="127" t="s">
        <v>28</v>
      </c>
      <c r="D5116" s="126" t="s">
        <v>20</v>
      </c>
      <c r="E5116" s="126"/>
      <c r="F5116" s="126"/>
    </row>
    <row r="5117" spans="1:6" hidden="1" x14ac:dyDescent="0.25">
      <c r="A5117" s="93">
        <v>3</v>
      </c>
      <c r="B5117" s="72" t="s">
        <v>2536</v>
      </c>
      <c r="C5117" s="127" t="s">
        <v>28</v>
      </c>
      <c r="D5117" s="126" t="s">
        <v>20</v>
      </c>
      <c r="E5117" s="126"/>
      <c r="F5117" s="126"/>
    </row>
    <row r="5118" spans="1:6" hidden="1" x14ac:dyDescent="0.25">
      <c r="A5118" s="93">
        <v>4</v>
      </c>
      <c r="B5118" s="72" t="s">
        <v>2536</v>
      </c>
      <c r="C5118" s="127" t="s">
        <v>28</v>
      </c>
      <c r="D5118" s="126" t="s">
        <v>20</v>
      </c>
      <c r="E5118" s="126"/>
      <c r="F5118" s="126"/>
    </row>
    <row r="5119" spans="1:6" hidden="1" x14ac:dyDescent="0.25">
      <c r="A5119" s="93">
        <v>5</v>
      </c>
      <c r="B5119" s="72" t="s">
        <v>2536</v>
      </c>
      <c r="C5119" s="127" t="s">
        <v>28</v>
      </c>
      <c r="D5119" s="126" t="s">
        <v>20</v>
      </c>
      <c r="E5119" s="22"/>
      <c r="F5119" s="500"/>
    </row>
    <row r="5120" spans="1:6" hidden="1" x14ac:dyDescent="0.25">
      <c r="A5120" s="830" t="s">
        <v>17</v>
      </c>
      <c r="B5120" s="831"/>
      <c r="C5120" s="831"/>
      <c r="D5120" s="831"/>
      <c r="E5120" s="831"/>
      <c r="F5120" s="832"/>
    </row>
    <row r="5121" spans="1:6" hidden="1" x14ac:dyDescent="0.25">
      <c r="A5121" s="93">
        <v>1</v>
      </c>
      <c r="B5121" s="85"/>
      <c r="C5121" s="85"/>
      <c r="D5121" s="85"/>
      <c r="E5121" s="85"/>
      <c r="F5121" s="85"/>
    </row>
    <row r="5122" spans="1:6" hidden="1" x14ac:dyDescent="0.25">
      <c r="A5122" s="85"/>
      <c r="B5122" s="85"/>
      <c r="C5122" s="85"/>
      <c r="D5122" s="85"/>
      <c r="E5122" s="85"/>
      <c r="F5122" s="85"/>
    </row>
    <row r="5123" spans="1:6" hidden="1" x14ac:dyDescent="0.25">
      <c r="A5123" s="827" t="s">
        <v>890</v>
      </c>
      <c r="B5123" s="828"/>
      <c r="C5123" s="828"/>
      <c r="D5123" s="828"/>
      <c r="E5123" s="828"/>
      <c r="F5123" s="829"/>
    </row>
    <row r="5124" spans="1:6" hidden="1" x14ac:dyDescent="0.25">
      <c r="A5124" s="93">
        <v>1</v>
      </c>
      <c r="B5124" s="85" t="s">
        <v>8084</v>
      </c>
      <c r="C5124" s="85" t="s">
        <v>4</v>
      </c>
      <c r="D5124" s="85" t="s">
        <v>155</v>
      </c>
      <c r="E5124" s="85"/>
      <c r="F5124" s="85"/>
    </row>
    <row r="5125" spans="1:6" hidden="1" x14ac:dyDescent="0.25">
      <c r="A5125" s="93">
        <v>2</v>
      </c>
      <c r="B5125" s="85" t="s">
        <v>8245</v>
      </c>
      <c r="C5125" s="85" t="s">
        <v>4</v>
      </c>
      <c r="D5125" s="85" t="s">
        <v>20</v>
      </c>
      <c r="E5125" s="85"/>
      <c r="F5125" s="85"/>
    </row>
    <row r="5126" spans="1:6" hidden="1" x14ac:dyDescent="0.25">
      <c r="A5126" s="830" t="s">
        <v>72</v>
      </c>
      <c r="B5126" s="831"/>
      <c r="C5126" s="831"/>
      <c r="D5126" s="831"/>
      <c r="E5126" s="831"/>
      <c r="F5126" s="832"/>
    </row>
    <row r="5127" spans="1:6" hidden="1" x14ac:dyDescent="0.25">
      <c r="A5127" s="93">
        <v>1</v>
      </c>
      <c r="B5127" s="85"/>
      <c r="C5127" s="85"/>
      <c r="D5127" s="85"/>
      <c r="E5127" s="85"/>
      <c r="F5127" s="85"/>
    </row>
    <row r="5128" spans="1:6" hidden="1" x14ac:dyDescent="0.25">
      <c r="A5128" s="85"/>
      <c r="B5128" s="85"/>
      <c r="C5128" s="85"/>
      <c r="D5128" s="85"/>
      <c r="E5128" s="85"/>
      <c r="F5128" s="85"/>
    </row>
    <row r="5129" spans="1:6" hidden="1" x14ac:dyDescent="0.25">
      <c r="A5129" s="830" t="s">
        <v>21</v>
      </c>
      <c r="B5129" s="831"/>
      <c r="C5129" s="831"/>
      <c r="D5129" s="831"/>
      <c r="E5129" s="831"/>
      <c r="F5129" s="832"/>
    </row>
    <row r="5130" spans="1:6" hidden="1" x14ac:dyDescent="0.25">
      <c r="A5130" s="93">
        <v>1</v>
      </c>
      <c r="B5130" s="85" t="s">
        <v>8183</v>
      </c>
      <c r="C5130" s="85" t="s">
        <v>21</v>
      </c>
      <c r="D5130" s="85" t="s">
        <v>9</v>
      </c>
      <c r="E5130" s="85"/>
      <c r="F5130" s="85"/>
    </row>
    <row r="5131" spans="1:6" hidden="1" x14ac:dyDescent="0.25">
      <c r="A5131" s="93">
        <v>2</v>
      </c>
      <c r="B5131" s="85" t="s">
        <v>8184</v>
      </c>
      <c r="C5131" s="85" t="s">
        <v>21</v>
      </c>
      <c r="D5131" s="85" t="s">
        <v>9</v>
      </c>
      <c r="E5131" s="85"/>
      <c r="F5131" s="85"/>
    </row>
    <row r="5132" spans="1:6" hidden="1" x14ac:dyDescent="0.25">
      <c r="A5132" s="93">
        <v>3</v>
      </c>
      <c r="B5132" s="85" t="s">
        <v>8185</v>
      </c>
      <c r="C5132" s="85" t="s">
        <v>21</v>
      </c>
      <c r="D5132" s="85" t="s">
        <v>9</v>
      </c>
      <c r="E5132" s="85"/>
      <c r="F5132" s="85"/>
    </row>
    <row r="5133" spans="1:6" hidden="1" x14ac:dyDescent="0.25">
      <c r="A5133" s="93">
        <v>4</v>
      </c>
      <c r="B5133" s="85" t="s">
        <v>4830</v>
      </c>
      <c r="C5133" s="85" t="s">
        <v>21</v>
      </c>
      <c r="D5133" s="85" t="s">
        <v>20</v>
      </c>
      <c r="E5133" s="85"/>
      <c r="F5133" s="85"/>
    </row>
    <row r="5134" spans="1:6" hidden="1" x14ac:dyDescent="0.25">
      <c r="A5134" s="93">
        <v>5</v>
      </c>
      <c r="B5134" s="85" t="s">
        <v>4829</v>
      </c>
      <c r="C5134" s="85" t="s">
        <v>21</v>
      </c>
      <c r="D5134" s="85" t="s">
        <v>20</v>
      </c>
      <c r="E5134" s="85"/>
      <c r="F5134" s="85"/>
    </row>
    <row r="5135" spans="1:6" hidden="1" x14ac:dyDescent="0.25">
      <c r="A5135" s="93">
        <v>6</v>
      </c>
      <c r="B5135" s="85" t="s">
        <v>8198</v>
      </c>
      <c r="C5135" s="85" t="s">
        <v>21</v>
      </c>
      <c r="D5135" s="85" t="s">
        <v>9</v>
      </c>
      <c r="E5135" s="85"/>
      <c r="F5135" s="85"/>
    </row>
    <row r="5136" spans="1:6" hidden="1" x14ac:dyDescent="0.25">
      <c r="A5136" s="93">
        <v>7</v>
      </c>
      <c r="B5136" s="85" t="s">
        <v>5900</v>
      </c>
      <c r="C5136" s="85" t="s">
        <v>21</v>
      </c>
      <c r="D5136" s="85" t="s">
        <v>9</v>
      </c>
      <c r="E5136" s="85"/>
      <c r="F5136" s="85"/>
    </row>
    <row r="5137" spans="1:6" hidden="1" x14ac:dyDescent="0.25">
      <c r="A5137" s="93">
        <v>8</v>
      </c>
      <c r="B5137" s="85" t="s">
        <v>2730</v>
      </c>
      <c r="C5137" s="85" t="s">
        <v>21</v>
      </c>
      <c r="D5137" s="85" t="s">
        <v>20</v>
      </c>
      <c r="E5137" s="85"/>
      <c r="F5137" s="85" t="s">
        <v>8201</v>
      </c>
    </row>
    <row r="5138" spans="1:6" hidden="1" x14ac:dyDescent="0.25">
      <c r="A5138" s="93">
        <v>9</v>
      </c>
      <c r="B5138" s="85" t="s">
        <v>8250</v>
      </c>
      <c r="C5138" s="85" t="s">
        <v>21</v>
      </c>
      <c r="D5138" s="85" t="s">
        <v>20</v>
      </c>
      <c r="E5138" s="85"/>
      <c r="F5138" s="85"/>
    </row>
    <row r="5139" spans="1:6" hidden="1" x14ac:dyDescent="0.25">
      <c r="A5139" s="830" t="s">
        <v>8194</v>
      </c>
      <c r="B5139" s="831"/>
      <c r="C5139" s="831"/>
      <c r="D5139" s="831"/>
      <c r="E5139" s="831"/>
      <c r="F5139" s="832"/>
    </row>
    <row r="5140" spans="1:6" hidden="1" x14ac:dyDescent="0.25">
      <c r="A5140" s="133">
        <v>1</v>
      </c>
      <c r="B5140" s="94" t="s">
        <v>5544</v>
      </c>
      <c r="C5140" s="94" t="s">
        <v>8194</v>
      </c>
      <c r="D5140" s="94" t="s">
        <v>9</v>
      </c>
      <c r="E5140" s="85"/>
      <c r="F5140" s="85"/>
    </row>
    <row r="5141" spans="1:6" hidden="1" x14ac:dyDescent="0.25">
      <c r="A5141" s="830" t="s">
        <v>1008</v>
      </c>
      <c r="B5141" s="831"/>
      <c r="C5141" s="831"/>
      <c r="D5141" s="831"/>
      <c r="E5141" s="831"/>
      <c r="F5141" s="832"/>
    </row>
    <row r="5142" spans="1:6" hidden="1" x14ac:dyDescent="0.25">
      <c r="A5142" s="133">
        <v>1</v>
      </c>
      <c r="B5142" s="94" t="s">
        <v>1968</v>
      </c>
      <c r="C5142" s="94" t="s">
        <v>1008</v>
      </c>
      <c r="D5142" s="94" t="s">
        <v>41</v>
      </c>
      <c r="E5142" s="85"/>
      <c r="F5142" s="85"/>
    </row>
    <row r="5143" spans="1:6" hidden="1" x14ac:dyDescent="0.25">
      <c r="A5143" s="508"/>
      <c r="B5143" s="218"/>
      <c r="C5143" s="218"/>
      <c r="D5143" s="218"/>
      <c r="E5143" s="117"/>
      <c r="F5143" s="117"/>
    </row>
    <row r="5144" spans="1:6" hidden="1" x14ac:dyDescent="0.25"/>
    <row r="5145" spans="1:6" hidden="1" x14ac:dyDescent="0.25"/>
    <row r="5146" spans="1:6" hidden="1" x14ac:dyDescent="0.25">
      <c r="A5146" s="189"/>
      <c r="B5146" s="190" t="s">
        <v>591</v>
      </c>
      <c r="C5146" s="191">
        <v>44342</v>
      </c>
      <c r="D5146" s="190"/>
      <c r="E5146" s="190"/>
      <c r="F5146" s="192"/>
    </row>
    <row r="5147" spans="1:6" hidden="1" x14ac:dyDescent="0.25">
      <c r="A5147" s="189" t="s">
        <v>580</v>
      </c>
      <c r="B5147" s="190" t="s">
        <v>576</v>
      </c>
      <c r="C5147" s="191"/>
      <c r="D5147" s="190" t="s">
        <v>577</v>
      </c>
      <c r="E5147" s="190" t="s">
        <v>1422</v>
      </c>
      <c r="F5147" s="192" t="s">
        <v>579</v>
      </c>
    </row>
    <row r="5148" spans="1:6" hidden="1" x14ac:dyDescent="0.25">
      <c r="A5148" s="833" t="s">
        <v>22</v>
      </c>
      <c r="B5148" s="833"/>
      <c r="C5148" s="833"/>
      <c r="D5148" s="833"/>
      <c r="E5148" s="833"/>
      <c r="F5148" s="833"/>
    </row>
    <row r="5149" spans="1:6" hidden="1" x14ac:dyDescent="0.25">
      <c r="A5149" s="93">
        <v>1</v>
      </c>
      <c r="B5149" s="126"/>
      <c r="C5149" s="127"/>
      <c r="D5149" s="126"/>
      <c r="E5149" s="321"/>
      <c r="F5149" s="126"/>
    </row>
    <row r="5150" spans="1:6" hidden="1" x14ac:dyDescent="0.25">
      <c r="A5150" s="93">
        <v>2</v>
      </c>
      <c r="B5150" s="126"/>
      <c r="C5150" s="127"/>
      <c r="D5150" s="126"/>
      <c r="E5150" s="126"/>
      <c r="F5150" s="126"/>
    </row>
    <row r="5151" spans="1:6" hidden="1" x14ac:dyDescent="0.25">
      <c r="A5151" s="93">
        <v>3</v>
      </c>
      <c r="B5151" s="126"/>
      <c r="C5151" s="127"/>
      <c r="D5151" s="126"/>
      <c r="E5151" s="126"/>
      <c r="F5151" s="126"/>
    </row>
    <row r="5152" spans="1:6" hidden="1" x14ac:dyDescent="0.25">
      <c r="A5152" s="833" t="s">
        <v>13</v>
      </c>
      <c r="B5152" s="833"/>
      <c r="C5152" s="833"/>
      <c r="D5152" s="833"/>
      <c r="E5152" s="833"/>
      <c r="F5152" s="833"/>
    </row>
    <row r="5153" spans="1:6" hidden="1" x14ac:dyDescent="0.25">
      <c r="A5153" s="133">
        <v>1</v>
      </c>
      <c r="B5153" s="126" t="s">
        <v>3260</v>
      </c>
      <c r="C5153" s="127" t="s">
        <v>13</v>
      </c>
      <c r="D5153" s="126" t="s">
        <v>5</v>
      </c>
      <c r="E5153" s="321"/>
      <c r="F5153" s="126"/>
    </row>
    <row r="5154" spans="1:6" hidden="1" x14ac:dyDescent="0.25">
      <c r="A5154" s="133">
        <v>2</v>
      </c>
      <c r="B5154" s="126"/>
      <c r="C5154" s="127"/>
      <c r="D5154" s="126"/>
      <c r="E5154" s="126"/>
      <c r="F5154" s="126"/>
    </row>
    <row r="5155" spans="1:6" hidden="1" x14ac:dyDescent="0.25">
      <c r="A5155" s="833" t="s">
        <v>28</v>
      </c>
      <c r="B5155" s="833"/>
      <c r="C5155" s="833"/>
      <c r="D5155" s="833"/>
      <c r="E5155" s="833"/>
      <c r="F5155" s="833"/>
    </row>
    <row r="5156" spans="1:6" hidden="1" x14ac:dyDescent="0.25">
      <c r="A5156" s="93">
        <v>1</v>
      </c>
      <c r="B5156" s="72"/>
      <c r="C5156" s="127"/>
      <c r="D5156" s="126"/>
      <c r="E5156" s="126"/>
      <c r="F5156" s="126"/>
    </row>
    <row r="5157" spans="1:6" hidden="1" x14ac:dyDescent="0.25">
      <c r="A5157" s="93">
        <v>2</v>
      </c>
      <c r="B5157" s="72"/>
      <c r="C5157" s="127"/>
      <c r="D5157" s="126"/>
      <c r="E5157" s="22"/>
      <c r="F5157" s="500"/>
    </row>
    <row r="5158" spans="1:6" hidden="1" x14ac:dyDescent="0.25">
      <c r="A5158" s="830" t="s">
        <v>17</v>
      </c>
      <c r="B5158" s="831"/>
      <c r="C5158" s="831"/>
      <c r="D5158" s="831"/>
      <c r="E5158" s="831"/>
      <c r="F5158" s="832"/>
    </row>
    <row r="5159" spans="1:6" hidden="1" x14ac:dyDescent="0.25">
      <c r="A5159" s="93">
        <v>1</v>
      </c>
      <c r="B5159" s="85"/>
      <c r="C5159" s="85"/>
      <c r="D5159" s="85"/>
      <c r="E5159" s="85"/>
      <c r="F5159" s="85"/>
    </row>
    <row r="5160" spans="1:6" hidden="1" x14ac:dyDescent="0.25">
      <c r="A5160" s="85"/>
      <c r="B5160" s="85"/>
      <c r="C5160" s="85"/>
      <c r="D5160" s="85"/>
      <c r="E5160" s="85"/>
      <c r="F5160" s="85"/>
    </row>
    <row r="5161" spans="1:6" hidden="1" x14ac:dyDescent="0.25">
      <c r="A5161" s="827" t="s">
        <v>890</v>
      </c>
      <c r="B5161" s="828"/>
      <c r="C5161" s="828"/>
      <c r="D5161" s="828"/>
      <c r="E5161" s="828"/>
      <c r="F5161" s="829"/>
    </row>
    <row r="5162" spans="1:6" hidden="1" x14ac:dyDescent="0.25">
      <c r="A5162" s="93">
        <v>1</v>
      </c>
      <c r="B5162" s="85" t="s">
        <v>4062</v>
      </c>
      <c r="C5162" s="85" t="s">
        <v>890</v>
      </c>
      <c r="D5162" s="85" t="s">
        <v>5</v>
      </c>
      <c r="E5162" s="85"/>
      <c r="F5162" s="85"/>
    </row>
    <row r="5163" spans="1:6" hidden="1" x14ac:dyDescent="0.25">
      <c r="A5163" s="93">
        <v>2</v>
      </c>
      <c r="B5163" s="85" t="s">
        <v>4063</v>
      </c>
      <c r="C5163" s="85" t="s">
        <v>890</v>
      </c>
      <c r="D5163" s="85" t="s">
        <v>5</v>
      </c>
      <c r="E5163" s="85"/>
      <c r="F5163" s="85"/>
    </row>
    <row r="5164" spans="1:6" hidden="1" x14ac:dyDescent="0.25">
      <c r="A5164" s="830" t="s">
        <v>72</v>
      </c>
      <c r="B5164" s="831"/>
      <c r="C5164" s="831"/>
      <c r="D5164" s="831"/>
      <c r="E5164" s="831"/>
      <c r="F5164" s="832"/>
    </row>
    <row r="5165" spans="1:6" hidden="1" x14ac:dyDescent="0.25">
      <c r="A5165" s="93">
        <v>1</v>
      </c>
      <c r="B5165" s="85"/>
      <c r="C5165" s="85"/>
      <c r="D5165" s="85"/>
      <c r="E5165" s="85"/>
      <c r="F5165" s="85"/>
    </row>
    <row r="5166" spans="1:6" hidden="1" x14ac:dyDescent="0.25">
      <c r="A5166" s="85"/>
      <c r="B5166" s="85"/>
      <c r="C5166" s="85"/>
      <c r="D5166" s="85"/>
      <c r="E5166" s="85"/>
      <c r="F5166" s="85"/>
    </row>
    <row r="5167" spans="1:6" hidden="1" x14ac:dyDescent="0.25">
      <c r="A5167" s="830" t="s">
        <v>21</v>
      </c>
      <c r="B5167" s="831"/>
      <c r="C5167" s="831"/>
      <c r="D5167" s="831"/>
      <c r="E5167" s="831"/>
      <c r="F5167" s="832"/>
    </row>
    <row r="5168" spans="1:6" hidden="1" x14ac:dyDescent="0.25">
      <c r="A5168" s="93">
        <v>1</v>
      </c>
      <c r="B5168" s="85" t="s">
        <v>6748</v>
      </c>
      <c r="C5168" s="85" t="s">
        <v>21</v>
      </c>
      <c r="D5168" s="85" t="s">
        <v>20</v>
      </c>
      <c r="E5168" s="85"/>
      <c r="F5168" s="85"/>
    </row>
    <row r="5169" spans="1:6" hidden="1" x14ac:dyDescent="0.25">
      <c r="A5169" s="93">
        <v>2</v>
      </c>
      <c r="B5169" s="85" t="s">
        <v>388</v>
      </c>
      <c r="C5169" s="85" t="s">
        <v>21</v>
      </c>
      <c r="D5169" s="85" t="s">
        <v>20</v>
      </c>
      <c r="E5169" s="85"/>
      <c r="F5169" s="85"/>
    </row>
    <row r="5170" spans="1:6" hidden="1" x14ac:dyDescent="0.25">
      <c r="A5170" s="93">
        <v>3</v>
      </c>
      <c r="B5170" s="85" t="s">
        <v>388</v>
      </c>
      <c r="C5170" s="85" t="s">
        <v>21</v>
      </c>
      <c r="D5170" s="85" t="s">
        <v>20</v>
      </c>
      <c r="E5170" s="85"/>
      <c r="F5170" s="85"/>
    </row>
    <row r="5171" spans="1:6" hidden="1" x14ac:dyDescent="0.25">
      <c r="A5171" s="93">
        <v>4</v>
      </c>
      <c r="B5171" s="85" t="s">
        <v>388</v>
      </c>
      <c r="C5171" s="85" t="s">
        <v>21</v>
      </c>
      <c r="D5171" s="85" t="s">
        <v>20</v>
      </c>
      <c r="E5171" s="85"/>
      <c r="F5171" s="85"/>
    </row>
    <row r="5172" spans="1:6" hidden="1" x14ac:dyDescent="0.25">
      <c r="A5172" s="93">
        <v>5</v>
      </c>
      <c r="B5172" s="94" t="s">
        <v>8251</v>
      </c>
      <c r="C5172" s="94" t="s">
        <v>21</v>
      </c>
      <c r="D5172" s="94" t="s">
        <v>20</v>
      </c>
      <c r="E5172" s="85"/>
      <c r="F5172" s="85"/>
    </row>
    <row r="5173" spans="1:6" hidden="1" x14ac:dyDescent="0.25">
      <c r="B5173" s="218"/>
      <c r="C5173" s="218"/>
      <c r="D5173" s="218"/>
    </row>
    <row r="5174" spans="1:6" hidden="1" x14ac:dyDescent="0.25"/>
    <row r="5175" spans="1:6" hidden="1" x14ac:dyDescent="0.25">
      <c r="A5175" s="299"/>
      <c r="B5175" s="61" t="s">
        <v>63</v>
      </c>
      <c r="C5175" s="62">
        <v>44345</v>
      </c>
      <c r="D5175" s="61"/>
      <c r="E5175" s="61"/>
      <c r="F5175" s="300"/>
    </row>
    <row r="5176" spans="1:6" hidden="1" x14ac:dyDescent="0.25">
      <c r="A5176" s="299" t="s">
        <v>580</v>
      </c>
      <c r="B5176" s="61" t="s">
        <v>576</v>
      </c>
      <c r="C5176" s="62"/>
      <c r="D5176" s="61" t="s">
        <v>577</v>
      </c>
      <c r="E5176" s="61" t="s">
        <v>578</v>
      </c>
      <c r="F5176" s="300" t="s">
        <v>579</v>
      </c>
    </row>
    <row r="5177" spans="1:6" hidden="1" x14ac:dyDescent="0.25">
      <c r="A5177" s="833" t="s">
        <v>22</v>
      </c>
      <c r="B5177" s="833"/>
      <c r="C5177" s="833"/>
      <c r="D5177" s="833"/>
      <c r="E5177" s="833"/>
      <c r="F5177" s="833"/>
    </row>
    <row r="5178" spans="1:6" hidden="1" x14ac:dyDescent="0.25">
      <c r="A5178" s="93">
        <v>1</v>
      </c>
      <c r="B5178" s="126" t="s">
        <v>6737</v>
      </c>
      <c r="C5178" s="127" t="s">
        <v>22</v>
      </c>
      <c r="D5178" s="126" t="s">
        <v>20</v>
      </c>
      <c r="E5178" s="321"/>
      <c r="F5178" s="126"/>
    </row>
    <row r="5179" spans="1:6" hidden="1" x14ac:dyDescent="0.25">
      <c r="A5179" s="93">
        <v>2</v>
      </c>
      <c r="B5179" s="126"/>
      <c r="C5179" s="127"/>
      <c r="D5179" s="126"/>
      <c r="E5179" s="126"/>
      <c r="F5179" s="126"/>
    </row>
    <row r="5180" spans="1:6" hidden="1" x14ac:dyDescent="0.25">
      <c r="A5180" s="93">
        <v>3</v>
      </c>
      <c r="B5180" s="126"/>
      <c r="C5180" s="127"/>
      <c r="D5180" s="126"/>
      <c r="E5180" s="126"/>
      <c r="F5180" s="126"/>
    </row>
    <row r="5181" spans="1:6" hidden="1" x14ac:dyDescent="0.25">
      <c r="A5181" s="833" t="s">
        <v>13</v>
      </c>
      <c r="B5181" s="833"/>
      <c r="C5181" s="833"/>
      <c r="D5181" s="833"/>
      <c r="E5181" s="833"/>
      <c r="F5181" s="833"/>
    </row>
    <row r="5182" spans="1:6" hidden="1" x14ac:dyDescent="0.25">
      <c r="A5182" s="133">
        <v>1</v>
      </c>
      <c r="B5182" s="126"/>
      <c r="C5182" s="127"/>
      <c r="D5182" s="126"/>
      <c r="E5182" s="321"/>
      <c r="F5182" s="126"/>
    </row>
    <row r="5183" spans="1:6" hidden="1" x14ac:dyDescent="0.25">
      <c r="A5183" s="133">
        <v>2</v>
      </c>
      <c r="B5183" s="126"/>
      <c r="C5183" s="127"/>
      <c r="D5183" s="126"/>
      <c r="E5183" s="126"/>
      <c r="F5183" s="126"/>
    </row>
    <row r="5184" spans="1:6" hidden="1" x14ac:dyDescent="0.25">
      <c r="A5184" s="833" t="s">
        <v>28</v>
      </c>
      <c r="B5184" s="833"/>
      <c r="C5184" s="833"/>
      <c r="D5184" s="833"/>
      <c r="E5184" s="833"/>
      <c r="F5184" s="833"/>
    </row>
    <row r="5185" spans="1:6" hidden="1" x14ac:dyDescent="0.25">
      <c r="A5185" s="93">
        <v>1</v>
      </c>
      <c r="B5185" s="72" t="s">
        <v>8253</v>
      </c>
      <c r="C5185" s="127" t="s">
        <v>28</v>
      </c>
      <c r="D5185" s="126" t="s">
        <v>20</v>
      </c>
      <c r="E5185" s="126"/>
      <c r="F5185" s="126"/>
    </row>
    <row r="5186" spans="1:6" hidden="1" x14ac:dyDescent="0.25">
      <c r="A5186" s="93">
        <v>2</v>
      </c>
      <c r="B5186" s="72"/>
      <c r="C5186" s="127"/>
      <c r="D5186" s="126"/>
      <c r="E5186" s="22"/>
      <c r="F5186" s="500"/>
    </row>
    <row r="5187" spans="1:6" hidden="1" x14ac:dyDescent="0.25">
      <c r="A5187" s="830" t="s">
        <v>17</v>
      </c>
      <c r="B5187" s="831"/>
      <c r="C5187" s="831"/>
      <c r="D5187" s="831"/>
      <c r="E5187" s="831"/>
      <c r="F5187" s="832"/>
    </row>
    <row r="5188" spans="1:6" hidden="1" x14ac:dyDescent="0.25">
      <c r="A5188" s="93">
        <v>1</v>
      </c>
      <c r="B5188" s="85"/>
      <c r="C5188" s="85"/>
      <c r="D5188" s="85"/>
      <c r="E5188" s="85"/>
      <c r="F5188" s="85"/>
    </row>
    <row r="5189" spans="1:6" hidden="1" x14ac:dyDescent="0.25">
      <c r="A5189" s="85"/>
      <c r="B5189" s="85"/>
      <c r="C5189" s="85"/>
      <c r="D5189" s="85"/>
      <c r="E5189" s="85"/>
      <c r="F5189" s="85"/>
    </row>
    <row r="5190" spans="1:6" hidden="1" x14ac:dyDescent="0.25">
      <c r="A5190" s="827" t="s">
        <v>890</v>
      </c>
      <c r="B5190" s="828"/>
      <c r="C5190" s="828"/>
      <c r="D5190" s="828"/>
      <c r="E5190" s="828"/>
      <c r="F5190" s="829"/>
    </row>
    <row r="5191" spans="1:6" hidden="1" x14ac:dyDescent="0.25">
      <c r="A5191" s="93">
        <v>1</v>
      </c>
      <c r="B5191" s="85" t="s">
        <v>8326</v>
      </c>
      <c r="C5191" s="85" t="s">
        <v>890</v>
      </c>
      <c r="D5191" s="85" t="s">
        <v>882</v>
      </c>
      <c r="E5191" s="85"/>
      <c r="F5191" s="85"/>
    </row>
    <row r="5192" spans="1:6" hidden="1" x14ac:dyDescent="0.25">
      <c r="A5192" s="93">
        <v>2</v>
      </c>
      <c r="B5192" s="85" t="s">
        <v>8327</v>
      </c>
      <c r="C5192" s="85" t="s">
        <v>890</v>
      </c>
      <c r="D5192" s="85" t="s">
        <v>882</v>
      </c>
      <c r="E5192" s="85"/>
      <c r="F5192" s="85"/>
    </row>
    <row r="5193" spans="1:6" hidden="1" x14ac:dyDescent="0.25">
      <c r="A5193" s="93">
        <v>3</v>
      </c>
      <c r="B5193" s="243" t="s">
        <v>3326</v>
      </c>
      <c r="C5193" s="243" t="s">
        <v>890</v>
      </c>
      <c r="D5193" s="243" t="s">
        <v>20</v>
      </c>
      <c r="E5193" s="243"/>
      <c r="F5193" s="245"/>
    </row>
    <row r="5194" spans="1:6" hidden="1" x14ac:dyDescent="0.25">
      <c r="A5194" s="93">
        <v>4</v>
      </c>
      <c r="B5194" s="85" t="s">
        <v>1470</v>
      </c>
      <c r="C5194" s="85" t="s">
        <v>890</v>
      </c>
      <c r="D5194" s="85" t="s">
        <v>20</v>
      </c>
      <c r="E5194" s="85"/>
      <c r="F5194" s="85"/>
    </row>
    <row r="5195" spans="1:6" hidden="1" x14ac:dyDescent="0.25">
      <c r="A5195" s="93">
        <v>5</v>
      </c>
      <c r="B5195" s="85" t="s">
        <v>8366</v>
      </c>
      <c r="C5195" s="85" t="s">
        <v>890</v>
      </c>
      <c r="D5195" s="85" t="s">
        <v>20</v>
      </c>
      <c r="E5195" s="85"/>
      <c r="F5195" s="85"/>
    </row>
    <row r="5196" spans="1:6" hidden="1" x14ac:dyDescent="0.25">
      <c r="A5196" s="830" t="s">
        <v>72</v>
      </c>
      <c r="B5196" s="831"/>
      <c r="C5196" s="831"/>
      <c r="D5196" s="831"/>
      <c r="E5196" s="831"/>
      <c r="F5196" s="832"/>
    </row>
    <row r="5197" spans="1:6" hidden="1" x14ac:dyDescent="0.25">
      <c r="A5197" s="93">
        <v>1</v>
      </c>
      <c r="B5197" s="85" t="s">
        <v>8325</v>
      </c>
      <c r="C5197" s="85" t="s">
        <v>72</v>
      </c>
      <c r="D5197" s="85" t="s">
        <v>20</v>
      </c>
      <c r="E5197" s="85"/>
      <c r="F5197" s="85"/>
    </row>
    <row r="5198" spans="1:6" hidden="1" x14ac:dyDescent="0.25">
      <c r="A5198" s="85"/>
      <c r="B5198" s="85"/>
      <c r="C5198" s="85"/>
      <c r="D5198" s="85"/>
      <c r="E5198" s="85"/>
      <c r="F5198" s="85"/>
    </row>
    <row r="5199" spans="1:6" hidden="1" x14ac:dyDescent="0.25">
      <c r="A5199" s="830" t="s">
        <v>21</v>
      </c>
      <c r="B5199" s="831"/>
      <c r="C5199" s="831"/>
      <c r="D5199" s="831"/>
      <c r="E5199" s="831"/>
      <c r="F5199" s="832"/>
    </row>
    <row r="5200" spans="1:6" hidden="1" x14ac:dyDescent="0.25">
      <c r="A5200" s="93">
        <v>1</v>
      </c>
      <c r="B5200" s="85" t="s">
        <v>8254</v>
      </c>
      <c r="C5200" s="85" t="s">
        <v>21</v>
      </c>
      <c r="D5200" s="85" t="s">
        <v>20</v>
      </c>
      <c r="E5200" s="85"/>
      <c r="F5200" s="85"/>
    </row>
    <row r="5201" spans="1:6" hidden="1" x14ac:dyDescent="0.25">
      <c r="A5201" s="93">
        <v>2</v>
      </c>
      <c r="B5201" s="85" t="s">
        <v>8254</v>
      </c>
      <c r="C5201" s="85" t="s">
        <v>21</v>
      </c>
      <c r="D5201" s="85" t="s">
        <v>20</v>
      </c>
      <c r="E5201" s="85"/>
      <c r="F5201" s="85"/>
    </row>
    <row r="5202" spans="1:6" hidden="1" x14ac:dyDescent="0.25">
      <c r="A5202" s="93">
        <v>3</v>
      </c>
      <c r="B5202" s="85" t="s">
        <v>8316</v>
      </c>
      <c r="C5202" s="85" t="s">
        <v>21</v>
      </c>
      <c r="D5202" s="85" t="s">
        <v>5</v>
      </c>
      <c r="E5202" s="85"/>
      <c r="F5202" s="85"/>
    </row>
    <row r="5203" spans="1:6" hidden="1" x14ac:dyDescent="0.25">
      <c r="A5203" s="93">
        <v>4</v>
      </c>
      <c r="B5203" s="85" t="s">
        <v>6602</v>
      </c>
      <c r="C5203" s="85" t="s">
        <v>21</v>
      </c>
      <c r="D5203" s="85" t="s">
        <v>9</v>
      </c>
      <c r="E5203" s="85"/>
      <c r="F5203" s="85"/>
    </row>
    <row r="5204" spans="1:6" hidden="1" x14ac:dyDescent="0.25">
      <c r="A5204" s="93">
        <v>5</v>
      </c>
      <c r="B5204" s="94" t="s">
        <v>8198</v>
      </c>
      <c r="C5204" s="94" t="s">
        <v>21</v>
      </c>
      <c r="D5204" s="94" t="s">
        <v>9</v>
      </c>
      <c r="E5204" s="85"/>
      <c r="F5204" s="85"/>
    </row>
    <row r="5205" spans="1:6" hidden="1" x14ac:dyDescent="0.25">
      <c r="A5205" s="133">
        <v>6</v>
      </c>
      <c r="B5205" s="94" t="s">
        <v>8364</v>
      </c>
      <c r="C5205" s="94" t="s">
        <v>21</v>
      </c>
      <c r="D5205" s="94" t="s">
        <v>9</v>
      </c>
      <c r="E5205" s="85"/>
      <c r="F5205" s="85"/>
    </row>
    <row r="5206" spans="1:6" hidden="1" x14ac:dyDescent="0.25">
      <c r="A5206" s="133">
        <v>7</v>
      </c>
      <c r="B5206" s="94" t="s">
        <v>7668</v>
      </c>
      <c r="C5206" s="94" t="s">
        <v>21</v>
      </c>
      <c r="D5206" s="94" t="s">
        <v>20</v>
      </c>
      <c r="E5206" s="85"/>
      <c r="F5206" s="85"/>
    </row>
    <row r="5207" spans="1:6" hidden="1" x14ac:dyDescent="0.25">
      <c r="A5207" s="133">
        <v>8</v>
      </c>
      <c r="B5207" s="94" t="s">
        <v>8367</v>
      </c>
      <c r="C5207" s="94" t="s">
        <v>21</v>
      </c>
      <c r="D5207" s="94" t="s">
        <v>385</v>
      </c>
      <c r="E5207" s="85"/>
      <c r="F5207" s="85"/>
    </row>
    <row r="5208" spans="1:6" hidden="1" x14ac:dyDescent="0.25">
      <c r="A5208" s="830" t="s">
        <v>1008</v>
      </c>
      <c r="B5208" s="831"/>
      <c r="C5208" s="831"/>
      <c r="D5208" s="831"/>
      <c r="E5208" s="831"/>
      <c r="F5208" s="832"/>
    </row>
    <row r="5209" spans="1:6" hidden="1" x14ac:dyDescent="0.25">
      <c r="A5209" s="133">
        <v>1</v>
      </c>
      <c r="B5209" s="94" t="s">
        <v>8365</v>
      </c>
      <c r="C5209" s="94" t="s">
        <v>1008</v>
      </c>
      <c r="D5209" s="94" t="s">
        <v>41</v>
      </c>
      <c r="E5209" s="85"/>
      <c r="F5209" s="85"/>
    </row>
    <row r="5210" spans="1:6" hidden="1" x14ac:dyDescent="0.25">
      <c r="A5210" s="516"/>
      <c r="B5210" s="218"/>
      <c r="C5210" s="218"/>
      <c r="D5210" s="218"/>
    </row>
    <row r="5211" spans="1:6" hidden="1" x14ac:dyDescent="0.25"/>
    <row r="5212" spans="1:6" hidden="1" x14ac:dyDescent="0.25">
      <c r="A5212" s="189"/>
      <c r="B5212" s="190" t="s">
        <v>591</v>
      </c>
      <c r="C5212" s="191">
        <v>44349</v>
      </c>
      <c r="D5212" s="190"/>
      <c r="E5212" s="190"/>
      <c r="F5212" s="192"/>
    </row>
    <row r="5213" spans="1:6" hidden="1" x14ac:dyDescent="0.25">
      <c r="A5213" s="189" t="s">
        <v>580</v>
      </c>
      <c r="B5213" s="190" t="s">
        <v>576</v>
      </c>
      <c r="C5213" s="191"/>
      <c r="D5213" s="190" t="s">
        <v>577</v>
      </c>
      <c r="E5213" s="190" t="s">
        <v>1422</v>
      </c>
      <c r="F5213" s="192" t="s">
        <v>579</v>
      </c>
    </row>
    <row r="5214" spans="1:6" hidden="1" x14ac:dyDescent="0.25">
      <c r="A5214" s="833" t="s">
        <v>22</v>
      </c>
      <c r="B5214" s="833"/>
      <c r="C5214" s="833"/>
      <c r="D5214" s="833"/>
      <c r="E5214" s="833"/>
      <c r="F5214" s="833"/>
    </row>
    <row r="5215" spans="1:6" hidden="1" x14ac:dyDescent="0.25">
      <c r="A5215" s="93">
        <v>1</v>
      </c>
      <c r="B5215" s="126" t="s">
        <v>317</v>
      </c>
      <c r="C5215" s="127" t="s">
        <v>22</v>
      </c>
      <c r="D5215" s="126" t="s">
        <v>20</v>
      </c>
      <c r="E5215" s="321"/>
      <c r="F5215" s="126"/>
    </row>
    <row r="5216" spans="1:6" hidden="1" x14ac:dyDescent="0.25">
      <c r="A5216" s="93">
        <v>2</v>
      </c>
      <c r="B5216" s="126"/>
      <c r="C5216" s="127"/>
      <c r="D5216" s="126"/>
      <c r="E5216" s="126"/>
      <c r="F5216" s="126"/>
    </row>
    <row r="5217" spans="1:6" hidden="1" x14ac:dyDescent="0.25">
      <c r="A5217" s="93">
        <v>3</v>
      </c>
      <c r="B5217" s="126"/>
      <c r="C5217" s="127"/>
      <c r="D5217" s="126"/>
      <c r="E5217" s="126"/>
      <c r="F5217" s="126"/>
    </row>
    <row r="5218" spans="1:6" hidden="1" x14ac:dyDescent="0.25">
      <c r="A5218" s="833" t="s">
        <v>13</v>
      </c>
      <c r="B5218" s="833"/>
      <c r="C5218" s="833"/>
      <c r="D5218" s="833"/>
      <c r="E5218" s="833"/>
      <c r="F5218" s="833"/>
    </row>
    <row r="5219" spans="1:6" hidden="1" x14ac:dyDescent="0.25">
      <c r="A5219" s="133">
        <v>1</v>
      </c>
      <c r="B5219" s="126" t="s">
        <v>8368</v>
      </c>
      <c r="C5219" s="127" t="s">
        <v>13</v>
      </c>
      <c r="D5219" s="126" t="s">
        <v>20</v>
      </c>
      <c r="E5219" s="321"/>
      <c r="F5219" s="126"/>
    </row>
    <row r="5220" spans="1:6" hidden="1" x14ac:dyDescent="0.25">
      <c r="A5220" s="133">
        <v>2</v>
      </c>
      <c r="B5220" s="126"/>
      <c r="C5220" s="127"/>
      <c r="D5220" s="126"/>
      <c r="E5220" s="126"/>
      <c r="F5220" s="126"/>
    </row>
    <row r="5221" spans="1:6" hidden="1" x14ac:dyDescent="0.25">
      <c r="A5221" s="833" t="s">
        <v>28</v>
      </c>
      <c r="B5221" s="833"/>
      <c r="C5221" s="833"/>
      <c r="D5221" s="833"/>
      <c r="E5221" s="833"/>
      <c r="F5221" s="833"/>
    </row>
    <row r="5222" spans="1:6" hidden="1" x14ac:dyDescent="0.25">
      <c r="A5222" s="93">
        <v>1</v>
      </c>
      <c r="B5222" s="72"/>
      <c r="C5222" s="127"/>
      <c r="D5222" s="126"/>
      <c r="E5222" s="126"/>
      <c r="F5222" s="126"/>
    </row>
    <row r="5223" spans="1:6" hidden="1" x14ac:dyDescent="0.25">
      <c r="A5223" s="93">
        <v>2</v>
      </c>
      <c r="B5223" s="72"/>
      <c r="C5223" s="127"/>
      <c r="D5223" s="126"/>
      <c r="E5223" s="22"/>
      <c r="F5223" s="512"/>
    </row>
    <row r="5224" spans="1:6" hidden="1" x14ac:dyDescent="0.25">
      <c r="A5224" s="830" t="s">
        <v>17</v>
      </c>
      <c r="B5224" s="831"/>
      <c r="C5224" s="831"/>
      <c r="D5224" s="831"/>
      <c r="E5224" s="831"/>
      <c r="F5224" s="832"/>
    </row>
    <row r="5225" spans="1:6" hidden="1" x14ac:dyDescent="0.25">
      <c r="A5225" s="93">
        <v>1</v>
      </c>
      <c r="B5225" s="85"/>
      <c r="C5225" s="85"/>
      <c r="D5225" s="85"/>
      <c r="E5225" s="85"/>
      <c r="F5225" s="85"/>
    </row>
    <row r="5226" spans="1:6" hidden="1" x14ac:dyDescent="0.25">
      <c r="A5226" s="85"/>
      <c r="B5226" s="85"/>
      <c r="C5226" s="85"/>
      <c r="D5226" s="85"/>
      <c r="E5226" s="85"/>
      <c r="F5226" s="85"/>
    </row>
    <row r="5227" spans="1:6" hidden="1" x14ac:dyDescent="0.25">
      <c r="A5227" s="827" t="s">
        <v>890</v>
      </c>
      <c r="B5227" s="828"/>
      <c r="C5227" s="828"/>
      <c r="D5227" s="828"/>
      <c r="E5227" s="828"/>
      <c r="F5227" s="829"/>
    </row>
    <row r="5228" spans="1:6" hidden="1" x14ac:dyDescent="0.25">
      <c r="A5228" s="93">
        <v>1</v>
      </c>
      <c r="B5228" s="85"/>
      <c r="C5228" s="85"/>
      <c r="D5228" s="85"/>
      <c r="E5228" s="85"/>
      <c r="F5228" s="85"/>
    </row>
    <row r="5229" spans="1:6" hidden="1" x14ac:dyDescent="0.25">
      <c r="A5229" s="93">
        <v>2</v>
      </c>
      <c r="B5229" s="85"/>
      <c r="C5229" s="85"/>
      <c r="D5229" s="85"/>
      <c r="E5229" s="85"/>
      <c r="F5229" s="85"/>
    </row>
    <row r="5230" spans="1:6" hidden="1" x14ac:dyDescent="0.25">
      <c r="A5230" s="830" t="s">
        <v>72</v>
      </c>
      <c r="B5230" s="831"/>
      <c r="C5230" s="831"/>
      <c r="D5230" s="831"/>
      <c r="E5230" s="831"/>
      <c r="F5230" s="832"/>
    </row>
    <row r="5231" spans="1:6" hidden="1" x14ac:dyDescent="0.25">
      <c r="A5231" s="93">
        <v>1</v>
      </c>
      <c r="B5231" s="85"/>
      <c r="C5231" s="85"/>
      <c r="D5231" s="85"/>
      <c r="E5231" s="85"/>
      <c r="F5231" s="85"/>
    </row>
    <row r="5232" spans="1:6" hidden="1" x14ac:dyDescent="0.25">
      <c r="A5232" s="85"/>
      <c r="B5232" s="85"/>
      <c r="C5232" s="85"/>
      <c r="D5232" s="85"/>
      <c r="E5232" s="85"/>
      <c r="F5232" s="85"/>
    </row>
    <row r="5233" spans="1:6" hidden="1" x14ac:dyDescent="0.25">
      <c r="A5233" s="830" t="s">
        <v>21</v>
      </c>
      <c r="B5233" s="831"/>
      <c r="C5233" s="831"/>
      <c r="D5233" s="831"/>
      <c r="E5233" s="831"/>
      <c r="F5233" s="832"/>
    </row>
    <row r="5234" spans="1:6" hidden="1" x14ac:dyDescent="0.25">
      <c r="A5234" s="93">
        <v>1</v>
      </c>
      <c r="B5234" s="85" t="s">
        <v>1655</v>
      </c>
      <c r="C5234" s="85" t="s">
        <v>21</v>
      </c>
      <c r="D5234" s="85" t="s">
        <v>20</v>
      </c>
      <c r="E5234" s="85"/>
      <c r="F5234" s="85"/>
    </row>
    <row r="5235" spans="1:6" hidden="1" x14ac:dyDescent="0.25">
      <c r="A5235" s="93">
        <v>2</v>
      </c>
      <c r="B5235" s="85" t="s">
        <v>5126</v>
      </c>
      <c r="C5235" s="85" t="s">
        <v>21</v>
      </c>
      <c r="D5235" s="85" t="s">
        <v>9</v>
      </c>
      <c r="E5235" s="85"/>
      <c r="F5235" s="85"/>
    </row>
    <row r="5236" spans="1:6" hidden="1" x14ac:dyDescent="0.25">
      <c r="A5236" s="93">
        <v>3</v>
      </c>
      <c r="B5236" s="85" t="s">
        <v>3678</v>
      </c>
      <c r="C5236" s="85" t="s">
        <v>21</v>
      </c>
      <c r="D5236" s="85" t="s">
        <v>9</v>
      </c>
      <c r="E5236" s="85"/>
      <c r="F5236" s="85"/>
    </row>
    <row r="5237" spans="1:6" hidden="1" x14ac:dyDescent="0.25">
      <c r="A5237" s="93">
        <v>4</v>
      </c>
      <c r="B5237" s="85" t="s">
        <v>345</v>
      </c>
      <c r="C5237" s="85" t="s">
        <v>21</v>
      </c>
      <c r="D5237" s="85" t="s">
        <v>20</v>
      </c>
      <c r="E5237" s="85"/>
      <c r="F5237" s="85"/>
    </row>
    <row r="5238" spans="1:6" hidden="1" x14ac:dyDescent="0.25">
      <c r="A5238" s="93">
        <v>5</v>
      </c>
      <c r="B5238" s="94" t="s">
        <v>307</v>
      </c>
      <c r="C5238" s="94" t="s">
        <v>21</v>
      </c>
      <c r="D5238" s="94" t="s">
        <v>9</v>
      </c>
      <c r="E5238" s="85"/>
      <c r="F5238" s="85"/>
    </row>
    <row r="5239" spans="1:6" hidden="1" x14ac:dyDescent="0.25">
      <c r="A5239" s="93">
        <v>6</v>
      </c>
      <c r="B5239" s="94" t="s">
        <v>2685</v>
      </c>
      <c r="C5239" s="94" t="s">
        <v>21</v>
      </c>
      <c r="D5239" s="94" t="s">
        <v>5</v>
      </c>
      <c r="E5239" s="85"/>
      <c r="F5239" s="85"/>
    </row>
    <row r="5240" spans="1:6" hidden="1" x14ac:dyDescent="0.25"/>
    <row r="5241" spans="1:6" hidden="1" x14ac:dyDescent="0.25">
      <c r="A5241" s="299"/>
      <c r="B5241" s="61" t="s">
        <v>63</v>
      </c>
      <c r="C5241" s="62">
        <v>44352</v>
      </c>
      <c r="D5241" s="61"/>
      <c r="E5241" s="61"/>
      <c r="F5241" s="300"/>
    </row>
    <row r="5242" spans="1:6" hidden="1" x14ac:dyDescent="0.25">
      <c r="A5242" s="299" t="s">
        <v>580</v>
      </c>
      <c r="B5242" s="61" t="s">
        <v>576</v>
      </c>
      <c r="C5242" s="62"/>
      <c r="D5242" s="61" t="s">
        <v>577</v>
      </c>
      <c r="E5242" s="61" t="s">
        <v>578</v>
      </c>
      <c r="F5242" s="300" t="s">
        <v>579</v>
      </c>
    </row>
    <row r="5243" spans="1:6" hidden="1" x14ac:dyDescent="0.25">
      <c r="A5243" s="833" t="s">
        <v>22</v>
      </c>
      <c r="B5243" s="833"/>
      <c r="C5243" s="833"/>
      <c r="D5243" s="833"/>
      <c r="E5243" s="833"/>
      <c r="F5243" s="833"/>
    </row>
    <row r="5244" spans="1:6" hidden="1" x14ac:dyDescent="0.25">
      <c r="A5244" s="93">
        <v>1</v>
      </c>
      <c r="B5244" s="126" t="s">
        <v>8369</v>
      </c>
      <c r="C5244" s="127" t="s">
        <v>22</v>
      </c>
      <c r="D5244" s="126" t="s">
        <v>20</v>
      </c>
      <c r="E5244" s="321"/>
      <c r="F5244" s="126"/>
    </row>
    <row r="5245" spans="1:6" hidden="1" x14ac:dyDescent="0.25">
      <c r="A5245" s="93">
        <v>2</v>
      </c>
      <c r="B5245" s="126" t="s">
        <v>8371</v>
      </c>
      <c r="C5245" s="127" t="s">
        <v>22</v>
      </c>
      <c r="D5245" s="126" t="s">
        <v>41</v>
      </c>
      <c r="E5245" s="126"/>
      <c r="F5245" s="126"/>
    </row>
    <row r="5246" spans="1:6" hidden="1" x14ac:dyDescent="0.25">
      <c r="A5246" s="93">
        <v>3</v>
      </c>
      <c r="B5246" s="126" t="s">
        <v>5943</v>
      </c>
      <c r="C5246" s="127" t="s">
        <v>22</v>
      </c>
      <c r="D5246" s="126" t="s">
        <v>9</v>
      </c>
      <c r="E5246" s="126"/>
      <c r="F5246" s="126"/>
    </row>
    <row r="5247" spans="1:6" hidden="1" x14ac:dyDescent="0.25">
      <c r="A5247" s="93">
        <v>4</v>
      </c>
      <c r="B5247" s="126" t="s">
        <v>5943</v>
      </c>
      <c r="C5247" s="127" t="s">
        <v>22</v>
      </c>
      <c r="D5247" s="126" t="s">
        <v>9</v>
      </c>
      <c r="E5247" s="126"/>
      <c r="F5247" s="126"/>
    </row>
    <row r="5248" spans="1:6" hidden="1" x14ac:dyDescent="0.25">
      <c r="A5248" s="833" t="s">
        <v>13</v>
      </c>
      <c r="B5248" s="833"/>
      <c r="C5248" s="833"/>
      <c r="D5248" s="833"/>
      <c r="E5248" s="833"/>
      <c r="F5248" s="833"/>
    </row>
    <row r="5249" spans="1:6" hidden="1" x14ac:dyDescent="0.25">
      <c r="A5249" s="133">
        <v>1</v>
      </c>
      <c r="B5249" s="126"/>
      <c r="C5249" s="127"/>
      <c r="D5249" s="126"/>
      <c r="E5249" s="321"/>
      <c r="F5249" s="126"/>
    </row>
    <row r="5250" spans="1:6" hidden="1" x14ac:dyDescent="0.25">
      <c r="A5250" s="133">
        <v>2</v>
      </c>
      <c r="B5250" s="126"/>
      <c r="C5250" s="127"/>
      <c r="D5250" s="126"/>
      <c r="E5250" s="126"/>
      <c r="F5250" s="126"/>
    </row>
    <row r="5251" spans="1:6" hidden="1" x14ac:dyDescent="0.25">
      <c r="A5251" s="833" t="s">
        <v>28</v>
      </c>
      <c r="B5251" s="833"/>
      <c r="C5251" s="833"/>
      <c r="D5251" s="833"/>
      <c r="E5251" s="833"/>
      <c r="F5251" s="833"/>
    </row>
    <row r="5252" spans="1:6" hidden="1" x14ac:dyDescent="0.25">
      <c r="A5252" s="93">
        <v>1</v>
      </c>
      <c r="B5252" s="72"/>
      <c r="C5252" s="127"/>
      <c r="D5252" s="126"/>
      <c r="E5252" s="126"/>
      <c r="F5252" s="126"/>
    </row>
    <row r="5253" spans="1:6" hidden="1" x14ac:dyDescent="0.25">
      <c r="A5253" s="93">
        <v>2</v>
      </c>
      <c r="B5253" s="72"/>
      <c r="C5253" s="127"/>
      <c r="D5253" s="126"/>
      <c r="E5253" s="22"/>
      <c r="F5253" s="512"/>
    </row>
    <row r="5254" spans="1:6" hidden="1" x14ac:dyDescent="0.25">
      <c r="A5254" s="830" t="s">
        <v>17</v>
      </c>
      <c r="B5254" s="831"/>
      <c r="C5254" s="831"/>
      <c r="D5254" s="831"/>
      <c r="E5254" s="831"/>
      <c r="F5254" s="832"/>
    </row>
    <row r="5255" spans="1:6" hidden="1" x14ac:dyDescent="0.25">
      <c r="A5255" s="93">
        <v>1</v>
      </c>
      <c r="B5255" s="85"/>
      <c r="C5255" s="85"/>
      <c r="D5255" s="85"/>
      <c r="E5255" s="85"/>
      <c r="F5255" s="85"/>
    </row>
    <row r="5256" spans="1:6" hidden="1" x14ac:dyDescent="0.25">
      <c r="A5256" s="85"/>
      <c r="B5256" s="85"/>
      <c r="C5256" s="85"/>
      <c r="D5256" s="85"/>
      <c r="E5256" s="85"/>
      <c r="F5256" s="85"/>
    </row>
    <row r="5257" spans="1:6" hidden="1" x14ac:dyDescent="0.25">
      <c r="A5257" s="827" t="s">
        <v>890</v>
      </c>
      <c r="B5257" s="828"/>
      <c r="C5257" s="828"/>
      <c r="D5257" s="828"/>
      <c r="E5257" s="828"/>
      <c r="F5257" s="829"/>
    </row>
    <row r="5258" spans="1:6" hidden="1" x14ac:dyDescent="0.25">
      <c r="A5258" s="93">
        <v>1</v>
      </c>
      <c r="B5258" s="85"/>
      <c r="C5258" s="85"/>
      <c r="D5258" s="85"/>
      <c r="E5258" s="85"/>
      <c r="F5258" s="85"/>
    </row>
    <row r="5259" spans="1:6" hidden="1" x14ac:dyDescent="0.25">
      <c r="A5259" s="93">
        <v>2</v>
      </c>
      <c r="B5259" s="85"/>
      <c r="C5259" s="85"/>
      <c r="D5259" s="85"/>
      <c r="E5259" s="85"/>
      <c r="F5259" s="85"/>
    </row>
    <row r="5260" spans="1:6" hidden="1" x14ac:dyDescent="0.25">
      <c r="A5260" s="830" t="s">
        <v>72</v>
      </c>
      <c r="B5260" s="831"/>
      <c r="C5260" s="831"/>
      <c r="D5260" s="831"/>
      <c r="E5260" s="831"/>
      <c r="F5260" s="832"/>
    </row>
    <row r="5261" spans="1:6" hidden="1" x14ac:dyDescent="0.25">
      <c r="A5261" s="93">
        <v>1</v>
      </c>
      <c r="B5261" s="85"/>
      <c r="C5261" s="85"/>
      <c r="D5261" s="85"/>
      <c r="E5261" s="85"/>
      <c r="F5261" s="85"/>
    </row>
    <row r="5262" spans="1:6" hidden="1" x14ac:dyDescent="0.25">
      <c r="A5262" s="85"/>
      <c r="B5262" s="85"/>
      <c r="C5262" s="85"/>
      <c r="D5262" s="85"/>
      <c r="E5262" s="85"/>
      <c r="F5262" s="85"/>
    </row>
    <row r="5263" spans="1:6" hidden="1" x14ac:dyDescent="0.25">
      <c r="A5263" s="830" t="s">
        <v>21</v>
      </c>
      <c r="B5263" s="831"/>
      <c r="C5263" s="831"/>
      <c r="D5263" s="831"/>
      <c r="E5263" s="831"/>
      <c r="F5263" s="832"/>
    </row>
    <row r="5264" spans="1:6" hidden="1" x14ac:dyDescent="0.25">
      <c r="A5264" s="93">
        <v>1</v>
      </c>
      <c r="B5264" s="85" t="s">
        <v>8324</v>
      </c>
      <c r="C5264" s="85" t="s">
        <v>21</v>
      </c>
      <c r="D5264" s="85" t="s">
        <v>5</v>
      </c>
      <c r="E5264" s="85"/>
      <c r="F5264" s="85"/>
    </row>
    <row r="5265" spans="1:6" hidden="1" x14ac:dyDescent="0.25">
      <c r="A5265" s="93">
        <v>2</v>
      </c>
      <c r="B5265" s="85" t="s">
        <v>8420</v>
      </c>
      <c r="C5265" s="85" t="s">
        <v>21</v>
      </c>
      <c r="D5265" s="85" t="s">
        <v>9</v>
      </c>
      <c r="E5265" s="85"/>
      <c r="F5265" s="85"/>
    </row>
    <row r="5266" spans="1:6" hidden="1" x14ac:dyDescent="0.25">
      <c r="A5266" s="93">
        <v>3</v>
      </c>
      <c r="B5266" s="85" t="s">
        <v>8424</v>
      </c>
      <c r="C5266" s="85" t="s">
        <v>21</v>
      </c>
      <c r="D5266" s="85" t="s">
        <v>20</v>
      </c>
      <c r="E5266" s="85"/>
      <c r="F5266" s="85"/>
    </row>
    <row r="5267" spans="1:6" hidden="1" x14ac:dyDescent="0.25">
      <c r="A5267" s="93">
        <v>4</v>
      </c>
      <c r="B5267" s="85" t="s">
        <v>8425</v>
      </c>
      <c r="C5267" s="85" t="s">
        <v>21</v>
      </c>
      <c r="D5267" s="85" t="s">
        <v>20</v>
      </c>
      <c r="E5267" s="85"/>
      <c r="F5267" s="85"/>
    </row>
    <row r="5268" spans="1:6" hidden="1" x14ac:dyDescent="0.25"/>
    <row r="5269" spans="1:6" hidden="1" x14ac:dyDescent="0.25"/>
    <row r="5270" spans="1:6" hidden="1" x14ac:dyDescent="0.25">
      <c r="A5270" s="189"/>
      <c r="B5270" s="190" t="s">
        <v>591</v>
      </c>
      <c r="C5270" s="191">
        <v>44356</v>
      </c>
      <c r="D5270" s="190"/>
      <c r="E5270" s="190"/>
      <c r="F5270" s="192"/>
    </row>
    <row r="5271" spans="1:6" hidden="1" x14ac:dyDescent="0.25">
      <c r="A5271" s="189" t="s">
        <v>580</v>
      </c>
      <c r="B5271" s="190" t="s">
        <v>576</v>
      </c>
      <c r="C5271" s="191"/>
      <c r="D5271" s="190" t="s">
        <v>577</v>
      </c>
      <c r="E5271" s="190" t="s">
        <v>1422</v>
      </c>
      <c r="F5271" s="192" t="s">
        <v>579</v>
      </c>
    </row>
    <row r="5272" spans="1:6" hidden="1" x14ac:dyDescent="0.25">
      <c r="A5272" s="833" t="s">
        <v>22</v>
      </c>
      <c r="B5272" s="833"/>
      <c r="C5272" s="833"/>
      <c r="D5272" s="833"/>
      <c r="E5272" s="833"/>
      <c r="F5272" s="833"/>
    </row>
    <row r="5273" spans="1:6" hidden="1" x14ac:dyDescent="0.25">
      <c r="A5273" s="93">
        <v>1</v>
      </c>
      <c r="B5273" s="126" t="s">
        <v>3009</v>
      </c>
      <c r="C5273" s="127" t="s">
        <v>22</v>
      </c>
      <c r="D5273" s="126" t="s">
        <v>9</v>
      </c>
      <c r="E5273" s="321"/>
      <c r="F5273" s="126"/>
    </row>
    <row r="5274" spans="1:6" hidden="1" x14ac:dyDescent="0.25">
      <c r="A5274" s="93">
        <v>2</v>
      </c>
      <c r="B5274" s="126"/>
      <c r="C5274" s="127"/>
      <c r="D5274" s="126"/>
      <c r="E5274" s="126"/>
      <c r="F5274" s="126"/>
    </row>
    <row r="5275" spans="1:6" hidden="1" x14ac:dyDescent="0.25">
      <c r="A5275" s="93">
        <v>3</v>
      </c>
      <c r="B5275" s="126"/>
      <c r="C5275" s="127"/>
      <c r="D5275" s="126"/>
      <c r="E5275" s="126"/>
      <c r="F5275" s="126"/>
    </row>
    <row r="5276" spans="1:6" hidden="1" x14ac:dyDescent="0.25">
      <c r="A5276" s="833" t="s">
        <v>13</v>
      </c>
      <c r="B5276" s="833"/>
      <c r="C5276" s="833"/>
      <c r="D5276" s="833"/>
      <c r="E5276" s="833"/>
      <c r="F5276" s="833"/>
    </row>
    <row r="5277" spans="1:6" hidden="1" x14ac:dyDescent="0.25">
      <c r="A5277" s="133">
        <v>1</v>
      </c>
      <c r="B5277" s="126" t="s">
        <v>8458</v>
      </c>
      <c r="C5277" s="127" t="s">
        <v>13</v>
      </c>
      <c r="D5277" s="126" t="s">
        <v>20</v>
      </c>
      <c r="E5277" s="321"/>
      <c r="F5277" s="126"/>
    </row>
    <row r="5278" spans="1:6" hidden="1" x14ac:dyDescent="0.25">
      <c r="A5278" s="133">
        <v>2</v>
      </c>
      <c r="B5278" s="126" t="s">
        <v>8487</v>
      </c>
      <c r="C5278" s="127" t="s">
        <v>384</v>
      </c>
      <c r="D5278" s="126" t="s">
        <v>385</v>
      </c>
      <c r="E5278" s="126"/>
      <c r="F5278" s="126"/>
    </row>
    <row r="5279" spans="1:6" hidden="1" x14ac:dyDescent="0.25">
      <c r="A5279" s="133">
        <v>3</v>
      </c>
      <c r="B5279" s="126" t="s">
        <v>8491</v>
      </c>
      <c r="C5279" s="127" t="s">
        <v>13</v>
      </c>
      <c r="D5279" s="126" t="s">
        <v>20</v>
      </c>
      <c r="E5279" s="126"/>
      <c r="F5279" s="126"/>
    </row>
    <row r="5280" spans="1:6" hidden="1" x14ac:dyDescent="0.25">
      <c r="A5280" s="833" t="s">
        <v>28</v>
      </c>
      <c r="B5280" s="833"/>
      <c r="C5280" s="833"/>
      <c r="D5280" s="833"/>
      <c r="E5280" s="833"/>
      <c r="F5280" s="833"/>
    </row>
    <row r="5281" spans="1:6" hidden="1" x14ac:dyDescent="0.25">
      <c r="A5281" s="93">
        <v>1</v>
      </c>
      <c r="B5281" s="72"/>
      <c r="C5281" s="127"/>
      <c r="D5281" s="126"/>
      <c r="E5281" s="126"/>
      <c r="F5281" s="126"/>
    </row>
    <row r="5282" spans="1:6" hidden="1" x14ac:dyDescent="0.25">
      <c r="A5282" s="93">
        <v>2</v>
      </c>
      <c r="B5282" s="72"/>
      <c r="C5282" s="127"/>
      <c r="D5282" s="126"/>
      <c r="E5282" s="22"/>
      <c r="F5282" s="512"/>
    </row>
    <row r="5283" spans="1:6" hidden="1" x14ac:dyDescent="0.25">
      <c r="A5283" s="830" t="s">
        <v>17</v>
      </c>
      <c r="B5283" s="831"/>
      <c r="C5283" s="831"/>
      <c r="D5283" s="831"/>
      <c r="E5283" s="831"/>
      <c r="F5283" s="832"/>
    </row>
    <row r="5284" spans="1:6" hidden="1" x14ac:dyDescent="0.25">
      <c r="A5284" s="93">
        <v>1</v>
      </c>
      <c r="B5284" s="85" t="s">
        <v>3501</v>
      </c>
      <c r="C5284" s="85" t="s">
        <v>17</v>
      </c>
      <c r="D5284" s="85" t="s">
        <v>20</v>
      </c>
      <c r="E5284" s="85"/>
      <c r="F5284" s="85"/>
    </row>
    <row r="5285" spans="1:6" hidden="1" x14ac:dyDescent="0.25">
      <c r="A5285" s="85"/>
      <c r="B5285" s="85"/>
      <c r="C5285" s="85"/>
      <c r="D5285" s="85"/>
      <c r="E5285" s="85"/>
      <c r="F5285" s="85"/>
    </row>
    <row r="5286" spans="1:6" hidden="1" x14ac:dyDescent="0.25">
      <c r="A5286" s="827" t="s">
        <v>890</v>
      </c>
      <c r="B5286" s="828"/>
      <c r="C5286" s="828"/>
      <c r="D5286" s="828"/>
      <c r="E5286" s="828"/>
      <c r="F5286" s="829"/>
    </row>
    <row r="5287" spans="1:6" hidden="1" x14ac:dyDescent="0.25">
      <c r="A5287" s="93">
        <v>1</v>
      </c>
      <c r="B5287" s="85"/>
      <c r="C5287" s="85"/>
      <c r="D5287" s="85"/>
      <c r="E5287" s="85"/>
      <c r="F5287" s="85"/>
    </row>
    <row r="5288" spans="1:6" hidden="1" x14ac:dyDescent="0.25">
      <c r="A5288" s="93">
        <v>2</v>
      </c>
      <c r="B5288" s="85"/>
      <c r="C5288" s="85"/>
      <c r="D5288" s="85"/>
      <c r="E5288" s="85"/>
      <c r="F5288" s="85"/>
    </row>
    <row r="5289" spans="1:6" hidden="1" x14ac:dyDescent="0.25">
      <c r="A5289" s="830" t="s">
        <v>72</v>
      </c>
      <c r="B5289" s="831"/>
      <c r="C5289" s="831"/>
      <c r="D5289" s="831"/>
      <c r="E5289" s="831"/>
      <c r="F5289" s="832"/>
    </row>
    <row r="5290" spans="1:6" hidden="1" x14ac:dyDescent="0.25">
      <c r="A5290" s="93">
        <v>1</v>
      </c>
      <c r="B5290" s="85"/>
      <c r="C5290" s="85"/>
      <c r="D5290" s="85"/>
      <c r="E5290" s="85"/>
      <c r="F5290" s="85"/>
    </row>
    <row r="5291" spans="1:6" hidden="1" x14ac:dyDescent="0.25">
      <c r="A5291" s="85"/>
      <c r="B5291" s="85"/>
      <c r="C5291" s="85"/>
      <c r="D5291" s="85"/>
      <c r="E5291" s="85"/>
      <c r="F5291" s="85"/>
    </row>
    <row r="5292" spans="1:6" hidden="1" x14ac:dyDescent="0.25">
      <c r="A5292" s="830" t="s">
        <v>21</v>
      </c>
      <c r="B5292" s="831"/>
      <c r="C5292" s="831"/>
      <c r="D5292" s="831"/>
      <c r="E5292" s="831"/>
      <c r="F5292" s="832"/>
    </row>
    <row r="5293" spans="1:6" hidden="1" x14ac:dyDescent="0.25">
      <c r="A5293" s="93">
        <v>1</v>
      </c>
      <c r="B5293" s="85" t="s">
        <v>8427</v>
      </c>
      <c r="C5293" s="85" t="s">
        <v>21</v>
      </c>
      <c r="D5293" s="85" t="s">
        <v>20</v>
      </c>
      <c r="E5293" s="85"/>
      <c r="F5293" s="85"/>
    </row>
    <row r="5294" spans="1:6" hidden="1" x14ac:dyDescent="0.25">
      <c r="A5294" s="93">
        <v>2</v>
      </c>
      <c r="B5294" s="85"/>
      <c r="C5294" s="85"/>
      <c r="D5294" s="85"/>
      <c r="E5294" s="85"/>
      <c r="F5294" s="85"/>
    </row>
    <row r="5295" spans="1:6" hidden="1" x14ac:dyDescent="0.25">
      <c r="A5295" s="830" t="s">
        <v>343</v>
      </c>
      <c r="B5295" s="831"/>
      <c r="C5295" s="831"/>
      <c r="D5295" s="831"/>
      <c r="E5295" s="831"/>
      <c r="F5295" s="832"/>
    </row>
    <row r="5296" spans="1:6" hidden="1" x14ac:dyDescent="0.25">
      <c r="A5296" s="93">
        <v>1</v>
      </c>
      <c r="B5296" s="85" t="s">
        <v>8490</v>
      </c>
      <c r="C5296" s="85" t="s">
        <v>343</v>
      </c>
      <c r="D5296" s="85" t="s">
        <v>20</v>
      </c>
      <c r="E5296" s="85"/>
      <c r="F5296" s="85"/>
    </row>
    <row r="5297" spans="1:6" hidden="1" x14ac:dyDescent="0.25">
      <c r="A5297" s="93">
        <v>2</v>
      </c>
      <c r="B5297" s="94"/>
      <c r="C5297" s="94"/>
      <c r="D5297" s="94"/>
      <c r="E5297" s="85"/>
      <c r="F5297" s="85"/>
    </row>
    <row r="5298" spans="1:6" hidden="1" x14ac:dyDescent="0.25">
      <c r="B5298" s="218"/>
      <c r="C5298" s="218"/>
      <c r="D5298" s="218"/>
    </row>
    <row r="5299" spans="1:6" hidden="1" x14ac:dyDescent="0.25"/>
    <row r="5300" spans="1:6" hidden="1" x14ac:dyDescent="0.25">
      <c r="A5300" s="299"/>
      <c r="B5300" s="61" t="s">
        <v>63</v>
      </c>
      <c r="C5300" s="62">
        <v>44359</v>
      </c>
      <c r="D5300" s="61"/>
      <c r="E5300" s="61"/>
      <c r="F5300" s="300"/>
    </row>
    <row r="5301" spans="1:6" hidden="1" x14ac:dyDescent="0.25">
      <c r="A5301" s="299" t="s">
        <v>580</v>
      </c>
      <c r="B5301" s="61" t="s">
        <v>576</v>
      </c>
      <c r="C5301" s="62"/>
      <c r="D5301" s="61" t="s">
        <v>577</v>
      </c>
      <c r="E5301" s="61" t="s">
        <v>578</v>
      </c>
      <c r="F5301" s="300" t="s">
        <v>579</v>
      </c>
    </row>
    <row r="5302" spans="1:6" hidden="1" x14ac:dyDescent="0.25">
      <c r="A5302" s="833" t="s">
        <v>22</v>
      </c>
      <c r="B5302" s="833"/>
      <c r="C5302" s="833"/>
      <c r="D5302" s="833"/>
      <c r="E5302" s="833"/>
      <c r="F5302" s="833"/>
    </row>
    <row r="5303" spans="1:6" hidden="1" x14ac:dyDescent="0.25">
      <c r="A5303" s="93">
        <v>1</v>
      </c>
      <c r="B5303" s="126" t="s">
        <v>6215</v>
      </c>
      <c r="C5303" s="127" t="s">
        <v>22</v>
      </c>
      <c r="D5303" s="126" t="s">
        <v>20</v>
      </c>
      <c r="E5303" s="321" t="s">
        <v>5758</v>
      </c>
      <c r="F5303" s="126"/>
    </row>
    <row r="5304" spans="1:6" hidden="1" x14ac:dyDescent="0.25">
      <c r="A5304" s="93">
        <v>2</v>
      </c>
      <c r="B5304" s="126"/>
      <c r="C5304" s="127"/>
      <c r="D5304" s="126"/>
      <c r="E5304" s="126"/>
      <c r="F5304" s="126"/>
    </row>
    <row r="5305" spans="1:6" hidden="1" x14ac:dyDescent="0.25">
      <c r="A5305" s="93">
        <v>3</v>
      </c>
      <c r="B5305" s="126"/>
      <c r="C5305" s="127"/>
      <c r="D5305" s="126"/>
      <c r="E5305" s="126"/>
      <c r="F5305" s="126"/>
    </row>
    <row r="5306" spans="1:6" hidden="1" x14ac:dyDescent="0.25">
      <c r="A5306" s="833" t="s">
        <v>13</v>
      </c>
      <c r="B5306" s="833"/>
      <c r="C5306" s="833"/>
      <c r="D5306" s="833"/>
      <c r="E5306" s="833"/>
      <c r="F5306" s="833"/>
    </row>
    <row r="5307" spans="1:6" hidden="1" x14ac:dyDescent="0.25">
      <c r="A5307" s="133">
        <v>1</v>
      </c>
      <c r="B5307" s="126" t="s">
        <v>626</v>
      </c>
      <c r="C5307" s="127" t="s">
        <v>13</v>
      </c>
      <c r="D5307" s="126" t="s">
        <v>9</v>
      </c>
      <c r="E5307" s="321"/>
      <c r="F5307" s="126"/>
    </row>
    <row r="5308" spans="1:6" hidden="1" x14ac:dyDescent="0.25">
      <c r="A5308" s="133">
        <v>2</v>
      </c>
      <c r="B5308" s="126"/>
      <c r="C5308" s="127"/>
      <c r="D5308" s="126"/>
      <c r="E5308" s="126"/>
      <c r="F5308" s="126"/>
    </row>
    <row r="5309" spans="1:6" hidden="1" x14ac:dyDescent="0.25">
      <c r="A5309" s="833" t="s">
        <v>28</v>
      </c>
      <c r="B5309" s="833"/>
      <c r="C5309" s="833"/>
      <c r="D5309" s="833"/>
      <c r="E5309" s="833"/>
      <c r="F5309" s="833"/>
    </row>
    <row r="5310" spans="1:6" hidden="1" x14ac:dyDescent="0.25">
      <c r="A5310" s="93">
        <v>1</v>
      </c>
      <c r="B5310" s="72" t="s">
        <v>8488</v>
      </c>
      <c r="C5310" s="127" t="s">
        <v>28</v>
      </c>
      <c r="D5310" s="126" t="s">
        <v>155</v>
      </c>
      <c r="E5310" s="126"/>
      <c r="F5310" s="126"/>
    </row>
    <row r="5311" spans="1:6" hidden="1" x14ac:dyDescent="0.25">
      <c r="A5311" s="93">
        <v>2</v>
      </c>
      <c r="B5311" s="72" t="s">
        <v>8546</v>
      </c>
      <c r="C5311" s="127" t="s">
        <v>28</v>
      </c>
      <c r="D5311" s="126" t="s">
        <v>20</v>
      </c>
      <c r="E5311" s="22"/>
      <c r="F5311" s="512"/>
    </row>
    <row r="5312" spans="1:6" hidden="1" x14ac:dyDescent="0.25">
      <c r="A5312" s="830" t="s">
        <v>17</v>
      </c>
      <c r="B5312" s="831"/>
      <c r="C5312" s="831"/>
      <c r="D5312" s="831"/>
      <c r="E5312" s="831"/>
      <c r="F5312" s="832"/>
    </row>
    <row r="5313" spans="1:6" hidden="1" x14ac:dyDescent="0.25">
      <c r="A5313" s="93">
        <v>1</v>
      </c>
      <c r="B5313" s="85"/>
      <c r="C5313" s="85"/>
      <c r="D5313" s="85"/>
      <c r="E5313" s="85"/>
      <c r="F5313" s="85"/>
    </row>
    <row r="5314" spans="1:6" hidden="1" x14ac:dyDescent="0.25">
      <c r="A5314" s="85"/>
      <c r="B5314" s="85"/>
      <c r="C5314" s="85"/>
      <c r="D5314" s="85"/>
      <c r="E5314" s="85"/>
      <c r="F5314" s="85"/>
    </row>
    <row r="5315" spans="1:6" hidden="1" x14ac:dyDescent="0.25">
      <c r="A5315" s="827" t="s">
        <v>890</v>
      </c>
      <c r="B5315" s="828"/>
      <c r="C5315" s="828"/>
      <c r="D5315" s="828"/>
      <c r="E5315" s="828"/>
      <c r="F5315" s="829"/>
    </row>
    <row r="5316" spans="1:6" hidden="1" x14ac:dyDescent="0.25">
      <c r="A5316" s="93">
        <v>1</v>
      </c>
      <c r="B5316" s="85"/>
      <c r="C5316" s="85"/>
      <c r="D5316" s="85"/>
      <c r="E5316" s="85"/>
      <c r="F5316" s="85"/>
    </row>
    <row r="5317" spans="1:6" hidden="1" x14ac:dyDescent="0.25">
      <c r="A5317" s="93">
        <v>2</v>
      </c>
      <c r="B5317" s="85"/>
      <c r="C5317" s="85"/>
      <c r="D5317" s="85"/>
      <c r="E5317" s="85"/>
      <c r="F5317" s="85"/>
    </row>
    <row r="5318" spans="1:6" hidden="1" x14ac:dyDescent="0.25">
      <c r="A5318" s="830" t="s">
        <v>72</v>
      </c>
      <c r="B5318" s="831"/>
      <c r="C5318" s="831"/>
      <c r="D5318" s="831"/>
      <c r="E5318" s="831"/>
      <c r="F5318" s="832"/>
    </row>
    <row r="5319" spans="1:6" hidden="1" x14ac:dyDescent="0.25">
      <c r="A5319" s="93">
        <v>1</v>
      </c>
      <c r="B5319" s="85"/>
      <c r="C5319" s="85"/>
      <c r="D5319" s="85"/>
      <c r="E5319" s="85"/>
      <c r="F5319" s="85"/>
    </row>
    <row r="5320" spans="1:6" hidden="1" x14ac:dyDescent="0.25">
      <c r="A5320" s="85"/>
      <c r="B5320" s="85"/>
      <c r="C5320" s="85"/>
      <c r="D5320" s="85"/>
      <c r="E5320" s="85"/>
      <c r="F5320" s="85"/>
    </row>
    <row r="5321" spans="1:6" hidden="1" x14ac:dyDescent="0.25">
      <c r="A5321" s="830" t="s">
        <v>21</v>
      </c>
      <c r="B5321" s="831"/>
      <c r="C5321" s="831"/>
      <c r="D5321" s="831"/>
      <c r="E5321" s="831"/>
      <c r="F5321" s="832"/>
    </row>
    <row r="5322" spans="1:6" hidden="1" x14ac:dyDescent="0.25">
      <c r="A5322" s="93">
        <v>1</v>
      </c>
      <c r="B5322" s="85" t="s">
        <v>1415</v>
      </c>
      <c r="C5322" s="85" t="s">
        <v>21</v>
      </c>
      <c r="D5322" s="85" t="s">
        <v>9</v>
      </c>
      <c r="E5322" s="85"/>
      <c r="F5322" s="85"/>
    </row>
    <row r="5323" spans="1:6" hidden="1" x14ac:dyDescent="0.25">
      <c r="A5323" s="93">
        <v>2</v>
      </c>
      <c r="B5323" s="85" t="s">
        <v>8545</v>
      </c>
      <c r="C5323" s="85" t="s">
        <v>21</v>
      </c>
      <c r="D5323" s="85" t="s">
        <v>9</v>
      </c>
      <c r="E5323" s="85"/>
      <c r="F5323" s="85"/>
    </row>
    <row r="5324" spans="1:6" hidden="1" x14ac:dyDescent="0.25">
      <c r="A5324" s="93">
        <v>3</v>
      </c>
      <c r="B5324" s="85"/>
      <c r="C5324" s="85"/>
      <c r="D5324" s="85"/>
      <c r="E5324" s="85"/>
      <c r="F5324" s="85"/>
    </row>
    <row r="5325" spans="1:6" hidden="1" x14ac:dyDescent="0.25">
      <c r="A5325" s="93"/>
      <c r="B5325" s="85"/>
      <c r="C5325" s="85"/>
      <c r="D5325" s="85"/>
      <c r="E5325" s="85"/>
      <c r="F5325" s="85"/>
    </row>
    <row r="5326" spans="1:6" hidden="1" x14ac:dyDescent="0.25"/>
    <row r="5327" spans="1:6" hidden="1" x14ac:dyDescent="0.25"/>
    <row r="5328" spans="1:6" hidden="1" x14ac:dyDescent="0.25">
      <c r="A5328" s="189"/>
      <c r="B5328" s="190" t="s">
        <v>591</v>
      </c>
      <c r="C5328" s="191">
        <v>44363</v>
      </c>
      <c r="D5328" s="190"/>
      <c r="E5328" s="190"/>
      <c r="F5328" s="192"/>
    </row>
    <row r="5329" spans="1:6" hidden="1" x14ac:dyDescent="0.25">
      <c r="A5329" s="189" t="s">
        <v>580</v>
      </c>
      <c r="B5329" s="190" t="s">
        <v>576</v>
      </c>
      <c r="C5329" s="191"/>
      <c r="D5329" s="190" t="s">
        <v>577</v>
      </c>
      <c r="E5329" s="190" t="s">
        <v>1422</v>
      </c>
      <c r="F5329" s="192" t="s">
        <v>579</v>
      </c>
    </row>
    <row r="5330" spans="1:6" hidden="1" x14ac:dyDescent="0.25">
      <c r="A5330" s="833" t="s">
        <v>22</v>
      </c>
      <c r="B5330" s="833"/>
      <c r="C5330" s="833"/>
      <c r="D5330" s="833"/>
      <c r="E5330" s="833"/>
      <c r="F5330" s="833"/>
    </row>
    <row r="5331" spans="1:6" hidden="1" x14ac:dyDescent="0.25">
      <c r="A5331" s="93">
        <v>1</v>
      </c>
      <c r="B5331" s="126" t="s">
        <v>8492</v>
      </c>
      <c r="C5331" s="127" t="s">
        <v>22</v>
      </c>
      <c r="D5331" s="126" t="s">
        <v>20</v>
      </c>
      <c r="E5331" s="321"/>
      <c r="F5331" s="126"/>
    </row>
    <row r="5332" spans="1:6" hidden="1" x14ac:dyDescent="0.25">
      <c r="A5332" s="93">
        <v>2</v>
      </c>
      <c r="B5332" s="126" t="s">
        <v>8537</v>
      </c>
      <c r="C5332" s="127" t="s">
        <v>22</v>
      </c>
      <c r="D5332" s="126" t="s">
        <v>41</v>
      </c>
      <c r="E5332" s="126"/>
      <c r="F5332" s="126"/>
    </row>
    <row r="5333" spans="1:6" hidden="1" x14ac:dyDescent="0.25">
      <c r="A5333" s="93">
        <v>3</v>
      </c>
      <c r="B5333" s="126"/>
      <c r="C5333" s="127"/>
      <c r="D5333" s="126"/>
      <c r="E5333" s="126"/>
      <c r="F5333" s="126"/>
    </row>
    <row r="5334" spans="1:6" hidden="1" x14ac:dyDescent="0.25">
      <c r="A5334" s="833" t="s">
        <v>13</v>
      </c>
      <c r="B5334" s="833"/>
      <c r="C5334" s="833"/>
      <c r="D5334" s="833"/>
      <c r="E5334" s="833"/>
      <c r="F5334" s="833"/>
    </row>
    <row r="5335" spans="1:6" hidden="1" x14ac:dyDescent="0.25">
      <c r="A5335" s="133">
        <v>1</v>
      </c>
      <c r="B5335" s="126"/>
      <c r="C5335" s="127"/>
      <c r="D5335" s="126"/>
      <c r="E5335" s="321"/>
      <c r="F5335" s="126"/>
    </row>
    <row r="5336" spans="1:6" hidden="1" x14ac:dyDescent="0.25">
      <c r="A5336" s="133">
        <v>2</v>
      </c>
      <c r="B5336" s="126"/>
      <c r="C5336" s="127"/>
      <c r="D5336" s="126"/>
      <c r="E5336" s="126"/>
      <c r="F5336" s="126"/>
    </row>
    <row r="5337" spans="1:6" hidden="1" x14ac:dyDescent="0.25">
      <c r="A5337" s="833" t="s">
        <v>28</v>
      </c>
      <c r="B5337" s="833"/>
      <c r="C5337" s="833"/>
      <c r="D5337" s="833"/>
      <c r="E5337" s="833"/>
      <c r="F5337" s="833"/>
    </row>
    <row r="5338" spans="1:6" hidden="1" x14ac:dyDescent="0.25">
      <c r="A5338" s="93">
        <v>1</v>
      </c>
      <c r="B5338" s="72"/>
      <c r="C5338" s="127"/>
      <c r="D5338" s="126"/>
      <c r="E5338" s="126"/>
      <c r="F5338" s="126"/>
    </row>
    <row r="5339" spans="1:6" hidden="1" x14ac:dyDescent="0.25">
      <c r="A5339" s="93">
        <v>2</v>
      </c>
      <c r="B5339" s="72"/>
      <c r="C5339" s="127"/>
      <c r="D5339" s="126"/>
      <c r="E5339" s="22"/>
      <c r="F5339" s="512"/>
    </row>
    <row r="5340" spans="1:6" hidden="1" x14ac:dyDescent="0.25">
      <c r="A5340" s="830" t="s">
        <v>17</v>
      </c>
      <c r="B5340" s="831"/>
      <c r="C5340" s="831"/>
      <c r="D5340" s="831"/>
      <c r="E5340" s="831"/>
      <c r="F5340" s="832"/>
    </row>
    <row r="5341" spans="1:6" hidden="1" x14ac:dyDescent="0.25">
      <c r="A5341" s="93">
        <v>1</v>
      </c>
      <c r="B5341" s="85"/>
      <c r="C5341" s="85"/>
      <c r="D5341" s="85"/>
      <c r="E5341" s="85"/>
      <c r="F5341" s="85"/>
    </row>
    <row r="5342" spans="1:6" hidden="1" x14ac:dyDescent="0.25">
      <c r="A5342" s="85"/>
      <c r="B5342" s="85"/>
      <c r="C5342" s="85"/>
      <c r="D5342" s="85"/>
      <c r="E5342" s="85"/>
      <c r="F5342" s="85"/>
    </row>
    <row r="5343" spans="1:6" hidden="1" x14ac:dyDescent="0.25">
      <c r="A5343" s="827" t="s">
        <v>890</v>
      </c>
      <c r="B5343" s="828"/>
      <c r="C5343" s="828"/>
      <c r="D5343" s="828"/>
      <c r="E5343" s="828"/>
      <c r="F5343" s="829"/>
    </row>
    <row r="5344" spans="1:6" hidden="1" x14ac:dyDescent="0.25">
      <c r="A5344" s="93">
        <v>1</v>
      </c>
      <c r="B5344" s="85" t="s">
        <v>8588</v>
      </c>
      <c r="C5344" s="85" t="s">
        <v>890</v>
      </c>
      <c r="D5344" s="85" t="s">
        <v>20</v>
      </c>
      <c r="E5344" s="85"/>
      <c r="F5344" s="85"/>
    </row>
    <row r="5345" spans="1:6" hidden="1" x14ac:dyDescent="0.25">
      <c r="A5345" s="93">
        <v>2</v>
      </c>
      <c r="B5345" s="85"/>
      <c r="C5345" s="85"/>
      <c r="D5345" s="85"/>
      <c r="E5345" s="85"/>
      <c r="F5345" s="85"/>
    </row>
    <row r="5346" spans="1:6" hidden="1" x14ac:dyDescent="0.25">
      <c r="A5346" s="830" t="s">
        <v>72</v>
      </c>
      <c r="B5346" s="831"/>
      <c r="C5346" s="831"/>
      <c r="D5346" s="831"/>
      <c r="E5346" s="831"/>
      <c r="F5346" s="832"/>
    </row>
    <row r="5347" spans="1:6" hidden="1" x14ac:dyDescent="0.25">
      <c r="A5347" s="93">
        <v>1</v>
      </c>
      <c r="B5347" s="85"/>
      <c r="C5347" s="85"/>
      <c r="D5347" s="85"/>
      <c r="E5347" s="85"/>
      <c r="F5347" s="85"/>
    </row>
    <row r="5348" spans="1:6" hidden="1" x14ac:dyDescent="0.25">
      <c r="A5348" s="85"/>
      <c r="B5348" s="85"/>
      <c r="C5348" s="85"/>
      <c r="D5348" s="85"/>
      <c r="E5348" s="85"/>
      <c r="F5348" s="85"/>
    </row>
    <row r="5349" spans="1:6" hidden="1" x14ac:dyDescent="0.25">
      <c r="A5349" s="830" t="s">
        <v>21</v>
      </c>
      <c r="B5349" s="831"/>
      <c r="C5349" s="831"/>
      <c r="D5349" s="831"/>
      <c r="E5349" s="831"/>
      <c r="F5349" s="832"/>
    </row>
    <row r="5350" spans="1:6" hidden="1" x14ac:dyDescent="0.25">
      <c r="A5350" s="93">
        <v>1</v>
      </c>
      <c r="B5350" s="85" t="s">
        <v>5298</v>
      </c>
      <c r="C5350" s="85" t="s">
        <v>21</v>
      </c>
      <c r="D5350" s="85" t="s">
        <v>155</v>
      </c>
      <c r="E5350" s="85"/>
      <c r="F5350" s="85"/>
    </row>
    <row r="5351" spans="1:6" hidden="1" x14ac:dyDescent="0.25">
      <c r="A5351" s="93">
        <v>2</v>
      </c>
      <c r="B5351" s="85" t="s">
        <v>1229</v>
      </c>
      <c r="C5351" s="85" t="s">
        <v>21</v>
      </c>
      <c r="D5351" s="85" t="s">
        <v>9</v>
      </c>
      <c r="E5351" s="85"/>
      <c r="F5351" s="85"/>
    </row>
    <row r="5352" spans="1:6" hidden="1" x14ac:dyDescent="0.25">
      <c r="A5352" s="93">
        <v>3</v>
      </c>
      <c r="B5352" s="85"/>
      <c r="C5352" s="85"/>
      <c r="D5352" s="85"/>
      <c r="E5352" s="85"/>
      <c r="F5352" s="85"/>
    </row>
    <row r="5353" spans="1:6" hidden="1" x14ac:dyDescent="0.25">
      <c r="A5353" s="93">
        <v>4</v>
      </c>
      <c r="B5353" s="85"/>
      <c r="C5353" s="85"/>
      <c r="D5353" s="85"/>
      <c r="E5353" s="85"/>
      <c r="F5353" s="85"/>
    </row>
    <row r="5354" spans="1:6" hidden="1" x14ac:dyDescent="0.25">
      <c r="A5354" s="93">
        <v>5</v>
      </c>
      <c r="B5354" s="94"/>
      <c r="C5354" s="94"/>
      <c r="D5354" s="94"/>
      <c r="E5354" s="85"/>
      <c r="F5354" s="85"/>
    </row>
    <row r="5355" spans="1:6" hidden="1" x14ac:dyDescent="0.25">
      <c r="B5355" s="218"/>
      <c r="C5355" s="218"/>
      <c r="D5355" s="218"/>
    </row>
    <row r="5356" spans="1:6" hidden="1" x14ac:dyDescent="0.25"/>
    <row r="5357" spans="1:6" hidden="1" x14ac:dyDescent="0.25">
      <c r="A5357" s="299"/>
      <c r="B5357" s="61" t="s">
        <v>63</v>
      </c>
      <c r="C5357" s="62">
        <v>44366</v>
      </c>
      <c r="D5357" s="61"/>
      <c r="E5357" s="61"/>
      <c r="F5357" s="300"/>
    </row>
    <row r="5358" spans="1:6" hidden="1" x14ac:dyDescent="0.25">
      <c r="A5358" s="299" t="s">
        <v>580</v>
      </c>
      <c r="B5358" s="61" t="s">
        <v>576</v>
      </c>
      <c r="C5358" s="62"/>
      <c r="D5358" s="61" t="s">
        <v>577</v>
      </c>
      <c r="E5358" s="61" t="s">
        <v>578</v>
      </c>
      <c r="F5358" s="300" t="s">
        <v>579</v>
      </c>
    </row>
    <row r="5359" spans="1:6" hidden="1" x14ac:dyDescent="0.25">
      <c r="A5359" s="833" t="s">
        <v>22</v>
      </c>
      <c r="B5359" s="833"/>
      <c r="C5359" s="833"/>
      <c r="D5359" s="833"/>
      <c r="E5359" s="833"/>
      <c r="F5359" s="833"/>
    </row>
    <row r="5360" spans="1:6" hidden="1" x14ac:dyDescent="0.25">
      <c r="A5360" s="93">
        <v>1</v>
      </c>
      <c r="B5360" s="126" t="s">
        <v>539</v>
      </c>
      <c r="C5360" s="127" t="s">
        <v>22</v>
      </c>
      <c r="D5360" s="126" t="s">
        <v>5</v>
      </c>
      <c r="E5360" s="321"/>
      <c r="F5360" s="126"/>
    </row>
    <row r="5361" spans="1:6" hidden="1" x14ac:dyDescent="0.25">
      <c r="A5361" s="93">
        <v>2</v>
      </c>
      <c r="B5361" s="126" t="s">
        <v>8601</v>
      </c>
      <c r="C5361" s="127" t="s">
        <v>22</v>
      </c>
      <c r="D5361" s="126" t="s">
        <v>41</v>
      </c>
      <c r="E5361" s="126"/>
      <c r="F5361" s="126"/>
    </row>
    <row r="5362" spans="1:6" hidden="1" x14ac:dyDescent="0.25">
      <c r="A5362" s="93">
        <v>3</v>
      </c>
      <c r="B5362" s="126" t="s">
        <v>8495</v>
      </c>
      <c r="C5362" s="127" t="s">
        <v>22</v>
      </c>
      <c r="D5362" s="126" t="s">
        <v>20</v>
      </c>
      <c r="E5362" s="126"/>
      <c r="F5362" s="126"/>
    </row>
    <row r="5363" spans="1:6" hidden="1" x14ac:dyDescent="0.25">
      <c r="A5363" s="833" t="s">
        <v>13</v>
      </c>
      <c r="B5363" s="833"/>
      <c r="C5363" s="833"/>
      <c r="D5363" s="833"/>
      <c r="E5363" s="833"/>
      <c r="F5363" s="833"/>
    </row>
    <row r="5364" spans="1:6" hidden="1" x14ac:dyDescent="0.25">
      <c r="A5364" s="133">
        <v>1</v>
      </c>
      <c r="B5364" s="126" t="s">
        <v>716</v>
      </c>
      <c r="C5364" s="127" t="s">
        <v>13</v>
      </c>
      <c r="D5364" s="126" t="s">
        <v>12</v>
      </c>
      <c r="E5364" s="321"/>
      <c r="F5364" s="126"/>
    </row>
    <row r="5365" spans="1:6" hidden="1" x14ac:dyDescent="0.25">
      <c r="A5365" s="133">
        <v>2</v>
      </c>
      <c r="B5365" s="126"/>
      <c r="C5365" s="127"/>
      <c r="D5365" s="126"/>
      <c r="E5365" s="126"/>
      <c r="F5365" s="126"/>
    </row>
    <row r="5366" spans="1:6" hidden="1" x14ac:dyDescent="0.25">
      <c r="A5366" s="833" t="s">
        <v>28</v>
      </c>
      <c r="B5366" s="833"/>
      <c r="C5366" s="833"/>
      <c r="D5366" s="833"/>
      <c r="E5366" s="833"/>
      <c r="F5366" s="833"/>
    </row>
    <row r="5367" spans="1:6" hidden="1" x14ac:dyDescent="0.25">
      <c r="A5367" s="93">
        <v>1</v>
      </c>
      <c r="B5367" s="72" t="s">
        <v>6414</v>
      </c>
      <c r="C5367" s="127" t="s">
        <v>28</v>
      </c>
      <c r="D5367" s="126" t="s">
        <v>20</v>
      </c>
      <c r="E5367" s="126"/>
      <c r="F5367" s="126"/>
    </row>
    <row r="5368" spans="1:6" hidden="1" x14ac:dyDescent="0.25">
      <c r="A5368" s="93">
        <v>2</v>
      </c>
      <c r="B5368" s="72"/>
      <c r="C5368" s="127"/>
      <c r="D5368" s="126"/>
      <c r="E5368" s="22"/>
      <c r="F5368" s="512"/>
    </row>
    <row r="5369" spans="1:6" hidden="1" x14ac:dyDescent="0.25">
      <c r="A5369" s="830" t="s">
        <v>17</v>
      </c>
      <c r="B5369" s="831"/>
      <c r="C5369" s="831"/>
      <c r="D5369" s="831"/>
      <c r="E5369" s="831"/>
      <c r="F5369" s="832"/>
    </row>
    <row r="5370" spans="1:6" hidden="1" x14ac:dyDescent="0.25">
      <c r="A5370" s="93">
        <v>1</v>
      </c>
      <c r="B5370" s="85"/>
      <c r="C5370" s="85"/>
      <c r="D5370" s="85"/>
      <c r="E5370" s="85"/>
      <c r="F5370" s="85"/>
    </row>
    <row r="5371" spans="1:6" hidden="1" x14ac:dyDescent="0.25">
      <c r="A5371" s="85"/>
      <c r="B5371" s="85"/>
      <c r="C5371" s="85"/>
      <c r="D5371" s="85"/>
      <c r="E5371" s="85"/>
      <c r="F5371" s="85"/>
    </row>
    <row r="5372" spans="1:6" hidden="1" x14ac:dyDescent="0.25">
      <c r="A5372" s="827" t="s">
        <v>890</v>
      </c>
      <c r="B5372" s="828"/>
      <c r="C5372" s="828"/>
      <c r="D5372" s="828"/>
      <c r="E5372" s="828"/>
      <c r="F5372" s="829"/>
    </row>
    <row r="5373" spans="1:6" hidden="1" x14ac:dyDescent="0.25">
      <c r="A5373" s="93">
        <v>1</v>
      </c>
      <c r="B5373" s="85" t="s">
        <v>3462</v>
      </c>
      <c r="C5373" s="85" t="s">
        <v>890</v>
      </c>
      <c r="D5373" s="85" t="s">
        <v>9</v>
      </c>
      <c r="E5373" s="85"/>
      <c r="F5373" s="85"/>
    </row>
    <row r="5374" spans="1:6" hidden="1" x14ac:dyDescent="0.25">
      <c r="A5374" s="93">
        <v>2</v>
      </c>
      <c r="B5374" s="85" t="s">
        <v>279</v>
      </c>
      <c r="C5374" s="85" t="s">
        <v>890</v>
      </c>
      <c r="D5374" s="85" t="s">
        <v>9</v>
      </c>
      <c r="E5374" s="85"/>
      <c r="F5374" s="85"/>
    </row>
    <row r="5375" spans="1:6" hidden="1" x14ac:dyDescent="0.25">
      <c r="A5375" s="93">
        <v>3</v>
      </c>
      <c r="B5375" s="85" t="s">
        <v>809</v>
      </c>
      <c r="C5375" s="85" t="s">
        <v>890</v>
      </c>
      <c r="D5375" s="85" t="s">
        <v>385</v>
      </c>
      <c r="E5375" s="85"/>
      <c r="F5375" s="85"/>
    </row>
    <row r="5376" spans="1:6" hidden="1" x14ac:dyDescent="0.25">
      <c r="A5376" s="93">
        <v>4</v>
      </c>
      <c r="B5376" s="85" t="s">
        <v>5207</v>
      </c>
      <c r="C5376" s="85" t="s">
        <v>890</v>
      </c>
      <c r="D5376" s="85" t="s">
        <v>20</v>
      </c>
      <c r="E5376" s="85"/>
      <c r="F5376" s="85"/>
    </row>
    <row r="5377" spans="1:6" hidden="1" x14ac:dyDescent="0.25">
      <c r="A5377" s="830" t="s">
        <v>72</v>
      </c>
      <c r="B5377" s="831"/>
      <c r="C5377" s="831"/>
      <c r="D5377" s="831"/>
      <c r="E5377" s="831"/>
      <c r="F5377" s="832"/>
    </row>
    <row r="5378" spans="1:6" hidden="1" x14ac:dyDescent="0.25">
      <c r="A5378" s="93">
        <v>1</v>
      </c>
      <c r="B5378" s="85"/>
      <c r="C5378" s="85"/>
      <c r="D5378" s="85"/>
      <c r="E5378" s="85"/>
      <c r="F5378" s="85"/>
    </row>
    <row r="5379" spans="1:6" hidden="1" x14ac:dyDescent="0.25">
      <c r="A5379" s="85"/>
      <c r="B5379" s="85"/>
      <c r="C5379" s="85"/>
      <c r="D5379" s="85"/>
      <c r="E5379" s="85"/>
      <c r="F5379" s="85"/>
    </row>
    <row r="5380" spans="1:6" hidden="1" x14ac:dyDescent="0.25">
      <c r="A5380" s="830" t="s">
        <v>21</v>
      </c>
      <c r="B5380" s="831"/>
      <c r="C5380" s="831"/>
      <c r="D5380" s="831"/>
      <c r="E5380" s="831"/>
      <c r="F5380" s="832"/>
    </row>
    <row r="5381" spans="1:6" hidden="1" x14ac:dyDescent="0.25">
      <c r="A5381" s="93">
        <v>1</v>
      </c>
      <c r="B5381" s="85" t="s">
        <v>8583</v>
      </c>
      <c r="C5381" s="85" t="s">
        <v>21</v>
      </c>
      <c r="D5381" s="85" t="s">
        <v>20</v>
      </c>
      <c r="E5381" s="85"/>
      <c r="F5381" s="85"/>
    </row>
    <row r="5382" spans="1:6" hidden="1" x14ac:dyDescent="0.25">
      <c r="A5382" s="93">
        <v>2</v>
      </c>
      <c r="B5382" s="85" t="s">
        <v>8589</v>
      </c>
      <c r="C5382" s="85" t="s">
        <v>21</v>
      </c>
      <c r="D5382" s="85" t="s">
        <v>20</v>
      </c>
      <c r="E5382" s="85"/>
      <c r="F5382" s="85"/>
    </row>
    <row r="5383" spans="1:6" hidden="1" x14ac:dyDescent="0.25">
      <c r="A5383" s="93">
        <v>3</v>
      </c>
      <c r="B5383" s="85" t="s">
        <v>8594</v>
      </c>
      <c r="C5383" s="85" t="s">
        <v>21</v>
      </c>
      <c r="D5383" s="85" t="s">
        <v>20</v>
      </c>
      <c r="E5383" s="85"/>
      <c r="F5383" s="85"/>
    </row>
    <row r="5384" spans="1:6" hidden="1" x14ac:dyDescent="0.25">
      <c r="A5384" s="830" t="s">
        <v>5542</v>
      </c>
      <c r="B5384" s="831"/>
      <c r="C5384" s="831"/>
      <c r="D5384" s="831"/>
      <c r="E5384" s="831"/>
      <c r="F5384" s="832"/>
    </row>
    <row r="5385" spans="1:6" hidden="1" x14ac:dyDescent="0.25">
      <c r="A5385" s="133">
        <v>1</v>
      </c>
      <c r="B5385" s="85" t="s">
        <v>696</v>
      </c>
      <c r="C5385" s="85" t="s">
        <v>5542</v>
      </c>
      <c r="D5385" s="85" t="s">
        <v>9</v>
      </c>
      <c r="E5385" s="85"/>
      <c r="F5385" s="85"/>
    </row>
    <row r="5386" spans="1:6" hidden="1" x14ac:dyDescent="0.25">
      <c r="A5386" s="133">
        <v>2</v>
      </c>
      <c r="B5386" s="85" t="s">
        <v>8596</v>
      </c>
      <c r="C5386" s="85" t="s">
        <v>21</v>
      </c>
      <c r="D5386" s="85" t="s">
        <v>1504</v>
      </c>
      <c r="E5386" s="85"/>
      <c r="F5386" s="85"/>
    </row>
    <row r="5387" spans="1:6" hidden="1" x14ac:dyDescent="0.25">
      <c r="A5387" s="133">
        <v>3</v>
      </c>
      <c r="B5387" s="94" t="s">
        <v>8018</v>
      </c>
      <c r="C5387" s="94" t="s">
        <v>21</v>
      </c>
      <c r="D5387" s="94" t="s">
        <v>20</v>
      </c>
      <c r="E5387" s="85"/>
      <c r="F5387" s="85"/>
    </row>
    <row r="5388" spans="1:6" hidden="1" x14ac:dyDescent="0.25">
      <c r="A5388" s="133">
        <v>4</v>
      </c>
      <c r="B5388" s="94" t="s">
        <v>4451</v>
      </c>
      <c r="C5388" s="94" t="s">
        <v>21</v>
      </c>
      <c r="D5388" s="94" t="s">
        <v>20</v>
      </c>
      <c r="E5388" s="85"/>
      <c r="F5388" s="85"/>
    </row>
    <row r="5389" spans="1:6" hidden="1" x14ac:dyDescent="0.25">
      <c r="A5389" s="133">
        <v>5</v>
      </c>
      <c r="B5389" s="510" t="s">
        <v>8602</v>
      </c>
      <c r="C5389" s="510" t="s">
        <v>21</v>
      </c>
      <c r="D5389" s="510" t="s">
        <v>20</v>
      </c>
      <c r="E5389" s="117"/>
      <c r="F5389" s="85"/>
    </row>
    <row r="5390" spans="1:6" hidden="1" x14ac:dyDescent="0.25">
      <c r="A5390" s="830" t="s">
        <v>343</v>
      </c>
      <c r="B5390" s="831"/>
      <c r="C5390" s="831"/>
      <c r="D5390" s="831"/>
      <c r="E5390" s="831"/>
      <c r="F5390" s="832"/>
    </row>
    <row r="5391" spans="1:6" hidden="1" x14ac:dyDescent="0.25">
      <c r="A5391" s="133">
        <v>1</v>
      </c>
      <c r="B5391" s="94" t="s">
        <v>7801</v>
      </c>
      <c r="C5391" s="94" t="s">
        <v>343</v>
      </c>
      <c r="D5391" s="94" t="s">
        <v>9</v>
      </c>
      <c r="E5391" s="85"/>
      <c r="F5391" s="85"/>
    </row>
    <row r="5392" spans="1:6" hidden="1" x14ac:dyDescent="0.25"/>
    <row r="5393" spans="1:6" hidden="1" x14ac:dyDescent="0.25">
      <c r="A5393" s="189"/>
      <c r="B5393" s="190" t="s">
        <v>591</v>
      </c>
      <c r="C5393" s="191">
        <v>44370</v>
      </c>
      <c r="D5393" s="190"/>
      <c r="E5393" s="190"/>
      <c r="F5393" s="192"/>
    </row>
    <row r="5394" spans="1:6" hidden="1" x14ac:dyDescent="0.25">
      <c r="A5394" s="189" t="s">
        <v>580</v>
      </c>
      <c r="B5394" s="190" t="s">
        <v>576</v>
      </c>
      <c r="C5394" s="191"/>
      <c r="D5394" s="190" t="s">
        <v>577</v>
      </c>
      <c r="E5394" s="190" t="s">
        <v>1422</v>
      </c>
      <c r="F5394" s="192" t="s">
        <v>579</v>
      </c>
    </row>
    <row r="5395" spans="1:6" hidden="1" x14ac:dyDescent="0.25">
      <c r="A5395" s="833" t="s">
        <v>22</v>
      </c>
      <c r="B5395" s="833"/>
      <c r="C5395" s="833"/>
      <c r="D5395" s="833"/>
      <c r="E5395" s="833"/>
      <c r="F5395" s="833"/>
    </row>
    <row r="5396" spans="1:6" hidden="1" x14ac:dyDescent="0.25">
      <c r="A5396" s="93">
        <v>1</v>
      </c>
      <c r="B5396" s="126" t="s">
        <v>2796</v>
      </c>
      <c r="C5396" s="127" t="s">
        <v>22</v>
      </c>
      <c r="D5396" s="126" t="s">
        <v>20</v>
      </c>
      <c r="E5396" s="321"/>
      <c r="F5396" s="126"/>
    </row>
    <row r="5397" spans="1:6" hidden="1" x14ac:dyDescent="0.25">
      <c r="A5397" s="93">
        <v>2</v>
      </c>
      <c r="B5397" s="126"/>
      <c r="C5397" s="127"/>
      <c r="D5397" s="126"/>
      <c r="E5397" s="126"/>
      <c r="F5397" s="126"/>
    </row>
    <row r="5398" spans="1:6" hidden="1" x14ac:dyDescent="0.25">
      <c r="A5398" s="93">
        <v>3</v>
      </c>
      <c r="B5398" s="126"/>
      <c r="C5398" s="127"/>
      <c r="D5398" s="126"/>
      <c r="E5398" s="126"/>
      <c r="F5398" s="126"/>
    </row>
    <row r="5399" spans="1:6" hidden="1" x14ac:dyDescent="0.25">
      <c r="A5399" s="833" t="s">
        <v>13</v>
      </c>
      <c r="B5399" s="833"/>
      <c r="C5399" s="833"/>
      <c r="D5399" s="833"/>
      <c r="E5399" s="833"/>
      <c r="F5399" s="833"/>
    </row>
    <row r="5400" spans="1:6" hidden="1" x14ac:dyDescent="0.25">
      <c r="A5400" s="133">
        <v>1</v>
      </c>
      <c r="B5400" s="126"/>
      <c r="C5400" s="127"/>
      <c r="D5400" s="126"/>
      <c r="E5400" s="321"/>
      <c r="F5400" s="126"/>
    </row>
    <row r="5401" spans="1:6" hidden="1" x14ac:dyDescent="0.25">
      <c r="A5401" s="133">
        <v>2</v>
      </c>
      <c r="B5401" s="126"/>
      <c r="C5401" s="127"/>
      <c r="D5401" s="126"/>
      <c r="E5401" s="126"/>
      <c r="F5401" s="126"/>
    </row>
    <row r="5402" spans="1:6" hidden="1" x14ac:dyDescent="0.25">
      <c r="A5402" s="833" t="s">
        <v>28</v>
      </c>
      <c r="B5402" s="833"/>
      <c r="C5402" s="833"/>
      <c r="D5402" s="833"/>
      <c r="E5402" s="833"/>
      <c r="F5402" s="833"/>
    </row>
    <row r="5403" spans="1:6" hidden="1" x14ac:dyDescent="0.25">
      <c r="A5403" s="93">
        <v>1</v>
      </c>
      <c r="B5403" s="72"/>
      <c r="C5403" s="127"/>
      <c r="D5403" s="126"/>
      <c r="E5403" s="126"/>
      <c r="F5403" s="126"/>
    </row>
    <row r="5404" spans="1:6" hidden="1" x14ac:dyDescent="0.25">
      <c r="A5404" s="93">
        <v>2</v>
      </c>
      <c r="B5404" s="72"/>
      <c r="C5404" s="127"/>
      <c r="D5404" s="126"/>
      <c r="E5404" s="22"/>
      <c r="F5404" s="512"/>
    </row>
    <row r="5405" spans="1:6" hidden="1" x14ac:dyDescent="0.25">
      <c r="A5405" s="830" t="s">
        <v>17</v>
      </c>
      <c r="B5405" s="831"/>
      <c r="C5405" s="831"/>
      <c r="D5405" s="831"/>
      <c r="E5405" s="831"/>
      <c r="F5405" s="832"/>
    </row>
    <row r="5406" spans="1:6" hidden="1" x14ac:dyDescent="0.25">
      <c r="A5406" s="93">
        <v>1</v>
      </c>
      <c r="B5406" s="85" t="s">
        <v>8413</v>
      </c>
      <c r="C5406" s="85" t="s">
        <v>17</v>
      </c>
      <c r="D5406" s="85" t="s">
        <v>155</v>
      </c>
      <c r="E5406" s="85"/>
      <c r="F5406" s="85"/>
    </row>
    <row r="5407" spans="1:6" hidden="1" x14ac:dyDescent="0.25">
      <c r="A5407" s="85"/>
      <c r="B5407" s="85"/>
      <c r="C5407" s="85"/>
      <c r="D5407" s="85"/>
      <c r="E5407" s="85"/>
      <c r="F5407" s="85"/>
    </row>
    <row r="5408" spans="1:6" hidden="1" x14ac:dyDescent="0.25">
      <c r="A5408" s="827" t="s">
        <v>890</v>
      </c>
      <c r="B5408" s="828"/>
      <c r="C5408" s="828"/>
      <c r="D5408" s="828"/>
      <c r="E5408" s="828"/>
      <c r="F5408" s="829"/>
    </row>
    <row r="5409" spans="1:6" hidden="1" x14ac:dyDescent="0.25">
      <c r="A5409" s="93">
        <v>1</v>
      </c>
      <c r="B5409" s="85" t="s">
        <v>8678</v>
      </c>
      <c r="C5409" s="85" t="s">
        <v>890</v>
      </c>
      <c r="D5409" s="85" t="s">
        <v>21</v>
      </c>
      <c r="E5409" s="85"/>
      <c r="F5409" s="85"/>
    </row>
    <row r="5410" spans="1:6" hidden="1" x14ac:dyDescent="0.25">
      <c r="A5410" s="93">
        <v>2</v>
      </c>
      <c r="B5410" s="85" t="s">
        <v>8678</v>
      </c>
      <c r="C5410" s="85" t="s">
        <v>890</v>
      </c>
      <c r="D5410" s="85" t="s">
        <v>21</v>
      </c>
      <c r="E5410" s="85"/>
      <c r="F5410" s="85"/>
    </row>
    <row r="5411" spans="1:6" hidden="1" x14ac:dyDescent="0.25">
      <c r="A5411" s="830" t="s">
        <v>72</v>
      </c>
      <c r="B5411" s="831"/>
      <c r="C5411" s="831"/>
      <c r="D5411" s="831"/>
      <c r="E5411" s="831"/>
      <c r="F5411" s="832"/>
    </row>
    <row r="5412" spans="1:6" hidden="1" x14ac:dyDescent="0.25">
      <c r="A5412" s="93">
        <v>1</v>
      </c>
      <c r="B5412" s="85"/>
      <c r="C5412" s="85"/>
      <c r="D5412" s="85"/>
      <c r="E5412" s="85"/>
      <c r="F5412" s="85"/>
    </row>
    <row r="5413" spans="1:6" hidden="1" x14ac:dyDescent="0.25">
      <c r="A5413" s="85"/>
      <c r="B5413" s="85"/>
      <c r="C5413" s="85"/>
      <c r="D5413" s="85"/>
      <c r="E5413" s="85"/>
      <c r="F5413" s="85"/>
    </row>
    <row r="5414" spans="1:6" hidden="1" x14ac:dyDescent="0.25">
      <c r="A5414" s="830" t="s">
        <v>21</v>
      </c>
      <c r="B5414" s="831"/>
      <c r="C5414" s="831"/>
      <c r="D5414" s="831"/>
      <c r="E5414" s="831"/>
      <c r="F5414" s="832"/>
    </row>
    <row r="5415" spans="1:6" hidden="1" x14ac:dyDescent="0.25">
      <c r="A5415" s="93">
        <v>1</v>
      </c>
      <c r="B5415" s="85" t="s">
        <v>8321</v>
      </c>
      <c r="C5415" s="85" t="s">
        <v>21</v>
      </c>
      <c r="D5415" s="85" t="s">
        <v>9</v>
      </c>
      <c r="E5415" s="85"/>
      <c r="F5415" s="85"/>
    </row>
    <row r="5416" spans="1:6" hidden="1" x14ac:dyDescent="0.25">
      <c r="A5416" s="93">
        <v>2</v>
      </c>
      <c r="B5416" s="85" t="s">
        <v>8321</v>
      </c>
      <c r="C5416" s="85" t="s">
        <v>21</v>
      </c>
      <c r="D5416" s="85" t="s">
        <v>9</v>
      </c>
      <c r="E5416" s="85"/>
      <c r="F5416" s="85"/>
    </row>
    <row r="5417" spans="1:6" hidden="1" x14ac:dyDescent="0.25">
      <c r="A5417" s="93">
        <v>3</v>
      </c>
      <c r="B5417" s="85" t="s">
        <v>226</v>
      </c>
      <c r="C5417" s="85" t="s">
        <v>21</v>
      </c>
      <c r="D5417" s="85" t="s">
        <v>9</v>
      </c>
      <c r="E5417" s="85"/>
      <c r="F5417" s="85"/>
    </row>
    <row r="5418" spans="1:6" hidden="1" x14ac:dyDescent="0.25">
      <c r="A5418" s="93">
        <v>4</v>
      </c>
      <c r="B5418" s="85" t="s">
        <v>226</v>
      </c>
      <c r="C5418" s="85" t="s">
        <v>21</v>
      </c>
      <c r="D5418" s="85" t="s">
        <v>9</v>
      </c>
      <c r="E5418" s="85"/>
      <c r="F5418" s="85"/>
    </row>
    <row r="5419" spans="1:6" hidden="1" x14ac:dyDescent="0.25">
      <c r="A5419" s="93">
        <v>5</v>
      </c>
      <c r="B5419" s="94" t="s">
        <v>7895</v>
      </c>
      <c r="C5419" s="94" t="s">
        <v>21</v>
      </c>
      <c r="D5419" s="94" t="s">
        <v>5</v>
      </c>
      <c r="E5419" s="85"/>
      <c r="F5419" s="85"/>
    </row>
    <row r="5420" spans="1:6" hidden="1" x14ac:dyDescent="0.25">
      <c r="A5420" s="93">
        <v>6</v>
      </c>
      <c r="B5420" s="94" t="s">
        <v>2058</v>
      </c>
      <c r="C5420" s="94" t="s">
        <v>21</v>
      </c>
      <c r="D5420" s="94" t="s">
        <v>9</v>
      </c>
      <c r="E5420" s="85"/>
      <c r="F5420" s="85"/>
    </row>
    <row r="5421" spans="1:6" hidden="1" x14ac:dyDescent="0.25">
      <c r="A5421" s="93">
        <v>7</v>
      </c>
      <c r="B5421" s="94" t="s">
        <v>2269</v>
      </c>
      <c r="C5421" s="94" t="s">
        <v>21</v>
      </c>
      <c r="D5421" s="94" t="s">
        <v>5</v>
      </c>
      <c r="E5421" s="85"/>
      <c r="F5421" s="85"/>
    </row>
    <row r="5422" spans="1:6" hidden="1" x14ac:dyDescent="0.25">
      <c r="A5422" s="93">
        <v>8</v>
      </c>
      <c r="B5422" s="94" t="s">
        <v>2269</v>
      </c>
      <c r="C5422" s="94" t="s">
        <v>21</v>
      </c>
      <c r="D5422" s="94" t="s">
        <v>5</v>
      </c>
      <c r="E5422" s="85"/>
      <c r="F5422" s="85"/>
    </row>
    <row r="5423" spans="1:6" hidden="1" x14ac:dyDescent="0.25">
      <c r="A5423" s="93">
        <v>9</v>
      </c>
      <c r="B5423" s="94" t="s">
        <v>2269</v>
      </c>
      <c r="C5423" s="94" t="s">
        <v>21</v>
      </c>
      <c r="D5423" s="94" t="s">
        <v>5</v>
      </c>
      <c r="E5423" s="85"/>
      <c r="F5423" s="85"/>
    </row>
    <row r="5424" spans="1:6" hidden="1" x14ac:dyDescent="0.25">
      <c r="A5424" s="93">
        <v>10</v>
      </c>
      <c r="B5424" s="94" t="s">
        <v>4264</v>
      </c>
      <c r="C5424" s="94" t="s">
        <v>21</v>
      </c>
      <c r="D5424" s="94" t="s">
        <v>9</v>
      </c>
      <c r="E5424" s="85"/>
      <c r="F5424" s="85"/>
    </row>
    <row r="5425" spans="1:6" hidden="1" x14ac:dyDescent="0.25">
      <c r="A5425" s="93">
        <v>11</v>
      </c>
      <c r="B5425" s="94"/>
      <c r="C5425" s="94"/>
      <c r="D5425" s="94"/>
      <c r="E5425" s="85"/>
      <c r="F5425" s="85"/>
    </row>
    <row r="5426" spans="1:6" hidden="1" x14ac:dyDescent="0.25">
      <c r="A5426" s="247"/>
      <c r="B5426" s="218"/>
      <c r="C5426" s="218"/>
      <c r="D5426" s="218"/>
      <c r="E5426" s="117"/>
      <c r="F5426" s="117"/>
    </row>
    <row r="5427" spans="1:6" hidden="1" x14ac:dyDescent="0.25">
      <c r="A5427" s="247"/>
      <c r="B5427" s="218"/>
      <c r="C5427" s="218"/>
      <c r="D5427" s="218"/>
      <c r="E5427" s="117"/>
      <c r="F5427" s="117"/>
    </row>
    <row r="5428" spans="1:6" hidden="1" x14ac:dyDescent="0.25"/>
    <row r="5429" spans="1:6" hidden="1" x14ac:dyDescent="0.25">
      <c r="A5429" s="299"/>
      <c r="B5429" s="61" t="s">
        <v>63</v>
      </c>
      <c r="C5429" s="62">
        <v>44373</v>
      </c>
      <c r="D5429" s="61"/>
      <c r="E5429" s="61"/>
      <c r="F5429" s="300"/>
    </row>
    <row r="5430" spans="1:6" hidden="1" x14ac:dyDescent="0.25">
      <c r="A5430" s="299" t="s">
        <v>580</v>
      </c>
      <c r="B5430" s="61" t="s">
        <v>576</v>
      </c>
      <c r="C5430" s="62"/>
      <c r="D5430" s="61" t="s">
        <v>577</v>
      </c>
      <c r="E5430" s="61" t="s">
        <v>578</v>
      </c>
      <c r="F5430" s="300" t="s">
        <v>579</v>
      </c>
    </row>
    <row r="5431" spans="1:6" hidden="1" x14ac:dyDescent="0.25">
      <c r="A5431" s="833" t="s">
        <v>22</v>
      </c>
      <c r="B5431" s="833"/>
      <c r="C5431" s="833"/>
      <c r="D5431" s="833"/>
      <c r="E5431" s="833"/>
      <c r="F5431" s="833"/>
    </row>
    <row r="5432" spans="1:6" hidden="1" x14ac:dyDescent="0.25">
      <c r="A5432" s="93">
        <v>1</v>
      </c>
      <c r="B5432" s="126" t="s">
        <v>4825</v>
      </c>
      <c r="C5432" s="127" t="s">
        <v>22</v>
      </c>
      <c r="D5432" s="126" t="s">
        <v>20</v>
      </c>
      <c r="E5432" s="321"/>
      <c r="F5432" s="126"/>
    </row>
    <row r="5433" spans="1:6" hidden="1" x14ac:dyDescent="0.25">
      <c r="A5433" s="93">
        <v>2</v>
      </c>
      <c r="B5433" s="126" t="s">
        <v>8703</v>
      </c>
      <c r="C5433" s="127" t="s">
        <v>22</v>
      </c>
      <c r="D5433" s="126" t="s">
        <v>20</v>
      </c>
      <c r="E5433" s="126"/>
      <c r="F5433" s="126"/>
    </row>
    <row r="5434" spans="1:6" hidden="1" x14ac:dyDescent="0.25">
      <c r="A5434" s="93">
        <v>3</v>
      </c>
      <c r="B5434" s="126"/>
      <c r="C5434" s="127"/>
      <c r="D5434" s="126"/>
      <c r="E5434" s="126"/>
      <c r="F5434" s="126"/>
    </row>
    <row r="5435" spans="1:6" hidden="1" x14ac:dyDescent="0.25">
      <c r="A5435" s="833" t="s">
        <v>13</v>
      </c>
      <c r="B5435" s="833"/>
      <c r="C5435" s="833"/>
      <c r="D5435" s="833"/>
      <c r="E5435" s="833"/>
      <c r="F5435" s="833"/>
    </row>
    <row r="5436" spans="1:6" hidden="1" x14ac:dyDescent="0.25">
      <c r="A5436" s="133">
        <v>1</v>
      </c>
      <c r="B5436" s="126" t="s">
        <v>8683</v>
      </c>
      <c r="C5436" s="127" t="s">
        <v>13</v>
      </c>
      <c r="D5436" s="126" t="s">
        <v>20</v>
      </c>
      <c r="E5436" s="321"/>
      <c r="F5436" s="126"/>
    </row>
    <row r="5437" spans="1:6" hidden="1" x14ac:dyDescent="0.25">
      <c r="A5437" s="133">
        <v>2</v>
      </c>
      <c r="B5437" s="126" t="s">
        <v>8683</v>
      </c>
      <c r="C5437" s="127" t="s">
        <v>13</v>
      </c>
      <c r="D5437" s="126" t="s">
        <v>20</v>
      </c>
      <c r="E5437" s="126"/>
      <c r="F5437" s="126"/>
    </row>
    <row r="5438" spans="1:6" hidden="1" x14ac:dyDescent="0.25">
      <c r="A5438" s="133">
        <v>3</v>
      </c>
      <c r="B5438" s="126" t="s">
        <v>1087</v>
      </c>
      <c r="C5438" s="127" t="s">
        <v>13</v>
      </c>
      <c r="D5438" s="126" t="s">
        <v>20</v>
      </c>
      <c r="E5438" s="126"/>
      <c r="F5438" s="126"/>
    </row>
    <row r="5439" spans="1:6" hidden="1" x14ac:dyDescent="0.25">
      <c r="A5439" s="133">
        <v>4</v>
      </c>
      <c r="B5439" s="126" t="s">
        <v>8688</v>
      </c>
      <c r="C5439" s="127" t="s">
        <v>13</v>
      </c>
      <c r="D5439" s="126" t="s">
        <v>20</v>
      </c>
      <c r="E5439" s="126"/>
      <c r="F5439" s="126"/>
    </row>
    <row r="5440" spans="1:6" hidden="1" x14ac:dyDescent="0.25">
      <c r="A5440" s="833" t="s">
        <v>28</v>
      </c>
      <c r="B5440" s="833"/>
      <c r="C5440" s="833"/>
      <c r="D5440" s="833"/>
      <c r="E5440" s="833"/>
      <c r="F5440" s="833"/>
    </row>
    <row r="5441" spans="1:6" hidden="1" x14ac:dyDescent="0.25">
      <c r="A5441" s="93">
        <v>1</v>
      </c>
      <c r="B5441" s="72"/>
      <c r="C5441" s="127"/>
      <c r="D5441" s="126"/>
      <c r="E5441" s="126"/>
      <c r="F5441" s="126"/>
    </row>
    <row r="5442" spans="1:6" hidden="1" x14ac:dyDescent="0.25">
      <c r="A5442" s="93">
        <v>2</v>
      </c>
      <c r="B5442" s="72"/>
      <c r="C5442" s="127"/>
      <c r="D5442" s="126"/>
      <c r="E5442" s="22"/>
      <c r="F5442" s="512"/>
    </row>
    <row r="5443" spans="1:6" hidden="1" x14ac:dyDescent="0.25">
      <c r="A5443" s="830" t="s">
        <v>17</v>
      </c>
      <c r="B5443" s="831"/>
      <c r="C5443" s="831"/>
      <c r="D5443" s="831"/>
      <c r="E5443" s="831"/>
      <c r="F5443" s="832"/>
    </row>
    <row r="5444" spans="1:6" hidden="1" x14ac:dyDescent="0.25">
      <c r="A5444" s="93">
        <v>1</v>
      </c>
      <c r="B5444" s="85"/>
      <c r="C5444" s="85"/>
      <c r="D5444" s="85"/>
      <c r="E5444" s="85"/>
      <c r="F5444" s="85"/>
    </row>
    <row r="5445" spans="1:6" hidden="1" x14ac:dyDescent="0.25">
      <c r="A5445" s="85"/>
      <c r="B5445" s="85"/>
      <c r="C5445" s="85"/>
      <c r="D5445" s="85"/>
      <c r="E5445" s="85"/>
      <c r="F5445" s="85"/>
    </row>
    <row r="5446" spans="1:6" hidden="1" x14ac:dyDescent="0.25">
      <c r="A5446" s="827" t="s">
        <v>890</v>
      </c>
      <c r="B5446" s="828"/>
      <c r="C5446" s="828"/>
      <c r="D5446" s="828"/>
      <c r="E5446" s="828"/>
      <c r="F5446" s="829"/>
    </row>
    <row r="5447" spans="1:6" hidden="1" x14ac:dyDescent="0.25">
      <c r="A5447" s="93">
        <v>1</v>
      </c>
      <c r="B5447" s="85" t="s">
        <v>1048</v>
      </c>
      <c r="C5447" s="85" t="s">
        <v>890</v>
      </c>
      <c r="D5447" s="85" t="s">
        <v>5</v>
      </c>
      <c r="E5447" s="85"/>
      <c r="F5447" s="85"/>
    </row>
    <row r="5448" spans="1:6" hidden="1" x14ac:dyDescent="0.25">
      <c r="A5448" s="93">
        <v>2</v>
      </c>
      <c r="B5448" s="85" t="s">
        <v>8586</v>
      </c>
      <c r="C5448" s="85" t="s">
        <v>890</v>
      </c>
      <c r="D5448" s="85" t="s">
        <v>155</v>
      </c>
      <c r="E5448" s="85"/>
      <c r="F5448" s="85"/>
    </row>
    <row r="5449" spans="1:6" hidden="1" x14ac:dyDescent="0.25">
      <c r="A5449" s="93"/>
      <c r="B5449" s="85"/>
      <c r="C5449" s="85"/>
      <c r="D5449" s="85"/>
      <c r="E5449" s="85"/>
      <c r="F5449" s="85"/>
    </row>
    <row r="5450" spans="1:6" hidden="1" x14ac:dyDescent="0.25">
      <c r="A5450" s="93"/>
      <c r="B5450" s="85"/>
      <c r="C5450" s="85"/>
      <c r="D5450" s="85"/>
      <c r="E5450" s="85"/>
      <c r="F5450" s="85"/>
    </row>
    <row r="5451" spans="1:6" hidden="1" x14ac:dyDescent="0.25">
      <c r="A5451" s="830" t="s">
        <v>72</v>
      </c>
      <c r="B5451" s="831"/>
      <c r="C5451" s="831"/>
      <c r="D5451" s="831"/>
      <c r="E5451" s="831"/>
      <c r="F5451" s="832"/>
    </row>
    <row r="5452" spans="1:6" hidden="1" x14ac:dyDescent="0.25">
      <c r="A5452" s="93">
        <v>1</v>
      </c>
      <c r="B5452" s="85"/>
      <c r="C5452" s="85"/>
      <c r="D5452" s="85"/>
      <c r="E5452" s="85"/>
      <c r="F5452" s="85"/>
    </row>
    <row r="5453" spans="1:6" hidden="1" x14ac:dyDescent="0.25">
      <c r="A5453" s="85"/>
      <c r="B5453" s="85"/>
      <c r="C5453" s="85"/>
      <c r="D5453" s="85"/>
      <c r="E5453" s="85"/>
      <c r="F5453" s="85"/>
    </row>
    <row r="5454" spans="1:6" hidden="1" x14ac:dyDescent="0.25">
      <c r="A5454" s="830" t="s">
        <v>21</v>
      </c>
      <c r="B5454" s="831"/>
      <c r="C5454" s="831"/>
      <c r="D5454" s="831"/>
      <c r="E5454" s="831"/>
      <c r="F5454" s="832"/>
    </row>
    <row r="5455" spans="1:6" hidden="1" x14ac:dyDescent="0.25">
      <c r="A5455" s="93">
        <v>1</v>
      </c>
      <c r="B5455" s="85" t="s">
        <v>8607</v>
      </c>
      <c r="C5455" s="85" t="s">
        <v>21</v>
      </c>
      <c r="D5455" s="85" t="s">
        <v>9</v>
      </c>
      <c r="E5455" s="85"/>
      <c r="F5455" s="85"/>
    </row>
    <row r="5456" spans="1:6" hidden="1" x14ac:dyDescent="0.25">
      <c r="A5456" s="93">
        <v>2</v>
      </c>
      <c r="B5456" s="85" t="s">
        <v>8677</v>
      </c>
      <c r="C5456" s="85" t="s">
        <v>21</v>
      </c>
      <c r="D5456" s="85" t="s">
        <v>20</v>
      </c>
      <c r="E5456" s="85"/>
      <c r="F5456" s="85"/>
    </row>
    <row r="5457" spans="1:6" hidden="1" x14ac:dyDescent="0.25">
      <c r="A5457" s="93">
        <v>3</v>
      </c>
      <c r="B5457" s="85" t="s">
        <v>8680</v>
      </c>
      <c r="C5457" s="85" t="s">
        <v>21</v>
      </c>
      <c r="D5457" s="85" t="s">
        <v>20</v>
      </c>
      <c r="E5457" s="85"/>
      <c r="F5457" s="85"/>
    </row>
    <row r="5458" spans="1:6" hidden="1" x14ac:dyDescent="0.25">
      <c r="A5458" s="93">
        <v>4</v>
      </c>
      <c r="B5458" s="85" t="s">
        <v>8684</v>
      </c>
      <c r="C5458" s="85" t="s">
        <v>21</v>
      </c>
      <c r="D5458" s="85" t="s">
        <v>20</v>
      </c>
      <c r="E5458" s="85"/>
      <c r="F5458" s="85"/>
    </row>
    <row r="5459" spans="1:6" hidden="1" x14ac:dyDescent="0.25">
      <c r="A5459" s="93">
        <v>5</v>
      </c>
      <c r="B5459" s="94" t="s">
        <v>5513</v>
      </c>
      <c r="C5459" s="94" t="s">
        <v>21</v>
      </c>
      <c r="D5459" s="94" t="s">
        <v>20</v>
      </c>
      <c r="E5459" s="85"/>
      <c r="F5459" s="85"/>
    </row>
    <row r="5460" spans="1:6" hidden="1" x14ac:dyDescent="0.25">
      <c r="A5460" s="93">
        <v>6</v>
      </c>
      <c r="B5460" s="94" t="s">
        <v>2524</v>
      </c>
      <c r="C5460" s="94" t="s">
        <v>21</v>
      </c>
      <c r="D5460" s="94" t="s">
        <v>20</v>
      </c>
      <c r="E5460" s="85"/>
      <c r="F5460" s="85"/>
    </row>
    <row r="5461" spans="1:6" hidden="1" x14ac:dyDescent="0.25">
      <c r="A5461" s="93">
        <v>7</v>
      </c>
      <c r="B5461" s="94" t="s">
        <v>6749</v>
      </c>
      <c r="C5461" s="94" t="s">
        <v>21</v>
      </c>
      <c r="D5461" s="94" t="s">
        <v>20</v>
      </c>
      <c r="E5461" s="85"/>
      <c r="F5461" s="85"/>
    </row>
    <row r="5462" spans="1:6" hidden="1" x14ac:dyDescent="0.25">
      <c r="A5462" s="93">
        <v>8</v>
      </c>
      <c r="B5462" s="94" t="s">
        <v>8701</v>
      </c>
      <c r="C5462" s="94" t="s">
        <v>21</v>
      </c>
      <c r="D5462" s="94" t="s">
        <v>9</v>
      </c>
      <c r="E5462" s="85"/>
      <c r="F5462" s="85"/>
    </row>
    <row r="5463" spans="1:6" hidden="1" x14ac:dyDescent="0.25">
      <c r="A5463" s="93">
        <v>9</v>
      </c>
      <c r="B5463" s="94" t="s">
        <v>8702</v>
      </c>
      <c r="C5463" s="94" t="s">
        <v>21</v>
      </c>
      <c r="D5463" s="94" t="s">
        <v>9</v>
      </c>
      <c r="E5463" s="85"/>
      <c r="F5463" s="85"/>
    </row>
    <row r="5464" spans="1:6" hidden="1" x14ac:dyDescent="0.25">
      <c r="A5464" s="93">
        <v>10</v>
      </c>
      <c r="B5464" s="94" t="s">
        <v>168</v>
      </c>
      <c r="C5464" s="94" t="s">
        <v>21</v>
      </c>
      <c r="D5464" s="94" t="s">
        <v>9</v>
      </c>
      <c r="E5464" s="85"/>
      <c r="F5464" s="85"/>
    </row>
    <row r="5465" spans="1:6" hidden="1" x14ac:dyDescent="0.25">
      <c r="B5465" s="218"/>
      <c r="C5465" s="218"/>
      <c r="D5465" s="218"/>
    </row>
    <row r="5466" spans="1:6" hidden="1" x14ac:dyDescent="0.25"/>
    <row r="5467" spans="1:6" hidden="1" x14ac:dyDescent="0.25">
      <c r="A5467" s="189"/>
      <c r="B5467" s="190" t="s">
        <v>591</v>
      </c>
      <c r="C5467" s="191">
        <v>44377</v>
      </c>
      <c r="D5467" s="190"/>
      <c r="E5467" s="190"/>
      <c r="F5467" s="192"/>
    </row>
    <row r="5468" spans="1:6" hidden="1" x14ac:dyDescent="0.25">
      <c r="A5468" s="189" t="s">
        <v>580</v>
      </c>
      <c r="B5468" s="190" t="s">
        <v>576</v>
      </c>
      <c r="C5468" s="191"/>
      <c r="D5468" s="190" t="s">
        <v>577</v>
      </c>
      <c r="E5468" s="190" t="s">
        <v>1422</v>
      </c>
      <c r="F5468" s="192" t="s">
        <v>579</v>
      </c>
    </row>
    <row r="5469" spans="1:6" hidden="1" x14ac:dyDescent="0.25">
      <c r="A5469" s="833" t="s">
        <v>22</v>
      </c>
      <c r="B5469" s="833"/>
      <c r="C5469" s="833"/>
      <c r="D5469" s="833"/>
      <c r="E5469" s="833"/>
      <c r="F5469" s="833"/>
    </row>
    <row r="5470" spans="1:6" hidden="1" x14ac:dyDescent="0.25">
      <c r="A5470" s="93">
        <v>1</v>
      </c>
      <c r="B5470" s="126" t="s">
        <v>8592</v>
      </c>
      <c r="C5470" s="127" t="s">
        <v>22</v>
      </c>
      <c r="D5470" s="126" t="s">
        <v>41</v>
      </c>
      <c r="E5470" s="321"/>
      <c r="F5470" s="126"/>
    </row>
    <row r="5471" spans="1:6" hidden="1" x14ac:dyDescent="0.25">
      <c r="A5471" s="93">
        <v>2</v>
      </c>
      <c r="B5471" s="126"/>
      <c r="C5471" s="127"/>
      <c r="D5471" s="126"/>
      <c r="E5471" s="126"/>
      <c r="F5471" s="126"/>
    </row>
    <row r="5472" spans="1:6" hidden="1" x14ac:dyDescent="0.25">
      <c r="A5472" s="93">
        <v>3</v>
      </c>
      <c r="B5472" s="126"/>
      <c r="C5472" s="127"/>
      <c r="D5472" s="126"/>
      <c r="E5472" s="126"/>
      <c r="F5472" s="126"/>
    </row>
    <row r="5473" spans="1:6" hidden="1" x14ac:dyDescent="0.25">
      <c r="A5473" s="833" t="s">
        <v>13</v>
      </c>
      <c r="B5473" s="833"/>
      <c r="C5473" s="833"/>
      <c r="D5473" s="833"/>
      <c r="E5473" s="833"/>
      <c r="F5473" s="833"/>
    </row>
    <row r="5474" spans="1:6" hidden="1" x14ac:dyDescent="0.25">
      <c r="A5474" s="133">
        <v>1</v>
      </c>
      <c r="B5474" s="126" t="s">
        <v>5089</v>
      </c>
      <c r="C5474" s="127" t="s">
        <v>22</v>
      </c>
      <c r="D5474" s="126" t="s">
        <v>20</v>
      </c>
      <c r="E5474" s="321"/>
      <c r="F5474" s="126"/>
    </row>
    <row r="5475" spans="1:6" hidden="1" x14ac:dyDescent="0.25">
      <c r="A5475" s="133">
        <v>2</v>
      </c>
      <c r="B5475" s="126"/>
      <c r="C5475" s="127"/>
      <c r="D5475" s="126"/>
      <c r="E5475" s="126"/>
      <c r="F5475" s="126"/>
    </row>
    <row r="5476" spans="1:6" hidden="1" x14ac:dyDescent="0.25">
      <c r="A5476" s="833" t="s">
        <v>28</v>
      </c>
      <c r="B5476" s="833"/>
      <c r="C5476" s="833"/>
      <c r="D5476" s="833"/>
      <c r="E5476" s="833"/>
      <c r="F5476" s="833"/>
    </row>
    <row r="5477" spans="1:6" hidden="1" x14ac:dyDescent="0.25">
      <c r="A5477" s="93">
        <v>1</v>
      </c>
      <c r="B5477" s="72" t="s">
        <v>8754</v>
      </c>
      <c r="C5477" s="127" t="s">
        <v>28</v>
      </c>
      <c r="D5477" s="126" t="s">
        <v>20</v>
      </c>
      <c r="E5477" s="126"/>
      <c r="F5477" s="126"/>
    </row>
    <row r="5478" spans="1:6" hidden="1" x14ac:dyDescent="0.25">
      <c r="A5478" s="93">
        <v>2</v>
      </c>
      <c r="B5478" s="72"/>
      <c r="C5478" s="127"/>
      <c r="D5478" s="126"/>
      <c r="E5478" s="22"/>
      <c r="F5478" s="512"/>
    </row>
    <row r="5479" spans="1:6" hidden="1" x14ac:dyDescent="0.25">
      <c r="A5479" s="830" t="s">
        <v>17</v>
      </c>
      <c r="B5479" s="831"/>
      <c r="C5479" s="831"/>
      <c r="D5479" s="831"/>
      <c r="E5479" s="831"/>
      <c r="F5479" s="832"/>
    </row>
    <row r="5480" spans="1:6" hidden="1" x14ac:dyDescent="0.25">
      <c r="A5480" s="93">
        <v>1</v>
      </c>
      <c r="B5480" s="85"/>
      <c r="C5480" s="85"/>
      <c r="D5480" s="85"/>
      <c r="E5480" s="85"/>
      <c r="F5480" s="85"/>
    </row>
    <row r="5481" spans="1:6" hidden="1" x14ac:dyDescent="0.25">
      <c r="A5481" s="85"/>
      <c r="B5481" s="85"/>
      <c r="C5481" s="85"/>
      <c r="D5481" s="85"/>
      <c r="E5481" s="85"/>
      <c r="F5481" s="85"/>
    </row>
    <row r="5482" spans="1:6" hidden="1" x14ac:dyDescent="0.25">
      <c r="A5482" s="827" t="s">
        <v>890</v>
      </c>
      <c r="B5482" s="828"/>
      <c r="C5482" s="828"/>
      <c r="D5482" s="828"/>
      <c r="E5482" s="828"/>
      <c r="F5482" s="829"/>
    </row>
    <row r="5483" spans="1:6" hidden="1" x14ac:dyDescent="0.25">
      <c r="A5483" s="93">
        <v>1</v>
      </c>
      <c r="B5483" s="85"/>
      <c r="C5483" s="85"/>
      <c r="D5483" s="85"/>
      <c r="E5483" s="85"/>
      <c r="F5483" s="85"/>
    </row>
    <row r="5484" spans="1:6" hidden="1" x14ac:dyDescent="0.25">
      <c r="A5484" s="93">
        <v>2</v>
      </c>
      <c r="B5484" s="85"/>
      <c r="C5484" s="85"/>
      <c r="D5484" s="85"/>
      <c r="E5484" s="85"/>
      <c r="F5484" s="85"/>
    </row>
    <row r="5485" spans="1:6" hidden="1" x14ac:dyDescent="0.25">
      <c r="A5485" s="830" t="s">
        <v>72</v>
      </c>
      <c r="B5485" s="831"/>
      <c r="C5485" s="831"/>
      <c r="D5485" s="831"/>
      <c r="E5485" s="831"/>
      <c r="F5485" s="832"/>
    </row>
    <row r="5486" spans="1:6" hidden="1" x14ac:dyDescent="0.25">
      <c r="A5486" s="93">
        <v>1</v>
      </c>
      <c r="B5486" s="85"/>
      <c r="C5486" s="85"/>
      <c r="D5486" s="85"/>
      <c r="E5486" s="85"/>
      <c r="F5486" s="85"/>
    </row>
    <row r="5487" spans="1:6" hidden="1" x14ac:dyDescent="0.25">
      <c r="A5487" s="85"/>
      <c r="B5487" s="85"/>
      <c r="C5487" s="85"/>
      <c r="D5487" s="85"/>
      <c r="E5487" s="85"/>
      <c r="F5487" s="85"/>
    </row>
    <row r="5488" spans="1:6" hidden="1" x14ac:dyDescent="0.25">
      <c r="A5488" s="830" t="s">
        <v>21</v>
      </c>
      <c r="B5488" s="831"/>
      <c r="C5488" s="831"/>
      <c r="D5488" s="831"/>
      <c r="E5488" s="831"/>
      <c r="F5488" s="832"/>
    </row>
    <row r="5489" spans="1:6" hidden="1" x14ac:dyDescent="0.25">
      <c r="A5489" s="93">
        <v>1</v>
      </c>
      <c r="B5489" s="85" t="s">
        <v>8704</v>
      </c>
      <c r="C5489" s="85" t="s">
        <v>21</v>
      </c>
      <c r="D5489" s="85" t="s">
        <v>9</v>
      </c>
      <c r="E5489" s="85"/>
      <c r="F5489" s="85"/>
    </row>
    <row r="5490" spans="1:6" hidden="1" x14ac:dyDescent="0.25">
      <c r="A5490" s="93">
        <v>2</v>
      </c>
      <c r="B5490" s="85" t="s">
        <v>1259</v>
      </c>
      <c r="C5490" s="85" t="s">
        <v>21</v>
      </c>
      <c r="D5490" s="85" t="s">
        <v>20</v>
      </c>
      <c r="E5490" s="85"/>
      <c r="F5490" s="85"/>
    </row>
    <row r="5491" spans="1:6" hidden="1" x14ac:dyDescent="0.25">
      <c r="A5491" s="93">
        <v>3</v>
      </c>
      <c r="B5491" s="85" t="s">
        <v>1259</v>
      </c>
      <c r="C5491" s="85" t="s">
        <v>21</v>
      </c>
      <c r="D5491" s="85" t="s">
        <v>20</v>
      </c>
      <c r="E5491" s="85"/>
      <c r="F5491" s="85"/>
    </row>
    <row r="5492" spans="1:6" hidden="1" x14ac:dyDescent="0.25">
      <c r="A5492" s="93">
        <v>4</v>
      </c>
      <c r="B5492" s="85" t="s">
        <v>674</v>
      </c>
      <c r="C5492" s="85" t="s">
        <v>21</v>
      </c>
      <c r="D5492" s="85" t="s">
        <v>385</v>
      </c>
      <c r="E5492" s="85"/>
      <c r="F5492" s="85"/>
    </row>
    <row r="5493" spans="1:6" hidden="1" x14ac:dyDescent="0.25">
      <c r="A5493" s="93"/>
      <c r="B5493" s="85"/>
      <c r="C5493" s="85"/>
      <c r="D5493" s="85"/>
      <c r="E5493" s="85"/>
      <c r="F5493" s="85"/>
    </row>
    <row r="5494" spans="1:6" hidden="1" x14ac:dyDescent="0.25">
      <c r="A5494" s="93"/>
      <c r="B5494" s="85"/>
      <c r="C5494" s="85"/>
      <c r="D5494" s="85"/>
      <c r="E5494" s="85"/>
      <c r="F5494" s="85"/>
    </row>
    <row r="5495" spans="1:6" hidden="1" x14ac:dyDescent="0.25">
      <c r="A5495" s="93"/>
      <c r="B5495" s="85"/>
      <c r="C5495" s="85"/>
      <c r="D5495" s="85"/>
      <c r="E5495" s="85"/>
      <c r="F5495" s="85"/>
    </row>
    <row r="5496" spans="1:6" hidden="1" x14ac:dyDescent="0.25">
      <c r="A5496" s="830" t="s">
        <v>1008</v>
      </c>
      <c r="B5496" s="831"/>
      <c r="C5496" s="831"/>
      <c r="D5496" s="831"/>
      <c r="E5496" s="831"/>
      <c r="F5496" s="832"/>
    </row>
    <row r="5497" spans="1:6" hidden="1" x14ac:dyDescent="0.25">
      <c r="A5497" s="93">
        <v>1</v>
      </c>
      <c r="B5497" s="94" t="s">
        <v>8757</v>
      </c>
      <c r="C5497" s="94" t="s">
        <v>1008</v>
      </c>
      <c r="D5497" s="94" t="s">
        <v>155</v>
      </c>
      <c r="E5497" s="85"/>
      <c r="F5497" s="85" t="s">
        <v>8758</v>
      </c>
    </row>
    <row r="5498" spans="1:6" hidden="1" x14ac:dyDescent="0.25">
      <c r="B5498" s="218"/>
      <c r="C5498" s="218"/>
      <c r="D5498" s="218"/>
    </row>
    <row r="5499" spans="1:6" hidden="1" x14ac:dyDescent="0.25"/>
    <row r="5500" spans="1:6" hidden="1" x14ac:dyDescent="0.25">
      <c r="A5500" s="299"/>
      <c r="B5500" s="61" t="s">
        <v>63</v>
      </c>
      <c r="C5500" s="62">
        <v>44380</v>
      </c>
      <c r="D5500" s="61"/>
      <c r="E5500" s="61"/>
      <c r="F5500" s="300"/>
    </row>
    <row r="5501" spans="1:6" hidden="1" x14ac:dyDescent="0.25">
      <c r="A5501" s="299" t="s">
        <v>580</v>
      </c>
      <c r="B5501" s="61" t="s">
        <v>576</v>
      </c>
      <c r="C5501" s="62"/>
      <c r="D5501" s="61" t="s">
        <v>577</v>
      </c>
      <c r="E5501" s="61" t="s">
        <v>578</v>
      </c>
      <c r="F5501" s="300" t="s">
        <v>579</v>
      </c>
    </row>
    <row r="5502" spans="1:6" hidden="1" x14ac:dyDescent="0.25">
      <c r="A5502" s="833" t="s">
        <v>22</v>
      </c>
      <c r="B5502" s="833"/>
      <c r="C5502" s="833"/>
      <c r="D5502" s="833"/>
      <c r="E5502" s="833"/>
      <c r="F5502" s="833"/>
    </row>
    <row r="5503" spans="1:6" hidden="1" x14ac:dyDescent="0.25">
      <c r="A5503" s="93">
        <v>1</v>
      </c>
      <c r="B5503" s="126" t="s">
        <v>8760</v>
      </c>
      <c r="C5503" s="127" t="s">
        <v>22</v>
      </c>
      <c r="D5503" s="126" t="s">
        <v>385</v>
      </c>
      <c r="E5503" s="321"/>
      <c r="F5503" s="126"/>
    </row>
    <row r="5504" spans="1:6" hidden="1" x14ac:dyDescent="0.25">
      <c r="A5504" s="93">
        <v>2</v>
      </c>
      <c r="B5504" s="126" t="s">
        <v>305</v>
      </c>
      <c r="C5504" s="127" t="s">
        <v>22</v>
      </c>
      <c r="D5504" s="126" t="s">
        <v>9</v>
      </c>
      <c r="E5504" s="126"/>
      <c r="F5504" s="126"/>
    </row>
    <row r="5505" spans="1:6" hidden="1" x14ac:dyDescent="0.25">
      <c r="A5505" s="93">
        <v>3</v>
      </c>
      <c r="B5505" s="126" t="s">
        <v>8802</v>
      </c>
      <c r="C5505" s="127" t="s">
        <v>22</v>
      </c>
      <c r="D5505" s="126" t="s">
        <v>41</v>
      </c>
      <c r="E5505" s="126"/>
      <c r="F5505" s="126"/>
    </row>
    <row r="5506" spans="1:6" hidden="1" x14ac:dyDescent="0.25">
      <c r="A5506" s="833" t="s">
        <v>13</v>
      </c>
      <c r="B5506" s="833"/>
      <c r="C5506" s="833"/>
      <c r="D5506" s="833"/>
      <c r="E5506" s="833"/>
      <c r="F5506" s="833"/>
    </row>
    <row r="5507" spans="1:6" hidden="1" x14ac:dyDescent="0.25">
      <c r="A5507" s="133">
        <v>1</v>
      </c>
      <c r="B5507" s="126"/>
      <c r="C5507" s="127"/>
      <c r="D5507" s="126"/>
      <c r="E5507" s="321"/>
      <c r="F5507" s="126"/>
    </row>
    <row r="5508" spans="1:6" hidden="1" x14ac:dyDescent="0.25">
      <c r="A5508" s="133">
        <v>2</v>
      </c>
      <c r="B5508" s="126"/>
      <c r="C5508" s="127"/>
      <c r="D5508" s="126"/>
      <c r="E5508" s="126"/>
      <c r="F5508" s="126"/>
    </row>
    <row r="5509" spans="1:6" hidden="1" x14ac:dyDescent="0.25">
      <c r="A5509" s="833" t="s">
        <v>28</v>
      </c>
      <c r="B5509" s="833"/>
      <c r="C5509" s="833"/>
      <c r="D5509" s="833"/>
      <c r="E5509" s="833"/>
      <c r="F5509" s="833"/>
    </row>
    <row r="5510" spans="1:6" hidden="1" x14ac:dyDescent="0.25">
      <c r="A5510" s="93">
        <v>1</v>
      </c>
      <c r="B5510" s="72" t="s">
        <v>686</v>
      </c>
      <c r="C5510" s="127" t="s">
        <v>28</v>
      </c>
      <c r="D5510" s="126" t="s">
        <v>155</v>
      </c>
      <c r="E5510" s="126"/>
      <c r="F5510" s="126"/>
    </row>
    <row r="5511" spans="1:6" hidden="1" x14ac:dyDescent="0.25">
      <c r="A5511" s="93">
        <v>2</v>
      </c>
      <c r="B5511" s="72"/>
      <c r="C5511" s="127"/>
      <c r="D5511" s="126"/>
      <c r="E5511" s="22"/>
      <c r="F5511" s="512"/>
    </row>
    <row r="5512" spans="1:6" hidden="1" x14ac:dyDescent="0.25">
      <c r="A5512" s="830" t="s">
        <v>17</v>
      </c>
      <c r="B5512" s="831"/>
      <c r="C5512" s="831"/>
      <c r="D5512" s="831"/>
      <c r="E5512" s="831"/>
      <c r="F5512" s="832"/>
    </row>
    <row r="5513" spans="1:6" hidden="1" x14ac:dyDescent="0.25">
      <c r="A5513" s="93">
        <v>1</v>
      </c>
      <c r="B5513" s="85" t="s">
        <v>3560</v>
      </c>
      <c r="C5513" s="85" t="s">
        <v>17</v>
      </c>
      <c r="D5513" s="85" t="s">
        <v>882</v>
      </c>
      <c r="E5513" s="85"/>
      <c r="F5513" s="85"/>
    </row>
    <row r="5514" spans="1:6" hidden="1" x14ac:dyDescent="0.25">
      <c r="A5514" s="93">
        <v>2</v>
      </c>
      <c r="B5514" s="85" t="s">
        <v>8605</v>
      </c>
      <c r="C5514" s="85" t="s">
        <v>17</v>
      </c>
      <c r="D5514" s="85" t="s">
        <v>882</v>
      </c>
      <c r="E5514" s="85"/>
      <c r="F5514" s="85"/>
    </row>
    <row r="5515" spans="1:6" hidden="1" x14ac:dyDescent="0.25">
      <c r="A5515" s="827" t="s">
        <v>890</v>
      </c>
      <c r="B5515" s="828"/>
      <c r="C5515" s="828"/>
      <c r="D5515" s="828"/>
      <c r="E5515" s="828"/>
      <c r="F5515" s="829"/>
    </row>
    <row r="5516" spans="1:6" hidden="1" x14ac:dyDescent="0.25">
      <c r="A5516" s="93">
        <v>1</v>
      </c>
      <c r="B5516" s="85" t="s">
        <v>1048</v>
      </c>
      <c r="C5516" s="85" t="s">
        <v>890</v>
      </c>
      <c r="D5516" s="85" t="s">
        <v>5</v>
      </c>
      <c r="E5516" s="85"/>
      <c r="F5516" s="85"/>
    </row>
    <row r="5517" spans="1:6" hidden="1" x14ac:dyDescent="0.25">
      <c r="A5517" s="93">
        <v>2</v>
      </c>
      <c r="B5517" s="85"/>
      <c r="C5517" s="85"/>
      <c r="D5517" s="85"/>
      <c r="E5517" s="85"/>
      <c r="F5517" s="85"/>
    </row>
    <row r="5518" spans="1:6" hidden="1" x14ac:dyDescent="0.25">
      <c r="A5518" s="830" t="s">
        <v>72</v>
      </c>
      <c r="B5518" s="831"/>
      <c r="C5518" s="831"/>
      <c r="D5518" s="831"/>
      <c r="E5518" s="831"/>
      <c r="F5518" s="832"/>
    </row>
    <row r="5519" spans="1:6" hidden="1" x14ac:dyDescent="0.25">
      <c r="A5519" s="93">
        <v>1</v>
      </c>
      <c r="B5519" s="85"/>
      <c r="C5519" s="85"/>
      <c r="D5519" s="85"/>
      <c r="E5519" s="85"/>
      <c r="F5519" s="85"/>
    </row>
    <row r="5520" spans="1:6" hidden="1" x14ac:dyDescent="0.25">
      <c r="A5520" s="85"/>
      <c r="B5520" s="85"/>
      <c r="C5520" s="85"/>
      <c r="D5520" s="85"/>
      <c r="E5520" s="85"/>
      <c r="F5520" s="85"/>
    </row>
    <row r="5521" spans="1:6" hidden="1" x14ac:dyDescent="0.25">
      <c r="A5521" s="830" t="s">
        <v>21</v>
      </c>
      <c r="B5521" s="831"/>
      <c r="C5521" s="831"/>
      <c r="D5521" s="831"/>
      <c r="E5521" s="831"/>
      <c r="F5521" s="832"/>
    </row>
    <row r="5522" spans="1:6" hidden="1" x14ac:dyDescent="0.25">
      <c r="A5522" s="93">
        <v>1</v>
      </c>
      <c r="B5522" s="85" t="s">
        <v>8675</v>
      </c>
      <c r="C5522" s="85" t="s">
        <v>21</v>
      </c>
      <c r="D5522" s="85" t="s">
        <v>3561</v>
      </c>
      <c r="E5522" s="85"/>
      <c r="F5522" s="85"/>
    </row>
    <row r="5523" spans="1:6" hidden="1" x14ac:dyDescent="0.25">
      <c r="A5523" s="93">
        <v>2</v>
      </c>
      <c r="B5523" s="85" t="s">
        <v>8600</v>
      </c>
      <c r="C5523" s="85" t="s">
        <v>21</v>
      </c>
      <c r="D5523" s="85" t="s">
        <v>9</v>
      </c>
      <c r="E5523" s="85"/>
      <c r="F5523" s="85"/>
    </row>
    <row r="5524" spans="1:6" hidden="1" x14ac:dyDescent="0.25">
      <c r="A5524" s="93">
        <v>3</v>
      </c>
      <c r="B5524" s="85" t="s">
        <v>8720</v>
      </c>
      <c r="C5524" s="85" t="s">
        <v>21</v>
      </c>
      <c r="D5524" s="85" t="s">
        <v>9</v>
      </c>
      <c r="E5524" s="85"/>
      <c r="F5524" s="85"/>
    </row>
    <row r="5525" spans="1:6" hidden="1" x14ac:dyDescent="0.25">
      <c r="A5525" s="93"/>
      <c r="B5525" s="85"/>
      <c r="C5525" s="85"/>
      <c r="D5525" s="85"/>
      <c r="E5525" s="85"/>
      <c r="F5525" s="85"/>
    </row>
    <row r="5526" spans="1:6" hidden="1" x14ac:dyDescent="0.25">
      <c r="A5526" s="247"/>
      <c r="B5526" s="117"/>
      <c r="C5526" s="117"/>
      <c r="D5526" s="117"/>
      <c r="E5526" s="117"/>
      <c r="F5526" s="117"/>
    </row>
    <row r="5527" spans="1:6" hidden="1" x14ac:dyDescent="0.25">
      <c r="A5527" s="247"/>
      <c r="B5527" s="117"/>
      <c r="C5527" s="117"/>
      <c r="D5527" s="117"/>
      <c r="E5527" s="117"/>
      <c r="F5527" s="117"/>
    </row>
    <row r="5528" spans="1:6" hidden="1" x14ac:dyDescent="0.25">
      <c r="A5528" s="534"/>
      <c r="B5528" s="535" t="s">
        <v>8699</v>
      </c>
      <c r="C5528" s="536">
        <v>44382</v>
      </c>
      <c r="D5528" s="535"/>
      <c r="E5528" s="535"/>
      <c r="F5528" s="537"/>
    </row>
    <row r="5529" spans="1:6" hidden="1" x14ac:dyDescent="0.25">
      <c r="A5529" s="534" t="s">
        <v>580</v>
      </c>
      <c r="B5529" s="535" t="s">
        <v>576</v>
      </c>
      <c r="C5529" s="536"/>
      <c r="D5529" s="535" t="s">
        <v>577</v>
      </c>
      <c r="E5529" s="535" t="s">
        <v>1422</v>
      </c>
      <c r="F5529" s="537" t="s">
        <v>579</v>
      </c>
    </row>
    <row r="5530" spans="1:6" hidden="1" x14ac:dyDescent="0.25">
      <c r="A5530" s="833" t="s">
        <v>22</v>
      </c>
      <c r="B5530" s="833"/>
      <c r="C5530" s="833"/>
      <c r="D5530" s="833"/>
      <c r="E5530" s="833"/>
      <c r="F5530" s="833"/>
    </row>
    <row r="5531" spans="1:6" hidden="1" x14ac:dyDescent="0.25">
      <c r="A5531" s="93">
        <v>1</v>
      </c>
      <c r="B5531" s="126"/>
      <c r="C5531" s="127"/>
      <c r="D5531" s="126"/>
      <c r="E5531" s="321"/>
      <c r="F5531" s="126"/>
    </row>
    <row r="5532" spans="1:6" hidden="1" x14ac:dyDescent="0.25">
      <c r="A5532" s="93">
        <v>2</v>
      </c>
      <c r="B5532" s="126"/>
      <c r="C5532" s="127"/>
      <c r="D5532" s="126"/>
      <c r="E5532" s="126"/>
      <c r="F5532" s="126"/>
    </row>
    <row r="5533" spans="1:6" hidden="1" x14ac:dyDescent="0.25">
      <c r="A5533" s="93">
        <v>3</v>
      </c>
      <c r="B5533" s="126"/>
      <c r="C5533" s="127"/>
      <c r="D5533" s="126"/>
      <c r="E5533" s="126"/>
      <c r="F5533" s="126"/>
    </row>
    <row r="5534" spans="1:6" hidden="1" x14ac:dyDescent="0.25">
      <c r="A5534" s="833" t="s">
        <v>13</v>
      </c>
      <c r="B5534" s="833"/>
      <c r="C5534" s="833"/>
      <c r="D5534" s="833"/>
      <c r="E5534" s="833"/>
      <c r="F5534" s="833"/>
    </row>
    <row r="5535" spans="1:6" hidden="1" x14ac:dyDescent="0.25">
      <c r="A5535" s="133">
        <v>1</v>
      </c>
      <c r="B5535" s="126" t="s">
        <v>8700</v>
      </c>
      <c r="C5535" s="127" t="s">
        <v>13</v>
      </c>
      <c r="D5535" s="126" t="s">
        <v>20</v>
      </c>
      <c r="E5535" s="321"/>
      <c r="F5535" s="126"/>
    </row>
    <row r="5536" spans="1:6" hidden="1" x14ac:dyDescent="0.25">
      <c r="A5536" s="133">
        <v>2</v>
      </c>
      <c r="B5536" s="126"/>
      <c r="C5536" s="127"/>
      <c r="D5536" s="126"/>
      <c r="E5536" s="126"/>
      <c r="F5536" s="126"/>
    </row>
    <row r="5537" spans="1:6" hidden="1" x14ac:dyDescent="0.25">
      <c r="A5537" s="833" t="s">
        <v>28</v>
      </c>
      <c r="B5537" s="833"/>
      <c r="C5537" s="833"/>
      <c r="D5537" s="833"/>
      <c r="E5537" s="833"/>
      <c r="F5537" s="833"/>
    </row>
    <row r="5538" spans="1:6" hidden="1" x14ac:dyDescent="0.25">
      <c r="A5538" s="93">
        <v>1</v>
      </c>
      <c r="B5538" s="72" t="s">
        <v>8797</v>
      </c>
      <c r="C5538" s="127" t="s">
        <v>28</v>
      </c>
      <c r="D5538" s="126" t="s">
        <v>155</v>
      </c>
      <c r="E5538" s="126"/>
      <c r="F5538" s="126"/>
    </row>
    <row r="5539" spans="1:6" hidden="1" x14ac:dyDescent="0.25">
      <c r="A5539" s="93">
        <v>2</v>
      </c>
      <c r="B5539" s="72"/>
      <c r="C5539" s="127"/>
      <c r="D5539" s="126"/>
      <c r="E5539" s="22"/>
      <c r="F5539" s="525"/>
    </row>
    <row r="5540" spans="1:6" hidden="1" x14ac:dyDescent="0.25">
      <c r="A5540" s="830" t="s">
        <v>17</v>
      </c>
      <c r="B5540" s="831"/>
      <c r="C5540" s="831"/>
      <c r="D5540" s="831"/>
      <c r="E5540" s="831"/>
      <c r="F5540" s="832"/>
    </row>
    <row r="5541" spans="1:6" hidden="1" x14ac:dyDescent="0.25">
      <c r="A5541" s="93">
        <v>1</v>
      </c>
      <c r="B5541" s="85"/>
      <c r="C5541" s="85"/>
      <c r="D5541" s="85"/>
      <c r="E5541" s="85"/>
      <c r="F5541" s="85"/>
    </row>
    <row r="5542" spans="1:6" hidden="1" x14ac:dyDescent="0.25">
      <c r="A5542" s="85"/>
      <c r="B5542" s="85"/>
      <c r="C5542" s="85"/>
      <c r="D5542" s="85"/>
      <c r="E5542" s="85"/>
      <c r="F5542" s="85"/>
    </row>
    <row r="5543" spans="1:6" hidden="1" x14ac:dyDescent="0.25">
      <c r="A5543" s="827" t="s">
        <v>890</v>
      </c>
      <c r="B5543" s="828"/>
      <c r="C5543" s="828"/>
      <c r="D5543" s="828"/>
      <c r="E5543" s="828"/>
      <c r="F5543" s="829"/>
    </row>
    <row r="5544" spans="1:6" hidden="1" x14ac:dyDescent="0.25">
      <c r="A5544" s="93">
        <v>1</v>
      </c>
      <c r="B5544" s="85"/>
      <c r="C5544" s="85"/>
      <c r="D5544" s="85"/>
      <c r="E5544" s="85"/>
      <c r="F5544" s="85"/>
    </row>
    <row r="5545" spans="1:6" hidden="1" x14ac:dyDescent="0.25">
      <c r="A5545" s="93">
        <v>2</v>
      </c>
      <c r="B5545" s="85"/>
      <c r="C5545" s="85"/>
      <c r="D5545" s="85"/>
      <c r="E5545" s="85"/>
      <c r="F5545" s="85"/>
    </row>
    <row r="5546" spans="1:6" hidden="1" x14ac:dyDescent="0.25">
      <c r="A5546" s="830" t="s">
        <v>72</v>
      </c>
      <c r="B5546" s="831"/>
      <c r="C5546" s="831"/>
      <c r="D5546" s="831"/>
      <c r="E5546" s="831"/>
      <c r="F5546" s="832"/>
    </row>
    <row r="5547" spans="1:6" hidden="1" x14ac:dyDescent="0.25">
      <c r="A5547" s="93">
        <v>1</v>
      </c>
      <c r="B5547" s="85"/>
      <c r="C5547" s="85"/>
      <c r="D5547" s="85"/>
      <c r="E5547" s="85"/>
      <c r="F5547" s="85"/>
    </row>
    <row r="5548" spans="1:6" hidden="1" x14ac:dyDescent="0.25">
      <c r="A5548" s="85"/>
      <c r="B5548" s="85"/>
      <c r="C5548" s="85"/>
      <c r="D5548" s="85"/>
      <c r="E5548" s="85"/>
      <c r="F5548" s="85"/>
    </row>
    <row r="5549" spans="1:6" hidden="1" x14ac:dyDescent="0.25">
      <c r="A5549" s="830" t="s">
        <v>21</v>
      </c>
      <c r="B5549" s="831"/>
      <c r="C5549" s="831"/>
      <c r="D5549" s="831"/>
      <c r="E5549" s="831"/>
      <c r="F5549" s="832"/>
    </row>
    <row r="5550" spans="1:6" hidden="1" x14ac:dyDescent="0.25">
      <c r="A5550" s="93">
        <v>1</v>
      </c>
      <c r="B5550" s="85"/>
      <c r="C5550" s="85"/>
      <c r="D5550" s="85"/>
      <c r="E5550" s="85"/>
      <c r="F5550" s="85"/>
    </row>
    <row r="5551" spans="1:6" hidden="1" x14ac:dyDescent="0.25">
      <c r="A5551" s="93">
        <v>2</v>
      </c>
      <c r="B5551" s="85"/>
      <c r="C5551" s="85"/>
      <c r="D5551" s="85"/>
      <c r="E5551" s="85"/>
      <c r="F5551" s="85"/>
    </row>
    <row r="5552" spans="1:6" hidden="1" x14ac:dyDescent="0.25">
      <c r="A5552" s="93">
        <v>3</v>
      </c>
      <c r="B5552" s="85"/>
      <c r="C5552" s="85"/>
      <c r="D5552" s="85"/>
      <c r="E5552" s="85"/>
      <c r="F5552" s="85"/>
    </row>
    <row r="5553" spans="1:6" hidden="1" x14ac:dyDescent="0.25">
      <c r="A5553" s="93">
        <v>4</v>
      </c>
      <c r="B5553" s="85"/>
      <c r="C5553" s="85"/>
      <c r="D5553" s="85"/>
      <c r="E5553" s="85"/>
      <c r="F5553" s="85"/>
    </row>
    <row r="5554" spans="1:6" hidden="1" x14ac:dyDescent="0.25">
      <c r="A5554" s="93">
        <v>5</v>
      </c>
      <c r="B5554" s="94"/>
      <c r="C5554" s="94"/>
      <c r="D5554" s="94"/>
      <c r="E5554" s="85"/>
      <c r="F5554" s="85"/>
    </row>
    <row r="5555" spans="1:6" hidden="1" x14ac:dyDescent="0.25">
      <c r="A5555" s="247"/>
      <c r="B5555" s="218"/>
      <c r="C5555" s="218"/>
      <c r="D5555" s="218"/>
      <c r="E5555" s="117"/>
      <c r="F5555" s="117"/>
    </row>
    <row r="5556" spans="1:6" hidden="1" x14ac:dyDescent="0.25">
      <c r="A5556" s="247"/>
      <c r="B5556" s="218"/>
      <c r="C5556" s="218"/>
      <c r="D5556" s="218"/>
      <c r="E5556" s="117"/>
      <c r="F5556" s="117"/>
    </row>
    <row r="5557" spans="1:6" hidden="1" x14ac:dyDescent="0.25">
      <c r="A5557" s="189"/>
      <c r="B5557" s="190" t="s">
        <v>591</v>
      </c>
      <c r="C5557" s="191">
        <v>44384</v>
      </c>
      <c r="D5557" s="190"/>
      <c r="E5557" s="190"/>
      <c r="F5557" s="192"/>
    </row>
    <row r="5558" spans="1:6" hidden="1" x14ac:dyDescent="0.25">
      <c r="A5558" s="189" t="s">
        <v>580</v>
      </c>
      <c r="B5558" s="190" t="s">
        <v>576</v>
      </c>
      <c r="C5558" s="191"/>
      <c r="D5558" s="190" t="s">
        <v>577</v>
      </c>
      <c r="E5558" s="190" t="s">
        <v>1422</v>
      </c>
      <c r="F5558" s="192" t="s">
        <v>579</v>
      </c>
    </row>
    <row r="5559" spans="1:6" hidden="1" x14ac:dyDescent="0.25">
      <c r="A5559" s="833" t="s">
        <v>22</v>
      </c>
      <c r="B5559" s="833"/>
      <c r="C5559" s="833"/>
      <c r="D5559" s="833"/>
      <c r="E5559" s="833"/>
      <c r="F5559" s="833"/>
    </row>
    <row r="5560" spans="1:6" hidden="1" x14ac:dyDescent="0.25">
      <c r="A5560" s="93">
        <v>1</v>
      </c>
      <c r="B5560" s="126"/>
      <c r="C5560" s="127"/>
      <c r="D5560" s="126"/>
      <c r="E5560" s="321"/>
      <c r="F5560" s="126"/>
    </row>
    <row r="5561" spans="1:6" hidden="1" x14ac:dyDescent="0.25">
      <c r="A5561" s="93">
        <v>2</v>
      </c>
      <c r="B5561" s="126"/>
      <c r="C5561" s="127"/>
      <c r="D5561" s="126"/>
      <c r="E5561" s="126"/>
      <c r="F5561" s="126"/>
    </row>
    <row r="5562" spans="1:6" hidden="1" x14ac:dyDescent="0.25">
      <c r="A5562" s="93">
        <v>3</v>
      </c>
      <c r="B5562" s="126"/>
      <c r="C5562" s="127"/>
      <c r="D5562" s="126"/>
      <c r="E5562" s="126"/>
      <c r="F5562" s="126"/>
    </row>
    <row r="5563" spans="1:6" hidden="1" x14ac:dyDescent="0.25">
      <c r="A5563" s="833" t="s">
        <v>13</v>
      </c>
      <c r="B5563" s="833"/>
      <c r="C5563" s="833"/>
      <c r="D5563" s="833"/>
      <c r="E5563" s="833"/>
      <c r="F5563" s="833"/>
    </row>
    <row r="5564" spans="1:6" hidden="1" x14ac:dyDescent="0.25">
      <c r="A5564" s="133">
        <v>1</v>
      </c>
      <c r="B5564" s="126" t="s">
        <v>5011</v>
      </c>
      <c r="C5564" s="127" t="s">
        <v>13</v>
      </c>
      <c r="D5564" s="126" t="s">
        <v>20</v>
      </c>
      <c r="E5564" s="321"/>
      <c r="F5564" s="126"/>
    </row>
    <row r="5565" spans="1:6" hidden="1" x14ac:dyDescent="0.25">
      <c r="A5565" s="133">
        <v>2</v>
      </c>
      <c r="B5565" s="126" t="s">
        <v>7874</v>
      </c>
      <c r="C5565" s="127" t="s">
        <v>13</v>
      </c>
      <c r="D5565" s="126" t="s">
        <v>155</v>
      </c>
      <c r="E5565" s="126"/>
      <c r="F5565" s="126"/>
    </row>
    <row r="5566" spans="1:6" hidden="1" x14ac:dyDescent="0.25">
      <c r="A5566" s="833" t="s">
        <v>28</v>
      </c>
      <c r="B5566" s="833"/>
      <c r="C5566" s="833"/>
      <c r="D5566" s="833"/>
      <c r="E5566" s="833"/>
      <c r="F5566" s="833"/>
    </row>
    <row r="5567" spans="1:6" hidden="1" x14ac:dyDescent="0.25">
      <c r="A5567" s="93">
        <v>1</v>
      </c>
      <c r="B5567" s="72"/>
      <c r="C5567" s="127"/>
      <c r="D5567" s="126"/>
      <c r="E5567" s="126"/>
      <c r="F5567" s="126"/>
    </row>
    <row r="5568" spans="1:6" hidden="1" x14ac:dyDescent="0.25">
      <c r="A5568" s="93">
        <v>2</v>
      </c>
      <c r="B5568" s="72"/>
      <c r="C5568" s="127"/>
      <c r="D5568" s="126"/>
      <c r="E5568" s="22"/>
      <c r="F5568" s="525"/>
    </row>
    <row r="5569" spans="1:6" hidden="1" x14ac:dyDescent="0.25">
      <c r="A5569" s="830" t="s">
        <v>17</v>
      </c>
      <c r="B5569" s="831"/>
      <c r="C5569" s="831"/>
      <c r="D5569" s="831"/>
      <c r="E5569" s="831"/>
      <c r="F5569" s="832"/>
    </row>
    <row r="5570" spans="1:6" hidden="1" x14ac:dyDescent="0.25">
      <c r="A5570" s="93">
        <v>1</v>
      </c>
      <c r="B5570" s="85" t="s">
        <v>8882</v>
      </c>
      <c r="C5570" s="85" t="s">
        <v>17</v>
      </c>
      <c r="D5570" s="85" t="s">
        <v>20</v>
      </c>
      <c r="E5570" s="85"/>
      <c r="F5570" s="85"/>
    </row>
    <row r="5571" spans="1:6" hidden="1" x14ac:dyDescent="0.25">
      <c r="A5571" s="85"/>
      <c r="B5571" s="85"/>
      <c r="C5571" s="85"/>
      <c r="D5571" s="85"/>
      <c r="E5571" s="85"/>
      <c r="F5571" s="85"/>
    </row>
    <row r="5572" spans="1:6" hidden="1" x14ac:dyDescent="0.25">
      <c r="A5572" s="827" t="s">
        <v>890</v>
      </c>
      <c r="B5572" s="828"/>
      <c r="C5572" s="828"/>
      <c r="D5572" s="828"/>
      <c r="E5572" s="828"/>
      <c r="F5572" s="829"/>
    </row>
    <row r="5573" spans="1:6" hidden="1" x14ac:dyDescent="0.25">
      <c r="A5573" s="93">
        <v>1</v>
      </c>
      <c r="B5573" s="85" t="s">
        <v>2683</v>
      </c>
      <c r="C5573" s="85" t="s">
        <v>890</v>
      </c>
      <c r="D5573" s="85" t="s">
        <v>5</v>
      </c>
      <c r="E5573" s="85"/>
      <c r="F5573" s="85"/>
    </row>
    <row r="5574" spans="1:6" hidden="1" x14ac:dyDescent="0.25">
      <c r="A5574" s="93">
        <v>2</v>
      </c>
      <c r="B5574" s="85" t="s">
        <v>2683</v>
      </c>
      <c r="C5574" s="85" t="s">
        <v>890</v>
      </c>
      <c r="D5574" s="85" t="s">
        <v>5</v>
      </c>
      <c r="E5574" s="85"/>
      <c r="F5574" s="85"/>
    </row>
    <row r="5575" spans="1:6" hidden="1" x14ac:dyDescent="0.25">
      <c r="A5575" s="242">
        <v>3</v>
      </c>
      <c r="B5575" s="243" t="s">
        <v>7189</v>
      </c>
      <c r="C5575" s="243" t="s">
        <v>890</v>
      </c>
      <c r="D5575" s="243" t="s">
        <v>20</v>
      </c>
      <c r="E5575" s="243"/>
      <c r="F5575" s="245"/>
    </row>
    <row r="5576" spans="1:6" hidden="1" x14ac:dyDescent="0.25">
      <c r="A5576" s="830" t="s">
        <v>72</v>
      </c>
      <c r="B5576" s="831"/>
      <c r="C5576" s="831"/>
      <c r="D5576" s="831"/>
      <c r="E5576" s="831"/>
      <c r="F5576" s="832"/>
    </row>
    <row r="5577" spans="1:6" hidden="1" x14ac:dyDescent="0.25">
      <c r="A5577" s="93">
        <v>1</v>
      </c>
      <c r="B5577" s="85"/>
      <c r="C5577" s="85"/>
      <c r="D5577" s="85"/>
      <c r="E5577" s="85"/>
      <c r="F5577" s="85"/>
    </row>
    <row r="5578" spans="1:6" hidden="1" x14ac:dyDescent="0.25">
      <c r="A5578" s="85"/>
      <c r="B5578" s="85"/>
      <c r="C5578" s="85"/>
      <c r="D5578" s="85"/>
      <c r="E5578" s="85"/>
      <c r="F5578" s="85"/>
    </row>
    <row r="5579" spans="1:6" hidden="1" x14ac:dyDescent="0.25">
      <c r="A5579" s="830" t="s">
        <v>21</v>
      </c>
      <c r="B5579" s="831"/>
      <c r="C5579" s="831"/>
      <c r="D5579" s="831"/>
      <c r="E5579" s="831"/>
      <c r="F5579" s="832"/>
    </row>
    <row r="5580" spans="1:6" hidden="1" x14ac:dyDescent="0.25">
      <c r="A5580" s="93">
        <v>1</v>
      </c>
      <c r="B5580" s="85" t="s">
        <v>4831</v>
      </c>
      <c r="C5580" s="85" t="s">
        <v>21</v>
      </c>
      <c r="D5580" s="85" t="s">
        <v>5</v>
      </c>
      <c r="E5580" s="85"/>
      <c r="F5580" s="85"/>
    </row>
    <row r="5581" spans="1:6" hidden="1" x14ac:dyDescent="0.25">
      <c r="A5581" s="93">
        <v>2</v>
      </c>
      <c r="B5581" s="85" t="s">
        <v>4047</v>
      </c>
      <c r="C5581" s="85" t="s">
        <v>21</v>
      </c>
      <c r="D5581" s="85" t="s">
        <v>9</v>
      </c>
      <c r="E5581" s="85"/>
      <c r="F5581" s="85"/>
    </row>
    <row r="5582" spans="1:6" hidden="1" x14ac:dyDescent="0.25">
      <c r="A5582" s="93">
        <v>3</v>
      </c>
      <c r="B5582" s="85" t="s">
        <v>8984</v>
      </c>
      <c r="C5582" s="85" t="s">
        <v>21</v>
      </c>
      <c r="D5582" s="85" t="s">
        <v>5</v>
      </c>
      <c r="E5582" s="85"/>
      <c r="F5582" s="85"/>
    </row>
    <row r="5583" spans="1:6" hidden="1" x14ac:dyDescent="0.25">
      <c r="A5583" s="93">
        <v>4</v>
      </c>
      <c r="B5583" s="85" t="s">
        <v>8984</v>
      </c>
      <c r="C5583" s="85" t="s">
        <v>21</v>
      </c>
      <c r="D5583" s="85" t="s">
        <v>5</v>
      </c>
      <c r="E5583" s="85"/>
      <c r="F5583" s="85"/>
    </row>
    <row r="5584" spans="1:6" hidden="1" x14ac:dyDescent="0.25">
      <c r="A5584" s="93">
        <v>5</v>
      </c>
      <c r="B5584" s="94" t="s">
        <v>8956</v>
      </c>
      <c r="C5584" s="94" t="s">
        <v>21</v>
      </c>
      <c r="D5584" s="94" t="s">
        <v>20</v>
      </c>
      <c r="E5584" s="85"/>
      <c r="F5584" s="85"/>
    </row>
    <row r="5585" spans="1:6" hidden="1" x14ac:dyDescent="0.25">
      <c r="A5585" s="830" t="s">
        <v>343</v>
      </c>
      <c r="B5585" s="831"/>
      <c r="C5585" s="831"/>
      <c r="D5585" s="831"/>
      <c r="E5585" s="831"/>
      <c r="F5585" s="832"/>
    </row>
    <row r="5586" spans="1:6" hidden="1" x14ac:dyDescent="0.25">
      <c r="A5586" s="93">
        <v>1</v>
      </c>
      <c r="B5586" s="85" t="s">
        <v>8987</v>
      </c>
      <c r="C5586" s="85" t="s">
        <v>343</v>
      </c>
      <c r="D5586" s="85" t="s">
        <v>155</v>
      </c>
      <c r="E5586" s="85"/>
      <c r="F5586" s="85"/>
    </row>
    <row r="5587" spans="1:6" hidden="1" x14ac:dyDescent="0.25"/>
    <row r="5588" spans="1:6" hidden="1" x14ac:dyDescent="0.25"/>
    <row r="5589" spans="1:6" hidden="1" x14ac:dyDescent="0.25"/>
    <row r="5590" spans="1:6" hidden="1" x14ac:dyDescent="0.25"/>
    <row r="5591" spans="1:6" hidden="1" x14ac:dyDescent="0.25"/>
    <row r="5592" spans="1:6" hidden="1" x14ac:dyDescent="0.25"/>
    <row r="5593" spans="1:6" hidden="1" x14ac:dyDescent="0.25">
      <c r="A5593" s="155"/>
      <c r="B5593" s="156" t="s">
        <v>43</v>
      </c>
      <c r="C5593" s="157">
        <v>44386</v>
      </c>
      <c r="D5593" s="156"/>
      <c r="E5593" s="156"/>
      <c r="F5593" s="158"/>
    </row>
    <row r="5594" spans="1:6" hidden="1" x14ac:dyDescent="0.25">
      <c r="A5594" s="155" t="s">
        <v>580</v>
      </c>
      <c r="B5594" s="156" t="s">
        <v>576</v>
      </c>
      <c r="C5594" s="157"/>
      <c r="D5594" s="156" t="s">
        <v>577</v>
      </c>
      <c r="E5594" s="156" t="s">
        <v>578</v>
      </c>
      <c r="F5594" s="158" t="s">
        <v>579</v>
      </c>
    </row>
    <row r="5595" spans="1:6" hidden="1" x14ac:dyDescent="0.25">
      <c r="A5595" s="833" t="s">
        <v>22</v>
      </c>
      <c r="B5595" s="833"/>
      <c r="C5595" s="833"/>
      <c r="D5595" s="833"/>
      <c r="E5595" s="833"/>
      <c r="F5595" s="833"/>
    </row>
    <row r="5596" spans="1:6" hidden="1" x14ac:dyDescent="0.25">
      <c r="A5596" s="93">
        <v>1</v>
      </c>
      <c r="B5596" s="126"/>
      <c r="C5596" s="127"/>
      <c r="D5596" s="126"/>
      <c r="E5596" s="321"/>
      <c r="F5596" s="126"/>
    </row>
    <row r="5597" spans="1:6" hidden="1" x14ac:dyDescent="0.25">
      <c r="A5597" s="93">
        <v>2</v>
      </c>
      <c r="B5597" s="126"/>
      <c r="C5597" s="127"/>
      <c r="D5597" s="126"/>
      <c r="E5597" s="126"/>
      <c r="F5597" s="126"/>
    </row>
    <row r="5598" spans="1:6" hidden="1" x14ac:dyDescent="0.25">
      <c r="A5598" s="93">
        <v>3</v>
      </c>
      <c r="B5598" s="126"/>
      <c r="C5598" s="127"/>
      <c r="D5598" s="126"/>
      <c r="E5598" s="126"/>
      <c r="F5598" s="126"/>
    </row>
    <row r="5599" spans="1:6" hidden="1" x14ac:dyDescent="0.25">
      <c r="A5599" s="833" t="s">
        <v>13</v>
      </c>
      <c r="B5599" s="833"/>
      <c r="C5599" s="833"/>
      <c r="D5599" s="833"/>
      <c r="E5599" s="833"/>
      <c r="F5599" s="833"/>
    </row>
    <row r="5600" spans="1:6" hidden="1" x14ac:dyDescent="0.25">
      <c r="A5600" s="133">
        <v>1</v>
      </c>
      <c r="B5600" s="126" t="s">
        <v>5978</v>
      </c>
      <c r="C5600" s="127" t="s">
        <v>13</v>
      </c>
      <c r="D5600" s="126" t="s">
        <v>155</v>
      </c>
      <c r="E5600" s="321"/>
      <c r="F5600" s="126"/>
    </row>
    <row r="5601" spans="1:6" hidden="1" x14ac:dyDescent="0.25">
      <c r="A5601" s="133">
        <v>2</v>
      </c>
      <c r="B5601" s="126"/>
      <c r="C5601" s="127"/>
      <c r="D5601" s="126"/>
      <c r="E5601" s="126"/>
      <c r="F5601" s="126"/>
    </row>
    <row r="5602" spans="1:6" hidden="1" x14ac:dyDescent="0.25">
      <c r="A5602" s="833" t="s">
        <v>28</v>
      </c>
      <c r="B5602" s="833"/>
      <c r="C5602" s="833"/>
      <c r="D5602" s="833"/>
      <c r="E5602" s="833"/>
      <c r="F5602" s="833"/>
    </row>
    <row r="5603" spans="1:6" hidden="1" x14ac:dyDescent="0.25">
      <c r="A5603" s="93">
        <v>1</v>
      </c>
      <c r="B5603" s="72"/>
      <c r="C5603" s="127"/>
      <c r="D5603" s="126"/>
      <c r="E5603" s="126"/>
      <c r="F5603" s="126"/>
    </row>
    <row r="5604" spans="1:6" hidden="1" x14ac:dyDescent="0.25">
      <c r="A5604" s="93">
        <v>2</v>
      </c>
      <c r="B5604" s="72"/>
      <c r="C5604" s="127"/>
      <c r="D5604" s="126"/>
      <c r="E5604" s="22"/>
      <c r="F5604" s="517"/>
    </row>
    <row r="5605" spans="1:6" hidden="1" x14ac:dyDescent="0.25">
      <c r="A5605" s="830" t="s">
        <v>17</v>
      </c>
      <c r="B5605" s="831"/>
      <c r="C5605" s="831"/>
      <c r="D5605" s="831"/>
      <c r="E5605" s="831"/>
      <c r="F5605" s="832"/>
    </row>
    <row r="5606" spans="1:6" hidden="1" x14ac:dyDescent="0.25">
      <c r="A5606" s="93">
        <v>1</v>
      </c>
      <c r="B5606" s="85" t="s">
        <v>9058</v>
      </c>
      <c r="C5606" s="85" t="s">
        <v>17</v>
      </c>
      <c r="D5606" s="85" t="s">
        <v>5</v>
      </c>
      <c r="E5606" s="85"/>
      <c r="F5606" s="85"/>
    </row>
    <row r="5607" spans="1:6" hidden="1" x14ac:dyDescent="0.25">
      <c r="A5607" s="85"/>
      <c r="B5607" s="85"/>
      <c r="C5607" s="85"/>
      <c r="D5607" s="85"/>
      <c r="E5607" s="85"/>
      <c r="F5607" s="85"/>
    </row>
    <row r="5608" spans="1:6" hidden="1" x14ac:dyDescent="0.25">
      <c r="A5608" s="827" t="s">
        <v>890</v>
      </c>
      <c r="B5608" s="828"/>
      <c r="C5608" s="828"/>
      <c r="D5608" s="828"/>
      <c r="E5608" s="828"/>
      <c r="F5608" s="829"/>
    </row>
    <row r="5609" spans="1:6" hidden="1" x14ac:dyDescent="0.25">
      <c r="A5609" s="93">
        <v>1</v>
      </c>
      <c r="B5609" s="85"/>
      <c r="C5609" s="85"/>
      <c r="D5609" s="85"/>
      <c r="E5609" s="86"/>
      <c r="F5609" s="85"/>
    </row>
    <row r="5610" spans="1:6" hidden="1" x14ac:dyDescent="0.25">
      <c r="A5610" s="93">
        <v>2</v>
      </c>
      <c r="B5610" s="85"/>
      <c r="C5610" s="85"/>
      <c r="D5610" s="85"/>
      <c r="E5610" s="85"/>
      <c r="F5610" s="85"/>
    </row>
    <row r="5611" spans="1:6" hidden="1" x14ac:dyDescent="0.25">
      <c r="A5611" s="830" t="s">
        <v>72</v>
      </c>
      <c r="B5611" s="831"/>
      <c r="C5611" s="831"/>
      <c r="D5611" s="831"/>
      <c r="E5611" s="831"/>
      <c r="F5611" s="832"/>
    </row>
    <row r="5612" spans="1:6" hidden="1" x14ac:dyDescent="0.25">
      <c r="A5612" s="93">
        <v>1</v>
      </c>
      <c r="B5612" s="85"/>
      <c r="C5612" s="85"/>
      <c r="D5612" s="85"/>
      <c r="E5612" s="85"/>
      <c r="F5612" s="85"/>
    </row>
    <row r="5613" spans="1:6" hidden="1" x14ac:dyDescent="0.25">
      <c r="A5613" s="85"/>
      <c r="B5613" s="85"/>
      <c r="C5613" s="85"/>
      <c r="D5613" s="85"/>
      <c r="E5613" s="85"/>
      <c r="F5613" s="85"/>
    </row>
    <row r="5614" spans="1:6" hidden="1" x14ac:dyDescent="0.25">
      <c r="A5614" s="830" t="s">
        <v>21</v>
      </c>
      <c r="B5614" s="831"/>
      <c r="C5614" s="831"/>
      <c r="D5614" s="831"/>
      <c r="E5614" s="831"/>
      <c r="F5614" s="832"/>
    </row>
    <row r="5615" spans="1:6" hidden="1" x14ac:dyDescent="0.25">
      <c r="A5615" s="93">
        <v>1</v>
      </c>
      <c r="B5615" s="85" t="s">
        <v>8759</v>
      </c>
      <c r="C5615" s="85" t="s">
        <v>21</v>
      </c>
      <c r="D5615" s="85" t="s">
        <v>9</v>
      </c>
      <c r="E5615" s="85"/>
      <c r="F5615" s="85"/>
    </row>
    <row r="5616" spans="1:6" hidden="1" x14ac:dyDescent="0.25">
      <c r="A5616" s="93">
        <v>2</v>
      </c>
      <c r="B5616" s="85" t="s">
        <v>8990</v>
      </c>
      <c r="C5616" s="85" t="s">
        <v>21</v>
      </c>
      <c r="D5616" s="85" t="s">
        <v>20</v>
      </c>
      <c r="E5616" s="85"/>
      <c r="F5616" s="85"/>
    </row>
    <row r="5617" spans="1:6" hidden="1" x14ac:dyDescent="0.25">
      <c r="A5617" s="93">
        <v>3</v>
      </c>
      <c r="B5617" s="85" t="s">
        <v>8989</v>
      </c>
      <c r="C5617" s="85" t="s">
        <v>21</v>
      </c>
      <c r="D5617" s="85" t="s">
        <v>9</v>
      </c>
      <c r="E5617" s="85"/>
      <c r="F5617" s="85"/>
    </row>
    <row r="5618" spans="1:6" hidden="1" x14ac:dyDescent="0.25">
      <c r="A5618" s="93">
        <v>4</v>
      </c>
      <c r="B5618" s="94" t="s">
        <v>9055</v>
      </c>
      <c r="C5618" s="94" t="s">
        <v>21</v>
      </c>
      <c r="D5618" s="94" t="s">
        <v>20</v>
      </c>
      <c r="E5618" s="243"/>
      <c r="F5618" s="245"/>
    </row>
    <row r="5619" spans="1:6" hidden="1" x14ac:dyDescent="0.25">
      <c r="A5619" s="830" t="s">
        <v>998</v>
      </c>
      <c r="B5619" s="831"/>
      <c r="C5619" s="831"/>
      <c r="D5619" s="831"/>
      <c r="E5619" s="831"/>
      <c r="F5619" s="832"/>
    </row>
    <row r="5620" spans="1:6" hidden="1" x14ac:dyDescent="0.25">
      <c r="A5620" s="133">
        <v>1</v>
      </c>
      <c r="B5620" s="94" t="s">
        <v>8419</v>
      </c>
      <c r="C5620" s="94" t="s">
        <v>998</v>
      </c>
      <c r="D5620" s="94" t="s">
        <v>12</v>
      </c>
      <c r="E5620" s="85"/>
      <c r="F5620" s="85" t="s">
        <v>9062</v>
      </c>
    </row>
    <row r="5621" spans="1:6" hidden="1" x14ac:dyDescent="0.25">
      <c r="A5621" s="830" t="s">
        <v>343</v>
      </c>
      <c r="B5621" s="831"/>
      <c r="C5621" s="831"/>
      <c r="D5621" s="831"/>
      <c r="E5621" s="831"/>
      <c r="F5621" s="832"/>
    </row>
    <row r="5622" spans="1:6" hidden="1" x14ac:dyDescent="0.25">
      <c r="A5622" s="93">
        <v>1</v>
      </c>
      <c r="B5622" s="94" t="s">
        <v>8809</v>
      </c>
      <c r="C5622" s="94" t="s">
        <v>8998</v>
      </c>
      <c r="D5622" s="94" t="s">
        <v>5</v>
      </c>
      <c r="E5622" s="85"/>
      <c r="F5622" s="85"/>
    </row>
    <row r="5623" spans="1:6" hidden="1" x14ac:dyDescent="0.25">
      <c r="A5623" s="93">
        <v>2</v>
      </c>
      <c r="B5623" s="94" t="s">
        <v>8809</v>
      </c>
      <c r="C5623" s="94" t="s">
        <v>8998</v>
      </c>
      <c r="D5623" s="94" t="s">
        <v>5</v>
      </c>
      <c r="E5623" s="85"/>
      <c r="F5623" s="85"/>
    </row>
    <row r="5624" spans="1:6" hidden="1" x14ac:dyDescent="0.25">
      <c r="A5624" s="93">
        <v>3</v>
      </c>
      <c r="B5624" s="94" t="s">
        <v>8809</v>
      </c>
      <c r="C5624" s="94" t="s">
        <v>8998</v>
      </c>
      <c r="D5624" s="94" t="s">
        <v>5</v>
      </c>
      <c r="E5624" s="85"/>
      <c r="F5624" s="85"/>
    </row>
    <row r="5625" spans="1:6" hidden="1" x14ac:dyDescent="0.25">
      <c r="A5625" s="247"/>
      <c r="B5625" s="218"/>
      <c r="C5625" s="218"/>
      <c r="D5625" s="218"/>
      <c r="E5625" s="117"/>
      <c r="F5625" s="117"/>
    </row>
    <row r="5626" spans="1:6" hidden="1" x14ac:dyDescent="0.25"/>
    <row r="5627" spans="1:6" hidden="1" x14ac:dyDescent="0.25">
      <c r="A5627" s="171"/>
      <c r="B5627" s="172" t="s">
        <v>63</v>
      </c>
      <c r="C5627" s="173">
        <v>44387</v>
      </c>
      <c r="D5627" s="172"/>
      <c r="E5627" s="172"/>
      <c r="F5627" s="174"/>
    </row>
    <row r="5628" spans="1:6" hidden="1" x14ac:dyDescent="0.25">
      <c r="A5628" s="171" t="s">
        <v>580</v>
      </c>
      <c r="B5628" s="172" t="s">
        <v>576</v>
      </c>
      <c r="C5628" s="173"/>
      <c r="D5628" s="172" t="s">
        <v>577</v>
      </c>
      <c r="E5628" s="172" t="s">
        <v>578</v>
      </c>
      <c r="F5628" s="174" t="s">
        <v>579</v>
      </c>
    </row>
    <row r="5629" spans="1:6" hidden="1" x14ac:dyDescent="0.25">
      <c r="A5629" s="833" t="s">
        <v>22</v>
      </c>
      <c r="B5629" s="833"/>
      <c r="C5629" s="833"/>
      <c r="D5629" s="833"/>
      <c r="E5629" s="833"/>
      <c r="F5629" s="833"/>
    </row>
    <row r="5630" spans="1:6" hidden="1" x14ac:dyDescent="0.25">
      <c r="A5630" s="93">
        <v>1</v>
      </c>
      <c r="B5630" s="126" t="s">
        <v>8895</v>
      </c>
      <c r="C5630" s="127" t="s">
        <v>22</v>
      </c>
      <c r="D5630" s="126" t="s">
        <v>20</v>
      </c>
      <c r="E5630" s="321"/>
      <c r="F5630" s="126"/>
    </row>
    <row r="5631" spans="1:6" hidden="1" x14ac:dyDescent="0.25">
      <c r="A5631" s="93">
        <v>2</v>
      </c>
      <c r="B5631" s="126" t="s">
        <v>8895</v>
      </c>
      <c r="C5631" s="127" t="s">
        <v>22</v>
      </c>
      <c r="D5631" s="126" t="s">
        <v>20</v>
      </c>
      <c r="E5631" s="126"/>
      <c r="F5631" s="126"/>
    </row>
    <row r="5632" spans="1:6" hidden="1" x14ac:dyDescent="0.25">
      <c r="A5632" s="93">
        <v>3</v>
      </c>
      <c r="B5632" s="126" t="s">
        <v>8895</v>
      </c>
      <c r="C5632" s="127" t="s">
        <v>22</v>
      </c>
      <c r="D5632" s="126" t="s">
        <v>20</v>
      </c>
      <c r="E5632" s="126"/>
      <c r="F5632" s="126"/>
    </row>
    <row r="5633" spans="1:6" hidden="1" x14ac:dyDescent="0.25">
      <c r="A5633" s="833" t="s">
        <v>13</v>
      </c>
      <c r="B5633" s="833"/>
      <c r="C5633" s="833"/>
      <c r="D5633" s="833"/>
      <c r="E5633" s="833"/>
      <c r="F5633" s="833"/>
    </row>
    <row r="5634" spans="1:6" hidden="1" x14ac:dyDescent="0.25">
      <c r="A5634" s="133">
        <v>1</v>
      </c>
      <c r="B5634" s="126" t="s">
        <v>5698</v>
      </c>
      <c r="C5634" s="127" t="s">
        <v>13</v>
      </c>
      <c r="D5634" s="126" t="s">
        <v>9</v>
      </c>
      <c r="E5634" s="321"/>
      <c r="F5634" s="126"/>
    </row>
    <row r="5635" spans="1:6" hidden="1" x14ac:dyDescent="0.25">
      <c r="A5635" s="133">
        <v>2</v>
      </c>
      <c r="B5635" s="126"/>
      <c r="C5635" s="127"/>
      <c r="D5635" s="126"/>
      <c r="E5635" s="126"/>
      <c r="F5635" s="126"/>
    </row>
    <row r="5636" spans="1:6" hidden="1" x14ac:dyDescent="0.25">
      <c r="A5636" s="833" t="s">
        <v>28</v>
      </c>
      <c r="B5636" s="833"/>
      <c r="C5636" s="833"/>
      <c r="D5636" s="833"/>
      <c r="E5636" s="833"/>
      <c r="F5636" s="833"/>
    </row>
    <row r="5637" spans="1:6" hidden="1" x14ac:dyDescent="0.25">
      <c r="A5637" s="93">
        <v>1</v>
      </c>
      <c r="B5637" s="72"/>
      <c r="C5637" s="127"/>
      <c r="D5637" s="126"/>
      <c r="E5637" s="126"/>
      <c r="F5637" s="126"/>
    </row>
    <row r="5638" spans="1:6" hidden="1" x14ac:dyDescent="0.25">
      <c r="A5638" s="93">
        <v>2</v>
      </c>
      <c r="B5638" s="72"/>
      <c r="C5638" s="127"/>
      <c r="D5638" s="126"/>
      <c r="E5638" s="22"/>
      <c r="F5638" s="525"/>
    </row>
    <row r="5639" spans="1:6" hidden="1" x14ac:dyDescent="0.25">
      <c r="A5639" s="830" t="s">
        <v>17</v>
      </c>
      <c r="B5639" s="831"/>
      <c r="C5639" s="831"/>
      <c r="D5639" s="831"/>
      <c r="E5639" s="831"/>
      <c r="F5639" s="832"/>
    </row>
    <row r="5640" spans="1:6" hidden="1" x14ac:dyDescent="0.25">
      <c r="A5640" s="93">
        <v>1</v>
      </c>
      <c r="B5640" s="85" t="s">
        <v>8880</v>
      </c>
      <c r="C5640" s="85" t="s">
        <v>17</v>
      </c>
      <c r="D5640" s="85" t="s">
        <v>20</v>
      </c>
      <c r="E5640" s="85"/>
      <c r="F5640" s="85"/>
    </row>
    <row r="5641" spans="1:6" hidden="1" x14ac:dyDescent="0.25">
      <c r="A5641" s="85"/>
      <c r="B5641" s="85"/>
      <c r="C5641" s="85"/>
      <c r="D5641" s="85"/>
      <c r="E5641" s="85"/>
      <c r="F5641" s="85"/>
    </row>
    <row r="5642" spans="1:6" hidden="1" x14ac:dyDescent="0.25">
      <c r="A5642" s="827" t="s">
        <v>890</v>
      </c>
      <c r="B5642" s="828"/>
      <c r="C5642" s="828"/>
      <c r="D5642" s="828"/>
      <c r="E5642" s="828"/>
      <c r="F5642" s="829"/>
    </row>
    <row r="5643" spans="1:6" hidden="1" x14ac:dyDescent="0.25">
      <c r="A5643" s="93">
        <v>1</v>
      </c>
      <c r="B5643" s="85" t="s">
        <v>8892</v>
      </c>
      <c r="C5643" s="85" t="s">
        <v>890</v>
      </c>
      <c r="D5643" s="85" t="s">
        <v>5</v>
      </c>
      <c r="E5643" s="86"/>
      <c r="F5643" s="85"/>
    </row>
    <row r="5644" spans="1:6" hidden="1" x14ac:dyDescent="0.25">
      <c r="A5644" s="93">
        <v>2</v>
      </c>
      <c r="B5644" s="85"/>
      <c r="C5644" s="85"/>
      <c r="D5644" s="85"/>
      <c r="E5644" s="85"/>
      <c r="F5644" s="85"/>
    </row>
    <row r="5645" spans="1:6" hidden="1" x14ac:dyDescent="0.25">
      <c r="A5645" s="830" t="s">
        <v>72</v>
      </c>
      <c r="B5645" s="831"/>
      <c r="C5645" s="831"/>
      <c r="D5645" s="831"/>
      <c r="E5645" s="831"/>
      <c r="F5645" s="832"/>
    </row>
    <row r="5646" spans="1:6" hidden="1" x14ac:dyDescent="0.25">
      <c r="A5646" s="93">
        <v>1</v>
      </c>
      <c r="B5646" s="85"/>
      <c r="C5646" s="85"/>
      <c r="D5646" s="85"/>
      <c r="E5646" s="85"/>
      <c r="F5646" s="85"/>
    </row>
    <row r="5647" spans="1:6" hidden="1" x14ac:dyDescent="0.25">
      <c r="A5647" s="85"/>
      <c r="B5647" s="85"/>
      <c r="C5647" s="85"/>
      <c r="D5647" s="85"/>
      <c r="E5647" s="85"/>
      <c r="F5647" s="85"/>
    </row>
    <row r="5648" spans="1:6" hidden="1" x14ac:dyDescent="0.25">
      <c r="A5648" s="830" t="s">
        <v>21</v>
      </c>
      <c r="B5648" s="831"/>
      <c r="C5648" s="831"/>
      <c r="D5648" s="831"/>
      <c r="E5648" s="831"/>
      <c r="F5648" s="832"/>
    </row>
    <row r="5649" spans="1:6" hidden="1" x14ac:dyDescent="0.25">
      <c r="A5649" s="93">
        <v>1</v>
      </c>
      <c r="B5649" s="85" t="s">
        <v>5699</v>
      </c>
      <c r="C5649" s="85" t="s">
        <v>21</v>
      </c>
      <c r="D5649" s="85" t="s">
        <v>20</v>
      </c>
      <c r="E5649" s="85"/>
      <c r="F5649" s="85"/>
    </row>
    <row r="5650" spans="1:6" hidden="1" x14ac:dyDescent="0.25">
      <c r="A5650" s="93">
        <v>2</v>
      </c>
      <c r="B5650" s="85" t="s">
        <v>4254</v>
      </c>
      <c r="C5650" s="85" t="s">
        <v>21</v>
      </c>
      <c r="D5650" s="85" t="s">
        <v>20</v>
      </c>
      <c r="E5650" s="85"/>
      <c r="F5650" s="85"/>
    </row>
    <row r="5651" spans="1:6" hidden="1" x14ac:dyDescent="0.25">
      <c r="A5651" s="93">
        <v>3</v>
      </c>
      <c r="B5651" s="85"/>
      <c r="C5651" s="85"/>
      <c r="D5651" s="85"/>
      <c r="E5651" s="85"/>
      <c r="F5651" s="85"/>
    </row>
    <row r="5652" spans="1:6" hidden="1" x14ac:dyDescent="0.25">
      <c r="A5652" s="830" t="s">
        <v>343</v>
      </c>
      <c r="B5652" s="831"/>
      <c r="C5652" s="831"/>
      <c r="D5652" s="831"/>
      <c r="E5652" s="831"/>
      <c r="F5652" s="832"/>
    </row>
    <row r="5653" spans="1:6" hidden="1" x14ac:dyDescent="0.25">
      <c r="A5653" s="93">
        <v>1</v>
      </c>
      <c r="B5653" s="85" t="s">
        <v>8986</v>
      </c>
      <c r="C5653" s="85" t="s">
        <v>343</v>
      </c>
      <c r="D5653" s="85" t="s">
        <v>8315</v>
      </c>
      <c r="E5653" s="86" t="s">
        <v>8991</v>
      </c>
      <c r="F5653" s="85"/>
    </row>
    <row r="5654" spans="1:6" hidden="1" x14ac:dyDescent="0.25">
      <c r="A5654" s="93">
        <v>2</v>
      </c>
      <c r="B5654" s="85" t="s">
        <v>8986</v>
      </c>
      <c r="C5654" s="85" t="s">
        <v>343</v>
      </c>
      <c r="D5654" s="85" t="s">
        <v>8315</v>
      </c>
      <c r="E5654" s="86" t="s">
        <v>8991</v>
      </c>
      <c r="F5654" s="85"/>
    </row>
    <row r="5655" spans="1:6" hidden="1" x14ac:dyDescent="0.25">
      <c r="A5655" s="93">
        <v>3</v>
      </c>
      <c r="B5655" s="85" t="s">
        <v>8986</v>
      </c>
      <c r="C5655" s="85" t="s">
        <v>343</v>
      </c>
      <c r="D5655" s="85" t="s">
        <v>8315</v>
      </c>
      <c r="E5655" s="86" t="s">
        <v>8991</v>
      </c>
      <c r="F5655" s="85"/>
    </row>
    <row r="5656" spans="1:6" hidden="1" x14ac:dyDescent="0.25">
      <c r="A5656" s="85"/>
      <c r="B5656" s="85"/>
      <c r="C5656" s="85"/>
      <c r="D5656" s="85"/>
      <c r="E5656" s="85"/>
      <c r="F5656" s="85"/>
    </row>
    <row r="5657" spans="1:6" hidden="1" x14ac:dyDescent="0.25"/>
    <row r="5658" spans="1:6" hidden="1" x14ac:dyDescent="0.25"/>
    <row r="5659" spans="1:6" hidden="1" x14ac:dyDescent="0.25">
      <c r="A5659" s="534"/>
      <c r="B5659" s="535" t="s">
        <v>8699</v>
      </c>
      <c r="C5659" s="536">
        <v>44389</v>
      </c>
      <c r="D5659" s="535"/>
      <c r="E5659" s="535"/>
      <c r="F5659" s="537"/>
    </row>
    <row r="5660" spans="1:6" hidden="1" x14ac:dyDescent="0.25">
      <c r="A5660" s="534" t="s">
        <v>580</v>
      </c>
      <c r="B5660" s="535" t="s">
        <v>576</v>
      </c>
      <c r="C5660" s="536"/>
      <c r="D5660" s="535" t="s">
        <v>577</v>
      </c>
      <c r="E5660" s="535" t="s">
        <v>1422</v>
      </c>
      <c r="F5660" s="537" t="s">
        <v>579</v>
      </c>
    </row>
    <row r="5661" spans="1:6" hidden="1" x14ac:dyDescent="0.25">
      <c r="A5661" s="833" t="s">
        <v>22</v>
      </c>
      <c r="B5661" s="833"/>
      <c r="C5661" s="833"/>
      <c r="D5661" s="833"/>
      <c r="E5661" s="833"/>
      <c r="F5661" s="833"/>
    </row>
    <row r="5662" spans="1:6" hidden="1" x14ac:dyDescent="0.25">
      <c r="A5662" s="93">
        <v>1</v>
      </c>
      <c r="B5662" s="126"/>
      <c r="C5662" s="127"/>
      <c r="D5662" s="126"/>
      <c r="E5662" s="321"/>
      <c r="F5662" s="126"/>
    </row>
    <row r="5663" spans="1:6" hidden="1" x14ac:dyDescent="0.25">
      <c r="A5663" s="93">
        <v>2</v>
      </c>
      <c r="B5663" s="126"/>
      <c r="C5663" s="127"/>
      <c r="D5663" s="126"/>
      <c r="E5663" s="126"/>
      <c r="F5663" s="126"/>
    </row>
    <row r="5664" spans="1:6" hidden="1" x14ac:dyDescent="0.25">
      <c r="A5664" s="93">
        <v>3</v>
      </c>
      <c r="B5664" s="126"/>
      <c r="C5664" s="127"/>
      <c r="D5664" s="126"/>
      <c r="E5664" s="126"/>
      <c r="F5664" s="126"/>
    </row>
    <row r="5665" spans="1:6" hidden="1" x14ac:dyDescent="0.25">
      <c r="A5665" s="833" t="s">
        <v>13</v>
      </c>
      <c r="B5665" s="833"/>
      <c r="C5665" s="833"/>
      <c r="D5665" s="833"/>
      <c r="E5665" s="833"/>
      <c r="F5665" s="833"/>
    </row>
    <row r="5666" spans="1:6" hidden="1" x14ac:dyDescent="0.25">
      <c r="A5666" s="133">
        <v>1</v>
      </c>
      <c r="B5666" s="126" t="s">
        <v>9137</v>
      </c>
      <c r="C5666" s="127" t="s">
        <v>13</v>
      </c>
      <c r="D5666" s="126" t="s">
        <v>12</v>
      </c>
      <c r="E5666" s="321"/>
      <c r="F5666" s="126"/>
    </row>
    <row r="5667" spans="1:6" hidden="1" x14ac:dyDescent="0.25">
      <c r="A5667" s="133">
        <v>2</v>
      </c>
      <c r="B5667" s="126"/>
      <c r="C5667" s="127"/>
      <c r="D5667" s="126"/>
      <c r="E5667" s="126"/>
      <c r="F5667" s="126"/>
    </row>
    <row r="5668" spans="1:6" hidden="1" x14ac:dyDescent="0.25">
      <c r="A5668" s="833" t="s">
        <v>28</v>
      </c>
      <c r="B5668" s="833"/>
      <c r="C5668" s="833"/>
      <c r="D5668" s="833"/>
      <c r="E5668" s="833"/>
      <c r="F5668" s="833"/>
    </row>
    <row r="5669" spans="1:6" hidden="1" x14ac:dyDescent="0.25">
      <c r="A5669" s="93">
        <v>1</v>
      </c>
      <c r="B5669" s="72"/>
      <c r="C5669" s="127"/>
      <c r="D5669" s="126"/>
      <c r="E5669" s="126"/>
      <c r="F5669" s="126"/>
    </row>
    <row r="5670" spans="1:6" hidden="1" x14ac:dyDescent="0.25">
      <c r="A5670" s="93">
        <v>2</v>
      </c>
      <c r="B5670" s="72"/>
      <c r="C5670" s="127"/>
      <c r="D5670" s="126"/>
      <c r="E5670" s="22"/>
      <c r="F5670" s="525"/>
    </row>
    <row r="5671" spans="1:6" hidden="1" x14ac:dyDescent="0.25">
      <c r="A5671" s="830" t="s">
        <v>17</v>
      </c>
      <c r="B5671" s="831"/>
      <c r="C5671" s="831"/>
      <c r="D5671" s="831"/>
      <c r="E5671" s="831"/>
      <c r="F5671" s="832"/>
    </row>
    <row r="5672" spans="1:6" hidden="1" x14ac:dyDescent="0.25">
      <c r="A5672" s="93">
        <v>1</v>
      </c>
      <c r="B5672" s="85" t="s">
        <v>9139</v>
      </c>
      <c r="C5672" s="85" t="s">
        <v>17</v>
      </c>
      <c r="D5672" s="85" t="s">
        <v>1113</v>
      </c>
      <c r="E5672" s="85"/>
      <c r="F5672" s="85"/>
    </row>
    <row r="5673" spans="1:6" hidden="1" x14ac:dyDescent="0.25">
      <c r="A5673" s="93">
        <v>2</v>
      </c>
      <c r="B5673" s="85" t="s">
        <v>4061</v>
      </c>
      <c r="C5673" s="85" t="s">
        <v>17</v>
      </c>
      <c r="D5673" s="85" t="s">
        <v>1113</v>
      </c>
      <c r="E5673" s="85"/>
      <c r="F5673" s="85"/>
    </row>
    <row r="5674" spans="1:6" hidden="1" x14ac:dyDescent="0.25">
      <c r="A5674" s="827" t="s">
        <v>890</v>
      </c>
      <c r="B5674" s="828"/>
      <c r="C5674" s="828"/>
      <c r="D5674" s="828"/>
      <c r="E5674" s="828"/>
      <c r="F5674" s="829"/>
    </row>
    <row r="5675" spans="1:6" hidden="1" x14ac:dyDescent="0.25">
      <c r="A5675" s="93">
        <v>1</v>
      </c>
      <c r="B5675" s="85" t="s">
        <v>8891</v>
      </c>
      <c r="C5675" s="85" t="s">
        <v>890</v>
      </c>
      <c r="D5675" s="85" t="s">
        <v>385</v>
      </c>
      <c r="E5675" s="85"/>
      <c r="F5675" s="85"/>
    </row>
    <row r="5676" spans="1:6" hidden="1" x14ac:dyDescent="0.25">
      <c r="A5676" s="93">
        <v>2</v>
      </c>
      <c r="B5676" s="85" t="s">
        <v>9138</v>
      </c>
      <c r="C5676" s="85" t="s">
        <v>890</v>
      </c>
      <c r="D5676" s="85" t="s">
        <v>20</v>
      </c>
      <c r="E5676" s="85"/>
      <c r="F5676" s="85"/>
    </row>
    <row r="5677" spans="1:6" hidden="1" x14ac:dyDescent="0.25">
      <c r="A5677" s="830" t="s">
        <v>72</v>
      </c>
      <c r="B5677" s="831"/>
      <c r="C5677" s="831"/>
      <c r="D5677" s="831"/>
      <c r="E5677" s="831"/>
      <c r="F5677" s="832"/>
    </row>
    <row r="5678" spans="1:6" hidden="1" x14ac:dyDescent="0.25">
      <c r="A5678" s="93">
        <v>1</v>
      </c>
      <c r="B5678" s="85"/>
      <c r="C5678" s="85"/>
      <c r="D5678" s="85"/>
      <c r="E5678" s="85"/>
      <c r="F5678" s="85"/>
    </row>
    <row r="5679" spans="1:6" hidden="1" x14ac:dyDescent="0.25">
      <c r="A5679" s="85"/>
      <c r="B5679" s="85"/>
      <c r="C5679" s="85"/>
      <c r="D5679" s="85"/>
      <c r="E5679" s="85"/>
      <c r="F5679" s="85"/>
    </row>
    <row r="5680" spans="1:6" hidden="1" x14ac:dyDescent="0.25">
      <c r="A5680" s="830" t="s">
        <v>21</v>
      </c>
      <c r="B5680" s="831"/>
      <c r="C5680" s="831"/>
      <c r="D5680" s="831"/>
      <c r="E5680" s="831"/>
      <c r="F5680" s="832"/>
    </row>
    <row r="5681" spans="1:6" hidden="1" x14ac:dyDescent="0.25">
      <c r="A5681" s="93">
        <v>1</v>
      </c>
      <c r="B5681" s="85" t="s">
        <v>8896</v>
      </c>
      <c r="C5681" s="85" t="s">
        <v>21</v>
      </c>
      <c r="D5681" s="85" t="s">
        <v>385</v>
      </c>
      <c r="E5681" s="85"/>
      <c r="F5681" s="85"/>
    </row>
    <row r="5682" spans="1:6" hidden="1" x14ac:dyDescent="0.25">
      <c r="A5682" s="93">
        <v>2</v>
      </c>
      <c r="B5682" s="85" t="s">
        <v>9142</v>
      </c>
      <c r="C5682" s="85" t="s">
        <v>21</v>
      </c>
      <c r="D5682" s="85" t="s">
        <v>5</v>
      </c>
      <c r="E5682" s="85"/>
      <c r="F5682" s="85"/>
    </row>
    <row r="5683" spans="1:6" hidden="1" x14ac:dyDescent="0.25">
      <c r="A5683" s="93">
        <v>3</v>
      </c>
      <c r="B5683" s="85" t="s">
        <v>1711</v>
      </c>
      <c r="C5683" s="85" t="s">
        <v>21</v>
      </c>
      <c r="D5683" s="85" t="s">
        <v>9</v>
      </c>
      <c r="E5683" s="85"/>
      <c r="F5683" s="85"/>
    </row>
    <row r="5684" spans="1:6" hidden="1" x14ac:dyDescent="0.25">
      <c r="A5684" s="93">
        <v>4</v>
      </c>
      <c r="B5684" s="85" t="s">
        <v>9059</v>
      </c>
      <c r="C5684" s="85" t="s">
        <v>21</v>
      </c>
      <c r="D5684" s="85" t="s">
        <v>9</v>
      </c>
      <c r="E5684" s="85"/>
      <c r="F5684" s="85"/>
    </row>
    <row r="5685" spans="1:6" hidden="1" x14ac:dyDescent="0.25">
      <c r="A5685" s="538"/>
      <c r="B5685" s="539"/>
      <c r="C5685" s="539"/>
      <c r="D5685" s="540" t="s">
        <v>110</v>
      </c>
      <c r="E5685" s="539"/>
      <c r="F5685" s="539"/>
    </row>
    <row r="5686" spans="1:6" hidden="1" x14ac:dyDescent="0.25">
      <c r="A5686" s="93">
        <v>1</v>
      </c>
      <c r="B5686" s="94" t="s">
        <v>9140</v>
      </c>
      <c r="C5686" s="94" t="s">
        <v>3271</v>
      </c>
      <c r="D5686" s="94" t="s">
        <v>12</v>
      </c>
      <c r="E5686" s="85"/>
      <c r="F5686" s="85"/>
    </row>
    <row r="5687" spans="1:6" hidden="1" x14ac:dyDescent="0.25">
      <c r="A5687" s="247"/>
      <c r="B5687" s="218"/>
      <c r="C5687" s="218"/>
      <c r="D5687" s="218"/>
      <c r="E5687" s="117"/>
      <c r="F5687" s="117"/>
    </row>
    <row r="5688" spans="1:6" hidden="1" x14ac:dyDescent="0.25">
      <c r="A5688" s="247"/>
      <c r="B5688" s="218"/>
      <c r="C5688" s="218"/>
      <c r="D5688" s="218"/>
      <c r="E5688" s="117"/>
      <c r="F5688" s="117"/>
    </row>
    <row r="5689" spans="1:6" hidden="1" x14ac:dyDescent="0.25">
      <c r="A5689" s="189"/>
      <c r="B5689" s="190" t="s">
        <v>591</v>
      </c>
      <c r="C5689" s="191">
        <v>44391</v>
      </c>
      <c r="D5689" s="190"/>
      <c r="E5689" s="190"/>
      <c r="F5689" s="192"/>
    </row>
    <row r="5690" spans="1:6" hidden="1" x14ac:dyDescent="0.25">
      <c r="A5690" s="189" t="s">
        <v>580</v>
      </c>
      <c r="B5690" s="190" t="s">
        <v>576</v>
      </c>
      <c r="C5690" s="191"/>
      <c r="D5690" s="190" t="s">
        <v>577</v>
      </c>
      <c r="E5690" s="190" t="s">
        <v>1422</v>
      </c>
      <c r="F5690" s="192" t="s">
        <v>579</v>
      </c>
    </row>
    <row r="5691" spans="1:6" hidden="1" x14ac:dyDescent="0.25">
      <c r="A5691" s="833" t="s">
        <v>22</v>
      </c>
      <c r="B5691" s="833"/>
      <c r="C5691" s="833"/>
      <c r="D5691" s="833"/>
      <c r="E5691" s="833"/>
      <c r="F5691" s="833"/>
    </row>
    <row r="5692" spans="1:6" hidden="1" x14ac:dyDescent="0.25">
      <c r="A5692" s="93">
        <v>1</v>
      </c>
      <c r="B5692" s="126" t="s">
        <v>9134</v>
      </c>
      <c r="C5692" s="127" t="s">
        <v>22</v>
      </c>
      <c r="D5692" s="126" t="s">
        <v>20</v>
      </c>
      <c r="E5692" s="321"/>
      <c r="F5692" s="126"/>
    </row>
    <row r="5693" spans="1:6" hidden="1" x14ac:dyDescent="0.25">
      <c r="A5693" s="93">
        <v>2</v>
      </c>
      <c r="B5693" s="126" t="s">
        <v>6067</v>
      </c>
      <c r="C5693" s="127" t="s">
        <v>22</v>
      </c>
      <c r="D5693" s="126" t="s">
        <v>155</v>
      </c>
      <c r="E5693" s="321"/>
      <c r="F5693" s="126"/>
    </row>
    <row r="5694" spans="1:6" hidden="1" x14ac:dyDescent="0.25">
      <c r="A5694" s="93">
        <v>3</v>
      </c>
      <c r="B5694" s="126" t="s">
        <v>5944</v>
      </c>
      <c r="C5694" s="127" t="s">
        <v>22</v>
      </c>
      <c r="D5694" s="126" t="s">
        <v>155</v>
      </c>
      <c r="E5694" s="126"/>
      <c r="F5694" s="126"/>
    </row>
    <row r="5695" spans="1:6" hidden="1" x14ac:dyDescent="0.25">
      <c r="A5695" s="93">
        <v>4</v>
      </c>
      <c r="B5695" s="126" t="s">
        <v>5944</v>
      </c>
      <c r="C5695" s="127" t="s">
        <v>22</v>
      </c>
      <c r="D5695" s="126" t="s">
        <v>155</v>
      </c>
      <c r="E5695" s="126"/>
      <c r="F5695" s="126"/>
    </row>
    <row r="5696" spans="1:6" hidden="1" x14ac:dyDescent="0.25">
      <c r="A5696" s="833" t="s">
        <v>13</v>
      </c>
      <c r="B5696" s="833"/>
      <c r="C5696" s="833"/>
      <c r="D5696" s="833"/>
      <c r="E5696" s="833"/>
      <c r="F5696" s="833"/>
    </row>
    <row r="5697" spans="1:6" hidden="1" x14ac:dyDescent="0.25">
      <c r="A5697" s="133">
        <v>1</v>
      </c>
      <c r="B5697" s="126" t="s">
        <v>9060</v>
      </c>
      <c r="C5697" s="127" t="s">
        <v>13</v>
      </c>
      <c r="D5697" s="126" t="s">
        <v>20</v>
      </c>
      <c r="E5697" s="321"/>
      <c r="F5697" s="126" t="s">
        <v>9061</v>
      </c>
    </row>
    <row r="5698" spans="1:6" hidden="1" x14ac:dyDescent="0.25">
      <c r="A5698" s="133">
        <v>2</v>
      </c>
      <c r="B5698" s="126" t="s">
        <v>6474</v>
      </c>
      <c r="C5698" s="127" t="s">
        <v>13</v>
      </c>
      <c r="D5698" s="126" t="s">
        <v>155</v>
      </c>
      <c r="E5698" s="126"/>
      <c r="F5698" s="126"/>
    </row>
    <row r="5699" spans="1:6" hidden="1" x14ac:dyDescent="0.25">
      <c r="A5699" s="833" t="s">
        <v>28</v>
      </c>
      <c r="B5699" s="833"/>
      <c r="C5699" s="833"/>
      <c r="D5699" s="833"/>
      <c r="E5699" s="833"/>
      <c r="F5699" s="833"/>
    </row>
    <row r="5700" spans="1:6" hidden="1" x14ac:dyDescent="0.25">
      <c r="A5700" s="93">
        <v>1</v>
      </c>
      <c r="B5700" s="72"/>
      <c r="C5700" s="127"/>
      <c r="D5700" s="126"/>
      <c r="E5700" s="126"/>
      <c r="F5700" s="126"/>
    </row>
    <row r="5701" spans="1:6" hidden="1" x14ac:dyDescent="0.25">
      <c r="A5701" s="93">
        <v>2</v>
      </c>
      <c r="B5701" s="72"/>
      <c r="C5701" s="127"/>
      <c r="D5701" s="126"/>
      <c r="E5701" s="22"/>
      <c r="F5701" s="525"/>
    </row>
    <row r="5702" spans="1:6" hidden="1" x14ac:dyDescent="0.25">
      <c r="A5702" s="830" t="s">
        <v>17</v>
      </c>
      <c r="B5702" s="831"/>
      <c r="C5702" s="831"/>
      <c r="D5702" s="831"/>
      <c r="E5702" s="831"/>
      <c r="F5702" s="832"/>
    </row>
    <row r="5703" spans="1:6" hidden="1" x14ac:dyDescent="0.25">
      <c r="A5703" s="93">
        <v>1</v>
      </c>
      <c r="B5703" s="85"/>
      <c r="C5703" s="85"/>
      <c r="D5703" s="85"/>
      <c r="E5703" s="85"/>
      <c r="F5703" s="85"/>
    </row>
    <row r="5704" spans="1:6" hidden="1" x14ac:dyDescent="0.25">
      <c r="A5704" s="85"/>
      <c r="B5704" s="85"/>
      <c r="C5704" s="85"/>
      <c r="D5704" s="85"/>
      <c r="E5704" s="85"/>
      <c r="F5704" s="85"/>
    </row>
    <row r="5705" spans="1:6" hidden="1" x14ac:dyDescent="0.25">
      <c r="A5705" s="827" t="s">
        <v>890</v>
      </c>
      <c r="B5705" s="828"/>
      <c r="C5705" s="828"/>
      <c r="D5705" s="828"/>
      <c r="E5705" s="828"/>
      <c r="F5705" s="829"/>
    </row>
    <row r="5706" spans="1:6" hidden="1" x14ac:dyDescent="0.25">
      <c r="A5706" s="93">
        <v>1</v>
      </c>
      <c r="B5706" s="85"/>
      <c r="C5706" s="85"/>
      <c r="D5706" s="85"/>
      <c r="E5706" s="85"/>
      <c r="F5706" s="85"/>
    </row>
    <row r="5707" spans="1:6" hidden="1" x14ac:dyDescent="0.25">
      <c r="A5707" s="93">
        <v>2</v>
      </c>
      <c r="B5707" s="85"/>
      <c r="C5707" s="85"/>
      <c r="D5707" s="85"/>
      <c r="E5707" s="85"/>
      <c r="F5707" s="85"/>
    </row>
    <row r="5708" spans="1:6" hidden="1" x14ac:dyDescent="0.25">
      <c r="A5708" s="830" t="s">
        <v>72</v>
      </c>
      <c r="B5708" s="831"/>
      <c r="C5708" s="831"/>
      <c r="D5708" s="831"/>
      <c r="E5708" s="831"/>
      <c r="F5708" s="832"/>
    </row>
    <row r="5709" spans="1:6" hidden="1" x14ac:dyDescent="0.25">
      <c r="A5709" s="93">
        <v>1</v>
      </c>
      <c r="B5709" s="85"/>
      <c r="C5709" s="85"/>
      <c r="D5709" s="85"/>
      <c r="E5709" s="85"/>
      <c r="F5709" s="85"/>
    </row>
    <row r="5710" spans="1:6" hidden="1" x14ac:dyDescent="0.25">
      <c r="A5710" s="85"/>
      <c r="B5710" s="85"/>
      <c r="C5710" s="85"/>
      <c r="D5710" s="85"/>
      <c r="E5710" s="85"/>
      <c r="F5710" s="85"/>
    </row>
    <row r="5711" spans="1:6" hidden="1" x14ac:dyDescent="0.25">
      <c r="A5711" s="830" t="s">
        <v>21</v>
      </c>
      <c r="B5711" s="831"/>
      <c r="C5711" s="831"/>
      <c r="D5711" s="831"/>
      <c r="E5711" s="831"/>
      <c r="F5711" s="832"/>
    </row>
    <row r="5712" spans="1:6" hidden="1" x14ac:dyDescent="0.25">
      <c r="A5712" s="93">
        <v>1</v>
      </c>
      <c r="B5712" s="85" t="s">
        <v>8881</v>
      </c>
      <c r="C5712" s="85" t="s">
        <v>21</v>
      </c>
      <c r="D5712" s="85" t="s">
        <v>9</v>
      </c>
      <c r="E5712" s="85"/>
      <c r="F5712" s="85"/>
    </row>
    <row r="5713" spans="1:6" hidden="1" x14ac:dyDescent="0.25">
      <c r="A5713" s="93">
        <v>2</v>
      </c>
      <c r="B5713" s="85" t="s">
        <v>8881</v>
      </c>
      <c r="C5713" s="85" t="s">
        <v>21</v>
      </c>
      <c r="D5713" s="85" t="s">
        <v>9</v>
      </c>
      <c r="E5713" s="85"/>
      <c r="F5713" s="85"/>
    </row>
    <row r="5714" spans="1:6" hidden="1" x14ac:dyDescent="0.25">
      <c r="A5714" s="93">
        <v>3</v>
      </c>
      <c r="B5714" s="85" t="s">
        <v>9054</v>
      </c>
      <c r="C5714" s="85" t="s">
        <v>21</v>
      </c>
      <c r="D5714" s="85" t="s">
        <v>20</v>
      </c>
      <c r="E5714" s="85"/>
      <c r="F5714" s="85"/>
    </row>
    <row r="5715" spans="1:6" hidden="1" x14ac:dyDescent="0.25">
      <c r="A5715" s="93">
        <v>4</v>
      </c>
      <c r="B5715" s="85" t="s">
        <v>5874</v>
      </c>
      <c r="C5715" s="85" t="s">
        <v>21</v>
      </c>
      <c r="D5715" s="85" t="s">
        <v>20</v>
      </c>
      <c r="E5715" s="85"/>
      <c r="F5715" s="85"/>
    </row>
    <row r="5716" spans="1:6" hidden="1" x14ac:dyDescent="0.25">
      <c r="A5716" s="93">
        <v>5</v>
      </c>
      <c r="B5716" s="94" t="s">
        <v>5875</v>
      </c>
      <c r="C5716" s="94" t="s">
        <v>21</v>
      </c>
      <c r="D5716" s="94" t="s">
        <v>20</v>
      </c>
      <c r="E5716" s="85"/>
      <c r="F5716" s="85"/>
    </row>
    <row r="5717" spans="1:6" hidden="1" x14ac:dyDescent="0.25">
      <c r="A5717" s="93">
        <v>6</v>
      </c>
      <c r="B5717" s="94" t="s">
        <v>9077</v>
      </c>
      <c r="C5717" s="94" t="s">
        <v>21</v>
      </c>
      <c r="D5717" s="94" t="s">
        <v>9</v>
      </c>
      <c r="E5717" s="85"/>
      <c r="F5717" s="85"/>
    </row>
    <row r="5718" spans="1:6" hidden="1" x14ac:dyDescent="0.25">
      <c r="A5718" s="93">
        <v>7</v>
      </c>
      <c r="B5718" s="94" t="s">
        <v>9078</v>
      </c>
      <c r="C5718" s="94" t="s">
        <v>21</v>
      </c>
      <c r="D5718" s="94" t="s">
        <v>9</v>
      </c>
      <c r="E5718" s="85"/>
      <c r="F5718" s="85"/>
    </row>
    <row r="5719" spans="1:6" hidden="1" x14ac:dyDescent="0.25">
      <c r="A5719" s="93">
        <v>8</v>
      </c>
      <c r="B5719" s="85" t="s">
        <v>4050</v>
      </c>
      <c r="C5719" s="85" t="s">
        <v>21</v>
      </c>
      <c r="D5719" s="85" t="s">
        <v>9</v>
      </c>
      <c r="E5719" s="85"/>
      <c r="F5719" s="85"/>
    </row>
    <row r="5720" spans="1:6" hidden="1" x14ac:dyDescent="0.25"/>
    <row r="5721" spans="1:6" hidden="1" x14ac:dyDescent="0.25"/>
    <row r="5722" spans="1:6" hidden="1" x14ac:dyDescent="0.25"/>
    <row r="5723" spans="1:6" hidden="1" x14ac:dyDescent="0.25"/>
    <row r="5724" spans="1:6" hidden="1" x14ac:dyDescent="0.25"/>
    <row r="5725" spans="1:6" hidden="1" x14ac:dyDescent="0.25">
      <c r="A5725" s="155"/>
      <c r="B5725" s="156" t="s">
        <v>43</v>
      </c>
      <c r="C5725" s="157">
        <v>44393</v>
      </c>
      <c r="D5725" s="156"/>
      <c r="E5725" s="156"/>
      <c r="F5725" s="158"/>
    </row>
    <row r="5726" spans="1:6" hidden="1" x14ac:dyDescent="0.25">
      <c r="A5726" s="155" t="s">
        <v>580</v>
      </c>
      <c r="B5726" s="156" t="s">
        <v>576</v>
      </c>
      <c r="C5726" s="157"/>
      <c r="D5726" s="156" t="s">
        <v>577</v>
      </c>
      <c r="E5726" s="156" t="s">
        <v>578</v>
      </c>
      <c r="F5726" s="158" t="s">
        <v>579</v>
      </c>
    </row>
    <row r="5727" spans="1:6" hidden="1" x14ac:dyDescent="0.25">
      <c r="A5727" s="833" t="s">
        <v>22</v>
      </c>
      <c r="B5727" s="833"/>
      <c r="C5727" s="833"/>
      <c r="D5727" s="833"/>
      <c r="E5727" s="833"/>
      <c r="F5727" s="833"/>
    </row>
    <row r="5728" spans="1:6" hidden="1" x14ac:dyDescent="0.25">
      <c r="A5728" s="93">
        <v>1</v>
      </c>
      <c r="B5728" s="126" t="s">
        <v>9159</v>
      </c>
      <c r="C5728" s="127" t="s">
        <v>22</v>
      </c>
      <c r="D5728" s="126" t="s">
        <v>20</v>
      </c>
      <c r="E5728" s="321"/>
      <c r="F5728" s="126"/>
    </row>
    <row r="5729" spans="1:6" hidden="1" x14ac:dyDescent="0.25">
      <c r="A5729" s="93">
        <v>2</v>
      </c>
      <c r="B5729" s="126"/>
      <c r="C5729" s="127"/>
      <c r="D5729" s="126"/>
      <c r="E5729" s="126"/>
      <c r="F5729" s="126"/>
    </row>
    <row r="5730" spans="1:6" hidden="1" x14ac:dyDescent="0.25">
      <c r="A5730" s="93">
        <v>3</v>
      </c>
      <c r="B5730" s="126"/>
      <c r="C5730" s="127"/>
      <c r="D5730" s="126"/>
      <c r="E5730" s="126"/>
      <c r="F5730" s="126"/>
    </row>
    <row r="5731" spans="1:6" hidden="1" x14ac:dyDescent="0.25">
      <c r="A5731" s="833" t="s">
        <v>13</v>
      </c>
      <c r="B5731" s="833"/>
      <c r="C5731" s="833"/>
      <c r="D5731" s="833"/>
      <c r="E5731" s="833"/>
      <c r="F5731" s="833"/>
    </row>
    <row r="5732" spans="1:6" hidden="1" x14ac:dyDescent="0.25">
      <c r="A5732" s="133">
        <v>1</v>
      </c>
      <c r="B5732" s="126" t="s">
        <v>9278</v>
      </c>
      <c r="C5732" s="127" t="s">
        <v>13</v>
      </c>
      <c r="D5732" s="126" t="s">
        <v>5</v>
      </c>
      <c r="E5732" s="321"/>
      <c r="F5732" s="126"/>
    </row>
    <row r="5733" spans="1:6" hidden="1" x14ac:dyDescent="0.25">
      <c r="A5733" s="133">
        <v>2</v>
      </c>
      <c r="B5733" s="126" t="s">
        <v>9278</v>
      </c>
      <c r="C5733" s="127" t="s">
        <v>13</v>
      </c>
      <c r="D5733" s="126" t="s">
        <v>5</v>
      </c>
      <c r="E5733" s="126"/>
      <c r="F5733" s="126"/>
    </row>
    <row r="5734" spans="1:6" hidden="1" x14ac:dyDescent="0.25">
      <c r="A5734" s="833" t="s">
        <v>28</v>
      </c>
      <c r="B5734" s="833"/>
      <c r="C5734" s="833"/>
      <c r="D5734" s="833"/>
      <c r="E5734" s="833"/>
      <c r="F5734" s="833"/>
    </row>
    <row r="5735" spans="1:6" hidden="1" x14ac:dyDescent="0.25">
      <c r="A5735" s="93">
        <v>1</v>
      </c>
      <c r="B5735" s="72" t="s">
        <v>9277</v>
      </c>
      <c r="C5735" s="127" t="s">
        <v>28</v>
      </c>
      <c r="D5735" s="126" t="s">
        <v>20</v>
      </c>
      <c r="E5735" s="126"/>
      <c r="F5735" s="126"/>
    </row>
    <row r="5736" spans="1:6" hidden="1" x14ac:dyDescent="0.25">
      <c r="A5736" s="93">
        <v>2</v>
      </c>
      <c r="B5736" s="72"/>
      <c r="C5736" s="127"/>
      <c r="D5736" s="126"/>
      <c r="E5736" s="22"/>
      <c r="F5736" s="525"/>
    </row>
    <row r="5737" spans="1:6" hidden="1" x14ac:dyDescent="0.25">
      <c r="A5737" s="830" t="s">
        <v>17</v>
      </c>
      <c r="B5737" s="831"/>
      <c r="C5737" s="831"/>
      <c r="D5737" s="831"/>
      <c r="E5737" s="831"/>
      <c r="F5737" s="832"/>
    </row>
    <row r="5738" spans="1:6" hidden="1" x14ac:dyDescent="0.25">
      <c r="A5738" s="93">
        <v>1</v>
      </c>
      <c r="B5738" s="85"/>
      <c r="C5738" s="85"/>
      <c r="D5738" s="85"/>
      <c r="E5738" s="85"/>
      <c r="F5738" s="85"/>
    </row>
    <row r="5739" spans="1:6" hidden="1" x14ac:dyDescent="0.25">
      <c r="A5739" s="85"/>
      <c r="B5739" s="85"/>
      <c r="C5739" s="85"/>
      <c r="D5739" s="85"/>
      <c r="E5739" s="85"/>
      <c r="F5739" s="85"/>
    </row>
    <row r="5740" spans="1:6" hidden="1" x14ac:dyDescent="0.25">
      <c r="A5740" s="827" t="s">
        <v>890</v>
      </c>
      <c r="B5740" s="828"/>
      <c r="C5740" s="828"/>
      <c r="D5740" s="828"/>
      <c r="E5740" s="828"/>
      <c r="F5740" s="829"/>
    </row>
    <row r="5741" spans="1:6" hidden="1" x14ac:dyDescent="0.25">
      <c r="A5741" s="93">
        <v>1</v>
      </c>
      <c r="B5741" s="85" t="s">
        <v>3788</v>
      </c>
      <c r="C5741" s="85" t="s">
        <v>890</v>
      </c>
      <c r="D5741" s="85" t="s">
        <v>20</v>
      </c>
      <c r="E5741" s="86"/>
      <c r="F5741" s="85"/>
    </row>
    <row r="5742" spans="1:6" hidden="1" x14ac:dyDescent="0.25">
      <c r="A5742" s="93">
        <v>2</v>
      </c>
      <c r="B5742" s="85"/>
      <c r="C5742" s="85"/>
      <c r="D5742" s="85"/>
      <c r="E5742" s="85"/>
      <c r="F5742" s="85"/>
    </row>
    <row r="5743" spans="1:6" hidden="1" x14ac:dyDescent="0.25">
      <c r="A5743" s="830" t="s">
        <v>72</v>
      </c>
      <c r="B5743" s="831"/>
      <c r="C5743" s="831"/>
      <c r="D5743" s="831"/>
      <c r="E5743" s="831"/>
      <c r="F5743" s="832"/>
    </row>
    <row r="5744" spans="1:6" hidden="1" x14ac:dyDescent="0.25">
      <c r="A5744" s="93">
        <v>1</v>
      </c>
      <c r="B5744" s="85"/>
      <c r="C5744" s="85"/>
      <c r="D5744" s="85"/>
      <c r="E5744" s="85"/>
      <c r="F5744" s="85"/>
    </row>
    <row r="5745" spans="1:6" hidden="1" x14ac:dyDescent="0.25">
      <c r="A5745" s="85"/>
      <c r="B5745" s="85"/>
      <c r="C5745" s="85"/>
      <c r="D5745" s="85"/>
      <c r="E5745" s="85"/>
      <c r="F5745" s="85"/>
    </row>
    <row r="5746" spans="1:6" hidden="1" x14ac:dyDescent="0.25">
      <c r="A5746" s="830" t="s">
        <v>21</v>
      </c>
      <c r="B5746" s="831"/>
      <c r="C5746" s="831"/>
      <c r="D5746" s="831"/>
      <c r="E5746" s="831"/>
      <c r="F5746" s="832"/>
    </row>
    <row r="5747" spans="1:6" hidden="1" x14ac:dyDescent="0.25">
      <c r="A5747" s="93">
        <v>1</v>
      </c>
      <c r="B5747" s="85" t="s">
        <v>3926</v>
      </c>
      <c r="C5747" s="85" t="s">
        <v>21</v>
      </c>
      <c r="D5747" s="85" t="s">
        <v>9</v>
      </c>
      <c r="E5747" s="85"/>
      <c r="F5747" s="85"/>
    </row>
    <row r="5748" spans="1:6" hidden="1" x14ac:dyDescent="0.25">
      <c r="A5748" s="93">
        <v>2</v>
      </c>
      <c r="B5748" s="85" t="s">
        <v>2195</v>
      </c>
      <c r="C5748" s="85" t="s">
        <v>21</v>
      </c>
      <c r="D5748" s="85" t="s">
        <v>9</v>
      </c>
      <c r="E5748" s="85"/>
      <c r="F5748" s="85"/>
    </row>
    <row r="5749" spans="1:6" hidden="1" x14ac:dyDescent="0.25">
      <c r="A5749" s="93">
        <v>3</v>
      </c>
      <c r="B5749" s="85"/>
      <c r="C5749" s="85"/>
      <c r="D5749" s="85"/>
      <c r="E5749" s="85"/>
      <c r="F5749" s="85"/>
    </row>
    <row r="5750" spans="1:6" hidden="1" x14ac:dyDescent="0.25">
      <c r="A5750" s="93"/>
      <c r="B5750" s="85"/>
      <c r="C5750" s="85"/>
      <c r="D5750" s="85"/>
      <c r="E5750" s="85"/>
      <c r="F5750" s="85"/>
    </row>
    <row r="5751" spans="1:6" hidden="1" x14ac:dyDescent="0.25">
      <c r="A5751" s="541"/>
      <c r="B5751" s="541"/>
      <c r="C5751" s="541"/>
      <c r="D5751" s="542" t="s">
        <v>343</v>
      </c>
      <c r="E5751" s="541"/>
      <c r="F5751" s="541"/>
    </row>
    <row r="5752" spans="1:6" hidden="1" x14ac:dyDescent="0.25">
      <c r="A5752" s="93">
        <v>1</v>
      </c>
      <c r="B5752" s="85" t="s">
        <v>6492</v>
      </c>
      <c r="C5752" s="85" t="s">
        <v>343</v>
      </c>
      <c r="D5752" s="85" t="s">
        <v>9</v>
      </c>
      <c r="E5752" s="85"/>
      <c r="F5752" s="85"/>
    </row>
    <row r="5753" spans="1:6" hidden="1" x14ac:dyDescent="0.25"/>
    <row r="5754" spans="1:6" hidden="1" x14ac:dyDescent="0.25">
      <c r="A5754" s="171"/>
      <c r="B5754" s="172" t="s">
        <v>63</v>
      </c>
      <c r="C5754" s="173">
        <v>44394</v>
      </c>
      <c r="D5754" s="172"/>
      <c r="E5754" s="172"/>
      <c r="F5754" s="174"/>
    </row>
    <row r="5755" spans="1:6" hidden="1" x14ac:dyDescent="0.25">
      <c r="A5755" s="171" t="s">
        <v>580</v>
      </c>
      <c r="B5755" s="172" t="s">
        <v>576</v>
      </c>
      <c r="C5755" s="173"/>
      <c r="D5755" s="172" t="s">
        <v>577</v>
      </c>
      <c r="E5755" s="172" t="s">
        <v>578</v>
      </c>
      <c r="F5755" s="174" t="s">
        <v>579</v>
      </c>
    </row>
    <row r="5756" spans="1:6" hidden="1" x14ac:dyDescent="0.25">
      <c r="A5756" s="833" t="s">
        <v>22</v>
      </c>
      <c r="B5756" s="833"/>
      <c r="C5756" s="833"/>
      <c r="D5756" s="833"/>
      <c r="E5756" s="833"/>
      <c r="F5756" s="833"/>
    </row>
    <row r="5757" spans="1:6" hidden="1" x14ac:dyDescent="0.25">
      <c r="A5757" s="340">
        <v>1</v>
      </c>
      <c r="B5757" s="341" t="s">
        <v>9284</v>
      </c>
      <c r="C5757" s="341" t="s">
        <v>22</v>
      </c>
      <c r="D5757" s="341" t="s">
        <v>20</v>
      </c>
      <c r="E5757" s="340"/>
      <c r="F5757" s="340"/>
    </row>
    <row r="5758" spans="1:6" hidden="1" x14ac:dyDescent="0.25">
      <c r="A5758" s="93">
        <v>2</v>
      </c>
      <c r="B5758" s="126" t="s">
        <v>390</v>
      </c>
      <c r="C5758" s="127" t="s">
        <v>22</v>
      </c>
      <c r="D5758" s="126" t="s">
        <v>20</v>
      </c>
      <c r="E5758" s="321"/>
      <c r="F5758" s="126"/>
    </row>
    <row r="5759" spans="1:6" hidden="1" x14ac:dyDescent="0.25">
      <c r="A5759" s="93">
        <v>3</v>
      </c>
      <c r="B5759" s="126" t="s">
        <v>390</v>
      </c>
      <c r="C5759" s="127" t="s">
        <v>22</v>
      </c>
      <c r="D5759" s="126" t="s">
        <v>20</v>
      </c>
      <c r="E5759" s="126"/>
      <c r="F5759" s="126"/>
    </row>
    <row r="5760" spans="1:6" hidden="1" x14ac:dyDescent="0.25">
      <c r="A5760" s="93">
        <v>4</v>
      </c>
      <c r="B5760" s="126" t="s">
        <v>9141</v>
      </c>
      <c r="C5760" s="127" t="s">
        <v>22</v>
      </c>
      <c r="D5760" s="126" t="s">
        <v>3877</v>
      </c>
      <c r="E5760" s="126"/>
      <c r="F5760" s="126"/>
    </row>
    <row r="5761" spans="1:6" hidden="1" x14ac:dyDescent="0.25">
      <c r="A5761" s="833" t="s">
        <v>13</v>
      </c>
      <c r="B5761" s="833"/>
      <c r="C5761" s="833"/>
      <c r="D5761" s="833"/>
      <c r="E5761" s="833"/>
      <c r="F5761" s="833"/>
    </row>
    <row r="5762" spans="1:6" hidden="1" x14ac:dyDescent="0.25">
      <c r="A5762" s="340">
        <v>1</v>
      </c>
      <c r="B5762" s="341" t="s">
        <v>9146</v>
      </c>
      <c r="C5762" s="341" t="s">
        <v>13</v>
      </c>
      <c r="D5762" s="341" t="s">
        <v>9</v>
      </c>
      <c r="E5762" s="340"/>
      <c r="F5762" s="340"/>
    </row>
    <row r="5763" spans="1:6" hidden="1" x14ac:dyDescent="0.25">
      <c r="A5763" s="340">
        <v>2</v>
      </c>
      <c r="B5763" s="341" t="s">
        <v>8086</v>
      </c>
      <c r="C5763" s="341" t="s">
        <v>13</v>
      </c>
      <c r="D5763" s="341" t="s">
        <v>41</v>
      </c>
      <c r="E5763" s="340"/>
      <c r="F5763" s="340"/>
    </row>
    <row r="5764" spans="1:6" hidden="1" x14ac:dyDescent="0.25">
      <c r="A5764" s="340">
        <v>3</v>
      </c>
      <c r="B5764" s="341" t="s">
        <v>8086</v>
      </c>
      <c r="C5764" s="341" t="s">
        <v>13</v>
      </c>
      <c r="D5764" s="341" t="s">
        <v>41</v>
      </c>
      <c r="E5764" s="340"/>
      <c r="F5764" s="340"/>
    </row>
    <row r="5765" spans="1:6" hidden="1" x14ac:dyDescent="0.25">
      <c r="A5765" s="340">
        <v>4</v>
      </c>
      <c r="B5765" s="341" t="s">
        <v>9240</v>
      </c>
      <c r="C5765" s="341" t="s">
        <v>13</v>
      </c>
      <c r="D5765" s="341" t="s">
        <v>20</v>
      </c>
      <c r="E5765" s="340"/>
      <c r="F5765" s="340"/>
    </row>
    <row r="5766" spans="1:6" hidden="1" x14ac:dyDescent="0.25">
      <c r="A5766" s="340">
        <v>5</v>
      </c>
      <c r="B5766" s="341" t="s">
        <v>9147</v>
      </c>
      <c r="C5766" s="341" t="s">
        <v>13</v>
      </c>
      <c r="D5766" s="341" t="s">
        <v>9</v>
      </c>
      <c r="E5766" s="340"/>
      <c r="F5766" s="340"/>
    </row>
    <row r="5767" spans="1:6" hidden="1" x14ac:dyDescent="0.25">
      <c r="A5767" s="133">
        <v>6</v>
      </c>
      <c r="B5767" s="72" t="s">
        <v>8696</v>
      </c>
      <c r="C5767" s="127" t="s">
        <v>13</v>
      </c>
      <c r="D5767" s="126" t="s">
        <v>20</v>
      </c>
      <c r="E5767" s="321"/>
      <c r="F5767" s="126"/>
    </row>
    <row r="5768" spans="1:6" hidden="1" x14ac:dyDescent="0.25">
      <c r="A5768" s="133">
        <v>7</v>
      </c>
      <c r="B5768" s="72" t="s">
        <v>8697</v>
      </c>
      <c r="C5768" s="127" t="s">
        <v>13</v>
      </c>
      <c r="D5768" s="126" t="s">
        <v>20</v>
      </c>
      <c r="E5768" s="126"/>
      <c r="F5768" s="126"/>
    </row>
    <row r="5769" spans="1:6" hidden="1" x14ac:dyDescent="0.25">
      <c r="A5769" s="833" t="s">
        <v>28</v>
      </c>
      <c r="B5769" s="833"/>
      <c r="C5769" s="833"/>
      <c r="D5769" s="833"/>
      <c r="E5769" s="833"/>
      <c r="F5769" s="833"/>
    </row>
    <row r="5770" spans="1:6" hidden="1" x14ac:dyDescent="0.25">
      <c r="A5770" s="340">
        <v>1</v>
      </c>
      <c r="B5770" s="341" t="s">
        <v>9188</v>
      </c>
      <c r="C5770" s="341" t="s">
        <v>28</v>
      </c>
      <c r="D5770" s="341" t="s">
        <v>20</v>
      </c>
      <c r="E5770" s="340"/>
      <c r="F5770" s="340"/>
    </row>
    <row r="5771" spans="1:6" hidden="1" x14ac:dyDescent="0.25">
      <c r="A5771" s="340">
        <v>2</v>
      </c>
      <c r="B5771" s="341" t="s">
        <v>9237</v>
      </c>
      <c r="C5771" s="341" t="s">
        <v>28</v>
      </c>
      <c r="D5771" s="341" t="s">
        <v>20</v>
      </c>
      <c r="E5771" s="340"/>
      <c r="F5771" s="340"/>
    </row>
    <row r="5772" spans="1:6" hidden="1" x14ac:dyDescent="0.25">
      <c r="A5772" s="93">
        <v>3</v>
      </c>
      <c r="B5772" s="72" t="s">
        <v>5747</v>
      </c>
      <c r="C5772" s="127" t="s">
        <v>28</v>
      </c>
      <c r="D5772" s="126" t="s">
        <v>155</v>
      </c>
      <c r="E5772" s="126"/>
      <c r="F5772" s="126"/>
    </row>
    <row r="5773" spans="1:6" hidden="1" x14ac:dyDescent="0.25">
      <c r="A5773" s="93">
        <v>4</v>
      </c>
      <c r="B5773" s="72" t="s">
        <v>5747</v>
      </c>
      <c r="C5773" s="127" t="s">
        <v>28</v>
      </c>
      <c r="D5773" s="126" t="s">
        <v>155</v>
      </c>
      <c r="E5773" s="22"/>
      <c r="F5773" s="525"/>
    </row>
    <row r="5774" spans="1:6" hidden="1" x14ac:dyDescent="0.25">
      <c r="A5774" s="830" t="s">
        <v>17</v>
      </c>
      <c r="B5774" s="831"/>
      <c r="C5774" s="831"/>
      <c r="D5774" s="831"/>
      <c r="E5774" s="831"/>
      <c r="F5774" s="832"/>
    </row>
    <row r="5775" spans="1:6" hidden="1" x14ac:dyDescent="0.25">
      <c r="A5775" s="93">
        <v>1</v>
      </c>
      <c r="B5775" s="85"/>
      <c r="C5775" s="85"/>
      <c r="D5775" s="85"/>
      <c r="E5775" s="85"/>
      <c r="F5775" s="85"/>
    </row>
    <row r="5776" spans="1:6" hidden="1" x14ac:dyDescent="0.25">
      <c r="A5776" s="85"/>
      <c r="B5776" s="85"/>
      <c r="C5776" s="85"/>
      <c r="D5776" s="85"/>
      <c r="E5776" s="85"/>
      <c r="F5776" s="85"/>
    </row>
    <row r="5777" spans="1:6" hidden="1" x14ac:dyDescent="0.25">
      <c r="A5777" s="827" t="s">
        <v>890</v>
      </c>
      <c r="B5777" s="828"/>
      <c r="C5777" s="828"/>
      <c r="D5777" s="828"/>
      <c r="E5777" s="828"/>
      <c r="F5777" s="829"/>
    </row>
    <row r="5778" spans="1:6" hidden="1" x14ac:dyDescent="0.25">
      <c r="A5778" s="93">
        <v>1</v>
      </c>
      <c r="B5778" s="85" t="s">
        <v>9221</v>
      </c>
      <c r="C5778" s="85" t="s">
        <v>890</v>
      </c>
      <c r="D5778" s="85" t="s">
        <v>155</v>
      </c>
      <c r="E5778" s="86"/>
      <c r="F5778" s="85"/>
    </row>
    <row r="5779" spans="1:6" hidden="1" x14ac:dyDescent="0.25">
      <c r="A5779" s="93">
        <v>2</v>
      </c>
      <c r="B5779" s="85" t="s">
        <v>9225</v>
      </c>
      <c r="C5779" s="85" t="s">
        <v>890</v>
      </c>
      <c r="D5779" s="85" t="s">
        <v>5</v>
      </c>
      <c r="E5779" s="85"/>
      <c r="F5779" s="85"/>
    </row>
    <row r="5780" spans="1:6" hidden="1" x14ac:dyDescent="0.25">
      <c r="A5780" s="830" t="s">
        <v>72</v>
      </c>
      <c r="B5780" s="831"/>
      <c r="C5780" s="831"/>
      <c r="D5780" s="831"/>
      <c r="E5780" s="831"/>
      <c r="F5780" s="832"/>
    </row>
    <row r="5781" spans="1:6" hidden="1" x14ac:dyDescent="0.25">
      <c r="A5781" s="93">
        <v>1</v>
      </c>
      <c r="B5781" s="85"/>
      <c r="C5781" s="85"/>
      <c r="D5781" s="85"/>
      <c r="E5781" s="85"/>
      <c r="F5781" s="85"/>
    </row>
    <row r="5782" spans="1:6" hidden="1" x14ac:dyDescent="0.25">
      <c r="A5782" s="85"/>
      <c r="B5782" s="85"/>
      <c r="C5782" s="85"/>
      <c r="D5782" s="85"/>
      <c r="E5782" s="85"/>
      <c r="F5782" s="85"/>
    </row>
    <row r="5783" spans="1:6" hidden="1" x14ac:dyDescent="0.25">
      <c r="A5783" s="830" t="s">
        <v>21</v>
      </c>
      <c r="B5783" s="831"/>
      <c r="C5783" s="831"/>
      <c r="D5783" s="831"/>
      <c r="E5783" s="831"/>
      <c r="F5783" s="832"/>
    </row>
    <row r="5784" spans="1:6" hidden="1" x14ac:dyDescent="0.25">
      <c r="A5784" s="93">
        <v>1</v>
      </c>
      <c r="B5784" s="85" t="s">
        <v>8087</v>
      </c>
      <c r="C5784" s="85" t="s">
        <v>21</v>
      </c>
      <c r="D5784" s="85" t="s">
        <v>9</v>
      </c>
      <c r="E5784" s="85"/>
      <c r="F5784" s="85"/>
    </row>
    <row r="5785" spans="1:6" hidden="1" x14ac:dyDescent="0.25">
      <c r="A5785" s="93">
        <v>2</v>
      </c>
      <c r="B5785" s="85" t="s">
        <v>6835</v>
      </c>
      <c r="C5785" s="85" t="s">
        <v>21</v>
      </c>
      <c r="D5785" s="85" t="s">
        <v>9</v>
      </c>
      <c r="E5785" s="85"/>
      <c r="F5785" s="85"/>
    </row>
    <row r="5786" spans="1:6" hidden="1" x14ac:dyDescent="0.25">
      <c r="A5786" s="93">
        <v>3</v>
      </c>
      <c r="B5786" s="85" t="s">
        <v>9224</v>
      </c>
      <c r="C5786" s="85" t="s">
        <v>21</v>
      </c>
      <c r="D5786" s="85" t="s">
        <v>20</v>
      </c>
      <c r="E5786" s="85"/>
      <c r="F5786" s="85"/>
    </row>
    <row r="5787" spans="1:6" hidden="1" x14ac:dyDescent="0.25">
      <c r="A5787" s="93">
        <v>4</v>
      </c>
      <c r="B5787" s="85" t="s">
        <v>9236</v>
      </c>
      <c r="C5787" s="85" t="s">
        <v>21</v>
      </c>
      <c r="D5787" s="85" t="s">
        <v>41</v>
      </c>
      <c r="E5787" s="85"/>
      <c r="F5787" s="85"/>
    </row>
    <row r="5788" spans="1:6" hidden="1" x14ac:dyDescent="0.25">
      <c r="A5788" s="93">
        <v>5</v>
      </c>
      <c r="B5788" s="85" t="s">
        <v>9279</v>
      </c>
      <c r="C5788" s="85" t="s">
        <v>21</v>
      </c>
      <c r="D5788" s="85" t="s">
        <v>20</v>
      </c>
      <c r="E5788" s="85"/>
      <c r="F5788" s="85"/>
    </row>
    <row r="5789" spans="1:6" hidden="1" x14ac:dyDescent="0.25"/>
    <row r="5790" spans="1:6" hidden="1" x14ac:dyDescent="0.25"/>
    <row r="5791" spans="1:6" hidden="1" x14ac:dyDescent="0.25">
      <c r="A5791" s="534"/>
      <c r="B5791" s="535" t="s">
        <v>8699</v>
      </c>
      <c r="C5791" s="536">
        <v>44396</v>
      </c>
      <c r="D5791" s="535"/>
      <c r="E5791" s="535"/>
      <c r="F5791" s="537"/>
    </row>
    <row r="5792" spans="1:6" hidden="1" x14ac:dyDescent="0.25">
      <c r="A5792" s="534" t="s">
        <v>580</v>
      </c>
      <c r="B5792" s="535" t="s">
        <v>576</v>
      </c>
      <c r="C5792" s="536"/>
      <c r="D5792" s="535" t="s">
        <v>577</v>
      </c>
      <c r="E5792" s="535" t="s">
        <v>1422</v>
      </c>
      <c r="F5792" s="537" t="s">
        <v>579</v>
      </c>
    </row>
    <row r="5793" spans="1:6" hidden="1" x14ac:dyDescent="0.25">
      <c r="A5793" s="833" t="s">
        <v>22</v>
      </c>
      <c r="B5793" s="833"/>
      <c r="C5793" s="833"/>
      <c r="D5793" s="833"/>
      <c r="E5793" s="833"/>
      <c r="F5793" s="833"/>
    </row>
    <row r="5794" spans="1:6" hidden="1" x14ac:dyDescent="0.25">
      <c r="A5794" s="93">
        <v>1</v>
      </c>
      <c r="B5794" s="126"/>
      <c r="C5794" s="127"/>
      <c r="D5794" s="126"/>
      <c r="E5794" s="321"/>
      <c r="F5794" s="126"/>
    </row>
    <row r="5795" spans="1:6" hidden="1" x14ac:dyDescent="0.25">
      <c r="A5795" s="93">
        <v>2</v>
      </c>
      <c r="B5795" s="126"/>
      <c r="C5795" s="127"/>
      <c r="D5795" s="126"/>
      <c r="E5795" s="126"/>
      <c r="F5795" s="126"/>
    </row>
    <row r="5796" spans="1:6" hidden="1" x14ac:dyDescent="0.25">
      <c r="A5796" s="93">
        <v>3</v>
      </c>
      <c r="B5796" s="126"/>
      <c r="C5796" s="127"/>
      <c r="D5796" s="126"/>
      <c r="E5796" s="126"/>
      <c r="F5796" s="126"/>
    </row>
    <row r="5797" spans="1:6" hidden="1" x14ac:dyDescent="0.25">
      <c r="A5797" s="833" t="s">
        <v>13</v>
      </c>
      <c r="B5797" s="833"/>
      <c r="C5797" s="833"/>
      <c r="D5797" s="833"/>
      <c r="E5797" s="833"/>
      <c r="F5797" s="833"/>
    </row>
    <row r="5798" spans="1:6" hidden="1" x14ac:dyDescent="0.25">
      <c r="A5798" s="133">
        <v>1</v>
      </c>
      <c r="B5798" s="126"/>
      <c r="C5798" s="127"/>
      <c r="D5798" s="126"/>
      <c r="E5798" s="321"/>
      <c r="F5798" s="126"/>
    </row>
    <row r="5799" spans="1:6" hidden="1" x14ac:dyDescent="0.25">
      <c r="A5799" s="133">
        <v>2</v>
      </c>
      <c r="B5799" s="126"/>
      <c r="C5799" s="127"/>
      <c r="D5799" s="126"/>
      <c r="E5799" s="126"/>
      <c r="F5799" s="126"/>
    </row>
    <row r="5800" spans="1:6" hidden="1" x14ac:dyDescent="0.25">
      <c r="A5800" s="833" t="s">
        <v>28</v>
      </c>
      <c r="B5800" s="833"/>
      <c r="C5800" s="833"/>
      <c r="D5800" s="833"/>
      <c r="E5800" s="833"/>
      <c r="F5800" s="833"/>
    </row>
    <row r="5801" spans="1:6" hidden="1" x14ac:dyDescent="0.25">
      <c r="A5801" s="93">
        <v>1</v>
      </c>
      <c r="B5801" s="72"/>
      <c r="C5801" s="127"/>
      <c r="D5801" s="126"/>
      <c r="E5801" s="126"/>
      <c r="F5801" s="126"/>
    </row>
    <row r="5802" spans="1:6" hidden="1" x14ac:dyDescent="0.25">
      <c r="A5802" s="93">
        <v>2</v>
      </c>
      <c r="B5802" s="72"/>
      <c r="C5802" s="127"/>
      <c r="D5802" s="126"/>
      <c r="E5802" s="22"/>
      <c r="F5802" s="525"/>
    </row>
    <row r="5803" spans="1:6" hidden="1" x14ac:dyDescent="0.25">
      <c r="A5803" s="830" t="s">
        <v>17</v>
      </c>
      <c r="B5803" s="831"/>
      <c r="C5803" s="831"/>
      <c r="D5803" s="831"/>
      <c r="E5803" s="831"/>
      <c r="F5803" s="832"/>
    </row>
    <row r="5804" spans="1:6" hidden="1" x14ac:dyDescent="0.25">
      <c r="A5804" s="93">
        <v>1</v>
      </c>
      <c r="B5804" s="85" t="s">
        <v>9291</v>
      </c>
      <c r="C5804" s="85" t="s">
        <v>17</v>
      </c>
      <c r="D5804" s="85" t="s">
        <v>155</v>
      </c>
      <c r="E5804" s="85"/>
      <c r="F5804" s="85"/>
    </row>
    <row r="5805" spans="1:6" hidden="1" x14ac:dyDescent="0.25">
      <c r="A5805" s="85"/>
      <c r="B5805" s="85"/>
      <c r="C5805" s="85"/>
      <c r="D5805" s="85"/>
      <c r="E5805" s="85"/>
      <c r="F5805" s="85"/>
    </row>
    <row r="5806" spans="1:6" hidden="1" x14ac:dyDescent="0.25">
      <c r="A5806" s="827" t="s">
        <v>890</v>
      </c>
      <c r="B5806" s="828"/>
      <c r="C5806" s="828"/>
      <c r="D5806" s="828"/>
      <c r="E5806" s="828"/>
      <c r="F5806" s="829"/>
    </row>
    <row r="5807" spans="1:6" hidden="1" x14ac:dyDescent="0.25">
      <c r="A5807" s="93">
        <v>1</v>
      </c>
      <c r="B5807" s="85"/>
      <c r="C5807" s="85"/>
      <c r="D5807" s="85"/>
      <c r="E5807" s="85"/>
      <c r="F5807" s="85"/>
    </row>
    <row r="5808" spans="1:6" hidden="1" x14ac:dyDescent="0.25">
      <c r="A5808" s="93">
        <v>2</v>
      </c>
      <c r="B5808" s="85"/>
      <c r="C5808" s="85"/>
      <c r="D5808" s="85"/>
      <c r="E5808" s="85"/>
      <c r="F5808" s="85"/>
    </row>
    <row r="5809" spans="1:6" hidden="1" x14ac:dyDescent="0.25">
      <c r="A5809" s="830" t="s">
        <v>72</v>
      </c>
      <c r="B5809" s="831"/>
      <c r="C5809" s="831"/>
      <c r="D5809" s="831"/>
      <c r="E5809" s="831"/>
      <c r="F5809" s="832"/>
    </row>
    <row r="5810" spans="1:6" hidden="1" x14ac:dyDescent="0.25">
      <c r="A5810" s="93">
        <v>1</v>
      </c>
      <c r="B5810" s="85"/>
      <c r="C5810" s="85"/>
      <c r="D5810" s="85"/>
      <c r="E5810" s="85"/>
      <c r="F5810" s="85"/>
    </row>
    <row r="5811" spans="1:6" hidden="1" x14ac:dyDescent="0.25">
      <c r="A5811" s="85"/>
      <c r="B5811" s="85"/>
      <c r="C5811" s="85"/>
      <c r="D5811" s="85"/>
      <c r="E5811" s="85"/>
      <c r="F5811" s="85"/>
    </row>
    <row r="5812" spans="1:6" hidden="1" x14ac:dyDescent="0.25">
      <c r="A5812" s="830" t="s">
        <v>21</v>
      </c>
      <c r="B5812" s="831"/>
      <c r="C5812" s="831"/>
      <c r="D5812" s="831"/>
      <c r="E5812" s="831"/>
      <c r="F5812" s="832"/>
    </row>
    <row r="5813" spans="1:6" hidden="1" x14ac:dyDescent="0.25">
      <c r="A5813" s="93">
        <v>1</v>
      </c>
      <c r="B5813" s="85" t="s">
        <v>9275</v>
      </c>
      <c r="C5813" s="85" t="s">
        <v>21</v>
      </c>
      <c r="D5813" s="85" t="s">
        <v>1504</v>
      </c>
      <c r="E5813" s="85"/>
      <c r="F5813" s="85"/>
    </row>
    <row r="5814" spans="1:6" hidden="1" x14ac:dyDescent="0.25">
      <c r="A5814" s="93">
        <v>2</v>
      </c>
      <c r="B5814" s="85" t="s">
        <v>5132</v>
      </c>
      <c r="C5814" s="85" t="s">
        <v>21</v>
      </c>
      <c r="D5814" s="85" t="s">
        <v>20</v>
      </c>
      <c r="E5814" s="85"/>
      <c r="F5814" s="85"/>
    </row>
    <row r="5815" spans="1:6" hidden="1" x14ac:dyDescent="0.25">
      <c r="A5815" s="93">
        <v>3</v>
      </c>
      <c r="B5815" s="85" t="s">
        <v>5132</v>
      </c>
      <c r="C5815" s="85" t="s">
        <v>21</v>
      </c>
      <c r="D5815" s="85" t="s">
        <v>20</v>
      </c>
      <c r="E5815" s="85"/>
      <c r="F5815" s="85"/>
    </row>
    <row r="5816" spans="1:6" hidden="1" x14ac:dyDescent="0.25">
      <c r="A5816" s="93">
        <v>4</v>
      </c>
      <c r="B5816" s="85" t="s">
        <v>9290</v>
      </c>
      <c r="C5816" s="85" t="s">
        <v>21</v>
      </c>
      <c r="D5816" s="85" t="s">
        <v>9</v>
      </c>
      <c r="E5816" s="85"/>
      <c r="F5816" s="85"/>
    </row>
    <row r="5817" spans="1:6" hidden="1" x14ac:dyDescent="0.25">
      <c r="A5817" s="93">
        <v>5</v>
      </c>
      <c r="B5817" s="85" t="s">
        <v>4511</v>
      </c>
      <c r="C5817" s="85" t="s">
        <v>21</v>
      </c>
      <c r="D5817" s="85" t="s">
        <v>1504</v>
      </c>
      <c r="E5817" s="85"/>
      <c r="F5817" s="85"/>
    </row>
    <row r="5818" spans="1:6" hidden="1" x14ac:dyDescent="0.25">
      <c r="A5818" s="93">
        <v>6</v>
      </c>
      <c r="B5818" s="85" t="s">
        <v>9287</v>
      </c>
      <c r="C5818" s="85" t="s">
        <v>21</v>
      </c>
      <c r="D5818" s="85" t="s">
        <v>20</v>
      </c>
      <c r="E5818" s="85"/>
      <c r="F5818" s="85"/>
    </row>
    <row r="5819" spans="1:6" hidden="1" x14ac:dyDescent="0.25">
      <c r="A5819" s="93">
        <v>7</v>
      </c>
      <c r="B5819" s="85" t="s">
        <v>9288</v>
      </c>
      <c r="C5819" s="85" t="s">
        <v>21</v>
      </c>
      <c r="D5819" s="85" t="s">
        <v>9</v>
      </c>
      <c r="E5819" s="85"/>
      <c r="F5819" s="85"/>
    </row>
    <row r="5820" spans="1:6" hidden="1" x14ac:dyDescent="0.25">
      <c r="A5820" s="93">
        <v>8</v>
      </c>
      <c r="B5820" s="94" t="s">
        <v>9288</v>
      </c>
      <c r="C5820" s="94" t="s">
        <v>21</v>
      </c>
      <c r="D5820" s="94" t="s">
        <v>9</v>
      </c>
      <c r="E5820" s="85"/>
      <c r="F5820" s="85"/>
    </row>
    <row r="5821" spans="1:6" hidden="1" x14ac:dyDescent="0.25">
      <c r="A5821" s="543"/>
      <c r="B5821" s="544"/>
      <c r="C5821" s="544"/>
      <c r="D5821" s="546" t="s">
        <v>343</v>
      </c>
      <c r="E5821" s="544"/>
      <c r="F5821" s="545"/>
    </row>
    <row r="5822" spans="1:6" hidden="1" x14ac:dyDescent="0.25">
      <c r="A5822" s="340">
        <v>1</v>
      </c>
      <c r="B5822" s="547" t="s">
        <v>1026</v>
      </c>
      <c r="C5822" s="547" t="s">
        <v>8998</v>
      </c>
      <c r="D5822" s="341" t="s">
        <v>9</v>
      </c>
      <c r="E5822" s="547"/>
      <c r="F5822" s="547"/>
    </row>
    <row r="5823" spans="1:6" hidden="1" x14ac:dyDescent="0.25">
      <c r="A5823" s="247"/>
      <c r="B5823" s="218"/>
      <c r="C5823" s="218"/>
      <c r="D5823" s="218"/>
      <c r="E5823" s="117"/>
      <c r="F5823" s="117"/>
    </row>
    <row r="5824" spans="1:6" hidden="1" x14ac:dyDescent="0.25">
      <c r="A5824" s="189"/>
      <c r="B5824" s="190" t="s">
        <v>591</v>
      </c>
      <c r="C5824" s="191">
        <v>44398</v>
      </c>
      <c r="D5824" s="190"/>
      <c r="E5824" s="190"/>
      <c r="F5824" s="192"/>
    </row>
    <row r="5825" spans="1:6" hidden="1" x14ac:dyDescent="0.25">
      <c r="A5825" s="189" t="s">
        <v>580</v>
      </c>
      <c r="B5825" s="190" t="s">
        <v>576</v>
      </c>
      <c r="C5825" s="191"/>
      <c r="D5825" s="190" t="s">
        <v>577</v>
      </c>
      <c r="E5825" s="190" t="s">
        <v>1422</v>
      </c>
      <c r="F5825" s="192" t="s">
        <v>579</v>
      </c>
    </row>
    <row r="5826" spans="1:6" hidden="1" x14ac:dyDescent="0.25">
      <c r="A5826" s="833" t="s">
        <v>22</v>
      </c>
      <c r="B5826" s="833"/>
      <c r="C5826" s="833"/>
      <c r="D5826" s="833"/>
      <c r="E5826" s="833"/>
      <c r="F5826" s="833"/>
    </row>
    <row r="5827" spans="1:6" hidden="1" x14ac:dyDescent="0.25">
      <c r="A5827" s="93">
        <v>1</v>
      </c>
      <c r="B5827" s="126" t="s">
        <v>9280</v>
      </c>
      <c r="C5827" s="127" t="s">
        <v>22</v>
      </c>
      <c r="D5827" s="126" t="s">
        <v>20</v>
      </c>
      <c r="E5827" s="321"/>
      <c r="F5827" s="126"/>
    </row>
    <row r="5828" spans="1:6" hidden="1" x14ac:dyDescent="0.25">
      <c r="A5828" s="93">
        <v>2</v>
      </c>
      <c r="B5828" s="126"/>
      <c r="C5828" s="127"/>
      <c r="D5828" s="126"/>
      <c r="E5828" s="126"/>
      <c r="F5828" s="126"/>
    </row>
    <row r="5829" spans="1:6" hidden="1" x14ac:dyDescent="0.25">
      <c r="A5829" s="93">
        <v>3</v>
      </c>
      <c r="B5829" s="126"/>
      <c r="C5829" s="127"/>
      <c r="D5829" s="126"/>
      <c r="E5829" s="126"/>
      <c r="F5829" s="126"/>
    </row>
    <row r="5830" spans="1:6" hidden="1" x14ac:dyDescent="0.25">
      <c r="A5830" s="833" t="s">
        <v>13</v>
      </c>
      <c r="B5830" s="833"/>
      <c r="C5830" s="833"/>
      <c r="D5830" s="833"/>
      <c r="E5830" s="833"/>
      <c r="F5830" s="833"/>
    </row>
    <row r="5831" spans="1:6" hidden="1" x14ac:dyDescent="0.25">
      <c r="A5831" s="133">
        <v>1</v>
      </c>
      <c r="B5831" s="126" t="s">
        <v>9390</v>
      </c>
      <c r="C5831" s="127" t="s">
        <v>13</v>
      </c>
      <c r="D5831" s="126" t="s">
        <v>20</v>
      </c>
      <c r="E5831" s="321"/>
      <c r="F5831" s="126"/>
    </row>
    <row r="5832" spans="1:6" hidden="1" x14ac:dyDescent="0.25">
      <c r="A5832" s="133">
        <v>2</v>
      </c>
      <c r="B5832" s="126"/>
      <c r="C5832" s="127"/>
      <c r="D5832" s="126"/>
      <c r="E5832" s="126"/>
      <c r="F5832" s="126"/>
    </row>
    <row r="5833" spans="1:6" hidden="1" x14ac:dyDescent="0.25">
      <c r="A5833" s="833" t="s">
        <v>28</v>
      </c>
      <c r="B5833" s="833"/>
      <c r="C5833" s="833"/>
      <c r="D5833" s="833"/>
      <c r="E5833" s="833"/>
      <c r="F5833" s="833"/>
    </row>
    <row r="5834" spans="1:6" hidden="1" x14ac:dyDescent="0.25">
      <c r="A5834" s="93">
        <v>1</v>
      </c>
      <c r="B5834" s="72"/>
      <c r="C5834" s="127"/>
      <c r="D5834" s="126"/>
      <c r="E5834" s="126"/>
      <c r="F5834" s="126"/>
    </row>
    <row r="5835" spans="1:6" hidden="1" x14ac:dyDescent="0.25">
      <c r="A5835" s="93">
        <v>2</v>
      </c>
      <c r="B5835" s="72"/>
      <c r="C5835" s="127"/>
      <c r="D5835" s="126"/>
      <c r="E5835" s="22"/>
      <c r="F5835" s="525"/>
    </row>
    <row r="5836" spans="1:6" hidden="1" x14ac:dyDescent="0.25">
      <c r="A5836" s="830" t="s">
        <v>17</v>
      </c>
      <c r="B5836" s="831"/>
      <c r="C5836" s="831"/>
      <c r="D5836" s="831"/>
      <c r="E5836" s="831"/>
      <c r="F5836" s="832"/>
    </row>
    <row r="5837" spans="1:6" hidden="1" x14ac:dyDescent="0.25">
      <c r="A5837" s="93">
        <v>1</v>
      </c>
      <c r="B5837" s="85"/>
      <c r="C5837" s="85"/>
      <c r="D5837" s="85"/>
      <c r="E5837" s="85"/>
      <c r="F5837" s="85"/>
    </row>
    <row r="5838" spans="1:6" hidden="1" x14ac:dyDescent="0.25">
      <c r="A5838" s="85"/>
      <c r="B5838" s="85"/>
      <c r="C5838" s="85"/>
      <c r="D5838" s="85"/>
      <c r="E5838" s="85"/>
      <c r="F5838" s="85"/>
    </row>
    <row r="5839" spans="1:6" hidden="1" x14ac:dyDescent="0.25">
      <c r="A5839" s="827" t="s">
        <v>890</v>
      </c>
      <c r="B5839" s="828"/>
      <c r="C5839" s="828"/>
      <c r="D5839" s="828"/>
      <c r="E5839" s="828"/>
      <c r="F5839" s="829"/>
    </row>
    <row r="5840" spans="1:6" hidden="1" x14ac:dyDescent="0.25">
      <c r="A5840" s="93">
        <v>1</v>
      </c>
      <c r="B5840" s="85" t="s">
        <v>6642</v>
      </c>
      <c r="C5840" s="85" t="s">
        <v>890</v>
      </c>
      <c r="D5840" s="85" t="s">
        <v>20</v>
      </c>
      <c r="E5840" s="85"/>
      <c r="F5840" s="85"/>
    </row>
    <row r="5841" spans="1:6" hidden="1" x14ac:dyDescent="0.25">
      <c r="A5841" s="93">
        <v>2</v>
      </c>
      <c r="B5841" s="85"/>
      <c r="C5841" s="85"/>
      <c r="D5841" s="85"/>
      <c r="E5841" s="85"/>
      <c r="F5841" s="85"/>
    </row>
    <row r="5842" spans="1:6" hidden="1" x14ac:dyDescent="0.25">
      <c r="A5842" s="830" t="s">
        <v>72</v>
      </c>
      <c r="B5842" s="831"/>
      <c r="C5842" s="831"/>
      <c r="D5842" s="831"/>
      <c r="E5842" s="831"/>
      <c r="F5842" s="832"/>
    </row>
    <row r="5843" spans="1:6" hidden="1" x14ac:dyDescent="0.25">
      <c r="A5843" s="93">
        <v>1</v>
      </c>
      <c r="B5843" s="85"/>
      <c r="C5843" s="85"/>
      <c r="D5843" s="85"/>
      <c r="E5843" s="85"/>
      <c r="F5843" s="85"/>
    </row>
    <row r="5844" spans="1:6" hidden="1" x14ac:dyDescent="0.25">
      <c r="A5844" s="85"/>
      <c r="B5844" s="85"/>
      <c r="C5844" s="85"/>
      <c r="D5844" s="85"/>
      <c r="E5844" s="85"/>
      <c r="F5844" s="85"/>
    </row>
    <row r="5845" spans="1:6" hidden="1" x14ac:dyDescent="0.25">
      <c r="A5845" s="830" t="s">
        <v>21</v>
      </c>
      <c r="B5845" s="831"/>
      <c r="C5845" s="831"/>
      <c r="D5845" s="831"/>
      <c r="E5845" s="831"/>
      <c r="F5845" s="832"/>
    </row>
    <row r="5846" spans="1:6" hidden="1" x14ac:dyDescent="0.25">
      <c r="A5846" s="93">
        <v>1</v>
      </c>
      <c r="B5846" s="85" t="s">
        <v>3021</v>
      </c>
      <c r="C5846" s="85" t="s">
        <v>21</v>
      </c>
      <c r="D5846" s="85" t="s">
        <v>9</v>
      </c>
      <c r="E5846" s="85"/>
      <c r="F5846" s="85"/>
    </row>
    <row r="5847" spans="1:6" hidden="1" x14ac:dyDescent="0.25">
      <c r="A5847" s="93">
        <v>2</v>
      </c>
      <c r="B5847" s="85"/>
      <c r="C5847" s="85"/>
      <c r="D5847" s="85"/>
      <c r="E5847" s="85"/>
      <c r="F5847" s="85"/>
    </row>
    <row r="5848" spans="1:6" hidden="1" x14ac:dyDescent="0.25">
      <c r="A5848" s="93">
        <v>3</v>
      </c>
      <c r="B5848" s="85"/>
      <c r="C5848" s="85"/>
      <c r="D5848" s="85"/>
      <c r="E5848" s="85"/>
      <c r="F5848" s="85"/>
    </row>
    <row r="5849" spans="1:6" hidden="1" x14ac:dyDescent="0.25">
      <c r="A5849" s="93">
        <v>4</v>
      </c>
      <c r="B5849" s="85"/>
      <c r="C5849" s="85"/>
      <c r="D5849" s="85"/>
      <c r="E5849" s="85"/>
      <c r="F5849" s="85"/>
    </row>
    <row r="5850" spans="1:6" hidden="1" x14ac:dyDescent="0.25">
      <c r="A5850" s="93">
        <v>5</v>
      </c>
      <c r="B5850" s="94"/>
      <c r="C5850" s="94"/>
      <c r="D5850" s="94"/>
      <c r="E5850" s="85"/>
      <c r="F5850" s="85"/>
    </row>
    <row r="5851" spans="1:6" hidden="1" x14ac:dyDescent="0.25">
      <c r="A5851" s="247"/>
      <c r="B5851" s="117"/>
      <c r="C5851" s="117"/>
      <c r="D5851" s="117"/>
      <c r="E5851" s="117"/>
      <c r="F5851" s="117"/>
    </row>
    <row r="5852" spans="1:6" hidden="1" x14ac:dyDescent="0.25"/>
    <row r="5853" spans="1:6" hidden="1" x14ac:dyDescent="0.25"/>
    <row r="5854" spans="1:6" hidden="1" x14ac:dyDescent="0.25"/>
    <row r="5855" spans="1:6" hidden="1" x14ac:dyDescent="0.25"/>
    <row r="5856" spans="1:6" hidden="1" x14ac:dyDescent="0.25"/>
    <row r="5857" spans="1:6" hidden="1" x14ac:dyDescent="0.25"/>
    <row r="5858" spans="1:6" hidden="1" x14ac:dyDescent="0.25"/>
    <row r="5859" spans="1:6" hidden="1" x14ac:dyDescent="0.25">
      <c r="A5859" s="155"/>
      <c r="B5859" s="156" t="s">
        <v>43</v>
      </c>
      <c r="C5859" s="157">
        <v>44400</v>
      </c>
      <c r="D5859" s="156"/>
      <c r="E5859" s="156"/>
      <c r="F5859" s="158"/>
    </row>
    <row r="5860" spans="1:6" hidden="1" x14ac:dyDescent="0.25">
      <c r="A5860" s="155" t="s">
        <v>580</v>
      </c>
      <c r="B5860" s="156" t="s">
        <v>576</v>
      </c>
      <c r="C5860" s="157"/>
      <c r="D5860" s="156" t="s">
        <v>577</v>
      </c>
      <c r="E5860" s="156" t="s">
        <v>578</v>
      </c>
      <c r="F5860" s="158" t="s">
        <v>579</v>
      </c>
    </row>
    <row r="5861" spans="1:6" hidden="1" x14ac:dyDescent="0.25">
      <c r="A5861" s="833" t="s">
        <v>22</v>
      </c>
      <c r="B5861" s="833"/>
      <c r="C5861" s="833"/>
      <c r="D5861" s="833"/>
      <c r="E5861" s="833"/>
      <c r="F5861" s="833"/>
    </row>
    <row r="5862" spans="1:6" hidden="1" x14ac:dyDescent="0.25">
      <c r="A5862" s="93">
        <v>1</v>
      </c>
      <c r="B5862" s="126"/>
      <c r="C5862" s="127"/>
      <c r="D5862" s="126"/>
      <c r="E5862" s="321"/>
      <c r="F5862" s="126"/>
    </row>
    <row r="5863" spans="1:6" hidden="1" x14ac:dyDescent="0.25">
      <c r="A5863" s="93">
        <v>2</v>
      </c>
      <c r="B5863" s="126"/>
      <c r="C5863" s="127"/>
      <c r="D5863" s="126"/>
      <c r="E5863" s="126"/>
      <c r="F5863" s="126"/>
    </row>
    <row r="5864" spans="1:6" hidden="1" x14ac:dyDescent="0.25">
      <c r="A5864" s="93">
        <v>3</v>
      </c>
      <c r="B5864" s="126"/>
      <c r="C5864" s="127"/>
      <c r="D5864" s="126"/>
      <c r="E5864" s="126"/>
      <c r="F5864" s="126"/>
    </row>
    <row r="5865" spans="1:6" hidden="1" x14ac:dyDescent="0.25">
      <c r="A5865" s="833" t="s">
        <v>13</v>
      </c>
      <c r="B5865" s="833"/>
      <c r="C5865" s="833"/>
      <c r="D5865" s="833"/>
      <c r="E5865" s="833"/>
      <c r="F5865" s="833"/>
    </row>
    <row r="5866" spans="1:6" hidden="1" x14ac:dyDescent="0.25">
      <c r="A5866" s="133">
        <v>1</v>
      </c>
      <c r="B5866" s="126"/>
      <c r="C5866" s="127"/>
      <c r="D5866" s="126"/>
      <c r="E5866" s="321"/>
      <c r="F5866" s="126"/>
    </row>
    <row r="5867" spans="1:6" hidden="1" x14ac:dyDescent="0.25">
      <c r="A5867" s="133">
        <v>2</v>
      </c>
      <c r="B5867" s="126"/>
      <c r="C5867" s="127"/>
      <c r="D5867" s="126"/>
      <c r="E5867" s="126"/>
      <c r="F5867" s="126"/>
    </row>
    <row r="5868" spans="1:6" hidden="1" x14ac:dyDescent="0.25">
      <c r="A5868" s="833" t="s">
        <v>28</v>
      </c>
      <c r="B5868" s="833"/>
      <c r="C5868" s="833"/>
      <c r="D5868" s="833"/>
      <c r="E5868" s="833"/>
      <c r="F5868" s="833"/>
    </row>
    <row r="5869" spans="1:6" hidden="1" x14ac:dyDescent="0.25">
      <c r="A5869" s="93">
        <v>1</v>
      </c>
      <c r="B5869" s="72"/>
      <c r="C5869" s="127"/>
      <c r="D5869" s="126"/>
      <c r="E5869" s="126"/>
      <c r="F5869" s="126"/>
    </row>
    <row r="5870" spans="1:6" hidden="1" x14ac:dyDescent="0.25">
      <c r="A5870" s="93">
        <v>2</v>
      </c>
      <c r="B5870" s="72"/>
      <c r="C5870" s="127"/>
      <c r="D5870" s="126"/>
      <c r="E5870" s="22"/>
      <c r="F5870" s="525"/>
    </row>
    <row r="5871" spans="1:6" hidden="1" x14ac:dyDescent="0.25">
      <c r="A5871" s="830" t="s">
        <v>17</v>
      </c>
      <c r="B5871" s="831"/>
      <c r="C5871" s="831"/>
      <c r="D5871" s="831"/>
      <c r="E5871" s="831"/>
      <c r="F5871" s="832"/>
    </row>
    <row r="5872" spans="1:6" hidden="1" x14ac:dyDescent="0.25">
      <c r="A5872" s="93">
        <v>1</v>
      </c>
      <c r="B5872" s="85"/>
      <c r="C5872" s="85"/>
      <c r="D5872" s="85"/>
      <c r="E5872" s="85"/>
      <c r="F5872" s="85"/>
    </row>
    <row r="5873" spans="1:6" hidden="1" x14ac:dyDescent="0.25">
      <c r="A5873" s="85"/>
      <c r="B5873" s="85"/>
      <c r="C5873" s="85"/>
      <c r="D5873" s="85"/>
      <c r="E5873" s="85"/>
      <c r="F5873" s="85"/>
    </row>
    <row r="5874" spans="1:6" hidden="1" x14ac:dyDescent="0.25">
      <c r="A5874" s="827" t="s">
        <v>890</v>
      </c>
      <c r="B5874" s="828"/>
      <c r="C5874" s="828"/>
      <c r="D5874" s="828"/>
      <c r="E5874" s="828"/>
      <c r="F5874" s="829"/>
    </row>
    <row r="5875" spans="1:6" hidden="1" x14ac:dyDescent="0.25">
      <c r="A5875" s="93">
        <v>1</v>
      </c>
      <c r="B5875" s="85" t="s">
        <v>9226</v>
      </c>
      <c r="C5875" s="85" t="s">
        <v>890</v>
      </c>
      <c r="D5875" s="85" t="s">
        <v>20</v>
      </c>
      <c r="E5875" s="86"/>
      <c r="F5875" s="85"/>
    </row>
    <row r="5876" spans="1:6" hidden="1" x14ac:dyDescent="0.25">
      <c r="A5876" s="93">
        <v>2</v>
      </c>
      <c r="B5876" s="85"/>
      <c r="C5876" s="85"/>
      <c r="D5876" s="85"/>
      <c r="E5876" s="85"/>
      <c r="F5876" s="85"/>
    </row>
    <row r="5877" spans="1:6" hidden="1" x14ac:dyDescent="0.25">
      <c r="A5877" s="830" t="s">
        <v>72</v>
      </c>
      <c r="B5877" s="831"/>
      <c r="C5877" s="831"/>
      <c r="D5877" s="831"/>
      <c r="E5877" s="831"/>
      <c r="F5877" s="832"/>
    </row>
    <row r="5878" spans="1:6" hidden="1" x14ac:dyDescent="0.25">
      <c r="A5878" s="93">
        <v>1</v>
      </c>
      <c r="B5878" s="85"/>
      <c r="C5878" s="85"/>
      <c r="D5878" s="85"/>
      <c r="E5878" s="85"/>
      <c r="F5878" s="85"/>
    </row>
    <row r="5879" spans="1:6" hidden="1" x14ac:dyDescent="0.25">
      <c r="A5879" s="85"/>
      <c r="B5879" s="85"/>
      <c r="C5879" s="85"/>
      <c r="D5879" s="85"/>
      <c r="E5879" s="85"/>
      <c r="F5879" s="85"/>
    </row>
    <row r="5880" spans="1:6" hidden="1" x14ac:dyDescent="0.25">
      <c r="A5880" s="830" t="s">
        <v>21</v>
      </c>
      <c r="B5880" s="831"/>
      <c r="C5880" s="831"/>
      <c r="D5880" s="831"/>
      <c r="E5880" s="831"/>
      <c r="F5880" s="832"/>
    </row>
    <row r="5881" spans="1:6" hidden="1" x14ac:dyDescent="0.25">
      <c r="A5881" s="93">
        <v>1</v>
      </c>
      <c r="B5881" s="85" t="s">
        <v>9281</v>
      </c>
      <c r="C5881" s="85" t="s">
        <v>21</v>
      </c>
      <c r="D5881" s="85" t="s">
        <v>20</v>
      </c>
      <c r="E5881" s="85"/>
      <c r="F5881" s="85"/>
    </row>
    <row r="5882" spans="1:6" hidden="1" x14ac:dyDescent="0.25">
      <c r="A5882" s="93">
        <v>2</v>
      </c>
      <c r="B5882" s="85" t="s">
        <v>9446</v>
      </c>
      <c r="C5882" s="85" t="s">
        <v>21</v>
      </c>
      <c r="D5882" s="85" t="s">
        <v>5</v>
      </c>
      <c r="E5882" s="85"/>
      <c r="F5882" s="85"/>
    </row>
    <row r="5883" spans="1:6" hidden="1" x14ac:dyDescent="0.25">
      <c r="A5883" s="93">
        <v>3</v>
      </c>
      <c r="B5883" s="85" t="s">
        <v>9448</v>
      </c>
      <c r="C5883" s="85" t="s">
        <v>21</v>
      </c>
      <c r="D5883" s="85" t="s">
        <v>5</v>
      </c>
      <c r="E5883" s="85"/>
      <c r="F5883" s="85"/>
    </row>
    <row r="5884" spans="1:6" hidden="1" x14ac:dyDescent="0.25">
      <c r="A5884" s="93">
        <v>4</v>
      </c>
      <c r="B5884" s="85" t="s">
        <v>1710</v>
      </c>
      <c r="C5884" s="85" t="s">
        <v>21</v>
      </c>
      <c r="D5884" s="85" t="s">
        <v>9</v>
      </c>
      <c r="E5884" s="85"/>
      <c r="F5884" s="85"/>
    </row>
    <row r="5885" spans="1:6" hidden="1" x14ac:dyDescent="0.25">
      <c r="A5885" s="93">
        <v>5</v>
      </c>
      <c r="B5885" s="94" t="s">
        <v>1710</v>
      </c>
      <c r="C5885" s="94" t="s">
        <v>21</v>
      </c>
      <c r="D5885" s="94" t="s">
        <v>9</v>
      </c>
      <c r="E5885" s="85"/>
      <c r="F5885" s="85"/>
    </row>
    <row r="5886" spans="1:6" hidden="1" x14ac:dyDescent="0.25"/>
    <row r="5887" spans="1:6" hidden="1" x14ac:dyDescent="0.25"/>
    <row r="5888" spans="1:6" hidden="1" x14ac:dyDescent="0.25">
      <c r="A5888" s="171"/>
      <c r="B5888" s="172" t="s">
        <v>63</v>
      </c>
      <c r="C5888" s="173">
        <v>44401</v>
      </c>
      <c r="D5888" s="172"/>
      <c r="E5888" s="172"/>
      <c r="F5888" s="174"/>
    </row>
    <row r="5889" spans="1:6" hidden="1" x14ac:dyDescent="0.25">
      <c r="A5889" s="171" t="s">
        <v>580</v>
      </c>
      <c r="B5889" s="172" t="s">
        <v>576</v>
      </c>
      <c r="C5889" s="173"/>
      <c r="D5889" s="172" t="s">
        <v>577</v>
      </c>
      <c r="E5889" s="172" t="s">
        <v>578</v>
      </c>
      <c r="F5889" s="174" t="s">
        <v>579</v>
      </c>
    </row>
    <row r="5890" spans="1:6" hidden="1" x14ac:dyDescent="0.25">
      <c r="A5890" s="833" t="s">
        <v>22</v>
      </c>
      <c r="B5890" s="833"/>
      <c r="C5890" s="833"/>
      <c r="D5890" s="833"/>
      <c r="E5890" s="833"/>
      <c r="F5890" s="833"/>
    </row>
    <row r="5891" spans="1:6" hidden="1" x14ac:dyDescent="0.25">
      <c r="A5891" s="93">
        <v>1</v>
      </c>
      <c r="B5891" s="126" t="s">
        <v>9294</v>
      </c>
      <c r="C5891" s="127" t="s">
        <v>22</v>
      </c>
      <c r="D5891" s="126" t="s">
        <v>20</v>
      </c>
      <c r="E5891" s="321"/>
      <c r="F5891" s="126"/>
    </row>
    <row r="5892" spans="1:6" hidden="1" x14ac:dyDescent="0.25">
      <c r="A5892" s="93">
        <v>2</v>
      </c>
      <c r="B5892" s="126" t="s">
        <v>9392</v>
      </c>
      <c r="C5892" s="127" t="s">
        <v>22</v>
      </c>
      <c r="D5892" s="126" t="s">
        <v>20</v>
      </c>
      <c r="E5892" s="126"/>
      <c r="F5892" s="126"/>
    </row>
    <row r="5893" spans="1:6" hidden="1" x14ac:dyDescent="0.25">
      <c r="A5893" s="93">
        <v>3</v>
      </c>
      <c r="B5893" s="126" t="s">
        <v>9392</v>
      </c>
      <c r="C5893" s="127" t="s">
        <v>22</v>
      </c>
      <c r="D5893" s="126" t="s">
        <v>20</v>
      </c>
      <c r="E5893" s="126"/>
      <c r="F5893" s="126"/>
    </row>
    <row r="5894" spans="1:6" hidden="1" x14ac:dyDescent="0.25">
      <c r="A5894" s="93">
        <v>4</v>
      </c>
      <c r="B5894" s="126" t="s">
        <v>9392</v>
      </c>
      <c r="C5894" s="127" t="s">
        <v>22</v>
      </c>
      <c r="D5894" s="126" t="s">
        <v>20</v>
      </c>
      <c r="E5894" s="126"/>
      <c r="F5894" s="126"/>
    </row>
    <row r="5895" spans="1:6" hidden="1" x14ac:dyDescent="0.25">
      <c r="A5895" s="93">
        <v>5</v>
      </c>
      <c r="B5895" s="126" t="s">
        <v>9459</v>
      </c>
      <c r="C5895" s="127" t="s">
        <v>22</v>
      </c>
      <c r="D5895" s="126" t="s">
        <v>155</v>
      </c>
      <c r="E5895" s="126"/>
      <c r="F5895" s="126"/>
    </row>
    <row r="5896" spans="1:6" hidden="1" x14ac:dyDescent="0.25">
      <c r="A5896" s="833" t="s">
        <v>13</v>
      </c>
      <c r="B5896" s="833"/>
      <c r="C5896" s="833"/>
      <c r="D5896" s="833"/>
      <c r="E5896" s="833"/>
      <c r="F5896" s="833"/>
    </row>
    <row r="5897" spans="1:6" hidden="1" x14ac:dyDescent="0.25">
      <c r="A5897" s="133">
        <v>1</v>
      </c>
      <c r="B5897" s="126" t="s">
        <v>9391</v>
      </c>
      <c r="C5897" s="127" t="s">
        <v>13</v>
      </c>
      <c r="D5897" s="126" t="s">
        <v>20</v>
      </c>
      <c r="E5897" s="321"/>
      <c r="F5897" s="126"/>
    </row>
    <row r="5898" spans="1:6" hidden="1" x14ac:dyDescent="0.25">
      <c r="A5898" s="133">
        <v>2</v>
      </c>
      <c r="B5898" s="126" t="s">
        <v>9391</v>
      </c>
      <c r="C5898" s="127" t="s">
        <v>13</v>
      </c>
      <c r="D5898" s="126" t="s">
        <v>20</v>
      </c>
      <c r="E5898" s="126"/>
      <c r="F5898" s="126"/>
    </row>
    <row r="5899" spans="1:6" hidden="1" x14ac:dyDescent="0.25">
      <c r="A5899" s="833" t="s">
        <v>28</v>
      </c>
      <c r="B5899" s="833"/>
      <c r="C5899" s="833"/>
      <c r="D5899" s="833"/>
      <c r="E5899" s="833"/>
      <c r="F5899" s="833"/>
    </row>
    <row r="5900" spans="1:6" hidden="1" x14ac:dyDescent="0.25">
      <c r="A5900" s="93">
        <v>1</v>
      </c>
      <c r="B5900" s="72" t="s">
        <v>9293</v>
      </c>
      <c r="C5900" s="127" t="s">
        <v>28</v>
      </c>
      <c r="D5900" s="126" t="s">
        <v>20</v>
      </c>
      <c r="E5900" s="126"/>
      <c r="F5900" s="126"/>
    </row>
    <row r="5901" spans="1:6" hidden="1" x14ac:dyDescent="0.25">
      <c r="A5901" s="93">
        <v>2</v>
      </c>
      <c r="B5901" s="72" t="s">
        <v>696</v>
      </c>
      <c r="C5901" s="127" t="s">
        <v>28</v>
      </c>
      <c r="D5901" s="126" t="s">
        <v>20</v>
      </c>
      <c r="E5901" s="22"/>
      <c r="F5901" s="548"/>
    </row>
    <row r="5902" spans="1:6" hidden="1" x14ac:dyDescent="0.25">
      <c r="A5902" s="93">
        <v>3</v>
      </c>
      <c r="B5902" s="72" t="s">
        <v>696</v>
      </c>
      <c r="C5902" s="127" t="s">
        <v>28</v>
      </c>
      <c r="D5902" s="126" t="s">
        <v>20</v>
      </c>
      <c r="E5902" s="22"/>
      <c r="F5902" s="548"/>
    </row>
    <row r="5903" spans="1:6" hidden="1" x14ac:dyDescent="0.25">
      <c r="A5903" s="93">
        <v>4</v>
      </c>
      <c r="B5903" s="72" t="s">
        <v>696</v>
      </c>
      <c r="C5903" s="127" t="s">
        <v>28</v>
      </c>
      <c r="D5903" s="126" t="s">
        <v>20</v>
      </c>
      <c r="E5903" s="22"/>
      <c r="F5903" s="550"/>
    </row>
    <row r="5904" spans="1:6" hidden="1" x14ac:dyDescent="0.25">
      <c r="A5904" s="93">
        <v>5</v>
      </c>
      <c r="B5904" s="72" t="s">
        <v>9447</v>
      </c>
      <c r="C5904" s="127" t="s">
        <v>28</v>
      </c>
      <c r="D5904" s="126" t="s">
        <v>5</v>
      </c>
      <c r="E5904" s="22"/>
      <c r="F5904" s="550"/>
    </row>
    <row r="5905" spans="1:6" hidden="1" x14ac:dyDescent="0.25">
      <c r="A5905" s="830" t="s">
        <v>17</v>
      </c>
      <c r="B5905" s="831"/>
      <c r="C5905" s="831"/>
      <c r="D5905" s="831"/>
      <c r="E5905" s="831"/>
      <c r="F5905" s="832"/>
    </row>
    <row r="5906" spans="1:6" hidden="1" x14ac:dyDescent="0.25">
      <c r="A5906" s="93">
        <v>1</v>
      </c>
      <c r="B5906" s="85"/>
      <c r="C5906" s="85"/>
      <c r="D5906" s="85"/>
      <c r="E5906" s="85"/>
      <c r="F5906" s="85"/>
    </row>
    <row r="5907" spans="1:6" hidden="1" x14ac:dyDescent="0.25">
      <c r="A5907" s="85"/>
      <c r="B5907" s="85"/>
      <c r="C5907" s="85"/>
      <c r="D5907" s="85"/>
      <c r="E5907" s="85"/>
      <c r="F5907" s="85"/>
    </row>
    <row r="5908" spans="1:6" hidden="1" x14ac:dyDescent="0.25">
      <c r="A5908" s="827" t="s">
        <v>890</v>
      </c>
      <c r="B5908" s="828"/>
      <c r="C5908" s="828"/>
      <c r="D5908" s="828"/>
      <c r="E5908" s="828"/>
      <c r="F5908" s="829"/>
    </row>
    <row r="5909" spans="1:6" hidden="1" x14ac:dyDescent="0.25">
      <c r="A5909" s="93">
        <v>1</v>
      </c>
      <c r="B5909" s="85" t="s">
        <v>9076</v>
      </c>
      <c r="C5909" s="85" t="s">
        <v>890</v>
      </c>
      <c r="D5909" s="85" t="s">
        <v>20</v>
      </c>
      <c r="E5909" s="86"/>
      <c r="F5909" s="85"/>
    </row>
    <row r="5910" spans="1:6" hidden="1" x14ac:dyDescent="0.25">
      <c r="A5910" s="93">
        <v>2</v>
      </c>
      <c r="B5910" s="85" t="s">
        <v>9385</v>
      </c>
      <c r="C5910" s="85" t="s">
        <v>890</v>
      </c>
      <c r="D5910" s="85" t="s">
        <v>9386</v>
      </c>
      <c r="E5910" s="85"/>
      <c r="F5910" s="85"/>
    </row>
    <row r="5911" spans="1:6" hidden="1" x14ac:dyDescent="0.25">
      <c r="A5911" s="93">
        <v>3</v>
      </c>
      <c r="B5911" s="85" t="s">
        <v>9395</v>
      </c>
      <c r="C5911" s="85" t="s">
        <v>890</v>
      </c>
      <c r="D5911" s="85" t="s">
        <v>20</v>
      </c>
      <c r="E5911" s="85"/>
      <c r="F5911" s="85"/>
    </row>
    <row r="5912" spans="1:6" hidden="1" x14ac:dyDescent="0.25">
      <c r="A5912" s="830" t="s">
        <v>72</v>
      </c>
      <c r="B5912" s="831"/>
      <c r="C5912" s="831"/>
      <c r="D5912" s="831"/>
      <c r="E5912" s="831"/>
      <c r="F5912" s="832"/>
    </row>
    <row r="5913" spans="1:6" hidden="1" x14ac:dyDescent="0.25">
      <c r="A5913" s="93">
        <v>1</v>
      </c>
      <c r="B5913" s="85" t="s">
        <v>9393</v>
      </c>
      <c r="C5913" s="85" t="s">
        <v>72</v>
      </c>
      <c r="D5913" s="85" t="s">
        <v>9</v>
      </c>
      <c r="E5913" s="85"/>
      <c r="F5913" s="85"/>
    </row>
    <row r="5914" spans="1:6" hidden="1" x14ac:dyDescent="0.25">
      <c r="A5914" s="85"/>
      <c r="B5914" s="85"/>
      <c r="C5914" s="85"/>
      <c r="D5914" s="85"/>
      <c r="E5914" s="85"/>
      <c r="F5914" s="85"/>
    </row>
    <row r="5915" spans="1:6" hidden="1" x14ac:dyDescent="0.25">
      <c r="A5915" s="830" t="s">
        <v>21</v>
      </c>
      <c r="B5915" s="831"/>
      <c r="C5915" s="831"/>
      <c r="D5915" s="831"/>
      <c r="E5915" s="831"/>
      <c r="F5915" s="832"/>
    </row>
    <row r="5916" spans="1:6" hidden="1" x14ac:dyDescent="0.25">
      <c r="A5916" s="93">
        <v>1</v>
      </c>
      <c r="B5916" s="85" t="s">
        <v>8761</v>
      </c>
      <c r="C5916" s="85" t="s">
        <v>21</v>
      </c>
      <c r="D5916" s="85" t="s">
        <v>5</v>
      </c>
      <c r="E5916" s="85"/>
      <c r="F5916" s="85"/>
    </row>
    <row r="5917" spans="1:6" hidden="1" x14ac:dyDescent="0.25">
      <c r="A5917" s="93">
        <v>2</v>
      </c>
      <c r="B5917" s="85" t="s">
        <v>9394</v>
      </c>
      <c r="C5917" s="85" t="s">
        <v>21</v>
      </c>
      <c r="D5917" s="85" t="s">
        <v>12</v>
      </c>
      <c r="E5917" s="85"/>
      <c r="F5917" s="85"/>
    </row>
    <row r="5918" spans="1:6" hidden="1" x14ac:dyDescent="0.25">
      <c r="A5918" s="93">
        <v>3</v>
      </c>
      <c r="B5918" s="85"/>
      <c r="C5918" s="85"/>
      <c r="D5918" s="85"/>
      <c r="E5918" s="85"/>
      <c r="F5918" s="85"/>
    </row>
    <row r="5919" spans="1:6" hidden="1" x14ac:dyDescent="0.25"/>
    <row r="5920" spans="1:6" hidden="1" x14ac:dyDescent="0.25"/>
    <row r="5921" spans="1:6" hidden="1" x14ac:dyDescent="0.25"/>
    <row r="5922" spans="1:6" hidden="1" x14ac:dyDescent="0.25">
      <c r="A5922" s="534"/>
      <c r="B5922" s="535" t="s">
        <v>8699</v>
      </c>
      <c r="C5922" s="536">
        <v>44403</v>
      </c>
      <c r="D5922" s="535"/>
      <c r="E5922" s="535"/>
      <c r="F5922" s="537"/>
    </row>
    <row r="5923" spans="1:6" hidden="1" x14ac:dyDescent="0.25">
      <c r="A5923" s="534" t="s">
        <v>580</v>
      </c>
      <c r="B5923" s="535" t="s">
        <v>576</v>
      </c>
      <c r="C5923" s="536"/>
      <c r="D5923" s="535" t="s">
        <v>577</v>
      </c>
      <c r="E5923" s="535" t="s">
        <v>1422</v>
      </c>
      <c r="F5923" s="537" t="s">
        <v>579</v>
      </c>
    </row>
    <row r="5924" spans="1:6" hidden="1" x14ac:dyDescent="0.25">
      <c r="A5924" s="833" t="s">
        <v>22</v>
      </c>
      <c r="B5924" s="833"/>
      <c r="C5924" s="833"/>
      <c r="D5924" s="833"/>
      <c r="E5924" s="833"/>
      <c r="F5924" s="833"/>
    </row>
    <row r="5925" spans="1:6" hidden="1" x14ac:dyDescent="0.25">
      <c r="A5925" s="93">
        <v>1</v>
      </c>
      <c r="B5925" s="126"/>
      <c r="C5925" s="127"/>
      <c r="D5925" s="126"/>
      <c r="E5925" s="321"/>
      <c r="F5925" s="126"/>
    </row>
    <row r="5926" spans="1:6" hidden="1" x14ac:dyDescent="0.25">
      <c r="A5926" s="93">
        <v>2</v>
      </c>
      <c r="B5926" s="126"/>
      <c r="C5926" s="127"/>
      <c r="D5926" s="126"/>
      <c r="E5926" s="126"/>
      <c r="F5926" s="126"/>
    </row>
    <row r="5927" spans="1:6" hidden="1" x14ac:dyDescent="0.25">
      <c r="A5927" s="93">
        <v>3</v>
      </c>
      <c r="B5927" s="126"/>
      <c r="C5927" s="127"/>
      <c r="D5927" s="126"/>
      <c r="E5927" s="126"/>
      <c r="F5927" s="126"/>
    </row>
    <row r="5928" spans="1:6" hidden="1" x14ac:dyDescent="0.25">
      <c r="A5928" s="833" t="s">
        <v>13</v>
      </c>
      <c r="B5928" s="833"/>
      <c r="C5928" s="833"/>
      <c r="D5928" s="833"/>
      <c r="E5928" s="833"/>
      <c r="F5928" s="833"/>
    </row>
    <row r="5929" spans="1:6" hidden="1" x14ac:dyDescent="0.25">
      <c r="A5929" s="133">
        <v>1</v>
      </c>
      <c r="B5929" s="126" t="s">
        <v>5404</v>
      </c>
      <c r="C5929" s="127" t="s">
        <v>384</v>
      </c>
      <c r="D5929" s="126" t="s">
        <v>20</v>
      </c>
      <c r="E5929" s="321"/>
      <c r="F5929" s="126" t="s">
        <v>1805</v>
      </c>
    </row>
    <row r="5930" spans="1:6" hidden="1" x14ac:dyDescent="0.25">
      <c r="A5930" s="133">
        <v>2</v>
      </c>
      <c r="B5930" s="126" t="s">
        <v>5404</v>
      </c>
      <c r="C5930" s="127" t="s">
        <v>384</v>
      </c>
      <c r="D5930" s="126" t="s">
        <v>20</v>
      </c>
      <c r="E5930" s="126"/>
      <c r="F5930" s="126" t="s">
        <v>1805</v>
      </c>
    </row>
    <row r="5931" spans="1:6" hidden="1" x14ac:dyDescent="0.25">
      <c r="A5931" s="833" t="s">
        <v>28</v>
      </c>
      <c r="B5931" s="833"/>
      <c r="C5931" s="833"/>
      <c r="D5931" s="833"/>
      <c r="E5931" s="833"/>
      <c r="F5931" s="833"/>
    </row>
    <row r="5932" spans="1:6" hidden="1" x14ac:dyDescent="0.25">
      <c r="A5932" s="93">
        <v>1</v>
      </c>
      <c r="B5932" s="72"/>
      <c r="C5932" s="127"/>
      <c r="D5932" s="126"/>
      <c r="E5932" s="126"/>
      <c r="F5932" s="126"/>
    </row>
    <row r="5933" spans="1:6" hidden="1" x14ac:dyDescent="0.25">
      <c r="A5933" s="93">
        <v>2</v>
      </c>
      <c r="B5933" s="72"/>
      <c r="C5933" s="127"/>
      <c r="D5933" s="126"/>
      <c r="E5933" s="22"/>
      <c r="F5933" s="525"/>
    </row>
    <row r="5934" spans="1:6" hidden="1" x14ac:dyDescent="0.25">
      <c r="A5934" s="830" t="s">
        <v>17</v>
      </c>
      <c r="B5934" s="831"/>
      <c r="C5934" s="831"/>
      <c r="D5934" s="831"/>
      <c r="E5934" s="831"/>
      <c r="F5934" s="832"/>
    </row>
    <row r="5935" spans="1:6" hidden="1" x14ac:dyDescent="0.25">
      <c r="A5935" s="93">
        <v>1</v>
      </c>
      <c r="B5935" s="85"/>
      <c r="C5935" s="85"/>
      <c r="D5935" s="85"/>
      <c r="E5935" s="85"/>
      <c r="F5935" s="85"/>
    </row>
    <row r="5936" spans="1:6" hidden="1" x14ac:dyDescent="0.25">
      <c r="A5936" s="85"/>
      <c r="B5936" s="85"/>
      <c r="C5936" s="85"/>
      <c r="D5936" s="85"/>
      <c r="E5936" s="85"/>
      <c r="F5936" s="85"/>
    </row>
    <row r="5937" spans="1:6" hidden="1" x14ac:dyDescent="0.25">
      <c r="A5937" s="827" t="s">
        <v>890</v>
      </c>
      <c r="B5937" s="828"/>
      <c r="C5937" s="828"/>
      <c r="D5937" s="828"/>
      <c r="E5937" s="828"/>
      <c r="F5937" s="829"/>
    </row>
    <row r="5938" spans="1:6" hidden="1" x14ac:dyDescent="0.25">
      <c r="A5938" s="93">
        <v>1</v>
      </c>
      <c r="B5938" s="85"/>
      <c r="C5938" s="85"/>
      <c r="D5938" s="85"/>
      <c r="E5938" s="85"/>
      <c r="F5938" s="85"/>
    </row>
    <row r="5939" spans="1:6" hidden="1" x14ac:dyDescent="0.25">
      <c r="A5939" s="93">
        <v>2</v>
      </c>
      <c r="B5939" s="85"/>
      <c r="C5939" s="85"/>
      <c r="D5939" s="85"/>
      <c r="E5939" s="85"/>
      <c r="F5939" s="85"/>
    </row>
    <row r="5940" spans="1:6" hidden="1" x14ac:dyDescent="0.25">
      <c r="A5940" s="830" t="s">
        <v>72</v>
      </c>
      <c r="B5940" s="831"/>
      <c r="C5940" s="831"/>
      <c r="D5940" s="831"/>
      <c r="E5940" s="831"/>
      <c r="F5940" s="832"/>
    </row>
    <row r="5941" spans="1:6" hidden="1" x14ac:dyDescent="0.25">
      <c r="A5941" s="93">
        <v>1</v>
      </c>
      <c r="B5941" s="85"/>
      <c r="C5941" s="85"/>
      <c r="D5941" s="85"/>
      <c r="E5941" s="85"/>
      <c r="F5941" s="85"/>
    </row>
    <row r="5942" spans="1:6" hidden="1" x14ac:dyDescent="0.25">
      <c r="A5942" s="85"/>
      <c r="B5942" s="85"/>
      <c r="C5942" s="85"/>
      <c r="D5942" s="85"/>
      <c r="E5942" s="85"/>
      <c r="F5942" s="85"/>
    </row>
    <row r="5943" spans="1:6" hidden="1" x14ac:dyDescent="0.25">
      <c r="A5943" s="830" t="s">
        <v>21</v>
      </c>
      <c r="B5943" s="831"/>
      <c r="C5943" s="831"/>
      <c r="D5943" s="831"/>
      <c r="E5943" s="831"/>
      <c r="F5943" s="832"/>
    </row>
    <row r="5944" spans="1:6" hidden="1" x14ac:dyDescent="0.25">
      <c r="A5944" s="93">
        <v>1</v>
      </c>
      <c r="B5944" s="85" t="s">
        <v>9488</v>
      </c>
      <c r="C5944" s="85" t="s">
        <v>21</v>
      </c>
      <c r="D5944" s="85" t="s">
        <v>9</v>
      </c>
      <c r="E5944" s="85"/>
      <c r="F5944" s="85"/>
    </row>
    <row r="5945" spans="1:6" hidden="1" x14ac:dyDescent="0.25">
      <c r="A5945" s="93">
        <v>2</v>
      </c>
      <c r="B5945" s="85" t="s">
        <v>9488</v>
      </c>
      <c r="C5945" s="85" t="s">
        <v>21</v>
      </c>
      <c r="D5945" s="85" t="s">
        <v>9</v>
      </c>
      <c r="E5945" s="85"/>
      <c r="F5945" s="85"/>
    </row>
    <row r="5946" spans="1:6" hidden="1" x14ac:dyDescent="0.25">
      <c r="A5946" s="93">
        <v>3</v>
      </c>
      <c r="B5946" s="85"/>
      <c r="C5946" s="85"/>
      <c r="D5946" s="85"/>
      <c r="E5946" s="85"/>
      <c r="F5946" s="85"/>
    </row>
    <row r="5947" spans="1:6" hidden="1" x14ac:dyDescent="0.25">
      <c r="A5947" s="93">
        <v>4</v>
      </c>
      <c r="B5947" s="85"/>
      <c r="C5947" s="85"/>
      <c r="D5947" s="85"/>
      <c r="E5947" s="85"/>
      <c r="F5947" s="85"/>
    </row>
    <row r="5948" spans="1:6" hidden="1" x14ac:dyDescent="0.25">
      <c r="A5948" s="93">
        <v>5</v>
      </c>
      <c r="B5948" s="94"/>
      <c r="C5948" s="94"/>
      <c r="D5948" s="94"/>
      <c r="E5948" s="85"/>
      <c r="F5948" s="85"/>
    </row>
    <row r="5949" spans="1:6" hidden="1" x14ac:dyDescent="0.25">
      <c r="A5949" s="247"/>
      <c r="B5949" s="218"/>
      <c r="C5949" s="218"/>
      <c r="D5949" s="218"/>
      <c r="E5949" s="117"/>
      <c r="F5949" s="117"/>
    </row>
    <row r="5950" spans="1:6" hidden="1" x14ac:dyDescent="0.25">
      <c r="A5950" s="247"/>
      <c r="B5950" s="218"/>
      <c r="C5950" s="218"/>
      <c r="D5950" s="218"/>
      <c r="E5950" s="117"/>
      <c r="F5950" s="117"/>
    </row>
    <row r="5951" spans="1:6" hidden="1" x14ac:dyDescent="0.25">
      <c r="A5951" s="189"/>
      <c r="B5951" s="190" t="s">
        <v>591</v>
      </c>
      <c r="C5951" s="191">
        <v>44405</v>
      </c>
      <c r="D5951" s="190"/>
      <c r="E5951" s="190"/>
      <c r="F5951" s="192"/>
    </row>
    <row r="5952" spans="1:6" hidden="1" x14ac:dyDescent="0.25">
      <c r="A5952" s="189" t="s">
        <v>580</v>
      </c>
      <c r="B5952" s="190" t="s">
        <v>576</v>
      </c>
      <c r="C5952" s="191"/>
      <c r="D5952" s="190" t="s">
        <v>577</v>
      </c>
      <c r="E5952" s="190" t="s">
        <v>1422</v>
      </c>
      <c r="F5952" s="192" t="s">
        <v>579</v>
      </c>
    </row>
    <row r="5953" spans="1:6" hidden="1" x14ac:dyDescent="0.25">
      <c r="A5953" s="833" t="s">
        <v>22</v>
      </c>
      <c r="B5953" s="833"/>
      <c r="C5953" s="833"/>
      <c r="D5953" s="833"/>
      <c r="E5953" s="833"/>
      <c r="F5953" s="833"/>
    </row>
    <row r="5954" spans="1:6" hidden="1" x14ac:dyDescent="0.25">
      <c r="A5954" s="93">
        <v>1</v>
      </c>
      <c r="B5954" s="126"/>
      <c r="C5954" s="127"/>
      <c r="D5954" s="126"/>
      <c r="E5954" s="321"/>
      <c r="F5954" s="126"/>
    </row>
    <row r="5955" spans="1:6" hidden="1" x14ac:dyDescent="0.25">
      <c r="A5955" s="93">
        <v>2</v>
      </c>
      <c r="B5955" s="126"/>
      <c r="C5955" s="127"/>
      <c r="D5955" s="126"/>
      <c r="E5955" s="126"/>
      <c r="F5955" s="126"/>
    </row>
    <row r="5956" spans="1:6" hidden="1" x14ac:dyDescent="0.25">
      <c r="A5956" s="93">
        <v>3</v>
      </c>
      <c r="B5956" s="126"/>
      <c r="C5956" s="127"/>
      <c r="D5956" s="126"/>
      <c r="E5956" s="126"/>
      <c r="F5956" s="126"/>
    </row>
    <row r="5957" spans="1:6" hidden="1" x14ac:dyDescent="0.25">
      <c r="A5957" s="833" t="s">
        <v>13</v>
      </c>
      <c r="B5957" s="833"/>
      <c r="C5957" s="833"/>
      <c r="D5957" s="833"/>
      <c r="E5957" s="833"/>
      <c r="F5957" s="833"/>
    </row>
    <row r="5958" spans="1:6" hidden="1" x14ac:dyDescent="0.25">
      <c r="A5958" s="340">
        <v>1</v>
      </c>
      <c r="B5958" s="341" t="s">
        <v>9616</v>
      </c>
      <c r="C5958" s="341" t="s">
        <v>13</v>
      </c>
      <c r="D5958" s="341" t="s">
        <v>20</v>
      </c>
      <c r="E5958" s="340"/>
      <c r="F5958" s="340"/>
    </row>
    <row r="5959" spans="1:6" hidden="1" x14ac:dyDescent="0.25">
      <c r="A5959" s="133">
        <v>2</v>
      </c>
      <c r="B5959" s="126" t="s">
        <v>9513</v>
      </c>
      <c r="C5959" s="127" t="s">
        <v>13</v>
      </c>
      <c r="D5959" s="126" t="s">
        <v>20</v>
      </c>
      <c r="E5959" s="321"/>
      <c r="F5959" s="126"/>
    </row>
    <row r="5960" spans="1:6" hidden="1" x14ac:dyDescent="0.25">
      <c r="A5960" s="133">
        <v>3</v>
      </c>
      <c r="B5960" s="126" t="s">
        <v>9614</v>
      </c>
      <c r="C5960" s="127" t="s">
        <v>13</v>
      </c>
      <c r="D5960" s="126" t="s">
        <v>5</v>
      </c>
      <c r="E5960" s="126"/>
      <c r="F5960" s="126"/>
    </row>
    <row r="5961" spans="1:6" hidden="1" x14ac:dyDescent="0.25">
      <c r="A5961" s="833" t="s">
        <v>28</v>
      </c>
      <c r="B5961" s="833"/>
      <c r="C5961" s="833"/>
      <c r="D5961" s="833"/>
      <c r="E5961" s="833"/>
      <c r="F5961" s="833"/>
    </row>
    <row r="5962" spans="1:6" hidden="1" x14ac:dyDescent="0.25">
      <c r="A5962" s="93">
        <v>1</v>
      </c>
      <c r="B5962" s="72"/>
      <c r="C5962" s="127"/>
      <c r="D5962" s="126"/>
      <c r="E5962" s="126"/>
      <c r="F5962" s="126"/>
    </row>
    <row r="5963" spans="1:6" hidden="1" x14ac:dyDescent="0.25">
      <c r="A5963" s="93">
        <v>2</v>
      </c>
      <c r="B5963" s="72"/>
      <c r="C5963" s="127"/>
      <c r="D5963" s="126"/>
      <c r="E5963" s="22"/>
      <c r="F5963" s="525"/>
    </row>
    <row r="5964" spans="1:6" hidden="1" x14ac:dyDescent="0.25">
      <c r="A5964" s="830" t="s">
        <v>17</v>
      </c>
      <c r="B5964" s="831"/>
      <c r="C5964" s="831"/>
      <c r="D5964" s="831"/>
      <c r="E5964" s="831"/>
      <c r="F5964" s="832"/>
    </row>
    <row r="5965" spans="1:6" hidden="1" x14ac:dyDescent="0.25">
      <c r="A5965" s="93">
        <v>1</v>
      </c>
      <c r="B5965" s="85"/>
      <c r="C5965" s="85"/>
      <c r="D5965" s="85"/>
      <c r="E5965" s="85"/>
      <c r="F5965" s="85"/>
    </row>
    <row r="5966" spans="1:6" hidden="1" x14ac:dyDescent="0.25">
      <c r="A5966" s="85"/>
      <c r="B5966" s="85"/>
      <c r="C5966" s="85"/>
      <c r="D5966" s="85"/>
      <c r="E5966" s="85"/>
      <c r="F5966" s="85"/>
    </row>
    <row r="5967" spans="1:6" hidden="1" x14ac:dyDescent="0.25">
      <c r="A5967" s="827" t="s">
        <v>890</v>
      </c>
      <c r="B5967" s="828"/>
      <c r="C5967" s="828"/>
      <c r="D5967" s="828"/>
      <c r="E5967" s="828"/>
      <c r="F5967" s="829"/>
    </row>
    <row r="5968" spans="1:6" hidden="1" x14ac:dyDescent="0.25">
      <c r="A5968" s="93">
        <v>1</v>
      </c>
      <c r="B5968" s="85" t="s">
        <v>8988</v>
      </c>
      <c r="C5968" s="85" t="s">
        <v>890</v>
      </c>
      <c r="D5968" s="85" t="s">
        <v>155</v>
      </c>
      <c r="E5968" s="85"/>
      <c r="F5968" s="85"/>
    </row>
    <row r="5969" spans="1:6" hidden="1" x14ac:dyDescent="0.25">
      <c r="A5969" s="93">
        <v>2</v>
      </c>
      <c r="B5969" s="85" t="s">
        <v>8886</v>
      </c>
      <c r="C5969" s="85" t="s">
        <v>890</v>
      </c>
      <c r="D5969" s="85" t="s">
        <v>385</v>
      </c>
      <c r="E5969" s="85"/>
      <c r="F5969" s="85"/>
    </row>
    <row r="5970" spans="1:6" hidden="1" x14ac:dyDescent="0.25">
      <c r="A5970" s="93">
        <v>3</v>
      </c>
      <c r="B5970" s="85" t="s">
        <v>7082</v>
      </c>
      <c r="C5970" s="85" t="s">
        <v>890</v>
      </c>
      <c r="D5970" s="85" t="s">
        <v>385</v>
      </c>
      <c r="E5970" s="85"/>
      <c r="F5970" s="85"/>
    </row>
    <row r="5971" spans="1:6" hidden="1" x14ac:dyDescent="0.25">
      <c r="A5971" s="93">
        <v>4</v>
      </c>
      <c r="B5971" s="85" t="s">
        <v>696</v>
      </c>
      <c r="C5971" s="85" t="s">
        <v>890</v>
      </c>
      <c r="D5971" s="85" t="s">
        <v>20</v>
      </c>
      <c r="E5971" s="85"/>
      <c r="F5971" s="85"/>
    </row>
    <row r="5972" spans="1:6" hidden="1" x14ac:dyDescent="0.25">
      <c r="A5972" s="93">
        <v>5</v>
      </c>
      <c r="B5972" s="85" t="s">
        <v>696</v>
      </c>
      <c r="C5972" s="85" t="s">
        <v>890</v>
      </c>
      <c r="D5972" s="85" t="s">
        <v>20</v>
      </c>
      <c r="E5972" s="85"/>
      <c r="F5972" s="85"/>
    </row>
    <row r="5973" spans="1:6" hidden="1" x14ac:dyDescent="0.25">
      <c r="A5973" s="93">
        <v>6</v>
      </c>
      <c r="B5973" s="85" t="s">
        <v>9619</v>
      </c>
      <c r="C5973" s="85" t="s">
        <v>890</v>
      </c>
      <c r="D5973" s="85" t="s">
        <v>9</v>
      </c>
      <c r="E5973" s="85"/>
      <c r="F5973" s="85"/>
    </row>
    <row r="5974" spans="1:6" hidden="1" x14ac:dyDescent="0.25">
      <c r="A5974" s="93">
        <v>7</v>
      </c>
      <c r="B5974" s="85" t="s">
        <v>4835</v>
      </c>
      <c r="C5974" s="85" t="s">
        <v>890</v>
      </c>
      <c r="D5974" s="85" t="s">
        <v>155</v>
      </c>
      <c r="E5974" s="85"/>
      <c r="F5974" s="85"/>
    </row>
    <row r="5975" spans="1:6" hidden="1" x14ac:dyDescent="0.25">
      <c r="A5975" s="93">
        <v>8</v>
      </c>
      <c r="B5975" s="85" t="s">
        <v>9575</v>
      </c>
      <c r="C5975" s="85" t="s">
        <v>890</v>
      </c>
      <c r="D5975" s="85" t="s">
        <v>385</v>
      </c>
      <c r="E5975" s="85"/>
      <c r="F5975" s="85"/>
    </row>
    <row r="5976" spans="1:6" hidden="1" x14ac:dyDescent="0.25">
      <c r="A5976" s="830" t="s">
        <v>72</v>
      </c>
      <c r="B5976" s="831"/>
      <c r="C5976" s="831"/>
      <c r="D5976" s="831"/>
      <c r="E5976" s="831"/>
      <c r="F5976" s="832"/>
    </row>
    <row r="5977" spans="1:6" hidden="1" x14ac:dyDescent="0.25">
      <c r="A5977" s="93">
        <v>1</v>
      </c>
      <c r="B5977" s="85" t="s">
        <v>9445</v>
      </c>
      <c r="C5977" s="85" t="s">
        <v>72</v>
      </c>
      <c r="D5977" s="85" t="s">
        <v>155</v>
      </c>
      <c r="E5977" s="85"/>
      <c r="F5977" s="85"/>
    </row>
    <row r="5978" spans="1:6" hidden="1" x14ac:dyDescent="0.25">
      <c r="A5978" s="93">
        <v>2</v>
      </c>
      <c r="B5978" s="85" t="s">
        <v>2687</v>
      </c>
      <c r="C5978" s="85" t="s">
        <v>72</v>
      </c>
      <c r="D5978" s="85" t="s">
        <v>20</v>
      </c>
      <c r="E5978" s="85"/>
      <c r="F5978" s="85"/>
    </row>
    <row r="5979" spans="1:6" hidden="1" x14ac:dyDescent="0.25">
      <c r="A5979" s="93">
        <v>3</v>
      </c>
      <c r="B5979" s="243" t="s">
        <v>2687</v>
      </c>
      <c r="C5979" s="243" t="s">
        <v>72</v>
      </c>
      <c r="D5979" s="243" t="s">
        <v>20</v>
      </c>
      <c r="E5979" s="243"/>
      <c r="F5979" s="245"/>
    </row>
    <row r="5980" spans="1:6" hidden="1" x14ac:dyDescent="0.25">
      <c r="A5980" s="830" t="s">
        <v>21</v>
      </c>
      <c r="B5980" s="831"/>
      <c r="C5980" s="831"/>
      <c r="D5980" s="831"/>
      <c r="E5980" s="831"/>
      <c r="F5980" s="832"/>
    </row>
    <row r="5981" spans="1:6" hidden="1" x14ac:dyDescent="0.25">
      <c r="A5981" s="93">
        <v>1</v>
      </c>
      <c r="B5981" s="85" t="s">
        <v>5319</v>
      </c>
      <c r="C5981" s="85" t="s">
        <v>21</v>
      </c>
      <c r="D5981" s="85" t="s">
        <v>20</v>
      </c>
      <c r="E5981" s="85"/>
      <c r="F5981" s="85"/>
    </row>
    <row r="5982" spans="1:6" hidden="1" x14ac:dyDescent="0.25">
      <c r="A5982" s="93">
        <v>2</v>
      </c>
      <c r="B5982" s="85" t="s">
        <v>9401</v>
      </c>
      <c r="C5982" s="85" t="s">
        <v>21</v>
      </c>
      <c r="D5982" s="85" t="s">
        <v>20</v>
      </c>
      <c r="E5982" s="85"/>
      <c r="F5982" s="85"/>
    </row>
    <row r="5983" spans="1:6" hidden="1" x14ac:dyDescent="0.25">
      <c r="A5983" s="93">
        <v>3</v>
      </c>
      <c r="B5983" s="85" t="s">
        <v>9516</v>
      </c>
      <c r="C5983" s="85" t="s">
        <v>21</v>
      </c>
      <c r="D5983" s="85" t="s">
        <v>20</v>
      </c>
      <c r="E5983" s="85"/>
      <c r="F5983" s="85"/>
    </row>
    <row r="5984" spans="1:6" hidden="1" x14ac:dyDescent="0.25">
      <c r="A5984" s="93">
        <v>4</v>
      </c>
      <c r="B5984" s="85" t="s">
        <v>1710</v>
      </c>
      <c r="C5984" s="85" t="s">
        <v>21</v>
      </c>
      <c r="D5984" s="85" t="s">
        <v>9</v>
      </c>
      <c r="E5984" s="85"/>
      <c r="F5984" s="85"/>
    </row>
    <row r="5985" spans="1:6" hidden="1" x14ac:dyDescent="0.25">
      <c r="A5985" s="93">
        <v>5</v>
      </c>
      <c r="B5985" s="94" t="s">
        <v>9521</v>
      </c>
      <c r="C5985" s="94" t="s">
        <v>5542</v>
      </c>
      <c r="D5985" s="94" t="s">
        <v>20</v>
      </c>
      <c r="E5985" s="85"/>
      <c r="F5985" s="85"/>
    </row>
    <row r="5986" spans="1:6" hidden="1" x14ac:dyDescent="0.25">
      <c r="A5986" s="93">
        <v>6</v>
      </c>
      <c r="B5986" s="94" t="s">
        <v>9567</v>
      </c>
      <c r="C5986" s="94" t="s">
        <v>21</v>
      </c>
      <c r="D5986" s="94" t="s">
        <v>9</v>
      </c>
      <c r="E5986" s="85"/>
      <c r="F5986" s="85"/>
    </row>
    <row r="5987" spans="1:6" hidden="1" x14ac:dyDescent="0.25">
      <c r="A5987" s="93">
        <v>7</v>
      </c>
      <c r="B5987" s="94" t="s">
        <v>5643</v>
      </c>
      <c r="C5987" s="94" t="s">
        <v>5542</v>
      </c>
      <c r="D5987" s="94" t="s">
        <v>9</v>
      </c>
      <c r="E5987" s="85"/>
      <c r="F5987" s="85"/>
    </row>
    <row r="5988" spans="1:6" hidden="1" x14ac:dyDescent="0.25">
      <c r="A5988" s="93">
        <v>8</v>
      </c>
      <c r="B5988" s="94" t="s">
        <v>9569</v>
      </c>
      <c r="C5988" s="94" t="s">
        <v>21</v>
      </c>
      <c r="D5988" s="94" t="s">
        <v>9</v>
      </c>
      <c r="E5988" s="85"/>
      <c r="F5988" s="85"/>
    </row>
    <row r="5989" spans="1:6" hidden="1" x14ac:dyDescent="0.25">
      <c r="A5989" s="93">
        <v>9</v>
      </c>
      <c r="B5989" s="94" t="s">
        <v>9571</v>
      </c>
      <c r="C5989" s="94" t="s">
        <v>9572</v>
      </c>
      <c r="D5989" s="94" t="s">
        <v>9</v>
      </c>
      <c r="E5989" s="85"/>
      <c r="F5989" s="85"/>
    </row>
    <row r="5990" spans="1:6" hidden="1" x14ac:dyDescent="0.25">
      <c r="A5990" s="93">
        <v>10</v>
      </c>
      <c r="B5990" s="94" t="s">
        <v>9617</v>
      </c>
      <c r="C5990" s="94" t="s">
        <v>21</v>
      </c>
      <c r="D5990" s="94" t="s">
        <v>20</v>
      </c>
      <c r="E5990" s="85"/>
      <c r="F5990" s="85"/>
    </row>
    <row r="5991" spans="1:6" hidden="1" x14ac:dyDescent="0.25">
      <c r="A5991" s="93">
        <v>11</v>
      </c>
      <c r="B5991" s="94" t="s">
        <v>6029</v>
      </c>
      <c r="C5991" s="94" t="s">
        <v>21</v>
      </c>
      <c r="D5991" s="94" t="s">
        <v>9</v>
      </c>
      <c r="E5991" s="85"/>
      <c r="F5991" s="85"/>
    </row>
    <row r="5992" spans="1:6" hidden="1" x14ac:dyDescent="0.25">
      <c r="A5992" s="93">
        <v>12</v>
      </c>
      <c r="B5992" s="94" t="s">
        <v>9573</v>
      </c>
      <c r="C5992" s="94" t="s">
        <v>9572</v>
      </c>
      <c r="D5992" s="94" t="s">
        <v>20</v>
      </c>
      <c r="E5992" s="85"/>
      <c r="F5992" s="85"/>
    </row>
    <row r="5993" spans="1:6" hidden="1" x14ac:dyDescent="0.25">
      <c r="A5993" s="552"/>
      <c r="B5993" s="553"/>
      <c r="C5993" s="553"/>
      <c r="D5993" s="554" t="s">
        <v>110</v>
      </c>
      <c r="E5993" s="555"/>
      <c r="F5993" s="556"/>
    </row>
    <row r="5994" spans="1:6" hidden="1" x14ac:dyDescent="0.25">
      <c r="A5994" s="93">
        <v>1</v>
      </c>
      <c r="B5994" s="85" t="s">
        <v>9514</v>
      </c>
      <c r="C5994" s="85" t="s">
        <v>9515</v>
      </c>
      <c r="D5994" s="85" t="s">
        <v>155</v>
      </c>
      <c r="E5994" s="85"/>
      <c r="F5994" s="85"/>
    </row>
    <row r="5995" spans="1:6" hidden="1" x14ac:dyDescent="0.25"/>
    <row r="5996" spans="1:6" hidden="1" x14ac:dyDescent="0.25"/>
    <row r="5997" spans="1:6" hidden="1" x14ac:dyDescent="0.25"/>
    <row r="5998" spans="1:6" hidden="1" x14ac:dyDescent="0.25"/>
    <row r="5999" spans="1:6" hidden="1" x14ac:dyDescent="0.25"/>
    <row r="6000" spans="1:6" hidden="1" x14ac:dyDescent="0.25"/>
    <row r="6001" spans="1:6" hidden="1" x14ac:dyDescent="0.25">
      <c r="A6001" s="155"/>
      <c r="B6001" s="156" t="s">
        <v>43</v>
      </c>
      <c r="C6001" s="157">
        <v>44407</v>
      </c>
      <c r="D6001" s="156"/>
      <c r="E6001" s="156"/>
      <c r="F6001" s="158"/>
    </row>
    <row r="6002" spans="1:6" hidden="1" x14ac:dyDescent="0.25">
      <c r="A6002" s="155" t="s">
        <v>580</v>
      </c>
      <c r="B6002" s="156" t="s">
        <v>576</v>
      </c>
      <c r="C6002" s="157"/>
      <c r="D6002" s="156" t="s">
        <v>577</v>
      </c>
      <c r="E6002" s="156" t="s">
        <v>578</v>
      </c>
      <c r="F6002" s="158" t="s">
        <v>579</v>
      </c>
    </row>
    <row r="6003" spans="1:6" hidden="1" x14ac:dyDescent="0.25">
      <c r="A6003" s="833" t="s">
        <v>22</v>
      </c>
      <c r="B6003" s="833"/>
      <c r="C6003" s="833"/>
      <c r="D6003" s="833"/>
      <c r="E6003" s="833"/>
      <c r="F6003" s="833"/>
    </row>
    <row r="6004" spans="1:6" hidden="1" x14ac:dyDescent="0.25">
      <c r="A6004" s="93">
        <v>1</v>
      </c>
      <c r="B6004" s="126" t="s">
        <v>9517</v>
      </c>
      <c r="C6004" s="127" t="s">
        <v>22</v>
      </c>
      <c r="D6004" s="126" t="s">
        <v>20</v>
      </c>
      <c r="E6004" s="321"/>
      <c r="F6004" s="126"/>
    </row>
    <row r="6005" spans="1:6" hidden="1" x14ac:dyDescent="0.25">
      <c r="A6005" s="93">
        <v>2</v>
      </c>
      <c r="B6005" s="126"/>
      <c r="C6005" s="127"/>
      <c r="D6005" s="126"/>
      <c r="E6005" s="126"/>
      <c r="F6005" s="126"/>
    </row>
    <row r="6006" spans="1:6" hidden="1" x14ac:dyDescent="0.25">
      <c r="A6006" s="93">
        <v>3</v>
      </c>
      <c r="B6006" s="126"/>
      <c r="C6006" s="127"/>
      <c r="D6006" s="126"/>
      <c r="E6006" s="126"/>
      <c r="F6006" s="126"/>
    </row>
    <row r="6007" spans="1:6" hidden="1" x14ac:dyDescent="0.25">
      <c r="A6007" s="833" t="s">
        <v>13</v>
      </c>
      <c r="B6007" s="833"/>
      <c r="C6007" s="833"/>
      <c r="D6007" s="833"/>
      <c r="E6007" s="833"/>
      <c r="F6007" s="833"/>
    </row>
    <row r="6008" spans="1:6" hidden="1" x14ac:dyDescent="0.25">
      <c r="A6008" s="133">
        <v>1</v>
      </c>
      <c r="B6008" s="126" t="s">
        <v>9335</v>
      </c>
      <c r="C6008" s="127" t="s">
        <v>13</v>
      </c>
      <c r="D6008" s="126" t="s">
        <v>9</v>
      </c>
      <c r="E6008" s="321"/>
      <c r="F6008" s="126"/>
    </row>
    <row r="6009" spans="1:6" hidden="1" x14ac:dyDescent="0.25">
      <c r="A6009" s="133">
        <v>2</v>
      </c>
      <c r="B6009" s="126" t="s">
        <v>9518</v>
      </c>
      <c r="C6009" s="127" t="s">
        <v>13</v>
      </c>
      <c r="D6009" s="126" t="s">
        <v>9</v>
      </c>
      <c r="E6009" s="126"/>
      <c r="F6009" s="126"/>
    </row>
    <row r="6010" spans="1:6" hidden="1" x14ac:dyDescent="0.25">
      <c r="A6010" s="833" t="s">
        <v>28</v>
      </c>
      <c r="B6010" s="833"/>
      <c r="C6010" s="833"/>
      <c r="D6010" s="833"/>
      <c r="E6010" s="833"/>
      <c r="F6010" s="833"/>
    </row>
    <row r="6011" spans="1:6" hidden="1" x14ac:dyDescent="0.25">
      <c r="A6011" s="93">
        <v>1</v>
      </c>
      <c r="B6011" s="72" t="s">
        <v>9630</v>
      </c>
      <c r="C6011" s="127" t="s">
        <v>28</v>
      </c>
      <c r="D6011" s="126" t="s">
        <v>20</v>
      </c>
      <c r="E6011" s="126"/>
      <c r="F6011" s="126"/>
    </row>
    <row r="6012" spans="1:6" hidden="1" x14ac:dyDescent="0.25">
      <c r="A6012" s="93">
        <v>2</v>
      </c>
      <c r="B6012" s="72" t="s">
        <v>9630</v>
      </c>
      <c r="C6012" s="127" t="s">
        <v>28</v>
      </c>
      <c r="D6012" s="126" t="s">
        <v>20</v>
      </c>
      <c r="E6012" s="22"/>
      <c r="F6012" s="525"/>
    </row>
    <row r="6013" spans="1:6" hidden="1" x14ac:dyDescent="0.25">
      <c r="A6013" s="830" t="s">
        <v>17</v>
      </c>
      <c r="B6013" s="831"/>
      <c r="C6013" s="831"/>
      <c r="D6013" s="831"/>
      <c r="E6013" s="831"/>
      <c r="F6013" s="832"/>
    </row>
    <row r="6014" spans="1:6" hidden="1" x14ac:dyDescent="0.25">
      <c r="A6014" s="93">
        <v>1</v>
      </c>
      <c r="B6014" s="85" t="s">
        <v>9615</v>
      </c>
      <c r="C6014" s="85" t="s">
        <v>3563</v>
      </c>
      <c r="D6014" s="85" t="s">
        <v>20</v>
      </c>
      <c r="E6014" s="85"/>
      <c r="F6014" s="85"/>
    </row>
    <row r="6015" spans="1:6" hidden="1" x14ac:dyDescent="0.25">
      <c r="A6015" s="85"/>
      <c r="B6015" s="85"/>
      <c r="C6015" s="85"/>
      <c r="D6015" s="85"/>
      <c r="E6015" s="85"/>
      <c r="F6015" s="85"/>
    </row>
    <row r="6016" spans="1:6" hidden="1" x14ac:dyDescent="0.25">
      <c r="A6016" s="827" t="s">
        <v>890</v>
      </c>
      <c r="B6016" s="828"/>
      <c r="C6016" s="828"/>
      <c r="D6016" s="828"/>
      <c r="E6016" s="828"/>
      <c r="F6016" s="829"/>
    </row>
    <row r="6017" spans="1:6" hidden="1" x14ac:dyDescent="0.25">
      <c r="A6017" s="93">
        <v>1</v>
      </c>
      <c r="B6017" s="85" t="s">
        <v>702</v>
      </c>
      <c r="C6017" s="85" t="s">
        <v>890</v>
      </c>
      <c r="D6017" s="85" t="s">
        <v>9</v>
      </c>
      <c r="E6017" s="86"/>
      <c r="F6017" s="85"/>
    </row>
    <row r="6018" spans="1:6" hidden="1" x14ac:dyDescent="0.25">
      <c r="A6018" s="93">
        <v>2</v>
      </c>
      <c r="B6018" s="85" t="s">
        <v>4310</v>
      </c>
      <c r="C6018" s="85" t="s">
        <v>890</v>
      </c>
      <c r="D6018" s="85" t="s">
        <v>20</v>
      </c>
      <c r="E6018" s="86"/>
      <c r="F6018" s="85"/>
    </row>
    <row r="6019" spans="1:6" hidden="1" x14ac:dyDescent="0.25">
      <c r="A6019" s="93">
        <v>3</v>
      </c>
      <c r="B6019" s="85" t="s">
        <v>277</v>
      </c>
      <c r="C6019" s="85" t="s">
        <v>890</v>
      </c>
      <c r="D6019" s="85" t="s">
        <v>5</v>
      </c>
      <c r="E6019" s="86"/>
      <c r="F6019" s="85"/>
    </row>
    <row r="6020" spans="1:6" hidden="1" x14ac:dyDescent="0.25">
      <c r="A6020" s="93">
        <v>4</v>
      </c>
      <c r="B6020" s="85" t="s">
        <v>305</v>
      </c>
      <c r="C6020" s="85" t="s">
        <v>890</v>
      </c>
      <c r="D6020" s="85" t="s">
        <v>20</v>
      </c>
      <c r="E6020" s="86"/>
      <c r="F6020" s="85"/>
    </row>
    <row r="6021" spans="1:6" hidden="1" x14ac:dyDescent="0.25">
      <c r="A6021" s="93">
        <v>5</v>
      </c>
      <c r="B6021" s="85" t="s">
        <v>4310</v>
      </c>
      <c r="C6021" s="85" t="s">
        <v>890</v>
      </c>
      <c r="D6021" s="85" t="s">
        <v>20</v>
      </c>
      <c r="E6021" s="86"/>
      <c r="F6021" s="85"/>
    </row>
    <row r="6022" spans="1:6" hidden="1" x14ac:dyDescent="0.25">
      <c r="A6022" s="93">
        <v>6</v>
      </c>
      <c r="B6022" s="85" t="s">
        <v>6339</v>
      </c>
      <c r="C6022" s="85" t="s">
        <v>890</v>
      </c>
      <c r="D6022" s="85" t="s">
        <v>9</v>
      </c>
      <c r="E6022" s="85"/>
      <c r="F6022" s="85"/>
    </row>
    <row r="6023" spans="1:6" hidden="1" x14ac:dyDescent="0.25">
      <c r="A6023" s="830">
        <v>6</v>
      </c>
      <c r="B6023" s="831"/>
      <c r="C6023" s="831"/>
      <c r="D6023" s="831"/>
      <c r="E6023" s="831"/>
      <c r="F6023" s="832"/>
    </row>
    <row r="6024" spans="1:6" hidden="1" x14ac:dyDescent="0.25">
      <c r="A6024" s="93">
        <v>1</v>
      </c>
      <c r="B6024" s="85"/>
      <c r="C6024" s="85"/>
      <c r="D6024" s="85"/>
      <c r="E6024" s="85"/>
      <c r="F6024" s="85"/>
    </row>
    <row r="6025" spans="1:6" hidden="1" x14ac:dyDescent="0.25">
      <c r="A6025" s="85"/>
      <c r="B6025" s="85"/>
      <c r="C6025" s="85"/>
      <c r="D6025" s="85"/>
      <c r="E6025" s="85"/>
      <c r="F6025" s="85"/>
    </row>
    <row r="6026" spans="1:6" hidden="1" x14ac:dyDescent="0.25">
      <c r="A6026" s="830" t="s">
        <v>21</v>
      </c>
      <c r="B6026" s="831"/>
      <c r="C6026" s="831"/>
      <c r="D6026" s="831"/>
      <c r="E6026" s="831"/>
      <c r="F6026" s="832"/>
    </row>
    <row r="6027" spans="1:6" hidden="1" x14ac:dyDescent="0.25">
      <c r="A6027" s="93">
        <v>1</v>
      </c>
      <c r="B6027" s="85" t="s">
        <v>9570</v>
      </c>
      <c r="C6027" s="85" t="s">
        <v>21</v>
      </c>
      <c r="D6027" s="85" t="s">
        <v>385</v>
      </c>
      <c r="E6027" s="85"/>
      <c r="F6027" s="85"/>
    </row>
    <row r="6028" spans="1:6" hidden="1" x14ac:dyDescent="0.25">
      <c r="A6028" s="93">
        <v>2</v>
      </c>
      <c r="B6028" s="85" t="s">
        <v>242</v>
      </c>
      <c r="C6028" s="85" t="s">
        <v>21</v>
      </c>
      <c r="D6028" s="85" t="s">
        <v>9</v>
      </c>
      <c r="E6028" s="85"/>
      <c r="F6028" s="85"/>
    </row>
    <row r="6029" spans="1:6" hidden="1" x14ac:dyDescent="0.25">
      <c r="A6029" s="93">
        <v>3</v>
      </c>
      <c r="B6029" s="85" t="s">
        <v>9618</v>
      </c>
      <c r="C6029" s="85" t="s">
        <v>21</v>
      </c>
      <c r="D6029" s="85" t="s">
        <v>20</v>
      </c>
      <c r="E6029" s="85"/>
      <c r="F6029" s="85"/>
    </row>
    <row r="6030" spans="1:6" hidden="1" x14ac:dyDescent="0.25">
      <c r="A6030" s="93">
        <v>4</v>
      </c>
      <c r="B6030" s="85" t="s">
        <v>9621</v>
      </c>
      <c r="C6030" s="85" t="s">
        <v>21</v>
      </c>
      <c r="D6030" s="85" t="s">
        <v>155</v>
      </c>
      <c r="E6030" s="85"/>
      <c r="F6030" s="85"/>
    </row>
    <row r="6031" spans="1:6" hidden="1" x14ac:dyDescent="0.25">
      <c r="A6031" s="93">
        <v>5</v>
      </c>
      <c r="B6031" s="85" t="s">
        <v>5747</v>
      </c>
      <c r="C6031" s="85" t="s">
        <v>21</v>
      </c>
      <c r="D6031" s="85" t="s">
        <v>12</v>
      </c>
      <c r="E6031" s="85"/>
      <c r="F6031" s="85"/>
    </row>
    <row r="6032" spans="1:6" hidden="1" x14ac:dyDescent="0.25">
      <c r="A6032" s="93">
        <v>6</v>
      </c>
      <c r="B6032" s="85" t="s">
        <v>5747</v>
      </c>
      <c r="C6032" s="85" t="s">
        <v>21</v>
      </c>
      <c r="D6032" s="85" t="s">
        <v>12</v>
      </c>
      <c r="E6032" s="85"/>
      <c r="F6032" s="85"/>
    </row>
    <row r="6033" spans="1:6" hidden="1" x14ac:dyDescent="0.25">
      <c r="A6033" s="93">
        <v>7</v>
      </c>
      <c r="B6033" s="85" t="s">
        <v>9620</v>
      </c>
      <c r="C6033" s="85" t="s">
        <v>21</v>
      </c>
      <c r="D6033" s="85" t="s">
        <v>9</v>
      </c>
      <c r="E6033" s="85"/>
      <c r="F6033" s="85"/>
    </row>
    <row r="6034" spans="1:6" hidden="1" x14ac:dyDescent="0.25">
      <c r="A6034" s="93">
        <v>8</v>
      </c>
      <c r="B6034" s="85" t="s">
        <v>2975</v>
      </c>
      <c r="C6034" s="85" t="s">
        <v>21</v>
      </c>
      <c r="D6034" s="85" t="s">
        <v>20</v>
      </c>
      <c r="E6034" s="85"/>
      <c r="F6034" s="85"/>
    </row>
    <row r="6035" spans="1:6" hidden="1" x14ac:dyDescent="0.25">
      <c r="A6035" s="93">
        <v>9</v>
      </c>
      <c r="B6035" s="85" t="s">
        <v>388</v>
      </c>
      <c r="C6035" s="85" t="s">
        <v>21</v>
      </c>
      <c r="D6035" s="85" t="s">
        <v>20</v>
      </c>
      <c r="E6035" s="85"/>
      <c r="F6035" s="85"/>
    </row>
    <row r="6036" spans="1:6" hidden="1" x14ac:dyDescent="0.25">
      <c r="A6036" s="93">
        <v>10</v>
      </c>
      <c r="B6036" s="85" t="s">
        <v>9634</v>
      </c>
      <c r="C6036" s="85" t="s">
        <v>21</v>
      </c>
      <c r="D6036" s="85" t="s">
        <v>9</v>
      </c>
      <c r="E6036" s="85"/>
      <c r="F6036" s="85"/>
    </row>
    <row r="6037" spans="1:6" hidden="1" x14ac:dyDescent="0.25">
      <c r="A6037" s="93">
        <v>11</v>
      </c>
      <c r="B6037" s="85" t="s">
        <v>9618</v>
      </c>
      <c r="C6037" s="85" t="s">
        <v>21</v>
      </c>
      <c r="D6037" s="85" t="s">
        <v>20</v>
      </c>
      <c r="E6037" s="85"/>
      <c r="F6037" s="85"/>
    </row>
    <row r="6038" spans="1:6" hidden="1" x14ac:dyDescent="0.25">
      <c r="A6038" s="93">
        <v>12</v>
      </c>
      <c r="B6038" s="85" t="s">
        <v>9618</v>
      </c>
      <c r="C6038" s="85" t="s">
        <v>21</v>
      </c>
      <c r="D6038" s="85" t="s">
        <v>20</v>
      </c>
      <c r="E6038" s="85"/>
      <c r="F6038" s="85"/>
    </row>
    <row r="6039" spans="1:6" hidden="1" x14ac:dyDescent="0.25">
      <c r="A6039" s="557"/>
      <c r="B6039" s="544"/>
      <c r="C6039" s="544"/>
      <c r="D6039" s="558" t="s">
        <v>110</v>
      </c>
      <c r="E6039" s="544"/>
      <c r="F6039" s="545"/>
    </row>
    <row r="6040" spans="1:6" hidden="1" x14ac:dyDescent="0.25">
      <c r="A6040" s="93">
        <v>1</v>
      </c>
      <c r="B6040" s="85" t="s">
        <v>744</v>
      </c>
      <c r="C6040" s="85" t="s">
        <v>343</v>
      </c>
      <c r="D6040" s="85" t="s">
        <v>9</v>
      </c>
      <c r="E6040" s="85"/>
      <c r="F6040" s="85"/>
    </row>
    <row r="6041" spans="1:6" hidden="1" x14ac:dyDescent="0.25">
      <c r="A6041" s="247"/>
      <c r="B6041" s="117"/>
      <c r="C6041" s="117"/>
      <c r="D6041" s="117"/>
      <c r="E6041" s="117"/>
      <c r="F6041" s="117"/>
    </row>
    <row r="6042" spans="1:6" hidden="1" x14ac:dyDescent="0.25">
      <c r="A6042" s="247"/>
      <c r="B6042" s="117"/>
      <c r="C6042" s="117"/>
      <c r="D6042" s="117"/>
      <c r="E6042" s="117"/>
      <c r="F6042" s="117"/>
    </row>
    <row r="6043" spans="1:6" hidden="1" x14ac:dyDescent="0.25">
      <c r="A6043" s="247"/>
      <c r="B6043" s="117"/>
      <c r="C6043" s="117"/>
      <c r="D6043" s="117"/>
      <c r="E6043" s="117"/>
      <c r="F6043" s="117"/>
    </row>
    <row r="6044" spans="1:6" hidden="1" x14ac:dyDescent="0.25"/>
    <row r="6045" spans="1:6" hidden="1" x14ac:dyDescent="0.25">
      <c r="A6045" s="171"/>
      <c r="B6045" s="172" t="s">
        <v>63</v>
      </c>
      <c r="C6045" s="173">
        <v>44408</v>
      </c>
      <c r="D6045" s="172"/>
      <c r="E6045" s="172"/>
      <c r="F6045" s="174"/>
    </row>
    <row r="6046" spans="1:6" hidden="1" x14ac:dyDescent="0.25">
      <c r="A6046" s="171" t="s">
        <v>580</v>
      </c>
      <c r="B6046" s="172" t="s">
        <v>576</v>
      </c>
      <c r="C6046" s="173"/>
      <c r="D6046" s="172" t="s">
        <v>577</v>
      </c>
      <c r="E6046" s="172" t="s">
        <v>578</v>
      </c>
      <c r="F6046" s="174" t="s">
        <v>579</v>
      </c>
    </row>
    <row r="6047" spans="1:6" hidden="1" x14ac:dyDescent="0.25">
      <c r="A6047" s="833" t="s">
        <v>22</v>
      </c>
      <c r="B6047" s="833"/>
      <c r="C6047" s="833"/>
      <c r="D6047" s="833"/>
      <c r="E6047" s="833"/>
      <c r="F6047" s="833"/>
    </row>
    <row r="6048" spans="1:6" hidden="1" x14ac:dyDescent="0.25">
      <c r="A6048" s="93">
        <v>1</v>
      </c>
      <c r="B6048" s="126" t="s">
        <v>9000</v>
      </c>
      <c r="C6048" s="127" t="s">
        <v>22</v>
      </c>
      <c r="D6048" s="126" t="s">
        <v>5</v>
      </c>
      <c r="E6048" s="321"/>
      <c r="F6048" s="126"/>
    </row>
    <row r="6049" spans="1:6" hidden="1" x14ac:dyDescent="0.25">
      <c r="A6049" s="93">
        <v>2</v>
      </c>
      <c r="B6049" s="126" t="s">
        <v>9490</v>
      </c>
      <c r="C6049" s="127" t="s">
        <v>22</v>
      </c>
      <c r="D6049" s="126" t="s">
        <v>155</v>
      </c>
      <c r="E6049" s="126"/>
      <c r="F6049" s="126"/>
    </row>
    <row r="6050" spans="1:6" hidden="1" x14ac:dyDescent="0.25">
      <c r="A6050" s="93">
        <v>3</v>
      </c>
      <c r="B6050" s="126"/>
      <c r="C6050" s="127"/>
      <c r="D6050" s="126"/>
      <c r="E6050" s="126"/>
      <c r="F6050" s="126"/>
    </row>
    <row r="6051" spans="1:6" hidden="1" x14ac:dyDescent="0.25">
      <c r="A6051" s="833" t="s">
        <v>13</v>
      </c>
      <c r="B6051" s="833"/>
      <c r="C6051" s="833"/>
      <c r="D6051" s="833"/>
      <c r="E6051" s="833"/>
      <c r="F6051" s="833"/>
    </row>
    <row r="6052" spans="1:6" hidden="1" x14ac:dyDescent="0.25">
      <c r="A6052" s="133">
        <v>1</v>
      </c>
      <c r="B6052" s="126" t="s">
        <v>262</v>
      </c>
      <c r="C6052" s="127" t="s">
        <v>13</v>
      </c>
      <c r="D6052" s="126" t="s">
        <v>20</v>
      </c>
      <c r="E6052" s="321"/>
      <c r="F6052" s="126"/>
    </row>
    <row r="6053" spans="1:6" hidden="1" x14ac:dyDescent="0.25">
      <c r="A6053" s="133">
        <v>2</v>
      </c>
      <c r="B6053" s="126"/>
      <c r="C6053" s="127"/>
      <c r="D6053" s="126"/>
      <c r="E6053" s="126"/>
      <c r="F6053" s="126"/>
    </row>
    <row r="6054" spans="1:6" hidden="1" x14ac:dyDescent="0.25">
      <c r="A6054" s="833" t="s">
        <v>28</v>
      </c>
      <c r="B6054" s="833"/>
      <c r="C6054" s="833"/>
      <c r="D6054" s="833"/>
      <c r="E6054" s="833"/>
      <c r="F6054" s="833"/>
    </row>
    <row r="6055" spans="1:6" hidden="1" x14ac:dyDescent="0.25">
      <c r="A6055" s="93">
        <v>1</v>
      </c>
      <c r="B6055" s="72"/>
      <c r="C6055" s="127"/>
      <c r="D6055" s="126"/>
      <c r="E6055" s="126"/>
      <c r="F6055" s="126"/>
    </row>
    <row r="6056" spans="1:6" hidden="1" x14ac:dyDescent="0.25">
      <c r="A6056" s="93">
        <v>2</v>
      </c>
      <c r="B6056" s="72"/>
      <c r="C6056" s="127"/>
      <c r="D6056" s="126"/>
      <c r="E6056" s="22"/>
      <c r="F6056" s="525"/>
    </row>
    <row r="6057" spans="1:6" hidden="1" x14ac:dyDescent="0.25">
      <c r="A6057" s="830" t="s">
        <v>17</v>
      </c>
      <c r="B6057" s="831"/>
      <c r="C6057" s="831"/>
      <c r="D6057" s="831"/>
      <c r="E6057" s="831"/>
      <c r="F6057" s="832"/>
    </row>
    <row r="6058" spans="1:6" hidden="1" x14ac:dyDescent="0.25">
      <c r="A6058" s="93">
        <v>1</v>
      </c>
      <c r="B6058" s="85"/>
      <c r="C6058" s="85"/>
      <c r="D6058" s="85"/>
      <c r="E6058" s="85"/>
      <c r="F6058" s="85"/>
    </row>
    <row r="6059" spans="1:6" hidden="1" x14ac:dyDescent="0.25">
      <c r="A6059" s="85"/>
      <c r="B6059" s="85"/>
      <c r="C6059" s="85"/>
      <c r="D6059" s="85"/>
      <c r="E6059" s="85"/>
      <c r="F6059" s="85"/>
    </row>
    <row r="6060" spans="1:6" hidden="1" x14ac:dyDescent="0.25">
      <c r="A6060" s="827" t="s">
        <v>890</v>
      </c>
      <c r="B6060" s="828"/>
      <c r="C6060" s="828"/>
      <c r="D6060" s="828"/>
      <c r="E6060" s="828"/>
      <c r="F6060" s="829"/>
    </row>
    <row r="6061" spans="1:6" hidden="1" x14ac:dyDescent="0.25">
      <c r="A6061" s="93">
        <v>1</v>
      </c>
      <c r="B6061" s="85" t="s">
        <v>324</v>
      </c>
      <c r="C6061" s="85" t="s">
        <v>890</v>
      </c>
      <c r="D6061" s="85" t="s">
        <v>20</v>
      </c>
      <c r="E6061" s="86"/>
      <c r="F6061" s="85"/>
    </row>
    <row r="6062" spans="1:6" hidden="1" x14ac:dyDescent="0.25">
      <c r="A6062" s="93">
        <v>2</v>
      </c>
      <c r="B6062" s="85" t="s">
        <v>1291</v>
      </c>
      <c r="C6062" s="85" t="s">
        <v>890</v>
      </c>
      <c r="D6062" s="85" t="s">
        <v>20</v>
      </c>
      <c r="E6062" s="86"/>
      <c r="F6062" s="85"/>
    </row>
    <row r="6063" spans="1:6" hidden="1" x14ac:dyDescent="0.25">
      <c r="A6063" s="93">
        <v>3</v>
      </c>
      <c r="B6063" s="85" t="s">
        <v>324</v>
      </c>
      <c r="C6063" s="85" t="s">
        <v>890</v>
      </c>
      <c r="D6063" s="85" t="s">
        <v>20</v>
      </c>
      <c r="E6063" s="85"/>
      <c r="F6063" s="85"/>
    </row>
    <row r="6064" spans="1:6" hidden="1" x14ac:dyDescent="0.25">
      <c r="A6064" s="93">
        <v>4</v>
      </c>
      <c r="B6064" s="85" t="s">
        <v>9688</v>
      </c>
      <c r="C6064" s="85" t="s">
        <v>890</v>
      </c>
      <c r="D6064" s="85" t="s">
        <v>20</v>
      </c>
      <c r="E6064" s="85"/>
      <c r="F6064" s="85"/>
    </row>
    <row r="6065" spans="1:6" hidden="1" x14ac:dyDescent="0.25">
      <c r="A6065" s="93">
        <v>5</v>
      </c>
      <c r="B6065" s="94" t="s">
        <v>324</v>
      </c>
      <c r="C6065" s="85" t="s">
        <v>890</v>
      </c>
      <c r="D6065" s="85" t="s">
        <v>20</v>
      </c>
      <c r="E6065" s="85"/>
      <c r="F6065" s="85"/>
    </row>
    <row r="6066" spans="1:6" hidden="1" x14ac:dyDescent="0.25">
      <c r="A6066" s="93">
        <v>6</v>
      </c>
      <c r="B6066" s="94" t="s">
        <v>4620</v>
      </c>
      <c r="C6066" s="85" t="s">
        <v>890</v>
      </c>
      <c r="D6066" s="85" t="s">
        <v>385</v>
      </c>
      <c r="E6066" s="85"/>
      <c r="F6066" s="85"/>
    </row>
    <row r="6067" spans="1:6" hidden="1" x14ac:dyDescent="0.25">
      <c r="A6067" s="830" t="s">
        <v>72</v>
      </c>
      <c r="B6067" s="831"/>
      <c r="C6067" s="831"/>
      <c r="D6067" s="831"/>
      <c r="E6067" s="831"/>
      <c r="F6067" s="832"/>
    </row>
    <row r="6068" spans="1:6" hidden="1" x14ac:dyDescent="0.25">
      <c r="A6068" s="93">
        <v>1</v>
      </c>
      <c r="B6068" s="85"/>
      <c r="C6068" s="85"/>
      <c r="D6068" s="85"/>
      <c r="E6068" s="85"/>
      <c r="F6068" s="85"/>
    </row>
    <row r="6069" spans="1:6" hidden="1" x14ac:dyDescent="0.25">
      <c r="A6069" s="85"/>
      <c r="B6069" s="85"/>
      <c r="C6069" s="85"/>
      <c r="D6069" s="85"/>
      <c r="E6069" s="85"/>
      <c r="F6069" s="85"/>
    </row>
    <row r="6070" spans="1:6" hidden="1" x14ac:dyDescent="0.25">
      <c r="A6070" s="830" t="s">
        <v>21</v>
      </c>
      <c r="B6070" s="831"/>
      <c r="C6070" s="831"/>
      <c r="D6070" s="831"/>
      <c r="E6070" s="831"/>
      <c r="F6070" s="832"/>
    </row>
    <row r="6071" spans="1:6" hidden="1" x14ac:dyDescent="0.25">
      <c r="A6071" s="350">
        <v>1</v>
      </c>
      <c r="B6071" s="328" t="s">
        <v>9568</v>
      </c>
      <c r="C6071" s="328" t="s">
        <v>21</v>
      </c>
      <c r="D6071" s="328" t="s">
        <v>20</v>
      </c>
      <c r="E6071" s="328"/>
      <c r="F6071" s="328"/>
    </row>
    <row r="6072" spans="1:6" hidden="1" x14ac:dyDescent="0.25">
      <c r="A6072" s="93">
        <v>2</v>
      </c>
      <c r="B6072" s="85" t="s">
        <v>1229</v>
      </c>
      <c r="C6072" s="85" t="s">
        <v>21</v>
      </c>
      <c r="D6072" s="85" t="s">
        <v>9</v>
      </c>
      <c r="E6072" s="85"/>
      <c r="F6072" s="85"/>
    </row>
    <row r="6073" spans="1:6" hidden="1" x14ac:dyDescent="0.25">
      <c r="A6073" s="93">
        <v>3</v>
      </c>
      <c r="B6073" s="85" t="s">
        <v>2269</v>
      </c>
      <c r="C6073" s="85" t="s">
        <v>21</v>
      </c>
      <c r="D6073" s="85" t="s">
        <v>5</v>
      </c>
      <c r="E6073" s="85"/>
      <c r="F6073" s="85"/>
    </row>
    <row r="6074" spans="1:6" hidden="1" x14ac:dyDescent="0.25">
      <c r="A6074" s="93">
        <v>4</v>
      </c>
      <c r="B6074" s="85" t="s">
        <v>903</v>
      </c>
      <c r="C6074" s="85" t="s">
        <v>3808</v>
      </c>
      <c r="D6074" s="85" t="s">
        <v>20</v>
      </c>
      <c r="E6074" s="85"/>
      <c r="F6074" s="85"/>
    </row>
    <row r="6075" spans="1:6" hidden="1" x14ac:dyDescent="0.25">
      <c r="A6075" s="93">
        <v>5</v>
      </c>
      <c r="B6075" s="94" t="s">
        <v>903</v>
      </c>
      <c r="C6075" s="94" t="s">
        <v>3808</v>
      </c>
      <c r="D6075" s="94" t="s">
        <v>20</v>
      </c>
      <c r="E6075" s="85"/>
      <c r="F6075" s="85"/>
    </row>
    <row r="6076" spans="1:6" hidden="1" x14ac:dyDescent="0.25">
      <c r="A6076" s="93">
        <v>6</v>
      </c>
      <c r="B6076" s="94" t="s">
        <v>242</v>
      </c>
      <c r="C6076" s="94" t="s">
        <v>21</v>
      </c>
      <c r="D6076" s="94" t="s">
        <v>9</v>
      </c>
      <c r="E6076" s="85"/>
      <c r="F6076" s="85"/>
    </row>
    <row r="6077" spans="1:6" hidden="1" x14ac:dyDescent="0.25">
      <c r="A6077" s="833" t="s">
        <v>5435</v>
      </c>
      <c r="B6077" s="833"/>
      <c r="C6077" s="833"/>
      <c r="D6077" s="833"/>
      <c r="E6077" s="833"/>
      <c r="F6077" s="833"/>
    </row>
    <row r="6078" spans="1:6" hidden="1" x14ac:dyDescent="0.25">
      <c r="A6078" s="93">
        <v>1</v>
      </c>
      <c r="B6078" s="94" t="s">
        <v>1679</v>
      </c>
      <c r="C6078" s="94" t="s">
        <v>5435</v>
      </c>
      <c r="D6078" s="94" t="s">
        <v>9</v>
      </c>
      <c r="E6078" s="85"/>
      <c r="F6078" s="85"/>
    </row>
    <row r="6079" spans="1:6" hidden="1" x14ac:dyDescent="0.25">
      <c r="A6079" s="93">
        <v>2</v>
      </c>
      <c r="B6079" s="94" t="s">
        <v>9699</v>
      </c>
      <c r="C6079" s="94" t="s">
        <v>5435</v>
      </c>
      <c r="D6079" s="94" t="s">
        <v>9</v>
      </c>
      <c r="E6079" s="85"/>
      <c r="F6079" s="85"/>
    </row>
    <row r="6080" spans="1:6" hidden="1" x14ac:dyDescent="0.25">
      <c r="A6080" s="247"/>
      <c r="B6080" s="218"/>
      <c r="C6080" s="218"/>
      <c r="D6080" s="218"/>
      <c r="E6080" s="117"/>
      <c r="F6080" s="117"/>
    </row>
    <row r="6081" spans="1:6" hidden="1" x14ac:dyDescent="0.25">
      <c r="A6081" s="247"/>
      <c r="B6081" s="117"/>
      <c r="C6081" s="117"/>
      <c r="D6081" s="117"/>
      <c r="E6081" s="117"/>
      <c r="F6081" s="117"/>
    </row>
    <row r="6082" spans="1:6" hidden="1" x14ac:dyDescent="0.25">
      <c r="A6082" s="453"/>
      <c r="B6082" s="454" t="s">
        <v>1</v>
      </c>
      <c r="C6082" s="455">
        <v>44410</v>
      </c>
      <c r="D6082" s="454"/>
      <c r="E6082" s="454"/>
      <c r="F6082" s="456"/>
    </row>
    <row r="6083" spans="1:6" hidden="1" x14ac:dyDescent="0.25">
      <c r="A6083" s="453" t="s">
        <v>580</v>
      </c>
      <c r="B6083" s="454" t="s">
        <v>576</v>
      </c>
      <c r="C6083" s="455"/>
      <c r="D6083" s="454" t="s">
        <v>577</v>
      </c>
      <c r="E6083" s="454" t="s">
        <v>578</v>
      </c>
      <c r="F6083" s="456" t="s">
        <v>579</v>
      </c>
    </row>
    <row r="6084" spans="1:6" hidden="1" x14ac:dyDescent="0.25">
      <c r="A6084" s="833" t="s">
        <v>22</v>
      </c>
      <c r="B6084" s="833"/>
      <c r="C6084" s="833"/>
      <c r="D6084" s="833"/>
      <c r="E6084" s="833"/>
      <c r="F6084" s="833"/>
    </row>
    <row r="6085" spans="1:6" hidden="1" x14ac:dyDescent="0.25">
      <c r="A6085" s="93">
        <v>1</v>
      </c>
      <c r="B6085" s="126" t="s">
        <v>9705</v>
      </c>
      <c r="C6085" s="127" t="s">
        <v>803</v>
      </c>
      <c r="D6085" s="126" t="s">
        <v>20</v>
      </c>
      <c r="E6085" s="321"/>
      <c r="F6085" s="126"/>
    </row>
    <row r="6086" spans="1:6" hidden="1" x14ac:dyDescent="0.25">
      <c r="A6086" s="93">
        <v>2</v>
      </c>
      <c r="B6086" s="126"/>
      <c r="C6086" s="127"/>
      <c r="D6086" s="126"/>
      <c r="E6086" s="126"/>
      <c r="F6086" s="126"/>
    </row>
    <row r="6087" spans="1:6" hidden="1" x14ac:dyDescent="0.25">
      <c r="A6087" s="93">
        <v>3</v>
      </c>
      <c r="B6087" s="126"/>
      <c r="C6087" s="127"/>
      <c r="D6087" s="126"/>
      <c r="E6087" s="126"/>
      <c r="F6087" s="126"/>
    </row>
    <row r="6088" spans="1:6" hidden="1" x14ac:dyDescent="0.25">
      <c r="A6088" s="833" t="s">
        <v>13</v>
      </c>
      <c r="B6088" s="833"/>
      <c r="C6088" s="833"/>
      <c r="D6088" s="833"/>
      <c r="E6088" s="833"/>
      <c r="F6088" s="833"/>
    </row>
    <row r="6089" spans="1:6" hidden="1" x14ac:dyDescent="0.25">
      <c r="A6089" s="133">
        <v>1</v>
      </c>
      <c r="B6089" s="126" t="s">
        <v>5011</v>
      </c>
      <c r="C6089" s="127" t="s">
        <v>13</v>
      </c>
      <c r="D6089" s="126" t="s">
        <v>20</v>
      </c>
      <c r="E6089" s="321"/>
      <c r="F6089" s="126"/>
    </row>
    <row r="6090" spans="1:6" hidden="1" x14ac:dyDescent="0.25">
      <c r="A6090" s="133">
        <v>2</v>
      </c>
      <c r="B6090" s="126"/>
      <c r="C6090" s="127"/>
      <c r="D6090" s="126"/>
      <c r="E6090" s="126"/>
      <c r="F6090" s="126"/>
    </row>
    <row r="6091" spans="1:6" hidden="1" x14ac:dyDescent="0.25">
      <c r="A6091" s="833" t="s">
        <v>28</v>
      </c>
      <c r="B6091" s="833"/>
      <c r="C6091" s="833"/>
      <c r="D6091" s="833"/>
      <c r="E6091" s="833"/>
      <c r="F6091" s="833"/>
    </row>
    <row r="6092" spans="1:6" hidden="1" x14ac:dyDescent="0.25">
      <c r="A6092" s="93">
        <v>1</v>
      </c>
      <c r="B6092" s="72" t="s">
        <v>387</v>
      </c>
      <c r="C6092" s="127" t="s">
        <v>28</v>
      </c>
      <c r="D6092" s="126" t="s">
        <v>20</v>
      </c>
      <c r="E6092" s="126"/>
      <c r="F6092" s="126"/>
    </row>
    <row r="6093" spans="1:6" hidden="1" x14ac:dyDescent="0.25">
      <c r="A6093" s="93">
        <v>2</v>
      </c>
      <c r="B6093" s="72" t="s">
        <v>387</v>
      </c>
      <c r="C6093" s="127" t="s">
        <v>28</v>
      </c>
      <c r="D6093" s="126" t="s">
        <v>20</v>
      </c>
      <c r="E6093" s="22"/>
      <c r="F6093" s="560"/>
    </row>
    <row r="6094" spans="1:6" hidden="1" x14ac:dyDescent="0.25">
      <c r="A6094" s="830" t="s">
        <v>17</v>
      </c>
      <c r="B6094" s="831"/>
      <c r="C6094" s="831"/>
      <c r="D6094" s="831"/>
      <c r="E6094" s="831"/>
      <c r="F6094" s="832"/>
    </row>
    <row r="6095" spans="1:6" hidden="1" x14ac:dyDescent="0.25">
      <c r="A6095" s="93">
        <v>1</v>
      </c>
      <c r="B6095" s="85" t="s">
        <v>1219</v>
      </c>
      <c r="C6095" s="85" t="s">
        <v>17</v>
      </c>
      <c r="D6095" s="85" t="s">
        <v>5</v>
      </c>
      <c r="E6095" s="85"/>
      <c r="F6095" s="85"/>
    </row>
    <row r="6096" spans="1:6" hidden="1" x14ac:dyDescent="0.25">
      <c r="A6096" s="93">
        <v>2</v>
      </c>
      <c r="B6096" s="85" t="s">
        <v>1219</v>
      </c>
      <c r="C6096" s="85" t="s">
        <v>17</v>
      </c>
      <c r="D6096" s="85" t="s">
        <v>5</v>
      </c>
      <c r="E6096" s="85"/>
      <c r="F6096" s="85"/>
    </row>
    <row r="6097" spans="1:6" hidden="1" x14ac:dyDescent="0.25">
      <c r="A6097" s="93">
        <v>3</v>
      </c>
      <c r="B6097" s="243" t="s">
        <v>1219</v>
      </c>
      <c r="C6097" s="243" t="s">
        <v>17</v>
      </c>
      <c r="D6097" s="243" t="s">
        <v>5</v>
      </c>
      <c r="E6097" s="243"/>
      <c r="F6097" s="245"/>
    </row>
    <row r="6098" spans="1:6" hidden="1" x14ac:dyDescent="0.25">
      <c r="A6098" s="827" t="s">
        <v>890</v>
      </c>
      <c r="B6098" s="828"/>
      <c r="C6098" s="828"/>
      <c r="D6098" s="828"/>
      <c r="E6098" s="828"/>
      <c r="F6098" s="829"/>
    </row>
    <row r="6099" spans="1:6" hidden="1" x14ac:dyDescent="0.25">
      <c r="A6099" s="93">
        <v>1</v>
      </c>
      <c r="B6099" s="85"/>
      <c r="C6099" s="85"/>
      <c r="D6099" s="85"/>
      <c r="E6099" s="86"/>
      <c r="F6099" s="85"/>
    </row>
    <row r="6100" spans="1:6" hidden="1" x14ac:dyDescent="0.25">
      <c r="A6100" s="93">
        <v>2</v>
      </c>
      <c r="B6100" s="85"/>
      <c r="C6100" s="85"/>
      <c r="D6100" s="85"/>
      <c r="E6100" s="85"/>
      <c r="F6100" s="85"/>
    </row>
    <row r="6101" spans="1:6" hidden="1" x14ac:dyDescent="0.25">
      <c r="A6101" s="830" t="s">
        <v>72</v>
      </c>
      <c r="B6101" s="831"/>
      <c r="C6101" s="831"/>
      <c r="D6101" s="831"/>
      <c r="E6101" s="831"/>
      <c r="F6101" s="832"/>
    </row>
    <row r="6102" spans="1:6" hidden="1" x14ac:dyDescent="0.25">
      <c r="A6102" s="93">
        <v>1</v>
      </c>
      <c r="B6102" s="85"/>
      <c r="C6102" s="85"/>
      <c r="D6102" s="85"/>
      <c r="E6102" s="85"/>
      <c r="F6102" s="85"/>
    </row>
    <row r="6103" spans="1:6" hidden="1" x14ac:dyDescent="0.25">
      <c r="A6103" s="85"/>
      <c r="B6103" s="85"/>
      <c r="C6103" s="85"/>
      <c r="D6103" s="85"/>
      <c r="E6103" s="85"/>
      <c r="F6103" s="85"/>
    </row>
    <row r="6104" spans="1:6" hidden="1" x14ac:dyDescent="0.25">
      <c r="A6104" s="830" t="s">
        <v>21</v>
      </c>
      <c r="B6104" s="831"/>
      <c r="C6104" s="831"/>
      <c r="D6104" s="831"/>
      <c r="E6104" s="831"/>
      <c r="F6104" s="832"/>
    </row>
    <row r="6105" spans="1:6" hidden="1" x14ac:dyDescent="0.25">
      <c r="A6105" s="93">
        <v>1</v>
      </c>
      <c r="B6105" s="85" t="s">
        <v>9691</v>
      </c>
      <c r="C6105" s="85" t="s">
        <v>21</v>
      </c>
      <c r="D6105" s="85" t="s">
        <v>5</v>
      </c>
      <c r="E6105" s="85"/>
      <c r="F6105" s="85"/>
    </row>
    <row r="6106" spans="1:6" hidden="1" x14ac:dyDescent="0.25">
      <c r="A6106" s="93">
        <v>2</v>
      </c>
      <c r="B6106" s="85" t="s">
        <v>9692</v>
      </c>
      <c r="C6106" s="85" t="s">
        <v>21</v>
      </c>
      <c r="D6106" s="85" t="s">
        <v>5</v>
      </c>
      <c r="E6106" s="85"/>
      <c r="F6106" s="85"/>
    </row>
    <row r="6107" spans="1:6" hidden="1" x14ac:dyDescent="0.25">
      <c r="A6107" s="93">
        <v>3</v>
      </c>
      <c r="B6107" s="85"/>
      <c r="C6107" s="85"/>
      <c r="D6107" s="85"/>
      <c r="E6107" s="85"/>
      <c r="F6107" s="85"/>
    </row>
    <row r="6108" spans="1:6" hidden="1" x14ac:dyDescent="0.25">
      <c r="A6108" s="93"/>
      <c r="B6108" s="85"/>
      <c r="C6108" s="85"/>
      <c r="D6108" s="85"/>
      <c r="E6108" s="85"/>
      <c r="F6108" s="85"/>
    </row>
    <row r="6109" spans="1:6" hidden="1" x14ac:dyDescent="0.25">
      <c r="A6109" s="247"/>
      <c r="B6109" s="117"/>
      <c r="C6109" s="117"/>
      <c r="D6109" s="117"/>
      <c r="E6109" s="117"/>
      <c r="F6109" s="117"/>
    </row>
    <row r="6110" spans="1:6" hidden="1" x14ac:dyDescent="0.25">
      <c r="A6110" s="247"/>
      <c r="B6110" s="117"/>
      <c r="C6110" s="117"/>
      <c r="D6110" s="117"/>
      <c r="E6110" s="117"/>
      <c r="F6110" s="117"/>
    </row>
    <row r="6111" spans="1:6" hidden="1" x14ac:dyDescent="0.25">
      <c r="A6111" s="189"/>
      <c r="B6111" s="190" t="s">
        <v>591</v>
      </c>
      <c r="C6111" s="191">
        <v>44412</v>
      </c>
      <c r="D6111" s="190"/>
      <c r="E6111" s="190"/>
      <c r="F6111" s="192"/>
    </row>
    <row r="6112" spans="1:6" hidden="1" x14ac:dyDescent="0.25">
      <c r="A6112" s="189" t="s">
        <v>580</v>
      </c>
      <c r="B6112" s="190" t="s">
        <v>576</v>
      </c>
      <c r="C6112" s="191"/>
      <c r="D6112" s="190" t="s">
        <v>577</v>
      </c>
      <c r="E6112" s="190" t="s">
        <v>1422</v>
      </c>
      <c r="F6112" s="192" t="s">
        <v>579</v>
      </c>
    </row>
    <row r="6113" spans="1:6" hidden="1" x14ac:dyDescent="0.25">
      <c r="A6113" s="833" t="s">
        <v>22</v>
      </c>
      <c r="B6113" s="833"/>
      <c r="C6113" s="833"/>
      <c r="D6113" s="833"/>
      <c r="E6113" s="833"/>
      <c r="F6113" s="833"/>
    </row>
    <row r="6114" spans="1:6" hidden="1" x14ac:dyDescent="0.25">
      <c r="A6114" s="93">
        <v>1</v>
      </c>
      <c r="B6114" s="126" t="s">
        <v>9706</v>
      </c>
      <c r="C6114" s="127" t="s">
        <v>22</v>
      </c>
      <c r="D6114" s="126" t="s">
        <v>20</v>
      </c>
      <c r="E6114" s="321"/>
      <c r="F6114" s="126"/>
    </row>
    <row r="6115" spans="1:6" hidden="1" x14ac:dyDescent="0.25">
      <c r="A6115" s="93">
        <v>2</v>
      </c>
      <c r="B6115" s="126" t="s">
        <v>9706</v>
      </c>
      <c r="C6115" s="127" t="s">
        <v>22</v>
      </c>
      <c r="D6115" s="126" t="s">
        <v>20</v>
      </c>
      <c r="E6115" s="126"/>
      <c r="F6115" s="126"/>
    </row>
    <row r="6116" spans="1:6" hidden="1" x14ac:dyDescent="0.25">
      <c r="A6116" s="93">
        <v>3</v>
      </c>
      <c r="B6116" s="126" t="s">
        <v>987</v>
      </c>
      <c r="C6116" s="127" t="s">
        <v>22</v>
      </c>
      <c r="D6116" s="126" t="s">
        <v>9</v>
      </c>
      <c r="E6116" s="126"/>
      <c r="F6116" s="126"/>
    </row>
    <row r="6117" spans="1:6" hidden="1" x14ac:dyDescent="0.25">
      <c r="A6117" s="833" t="s">
        <v>13</v>
      </c>
      <c r="B6117" s="833"/>
      <c r="C6117" s="833"/>
      <c r="D6117" s="833"/>
      <c r="E6117" s="833"/>
      <c r="F6117" s="833"/>
    </row>
    <row r="6118" spans="1:6" hidden="1" x14ac:dyDescent="0.25">
      <c r="A6118" s="133">
        <v>1</v>
      </c>
      <c r="B6118" s="126" t="s">
        <v>9700</v>
      </c>
      <c r="C6118" s="127" t="s">
        <v>13</v>
      </c>
      <c r="D6118" s="126" t="s">
        <v>9</v>
      </c>
      <c r="E6118" s="321"/>
      <c r="F6118" s="126"/>
    </row>
    <row r="6119" spans="1:6" hidden="1" x14ac:dyDescent="0.25">
      <c r="A6119" s="133">
        <v>2</v>
      </c>
      <c r="B6119" s="126" t="s">
        <v>9702</v>
      </c>
      <c r="C6119" s="127" t="s">
        <v>13</v>
      </c>
      <c r="D6119" s="126" t="s">
        <v>9</v>
      </c>
      <c r="E6119" s="321"/>
      <c r="F6119" s="126"/>
    </row>
    <row r="6120" spans="1:6" hidden="1" x14ac:dyDescent="0.25">
      <c r="A6120" s="133">
        <v>3</v>
      </c>
      <c r="B6120" s="126" t="s">
        <v>9700</v>
      </c>
      <c r="C6120" s="127" t="s">
        <v>13</v>
      </c>
      <c r="D6120" s="126" t="s">
        <v>9</v>
      </c>
      <c r="E6120" s="126"/>
      <c r="F6120" s="126"/>
    </row>
    <row r="6121" spans="1:6" hidden="1" x14ac:dyDescent="0.25">
      <c r="A6121" s="833" t="s">
        <v>28</v>
      </c>
      <c r="B6121" s="833"/>
      <c r="C6121" s="833"/>
      <c r="D6121" s="833"/>
      <c r="E6121" s="833"/>
      <c r="F6121" s="833"/>
    </row>
    <row r="6122" spans="1:6" hidden="1" x14ac:dyDescent="0.25">
      <c r="A6122" s="93">
        <v>1</v>
      </c>
      <c r="B6122" s="72" t="s">
        <v>9703</v>
      </c>
      <c r="C6122" s="127" t="s">
        <v>28</v>
      </c>
      <c r="D6122" s="126" t="s">
        <v>20</v>
      </c>
      <c r="E6122" s="126"/>
      <c r="F6122" s="126"/>
    </row>
    <row r="6123" spans="1:6" hidden="1" x14ac:dyDescent="0.25">
      <c r="A6123" s="93">
        <v>2</v>
      </c>
      <c r="B6123" s="72" t="s">
        <v>9220</v>
      </c>
      <c r="C6123" s="127" t="s">
        <v>28</v>
      </c>
      <c r="D6123" s="126" t="s">
        <v>5</v>
      </c>
      <c r="E6123" s="22"/>
      <c r="F6123" s="561"/>
    </row>
    <row r="6124" spans="1:6" hidden="1" x14ac:dyDescent="0.25">
      <c r="A6124" s="830" t="s">
        <v>17</v>
      </c>
      <c r="B6124" s="831"/>
      <c r="C6124" s="831"/>
      <c r="D6124" s="831"/>
      <c r="E6124" s="831"/>
      <c r="F6124" s="832"/>
    </row>
    <row r="6125" spans="1:6" hidden="1" x14ac:dyDescent="0.25">
      <c r="A6125" s="93">
        <v>1</v>
      </c>
      <c r="B6125" s="85"/>
      <c r="C6125" s="85"/>
      <c r="D6125" s="85"/>
      <c r="E6125" s="85"/>
      <c r="F6125" s="85"/>
    </row>
    <row r="6126" spans="1:6" hidden="1" x14ac:dyDescent="0.25">
      <c r="A6126" s="85"/>
      <c r="B6126" s="85"/>
      <c r="C6126" s="85"/>
      <c r="D6126" s="85"/>
      <c r="E6126" s="85"/>
      <c r="F6126" s="85"/>
    </row>
    <row r="6127" spans="1:6" hidden="1" x14ac:dyDescent="0.25">
      <c r="A6127" s="827" t="s">
        <v>890</v>
      </c>
      <c r="B6127" s="828"/>
      <c r="C6127" s="828"/>
      <c r="D6127" s="828"/>
      <c r="E6127" s="828"/>
      <c r="F6127" s="829"/>
    </row>
    <row r="6128" spans="1:6" hidden="1" x14ac:dyDescent="0.25">
      <c r="A6128" s="93">
        <v>1</v>
      </c>
      <c r="B6128" s="85"/>
      <c r="C6128" s="85"/>
      <c r="D6128" s="85"/>
      <c r="E6128" s="85"/>
      <c r="F6128" s="85"/>
    </row>
    <row r="6129" spans="1:6" hidden="1" x14ac:dyDescent="0.25">
      <c r="A6129" s="93">
        <v>2</v>
      </c>
      <c r="B6129" s="85"/>
      <c r="C6129" s="85"/>
      <c r="D6129" s="85"/>
      <c r="E6129" s="85"/>
      <c r="F6129" s="85"/>
    </row>
    <row r="6130" spans="1:6" hidden="1" x14ac:dyDescent="0.25">
      <c r="A6130" s="830" t="s">
        <v>72</v>
      </c>
      <c r="B6130" s="831"/>
      <c r="C6130" s="831"/>
      <c r="D6130" s="831"/>
      <c r="E6130" s="831"/>
      <c r="F6130" s="832"/>
    </row>
    <row r="6131" spans="1:6" hidden="1" x14ac:dyDescent="0.25">
      <c r="A6131" s="93">
        <v>1</v>
      </c>
      <c r="B6131" s="85"/>
      <c r="C6131" s="85"/>
      <c r="D6131" s="85"/>
      <c r="E6131" s="85"/>
      <c r="F6131" s="85"/>
    </row>
    <row r="6132" spans="1:6" hidden="1" x14ac:dyDescent="0.25">
      <c r="A6132" s="85"/>
      <c r="B6132" s="85"/>
      <c r="C6132" s="85"/>
      <c r="D6132" s="85"/>
      <c r="E6132" s="85"/>
      <c r="F6132" s="85"/>
    </row>
    <row r="6133" spans="1:6" hidden="1" x14ac:dyDescent="0.25">
      <c r="A6133" s="830" t="s">
        <v>21</v>
      </c>
      <c r="B6133" s="831"/>
      <c r="C6133" s="831"/>
      <c r="D6133" s="831"/>
      <c r="E6133" s="831"/>
      <c r="F6133" s="832"/>
    </row>
    <row r="6134" spans="1:6" hidden="1" x14ac:dyDescent="0.25">
      <c r="A6134" s="93">
        <v>1</v>
      </c>
      <c r="B6134" s="85" t="s">
        <v>1229</v>
      </c>
      <c r="C6134" s="85" t="s">
        <v>21</v>
      </c>
      <c r="D6134" s="85" t="s">
        <v>9</v>
      </c>
      <c r="E6134" s="85"/>
      <c r="F6134" s="85"/>
    </row>
    <row r="6135" spans="1:6" hidden="1" x14ac:dyDescent="0.25">
      <c r="A6135" s="93">
        <v>2</v>
      </c>
      <c r="B6135" s="85" t="s">
        <v>9818</v>
      </c>
      <c r="C6135" s="85" t="s">
        <v>21</v>
      </c>
      <c r="D6135" s="85" t="s">
        <v>9</v>
      </c>
      <c r="E6135" s="85"/>
      <c r="F6135" s="85"/>
    </row>
    <row r="6136" spans="1:6" hidden="1" x14ac:dyDescent="0.25">
      <c r="A6136" s="93">
        <v>3</v>
      </c>
      <c r="B6136" s="85" t="s">
        <v>9886</v>
      </c>
      <c r="C6136" s="85" t="s">
        <v>21</v>
      </c>
      <c r="D6136" s="85" t="s">
        <v>20</v>
      </c>
      <c r="E6136" s="85"/>
      <c r="F6136" s="85"/>
    </row>
    <row r="6137" spans="1:6" hidden="1" x14ac:dyDescent="0.25">
      <c r="A6137" s="93">
        <v>4</v>
      </c>
      <c r="B6137" s="85" t="s">
        <v>9886</v>
      </c>
      <c r="C6137" s="85" t="s">
        <v>21</v>
      </c>
      <c r="D6137" s="85" t="s">
        <v>20</v>
      </c>
      <c r="E6137" s="85"/>
      <c r="F6137" s="85"/>
    </row>
    <row r="6138" spans="1:6" hidden="1" x14ac:dyDescent="0.25">
      <c r="A6138" s="93">
        <v>5</v>
      </c>
      <c r="B6138" s="94"/>
      <c r="C6138" s="94"/>
      <c r="D6138" s="94"/>
      <c r="E6138" s="85"/>
      <c r="F6138" s="85"/>
    </row>
    <row r="6139" spans="1:6" hidden="1" x14ac:dyDescent="0.25">
      <c r="A6139" s="247"/>
      <c r="B6139" s="117"/>
      <c r="C6139" s="117"/>
      <c r="D6139" s="117"/>
      <c r="E6139" s="117"/>
      <c r="F6139" s="117"/>
    </row>
    <row r="6140" spans="1:6" hidden="1" x14ac:dyDescent="0.25">
      <c r="A6140" s="247"/>
      <c r="B6140" s="117"/>
      <c r="C6140" s="117"/>
      <c r="D6140" s="117"/>
      <c r="E6140" s="117"/>
      <c r="F6140" s="117"/>
    </row>
    <row r="6141" spans="1:6" hidden="1" x14ac:dyDescent="0.25">
      <c r="A6141" s="247"/>
      <c r="B6141" s="117"/>
      <c r="C6141" s="117"/>
      <c r="D6141" s="117"/>
      <c r="E6141" s="117"/>
      <c r="F6141" s="117"/>
    </row>
    <row r="6142" spans="1:6" hidden="1" x14ac:dyDescent="0.25">
      <c r="A6142" s="117"/>
      <c r="B6142" s="218"/>
      <c r="C6142" s="117"/>
      <c r="D6142" s="117"/>
      <c r="E6142" s="117"/>
      <c r="F6142" s="117"/>
    </row>
    <row r="6143" spans="1:6" hidden="1" x14ac:dyDescent="0.25">
      <c r="A6143" s="155"/>
      <c r="B6143" s="156" t="s">
        <v>43</v>
      </c>
      <c r="C6143" s="157">
        <v>44414</v>
      </c>
      <c r="D6143" s="156"/>
      <c r="E6143" s="156"/>
      <c r="F6143" s="158"/>
    </row>
    <row r="6144" spans="1:6" hidden="1" x14ac:dyDescent="0.25">
      <c r="A6144" s="155" t="s">
        <v>580</v>
      </c>
      <c r="B6144" s="156" t="s">
        <v>576</v>
      </c>
      <c r="C6144" s="157"/>
      <c r="D6144" s="156" t="s">
        <v>577</v>
      </c>
      <c r="E6144" s="156" t="s">
        <v>578</v>
      </c>
      <c r="F6144" s="158" t="s">
        <v>579</v>
      </c>
    </row>
    <row r="6145" spans="1:6" hidden="1" x14ac:dyDescent="0.25">
      <c r="A6145" s="833" t="s">
        <v>22</v>
      </c>
      <c r="B6145" s="833"/>
      <c r="C6145" s="833"/>
      <c r="D6145" s="833"/>
      <c r="E6145" s="833"/>
      <c r="F6145" s="833"/>
    </row>
    <row r="6146" spans="1:6" hidden="1" x14ac:dyDescent="0.25">
      <c r="A6146" s="93">
        <v>1</v>
      </c>
      <c r="B6146" s="126" t="s">
        <v>9820</v>
      </c>
      <c r="C6146" s="127" t="s">
        <v>22</v>
      </c>
      <c r="D6146" s="126" t="s">
        <v>20</v>
      </c>
      <c r="E6146" s="321"/>
      <c r="F6146" s="126"/>
    </row>
    <row r="6147" spans="1:6" hidden="1" x14ac:dyDescent="0.25">
      <c r="A6147" s="93">
        <v>2</v>
      </c>
      <c r="B6147" s="126"/>
      <c r="C6147" s="127"/>
      <c r="D6147" s="126"/>
      <c r="E6147" s="126"/>
      <c r="F6147" s="126"/>
    </row>
    <row r="6148" spans="1:6" hidden="1" x14ac:dyDescent="0.25">
      <c r="A6148" s="93">
        <v>3</v>
      </c>
      <c r="B6148" s="126"/>
      <c r="C6148" s="127"/>
      <c r="D6148" s="126"/>
      <c r="E6148" s="126"/>
      <c r="F6148" s="126"/>
    </row>
    <row r="6149" spans="1:6" hidden="1" x14ac:dyDescent="0.25">
      <c r="A6149" s="833" t="s">
        <v>13</v>
      </c>
      <c r="B6149" s="833"/>
      <c r="C6149" s="833"/>
      <c r="D6149" s="833"/>
      <c r="E6149" s="833"/>
      <c r="F6149" s="833"/>
    </row>
    <row r="6150" spans="1:6" hidden="1" x14ac:dyDescent="0.25">
      <c r="A6150" s="133">
        <v>1</v>
      </c>
      <c r="B6150" s="126" t="s">
        <v>6901</v>
      </c>
      <c r="C6150" s="127" t="s">
        <v>3115</v>
      </c>
      <c r="D6150" s="126" t="s">
        <v>20</v>
      </c>
      <c r="E6150" s="321"/>
      <c r="F6150" s="126"/>
    </row>
    <row r="6151" spans="1:6" hidden="1" x14ac:dyDescent="0.25">
      <c r="A6151" s="133">
        <v>2</v>
      </c>
      <c r="B6151" s="126"/>
      <c r="C6151" s="127"/>
      <c r="D6151" s="126"/>
      <c r="E6151" s="126"/>
      <c r="F6151" s="126"/>
    </row>
    <row r="6152" spans="1:6" hidden="1" x14ac:dyDescent="0.25">
      <c r="A6152" s="833" t="s">
        <v>28</v>
      </c>
      <c r="B6152" s="833"/>
      <c r="C6152" s="833"/>
      <c r="D6152" s="833"/>
      <c r="E6152" s="833"/>
      <c r="F6152" s="833"/>
    </row>
    <row r="6153" spans="1:6" hidden="1" x14ac:dyDescent="0.25">
      <c r="A6153" s="93">
        <v>1</v>
      </c>
      <c r="B6153" s="72" t="s">
        <v>299</v>
      </c>
      <c r="C6153" s="127" t="s">
        <v>28</v>
      </c>
      <c r="D6153" s="126" t="s">
        <v>20</v>
      </c>
      <c r="E6153" s="126"/>
      <c r="F6153" s="126"/>
    </row>
    <row r="6154" spans="1:6" hidden="1" x14ac:dyDescent="0.25">
      <c r="A6154" s="93">
        <v>2</v>
      </c>
      <c r="B6154" s="72" t="s">
        <v>299</v>
      </c>
      <c r="C6154" s="127" t="s">
        <v>28</v>
      </c>
      <c r="D6154" s="126" t="s">
        <v>20</v>
      </c>
      <c r="E6154" s="22"/>
      <c r="F6154" s="559"/>
    </row>
    <row r="6155" spans="1:6" hidden="1" x14ac:dyDescent="0.25">
      <c r="A6155" s="93">
        <v>3</v>
      </c>
      <c r="B6155" s="72" t="s">
        <v>299</v>
      </c>
      <c r="C6155" s="127" t="s">
        <v>28</v>
      </c>
      <c r="D6155" s="126" t="s">
        <v>20</v>
      </c>
      <c r="E6155" s="22"/>
      <c r="F6155" s="606"/>
    </row>
    <row r="6156" spans="1:6" hidden="1" x14ac:dyDescent="0.25">
      <c r="A6156" s="93">
        <v>4</v>
      </c>
      <c r="B6156" s="72" t="s">
        <v>299</v>
      </c>
      <c r="C6156" s="127" t="s">
        <v>28</v>
      </c>
      <c r="D6156" s="126" t="s">
        <v>20</v>
      </c>
      <c r="E6156" s="22"/>
      <c r="F6156" s="606"/>
    </row>
    <row r="6157" spans="1:6" hidden="1" x14ac:dyDescent="0.25">
      <c r="A6157" s="830" t="s">
        <v>17</v>
      </c>
      <c r="B6157" s="831"/>
      <c r="C6157" s="831"/>
      <c r="D6157" s="831"/>
      <c r="E6157" s="831"/>
      <c r="F6157" s="832"/>
    </row>
    <row r="6158" spans="1:6" hidden="1" x14ac:dyDescent="0.25">
      <c r="A6158" s="93">
        <v>1</v>
      </c>
      <c r="B6158" s="85"/>
      <c r="C6158" s="85"/>
      <c r="D6158" s="85"/>
      <c r="E6158" s="85"/>
      <c r="F6158" s="85"/>
    </row>
    <row r="6159" spans="1:6" hidden="1" x14ac:dyDescent="0.25">
      <c r="A6159" s="85"/>
      <c r="B6159" s="85"/>
      <c r="C6159" s="85"/>
      <c r="D6159" s="85"/>
      <c r="E6159" s="85"/>
      <c r="F6159" s="85"/>
    </row>
    <row r="6160" spans="1:6" hidden="1" x14ac:dyDescent="0.25">
      <c r="A6160" s="827" t="s">
        <v>890</v>
      </c>
      <c r="B6160" s="828"/>
      <c r="C6160" s="828"/>
      <c r="D6160" s="828"/>
      <c r="E6160" s="828"/>
      <c r="F6160" s="829"/>
    </row>
    <row r="6161" spans="1:6" hidden="1" x14ac:dyDescent="0.25">
      <c r="A6161" s="93">
        <v>1</v>
      </c>
      <c r="B6161" s="85"/>
      <c r="C6161" s="85"/>
      <c r="D6161" s="85"/>
      <c r="E6161" s="86"/>
      <c r="F6161" s="85"/>
    </row>
    <row r="6162" spans="1:6" hidden="1" x14ac:dyDescent="0.25">
      <c r="A6162" s="93">
        <v>2</v>
      </c>
      <c r="B6162" s="85"/>
      <c r="C6162" s="85"/>
      <c r="D6162" s="85"/>
      <c r="E6162" s="85"/>
      <c r="F6162" s="85"/>
    </row>
    <row r="6163" spans="1:6" hidden="1" x14ac:dyDescent="0.25">
      <c r="A6163" s="830" t="s">
        <v>72</v>
      </c>
      <c r="B6163" s="831"/>
      <c r="C6163" s="831"/>
      <c r="D6163" s="831"/>
      <c r="E6163" s="831"/>
      <c r="F6163" s="832"/>
    </row>
    <row r="6164" spans="1:6" hidden="1" x14ac:dyDescent="0.25">
      <c r="A6164" s="93">
        <v>1</v>
      </c>
      <c r="B6164" s="85" t="s">
        <v>9624</v>
      </c>
      <c r="C6164" s="85" t="s">
        <v>72</v>
      </c>
      <c r="D6164" s="85" t="s">
        <v>20</v>
      </c>
      <c r="E6164" s="85"/>
      <c r="F6164" s="85"/>
    </row>
    <row r="6165" spans="1:6" hidden="1" x14ac:dyDescent="0.25">
      <c r="A6165" s="93">
        <v>2</v>
      </c>
      <c r="B6165" s="85" t="s">
        <v>9891</v>
      </c>
      <c r="C6165" s="85" t="s">
        <v>72</v>
      </c>
      <c r="D6165" s="85" t="s">
        <v>20</v>
      </c>
      <c r="E6165" s="85"/>
      <c r="F6165" s="85"/>
    </row>
    <row r="6166" spans="1:6" hidden="1" x14ac:dyDescent="0.25">
      <c r="A6166" s="830" t="s">
        <v>21</v>
      </c>
      <c r="B6166" s="831"/>
      <c r="C6166" s="831"/>
      <c r="D6166" s="831"/>
      <c r="E6166" s="831"/>
      <c r="F6166" s="832"/>
    </row>
    <row r="6167" spans="1:6" hidden="1" x14ac:dyDescent="0.25">
      <c r="A6167" s="93">
        <v>1</v>
      </c>
      <c r="B6167" s="85" t="s">
        <v>9622</v>
      </c>
      <c r="C6167" s="85" t="s">
        <v>586</v>
      </c>
      <c r="D6167" s="85" t="s">
        <v>41</v>
      </c>
      <c r="E6167" s="85"/>
      <c r="F6167" s="85"/>
    </row>
    <row r="6168" spans="1:6" hidden="1" x14ac:dyDescent="0.25">
      <c r="A6168" s="93">
        <v>2</v>
      </c>
      <c r="B6168" s="85" t="s">
        <v>9819</v>
      </c>
      <c r="C6168" s="85" t="s">
        <v>586</v>
      </c>
      <c r="D6168" s="85" t="s">
        <v>20</v>
      </c>
      <c r="E6168" s="85"/>
      <c r="F6168" s="85"/>
    </row>
    <row r="6169" spans="1:6" hidden="1" x14ac:dyDescent="0.25">
      <c r="A6169" s="93">
        <v>3</v>
      </c>
      <c r="B6169" s="85" t="s">
        <v>9819</v>
      </c>
      <c r="C6169" s="85" t="s">
        <v>586</v>
      </c>
      <c r="D6169" s="85" t="s">
        <v>20</v>
      </c>
      <c r="E6169" s="85"/>
      <c r="F6169" s="85"/>
    </row>
    <row r="6170" spans="1:6" hidden="1" x14ac:dyDescent="0.25">
      <c r="A6170" s="93">
        <v>4</v>
      </c>
      <c r="B6170" s="85" t="s">
        <v>9824</v>
      </c>
      <c r="C6170" s="85" t="s">
        <v>586</v>
      </c>
      <c r="D6170" s="85" t="s">
        <v>20</v>
      </c>
      <c r="E6170" s="85"/>
      <c r="F6170" s="85"/>
    </row>
    <row r="6171" spans="1:6" hidden="1" x14ac:dyDescent="0.25">
      <c r="A6171" s="93">
        <v>5</v>
      </c>
      <c r="B6171" s="85" t="s">
        <v>9885</v>
      </c>
      <c r="C6171" s="85" t="s">
        <v>586</v>
      </c>
      <c r="D6171" s="85" t="s">
        <v>9</v>
      </c>
      <c r="E6171" s="85"/>
      <c r="F6171" s="85"/>
    </row>
    <row r="6172" spans="1:6" hidden="1" x14ac:dyDescent="0.25">
      <c r="A6172" s="93">
        <v>6</v>
      </c>
      <c r="B6172" s="85" t="s">
        <v>9898</v>
      </c>
      <c r="C6172" s="85" t="s">
        <v>586</v>
      </c>
      <c r="D6172" s="85" t="s">
        <v>20</v>
      </c>
      <c r="E6172" s="85"/>
      <c r="F6172" s="85"/>
    </row>
    <row r="6173" spans="1:6" hidden="1" x14ac:dyDescent="0.25">
      <c r="A6173" s="93">
        <v>7</v>
      </c>
      <c r="B6173" s="85" t="s">
        <v>2033</v>
      </c>
      <c r="C6173" s="85" t="s">
        <v>586</v>
      </c>
      <c r="D6173" s="85" t="s">
        <v>9</v>
      </c>
      <c r="E6173" s="85"/>
      <c r="F6173" s="85"/>
    </row>
    <row r="6174" spans="1:6" hidden="1" x14ac:dyDescent="0.25">
      <c r="A6174" s="568"/>
      <c r="B6174" s="544"/>
      <c r="C6174" s="544"/>
      <c r="D6174" s="546" t="s">
        <v>110</v>
      </c>
      <c r="E6174" s="544"/>
      <c r="F6174" s="545"/>
    </row>
    <row r="6175" spans="1:6" hidden="1" x14ac:dyDescent="0.25">
      <c r="A6175" s="93">
        <v>1</v>
      </c>
      <c r="B6175" s="85" t="s">
        <v>9890</v>
      </c>
      <c r="C6175" s="85" t="s">
        <v>5445</v>
      </c>
      <c r="D6175" s="85" t="s">
        <v>9</v>
      </c>
      <c r="E6175" s="85"/>
      <c r="F6175" s="85"/>
    </row>
    <row r="6176" spans="1:6" hidden="1" x14ac:dyDescent="0.25">
      <c r="A6176" s="247"/>
      <c r="B6176" s="117"/>
      <c r="C6176" s="117"/>
      <c r="D6176" s="117"/>
      <c r="E6176" s="117"/>
      <c r="F6176" s="117"/>
    </row>
    <row r="6177" spans="1:6" hidden="1" x14ac:dyDescent="0.25">
      <c r="A6177" s="247"/>
      <c r="B6177" s="117"/>
      <c r="C6177" s="117"/>
      <c r="D6177" s="117"/>
      <c r="E6177" s="117"/>
      <c r="F6177" s="117"/>
    </row>
    <row r="6178" spans="1:6" hidden="1" x14ac:dyDescent="0.25"/>
    <row r="6179" spans="1:6" hidden="1" x14ac:dyDescent="0.25">
      <c r="A6179" s="171"/>
      <c r="B6179" s="172" t="s">
        <v>63</v>
      </c>
      <c r="C6179" s="173">
        <v>44415</v>
      </c>
      <c r="D6179" s="172"/>
      <c r="E6179" s="172"/>
      <c r="F6179" s="174"/>
    </row>
    <row r="6180" spans="1:6" hidden="1" x14ac:dyDescent="0.25">
      <c r="A6180" s="171" t="s">
        <v>580</v>
      </c>
      <c r="B6180" s="172" t="s">
        <v>576</v>
      </c>
      <c r="C6180" s="173"/>
      <c r="D6180" s="172" t="s">
        <v>577</v>
      </c>
      <c r="E6180" s="172" t="s">
        <v>578</v>
      </c>
      <c r="F6180" s="174" t="s">
        <v>579</v>
      </c>
    </row>
    <row r="6181" spans="1:6" hidden="1" x14ac:dyDescent="0.25">
      <c r="A6181" s="833" t="s">
        <v>22</v>
      </c>
      <c r="B6181" s="833"/>
      <c r="C6181" s="833"/>
      <c r="D6181" s="833"/>
      <c r="E6181" s="833"/>
      <c r="F6181" s="833"/>
    </row>
    <row r="6182" spans="1:6" hidden="1" x14ac:dyDescent="0.25">
      <c r="A6182" s="93">
        <v>1</v>
      </c>
      <c r="B6182" s="126" t="s">
        <v>5603</v>
      </c>
      <c r="C6182" s="127" t="s">
        <v>22</v>
      </c>
      <c r="D6182" s="126" t="s">
        <v>20</v>
      </c>
      <c r="E6182" s="321"/>
      <c r="F6182" s="126"/>
    </row>
    <row r="6183" spans="1:6" hidden="1" x14ac:dyDescent="0.25">
      <c r="A6183" s="93">
        <v>2</v>
      </c>
      <c r="B6183" s="126" t="s">
        <v>8155</v>
      </c>
      <c r="C6183" s="127" t="s">
        <v>22</v>
      </c>
      <c r="D6183" s="126" t="s">
        <v>41</v>
      </c>
      <c r="E6183" s="126"/>
      <c r="F6183" s="126"/>
    </row>
    <row r="6184" spans="1:6" hidden="1" x14ac:dyDescent="0.25">
      <c r="A6184" s="93">
        <v>3</v>
      </c>
      <c r="B6184" s="126" t="s">
        <v>9888</v>
      </c>
      <c r="C6184" s="127" t="s">
        <v>22</v>
      </c>
      <c r="D6184" s="126" t="s">
        <v>20</v>
      </c>
      <c r="E6184" s="126"/>
      <c r="F6184" s="126"/>
    </row>
    <row r="6185" spans="1:6" hidden="1" x14ac:dyDescent="0.25">
      <c r="A6185" s="93">
        <v>4</v>
      </c>
      <c r="B6185" s="126" t="s">
        <v>9888</v>
      </c>
      <c r="C6185" s="127" t="s">
        <v>22</v>
      </c>
      <c r="D6185" s="126" t="s">
        <v>20</v>
      </c>
      <c r="E6185" s="126"/>
      <c r="F6185" s="126"/>
    </row>
    <row r="6186" spans="1:6" hidden="1" x14ac:dyDescent="0.25">
      <c r="A6186" s="833" t="s">
        <v>13</v>
      </c>
      <c r="B6186" s="833"/>
      <c r="C6186" s="833"/>
      <c r="D6186" s="833"/>
      <c r="E6186" s="833"/>
      <c r="F6186" s="833"/>
    </row>
    <row r="6187" spans="1:6" hidden="1" x14ac:dyDescent="0.25">
      <c r="A6187" s="133">
        <v>1</v>
      </c>
      <c r="B6187" s="126" t="s">
        <v>9492</v>
      </c>
      <c r="C6187" s="127" t="s">
        <v>9493</v>
      </c>
      <c r="D6187" s="126" t="s">
        <v>20</v>
      </c>
      <c r="E6187" s="321" t="s">
        <v>9494</v>
      </c>
      <c r="F6187" s="126"/>
    </row>
    <row r="6188" spans="1:6" hidden="1" x14ac:dyDescent="0.25">
      <c r="A6188" s="133">
        <v>2</v>
      </c>
      <c r="B6188" s="126" t="s">
        <v>9821</v>
      </c>
      <c r="C6188" s="127" t="s">
        <v>9822</v>
      </c>
      <c r="D6188" s="126" t="s">
        <v>20</v>
      </c>
      <c r="E6188" s="321"/>
      <c r="F6188" s="126"/>
    </row>
    <row r="6189" spans="1:6" hidden="1" x14ac:dyDescent="0.25">
      <c r="A6189" s="133">
        <v>3</v>
      </c>
      <c r="B6189" s="126" t="s">
        <v>9811</v>
      </c>
      <c r="C6189" s="127" t="s">
        <v>13</v>
      </c>
      <c r="D6189" s="126" t="s">
        <v>20</v>
      </c>
      <c r="E6189" s="126"/>
      <c r="F6189" s="126"/>
    </row>
    <row r="6190" spans="1:6" hidden="1" x14ac:dyDescent="0.25">
      <c r="A6190" s="833" t="s">
        <v>28</v>
      </c>
      <c r="B6190" s="833"/>
      <c r="C6190" s="833"/>
      <c r="D6190" s="833"/>
      <c r="E6190" s="833"/>
      <c r="F6190" s="833"/>
    </row>
    <row r="6191" spans="1:6" hidden="1" x14ac:dyDescent="0.25">
      <c r="A6191" s="93">
        <v>1</v>
      </c>
      <c r="B6191" s="72" t="s">
        <v>8516</v>
      </c>
      <c r="C6191" s="127" t="s">
        <v>28</v>
      </c>
      <c r="D6191" s="126" t="s">
        <v>20</v>
      </c>
      <c r="E6191" s="126"/>
      <c r="F6191" s="126"/>
    </row>
    <row r="6192" spans="1:6" hidden="1" x14ac:dyDescent="0.25">
      <c r="A6192" s="93">
        <v>2</v>
      </c>
      <c r="B6192" s="72" t="s">
        <v>8516</v>
      </c>
      <c r="C6192" s="127" t="s">
        <v>28</v>
      </c>
      <c r="D6192" s="126" t="s">
        <v>20</v>
      </c>
      <c r="E6192" s="22"/>
      <c r="F6192" s="551"/>
    </row>
    <row r="6193" spans="1:6" hidden="1" x14ac:dyDescent="0.25">
      <c r="A6193" s="830" t="s">
        <v>17</v>
      </c>
      <c r="B6193" s="831"/>
      <c r="C6193" s="831"/>
      <c r="D6193" s="831"/>
      <c r="E6193" s="831"/>
      <c r="F6193" s="832"/>
    </row>
    <row r="6194" spans="1:6" hidden="1" x14ac:dyDescent="0.25">
      <c r="A6194" s="93">
        <v>1</v>
      </c>
      <c r="B6194" s="85"/>
      <c r="C6194" s="85"/>
      <c r="D6194" s="85"/>
      <c r="E6194" s="85"/>
      <c r="F6194" s="85"/>
    </row>
    <row r="6195" spans="1:6" hidden="1" x14ac:dyDescent="0.25">
      <c r="A6195" s="85"/>
      <c r="B6195" s="85"/>
      <c r="C6195" s="85"/>
      <c r="D6195" s="85"/>
      <c r="E6195" s="85"/>
      <c r="F6195" s="85"/>
    </row>
    <row r="6196" spans="1:6" hidden="1" x14ac:dyDescent="0.25">
      <c r="A6196" s="827" t="s">
        <v>890</v>
      </c>
      <c r="B6196" s="828"/>
      <c r="C6196" s="828"/>
      <c r="D6196" s="828"/>
      <c r="E6196" s="828"/>
      <c r="F6196" s="829"/>
    </row>
    <row r="6197" spans="1:6" hidden="1" x14ac:dyDescent="0.25">
      <c r="A6197" s="93">
        <v>1</v>
      </c>
      <c r="B6197" s="85" t="s">
        <v>4240</v>
      </c>
      <c r="C6197" s="85" t="s">
        <v>890</v>
      </c>
      <c r="D6197" s="85" t="s">
        <v>41</v>
      </c>
      <c r="E6197" s="86"/>
      <c r="F6197" s="85"/>
    </row>
    <row r="6198" spans="1:6" hidden="1" x14ac:dyDescent="0.25">
      <c r="A6198" s="93">
        <v>2</v>
      </c>
      <c r="B6198" s="85" t="s">
        <v>4240</v>
      </c>
      <c r="C6198" s="85" t="s">
        <v>890</v>
      </c>
      <c r="D6198" s="85" t="s">
        <v>41</v>
      </c>
      <c r="E6198" s="85"/>
      <c r="F6198" s="85"/>
    </row>
    <row r="6199" spans="1:6" hidden="1" x14ac:dyDescent="0.25">
      <c r="A6199" s="830" t="s">
        <v>72</v>
      </c>
      <c r="B6199" s="831"/>
      <c r="C6199" s="831"/>
      <c r="D6199" s="831"/>
      <c r="E6199" s="831"/>
      <c r="F6199" s="832"/>
    </row>
    <row r="6200" spans="1:6" hidden="1" x14ac:dyDescent="0.25">
      <c r="A6200" s="93">
        <v>1</v>
      </c>
      <c r="B6200" s="85"/>
      <c r="C6200" s="85"/>
      <c r="D6200" s="85"/>
      <c r="E6200" s="85"/>
      <c r="F6200" s="85"/>
    </row>
    <row r="6201" spans="1:6" hidden="1" x14ac:dyDescent="0.25">
      <c r="A6201" s="85"/>
      <c r="B6201" s="85"/>
      <c r="C6201" s="85"/>
      <c r="D6201" s="85"/>
      <c r="E6201" s="85"/>
      <c r="F6201" s="85"/>
    </row>
    <row r="6202" spans="1:6" hidden="1" x14ac:dyDescent="0.25">
      <c r="A6202" s="830" t="s">
        <v>21</v>
      </c>
      <c r="B6202" s="831"/>
      <c r="C6202" s="831"/>
      <c r="D6202" s="831"/>
      <c r="E6202" s="831"/>
      <c r="F6202" s="832"/>
    </row>
    <row r="6203" spans="1:6" hidden="1" x14ac:dyDescent="0.25">
      <c r="A6203" s="93">
        <v>1</v>
      </c>
      <c r="B6203" s="85" t="s">
        <v>9704</v>
      </c>
      <c r="C6203" s="85" t="s">
        <v>21</v>
      </c>
      <c r="D6203" s="85" t="s">
        <v>9</v>
      </c>
      <c r="E6203" s="85"/>
      <c r="F6203" s="85"/>
    </row>
    <row r="6204" spans="1:6" hidden="1" x14ac:dyDescent="0.25">
      <c r="A6204" s="93">
        <v>2</v>
      </c>
      <c r="B6204" s="85" t="s">
        <v>9813</v>
      </c>
      <c r="C6204" s="85" t="s">
        <v>21</v>
      </c>
      <c r="D6204" s="85" t="s">
        <v>20</v>
      </c>
      <c r="E6204" s="85"/>
      <c r="F6204" s="85"/>
    </row>
    <row r="6205" spans="1:6" hidden="1" x14ac:dyDescent="0.25">
      <c r="A6205" s="93">
        <v>3</v>
      </c>
      <c r="B6205" s="85" t="s">
        <v>4636</v>
      </c>
      <c r="C6205" s="85" t="s">
        <v>21</v>
      </c>
      <c r="D6205" s="85" t="s">
        <v>20</v>
      </c>
      <c r="E6205" s="85"/>
      <c r="F6205" s="85"/>
    </row>
    <row r="6206" spans="1:6" hidden="1" x14ac:dyDescent="0.25">
      <c r="A6206" s="93">
        <v>4</v>
      </c>
      <c r="B6206" s="85" t="s">
        <v>9814</v>
      </c>
      <c r="C6206" s="85" t="s">
        <v>21</v>
      </c>
      <c r="D6206" s="85" t="s">
        <v>20</v>
      </c>
      <c r="E6206" s="85"/>
      <c r="F6206" s="85"/>
    </row>
    <row r="6207" spans="1:6" hidden="1" x14ac:dyDescent="0.25">
      <c r="A6207" s="93">
        <v>5</v>
      </c>
      <c r="B6207" s="94" t="s">
        <v>9896</v>
      </c>
      <c r="C6207" s="94" t="s">
        <v>21</v>
      </c>
      <c r="D6207" s="94" t="s">
        <v>9</v>
      </c>
      <c r="E6207" s="85"/>
      <c r="F6207" s="85"/>
    </row>
    <row r="6208" spans="1:6" hidden="1" x14ac:dyDescent="0.25">
      <c r="A6208" s="247"/>
      <c r="B6208" s="117"/>
      <c r="C6208" s="117"/>
      <c r="D6208" s="117"/>
      <c r="E6208" s="117"/>
      <c r="F6208" s="117"/>
    </row>
    <row r="6209" spans="1:6" hidden="1" x14ac:dyDescent="0.25"/>
    <row r="6210" spans="1:6" hidden="1" x14ac:dyDescent="0.25"/>
    <row r="6211" spans="1:6" hidden="1" x14ac:dyDescent="0.25">
      <c r="A6211" s="453"/>
      <c r="B6211" s="454" t="s">
        <v>1</v>
      </c>
      <c r="C6211" s="455">
        <v>44417</v>
      </c>
      <c r="D6211" s="454"/>
      <c r="E6211" s="454"/>
      <c r="F6211" s="456"/>
    </row>
    <row r="6212" spans="1:6" hidden="1" x14ac:dyDescent="0.25">
      <c r="A6212" s="453" t="s">
        <v>580</v>
      </c>
      <c r="B6212" s="454" t="s">
        <v>576</v>
      </c>
      <c r="C6212" s="455"/>
      <c r="D6212" s="454" t="s">
        <v>577</v>
      </c>
      <c r="E6212" s="454" t="s">
        <v>578</v>
      </c>
      <c r="F6212" s="456" t="s">
        <v>579</v>
      </c>
    </row>
    <row r="6213" spans="1:6" hidden="1" x14ac:dyDescent="0.25">
      <c r="A6213" s="833" t="s">
        <v>22</v>
      </c>
      <c r="B6213" s="833"/>
      <c r="C6213" s="833"/>
      <c r="D6213" s="833"/>
      <c r="E6213" s="833"/>
      <c r="F6213" s="833"/>
    </row>
    <row r="6214" spans="1:6" hidden="1" x14ac:dyDescent="0.25">
      <c r="A6214" s="93">
        <v>1</v>
      </c>
      <c r="B6214" s="126"/>
      <c r="C6214" s="127"/>
      <c r="D6214" s="126"/>
      <c r="E6214" s="321"/>
      <c r="F6214" s="126"/>
    </row>
    <row r="6215" spans="1:6" hidden="1" x14ac:dyDescent="0.25">
      <c r="A6215" s="93">
        <v>2</v>
      </c>
      <c r="B6215" s="126"/>
      <c r="C6215" s="127"/>
      <c r="D6215" s="126"/>
      <c r="E6215" s="126"/>
      <c r="F6215" s="126"/>
    </row>
    <row r="6216" spans="1:6" hidden="1" x14ac:dyDescent="0.25">
      <c r="A6216" s="93">
        <v>3</v>
      </c>
      <c r="B6216" s="126"/>
      <c r="C6216" s="127"/>
      <c r="D6216" s="126"/>
      <c r="E6216" s="126"/>
      <c r="F6216" s="126"/>
    </row>
    <row r="6217" spans="1:6" hidden="1" x14ac:dyDescent="0.25">
      <c r="A6217" s="833" t="s">
        <v>13</v>
      </c>
      <c r="B6217" s="833"/>
      <c r="C6217" s="833"/>
      <c r="D6217" s="833"/>
      <c r="E6217" s="833"/>
      <c r="F6217" s="833"/>
    </row>
    <row r="6218" spans="1:6" hidden="1" x14ac:dyDescent="0.25">
      <c r="A6218" s="133">
        <v>1</v>
      </c>
      <c r="B6218" s="126" t="s">
        <v>1198</v>
      </c>
      <c r="C6218" s="127" t="s">
        <v>13</v>
      </c>
      <c r="D6218" s="126" t="s">
        <v>9</v>
      </c>
      <c r="E6218" s="321"/>
      <c r="F6218" s="126"/>
    </row>
    <row r="6219" spans="1:6" hidden="1" x14ac:dyDescent="0.25">
      <c r="A6219" s="133">
        <v>2</v>
      </c>
      <c r="B6219" s="126"/>
      <c r="C6219" s="127"/>
      <c r="D6219" s="126"/>
      <c r="E6219" s="126"/>
      <c r="F6219" s="126"/>
    </row>
    <row r="6220" spans="1:6" hidden="1" x14ac:dyDescent="0.25">
      <c r="A6220" s="833" t="s">
        <v>28</v>
      </c>
      <c r="B6220" s="833"/>
      <c r="C6220" s="833"/>
      <c r="D6220" s="833"/>
      <c r="E6220" s="833"/>
      <c r="F6220" s="833"/>
    </row>
    <row r="6221" spans="1:6" hidden="1" x14ac:dyDescent="0.25">
      <c r="A6221" s="93">
        <v>1</v>
      </c>
      <c r="B6221" s="72"/>
      <c r="C6221" s="127"/>
      <c r="D6221" s="126"/>
      <c r="E6221" s="126"/>
      <c r="F6221" s="126"/>
    </row>
    <row r="6222" spans="1:6" hidden="1" x14ac:dyDescent="0.25">
      <c r="A6222" s="93">
        <v>2</v>
      </c>
      <c r="B6222" s="72"/>
      <c r="C6222" s="127"/>
      <c r="D6222" s="126"/>
      <c r="E6222" s="22"/>
      <c r="F6222" s="561"/>
    </row>
    <row r="6223" spans="1:6" hidden="1" x14ac:dyDescent="0.25">
      <c r="A6223" s="830" t="s">
        <v>17</v>
      </c>
      <c r="B6223" s="831"/>
      <c r="C6223" s="831"/>
      <c r="D6223" s="831"/>
      <c r="E6223" s="831"/>
      <c r="F6223" s="832"/>
    </row>
    <row r="6224" spans="1:6" hidden="1" x14ac:dyDescent="0.25">
      <c r="A6224" s="93">
        <v>1</v>
      </c>
      <c r="B6224" s="85" t="s">
        <v>9693</v>
      </c>
      <c r="C6224" s="85" t="s">
        <v>17</v>
      </c>
      <c r="D6224" s="85" t="s">
        <v>20</v>
      </c>
      <c r="E6224" s="85"/>
      <c r="F6224" s="85"/>
    </row>
    <row r="6225" spans="1:6" hidden="1" x14ac:dyDescent="0.25">
      <c r="A6225" s="93">
        <v>2</v>
      </c>
      <c r="B6225" s="85" t="s">
        <v>9694</v>
      </c>
      <c r="C6225" s="85" t="s">
        <v>17</v>
      </c>
      <c r="D6225" s="85" t="s">
        <v>20</v>
      </c>
      <c r="E6225" s="85"/>
      <c r="F6225" s="85"/>
    </row>
    <row r="6226" spans="1:6" hidden="1" x14ac:dyDescent="0.25">
      <c r="A6226" s="93">
        <v>3</v>
      </c>
      <c r="B6226" s="243"/>
      <c r="C6226" s="243"/>
      <c r="D6226" s="243"/>
      <c r="E6226" s="243"/>
      <c r="F6226" s="245"/>
    </row>
    <row r="6227" spans="1:6" hidden="1" x14ac:dyDescent="0.25">
      <c r="A6227" s="827" t="s">
        <v>890</v>
      </c>
      <c r="B6227" s="828"/>
      <c r="C6227" s="828"/>
      <c r="D6227" s="828"/>
      <c r="E6227" s="828"/>
      <c r="F6227" s="829"/>
    </row>
    <row r="6228" spans="1:6" hidden="1" x14ac:dyDescent="0.25">
      <c r="A6228" s="93">
        <v>1</v>
      </c>
      <c r="B6228" s="85" t="s">
        <v>9934</v>
      </c>
      <c r="C6228" s="85" t="s">
        <v>890</v>
      </c>
      <c r="D6228" s="85" t="s">
        <v>882</v>
      </c>
      <c r="E6228" s="86"/>
      <c r="F6228" s="85"/>
    </row>
    <row r="6229" spans="1:6" hidden="1" x14ac:dyDescent="0.25">
      <c r="A6229" s="93">
        <v>2</v>
      </c>
      <c r="B6229" s="85" t="s">
        <v>191</v>
      </c>
      <c r="C6229" s="85" t="s">
        <v>890</v>
      </c>
      <c r="D6229" s="85" t="s">
        <v>20</v>
      </c>
      <c r="E6229" s="86"/>
      <c r="F6229" s="85"/>
    </row>
    <row r="6230" spans="1:6" hidden="1" x14ac:dyDescent="0.25">
      <c r="A6230" s="93">
        <v>3</v>
      </c>
      <c r="B6230" s="85" t="s">
        <v>191</v>
      </c>
      <c r="C6230" s="85" t="s">
        <v>890</v>
      </c>
      <c r="D6230" s="85" t="s">
        <v>20</v>
      </c>
      <c r="E6230" s="85"/>
      <c r="F6230" s="85"/>
    </row>
    <row r="6231" spans="1:6" hidden="1" x14ac:dyDescent="0.25">
      <c r="A6231" s="830" t="s">
        <v>72</v>
      </c>
      <c r="B6231" s="831"/>
      <c r="C6231" s="831"/>
      <c r="D6231" s="831"/>
      <c r="E6231" s="831"/>
      <c r="F6231" s="832"/>
    </row>
    <row r="6232" spans="1:6" hidden="1" x14ac:dyDescent="0.25">
      <c r="A6232" s="93">
        <v>1</v>
      </c>
      <c r="B6232" s="85"/>
      <c r="C6232" s="85"/>
      <c r="D6232" s="85"/>
      <c r="E6232" s="85"/>
      <c r="F6232" s="85"/>
    </row>
    <row r="6233" spans="1:6" hidden="1" x14ac:dyDescent="0.25">
      <c r="A6233" s="85"/>
      <c r="B6233" s="85"/>
      <c r="C6233" s="85"/>
      <c r="D6233" s="85"/>
      <c r="E6233" s="85"/>
      <c r="F6233" s="85"/>
    </row>
    <row r="6234" spans="1:6" hidden="1" x14ac:dyDescent="0.25">
      <c r="A6234" s="830" t="s">
        <v>21</v>
      </c>
      <c r="B6234" s="831"/>
      <c r="C6234" s="831"/>
      <c r="D6234" s="831"/>
      <c r="E6234" s="831"/>
      <c r="F6234" s="832"/>
    </row>
    <row r="6235" spans="1:6" hidden="1" x14ac:dyDescent="0.25">
      <c r="A6235" s="93">
        <v>1</v>
      </c>
      <c r="B6235" s="85" t="s">
        <v>6974</v>
      </c>
      <c r="C6235" s="85" t="s">
        <v>21</v>
      </c>
      <c r="D6235" s="85" t="s">
        <v>9</v>
      </c>
      <c r="E6235" s="85"/>
      <c r="F6235" s="85"/>
    </row>
    <row r="6236" spans="1:6" hidden="1" x14ac:dyDescent="0.25">
      <c r="A6236" s="93">
        <v>2</v>
      </c>
      <c r="B6236" s="85"/>
      <c r="C6236" s="85"/>
      <c r="D6236" s="85"/>
      <c r="E6236" s="85"/>
      <c r="F6236" s="85"/>
    </row>
    <row r="6237" spans="1:6" hidden="1" x14ac:dyDescent="0.25">
      <c r="A6237" s="93">
        <v>3</v>
      </c>
      <c r="B6237" s="85"/>
      <c r="C6237" s="85"/>
      <c r="D6237" s="85"/>
      <c r="E6237" s="85"/>
      <c r="F6237" s="85"/>
    </row>
    <row r="6238" spans="1:6" hidden="1" x14ac:dyDescent="0.25">
      <c r="A6238" s="93"/>
      <c r="B6238" s="85"/>
      <c r="C6238" s="85"/>
      <c r="D6238" s="85"/>
      <c r="E6238" s="85"/>
      <c r="F6238" s="85"/>
    </row>
    <row r="6239" spans="1:6" hidden="1" x14ac:dyDescent="0.25">
      <c r="A6239" s="247"/>
      <c r="B6239" s="117"/>
      <c r="C6239" s="117"/>
      <c r="D6239" s="117"/>
      <c r="E6239" s="117"/>
      <c r="F6239" s="117"/>
    </row>
    <row r="6240" spans="1:6" hidden="1" x14ac:dyDescent="0.25">
      <c r="A6240" s="247"/>
      <c r="B6240" s="117"/>
      <c r="C6240" s="117"/>
      <c r="D6240" s="117"/>
      <c r="E6240" s="117"/>
      <c r="F6240" s="117"/>
    </row>
    <row r="6241" spans="1:6" hidden="1" x14ac:dyDescent="0.25"/>
    <row r="6242" spans="1:6" hidden="1" x14ac:dyDescent="0.25"/>
    <row r="6243" spans="1:6" hidden="1" x14ac:dyDescent="0.25">
      <c r="A6243" s="189"/>
      <c r="B6243" s="190" t="s">
        <v>591</v>
      </c>
      <c r="C6243" s="191">
        <v>44419</v>
      </c>
      <c r="D6243" s="190"/>
      <c r="E6243" s="190"/>
      <c r="F6243" s="192"/>
    </row>
    <row r="6244" spans="1:6" hidden="1" x14ac:dyDescent="0.25">
      <c r="A6244" s="189" t="s">
        <v>580</v>
      </c>
      <c r="B6244" s="190" t="s">
        <v>576</v>
      </c>
      <c r="C6244" s="191"/>
      <c r="D6244" s="190" t="s">
        <v>577</v>
      </c>
      <c r="E6244" s="190" t="s">
        <v>1422</v>
      </c>
      <c r="F6244" s="192" t="s">
        <v>579</v>
      </c>
    </row>
    <row r="6245" spans="1:6" hidden="1" x14ac:dyDescent="0.25">
      <c r="A6245" s="833" t="s">
        <v>22</v>
      </c>
      <c r="B6245" s="833"/>
      <c r="C6245" s="833"/>
      <c r="D6245" s="833"/>
      <c r="E6245" s="833"/>
      <c r="F6245" s="833"/>
    </row>
    <row r="6246" spans="1:6" hidden="1" x14ac:dyDescent="0.25">
      <c r="A6246" s="93">
        <v>1</v>
      </c>
      <c r="B6246" s="126" t="s">
        <v>9945</v>
      </c>
      <c r="C6246" s="127" t="s">
        <v>22</v>
      </c>
      <c r="D6246" s="126" t="s">
        <v>9</v>
      </c>
      <c r="E6246" s="321"/>
      <c r="F6246" s="126"/>
    </row>
    <row r="6247" spans="1:6" hidden="1" x14ac:dyDescent="0.25">
      <c r="A6247" s="93">
        <v>2</v>
      </c>
      <c r="B6247" s="126"/>
      <c r="C6247" s="127"/>
      <c r="D6247" s="126"/>
      <c r="E6247" s="126"/>
      <c r="F6247" s="126"/>
    </row>
    <row r="6248" spans="1:6" hidden="1" x14ac:dyDescent="0.25">
      <c r="A6248" s="93">
        <v>3</v>
      </c>
      <c r="B6248" s="126"/>
      <c r="C6248" s="127"/>
      <c r="D6248" s="126"/>
      <c r="E6248" s="126"/>
      <c r="F6248" s="126"/>
    </row>
    <row r="6249" spans="1:6" hidden="1" x14ac:dyDescent="0.25">
      <c r="A6249" s="833" t="s">
        <v>13</v>
      </c>
      <c r="B6249" s="833"/>
      <c r="C6249" s="833"/>
      <c r="D6249" s="833"/>
      <c r="E6249" s="833"/>
      <c r="F6249" s="833"/>
    </row>
    <row r="6250" spans="1:6" hidden="1" x14ac:dyDescent="0.25">
      <c r="A6250" s="133">
        <v>1</v>
      </c>
      <c r="B6250" s="126" t="s">
        <v>830</v>
      </c>
      <c r="C6250" s="127" t="s">
        <v>13</v>
      </c>
      <c r="D6250" s="126" t="s">
        <v>20</v>
      </c>
      <c r="E6250" s="321"/>
      <c r="F6250" s="126"/>
    </row>
    <row r="6251" spans="1:6" hidden="1" x14ac:dyDescent="0.25">
      <c r="A6251" s="133">
        <v>2</v>
      </c>
      <c r="B6251" s="126" t="s">
        <v>10090</v>
      </c>
      <c r="C6251" s="127" t="s">
        <v>13</v>
      </c>
      <c r="D6251" s="126" t="s">
        <v>9</v>
      </c>
      <c r="E6251" s="321"/>
      <c r="F6251" s="126"/>
    </row>
    <row r="6252" spans="1:6" hidden="1" x14ac:dyDescent="0.25">
      <c r="A6252" s="133">
        <v>3</v>
      </c>
      <c r="B6252" s="126" t="s">
        <v>830</v>
      </c>
      <c r="C6252" s="127" t="s">
        <v>13</v>
      </c>
      <c r="D6252" s="126" t="s">
        <v>20</v>
      </c>
      <c r="E6252" s="126"/>
      <c r="F6252" s="126"/>
    </row>
    <row r="6253" spans="1:6" hidden="1" x14ac:dyDescent="0.25">
      <c r="A6253" s="833" t="s">
        <v>28</v>
      </c>
      <c r="B6253" s="833"/>
      <c r="C6253" s="833"/>
      <c r="D6253" s="833"/>
      <c r="E6253" s="833"/>
      <c r="F6253" s="833"/>
    </row>
    <row r="6254" spans="1:6" hidden="1" x14ac:dyDescent="0.25">
      <c r="A6254" s="93">
        <v>1</v>
      </c>
      <c r="B6254" s="72" t="s">
        <v>9879</v>
      </c>
      <c r="C6254" s="127" t="s">
        <v>28</v>
      </c>
      <c r="D6254" s="126" t="s">
        <v>5</v>
      </c>
      <c r="E6254" s="126"/>
      <c r="F6254" s="126"/>
    </row>
    <row r="6255" spans="1:6" hidden="1" x14ac:dyDescent="0.25">
      <c r="A6255" s="93">
        <v>2</v>
      </c>
      <c r="B6255" s="72"/>
      <c r="C6255" s="127"/>
      <c r="D6255" s="126"/>
      <c r="E6255" s="22"/>
      <c r="F6255" s="561"/>
    </row>
    <row r="6256" spans="1:6" hidden="1" x14ac:dyDescent="0.25">
      <c r="A6256" s="830" t="s">
        <v>17</v>
      </c>
      <c r="B6256" s="831"/>
      <c r="C6256" s="831"/>
      <c r="D6256" s="831"/>
      <c r="E6256" s="831"/>
      <c r="F6256" s="832"/>
    </row>
    <row r="6257" spans="1:6" hidden="1" x14ac:dyDescent="0.25">
      <c r="A6257" s="93">
        <v>1</v>
      </c>
      <c r="B6257" s="85"/>
      <c r="C6257" s="85"/>
      <c r="D6257" s="85"/>
      <c r="E6257" s="85"/>
      <c r="F6257" s="85"/>
    </row>
    <row r="6258" spans="1:6" hidden="1" x14ac:dyDescent="0.25">
      <c r="A6258" s="85"/>
      <c r="B6258" s="85"/>
      <c r="C6258" s="85"/>
      <c r="D6258" s="85"/>
      <c r="E6258" s="85"/>
      <c r="F6258" s="85"/>
    </row>
    <row r="6259" spans="1:6" hidden="1" x14ac:dyDescent="0.25">
      <c r="A6259" s="827" t="s">
        <v>890</v>
      </c>
      <c r="B6259" s="828"/>
      <c r="C6259" s="828"/>
      <c r="D6259" s="828"/>
      <c r="E6259" s="828"/>
      <c r="F6259" s="829"/>
    </row>
    <row r="6260" spans="1:6" hidden="1" x14ac:dyDescent="0.25">
      <c r="A6260" s="93">
        <v>1</v>
      </c>
      <c r="B6260" s="85" t="s">
        <v>10098</v>
      </c>
      <c r="C6260" s="85" t="s">
        <v>890</v>
      </c>
      <c r="D6260" s="85" t="s">
        <v>9</v>
      </c>
      <c r="E6260" s="85"/>
      <c r="F6260" s="85"/>
    </row>
    <row r="6261" spans="1:6" hidden="1" x14ac:dyDescent="0.25">
      <c r="A6261" s="93">
        <v>2</v>
      </c>
      <c r="B6261" s="85"/>
      <c r="C6261" s="85"/>
      <c r="D6261" s="85"/>
      <c r="E6261" s="85"/>
      <c r="F6261" s="85"/>
    </row>
    <row r="6262" spans="1:6" hidden="1" x14ac:dyDescent="0.25">
      <c r="A6262" s="830" t="s">
        <v>72</v>
      </c>
      <c r="B6262" s="831"/>
      <c r="C6262" s="831"/>
      <c r="D6262" s="831"/>
      <c r="E6262" s="831"/>
      <c r="F6262" s="832"/>
    </row>
    <row r="6263" spans="1:6" hidden="1" x14ac:dyDescent="0.25">
      <c r="A6263" s="93">
        <v>1</v>
      </c>
      <c r="B6263" s="85"/>
      <c r="C6263" s="85"/>
      <c r="D6263" s="85"/>
      <c r="E6263" s="85"/>
      <c r="F6263" s="85"/>
    </row>
    <row r="6264" spans="1:6" hidden="1" x14ac:dyDescent="0.25">
      <c r="A6264" s="85"/>
      <c r="B6264" s="85"/>
      <c r="C6264" s="85"/>
      <c r="D6264" s="85"/>
      <c r="E6264" s="85"/>
      <c r="F6264" s="85"/>
    </row>
    <row r="6265" spans="1:6" hidden="1" x14ac:dyDescent="0.25">
      <c r="A6265" s="830" t="s">
        <v>21</v>
      </c>
      <c r="B6265" s="831"/>
      <c r="C6265" s="831"/>
      <c r="D6265" s="831"/>
      <c r="E6265" s="831"/>
      <c r="F6265" s="832"/>
    </row>
    <row r="6266" spans="1:6" hidden="1" x14ac:dyDescent="0.25">
      <c r="A6266" s="93">
        <v>1</v>
      </c>
      <c r="B6266" s="85" t="s">
        <v>4455</v>
      </c>
      <c r="C6266" s="85" t="s">
        <v>586</v>
      </c>
      <c r="D6266" s="85" t="s">
        <v>20</v>
      </c>
      <c r="E6266" s="85"/>
      <c r="F6266" s="85"/>
    </row>
    <row r="6267" spans="1:6" hidden="1" x14ac:dyDescent="0.25">
      <c r="A6267" s="93">
        <v>2</v>
      </c>
      <c r="B6267" s="85" t="s">
        <v>4454</v>
      </c>
      <c r="C6267" s="85" t="s">
        <v>586</v>
      </c>
      <c r="D6267" s="85" t="s">
        <v>20</v>
      </c>
      <c r="E6267" s="85"/>
      <c r="F6267" s="85"/>
    </row>
    <row r="6268" spans="1:6" hidden="1" x14ac:dyDescent="0.25">
      <c r="A6268" s="93">
        <v>3</v>
      </c>
      <c r="B6268" s="85" t="s">
        <v>2005</v>
      </c>
      <c r="C6268" s="85" t="s">
        <v>586</v>
      </c>
      <c r="D6268" s="85" t="s">
        <v>9</v>
      </c>
      <c r="E6268" s="85"/>
      <c r="F6268" s="85"/>
    </row>
    <row r="6269" spans="1:6" hidden="1" x14ac:dyDescent="0.25">
      <c r="A6269" s="93">
        <v>4</v>
      </c>
      <c r="B6269" s="85" t="s">
        <v>9464</v>
      </c>
      <c r="C6269" s="85" t="s">
        <v>586</v>
      </c>
      <c r="D6269" s="85" t="s">
        <v>9</v>
      </c>
      <c r="E6269" s="85"/>
      <c r="F6269" s="85"/>
    </row>
    <row r="6270" spans="1:6" hidden="1" x14ac:dyDescent="0.25">
      <c r="A6270" s="93">
        <v>5</v>
      </c>
      <c r="B6270" s="85" t="s">
        <v>10062</v>
      </c>
      <c r="C6270" s="85" t="s">
        <v>586</v>
      </c>
      <c r="D6270" s="85" t="s">
        <v>385</v>
      </c>
      <c r="E6270" s="85"/>
      <c r="F6270" s="85"/>
    </row>
    <row r="6271" spans="1:6" hidden="1" x14ac:dyDescent="0.25">
      <c r="A6271" s="830" t="s">
        <v>343</v>
      </c>
      <c r="B6271" s="831"/>
      <c r="C6271" s="831"/>
      <c r="D6271" s="831"/>
      <c r="E6271" s="831"/>
      <c r="F6271" s="832"/>
    </row>
    <row r="6272" spans="1:6" hidden="1" x14ac:dyDescent="0.25">
      <c r="A6272" s="93">
        <v>1</v>
      </c>
      <c r="B6272" s="94" t="s">
        <v>10058</v>
      </c>
      <c r="C6272" s="94" t="s">
        <v>343</v>
      </c>
      <c r="D6272" s="94" t="s">
        <v>5</v>
      </c>
      <c r="E6272" s="85"/>
      <c r="F6272" s="85"/>
    </row>
    <row r="6273" spans="1:6" hidden="1" x14ac:dyDescent="0.25"/>
    <row r="6274" spans="1:6" hidden="1" x14ac:dyDescent="0.25"/>
    <row r="6275" spans="1:6" hidden="1" x14ac:dyDescent="0.25"/>
    <row r="6276" spans="1:6" hidden="1" x14ac:dyDescent="0.25"/>
    <row r="6277" spans="1:6" hidden="1" x14ac:dyDescent="0.25">
      <c r="A6277" s="155"/>
      <c r="B6277" s="156" t="s">
        <v>43</v>
      </c>
      <c r="C6277" s="157">
        <v>44421</v>
      </c>
      <c r="D6277" s="156"/>
      <c r="E6277" s="156"/>
      <c r="F6277" s="158"/>
    </row>
    <row r="6278" spans="1:6" hidden="1" x14ac:dyDescent="0.25">
      <c r="A6278" s="155" t="s">
        <v>580</v>
      </c>
      <c r="B6278" s="156" t="s">
        <v>576</v>
      </c>
      <c r="C6278" s="157"/>
      <c r="D6278" s="156" t="s">
        <v>577</v>
      </c>
      <c r="E6278" s="156" t="s">
        <v>578</v>
      </c>
      <c r="F6278" s="158" t="s">
        <v>579</v>
      </c>
    </row>
    <row r="6279" spans="1:6" hidden="1" x14ac:dyDescent="0.25">
      <c r="A6279" s="833" t="s">
        <v>22</v>
      </c>
      <c r="B6279" s="833"/>
      <c r="C6279" s="833"/>
      <c r="D6279" s="833"/>
      <c r="E6279" s="833"/>
      <c r="F6279" s="833"/>
    </row>
    <row r="6280" spans="1:6" hidden="1" x14ac:dyDescent="0.25">
      <c r="A6280" s="93">
        <v>1</v>
      </c>
      <c r="B6280" s="126"/>
      <c r="C6280" s="127"/>
      <c r="D6280" s="126"/>
      <c r="E6280" s="321"/>
      <c r="F6280" s="126"/>
    </row>
    <row r="6281" spans="1:6" hidden="1" x14ac:dyDescent="0.25">
      <c r="A6281" s="93">
        <v>2</v>
      </c>
      <c r="B6281" s="126"/>
      <c r="C6281" s="127"/>
      <c r="D6281" s="126"/>
      <c r="E6281" s="126"/>
      <c r="F6281" s="126"/>
    </row>
    <row r="6282" spans="1:6" hidden="1" x14ac:dyDescent="0.25">
      <c r="A6282" s="93">
        <v>3</v>
      </c>
      <c r="B6282" s="126"/>
      <c r="C6282" s="127"/>
      <c r="D6282" s="126"/>
      <c r="E6282" s="126"/>
      <c r="F6282" s="126"/>
    </row>
    <row r="6283" spans="1:6" hidden="1" x14ac:dyDescent="0.25">
      <c r="A6283" s="833" t="s">
        <v>13</v>
      </c>
      <c r="B6283" s="833"/>
      <c r="C6283" s="833"/>
      <c r="D6283" s="833"/>
      <c r="E6283" s="833"/>
      <c r="F6283" s="833"/>
    </row>
    <row r="6284" spans="1:6" hidden="1" x14ac:dyDescent="0.25">
      <c r="A6284" s="133">
        <v>1</v>
      </c>
      <c r="B6284" s="126" t="s">
        <v>9486</v>
      </c>
      <c r="C6284" s="127" t="s">
        <v>13</v>
      </c>
      <c r="D6284" s="126" t="s">
        <v>20</v>
      </c>
      <c r="E6284" s="321"/>
      <c r="F6284" s="126"/>
    </row>
    <row r="6285" spans="1:6" hidden="1" x14ac:dyDescent="0.25">
      <c r="A6285" s="133">
        <v>2</v>
      </c>
      <c r="B6285" s="126" t="s">
        <v>7223</v>
      </c>
      <c r="C6285" s="127" t="s">
        <v>13</v>
      </c>
      <c r="D6285" s="126" t="s">
        <v>9</v>
      </c>
      <c r="E6285" s="126"/>
      <c r="F6285" s="126"/>
    </row>
    <row r="6286" spans="1:6" hidden="1" x14ac:dyDescent="0.25">
      <c r="A6286" s="133">
        <v>3</v>
      </c>
      <c r="B6286" s="126" t="s">
        <v>9938</v>
      </c>
      <c r="C6286" s="127" t="s">
        <v>13</v>
      </c>
      <c r="D6286" s="126" t="s">
        <v>9</v>
      </c>
      <c r="E6286" s="126"/>
      <c r="F6286" s="126"/>
    </row>
    <row r="6287" spans="1:6" hidden="1" x14ac:dyDescent="0.25">
      <c r="A6287" s="833" t="s">
        <v>28</v>
      </c>
      <c r="B6287" s="833"/>
      <c r="C6287" s="833"/>
      <c r="D6287" s="833"/>
      <c r="E6287" s="833"/>
      <c r="F6287" s="833"/>
    </row>
    <row r="6288" spans="1:6" hidden="1" x14ac:dyDescent="0.25">
      <c r="A6288" s="93">
        <v>1</v>
      </c>
      <c r="B6288" s="72"/>
      <c r="C6288" s="127"/>
      <c r="D6288" s="126"/>
      <c r="E6288" s="126"/>
      <c r="F6288" s="126"/>
    </row>
    <row r="6289" spans="1:6" hidden="1" x14ac:dyDescent="0.25">
      <c r="A6289" s="93">
        <v>2</v>
      </c>
      <c r="B6289" s="72"/>
      <c r="C6289" s="127"/>
      <c r="D6289" s="126"/>
      <c r="E6289" s="22"/>
      <c r="F6289" s="550"/>
    </row>
    <row r="6290" spans="1:6" hidden="1" x14ac:dyDescent="0.25">
      <c r="A6290" s="830" t="s">
        <v>17</v>
      </c>
      <c r="B6290" s="831"/>
      <c r="C6290" s="831"/>
      <c r="D6290" s="831"/>
      <c r="E6290" s="831"/>
      <c r="F6290" s="832"/>
    </row>
    <row r="6291" spans="1:6" hidden="1" x14ac:dyDescent="0.25">
      <c r="A6291" s="93">
        <v>1</v>
      </c>
      <c r="B6291" s="85"/>
      <c r="C6291" s="85"/>
      <c r="D6291" s="85"/>
      <c r="E6291" s="85"/>
      <c r="F6291" s="85"/>
    </row>
    <row r="6292" spans="1:6" hidden="1" x14ac:dyDescent="0.25">
      <c r="A6292" s="93">
        <v>2</v>
      </c>
      <c r="B6292" s="85"/>
      <c r="C6292" s="85"/>
      <c r="D6292" s="85"/>
      <c r="E6292" s="85"/>
      <c r="F6292" s="85"/>
    </row>
    <row r="6293" spans="1:6" hidden="1" x14ac:dyDescent="0.25">
      <c r="A6293" s="827" t="s">
        <v>890</v>
      </c>
      <c r="B6293" s="828"/>
      <c r="C6293" s="828"/>
      <c r="D6293" s="828"/>
      <c r="E6293" s="828"/>
      <c r="F6293" s="829"/>
    </row>
    <row r="6294" spans="1:6" hidden="1" x14ac:dyDescent="0.25">
      <c r="A6294" s="93">
        <v>1</v>
      </c>
      <c r="B6294" s="85" t="s">
        <v>9816</v>
      </c>
      <c r="C6294" s="85" t="s">
        <v>890</v>
      </c>
      <c r="D6294" s="85" t="s">
        <v>20</v>
      </c>
      <c r="E6294" s="86"/>
      <c r="F6294" s="85"/>
    </row>
    <row r="6295" spans="1:6" hidden="1" x14ac:dyDescent="0.25">
      <c r="A6295" s="93">
        <v>2</v>
      </c>
      <c r="B6295" s="85" t="s">
        <v>10107</v>
      </c>
      <c r="C6295" s="85" t="s">
        <v>890</v>
      </c>
      <c r="D6295" s="85" t="s">
        <v>882</v>
      </c>
      <c r="E6295" s="85"/>
      <c r="F6295" s="85"/>
    </row>
    <row r="6296" spans="1:6" hidden="1" x14ac:dyDescent="0.25">
      <c r="A6296" s="830" t="s">
        <v>72</v>
      </c>
      <c r="B6296" s="831"/>
      <c r="C6296" s="831"/>
      <c r="D6296" s="831"/>
      <c r="E6296" s="831"/>
      <c r="F6296" s="832"/>
    </row>
    <row r="6297" spans="1:6" hidden="1" x14ac:dyDescent="0.25">
      <c r="A6297" s="93">
        <v>1</v>
      </c>
      <c r="B6297" s="85"/>
      <c r="C6297" s="85"/>
      <c r="D6297" s="85"/>
      <c r="E6297" s="85"/>
      <c r="F6297" s="85"/>
    </row>
    <row r="6298" spans="1:6" hidden="1" x14ac:dyDescent="0.25">
      <c r="A6298" s="85"/>
      <c r="B6298" s="85"/>
      <c r="C6298" s="85"/>
      <c r="D6298" s="85"/>
      <c r="E6298" s="85"/>
      <c r="F6298" s="85"/>
    </row>
    <row r="6299" spans="1:6" hidden="1" x14ac:dyDescent="0.25">
      <c r="A6299" s="830" t="s">
        <v>21</v>
      </c>
      <c r="B6299" s="831"/>
      <c r="C6299" s="831"/>
      <c r="D6299" s="831"/>
      <c r="E6299" s="831"/>
      <c r="F6299" s="832"/>
    </row>
    <row r="6300" spans="1:6" hidden="1" x14ac:dyDescent="0.25">
      <c r="A6300" s="93">
        <v>1</v>
      </c>
      <c r="B6300" s="85" t="s">
        <v>191</v>
      </c>
      <c r="C6300" s="85" t="s">
        <v>21</v>
      </c>
      <c r="D6300" s="85" t="s">
        <v>9</v>
      </c>
      <c r="E6300" s="85"/>
      <c r="F6300" s="85"/>
    </row>
    <row r="6301" spans="1:6" hidden="1" x14ac:dyDescent="0.25">
      <c r="A6301" s="93">
        <v>2</v>
      </c>
      <c r="B6301" s="85" t="s">
        <v>191</v>
      </c>
      <c r="C6301" s="85" t="s">
        <v>21</v>
      </c>
      <c r="D6301" s="85" t="s">
        <v>9</v>
      </c>
      <c r="E6301" s="85"/>
      <c r="F6301" s="85"/>
    </row>
    <row r="6302" spans="1:6" hidden="1" x14ac:dyDescent="0.25">
      <c r="A6302" s="93">
        <v>3</v>
      </c>
      <c r="B6302" s="85" t="s">
        <v>191</v>
      </c>
      <c r="C6302" s="85" t="s">
        <v>21</v>
      </c>
      <c r="D6302" s="85" t="s">
        <v>9</v>
      </c>
      <c r="E6302" s="85"/>
      <c r="F6302" s="85"/>
    </row>
    <row r="6303" spans="1:6" hidden="1" x14ac:dyDescent="0.25">
      <c r="A6303" s="93">
        <v>4</v>
      </c>
      <c r="B6303" s="85" t="s">
        <v>879</v>
      </c>
      <c r="C6303" s="85" t="s">
        <v>21</v>
      </c>
      <c r="D6303" s="85" t="s">
        <v>9</v>
      </c>
      <c r="E6303" s="85"/>
      <c r="F6303" s="85"/>
    </row>
    <row r="6304" spans="1:6" hidden="1" x14ac:dyDescent="0.25">
      <c r="A6304" s="93">
        <v>5</v>
      </c>
      <c r="B6304" s="85" t="s">
        <v>4391</v>
      </c>
      <c r="C6304" s="85" t="s">
        <v>21</v>
      </c>
      <c r="D6304" s="85" t="s">
        <v>9</v>
      </c>
      <c r="E6304" s="85"/>
      <c r="F6304" s="85"/>
    </row>
    <row r="6305" spans="1:6" hidden="1" x14ac:dyDescent="0.25">
      <c r="A6305" s="93">
        <v>6</v>
      </c>
      <c r="B6305" s="85" t="s">
        <v>4391</v>
      </c>
      <c r="C6305" s="85" t="s">
        <v>21</v>
      </c>
      <c r="D6305" s="85" t="s">
        <v>9</v>
      </c>
      <c r="E6305" s="85"/>
      <c r="F6305" s="85"/>
    </row>
    <row r="6306" spans="1:6" hidden="1" x14ac:dyDescent="0.25">
      <c r="A6306" s="93">
        <v>7</v>
      </c>
      <c r="B6306" s="85" t="s">
        <v>191</v>
      </c>
      <c r="C6306" s="85" t="s">
        <v>21</v>
      </c>
      <c r="D6306" s="85" t="s">
        <v>9</v>
      </c>
      <c r="E6306" s="85"/>
      <c r="F6306" s="85"/>
    </row>
    <row r="6307" spans="1:6" hidden="1" x14ac:dyDescent="0.25"/>
    <row r="6308" spans="1:6" hidden="1" x14ac:dyDescent="0.25"/>
    <row r="6309" spans="1:6" hidden="1" x14ac:dyDescent="0.25"/>
    <row r="6310" spans="1:6" hidden="1" x14ac:dyDescent="0.25"/>
    <row r="6311" spans="1:6" hidden="1" x14ac:dyDescent="0.25">
      <c r="A6311" s="171"/>
      <c r="B6311" s="172" t="s">
        <v>63</v>
      </c>
      <c r="C6311" s="173">
        <v>44422</v>
      </c>
      <c r="D6311" s="172"/>
      <c r="E6311" s="172"/>
      <c r="F6311" s="174"/>
    </row>
    <row r="6312" spans="1:6" hidden="1" x14ac:dyDescent="0.25">
      <c r="A6312" s="171" t="s">
        <v>580</v>
      </c>
      <c r="B6312" s="172" t="s">
        <v>576</v>
      </c>
      <c r="C6312" s="173"/>
      <c r="D6312" s="172" t="s">
        <v>577</v>
      </c>
      <c r="E6312" s="172" t="s">
        <v>578</v>
      </c>
      <c r="F6312" s="174" t="s">
        <v>579</v>
      </c>
    </row>
    <row r="6313" spans="1:6" hidden="1" x14ac:dyDescent="0.25">
      <c r="A6313" s="833" t="s">
        <v>22</v>
      </c>
      <c r="B6313" s="833"/>
      <c r="C6313" s="833"/>
      <c r="D6313" s="833"/>
      <c r="E6313" s="833"/>
      <c r="F6313" s="833"/>
    </row>
    <row r="6314" spans="1:6" hidden="1" x14ac:dyDescent="0.25">
      <c r="A6314" s="93">
        <v>1</v>
      </c>
      <c r="B6314" s="126" t="s">
        <v>9935</v>
      </c>
      <c r="C6314" s="127" t="s">
        <v>22</v>
      </c>
      <c r="D6314" s="126" t="s">
        <v>9</v>
      </c>
      <c r="E6314" s="321"/>
      <c r="F6314" s="126"/>
    </row>
    <row r="6315" spans="1:6" hidden="1" x14ac:dyDescent="0.25">
      <c r="A6315" s="93">
        <v>2</v>
      </c>
      <c r="B6315" s="126" t="s">
        <v>9935</v>
      </c>
      <c r="C6315" s="127" t="s">
        <v>22</v>
      </c>
      <c r="D6315" s="126" t="s">
        <v>9</v>
      </c>
      <c r="E6315" s="126"/>
      <c r="F6315" s="126"/>
    </row>
    <row r="6316" spans="1:6" hidden="1" x14ac:dyDescent="0.25">
      <c r="A6316" s="93">
        <v>3</v>
      </c>
      <c r="B6316" s="126"/>
      <c r="C6316" s="127"/>
      <c r="D6316" s="126"/>
      <c r="E6316" s="126"/>
      <c r="F6316" s="126"/>
    </row>
    <row r="6317" spans="1:6" hidden="1" x14ac:dyDescent="0.25">
      <c r="A6317" s="833" t="s">
        <v>13</v>
      </c>
      <c r="B6317" s="833"/>
      <c r="C6317" s="833"/>
      <c r="D6317" s="833"/>
      <c r="E6317" s="833"/>
      <c r="F6317" s="833"/>
    </row>
    <row r="6318" spans="1:6" hidden="1" x14ac:dyDescent="0.25">
      <c r="A6318" s="133">
        <v>1</v>
      </c>
      <c r="B6318" s="126" t="s">
        <v>10063</v>
      </c>
      <c r="C6318" s="127" t="s">
        <v>13</v>
      </c>
      <c r="D6318" s="126" t="s">
        <v>20</v>
      </c>
      <c r="E6318" s="321"/>
      <c r="F6318" s="126"/>
    </row>
    <row r="6319" spans="1:6" hidden="1" x14ac:dyDescent="0.25">
      <c r="A6319" s="133">
        <v>2</v>
      </c>
      <c r="B6319" s="126" t="s">
        <v>10099</v>
      </c>
      <c r="C6319" s="127" t="s">
        <v>4513</v>
      </c>
      <c r="D6319" s="126" t="s">
        <v>155</v>
      </c>
      <c r="E6319" s="126"/>
      <c r="F6319" s="126"/>
    </row>
    <row r="6320" spans="1:6" hidden="1" x14ac:dyDescent="0.25">
      <c r="A6320" s="133">
        <v>3</v>
      </c>
      <c r="B6320" s="126" t="s">
        <v>10121</v>
      </c>
      <c r="C6320" s="127" t="s">
        <v>13</v>
      </c>
      <c r="D6320" s="126" t="s">
        <v>20</v>
      </c>
      <c r="E6320" s="126"/>
      <c r="F6320" s="126"/>
    </row>
    <row r="6321" spans="1:6" hidden="1" x14ac:dyDescent="0.25">
      <c r="A6321" s="133">
        <v>4</v>
      </c>
      <c r="B6321" s="126" t="s">
        <v>9396</v>
      </c>
      <c r="C6321" s="127" t="s">
        <v>13</v>
      </c>
      <c r="D6321" s="126" t="s">
        <v>20</v>
      </c>
      <c r="E6321" s="126"/>
      <c r="F6321" s="126"/>
    </row>
    <row r="6322" spans="1:6" hidden="1" x14ac:dyDescent="0.25">
      <c r="A6322" s="833" t="s">
        <v>28</v>
      </c>
      <c r="B6322" s="833"/>
      <c r="C6322" s="833"/>
      <c r="D6322" s="833"/>
      <c r="E6322" s="833"/>
      <c r="F6322" s="833"/>
    </row>
    <row r="6323" spans="1:6" hidden="1" x14ac:dyDescent="0.25">
      <c r="A6323" s="93">
        <v>1</v>
      </c>
      <c r="B6323" s="72" t="s">
        <v>6549</v>
      </c>
      <c r="C6323" s="127" t="s">
        <v>28</v>
      </c>
      <c r="D6323" s="126" t="s">
        <v>9</v>
      </c>
      <c r="E6323" s="126"/>
      <c r="F6323" s="126"/>
    </row>
    <row r="6324" spans="1:6" hidden="1" x14ac:dyDescent="0.25">
      <c r="A6324" s="93">
        <v>2</v>
      </c>
      <c r="B6324" s="72"/>
      <c r="C6324" s="127"/>
      <c r="D6324" s="126"/>
      <c r="E6324" s="22"/>
      <c r="F6324" s="561"/>
    </row>
    <row r="6325" spans="1:6" hidden="1" x14ac:dyDescent="0.25">
      <c r="A6325" s="830" t="s">
        <v>17</v>
      </c>
      <c r="B6325" s="831"/>
      <c r="C6325" s="831"/>
      <c r="D6325" s="831"/>
      <c r="E6325" s="831"/>
      <c r="F6325" s="832"/>
    </row>
    <row r="6326" spans="1:6" hidden="1" x14ac:dyDescent="0.25">
      <c r="A6326" s="93">
        <v>1</v>
      </c>
      <c r="B6326" s="85"/>
      <c r="C6326" s="85"/>
      <c r="D6326" s="85"/>
      <c r="E6326" s="85"/>
      <c r="F6326" s="85"/>
    </row>
    <row r="6327" spans="1:6" hidden="1" x14ac:dyDescent="0.25">
      <c r="A6327" s="85"/>
      <c r="B6327" s="85"/>
      <c r="C6327" s="85"/>
      <c r="D6327" s="85"/>
      <c r="E6327" s="85"/>
      <c r="F6327" s="85"/>
    </row>
    <row r="6328" spans="1:6" hidden="1" x14ac:dyDescent="0.25">
      <c r="A6328" s="827" t="s">
        <v>890</v>
      </c>
      <c r="B6328" s="828"/>
      <c r="C6328" s="828"/>
      <c r="D6328" s="828"/>
      <c r="E6328" s="828"/>
      <c r="F6328" s="829"/>
    </row>
    <row r="6329" spans="1:6" hidden="1" x14ac:dyDescent="0.25">
      <c r="A6329" s="618">
        <v>1</v>
      </c>
      <c r="B6329" s="619" t="s">
        <v>10176</v>
      </c>
      <c r="C6329" s="619" t="s">
        <v>890</v>
      </c>
      <c r="D6329" s="619" t="s">
        <v>20</v>
      </c>
      <c r="E6329" s="618"/>
      <c r="F6329" s="618"/>
    </row>
    <row r="6330" spans="1:6" hidden="1" x14ac:dyDescent="0.25">
      <c r="A6330" s="618">
        <v>2</v>
      </c>
      <c r="B6330" s="619" t="s">
        <v>9289</v>
      </c>
      <c r="C6330" s="619" t="s">
        <v>890</v>
      </c>
      <c r="D6330" s="619" t="s">
        <v>20</v>
      </c>
      <c r="E6330" s="618"/>
      <c r="F6330" s="618"/>
    </row>
    <row r="6331" spans="1:6" hidden="1" x14ac:dyDescent="0.25">
      <c r="A6331" s="618">
        <v>3</v>
      </c>
      <c r="B6331" s="619" t="s">
        <v>10177</v>
      </c>
      <c r="C6331" s="619" t="s">
        <v>890</v>
      </c>
      <c r="D6331" s="619" t="s">
        <v>20</v>
      </c>
      <c r="E6331" s="618"/>
      <c r="F6331" s="618"/>
    </row>
    <row r="6332" spans="1:6" hidden="1" x14ac:dyDescent="0.25">
      <c r="A6332" s="618">
        <v>4</v>
      </c>
      <c r="B6332" s="619" t="s">
        <v>1368</v>
      </c>
      <c r="C6332" s="619" t="s">
        <v>890</v>
      </c>
      <c r="D6332" s="619" t="s">
        <v>20</v>
      </c>
      <c r="E6332" s="618"/>
      <c r="F6332" s="618"/>
    </row>
    <row r="6333" spans="1:6" hidden="1" x14ac:dyDescent="0.25">
      <c r="A6333" s="618">
        <v>5</v>
      </c>
      <c r="B6333" s="132" t="s">
        <v>10178</v>
      </c>
      <c r="C6333" s="132" t="s">
        <v>890</v>
      </c>
      <c r="D6333" s="132" t="s">
        <v>20</v>
      </c>
      <c r="E6333" s="86"/>
      <c r="F6333" s="85"/>
    </row>
    <row r="6334" spans="1:6" hidden="1" x14ac:dyDescent="0.25">
      <c r="A6334" s="618">
        <v>6</v>
      </c>
      <c r="B6334" s="132"/>
      <c r="C6334" s="85"/>
      <c r="D6334" s="85"/>
      <c r="E6334" s="85"/>
      <c r="F6334" s="85"/>
    </row>
    <row r="6335" spans="1:6" hidden="1" x14ac:dyDescent="0.25">
      <c r="A6335" s="830" t="s">
        <v>72</v>
      </c>
      <c r="B6335" s="831"/>
      <c r="C6335" s="831"/>
      <c r="D6335" s="831"/>
      <c r="E6335" s="831"/>
      <c r="F6335" s="832"/>
    </row>
    <row r="6336" spans="1:6" hidden="1" x14ac:dyDescent="0.25">
      <c r="A6336" s="93">
        <v>1</v>
      </c>
      <c r="B6336" s="85"/>
      <c r="C6336" s="85"/>
      <c r="D6336" s="85"/>
      <c r="E6336" s="85"/>
      <c r="F6336" s="85"/>
    </row>
    <row r="6337" spans="1:6" hidden="1" x14ac:dyDescent="0.25">
      <c r="A6337" s="85"/>
      <c r="B6337" s="85"/>
      <c r="C6337" s="85"/>
      <c r="D6337" s="85"/>
      <c r="E6337" s="85"/>
      <c r="F6337" s="85"/>
    </row>
    <row r="6338" spans="1:6" hidden="1" x14ac:dyDescent="0.25">
      <c r="A6338" s="830" t="s">
        <v>21</v>
      </c>
      <c r="B6338" s="831"/>
      <c r="C6338" s="831"/>
      <c r="D6338" s="831"/>
      <c r="E6338" s="831"/>
      <c r="F6338" s="832"/>
    </row>
    <row r="6339" spans="1:6" hidden="1" x14ac:dyDescent="0.25">
      <c r="A6339" s="93">
        <v>1</v>
      </c>
      <c r="B6339" s="85" t="s">
        <v>3619</v>
      </c>
      <c r="C6339" s="85" t="s">
        <v>21</v>
      </c>
      <c r="D6339" s="85" t="s">
        <v>5</v>
      </c>
      <c r="E6339" s="85"/>
      <c r="F6339" s="85"/>
    </row>
    <row r="6340" spans="1:6" hidden="1" x14ac:dyDescent="0.25">
      <c r="A6340" s="93">
        <v>2</v>
      </c>
      <c r="B6340" s="85" t="s">
        <v>9936</v>
      </c>
      <c r="C6340" s="85" t="s">
        <v>9937</v>
      </c>
      <c r="D6340" s="85" t="s">
        <v>5</v>
      </c>
      <c r="E6340" s="85"/>
      <c r="F6340" s="85"/>
    </row>
    <row r="6341" spans="1:6" hidden="1" x14ac:dyDescent="0.25">
      <c r="A6341" s="93">
        <v>3</v>
      </c>
      <c r="B6341" s="85" t="s">
        <v>10059</v>
      </c>
      <c r="C6341" s="85" t="s">
        <v>21</v>
      </c>
      <c r="D6341" s="85" t="s">
        <v>9</v>
      </c>
      <c r="E6341" s="85"/>
      <c r="F6341" s="85"/>
    </row>
    <row r="6342" spans="1:6" hidden="1" x14ac:dyDescent="0.25">
      <c r="A6342" s="93">
        <v>4</v>
      </c>
      <c r="B6342" s="94" t="s">
        <v>10059</v>
      </c>
      <c r="C6342" s="94" t="s">
        <v>21</v>
      </c>
      <c r="D6342" s="94" t="s">
        <v>9</v>
      </c>
      <c r="E6342" s="85"/>
      <c r="F6342" s="85"/>
    </row>
    <row r="6343" spans="1:6" hidden="1" x14ac:dyDescent="0.25">
      <c r="A6343" s="93">
        <v>5</v>
      </c>
      <c r="B6343" s="94" t="s">
        <v>10059</v>
      </c>
      <c r="C6343" s="94" t="s">
        <v>21</v>
      </c>
      <c r="D6343" s="94" t="s">
        <v>9</v>
      </c>
      <c r="E6343" s="85"/>
      <c r="F6343" s="85"/>
    </row>
    <row r="6344" spans="1:6" hidden="1" x14ac:dyDescent="0.25">
      <c r="A6344" s="93">
        <v>6</v>
      </c>
      <c r="B6344" s="85" t="s">
        <v>10108</v>
      </c>
      <c r="C6344" s="85" t="s">
        <v>21</v>
      </c>
      <c r="D6344" s="85" t="s">
        <v>20</v>
      </c>
      <c r="E6344" s="85"/>
      <c r="F6344" s="85"/>
    </row>
    <row r="6345" spans="1:6" hidden="1" x14ac:dyDescent="0.25">
      <c r="A6345" s="93">
        <v>7</v>
      </c>
      <c r="B6345" s="85" t="s">
        <v>10179</v>
      </c>
      <c r="C6345" s="85" t="s">
        <v>21</v>
      </c>
      <c r="D6345" s="85" t="s">
        <v>155</v>
      </c>
      <c r="E6345" s="85"/>
      <c r="F6345" s="85"/>
    </row>
    <row r="6346" spans="1:6" hidden="1" x14ac:dyDescent="0.25">
      <c r="A6346" s="610"/>
      <c r="B6346" s="563"/>
      <c r="C6346" s="563"/>
      <c r="D6346" s="611" t="s">
        <v>343</v>
      </c>
      <c r="E6346" s="563"/>
      <c r="F6346" s="565"/>
    </row>
    <row r="6347" spans="1:6" hidden="1" x14ac:dyDescent="0.25">
      <c r="A6347" s="93">
        <v>1</v>
      </c>
      <c r="B6347" s="85" t="s">
        <v>5758</v>
      </c>
      <c r="C6347" s="85"/>
      <c r="D6347" s="85"/>
      <c r="E6347" s="85"/>
      <c r="F6347" s="85"/>
    </row>
    <row r="6348" spans="1:6" hidden="1" x14ac:dyDescent="0.25">
      <c r="A6348" s="93">
        <v>2</v>
      </c>
      <c r="B6348" s="85"/>
      <c r="C6348" s="85"/>
      <c r="D6348" s="85"/>
      <c r="E6348" s="85"/>
      <c r="F6348" s="85"/>
    </row>
    <row r="6349" spans="1:6" hidden="1" x14ac:dyDescent="0.25">
      <c r="A6349" s="117"/>
      <c r="B6349" s="117"/>
      <c r="C6349" s="117"/>
      <c r="D6349" s="117"/>
      <c r="E6349" s="117"/>
      <c r="F6349" s="117"/>
    </row>
    <row r="6350" spans="1:6" hidden="1" x14ac:dyDescent="0.25"/>
    <row r="6351" spans="1:6" hidden="1" x14ac:dyDescent="0.25">
      <c r="A6351" s="453"/>
      <c r="B6351" s="454" t="s">
        <v>1</v>
      </c>
      <c r="C6351" s="455">
        <v>44424</v>
      </c>
      <c r="D6351" s="454"/>
      <c r="E6351" s="454"/>
      <c r="F6351" s="456"/>
    </row>
    <row r="6352" spans="1:6" hidden="1" x14ac:dyDescent="0.25">
      <c r="A6352" s="453" t="s">
        <v>580</v>
      </c>
      <c r="B6352" s="454" t="s">
        <v>576</v>
      </c>
      <c r="C6352" s="455"/>
      <c r="D6352" s="454" t="s">
        <v>577</v>
      </c>
      <c r="E6352" s="454" t="s">
        <v>578</v>
      </c>
      <c r="F6352" s="456" t="s">
        <v>579</v>
      </c>
    </row>
    <row r="6353" spans="1:6" hidden="1" x14ac:dyDescent="0.25">
      <c r="A6353" s="833" t="s">
        <v>22</v>
      </c>
      <c r="B6353" s="833"/>
      <c r="C6353" s="833"/>
      <c r="D6353" s="833"/>
      <c r="E6353" s="833"/>
      <c r="F6353" s="833"/>
    </row>
    <row r="6354" spans="1:6" hidden="1" x14ac:dyDescent="0.25">
      <c r="A6354" s="93">
        <v>1</v>
      </c>
      <c r="B6354" s="126" t="s">
        <v>9136</v>
      </c>
      <c r="C6354" s="127" t="s">
        <v>22</v>
      </c>
      <c r="D6354" s="126" t="s">
        <v>20</v>
      </c>
      <c r="E6354" s="321"/>
      <c r="F6354" s="126"/>
    </row>
    <row r="6355" spans="1:6" hidden="1" x14ac:dyDescent="0.25">
      <c r="A6355" s="93">
        <v>2</v>
      </c>
      <c r="B6355" s="126"/>
      <c r="C6355" s="127"/>
      <c r="D6355" s="126"/>
      <c r="E6355" s="126"/>
      <c r="F6355" s="126"/>
    </row>
    <row r="6356" spans="1:6" hidden="1" x14ac:dyDescent="0.25">
      <c r="A6356" s="93">
        <v>3</v>
      </c>
      <c r="B6356" s="126"/>
      <c r="C6356" s="127"/>
      <c r="D6356" s="126"/>
      <c r="E6356" s="126"/>
      <c r="F6356" s="126"/>
    </row>
    <row r="6357" spans="1:6" hidden="1" x14ac:dyDescent="0.25">
      <c r="A6357" s="833" t="s">
        <v>13</v>
      </c>
      <c r="B6357" s="833"/>
      <c r="C6357" s="833"/>
      <c r="D6357" s="833"/>
      <c r="E6357" s="833"/>
      <c r="F6357" s="833"/>
    </row>
    <row r="6358" spans="1:6" hidden="1" x14ac:dyDescent="0.25">
      <c r="A6358" s="133">
        <v>1</v>
      </c>
      <c r="B6358" s="126" t="s">
        <v>7891</v>
      </c>
      <c r="C6358" s="127" t="s">
        <v>13</v>
      </c>
      <c r="D6358" s="126" t="s">
        <v>20</v>
      </c>
      <c r="E6358" s="321"/>
      <c r="F6358" s="126"/>
    </row>
    <row r="6359" spans="1:6" hidden="1" x14ac:dyDescent="0.25">
      <c r="A6359" s="133">
        <v>2</v>
      </c>
      <c r="B6359" s="126" t="s">
        <v>10186</v>
      </c>
      <c r="C6359" s="127" t="s">
        <v>13</v>
      </c>
      <c r="D6359" s="126" t="s">
        <v>20</v>
      </c>
      <c r="E6359" s="126"/>
      <c r="F6359" s="126"/>
    </row>
    <row r="6360" spans="1:6" hidden="1" x14ac:dyDescent="0.25">
      <c r="A6360" s="133">
        <v>3</v>
      </c>
      <c r="B6360" s="126" t="s">
        <v>1087</v>
      </c>
      <c r="C6360" s="127" t="s">
        <v>13</v>
      </c>
      <c r="D6360" s="126" t="s">
        <v>20</v>
      </c>
      <c r="E6360" s="126"/>
      <c r="F6360" s="126"/>
    </row>
    <row r="6361" spans="1:6" hidden="1" x14ac:dyDescent="0.25">
      <c r="A6361" s="833" t="s">
        <v>28</v>
      </c>
      <c r="B6361" s="833"/>
      <c r="C6361" s="833"/>
      <c r="D6361" s="833"/>
      <c r="E6361" s="833"/>
      <c r="F6361" s="833"/>
    </row>
    <row r="6362" spans="1:6" hidden="1" x14ac:dyDescent="0.25">
      <c r="A6362" s="93">
        <v>1</v>
      </c>
      <c r="B6362" s="72"/>
      <c r="C6362" s="127"/>
      <c r="D6362" s="126"/>
      <c r="E6362" s="126"/>
      <c r="F6362" s="126"/>
    </row>
    <row r="6363" spans="1:6" hidden="1" x14ac:dyDescent="0.25">
      <c r="A6363" s="93">
        <v>2</v>
      </c>
      <c r="B6363" s="72"/>
      <c r="C6363" s="127"/>
      <c r="D6363" s="126"/>
      <c r="E6363" s="22"/>
      <c r="F6363" s="561"/>
    </row>
    <row r="6364" spans="1:6" hidden="1" x14ac:dyDescent="0.25">
      <c r="A6364" s="830" t="s">
        <v>17</v>
      </c>
      <c r="B6364" s="831"/>
      <c r="C6364" s="831"/>
      <c r="D6364" s="831"/>
      <c r="E6364" s="831"/>
      <c r="F6364" s="832"/>
    </row>
    <row r="6365" spans="1:6" hidden="1" x14ac:dyDescent="0.25">
      <c r="A6365" s="93">
        <v>1</v>
      </c>
      <c r="B6365" s="85" t="s">
        <v>10171</v>
      </c>
      <c r="C6365" s="85" t="s">
        <v>17</v>
      </c>
      <c r="D6365" s="85" t="s">
        <v>9</v>
      </c>
      <c r="E6365" s="85"/>
      <c r="F6365" s="85"/>
    </row>
    <row r="6366" spans="1:6" hidden="1" x14ac:dyDescent="0.25">
      <c r="A6366" s="93">
        <v>2</v>
      </c>
      <c r="B6366" s="85"/>
      <c r="C6366" s="85"/>
      <c r="D6366" s="85"/>
      <c r="E6366" s="85"/>
      <c r="F6366" s="85"/>
    </row>
    <row r="6367" spans="1:6" hidden="1" x14ac:dyDescent="0.25">
      <c r="A6367" s="93">
        <v>3</v>
      </c>
      <c r="B6367" s="243"/>
      <c r="C6367" s="243"/>
      <c r="D6367" s="243"/>
      <c r="E6367" s="243"/>
      <c r="F6367" s="245"/>
    </row>
    <row r="6368" spans="1:6" hidden="1" x14ac:dyDescent="0.25">
      <c r="A6368" s="827" t="s">
        <v>890</v>
      </c>
      <c r="B6368" s="828"/>
      <c r="C6368" s="828"/>
      <c r="D6368" s="828"/>
      <c r="E6368" s="828"/>
      <c r="F6368" s="829"/>
    </row>
    <row r="6369" spans="1:6" hidden="1" x14ac:dyDescent="0.25">
      <c r="A6369" s="93">
        <v>1</v>
      </c>
      <c r="B6369" s="85" t="s">
        <v>10181</v>
      </c>
      <c r="C6369" s="85" t="s">
        <v>890</v>
      </c>
      <c r="D6369" s="85" t="s">
        <v>20</v>
      </c>
      <c r="E6369" s="86"/>
      <c r="F6369" s="85"/>
    </row>
    <row r="6370" spans="1:6" hidden="1" x14ac:dyDescent="0.25">
      <c r="A6370" s="93">
        <v>2</v>
      </c>
      <c r="B6370" s="85"/>
      <c r="C6370" s="85"/>
      <c r="D6370" s="85"/>
      <c r="E6370" s="85"/>
      <c r="F6370" s="85"/>
    </row>
    <row r="6371" spans="1:6" hidden="1" x14ac:dyDescent="0.25">
      <c r="A6371" s="830" t="s">
        <v>72</v>
      </c>
      <c r="B6371" s="831"/>
      <c r="C6371" s="831"/>
      <c r="D6371" s="831"/>
      <c r="E6371" s="831"/>
      <c r="F6371" s="832"/>
    </row>
    <row r="6372" spans="1:6" hidden="1" x14ac:dyDescent="0.25">
      <c r="A6372" s="93">
        <v>1</v>
      </c>
      <c r="B6372" s="85"/>
      <c r="C6372" s="85"/>
      <c r="D6372" s="85"/>
      <c r="E6372" s="85"/>
      <c r="F6372" s="85"/>
    </row>
    <row r="6373" spans="1:6" hidden="1" x14ac:dyDescent="0.25">
      <c r="A6373" s="85"/>
      <c r="B6373" s="85"/>
      <c r="C6373" s="85"/>
      <c r="D6373" s="85"/>
      <c r="E6373" s="85"/>
      <c r="F6373" s="85"/>
    </row>
    <row r="6374" spans="1:6" hidden="1" x14ac:dyDescent="0.25">
      <c r="A6374" s="830" t="s">
        <v>21</v>
      </c>
      <c r="B6374" s="831"/>
      <c r="C6374" s="831"/>
      <c r="D6374" s="831"/>
      <c r="E6374" s="831"/>
      <c r="F6374" s="832"/>
    </row>
    <row r="6375" spans="1:6" hidden="1" x14ac:dyDescent="0.25">
      <c r="A6375" s="93">
        <v>1</v>
      </c>
      <c r="B6375" s="85"/>
      <c r="C6375" s="85"/>
      <c r="D6375" s="85"/>
      <c r="E6375" s="85"/>
      <c r="F6375" s="85"/>
    </row>
    <row r="6376" spans="1:6" hidden="1" x14ac:dyDescent="0.25">
      <c r="A6376" s="93">
        <v>2</v>
      </c>
      <c r="B6376" s="85"/>
      <c r="C6376" s="85"/>
      <c r="D6376" s="85"/>
      <c r="E6376" s="85"/>
      <c r="F6376" s="85"/>
    </row>
    <row r="6377" spans="1:6" hidden="1" x14ac:dyDescent="0.25">
      <c r="A6377" s="830" t="s">
        <v>998</v>
      </c>
      <c r="B6377" s="831"/>
      <c r="C6377" s="831"/>
      <c r="D6377" s="831"/>
      <c r="E6377" s="831"/>
      <c r="F6377" s="832"/>
    </row>
    <row r="6378" spans="1:6" hidden="1" x14ac:dyDescent="0.25">
      <c r="A6378" s="93">
        <v>1</v>
      </c>
      <c r="B6378" s="85" t="s">
        <v>10184</v>
      </c>
      <c r="C6378" s="85" t="s">
        <v>10185</v>
      </c>
      <c r="D6378" s="85" t="s">
        <v>9</v>
      </c>
      <c r="E6378" s="85"/>
      <c r="F6378" s="85"/>
    </row>
    <row r="6379" spans="1:6" hidden="1" x14ac:dyDescent="0.25">
      <c r="A6379" s="612"/>
      <c r="B6379" s="544"/>
      <c r="C6379" s="544"/>
      <c r="D6379" s="546" t="s">
        <v>343</v>
      </c>
      <c r="E6379" s="544"/>
      <c r="F6379" s="545"/>
    </row>
    <row r="6380" spans="1:6" hidden="1" x14ac:dyDescent="0.25">
      <c r="A6380" s="93">
        <v>1</v>
      </c>
      <c r="B6380" s="85" t="s">
        <v>1218</v>
      </c>
      <c r="C6380" s="85" t="s">
        <v>8998</v>
      </c>
      <c r="D6380" s="85" t="s">
        <v>9</v>
      </c>
      <c r="E6380" s="85"/>
      <c r="F6380" s="85"/>
    </row>
    <row r="6381" spans="1:6" hidden="1" x14ac:dyDescent="0.25">
      <c r="A6381" s="93">
        <v>2</v>
      </c>
      <c r="B6381" s="85" t="s">
        <v>1218</v>
      </c>
      <c r="C6381" s="85" t="s">
        <v>8998</v>
      </c>
      <c r="D6381" s="85" t="s">
        <v>9</v>
      </c>
      <c r="E6381" s="85"/>
      <c r="F6381" s="85"/>
    </row>
    <row r="6382" spans="1:6" hidden="1" x14ac:dyDescent="0.25">
      <c r="A6382" s="93">
        <v>3</v>
      </c>
      <c r="B6382" s="85" t="s">
        <v>1218</v>
      </c>
      <c r="C6382" s="85" t="s">
        <v>8998</v>
      </c>
      <c r="D6382" s="85" t="s">
        <v>9</v>
      </c>
      <c r="E6382" s="85"/>
      <c r="F6382" s="85"/>
    </row>
    <row r="6383" spans="1:6" hidden="1" x14ac:dyDescent="0.25">
      <c r="A6383" s="93">
        <v>4</v>
      </c>
      <c r="B6383" s="85" t="s">
        <v>1218</v>
      </c>
      <c r="C6383" s="85" t="s">
        <v>8998</v>
      </c>
      <c r="D6383" s="85" t="s">
        <v>9</v>
      </c>
      <c r="E6383" s="85"/>
      <c r="F6383" s="85"/>
    </row>
    <row r="6384" spans="1:6" hidden="1" x14ac:dyDescent="0.25"/>
    <row r="6385" spans="1:6" hidden="1" x14ac:dyDescent="0.25"/>
    <row r="6386" spans="1:6" hidden="1" x14ac:dyDescent="0.25"/>
    <row r="6387" spans="1:6" hidden="1" x14ac:dyDescent="0.25"/>
    <row r="6388" spans="1:6" hidden="1" x14ac:dyDescent="0.25">
      <c r="A6388" s="189"/>
      <c r="B6388" s="190" t="s">
        <v>591</v>
      </c>
      <c r="C6388" s="191">
        <v>44426</v>
      </c>
      <c r="D6388" s="190"/>
      <c r="E6388" s="190"/>
      <c r="F6388" s="192"/>
    </row>
    <row r="6389" spans="1:6" hidden="1" x14ac:dyDescent="0.25">
      <c r="A6389" s="189" t="s">
        <v>580</v>
      </c>
      <c r="B6389" s="190" t="s">
        <v>576</v>
      </c>
      <c r="C6389" s="191"/>
      <c r="D6389" s="190" t="s">
        <v>577</v>
      </c>
      <c r="E6389" s="190" t="s">
        <v>1422</v>
      </c>
      <c r="F6389" s="192" t="s">
        <v>579</v>
      </c>
    </row>
    <row r="6390" spans="1:6" hidden="1" x14ac:dyDescent="0.25">
      <c r="A6390" s="833" t="s">
        <v>22</v>
      </c>
      <c r="B6390" s="833"/>
      <c r="C6390" s="833"/>
      <c r="D6390" s="833"/>
      <c r="E6390" s="833"/>
      <c r="F6390" s="833"/>
    </row>
    <row r="6391" spans="1:6" hidden="1" x14ac:dyDescent="0.25">
      <c r="A6391" s="93">
        <v>1</v>
      </c>
      <c r="B6391" s="126"/>
      <c r="C6391" s="127"/>
      <c r="D6391" s="126"/>
      <c r="E6391" s="321"/>
      <c r="F6391" s="126"/>
    </row>
    <row r="6392" spans="1:6" hidden="1" x14ac:dyDescent="0.25">
      <c r="A6392" s="93">
        <v>2</v>
      </c>
      <c r="B6392" s="126"/>
      <c r="C6392" s="127"/>
      <c r="D6392" s="126"/>
      <c r="E6392" s="126"/>
      <c r="F6392" s="126"/>
    </row>
    <row r="6393" spans="1:6" hidden="1" x14ac:dyDescent="0.25">
      <c r="A6393" s="93">
        <v>3</v>
      </c>
      <c r="B6393" s="126"/>
      <c r="C6393" s="127"/>
      <c r="D6393" s="126"/>
      <c r="E6393" s="126"/>
      <c r="F6393" s="126"/>
    </row>
    <row r="6394" spans="1:6" hidden="1" x14ac:dyDescent="0.25">
      <c r="A6394" s="833" t="s">
        <v>13</v>
      </c>
      <c r="B6394" s="833"/>
      <c r="C6394" s="833"/>
      <c r="D6394" s="833"/>
      <c r="E6394" s="833"/>
      <c r="F6394" s="833"/>
    </row>
    <row r="6395" spans="1:6" hidden="1" x14ac:dyDescent="0.25">
      <c r="A6395" s="133">
        <v>1</v>
      </c>
      <c r="B6395" s="126" t="s">
        <v>3756</v>
      </c>
      <c r="C6395" s="127" t="s">
        <v>13</v>
      </c>
      <c r="D6395" s="126" t="s">
        <v>20</v>
      </c>
      <c r="E6395" s="321"/>
      <c r="F6395" s="126"/>
    </row>
    <row r="6396" spans="1:6" hidden="1" x14ac:dyDescent="0.25">
      <c r="A6396" s="133">
        <v>2</v>
      </c>
      <c r="B6396" s="126" t="s">
        <v>10282</v>
      </c>
      <c r="C6396" s="127" t="s">
        <v>13</v>
      </c>
      <c r="D6396" s="126" t="s">
        <v>20</v>
      </c>
      <c r="E6396" s="126"/>
      <c r="F6396" s="126"/>
    </row>
    <row r="6397" spans="1:6" hidden="1" x14ac:dyDescent="0.25">
      <c r="A6397" s="833" t="s">
        <v>28</v>
      </c>
      <c r="B6397" s="833"/>
      <c r="C6397" s="833"/>
      <c r="D6397" s="833"/>
      <c r="E6397" s="833"/>
      <c r="F6397" s="833"/>
    </row>
    <row r="6398" spans="1:6" hidden="1" x14ac:dyDescent="0.25">
      <c r="A6398" s="93">
        <v>1</v>
      </c>
      <c r="B6398" s="72"/>
      <c r="C6398" s="127"/>
      <c r="D6398" s="126"/>
      <c r="E6398" s="126"/>
      <c r="F6398" s="126"/>
    </row>
    <row r="6399" spans="1:6" hidden="1" x14ac:dyDescent="0.25">
      <c r="A6399" s="93">
        <v>2</v>
      </c>
      <c r="B6399" s="72"/>
      <c r="C6399" s="127"/>
      <c r="D6399" s="126"/>
      <c r="E6399" s="22"/>
      <c r="F6399" s="561"/>
    </row>
    <row r="6400" spans="1:6" hidden="1" x14ac:dyDescent="0.25">
      <c r="A6400" s="830" t="s">
        <v>17</v>
      </c>
      <c r="B6400" s="831"/>
      <c r="C6400" s="831"/>
      <c r="D6400" s="831"/>
      <c r="E6400" s="831"/>
      <c r="F6400" s="832"/>
    </row>
    <row r="6401" spans="1:6" hidden="1" x14ac:dyDescent="0.25">
      <c r="A6401" s="93">
        <v>1</v>
      </c>
      <c r="B6401" s="85"/>
      <c r="C6401" s="85"/>
      <c r="D6401" s="85"/>
      <c r="E6401" s="85"/>
      <c r="F6401" s="85"/>
    </row>
    <row r="6402" spans="1:6" hidden="1" x14ac:dyDescent="0.25">
      <c r="A6402" s="85"/>
      <c r="B6402" s="85"/>
      <c r="C6402" s="85"/>
      <c r="D6402" s="85"/>
      <c r="E6402" s="85"/>
      <c r="F6402" s="85"/>
    </row>
    <row r="6403" spans="1:6" hidden="1" x14ac:dyDescent="0.25">
      <c r="A6403" s="827" t="s">
        <v>890</v>
      </c>
      <c r="B6403" s="828"/>
      <c r="C6403" s="828"/>
      <c r="D6403" s="828"/>
      <c r="E6403" s="828"/>
      <c r="F6403" s="829"/>
    </row>
    <row r="6404" spans="1:6" hidden="1" x14ac:dyDescent="0.25">
      <c r="A6404" s="93">
        <v>1</v>
      </c>
      <c r="B6404" s="85" t="s">
        <v>10119</v>
      </c>
      <c r="C6404" s="85" t="s">
        <v>890</v>
      </c>
      <c r="D6404" s="85" t="s">
        <v>20</v>
      </c>
      <c r="E6404" s="85"/>
      <c r="F6404" s="85"/>
    </row>
    <row r="6405" spans="1:6" hidden="1" x14ac:dyDescent="0.25">
      <c r="A6405" s="93">
        <v>2</v>
      </c>
      <c r="B6405" s="85" t="s">
        <v>10119</v>
      </c>
      <c r="C6405" s="85" t="s">
        <v>890</v>
      </c>
      <c r="D6405" s="85" t="s">
        <v>20</v>
      </c>
      <c r="E6405" s="85"/>
      <c r="F6405" s="85"/>
    </row>
    <row r="6406" spans="1:6" hidden="1" x14ac:dyDescent="0.25">
      <c r="A6406" s="93">
        <v>3</v>
      </c>
      <c r="B6406" s="85" t="s">
        <v>9576</v>
      </c>
      <c r="C6406" s="85" t="s">
        <v>890</v>
      </c>
      <c r="D6406" s="85" t="s">
        <v>20</v>
      </c>
      <c r="E6406" s="85"/>
      <c r="F6406" s="85"/>
    </row>
    <row r="6407" spans="1:6" hidden="1" x14ac:dyDescent="0.25">
      <c r="A6407" s="93">
        <v>4</v>
      </c>
      <c r="B6407" s="85" t="s">
        <v>9576</v>
      </c>
      <c r="C6407" s="85" t="s">
        <v>890</v>
      </c>
      <c r="D6407" s="85" t="s">
        <v>20</v>
      </c>
      <c r="E6407" s="85"/>
      <c r="F6407" s="85"/>
    </row>
    <row r="6408" spans="1:6" hidden="1" x14ac:dyDescent="0.25">
      <c r="A6408" s="830" t="s">
        <v>72</v>
      </c>
      <c r="B6408" s="831"/>
      <c r="C6408" s="831"/>
      <c r="D6408" s="831"/>
      <c r="E6408" s="831"/>
      <c r="F6408" s="832"/>
    </row>
    <row r="6409" spans="1:6" hidden="1" x14ac:dyDescent="0.25">
      <c r="A6409" s="93">
        <v>1</v>
      </c>
      <c r="B6409" s="85"/>
      <c r="C6409" s="85"/>
      <c r="D6409" s="85"/>
      <c r="E6409" s="85"/>
      <c r="F6409" s="85"/>
    </row>
    <row r="6410" spans="1:6" hidden="1" x14ac:dyDescent="0.25">
      <c r="A6410" s="85"/>
      <c r="B6410" s="85"/>
      <c r="C6410" s="85"/>
      <c r="D6410" s="85"/>
      <c r="E6410" s="85"/>
      <c r="F6410" s="85"/>
    </row>
    <row r="6411" spans="1:6" hidden="1" x14ac:dyDescent="0.25">
      <c r="A6411" s="830" t="s">
        <v>21</v>
      </c>
      <c r="B6411" s="831"/>
      <c r="C6411" s="831"/>
      <c r="D6411" s="831"/>
      <c r="E6411" s="831"/>
      <c r="F6411" s="832"/>
    </row>
    <row r="6412" spans="1:6" hidden="1" x14ac:dyDescent="0.25">
      <c r="A6412" s="93">
        <v>1</v>
      </c>
      <c r="B6412" s="85"/>
      <c r="C6412" s="85"/>
      <c r="D6412" s="85"/>
      <c r="E6412" s="85"/>
      <c r="F6412" s="85"/>
    </row>
    <row r="6413" spans="1:6" hidden="1" x14ac:dyDescent="0.25">
      <c r="A6413" s="93">
        <v>2</v>
      </c>
      <c r="B6413" s="85"/>
      <c r="C6413" s="85"/>
      <c r="D6413" s="85"/>
      <c r="E6413" s="85"/>
      <c r="F6413" s="85"/>
    </row>
    <row r="6414" spans="1:6" hidden="1" x14ac:dyDescent="0.25">
      <c r="A6414" s="93">
        <v>3</v>
      </c>
      <c r="B6414" s="85"/>
      <c r="C6414" s="85"/>
      <c r="D6414" s="85"/>
      <c r="E6414" s="85"/>
      <c r="F6414" s="85"/>
    </row>
    <row r="6415" spans="1:6" hidden="1" x14ac:dyDescent="0.25">
      <c r="A6415" s="830" t="s">
        <v>8</v>
      </c>
      <c r="B6415" s="831"/>
      <c r="C6415" s="831"/>
      <c r="D6415" s="831"/>
      <c r="E6415" s="831"/>
      <c r="F6415" s="832"/>
    </row>
    <row r="6416" spans="1:6" hidden="1" x14ac:dyDescent="0.25">
      <c r="A6416" s="93">
        <v>1</v>
      </c>
      <c r="B6416" s="94" t="s">
        <v>10279</v>
      </c>
      <c r="C6416" s="94" t="s">
        <v>8</v>
      </c>
      <c r="D6416" s="94" t="s">
        <v>9</v>
      </c>
      <c r="E6416" s="85"/>
      <c r="F6416" s="85"/>
    </row>
    <row r="6417" spans="1:6" hidden="1" x14ac:dyDescent="0.25">
      <c r="A6417" s="247"/>
      <c r="B6417" s="218"/>
      <c r="C6417" s="218"/>
      <c r="D6417" s="218"/>
      <c r="E6417" s="117"/>
      <c r="F6417" s="117"/>
    </row>
    <row r="6418" spans="1:6" hidden="1" x14ac:dyDescent="0.25">
      <c r="A6418" s="247"/>
      <c r="B6418" s="218"/>
      <c r="C6418" s="218"/>
      <c r="D6418" s="218"/>
      <c r="E6418" s="117"/>
      <c r="F6418" s="117"/>
    </row>
    <row r="6419" spans="1:6" hidden="1" x14ac:dyDescent="0.25">
      <c r="A6419" s="247"/>
      <c r="B6419" s="218"/>
      <c r="C6419" s="218"/>
      <c r="D6419" s="218"/>
      <c r="E6419" s="117"/>
      <c r="F6419" s="117"/>
    </row>
    <row r="6420" spans="1:6" hidden="1" x14ac:dyDescent="0.25"/>
    <row r="6421" spans="1:6" hidden="1" x14ac:dyDescent="0.25">
      <c r="A6421" s="155"/>
      <c r="B6421" s="156" t="s">
        <v>43</v>
      </c>
      <c r="C6421" s="157">
        <v>44428</v>
      </c>
      <c r="D6421" s="156"/>
      <c r="E6421" s="156"/>
      <c r="F6421" s="158"/>
    </row>
    <row r="6422" spans="1:6" hidden="1" x14ac:dyDescent="0.25">
      <c r="A6422" s="155" t="s">
        <v>580</v>
      </c>
      <c r="B6422" s="156" t="s">
        <v>576</v>
      </c>
      <c r="C6422" s="157"/>
      <c r="D6422" s="156" t="s">
        <v>577</v>
      </c>
      <c r="E6422" s="156" t="s">
        <v>578</v>
      </c>
      <c r="F6422" s="158" t="s">
        <v>579</v>
      </c>
    </row>
    <row r="6423" spans="1:6" hidden="1" x14ac:dyDescent="0.25">
      <c r="A6423" s="833" t="s">
        <v>22</v>
      </c>
      <c r="B6423" s="833"/>
      <c r="C6423" s="833"/>
      <c r="D6423" s="833"/>
      <c r="E6423" s="833"/>
      <c r="F6423" s="833"/>
    </row>
    <row r="6424" spans="1:6" hidden="1" x14ac:dyDescent="0.25">
      <c r="A6424" s="93">
        <v>1</v>
      </c>
      <c r="B6424" s="126"/>
      <c r="C6424" s="127"/>
      <c r="D6424" s="126"/>
      <c r="E6424" s="321"/>
      <c r="F6424" s="126"/>
    </row>
    <row r="6425" spans="1:6" hidden="1" x14ac:dyDescent="0.25">
      <c r="A6425" s="93">
        <v>2</v>
      </c>
      <c r="B6425" s="126"/>
      <c r="C6425" s="127"/>
      <c r="D6425" s="126"/>
      <c r="E6425" s="126"/>
      <c r="F6425" s="126"/>
    </row>
    <row r="6426" spans="1:6" hidden="1" x14ac:dyDescent="0.25">
      <c r="A6426" s="93">
        <v>3</v>
      </c>
      <c r="B6426" s="126"/>
      <c r="C6426" s="127"/>
      <c r="D6426" s="126"/>
      <c r="E6426" s="126"/>
      <c r="F6426" s="126"/>
    </row>
    <row r="6427" spans="1:6" hidden="1" x14ac:dyDescent="0.25">
      <c r="A6427" s="833" t="s">
        <v>13</v>
      </c>
      <c r="B6427" s="833"/>
      <c r="C6427" s="833"/>
      <c r="D6427" s="833"/>
      <c r="E6427" s="833"/>
      <c r="F6427" s="833"/>
    </row>
    <row r="6428" spans="1:6" hidden="1" x14ac:dyDescent="0.25">
      <c r="A6428" s="133">
        <v>1</v>
      </c>
      <c r="B6428" s="126" t="s">
        <v>6535</v>
      </c>
      <c r="C6428" s="127" t="s">
        <v>13</v>
      </c>
      <c r="D6428" s="126" t="s">
        <v>20</v>
      </c>
      <c r="E6428" s="321"/>
      <c r="F6428" s="126"/>
    </row>
    <row r="6429" spans="1:6" hidden="1" x14ac:dyDescent="0.25">
      <c r="A6429" s="133">
        <v>2</v>
      </c>
      <c r="B6429" s="126" t="s">
        <v>6536</v>
      </c>
      <c r="C6429" s="127" t="s">
        <v>13</v>
      </c>
      <c r="D6429" s="126" t="s">
        <v>20</v>
      </c>
      <c r="E6429" s="126"/>
      <c r="F6429" s="126"/>
    </row>
    <row r="6430" spans="1:6" hidden="1" x14ac:dyDescent="0.25">
      <c r="A6430" s="833" t="s">
        <v>28</v>
      </c>
      <c r="B6430" s="833"/>
      <c r="C6430" s="833"/>
      <c r="D6430" s="833"/>
      <c r="E6430" s="833"/>
      <c r="F6430" s="833"/>
    </row>
    <row r="6431" spans="1:6" hidden="1" x14ac:dyDescent="0.25">
      <c r="A6431" s="93">
        <v>1</v>
      </c>
      <c r="B6431" s="72"/>
      <c r="C6431" s="127"/>
      <c r="D6431" s="126"/>
      <c r="E6431" s="126"/>
      <c r="F6431" s="126"/>
    </row>
    <row r="6432" spans="1:6" hidden="1" x14ac:dyDescent="0.25">
      <c r="A6432" s="93">
        <v>2</v>
      </c>
      <c r="B6432" s="72"/>
      <c r="C6432" s="127"/>
      <c r="D6432" s="126"/>
      <c r="E6432" s="22"/>
      <c r="F6432" s="561"/>
    </row>
    <row r="6433" spans="1:6" hidden="1" x14ac:dyDescent="0.25">
      <c r="A6433" s="830" t="s">
        <v>17</v>
      </c>
      <c r="B6433" s="831"/>
      <c r="C6433" s="831"/>
      <c r="D6433" s="831"/>
      <c r="E6433" s="831"/>
      <c r="F6433" s="832"/>
    </row>
    <row r="6434" spans="1:6" hidden="1" x14ac:dyDescent="0.25">
      <c r="A6434" s="93">
        <v>1</v>
      </c>
      <c r="B6434" s="85"/>
      <c r="C6434" s="85"/>
      <c r="D6434" s="85"/>
      <c r="E6434" s="85"/>
      <c r="F6434" s="85"/>
    </row>
    <row r="6435" spans="1:6" hidden="1" x14ac:dyDescent="0.25">
      <c r="A6435" s="85"/>
      <c r="B6435" s="85"/>
      <c r="C6435" s="85"/>
      <c r="D6435" s="85"/>
      <c r="E6435" s="85"/>
      <c r="F6435" s="85"/>
    </row>
    <row r="6436" spans="1:6" hidden="1" x14ac:dyDescent="0.25">
      <c r="A6436" s="827" t="s">
        <v>890</v>
      </c>
      <c r="B6436" s="828"/>
      <c r="C6436" s="828"/>
      <c r="D6436" s="828"/>
      <c r="E6436" s="828"/>
      <c r="F6436" s="829"/>
    </row>
    <row r="6437" spans="1:6" hidden="1" x14ac:dyDescent="0.25">
      <c r="A6437" s="93">
        <v>1</v>
      </c>
      <c r="B6437" s="85" t="s">
        <v>5244</v>
      </c>
      <c r="C6437" s="85" t="s">
        <v>890</v>
      </c>
      <c r="D6437" s="85" t="s">
        <v>20</v>
      </c>
      <c r="E6437" s="86"/>
      <c r="F6437" s="85"/>
    </row>
    <row r="6438" spans="1:6" hidden="1" x14ac:dyDescent="0.25">
      <c r="A6438" s="93">
        <v>2</v>
      </c>
      <c r="B6438" s="85" t="s">
        <v>3570</v>
      </c>
      <c r="C6438" s="85" t="s">
        <v>890</v>
      </c>
      <c r="D6438" s="85" t="s">
        <v>5</v>
      </c>
      <c r="E6438" s="85"/>
      <c r="F6438" s="85"/>
    </row>
    <row r="6439" spans="1:6" hidden="1" x14ac:dyDescent="0.25">
      <c r="A6439" s="830" t="s">
        <v>72</v>
      </c>
      <c r="B6439" s="831"/>
      <c r="C6439" s="831"/>
      <c r="D6439" s="831"/>
      <c r="E6439" s="831"/>
      <c r="F6439" s="832"/>
    </row>
    <row r="6440" spans="1:6" hidden="1" x14ac:dyDescent="0.25">
      <c r="A6440" s="93">
        <v>1</v>
      </c>
      <c r="B6440" s="85"/>
      <c r="C6440" s="85"/>
      <c r="D6440" s="85"/>
      <c r="E6440" s="85"/>
      <c r="F6440" s="85"/>
    </row>
    <row r="6441" spans="1:6" hidden="1" x14ac:dyDescent="0.25">
      <c r="A6441" s="85"/>
      <c r="B6441" s="85"/>
      <c r="C6441" s="85"/>
      <c r="D6441" s="85"/>
      <c r="E6441" s="85"/>
      <c r="F6441" s="85"/>
    </row>
    <row r="6442" spans="1:6" hidden="1" x14ac:dyDescent="0.25">
      <c r="A6442" s="830" t="s">
        <v>21</v>
      </c>
      <c r="B6442" s="831"/>
      <c r="C6442" s="831"/>
      <c r="D6442" s="831"/>
      <c r="E6442" s="831"/>
      <c r="F6442" s="832"/>
    </row>
    <row r="6443" spans="1:6" hidden="1" x14ac:dyDescent="0.25">
      <c r="A6443" s="93">
        <v>1</v>
      </c>
      <c r="B6443" s="85" t="s">
        <v>4047</v>
      </c>
      <c r="C6443" s="85" t="s">
        <v>21</v>
      </c>
      <c r="D6443" s="85" t="s">
        <v>9</v>
      </c>
      <c r="E6443" s="85"/>
      <c r="F6443" s="85"/>
    </row>
    <row r="6444" spans="1:6" hidden="1" x14ac:dyDescent="0.25">
      <c r="A6444" s="93">
        <v>2</v>
      </c>
      <c r="B6444" s="85" t="s">
        <v>1072</v>
      </c>
      <c r="C6444" s="85" t="s">
        <v>21</v>
      </c>
      <c r="D6444" s="85" t="s">
        <v>9</v>
      </c>
      <c r="E6444" s="85"/>
      <c r="F6444" s="85"/>
    </row>
    <row r="6445" spans="1:6" hidden="1" x14ac:dyDescent="0.25">
      <c r="A6445" s="93">
        <v>3</v>
      </c>
      <c r="B6445" s="85" t="s">
        <v>362</v>
      </c>
      <c r="C6445" s="85" t="s">
        <v>21</v>
      </c>
      <c r="D6445" s="85" t="s">
        <v>20</v>
      </c>
      <c r="E6445" s="85"/>
      <c r="F6445" s="85"/>
    </row>
    <row r="6446" spans="1:6" hidden="1" x14ac:dyDescent="0.25">
      <c r="A6446" s="93">
        <v>4</v>
      </c>
      <c r="B6446" s="85" t="s">
        <v>10353</v>
      </c>
      <c r="C6446" s="85" t="s">
        <v>21</v>
      </c>
      <c r="D6446" s="85" t="s">
        <v>9</v>
      </c>
      <c r="E6446" s="85"/>
      <c r="F6446" s="85"/>
    </row>
    <row r="6447" spans="1:6" hidden="1" x14ac:dyDescent="0.25">
      <c r="A6447" s="247"/>
      <c r="B6447" s="117"/>
      <c r="C6447" s="117"/>
      <c r="D6447" s="117"/>
      <c r="E6447" s="117"/>
      <c r="F6447" s="117"/>
    </row>
    <row r="6448" spans="1:6" hidden="1" x14ac:dyDescent="0.25">
      <c r="A6448" s="247"/>
      <c r="B6448" s="117"/>
      <c r="C6448" s="117"/>
      <c r="D6448" s="117"/>
      <c r="E6448" s="117"/>
      <c r="F6448" s="117"/>
    </row>
    <row r="6449" spans="1:6" hidden="1" x14ac:dyDescent="0.25">
      <c r="A6449" s="247"/>
      <c r="B6449" s="117"/>
      <c r="C6449" s="117"/>
      <c r="D6449" s="117"/>
      <c r="E6449" s="117"/>
      <c r="F6449" s="117"/>
    </row>
    <row r="6450" spans="1:6" hidden="1" x14ac:dyDescent="0.25"/>
    <row r="6451" spans="1:6" hidden="1" x14ac:dyDescent="0.25">
      <c r="A6451" s="171"/>
      <c r="B6451" s="172" t="s">
        <v>63</v>
      </c>
      <c r="C6451" s="173">
        <v>44429</v>
      </c>
      <c r="D6451" s="172"/>
      <c r="E6451" s="172"/>
      <c r="F6451" s="174"/>
    </row>
    <row r="6452" spans="1:6" hidden="1" x14ac:dyDescent="0.25">
      <c r="A6452" s="171" t="s">
        <v>580</v>
      </c>
      <c r="B6452" s="172" t="s">
        <v>576</v>
      </c>
      <c r="C6452" s="173"/>
      <c r="D6452" s="172" t="s">
        <v>577</v>
      </c>
      <c r="E6452" s="172" t="s">
        <v>578</v>
      </c>
      <c r="F6452" s="174" t="s">
        <v>579</v>
      </c>
    </row>
    <row r="6453" spans="1:6" hidden="1" x14ac:dyDescent="0.25">
      <c r="A6453" s="833" t="s">
        <v>22</v>
      </c>
      <c r="B6453" s="833"/>
      <c r="C6453" s="833"/>
      <c r="D6453" s="833"/>
      <c r="E6453" s="833"/>
      <c r="F6453" s="833"/>
    </row>
    <row r="6454" spans="1:6" hidden="1" x14ac:dyDescent="0.25">
      <c r="A6454" s="93">
        <v>1</v>
      </c>
      <c r="B6454" s="126"/>
      <c r="C6454" s="127"/>
      <c r="D6454" s="126"/>
      <c r="E6454" s="321"/>
      <c r="F6454" s="126"/>
    </row>
    <row r="6455" spans="1:6" hidden="1" x14ac:dyDescent="0.25">
      <c r="A6455" s="93">
        <v>2</v>
      </c>
      <c r="B6455" s="126"/>
      <c r="C6455" s="127"/>
      <c r="D6455" s="126"/>
      <c r="E6455" s="126"/>
      <c r="F6455" s="126"/>
    </row>
    <row r="6456" spans="1:6" hidden="1" x14ac:dyDescent="0.25">
      <c r="A6456" s="93">
        <v>3</v>
      </c>
      <c r="B6456" s="126"/>
      <c r="C6456" s="127"/>
      <c r="D6456" s="126"/>
      <c r="E6456" s="126"/>
      <c r="F6456" s="126"/>
    </row>
    <row r="6457" spans="1:6" hidden="1" x14ac:dyDescent="0.25">
      <c r="A6457" s="833" t="s">
        <v>13</v>
      </c>
      <c r="B6457" s="833"/>
      <c r="C6457" s="833"/>
      <c r="D6457" s="833"/>
      <c r="E6457" s="833"/>
      <c r="F6457" s="833"/>
    </row>
    <row r="6458" spans="1:6" hidden="1" x14ac:dyDescent="0.25">
      <c r="A6458" s="133">
        <v>1</v>
      </c>
      <c r="B6458" s="126" t="s">
        <v>10190</v>
      </c>
      <c r="C6458" s="127" t="s">
        <v>13</v>
      </c>
      <c r="D6458" s="126" t="s">
        <v>20</v>
      </c>
      <c r="E6458" s="321"/>
      <c r="F6458" s="126"/>
    </row>
    <row r="6459" spans="1:6" hidden="1" x14ac:dyDescent="0.25">
      <c r="A6459" s="133">
        <v>2</v>
      </c>
      <c r="B6459" s="126" t="s">
        <v>10284</v>
      </c>
      <c r="C6459" s="127" t="s">
        <v>13</v>
      </c>
      <c r="D6459" s="126" t="s">
        <v>20</v>
      </c>
      <c r="E6459" s="126"/>
      <c r="F6459" s="126"/>
    </row>
    <row r="6460" spans="1:6" hidden="1" x14ac:dyDescent="0.25">
      <c r="A6460" s="133">
        <v>3</v>
      </c>
      <c r="B6460" s="126" t="s">
        <v>7134</v>
      </c>
      <c r="C6460" s="127" t="s">
        <v>13</v>
      </c>
      <c r="D6460" s="126" t="s">
        <v>9</v>
      </c>
      <c r="E6460" s="126"/>
      <c r="F6460" s="126"/>
    </row>
    <row r="6461" spans="1:6" hidden="1" x14ac:dyDescent="0.25">
      <c r="A6461" s="133">
        <v>4</v>
      </c>
      <c r="B6461" s="126" t="s">
        <v>4842</v>
      </c>
      <c r="C6461" s="127" t="s">
        <v>13</v>
      </c>
      <c r="D6461" s="126" t="s">
        <v>20</v>
      </c>
      <c r="E6461" s="126"/>
      <c r="F6461" s="126"/>
    </row>
    <row r="6462" spans="1:6" hidden="1" x14ac:dyDescent="0.25">
      <c r="A6462" s="833" t="s">
        <v>28</v>
      </c>
      <c r="B6462" s="833"/>
      <c r="C6462" s="833"/>
      <c r="D6462" s="833"/>
      <c r="E6462" s="833"/>
      <c r="F6462" s="833"/>
    </row>
    <row r="6463" spans="1:6" hidden="1" x14ac:dyDescent="0.25">
      <c r="A6463" s="93">
        <v>1</v>
      </c>
      <c r="B6463" s="72" t="s">
        <v>10354</v>
      </c>
      <c r="C6463" s="127" t="s">
        <v>28</v>
      </c>
      <c r="D6463" s="126" t="s">
        <v>20</v>
      </c>
      <c r="E6463" s="126"/>
      <c r="F6463" s="126"/>
    </row>
    <row r="6464" spans="1:6" hidden="1" x14ac:dyDescent="0.25">
      <c r="A6464" s="93">
        <v>2</v>
      </c>
      <c r="B6464" s="72"/>
      <c r="C6464" s="127"/>
      <c r="D6464" s="126"/>
      <c r="E6464" s="22"/>
      <c r="F6464" s="561"/>
    </row>
    <row r="6465" spans="1:6" hidden="1" x14ac:dyDescent="0.25">
      <c r="A6465" s="830" t="s">
        <v>17</v>
      </c>
      <c r="B6465" s="831"/>
      <c r="C6465" s="831"/>
      <c r="D6465" s="831"/>
      <c r="E6465" s="831"/>
      <c r="F6465" s="832"/>
    </row>
    <row r="6466" spans="1:6" hidden="1" x14ac:dyDescent="0.25">
      <c r="A6466" s="93">
        <v>1</v>
      </c>
      <c r="B6466" s="85"/>
      <c r="C6466" s="85"/>
      <c r="D6466" s="85"/>
      <c r="E6466" s="85"/>
      <c r="F6466" s="85"/>
    </row>
    <row r="6467" spans="1:6" hidden="1" x14ac:dyDescent="0.25">
      <c r="A6467" s="85"/>
      <c r="B6467" s="85"/>
      <c r="C6467" s="85"/>
      <c r="D6467" s="85"/>
      <c r="E6467" s="85"/>
      <c r="F6467" s="85"/>
    </row>
    <row r="6468" spans="1:6" hidden="1" x14ac:dyDescent="0.25">
      <c r="A6468" s="827" t="s">
        <v>890</v>
      </c>
      <c r="B6468" s="828"/>
      <c r="C6468" s="828"/>
      <c r="D6468" s="828"/>
      <c r="E6468" s="828"/>
      <c r="F6468" s="829"/>
    </row>
    <row r="6469" spans="1:6" hidden="1" x14ac:dyDescent="0.25">
      <c r="A6469" s="93">
        <v>1</v>
      </c>
      <c r="B6469" s="85"/>
      <c r="C6469" s="85"/>
      <c r="D6469" s="85"/>
      <c r="E6469" s="86"/>
      <c r="F6469" s="85"/>
    </row>
    <row r="6470" spans="1:6" hidden="1" x14ac:dyDescent="0.25">
      <c r="A6470" s="93">
        <v>2</v>
      </c>
      <c r="B6470" s="85"/>
      <c r="C6470" s="85"/>
      <c r="D6470" s="85"/>
      <c r="E6470" s="85"/>
      <c r="F6470" s="85"/>
    </row>
    <row r="6471" spans="1:6" hidden="1" x14ac:dyDescent="0.25">
      <c r="A6471" s="830" t="s">
        <v>72</v>
      </c>
      <c r="B6471" s="831"/>
      <c r="C6471" s="831"/>
      <c r="D6471" s="831"/>
      <c r="E6471" s="831"/>
      <c r="F6471" s="832"/>
    </row>
    <row r="6472" spans="1:6" hidden="1" x14ac:dyDescent="0.25">
      <c r="A6472" s="93">
        <v>1</v>
      </c>
      <c r="B6472" s="85"/>
      <c r="C6472" s="85"/>
      <c r="D6472" s="85"/>
      <c r="E6472" s="85"/>
      <c r="F6472" s="85"/>
    </row>
    <row r="6473" spans="1:6" hidden="1" x14ac:dyDescent="0.25">
      <c r="A6473" s="85"/>
      <c r="B6473" s="85"/>
      <c r="C6473" s="85"/>
      <c r="D6473" s="85"/>
      <c r="E6473" s="85"/>
      <c r="F6473" s="85"/>
    </row>
    <row r="6474" spans="1:6" hidden="1" x14ac:dyDescent="0.25">
      <c r="A6474" s="830" t="s">
        <v>21</v>
      </c>
      <c r="B6474" s="831"/>
      <c r="C6474" s="831"/>
      <c r="D6474" s="831"/>
      <c r="E6474" s="831"/>
      <c r="F6474" s="832"/>
    </row>
    <row r="6475" spans="1:6" hidden="1" x14ac:dyDescent="0.25">
      <c r="A6475" s="93">
        <v>1</v>
      </c>
      <c r="B6475" s="85" t="s">
        <v>3975</v>
      </c>
      <c r="C6475" s="85" t="s">
        <v>21</v>
      </c>
      <c r="D6475" s="85" t="s">
        <v>9</v>
      </c>
      <c r="E6475" s="85"/>
      <c r="F6475" s="85"/>
    </row>
    <row r="6476" spans="1:6" hidden="1" x14ac:dyDescent="0.25">
      <c r="A6476" s="93">
        <v>2</v>
      </c>
      <c r="B6476" s="85" t="s">
        <v>3568</v>
      </c>
      <c r="C6476" s="85" t="s">
        <v>21</v>
      </c>
      <c r="D6476" s="85" t="s">
        <v>12</v>
      </c>
      <c r="E6476" s="85"/>
      <c r="F6476" s="85"/>
    </row>
    <row r="6477" spans="1:6" hidden="1" x14ac:dyDescent="0.25">
      <c r="A6477" s="93">
        <v>3</v>
      </c>
      <c r="B6477" s="85" t="s">
        <v>10173</v>
      </c>
      <c r="C6477" s="85" t="s">
        <v>21</v>
      </c>
      <c r="D6477" s="85" t="s">
        <v>20</v>
      </c>
      <c r="E6477" s="85"/>
      <c r="F6477" s="85"/>
    </row>
    <row r="6478" spans="1:6" hidden="1" x14ac:dyDescent="0.25">
      <c r="A6478" s="830" t="s">
        <v>343</v>
      </c>
      <c r="B6478" s="831"/>
      <c r="C6478" s="831"/>
      <c r="D6478" s="831"/>
      <c r="E6478" s="831"/>
      <c r="F6478" s="832"/>
    </row>
    <row r="6479" spans="1:6" hidden="1" x14ac:dyDescent="0.25">
      <c r="A6479" s="93">
        <v>1</v>
      </c>
      <c r="B6479" s="85" t="s">
        <v>10404</v>
      </c>
      <c r="C6479" s="85" t="s">
        <v>343</v>
      </c>
      <c r="D6479" s="85" t="s">
        <v>20</v>
      </c>
      <c r="E6479" s="85"/>
      <c r="F6479" s="85"/>
    </row>
    <row r="6480" spans="1:6" hidden="1" x14ac:dyDescent="0.25">
      <c r="A6480" s="830" t="s">
        <v>1008</v>
      </c>
      <c r="B6480" s="831"/>
      <c r="C6480" s="831"/>
      <c r="D6480" s="831"/>
      <c r="E6480" s="831"/>
      <c r="F6480" s="832"/>
    </row>
    <row r="6481" spans="1:6" hidden="1" x14ac:dyDescent="0.25">
      <c r="A6481" s="93">
        <v>1</v>
      </c>
      <c r="B6481" s="94" t="s">
        <v>5448</v>
      </c>
      <c r="C6481" s="94" t="s">
        <v>1008</v>
      </c>
      <c r="D6481" s="94" t="s">
        <v>41</v>
      </c>
      <c r="E6481" s="85"/>
      <c r="F6481" s="85"/>
    </row>
    <row r="6482" spans="1:6" hidden="1" x14ac:dyDescent="0.25">
      <c r="A6482" s="133">
        <v>2</v>
      </c>
      <c r="B6482" s="94" t="s">
        <v>5448</v>
      </c>
      <c r="C6482" s="94" t="s">
        <v>1008</v>
      </c>
      <c r="D6482" s="94" t="s">
        <v>41</v>
      </c>
      <c r="E6482" s="85"/>
      <c r="F6482" s="85"/>
    </row>
    <row r="6483" spans="1:6" hidden="1" x14ac:dyDescent="0.25">
      <c r="A6483" s="622"/>
      <c r="B6483" s="218"/>
      <c r="C6483" s="218"/>
      <c r="D6483" s="218"/>
    </row>
    <row r="6484" spans="1:6" hidden="1" x14ac:dyDescent="0.25">
      <c r="A6484" s="622"/>
      <c r="B6484" s="218"/>
      <c r="C6484" s="218"/>
      <c r="D6484" s="218"/>
    </row>
    <row r="6485" spans="1:6" hidden="1" x14ac:dyDescent="0.25"/>
    <row r="6486" spans="1:6" hidden="1" x14ac:dyDescent="0.25">
      <c r="A6486" s="453"/>
      <c r="B6486" s="454" t="s">
        <v>1</v>
      </c>
      <c r="C6486" s="455">
        <v>44431</v>
      </c>
      <c r="D6486" s="454"/>
      <c r="E6486" s="454"/>
      <c r="F6486" s="456"/>
    </row>
    <row r="6487" spans="1:6" hidden="1" x14ac:dyDescent="0.25">
      <c r="A6487" s="453" t="s">
        <v>580</v>
      </c>
      <c r="B6487" s="454" t="s">
        <v>576</v>
      </c>
      <c r="C6487" s="455"/>
      <c r="D6487" s="454" t="s">
        <v>577</v>
      </c>
      <c r="E6487" s="454" t="s">
        <v>578</v>
      </c>
      <c r="F6487" s="456" t="s">
        <v>579</v>
      </c>
    </row>
    <row r="6488" spans="1:6" hidden="1" x14ac:dyDescent="0.25">
      <c r="A6488" s="833" t="s">
        <v>22</v>
      </c>
      <c r="B6488" s="833"/>
      <c r="C6488" s="833"/>
      <c r="D6488" s="833"/>
      <c r="E6488" s="833"/>
      <c r="F6488" s="833"/>
    </row>
    <row r="6489" spans="1:6" hidden="1" x14ac:dyDescent="0.25">
      <c r="A6489" s="93">
        <v>1</v>
      </c>
      <c r="B6489" s="126" t="s">
        <v>10405</v>
      </c>
      <c r="C6489" s="127" t="s">
        <v>22</v>
      </c>
      <c r="D6489" s="126" t="s">
        <v>20</v>
      </c>
      <c r="E6489" s="321"/>
      <c r="F6489" s="126"/>
    </row>
    <row r="6490" spans="1:6" hidden="1" x14ac:dyDescent="0.25">
      <c r="A6490" s="93">
        <v>2</v>
      </c>
      <c r="B6490" s="126"/>
      <c r="C6490" s="127"/>
      <c r="D6490" s="126"/>
      <c r="E6490" s="126"/>
      <c r="F6490" s="126"/>
    </row>
    <row r="6491" spans="1:6" hidden="1" x14ac:dyDescent="0.25">
      <c r="A6491" s="93">
        <v>3</v>
      </c>
      <c r="B6491" s="126"/>
      <c r="C6491" s="127"/>
      <c r="D6491" s="126"/>
      <c r="E6491" s="126"/>
      <c r="F6491" s="126"/>
    </row>
    <row r="6492" spans="1:6" hidden="1" x14ac:dyDescent="0.25">
      <c r="A6492" s="833" t="s">
        <v>13</v>
      </c>
      <c r="B6492" s="833"/>
      <c r="C6492" s="833"/>
      <c r="D6492" s="833"/>
      <c r="E6492" s="833"/>
      <c r="F6492" s="833"/>
    </row>
    <row r="6493" spans="1:6" hidden="1" x14ac:dyDescent="0.25">
      <c r="A6493" s="133">
        <v>1</v>
      </c>
      <c r="B6493" s="126" t="s">
        <v>10410</v>
      </c>
      <c r="C6493" s="127" t="s">
        <v>13</v>
      </c>
      <c r="D6493" s="126" t="s">
        <v>9</v>
      </c>
      <c r="E6493" s="321"/>
      <c r="F6493" s="126"/>
    </row>
    <row r="6494" spans="1:6" hidden="1" x14ac:dyDescent="0.25">
      <c r="A6494" s="133">
        <v>2</v>
      </c>
      <c r="B6494" s="126"/>
      <c r="C6494" s="127"/>
      <c r="D6494" s="126"/>
      <c r="E6494" s="126"/>
      <c r="F6494" s="126"/>
    </row>
    <row r="6495" spans="1:6" hidden="1" x14ac:dyDescent="0.25">
      <c r="A6495" s="833" t="s">
        <v>28</v>
      </c>
      <c r="B6495" s="833"/>
      <c r="C6495" s="833"/>
      <c r="D6495" s="833"/>
      <c r="E6495" s="833"/>
      <c r="F6495" s="833"/>
    </row>
    <row r="6496" spans="1:6" hidden="1" x14ac:dyDescent="0.25">
      <c r="A6496" s="93">
        <v>1</v>
      </c>
      <c r="B6496" s="72"/>
      <c r="C6496" s="127"/>
      <c r="D6496" s="126"/>
      <c r="E6496" s="126"/>
      <c r="F6496" s="126"/>
    </row>
    <row r="6497" spans="1:6" hidden="1" x14ac:dyDescent="0.25">
      <c r="A6497" s="93">
        <v>2</v>
      </c>
      <c r="B6497" s="72"/>
      <c r="C6497" s="127"/>
      <c r="D6497" s="126"/>
      <c r="E6497" s="22"/>
      <c r="F6497" s="561"/>
    </row>
    <row r="6498" spans="1:6" hidden="1" x14ac:dyDescent="0.25">
      <c r="A6498" s="830" t="s">
        <v>17</v>
      </c>
      <c r="B6498" s="831"/>
      <c r="C6498" s="831"/>
      <c r="D6498" s="831"/>
      <c r="E6498" s="831"/>
      <c r="F6498" s="832"/>
    </row>
    <row r="6499" spans="1:6" hidden="1" x14ac:dyDescent="0.25">
      <c r="A6499" s="93">
        <v>1</v>
      </c>
      <c r="B6499" s="85"/>
      <c r="C6499" s="85"/>
      <c r="D6499" s="85"/>
      <c r="E6499" s="85"/>
      <c r="F6499" s="85"/>
    </row>
    <row r="6500" spans="1:6" hidden="1" x14ac:dyDescent="0.25">
      <c r="A6500" s="93">
        <v>2</v>
      </c>
      <c r="B6500" s="85"/>
      <c r="C6500" s="85"/>
      <c r="D6500" s="85"/>
      <c r="E6500" s="85"/>
      <c r="F6500" s="85"/>
    </row>
    <row r="6501" spans="1:6" hidden="1" x14ac:dyDescent="0.25">
      <c r="A6501" s="93">
        <v>3</v>
      </c>
      <c r="B6501" s="243"/>
      <c r="C6501" s="243"/>
      <c r="D6501" s="243"/>
      <c r="E6501" s="243"/>
      <c r="F6501" s="245"/>
    </row>
    <row r="6502" spans="1:6" hidden="1" x14ac:dyDescent="0.25">
      <c r="A6502" s="827" t="s">
        <v>890</v>
      </c>
      <c r="B6502" s="828"/>
      <c r="C6502" s="828"/>
      <c r="D6502" s="828"/>
      <c r="E6502" s="828"/>
      <c r="F6502" s="829"/>
    </row>
    <row r="6503" spans="1:6" hidden="1" x14ac:dyDescent="0.25">
      <c r="A6503" s="93">
        <v>1</v>
      </c>
      <c r="B6503" s="85"/>
      <c r="C6503" s="85"/>
      <c r="D6503" s="85"/>
      <c r="E6503" s="86"/>
      <c r="F6503" s="85"/>
    </row>
    <row r="6504" spans="1:6" hidden="1" x14ac:dyDescent="0.25">
      <c r="A6504" s="93">
        <v>2</v>
      </c>
      <c r="B6504" s="85"/>
      <c r="C6504" s="85"/>
      <c r="D6504" s="85"/>
      <c r="E6504" s="85"/>
      <c r="F6504" s="85"/>
    </row>
    <row r="6505" spans="1:6" hidden="1" x14ac:dyDescent="0.25">
      <c r="A6505" s="830" t="s">
        <v>72</v>
      </c>
      <c r="B6505" s="831"/>
      <c r="C6505" s="831"/>
      <c r="D6505" s="831"/>
      <c r="E6505" s="831"/>
      <c r="F6505" s="832"/>
    </row>
    <row r="6506" spans="1:6" hidden="1" x14ac:dyDescent="0.25">
      <c r="A6506" s="93">
        <v>1</v>
      </c>
      <c r="B6506" s="85"/>
      <c r="C6506" s="85"/>
      <c r="D6506" s="85"/>
      <c r="E6506" s="85"/>
      <c r="F6506" s="85"/>
    </row>
    <row r="6507" spans="1:6" hidden="1" x14ac:dyDescent="0.25">
      <c r="A6507" s="85"/>
      <c r="B6507" s="85"/>
      <c r="C6507" s="85"/>
      <c r="D6507" s="85"/>
      <c r="E6507" s="85"/>
      <c r="F6507" s="85"/>
    </row>
    <row r="6508" spans="1:6" hidden="1" x14ac:dyDescent="0.25">
      <c r="A6508" s="830" t="s">
        <v>21</v>
      </c>
      <c r="B6508" s="831"/>
      <c r="C6508" s="831"/>
      <c r="D6508" s="831"/>
      <c r="E6508" s="831"/>
      <c r="F6508" s="832"/>
    </row>
    <row r="6509" spans="1:6" hidden="1" x14ac:dyDescent="0.25">
      <c r="A6509" s="93">
        <v>1</v>
      </c>
      <c r="B6509" s="85" t="s">
        <v>2269</v>
      </c>
      <c r="C6509" s="85" t="s">
        <v>21</v>
      </c>
      <c r="D6509" s="85" t="s">
        <v>5</v>
      </c>
      <c r="E6509" s="85"/>
      <c r="F6509" s="85"/>
    </row>
    <row r="6510" spans="1:6" hidden="1" x14ac:dyDescent="0.25">
      <c r="A6510" s="93">
        <v>2</v>
      </c>
      <c r="B6510" s="85" t="s">
        <v>1446</v>
      </c>
      <c r="C6510" s="85" t="s">
        <v>21</v>
      </c>
      <c r="D6510" s="85" t="s">
        <v>41</v>
      </c>
      <c r="E6510" s="85"/>
      <c r="F6510" s="85"/>
    </row>
    <row r="6511" spans="1:6" hidden="1" x14ac:dyDescent="0.25">
      <c r="A6511" s="93">
        <v>3</v>
      </c>
      <c r="B6511" s="85"/>
      <c r="C6511" s="85"/>
      <c r="D6511" s="85"/>
      <c r="E6511" s="85"/>
      <c r="F6511" s="85"/>
    </row>
    <row r="6512" spans="1:6" hidden="1" x14ac:dyDescent="0.25">
      <c r="A6512" s="93"/>
      <c r="B6512" s="85"/>
      <c r="C6512" s="85"/>
      <c r="D6512" s="85"/>
      <c r="E6512" s="85"/>
      <c r="F6512" s="85"/>
    </row>
    <row r="6513" spans="1:6" hidden="1" x14ac:dyDescent="0.25">
      <c r="A6513" s="247"/>
      <c r="B6513" s="117"/>
      <c r="C6513" s="117"/>
      <c r="D6513" s="117"/>
      <c r="E6513" s="117"/>
      <c r="F6513" s="117"/>
    </row>
    <row r="6514" spans="1:6" hidden="1" x14ac:dyDescent="0.25">
      <c r="A6514" s="247"/>
      <c r="B6514" s="117"/>
      <c r="C6514" s="117"/>
      <c r="D6514" s="117"/>
      <c r="E6514" s="117"/>
      <c r="F6514" s="117"/>
    </row>
    <row r="6515" spans="1:6" hidden="1" x14ac:dyDescent="0.25"/>
    <row r="6516" spans="1:6" hidden="1" x14ac:dyDescent="0.25"/>
    <row r="6517" spans="1:6" hidden="1" x14ac:dyDescent="0.25">
      <c r="A6517" s="189"/>
      <c r="B6517" s="190" t="s">
        <v>591</v>
      </c>
      <c r="C6517" s="191">
        <v>44433</v>
      </c>
      <c r="D6517" s="190"/>
      <c r="E6517" s="190"/>
      <c r="F6517" s="192"/>
    </row>
    <row r="6518" spans="1:6" hidden="1" x14ac:dyDescent="0.25">
      <c r="A6518" s="189" t="s">
        <v>580</v>
      </c>
      <c r="B6518" s="190" t="s">
        <v>576</v>
      </c>
      <c r="C6518" s="191"/>
      <c r="D6518" s="190" t="s">
        <v>577</v>
      </c>
      <c r="E6518" s="190" t="s">
        <v>1422</v>
      </c>
      <c r="F6518" s="192" t="s">
        <v>579</v>
      </c>
    </row>
    <row r="6519" spans="1:6" hidden="1" x14ac:dyDescent="0.25">
      <c r="A6519" s="833" t="s">
        <v>22</v>
      </c>
      <c r="B6519" s="833"/>
      <c r="C6519" s="833"/>
      <c r="D6519" s="833"/>
      <c r="E6519" s="833"/>
      <c r="F6519" s="833"/>
    </row>
    <row r="6520" spans="1:6" hidden="1" x14ac:dyDescent="0.25">
      <c r="A6520" s="93">
        <v>1</v>
      </c>
      <c r="B6520" s="126" t="s">
        <v>10546</v>
      </c>
      <c r="C6520" s="127" t="s">
        <v>22</v>
      </c>
      <c r="D6520" s="126" t="s">
        <v>9</v>
      </c>
      <c r="E6520" s="321"/>
      <c r="F6520" s="126"/>
    </row>
    <row r="6521" spans="1:6" hidden="1" x14ac:dyDescent="0.25">
      <c r="A6521" s="93">
        <v>2</v>
      </c>
      <c r="B6521" s="126"/>
      <c r="C6521" s="127"/>
      <c r="D6521" s="126"/>
      <c r="E6521" s="126"/>
      <c r="F6521" s="126"/>
    </row>
    <row r="6522" spans="1:6" hidden="1" x14ac:dyDescent="0.25">
      <c r="A6522" s="93">
        <v>3</v>
      </c>
      <c r="B6522" s="126"/>
      <c r="C6522" s="127"/>
      <c r="D6522" s="126"/>
      <c r="E6522" s="126"/>
      <c r="F6522" s="126"/>
    </row>
    <row r="6523" spans="1:6" hidden="1" x14ac:dyDescent="0.25">
      <c r="A6523" s="833" t="s">
        <v>13</v>
      </c>
      <c r="B6523" s="833"/>
      <c r="C6523" s="833"/>
      <c r="D6523" s="833"/>
      <c r="E6523" s="833"/>
      <c r="F6523" s="833"/>
    </row>
    <row r="6524" spans="1:6" hidden="1" x14ac:dyDescent="0.25">
      <c r="A6524" s="133">
        <v>1</v>
      </c>
      <c r="B6524" s="126" t="s">
        <v>10492</v>
      </c>
      <c r="C6524" s="127" t="s">
        <v>13</v>
      </c>
      <c r="D6524" s="126" t="s">
        <v>5</v>
      </c>
      <c r="E6524" s="321"/>
      <c r="F6524" s="126"/>
    </row>
    <row r="6525" spans="1:6" hidden="1" x14ac:dyDescent="0.25">
      <c r="A6525" s="133">
        <v>2</v>
      </c>
      <c r="B6525" s="126" t="s">
        <v>10493</v>
      </c>
      <c r="C6525" s="127" t="s">
        <v>13</v>
      </c>
      <c r="D6525" s="126" t="s">
        <v>20</v>
      </c>
      <c r="E6525" s="126"/>
      <c r="F6525" s="126"/>
    </row>
    <row r="6526" spans="1:6" hidden="1" x14ac:dyDescent="0.25">
      <c r="A6526" s="133">
        <v>3</v>
      </c>
      <c r="B6526" s="126" t="s">
        <v>10540</v>
      </c>
      <c r="C6526" s="127" t="s">
        <v>13</v>
      </c>
      <c r="D6526" s="126" t="s">
        <v>5</v>
      </c>
      <c r="E6526" s="126"/>
      <c r="F6526" s="126"/>
    </row>
    <row r="6527" spans="1:6" hidden="1" x14ac:dyDescent="0.25">
      <c r="A6527" s="133">
        <v>4</v>
      </c>
      <c r="B6527" s="126" t="s">
        <v>4872</v>
      </c>
      <c r="C6527" s="127" t="s">
        <v>13</v>
      </c>
      <c r="D6527" s="126" t="s">
        <v>20</v>
      </c>
      <c r="E6527" s="126"/>
      <c r="F6527" s="126"/>
    </row>
    <row r="6528" spans="1:6" hidden="1" x14ac:dyDescent="0.25">
      <c r="A6528" s="833" t="s">
        <v>28</v>
      </c>
      <c r="B6528" s="833"/>
      <c r="C6528" s="833"/>
      <c r="D6528" s="833"/>
      <c r="E6528" s="833"/>
      <c r="F6528" s="833"/>
    </row>
    <row r="6529" spans="1:6" hidden="1" x14ac:dyDescent="0.25">
      <c r="A6529" s="93">
        <v>1</v>
      </c>
      <c r="B6529" s="72" t="s">
        <v>10488</v>
      </c>
      <c r="C6529" s="127" t="s">
        <v>28</v>
      </c>
      <c r="D6529" s="126" t="s">
        <v>9</v>
      </c>
      <c r="E6529" s="126"/>
      <c r="F6529" s="126"/>
    </row>
    <row r="6530" spans="1:6" hidden="1" x14ac:dyDescent="0.25">
      <c r="A6530" s="93">
        <v>2</v>
      </c>
      <c r="B6530" s="72" t="s">
        <v>10543</v>
      </c>
      <c r="C6530" s="127" t="s">
        <v>28</v>
      </c>
      <c r="D6530" s="126" t="s">
        <v>155</v>
      </c>
      <c r="E6530" s="22"/>
      <c r="F6530" s="561"/>
    </row>
    <row r="6531" spans="1:6" hidden="1" x14ac:dyDescent="0.25">
      <c r="A6531" s="93">
        <v>3</v>
      </c>
      <c r="B6531" s="405" t="s">
        <v>10543</v>
      </c>
      <c r="C6531" s="631" t="s">
        <v>28</v>
      </c>
      <c r="D6531" s="632" t="s">
        <v>155</v>
      </c>
      <c r="E6531" s="633"/>
      <c r="F6531" s="629"/>
    </row>
    <row r="6532" spans="1:6" hidden="1" x14ac:dyDescent="0.25">
      <c r="A6532" s="830" t="s">
        <v>17</v>
      </c>
      <c r="B6532" s="831"/>
      <c r="C6532" s="831"/>
      <c r="D6532" s="831"/>
      <c r="E6532" s="831"/>
      <c r="F6532" s="832"/>
    </row>
    <row r="6533" spans="1:6" hidden="1" x14ac:dyDescent="0.25">
      <c r="A6533" s="93">
        <v>1</v>
      </c>
      <c r="B6533" s="85" t="s">
        <v>10109</v>
      </c>
      <c r="C6533" s="85" t="s">
        <v>17</v>
      </c>
      <c r="D6533" s="85" t="s">
        <v>9</v>
      </c>
      <c r="E6533" s="85"/>
      <c r="F6533" s="85"/>
    </row>
    <row r="6534" spans="1:6" hidden="1" x14ac:dyDescent="0.25">
      <c r="A6534" s="85"/>
      <c r="B6534" s="85"/>
      <c r="C6534" s="85"/>
      <c r="D6534" s="85"/>
      <c r="E6534" s="85"/>
      <c r="F6534" s="85"/>
    </row>
    <row r="6535" spans="1:6" hidden="1" x14ac:dyDescent="0.25">
      <c r="A6535" s="827" t="s">
        <v>890</v>
      </c>
      <c r="B6535" s="828"/>
      <c r="C6535" s="828"/>
      <c r="D6535" s="828"/>
      <c r="E6535" s="828"/>
      <c r="F6535" s="829"/>
    </row>
    <row r="6536" spans="1:6" hidden="1" x14ac:dyDescent="0.25">
      <c r="A6536" s="93">
        <v>1</v>
      </c>
      <c r="B6536" s="85" t="s">
        <v>10187</v>
      </c>
      <c r="C6536" s="85" t="s">
        <v>890</v>
      </c>
      <c r="D6536" s="85" t="s">
        <v>155</v>
      </c>
      <c r="E6536" s="85"/>
      <c r="F6536" s="85"/>
    </row>
    <row r="6537" spans="1:6" hidden="1" x14ac:dyDescent="0.25">
      <c r="A6537" s="93">
        <v>2</v>
      </c>
      <c r="B6537" s="85"/>
      <c r="C6537" s="85"/>
      <c r="D6537" s="85"/>
      <c r="E6537" s="85"/>
      <c r="F6537" s="85"/>
    </row>
    <row r="6538" spans="1:6" hidden="1" x14ac:dyDescent="0.25">
      <c r="A6538" s="830" t="s">
        <v>72</v>
      </c>
      <c r="B6538" s="831"/>
      <c r="C6538" s="831"/>
      <c r="D6538" s="831"/>
      <c r="E6538" s="831"/>
      <c r="F6538" s="832"/>
    </row>
    <row r="6539" spans="1:6" hidden="1" x14ac:dyDescent="0.25">
      <c r="A6539" s="93">
        <v>1</v>
      </c>
      <c r="B6539" s="85"/>
      <c r="C6539" s="85"/>
      <c r="D6539" s="85"/>
      <c r="E6539" s="85"/>
      <c r="F6539" s="85"/>
    </row>
    <row r="6540" spans="1:6" hidden="1" x14ac:dyDescent="0.25">
      <c r="A6540" s="85"/>
      <c r="B6540" s="85"/>
      <c r="C6540" s="85"/>
      <c r="D6540" s="85"/>
      <c r="E6540" s="85"/>
      <c r="F6540" s="85"/>
    </row>
    <row r="6541" spans="1:6" hidden="1" x14ac:dyDescent="0.25">
      <c r="A6541" s="830" t="s">
        <v>21</v>
      </c>
      <c r="B6541" s="831"/>
      <c r="C6541" s="831"/>
      <c r="D6541" s="831"/>
      <c r="E6541" s="831"/>
      <c r="F6541" s="832"/>
    </row>
    <row r="6542" spans="1:6" hidden="1" x14ac:dyDescent="0.25">
      <c r="A6542" s="93">
        <v>1</v>
      </c>
      <c r="B6542" s="85" t="s">
        <v>6540</v>
      </c>
      <c r="C6542" s="85" t="s">
        <v>21</v>
      </c>
      <c r="D6542" s="85" t="s">
        <v>12</v>
      </c>
      <c r="E6542" s="85"/>
      <c r="F6542" s="85"/>
    </row>
    <row r="6543" spans="1:6" hidden="1" x14ac:dyDescent="0.25">
      <c r="A6543" s="93">
        <v>2</v>
      </c>
      <c r="B6543" s="85" t="s">
        <v>10538</v>
      </c>
      <c r="C6543" s="85" t="s">
        <v>21</v>
      </c>
      <c r="D6543" s="85" t="s">
        <v>20</v>
      </c>
      <c r="E6543" s="85"/>
      <c r="F6543" s="85"/>
    </row>
    <row r="6544" spans="1:6" hidden="1" x14ac:dyDescent="0.25">
      <c r="A6544" s="242"/>
      <c r="B6544" s="243"/>
      <c r="C6544" s="243"/>
      <c r="D6544" s="243"/>
      <c r="E6544" s="243"/>
      <c r="F6544" s="245"/>
    </row>
    <row r="6545" spans="1:6" hidden="1" x14ac:dyDescent="0.25">
      <c r="A6545" s="830" t="s">
        <v>21</v>
      </c>
      <c r="B6545" s="831"/>
      <c r="C6545" s="831"/>
      <c r="D6545" s="831"/>
      <c r="E6545" s="831"/>
      <c r="F6545" s="832"/>
    </row>
    <row r="6546" spans="1:6" hidden="1" x14ac:dyDescent="0.25">
      <c r="A6546" s="93">
        <v>1</v>
      </c>
      <c r="B6546" s="85" t="s">
        <v>4075</v>
      </c>
      <c r="C6546" s="85" t="s">
        <v>3808</v>
      </c>
      <c r="D6546" s="85" t="s">
        <v>20</v>
      </c>
      <c r="E6546" s="85"/>
      <c r="F6546" s="85"/>
    </row>
    <row r="6547" spans="1:6" hidden="1" x14ac:dyDescent="0.25">
      <c r="A6547" s="93">
        <v>2</v>
      </c>
      <c r="B6547" s="94"/>
      <c r="C6547" s="94"/>
      <c r="D6547" s="94"/>
      <c r="E6547" s="85"/>
      <c r="F6547" s="85"/>
    </row>
    <row r="6548" spans="1:6" hidden="1" x14ac:dyDescent="0.25">
      <c r="A6548" s="247"/>
      <c r="B6548" s="218"/>
      <c r="C6548" s="218"/>
      <c r="D6548" s="218"/>
      <c r="E6548" s="117"/>
      <c r="F6548" s="117"/>
    </row>
    <row r="6549" spans="1:6" hidden="1" x14ac:dyDescent="0.25">
      <c r="A6549" s="247"/>
      <c r="B6549" s="218"/>
      <c r="C6549" s="218"/>
      <c r="D6549" s="218"/>
      <c r="E6549" s="117"/>
      <c r="F6549" s="117"/>
    </row>
    <row r="6550" spans="1:6" hidden="1" x14ac:dyDescent="0.25"/>
    <row r="6551" spans="1:6" hidden="1" x14ac:dyDescent="0.25"/>
    <row r="6552" spans="1:6" hidden="1" x14ac:dyDescent="0.25">
      <c r="A6552" s="155"/>
      <c r="B6552" s="156" t="s">
        <v>43</v>
      </c>
      <c r="C6552" s="157">
        <v>44435</v>
      </c>
      <c r="D6552" s="156"/>
      <c r="E6552" s="156"/>
      <c r="F6552" s="158"/>
    </row>
    <row r="6553" spans="1:6" hidden="1" x14ac:dyDescent="0.25">
      <c r="A6553" s="155" t="s">
        <v>580</v>
      </c>
      <c r="B6553" s="156" t="s">
        <v>576</v>
      </c>
      <c r="C6553" s="157"/>
      <c r="D6553" s="156" t="s">
        <v>577</v>
      </c>
      <c r="E6553" s="156" t="s">
        <v>578</v>
      </c>
      <c r="F6553" s="158" t="s">
        <v>579</v>
      </c>
    </row>
    <row r="6554" spans="1:6" hidden="1" x14ac:dyDescent="0.25">
      <c r="A6554" s="833" t="s">
        <v>22</v>
      </c>
      <c r="B6554" s="833"/>
      <c r="C6554" s="833"/>
      <c r="D6554" s="833"/>
      <c r="E6554" s="833"/>
      <c r="F6554" s="833"/>
    </row>
    <row r="6555" spans="1:6" hidden="1" x14ac:dyDescent="0.25">
      <c r="A6555" s="93">
        <v>1</v>
      </c>
      <c r="B6555" s="126" t="s">
        <v>4069</v>
      </c>
      <c r="C6555" s="127" t="s">
        <v>22</v>
      </c>
      <c r="D6555" s="126" t="s">
        <v>41</v>
      </c>
      <c r="E6555" s="321"/>
      <c r="F6555" s="126"/>
    </row>
    <row r="6556" spans="1:6" hidden="1" x14ac:dyDescent="0.25">
      <c r="A6556" s="93">
        <v>2</v>
      </c>
      <c r="B6556" s="126" t="s">
        <v>10557</v>
      </c>
      <c r="C6556" s="127" t="s">
        <v>22</v>
      </c>
      <c r="D6556" s="126" t="s">
        <v>20</v>
      </c>
      <c r="E6556" s="126"/>
      <c r="F6556" s="126"/>
    </row>
    <row r="6557" spans="1:6" hidden="1" x14ac:dyDescent="0.25">
      <c r="A6557" s="833" t="s">
        <v>13</v>
      </c>
      <c r="B6557" s="833"/>
      <c r="C6557" s="833"/>
      <c r="D6557" s="833"/>
      <c r="E6557" s="833"/>
      <c r="F6557" s="833"/>
    </row>
    <row r="6558" spans="1:6" hidden="1" x14ac:dyDescent="0.25">
      <c r="A6558" s="133">
        <v>1</v>
      </c>
      <c r="B6558" s="126" t="s">
        <v>10286</v>
      </c>
      <c r="C6558" s="127" t="s">
        <v>13</v>
      </c>
      <c r="D6558" s="126" t="s">
        <v>20</v>
      </c>
      <c r="E6558" s="321"/>
      <c r="F6558" s="126"/>
    </row>
    <row r="6559" spans="1:6" hidden="1" x14ac:dyDescent="0.25">
      <c r="A6559" s="133">
        <v>2</v>
      </c>
      <c r="B6559" s="126" t="s">
        <v>8189</v>
      </c>
      <c r="C6559" s="127" t="s">
        <v>13</v>
      </c>
      <c r="D6559" s="126" t="s">
        <v>9</v>
      </c>
      <c r="E6559" s="126"/>
      <c r="F6559" s="126"/>
    </row>
    <row r="6560" spans="1:6" hidden="1" x14ac:dyDescent="0.25">
      <c r="A6560" s="133">
        <v>3</v>
      </c>
      <c r="B6560" s="126" t="s">
        <v>10357</v>
      </c>
      <c r="C6560" s="127" t="s">
        <v>13</v>
      </c>
      <c r="D6560" s="126" t="s">
        <v>20</v>
      </c>
      <c r="E6560" s="126"/>
      <c r="F6560" s="126"/>
    </row>
    <row r="6561" spans="1:6" hidden="1" x14ac:dyDescent="0.25">
      <c r="A6561" s="133">
        <v>4</v>
      </c>
      <c r="B6561" s="126" t="s">
        <v>10411</v>
      </c>
      <c r="C6561" s="127" t="s">
        <v>13</v>
      </c>
      <c r="D6561" s="126" t="s">
        <v>20</v>
      </c>
      <c r="E6561" s="126"/>
      <c r="F6561" s="126"/>
    </row>
    <row r="6562" spans="1:6" hidden="1" x14ac:dyDescent="0.25">
      <c r="A6562" s="133">
        <v>5</v>
      </c>
      <c r="B6562" s="126" t="s">
        <v>10418</v>
      </c>
      <c r="C6562" s="127" t="s">
        <v>384</v>
      </c>
      <c r="D6562" s="126" t="s">
        <v>385</v>
      </c>
      <c r="E6562" s="126"/>
      <c r="F6562" s="126"/>
    </row>
    <row r="6563" spans="1:6" hidden="1" x14ac:dyDescent="0.25">
      <c r="A6563" s="133">
        <v>6</v>
      </c>
      <c r="B6563" s="126" t="s">
        <v>1293</v>
      </c>
      <c r="C6563" s="127" t="s">
        <v>13</v>
      </c>
      <c r="D6563" s="126" t="s">
        <v>20</v>
      </c>
      <c r="E6563" s="126"/>
      <c r="F6563" s="126"/>
    </row>
    <row r="6564" spans="1:6" hidden="1" x14ac:dyDescent="0.25">
      <c r="A6564" s="133">
        <v>7</v>
      </c>
      <c r="B6564" s="126" t="s">
        <v>10562</v>
      </c>
      <c r="C6564" s="127" t="s">
        <v>13</v>
      </c>
      <c r="D6564" s="126" t="s">
        <v>20</v>
      </c>
      <c r="E6564" s="126"/>
      <c r="F6564" s="126"/>
    </row>
    <row r="6565" spans="1:6" hidden="1" x14ac:dyDescent="0.25">
      <c r="A6565" s="133">
        <v>8</v>
      </c>
      <c r="B6565" s="126" t="s">
        <v>626</v>
      </c>
      <c r="C6565" s="127" t="s">
        <v>13</v>
      </c>
      <c r="D6565" s="126" t="s">
        <v>20</v>
      </c>
      <c r="E6565" s="126"/>
      <c r="F6565" s="126"/>
    </row>
    <row r="6566" spans="1:6" hidden="1" x14ac:dyDescent="0.25">
      <c r="A6566" s="833" t="s">
        <v>28</v>
      </c>
      <c r="B6566" s="833"/>
      <c r="C6566" s="833"/>
      <c r="D6566" s="833"/>
      <c r="E6566" s="833"/>
      <c r="F6566" s="833"/>
    </row>
    <row r="6567" spans="1:6" hidden="1" x14ac:dyDescent="0.25">
      <c r="A6567" s="93">
        <v>1</v>
      </c>
      <c r="B6567" s="72"/>
      <c r="C6567" s="127"/>
      <c r="D6567" s="126"/>
      <c r="E6567" s="126"/>
      <c r="F6567" s="126"/>
    </row>
    <row r="6568" spans="1:6" hidden="1" x14ac:dyDescent="0.25">
      <c r="A6568" s="93">
        <v>2</v>
      </c>
      <c r="B6568" s="72"/>
      <c r="C6568" s="127"/>
      <c r="D6568" s="126"/>
      <c r="E6568" s="22"/>
      <c r="F6568" s="561"/>
    </row>
    <row r="6569" spans="1:6" hidden="1" x14ac:dyDescent="0.25">
      <c r="A6569" s="830" t="s">
        <v>17</v>
      </c>
      <c r="B6569" s="831"/>
      <c r="C6569" s="831"/>
      <c r="D6569" s="831"/>
      <c r="E6569" s="831"/>
      <c r="F6569" s="832"/>
    </row>
    <row r="6570" spans="1:6" hidden="1" x14ac:dyDescent="0.25">
      <c r="A6570" s="93">
        <v>1</v>
      </c>
      <c r="B6570" s="85"/>
      <c r="C6570" s="85"/>
      <c r="D6570" s="85"/>
      <c r="E6570" s="85"/>
      <c r="F6570" s="85"/>
    </row>
    <row r="6571" spans="1:6" hidden="1" x14ac:dyDescent="0.25">
      <c r="A6571" s="85"/>
      <c r="B6571" s="85"/>
      <c r="C6571" s="85"/>
      <c r="D6571" s="85"/>
      <c r="E6571" s="85"/>
      <c r="F6571" s="85"/>
    </row>
    <row r="6572" spans="1:6" hidden="1" x14ac:dyDescent="0.25">
      <c r="A6572" s="827" t="s">
        <v>890</v>
      </c>
      <c r="B6572" s="828"/>
      <c r="C6572" s="828"/>
      <c r="D6572" s="828"/>
      <c r="E6572" s="828"/>
      <c r="F6572" s="829"/>
    </row>
    <row r="6573" spans="1:6" hidden="1" x14ac:dyDescent="0.25">
      <c r="A6573" s="93">
        <v>1</v>
      </c>
      <c r="B6573" s="85" t="s">
        <v>10490</v>
      </c>
      <c r="C6573" s="85" t="s">
        <v>890</v>
      </c>
      <c r="D6573" s="85" t="s">
        <v>20</v>
      </c>
      <c r="E6573" s="86"/>
      <c r="F6573" s="85"/>
    </row>
    <row r="6574" spans="1:6" hidden="1" x14ac:dyDescent="0.25">
      <c r="A6574" s="830" t="s">
        <v>72</v>
      </c>
      <c r="B6574" s="831"/>
      <c r="C6574" s="831"/>
      <c r="D6574" s="831"/>
      <c r="E6574" s="831"/>
      <c r="F6574" s="832"/>
    </row>
    <row r="6575" spans="1:6" hidden="1" x14ac:dyDescent="0.25">
      <c r="A6575" s="93">
        <v>1</v>
      </c>
      <c r="B6575" s="85" t="s">
        <v>10595</v>
      </c>
      <c r="C6575" s="85" t="s">
        <v>72</v>
      </c>
      <c r="D6575" s="85" t="s">
        <v>20</v>
      </c>
      <c r="E6575" s="85"/>
      <c r="F6575" s="85"/>
    </row>
    <row r="6576" spans="1:6" hidden="1" x14ac:dyDescent="0.25">
      <c r="A6576" s="93">
        <v>2</v>
      </c>
      <c r="B6576" s="85" t="s">
        <v>372</v>
      </c>
      <c r="C6576" s="85" t="s">
        <v>72</v>
      </c>
      <c r="D6576" s="85" t="s">
        <v>5</v>
      </c>
      <c r="E6576" s="85"/>
      <c r="F6576" s="85"/>
    </row>
    <row r="6577" spans="1:6" hidden="1" x14ac:dyDescent="0.25">
      <c r="A6577" s="830" t="s">
        <v>21</v>
      </c>
      <c r="B6577" s="831"/>
      <c r="C6577" s="831"/>
      <c r="D6577" s="831"/>
      <c r="E6577" s="831"/>
      <c r="F6577" s="832"/>
    </row>
    <row r="6578" spans="1:6" hidden="1" x14ac:dyDescent="0.25">
      <c r="A6578" s="93">
        <v>1</v>
      </c>
      <c r="B6578" s="85" t="s">
        <v>10409</v>
      </c>
      <c r="C6578" s="85" t="s">
        <v>21</v>
      </c>
      <c r="D6578" s="85" t="s">
        <v>9</v>
      </c>
      <c r="E6578" s="85"/>
      <c r="F6578" s="85"/>
    </row>
    <row r="6579" spans="1:6" hidden="1" x14ac:dyDescent="0.25">
      <c r="A6579" s="93">
        <v>2</v>
      </c>
      <c r="B6579" s="85" t="s">
        <v>7716</v>
      </c>
      <c r="C6579" s="85" t="s">
        <v>21</v>
      </c>
      <c r="D6579" s="85" t="s">
        <v>9</v>
      </c>
      <c r="E6579" s="85"/>
      <c r="F6579" s="85"/>
    </row>
    <row r="6580" spans="1:6" hidden="1" x14ac:dyDescent="0.25">
      <c r="A6580" s="93">
        <v>3</v>
      </c>
      <c r="B6580" s="85" t="s">
        <v>5127</v>
      </c>
      <c r="C6580" s="85" t="s">
        <v>21</v>
      </c>
      <c r="D6580" s="85" t="s">
        <v>20</v>
      </c>
      <c r="E6580" s="85"/>
      <c r="F6580" s="85"/>
    </row>
    <row r="6581" spans="1:6" hidden="1" x14ac:dyDescent="0.25">
      <c r="A6581" s="93">
        <v>4</v>
      </c>
      <c r="B6581" s="85" t="s">
        <v>1710</v>
      </c>
      <c r="C6581" s="85" t="s">
        <v>21</v>
      </c>
      <c r="D6581" s="85" t="s">
        <v>9</v>
      </c>
      <c r="E6581" s="85"/>
      <c r="F6581" s="85"/>
    </row>
    <row r="6582" spans="1:6" hidden="1" x14ac:dyDescent="0.25">
      <c r="A6582" s="93">
        <v>5</v>
      </c>
      <c r="B6582" s="94" t="s">
        <v>8427</v>
      </c>
      <c r="C6582" s="94" t="s">
        <v>21</v>
      </c>
      <c r="D6582" s="94" t="s">
        <v>9</v>
      </c>
      <c r="E6582" s="85"/>
      <c r="F6582" s="85"/>
    </row>
    <row r="6583" spans="1:6" hidden="1" x14ac:dyDescent="0.25">
      <c r="A6583" s="93">
        <v>6</v>
      </c>
      <c r="B6583" s="94" t="s">
        <v>10561</v>
      </c>
      <c r="C6583" s="94" t="s">
        <v>21</v>
      </c>
      <c r="D6583" s="94" t="s">
        <v>20</v>
      </c>
      <c r="E6583" s="85"/>
      <c r="F6583" s="85"/>
    </row>
    <row r="6584" spans="1:6" hidden="1" x14ac:dyDescent="0.25">
      <c r="A6584" s="93">
        <v>7</v>
      </c>
      <c r="B6584" s="94" t="s">
        <v>328</v>
      </c>
      <c r="C6584" s="94" t="s">
        <v>21</v>
      </c>
      <c r="D6584" s="94" t="s">
        <v>9</v>
      </c>
      <c r="E6584" s="85"/>
      <c r="F6584" s="85"/>
    </row>
    <row r="6585" spans="1:6" hidden="1" x14ac:dyDescent="0.25">
      <c r="A6585" s="93">
        <v>8</v>
      </c>
      <c r="B6585" s="94" t="s">
        <v>10596</v>
      </c>
      <c r="C6585" s="94" t="s">
        <v>21</v>
      </c>
      <c r="D6585" s="94" t="s">
        <v>20</v>
      </c>
      <c r="E6585" s="85"/>
      <c r="F6585" s="85"/>
    </row>
    <row r="6586" spans="1:6" hidden="1" x14ac:dyDescent="0.25">
      <c r="A6586" s="93">
        <v>9</v>
      </c>
      <c r="B6586" s="85" t="s">
        <v>8411</v>
      </c>
      <c r="C6586" s="85" t="s">
        <v>21</v>
      </c>
      <c r="D6586" s="85" t="s">
        <v>20</v>
      </c>
      <c r="E6586" s="85"/>
      <c r="F6586" s="85"/>
    </row>
    <row r="6587" spans="1:6" hidden="1" x14ac:dyDescent="0.25">
      <c r="A6587" s="247"/>
      <c r="B6587" s="117"/>
      <c r="C6587" s="117"/>
      <c r="D6587" s="117"/>
      <c r="E6587" s="117"/>
      <c r="F6587" s="117"/>
    </row>
    <row r="6588" spans="1:6" hidden="1" x14ac:dyDescent="0.25">
      <c r="A6588" s="247"/>
      <c r="B6588" s="117"/>
      <c r="C6588" s="117"/>
      <c r="D6588" s="117"/>
      <c r="E6588" s="117"/>
      <c r="F6588" s="117"/>
    </row>
    <row r="6589" spans="1:6" hidden="1" x14ac:dyDescent="0.25"/>
    <row r="6590" spans="1:6" hidden="1" x14ac:dyDescent="0.25">
      <c r="A6590" s="171"/>
      <c r="B6590" s="172" t="s">
        <v>63</v>
      </c>
      <c r="C6590" s="173">
        <v>44436</v>
      </c>
      <c r="D6590" s="172"/>
      <c r="E6590" s="172"/>
      <c r="F6590" s="174"/>
    </row>
    <row r="6591" spans="1:6" hidden="1" x14ac:dyDescent="0.25">
      <c r="A6591" s="171" t="s">
        <v>580</v>
      </c>
      <c r="B6591" s="172" t="s">
        <v>576</v>
      </c>
      <c r="C6591" s="173"/>
      <c r="D6591" s="172" t="s">
        <v>577</v>
      </c>
      <c r="E6591" s="172" t="s">
        <v>578</v>
      </c>
      <c r="F6591" s="174" t="s">
        <v>579</v>
      </c>
    </row>
    <row r="6592" spans="1:6" hidden="1" x14ac:dyDescent="0.25">
      <c r="A6592" s="833" t="s">
        <v>22</v>
      </c>
      <c r="B6592" s="833"/>
      <c r="C6592" s="833"/>
      <c r="D6592" s="833"/>
      <c r="E6592" s="833"/>
      <c r="F6592" s="833"/>
    </row>
    <row r="6593" spans="1:6" hidden="1" x14ac:dyDescent="0.25">
      <c r="A6593" s="93">
        <v>1</v>
      </c>
      <c r="B6593" s="126" t="s">
        <v>1218</v>
      </c>
      <c r="C6593" s="127" t="s">
        <v>22</v>
      </c>
      <c r="D6593" s="126" t="s">
        <v>385</v>
      </c>
      <c r="E6593" s="321"/>
      <c r="F6593" s="126"/>
    </row>
    <row r="6594" spans="1:6" hidden="1" x14ac:dyDescent="0.25">
      <c r="A6594" s="93">
        <v>2</v>
      </c>
      <c r="B6594" s="126" t="s">
        <v>10606</v>
      </c>
      <c r="C6594" s="127" t="s">
        <v>22</v>
      </c>
      <c r="D6594" s="126" t="s">
        <v>20</v>
      </c>
      <c r="E6594" s="126"/>
      <c r="F6594" s="126"/>
    </row>
    <row r="6595" spans="1:6" hidden="1" x14ac:dyDescent="0.25">
      <c r="A6595" s="93">
        <v>3</v>
      </c>
      <c r="B6595" s="126"/>
      <c r="C6595" s="127"/>
      <c r="D6595" s="126"/>
      <c r="E6595" s="126"/>
      <c r="F6595" s="126"/>
    </row>
    <row r="6596" spans="1:6" hidden="1" x14ac:dyDescent="0.25">
      <c r="A6596" s="833" t="s">
        <v>13</v>
      </c>
      <c r="B6596" s="833"/>
      <c r="C6596" s="833"/>
      <c r="D6596" s="833"/>
      <c r="E6596" s="833"/>
      <c r="F6596" s="833"/>
    </row>
    <row r="6597" spans="1:6" hidden="1" x14ac:dyDescent="0.25">
      <c r="A6597" s="133">
        <v>1</v>
      </c>
      <c r="B6597" s="126" t="s">
        <v>4054</v>
      </c>
      <c r="C6597" s="127" t="s">
        <v>13</v>
      </c>
      <c r="D6597" s="126" t="s">
        <v>9</v>
      </c>
      <c r="E6597" s="321"/>
      <c r="F6597" s="126"/>
    </row>
    <row r="6598" spans="1:6" hidden="1" x14ac:dyDescent="0.25">
      <c r="A6598" s="133">
        <v>2</v>
      </c>
      <c r="B6598" s="126" t="s">
        <v>4054</v>
      </c>
      <c r="C6598" s="127" t="s">
        <v>13</v>
      </c>
      <c r="D6598" s="126" t="s">
        <v>9</v>
      </c>
      <c r="E6598" s="126"/>
      <c r="F6598" s="126"/>
    </row>
    <row r="6599" spans="1:6" hidden="1" x14ac:dyDescent="0.25">
      <c r="A6599" s="133">
        <v>3</v>
      </c>
      <c r="B6599" s="126" t="s">
        <v>6151</v>
      </c>
      <c r="C6599" s="127" t="s">
        <v>13</v>
      </c>
      <c r="D6599" s="126" t="s">
        <v>20</v>
      </c>
      <c r="E6599" s="126"/>
      <c r="F6599" s="126"/>
    </row>
    <row r="6600" spans="1:6" hidden="1" x14ac:dyDescent="0.25">
      <c r="A6600" s="833" t="s">
        <v>28</v>
      </c>
      <c r="B6600" s="833"/>
      <c r="C6600" s="833"/>
      <c r="D6600" s="833"/>
      <c r="E6600" s="833"/>
      <c r="F6600" s="833"/>
    </row>
    <row r="6601" spans="1:6" hidden="1" x14ac:dyDescent="0.25">
      <c r="A6601" s="93">
        <v>1</v>
      </c>
      <c r="B6601" s="72"/>
      <c r="C6601" s="127"/>
      <c r="D6601" s="126"/>
      <c r="E6601" s="126"/>
      <c r="F6601" s="126"/>
    </row>
    <row r="6602" spans="1:6" hidden="1" x14ac:dyDescent="0.25">
      <c r="A6602" s="93">
        <v>2</v>
      </c>
      <c r="B6602" s="72"/>
      <c r="C6602" s="127"/>
      <c r="D6602" s="126"/>
      <c r="E6602" s="22"/>
      <c r="F6602" s="561"/>
    </row>
    <row r="6603" spans="1:6" hidden="1" x14ac:dyDescent="0.25">
      <c r="A6603" s="830" t="s">
        <v>17</v>
      </c>
      <c r="B6603" s="831"/>
      <c r="C6603" s="831"/>
      <c r="D6603" s="831"/>
      <c r="E6603" s="831"/>
      <c r="F6603" s="832"/>
    </row>
    <row r="6604" spans="1:6" hidden="1" x14ac:dyDescent="0.25">
      <c r="A6604" s="93">
        <v>1</v>
      </c>
      <c r="B6604" s="85"/>
      <c r="C6604" s="85"/>
      <c r="D6604" s="85"/>
      <c r="E6604" s="85"/>
      <c r="F6604" s="85"/>
    </row>
    <row r="6605" spans="1:6" hidden="1" x14ac:dyDescent="0.25">
      <c r="A6605" s="85"/>
      <c r="B6605" s="85"/>
      <c r="C6605" s="85"/>
      <c r="D6605" s="85"/>
      <c r="E6605" s="85"/>
      <c r="F6605" s="85"/>
    </row>
    <row r="6606" spans="1:6" hidden="1" x14ac:dyDescent="0.25">
      <c r="A6606" s="827" t="s">
        <v>890</v>
      </c>
      <c r="B6606" s="828"/>
      <c r="C6606" s="828"/>
      <c r="D6606" s="828"/>
      <c r="E6606" s="828"/>
      <c r="F6606" s="829"/>
    </row>
    <row r="6607" spans="1:6" hidden="1" x14ac:dyDescent="0.25">
      <c r="A6607" s="93">
        <v>1</v>
      </c>
      <c r="B6607" s="85" t="s">
        <v>10285</v>
      </c>
      <c r="C6607" s="85" t="s">
        <v>890</v>
      </c>
      <c r="D6607" s="85" t="s">
        <v>41</v>
      </c>
      <c r="E6607" s="86"/>
      <c r="F6607" s="85"/>
    </row>
    <row r="6608" spans="1:6" hidden="1" x14ac:dyDescent="0.25">
      <c r="A6608" s="93">
        <v>2</v>
      </c>
      <c r="B6608" s="85" t="s">
        <v>10285</v>
      </c>
      <c r="C6608" s="85" t="s">
        <v>890</v>
      </c>
      <c r="D6608" s="85" t="s">
        <v>41</v>
      </c>
      <c r="E6608" s="85"/>
      <c r="F6608" s="85"/>
    </row>
    <row r="6609" spans="1:6" hidden="1" x14ac:dyDescent="0.25">
      <c r="A6609" s="93">
        <v>3</v>
      </c>
      <c r="B6609" s="85" t="s">
        <v>4483</v>
      </c>
      <c r="C6609" s="85" t="s">
        <v>890</v>
      </c>
      <c r="D6609" s="85" t="s">
        <v>882</v>
      </c>
      <c r="E6609" s="85"/>
      <c r="F6609" s="85"/>
    </row>
    <row r="6610" spans="1:6" hidden="1" x14ac:dyDescent="0.25">
      <c r="A6610" s="830" t="s">
        <v>72</v>
      </c>
      <c r="B6610" s="831"/>
      <c r="C6610" s="831"/>
      <c r="D6610" s="831"/>
      <c r="E6610" s="831"/>
      <c r="F6610" s="832"/>
    </row>
    <row r="6611" spans="1:6" hidden="1" x14ac:dyDescent="0.25">
      <c r="A6611" s="93">
        <v>1</v>
      </c>
      <c r="B6611" s="85"/>
      <c r="C6611" s="85"/>
      <c r="D6611" s="85"/>
      <c r="E6611" s="85"/>
      <c r="F6611" s="85"/>
    </row>
    <row r="6612" spans="1:6" hidden="1" x14ac:dyDescent="0.25">
      <c r="A6612" s="85"/>
      <c r="B6612" s="85"/>
      <c r="C6612" s="85"/>
      <c r="D6612" s="85"/>
      <c r="E6612" s="85"/>
      <c r="F6612" s="85"/>
    </row>
    <row r="6613" spans="1:6" hidden="1" x14ac:dyDescent="0.25">
      <c r="A6613" s="830" t="s">
        <v>21</v>
      </c>
      <c r="B6613" s="831"/>
      <c r="C6613" s="831"/>
      <c r="D6613" s="831"/>
      <c r="E6613" s="831"/>
      <c r="F6613" s="832"/>
    </row>
    <row r="6614" spans="1:6" hidden="1" x14ac:dyDescent="0.25">
      <c r="A6614" s="93">
        <v>1</v>
      </c>
      <c r="B6614" s="85"/>
      <c r="C6614" s="85"/>
      <c r="D6614" s="85"/>
      <c r="E6614" s="85"/>
      <c r="F6614" s="85"/>
    </row>
    <row r="6615" spans="1:6" hidden="1" x14ac:dyDescent="0.25">
      <c r="A6615" s="93">
        <v>2</v>
      </c>
      <c r="B6615" s="85"/>
      <c r="C6615" s="85"/>
      <c r="D6615" s="85"/>
      <c r="E6615" s="85"/>
      <c r="F6615" s="85"/>
    </row>
    <row r="6616" spans="1:6" hidden="1" x14ac:dyDescent="0.25">
      <c r="A6616" s="93">
        <v>3</v>
      </c>
      <c r="B6616" s="85"/>
      <c r="C6616" s="85"/>
      <c r="D6616" s="85"/>
      <c r="E6616" s="85"/>
      <c r="F6616" s="85"/>
    </row>
    <row r="6617" spans="1:6" hidden="1" x14ac:dyDescent="0.25"/>
    <row r="6618" spans="1:6" hidden="1" x14ac:dyDescent="0.25"/>
    <row r="6619" spans="1:6" hidden="1" x14ac:dyDescent="0.25"/>
    <row r="6620" spans="1:6" hidden="1" x14ac:dyDescent="0.25"/>
    <row r="6621" spans="1:6" hidden="1" x14ac:dyDescent="0.25">
      <c r="A6621" s="453"/>
      <c r="B6621" s="454" t="s">
        <v>1</v>
      </c>
      <c r="C6621" s="455">
        <v>44438</v>
      </c>
      <c r="D6621" s="454"/>
      <c r="E6621" s="454"/>
      <c r="F6621" s="456"/>
    </row>
    <row r="6622" spans="1:6" hidden="1" x14ac:dyDescent="0.25">
      <c r="A6622" s="453" t="s">
        <v>580</v>
      </c>
      <c r="B6622" s="454" t="s">
        <v>576</v>
      </c>
      <c r="C6622" s="455"/>
      <c r="D6622" s="454" t="s">
        <v>577</v>
      </c>
      <c r="E6622" s="454" t="s">
        <v>578</v>
      </c>
      <c r="F6622" s="456" t="s">
        <v>579</v>
      </c>
    </row>
    <row r="6623" spans="1:6" hidden="1" x14ac:dyDescent="0.25">
      <c r="A6623" s="833" t="s">
        <v>22</v>
      </c>
      <c r="B6623" s="833"/>
      <c r="C6623" s="833"/>
      <c r="D6623" s="833"/>
      <c r="E6623" s="833"/>
      <c r="F6623" s="833"/>
    </row>
    <row r="6624" spans="1:6" hidden="1" x14ac:dyDescent="0.25">
      <c r="A6624" s="93">
        <v>1</v>
      </c>
      <c r="B6624" s="126"/>
      <c r="C6624" s="127"/>
      <c r="D6624" s="126"/>
      <c r="E6624" s="321"/>
      <c r="F6624" s="126"/>
    </row>
    <row r="6625" spans="1:6" hidden="1" x14ac:dyDescent="0.25">
      <c r="A6625" s="93">
        <v>2</v>
      </c>
      <c r="B6625" s="126"/>
      <c r="C6625" s="127"/>
      <c r="D6625" s="126"/>
      <c r="E6625" s="126"/>
      <c r="F6625" s="126"/>
    </row>
    <row r="6626" spans="1:6" hidden="1" x14ac:dyDescent="0.25">
      <c r="A6626" s="93">
        <v>3</v>
      </c>
      <c r="B6626" s="126"/>
      <c r="C6626" s="127"/>
      <c r="D6626" s="126"/>
      <c r="E6626" s="126"/>
      <c r="F6626" s="126"/>
    </row>
    <row r="6627" spans="1:6" hidden="1" x14ac:dyDescent="0.25">
      <c r="A6627" s="833" t="s">
        <v>13</v>
      </c>
      <c r="B6627" s="833"/>
      <c r="C6627" s="833"/>
      <c r="D6627" s="833"/>
      <c r="E6627" s="833"/>
      <c r="F6627" s="833"/>
    </row>
    <row r="6628" spans="1:6" hidden="1" x14ac:dyDescent="0.25">
      <c r="A6628" s="133">
        <v>1</v>
      </c>
      <c r="B6628" s="126"/>
      <c r="C6628" s="127"/>
      <c r="D6628" s="126"/>
      <c r="E6628" s="321"/>
      <c r="F6628" s="126"/>
    </row>
    <row r="6629" spans="1:6" hidden="1" x14ac:dyDescent="0.25">
      <c r="A6629" s="133">
        <v>2</v>
      </c>
      <c r="B6629" s="126"/>
      <c r="C6629" s="127"/>
      <c r="D6629" s="126"/>
      <c r="E6629" s="126"/>
      <c r="F6629" s="126"/>
    </row>
    <row r="6630" spans="1:6" hidden="1" x14ac:dyDescent="0.25">
      <c r="A6630" s="833" t="s">
        <v>28</v>
      </c>
      <c r="B6630" s="833"/>
      <c r="C6630" s="833"/>
      <c r="D6630" s="833"/>
      <c r="E6630" s="833"/>
      <c r="F6630" s="833"/>
    </row>
    <row r="6631" spans="1:6" hidden="1" x14ac:dyDescent="0.25">
      <c r="A6631" s="93">
        <v>1</v>
      </c>
      <c r="B6631" s="72"/>
      <c r="C6631" s="127"/>
      <c r="D6631" s="126"/>
      <c r="E6631" s="126"/>
      <c r="F6631" s="126"/>
    </row>
    <row r="6632" spans="1:6" hidden="1" x14ac:dyDescent="0.25">
      <c r="A6632" s="93">
        <v>2</v>
      </c>
      <c r="B6632" s="72"/>
      <c r="C6632" s="127"/>
      <c r="D6632" s="126"/>
      <c r="E6632" s="22"/>
      <c r="F6632" s="561"/>
    </row>
    <row r="6633" spans="1:6" hidden="1" x14ac:dyDescent="0.25">
      <c r="A6633" s="830" t="s">
        <v>17</v>
      </c>
      <c r="B6633" s="831"/>
      <c r="C6633" s="831"/>
      <c r="D6633" s="831"/>
      <c r="E6633" s="831"/>
      <c r="F6633" s="832"/>
    </row>
    <row r="6634" spans="1:6" hidden="1" x14ac:dyDescent="0.25">
      <c r="A6634" s="93">
        <v>1</v>
      </c>
      <c r="B6634" s="85" t="s">
        <v>10401</v>
      </c>
      <c r="C6634" s="85" t="s">
        <v>17</v>
      </c>
      <c r="D6634" s="85" t="s">
        <v>20</v>
      </c>
      <c r="E6634" s="85"/>
      <c r="F6634" s="85"/>
    </row>
    <row r="6635" spans="1:6" hidden="1" x14ac:dyDescent="0.25">
      <c r="A6635" s="93">
        <v>2</v>
      </c>
      <c r="B6635" s="85" t="s">
        <v>10401</v>
      </c>
      <c r="C6635" s="85" t="s">
        <v>17</v>
      </c>
      <c r="D6635" s="85" t="s">
        <v>20</v>
      </c>
      <c r="E6635" s="85"/>
      <c r="F6635" s="85"/>
    </row>
    <row r="6636" spans="1:6" hidden="1" x14ac:dyDescent="0.25">
      <c r="A6636" s="93">
        <v>3</v>
      </c>
      <c r="B6636" s="85"/>
      <c r="C6636" s="85"/>
      <c r="D6636" s="85"/>
      <c r="E6636" s="85"/>
      <c r="F6636" s="85"/>
    </row>
    <row r="6637" spans="1:6" hidden="1" x14ac:dyDescent="0.25">
      <c r="A6637" s="827" t="s">
        <v>890</v>
      </c>
      <c r="B6637" s="828"/>
      <c r="C6637" s="828"/>
      <c r="D6637" s="828"/>
      <c r="E6637" s="828"/>
      <c r="F6637" s="829"/>
    </row>
    <row r="6638" spans="1:6" hidden="1" x14ac:dyDescent="0.25">
      <c r="A6638" s="93">
        <v>1</v>
      </c>
      <c r="B6638" s="85" t="s">
        <v>10613</v>
      </c>
      <c r="C6638" s="85" t="s">
        <v>890</v>
      </c>
      <c r="D6638" s="85" t="s">
        <v>20</v>
      </c>
      <c r="E6638" s="86"/>
      <c r="F6638" s="85"/>
    </row>
    <row r="6639" spans="1:6" hidden="1" x14ac:dyDescent="0.25">
      <c r="A6639" s="93">
        <v>2</v>
      </c>
      <c r="B6639" s="85"/>
      <c r="C6639" s="85"/>
      <c r="D6639" s="85"/>
      <c r="E6639" s="85"/>
      <c r="F6639" s="85"/>
    </row>
    <row r="6640" spans="1:6" hidden="1" x14ac:dyDescent="0.25">
      <c r="A6640" s="830" t="s">
        <v>72</v>
      </c>
      <c r="B6640" s="831"/>
      <c r="C6640" s="831"/>
      <c r="D6640" s="831"/>
      <c r="E6640" s="831"/>
      <c r="F6640" s="832"/>
    </row>
    <row r="6641" spans="1:6" hidden="1" x14ac:dyDescent="0.25">
      <c r="A6641" s="93">
        <v>1</v>
      </c>
      <c r="B6641" s="85"/>
      <c r="C6641" s="85"/>
      <c r="D6641" s="85"/>
      <c r="E6641" s="85"/>
      <c r="F6641" s="85"/>
    </row>
    <row r="6642" spans="1:6" hidden="1" x14ac:dyDescent="0.25">
      <c r="A6642" s="85"/>
      <c r="B6642" s="85"/>
      <c r="C6642" s="85"/>
      <c r="D6642" s="85"/>
      <c r="E6642" s="85"/>
      <c r="F6642" s="85"/>
    </row>
    <row r="6643" spans="1:6" hidden="1" x14ac:dyDescent="0.25">
      <c r="A6643" s="830" t="s">
        <v>21</v>
      </c>
      <c r="B6643" s="831"/>
      <c r="C6643" s="831"/>
      <c r="D6643" s="831"/>
      <c r="E6643" s="831"/>
      <c r="F6643" s="832"/>
    </row>
    <row r="6644" spans="1:6" hidden="1" x14ac:dyDescent="0.25">
      <c r="A6644" s="93">
        <v>1</v>
      </c>
      <c r="B6644" s="85"/>
      <c r="C6644" s="85"/>
      <c r="D6644" s="85"/>
      <c r="E6644" s="85"/>
      <c r="F6644" s="85"/>
    </row>
    <row r="6645" spans="1:6" hidden="1" x14ac:dyDescent="0.25">
      <c r="A6645" s="93">
        <v>2</v>
      </c>
      <c r="B6645" s="85"/>
      <c r="C6645" s="85"/>
      <c r="D6645" s="85"/>
      <c r="E6645" s="85"/>
      <c r="F6645" s="85"/>
    </row>
    <row r="6646" spans="1:6" hidden="1" x14ac:dyDescent="0.25">
      <c r="A6646" s="830" t="s">
        <v>998</v>
      </c>
      <c r="B6646" s="831"/>
      <c r="C6646" s="831"/>
      <c r="D6646" s="831"/>
      <c r="E6646" s="831"/>
      <c r="F6646" s="832"/>
    </row>
    <row r="6647" spans="1:6" hidden="1" x14ac:dyDescent="0.25">
      <c r="A6647" s="93">
        <v>1</v>
      </c>
      <c r="B6647" s="85" t="s">
        <v>10605</v>
      </c>
      <c r="C6647" s="85" t="s">
        <v>998</v>
      </c>
      <c r="D6647" s="85" t="s">
        <v>9</v>
      </c>
      <c r="E6647" s="85"/>
      <c r="F6647" s="85"/>
    </row>
    <row r="6648" spans="1:6" hidden="1" x14ac:dyDescent="0.25"/>
    <row r="6649" spans="1:6" hidden="1" x14ac:dyDescent="0.25"/>
    <row r="6650" spans="1:6" hidden="1" x14ac:dyDescent="0.25"/>
    <row r="6651" spans="1:6" hidden="1" x14ac:dyDescent="0.25">
      <c r="A6651" s="305"/>
      <c r="B6651" s="31" t="s">
        <v>591</v>
      </c>
      <c r="C6651" s="30">
        <v>44440</v>
      </c>
      <c r="D6651" s="31"/>
      <c r="E6651" s="31"/>
      <c r="F6651" s="306"/>
    </row>
    <row r="6652" spans="1:6" hidden="1" x14ac:dyDescent="0.25">
      <c r="A6652" s="305" t="s">
        <v>580</v>
      </c>
      <c r="B6652" s="31" t="s">
        <v>576</v>
      </c>
      <c r="C6652" s="30"/>
      <c r="D6652" s="31" t="s">
        <v>577</v>
      </c>
      <c r="E6652" s="31" t="s">
        <v>578</v>
      </c>
      <c r="F6652" s="306" t="s">
        <v>579</v>
      </c>
    </row>
    <row r="6653" spans="1:6" hidden="1" x14ac:dyDescent="0.25">
      <c r="A6653" s="833" t="s">
        <v>22</v>
      </c>
      <c r="B6653" s="833"/>
      <c r="C6653" s="833"/>
      <c r="D6653" s="833"/>
      <c r="E6653" s="833"/>
      <c r="F6653" s="833"/>
    </row>
    <row r="6654" spans="1:6" hidden="1" x14ac:dyDescent="0.25">
      <c r="A6654" s="93">
        <v>1</v>
      </c>
      <c r="B6654" s="126"/>
      <c r="C6654" s="127"/>
      <c r="D6654" s="126"/>
      <c r="E6654" s="321"/>
      <c r="F6654" s="126"/>
    </row>
    <row r="6655" spans="1:6" hidden="1" x14ac:dyDescent="0.25">
      <c r="A6655" s="93">
        <v>2</v>
      </c>
      <c r="B6655" s="126"/>
      <c r="C6655" s="127"/>
      <c r="D6655" s="126"/>
      <c r="E6655" s="126"/>
      <c r="F6655" s="126"/>
    </row>
    <row r="6656" spans="1:6" hidden="1" x14ac:dyDescent="0.25">
      <c r="A6656" s="93">
        <v>3</v>
      </c>
      <c r="B6656" s="126"/>
      <c r="C6656" s="127"/>
      <c r="D6656" s="126"/>
      <c r="E6656" s="126"/>
      <c r="F6656" s="126"/>
    </row>
    <row r="6657" spans="1:6" hidden="1" x14ac:dyDescent="0.25">
      <c r="A6657" s="833" t="s">
        <v>13</v>
      </c>
      <c r="B6657" s="833"/>
      <c r="C6657" s="833"/>
      <c r="D6657" s="833"/>
      <c r="E6657" s="833"/>
      <c r="F6657" s="833"/>
    </row>
    <row r="6658" spans="1:6" hidden="1" x14ac:dyDescent="0.25">
      <c r="A6658" s="133">
        <v>1</v>
      </c>
      <c r="B6658" s="126" t="s">
        <v>672</v>
      </c>
      <c r="C6658" s="127" t="s">
        <v>13</v>
      </c>
      <c r="D6658" s="126" t="s">
        <v>9</v>
      </c>
      <c r="E6658" s="321"/>
      <c r="F6658" s="126"/>
    </row>
    <row r="6659" spans="1:6" hidden="1" x14ac:dyDescent="0.25">
      <c r="A6659" s="133">
        <v>2</v>
      </c>
      <c r="B6659" s="126" t="s">
        <v>10614</v>
      </c>
      <c r="C6659" s="127" t="s">
        <v>3863</v>
      </c>
      <c r="D6659" s="126" t="s">
        <v>20</v>
      </c>
      <c r="E6659" s="126"/>
      <c r="F6659" s="126"/>
    </row>
    <row r="6660" spans="1:6" hidden="1" x14ac:dyDescent="0.25">
      <c r="A6660" s="133">
        <v>3</v>
      </c>
      <c r="B6660" s="126" t="s">
        <v>10729</v>
      </c>
      <c r="C6660" s="127" t="s">
        <v>13</v>
      </c>
      <c r="D6660" s="126" t="s">
        <v>20</v>
      </c>
      <c r="E6660" s="126"/>
      <c r="F6660" s="126"/>
    </row>
    <row r="6661" spans="1:6" hidden="1" x14ac:dyDescent="0.25">
      <c r="A6661" s="833" t="s">
        <v>28</v>
      </c>
      <c r="B6661" s="833"/>
      <c r="C6661" s="833"/>
      <c r="D6661" s="833"/>
      <c r="E6661" s="833"/>
      <c r="F6661" s="833"/>
    </row>
    <row r="6662" spans="1:6" hidden="1" x14ac:dyDescent="0.25">
      <c r="A6662" s="93">
        <v>1</v>
      </c>
      <c r="B6662" s="72"/>
      <c r="C6662" s="127"/>
      <c r="D6662" s="126"/>
      <c r="E6662" s="126"/>
      <c r="F6662" s="126"/>
    </row>
    <row r="6663" spans="1:6" hidden="1" x14ac:dyDescent="0.25">
      <c r="A6663" s="93">
        <v>2</v>
      </c>
      <c r="B6663" s="72"/>
      <c r="C6663" s="127"/>
      <c r="D6663" s="126"/>
      <c r="E6663" s="22"/>
      <c r="F6663" s="628"/>
    </row>
    <row r="6664" spans="1:6" hidden="1" x14ac:dyDescent="0.25">
      <c r="A6664" s="830" t="s">
        <v>17</v>
      </c>
      <c r="B6664" s="831"/>
      <c r="C6664" s="831"/>
      <c r="D6664" s="831"/>
      <c r="E6664" s="831"/>
      <c r="F6664" s="832"/>
    </row>
    <row r="6665" spans="1:6" hidden="1" x14ac:dyDescent="0.25">
      <c r="A6665" s="93">
        <v>1</v>
      </c>
      <c r="B6665" s="85"/>
      <c r="C6665" s="85"/>
      <c r="D6665" s="85"/>
      <c r="E6665" s="85"/>
      <c r="F6665" s="85"/>
    </row>
    <row r="6666" spans="1:6" hidden="1" x14ac:dyDescent="0.25">
      <c r="A6666" s="93">
        <v>2</v>
      </c>
      <c r="B6666" s="85"/>
      <c r="C6666" s="85"/>
      <c r="D6666" s="85"/>
      <c r="E6666" s="85"/>
      <c r="F6666" s="85"/>
    </row>
    <row r="6667" spans="1:6" hidden="1" x14ac:dyDescent="0.25">
      <c r="A6667" s="93">
        <v>3</v>
      </c>
      <c r="B6667" s="85"/>
      <c r="C6667" s="85"/>
      <c r="D6667" s="85"/>
      <c r="E6667" s="85"/>
      <c r="F6667" s="85"/>
    </row>
    <row r="6668" spans="1:6" hidden="1" x14ac:dyDescent="0.25">
      <c r="A6668" s="827" t="s">
        <v>890</v>
      </c>
      <c r="B6668" s="828"/>
      <c r="C6668" s="828"/>
      <c r="D6668" s="828"/>
      <c r="E6668" s="828"/>
      <c r="F6668" s="829"/>
    </row>
    <row r="6669" spans="1:6" hidden="1" x14ac:dyDescent="0.25">
      <c r="A6669" s="93">
        <v>1</v>
      </c>
      <c r="B6669" s="85" t="s">
        <v>10419</v>
      </c>
      <c r="C6669" s="85" t="s">
        <v>890</v>
      </c>
      <c r="D6669" s="85" t="s">
        <v>20</v>
      </c>
      <c r="E6669" s="86"/>
      <c r="F6669" s="85"/>
    </row>
    <row r="6670" spans="1:6" hidden="1" x14ac:dyDescent="0.25">
      <c r="A6670" s="93">
        <v>2</v>
      </c>
      <c r="B6670" s="85" t="s">
        <v>8692</v>
      </c>
      <c r="C6670" s="85" t="s">
        <v>890</v>
      </c>
      <c r="D6670" s="85" t="s">
        <v>9</v>
      </c>
      <c r="E6670" s="85"/>
      <c r="F6670" s="85"/>
    </row>
    <row r="6671" spans="1:6" hidden="1" x14ac:dyDescent="0.25">
      <c r="A6671" s="93">
        <v>3</v>
      </c>
      <c r="B6671" s="85" t="s">
        <v>8692</v>
      </c>
      <c r="C6671" s="85" t="s">
        <v>890</v>
      </c>
      <c r="D6671" s="85" t="s">
        <v>9</v>
      </c>
      <c r="E6671" s="85"/>
      <c r="F6671" s="85"/>
    </row>
    <row r="6672" spans="1:6" hidden="1" x14ac:dyDescent="0.25">
      <c r="A6672" s="93">
        <v>4</v>
      </c>
      <c r="B6672" s="85" t="s">
        <v>5337</v>
      </c>
      <c r="C6672" s="85" t="s">
        <v>890</v>
      </c>
      <c r="D6672" s="85" t="s">
        <v>3916</v>
      </c>
      <c r="E6672" s="85"/>
      <c r="F6672" s="85"/>
    </row>
    <row r="6673" spans="1:6" hidden="1" x14ac:dyDescent="0.25">
      <c r="A6673" s="830" t="s">
        <v>72</v>
      </c>
      <c r="B6673" s="831"/>
      <c r="C6673" s="831"/>
      <c r="D6673" s="831"/>
      <c r="E6673" s="831"/>
      <c r="F6673" s="832"/>
    </row>
    <row r="6674" spans="1:6" hidden="1" x14ac:dyDescent="0.25">
      <c r="A6674" s="93">
        <v>1</v>
      </c>
      <c r="B6674" s="85"/>
      <c r="C6674" s="85"/>
      <c r="D6674" s="85"/>
      <c r="E6674" s="85"/>
      <c r="F6674" s="85"/>
    </row>
    <row r="6675" spans="1:6" hidden="1" x14ac:dyDescent="0.25">
      <c r="A6675" s="85"/>
      <c r="B6675" s="85"/>
      <c r="C6675" s="85"/>
      <c r="D6675" s="85"/>
      <c r="E6675" s="85"/>
      <c r="F6675" s="85"/>
    </row>
    <row r="6676" spans="1:6" hidden="1" x14ac:dyDescent="0.25">
      <c r="A6676" s="830" t="s">
        <v>21</v>
      </c>
      <c r="B6676" s="831"/>
      <c r="C6676" s="831"/>
      <c r="D6676" s="831"/>
      <c r="E6676" s="831"/>
      <c r="F6676" s="832"/>
    </row>
    <row r="6677" spans="1:6" hidden="1" x14ac:dyDescent="0.25">
      <c r="A6677" s="93">
        <v>1</v>
      </c>
      <c r="B6677" s="85" t="s">
        <v>10548</v>
      </c>
      <c r="C6677" s="85" t="s">
        <v>21</v>
      </c>
      <c r="D6677" s="85" t="s">
        <v>9</v>
      </c>
      <c r="E6677" s="85"/>
      <c r="F6677" s="85"/>
    </row>
    <row r="6678" spans="1:6" hidden="1" x14ac:dyDescent="0.25">
      <c r="A6678" s="93">
        <v>2</v>
      </c>
      <c r="B6678" s="85" t="s">
        <v>8679</v>
      </c>
      <c r="C6678" s="85" t="s">
        <v>21</v>
      </c>
      <c r="D6678" s="85" t="s">
        <v>9</v>
      </c>
      <c r="E6678" s="85"/>
      <c r="F6678" s="85"/>
    </row>
    <row r="6679" spans="1:6" hidden="1" x14ac:dyDescent="0.25">
      <c r="A6679" s="93">
        <v>3</v>
      </c>
      <c r="B6679" s="85" t="s">
        <v>7575</v>
      </c>
      <c r="C6679" s="85" t="s">
        <v>21</v>
      </c>
      <c r="D6679" s="85" t="s">
        <v>385</v>
      </c>
      <c r="E6679" s="85"/>
      <c r="F6679" s="85"/>
    </row>
    <row r="6680" spans="1:6" hidden="1" x14ac:dyDescent="0.25">
      <c r="A6680" s="93">
        <v>4</v>
      </c>
      <c r="B6680" s="85" t="s">
        <v>8547</v>
      </c>
      <c r="C6680" s="85" t="s">
        <v>21</v>
      </c>
      <c r="D6680" s="85" t="s">
        <v>385</v>
      </c>
      <c r="E6680" s="85"/>
      <c r="F6680" s="85"/>
    </row>
    <row r="6681" spans="1:6" hidden="1" x14ac:dyDescent="0.25">
      <c r="A6681" s="830" t="s">
        <v>1008</v>
      </c>
      <c r="B6681" s="831"/>
      <c r="C6681" s="831"/>
      <c r="D6681" s="831"/>
      <c r="E6681" s="831"/>
      <c r="F6681" s="832"/>
    </row>
    <row r="6682" spans="1:6" hidden="1" x14ac:dyDescent="0.25">
      <c r="A6682" s="93">
        <v>1</v>
      </c>
      <c r="B6682" s="94" t="s">
        <v>4013</v>
      </c>
      <c r="C6682" s="94" t="s">
        <v>1008</v>
      </c>
      <c r="D6682" s="94" t="s">
        <v>9</v>
      </c>
      <c r="E6682" s="85"/>
      <c r="F6682" s="85"/>
    </row>
    <row r="6683" spans="1:6" hidden="1" x14ac:dyDescent="0.25">
      <c r="A6683" s="93">
        <v>2</v>
      </c>
      <c r="B6683" s="94" t="s">
        <v>4013</v>
      </c>
      <c r="C6683" s="94" t="s">
        <v>1008</v>
      </c>
      <c r="D6683" s="94" t="s">
        <v>9</v>
      </c>
      <c r="E6683" s="85"/>
      <c r="F6683" s="85"/>
    </row>
    <row r="6684" spans="1:6" hidden="1" x14ac:dyDescent="0.25">
      <c r="A6684" s="133">
        <v>3</v>
      </c>
      <c r="B6684" s="94" t="s">
        <v>4013</v>
      </c>
      <c r="C6684" s="94" t="s">
        <v>1008</v>
      </c>
      <c r="D6684" s="94" t="s">
        <v>9</v>
      </c>
      <c r="E6684" s="85"/>
      <c r="F6684" s="85"/>
    </row>
    <row r="6685" spans="1:6" hidden="1" x14ac:dyDescent="0.25">
      <c r="A6685" s="133">
        <v>4</v>
      </c>
      <c r="B6685" s="94" t="s">
        <v>4013</v>
      </c>
      <c r="C6685" s="94" t="s">
        <v>1008</v>
      </c>
      <c r="D6685" s="94" t="s">
        <v>9</v>
      </c>
      <c r="E6685" s="85"/>
      <c r="F6685" s="85"/>
    </row>
    <row r="6686" spans="1:6" hidden="1" x14ac:dyDescent="0.25">
      <c r="A6686" s="133">
        <v>5</v>
      </c>
      <c r="B6686" s="94" t="s">
        <v>10727</v>
      </c>
      <c r="C6686" s="94" t="s">
        <v>1008</v>
      </c>
      <c r="D6686" s="94" t="s">
        <v>155</v>
      </c>
      <c r="E6686" s="85"/>
      <c r="F6686" s="85"/>
    </row>
    <row r="6687" spans="1:6" hidden="1" x14ac:dyDescent="0.25">
      <c r="A6687" s="636"/>
      <c r="B6687" s="218"/>
      <c r="C6687" s="218"/>
      <c r="D6687" s="218"/>
    </row>
    <row r="6688" spans="1:6" hidden="1" x14ac:dyDescent="0.25"/>
    <row r="6689" spans="1:6" hidden="1" x14ac:dyDescent="0.25">
      <c r="A6689" s="155"/>
      <c r="B6689" s="156" t="s">
        <v>43</v>
      </c>
      <c r="C6689" s="157">
        <v>44442</v>
      </c>
      <c r="D6689" s="156"/>
      <c r="E6689" s="156"/>
      <c r="F6689" s="158"/>
    </row>
    <row r="6690" spans="1:6" hidden="1" x14ac:dyDescent="0.25">
      <c r="A6690" s="155" t="s">
        <v>580</v>
      </c>
      <c r="B6690" s="156" t="s">
        <v>576</v>
      </c>
      <c r="C6690" s="157"/>
      <c r="D6690" s="156" t="s">
        <v>577</v>
      </c>
      <c r="E6690" s="156" t="s">
        <v>578</v>
      </c>
      <c r="F6690" s="158" t="s">
        <v>579</v>
      </c>
    </row>
    <row r="6691" spans="1:6" hidden="1" x14ac:dyDescent="0.25">
      <c r="A6691" s="833" t="s">
        <v>22</v>
      </c>
      <c r="B6691" s="833"/>
      <c r="C6691" s="833"/>
      <c r="D6691" s="833"/>
      <c r="E6691" s="833"/>
      <c r="F6691" s="833"/>
    </row>
    <row r="6692" spans="1:6" hidden="1" x14ac:dyDescent="0.25">
      <c r="A6692" s="93">
        <v>1</v>
      </c>
      <c r="B6692" s="126" t="s">
        <v>10726</v>
      </c>
      <c r="C6692" s="127" t="s">
        <v>22</v>
      </c>
      <c r="D6692" s="126" t="s">
        <v>20</v>
      </c>
      <c r="E6692" s="321"/>
      <c r="F6692" s="126"/>
    </row>
    <row r="6693" spans="1:6" hidden="1" x14ac:dyDescent="0.25">
      <c r="A6693" s="93">
        <v>2</v>
      </c>
      <c r="B6693" s="126"/>
      <c r="C6693" s="127"/>
      <c r="D6693" s="126"/>
      <c r="E6693" s="126"/>
      <c r="F6693" s="126"/>
    </row>
    <row r="6694" spans="1:6" hidden="1" x14ac:dyDescent="0.25">
      <c r="A6694" s="93">
        <v>3</v>
      </c>
      <c r="B6694" s="126"/>
      <c r="C6694" s="127"/>
      <c r="D6694" s="126"/>
      <c r="E6694" s="126"/>
      <c r="F6694" s="126"/>
    </row>
    <row r="6695" spans="1:6" hidden="1" x14ac:dyDescent="0.25">
      <c r="A6695" s="833" t="s">
        <v>13</v>
      </c>
      <c r="B6695" s="833"/>
      <c r="C6695" s="833"/>
      <c r="D6695" s="833"/>
      <c r="E6695" s="833"/>
      <c r="F6695" s="833"/>
    </row>
    <row r="6696" spans="1:6" hidden="1" x14ac:dyDescent="0.25">
      <c r="A6696" s="133">
        <v>1</v>
      </c>
      <c r="B6696" s="126" t="s">
        <v>10608</v>
      </c>
      <c r="C6696" s="127" t="s">
        <v>13</v>
      </c>
      <c r="D6696" s="126" t="s">
        <v>20</v>
      </c>
      <c r="E6696" s="321"/>
      <c r="F6696" s="126"/>
    </row>
    <row r="6697" spans="1:6" hidden="1" x14ac:dyDescent="0.25">
      <c r="A6697" s="133">
        <v>2</v>
      </c>
      <c r="B6697" s="126" t="s">
        <v>10697</v>
      </c>
      <c r="C6697" s="127" t="s">
        <v>13</v>
      </c>
      <c r="D6697" s="126" t="s">
        <v>20</v>
      </c>
      <c r="E6697" s="126"/>
      <c r="F6697" s="126"/>
    </row>
    <row r="6698" spans="1:6" hidden="1" x14ac:dyDescent="0.25">
      <c r="A6698" s="133">
        <v>3</v>
      </c>
      <c r="B6698" s="126" t="s">
        <v>7718</v>
      </c>
      <c r="C6698" s="127" t="s">
        <v>13</v>
      </c>
      <c r="D6698" s="126" t="s">
        <v>20</v>
      </c>
      <c r="E6698" s="126"/>
      <c r="F6698" s="126"/>
    </row>
    <row r="6699" spans="1:6" hidden="1" x14ac:dyDescent="0.25">
      <c r="A6699" s="133">
        <v>4</v>
      </c>
      <c r="B6699" s="126" t="s">
        <v>10697</v>
      </c>
      <c r="C6699" s="127" t="s">
        <v>13</v>
      </c>
      <c r="D6699" s="126" t="s">
        <v>20</v>
      </c>
      <c r="E6699" s="126"/>
      <c r="F6699" s="126"/>
    </row>
    <row r="6700" spans="1:6" hidden="1" x14ac:dyDescent="0.25">
      <c r="A6700" s="133">
        <v>5</v>
      </c>
      <c r="B6700" s="126" t="s">
        <v>10738</v>
      </c>
      <c r="C6700" s="127" t="s">
        <v>13</v>
      </c>
      <c r="D6700" s="126" t="s">
        <v>20</v>
      </c>
      <c r="E6700" s="126"/>
      <c r="F6700" s="126"/>
    </row>
    <row r="6701" spans="1:6" hidden="1" x14ac:dyDescent="0.25">
      <c r="A6701" s="133">
        <v>6</v>
      </c>
      <c r="B6701" s="126"/>
      <c r="C6701" s="127"/>
      <c r="D6701" s="126"/>
      <c r="E6701" s="126"/>
      <c r="F6701" s="126"/>
    </row>
    <row r="6702" spans="1:6" hidden="1" x14ac:dyDescent="0.25">
      <c r="A6702" s="833" t="s">
        <v>28</v>
      </c>
      <c r="B6702" s="833"/>
      <c r="C6702" s="833"/>
      <c r="D6702" s="833"/>
      <c r="E6702" s="833"/>
      <c r="F6702" s="833"/>
    </row>
    <row r="6703" spans="1:6" hidden="1" x14ac:dyDescent="0.25">
      <c r="A6703" s="93">
        <v>1</v>
      </c>
      <c r="B6703" s="72"/>
      <c r="C6703" s="127"/>
      <c r="D6703" s="126"/>
      <c r="E6703" s="126"/>
      <c r="F6703" s="126"/>
    </row>
    <row r="6704" spans="1:6" hidden="1" x14ac:dyDescent="0.25">
      <c r="A6704" s="93">
        <v>2</v>
      </c>
      <c r="B6704" s="72"/>
      <c r="C6704" s="127"/>
      <c r="D6704" s="126"/>
      <c r="E6704" s="22"/>
      <c r="F6704" s="628"/>
    </row>
    <row r="6705" spans="1:6" hidden="1" x14ac:dyDescent="0.25">
      <c r="A6705" s="830" t="s">
        <v>17</v>
      </c>
      <c r="B6705" s="831"/>
      <c r="C6705" s="831"/>
      <c r="D6705" s="831"/>
      <c r="E6705" s="831"/>
      <c r="F6705" s="832"/>
    </row>
    <row r="6706" spans="1:6" hidden="1" x14ac:dyDescent="0.25">
      <c r="A6706" s="93">
        <v>1</v>
      </c>
      <c r="B6706" s="85"/>
      <c r="C6706" s="85"/>
      <c r="D6706" s="85"/>
      <c r="E6706" s="85"/>
      <c r="F6706" s="85"/>
    </row>
    <row r="6707" spans="1:6" hidden="1" x14ac:dyDescent="0.25">
      <c r="A6707" s="85"/>
      <c r="B6707" s="85"/>
      <c r="C6707" s="85"/>
      <c r="D6707" s="85"/>
      <c r="E6707" s="85"/>
      <c r="F6707" s="85"/>
    </row>
    <row r="6708" spans="1:6" hidden="1" x14ac:dyDescent="0.25">
      <c r="A6708" s="827" t="s">
        <v>890</v>
      </c>
      <c r="B6708" s="828"/>
      <c r="C6708" s="828"/>
      <c r="D6708" s="828"/>
      <c r="E6708" s="828"/>
      <c r="F6708" s="829"/>
    </row>
    <row r="6709" spans="1:6" hidden="1" x14ac:dyDescent="0.25">
      <c r="A6709" s="93">
        <v>1</v>
      </c>
      <c r="B6709" s="85" t="s">
        <v>10692</v>
      </c>
      <c r="C6709" s="85" t="s">
        <v>890</v>
      </c>
      <c r="D6709" s="85" t="s">
        <v>9</v>
      </c>
      <c r="E6709" s="86"/>
      <c r="F6709" s="85"/>
    </row>
    <row r="6710" spans="1:6" hidden="1" x14ac:dyDescent="0.25">
      <c r="A6710" s="93">
        <v>2</v>
      </c>
      <c r="B6710" s="85" t="s">
        <v>10728</v>
      </c>
      <c r="C6710" s="85" t="s">
        <v>890</v>
      </c>
      <c r="D6710" s="85" t="s">
        <v>20</v>
      </c>
      <c r="E6710" s="85"/>
      <c r="F6710" s="85"/>
    </row>
    <row r="6711" spans="1:6" hidden="1" x14ac:dyDescent="0.25">
      <c r="A6711" s="93">
        <v>3</v>
      </c>
      <c r="B6711" s="85" t="s">
        <v>10730</v>
      </c>
      <c r="C6711" s="85" t="s">
        <v>890</v>
      </c>
      <c r="D6711" s="85" t="s">
        <v>5</v>
      </c>
      <c r="E6711" s="85"/>
      <c r="F6711" s="85"/>
    </row>
    <row r="6712" spans="1:6" hidden="1" x14ac:dyDescent="0.25">
      <c r="A6712" s="93">
        <v>4</v>
      </c>
      <c r="B6712" s="85" t="s">
        <v>1267</v>
      </c>
      <c r="C6712" s="85" t="s">
        <v>890</v>
      </c>
      <c r="D6712" s="85" t="s">
        <v>20</v>
      </c>
      <c r="E6712" s="85"/>
      <c r="F6712" s="85"/>
    </row>
    <row r="6713" spans="1:6" hidden="1" x14ac:dyDescent="0.25">
      <c r="A6713" s="93">
        <v>5</v>
      </c>
      <c r="B6713" s="85" t="s">
        <v>9933</v>
      </c>
      <c r="C6713" s="85" t="s">
        <v>890</v>
      </c>
      <c r="D6713" s="85" t="s">
        <v>20</v>
      </c>
      <c r="E6713" s="85"/>
      <c r="F6713" s="85"/>
    </row>
    <row r="6714" spans="1:6" hidden="1" x14ac:dyDescent="0.25">
      <c r="A6714" s="93">
        <v>6</v>
      </c>
      <c r="B6714" s="85" t="s">
        <v>4523</v>
      </c>
      <c r="C6714" s="85" t="s">
        <v>890</v>
      </c>
      <c r="D6714" s="85" t="s">
        <v>155</v>
      </c>
      <c r="E6714" s="85"/>
      <c r="F6714" s="85"/>
    </row>
    <row r="6715" spans="1:6" hidden="1" x14ac:dyDescent="0.25">
      <c r="A6715" s="830" t="s">
        <v>72</v>
      </c>
      <c r="B6715" s="831"/>
      <c r="C6715" s="831"/>
      <c r="D6715" s="831"/>
      <c r="E6715" s="831"/>
      <c r="F6715" s="832"/>
    </row>
    <row r="6716" spans="1:6" hidden="1" x14ac:dyDescent="0.25">
      <c r="A6716" s="93">
        <v>1</v>
      </c>
      <c r="B6716" s="85"/>
      <c r="C6716" s="85"/>
      <c r="D6716" s="85"/>
      <c r="E6716" s="85"/>
      <c r="F6716" s="85"/>
    </row>
    <row r="6717" spans="1:6" hidden="1" x14ac:dyDescent="0.25">
      <c r="A6717" s="85"/>
      <c r="B6717" s="85"/>
      <c r="C6717" s="85"/>
      <c r="D6717" s="85"/>
      <c r="E6717" s="85"/>
      <c r="F6717" s="85"/>
    </row>
    <row r="6718" spans="1:6" hidden="1" x14ac:dyDescent="0.25">
      <c r="A6718" s="830" t="s">
        <v>21</v>
      </c>
      <c r="B6718" s="831"/>
      <c r="C6718" s="831"/>
      <c r="D6718" s="831"/>
      <c r="E6718" s="831"/>
      <c r="F6718" s="832"/>
    </row>
    <row r="6719" spans="1:6" hidden="1" x14ac:dyDescent="0.25">
      <c r="A6719" s="93">
        <v>1</v>
      </c>
      <c r="B6719" s="85" t="s">
        <v>10607</v>
      </c>
      <c r="C6719" s="85" t="s">
        <v>21</v>
      </c>
      <c r="D6719" s="85" t="s">
        <v>5</v>
      </c>
      <c r="E6719" s="85"/>
      <c r="F6719" s="85"/>
    </row>
    <row r="6720" spans="1:6" hidden="1" x14ac:dyDescent="0.25">
      <c r="A6720" s="93">
        <v>2</v>
      </c>
      <c r="B6720" s="85" t="s">
        <v>5535</v>
      </c>
      <c r="C6720" s="85" t="s">
        <v>21</v>
      </c>
      <c r="D6720" s="85" t="s">
        <v>9</v>
      </c>
      <c r="E6720" s="85"/>
      <c r="F6720" s="85"/>
    </row>
    <row r="6721" spans="1:6" hidden="1" x14ac:dyDescent="0.25">
      <c r="A6721" s="93">
        <v>3</v>
      </c>
      <c r="B6721" s="85" t="s">
        <v>3603</v>
      </c>
      <c r="C6721" s="85" t="s">
        <v>21</v>
      </c>
      <c r="D6721" s="85" t="s">
        <v>9</v>
      </c>
      <c r="E6721" s="85"/>
      <c r="F6721" s="85"/>
    </row>
    <row r="6722" spans="1:6" hidden="1" x14ac:dyDescent="0.25">
      <c r="A6722" s="93">
        <v>4</v>
      </c>
      <c r="B6722" s="85" t="s">
        <v>5355</v>
      </c>
      <c r="C6722" s="85" t="s">
        <v>21</v>
      </c>
      <c r="D6722" s="85" t="s">
        <v>9</v>
      </c>
      <c r="E6722" s="85"/>
      <c r="F6722" s="85"/>
    </row>
    <row r="6723" spans="1:6" hidden="1" x14ac:dyDescent="0.25">
      <c r="A6723" s="93">
        <v>5</v>
      </c>
      <c r="B6723" s="85" t="s">
        <v>226</v>
      </c>
      <c r="C6723" s="85" t="s">
        <v>21</v>
      </c>
      <c r="D6723" s="85" t="s">
        <v>9</v>
      </c>
      <c r="E6723" s="85"/>
      <c r="F6723" s="85"/>
    </row>
    <row r="6724" spans="1:6" hidden="1" x14ac:dyDescent="0.25">
      <c r="A6724" s="93">
        <v>6</v>
      </c>
      <c r="B6724" s="85" t="s">
        <v>226</v>
      </c>
      <c r="C6724" s="85" t="s">
        <v>21</v>
      </c>
      <c r="D6724" s="85" t="s">
        <v>9</v>
      </c>
      <c r="E6724" s="85"/>
      <c r="F6724" s="85"/>
    </row>
    <row r="6725" spans="1:6" hidden="1" x14ac:dyDescent="0.25">
      <c r="A6725" s="93">
        <v>7</v>
      </c>
      <c r="B6725" s="85"/>
      <c r="C6725" s="85"/>
      <c r="D6725" s="85"/>
      <c r="E6725" s="85"/>
      <c r="F6725" s="85"/>
    </row>
    <row r="6726" spans="1:6" hidden="1" x14ac:dyDescent="0.25">
      <c r="A6726" s="93">
        <v>8</v>
      </c>
      <c r="B6726" s="85"/>
      <c r="C6726" s="85"/>
      <c r="D6726" s="85"/>
      <c r="E6726" s="85"/>
      <c r="F6726" s="85"/>
    </row>
    <row r="6727" spans="1:6" hidden="1" x14ac:dyDescent="0.25">
      <c r="A6727" s="830" t="s">
        <v>343</v>
      </c>
      <c r="B6727" s="831"/>
      <c r="C6727" s="831"/>
      <c r="D6727" s="831"/>
      <c r="E6727" s="831"/>
      <c r="F6727" s="832"/>
    </row>
    <row r="6728" spans="1:6" hidden="1" x14ac:dyDescent="0.25">
      <c r="A6728" s="93">
        <v>1</v>
      </c>
      <c r="B6728" s="94" t="s">
        <v>4546</v>
      </c>
      <c r="C6728" s="94" t="s">
        <v>343</v>
      </c>
      <c r="D6728" s="94" t="s">
        <v>9</v>
      </c>
      <c r="E6728" s="85"/>
      <c r="F6728" s="85"/>
    </row>
    <row r="6729" spans="1:6" hidden="1" x14ac:dyDescent="0.25">
      <c r="A6729" s="830" t="s">
        <v>1008</v>
      </c>
      <c r="B6729" s="831"/>
      <c r="C6729" s="831"/>
      <c r="D6729" s="831"/>
      <c r="E6729" s="831"/>
      <c r="F6729" s="832"/>
    </row>
    <row r="6730" spans="1:6" hidden="1" x14ac:dyDescent="0.25">
      <c r="A6730" s="93">
        <v>1</v>
      </c>
      <c r="B6730" s="85" t="s">
        <v>10193</v>
      </c>
      <c r="C6730" s="85" t="s">
        <v>1008</v>
      </c>
      <c r="D6730" s="85" t="s">
        <v>155</v>
      </c>
      <c r="E6730" s="85"/>
      <c r="F6730" s="85"/>
    </row>
    <row r="6731" spans="1:6" hidden="1" x14ac:dyDescent="0.25"/>
    <row r="6732" spans="1:6" hidden="1" x14ac:dyDescent="0.25">
      <c r="A6732" s="171"/>
      <c r="B6732" s="172" t="s">
        <v>63</v>
      </c>
      <c r="C6732" s="173">
        <v>44443</v>
      </c>
      <c r="D6732" s="172"/>
      <c r="E6732" s="172"/>
      <c r="F6732" s="174"/>
    </row>
    <row r="6733" spans="1:6" hidden="1" x14ac:dyDescent="0.25">
      <c r="A6733" s="171" t="s">
        <v>580</v>
      </c>
      <c r="B6733" s="172" t="s">
        <v>576</v>
      </c>
      <c r="C6733" s="173"/>
      <c r="D6733" s="172" t="s">
        <v>577</v>
      </c>
      <c r="E6733" s="172" t="s">
        <v>578</v>
      </c>
      <c r="F6733" s="174" t="s">
        <v>579</v>
      </c>
    </row>
    <row r="6734" spans="1:6" hidden="1" x14ac:dyDescent="0.25">
      <c r="A6734" s="833" t="s">
        <v>22</v>
      </c>
      <c r="B6734" s="833"/>
      <c r="C6734" s="833"/>
      <c r="D6734" s="833"/>
      <c r="E6734" s="833"/>
      <c r="F6734" s="833"/>
    </row>
    <row r="6735" spans="1:6" hidden="1" x14ac:dyDescent="0.25">
      <c r="A6735" s="93">
        <v>1</v>
      </c>
      <c r="B6735" s="126"/>
      <c r="C6735" s="127"/>
      <c r="D6735" s="126"/>
      <c r="E6735" s="321"/>
      <c r="F6735" s="126"/>
    </row>
    <row r="6736" spans="1:6" hidden="1" x14ac:dyDescent="0.25">
      <c r="A6736" s="93">
        <v>2</v>
      </c>
      <c r="B6736" s="126"/>
      <c r="C6736" s="127"/>
      <c r="D6736" s="126"/>
      <c r="E6736" s="126"/>
      <c r="F6736" s="126"/>
    </row>
    <row r="6737" spans="1:6" hidden="1" x14ac:dyDescent="0.25">
      <c r="A6737" s="93">
        <v>3</v>
      </c>
      <c r="B6737" s="126"/>
      <c r="C6737" s="127"/>
      <c r="D6737" s="126"/>
      <c r="E6737" s="126"/>
      <c r="F6737" s="126"/>
    </row>
    <row r="6738" spans="1:6" hidden="1" x14ac:dyDescent="0.25">
      <c r="A6738" s="833" t="s">
        <v>13</v>
      </c>
      <c r="B6738" s="833"/>
      <c r="C6738" s="833"/>
      <c r="D6738" s="833"/>
      <c r="E6738" s="833"/>
      <c r="F6738" s="833"/>
    </row>
    <row r="6739" spans="1:6" hidden="1" x14ac:dyDescent="0.25">
      <c r="A6739" s="133">
        <v>1</v>
      </c>
      <c r="B6739" s="126"/>
      <c r="C6739" s="127"/>
      <c r="D6739" s="126"/>
      <c r="E6739" s="321"/>
      <c r="F6739" s="126"/>
    </row>
    <row r="6740" spans="1:6" hidden="1" x14ac:dyDescent="0.25">
      <c r="A6740" s="133">
        <v>2</v>
      </c>
      <c r="B6740" s="126"/>
      <c r="C6740" s="127"/>
      <c r="D6740" s="126"/>
      <c r="E6740" s="126"/>
      <c r="F6740" s="126"/>
    </row>
    <row r="6741" spans="1:6" hidden="1" x14ac:dyDescent="0.25">
      <c r="A6741" s="833" t="s">
        <v>28</v>
      </c>
      <c r="B6741" s="833"/>
      <c r="C6741" s="833"/>
      <c r="D6741" s="833"/>
      <c r="E6741" s="833"/>
      <c r="F6741" s="833"/>
    </row>
    <row r="6742" spans="1:6" hidden="1" x14ac:dyDescent="0.25">
      <c r="A6742" s="93">
        <v>1</v>
      </c>
      <c r="B6742" s="72"/>
      <c r="C6742" s="127"/>
      <c r="D6742" s="126"/>
      <c r="E6742" s="126"/>
      <c r="F6742" s="126"/>
    </row>
    <row r="6743" spans="1:6" hidden="1" x14ac:dyDescent="0.25">
      <c r="A6743" s="93">
        <v>2</v>
      </c>
      <c r="B6743" s="72"/>
      <c r="C6743" s="127"/>
      <c r="D6743" s="126"/>
      <c r="E6743" s="22"/>
      <c r="F6743" s="628"/>
    </row>
    <row r="6744" spans="1:6" hidden="1" x14ac:dyDescent="0.25">
      <c r="A6744" s="830" t="s">
        <v>17</v>
      </c>
      <c r="B6744" s="831"/>
      <c r="C6744" s="831"/>
      <c r="D6744" s="831"/>
      <c r="E6744" s="831"/>
      <c r="F6744" s="832"/>
    </row>
    <row r="6745" spans="1:6" hidden="1" x14ac:dyDescent="0.25">
      <c r="A6745" s="93">
        <v>1</v>
      </c>
      <c r="B6745" s="85"/>
      <c r="C6745" s="85"/>
      <c r="D6745" s="85"/>
      <c r="E6745" s="85"/>
      <c r="F6745" s="85"/>
    </row>
    <row r="6746" spans="1:6" hidden="1" x14ac:dyDescent="0.25">
      <c r="A6746" s="85"/>
      <c r="B6746" s="85"/>
      <c r="C6746" s="85"/>
      <c r="D6746" s="85"/>
      <c r="E6746" s="85"/>
      <c r="F6746" s="85"/>
    </row>
    <row r="6747" spans="1:6" hidden="1" x14ac:dyDescent="0.25">
      <c r="A6747" s="827" t="s">
        <v>890</v>
      </c>
      <c r="B6747" s="828"/>
      <c r="C6747" s="828"/>
      <c r="D6747" s="828"/>
      <c r="E6747" s="828"/>
      <c r="F6747" s="829"/>
    </row>
    <row r="6748" spans="1:6" hidden="1" x14ac:dyDescent="0.25">
      <c r="A6748" s="93">
        <v>1</v>
      </c>
      <c r="B6748" s="85" t="s">
        <v>10743</v>
      </c>
      <c r="C6748" s="85" t="s">
        <v>890</v>
      </c>
      <c r="D6748" s="85" t="s">
        <v>20</v>
      </c>
      <c r="E6748" s="86"/>
      <c r="F6748" s="85"/>
    </row>
    <row r="6749" spans="1:6" hidden="1" x14ac:dyDescent="0.25">
      <c r="A6749" s="93">
        <v>2</v>
      </c>
      <c r="B6749" s="85"/>
      <c r="C6749" s="85"/>
      <c r="D6749" s="85"/>
      <c r="E6749" s="85"/>
      <c r="F6749" s="85"/>
    </row>
    <row r="6750" spans="1:6" hidden="1" x14ac:dyDescent="0.25">
      <c r="A6750" s="93">
        <v>3</v>
      </c>
      <c r="B6750" s="85"/>
      <c r="C6750" s="85"/>
      <c r="D6750" s="85"/>
      <c r="E6750" s="85"/>
      <c r="F6750" s="85"/>
    </row>
    <row r="6751" spans="1:6" hidden="1" x14ac:dyDescent="0.25">
      <c r="A6751" s="830" t="s">
        <v>72</v>
      </c>
      <c r="B6751" s="831"/>
      <c r="C6751" s="831"/>
      <c r="D6751" s="831"/>
      <c r="E6751" s="831"/>
      <c r="F6751" s="832"/>
    </row>
    <row r="6752" spans="1:6" hidden="1" x14ac:dyDescent="0.25">
      <c r="A6752" s="93">
        <v>1</v>
      </c>
      <c r="B6752" s="85"/>
      <c r="C6752" s="85"/>
      <c r="D6752" s="85"/>
      <c r="E6752" s="85"/>
      <c r="F6752" s="85"/>
    </row>
    <row r="6753" spans="1:6" hidden="1" x14ac:dyDescent="0.25">
      <c r="A6753" s="85"/>
      <c r="B6753" s="85"/>
      <c r="C6753" s="85"/>
      <c r="D6753" s="85"/>
      <c r="E6753" s="85"/>
      <c r="F6753" s="85"/>
    </row>
    <row r="6754" spans="1:6" hidden="1" x14ac:dyDescent="0.25">
      <c r="A6754" s="830" t="s">
        <v>21</v>
      </c>
      <c r="B6754" s="831"/>
      <c r="C6754" s="831"/>
      <c r="D6754" s="831"/>
      <c r="E6754" s="831"/>
      <c r="F6754" s="832"/>
    </row>
    <row r="6755" spans="1:6" hidden="1" x14ac:dyDescent="0.25">
      <c r="A6755" s="93">
        <v>1</v>
      </c>
      <c r="B6755" s="85" t="s">
        <v>5315</v>
      </c>
      <c r="C6755" s="85" t="s">
        <v>21</v>
      </c>
      <c r="D6755" s="85" t="s">
        <v>20</v>
      </c>
      <c r="E6755" s="85"/>
      <c r="F6755" s="85"/>
    </row>
    <row r="6756" spans="1:6" hidden="1" x14ac:dyDescent="0.25">
      <c r="A6756" s="93">
        <v>2</v>
      </c>
      <c r="B6756" s="85" t="s">
        <v>10737</v>
      </c>
      <c r="C6756" s="85" t="s">
        <v>21</v>
      </c>
      <c r="D6756" s="85" t="s">
        <v>547</v>
      </c>
      <c r="E6756" s="85"/>
      <c r="F6756" s="85"/>
    </row>
    <row r="6757" spans="1:6" hidden="1" x14ac:dyDescent="0.25">
      <c r="A6757" s="93">
        <v>3</v>
      </c>
      <c r="B6757" s="85" t="s">
        <v>10742</v>
      </c>
      <c r="C6757" s="85" t="s">
        <v>21</v>
      </c>
      <c r="D6757" s="85" t="s">
        <v>9</v>
      </c>
      <c r="E6757" s="85"/>
      <c r="F6757" s="85"/>
    </row>
    <row r="6758" spans="1:6" hidden="1" x14ac:dyDescent="0.25">
      <c r="A6758" s="93">
        <v>4</v>
      </c>
      <c r="B6758" s="85" t="s">
        <v>1640</v>
      </c>
      <c r="C6758" s="85" t="s">
        <v>21</v>
      </c>
      <c r="D6758" s="85" t="s">
        <v>20</v>
      </c>
      <c r="E6758" s="85"/>
      <c r="F6758" s="85"/>
    </row>
    <row r="6759" spans="1:6" hidden="1" x14ac:dyDescent="0.25"/>
    <row r="6760" spans="1:6" hidden="1" x14ac:dyDescent="0.25"/>
    <row r="6761" spans="1:6" hidden="1" x14ac:dyDescent="0.25"/>
    <row r="6762" spans="1:6" hidden="1" x14ac:dyDescent="0.25">
      <c r="A6762" s="453"/>
      <c r="B6762" s="454" t="s">
        <v>1</v>
      </c>
      <c r="C6762" s="455">
        <v>44445</v>
      </c>
      <c r="D6762" s="454"/>
      <c r="E6762" s="454"/>
      <c r="F6762" s="456"/>
    </row>
    <row r="6763" spans="1:6" hidden="1" x14ac:dyDescent="0.25">
      <c r="A6763" s="453" t="s">
        <v>580</v>
      </c>
      <c r="B6763" s="454" t="s">
        <v>576</v>
      </c>
      <c r="C6763" s="455"/>
      <c r="D6763" s="454" t="s">
        <v>577</v>
      </c>
      <c r="E6763" s="454" t="s">
        <v>578</v>
      </c>
      <c r="F6763" s="456" t="s">
        <v>579</v>
      </c>
    </row>
    <row r="6764" spans="1:6" hidden="1" x14ac:dyDescent="0.25">
      <c r="A6764" s="833" t="s">
        <v>22</v>
      </c>
      <c r="B6764" s="833"/>
      <c r="C6764" s="833"/>
      <c r="D6764" s="833"/>
      <c r="E6764" s="833"/>
      <c r="F6764" s="833"/>
    </row>
    <row r="6765" spans="1:6" hidden="1" x14ac:dyDescent="0.25">
      <c r="A6765" s="93">
        <v>1</v>
      </c>
      <c r="B6765" s="126" t="s">
        <v>1683</v>
      </c>
      <c r="C6765" s="127" t="s">
        <v>22</v>
      </c>
      <c r="D6765" s="126" t="s">
        <v>9</v>
      </c>
      <c r="E6765" s="321"/>
      <c r="F6765" s="126"/>
    </row>
    <row r="6766" spans="1:6" hidden="1" x14ac:dyDescent="0.25">
      <c r="A6766" s="93">
        <v>2</v>
      </c>
      <c r="B6766" s="126"/>
      <c r="C6766" s="127"/>
      <c r="D6766" s="126"/>
      <c r="E6766" s="126"/>
      <c r="F6766" s="126"/>
    </row>
    <row r="6767" spans="1:6" hidden="1" x14ac:dyDescent="0.25">
      <c r="A6767" s="93">
        <v>3</v>
      </c>
      <c r="B6767" s="126"/>
      <c r="C6767" s="127"/>
      <c r="D6767" s="126"/>
      <c r="E6767" s="126"/>
      <c r="F6767" s="126"/>
    </row>
    <row r="6768" spans="1:6" hidden="1" x14ac:dyDescent="0.25">
      <c r="A6768" s="833" t="s">
        <v>13</v>
      </c>
      <c r="B6768" s="833"/>
      <c r="C6768" s="833"/>
      <c r="D6768" s="833"/>
      <c r="E6768" s="833"/>
      <c r="F6768" s="833"/>
    </row>
    <row r="6769" spans="1:6" hidden="1" x14ac:dyDescent="0.25">
      <c r="A6769" s="133">
        <v>1</v>
      </c>
      <c r="B6769" s="126"/>
      <c r="C6769" s="127"/>
      <c r="D6769" s="126"/>
      <c r="E6769" s="321"/>
      <c r="F6769" s="126"/>
    </row>
    <row r="6770" spans="1:6" hidden="1" x14ac:dyDescent="0.25">
      <c r="A6770" s="133">
        <v>2</v>
      </c>
      <c r="B6770" s="126"/>
      <c r="C6770" s="127"/>
      <c r="D6770" s="126"/>
      <c r="E6770" s="126"/>
      <c r="F6770" s="126"/>
    </row>
    <row r="6771" spans="1:6" hidden="1" x14ac:dyDescent="0.25">
      <c r="A6771" s="833" t="s">
        <v>28</v>
      </c>
      <c r="B6771" s="833"/>
      <c r="C6771" s="833"/>
      <c r="D6771" s="833"/>
      <c r="E6771" s="833"/>
      <c r="F6771" s="833"/>
    </row>
    <row r="6772" spans="1:6" hidden="1" x14ac:dyDescent="0.25">
      <c r="A6772" s="93">
        <v>1</v>
      </c>
      <c r="B6772" s="72"/>
      <c r="C6772" s="127"/>
      <c r="D6772" s="126"/>
      <c r="E6772" s="126"/>
      <c r="F6772" s="126"/>
    </row>
    <row r="6773" spans="1:6" hidden="1" x14ac:dyDescent="0.25">
      <c r="A6773" s="93">
        <v>2</v>
      </c>
      <c r="B6773" s="72"/>
      <c r="C6773" s="127"/>
      <c r="D6773" s="126"/>
      <c r="E6773" s="22"/>
      <c r="F6773" s="628"/>
    </row>
    <row r="6774" spans="1:6" hidden="1" x14ac:dyDescent="0.25">
      <c r="A6774" s="830" t="s">
        <v>17</v>
      </c>
      <c r="B6774" s="831"/>
      <c r="C6774" s="831"/>
      <c r="D6774" s="831"/>
      <c r="E6774" s="831"/>
      <c r="F6774" s="832"/>
    </row>
    <row r="6775" spans="1:6" hidden="1" x14ac:dyDescent="0.25">
      <c r="A6775" s="93">
        <v>1</v>
      </c>
      <c r="B6775" s="85"/>
      <c r="C6775" s="85"/>
      <c r="D6775" s="85"/>
      <c r="E6775" s="85"/>
      <c r="F6775" s="85"/>
    </row>
    <row r="6776" spans="1:6" hidden="1" x14ac:dyDescent="0.25">
      <c r="A6776" s="93">
        <v>2</v>
      </c>
      <c r="B6776" s="85"/>
      <c r="C6776" s="85"/>
      <c r="D6776" s="85"/>
      <c r="E6776" s="85"/>
      <c r="F6776" s="85"/>
    </row>
    <row r="6777" spans="1:6" hidden="1" x14ac:dyDescent="0.25">
      <c r="A6777" s="93">
        <v>3</v>
      </c>
      <c r="B6777" s="85"/>
      <c r="C6777" s="85"/>
      <c r="D6777" s="85"/>
      <c r="E6777" s="85"/>
      <c r="F6777" s="85"/>
    </row>
    <row r="6778" spans="1:6" hidden="1" x14ac:dyDescent="0.25">
      <c r="A6778" s="827" t="s">
        <v>890</v>
      </c>
      <c r="B6778" s="828"/>
      <c r="C6778" s="828"/>
      <c r="D6778" s="828"/>
      <c r="E6778" s="828"/>
      <c r="F6778" s="829"/>
    </row>
    <row r="6779" spans="1:6" hidden="1" x14ac:dyDescent="0.25">
      <c r="A6779" s="93">
        <v>1</v>
      </c>
      <c r="B6779" s="126" t="s">
        <v>10549</v>
      </c>
      <c r="C6779" s="85" t="s">
        <v>890</v>
      </c>
      <c r="D6779" s="85"/>
      <c r="E6779" s="86"/>
      <c r="F6779" s="85"/>
    </row>
    <row r="6780" spans="1:6" hidden="1" x14ac:dyDescent="0.25">
      <c r="A6780" s="93">
        <v>2</v>
      </c>
      <c r="B6780" s="85"/>
      <c r="C6780" s="85"/>
      <c r="D6780" s="85"/>
      <c r="E6780" s="85"/>
      <c r="F6780" s="85"/>
    </row>
    <row r="6781" spans="1:6" hidden="1" x14ac:dyDescent="0.25">
      <c r="A6781" s="830" t="s">
        <v>72</v>
      </c>
      <c r="B6781" s="831"/>
      <c r="C6781" s="831"/>
      <c r="D6781" s="831"/>
      <c r="E6781" s="831"/>
      <c r="F6781" s="832"/>
    </row>
    <row r="6782" spans="1:6" hidden="1" x14ac:dyDescent="0.25">
      <c r="A6782" s="93">
        <v>1</v>
      </c>
      <c r="B6782" s="85"/>
      <c r="C6782" s="85"/>
      <c r="D6782" s="85"/>
      <c r="E6782" s="85"/>
      <c r="F6782" s="85"/>
    </row>
    <row r="6783" spans="1:6" hidden="1" x14ac:dyDescent="0.25">
      <c r="A6783" s="85"/>
      <c r="B6783" s="85"/>
      <c r="C6783" s="85"/>
      <c r="D6783" s="85"/>
      <c r="E6783" s="85"/>
      <c r="F6783" s="85"/>
    </row>
    <row r="6784" spans="1:6" hidden="1" x14ac:dyDescent="0.25">
      <c r="A6784" s="830" t="s">
        <v>80</v>
      </c>
      <c r="B6784" s="831"/>
      <c r="C6784" s="831"/>
      <c r="D6784" s="831"/>
      <c r="E6784" s="831"/>
      <c r="F6784" s="832"/>
    </row>
    <row r="6785" spans="1:6" hidden="1" x14ac:dyDescent="0.25">
      <c r="A6785" s="93">
        <v>1</v>
      </c>
      <c r="B6785" s="85" t="s">
        <v>10781</v>
      </c>
      <c r="C6785" s="85" t="s">
        <v>80</v>
      </c>
      <c r="D6785" s="85" t="s">
        <v>155</v>
      </c>
      <c r="E6785" s="85"/>
      <c r="F6785" s="85"/>
    </row>
    <row r="6786" spans="1:6" hidden="1" x14ac:dyDescent="0.25">
      <c r="A6786" s="830" t="s">
        <v>998</v>
      </c>
      <c r="B6786" s="831"/>
      <c r="C6786" s="831"/>
      <c r="D6786" s="831"/>
      <c r="E6786" s="831"/>
      <c r="F6786" s="832"/>
    </row>
    <row r="6787" spans="1:6" hidden="1" x14ac:dyDescent="0.25">
      <c r="A6787" s="93">
        <v>1</v>
      </c>
      <c r="B6787" s="85" t="s">
        <v>8419</v>
      </c>
      <c r="C6787" s="85" t="s">
        <v>998</v>
      </c>
      <c r="D6787" s="85" t="s">
        <v>12</v>
      </c>
      <c r="E6787" s="85"/>
      <c r="F6787" s="85"/>
    </row>
    <row r="6788" spans="1:6" hidden="1" x14ac:dyDescent="0.25">
      <c r="A6788" s="93"/>
      <c r="B6788" s="85"/>
      <c r="C6788" s="85"/>
      <c r="D6788" s="85"/>
      <c r="E6788" s="85"/>
      <c r="F6788" s="85"/>
    </row>
    <row r="6789" spans="1:6" hidden="1" x14ac:dyDescent="0.25"/>
    <row r="6790" spans="1:6" hidden="1" x14ac:dyDescent="0.25"/>
    <row r="6791" spans="1:6" hidden="1" x14ac:dyDescent="0.25"/>
    <row r="6792" spans="1:6" hidden="1" x14ac:dyDescent="0.25">
      <c r="A6792" s="305"/>
      <c r="B6792" s="31" t="s">
        <v>591</v>
      </c>
      <c r="C6792" s="30">
        <v>44447</v>
      </c>
      <c r="D6792" s="31"/>
      <c r="E6792" s="31"/>
      <c r="F6792" s="306"/>
    </row>
    <row r="6793" spans="1:6" hidden="1" x14ac:dyDescent="0.25">
      <c r="A6793" s="305" t="s">
        <v>580</v>
      </c>
      <c r="B6793" s="31" t="s">
        <v>576</v>
      </c>
      <c r="C6793" s="30"/>
      <c r="D6793" s="31" t="s">
        <v>577</v>
      </c>
      <c r="E6793" s="31" t="s">
        <v>578</v>
      </c>
      <c r="F6793" s="306" t="s">
        <v>579</v>
      </c>
    </row>
    <row r="6794" spans="1:6" hidden="1" x14ac:dyDescent="0.25">
      <c r="A6794" s="833" t="s">
        <v>22</v>
      </c>
      <c r="B6794" s="833"/>
      <c r="C6794" s="833"/>
      <c r="D6794" s="833"/>
      <c r="E6794" s="833"/>
      <c r="F6794" s="833"/>
    </row>
    <row r="6795" spans="1:6" hidden="1" x14ac:dyDescent="0.25">
      <c r="A6795" s="93">
        <v>1</v>
      </c>
      <c r="B6795" s="126" t="s">
        <v>10875</v>
      </c>
      <c r="C6795" s="127" t="s">
        <v>22</v>
      </c>
      <c r="D6795" s="126" t="s">
        <v>9</v>
      </c>
      <c r="E6795" s="321"/>
      <c r="F6795" s="126"/>
    </row>
    <row r="6796" spans="1:6" hidden="1" x14ac:dyDescent="0.25">
      <c r="A6796" s="93">
        <v>2</v>
      </c>
      <c r="B6796" s="126"/>
      <c r="C6796" s="127"/>
      <c r="D6796" s="126"/>
      <c r="E6796" s="126"/>
      <c r="F6796" s="126"/>
    </row>
    <row r="6797" spans="1:6" hidden="1" x14ac:dyDescent="0.25">
      <c r="A6797" s="93">
        <v>3</v>
      </c>
      <c r="B6797" s="126"/>
      <c r="C6797" s="127"/>
      <c r="D6797" s="126"/>
      <c r="E6797" s="126"/>
      <c r="F6797" s="126"/>
    </row>
    <row r="6798" spans="1:6" hidden="1" x14ac:dyDescent="0.25">
      <c r="A6798" s="833" t="s">
        <v>13</v>
      </c>
      <c r="B6798" s="833"/>
      <c r="C6798" s="833"/>
      <c r="D6798" s="833"/>
      <c r="E6798" s="833"/>
      <c r="F6798" s="833"/>
    </row>
    <row r="6799" spans="1:6" hidden="1" x14ac:dyDescent="0.25">
      <c r="A6799" s="133">
        <v>1</v>
      </c>
      <c r="B6799" s="126" t="s">
        <v>10872</v>
      </c>
      <c r="C6799" s="127" t="s">
        <v>384</v>
      </c>
      <c r="D6799" s="126" t="s">
        <v>20</v>
      </c>
      <c r="E6799" s="321"/>
      <c r="F6799" s="126"/>
    </row>
    <row r="6800" spans="1:6" hidden="1" x14ac:dyDescent="0.25">
      <c r="A6800" s="133">
        <v>2</v>
      </c>
      <c r="B6800" s="126"/>
      <c r="C6800" s="127"/>
      <c r="D6800" s="126"/>
      <c r="E6800" s="126"/>
      <c r="F6800" s="126"/>
    </row>
    <row r="6801" spans="1:6" hidden="1" x14ac:dyDescent="0.25">
      <c r="A6801" s="833" t="s">
        <v>28</v>
      </c>
      <c r="B6801" s="833"/>
      <c r="C6801" s="833"/>
      <c r="D6801" s="833"/>
      <c r="E6801" s="833"/>
      <c r="F6801" s="833"/>
    </row>
    <row r="6802" spans="1:6" hidden="1" x14ac:dyDescent="0.25">
      <c r="A6802" s="93">
        <v>1</v>
      </c>
      <c r="B6802" s="72" t="s">
        <v>6414</v>
      </c>
      <c r="C6802" s="127" t="s">
        <v>28</v>
      </c>
      <c r="D6802" s="126" t="s">
        <v>20</v>
      </c>
      <c r="E6802" s="126"/>
      <c r="F6802" s="126" t="s">
        <v>10789</v>
      </c>
    </row>
    <row r="6803" spans="1:6" hidden="1" x14ac:dyDescent="0.25">
      <c r="A6803" s="93">
        <v>2</v>
      </c>
      <c r="B6803" s="72"/>
      <c r="C6803" s="127"/>
      <c r="D6803" s="126"/>
      <c r="E6803" s="22"/>
      <c r="F6803" s="628"/>
    </row>
    <row r="6804" spans="1:6" hidden="1" x14ac:dyDescent="0.25">
      <c r="A6804" s="830" t="s">
        <v>17</v>
      </c>
      <c r="B6804" s="831"/>
      <c r="C6804" s="831"/>
      <c r="D6804" s="831"/>
      <c r="E6804" s="831"/>
      <c r="F6804" s="832"/>
    </row>
    <row r="6805" spans="1:6" hidden="1" x14ac:dyDescent="0.25">
      <c r="A6805" s="93">
        <v>1</v>
      </c>
      <c r="B6805" s="85" t="s">
        <v>2710</v>
      </c>
      <c r="C6805" s="85" t="s">
        <v>17</v>
      </c>
      <c r="D6805" s="85" t="s">
        <v>20</v>
      </c>
      <c r="E6805" s="85"/>
      <c r="F6805" s="85"/>
    </row>
    <row r="6806" spans="1:6" hidden="1" x14ac:dyDescent="0.25">
      <c r="A6806" s="93">
        <v>2</v>
      </c>
      <c r="B6806" s="85" t="s">
        <v>2710</v>
      </c>
      <c r="C6806" s="85" t="s">
        <v>17</v>
      </c>
      <c r="D6806" s="85" t="s">
        <v>20</v>
      </c>
      <c r="E6806" s="85"/>
      <c r="F6806" s="85"/>
    </row>
    <row r="6807" spans="1:6" hidden="1" x14ac:dyDescent="0.25">
      <c r="A6807" s="93">
        <v>3</v>
      </c>
      <c r="B6807" s="85"/>
      <c r="C6807" s="85"/>
      <c r="D6807" s="85"/>
      <c r="E6807" s="85"/>
      <c r="F6807" s="85"/>
    </row>
    <row r="6808" spans="1:6" hidden="1" x14ac:dyDescent="0.25">
      <c r="A6808" s="827" t="s">
        <v>890</v>
      </c>
      <c r="B6808" s="828"/>
      <c r="C6808" s="828"/>
      <c r="D6808" s="828"/>
      <c r="E6808" s="828"/>
      <c r="F6808" s="829"/>
    </row>
    <row r="6809" spans="1:6" hidden="1" x14ac:dyDescent="0.25">
      <c r="A6809" s="93">
        <v>1</v>
      </c>
      <c r="B6809" s="85" t="s">
        <v>68</v>
      </c>
      <c r="C6809" s="85" t="s">
        <v>890</v>
      </c>
      <c r="D6809" s="85" t="s">
        <v>155</v>
      </c>
      <c r="E6809" s="86"/>
      <c r="F6809" s="85"/>
    </row>
    <row r="6810" spans="1:6" hidden="1" x14ac:dyDescent="0.25">
      <c r="A6810" s="93">
        <v>2</v>
      </c>
      <c r="B6810" s="85"/>
      <c r="C6810" s="85"/>
      <c r="D6810" s="85"/>
      <c r="E6810" s="85"/>
      <c r="F6810" s="85"/>
    </row>
    <row r="6811" spans="1:6" hidden="1" x14ac:dyDescent="0.25">
      <c r="A6811" s="830" t="s">
        <v>72</v>
      </c>
      <c r="B6811" s="831"/>
      <c r="C6811" s="831"/>
      <c r="D6811" s="831"/>
      <c r="E6811" s="831"/>
      <c r="F6811" s="832"/>
    </row>
    <row r="6812" spans="1:6" hidden="1" x14ac:dyDescent="0.25">
      <c r="A6812" s="93">
        <v>1</v>
      </c>
      <c r="B6812" s="85"/>
      <c r="C6812" s="85"/>
      <c r="D6812" s="85"/>
      <c r="E6812" s="85"/>
      <c r="F6812" s="85"/>
    </row>
    <row r="6813" spans="1:6" hidden="1" x14ac:dyDescent="0.25">
      <c r="A6813" s="85"/>
      <c r="B6813" s="85"/>
      <c r="C6813" s="85"/>
      <c r="D6813" s="85"/>
      <c r="E6813" s="85"/>
      <c r="F6813" s="85"/>
    </row>
    <row r="6814" spans="1:6" hidden="1" x14ac:dyDescent="0.25">
      <c r="A6814" s="830" t="s">
        <v>21</v>
      </c>
      <c r="B6814" s="831"/>
      <c r="C6814" s="831"/>
      <c r="D6814" s="831"/>
      <c r="E6814" s="831"/>
      <c r="F6814" s="832"/>
    </row>
    <row r="6815" spans="1:6" hidden="1" x14ac:dyDescent="0.25">
      <c r="A6815" s="93">
        <v>1</v>
      </c>
      <c r="B6815" s="85" t="s">
        <v>1229</v>
      </c>
      <c r="C6815" s="85" t="s">
        <v>21</v>
      </c>
      <c r="D6815" s="85" t="s">
        <v>9</v>
      </c>
      <c r="E6815" s="85"/>
      <c r="F6815" s="85"/>
    </row>
    <row r="6816" spans="1:6" hidden="1" x14ac:dyDescent="0.25">
      <c r="A6816" s="93">
        <v>2</v>
      </c>
      <c r="B6816" s="85" t="s">
        <v>10790</v>
      </c>
      <c r="C6816" s="85" t="s">
        <v>21</v>
      </c>
      <c r="D6816" s="85" t="s">
        <v>20</v>
      </c>
      <c r="E6816" s="85"/>
      <c r="F6816" s="85"/>
    </row>
    <row r="6817" spans="1:6" hidden="1" x14ac:dyDescent="0.25">
      <c r="A6817" s="93">
        <v>3</v>
      </c>
      <c r="B6817" s="85" t="s">
        <v>10871</v>
      </c>
      <c r="C6817" s="85" t="s">
        <v>21</v>
      </c>
      <c r="D6817" s="85" t="s">
        <v>5</v>
      </c>
      <c r="E6817" s="85"/>
      <c r="F6817" s="85"/>
    </row>
    <row r="6818" spans="1:6" hidden="1" x14ac:dyDescent="0.25">
      <c r="A6818" s="93">
        <v>4</v>
      </c>
      <c r="B6818" s="85" t="s">
        <v>10874</v>
      </c>
      <c r="C6818" s="85" t="s">
        <v>21</v>
      </c>
      <c r="D6818" s="85" t="s">
        <v>9</v>
      </c>
      <c r="E6818" s="85"/>
      <c r="F6818" s="85"/>
    </row>
    <row r="6819" spans="1:6" hidden="1" x14ac:dyDescent="0.25"/>
    <row r="6820" spans="1:6" hidden="1" x14ac:dyDescent="0.25"/>
    <row r="6821" spans="1:6" hidden="1" x14ac:dyDescent="0.25">
      <c r="A6821" s="155"/>
      <c r="B6821" s="156" t="s">
        <v>43</v>
      </c>
      <c r="C6821" s="157">
        <v>44449</v>
      </c>
      <c r="D6821" s="156"/>
      <c r="E6821" s="156"/>
      <c r="F6821" s="158"/>
    </row>
    <row r="6822" spans="1:6" hidden="1" x14ac:dyDescent="0.25">
      <c r="A6822" s="155" t="s">
        <v>580</v>
      </c>
      <c r="B6822" s="156" t="s">
        <v>576</v>
      </c>
      <c r="C6822" s="157"/>
      <c r="D6822" s="156" t="s">
        <v>577</v>
      </c>
      <c r="E6822" s="156" t="s">
        <v>578</v>
      </c>
      <c r="F6822" s="158" t="s">
        <v>579</v>
      </c>
    </row>
    <row r="6823" spans="1:6" hidden="1" x14ac:dyDescent="0.25">
      <c r="A6823" s="833" t="s">
        <v>22</v>
      </c>
      <c r="B6823" s="833"/>
      <c r="C6823" s="833"/>
      <c r="D6823" s="833"/>
      <c r="E6823" s="833"/>
      <c r="F6823" s="833"/>
    </row>
    <row r="6824" spans="1:6" hidden="1" x14ac:dyDescent="0.25">
      <c r="A6824" s="93">
        <v>1</v>
      </c>
      <c r="B6824" s="126"/>
      <c r="C6824" s="127"/>
      <c r="D6824" s="126"/>
      <c r="E6824" s="321"/>
      <c r="F6824" s="126"/>
    </row>
    <row r="6825" spans="1:6" hidden="1" x14ac:dyDescent="0.25">
      <c r="A6825" s="93">
        <v>2</v>
      </c>
      <c r="B6825" s="126"/>
      <c r="C6825" s="127"/>
      <c r="D6825" s="126"/>
      <c r="E6825" s="126"/>
      <c r="F6825" s="126"/>
    </row>
    <row r="6826" spans="1:6" hidden="1" x14ac:dyDescent="0.25">
      <c r="A6826" s="93">
        <v>3</v>
      </c>
      <c r="B6826" s="126"/>
      <c r="C6826" s="127"/>
      <c r="D6826" s="126"/>
      <c r="E6826" s="126"/>
      <c r="F6826" s="126"/>
    </row>
    <row r="6827" spans="1:6" hidden="1" x14ac:dyDescent="0.25">
      <c r="A6827" s="833" t="s">
        <v>13</v>
      </c>
      <c r="B6827" s="833"/>
      <c r="C6827" s="833"/>
      <c r="D6827" s="833"/>
      <c r="E6827" s="833"/>
      <c r="F6827" s="833"/>
    </row>
    <row r="6828" spans="1:6" hidden="1" x14ac:dyDescent="0.25">
      <c r="A6828" s="133">
        <v>1</v>
      </c>
      <c r="B6828" s="126" t="s">
        <v>571</v>
      </c>
      <c r="C6828" s="127" t="s">
        <v>13</v>
      </c>
      <c r="D6828" s="126" t="s">
        <v>20</v>
      </c>
      <c r="E6828" s="321"/>
      <c r="F6828" s="126"/>
    </row>
    <row r="6829" spans="1:6" hidden="1" x14ac:dyDescent="0.25">
      <c r="A6829" s="133">
        <v>2</v>
      </c>
      <c r="B6829" s="126"/>
      <c r="C6829" s="127"/>
      <c r="D6829" s="126"/>
      <c r="E6829" s="126"/>
      <c r="F6829" s="126"/>
    </row>
    <row r="6830" spans="1:6" hidden="1" x14ac:dyDescent="0.25">
      <c r="A6830" s="133">
        <v>3</v>
      </c>
      <c r="B6830" s="126"/>
      <c r="C6830" s="127"/>
      <c r="D6830" s="126"/>
      <c r="E6830" s="126"/>
      <c r="F6830" s="126"/>
    </row>
    <row r="6831" spans="1:6" hidden="1" x14ac:dyDescent="0.25">
      <c r="A6831" s="133">
        <v>4</v>
      </c>
      <c r="B6831" s="126"/>
      <c r="C6831" s="127"/>
      <c r="D6831" s="126"/>
      <c r="E6831" s="126"/>
      <c r="F6831" s="126"/>
    </row>
    <row r="6832" spans="1:6" hidden="1" x14ac:dyDescent="0.25">
      <c r="A6832" s="133">
        <v>5</v>
      </c>
      <c r="B6832" s="126"/>
      <c r="C6832" s="127"/>
      <c r="D6832" s="126"/>
      <c r="E6832" s="126"/>
      <c r="F6832" s="126"/>
    </row>
    <row r="6833" spans="1:6" hidden="1" x14ac:dyDescent="0.25">
      <c r="A6833" s="133">
        <v>6</v>
      </c>
      <c r="B6833" s="126"/>
      <c r="C6833" s="127"/>
      <c r="D6833" s="126"/>
      <c r="E6833" s="126"/>
      <c r="F6833" s="126"/>
    </row>
    <row r="6834" spans="1:6" hidden="1" x14ac:dyDescent="0.25">
      <c r="A6834" s="833" t="s">
        <v>28</v>
      </c>
      <c r="B6834" s="833"/>
      <c r="C6834" s="833"/>
      <c r="D6834" s="833"/>
      <c r="E6834" s="833"/>
      <c r="F6834" s="833"/>
    </row>
    <row r="6835" spans="1:6" hidden="1" x14ac:dyDescent="0.25">
      <c r="A6835" s="93">
        <v>1</v>
      </c>
      <c r="B6835" s="72"/>
      <c r="C6835" s="127"/>
      <c r="D6835" s="126"/>
      <c r="E6835" s="126"/>
      <c r="F6835" s="126"/>
    </row>
    <row r="6836" spans="1:6" hidden="1" x14ac:dyDescent="0.25">
      <c r="A6836" s="93">
        <v>2</v>
      </c>
      <c r="B6836" s="72"/>
      <c r="C6836" s="127"/>
      <c r="D6836" s="126"/>
      <c r="E6836" s="22"/>
      <c r="F6836" s="628"/>
    </row>
    <row r="6837" spans="1:6" hidden="1" x14ac:dyDescent="0.25">
      <c r="A6837" s="830" t="s">
        <v>17</v>
      </c>
      <c r="B6837" s="831"/>
      <c r="C6837" s="831"/>
      <c r="D6837" s="831"/>
      <c r="E6837" s="831"/>
      <c r="F6837" s="832"/>
    </row>
    <row r="6838" spans="1:6" hidden="1" x14ac:dyDescent="0.25">
      <c r="A6838" s="93">
        <v>1</v>
      </c>
      <c r="B6838" s="85"/>
      <c r="C6838" s="85"/>
      <c r="D6838" s="85"/>
      <c r="E6838" s="85"/>
      <c r="F6838" s="85"/>
    </row>
    <row r="6839" spans="1:6" hidden="1" x14ac:dyDescent="0.25">
      <c r="A6839" s="85"/>
      <c r="B6839" s="85"/>
      <c r="C6839" s="85"/>
      <c r="D6839" s="85"/>
      <c r="E6839" s="85"/>
      <c r="F6839" s="85"/>
    </row>
    <row r="6840" spans="1:6" hidden="1" x14ac:dyDescent="0.25">
      <c r="A6840" s="827" t="s">
        <v>890</v>
      </c>
      <c r="B6840" s="828"/>
      <c r="C6840" s="828"/>
      <c r="D6840" s="828"/>
      <c r="E6840" s="828"/>
      <c r="F6840" s="829"/>
    </row>
    <row r="6841" spans="1:6" hidden="1" x14ac:dyDescent="0.25">
      <c r="A6841" s="93">
        <v>1</v>
      </c>
      <c r="B6841" s="85"/>
      <c r="C6841" s="85"/>
      <c r="D6841" s="85"/>
      <c r="E6841" s="86"/>
      <c r="F6841" s="85"/>
    </row>
    <row r="6842" spans="1:6" hidden="1" x14ac:dyDescent="0.25">
      <c r="A6842" s="93">
        <v>2</v>
      </c>
      <c r="B6842" s="85"/>
      <c r="C6842" s="85"/>
      <c r="D6842" s="85"/>
      <c r="E6842" s="85"/>
      <c r="F6842" s="85"/>
    </row>
    <row r="6843" spans="1:6" hidden="1" x14ac:dyDescent="0.25">
      <c r="A6843" s="830" t="s">
        <v>72</v>
      </c>
      <c r="B6843" s="831"/>
      <c r="C6843" s="831"/>
      <c r="D6843" s="831"/>
      <c r="E6843" s="831"/>
      <c r="F6843" s="832"/>
    </row>
    <row r="6844" spans="1:6" hidden="1" x14ac:dyDescent="0.25">
      <c r="A6844" s="93">
        <v>1</v>
      </c>
      <c r="B6844" s="85"/>
      <c r="C6844" s="85"/>
      <c r="D6844" s="85"/>
      <c r="E6844" s="85"/>
      <c r="F6844" s="85"/>
    </row>
    <row r="6845" spans="1:6" hidden="1" x14ac:dyDescent="0.25">
      <c r="A6845" s="85"/>
      <c r="B6845" s="85"/>
      <c r="C6845" s="85"/>
      <c r="D6845" s="85"/>
      <c r="E6845" s="85"/>
      <c r="F6845" s="85"/>
    </row>
    <row r="6846" spans="1:6" hidden="1" x14ac:dyDescent="0.25">
      <c r="A6846" s="830" t="s">
        <v>21</v>
      </c>
      <c r="B6846" s="831"/>
      <c r="C6846" s="831"/>
      <c r="D6846" s="831"/>
      <c r="E6846" s="831"/>
      <c r="F6846" s="832"/>
    </row>
    <row r="6847" spans="1:6" hidden="1" x14ac:dyDescent="0.25">
      <c r="A6847" s="93">
        <v>1</v>
      </c>
      <c r="B6847" s="85" t="s">
        <v>2606</v>
      </c>
      <c r="C6847" s="85" t="s">
        <v>21</v>
      </c>
      <c r="D6847" s="85" t="s">
        <v>20</v>
      </c>
      <c r="E6847" s="85"/>
      <c r="F6847" s="85" t="s">
        <v>10789</v>
      </c>
    </row>
    <row r="6848" spans="1:6" hidden="1" x14ac:dyDescent="0.25">
      <c r="A6848" s="93">
        <v>2</v>
      </c>
      <c r="B6848" s="85"/>
      <c r="C6848" s="85"/>
      <c r="D6848" s="85"/>
      <c r="E6848" s="85"/>
      <c r="F6848" s="85"/>
    </row>
    <row r="6849" spans="1:6" hidden="1" x14ac:dyDescent="0.25">
      <c r="A6849" s="830" t="s">
        <v>343</v>
      </c>
      <c r="B6849" s="831"/>
      <c r="C6849" s="831"/>
      <c r="D6849" s="831"/>
      <c r="E6849" s="831"/>
      <c r="F6849" s="832"/>
    </row>
    <row r="6850" spans="1:6" hidden="1" x14ac:dyDescent="0.25">
      <c r="A6850" s="93">
        <v>1</v>
      </c>
      <c r="B6850" s="85" t="s">
        <v>10887</v>
      </c>
      <c r="C6850" s="85" t="s">
        <v>343</v>
      </c>
      <c r="D6850" s="85" t="s">
        <v>12</v>
      </c>
      <c r="E6850" s="85"/>
      <c r="F6850" s="85"/>
    </row>
    <row r="6851" spans="1:6" hidden="1" x14ac:dyDescent="0.25"/>
    <row r="6852" spans="1:6" hidden="1" x14ac:dyDescent="0.25"/>
    <row r="6853" spans="1:6" hidden="1" x14ac:dyDescent="0.25"/>
    <row r="6854" spans="1:6" hidden="1" x14ac:dyDescent="0.25"/>
    <row r="6855" spans="1:6" hidden="1" x14ac:dyDescent="0.25">
      <c r="A6855" s="171"/>
      <c r="B6855" s="172" t="s">
        <v>63</v>
      </c>
      <c r="C6855" s="173">
        <v>44450</v>
      </c>
      <c r="D6855" s="172"/>
      <c r="E6855" s="172"/>
      <c r="F6855" s="174"/>
    </row>
    <row r="6856" spans="1:6" hidden="1" x14ac:dyDescent="0.25">
      <c r="A6856" s="171" t="s">
        <v>580</v>
      </c>
      <c r="B6856" s="172" t="s">
        <v>576</v>
      </c>
      <c r="C6856" s="173"/>
      <c r="D6856" s="172" t="s">
        <v>577</v>
      </c>
      <c r="E6856" s="172" t="s">
        <v>578</v>
      </c>
      <c r="F6856" s="174" t="s">
        <v>579</v>
      </c>
    </row>
    <row r="6857" spans="1:6" hidden="1" x14ac:dyDescent="0.25">
      <c r="A6857" s="833" t="s">
        <v>22</v>
      </c>
      <c r="B6857" s="833"/>
      <c r="C6857" s="833"/>
      <c r="D6857" s="833"/>
      <c r="E6857" s="833"/>
      <c r="F6857" s="833"/>
    </row>
    <row r="6858" spans="1:6" hidden="1" x14ac:dyDescent="0.25">
      <c r="A6858" s="93">
        <v>1</v>
      </c>
      <c r="B6858" s="126"/>
      <c r="C6858" s="127"/>
      <c r="D6858" s="126"/>
      <c r="E6858" s="321"/>
      <c r="F6858" s="126"/>
    </row>
    <row r="6859" spans="1:6" hidden="1" x14ac:dyDescent="0.25">
      <c r="A6859" s="93">
        <v>2</v>
      </c>
      <c r="B6859" s="126"/>
      <c r="C6859" s="127"/>
      <c r="D6859" s="126"/>
      <c r="E6859" s="126"/>
      <c r="F6859" s="126"/>
    </row>
    <row r="6860" spans="1:6" hidden="1" x14ac:dyDescent="0.25">
      <c r="A6860" s="93">
        <v>3</v>
      </c>
      <c r="B6860" s="126"/>
      <c r="C6860" s="127"/>
      <c r="D6860" s="126"/>
      <c r="E6860" s="126"/>
      <c r="F6860" s="126"/>
    </row>
    <row r="6861" spans="1:6" hidden="1" x14ac:dyDescent="0.25">
      <c r="A6861" s="833" t="s">
        <v>13</v>
      </c>
      <c r="B6861" s="833"/>
      <c r="C6861" s="833"/>
      <c r="D6861" s="833"/>
      <c r="E6861" s="833"/>
      <c r="F6861" s="833"/>
    </row>
    <row r="6862" spans="1:6" hidden="1" x14ac:dyDescent="0.25">
      <c r="A6862" s="133">
        <v>1</v>
      </c>
      <c r="B6862" s="126"/>
      <c r="C6862" s="127"/>
      <c r="D6862" s="126"/>
      <c r="E6862" s="321"/>
      <c r="F6862" s="126"/>
    </row>
    <row r="6863" spans="1:6" hidden="1" x14ac:dyDescent="0.25">
      <c r="A6863" s="133">
        <v>2</v>
      </c>
      <c r="B6863" s="126"/>
      <c r="C6863" s="127"/>
      <c r="D6863" s="126"/>
      <c r="E6863" s="126"/>
      <c r="F6863" s="126"/>
    </row>
    <row r="6864" spans="1:6" hidden="1" x14ac:dyDescent="0.25">
      <c r="A6864" s="833" t="s">
        <v>28</v>
      </c>
      <c r="B6864" s="833"/>
      <c r="C6864" s="833"/>
      <c r="D6864" s="833"/>
      <c r="E6864" s="833"/>
      <c r="F6864" s="833"/>
    </row>
    <row r="6865" spans="1:6" hidden="1" x14ac:dyDescent="0.25">
      <c r="A6865" s="93">
        <v>1</v>
      </c>
      <c r="B6865" s="72"/>
      <c r="C6865" s="127"/>
      <c r="D6865" s="126"/>
      <c r="E6865" s="126"/>
      <c r="F6865" s="126"/>
    </row>
    <row r="6866" spans="1:6" hidden="1" x14ac:dyDescent="0.25">
      <c r="A6866" s="93">
        <v>2</v>
      </c>
      <c r="B6866" s="72"/>
      <c r="C6866" s="127"/>
      <c r="D6866" s="126"/>
      <c r="E6866" s="22"/>
      <c r="F6866" s="628"/>
    </row>
    <row r="6867" spans="1:6" hidden="1" x14ac:dyDescent="0.25">
      <c r="A6867" s="830" t="s">
        <v>17</v>
      </c>
      <c r="B6867" s="831"/>
      <c r="C6867" s="831"/>
      <c r="D6867" s="831"/>
      <c r="E6867" s="831"/>
      <c r="F6867" s="832"/>
    </row>
    <row r="6868" spans="1:6" hidden="1" x14ac:dyDescent="0.25">
      <c r="A6868" s="93">
        <v>1</v>
      </c>
      <c r="B6868" s="85"/>
      <c r="C6868" s="85"/>
      <c r="D6868" s="85"/>
      <c r="E6868" s="85"/>
      <c r="F6868" s="85"/>
    </row>
    <row r="6869" spans="1:6" hidden="1" x14ac:dyDescent="0.25">
      <c r="A6869" s="85"/>
      <c r="B6869" s="85"/>
      <c r="C6869" s="85"/>
      <c r="D6869" s="85"/>
      <c r="E6869" s="85"/>
      <c r="F6869" s="85"/>
    </row>
    <row r="6870" spans="1:6" hidden="1" x14ac:dyDescent="0.25">
      <c r="A6870" s="827" t="s">
        <v>890</v>
      </c>
      <c r="B6870" s="828"/>
      <c r="C6870" s="828"/>
      <c r="D6870" s="828"/>
      <c r="E6870" s="828"/>
      <c r="F6870" s="829"/>
    </row>
    <row r="6871" spans="1:6" hidden="1" x14ac:dyDescent="0.25">
      <c r="A6871" s="93">
        <v>1</v>
      </c>
      <c r="B6871" s="85"/>
      <c r="C6871" s="85"/>
      <c r="D6871" s="85"/>
      <c r="E6871" s="86"/>
      <c r="F6871" s="85"/>
    </row>
    <row r="6872" spans="1:6" hidden="1" x14ac:dyDescent="0.25">
      <c r="A6872" s="93">
        <v>2</v>
      </c>
      <c r="B6872" s="85"/>
      <c r="C6872" s="85"/>
      <c r="D6872" s="85"/>
      <c r="E6872" s="85"/>
      <c r="F6872" s="85"/>
    </row>
    <row r="6873" spans="1:6" hidden="1" x14ac:dyDescent="0.25">
      <c r="A6873" s="93">
        <v>3</v>
      </c>
      <c r="B6873" s="85"/>
      <c r="C6873" s="85"/>
      <c r="D6873" s="85"/>
      <c r="E6873" s="85"/>
      <c r="F6873" s="85"/>
    </row>
    <row r="6874" spans="1:6" hidden="1" x14ac:dyDescent="0.25">
      <c r="A6874" s="830" t="s">
        <v>72</v>
      </c>
      <c r="B6874" s="831"/>
      <c r="C6874" s="831"/>
      <c r="D6874" s="831"/>
      <c r="E6874" s="831"/>
      <c r="F6874" s="832"/>
    </row>
    <row r="6875" spans="1:6" hidden="1" x14ac:dyDescent="0.25">
      <c r="A6875" s="93">
        <v>1</v>
      </c>
      <c r="B6875" s="85" t="s">
        <v>179</v>
      </c>
      <c r="C6875" s="85" t="s">
        <v>72</v>
      </c>
      <c r="D6875" s="85" t="s">
        <v>385</v>
      </c>
      <c r="E6875" s="85"/>
      <c r="F6875" s="85"/>
    </row>
    <row r="6876" spans="1:6" hidden="1" x14ac:dyDescent="0.25">
      <c r="A6876" s="85"/>
      <c r="B6876" s="85"/>
      <c r="C6876" s="85"/>
      <c r="D6876" s="85"/>
      <c r="E6876" s="85"/>
      <c r="F6876" s="85"/>
    </row>
    <row r="6877" spans="1:6" hidden="1" x14ac:dyDescent="0.25">
      <c r="A6877" s="830" t="s">
        <v>21</v>
      </c>
      <c r="B6877" s="831"/>
      <c r="C6877" s="831"/>
      <c r="D6877" s="831"/>
      <c r="E6877" s="831"/>
      <c r="F6877" s="832"/>
    </row>
    <row r="6878" spans="1:6" hidden="1" x14ac:dyDescent="0.25">
      <c r="A6878" s="93">
        <v>1</v>
      </c>
      <c r="B6878" s="85" t="s">
        <v>10878</v>
      </c>
      <c r="C6878" s="85" t="s">
        <v>21</v>
      </c>
      <c r="D6878" s="85" t="s">
        <v>9</v>
      </c>
      <c r="E6878" s="85"/>
      <c r="F6878" s="85"/>
    </row>
    <row r="6879" spans="1:6" hidden="1" x14ac:dyDescent="0.25">
      <c r="A6879" s="93">
        <v>2</v>
      </c>
      <c r="B6879" s="85" t="s">
        <v>10888</v>
      </c>
      <c r="C6879" s="85" t="s">
        <v>21</v>
      </c>
      <c r="D6879" s="85" t="s">
        <v>9</v>
      </c>
      <c r="E6879" s="85"/>
      <c r="F6879" s="85"/>
    </row>
    <row r="6880" spans="1:6" hidden="1" x14ac:dyDescent="0.25">
      <c r="A6880" s="830" t="s">
        <v>2040</v>
      </c>
      <c r="B6880" s="831"/>
      <c r="C6880" s="831"/>
      <c r="D6880" s="831"/>
      <c r="E6880" s="831"/>
      <c r="F6880" s="832"/>
    </row>
    <row r="6881" spans="1:6" hidden="1" x14ac:dyDescent="0.25">
      <c r="A6881" s="93">
        <v>1</v>
      </c>
      <c r="B6881" s="85" t="s">
        <v>10924</v>
      </c>
      <c r="C6881" s="85" t="s">
        <v>2040</v>
      </c>
      <c r="D6881" s="85" t="s">
        <v>155</v>
      </c>
      <c r="E6881" s="85"/>
      <c r="F6881" s="85"/>
    </row>
    <row r="6882" spans="1:6" hidden="1" x14ac:dyDescent="0.25">
      <c r="A6882" s="93">
        <v>2</v>
      </c>
      <c r="B6882" s="85" t="s">
        <v>10925</v>
      </c>
      <c r="C6882" s="85" t="s">
        <v>2040</v>
      </c>
      <c r="D6882" s="85" t="s">
        <v>155</v>
      </c>
      <c r="E6882" s="85"/>
      <c r="F6882" s="85"/>
    </row>
    <row r="6883" spans="1:6" hidden="1" x14ac:dyDescent="0.25"/>
    <row r="6884" spans="1:6" hidden="1" x14ac:dyDescent="0.25"/>
    <row r="6885" spans="1:6" hidden="1" x14ac:dyDescent="0.25">
      <c r="A6885" s="453"/>
      <c r="B6885" s="454" t="s">
        <v>1</v>
      </c>
      <c r="C6885" s="455">
        <v>44452</v>
      </c>
      <c r="D6885" s="454"/>
      <c r="E6885" s="454"/>
      <c r="F6885" s="456"/>
    </row>
    <row r="6886" spans="1:6" hidden="1" x14ac:dyDescent="0.25">
      <c r="A6886" s="453" t="s">
        <v>580</v>
      </c>
      <c r="B6886" s="454" t="s">
        <v>576</v>
      </c>
      <c r="C6886" s="455"/>
      <c r="D6886" s="454" t="s">
        <v>577</v>
      </c>
      <c r="E6886" s="454" t="s">
        <v>578</v>
      </c>
      <c r="F6886" s="456" t="s">
        <v>579</v>
      </c>
    </row>
    <row r="6887" spans="1:6" hidden="1" x14ac:dyDescent="0.25">
      <c r="A6887" s="833" t="s">
        <v>22</v>
      </c>
      <c r="B6887" s="833"/>
      <c r="C6887" s="833"/>
      <c r="D6887" s="833"/>
      <c r="E6887" s="833"/>
      <c r="F6887" s="833"/>
    </row>
    <row r="6888" spans="1:6" hidden="1" x14ac:dyDescent="0.25">
      <c r="A6888" s="93">
        <v>1</v>
      </c>
      <c r="B6888" s="126" t="s">
        <v>10120</v>
      </c>
      <c r="C6888" s="127" t="s">
        <v>22</v>
      </c>
      <c r="D6888" s="126" t="s">
        <v>20</v>
      </c>
      <c r="E6888" s="321"/>
      <c r="F6888" s="126"/>
    </row>
    <row r="6889" spans="1:6" hidden="1" x14ac:dyDescent="0.25">
      <c r="A6889" s="93">
        <v>2</v>
      </c>
      <c r="B6889" s="126" t="s">
        <v>10934</v>
      </c>
      <c r="C6889" s="127" t="s">
        <v>22</v>
      </c>
      <c r="D6889" s="126" t="s">
        <v>20</v>
      </c>
      <c r="E6889" s="126"/>
      <c r="F6889" s="126"/>
    </row>
    <row r="6890" spans="1:6" hidden="1" x14ac:dyDescent="0.25">
      <c r="A6890" s="93">
        <v>3</v>
      </c>
      <c r="B6890" s="126"/>
      <c r="C6890" s="127"/>
      <c r="D6890" s="126"/>
      <c r="E6890" s="126"/>
      <c r="F6890" s="126"/>
    </row>
    <row r="6891" spans="1:6" hidden="1" x14ac:dyDescent="0.25">
      <c r="A6891" s="833" t="s">
        <v>13</v>
      </c>
      <c r="B6891" s="833"/>
      <c r="C6891" s="833"/>
      <c r="D6891" s="833"/>
      <c r="E6891" s="833"/>
      <c r="F6891" s="833"/>
    </row>
    <row r="6892" spans="1:6" hidden="1" x14ac:dyDescent="0.25">
      <c r="A6892" s="133">
        <v>1</v>
      </c>
      <c r="B6892" s="126" t="s">
        <v>9396</v>
      </c>
      <c r="C6892" s="127" t="s">
        <v>384</v>
      </c>
      <c r="D6892" s="126" t="s">
        <v>20</v>
      </c>
      <c r="E6892" s="321"/>
      <c r="F6892" s="126"/>
    </row>
    <row r="6893" spans="1:6" hidden="1" x14ac:dyDescent="0.25">
      <c r="A6893" s="133">
        <v>2</v>
      </c>
      <c r="B6893" s="126" t="s">
        <v>10938</v>
      </c>
      <c r="C6893" s="127" t="s">
        <v>13</v>
      </c>
      <c r="D6893" s="126" t="s">
        <v>20</v>
      </c>
      <c r="E6893" s="126"/>
      <c r="F6893" s="126"/>
    </row>
    <row r="6894" spans="1:6" hidden="1" x14ac:dyDescent="0.25">
      <c r="A6894" s="133">
        <v>3</v>
      </c>
      <c r="B6894" s="126" t="s">
        <v>372</v>
      </c>
      <c r="C6894" s="127" t="s">
        <v>13</v>
      </c>
      <c r="D6894" s="126" t="s">
        <v>21</v>
      </c>
      <c r="E6894" s="126"/>
      <c r="F6894" s="126"/>
    </row>
    <row r="6895" spans="1:6" hidden="1" x14ac:dyDescent="0.25">
      <c r="A6895" s="833" t="s">
        <v>28</v>
      </c>
      <c r="B6895" s="833"/>
      <c r="C6895" s="833"/>
      <c r="D6895" s="833"/>
      <c r="E6895" s="833"/>
      <c r="F6895" s="833"/>
    </row>
    <row r="6896" spans="1:6" hidden="1" x14ac:dyDescent="0.25">
      <c r="A6896" s="93">
        <v>1</v>
      </c>
      <c r="B6896" s="72" t="s">
        <v>2958</v>
      </c>
      <c r="C6896" s="127" t="s">
        <v>28</v>
      </c>
      <c r="D6896" s="126" t="s">
        <v>155</v>
      </c>
      <c r="E6896" s="126"/>
      <c r="F6896" s="126"/>
    </row>
    <row r="6897" spans="1:6" hidden="1" x14ac:dyDescent="0.25">
      <c r="A6897" s="93">
        <v>2</v>
      </c>
      <c r="B6897" s="72"/>
      <c r="C6897" s="127"/>
      <c r="D6897" s="126"/>
      <c r="E6897" s="22"/>
      <c r="F6897" s="628"/>
    </row>
    <row r="6898" spans="1:6" hidden="1" x14ac:dyDescent="0.25">
      <c r="A6898" s="830" t="s">
        <v>17</v>
      </c>
      <c r="B6898" s="831"/>
      <c r="C6898" s="831"/>
      <c r="D6898" s="831"/>
      <c r="E6898" s="831"/>
      <c r="F6898" s="832"/>
    </row>
    <row r="6899" spans="1:6" hidden="1" x14ac:dyDescent="0.25">
      <c r="A6899" s="93">
        <v>1</v>
      </c>
      <c r="B6899" s="85"/>
      <c r="C6899" s="85"/>
      <c r="D6899" s="85"/>
      <c r="E6899" s="85"/>
      <c r="F6899" s="85"/>
    </row>
    <row r="6900" spans="1:6" hidden="1" x14ac:dyDescent="0.25">
      <c r="A6900" s="93">
        <v>2</v>
      </c>
      <c r="B6900" s="85"/>
      <c r="C6900" s="85"/>
      <c r="D6900" s="85"/>
      <c r="E6900" s="85"/>
      <c r="F6900" s="85"/>
    </row>
    <row r="6901" spans="1:6" hidden="1" x14ac:dyDescent="0.25">
      <c r="A6901" s="93">
        <v>3</v>
      </c>
      <c r="B6901" s="85"/>
      <c r="C6901" s="85"/>
      <c r="D6901" s="85"/>
      <c r="E6901" s="85"/>
      <c r="F6901" s="85"/>
    </row>
    <row r="6902" spans="1:6" hidden="1" x14ac:dyDescent="0.25">
      <c r="A6902" s="827" t="s">
        <v>890</v>
      </c>
      <c r="B6902" s="828"/>
      <c r="C6902" s="828"/>
      <c r="D6902" s="828"/>
      <c r="E6902" s="828"/>
      <c r="F6902" s="829"/>
    </row>
    <row r="6903" spans="1:6" hidden="1" x14ac:dyDescent="0.25">
      <c r="A6903" s="93">
        <v>1</v>
      </c>
      <c r="B6903" s="85"/>
      <c r="C6903" s="85"/>
      <c r="D6903" s="85"/>
      <c r="E6903" s="86"/>
      <c r="F6903" s="85"/>
    </row>
    <row r="6904" spans="1:6" hidden="1" x14ac:dyDescent="0.25">
      <c r="A6904" s="93">
        <v>2</v>
      </c>
      <c r="B6904" s="85"/>
      <c r="C6904" s="85"/>
      <c r="D6904" s="85"/>
      <c r="E6904" s="85"/>
      <c r="F6904" s="85"/>
    </row>
    <row r="6905" spans="1:6" hidden="1" x14ac:dyDescent="0.25">
      <c r="A6905" s="830" t="s">
        <v>72</v>
      </c>
      <c r="B6905" s="831"/>
      <c r="C6905" s="831"/>
      <c r="D6905" s="831"/>
      <c r="E6905" s="831"/>
      <c r="F6905" s="832"/>
    </row>
    <row r="6906" spans="1:6" hidden="1" x14ac:dyDescent="0.25">
      <c r="A6906" s="93">
        <v>1</v>
      </c>
      <c r="B6906" s="85"/>
      <c r="C6906" s="85"/>
      <c r="D6906" s="85"/>
      <c r="E6906" s="85"/>
      <c r="F6906" s="85"/>
    </row>
    <row r="6907" spans="1:6" hidden="1" x14ac:dyDescent="0.25">
      <c r="A6907" s="85"/>
      <c r="B6907" s="85"/>
      <c r="C6907" s="85"/>
      <c r="D6907" s="85"/>
      <c r="E6907" s="85"/>
      <c r="F6907" s="85"/>
    </row>
    <row r="6908" spans="1:6" hidden="1" x14ac:dyDescent="0.25">
      <c r="A6908" s="830" t="s">
        <v>21</v>
      </c>
      <c r="B6908" s="831"/>
      <c r="C6908" s="831"/>
      <c r="D6908" s="831"/>
      <c r="E6908" s="831"/>
      <c r="F6908" s="832"/>
    </row>
    <row r="6909" spans="1:6" hidden="1" x14ac:dyDescent="0.25">
      <c r="A6909" s="93">
        <v>1</v>
      </c>
      <c r="B6909" s="85"/>
      <c r="C6909" s="85"/>
      <c r="D6909" s="85"/>
      <c r="E6909" s="85"/>
      <c r="F6909" s="85"/>
    </row>
    <row r="6910" spans="1:6" hidden="1" x14ac:dyDescent="0.25">
      <c r="A6910" s="93">
        <v>2</v>
      </c>
      <c r="B6910" s="85"/>
      <c r="C6910" s="85"/>
      <c r="D6910" s="85"/>
      <c r="E6910" s="85"/>
      <c r="F6910" s="85"/>
    </row>
    <row r="6911" spans="1:6" hidden="1" x14ac:dyDescent="0.25">
      <c r="A6911" s="830" t="s">
        <v>343</v>
      </c>
      <c r="B6911" s="831"/>
      <c r="C6911" s="831"/>
      <c r="D6911" s="831"/>
      <c r="E6911" s="831"/>
      <c r="F6911" s="832"/>
    </row>
    <row r="6912" spans="1:6" hidden="1" x14ac:dyDescent="0.25">
      <c r="A6912" s="93">
        <v>1</v>
      </c>
      <c r="B6912" s="85" t="s">
        <v>3865</v>
      </c>
      <c r="C6912" s="85" t="s">
        <v>343</v>
      </c>
      <c r="D6912" s="85" t="s">
        <v>5129</v>
      </c>
      <c r="E6912" s="85"/>
      <c r="F6912" s="85"/>
    </row>
    <row r="6913" spans="1:6" hidden="1" x14ac:dyDescent="0.25"/>
    <row r="6914" spans="1:6" hidden="1" x14ac:dyDescent="0.25"/>
    <row r="6915" spans="1:6" hidden="1" x14ac:dyDescent="0.25"/>
    <row r="6916" spans="1:6" hidden="1" x14ac:dyDescent="0.25">
      <c r="A6916" s="305"/>
      <c r="B6916" s="31" t="s">
        <v>591</v>
      </c>
      <c r="C6916" s="30">
        <v>44454</v>
      </c>
      <c r="D6916" s="31"/>
      <c r="E6916" s="31"/>
      <c r="F6916" s="306"/>
    </row>
    <row r="6917" spans="1:6" hidden="1" x14ac:dyDescent="0.25">
      <c r="A6917" s="305" t="s">
        <v>580</v>
      </c>
      <c r="B6917" s="31" t="s">
        <v>576</v>
      </c>
      <c r="C6917" s="30"/>
      <c r="D6917" s="31" t="s">
        <v>577</v>
      </c>
      <c r="E6917" s="31" t="s">
        <v>578</v>
      </c>
      <c r="F6917" s="306" t="s">
        <v>579</v>
      </c>
    </row>
    <row r="6918" spans="1:6" hidden="1" x14ac:dyDescent="0.25">
      <c r="A6918" s="833" t="s">
        <v>22</v>
      </c>
      <c r="B6918" s="833"/>
      <c r="C6918" s="833"/>
      <c r="D6918" s="833"/>
      <c r="E6918" s="833"/>
      <c r="F6918" s="833"/>
    </row>
    <row r="6919" spans="1:6" hidden="1" x14ac:dyDescent="0.25">
      <c r="A6919" s="93">
        <v>1</v>
      </c>
      <c r="B6919" s="126" t="s">
        <v>5879</v>
      </c>
      <c r="C6919" s="127" t="s">
        <v>22</v>
      </c>
      <c r="D6919" s="126" t="s">
        <v>20</v>
      </c>
      <c r="E6919" s="321"/>
      <c r="F6919" s="126"/>
    </row>
    <row r="6920" spans="1:6" hidden="1" x14ac:dyDescent="0.25">
      <c r="A6920" s="93">
        <v>2</v>
      </c>
      <c r="B6920" s="126"/>
      <c r="C6920" s="127"/>
      <c r="D6920" s="126"/>
      <c r="E6920" s="126"/>
      <c r="F6920" s="126"/>
    </row>
    <row r="6921" spans="1:6" hidden="1" x14ac:dyDescent="0.25">
      <c r="A6921" s="93">
        <v>3</v>
      </c>
      <c r="B6921" s="126"/>
      <c r="C6921" s="127"/>
      <c r="D6921" s="126"/>
      <c r="E6921" s="126"/>
      <c r="F6921" s="126"/>
    </row>
    <row r="6922" spans="1:6" hidden="1" x14ac:dyDescent="0.25">
      <c r="A6922" s="833" t="s">
        <v>13</v>
      </c>
      <c r="B6922" s="833"/>
      <c r="C6922" s="833"/>
      <c r="D6922" s="833"/>
      <c r="E6922" s="833"/>
      <c r="F6922" s="833"/>
    </row>
    <row r="6923" spans="1:6" hidden="1" x14ac:dyDescent="0.25">
      <c r="A6923" s="133">
        <v>1</v>
      </c>
      <c r="B6923" s="126" t="s">
        <v>1219</v>
      </c>
      <c r="C6923" s="127" t="s">
        <v>13</v>
      </c>
      <c r="D6923" s="126" t="s">
        <v>20</v>
      </c>
      <c r="E6923" s="321"/>
      <c r="F6923" s="126"/>
    </row>
    <row r="6924" spans="1:6" hidden="1" x14ac:dyDescent="0.25">
      <c r="A6924" s="133">
        <v>2</v>
      </c>
      <c r="B6924" s="126" t="s">
        <v>3527</v>
      </c>
      <c r="C6924" s="127" t="s">
        <v>13</v>
      </c>
      <c r="D6924" s="126" t="s">
        <v>20</v>
      </c>
      <c r="E6924" s="126"/>
      <c r="F6924" s="126"/>
    </row>
    <row r="6925" spans="1:6" hidden="1" x14ac:dyDescent="0.25">
      <c r="A6925" s="833" t="s">
        <v>28</v>
      </c>
      <c r="B6925" s="833"/>
      <c r="C6925" s="833"/>
      <c r="D6925" s="833"/>
      <c r="E6925" s="833"/>
      <c r="F6925" s="833"/>
    </row>
    <row r="6926" spans="1:6" hidden="1" x14ac:dyDescent="0.25">
      <c r="A6926" s="93">
        <v>1</v>
      </c>
      <c r="B6926" s="72"/>
      <c r="C6926" s="127"/>
      <c r="D6926" s="126"/>
      <c r="E6926" s="126"/>
      <c r="F6926" s="126"/>
    </row>
    <row r="6927" spans="1:6" hidden="1" x14ac:dyDescent="0.25">
      <c r="A6927" s="93">
        <v>2</v>
      </c>
      <c r="B6927" s="72"/>
      <c r="C6927" s="127"/>
      <c r="D6927" s="126"/>
      <c r="E6927" s="22"/>
      <c r="F6927" s="628"/>
    </row>
    <row r="6928" spans="1:6" hidden="1" x14ac:dyDescent="0.25">
      <c r="A6928" s="830" t="s">
        <v>17</v>
      </c>
      <c r="B6928" s="831"/>
      <c r="C6928" s="831"/>
      <c r="D6928" s="831"/>
      <c r="E6928" s="831"/>
      <c r="F6928" s="832"/>
    </row>
    <row r="6929" spans="1:6" hidden="1" x14ac:dyDescent="0.25">
      <c r="A6929" s="93">
        <v>1</v>
      </c>
      <c r="B6929" s="85"/>
      <c r="C6929" s="85"/>
      <c r="D6929" s="85"/>
      <c r="E6929" s="85"/>
      <c r="F6929" s="85"/>
    </row>
    <row r="6930" spans="1:6" hidden="1" x14ac:dyDescent="0.25">
      <c r="A6930" s="93">
        <v>2</v>
      </c>
      <c r="B6930" s="85"/>
      <c r="C6930" s="85"/>
      <c r="D6930" s="85"/>
      <c r="E6930" s="85"/>
      <c r="F6930" s="85"/>
    </row>
    <row r="6931" spans="1:6" hidden="1" x14ac:dyDescent="0.25">
      <c r="A6931" s="93">
        <v>3</v>
      </c>
      <c r="B6931" s="85"/>
      <c r="C6931" s="85"/>
      <c r="D6931" s="85"/>
      <c r="E6931" s="85"/>
      <c r="F6931" s="85"/>
    </row>
    <row r="6932" spans="1:6" hidden="1" x14ac:dyDescent="0.25">
      <c r="A6932" s="827" t="s">
        <v>890</v>
      </c>
      <c r="B6932" s="828"/>
      <c r="C6932" s="828"/>
      <c r="D6932" s="828"/>
      <c r="E6932" s="828"/>
      <c r="F6932" s="829"/>
    </row>
    <row r="6933" spans="1:6" hidden="1" x14ac:dyDescent="0.25">
      <c r="A6933" s="93">
        <v>1</v>
      </c>
      <c r="B6933" s="85" t="s">
        <v>3568</v>
      </c>
      <c r="C6933" s="85" t="s">
        <v>890</v>
      </c>
      <c r="D6933" s="85" t="s">
        <v>9</v>
      </c>
      <c r="E6933" s="86"/>
      <c r="F6933" s="85"/>
    </row>
    <row r="6934" spans="1:6" hidden="1" x14ac:dyDescent="0.25">
      <c r="A6934" s="93">
        <v>2</v>
      </c>
      <c r="B6934" s="85" t="s">
        <v>10928</v>
      </c>
      <c r="C6934" s="85" t="s">
        <v>890</v>
      </c>
      <c r="D6934" s="85" t="s">
        <v>20</v>
      </c>
      <c r="E6934" s="85"/>
      <c r="F6934" s="85"/>
    </row>
    <row r="6935" spans="1:6" hidden="1" x14ac:dyDescent="0.25">
      <c r="A6935" s="93">
        <v>3</v>
      </c>
      <c r="B6935" s="85" t="s">
        <v>5244</v>
      </c>
      <c r="C6935" s="85" t="s">
        <v>890</v>
      </c>
      <c r="D6935" s="85" t="s">
        <v>20</v>
      </c>
      <c r="E6935" s="85"/>
      <c r="F6935" s="85"/>
    </row>
    <row r="6936" spans="1:6" hidden="1" x14ac:dyDescent="0.25">
      <c r="A6936" s="93">
        <v>4</v>
      </c>
      <c r="B6936" s="243" t="s">
        <v>8586</v>
      </c>
      <c r="C6936" s="243" t="s">
        <v>890</v>
      </c>
      <c r="D6936" s="243" t="s">
        <v>882</v>
      </c>
      <c r="E6936" s="243"/>
      <c r="F6936" s="245"/>
    </row>
    <row r="6937" spans="1:6" hidden="1" x14ac:dyDescent="0.25">
      <c r="A6937" s="830" t="s">
        <v>72</v>
      </c>
      <c r="B6937" s="831"/>
      <c r="C6937" s="831"/>
      <c r="D6937" s="831"/>
      <c r="E6937" s="831"/>
      <c r="F6937" s="832"/>
    </row>
    <row r="6938" spans="1:6" hidden="1" x14ac:dyDescent="0.25">
      <c r="A6938" s="93">
        <v>1</v>
      </c>
      <c r="B6938" s="85"/>
      <c r="C6938" s="85"/>
      <c r="D6938" s="85"/>
      <c r="E6938" s="85"/>
      <c r="F6938" s="85"/>
    </row>
    <row r="6939" spans="1:6" hidden="1" x14ac:dyDescent="0.25">
      <c r="A6939" s="85"/>
      <c r="B6939" s="85"/>
      <c r="C6939" s="85"/>
      <c r="D6939" s="85"/>
      <c r="E6939" s="85"/>
      <c r="F6939" s="85"/>
    </row>
    <row r="6940" spans="1:6" hidden="1" x14ac:dyDescent="0.25">
      <c r="A6940" s="830" t="s">
        <v>21</v>
      </c>
      <c r="B6940" s="831"/>
      <c r="C6940" s="831"/>
      <c r="D6940" s="831"/>
      <c r="E6940" s="831"/>
      <c r="F6940" s="832"/>
    </row>
    <row r="6941" spans="1:6" hidden="1" x14ac:dyDescent="0.25">
      <c r="A6941" s="93">
        <v>1</v>
      </c>
      <c r="B6941" s="85" t="s">
        <v>10939</v>
      </c>
      <c r="C6941" s="85" t="s">
        <v>21</v>
      </c>
      <c r="D6941" s="85" t="s">
        <v>9</v>
      </c>
      <c r="E6941" s="85"/>
      <c r="F6941" s="85"/>
    </row>
    <row r="6942" spans="1:6" hidden="1" x14ac:dyDescent="0.25">
      <c r="A6942" s="93">
        <v>2</v>
      </c>
      <c r="B6942" s="85" t="s">
        <v>10940</v>
      </c>
      <c r="C6942" s="85" t="s">
        <v>21</v>
      </c>
      <c r="D6942" s="85" t="s">
        <v>9</v>
      </c>
      <c r="E6942" s="85"/>
      <c r="F6942" s="85"/>
    </row>
    <row r="6943" spans="1:6" hidden="1" x14ac:dyDescent="0.25">
      <c r="A6943" s="93">
        <v>3</v>
      </c>
      <c r="B6943" s="85" t="s">
        <v>11033</v>
      </c>
      <c r="C6943" s="85" t="s">
        <v>21</v>
      </c>
      <c r="D6943" s="85" t="s">
        <v>5</v>
      </c>
      <c r="E6943" s="85"/>
      <c r="F6943" s="85"/>
    </row>
    <row r="6944" spans="1:6" hidden="1" x14ac:dyDescent="0.25">
      <c r="A6944" s="93">
        <v>4</v>
      </c>
      <c r="B6944" s="85" t="s">
        <v>11034</v>
      </c>
      <c r="C6944" s="85" t="s">
        <v>21</v>
      </c>
      <c r="D6944" s="85" t="s">
        <v>9</v>
      </c>
      <c r="E6944" s="85"/>
      <c r="F6944" s="85"/>
    </row>
    <row r="6945" spans="1:6" hidden="1" x14ac:dyDescent="0.25">
      <c r="A6945" s="93">
        <v>5</v>
      </c>
      <c r="B6945" s="94" t="s">
        <v>11034</v>
      </c>
      <c r="C6945" s="94" t="s">
        <v>21</v>
      </c>
      <c r="D6945" s="94" t="s">
        <v>9</v>
      </c>
      <c r="E6945" s="85"/>
      <c r="F6945" s="85"/>
    </row>
    <row r="6946" spans="1:6" hidden="1" x14ac:dyDescent="0.25">
      <c r="A6946" s="93">
        <v>6</v>
      </c>
      <c r="B6946" s="94" t="s">
        <v>11034</v>
      </c>
      <c r="C6946" s="94" t="s">
        <v>21</v>
      </c>
      <c r="D6946" s="94" t="s">
        <v>9</v>
      </c>
      <c r="E6946" s="85"/>
      <c r="F6946" s="85"/>
    </row>
    <row r="6947" spans="1:6" hidden="1" x14ac:dyDescent="0.25">
      <c r="A6947" s="93">
        <v>7</v>
      </c>
      <c r="B6947" s="94" t="s">
        <v>11035</v>
      </c>
      <c r="C6947" s="94" t="s">
        <v>21</v>
      </c>
      <c r="D6947" s="94" t="s">
        <v>20</v>
      </c>
      <c r="E6947" s="85"/>
      <c r="F6947" s="85"/>
    </row>
    <row r="6948" spans="1:6" hidden="1" x14ac:dyDescent="0.25">
      <c r="B6948" s="218"/>
      <c r="C6948" s="218"/>
      <c r="D6948" s="218"/>
    </row>
    <row r="6949" spans="1:6" hidden="1" x14ac:dyDescent="0.25">
      <c r="B6949" s="218"/>
      <c r="C6949" s="218"/>
      <c r="D6949" s="218"/>
    </row>
    <row r="6950" spans="1:6" hidden="1" x14ac:dyDescent="0.25">
      <c r="B6950" s="218"/>
      <c r="C6950" s="218"/>
      <c r="D6950" s="218"/>
    </row>
    <row r="6951" spans="1:6" hidden="1" x14ac:dyDescent="0.25"/>
    <row r="6952" spans="1:6" hidden="1" x14ac:dyDescent="0.25">
      <c r="A6952" s="155"/>
      <c r="B6952" s="156" t="s">
        <v>43</v>
      </c>
      <c r="C6952" s="157">
        <v>44456</v>
      </c>
      <c r="D6952" s="156"/>
      <c r="E6952" s="156"/>
      <c r="F6952" s="158"/>
    </row>
    <row r="6953" spans="1:6" hidden="1" x14ac:dyDescent="0.25">
      <c r="A6953" s="155" t="s">
        <v>580</v>
      </c>
      <c r="B6953" s="156" t="s">
        <v>576</v>
      </c>
      <c r="C6953" s="157"/>
      <c r="D6953" s="156" t="s">
        <v>577</v>
      </c>
      <c r="E6953" s="156" t="s">
        <v>578</v>
      </c>
      <c r="F6953" s="158" t="s">
        <v>579</v>
      </c>
    </row>
    <row r="6954" spans="1:6" hidden="1" x14ac:dyDescent="0.25">
      <c r="A6954" s="833" t="s">
        <v>22</v>
      </c>
      <c r="B6954" s="833"/>
      <c r="C6954" s="833"/>
      <c r="D6954" s="833"/>
      <c r="E6954" s="833"/>
      <c r="F6954" s="833"/>
    </row>
    <row r="6955" spans="1:6" hidden="1" x14ac:dyDescent="0.25">
      <c r="A6955" s="93">
        <v>1</v>
      </c>
      <c r="B6955" s="126" t="s">
        <v>11088</v>
      </c>
      <c r="C6955" s="127" t="s">
        <v>22</v>
      </c>
      <c r="D6955" s="126" t="s">
        <v>20</v>
      </c>
      <c r="E6955" s="321"/>
      <c r="F6955" s="126"/>
    </row>
    <row r="6956" spans="1:6" hidden="1" x14ac:dyDescent="0.25">
      <c r="A6956" s="93">
        <v>2</v>
      </c>
      <c r="B6956" s="126"/>
      <c r="C6956" s="127"/>
      <c r="D6956" s="126"/>
      <c r="E6956" s="126"/>
      <c r="F6956" s="126"/>
    </row>
    <row r="6957" spans="1:6" hidden="1" x14ac:dyDescent="0.25">
      <c r="A6957" s="93">
        <v>3</v>
      </c>
      <c r="B6957" s="126"/>
      <c r="C6957" s="127"/>
      <c r="D6957" s="126"/>
      <c r="E6957" s="126"/>
      <c r="F6957" s="126"/>
    </row>
    <row r="6958" spans="1:6" hidden="1" x14ac:dyDescent="0.25">
      <c r="A6958" s="833" t="s">
        <v>13</v>
      </c>
      <c r="B6958" s="833"/>
      <c r="C6958" s="833"/>
      <c r="D6958" s="833"/>
      <c r="E6958" s="833"/>
      <c r="F6958" s="833"/>
    </row>
    <row r="6959" spans="1:6" hidden="1" x14ac:dyDescent="0.25">
      <c r="A6959" s="133">
        <v>1</v>
      </c>
      <c r="B6959" s="126" t="s">
        <v>8800</v>
      </c>
      <c r="C6959" s="127" t="s">
        <v>13</v>
      </c>
      <c r="D6959" s="126" t="s">
        <v>20</v>
      </c>
      <c r="E6959" s="321"/>
      <c r="F6959" s="126"/>
    </row>
    <row r="6960" spans="1:6" hidden="1" x14ac:dyDescent="0.25">
      <c r="A6960" s="133">
        <v>2</v>
      </c>
      <c r="B6960" s="126" t="s">
        <v>11090</v>
      </c>
      <c r="C6960" s="127" t="s">
        <v>13</v>
      </c>
      <c r="D6960" s="126" t="s">
        <v>20</v>
      </c>
      <c r="E6960" s="126"/>
      <c r="F6960" s="126"/>
    </row>
    <row r="6961" spans="1:6" hidden="1" x14ac:dyDescent="0.25">
      <c r="A6961" s="133">
        <v>3</v>
      </c>
      <c r="B6961" s="126"/>
      <c r="C6961" s="127"/>
      <c r="D6961" s="126"/>
      <c r="E6961" s="126"/>
      <c r="F6961" s="126"/>
    </row>
    <row r="6962" spans="1:6" hidden="1" x14ac:dyDescent="0.25">
      <c r="A6962" s="133">
        <v>4</v>
      </c>
      <c r="B6962" s="126"/>
      <c r="C6962" s="127"/>
      <c r="D6962" s="126"/>
      <c r="E6962" s="126"/>
      <c r="F6962" s="126"/>
    </row>
    <row r="6963" spans="1:6" hidden="1" x14ac:dyDescent="0.25">
      <c r="A6963" s="133">
        <v>5</v>
      </c>
      <c r="B6963" s="126"/>
      <c r="C6963" s="127"/>
      <c r="D6963" s="126"/>
      <c r="E6963" s="126"/>
      <c r="F6963" s="126"/>
    </row>
    <row r="6964" spans="1:6" hidden="1" x14ac:dyDescent="0.25">
      <c r="A6964" s="133">
        <v>6</v>
      </c>
      <c r="B6964" s="126"/>
      <c r="C6964" s="127"/>
      <c r="D6964" s="126"/>
      <c r="E6964" s="126"/>
      <c r="F6964" s="126"/>
    </row>
    <row r="6965" spans="1:6" hidden="1" x14ac:dyDescent="0.25">
      <c r="A6965" s="833" t="s">
        <v>28</v>
      </c>
      <c r="B6965" s="833"/>
      <c r="C6965" s="833"/>
      <c r="D6965" s="833"/>
      <c r="E6965" s="833"/>
      <c r="F6965" s="833"/>
    </row>
    <row r="6966" spans="1:6" hidden="1" x14ac:dyDescent="0.25">
      <c r="A6966" s="93">
        <v>1</v>
      </c>
      <c r="B6966" s="72"/>
      <c r="C6966" s="127"/>
      <c r="D6966" s="126"/>
      <c r="E6966" s="126"/>
      <c r="F6966" s="126"/>
    </row>
    <row r="6967" spans="1:6" hidden="1" x14ac:dyDescent="0.25">
      <c r="A6967" s="93">
        <v>2</v>
      </c>
      <c r="B6967" s="72"/>
      <c r="C6967" s="127"/>
      <c r="D6967" s="126"/>
      <c r="E6967" s="22"/>
      <c r="F6967" s="628"/>
    </row>
    <row r="6968" spans="1:6" hidden="1" x14ac:dyDescent="0.25">
      <c r="A6968" s="830" t="s">
        <v>17</v>
      </c>
      <c r="B6968" s="831"/>
      <c r="C6968" s="831"/>
      <c r="D6968" s="831"/>
      <c r="E6968" s="831"/>
      <c r="F6968" s="832"/>
    </row>
    <row r="6969" spans="1:6" hidden="1" x14ac:dyDescent="0.25">
      <c r="A6969" s="93">
        <v>1</v>
      </c>
      <c r="B6969" s="85"/>
      <c r="C6969" s="85"/>
      <c r="D6969" s="85"/>
      <c r="E6969" s="85"/>
      <c r="F6969" s="85"/>
    </row>
    <row r="6970" spans="1:6" hidden="1" x14ac:dyDescent="0.25">
      <c r="A6970" s="85"/>
      <c r="B6970" s="85"/>
      <c r="C6970" s="85"/>
      <c r="D6970" s="85"/>
      <c r="E6970" s="85"/>
      <c r="F6970" s="85"/>
    </row>
    <row r="6971" spans="1:6" hidden="1" x14ac:dyDescent="0.25">
      <c r="A6971" s="827" t="s">
        <v>890</v>
      </c>
      <c r="B6971" s="828"/>
      <c r="C6971" s="828"/>
      <c r="D6971" s="828"/>
      <c r="E6971" s="828"/>
      <c r="F6971" s="829"/>
    </row>
    <row r="6972" spans="1:6" hidden="1" x14ac:dyDescent="0.25">
      <c r="A6972" s="93">
        <v>1</v>
      </c>
      <c r="B6972" s="85" t="s">
        <v>6252</v>
      </c>
      <c r="C6972" s="85" t="s">
        <v>890</v>
      </c>
      <c r="D6972" s="85" t="s">
        <v>20</v>
      </c>
      <c r="E6972" s="86"/>
      <c r="F6972" s="85"/>
    </row>
    <row r="6973" spans="1:6" hidden="1" x14ac:dyDescent="0.25">
      <c r="A6973" s="93">
        <v>2</v>
      </c>
      <c r="B6973" s="85" t="s">
        <v>1198</v>
      </c>
      <c r="C6973" s="85" t="s">
        <v>890</v>
      </c>
      <c r="D6973" s="85" t="s">
        <v>20</v>
      </c>
      <c r="E6973" s="85"/>
      <c r="F6973" s="85"/>
    </row>
    <row r="6974" spans="1:6" hidden="1" x14ac:dyDescent="0.25">
      <c r="A6974" s="830" t="s">
        <v>72</v>
      </c>
      <c r="B6974" s="831"/>
      <c r="C6974" s="831"/>
      <c r="D6974" s="831"/>
      <c r="E6974" s="831"/>
      <c r="F6974" s="832"/>
    </row>
    <row r="6975" spans="1:6" hidden="1" x14ac:dyDescent="0.25">
      <c r="A6975" s="93">
        <v>1</v>
      </c>
      <c r="B6975" s="85"/>
      <c r="C6975" s="85"/>
      <c r="D6975" s="85"/>
      <c r="E6975" s="85"/>
      <c r="F6975" s="85"/>
    </row>
    <row r="6976" spans="1:6" hidden="1" x14ac:dyDescent="0.25">
      <c r="A6976" s="85"/>
      <c r="B6976" s="85"/>
      <c r="C6976" s="85"/>
      <c r="D6976" s="85"/>
      <c r="E6976" s="85"/>
      <c r="F6976" s="85"/>
    </row>
    <row r="6977" spans="1:6" hidden="1" x14ac:dyDescent="0.25">
      <c r="A6977" s="830" t="s">
        <v>21</v>
      </c>
      <c r="B6977" s="831"/>
      <c r="C6977" s="831"/>
      <c r="D6977" s="831"/>
      <c r="E6977" s="831"/>
      <c r="F6977" s="832"/>
    </row>
    <row r="6978" spans="1:6" hidden="1" x14ac:dyDescent="0.25">
      <c r="A6978" s="93">
        <v>1</v>
      </c>
      <c r="B6978" s="85" t="s">
        <v>11036</v>
      </c>
      <c r="C6978" s="85" t="s">
        <v>21</v>
      </c>
      <c r="D6978" s="85" t="s">
        <v>41</v>
      </c>
      <c r="E6978" s="85"/>
      <c r="F6978" s="85"/>
    </row>
    <row r="6979" spans="1:6" hidden="1" x14ac:dyDescent="0.25">
      <c r="A6979" s="93">
        <v>2</v>
      </c>
      <c r="B6979" s="85" t="s">
        <v>11091</v>
      </c>
      <c r="C6979" s="85" t="s">
        <v>21</v>
      </c>
      <c r="D6979" s="85" t="s">
        <v>9</v>
      </c>
      <c r="E6979" s="85"/>
      <c r="F6979" s="85"/>
    </row>
    <row r="6980" spans="1:6" hidden="1" x14ac:dyDescent="0.25">
      <c r="A6980" s="830" t="s">
        <v>3808</v>
      </c>
      <c r="B6980" s="831"/>
      <c r="C6980" s="831"/>
      <c r="D6980" s="831"/>
      <c r="E6980" s="831"/>
      <c r="F6980" s="832"/>
    </row>
    <row r="6981" spans="1:6" hidden="1" x14ac:dyDescent="0.25">
      <c r="A6981" s="93">
        <v>1</v>
      </c>
      <c r="B6981" s="85" t="s">
        <v>4313</v>
      </c>
      <c r="C6981" s="85" t="s">
        <v>3808</v>
      </c>
      <c r="D6981" s="85" t="s">
        <v>41</v>
      </c>
      <c r="E6981" s="85"/>
      <c r="F6981" s="85"/>
    </row>
    <row r="6982" spans="1:6" hidden="1" x14ac:dyDescent="0.25">
      <c r="A6982" s="833" t="s">
        <v>998</v>
      </c>
      <c r="B6982" s="833"/>
      <c r="C6982" s="833"/>
      <c r="D6982" s="833"/>
      <c r="E6982" s="833"/>
      <c r="F6982" s="833"/>
    </row>
    <row r="6983" spans="1:6" hidden="1" x14ac:dyDescent="0.25">
      <c r="A6983" s="93">
        <v>1</v>
      </c>
      <c r="B6983" s="85" t="s">
        <v>10669</v>
      </c>
      <c r="C6983" s="85" t="s">
        <v>10185</v>
      </c>
      <c r="D6983" s="85" t="s">
        <v>9</v>
      </c>
      <c r="E6983" s="85"/>
      <c r="F6983" s="85"/>
    </row>
    <row r="6984" spans="1:6" hidden="1" x14ac:dyDescent="0.25">
      <c r="A6984" s="833" t="s">
        <v>1008</v>
      </c>
      <c r="B6984" s="833"/>
      <c r="C6984" s="833"/>
      <c r="D6984" s="833"/>
      <c r="E6984" s="833"/>
      <c r="F6984" s="833"/>
    </row>
    <row r="6985" spans="1:6" hidden="1" x14ac:dyDescent="0.25">
      <c r="A6985" s="93">
        <v>1</v>
      </c>
      <c r="B6985" s="85" t="s">
        <v>11087</v>
      </c>
      <c r="C6985" s="85" t="s">
        <v>1008</v>
      </c>
      <c r="D6985" s="85" t="s">
        <v>20</v>
      </c>
      <c r="E6985" s="85"/>
      <c r="F6985" s="85"/>
    </row>
    <row r="6986" spans="1:6" hidden="1" x14ac:dyDescent="0.25"/>
    <row r="6987" spans="1:6" hidden="1" x14ac:dyDescent="0.25"/>
    <row r="6988" spans="1:6" hidden="1" x14ac:dyDescent="0.25"/>
    <row r="6989" spans="1:6" hidden="1" x14ac:dyDescent="0.25">
      <c r="A6989" s="171"/>
      <c r="B6989" s="172" t="s">
        <v>63</v>
      </c>
      <c r="C6989" s="173">
        <v>44457</v>
      </c>
      <c r="D6989" s="172"/>
      <c r="E6989" s="172"/>
      <c r="F6989" s="174"/>
    </row>
    <row r="6990" spans="1:6" hidden="1" x14ac:dyDescent="0.25">
      <c r="A6990" s="171" t="s">
        <v>580</v>
      </c>
      <c r="B6990" s="172" t="s">
        <v>576</v>
      </c>
      <c r="C6990" s="173"/>
      <c r="D6990" s="172" t="s">
        <v>577</v>
      </c>
      <c r="E6990" s="172" t="s">
        <v>578</v>
      </c>
      <c r="F6990" s="174" t="s">
        <v>579</v>
      </c>
    </row>
    <row r="6991" spans="1:6" hidden="1" x14ac:dyDescent="0.25">
      <c r="A6991" s="833" t="s">
        <v>22</v>
      </c>
      <c r="B6991" s="833"/>
      <c r="C6991" s="833"/>
      <c r="D6991" s="833"/>
      <c r="E6991" s="833"/>
      <c r="F6991" s="833"/>
    </row>
    <row r="6992" spans="1:6" hidden="1" x14ac:dyDescent="0.25">
      <c r="A6992" s="93">
        <v>1</v>
      </c>
      <c r="B6992" s="126"/>
      <c r="C6992" s="127"/>
      <c r="D6992" s="126"/>
      <c r="E6992" s="321"/>
      <c r="F6992" s="126"/>
    </row>
    <row r="6993" spans="1:6" hidden="1" x14ac:dyDescent="0.25">
      <c r="A6993" s="93">
        <v>2</v>
      </c>
      <c r="B6993" s="126"/>
      <c r="C6993" s="127"/>
      <c r="D6993" s="126"/>
      <c r="E6993" s="126"/>
      <c r="F6993" s="126"/>
    </row>
    <row r="6994" spans="1:6" hidden="1" x14ac:dyDescent="0.25">
      <c r="A6994" s="93">
        <v>3</v>
      </c>
      <c r="B6994" s="126"/>
      <c r="C6994" s="127"/>
      <c r="D6994" s="126"/>
      <c r="E6994" s="126"/>
      <c r="F6994" s="126"/>
    </row>
    <row r="6995" spans="1:6" hidden="1" x14ac:dyDescent="0.25">
      <c r="A6995" s="833" t="s">
        <v>13</v>
      </c>
      <c r="B6995" s="833"/>
      <c r="C6995" s="833"/>
      <c r="D6995" s="833"/>
      <c r="E6995" s="833"/>
      <c r="F6995" s="833"/>
    </row>
    <row r="6996" spans="1:6" hidden="1" x14ac:dyDescent="0.25">
      <c r="A6996" s="133">
        <v>1</v>
      </c>
      <c r="B6996" s="126" t="s">
        <v>3533</v>
      </c>
      <c r="C6996" s="127" t="s">
        <v>13</v>
      </c>
      <c r="D6996" s="126" t="s">
        <v>9</v>
      </c>
      <c r="E6996" s="321"/>
      <c r="F6996" s="126"/>
    </row>
    <row r="6997" spans="1:6" hidden="1" x14ac:dyDescent="0.25">
      <c r="A6997" s="133">
        <v>2</v>
      </c>
      <c r="B6997" s="126" t="s">
        <v>1782</v>
      </c>
      <c r="C6997" s="127" t="s">
        <v>13</v>
      </c>
      <c r="D6997" s="126" t="s">
        <v>41</v>
      </c>
      <c r="E6997" s="126"/>
      <c r="F6997" s="126"/>
    </row>
    <row r="6998" spans="1:6" hidden="1" x14ac:dyDescent="0.25">
      <c r="A6998" s="833" t="s">
        <v>28</v>
      </c>
      <c r="B6998" s="833"/>
      <c r="C6998" s="833"/>
      <c r="D6998" s="833"/>
      <c r="E6998" s="833"/>
      <c r="F6998" s="833"/>
    </row>
    <row r="6999" spans="1:6" hidden="1" x14ac:dyDescent="0.25">
      <c r="A6999" s="93">
        <v>1</v>
      </c>
      <c r="B6999" s="72" t="s">
        <v>1259</v>
      </c>
      <c r="C6999" s="127" t="s">
        <v>28</v>
      </c>
      <c r="D6999" s="126" t="s">
        <v>20</v>
      </c>
      <c r="E6999" s="126"/>
      <c r="F6999" s="126"/>
    </row>
    <row r="7000" spans="1:6" hidden="1" x14ac:dyDescent="0.25">
      <c r="A7000" s="93">
        <v>2</v>
      </c>
      <c r="B7000" s="72"/>
      <c r="C7000" s="127"/>
      <c r="D7000" s="126"/>
      <c r="E7000" s="22"/>
      <c r="F7000" s="628"/>
    </row>
    <row r="7001" spans="1:6" hidden="1" x14ac:dyDescent="0.25">
      <c r="A7001" s="830" t="s">
        <v>17</v>
      </c>
      <c r="B7001" s="831"/>
      <c r="C7001" s="831"/>
      <c r="D7001" s="831"/>
      <c r="E7001" s="831"/>
      <c r="F7001" s="832"/>
    </row>
    <row r="7002" spans="1:6" hidden="1" x14ac:dyDescent="0.25">
      <c r="A7002" s="93">
        <v>1</v>
      </c>
      <c r="B7002" s="85"/>
      <c r="C7002" s="85"/>
      <c r="D7002" s="85"/>
      <c r="E7002" s="85"/>
      <c r="F7002" s="85"/>
    </row>
    <row r="7003" spans="1:6" hidden="1" x14ac:dyDescent="0.25">
      <c r="A7003" s="85"/>
      <c r="B7003" s="85"/>
      <c r="C7003" s="85"/>
      <c r="D7003" s="85"/>
      <c r="E7003" s="85"/>
      <c r="F7003" s="85"/>
    </row>
    <row r="7004" spans="1:6" hidden="1" x14ac:dyDescent="0.25">
      <c r="A7004" s="827" t="s">
        <v>890</v>
      </c>
      <c r="B7004" s="828"/>
      <c r="C7004" s="828"/>
      <c r="D7004" s="828"/>
      <c r="E7004" s="828"/>
      <c r="F7004" s="829"/>
    </row>
    <row r="7005" spans="1:6" hidden="1" x14ac:dyDescent="0.25">
      <c r="A7005" s="93">
        <v>1</v>
      </c>
      <c r="B7005" s="85" t="s">
        <v>11040</v>
      </c>
      <c r="C7005" s="85" t="s">
        <v>890</v>
      </c>
      <c r="D7005" s="85" t="s">
        <v>41</v>
      </c>
      <c r="E7005" s="86"/>
      <c r="F7005" s="85"/>
    </row>
    <row r="7006" spans="1:6" hidden="1" x14ac:dyDescent="0.25">
      <c r="A7006" s="93">
        <v>2</v>
      </c>
      <c r="B7006" s="85"/>
      <c r="C7006" s="85"/>
      <c r="D7006" s="85"/>
      <c r="E7006" s="85"/>
      <c r="F7006" s="85"/>
    </row>
    <row r="7007" spans="1:6" hidden="1" x14ac:dyDescent="0.25">
      <c r="A7007" s="93">
        <v>3</v>
      </c>
      <c r="B7007" s="85"/>
      <c r="C7007" s="85"/>
      <c r="D7007" s="85"/>
      <c r="E7007" s="85"/>
      <c r="F7007" s="85"/>
    </row>
    <row r="7008" spans="1:6" hidden="1" x14ac:dyDescent="0.25">
      <c r="A7008" s="830" t="s">
        <v>72</v>
      </c>
      <c r="B7008" s="831"/>
      <c r="C7008" s="831"/>
      <c r="D7008" s="831"/>
      <c r="E7008" s="831"/>
      <c r="F7008" s="832"/>
    </row>
    <row r="7009" spans="1:6" hidden="1" x14ac:dyDescent="0.25">
      <c r="A7009" s="93">
        <v>1</v>
      </c>
      <c r="B7009" s="85"/>
      <c r="C7009" s="85"/>
      <c r="D7009" s="85"/>
      <c r="E7009" s="85"/>
      <c r="F7009" s="85"/>
    </row>
    <row r="7010" spans="1:6" hidden="1" x14ac:dyDescent="0.25">
      <c r="A7010" s="85"/>
      <c r="B7010" s="85"/>
      <c r="C7010" s="85"/>
      <c r="D7010" s="85"/>
      <c r="E7010" s="85"/>
      <c r="F7010" s="85"/>
    </row>
    <row r="7011" spans="1:6" hidden="1" x14ac:dyDescent="0.25">
      <c r="A7011" s="830" t="s">
        <v>1008</v>
      </c>
      <c r="B7011" s="831"/>
      <c r="C7011" s="831"/>
      <c r="D7011" s="831"/>
      <c r="E7011" s="831"/>
      <c r="F7011" s="832"/>
    </row>
    <row r="7012" spans="1:6" hidden="1" x14ac:dyDescent="0.25">
      <c r="A7012" s="93">
        <v>1</v>
      </c>
      <c r="B7012" s="85" t="s">
        <v>11097</v>
      </c>
      <c r="C7012" s="85" t="s">
        <v>1008</v>
      </c>
      <c r="D7012" s="85" t="s">
        <v>12</v>
      </c>
      <c r="E7012" s="85"/>
      <c r="F7012" s="85"/>
    </row>
    <row r="7013" spans="1:6" hidden="1" x14ac:dyDescent="0.25">
      <c r="A7013" s="93">
        <v>2</v>
      </c>
      <c r="B7013" s="85"/>
      <c r="C7013" s="85"/>
      <c r="D7013" s="85"/>
      <c r="E7013" s="85"/>
      <c r="F7013" s="85"/>
    </row>
    <row r="7014" spans="1:6" hidden="1" x14ac:dyDescent="0.25">
      <c r="A7014" s="93">
        <v>3</v>
      </c>
      <c r="B7014" s="85"/>
      <c r="C7014" s="85"/>
      <c r="D7014" s="85"/>
      <c r="E7014" s="85"/>
      <c r="F7014" s="85"/>
    </row>
    <row r="7015" spans="1:6" hidden="1" x14ac:dyDescent="0.25"/>
    <row r="7016" spans="1:6" hidden="1" x14ac:dyDescent="0.25"/>
    <row r="7017" spans="1:6" hidden="1" x14ac:dyDescent="0.25"/>
    <row r="7018" spans="1:6" hidden="1" x14ac:dyDescent="0.25"/>
    <row r="7019" spans="1:6" hidden="1" x14ac:dyDescent="0.25">
      <c r="A7019" s="453"/>
      <c r="B7019" s="454" t="s">
        <v>1</v>
      </c>
      <c r="C7019" s="455">
        <v>44459</v>
      </c>
      <c r="D7019" s="454"/>
      <c r="E7019" s="454"/>
      <c r="F7019" s="456"/>
    </row>
    <row r="7020" spans="1:6" hidden="1" x14ac:dyDescent="0.25">
      <c r="A7020" s="453" t="s">
        <v>580</v>
      </c>
      <c r="B7020" s="454" t="s">
        <v>576</v>
      </c>
      <c r="C7020" s="455"/>
      <c r="D7020" s="454" t="s">
        <v>577</v>
      </c>
      <c r="E7020" s="454" t="s">
        <v>578</v>
      </c>
      <c r="F7020" s="456" t="s">
        <v>579</v>
      </c>
    </row>
    <row r="7021" spans="1:6" hidden="1" x14ac:dyDescent="0.25">
      <c r="A7021" s="833" t="s">
        <v>22</v>
      </c>
      <c r="B7021" s="833"/>
      <c r="C7021" s="833"/>
      <c r="D7021" s="833"/>
      <c r="E7021" s="833"/>
      <c r="F7021" s="833"/>
    </row>
    <row r="7022" spans="1:6" hidden="1" x14ac:dyDescent="0.25">
      <c r="A7022" s="93">
        <v>1</v>
      </c>
      <c r="B7022" s="126"/>
      <c r="C7022" s="127"/>
      <c r="D7022" s="126"/>
      <c r="E7022" s="321"/>
      <c r="F7022" s="126"/>
    </row>
    <row r="7023" spans="1:6" hidden="1" x14ac:dyDescent="0.25">
      <c r="A7023" s="93">
        <v>2</v>
      </c>
      <c r="B7023" s="126"/>
      <c r="C7023" s="127"/>
      <c r="D7023" s="126"/>
      <c r="E7023" s="126"/>
      <c r="F7023" s="126"/>
    </row>
    <row r="7024" spans="1:6" hidden="1" x14ac:dyDescent="0.25">
      <c r="A7024" s="93">
        <v>3</v>
      </c>
      <c r="B7024" s="126"/>
      <c r="C7024" s="127"/>
      <c r="D7024" s="126"/>
      <c r="E7024" s="126"/>
      <c r="F7024" s="126"/>
    </row>
    <row r="7025" spans="1:6" hidden="1" x14ac:dyDescent="0.25">
      <c r="A7025" s="833" t="s">
        <v>13</v>
      </c>
      <c r="B7025" s="833"/>
      <c r="C7025" s="833"/>
      <c r="D7025" s="833"/>
      <c r="E7025" s="833"/>
      <c r="F7025" s="833"/>
    </row>
    <row r="7026" spans="1:6" hidden="1" x14ac:dyDescent="0.25">
      <c r="A7026" s="133">
        <v>1</v>
      </c>
      <c r="B7026" s="126" t="s">
        <v>5584</v>
      </c>
      <c r="C7026" s="127" t="s">
        <v>13</v>
      </c>
      <c r="D7026" s="126" t="s">
        <v>20</v>
      </c>
      <c r="E7026" s="321"/>
      <c r="F7026" s="126"/>
    </row>
    <row r="7027" spans="1:6" hidden="1" x14ac:dyDescent="0.25">
      <c r="A7027" s="133">
        <v>2</v>
      </c>
      <c r="B7027" s="126"/>
      <c r="C7027" s="127"/>
      <c r="D7027" s="126"/>
      <c r="E7027" s="126"/>
      <c r="F7027" s="126"/>
    </row>
    <row r="7028" spans="1:6" hidden="1" x14ac:dyDescent="0.25">
      <c r="A7028" s="833" t="s">
        <v>28</v>
      </c>
      <c r="B7028" s="833"/>
      <c r="C7028" s="833"/>
      <c r="D7028" s="833"/>
      <c r="E7028" s="833"/>
      <c r="F7028" s="833"/>
    </row>
    <row r="7029" spans="1:6" hidden="1" x14ac:dyDescent="0.25">
      <c r="A7029" s="93">
        <v>1</v>
      </c>
      <c r="B7029" s="72"/>
      <c r="C7029" s="127"/>
      <c r="D7029" s="126"/>
      <c r="E7029" s="126"/>
      <c r="F7029" s="126"/>
    </row>
    <row r="7030" spans="1:6" hidden="1" x14ac:dyDescent="0.25">
      <c r="A7030" s="93">
        <v>2</v>
      </c>
      <c r="B7030" s="72"/>
      <c r="C7030" s="127"/>
      <c r="D7030" s="126"/>
      <c r="E7030" s="22"/>
      <c r="F7030" s="628"/>
    </row>
    <row r="7031" spans="1:6" hidden="1" x14ac:dyDescent="0.25">
      <c r="A7031" s="830" t="s">
        <v>17</v>
      </c>
      <c r="B7031" s="831"/>
      <c r="C7031" s="831"/>
      <c r="D7031" s="831"/>
      <c r="E7031" s="831"/>
      <c r="F7031" s="832"/>
    </row>
    <row r="7032" spans="1:6" hidden="1" x14ac:dyDescent="0.25">
      <c r="A7032" s="93">
        <v>1</v>
      </c>
      <c r="B7032" s="85" t="s">
        <v>10350</v>
      </c>
      <c r="C7032" s="85" t="s">
        <v>17</v>
      </c>
      <c r="D7032" s="85" t="s">
        <v>20</v>
      </c>
      <c r="E7032" s="85"/>
      <c r="F7032" s="85"/>
    </row>
    <row r="7033" spans="1:6" hidden="1" x14ac:dyDescent="0.25">
      <c r="A7033" s="93">
        <v>2</v>
      </c>
      <c r="B7033" s="85"/>
      <c r="C7033" s="85"/>
      <c r="D7033" s="85"/>
      <c r="E7033" s="85"/>
      <c r="F7033" s="85"/>
    </row>
    <row r="7034" spans="1:6" hidden="1" x14ac:dyDescent="0.25">
      <c r="A7034" s="93">
        <v>3</v>
      </c>
      <c r="B7034" s="85"/>
      <c r="C7034" s="85"/>
      <c r="D7034" s="85"/>
      <c r="E7034" s="85"/>
      <c r="F7034" s="85"/>
    </row>
    <row r="7035" spans="1:6" hidden="1" x14ac:dyDescent="0.25">
      <c r="A7035" s="827" t="s">
        <v>890</v>
      </c>
      <c r="B7035" s="828"/>
      <c r="C7035" s="828"/>
      <c r="D7035" s="828"/>
      <c r="E7035" s="828"/>
      <c r="F7035" s="829"/>
    </row>
    <row r="7036" spans="1:6" hidden="1" x14ac:dyDescent="0.25">
      <c r="A7036" s="93">
        <v>1</v>
      </c>
      <c r="B7036" s="85" t="s">
        <v>11100</v>
      </c>
      <c r="C7036" s="85" t="s">
        <v>890</v>
      </c>
      <c r="D7036" s="85" t="s">
        <v>20</v>
      </c>
      <c r="E7036" s="86"/>
      <c r="F7036" s="85"/>
    </row>
    <row r="7037" spans="1:6" hidden="1" x14ac:dyDescent="0.25">
      <c r="A7037" s="93">
        <v>2</v>
      </c>
      <c r="B7037" s="85"/>
      <c r="C7037" s="85"/>
      <c r="D7037" s="85"/>
      <c r="E7037" s="85"/>
      <c r="F7037" s="85"/>
    </row>
    <row r="7038" spans="1:6" hidden="1" x14ac:dyDescent="0.25">
      <c r="A7038" s="830" t="s">
        <v>72</v>
      </c>
      <c r="B7038" s="831"/>
      <c r="C7038" s="831"/>
      <c r="D7038" s="831"/>
      <c r="E7038" s="831"/>
      <c r="F7038" s="832"/>
    </row>
    <row r="7039" spans="1:6" hidden="1" x14ac:dyDescent="0.25">
      <c r="A7039" s="93">
        <v>1</v>
      </c>
      <c r="B7039" s="85"/>
      <c r="C7039" s="85"/>
      <c r="D7039" s="85"/>
      <c r="E7039" s="85"/>
      <c r="F7039" s="85"/>
    </row>
    <row r="7040" spans="1:6" hidden="1" x14ac:dyDescent="0.25">
      <c r="A7040" s="85"/>
      <c r="B7040" s="85"/>
      <c r="C7040" s="85"/>
      <c r="D7040" s="85"/>
      <c r="E7040" s="85"/>
      <c r="F7040" s="85"/>
    </row>
    <row r="7041" spans="1:6" hidden="1" x14ac:dyDescent="0.25">
      <c r="A7041" s="830" t="s">
        <v>21</v>
      </c>
      <c r="B7041" s="831"/>
      <c r="C7041" s="831"/>
      <c r="D7041" s="831"/>
      <c r="E7041" s="831"/>
      <c r="F7041" s="832"/>
    </row>
    <row r="7042" spans="1:6" hidden="1" x14ac:dyDescent="0.25">
      <c r="A7042" s="93">
        <v>1</v>
      </c>
      <c r="B7042" s="85"/>
      <c r="C7042" s="85"/>
      <c r="D7042" s="85"/>
      <c r="E7042" s="85"/>
      <c r="F7042" s="85"/>
    </row>
    <row r="7043" spans="1:6" hidden="1" x14ac:dyDescent="0.25">
      <c r="A7043" s="93">
        <v>2</v>
      </c>
      <c r="B7043" s="85"/>
      <c r="C7043" s="85"/>
      <c r="D7043" s="85"/>
      <c r="E7043" s="85"/>
      <c r="F7043" s="85"/>
    </row>
    <row r="7044" spans="1:6" hidden="1" x14ac:dyDescent="0.25">
      <c r="A7044" s="93">
        <v>3</v>
      </c>
      <c r="B7044" s="85"/>
      <c r="C7044" s="85"/>
      <c r="D7044" s="85"/>
      <c r="E7044" s="85"/>
      <c r="F7044" s="85"/>
    </row>
    <row r="7045" spans="1:6" hidden="1" x14ac:dyDescent="0.25">
      <c r="A7045" s="93"/>
      <c r="B7045" s="85"/>
      <c r="C7045" s="85"/>
      <c r="D7045" s="85"/>
      <c r="E7045" s="85"/>
      <c r="F7045" s="85"/>
    </row>
    <row r="7046" spans="1:6" hidden="1" x14ac:dyDescent="0.25"/>
    <row r="7047" spans="1:6" hidden="1" x14ac:dyDescent="0.25"/>
    <row r="7048" spans="1:6" hidden="1" x14ac:dyDescent="0.25"/>
    <row r="7049" spans="1:6" hidden="1" x14ac:dyDescent="0.25">
      <c r="A7049" s="305"/>
      <c r="B7049" s="31" t="s">
        <v>591</v>
      </c>
      <c r="C7049" s="30">
        <v>44461</v>
      </c>
      <c r="D7049" s="31"/>
      <c r="E7049" s="31"/>
      <c r="F7049" s="306"/>
    </row>
    <row r="7050" spans="1:6" hidden="1" x14ac:dyDescent="0.25">
      <c r="A7050" s="305" t="s">
        <v>580</v>
      </c>
      <c r="B7050" s="31" t="s">
        <v>576</v>
      </c>
      <c r="C7050" s="30"/>
      <c r="D7050" s="31" t="s">
        <v>577</v>
      </c>
      <c r="E7050" s="31" t="s">
        <v>578</v>
      </c>
      <c r="F7050" s="306" t="s">
        <v>579</v>
      </c>
    </row>
    <row r="7051" spans="1:6" hidden="1" x14ac:dyDescent="0.25">
      <c r="A7051" s="833" t="s">
        <v>22</v>
      </c>
      <c r="B7051" s="833"/>
      <c r="C7051" s="833"/>
      <c r="D7051" s="833"/>
      <c r="E7051" s="833"/>
      <c r="F7051" s="833"/>
    </row>
    <row r="7052" spans="1:6" hidden="1" x14ac:dyDescent="0.25">
      <c r="A7052" s="93">
        <v>1</v>
      </c>
      <c r="B7052" s="126"/>
      <c r="C7052" s="127"/>
      <c r="D7052" s="126"/>
      <c r="E7052" s="321"/>
      <c r="F7052" s="126"/>
    </row>
    <row r="7053" spans="1:6" hidden="1" x14ac:dyDescent="0.25">
      <c r="A7053" s="93">
        <v>2</v>
      </c>
      <c r="B7053" s="126"/>
      <c r="C7053" s="127"/>
      <c r="D7053" s="126"/>
      <c r="E7053" s="126"/>
      <c r="F7053" s="126"/>
    </row>
    <row r="7054" spans="1:6" hidden="1" x14ac:dyDescent="0.25">
      <c r="A7054" s="93">
        <v>3</v>
      </c>
      <c r="B7054" s="126"/>
      <c r="C7054" s="127"/>
      <c r="D7054" s="126"/>
      <c r="E7054" s="126"/>
      <c r="F7054" s="126"/>
    </row>
    <row r="7055" spans="1:6" hidden="1" x14ac:dyDescent="0.25">
      <c r="A7055" s="833" t="s">
        <v>13</v>
      </c>
      <c r="B7055" s="833"/>
      <c r="C7055" s="833"/>
      <c r="D7055" s="833"/>
      <c r="E7055" s="833"/>
      <c r="F7055" s="833"/>
    </row>
    <row r="7056" spans="1:6" hidden="1" x14ac:dyDescent="0.25">
      <c r="A7056" s="133">
        <v>1</v>
      </c>
      <c r="B7056" s="126" t="s">
        <v>1499</v>
      </c>
      <c r="C7056" s="127" t="s">
        <v>13</v>
      </c>
      <c r="D7056" s="126" t="s">
        <v>20</v>
      </c>
      <c r="E7056" s="321"/>
      <c r="F7056" s="126"/>
    </row>
    <row r="7057" spans="1:6" hidden="1" x14ac:dyDescent="0.25">
      <c r="A7057" s="133">
        <v>2</v>
      </c>
      <c r="B7057" s="126" t="s">
        <v>11112</v>
      </c>
      <c r="C7057" s="127" t="s">
        <v>13</v>
      </c>
      <c r="D7057" s="126" t="s">
        <v>20</v>
      </c>
      <c r="E7057" s="126"/>
      <c r="F7057" s="126"/>
    </row>
    <row r="7058" spans="1:6" hidden="1" x14ac:dyDescent="0.25">
      <c r="A7058" s="833" t="s">
        <v>28</v>
      </c>
      <c r="B7058" s="833"/>
      <c r="C7058" s="833"/>
      <c r="D7058" s="833"/>
      <c r="E7058" s="833"/>
      <c r="F7058" s="833"/>
    </row>
    <row r="7059" spans="1:6" hidden="1" x14ac:dyDescent="0.25">
      <c r="A7059" s="93">
        <v>1</v>
      </c>
      <c r="B7059" s="72" t="s">
        <v>10656</v>
      </c>
      <c r="C7059" s="127" t="s">
        <v>28</v>
      </c>
      <c r="D7059" s="126" t="s">
        <v>155</v>
      </c>
      <c r="E7059" s="126"/>
      <c r="F7059" s="126"/>
    </row>
    <row r="7060" spans="1:6" hidden="1" x14ac:dyDescent="0.25">
      <c r="A7060" s="93">
        <v>2</v>
      </c>
      <c r="B7060" s="72"/>
      <c r="C7060" s="127"/>
      <c r="D7060" s="126"/>
      <c r="E7060" s="22"/>
      <c r="F7060" s="628"/>
    </row>
    <row r="7061" spans="1:6" hidden="1" x14ac:dyDescent="0.25">
      <c r="A7061" s="830" t="s">
        <v>17</v>
      </c>
      <c r="B7061" s="831"/>
      <c r="C7061" s="831"/>
      <c r="D7061" s="831"/>
      <c r="E7061" s="831"/>
      <c r="F7061" s="832"/>
    </row>
    <row r="7062" spans="1:6" hidden="1" x14ac:dyDescent="0.25">
      <c r="A7062" s="93">
        <v>1</v>
      </c>
      <c r="B7062" s="85"/>
      <c r="C7062" s="85"/>
      <c r="D7062" s="85"/>
      <c r="E7062" s="85"/>
      <c r="F7062" s="85"/>
    </row>
    <row r="7063" spans="1:6" hidden="1" x14ac:dyDescent="0.25">
      <c r="A7063" s="93">
        <v>2</v>
      </c>
      <c r="B7063" s="85"/>
      <c r="C7063" s="85"/>
      <c r="D7063" s="85"/>
      <c r="E7063" s="85"/>
      <c r="F7063" s="85"/>
    </row>
    <row r="7064" spans="1:6" hidden="1" x14ac:dyDescent="0.25">
      <c r="A7064" s="93">
        <v>3</v>
      </c>
      <c r="B7064" s="85"/>
      <c r="C7064" s="85"/>
      <c r="D7064" s="85"/>
      <c r="E7064" s="85"/>
      <c r="F7064" s="85"/>
    </row>
    <row r="7065" spans="1:6" hidden="1" x14ac:dyDescent="0.25">
      <c r="A7065" s="827" t="s">
        <v>890</v>
      </c>
      <c r="B7065" s="828"/>
      <c r="C7065" s="828"/>
      <c r="D7065" s="828"/>
      <c r="E7065" s="828"/>
      <c r="F7065" s="829"/>
    </row>
    <row r="7066" spans="1:6" hidden="1" x14ac:dyDescent="0.25">
      <c r="A7066" s="93">
        <v>1</v>
      </c>
      <c r="B7066" s="85" t="s">
        <v>11108</v>
      </c>
      <c r="C7066" s="85" t="s">
        <v>890</v>
      </c>
      <c r="D7066" s="85" t="s">
        <v>9</v>
      </c>
      <c r="E7066" s="86"/>
      <c r="F7066" s="85"/>
    </row>
    <row r="7067" spans="1:6" hidden="1" x14ac:dyDescent="0.25">
      <c r="A7067" s="93">
        <v>2</v>
      </c>
      <c r="B7067" s="85"/>
      <c r="C7067" s="85"/>
      <c r="D7067" s="85"/>
      <c r="E7067" s="85"/>
      <c r="F7067" s="85"/>
    </row>
    <row r="7068" spans="1:6" hidden="1" x14ac:dyDescent="0.25">
      <c r="A7068" s="830" t="s">
        <v>72</v>
      </c>
      <c r="B7068" s="831"/>
      <c r="C7068" s="831"/>
      <c r="D7068" s="831"/>
      <c r="E7068" s="831"/>
      <c r="F7068" s="832"/>
    </row>
    <row r="7069" spans="1:6" hidden="1" x14ac:dyDescent="0.25">
      <c r="A7069" s="93">
        <v>1</v>
      </c>
      <c r="B7069" s="85"/>
      <c r="C7069" s="85"/>
      <c r="D7069" s="85"/>
      <c r="E7069" s="85"/>
      <c r="F7069" s="85"/>
    </row>
    <row r="7070" spans="1:6" hidden="1" x14ac:dyDescent="0.25">
      <c r="A7070" s="85"/>
      <c r="B7070" s="85"/>
      <c r="C7070" s="85"/>
      <c r="D7070" s="85"/>
      <c r="E7070" s="85"/>
      <c r="F7070" s="85"/>
    </row>
    <row r="7071" spans="1:6" hidden="1" x14ac:dyDescent="0.25">
      <c r="A7071" s="830" t="s">
        <v>21</v>
      </c>
      <c r="B7071" s="831"/>
      <c r="C7071" s="831"/>
      <c r="D7071" s="831"/>
      <c r="E7071" s="831"/>
      <c r="F7071" s="832"/>
    </row>
    <row r="7072" spans="1:6" hidden="1" x14ac:dyDescent="0.25">
      <c r="A7072" s="93">
        <v>1</v>
      </c>
      <c r="B7072" s="85" t="s">
        <v>11114</v>
      </c>
      <c r="C7072" s="85" t="s">
        <v>21</v>
      </c>
      <c r="D7072" s="85" t="s">
        <v>20</v>
      </c>
      <c r="E7072" s="85"/>
      <c r="F7072" s="85"/>
    </row>
    <row r="7073" spans="1:6" hidden="1" x14ac:dyDescent="0.25">
      <c r="A7073" s="93">
        <v>2</v>
      </c>
      <c r="B7073" s="85"/>
      <c r="C7073" s="85"/>
      <c r="D7073" s="85"/>
      <c r="E7073" s="85"/>
      <c r="F7073" s="85"/>
    </row>
    <row r="7074" spans="1:6" hidden="1" x14ac:dyDescent="0.25">
      <c r="A7074" s="93">
        <v>3</v>
      </c>
      <c r="B7074" s="85"/>
      <c r="C7074" s="85"/>
      <c r="D7074" s="85"/>
      <c r="E7074" s="85"/>
      <c r="F7074" s="85"/>
    </row>
    <row r="7075" spans="1:6" hidden="1" x14ac:dyDescent="0.25">
      <c r="A7075" s="93"/>
      <c r="B7075" s="85"/>
      <c r="C7075" s="85"/>
      <c r="D7075" s="85"/>
      <c r="E7075" s="85"/>
      <c r="F7075" s="85"/>
    </row>
    <row r="7076" spans="1:6" hidden="1" x14ac:dyDescent="0.25"/>
    <row r="7077" spans="1:6" hidden="1" x14ac:dyDescent="0.25"/>
    <row r="7078" spans="1:6" hidden="1" x14ac:dyDescent="0.25">
      <c r="A7078" s="155"/>
      <c r="B7078" s="156" t="s">
        <v>43</v>
      </c>
      <c r="C7078" s="157">
        <v>44463</v>
      </c>
      <c r="D7078" s="156"/>
      <c r="E7078" s="156"/>
      <c r="F7078" s="158"/>
    </row>
    <row r="7079" spans="1:6" hidden="1" x14ac:dyDescent="0.25">
      <c r="A7079" s="155" t="s">
        <v>580</v>
      </c>
      <c r="B7079" s="156" t="s">
        <v>576</v>
      </c>
      <c r="C7079" s="157"/>
      <c r="D7079" s="156" t="s">
        <v>577</v>
      </c>
      <c r="E7079" s="156" t="s">
        <v>578</v>
      </c>
      <c r="F7079" s="158" t="s">
        <v>579</v>
      </c>
    </row>
    <row r="7080" spans="1:6" hidden="1" x14ac:dyDescent="0.25">
      <c r="A7080" s="833" t="s">
        <v>22</v>
      </c>
      <c r="B7080" s="833"/>
      <c r="C7080" s="833"/>
      <c r="D7080" s="833"/>
      <c r="E7080" s="833"/>
      <c r="F7080" s="833"/>
    </row>
    <row r="7081" spans="1:6" hidden="1" x14ac:dyDescent="0.25">
      <c r="A7081" s="93">
        <v>1</v>
      </c>
      <c r="B7081" s="126" t="s">
        <v>8601</v>
      </c>
      <c r="C7081" s="127" t="s">
        <v>22</v>
      </c>
      <c r="D7081" s="126" t="s">
        <v>41</v>
      </c>
      <c r="E7081" s="321"/>
      <c r="F7081" s="126"/>
    </row>
    <row r="7082" spans="1:6" hidden="1" x14ac:dyDescent="0.25">
      <c r="A7082" s="93">
        <v>2</v>
      </c>
      <c r="B7082" s="126"/>
      <c r="C7082" s="127"/>
      <c r="D7082" s="126"/>
      <c r="E7082" s="126"/>
      <c r="F7082" s="126"/>
    </row>
    <row r="7083" spans="1:6" hidden="1" x14ac:dyDescent="0.25">
      <c r="A7083" s="93">
        <v>3</v>
      </c>
      <c r="B7083" s="126"/>
      <c r="C7083" s="127"/>
      <c r="D7083" s="126"/>
      <c r="E7083" s="126"/>
      <c r="F7083" s="126"/>
    </row>
    <row r="7084" spans="1:6" hidden="1" x14ac:dyDescent="0.25">
      <c r="A7084" s="833" t="s">
        <v>13</v>
      </c>
      <c r="B7084" s="833"/>
      <c r="C7084" s="833"/>
      <c r="D7084" s="833"/>
      <c r="E7084" s="833"/>
      <c r="F7084" s="833"/>
    </row>
    <row r="7085" spans="1:6" hidden="1" x14ac:dyDescent="0.25">
      <c r="A7085" s="133">
        <v>1</v>
      </c>
      <c r="B7085" s="126" t="s">
        <v>11216</v>
      </c>
      <c r="C7085" s="127" t="s">
        <v>13</v>
      </c>
      <c r="D7085" s="126" t="s">
        <v>20</v>
      </c>
      <c r="E7085" s="321"/>
      <c r="F7085" s="126"/>
    </row>
    <row r="7086" spans="1:6" hidden="1" x14ac:dyDescent="0.25">
      <c r="A7086" s="133">
        <v>2</v>
      </c>
      <c r="B7086" s="126" t="s">
        <v>5498</v>
      </c>
      <c r="C7086" s="127" t="s">
        <v>13</v>
      </c>
      <c r="D7086" s="126" t="s">
        <v>9</v>
      </c>
      <c r="E7086" s="126"/>
      <c r="F7086" s="126"/>
    </row>
    <row r="7087" spans="1:6" hidden="1" x14ac:dyDescent="0.25">
      <c r="A7087" s="133">
        <v>3</v>
      </c>
      <c r="B7087" s="126"/>
      <c r="C7087" s="127"/>
      <c r="D7087" s="126"/>
      <c r="E7087" s="126"/>
      <c r="F7087" s="126"/>
    </row>
    <row r="7088" spans="1:6" hidden="1" x14ac:dyDescent="0.25">
      <c r="A7088" s="133">
        <v>4</v>
      </c>
      <c r="B7088" s="126"/>
      <c r="C7088" s="127"/>
      <c r="D7088" s="126"/>
      <c r="E7088" s="126"/>
      <c r="F7088" s="126"/>
    </row>
    <row r="7089" spans="1:6" hidden="1" x14ac:dyDescent="0.25">
      <c r="A7089" s="133">
        <v>5</v>
      </c>
      <c r="B7089" s="126"/>
      <c r="C7089" s="127"/>
      <c r="D7089" s="126"/>
      <c r="E7089" s="126"/>
      <c r="F7089" s="126"/>
    </row>
    <row r="7090" spans="1:6" hidden="1" x14ac:dyDescent="0.25">
      <c r="A7090" s="133">
        <v>6</v>
      </c>
      <c r="B7090" s="126"/>
      <c r="C7090" s="127"/>
      <c r="D7090" s="126"/>
      <c r="E7090" s="126"/>
      <c r="F7090" s="126"/>
    </row>
    <row r="7091" spans="1:6" hidden="1" x14ac:dyDescent="0.25">
      <c r="A7091" s="833" t="s">
        <v>28</v>
      </c>
      <c r="B7091" s="833"/>
      <c r="C7091" s="833"/>
      <c r="D7091" s="833"/>
      <c r="E7091" s="833"/>
      <c r="F7091" s="833"/>
    </row>
    <row r="7092" spans="1:6" hidden="1" x14ac:dyDescent="0.25">
      <c r="A7092" s="93">
        <v>1</v>
      </c>
      <c r="B7092" s="72"/>
      <c r="C7092" s="127"/>
      <c r="D7092" s="126"/>
      <c r="E7092" s="126"/>
      <c r="F7092" s="126"/>
    </row>
    <row r="7093" spans="1:6" hidden="1" x14ac:dyDescent="0.25">
      <c r="A7093" s="93">
        <v>2</v>
      </c>
      <c r="B7093" s="72"/>
      <c r="C7093" s="127"/>
      <c r="D7093" s="126"/>
      <c r="E7093" s="22"/>
      <c r="F7093" s="628"/>
    </row>
    <row r="7094" spans="1:6" hidden="1" x14ac:dyDescent="0.25">
      <c r="A7094" s="830" t="s">
        <v>17</v>
      </c>
      <c r="B7094" s="831"/>
      <c r="C7094" s="831"/>
      <c r="D7094" s="831"/>
      <c r="E7094" s="831"/>
      <c r="F7094" s="832"/>
    </row>
    <row r="7095" spans="1:6" hidden="1" x14ac:dyDescent="0.25">
      <c r="A7095" s="93">
        <v>1</v>
      </c>
      <c r="B7095" s="85"/>
      <c r="C7095" s="85"/>
      <c r="D7095" s="85"/>
      <c r="E7095" s="85"/>
      <c r="F7095" s="85"/>
    </row>
    <row r="7096" spans="1:6" hidden="1" x14ac:dyDescent="0.25">
      <c r="A7096" s="85"/>
      <c r="B7096" s="85"/>
      <c r="C7096" s="85"/>
      <c r="D7096" s="85"/>
      <c r="E7096" s="85"/>
      <c r="F7096" s="85"/>
    </row>
    <row r="7097" spans="1:6" hidden="1" x14ac:dyDescent="0.25">
      <c r="A7097" s="827" t="s">
        <v>890</v>
      </c>
      <c r="B7097" s="828"/>
      <c r="C7097" s="828"/>
      <c r="D7097" s="828"/>
      <c r="E7097" s="828"/>
      <c r="F7097" s="829"/>
    </row>
    <row r="7098" spans="1:6" hidden="1" x14ac:dyDescent="0.25">
      <c r="A7098" s="93">
        <v>1</v>
      </c>
      <c r="B7098" s="85" t="s">
        <v>2214</v>
      </c>
      <c r="C7098" s="85" t="s">
        <v>890</v>
      </c>
      <c r="D7098" s="85" t="s">
        <v>882</v>
      </c>
      <c r="E7098" s="86"/>
      <c r="F7098" s="85"/>
    </row>
    <row r="7099" spans="1:6" hidden="1" x14ac:dyDescent="0.25">
      <c r="A7099" s="93">
        <v>2</v>
      </c>
      <c r="B7099" s="85" t="s">
        <v>8693</v>
      </c>
      <c r="C7099" s="85" t="s">
        <v>890</v>
      </c>
      <c r="D7099" s="85" t="s">
        <v>9</v>
      </c>
      <c r="E7099" s="85"/>
      <c r="F7099" s="85"/>
    </row>
    <row r="7100" spans="1:6" hidden="1" x14ac:dyDescent="0.25">
      <c r="A7100" s="93">
        <v>3</v>
      </c>
      <c r="B7100" s="85" t="s">
        <v>11224</v>
      </c>
      <c r="C7100" s="85" t="s">
        <v>890</v>
      </c>
      <c r="D7100" s="85" t="s">
        <v>20</v>
      </c>
      <c r="E7100" s="85"/>
      <c r="F7100" s="85"/>
    </row>
    <row r="7101" spans="1:6" hidden="1" x14ac:dyDescent="0.25">
      <c r="A7101" s="830" t="s">
        <v>72</v>
      </c>
      <c r="B7101" s="831"/>
      <c r="C7101" s="831"/>
      <c r="D7101" s="831"/>
      <c r="E7101" s="831"/>
      <c r="F7101" s="832"/>
    </row>
    <row r="7102" spans="1:6" hidden="1" x14ac:dyDescent="0.25">
      <c r="A7102" s="93">
        <v>1</v>
      </c>
      <c r="B7102" s="85"/>
      <c r="C7102" s="85"/>
      <c r="D7102" s="85"/>
      <c r="E7102" s="85"/>
      <c r="F7102" s="85"/>
    </row>
    <row r="7103" spans="1:6" hidden="1" x14ac:dyDescent="0.25">
      <c r="A7103" s="85"/>
      <c r="B7103" s="85"/>
      <c r="C7103" s="85"/>
      <c r="D7103" s="85"/>
      <c r="E7103" s="85"/>
      <c r="F7103" s="85"/>
    </row>
    <row r="7104" spans="1:6" hidden="1" x14ac:dyDescent="0.25">
      <c r="A7104" s="830" t="s">
        <v>21</v>
      </c>
      <c r="B7104" s="831"/>
      <c r="C7104" s="831"/>
      <c r="D7104" s="831"/>
      <c r="E7104" s="831"/>
      <c r="F7104" s="832"/>
    </row>
    <row r="7105" spans="1:6" hidden="1" x14ac:dyDescent="0.25">
      <c r="A7105" s="93">
        <v>1</v>
      </c>
      <c r="B7105" s="85" t="s">
        <v>8755</v>
      </c>
      <c r="C7105" s="85" t="s">
        <v>21</v>
      </c>
      <c r="D7105" s="85" t="s">
        <v>9</v>
      </c>
      <c r="E7105" s="85"/>
      <c r="F7105" s="85" t="s">
        <v>1011</v>
      </c>
    </row>
    <row r="7106" spans="1:6" hidden="1" x14ac:dyDescent="0.25">
      <c r="A7106" s="93">
        <v>2</v>
      </c>
      <c r="B7106" s="85" t="s">
        <v>10955</v>
      </c>
      <c r="C7106" s="85" t="s">
        <v>21</v>
      </c>
      <c r="D7106" s="85" t="s">
        <v>9</v>
      </c>
      <c r="E7106" s="85"/>
      <c r="F7106" s="85"/>
    </row>
    <row r="7107" spans="1:6" hidden="1" x14ac:dyDescent="0.25">
      <c r="A7107" s="93">
        <v>3</v>
      </c>
      <c r="B7107" s="85" t="s">
        <v>11227</v>
      </c>
      <c r="C7107" s="85" t="s">
        <v>21</v>
      </c>
      <c r="D7107" s="85" t="s">
        <v>20</v>
      </c>
      <c r="E7107" s="85"/>
      <c r="F7107" s="85"/>
    </row>
    <row r="7108" spans="1:6" hidden="1" x14ac:dyDescent="0.25">
      <c r="A7108" s="830" t="s">
        <v>5542</v>
      </c>
      <c r="B7108" s="831"/>
      <c r="C7108" s="831"/>
      <c r="D7108" s="831"/>
      <c r="E7108" s="831"/>
      <c r="F7108" s="832"/>
    </row>
    <row r="7109" spans="1:6" hidden="1" x14ac:dyDescent="0.25">
      <c r="A7109" s="93">
        <v>1</v>
      </c>
      <c r="B7109" s="85" t="s">
        <v>11037</v>
      </c>
      <c r="C7109" s="85" t="s">
        <v>5542</v>
      </c>
      <c r="D7109" s="85" t="s">
        <v>9</v>
      </c>
      <c r="E7109" s="85"/>
      <c r="F7109" s="85"/>
    </row>
    <row r="7110" spans="1:6" hidden="1" x14ac:dyDescent="0.25">
      <c r="A7110" s="93">
        <v>2</v>
      </c>
      <c r="B7110" s="94" t="s">
        <v>4185</v>
      </c>
      <c r="C7110" s="94" t="s">
        <v>5542</v>
      </c>
      <c r="D7110" s="94" t="s">
        <v>41</v>
      </c>
      <c r="E7110" s="85"/>
      <c r="F7110" s="85"/>
    </row>
    <row r="7111" spans="1:6" hidden="1" x14ac:dyDescent="0.25"/>
    <row r="7112" spans="1:6" hidden="1" x14ac:dyDescent="0.25"/>
    <row r="7113" spans="1:6" hidden="1" x14ac:dyDescent="0.25"/>
    <row r="7114" spans="1:6" hidden="1" x14ac:dyDescent="0.25">
      <c r="A7114" s="171"/>
      <c r="B7114" s="172" t="s">
        <v>63</v>
      </c>
      <c r="C7114" s="173">
        <v>44464</v>
      </c>
      <c r="D7114" s="172"/>
      <c r="E7114" s="172"/>
      <c r="F7114" s="174"/>
    </row>
    <row r="7115" spans="1:6" hidden="1" x14ac:dyDescent="0.25">
      <c r="A7115" s="171" t="s">
        <v>580</v>
      </c>
      <c r="B7115" s="172" t="s">
        <v>576</v>
      </c>
      <c r="C7115" s="173"/>
      <c r="D7115" s="172" t="s">
        <v>577</v>
      </c>
      <c r="E7115" s="172" t="s">
        <v>578</v>
      </c>
      <c r="F7115" s="174" t="s">
        <v>579</v>
      </c>
    </row>
    <row r="7116" spans="1:6" hidden="1" x14ac:dyDescent="0.25">
      <c r="A7116" s="833" t="s">
        <v>22</v>
      </c>
      <c r="B7116" s="833"/>
      <c r="C7116" s="833"/>
      <c r="D7116" s="833"/>
      <c r="E7116" s="833"/>
      <c r="F7116" s="833"/>
    </row>
    <row r="7117" spans="1:6" hidden="1" x14ac:dyDescent="0.25">
      <c r="A7117" s="93">
        <v>1</v>
      </c>
      <c r="B7117" s="126" t="s">
        <v>11225</v>
      </c>
      <c r="C7117" s="127" t="s">
        <v>22</v>
      </c>
      <c r="D7117" s="126" t="s">
        <v>20</v>
      </c>
      <c r="E7117" s="321"/>
      <c r="F7117" s="126"/>
    </row>
    <row r="7118" spans="1:6" hidden="1" x14ac:dyDescent="0.25">
      <c r="A7118" s="93">
        <v>2</v>
      </c>
      <c r="B7118" s="126" t="s">
        <v>11226</v>
      </c>
      <c r="C7118" s="127" t="s">
        <v>22</v>
      </c>
      <c r="D7118" s="126" t="s">
        <v>20</v>
      </c>
      <c r="E7118" s="126"/>
      <c r="F7118" s="126"/>
    </row>
    <row r="7119" spans="1:6" hidden="1" x14ac:dyDescent="0.25">
      <c r="A7119" s="93">
        <v>3</v>
      </c>
      <c r="B7119" s="126"/>
      <c r="C7119" s="127"/>
      <c r="D7119" s="126"/>
      <c r="E7119" s="126"/>
      <c r="F7119" s="126"/>
    </row>
    <row r="7120" spans="1:6" hidden="1" x14ac:dyDescent="0.25">
      <c r="A7120" s="833" t="s">
        <v>13</v>
      </c>
      <c r="B7120" s="833"/>
      <c r="C7120" s="833"/>
      <c r="D7120" s="833"/>
      <c r="E7120" s="833"/>
      <c r="F7120" s="833"/>
    </row>
    <row r="7121" spans="1:6" hidden="1" x14ac:dyDescent="0.25">
      <c r="A7121" s="133">
        <v>1</v>
      </c>
      <c r="B7121" s="126" t="s">
        <v>926</v>
      </c>
      <c r="C7121" s="127" t="s">
        <v>13</v>
      </c>
      <c r="D7121" s="126" t="s">
        <v>41</v>
      </c>
      <c r="E7121" s="321"/>
      <c r="F7121" s="126"/>
    </row>
    <row r="7122" spans="1:6" hidden="1" x14ac:dyDescent="0.25">
      <c r="A7122" s="133">
        <v>2</v>
      </c>
      <c r="B7122" s="126" t="s">
        <v>495</v>
      </c>
      <c r="C7122" s="127" t="s">
        <v>13</v>
      </c>
      <c r="D7122" s="126" t="s">
        <v>9</v>
      </c>
      <c r="E7122" s="126"/>
      <c r="F7122" s="126"/>
    </row>
    <row r="7123" spans="1:6" hidden="1" x14ac:dyDescent="0.25">
      <c r="A7123" s="833" t="s">
        <v>28</v>
      </c>
      <c r="B7123" s="833"/>
      <c r="C7123" s="833"/>
      <c r="D7123" s="833"/>
      <c r="E7123" s="833"/>
      <c r="F7123" s="833"/>
    </row>
    <row r="7124" spans="1:6" hidden="1" x14ac:dyDescent="0.25">
      <c r="A7124" s="93">
        <v>1</v>
      </c>
      <c r="B7124" s="72" t="s">
        <v>11220</v>
      </c>
      <c r="C7124" s="127" t="s">
        <v>28</v>
      </c>
      <c r="D7124" s="126" t="s">
        <v>20</v>
      </c>
      <c r="E7124" s="126"/>
      <c r="F7124" s="126"/>
    </row>
    <row r="7125" spans="1:6" hidden="1" x14ac:dyDescent="0.25">
      <c r="A7125" s="93">
        <v>2</v>
      </c>
      <c r="B7125" s="72"/>
      <c r="C7125" s="127"/>
      <c r="D7125" s="126"/>
      <c r="E7125" s="22"/>
      <c r="F7125" s="628"/>
    </row>
    <row r="7126" spans="1:6" hidden="1" x14ac:dyDescent="0.25">
      <c r="A7126" s="830" t="s">
        <v>17</v>
      </c>
      <c r="B7126" s="831"/>
      <c r="C7126" s="831"/>
      <c r="D7126" s="831"/>
      <c r="E7126" s="831"/>
      <c r="F7126" s="832"/>
    </row>
    <row r="7127" spans="1:6" hidden="1" x14ac:dyDescent="0.25">
      <c r="A7127" s="93">
        <v>1</v>
      </c>
      <c r="B7127" s="85" t="s">
        <v>11218</v>
      </c>
      <c r="C7127" s="85" t="s">
        <v>17</v>
      </c>
      <c r="D7127" s="85" t="s">
        <v>20</v>
      </c>
      <c r="E7127" s="85"/>
      <c r="F7127" s="85"/>
    </row>
    <row r="7128" spans="1:6" hidden="1" x14ac:dyDescent="0.25">
      <c r="A7128" s="85"/>
      <c r="B7128" s="85"/>
      <c r="C7128" s="85"/>
      <c r="D7128" s="85"/>
      <c r="E7128" s="85"/>
      <c r="F7128" s="85"/>
    </row>
    <row r="7129" spans="1:6" hidden="1" x14ac:dyDescent="0.25">
      <c r="A7129" s="827" t="s">
        <v>890</v>
      </c>
      <c r="B7129" s="828"/>
      <c r="C7129" s="828"/>
      <c r="D7129" s="828"/>
      <c r="E7129" s="828"/>
      <c r="F7129" s="829"/>
    </row>
    <row r="7130" spans="1:6" hidden="1" x14ac:dyDescent="0.25">
      <c r="A7130" s="93">
        <v>1</v>
      </c>
      <c r="B7130" s="85" t="s">
        <v>11089</v>
      </c>
      <c r="C7130" s="85" t="s">
        <v>890</v>
      </c>
      <c r="D7130" s="85" t="s">
        <v>9</v>
      </c>
      <c r="E7130" s="86"/>
      <c r="F7130" s="85"/>
    </row>
    <row r="7131" spans="1:6" hidden="1" x14ac:dyDescent="0.25">
      <c r="A7131" s="93">
        <v>2</v>
      </c>
      <c r="B7131" s="85" t="s">
        <v>11116</v>
      </c>
      <c r="C7131" s="85" t="s">
        <v>890</v>
      </c>
      <c r="D7131" s="85" t="s">
        <v>41</v>
      </c>
      <c r="E7131" s="85"/>
      <c r="F7131" s="85"/>
    </row>
    <row r="7132" spans="1:6" hidden="1" x14ac:dyDescent="0.25">
      <c r="A7132" s="93">
        <v>3</v>
      </c>
      <c r="B7132" s="85" t="s">
        <v>11103</v>
      </c>
      <c r="C7132" s="85" t="s">
        <v>890</v>
      </c>
      <c r="D7132" s="85" t="s">
        <v>41</v>
      </c>
      <c r="E7132" s="85"/>
      <c r="F7132" s="85"/>
    </row>
    <row r="7133" spans="1:6" hidden="1" x14ac:dyDescent="0.25">
      <c r="A7133" s="93">
        <v>4</v>
      </c>
      <c r="B7133" s="85" t="s">
        <v>11223</v>
      </c>
      <c r="C7133" s="85" t="s">
        <v>890</v>
      </c>
      <c r="D7133" s="85" t="s">
        <v>20</v>
      </c>
      <c r="E7133" s="85"/>
      <c r="F7133" s="85"/>
    </row>
    <row r="7134" spans="1:6" hidden="1" x14ac:dyDescent="0.25">
      <c r="A7134" s="93">
        <v>5</v>
      </c>
      <c r="B7134" s="85" t="s">
        <v>11232</v>
      </c>
      <c r="C7134" s="85" t="s">
        <v>890</v>
      </c>
      <c r="D7134" s="85" t="s">
        <v>41</v>
      </c>
      <c r="E7134" s="85"/>
      <c r="F7134" s="85"/>
    </row>
    <row r="7135" spans="1:6" hidden="1" x14ac:dyDescent="0.25">
      <c r="A7135" s="830" t="s">
        <v>72</v>
      </c>
      <c r="B7135" s="831"/>
      <c r="C7135" s="831"/>
      <c r="D7135" s="831"/>
      <c r="E7135" s="831"/>
      <c r="F7135" s="832"/>
    </row>
    <row r="7136" spans="1:6" hidden="1" x14ac:dyDescent="0.25">
      <c r="A7136" s="93">
        <v>1</v>
      </c>
      <c r="B7136" s="85" t="s">
        <v>11222</v>
      </c>
      <c r="C7136" s="85" t="s">
        <v>72</v>
      </c>
      <c r="D7136" s="85" t="s">
        <v>20</v>
      </c>
      <c r="E7136" s="85"/>
      <c r="F7136" s="85"/>
    </row>
    <row r="7137" spans="1:6" hidden="1" x14ac:dyDescent="0.25">
      <c r="A7137" s="85"/>
      <c r="B7137" s="85"/>
      <c r="C7137" s="85"/>
      <c r="D7137" s="85"/>
      <c r="E7137" s="85"/>
      <c r="F7137" s="85"/>
    </row>
    <row r="7138" spans="1:6" hidden="1" x14ac:dyDescent="0.25">
      <c r="A7138" s="830" t="s">
        <v>21</v>
      </c>
      <c r="B7138" s="831"/>
      <c r="C7138" s="831"/>
      <c r="D7138" s="831"/>
      <c r="E7138" s="831"/>
      <c r="F7138" s="832"/>
    </row>
    <row r="7139" spans="1:6" hidden="1" x14ac:dyDescent="0.25">
      <c r="A7139" s="93">
        <v>1</v>
      </c>
      <c r="B7139" s="85"/>
      <c r="C7139" s="85"/>
      <c r="D7139" s="85"/>
      <c r="E7139" s="85"/>
      <c r="F7139" s="85"/>
    </row>
    <row r="7140" spans="1:6" hidden="1" x14ac:dyDescent="0.25">
      <c r="A7140" s="93">
        <v>2</v>
      </c>
      <c r="B7140" s="85"/>
      <c r="C7140" s="85"/>
      <c r="D7140" s="85"/>
      <c r="E7140" s="85"/>
      <c r="F7140" s="85"/>
    </row>
    <row r="7141" spans="1:6" hidden="1" x14ac:dyDescent="0.25">
      <c r="A7141" s="830" t="s">
        <v>5542</v>
      </c>
      <c r="B7141" s="831"/>
      <c r="C7141" s="831"/>
      <c r="D7141" s="831"/>
      <c r="E7141" s="831"/>
      <c r="F7141" s="832"/>
    </row>
    <row r="7142" spans="1:6" hidden="1" x14ac:dyDescent="0.25">
      <c r="A7142" s="93">
        <v>1</v>
      </c>
      <c r="B7142" s="85" t="s">
        <v>11221</v>
      </c>
      <c r="C7142" s="85" t="s">
        <v>5542</v>
      </c>
      <c r="D7142" s="85" t="s">
        <v>20</v>
      </c>
      <c r="E7142" s="85"/>
      <c r="F7142" s="85"/>
    </row>
    <row r="7143" spans="1:6" hidden="1" x14ac:dyDescent="0.25">
      <c r="A7143" s="93">
        <v>2</v>
      </c>
      <c r="B7143" s="85" t="s">
        <v>11221</v>
      </c>
      <c r="C7143" s="85" t="s">
        <v>5542</v>
      </c>
      <c r="D7143" s="85" t="s">
        <v>20</v>
      </c>
      <c r="E7143" s="85"/>
      <c r="F7143" s="85"/>
    </row>
    <row r="7144" spans="1:6" hidden="1" x14ac:dyDescent="0.25"/>
    <row r="7145" spans="1:6" hidden="1" x14ac:dyDescent="0.25"/>
    <row r="7146" spans="1:6" hidden="1" x14ac:dyDescent="0.25">
      <c r="A7146" s="453"/>
      <c r="B7146" s="454" t="s">
        <v>1</v>
      </c>
      <c r="C7146" s="455">
        <v>44466</v>
      </c>
      <c r="D7146" s="454"/>
      <c r="E7146" s="454"/>
      <c r="F7146" s="456"/>
    </row>
    <row r="7147" spans="1:6" hidden="1" x14ac:dyDescent="0.25">
      <c r="A7147" s="453" t="s">
        <v>580</v>
      </c>
      <c r="B7147" s="454" t="s">
        <v>576</v>
      </c>
      <c r="C7147" s="455"/>
      <c r="D7147" s="454" t="s">
        <v>577</v>
      </c>
      <c r="E7147" s="454" t="s">
        <v>578</v>
      </c>
      <c r="F7147" s="456" t="s">
        <v>579</v>
      </c>
    </row>
    <row r="7148" spans="1:6" hidden="1" x14ac:dyDescent="0.25">
      <c r="A7148" s="833" t="s">
        <v>22</v>
      </c>
      <c r="B7148" s="833"/>
      <c r="C7148" s="833"/>
      <c r="D7148" s="833"/>
      <c r="E7148" s="833"/>
      <c r="F7148" s="833"/>
    </row>
    <row r="7149" spans="1:6" hidden="1" x14ac:dyDescent="0.25">
      <c r="A7149" s="93">
        <v>1</v>
      </c>
      <c r="B7149" s="126"/>
      <c r="C7149" s="127"/>
      <c r="D7149" s="126"/>
      <c r="E7149" s="321"/>
      <c r="F7149" s="126"/>
    </row>
    <row r="7150" spans="1:6" hidden="1" x14ac:dyDescent="0.25">
      <c r="A7150" s="93">
        <v>2</v>
      </c>
      <c r="B7150" s="126"/>
      <c r="C7150" s="127"/>
      <c r="D7150" s="126"/>
      <c r="E7150" s="126"/>
      <c r="F7150" s="126"/>
    </row>
    <row r="7151" spans="1:6" hidden="1" x14ac:dyDescent="0.25">
      <c r="A7151" s="93">
        <v>3</v>
      </c>
      <c r="B7151" s="126"/>
      <c r="C7151" s="127"/>
      <c r="D7151" s="126"/>
      <c r="E7151" s="126"/>
      <c r="F7151" s="126"/>
    </row>
    <row r="7152" spans="1:6" hidden="1" x14ac:dyDescent="0.25">
      <c r="A7152" s="833" t="s">
        <v>13</v>
      </c>
      <c r="B7152" s="833"/>
      <c r="C7152" s="833"/>
      <c r="D7152" s="833"/>
      <c r="E7152" s="833"/>
      <c r="F7152" s="833"/>
    </row>
    <row r="7153" spans="1:6" hidden="1" x14ac:dyDescent="0.25">
      <c r="A7153" s="133">
        <v>1</v>
      </c>
      <c r="B7153" s="126" t="s">
        <v>11038</v>
      </c>
      <c r="C7153" s="127" t="s">
        <v>13</v>
      </c>
      <c r="D7153" s="126" t="s">
        <v>20</v>
      </c>
      <c r="E7153" s="321" t="s">
        <v>11039</v>
      </c>
      <c r="F7153" s="126" t="s">
        <v>1011</v>
      </c>
    </row>
    <row r="7154" spans="1:6" hidden="1" x14ac:dyDescent="0.25">
      <c r="A7154" s="133">
        <v>2</v>
      </c>
      <c r="B7154" s="126"/>
      <c r="C7154" s="127"/>
      <c r="D7154" s="126"/>
      <c r="E7154" s="126"/>
      <c r="F7154" s="126"/>
    </row>
    <row r="7155" spans="1:6" hidden="1" x14ac:dyDescent="0.25">
      <c r="A7155" s="833" t="s">
        <v>28</v>
      </c>
      <c r="B7155" s="833"/>
      <c r="C7155" s="833"/>
      <c r="D7155" s="833"/>
      <c r="E7155" s="833"/>
      <c r="F7155" s="833"/>
    </row>
    <row r="7156" spans="1:6" hidden="1" x14ac:dyDescent="0.25">
      <c r="A7156" s="93">
        <v>1</v>
      </c>
      <c r="B7156" s="72"/>
      <c r="C7156" s="127"/>
      <c r="D7156" s="126"/>
      <c r="E7156" s="126"/>
      <c r="F7156" s="126"/>
    </row>
    <row r="7157" spans="1:6" hidden="1" x14ac:dyDescent="0.25">
      <c r="A7157" s="93">
        <v>2</v>
      </c>
      <c r="B7157" s="72"/>
      <c r="C7157" s="127"/>
      <c r="D7157" s="126"/>
      <c r="E7157" s="22"/>
      <c r="F7157" s="628"/>
    </row>
    <row r="7158" spans="1:6" hidden="1" x14ac:dyDescent="0.25">
      <c r="A7158" s="830" t="s">
        <v>17</v>
      </c>
      <c r="B7158" s="831"/>
      <c r="C7158" s="831"/>
      <c r="D7158" s="831"/>
      <c r="E7158" s="831"/>
      <c r="F7158" s="832"/>
    </row>
    <row r="7159" spans="1:6" hidden="1" x14ac:dyDescent="0.25">
      <c r="A7159" s="93">
        <v>1</v>
      </c>
      <c r="B7159" s="85"/>
      <c r="C7159" s="85"/>
      <c r="D7159" s="85"/>
      <c r="E7159" s="85"/>
      <c r="F7159" s="85"/>
    </row>
    <row r="7160" spans="1:6" hidden="1" x14ac:dyDescent="0.25">
      <c r="A7160" s="93">
        <v>2</v>
      </c>
      <c r="B7160" s="85"/>
      <c r="C7160" s="85"/>
      <c r="D7160" s="85"/>
      <c r="E7160" s="85"/>
      <c r="F7160" s="85"/>
    </row>
    <row r="7161" spans="1:6" hidden="1" x14ac:dyDescent="0.25">
      <c r="A7161" s="93">
        <v>3</v>
      </c>
      <c r="B7161" s="85"/>
      <c r="C7161" s="85"/>
      <c r="D7161" s="85"/>
      <c r="E7161" s="85"/>
      <c r="F7161" s="85"/>
    </row>
    <row r="7162" spans="1:6" hidden="1" x14ac:dyDescent="0.25">
      <c r="A7162" s="827" t="s">
        <v>890</v>
      </c>
      <c r="B7162" s="828"/>
      <c r="C7162" s="828"/>
      <c r="D7162" s="828"/>
      <c r="E7162" s="828"/>
      <c r="F7162" s="829"/>
    </row>
    <row r="7163" spans="1:6" hidden="1" x14ac:dyDescent="0.25">
      <c r="A7163" s="93">
        <v>1</v>
      </c>
      <c r="B7163" s="85"/>
      <c r="C7163" s="85"/>
      <c r="D7163" s="85"/>
      <c r="E7163" s="86"/>
      <c r="F7163" s="85"/>
    </row>
    <row r="7164" spans="1:6" hidden="1" x14ac:dyDescent="0.25">
      <c r="A7164" s="93">
        <v>2</v>
      </c>
      <c r="B7164" s="85"/>
      <c r="C7164" s="85"/>
      <c r="D7164" s="85"/>
      <c r="E7164" s="85"/>
      <c r="F7164" s="85"/>
    </row>
    <row r="7165" spans="1:6" hidden="1" x14ac:dyDescent="0.25">
      <c r="A7165" s="830" t="s">
        <v>72</v>
      </c>
      <c r="B7165" s="831"/>
      <c r="C7165" s="831"/>
      <c r="D7165" s="831"/>
      <c r="E7165" s="831"/>
      <c r="F7165" s="832"/>
    </row>
    <row r="7166" spans="1:6" hidden="1" x14ac:dyDescent="0.25">
      <c r="A7166" s="93">
        <v>1</v>
      </c>
      <c r="B7166" s="85"/>
      <c r="C7166" s="85"/>
      <c r="D7166" s="85"/>
      <c r="E7166" s="85"/>
      <c r="F7166" s="85"/>
    </row>
    <row r="7167" spans="1:6" hidden="1" x14ac:dyDescent="0.25">
      <c r="A7167" s="85"/>
      <c r="B7167" s="85"/>
      <c r="C7167" s="85"/>
      <c r="D7167" s="85"/>
      <c r="E7167" s="85"/>
      <c r="F7167" s="85"/>
    </row>
    <row r="7168" spans="1:6" hidden="1" x14ac:dyDescent="0.25">
      <c r="A7168" s="830" t="s">
        <v>21</v>
      </c>
      <c r="B7168" s="831"/>
      <c r="C7168" s="831"/>
      <c r="D7168" s="831"/>
      <c r="E7168" s="831"/>
      <c r="F7168" s="832"/>
    </row>
    <row r="7169" spans="1:6" hidden="1" x14ac:dyDescent="0.25">
      <c r="A7169" s="93">
        <v>1</v>
      </c>
      <c r="B7169" s="85" t="s">
        <v>2599</v>
      </c>
      <c r="C7169" s="85" t="s">
        <v>21</v>
      </c>
      <c r="D7169" s="85" t="s">
        <v>5</v>
      </c>
      <c r="E7169" s="85"/>
      <c r="F7169" s="85" t="s">
        <v>8370</v>
      </c>
    </row>
    <row r="7170" spans="1:6" hidden="1" x14ac:dyDescent="0.25">
      <c r="A7170" s="93">
        <v>2</v>
      </c>
      <c r="B7170" s="85" t="s">
        <v>2599</v>
      </c>
      <c r="C7170" s="85" t="s">
        <v>21</v>
      </c>
      <c r="D7170" s="85" t="s">
        <v>5</v>
      </c>
      <c r="E7170" s="85"/>
      <c r="F7170" s="85" t="s">
        <v>8370</v>
      </c>
    </row>
    <row r="7171" spans="1:6" hidden="1" x14ac:dyDescent="0.25">
      <c r="A7171" s="93">
        <v>3</v>
      </c>
      <c r="B7171" s="85" t="s">
        <v>1491</v>
      </c>
      <c r="C7171" s="85" t="s">
        <v>21</v>
      </c>
      <c r="D7171" s="85" t="s">
        <v>9</v>
      </c>
      <c r="E7171" s="85"/>
      <c r="F7171" s="85"/>
    </row>
    <row r="7172" spans="1:6" hidden="1" x14ac:dyDescent="0.25">
      <c r="A7172" s="93">
        <v>4</v>
      </c>
      <c r="B7172" s="85" t="s">
        <v>11109</v>
      </c>
      <c r="C7172" s="85" t="s">
        <v>21</v>
      </c>
      <c r="D7172" s="85" t="s">
        <v>9</v>
      </c>
      <c r="E7172" s="85"/>
      <c r="F7172" s="85"/>
    </row>
    <row r="7173" spans="1:6" hidden="1" x14ac:dyDescent="0.25"/>
    <row r="7174" spans="1:6" hidden="1" x14ac:dyDescent="0.25"/>
    <row r="7175" spans="1:6" hidden="1" x14ac:dyDescent="0.25"/>
    <row r="7176" spans="1:6" hidden="1" x14ac:dyDescent="0.25">
      <c r="A7176" s="305"/>
      <c r="B7176" s="31" t="s">
        <v>591</v>
      </c>
      <c r="C7176" s="30">
        <v>44468</v>
      </c>
      <c r="D7176" s="31"/>
      <c r="E7176" s="31"/>
      <c r="F7176" s="306"/>
    </row>
    <row r="7177" spans="1:6" hidden="1" x14ac:dyDescent="0.25">
      <c r="A7177" s="305" t="s">
        <v>580</v>
      </c>
      <c r="B7177" s="31" t="s">
        <v>576</v>
      </c>
      <c r="C7177" s="30"/>
      <c r="D7177" s="31" t="s">
        <v>577</v>
      </c>
      <c r="E7177" s="31" t="s">
        <v>578</v>
      </c>
      <c r="F7177" s="306" t="s">
        <v>579</v>
      </c>
    </row>
    <row r="7178" spans="1:6" hidden="1" x14ac:dyDescent="0.25">
      <c r="A7178" s="833" t="s">
        <v>22</v>
      </c>
      <c r="B7178" s="833"/>
      <c r="C7178" s="833"/>
      <c r="D7178" s="833"/>
      <c r="E7178" s="833"/>
      <c r="F7178" s="833"/>
    </row>
    <row r="7179" spans="1:6" hidden="1" x14ac:dyDescent="0.25">
      <c r="A7179" s="93">
        <v>1</v>
      </c>
      <c r="B7179" s="126"/>
      <c r="C7179" s="127"/>
      <c r="D7179" s="126"/>
      <c r="E7179" s="321"/>
      <c r="F7179" s="126"/>
    </row>
    <row r="7180" spans="1:6" hidden="1" x14ac:dyDescent="0.25">
      <c r="A7180" s="93">
        <v>2</v>
      </c>
      <c r="B7180" s="126"/>
      <c r="C7180" s="127"/>
      <c r="D7180" s="126"/>
      <c r="E7180" s="126"/>
      <c r="F7180" s="126"/>
    </row>
    <row r="7181" spans="1:6" hidden="1" x14ac:dyDescent="0.25">
      <c r="A7181" s="93">
        <v>3</v>
      </c>
      <c r="B7181" s="126"/>
      <c r="C7181" s="127"/>
      <c r="D7181" s="126"/>
      <c r="E7181" s="126"/>
      <c r="F7181" s="126"/>
    </row>
    <row r="7182" spans="1:6" hidden="1" x14ac:dyDescent="0.25">
      <c r="A7182" s="833" t="s">
        <v>13</v>
      </c>
      <c r="B7182" s="833"/>
      <c r="C7182" s="833"/>
      <c r="D7182" s="833"/>
      <c r="E7182" s="833"/>
      <c r="F7182" s="833"/>
    </row>
    <row r="7183" spans="1:6" hidden="1" x14ac:dyDescent="0.25">
      <c r="A7183" s="133">
        <v>1</v>
      </c>
      <c r="B7183" s="126" t="s">
        <v>70</v>
      </c>
      <c r="C7183" s="127" t="s">
        <v>13</v>
      </c>
      <c r="D7183" s="126" t="s">
        <v>20</v>
      </c>
      <c r="E7183" s="321"/>
      <c r="F7183" s="126" t="s">
        <v>11228</v>
      </c>
    </row>
    <row r="7184" spans="1:6" hidden="1" x14ac:dyDescent="0.25">
      <c r="A7184" s="133">
        <v>2</v>
      </c>
      <c r="B7184" s="126" t="s">
        <v>11231</v>
      </c>
      <c r="C7184" s="127" t="s">
        <v>13</v>
      </c>
      <c r="D7184" s="126" t="s">
        <v>20</v>
      </c>
      <c r="E7184" s="126"/>
      <c r="F7184" s="126" t="s">
        <v>2375</v>
      </c>
    </row>
    <row r="7185" spans="1:6" hidden="1" x14ac:dyDescent="0.25">
      <c r="A7185" s="133">
        <v>3</v>
      </c>
      <c r="B7185" s="126" t="s">
        <v>11233</v>
      </c>
      <c r="C7185" s="127" t="s">
        <v>13</v>
      </c>
      <c r="D7185" s="126" t="s">
        <v>3877</v>
      </c>
      <c r="E7185" s="126"/>
      <c r="F7185" s="126"/>
    </row>
    <row r="7186" spans="1:6" hidden="1" x14ac:dyDescent="0.25">
      <c r="A7186" s="133">
        <v>4</v>
      </c>
      <c r="B7186" s="126" t="s">
        <v>11234</v>
      </c>
      <c r="C7186" s="127" t="s">
        <v>13</v>
      </c>
      <c r="D7186" s="126" t="s">
        <v>3877</v>
      </c>
      <c r="E7186" s="126"/>
      <c r="F7186" s="126"/>
    </row>
    <row r="7187" spans="1:6" hidden="1" x14ac:dyDescent="0.25">
      <c r="A7187" s="133">
        <v>5</v>
      </c>
      <c r="B7187" s="126" t="s">
        <v>10786</v>
      </c>
      <c r="C7187" s="127" t="s">
        <v>13</v>
      </c>
      <c r="D7187" s="126" t="s">
        <v>20</v>
      </c>
      <c r="E7187" s="126"/>
      <c r="F7187" s="126"/>
    </row>
    <row r="7188" spans="1:6" hidden="1" x14ac:dyDescent="0.25">
      <c r="A7188" s="833" t="s">
        <v>28</v>
      </c>
      <c r="B7188" s="833"/>
      <c r="C7188" s="833"/>
      <c r="D7188" s="833"/>
      <c r="E7188" s="833"/>
      <c r="F7188" s="833"/>
    </row>
    <row r="7189" spans="1:6" hidden="1" x14ac:dyDescent="0.25">
      <c r="A7189" s="93">
        <v>1</v>
      </c>
      <c r="B7189" s="72"/>
      <c r="C7189" s="127"/>
      <c r="D7189" s="126"/>
      <c r="E7189" s="126"/>
      <c r="F7189" s="126"/>
    </row>
    <row r="7190" spans="1:6" hidden="1" x14ac:dyDescent="0.25">
      <c r="A7190" s="93">
        <v>2</v>
      </c>
      <c r="B7190" s="72"/>
      <c r="C7190" s="127"/>
      <c r="D7190" s="126"/>
      <c r="E7190" s="22"/>
      <c r="F7190" s="628"/>
    </row>
    <row r="7191" spans="1:6" hidden="1" x14ac:dyDescent="0.25">
      <c r="A7191" s="830" t="s">
        <v>17</v>
      </c>
      <c r="B7191" s="831"/>
      <c r="C7191" s="831"/>
      <c r="D7191" s="831"/>
      <c r="E7191" s="831"/>
      <c r="F7191" s="832"/>
    </row>
    <row r="7192" spans="1:6" hidden="1" x14ac:dyDescent="0.25">
      <c r="A7192" s="93">
        <v>1</v>
      </c>
      <c r="B7192" s="85"/>
      <c r="C7192" s="85"/>
      <c r="D7192" s="85"/>
      <c r="E7192" s="85"/>
      <c r="F7192" s="85"/>
    </row>
    <row r="7193" spans="1:6" hidden="1" x14ac:dyDescent="0.25">
      <c r="A7193" s="93">
        <v>2</v>
      </c>
      <c r="B7193" s="85"/>
      <c r="C7193" s="85"/>
      <c r="D7193" s="85"/>
      <c r="E7193" s="85"/>
      <c r="F7193" s="85"/>
    </row>
    <row r="7194" spans="1:6" hidden="1" x14ac:dyDescent="0.25">
      <c r="A7194" s="93">
        <v>3</v>
      </c>
      <c r="B7194" s="85"/>
      <c r="C7194" s="85"/>
      <c r="D7194" s="85"/>
      <c r="E7194" s="85"/>
      <c r="F7194" s="85"/>
    </row>
    <row r="7195" spans="1:6" hidden="1" x14ac:dyDescent="0.25">
      <c r="A7195" s="827" t="s">
        <v>890</v>
      </c>
      <c r="B7195" s="828"/>
      <c r="C7195" s="828"/>
      <c r="D7195" s="828"/>
      <c r="E7195" s="828"/>
      <c r="F7195" s="829"/>
    </row>
    <row r="7196" spans="1:6" hidden="1" x14ac:dyDescent="0.25">
      <c r="A7196" s="93">
        <v>1</v>
      </c>
      <c r="B7196" s="85"/>
      <c r="C7196" s="85"/>
      <c r="D7196" s="85"/>
      <c r="E7196" s="86"/>
      <c r="F7196" s="85"/>
    </row>
    <row r="7197" spans="1:6" hidden="1" x14ac:dyDescent="0.25">
      <c r="A7197" s="93">
        <v>2</v>
      </c>
      <c r="B7197" s="85"/>
      <c r="C7197" s="85"/>
      <c r="D7197" s="85"/>
      <c r="E7197" s="85"/>
      <c r="F7197" s="85"/>
    </row>
    <row r="7198" spans="1:6" hidden="1" x14ac:dyDescent="0.25">
      <c r="A7198" s="830" t="s">
        <v>72</v>
      </c>
      <c r="B7198" s="831"/>
      <c r="C7198" s="831"/>
      <c r="D7198" s="831"/>
      <c r="E7198" s="831"/>
      <c r="F7198" s="832"/>
    </row>
    <row r="7199" spans="1:6" hidden="1" x14ac:dyDescent="0.25">
      <c r="A7199" s="93">
        <v>1</v>
      </c>
      <c r="B7199" s="85"/>
      <c r="C7199" s="85"/>
      <c r="D7199" s="85"/>
      <c r="E7199" s="85"/>
      <c r="F7199" s="85"/>
    </row>
    <row r="7200" spans="1:6" hidden="1" x14ac:dyDescent="0.25">
      <c r="A7200" s="85"/>
      <c r="B7200" s="85"/>
      <c r="C7200" s="85"/>
      <c r="D7200" s="85"/>
      <c r="E7200" s="85"/>
      <c r="F7200" s="85"/>
    </row>
    <row r="7201" spans="1:6" hidden="1" x14ac:dyDescent="0.25">
      <c r="A7201" s="830" t="s">
        <v>21</v>
      </c>
      <c r="B7201" s="831"/>
      <c r="C7201" s="831"/>
      <c r="D7201" s="831"/>
      <c r="E7201" s="831"/>
      <c r="F7201" s="832"/>
    </row>
    <row r="7202" spans="1:6" hidden="1" x14ac:dyDescent="0.25">
      <c r="A7202" s="93">
        <v>1</v>
      </c>
      <c r="B7202" s="85" t="s">
        <v>4833</v>
      </c>
      <c r="C7202" s="85" t="s">
        <v>21</v>
      </c>
      <c r="D7202" s="85" t="s">
        <v>9</v>
      </c>
      <c r="E7202" s="85"/>
      <c r="F7202" s="85"/>
    </row>
    <row r="7203" spans="1:6" hidden="1" x14ac:dyDescent="0.25">
      <c r="A7203" s="93">
        <v>2</v>
      </c>
      <c r="B7203" s="85" t="s">
        <v>11253</v>
      </c>
      <c r="C7203" s="85" t="s">
        <v>21</v>
      </c>
      <c r="D7203" s="85" t="s">
        <v>9</v>
      </c>
      <c r="E7203" s="85"/>
      <c r="F7203" s="85"/>
    </row>
    <row r="7204" spans="1:6" hidden="1" x14ac:dyDescent="0.25">
      <c r="A7204" s="830" t="s">
        <v>8</v>
      </c>
      <c r="B7204" s="831"/>
      <c r="C7204" s="831"/>
      <c r="D7204" s="831"/>
      <c r="E7204" s="831"/>
      <c r="F7204" s="832"/>
    </row>
    <row r="7205" spans="1:6" hidden="1" x14ac:dyDescent="0.25">
      <c r="A7205" s="93">
        <v>1</v>
      </c>
      <c r="B7205" s="85" t="s">
        <v>8872</v>
      </c>
      <c r="C7205" s="85" t="s">
        <v>8</v>
      </c>
      <c r="D7205" s="85" t="s">
        <v>20</v>
      </c>
      <c r="E7205" s="85"/>
      <c r="F7205" s="85"/>
    </row>
    <row r="7206" spans="1:6" hidden="1" x14ac:dyDescent="0.25">
      <c r="A7206" s="830" t="s">
        <v>1008</v>
      </c>
      <c r="B7206" s="831"/>
      <c r="C7206" s="831"/>
      <c r="D7206" s="831"/>
      <c r="E7206" s="831"/>
      <c r="F7206" s="832"/>
    </row>
    <row r="7207" spans="1:6" hidden="1" x14ac:dyDescent="0.25">
      <c r="A7207" s="93">
        <v>1</v>
      </c>
      <c r="B7207" s="85" t="s">
        <v>11251</v>
      </c>
      <c r="C7207" s="85" t="s">
        <v>1008</v>
      </c>
      <c r="D7207" s="85" t="s">
        <v>155</v>
      </c>
      <c r="E7207" s="85"/>
      <c r="F7207" s="85"/>
    </row>
    <row r="7208" spans="1:6" hidden="1" x14ac:dyDescent="0.25">
      <c r="A7208" s="93">
        <v>2</v>
      </c>
      <c r="B7208" s="85" t="s">
        <v>11251</v>
      </c>
      <c r="C7208" s="85" t="s">
        <v>1008</v>
      </c>
      <c r="D7208" s="85" t="s">
        <v>155</v>
      </c>
      <c r="E7208" s="85"/>
      <c r="F7208" s="85"/>
    </row>
    <row r="7209" spans="1:6" hidden="1" x14ac:dyDescent="0.25">
      <c r="A7209" s="247"/>
      <c r="B7209" s="117"/>
      <c r="C7209" s="117"/>
      <c r="D7209" s="117"/>
      <c r="E7209" s="117"/>
      <c r="F7209" s="117"/>
    </row>
    <row r="7210" spans="1:6" hidden="1" x14ac:dyDescent="0.25">
      <c r="A7210" s="247"/>
      <c r="B7210" s="117"/>
      <c r="C7210" s="117"/>
      <c r="D7210" s="117"/>
      <c r="E7210" s="117"/>
      <c r="F7210" s="117"/>
    </row>
    <row r="7211" spans="1:6" hidden="1" x14ac:dyDescent="0.25">
      <c r="A7211" s="247"/>
      <c r="B7211" s="117"/>
      <c r="C7211" s="117"/>
      <c r="D7211" s="117"/>
      <c r="E7211" s="117"/>
      <c r="F7211" s="117"/>
    </row>
    <row r="7212" spans="1:6" hidden="1" x14ac:dyDescent="0.25">
      <c r="A7212" s="247"/>
      <c r="B7212" s="117"/>
      <c r="C7212" s="117"/>
      <c r="D7212" s="117"/>
      <c r="E7212" s="117"/>
      <c r="F7212" s="117"/>
    </row>
    <row r="7213" spans="1:6" hidden="1" x14ac:dyDescent="0.25">
      <c r="A7213" s="247"/>
      <c r="B7213" s="117"/>
      <c r="C7213" s="117"/>
      <c r="D7213" s="117"/>
      <c r="E7213" s="117"/>
      <c r="F7213" s="117"/>
    </row>
    <row r="7214" spans="1:6" hidden="1" x14ac:dyDescent="0.25">
      <c r="A7214" s="155"/>
      <c r="B7214" s="156" t="s">
        <v>43</v>
      </c>
      <c r="C7214" s="157">
        <v>44470</v>
      </c>
      <c r="D7214" s="156"/>
      <c r="E7214" s="156"/>
      <c r="F7214" s="158"/>
    </row>
    <row r="7215" spans="1:6" hidden="1" x14ac:dyDescent="0.25">
      <c r="A7215" s="155" t="s">
        <v>580</v>
      </c>
      <c r="B7215" s="156" t="s">
        <v>576</v>
      </c>
      <c r="C7215" s="157"/>
      <c r="D7215" s="156" t="s">
        <v>577</v>
      </c>
      <c r="E7215" s="156" t="s">
        <v>578</v>
      </c>
      <c r="F7215" s="158" t="s">
        <v>579</v>
      </c>
    </row>
    <row r="7216" spans="1:6" hidden="1" x14ac:dyDescent="0.25">
      <c r="A7216" s="833" t="s">
        <v>22</v>
      </c>
      <c r="B7216" s="833"/>
      <c r="C7216" s="833"/>
      <c r="D7216" s="833"/>
      <c r="E7216" s="833"/>
      <c r="F7216" s="833"/>
    </row>
    <row r="7217" spans="1:6" hidden="1" x14ac:dyDescent="0.25">
      <c r="A7217" s="93">
        <v>1</v>
      </c>
      <c r="B7217" s="126" t="s">
        <v>4393</v>
      </c>
      <c r="C7217" s="127" t="s">
        <v>22</v>
      </c>
      <c r="D7217" s="126" t="s">
        <v>20</v>
      </c>
      <c r="E7217" s="321"/>
      <c r="F7217" s="126"/>
    </row>
    <row r="7218" spans="1:6" hidden="1" x14ac:dyDescent="0.25">
      <c r="A7218" s="93">
        <v>2</v>
      </c>
      <c r="B7218" s="126"/>
      <c r="C7218" s="127"/>
      <c r="D7218" s="126"/>
      <c r="E7218" s="126"/>
      <c r="F7218" s="126"/>
    </row>
    <row r="7219" spans="1:6" hidden="1" x14ac:dyDescent="0.25">
      <c r="A7219" s="93">
        <v>3</v>
      </c>
      <c r="B7219" s="126"/>
      <c r="C7219" s="127"/>
      <c r="D7219" s="126"/>
      <c r="E7219" s="126"/>
      <c r="F7219" s="126"/>
    </row>
    <row r="7220" spans="1:6" hidden="1" x14ac:dyDescent="0.25">
      <c r="A7220" s="833" t="s">
        <v>13</v>
      </c>
      <c r="B7220" s="833"/>
      <c r="C7220" s="833"/>
      <c r="D7220" s="833"/>
      <c r="E7220" s="833"/>
      <c r="F7220" s="833"/>
    </row>
    <row r="7221" spans="1:6" hidden="1" x14ac:dyDescent="0.25">
      <c r="A7221" s="133">
        <v>1</v>
      </c>
      <c r="B7221" s="126" t="s">
        <v>9044</v>
      </c>
      <c r="C7221" s="127" t="s">
        <v>13</v>
      </c>
      <c r="D7221" s="126" t="s">
        <v>20</v>
      </c>
      <c r="E7221" s="321"/>
      <c r="F7221" s="126"/>
    </row>
    <row r="7222" spans="1:6" hidden="1" x14ac:dyDescent="0.25">
      <c r="A7222" s="133">
        <v>2</v>
      </c>
      <c r="B7222" s="126" t="s">
        <v>11260</v>
      </c>
      <c r="C7222" s="127" t="s">
        <v>13</v>
      </c>
      <c r="D7222" s="126" t="s">
        <v>20</v>
      </c>
      <c r="E7222" s="126"/>
      <c r="F7222" s="126"/>
    </row>
    <row r="7223" spans="1:6" hidden="1" x14ac:dyDescent="0.25">
      <c r="A7223" s="133">
        <v>3</v>
      </c>
      <c r="B7223" s="126" t="s">
        <v>5246</v>
      </c>
      <c r="C7223" s="127" t="s">
        <v>13</v>
      </c>
      <c r="D7223" s="126" t="s">
        <v>155</v>
      </c>
      <c r="E7223" s="126"/>
      <c r="F7223" s="126"/>
    </row>
    <row r="7224" spans="1:6" hidden="1" x14ac:dyDescent="0.25">
      <c r="A7224" s="133">
        <v>4</v>
      </c>
      <c r="B7224" s="126"/>
      <c r="C7224" s="127"/>
      <c r="D7224" s="126"/>
      <c r="E7224" s="126"/>
      <c r="F7224" s="126"/>
    </row>
    <row r="7225" spans="1:6" hidden="1" x14ac:dyDescent="0.25">
      <c r="A7225" s="133">
        <v>5</v>
      </c>
      <c r="B7225" s="126"/>
      <c r="C7225" s="127"/>
      <c r="D7225" s="126"/>
      <c r="E7225" s="126"/>
      <c r="F7225" s="126"/>
    </row>
    <row r="7226" spans="1:6" hidden="1" x14ac:dyDescent="0.25">
      <c r="A7226" s="833" t="s">
        <v>28</v>
      </c>
      <c r="B7226" s="833"/>
      <c r="C7226" s="833"/>
      <c r="D7226" s="833"/>
      <c r="E7226" s="833"/>
      <c r="F7226" s="833"/>
    </row>
    <row r="7227" spans="1:6" hidden="1" x14ac:dyDescent="0.25">
      <c r="A7227" s="93">
        <v>1</v>
      </c>
      <c r="B7227" s="72"/>
      <c r="C7227" s="127"/>
      <c r="D7227" s="126"/>
      <c r="E7227" s="126"/>
      <c r="F7227" s="126"/>
    </row>
    <row r="7228" spans="1:6" hidden="1" x14ac:dyDescent="0.25">
      <c r="A7228" s="93">
        <v>2</v>
      </c>
      <c r="B7228" s="72"/>
      <c r="C7228" s="127"/>
      <c r="D7228" s="126"/>
      <c r="E7228" s="22"/>
      <c r="F7228" s="644"/>
    </row>
    <row r="7229" spans="1:6" hidden="1" x14ac:dyDescent="0.25">
      <c r="A7229" s="830" t="s">
        <v>17</v>
      </c>
      <c r="B7229" s="831"/>
      <c r="C7229" s="831"/>
      <c r="D7229" s="831"/>
      <c r="E7229" s="831"/>
      <c r="F7229" s="832"/>
    </row>
    <row r="7230" spans="1:6" hidden="1" x14ac:dyDescent="0.25">
      <c r="A7230" s="93">
        <v>1</v>
      </c>
      <c r="B7230" s="85"/>
      <c r="C7230" s="85"/>
      <c r="D7230" s="85"/>
      <c r="E7230" s="85"/>
      <c r="F7230" s="85"/>
    </row>
    <row r="7231" spans="1:6" hidden="1" x14ac:dyDescent="0.25">
      <c r="A7231" s="93">
        <v>2</v>
      </c>
      <c r="B7231" s="85"/>
      <c r="C7231" s="85"/>
      <c r="D7231" s="85"/>
      <c r="E7231" s="85"/>
      <c r="F7231" s="85"/>
    </row>
    <row r="7232" spans="1:6" hidden="1" x14ac:dyDescent="0.25">
      <c r="A7232" s="93">
        <v>3</v>
      </c>
      <c r="B7232" s="85"/>
      <c r="C7232" s="85"/>
      <c r="D7232" s="85"/>
      <c r="E7232" s="85"/>
      <c r="F7232" s="85"/>
    </row>
    <row r="7233" spans="1:6" hidden="1" x14ac:dyDescent="0.25">
      <c r="A7233" s="827" t="s">
        <v>890</v>
      </c>
      <c r="B7233" s="828"/>
      <c r="C7233" s="828"/>
      <c r="D7233" s="828"/>
      <c r="E7233" s="828"/>
      <c r="F7233" s="829"/>
    </row>
    <row r="7234" spans="1:6" hidden="1" x14ac:dyDescent="0.25">
      <c r="A7234" s="93">
        <v>1</v>
      </c>
      <c r="B7234" s="85" t="s">
        <v>4835</v>
      </c>
      <c r="C7234" s="85" t="s">
        <v>890</v>
      </c>
      <c r="D7234" s="85" t="s">
        <v>155</v>
      </c>
      <c r="E7234" s="86"/>
      <c r="F7234" s="85"/>
    </row>
    <row r="7235" spans="1:6" hidden="1" x14ac:dyDescent="0.25">
      <c r="A7235" s="93">
        <v>2</v>
      </c>
      <c r="B7235" s="85" t="s">
        <v>4995</v>
      </c>
      <c r="C7235" s="85" t="s">
        <v>890</v>
      </c>
      <c r="D7235" s="85" t="s">
        <v>155</v>
      </c>
      <c r="E7235" s="85"/>
      <c r="F7235" s="85"/>
    </row>
    <row r="7236" spans="1:6" hidden="1" x14ac:dyDescent="0.25">
      <c r="A7236" s="830" t="s">
        <v>72</v>
      </c>
      <c r="B7236" s="831"/>
      <c r="C7236" s="831"/>
      <c r="D7236" s="831"/>
      <c r="E7236" s="831"/>
      <c r="F7236" s="832"/>
    </row>
    <row r="7237" spans="1:6" hidden="1" x14ac:dyDescent="0.25">
      <c r="A7237" s="93">
        <v>1</v>
      </c>
      <c r="B7237" s="85"/>
      <c r="C7237" s="85"/>
      <c r="D7237" s="85"/>
      <c r="E7237" s="85"/>
      <c r="F7237" s="85"/>
    </row>
    <row r="7238" spans="1:6" hidden="1" x14ac:dyDescent="0.25">
      <c r="A7238" s="85"/>
      <c r="B7238" s="85"/>
      <c r="C7238" s="85"/>
      <c r="D7238" s="85"/>
      <c r="E7238" s="85"/>
      <c r="F7238" s="85"/>
    </row>
    <row r="7239" spans="1:6" hidden="1" x14ac:dyDescent="0.25">
      <c r="A7239" s="830" t="s">
        <v>21</v>
      </c>
      <c r="B7239" s="831"/>
      <c r="C7239" s="831"/>
      <c r="D7239" s="831"/>
      <c r="E7239" s="831"/>
      <c r="F7239" s="832"/>
    </row>
    <row r="7240" spans="1:6" hidden="1" x14ac:dyDescent="0.25">
      <c r="A7240" s="350">
        <v>1</v>
      </c>
      <c r="B7240" s="328" t="s">
        <v>1557</v>
      </c>
      <c r="C7240" s="328" t="s">
        <v>21</v>
      </c>
      <c r="D7240" s="328" t="s">
        <v>41</v>
      </c>
      <c r="E7240" s="328"/>
      <c r="F7240" s="328"/>
    </row>
    <row r="7241" spans="1:6" hidden="1" x14ac:dyDescent="0.25">
      <c r="A7241" s="93">
        <v>2</v>
      </c>
      <c r="B7241" s="85" t="s">
        <v>2406</v>
      </c>
      <c r="C7241" s="85" t="s">
        <v>21</v>
      </c>
      <c r="D7241" s="85" t="s">
        <v>12</v>
      </c>
      <c r="E7241" s="85"/>
      <c r="F7241" s="85"/>
    </row>
    <row r="7242" spans="1:6" hidden="1" x14ac:dyDescent="0.25">
      <c r="A7242" s="93">
        <v>3</v>
      </c>
      <c r="B7242" s="85" t="s">
        <v>11261</v>
      </c>
      <c r="C7242" s="85" t="s">
        <v>21</v>
      </c>
      <c r="D7242" s="85" t="s">
        <v>12</v>
      </c>
      <c r="E7242" s="85"/>
      <c r="F7242" s="85"/>
    </row>
    <row r="7243" spans="1:6" hidden="1" x14ac:dyDescent="0.25">
      <c r="A7243" s="93">
        <v>4</v>
      </c>
      <c r="B7243" s="94" t="s">
        <v>345</v>
      </c>
      <c r="C7243" s="94" t="s">
        <v>21</v>
      </c>
      <c r="D7243" s="94" t="s">
        <v>20</v>
      </c>
      <c r="E7243" s="85"/>
      <c r="F7243" s="85"/>
    </row>
    <row r="7244" spans="1:6" hidden="1" x14ac:dyDescent="0.25">
      <c r="A7244" s="93">
        <v>5</v>
      </c>
      <c r="B7244" s="94" t="s">
        <v>2160</v>
      </c>
      <c r="C7244" s="94" t="s">
        <v>21</v>
      </c>
      <c r="D7244" s="94" t="s">
        <v>9</v>
      </c>
      <c r="E7244" s="85"/>
      <c r="F7244" s="85"/>
    </row>
    <row r="7245" spans="1:6" hidden="1" x14ac:dyDescent="0.25">
      <c r="A7245" s="830" t="s">
        <v>21</v>
      </c>
      <c r="B7245" s="831"/>
      <c r="C7245" s="831"/>
      <c r="D7245" s="831"/>
      <c r="E7245" s="831"/>
      <c r="F7245" s="832"/>
    </row>
    <row r="7246" spans="1:6" hidden="1" x14ac:dyDescent="0.25">
      <c r="A7246" s="133">
        <v>1</v>
      </c>
      <c r="B7246" s="207" t="s">
        <v>11383</v>
      </c>
      <c r="C7246" s="207" t="s">
        <v>3306</v>
      </c>
      <c r="D7246" s="207" t="s">
        <v>9</v>
      </c>
      <c r="E7246" s="207"/>
      <c r="F7246" s="207"/>
    </row>
    <row r="7247" spans="1:6" hidden="1" x14ac:dyDescent="0.25">
      <c r="A7247" s="133"/>
      <c r="B7247" s="133"/>
      <c r="C7247" s="133"/>
      <c r="D7247" s="133"/>
      <c r="E7247" s="133"/>
      <c r="F7247" s="133"/>
    </row>
    <row r="7248" spans="1:6" hidden="1" x14ac:dyDescent="0.25">
      <c r="A7248" s="247"/>
      <c r="B7248" s="117"/>
      <c r="C7248" s="117"/>
      <c r="D7248" s="117"/>
      <c r="E7248" s="117"/>
      <c r="F7248" s="117"/>
    </row>
    <row r="7249" spans="1:6" hidden="1" x14ac:dyDescent="0.25">
      <c r="A7249" s="171"/>
      <c r="B7249" s="172" t="s">
        <v>63</v>
      </c>
      <c r="C7249" s="173">
        <v>44471</v>
      </c>
      <c r="D7249" s="172"/>
      <c r="E7249" s="172"/>
      <c r="F7249" s="174"/>
    </row>
    <row r="7250" spans="1:6" hidden="1" x14ac:dyDescent="0.25">
      <c r="A7250" s="171" t="s">
        <v>580</v>
      </c>
      <c r="B7250" s="172" t="s">
        <v>576</v>
      </c>
      <c r="C7250" s="173"/>
      <c r="D7250" s="172" t="s">
        <v>577</v>
      </c>
      <c r="E7250" s="172" t="s">
        <v>578</v>
      </c>
      <c r="F7250" s="174" t="s">
        <v>579</v>
      </c>
    </row>
    <row r="7251" spans="1:6" hidden="1" x14ac:dyDescent="0.25">
      <c r="A7251" s="833" t="s">
        <v>22</v>
      </c>
      <c r="B7251" s="833"/>
      <c r="C7251" s="833"/>
      <c r="D7251" s="833"/>
      <c r="E7251" s="833"/>
      <c r="F7251" s="833"/>
    </row>
    <row r="7252" spans="1:6" hidden="1" x14ac:dyDescent="0.25">
      <c r="A7252" s="93">
        <v>1</v>
      </c>
      <c r="B7252" s="126" t="s">
        <v>3009</v>
      </c>
      <c r="C7252" s="127" t="s">
        <v>22</v>
      </c>
      <c r="D7252" s="126" t="s">
        <v>9</v>
      </c>
      <c r="E7252" s="321"/>
      <c r="F7252" s="126"/>
    </row>
    <row r="7253" spans="1:6" hidden="1" x14ac:dyDescent="0.25">
      <c r="A7253" s="93">
        <v>2</v>
      </c>
      <c r="B7253" s="126" t="s">
        <v>3009</v>
      </c>
      <c r="C7253" s="127" t="s">
        <v>22</v>
      </c>
      <c r="D7253" s="126" t="s">
        <v>9</v>
      </c>
      <c r="E7253" s="126"/>
      <c r="F7253" s="126"/>
    </row>
    <row r="7254" spans="1:6" hidden="1" x14ac:dyDescent="0.25">
      <c r="A7254" s="93">
        <v>3</v>
      </c>
      <c r="B7254" s="126" t="s">
        <v>11333</v>
      </c>
      <c r="C7254" s="127" t="s">
        <v>22</v>
      </c>
      <c r="D7254" s="126" t="s">
        <v>5449</v>
      </c>
      <c r="E7254" s="126"/>
      <c r="F7254" s="126"/>
    </row>
    <row r="7255" spans="1:6" hidden="1" x14ac:dyDescent="0.25">
      <c r="A7255" s="93">
        <v>4</v>
      </c>
      <c r="B7255" s="126" t="s">
        <v>5324</v>
      </c>
      <c r="C7255" s="127" t="s">
        <v>22</v>
      </c>
      <c r="D7255" s="126" t="s">
        <v>9</v>
      </c>
      <c r="E7255" s="126"/>
      <c r="F7255" s="126"/>
    </row>
    <row r="7256" spans="1:6" hidden="1" x14ac:dyDescent="0.25">
      <c r="A7256" s="833" t="s">
        <v>13</v>
      </c>
      <c r="B7256" s="833"/>
      <c r="C7256" s="833"/>
      <c r="D7256" s="833"/>
      <c r="E7256" s="833"/>
      <c r="F7256" s="833"/>
    </row>
    <row r="7257" spans="1:6" hidden="1" x14ac:dyDescent="0.25">
      <c r="A7257" s="133">
        <v>1</v>
      </c>
      <c r="B7257" s="126" t="s">
        <v>11391</v>
      </c>
      <c r="C7257" s="127" t="s">
        <v>13</v>
      </c>
      <c r="D7257" s="126" t="s">
        <v>5</v>
      </c>
      <c r="E7257" s="321"/>
      <c r="F7257" s="126"/>
    </row>
    <row r="7258" spans="1:6" hidden="1" x14ac:dyDescent="0.25">
      <c r="A7258" s="133">
        <v>2</v>
      </c>
      <c r="B7258" s="126"/>
      <c r="C7258" s="127"/>
      <c r="D7258" s="126"/>
      <c r="E7258" s="126"/>
      <c r="F7258" s="126"/>
    </row>
    <row r="7259" spans="1:6" hidden="1" x14ac:dyDescent="0.25">
      <c r="A7259" s="133">
        <v>3</v>
      </c>
      <c r="B7259" s="126"/>
      <c r="C7259" s="127"/>
      <c r="D7259" s="126"/>
      <c r="E7259" s="126"/>
      <c r="F7259" s="126"/>
    </row>
    <row r="7260" spans="1:6" hidden="1" x14ac:dyDescent="0.25">
      <c r="A7260" s="133">
        <v>4</v>
      </c>
      <c r="B7260" s="126"/>
      <c r="C7260" s="127"/>
      <c r="D7260" s="126"/>
      <c r="E7260" s="126"/>
      <c r="F7260" s="126"/>
    </row>
    <row r="7261" spans="1:6" hidden="1" x14ac:dyDescent="0.25">
      <c r="A7261" s="133">
        <v>5</v>
      </c>
      <c r="B7261" s="126"/>
      <c r="C7261" s="127"/>
      <c r="D7261" s="126"/>
      <c r="E7261" s="126"/>
      <c r="F7261" s="126"/>
    </row>
    <row r="7262" spans="1:6" hidden="1" x14ac:dyDescent="0.25">
      <c r="A7262" s="833" t="s">
        <v>28</v>
      </c>
      <c r="B7262" s="833"/>
      <c r="C7262" s="833"/>
      <c r="D7262" s="833"/>
      <c r="E7262" s="833"/>
      <c r="F7262" s="833"/>
    </row>
    <row r="7263" spans="1:6" hidden="1" x14ac:dyDescent="0.25">
      <c r="A7263" s="93">
        <v>1</v>
      </c>
      <c r="B7263" s="72" t="s">
        <v>11252</v>
      </c>
      <c r="C7263" s="127" t="s">
        <v>28</v>
      </c>
      <c r="D7263" s="126" t="s">
        <v>155</v>
      </c>
      <c r="E7263" s="126"/>
      <c r="F7263" s="126"/>
    </row>
    <row r="7264" spans="1:6" hidden="1" x14ac:dyDescent="0.25">
      <c r="A7264" s="93">
        <v>2</v>
      </c>
      <c r="B7264" s="72" t="s">
        <v>191</v>
      </c>
      <c r="C7264" s="127" t="s">
        <v>28</v>
      </c>
      <c r="D7264" s="126" t="s">
        <v>20</v>
      </c>
      <c r="E7264" s="22"/>
      <c r="F7264" s="644"/>
    </row>
    <row r="7265" spans="1:6" hidden="1" x14ac:dyDescent="0.25">
      <c r="A7265" s="830" t="s">
        <v>17</v>
      </c>
      <c r="B7265" s="831"/>
      <c r="C7265" s="831"/>
      <c r="D7265" s="831"/>
      <c r="E7265" s="831"/>
      <c r="F7265" s="832"/>
    </row>
    <row r="7266" spans="1:6" hidden="1" x14ac:dyDescent="0.25">
      <c r="A7266" s="93">
        <v>1</v>
      </c>
      <c r="B7266" s="85" t="s">
        <v>4406</v>
      </c>
      <c r="C7266" s="85" t="s">
        <v>17</v>
      </c>
      <c r="D7266" s="85" t="s">
        <v>882</v>
      </c>
      <c r="E7266" s="85"/>
      <c r="F7266" s="85"/>
    </row>
    <row r="7267" spans="1:6" hidden="1" x14ac:dyDescent="0.25">
      <c r="A7267" s="93">
        <v>2</v>
      </c>
      <c r="B7267" s="85" t="s">
        <v>4406</v>
      </c>
      <c r="C7267" s="85" t="s">
        <v>17</v>
      </c>
      <c r="D7267" s="85" t="s">
        <v>882</v>
      </c>
      <c r="E7267" s="85"/>
      <c r="F7267" s="85"/>
    </row>
    <row r="7268" spans="1:6" hidden="1" x14ac:dyDescent="0.25">
      <c r="A7268" s="93">
        <v>3</v>
      </c>
      <c r="B7268" s="85" t="s">
        <v>11264</v>
      </c>
      <c r="C7268" s="85" t="s">
        <v>17</v>
      </c>
      <c r="D7268" s="85" t="s">
        <v>155</v>
      </c>
      <c r="E7268" s="85"/>
      <c r="F7268" s="85"/>
    </row>
    <row r="7269" spans="1:6" hidden="1" x14ac:dyDescent="0.25">
      <c r="A7269" s="827" t="s">
        <v>890</v>
      </c>
      <c r="B7269" s="828"/>
      <c r="C7269" s="828"/>
      <c r="D7269" s="828"/>
      <c r="E7269" s="828"/>
      <c r="F7269" s="829"/>
    </row>
    <row r="7270" spans="1:6" hidden="1" x14ac:dyDescent="0.25">
      <c r="A7270" s="93">
        <v>1</v>
      </c>
      <c r="B7270" s="85" t="s">
        <v>11255</v>
      </c>
      <c r="C7270" s="85" t="s">
        <v>890</v>
      </c>
      <c r="D7270" s="85" t="s">
        <v>155</v>
      </c>
      <c r="E7270" s="86"/>
      <c r="F7270" s="85"/>
    </row>
    <row r="7271" spans="1:6" hidden="1" x14ac:dyDescent="0.25">
      <c r="A7271" s="93">
        <v>2</v>
      </c>
      <c r="B7271" s="85" t="s">
        <v>11258</v>
      </c>
      <c r="C7271" s="85" t="s">
        <v>890</v>
      </c>
      <c r="D7271" s="85" t="s">
        <v>5</v>
      </c>
      <c r="E7271" s="85"/>
      <c r="F7271" s="85"/>
    </row>
    <row r="7272" spans="1:6" hidden="1" x14ac:dyDescent="0.25">
      <c r="A7272" s="242">
        <v>3</v>
      </c>
      <c r="B7272" s="243" t="s">
        <v>11378</v>
      </c>
      <c r="C7272" s="243" t="s">
        <v>890</v>
      </c>
      <c r="D7272" s="243" t="s">
        <v>20</v>
      </c>
      <c r="E7272" s="243"/>
      <c r="F7272" s="245"/>
    </row>
    <row r="7273" spans="1:6" hidden="1" x14ac:dyDescent="0.25">
      <c r="A7273" s="830" t="s">
        <v>72</v>
      </c>
      <c r="B7273" s="831"/>
      <c r="C7273" s="831"/>
      <c r="D7273" s="831"/>
      <c r="E7273" s="831"/>
      <c r="F7273" s="832"/>
    </row>
    <row r="7274" spans="1:6" hidden="1" x14ac:dyDescent="0.25">
      <c r="A7274" s="93">
        <v>1</v>
      </c>
      <c r="B7274" s="85" t="s">
        <v>11379</v>
      </c>
      <c r="C7274" s="85" t="s">
        <v>72</v>
      </c>
      <c r="D7274" s="85" t="s">
        <v>12</v>
      </c>
      <c r="E7274" s="85"/>
      <c r="F7274" s="85"/>
    </row>
    <row r="7275" spans="1:6" hidden="1" x14ac:dyDescent="0.25">
      <c r="A7275" s="85"/>
      <c r="B7275" s="85"/>
      <c r="C7275" s="85"/>
      <c r="D7275" s="85"/>
      <c r="E7275" s="85"/>
      <c r="F7275" s="85"/>
    </row>
    <row r="7276" spans="1:6" hidden="1" x14ac:dyDescent="0.25">
      <c r="A7276" s="830" t="s">
        <v>21</v>
      </c>
      <c r="B7276" s="831"/>
      <c r="C7276" s="831"/>
      <c r="D7276" s="831"/>
      <c r="E7276" s="831"/>
      <c r="F7276" s="832"/>
    </row>
    <row r="7277" spans="1:6" hidden="1" x14ac:dyDescent="0.25">
      <c r="A7277" s="93">
        <v>1</v>
      </c>
      <c r="B7277" s="85" t="s">
        <v>11265</v>
      </c>
      <c r="C7277" s="85" t="s">
        <v>21</v>
      </c>
      <c r="D7277" s="85" t="s">
        <v>9</v>
      </c>
      <c r="E7277" s="85"/>
      <c r="F7277" s="85"/>
    </row>
    <row r="7278" spans="1:6" hidden="1" x14ac:dyDescent="0.25">
      <c r="A7278" s="93">
        <v>2</v>
      </c>
      <c r="B7278" s="85" t="s">
        <v>9569</v>
      </c>
      <c r="C7278" s="85" t="s">
        <v>21</v>
      </c>
      <c r="D7278" s="85" t="s">
        <v>12</v>
      </c>
      <c r="E7278" s="85"/>
      <c r="F7278" s="85"/>
    </row>
    <row r="7279" spans="1:6" hidden="1" x14ac:dyDescent="0.25">
      <c r="A7279" s="93">
        <v>3</v>
      </c>
      <c r="B7279" s="94" t="s">
        <v>11390</v>
      </c>
      <c r="C7279" s="94" t="s">
        <v>21</v>
      </c>
      <c r="D7279" s="94" t="s">
        <v>9</v>
      </c>
      <c r="E7279" s="85"/>
      <c r="F7279" s="85"/>
    </row>
    <row r="7280" spans="1:6" hidden="1" x14ac:dyDescent="0.25">
      <c r="A7280" s="247"/>
      <c r="B7280" s="117"/>
      <c r="C7280" s="117"/>
      <c r="D7280" s="117"/>
      <c r="E7280" s="117"/>
      <c r="F7280" s="117"/>
    </row>
    <row r="7281" spans="1:6" hidden="1" x14ac:dyDescent="0.25">
      <c r="A7281" s="247"/>
      <c r="B7281" s="117"/>
      <c r="C7281" s="117"/>
      <c r="D7281" s="117"/>
      <c r="E7281" s="117"/>
      <c r="F7281" s="117"/>
    </row>
    <row r="7282" spans="1:6" hidden="1" x14ac:dyDescent="0.25">
      <c r="A7282" s="247"/>
      <c r="B7282" s="117"/>
      <c r="C7282" s="117"/>
      <c r="D7282" s="117"/>
      <c r="E7282" s="117"/>
      <c r="F7282" s="117"/>
    </row>
    <row r="7283" spans="1:6" hidden="1" x14ac:dyDescent="0.25">
      <c r="A7283" s="155"/>
      <c r="B7283" s="156" t="s">
        <v>1</v>
      </c>
      <c r="C7283" s="157">
        <v>44473</v>
      </c>
      <c r="D7283" s="156"/>
      <c r="E7283" s="156"/>
      <c r="F7283" s="158"/>
    </row>
    <row r="7284" spans="1:6" hidden="1" x14ac:dyDescent="0.25">
      <c r="A7284" s="155" t="s">
        <v>580</v>
      </c>
      <c r="B7284" s="156" t="s">
        <v>576</v>
      </c>
      <c r="C7284" s="157"/>
      <c r="D7284" s="156" t="s">
        <v>577</v>
      </c>
      <c r="E7284" s="156" t="s">
        <v>578</v>
      </c>
      <c r="F7284" s="158" t="s">
        <v>579</v>
      </c>
    </row>
    <row r="7285" spans="1:6" hidden="1" x14ac:dyDescent="0.25">
      <c r="A7285" s="833" t="s">
        <v>22</v>
      </c>
      <c r="B7285" s="833"/>
      <c r="C7285" s="833"/>
      <c r="D7285" s="833"/>
      <c r="E7285" s="833"/>
      <c r="F7285" s="833"/>
    </row>
    <row r="7286" spans="1:6" hidden="1" x14ac:dyDescent="0.25">
      <c r="A7286" s="93">
        <v>1</v>
      </c>
      <c r="B7286" s="126"/>
      <c r="C7286" s="127"/>
      <c r="D7286" s="126"/>
      <c r="E7286" s="321"/>
      <c r="F7286" s="126"/>
    </row>
    <row r="7287" spans="1:6" hidden="1" x14ac:dyDescent="0.25">
      <c r="A7287" s="93">
        <v>2</v>
      </c>
      <c r="B7287" s="126"/>
      <c r="C7287" s="127"/>
      <c r="D7287" s="126"/>
      <c r="E7287" s="126"/>
      <c r="F7287" s="126"/>
    </row>
    <row r="7288" spans="1:6" hidden="1" x14ac:dyDescent="0.25">
      <c r="A7288" s="93">
        <v>3</v>
      </c>
      <c r="B7288" s="126"/>
      <c r="C7288" s="127"/>
      <c r="D7288" s="126"/>
      <c r="E7288" s="126"/>
      <c r="F7288" s="126"/>
    </row>
    <row r="7289" spans="1:6" hidden="1" x14ac:dyDescent="0.25">
      <c r="A7289" s="833" t="s">
        <v>13</v>
      </c>
      <c r="B7289" s="833"/>
      <c r="C7289" s="833"/>
      <c r="D7289" s="833"/>
      <c r="E7289" s="833"/>
      <c r="F7289" s="833"/>
    </row>
    <row r="7290" spans="1:6" hidden="1" x14ac:dyDescent="0.25">
      <c r="A7290" s="133">
        <v>1</v>
      </c>
      <c r="B7290" s="126" t="s">
        <v>11389</v>
      </c>
      <c r="C7290" s="127" t="s">
        <v>13</v>
      </c>
      <c r="D7290" s="126" t="s">
        <v>20</v>
      </c>
      <c r="E7290" s="321"/>
      <c r="F7290" s="126"/>
    </row>
    <row r="7291" spans="1:6" hidden="1" x14ac:dyDescent="0.25">
      <c r="A7291" s="133">
        <v>2</v>
      </c>
      <c r="B7291" s="126"/>
      <c r="C7291" s="127"/>
      <c r="D7291" s="126"/>
      <c r="E7291" s="126"/>
      <c r="F7291" s="126"/>
    </row>
    <row r="7292" spans="1:6" hidden="1" x14ac:dyDescent="0.25">
      <c r="A7292" s="133">
        <v>3</v>
      </c>
      <c r="B7292" s="126"/>
      <c r="C7292" s="127"/>
      <c r="D7292" s="126"/>
      <c r="E7292" s="126"/>
      <c r="F7292" s="126"/>
    </row>
    <row r="7293" spans="1:6" hidden="1" x14ac:dyDescent="0.25">
      <c r="A7293" s="133">
        <v>4</v>
      </c>
      <c r="B7293" s="126"/>
      <c r="C7293" s="127"/>
      <c r="D7293" s="126"/>
      <c r="E7293" s="126"/>
      <c r="F7293" s="126"/>
    </row>
    <row r="7294" spans="1:6" hidden="1" x14ac:dyDescent="0.25">
      <c r="A7294" s="133">
        <v>5</v>
      </c>
      <c r="B7294" s="126"/>
      <c r="C7294" s="127"/>
      <c r="D7294" s="126"/>
      <c r="E7294" s="126"/>
      <c r="F7294" s="126"/>
    </row>
    <row r="7295" spans="1:6" hidden="1" x14ac:dyDescent="0.25">
      <c r="A7295" s="833" t="s">
        <v>28</v>
      </c>
      <c r="B7295" s="833"/>
      <c r="C7295" s="833"/>
      <c r="D7295" s="833"/>
      <c r="E7295" s="833"/>
      <c r="F7295" s="833"/>
    </row>
    <row r="7296" spans="1:6" hidden="1" x14ac:dyDescent="0.25">
      <c r="A7296" s="93">
        <v>1</v>
      </c>
      <c r="B7296" s="72"/>
      <c r="C7296" s="127"/>
      <c r="D7296" s="126"/>
      <c r="E7296" s="126"/>
      <c r="F7296" s="126"/>
    </row>
    <row r="7297" spans="1:6" hidden="1" x14ac:dyDescent="0.25">
      <c r="A7297" s="93">
        <v>2</v>
      </c>
      <c r="B7297" s="72"/>
      <c r="C7297" s="127"/>
      <c r="D7297" s="126"/>
      <c r="E7297" s="22"/>
      <c r="F7297" s="648"/>
    </row>
    <row r="7298" spans="1:6" hidden="1" x14ac:dyDescent="0.25">
      <c r="A7298" s="830" t="s">
        <v>17</v>
      </c>
      <c r="B7298" s="831"/>
      <c r="C7298" s="831"/>
      <c r="D7298" s="831"/>
      <c r="E7298" s="831"/>
      <c r="F7298" s="832"/>
    </row>
    <row r="7299" spans="1:6" hidden="1" x14ac:dyDescent="0.25">
      <c r="A7299" s="93">
        <v>1</v>
      </c>
      <c r="B7299" s="85"/>
      <c r="C7299" s="85"/>
      <c r="D7299" s="85"/>
      <c r="E7299" s="85"/>
      <c r="F7299" s="85"/>
    </row>
    <row r="7300" spans="1:6" hidden="1" x14ac:dyDescent="0.25">
      <c r="A7300" s="93">
        <v>2</v>
      </c>
      <c r="B7300" s="85"/>
      <c r="C7300" s="85"/>
      <c r="D7300" s="85"/>
      <c r="E7300" s="85"/>
      <c r="F7300" s="85"/>
    </row>
    <row r="7301" spans="1:6" hidden="1" x14ac:dyDescent="0.25">
      <c r="A7301" s="93">
        <v>3</v>
      </c>
      <c r="B7301" s="85"/>
      <c r="C7301" s="85"/>
      <c r="D7301" s="85"/>
      <c r="E7301" s="85"/>
      <c r="F7301" s="85"/>
    </row>
    <row r="7302" spans="1:6" hidden="1" x14ac:dyDescent="0.25">
      <c r="A7302" s="827" t="s">
        <v>890</v>
      </c>
      <c r="B7302" s="828"/>
      <c r="C7302" s="828"/>
      <c r="D7302" s="828"/>
      <c r="E7302" s="828"/>
      <c r="F7302" s="829"/>
    </row>
    <row r="7303" spans="1:6" hidden="1" x14ac:dyDescent="0.25">
      <c r="A7303" s="93">
        <v>1</v>
      </c>
      <c r="B7303" s="85"/>
      <c r="C7303" s="85"/>
      <c r="D7303" s="85"/>
      <c r="E7303" s="86"/>
      <c r="F7303" s="85"/>
    </row>
    <row r="7304" spans="1:6" hidden="1" x14ac:dyDescent="0.25">
      <c r="A7304" s="93">
        <v>2</v>
      </c>
      <c r="B7304" s="85"/>
      <c r="C7304" s="85"/>
      <c r="D7304" s="85"/>
      <c r="E7304" s="85"/>
      <c r="F7304" s="85"/>
    </row>
    <row r="7305" spans="1:6" hidden="1" x14ac:dyDescent="0.25">
      <c r="A7305" s="830" t="s">
        <v>72</v>
      </c>
      <c r="B7305" s="831"/>
      <c r="C7305" s="831"/>
      <c r="D7305" s="831"/>
      <c r="E7305" s="831"/>
      <c r="F7305" s="832"/>
    </row>
    <row r="7306" spans="1:6" hidden="1" x14ac:dyDescent="0.25">
      <c r="A7306" s="93">
        <v>1</v>
      </c>
      <c r="B7306" s="85"/>
      <c r="C7306" s="85"/>
      <c r="D7306" s="85"/>
      <c r="E7306" s="85"/>
      <c r="F7306" s="85"/>
    </row>
    <row r="7307" spans="1:6" hidden="1" x14ac:dyDescent="0.25">
      <c r="A7307" s="85"/>
      <c r="B7307" s="85"/>
      <c r="C7307" s="85"/>
      <c r="D7307" s="85"/>
      <c r="E7307" s="85"/>
      <c r="F7307" s="85"/>
    </row>
    <row r="7308" spans="1:6" hidden="1" x14ac:dyDescent="0.25">
      <c r="A7308" s="830" t="s">
        <v>21</v>
      </c>
      <c r="B7308" s="831"/>
      <c r="C7308" s="831"/>
      <c r="D7308" s="831"/>
      <c r="E7308" s="831"/>
      <c r="F7308" s="832"/>
    </row>
    <row r="7309" spans="1:6" hidden="1" x14ac:dyDescent="0.25">
      <c r="A7309" s="93">
        <v>1</v>
      </c>
      <c r="B7309" s="85" t="s">
        <v>11395</v>
      </c>
      <c r="C7309" s="85" t="s">
        <v>21</v>
      </c>
      <c r="D7309" s="85" t="s">
        <v>41</v>
      </c>
      <c r="E7309" s="85"/>
      <c r="F7309" s="85"/>
    </row>
    <row r="7310" spans="1:6" hidden="1" x14ac:dyDescent="0.25">
      <c r="A7310" s="93">
        <v>2</v>
      </c>
      <c r="B7310" s="85"/>
      <c r="C7310" s="85"/>
      <c r="D7310" s="85"/>
      <c r="E7310" s="85"/>
      <c r="F7310" s="85"/>
    </row>
    <row r="7311" spans="1:6" hidden="1" x14ac:dyDescent="0.25">
      <c r="A7311" s="247"/>
      <c r="B7311" s="117"/>
      <c r="C7311" s="117"/>
      <c r="D7311" s="117"/>
      <c r="E7311" s="117"/>
      <c r="F7311" s="117"/>
    </row>
    <row r="7312" spans="1:6" hidden="1" x14ac:dyDescent="0.25">
      <c r="A7312" s="247"/>
      <c r="B7312" s="117"/>
      <c r="C7312" s="117"/>
      <c r="D7312" s="117"/>
      <c r="E7312" s="117"/>
      <c r="F7312" s="117"/>
    </row>
    <row r="7313" spans="1:6" hidden="1" x14ac:dyDescent="0.25">
      <c r="A7313" s="305"/>
      <c r="B7313" s="31" t="s">
        <v>591</v>
      </c>
      <c r="C7313" s="30">
        <v>44475</v>
      </c>
      <c r="D7313" s="31"/>
      <c r="E7313" s="31"/>
      <c r="F7313" s="306"/>
    </row>
    <row r="7314" spans="1:6" hidden="1" x14ac:dyDescent="0.25">
      <c r="A7314" s="305" t="s">
        <v>580</v>
      </c>
      <c r="B7314" s="31" t="s">
        <v>576</v>
      </c>
      <c r="C7314" s="30"/>
      <c r="D7314" s="31" t="s">
        <v>577</v>
      </c>
      <c r="E7314" s="31" t="s">
        <v>578</v>
      </c>
      <c r="F7314" s="306" t="s">
        <v>579</v>
      </c>
    </row>
    <row r="7315" spans="1:6" hidden="1" x14ac:dyDescent="0.25">
      <c r="A7315" s="833" t="s">
        <v>22</v>
      </c>
      <c r="B7315" s="833"/>
      <c r="C7315" s="833"/>
      <c r="D7315" s="833"/>
      <c r="E7315" s="833"/>
      <c r="F7315" s="833"/>
    </row>
    <row r="7316" spans="1:6" hidden="1" x14ac:dyDescent="0.25">
      <c r="A7316" s="93">
        <v>1</v>
      </c>
      <c r="B7316" s="126" t="s">
        <v>5586</v>
      </c>
      <c r="C7316" s="127" t="s">
        <v>22</v>
      </c>
      <c r="D7316" s="126" t="s">
        <v>9</v>
      </c>
      <c r="E7316" s="321"/>
      <c r="F7316" s="126"/>
    </row>
    <row r="7317" spans="1:6" hidden="1" x14ac:dyDescent="0.25">
      <c r="A7317" s="93">
        <v>2</v>
      </c>
      <c r="B7317" s="126"/>
      <c r="C7317" s="127"/>
      <c r="D7317" s="126"/>
      <c r="E7317" s="126"/>
      <c r="F7317" s="126"/>
    </row>
    <row r="7318" spans="1:6" hidden="1" x14ac:dyDescent="0.25">
      <c r="A7318" s="93">
        <v>3</v>
      </c>
      <c r="B7318" s="126"/>
      <c r="C7318" s="127"/>
      <c r="D7318" s="126"/>
      <c r="E7318" s="126"/>
      <c r="F7318" s="126"/>
    </row>
    <row r="7319" spans="1:6" hidden="1" x14ac:dyDescent="0.25">
      <c r="A7319" s="833" t="s">
        <v>13</v>
      </c>
      <c r="B7319" s="833"/>
      <c r="C7319" s="833"/>
      <c r="D7319" s="833"/>
      <c r="E7319" s="833"/>
      <c r="F7319" s="833"/>
    </row>
    <row r="7320" spans="1:6" hidden="1" x14ac:dyDescent="0.25">
      <c r="A7320" s="133">
        <v>1</v>
      </c>
      <c r="B7320" s="126"/>
      <c r="C7320" s="127"/>
      <c r="D7320" s="126"/>
      <c r="E7320" s="321"/>
      <c r="F7320" s="126"/>
    </row>
    <row r="7321" spans="1:6" hidden="1" x14ac:dyDescent="0.25">
      <c r="A7321" s="133">
        <v>2</v>
      </c>
      <c r="B7321" s="126"/>
      <c r="C7321" s="127"/>
      <c r="D7321" s="126"/>
      <c r="E7321" s="126"/>
      <c r="F7321" s="126"/>
    </row>
    <row r="7322" spans="1:6" hidden="1" x14ac:dyDescent="0.25">
      <c r="A7322" s="133">
        <v>3</v>
      </c>
      <c r="B7322" s="126"/>
      <c r="C7322" s="127"/>
      <c r="D7322" s="126"/>
      <c r="E7322" s="126"/>
      <c r="F7322" s="126"/>
    </row>
    <row r="7323" spans="1:6" hidden="1" x14ac:dyDescent="0.25">
      <c r="A7323" s="133">
        <v>4</v>
      </c>
      <c r="B7323" s="126"/>
      <c r="C7323" s="127"/>
      <c r="D7323" s="126"/>
      <c r="E7323" s="126"/>
      <c r="F7323" s="126"/>
    </row>
    <row r="7324" spans="1:6" hidden="1" x14ac:dyDescent="0.25">
      <c r="A7324" s="133">
        <v>5</v>
      </c>
      <c r="B7324" s="126"/>
      <c r="C7324" s="127"/>
      <c r="D7324" s="126"/>
      <c r="E7324" s="126"/>
      <c r="F7324" s="126"/>
    </row>
    <row r="7325" spans="1:6" hidden="1" x14ac:dyDescent="0.25">
      <c r="A7325" s="833" t="s">
        <v>28</v>
      </c>
      <c r="B7325" s="833"/>
      <c r="C7325" s="833"/>
      <c r="D7325" s="833"/>
      <c r="E7325" s="833"/>
      <c r="F7325" s="833"/>
    </row>
    <row r="7326" spans="1:6" hidden="1" x14ac:dyDescent="0.25">
      <c r="A7326" s="93">
        <v>1</v>
      </c>
      <c r="B7326" s="72" t="s">
        <v>11504</v>
      </c>
      <c r="C7326" s="127" t="s">
        <v>28</v>
      </c>
      <c r="D7326" s="126" t="s">
        <v>20</v>
      </c>
      <c r="E7326" s="126"/>
      <c r="F7326" s="126"/>
    </row>
    <row r="7327" spans="1:6" hidden="1" x14ac:dyDescent="0.25">
      <c r="A7327" s="93">
        <v>2</v>
      </c>
      <c r="B7327" s="72"/>
      <c r="C7327" s="127"/>
      <c r="D7327" s="126"/>
      <c r="E7327" s="22"/>
      <c r="F7327" s="644"/>
    </row>
    <row r="7328" spans="1:6" hidden="1" x14ac:dyDescent="0.25">
      <c r="A7328" s="830" t="s">
        <v>17</v>
      </c>
      <c r="B7328" s="831"/>
      <c r="C7328" s="831"/>
      <c r="D7328" s="831"/>
      <c r="E7328" s="831"/>
      <c r="F7328" s="832"/>
    </row>
    <row r="7329" spans="1:6" hidden="1" x14ac:dyDescent="0.25">
      <c r="A7329" s="93">
        <v>1</v>
      </c>
      <c r="B7329" s="85"/>
      <c r="C7329" s="85"/>
      <c r="D7329" s="85"/>
      <c r="E7329" s="85"/>
      <c r="F7329" s="85"/>
    </row>
    <row r="7330" spans="1:6" hidden="1" x14ac:dyDescent="0.25">
      <c r="A7330" s="93">
        <v>2</v>
      </c>
      <c r="B7330" s="85"/>
      <c r="C7330" s="85"/>
      <c r="D7330" s="85"/>
      <c r="E7330" s="85"/>
      <c r="F7330" s="85"/>
    </row>
    <row r="7331" spans="1:6" hidden="1" x14ac:dyDescent="0.25">
      <c r="A7331" s="93">
        <v>3</v>
      </c>
      <c r="B7331" s="85"/>
      <c r="C7331" s="85"/>
      <c r="D7331" s="85"/>
      <c r="E7331" s="85"/>
      <c r="F7331" s="85"/>
    </row>
    <row r="7332" spans="1:6" hidden="1" x14ac:dyDescent="0.25">
      <c r="A7332" s="827" t="s">
        <v>890</v>
      </c>
      <c r="B7332" s="828"/>
      <c r="C7332" s="828"/>
      <c r="D7332" s="828"/>
      <c r="E7332" s="828"/>
      <c r="F7332" s="829"/>
    </row>
    <row r="7333" spans="1:6" hidden="1" x14ac:dyDescent="0.25">
      <c r="A7333" s="93">
        <v>1</v>
      </c>
      <c r="B7333" s="85" t="s">
        <v>828</v>
      </c>
      <c r="C7333" s="85" t="s">
        <v>890</v>
      </c>
      <c r="D7333" s="85" t="s">
        <v>20</v>
      </c>
      <c r="E7333" s="86"/>
      <c r="F7333" s="85"/>
    </row>
    <row r="7334" spans="1:6" hidden="1" x14ac:dyDescent="0.25">
      <c r="A7334" s="93">
        <v>2</v>
      </c>
      <c r="B7334" s="85"/>
      <c r="C7334" s="85"/>
      <c r="D7334" s="85"/>
      <c r="E7334" s="85"/>
      <c r="F7334" s="85"/>
    </row>
    <row r="7335" spans="1:6" hidden="1" x14ac:dyDescent="0.25">
      <c r="A7335" s="830" t="s">
        <v>72</v>
      </c>
      <c r="B7335" s="831"/>
      <c r="C7335" s="831"/>
      <c r="D7335" s="831"/>
      <c r="E7335" s="831"/>
      <c r="F7335" s="832"/>
    </row>
    <row r="7336" spans="1:6" hidden="1" x14ac:dyDescent="0.25">
      <c r="A7336" s="93">
        <v>1</v>
      </c>
      <c r="B7336" s="85"/>
      <c r="C7336" s="85"/>
      <c r="D7336" s="85"/>
      <c r="E7336" s="85"/>
      <c r="F7336" s="85"/>
    </row>
    <row r="7337" spans="1:6" hidden="1" x14ac:dyDescent="0.25">
      <c r="A7337" s="85"/>
      <c r="B7337" s="85"/>
      <c r="C7337" s="85"/>
      <c r="D7337" s="85"/>
      <c r="E7337" s="85"/>
      <c r="F7337" s="85"/>
    </row>
    <row r="7338" spans="1:6" hidden="1" x14ac:dyDescent="0.25">
      <c r="A7338" s="830" t="s">
        <v>21</v>
      </c>
      <c r="B7338" s="831"/>
      <c r="C7338" s="831"/>
      <c r="D7338" s="831"/>
      <c r="E7338" s="831"/>
      <c r="F7338" s="832"/>
    </row>
    <row r="7339" spans="1:6" hidden="1" x14ac:dyDescent="0.25">
      <c r="A7339" s="93">
        <v>1</v>
      </c>
      <c r="B7339" s="85" t="s">
        <v>11245</v>
      </c>
      <c r="C7339" s="85" t="s">
        <v>21</v>
      </c>
      <c r="D7339" s="85" t="s">
        <v>5</v>
      </c>
      <c r="E7339" s="85"/>
      <c r="F7339" s="85"/>
    </row>
    <row r="7340" spans="1:6" hidden="1" x14ac:dyDescent="0.25">
      <c r="A7340" s="93">
        <v>2</v>
      </c>
      <c r="B7340" s="85" t="s">
        <v>4831</v>
      </c>
      <c r="C7340" s="85" t="s">
        <v>21</v>
      </c>
      <c r="D7340" s="85" t="s">
        <v>5</v>
      </c>
      <c r="E7340" s="85"/>
      <c r="F7340" s="85"/>
    </row>
    <row r="7341" spans="1:6" hidden="1" x14ac:dyDescent="0.25">
      <c r="A7341" s="93">
        <v>3</v>
      </c>
      <c r="B7341" s="85" t="s">
        <v>7575</v>
      </c>
      <c r="C7341" s="85" t="s">
        <v>21</v>
      </c>
      <c r="D7341" s="85" t="s">
        <v>385</v>
      </c>
      <c r="E7341" s="85"/>
      <c r="F7341" s="85"/>
    </row>
    <row r="7342" spans="1:6" hidden="1" x14ac:dyDescent="0.25">
      <c r="A7342" s="830" t="s">
        <v>21</v>
      </c>
      <c r="B7342" s="831"/>
      <c r="C7342" s="831"/>
      <c r="D7342" s="831"/>
      <c r="E7342" s="831"/>
      <c r="F7342" s="832"/>
    </row>
    <row r="7343" spans="1:6" hidden="1" x14ac:dyDescent="0.25">
      <c r="A7343" s="93">
        <v>1</v>
      </c>
      <c r="B7343" s="85" t="s">
        <v>11396</v>
      </c>
      <c r="C7343" s="85" t="s">
        <v>5542</v>
      </c>
      <c r="D7343" s="85" t="s">
        <v>385</v>
      </c>
      <c r="E7343" s="85"/>
      <c r="F7343" s="85"/>
    </row>
    <row r="7344" spans="1:6" hidden="1" x14ac:dyDescent="0.25">
      <c r="A7344" s="830" t="s">
        <v>80</v>
      </c>
      <c r="B7344" s="831"/>
      <c r="C7344" s="831"/>
      <c r="D7344" s="831"/>
      <c r="E7344" s="831"/>
      <c r="F7344" s="832"/>
    </row>
    <row r="7345" spans="1:6" hidden="1" x14ac:dyDescent="0.25">
      <c r="A7345" s="133">
        <v>1</v>
      </c>
      <c r="B7345" s="94" t="s">
        <v>4896</v>
      </c>
      <c r="C7345" s="94" t="s">
        <v>80</v>
      </c>
      <c r="D7345" s="94" t="s">
        <v>20</v>
      </c>
      <c r="E7345" s="85"/>
      <c r="F7345" s="85"/>
    </row>
    <row r="7346" spans="1:6" hidden="1" x14ac:dyDescent="0.25"/>
    <row r="7347" spans="1:6" hidden="1" x14ac:dyDescent="0.25"/>
    <row r="7348" spans="1:6" hidden="1" x14ac:dyDescent="0.25"/>
    <row r="7349" spans="1:6" hidden="1" x14ac:dyDescent="0.25">
      <c r="A7349" s="155"/>
      <c r="B7349" s="156" t="s">
        <v>43</v>
      </c>
      <c r="C7349" s="157">
        <v>44477</v>
      </c>
      <c r="D7349" s="156"/>
      <c r="E7349" s="156"/>
      <c r="F7349" s="158"/>
    </row>
    <row r="7350" spans="1:6" hidden="1" x14ac:dyDescent="0.25">
      <c r="A7350" s="155" t="s">
        <v>580</v>
      </c>
      <c r="B7350" s="156" t="s">
        <v>576</v>
      </c>
      <c r="C7350" s="157"/>
      <c r="D7350" s="156" t="s">
        <v>577</v>
      </c>
      <c r="E7350" s="156" t="s">
        <v>578</v>
      </c>
      <c r="F7350" s="158" t="s">
        <v>579</v>
      </c>
    </row>
    <row r="7351" spans="1:6" hidden="1" x14ac:dyDescent="0.25">
      <c r="A7351" s="833" t="s">
        <v>22</v>
      </c>
      <c r="B7351" s="833"/>
      <c r="C7351" s="833"/>
      <c r="D7351" s="833"/>
      <c r="E7351" s="833"/>
      <c r="F7351" s="833"/>
    </row>
    <row r="7352" spans="1:6" hidden="1" x14ac:dyDescent="0.25">
      <c r="A7352" s="93">
        <v>1</v>
      </c>
      <c r="B7352" s="126" t="s">
        <v>3678</v>
      </c>
      <c r="C7352" s="127" t="s">
        <v>22</v>
      </c>
      <c r="D7352" s="126" t="s">
        <v>20</v>
      </c>
      <c r="E7352" s="321"/>
      <c r="F7352" s="126"/>
    </row>
    <row r="7353" spans="1:6" hidden="1" x14ac:dyDescent="0.25">
      <c r="A7353" s="93">
        <v>2</v>
      </c>
      <c r="B7353" s="126" t="s">
        <v>11506</v>
      </c>
      <c r="C7353" s="127" t="s">
        <v>22</v>
      </c>
      <c r="D7353" s="126" t="s">
        <v>385</v>
      </c>
      <c r="E7353" s="126"/>
      <c r="F7353" s="126"/>
    </row>
    <row r="7354" spans="1:6" hidden="1" x14ac:dyDescent="0.25">
      <c r="A7354" s="93">
        <v>3</v>
      </c>
      <c r="B7354" s="126" t="s">
        <v>11514</v>
      </c>
      <c r="C7354" s="127" t="s">
        <v>22</v>
      </c>
      <c r="D7354" s="126" t="s">
        <v>20</v>
      </c>
      <c r="E7354" s="126"/>
      <c r="F7354" s="126"/>
    </row>
    <row r="7355" spans="1:6" hidden="1" x14ac:dyDescent="0.25">
      <c r="A7355" s="833" t="s">
        <v>13</v>
      </c>
      <c r="B7355" s="833"/>
      <c r="C7355" s="833"/>
      <c r="D7355" s="833"/>
      <c r="E7355" s="833"/>
      <c r="F7355" s="833"/>
    </row>
    <row r="7356" spans="1:6" hidden="1" x14ac:dyDescent="0.25">
      <c r="A7356" s="133">
        <v>1</v>
      </c>
      <c r="B7356" s="126"/>
      <c r="C7356" s="127"/>
      <c r="D7356" s="126"/>
      <c r="E7356" s="321"/>
      <c r="F7356" s="126"/>
    </row>
    <row r="7357" spans="1:6" hidden="1" x14ac:dyDescent="0.25">
      <c r="A7357" s="133">
        <v>2</v>
      </c>
      <c r="B7357" s="126"/>
      <c r="C7357" s="127"/>
      <c r="D7357" s="126"/>
      <c r="E7357" s="126"/>
      <c r="F7357" s="126"/>
    </row>
    <row r="7358" spans="1:6" hidden="1" x14ac:dyDescent="0.25">
      <c r="A7358" s="133">
        <v>3</v>
      </c>
      <c r="B7358" s="126"/>
      <c r="C7358" s="127"/>
      <c r="D7358" s="126"/>
      <c r="E7358" s="126"/>
      <c r="F7358" s="126"/>
    </row>
    <row r="7359" spans="1:6" hidden="1" x14ac:dyDescent="0.25">
      <c r="A7359" s="133">
        <v>4</v>
      </c>
      <c r="B7359" s="126"/>
      <c r="C7359" s="127"/>
      <c r="D7359" s="126"/>
      <c r="E7359" s="126"/>
      <c r="F7359" s="126"/>
    </row>
    <row r="7360" spans="1:6" hidden="1" x14ac:dyDescent="0.25">
      <c r="A7360" s="133">
        <v>5</v>
      </c>
      <c r="B7360" s="126"/>
      <c r="C7360" s="127"/>
      <c r="D7360" s="126"/>
      <c r="E7360" s="126"/>
      <c r="F7360" s="126"/>
    </row>
    <row r="7361" spans="1:6" hidden="1" x14ac:dyDescent="0.25">
      <c r="A7361" s="833" t="s">
        <v>28</v>
      </c>
      <c r="B7361" s="833"/>
      <c r="C7361" s="833"/>
      <c r="D7361" s="833"/>
      <c r="E7361" s="833"/>
      <c r="F7361" s="833"/>
    </row>
    <row r="7362" spans="1:6" hidden="1" x14ac:dyDescent="0.25">
      <c r="A7362" s="93">
        <v>1</v>
      </c>
      <c r="B7362" s="72" t="s">
        <v>686</v>
      </c>
      <c r="C7362" s="127" t="s">
        <v>28</v>
      </c>
      <c r="D7362" s="126" t="s">
        <v>155</v>
      </c>
      <c r="E7362" s="126"/>
      <c r="F7362" s="126"/>
    </row>
    <row r="7363" spans="1:6" hidden="1" x14ac:dyDescent="0.25">
      <c r="A7363" s="93">
        <v>2</v>
      </c>
      <c r="B7363" s="72"/>
      <c r="C7363" s="127"/>
      <c r="D7363" s="126"/>
      <c r="E7363" s="22"/>
      <c r="F7363" s="645"/>
    </row>
    <row r="7364" spans="1:6" hidden="1" x14ac:dyDescent="0.25">
      <c r="A7364" s="830" t="s">
        <v>17</v>
      </c>
      <c r="B7364" s="831"/>
      <c r="C7364" s="831"/>
      <c r="D7364" s="831"/>
      <c r="E7364" s="831"/>
      <c r="F7364" s="832"/>
    </row>
    <row r="7365" spans="1:6" hidden="1" x14ac:dyDescent="0.25">
      <c r="A7365" s="93">
        <v>1</v>
      </c>
      <c r="B7365" s="85"/>
      <c r="C7365" s="85"/>
      <c r="D7365" s="85"/>
      <c r="E7365" s="85"/>
      <c r="F7365" s="85"/>
    </row>
    <row r="7366" spans="1:6" hidden="1" x14ac:dyDescent="0.25">
      <c r="A7366" s="93">
        <v>2</v>
      </c>
      <c r="B7366" s="85"/>
      <c r="C7366" s="85"/>
      <c r="D7366" s="85"/>
      <c r="E7366" s="85"/>
      <c r="F7366" s="85"/>
    </row>
    <row r="7367" spans="1:6" hidden="1" x14ac:dyDescent="0.25">
      <c r="A7367" s="93">
        <v>3</v>
      </c>
      <c r="B7367" s="85"/>
      <c r="C7367" s="85"/>
      <c r="D7367" s="85"/>
      <c r="E7367" s="85"/>
      <c r="F7367" s="85"/>
    </row>
    <row r="7368" spans="1:6" hidden="1" x14ac:dyDescent="0.25">
      <c r="A7368" s="827" t="s">
        <v>890</v>
      </c>
      <c r="B7368" s="828"/>
      <c r="C7368" s="828"/>
      <c r="D7368" s="828"/>
      <c r="E7368" s="828"/>
      <c r="F7368" s="829"/>
    </row>
    <row r="7369" spans="1:6" hidden="1" x14ac:dyDescent="0.25">
      <c r="A7369" s="93">
        <v>1</v>
      </c>
      <c r="B7369" s="85" t="s">
        <v>11397</v>
      </c>
      <c r="C7369" s="85" t="s">
        <v>890</v>
      </c>
      <c r="D7369" s="85" t="s">
        <v>9</v>
      </c>
      <c r="E7369" s="86"/>
      <c r="F7369" s="85"/>
    </row>
    <row r="7370" spans="1:6" hidden="1" x14ac:dyDescent="0.25">
      <c r="A7370" s="93">
        <v>2</v>
      </c>
      <c r="B7370" s="85" t="s">
        <v>11397</v>
      </c>
      <c r="C7370" s="85" t="s">
        <v>890</v>
      </c>
      <c r="D7370" s="85" t="s">
        <v>9</v>
      </c>
      <c r="E7370" s="85"/>
      <c r="F7370" s="85"/>
    </row>
    <row r="7371" spans="1:6" hidden="1" x14ac:dyDescent="0.25">
      <c r="A7371" s="93">
        <v>3</v>
      </c>
      <c r="B7371" s="85" t="s">
        <v>4620</v>
      </c>
      <c r="C7371" s="85" t="s">
        <v>890</v>
      </c>
      <c r="D7371" s="85" t="s">
        <v>385</v>
      </c>
      <c r="E7371" s="85"/>
      <c r="F7371" s="85"/>
    </row>
    <row r="7372" spans="1:6" hidden="1" x14ac:dyDescent="0.25">
      <c r="A7372" s="93">
        <v>4</v>
      </c>
      <c r="B7372" s="85" t="s">
        <v>11518</v>
      </c>
      <c r="C7372" s="85" t="s">
        <v>890</v>
      </c>
      <c r="D7372" s="85" t="s">
        <v>20</v>
      </c>
      <c r="E7372" s="85"/>
      <c r="F7372" s="85"/>
    </row>
    <row r="7373" spans="1:6" hidden="1" x14ac:dyDescent="0.25">
      <c r="A7373" s="830" t="s">
        <v>72</v>
      </c>
      <c r="B7373" s="831"/>
      <c r="C7373" s="831"/>
      <c r="D7373" s="831"/>
      <c r="E7373" s="831"/>
      <c r="F7373" s="832"/>
    </row>
    <row r="7374" spans="1:6" hidden="1" x14ac:dyDescent="0.25">
      <c r="A7374" s="93">
        <v>1</v>
      </c>
      <c r="B7374" s="85"/>
      <c r="C7374" s="85"/>
      <c r="D7374" s="85"/>
      <c r="E7374" s="85"/>
      <c r="F7374" s="85"/>
    </row>
    <row r="7375" spans="1:6" hidden="1" x14ac:dyDescent="0.25">
      <c r="A7375" s="85"/>
      <c r="B7375" s="85"/>
      <c r="C7375" s="85"/>
      <c r="D7375" s="85"/>
      <c r="E7375" s="85"/>
      <c r="F7375" s="85"/>
    </row>
    <row r="7376" spans="1:6" hidden="1" x14ac:dyDescent="0.25">
      <c r="A7376" s="830" t="s">
        <v>21</v>
      </c>
      <c r="B7376" s="831"/>
      <c r="C7376" s="831"/>
      <c r="D7376" s="831"/>
      <c r="E7376" s="831"/>
      <c r="F7376" s="832"/>
    </row>
    <row r="7377" spans="1:6" hidden="1" x14ac:dyDescent="0.25">
      <c r="A7377" s="93">
        <v>1</v>
      </c>
      <c r="B7377" s="85" t="s">
        <v>10524</v>
      </c>
      <c r="C7377" s="85" t="s">
        <v>21</v>
      </c>
      <c r="D7377" s="85" t="s">
        <v>3306</v>
      </c>
      <c r="E7377" s="85"/>
      <c r="F7377" s="85"/>
    </row>
    <row r="7378" spans="1:6" hidden="1" x14ac:dyDescent="0.25">
      <c r="A7378" s="93">
        <v>2</v>
      </c>
      <c r="B7378" s="85" t="s">
        <v>10524</v>
      </c>
      <c r="C7378" s="85" t="s">
        <v>21</v>
      </c>
      <c r="D7378" s="85" t="s">
        <v>3306</v>
      </c>
      <c r="E7378" s="85"/>
      <c r="F7378" s="85"/>
    </row>
    <row r="7379" spans="1:6" hidden="1" x14ac:dyDescent="0.25">
      <c r="A7379" s="93">
        <v>3</v>
      </c>
      <c r="B7379" s="85" t="s">
        <v>1243</v>
      </c>
      <c r="C7379" s="85" t="s">
        <v>21</v>
      </c>
      <c r="D7379" s="85" t="s">
        <v>9</v>
      </c>
      <c r="E7379" s="85"/>
      <c r="F7379" s="85"/>
    </row>
    <row r="7380" spans="1:6" hidden="1" x14ac:dyDescent="0.25">
      <c r="A7380" s="93">
        <v>4</v>
      </c>
      <c r="B7380" s="243" t="s">
        <v>11517</v>
      </c>
      <c r="C7380" s="243" t="s">
        <v>21</v>
      </c>
      <c r="D7380" s="243" t="s">
        <v>9</v>
      </c>
      <c r="E7380" s="243"/>
      <c r="F7380" s="245"/>
    </row>
    <row r="7381" spans="1:6" hidden="1" x14ac:dyDescent="0.25">
      <c r="A7381" s="830" t="s">
        <v>21</v>
      </c>
      <c r="B7381" s="831"/>
      <c r="C7381" s="831"/>
      <c r="D7381" s="831"/>
      <c r="E7381" s="831"/>
      <c r="F7381" s="832"/>
    </row>
    <row r="7382" spans="1:6" hidden="1" x14ac:dyDescent="0.25">
      <c r="A7382" s="93"/>
      <c r="B7382" s="85"/>
      <c r="C7382" s="85"/>
      <c r="D7382" s="85"/>
      <c r="E7382" s="85"/>
      <c r="F7382" s="85"/>
    </row>
    <row r="7383" spans="1:6" hidden="1" x14ac:dyDescent="0.25"/>
    <row r="7384" spans="1:6" hidden="1" x14ac:dyDescent="0.25"/>
    <row r="7385" spans="1:6" hidden="1" x14ac:dyDescent="0.25">
      <c r="A7385" s="171"/>
      <c r="B7385" s="172" t="s">
        <v>63</v>
      </c>
      <c r="C7385" s="173">
        <v>44478</v>
      </c>
      <c r="D7385" s="172"/>
      <c r="E7385" s="172"/>
      <c r="F7385" s="174"/>
    </row>
    <row r="7386" spans="1:6" hidden="1" x14ac:dyDescent="0.25">
      <c r="A7386" s="171" t="s">
        <v>580</v>
      </c>
      <c r="B7386" s="172" t="s">
        <v>576</v>
      </c>
      <c r="C7386" s="173"/>
      <c r="D7386" s="172" t="s">
        <v>577</v>
      </c>
      <c r="E7386" s="172" t="s">
        <v>578</v>
      </c>
      <c r="F7386" s="174" t="s">
        <v>579</v>
      </c>
    </row>
    <row r="7387" spans="1:6" hidden="1" x14ac:dyDescent="0.25">
      <c r="A7387" s="833" t="s">
        <v>22</v>
      </c>
      <c r="B7387" s="833"/>
      <c r="C7387" s="833"/>
      <c r="D7387" s="833"/>
      <c r="E7387" s="833"/>
      <c r="F7387" s="833"/>
    </row>
    <row r="7388" spans="1:6" hidden="1" x14ac:dyDescent="0.25">
      <c r="A7388" s="93">
        <v>1</v>
      </c>
      <c r="B7388" s="126" t="s">
        <v>11398</v>
      </c>
      <c r="C7388" s="127" t="s">
        <v>22</v>
      </c>
      <c r="D7388" s="126" t="s">
        <v>41</v>
      </c>
      <c r="E7388" s="321"/>
      <c r="F7388" s="126"/>
    </row>
    <row r="7389" spans="1:6" hidden="1" x14ac:dyDescent="0.25">
      <c r="A7389" s="93">
        <v>2</v>
      </c>
      <c r="B7389" s="126" t="s">
        <v>11398</v>
      </c>
      <c r="C7389" s="127" t="s">
        <v>22</v>
      </c>
      <c r="D7389" s="126" t="s">
        <v>41</v>
      </c>
      <c r="E7389" s="126"/>
      <c r="F7389" s="126"/>
    </row>
    <row r="7390" spans="1:6" hidden="1" x14ac:dyDescent="0.25">
      <c r="A7390" s="93">
        <v>3</v>
      </c>
      <c r="B7390" s="126" t="s">
        <v>11507</v>
      </c>
      <c r="C7390" s="127" t="s">
        <v>22</v>
      </c>
      <c r="D7390" s="126" t="s">
        <v>20</v>
      </c>
      <c r="E7390" s="126"/>
      <c r="F7390" s="126"/>
    </row>
    <row r="7391" spans="1:6" hidden="1" x14ac:dyDescent="0.25">
      <c r="A7391" s="93">
        <v>4</v>
      </c>
      <c r="B7391" s="126" t="s">
        <v>4773</v>
      </c>
      <c r="C7391" s="127" t="s">
        <v>22</v>
      </c>
      <c r="D7391" s="126" t="s">
        <v>20</v>
      </c>
      <c r="E7391" s="126"/>
      <c r="F7391" s="126"/>
    </row>
    <row r="7392" spans="1:6" hidden="1" x14ac:dyDescent="0.25">
      <c r="A7392" s="93">
        <v>5</v>
      </c>
      <c r="B7392" s="126" t="s">
        <v>11508</v>
      </c>
      <c r="C7392" s="127" t="s">
        <v>22</v>
      </c>
      <c r="D7392" s="126" t="s">
        <v>20</v>
      </c>
      <c r="E7392" s="126"/>
      <c r="F7392" s="126"/>
    </row>
    <row r="7393" spans="1:6" hidden="1" x14ac:dyDescent="0.25">
      <c r="A7393" s="93">
        <v>6</v>
      </c>
      <c r="B7393" s="126" t="s">
        <v>11508</v>
      </c>
      <c r="C7393" s="127" t="s">
        <v>22</v>
      </c>
      <c r="D7393" s="126" t="s">
        <v>20</v>
      </c>
      <c r="E7393" s="126"/>
      <c r="F7393" s="126"/>
    </row>
    <row r="7394" spans="1:6" hidden="1" x14ac:dyDescent="0.25">
      <c r="A7394" s="93">
        <v>7</v>
      </c>
      <c r="B7394" s="126" t="s">
        <v>11509</v>
      </c>
      <c r="C7394" s="127" t="s">
        <v>22</v>
      </c>
      <c r="D7394" s="126" t="s">
        <v>20</v>
      </c>
      <c r="E7394" s="126"/>
      <c r="F7394" s="126"/>
    </row>
    <row r="7395" spans="1:6" hidden="1" x14ac:dyDescent="0.25">
      <c r="A7395" s="833" t="s">
        <v>13</v>
      </c>
      <c r="B7395" s="833"/>
      <c r="C7395" s="833"/>
      <c r="D7395" s="833"/>
      <c r="E7395" s="833"/>
      <c r="F7395" s="833"/>
    </row>
    <row r="7396" spans="1:6" hidden="1" x14ac:dyDescent="0.25">
      <c r="A7396" s="133">
        <v>1</v>
      </c>
      <c r="B7396" s="126" t="s">
        <v>11515</v>
      </c>
      <c r="C7396" s="127" t="s">
        <v>13</v>
      </c>
      <c r="D7396" s="126" t="s">
        <v>20</v>
      </c>
      <c r="E7396" s="321"/>
      <c r="F7396" s="126"/>
    </row>
    <row r="7397" spans="1:6" hidden="1" x14ac:dyDescent="0.25">
      <c r="A7397" s="133">
        <v>2</v>
      </c>
      <c r="B7397" s="126" t="s">
        <v>11516</v>
      </c>
      <c r="C7397" s="127" t="s">
        <v>13</v>
      </c>
      <c r="D7397" s="126" t="s">
        <v>20</v>
      </c>
      <c r="E7397" s="126"/>
      <c r="F7397" s="126"/>
    </row>
    <row r="7398" spans="1:6" hidden="1" x14ac:dyDescent="0.25">
      <c r="A7398" s="133">
        <v>3</v>
      </c>
      <c r="B7398" s="126" t="s">
        <v>985</v>
      </c>
      <c r="C7398" s="127" t="s">
        <v>13</v>
      </c>
      <c r="D7398" s="126" t="s">
        <v>9</v>
      </c>
      <c r="E7398" s="126"/>
      <c r="F7398" s="126"/>
    </row>
    <row r="7399" spans="1:6" hidden="1" x14ac:dyDescent="0.25">
      <c r="A7399" s="133">
        <v>4</v>
      </c>
      <c r="B7399" s="126" t="s">
        <v>985</v>
      </c>
      <c r="C7399" s="127" t="s">
        <v>13</v>
      </c>
      <c r="D7399" s="126" t="s">
        <v>9</v>
      </c>
      <c r="E7399" s="126"/>
      <c r="F7399" s="126"/>
    </row>
    <row r="7400" spans="1:6" hidden="1" x14ac:dyDescent="0.25">
      <c r="A7400" s="133">
        <v>5</v>
      </c>
      <c r="B7400" s="126"/>
      <c r="C7400" s="127"/>
      <c r="D7400" s="126"/>
      <c r="E7400" s="126"/>
      <c r="F7400" s="126"/>
    </row>
    <row r="7401" spans="1:6" hidden="1" x14ac:dyDescent="0.25">
      <c r="A7401" s="833" t="s">
        <v>28</v>
      </c>
      <c r="B7401" s="833"/>
      <c r="C7401" s="833"/>
      <c r="D7401" s="833"/>
      <c r="E7401" s="833"/>
      <c r="F7401" s="833"/>
    </row>
    <row r="7402" spans="1:6" hidden="1" x14ac:dyDescent="0.25">
      <c r="A7402" s="93">
        <v>1</v>
      </c>
      <c r="B7402" s="72" t="s">
        <v>11513</v>
      </c>
      <c r="C7402" s="127" t="s">
        <v>28</v>
      </c>
      <c r="D7402" s="126" t="s">
        <v>155</v>
      </c>
      <c r="E7402" s="126"/>
      <c r="F7402" s="126"/>
    </row>
    <row r="7403" spans="1:6" hidden="1" x14ac:dyDescent="0.25">
      <c r="A7403" s="93">
        <v>2</v>
      </c>
      <c r="B7403" s="72"/>
      <c r="C7403" s="127"/>
      <c r="D7403" s="126"/>
      <c r="E7403" s="22"/>
      <c r="F7403" s="646"/>
    </row>
    <row r="7404" spans="1:6" hidden="1" x14ac:dyDescent="0.25">
      <c r="A7404" s="830" t="s">
        <v>17</v>
      </c>
      <c r="B7404" s="831"/>
      <c r="C7404" s="831"/>
      <c r="D7404" s="831"/>
      <c r="E7404" s="831"/>
      <c r="F7404" s="832"/>
    </row>
    <row r="7405" spans="1:6" hidden="1" x14ac:dyDescent="0.25">
      <c r="A7405" s="93">
        <v>1</v>
      </c>
      <c r="B7405" s="85"/>
      <c r="C7405" s="85"/>
      <c r="D7405" s="85"/>
      <c r="E7405" s="85"/>
      <c r="F7405" s="85"/>
    </row>
    <row r="7406" spans="1:6" hidden="1" x14ac:dyDescent="0.25">
      <c r="A7406" s="93">
        <v>2</v>
      </c>
      <c r="B7406" s="85"/>
      <c r="C7406" s="85"/>
      <c r="D7406" s="85"/>
      <c r="E7406" s="85"/>
      <c r="F7406" s="85"/>
    </row>
    <row r="7407" spans="1:6" hidden="1" x14ac:dyDescent="0.25">
      <c r="A7407" s="93">
        <v>3</v>
      </c>
      <c r="B7407" s="85"/>
      <c r="C7407" s="85"/>
      <c r="D7407" s="85"/>
      <c r="E7407" s="85"/>
      <c r="F7407" s="85"/>
    </row>
    <row r="7408" spans="1:6" hidden="1" x14ac:dyDescent="0.25">
      <c r="A7408" s="827" t="s">
        <v>890</v>
      </c>
      <c r="B7408" s="828"/>
      <c r="C7408" s="828"/>
      <c r="D7408" s="828"/>
      <c r="E7408" s="828"/>
      <c r="F7408" s="829"/>
    </row>
    <row r="7409" spans="1:6" hidden="1" x14ac:dyDescent="0.25">
      <c r="A7409" s="93">
        <v>1</v>
      </c>
      <c r="B7409" s="85" t="s">
        <v>11394</v>
      </c>
      <c r="C7409" s="85" t="s">
        <v>890</v>
      </c>
      <c r="D7409" s="85" t="s">
        <v>20</v>
      </c>
      <c r="E7409" s="86"/>
      <c r="F7409" s="85"/>
    </row>
    <row r="7410" spans="1:6" hidden="1" x14ac:dyDescent="0.25">
      <c r="A7410" s="93">
        <v>2</v>
      </c>
      <c r="B7410" s="85"/>
      <c r="C7410" s="85"/>
      <c r="D7410" s="85"/>
      <c r="E7410" s="85"/>
      <c r="F7410" s="85"/>
    </row>
    <row r="7411" spans="1:6" hidden="1" x14ac:dyDescent="0.25">
      <c r="A7411" s="830" t="s">
        <v>72</v>
      </c>
      <c r="B7411" s="831"/>
      <c r="C7411" s="831"/>
      <c r="D7411" s="831"/>
      <c r="E7411" s="831"/>
      <c r="F7411" s="832"/>
    </row>
    <row r="7412" spans="1:6" hidden="1" x14ac:dyDescent="0.25">
      <c r="A7412" s="93">
        <v>1</v>
      </c>
      <c r="B7412" s="85"/>
      <c r="C7412" s="85"/>
      <c r="D7412" s="85"/>
      <c r="E7412" s="85"/>
      <c r="F7412" s="85"/>
    </row>
    <row r="7413" spans="1:6" hidden="1" x14ac:dyDescent="0.25">
      <c r="A7413" s="85"/>
      <c r="B7413" s="85"/>
      <c r="C7413" s="85"/>
      <c r="D7413" s="85"/>
      <c r="E7413" s="85"/>
      <c r="F7413" s="85"/>
    </row>
    <row r="7414" spans="1:6" hidden="1" x14ac:dyDescent="0.25">
      <c r="A7414" s="830" t="s">
        <v>21</v>
      </c>
      <c r="B7414" s="831"/>
      <c r="C7414" s="831"/>
      <c r="D7414" s="831"/>
      <c r="E7414" s="831"/>
      <c r="F7414" s="832"/>
    </row>
    <row r="7415" spans="1:6" hidden="1" x14ac:dyDescent="0.25">
      <c r="A7415" s="93">
        <v>1</v>
      </c>
      <c r="B7415" s="85" t="s">
        <v>2058</v>
      </c>
      <c r="C7415" s="85" t="s">
        <v>21</v>
      </c>
      <c r="D7415" s="85" t="s">
        <v>9</v>
      </c>
      <c r="E7415" s="85"/>
      <c r="F7415" s="85"/>
    </row>
    <row r="7416" spans="1:6" hidden="1" x14ac:dyDescent="0.25">
      <c r="A7416" s="93">
        <v>2</v>
      </c>
      <c r="B7416" s="85" t="s">
        <v>370</v>
      </c>
      <c r="C7416" s="85" t="s">
        <v>21</v>
      </c>
      <c r="D7416" s="85" t="s">
        <v>20</v>
      </c>
      <c r="E7416" s="85"/>
      <c r="F7416" s="85"/>
    </row>
    <row r="7417" spans="1:6" hidden="1" x14ac:dyDescent="0.25">
      <c r="A7417" s="93">
        <v>3</v>
      </c>
      <c r="B7417" s="85" t="s">
        <v>370</v>
      </c>
      <c r="C7417" s="85" t="s">
        <v>21</v>
      </c>
      <c r="D7417" s="85" t="s">
        <v>20</v>
      </c>
      <c r="E7417" s="85"/>
      <c r="F7417" s="85"/>
    </row>
    <row r="7418" spans="1:6" hidden="1" x14ac:dyDescent="0.25">
      <c r="A7418" s="93">
        <v>4</v>
      </c>
      <c r="B7418" s="85" t="s">
        <v>1198</v>
      </c>
      <c r="C7418" s="85" t="s">
        <v>21</v>
      </c>
      <c r="D7418" s="85" t="s">
        <v>9</v>
      </c>
      <c r="E7418" s="85"/>
      <c r="F7418" s="85"/>
    </row>
    <row r="7419" spans="1:6" hidden="1" x14ac:dyDescent="0.25">
      <c r="A7419" s="93">
        <v>5</v>
      </c>
      <c r="B7419" s="94" t="s">
        <v>1198</v>
      </c>
      <c r="C7419" s="94" t="s">
        <v>21</v>
      </c>
      <c r="D7419" s="94" t="s">
        <v>9</v>
      </c>
      <c r="E7419" s="85"/>
      <c r="F7419" s="85"/>
    </row>
    <row r="7420" spans="1:6" hidden="1" x14ac:dyDescent="0.25">
      <c r="A7420" s="93">
        <v>6</v>
      </c>
      <c r="B7420" s="85" t="s">
        <v>11524</v>
      </c>
      <c r="C7420" s="85" t="s">
        <v>21</v>
      </c>
      <c r="D7420" s="85" t="s">
        <v>9</v>
      </c>
      <c r="E7420" s="85"/>
      <c r="F7420" s="85"/>
    </row>
    <row r="7421" spans="1:6" hidden="1" x14ac:dyDescent="0.25">
      <c r="A7421" s="247"/>
      <c r="B7421" s="117"/>
      <c r="C7421" s="117"/>
      <c r="D7421" s="117"/>
      <c r="E7421" s="117"/>
      <c r="F7421" s="117"/>
    </row>
    <row r="7422" spans="1:6" hidden="1" x14ac:dyDescent="0.25">
      <c r="A7422" s="247"/>
      <c r="B7422" s="117"/>
      <c r="C7422" s="117"/>
      <c r="D7422" s="117"/>
      <c r="E7422" s="117"/>
      <c r="F7422" s="117"/>
    </row>
    <row r="7423" spans="1:6" hidden="1" x14ac:dyDescent="0.25">
      <c r="A7423" s="280"/>
      <c r="B7423" s="281" t="s">
        <v>1</v>
      </c>
      <c r="C7423" s="282">
        <v>44480</v>
      </c>
      <c r="D7423" s="281"/>
      <c r="E7423" s="281"/>
      <c r="F7423" s="283"/>
    </row>
    <row r="7424" spans="1:6" hidden="1" x14ac:dyDescent="0.25">
      <c r="A7424" s="280" t="s">
        <v>580</v>
      </c>
      <c r="B7424" s="281" t="s">
        <v>576</v>
      </c>
      <c r="C7424" s="282"/>
      <c r="D7424" s="281" t="s">
        <v>577</v>
      </c>
      <c r="E7424" s="281" t="s">
        <v>578</v>
      </c>
      <c r="F7424" s="283" t="s">
        <v>579</v>
      </c>
    </row>
    <row r="7425" spans="1:6" hidden="1" x14ac:dyDescent="0.25">
      <c r="A7425" s="833" t="s">
        <v>22</v>
      </c>
      <c r="B7425" s="833"/>
      <c r="C7425" s="833"/>
      <c r="D7425" s="833"/>
      <c r="E7425" s="833"/>
      <c r="F7425" s="833"/>
    </row>
    <row r="7426" spans="1:6" hidden="1" x14ac:dyDescent="0.25">
      <c r="A7426" s="93">
        <v>1</v>
      </c>
      <c r="B7426" s="126"/>
      <c r="C7426" s="127"/>
      <c r="D7426" s="126"/>
      <c r="E7426" s="321"/>
      <c r="F7426" s="126"/>
    </row>
    <row r="7427" spans="1:6" hidden="1" x14ac:dyDescent="0.25">
      <c r="A7427" s="93">
        <v>2</v>
      </c>
      <c r="B7427" s="126"/>
      <c r="C7427" s="127"/>
      <c r="D7427" s="126"/>
      <c r="E7427" s="126"/>
      <c r="F7427" s="126"/>
    </row>
    <row r="7428" spans="1:6" hidden="1" x14ac:dyDescent="0.25">
      <c r="A7428" s="93">
        <v>3</v>
      </c>
      <c r="B7428" s="126"/>
      <c r="C7428" s="127"/>
      <c r="D7428" s="126"/>
      <c r="E7428" s="126"/>
      <c r="F7428" s="126"/>
    </row>
    <row r="7429" spans="1:6" hidden="1" x14ac:dyDescent="0.25">
      <c r="A7429" s="833" t="s">
        <v>13</v>
      </c>
      <c r="B7429" s="833"/>
      <c r="C7429" s="833"/>
      <c r="D7429" s="833"/>
      <c r="E7429" s="833"/>
      <c r="F7429" s="833"/>
    </row>
    <row r="7430" spans="1:6" hidden="1" x14ac:dyDescent="0.25">
      <c r="A7430" s="133">
        <v>1</v>
      </c>
      <c r="B7430" s="126" t="s">
        <v>11519</v>
      </c>
      <c r="C7430" s="127" t="s">
        <v>13</v>
      </c>
      <c r="D7430" s="126" t="s">
        <v>20</v>
      </c>
      <c r="E7430" s="321"/>
      <c r="F7430" s="126"/>
    </row>
    <row r="7431" spans="1:6" hidden="1" x14ac:dyDescent="0.25">
      <c r="A7431" s="133">
        <v>2</v>
      </c>
      <c r="B7431" s="126" t="s">
        <v>7228</v>
      </c>
      <c r="C7431" s="127" t="s">
        <v>13</v>
      </c>
      <c r="D7431" s="126" t="s">
        <v>20</v>
      </c>
      <c r="E7431" s="126"/>
      <c r="F7431" s="126"/>
    </row>
    <row r="7432" spans="1:6" hidden="1" x14ac:dyDescent="0.25">
      <c r="A7432" s="133">
        <v>3</v>
      </c>
      <c r="B7432" s="126" t="s">
        <v>2685</v>
      </c>
      <c r="C7432" s="127" t="s">
        <v>13</v>
      </c>
      <c r="D7432" s="126" t="s">
        <v>20</v>
      </c>
      <c r="E7432" s="126"/>
      <c r="F7432" s="126"/>
    </row>
    <row r="7433" spans="1:6" hidden="1" x14ac:dyDescent="0.25">
      <c r="A7433" s="133">
        <v>4</v>
      </c>
      <c r="B7433" s="126" t="s">
        <v>2685</v>
      </c>
      <c r="C7433" s="127" t="s">
        <v>13</v>
      </c>
      <c r="D7433" s="126" t="s">
        <v>20</v>
      </c>
      <c r="E7433" s="126"/>
      <c r="F7433" s="126"/>
    </row>
    <row r="7434" spans="1:6" hidden="1" x14ac:dyDescent="0.25">
      <c r="A7434" s="133">
        <v>5</v>
      </c>
      <c r="B7434" s="126"/>
      <c r="C7434" s="127"/>
      <c r="D7434" s="126"/>
      <c r="E7434" s="126"/>
      <c r="F7434" s="126"/>
    </row>
    <row r="7435" spans="1:6" hidden="1" x14ac:dyDescent="0.25">
      <c r="A7435" s="833" t="s">
        <v>28</v>
      </c>
      <c r="B7435" s="833"/>
      <c r="C7435" s="833"/>
      <c r="D7435" s="833"/>
      <c r="E7435" s="833"/>
      <c r="F7435" s="833"/>
    </row>
    <row r="7436" spans="1:6" hidden="1" x14ac:dyDescent="0.25">
      <c r="A7436" s="93">
        <v>1</v>
      </c>
      <c r="B7436" s="72"/>
      <c r="C7436" s="127"/>
      <c r="D7436" s="126"/>
      <c r="E7436" s="126"/>
      <c r="F7436" s="126"/>
    </row>
    <row r="7437" spans="1:6" hidden="1" x14ac:dyDescent="0.25">
      <c r="A7437" s="93">
        <v>2</v>
      </c>
      <c r="B7437" s="72"/>
      <c r="C7437" s="127"/>
      <c r="D7437" s="126"/>
      <c r="E7437" s="22"/>
      <c r="F7437" s="654"/>
    </row>
    <row r="7438" spans="1:6" hidden="1" x14ac:dyDescent="0.25">
      <c r="A7438" s="830" t="s">
        <v>17</v>
      </c>
      <c r="B7438" s="831"/>
      <c r="C7438" s="831"/>
      <c r="D7438" s="831"/>
      <c r="E7438" s="831"/>
      <c r="F7438" s="832"/>
    </row>
    <row r="7439" spans="1:6" hidden="1" x14ac:dyDescent="0.25">
      <c r="A7439" s="93">
        <v>1</v>
      </c>
      <c r="B7439" s="85"/>
      <c r="C7439" s="85"/>
      <c r="D7439" s="85"/>
      <c r="E7439" s="85"/>
      <c r="F7439" s="85"/>
    </row>
    <row r="7440" spans="1:6" hidden="1" x14ac:dyDescent="0.25">
      <c r="A7440" s="93">
        <v>2</v>
      </c>
      <c r="B7440" s="85"/>
      <c r="C7440" s="85"/>
      <c r="D7440" s="85"/>
      <c r="E7440" s="85"/>
      <c r="F7440" s="85"/>
    </row>
    <row r="7441" spans="1:6" hidden="1" x14ac:dyDescent="0.25">
      <c r="A7441" s="93">
        <v>3</v>
      </c>
      <c r="B7441" s="85"/>
      <c r="C7441" s="85"/>
      <c r="D7441" s="85"/>
      <c r="E7441" s="85"/>
      <c r="F7441" s="85"/>
    </row>
    <row r="7442" spans="1:6" hidden="1" x14ac:dyDescent="0.25">
      <c r="A7442" s="827" t="s">
        <v>890</v>
      </c>
      <c r="B7442" s="828"/>
      <c r="C7442" s="828"/>
      <c r="D7442" s="828"/>
      <c r="E7442" s="828"/>
      <c r="F7442" s="829"/>
    </row>
    <row r="7443" spans="1:6" hidden="1" x14ac:dyDescent="0.25">
      <c r="A7443" s="93">
        <v>1</v>
      </c>
      <c r="B7443" s="85"/>
      <c r="C7443" s="85"/>
      <c r="D7443" s="85"/>
      <c r="E7443" s="86"/>
      <c r="F7443" s="85"/>
    </row>
    <row r="7444" spans="1:6" hidden="1" x14ac:dyDescent="0.25">
      <c r="A7444" s="93">
        <v>2</v>
      </c>
      <c r="B7444" s="85"/>
      <c r="C7444" s="85"/>
      <c r="D7444" s="85"/>
      <c r="E7444" s="85"/>
      <c r="F7444" s="85"/>
    </row>
    <row r="7445" spans="1:6" hidden="1" x14ac:dyDescent="0.25">
      <c r="A7445" s="830" t="s">
        <v>72</v>
      </c>
      <c r="B7445" s="831"/>
      <c r="C7445" s="831"/>
      <c r="D7445" s="831"/>
      <c r="E7445" s="831"/>
      <c r="F7445" s="832"/>
    </row>
    <row r="7446" spans="1:6" hidden="1" x14ac:dyDescent="0.25">
      <c r="A7446" s="93">
        <v>1</v>
      </c>
      <c r="B7446" s="85"/>
      <c r="C7446" s="85"/>
      <c r="D7446" s="85"/>
      <c r="E7446" s="85"/>
      <c r="F7446" s="85"/>
    </row>
    <row r="7447" spans="1:6" hidden="1" x14ac:dyDescent="0.25">
      <c r="A7447" s="85"/>
      <c r="B7447" s="85"/>
      <c r="C7447" s="85"/>
      <c r="D7447" s="85"/>
      <c r="E7447" s="85"/>
      <c r="F7447" s="85"/>
    </row>
    <row r="7448" spans="1:6" hidden="1" x14ac:dyDescent="0.25">
      <c r="A7448" s="830" t="s">
        <v>21</v>
      </c>
      <c r="B7448" s="831"/>
      <c r="C7448" s="831"/>
      <c r="D7448" s="831"/>
      <c r="E7448" s="831"/>
      <c r="F7448" s="832"/>
    </row>
    <row r="7449" spans="1:6" hidden="1" x14ac:dyDescent="0.25">
      <c r="A7449" s="93">
        <v>1</v>
      </c>
      <c r="B7449" s="85" t="s">
        <v>4430</v>
      </c>
      <c r="C7449" s="85" t="s">
        <v>21</v>
      </c>
      <c r="D7449" s="85" t="s">
        <v>385</v>
      </c>
      <c r="E7449" s="85"/>
      <c r="F7449" s="85"/>
    </row>
    <row r="7450" spans="1:6" hidden="1" x14ac:dyDescent="0.25">
      <c r="A7450" s="93">
        <v>2</v>
      </c>
      <c r="B7450" s="85" t="s">
        <v>1262</v>
      </c>
      <c r="C7450" s="85" t="s">
        <v>21</v>
      </c>
      <c r="D7450" s="85" t="s">
        <v>547</v>
      </c>
      <c r="E7450" s="85"/>
      <c r="F7450" s="85"/>
    </row>
    <row r="7451" spans="1:6" hidden="1" x14ac:dyDescent="0.25">
      <c r="A7451" s="93">
        <v>3</v>
      </c>
      <c r="B7451" s="85" t="s">
        <v>10357</v>
      </c>
      <c r="C7451" s="85" t="s">
        <v>21</v>
      </c>
      <c r="D7451" s="85" t="s">
        <v>20</v>
      </c>
      <c r="E7451" s="85"/>
      <c r="F7451" s="85"/>
    </row>
    <row r="7452" spans="1:6" hidden="1" x14ac:dyDescent="0.25">
      <c r="A7452" s="830" t="s">
        <v>21</v>
      </c>
      <c r="B7452" s="831"/>
      <c r="C7452" s="831"/>
      <c r="D7452" s="831"/>
      <c r="E7452" s="831"/>
      <c r="F7452" s="832"/>
    </row>
    <row r="7453" spans="1:6" hidden="1" x14ac:dyDescent="0.25">
      <c r="A7453" s="93"/>
      <c r="B7453" s="85"/>
      <c r="C7453" s="85"/>
      <c r="D7453" s="85"/>
      <c r="E7453" s="85"/>
      <c r="F7453" s="85"/>
    </row>
    <row r="7454" spans="1:6" hidden="1" x14ac:dyDescent="0.25">
      <c r="A7454" s="247"/>
      <c r="B7454" s="117"/>
      <c r="C7454" s="117"/>
      <c r="D7454" s="117"/>
      <c r="E7454" s="117"/>
      <c r="F7454" s="117"/>
    </row>
    <row r="7455" spans="1:6" hidden="1" x14ac:dyDescent="0.25">
      <c r="A7455" s="247"/>
      <c r="B7455" s="117"/>
      <c r="C7455" s="117"/>
      <c r="D7455" s="117"/>
      <c r="E7455" s="117"/>
      <c r="F7455" s="117"/>
    </row>
    <row r="7456" spans="1:6" hidden="1" x14ac:dyDescent="0.25">
      <c r="A7456" s="247"/>
      <c r="B7456" s="117"/>
      <c r="C7456" s="117"/>
      <c r="D7456" s="117"/>
      <c r="E7456" s="117"/>
      <c r="F7456" s="117"/>
    </row>
    <row r="7457" spans="1:6" hidden="1" x14ac:dyDescent="0.25">
      <c r="A7457" s="305"/>
      <c r="B7457" s="31" t="s">
        <v>591</v>
      </c>
      <c r="C7457" s="30">
        <v>44482</v>
      </c>
      <c r="D7457" s="31"/>
      <c r="E7457" s="31"/>
      <c r="F7457" s="306"/>
    </row>
    <row r="7458" spans="1:6" hidden="1" x14ac:dyDescent="0.25">
      <c r="A7458" s="305" t="s">
        <v>580</v>
      </c>
      <c r="B7458" s="31" t="s">
        <v>576</v>
      </c>
      <c r="C7458" s="30"/>
      <c r="D7458" s="31" t="s">
        <v>577</v>
      </c>
      <c r="E7458" s="31" t="s">
        <v>578</v>
      </c>
      <c r="F7458" s="306" t="s">
        <v>579</v>
      </c>
    </row>
    <row r="7459" spans="1:6" hidden="1" x14ac:dyDescent="0.25">
      <c r="A7459" s="833" t="s">
        <v>22</v>
      </c>
      <c r="B7459" s="833"/>
      <c r="C7459" s="833"/>
      <c r="D7459" s="833"/>
      <c r="E7459" s="833"/>
      <c r="F7459" s="833"/>
    </row>
    <row r="7460" spans="1:6" hidden="1" x14ac:dyDescent="0.25">
      <c r="A7460" s="93">
        <v>1</v>
      </c>
      <c r="B7460" s="126" t="s">
        <v>3544</v>
      </c>
      <c r="C7460" s="127" t="s">
        <v>22</v>
      </c>
      <c r="D7460" s="126" t="s">
        <v>9</v>
      </c>
      <c r="E7460" s="321"/>
      <c r="F7460" s="126"/>
    </row>
    <row r="7461" spans="1:6" hidden="1" x14ac:dyDescent="0.25">
      <c r="A7461" s="93">
        <v>2</v>
      </c>
      <c r="B7461" s="126"/>
      <c r="C7461" s="127"/>
      <c r="D7461" s="126"/>
      <c r="E7461" s="126"/>
      <c r="F7461" s="126"/>
    </row>
    <row r="7462" spans="1:6" hidden="1" x14ac:dyDescent="0.25">
      <c r="A7462" s="93">
        <v>3</v>
      </c>
      <c r="B7462" s="126"/>
      <c r="C7462" s="127"/>
      <c r="D7462" s="126"/>
      <c r="E7462" s="126"/>
      <c r="F7462" s="126"/>
    </row>
    <row r="7463" spans="1:6" hidden="1" x14ac:dyDescent="0.25">
      <c r="A7463" s="833" t="s">
        <v>13</v>
      </c>
      <c r="B7463" s="833"/>
      <c r="C7463" s="833"/>
      <c r="D7463" s="833"/>
      <c r="E7463" s="833"/>
      <c r="F7463" s="833"/>
    </row>
    <row r="7464" spans="1:6" hidden="1" x14ac:dyDescent="0.25">
      <c r="A7464" s="133">
        <v>1</v>
      </c>
      <c r="B7464" s="126" t="s">
        <v>11520</v>
      </c>
      <c r="C7464" s="127" t="s">
        <v>13</v>
      </c>
      <c r="D7464" s="126" t="s">
        <v>20</v>
      </c>
      <c r="E7464" s="321"/>
      <c r="F7464" s="126"/>
    </row>
    <row r="7465" spans="1:6" hidden="1" x14ac:dyDescent="0.25">
      <c r="A7465" s="133">
        <v>2</v>
      </c>
      <c r="B7465" s="126" t="s">
        <v>11520</v>
      </c>
      <c r="C7465" s="127" t="s">
        <v>13</v>
      </c>
      <c r="D7465" s="126" t="s">
        <v>20</v>
      </c>
      <c r="E7465" s="126"/>
      <c r="F7465" s="126"/>
    </row>
    <row r="7466" spans="1:6" hidden="1" x14ac:dyDescent="0.25">
      <c r="A7466" s="133">
        <v>3</v>
      </c>
      <c r="B7466" s="126" t="s">
        <v>618</v>
      </c>
      <c r="C7466" s="127" t="s">
        <v>13</v>
      </c>
      <c r="D7466" s="126" t="s">
        <v>9</v>
      </c>
      <c r="E7466" s="126"/>
      <c r="F7466" s="126"/>
    </row>
    <row r="7467" spans="1:6" hidden="1" x14ac:dyDescent="0.25">
      <c r="A7467" s="133">
        <v>4</v>
      </c>
      <c r="B7467" s="126"/>
      <c r="C7467" s="127"/>
      <c r="D7467" s="126"/>
      <c r="E7467" s="126"/>
      <c r="F7467" s="126"/>
    </row>
    <row r="7468" spans="1:6" hidden="1" x14ac:dyDescent="0.25">
      <c r="A7468" s="133">
        <v>5</v>
      </c>
      <c r="B7468" s="126"/>
      <c r="C7468" s="127"/>
      <c r="D7468" s="126"/>
      <c r="E7468" s="126"/>
      <c r="F7468" s="126"/>
    </row>
    <row r="7469" spans="1:6" hidden="1" x14ac:dyDescent="0.25">
      <c r="A7469" s="833" t="s">
        <v>28</v>
      </c>
      <c r="B7469" s="833"/>
      <c r="C7469" s="833"/>
      <c r="D7469" s="833"/>
      <c r="E7469" s="833"/>
      <c r="F7469" s="833"/>
    </row>
    <row r="7470" spans="1:6" hidden="1" x14ac:dyDescent="0.25">
      <c r="A7470" s="93">
        <v>1</v>
      </c>
      <c r="B7470" s="72"/>
      <c r="C7470" s="127"/>
      <c r="D7470" s="126"/>
      <c r="E7470" s="126"/>
      <c r="F7470" s="126"/>
    </row>
    <row r="7471" spans="1:6" hidden="1" x14ac:dyDescent="0.25">
      <c r="A7471" s="93">
        <v>2</v>
      </c>
      <c r="B7471" s="72"/>
      <c r="C7471" s="127"/>
      <c r="D7471" s="126"/>
      <c r="E7471" s="22"/>
      <c r="F7471" s="646"/>
    </row>
    <row r="7472" spans="1:6" hidden="1" x14ac:dyDescent="0.25">
      <c r="A7472" s="830" t="s">
        <v>17</v>
      </c>
      <c r="B7472" s="831"/>
      <c r="C7472" s="831"/>
      <c r="D7472" s="831"/>
      <c r="E7472" s="831"/>
      <c r="F7472" s="832"/>
    </row>
    <row r="7473" spans="1:6" hidden="1" x14ac:dyDescent="0.25">
      <c r="A7473" s="93">
        <v>1</v>
      </c>
      <c r="B7473" s="85"/>
      <c r="C7473" s="85"/>
      <c r="D7473" s="85"/>
      <c r="E7473" s="85"/>
      <c r="F7473" s="85"/>
    </row>
    <row r="7474" spans="1:6" hidden="1" x14ac:dyDescent="0.25">
      <c r="A7474" s="93">
        <v>2</v>
      </c>
      <c r="B7474" s="85"/>
      <c r="C7474" s="85"/>
      <c r="D7474" s="85"/>
      <c r="E7474" s="85"/>
      <c r="F7474" s="85"/>
    </row>
    <row r="7475" spans="1:6" hidden="1" x14ac:dyDescent="0.25">
      <c r="A7475" s="93">
        <v>3</v>
      </c>
      <c r="B7475" s="85"/>
      <c r="C7475" s="85"/>
      <c r="D7475" s="85"/>
      <c r="E7475" s="85"/>
      <c r="F7475" s="85"/>
    </row>
    <row r="7476" spans="1:6" hidden="1" x14ac:dyDescent="0.25">
      <c r="A7476" s="827" t="s">
        <v>890</v>
      </c>
      <c r="B7476" s="828"/>
      <c r="C7476" s="828"/>
      <c r="D7476" s="828"/>
      <c r="E7476" s="828"/>
      <c r="F7476" s="829"/>
    </row>
    <row r="7477" spans="1:6" hidden="1" x14ac:dyDescent="0.25">
      <c r="A7477" s="93">
        <v>1</v>
      </c>
      <c r="B7477" s="85" t="s">
        <v>11667</v>
      </c>
      <c r="C7477" s="85" t="s">
        <v>890</v>
      </c>
      <c r="D7477" s="85" t="s">
        <v>20</v>
      </c>
      <c r="E7477" s="86"/>
      <c r="F7477" s="85"/>
    </row>
    <row r="7478" spans="1:6" hidden="1" x14ac:dyDescent="0.25">
      <c r="A7478" s="93">
        <v>2</v>
      </c>
      <c r="B7478" s="85" t="s">
        <v>11667</v>
      </c>
      <c r="C7478" s="85" t="s">
        <v>890</v>
      </c>
      <c r="D7478" s="85" t="s">
        <v>20</v>
      </c>
      <c r="E7478" s="85"/>
      <c r="F7478" s="85"/>
    </row>
    <row r="7479" spans="1:6" hidden="1" x14ac:dyDescent="0.25">
      <c r="A7479" s="830" t="s">
        <v>72</v>
      </c>
      <c r="B7479" s="831"/>
      <c r="C7479" s="831"/>
      <c r="D7479" s="831"/>
      <c r="E7479" s="831"/>
      <c r="F7479" s="832"/>
    </row>
    <row r="7480" spans="1:6" hidden="1" x14ac:dyDescent="0.25">
      <c r="A7480" s="93">
        <v>1</v>
      </c>
      <c r="B7480" s="85"/>
      <c r="C7480" s="85"/>
      <c r="D7480" s="85"/>
      <c r="E7480" s="85"/>
      <c r="F7480" s="85"/>
    </row>
    <row r="7481" spans="1:6" hidden="1" x14ac:dyDescent="0.25">
      <c r="A7481" s="85"/>
      <c r="B7481" s="85"/>
      <c r="C7481" s="85"/>
      <c r="D7481" s="85"/>
      <c r="E7481" s="85"/>
      <c r="F7481" s="85"/>
    </row>
    <row r="7482" spans="1:6" hidden="1" x14ac:dyDescent="0.25">
      <c r="A7482" s="830" t="s">
        <v>21</v>
      </c>
      <c r="B7482" s="831"/>
      <c r="C7482" s="831"/>
      <c r="D7482" s="831"/>
      <c r="E7482" s="831"/>
      <c r="F7482" s="832"/>
    </row>
    <row r="7483" spans="1:6" hidden="1" x14ac:dyDescent="0.25">
      <c r="A7483" s="93">
        <v>1</v>
      </c>
      <c r="B7483" s="85" t="s">
        <v>2975</v>
      </c>
      <c r="C7483" s="85" t="s">
        <v>21</v>
      </c>
      <c r="D7483" s="85" t="s">
        <v>20</v>
      </c>
      <c r="E7483" s="85"/>
      <c r="F7483" s="85" t="s">
        <v>11531</v>
      </c>
    </row>
    <row r="7484" spans="1:6" hidden="1" x14ac:dyDescent="0.25">
      <c r="A7484" s="93">
        <v>2</v>
      </c>
      <c r="B7484" s="85" t="s">
        <v>11657</v>
      </c>
      <c r="C7484" s="85" t="s">
        <v>21</v>
      </c>
      <c r="D7484" s="85" t="s">
        <v>9</v>
      </c>
      <c r="E7484" s="85"/>
      <c r="F7484" s="85"/>
    </row>
    <row r="7485" spans="1:6" hidden="1" x14ac:dyDescent="0.25">
      <c r="A7485" s="93">
        <v>3</v>
      </c>
      <c r="B7485" s="85" t="s">
        <v>11658</v>
      </c>
      <c r="C7485" s="85" t="s">
        <v>21</v>
      </c>
      <c r="D7485" s="85" t="s">
        <v>20</v>
      </c>
      <c r="E7485" s="85"/>
      <c r="F7485" s="85"/>
    </row>
    <row r="7486" spans="1:6" hidden="1" x14ac:dyDescent="0.25">
      <c r="A7486" s="830"/>
      <c r="B7486" s="831"/>
      <c r="C7486" s="831"/>
      <c r="D7486" s="831"/>
      <c r="E7486" s="831"/>
      <c r="F7486" s="832"/>
    </row>
    <row r="7487" spans="1:6" s="259" customFormat="1" hidden="1" x14ac:dyDescent="0.25">
      <c r="A7487" s="133">
        <v>1</v>
      </c>
      <c r="B7487" s="207" t="s">
        <v>11664</v>
      </c>
      <c r="C7487" s="207" t="s">
        <v>2040</v>
      </c>
      <c r="D7487" s="207" t="s">
        <v>41</v>
      </c>
      <c r="E7487" s="207"/>
      <c r="F7487" s="207" t="s">
        <v>11665</v>
      </c>
    </row>
    <row r="7488" spans="1:6" hidden="1" x14ac:dyDescent="0.25">
      <c r="A7488" s="93">
        <v>1</v>
      </c>
      <c r="B7488" s="85" t="s">
        <v>5847</v>
      </c>
      <c r="C7488" s="85" t="s">
        <v>80</v>
      </c>
      <c r="D7488" s="85" t="s">
        <v>547</v>
      </c>
      <c r="E7488" s="85"/>
      <c r="F7488" s="85"/>
    </row>
    <row r="7489" spans="1:6" hidden="1" x14ac:dyDescent="0.25"/>
    <row r="7490" spans="1:6" hidden="1" x14ac:dyDescent="0.25"/>
    <row r="7491" spans="1:6" hidden="1" x14ac:dyDescent="0.25"/>
    <row r="7492" spans="1:6" hidden="1" x14ac:dyDescent="0.25">
      <c r="A7492" s="155"/>
      <c r="B7492" s="156" t="s">
        <v>43</v>
      </c>
      <c r="C7492" s="157">
        <v>44484</v>
      </c>
      <c r="D7492" s="156"/>
      <c r="E7492" s="156"/>
      <c r="F7492" s="158"/>
    </row>
    <row r="7493" spans="1:6" hidden="1" x14ac:dyDescent="0.25">
      <c r="A7493" s="155" t="s">
        <v>580</v>
      </c>
      <c r="B7493" s="156" t="s">
        <v>576</v>
      </c>
      <c r="C7493" s="157"/>
      <c r="D7493" s="156" t="s">
        <v>577</v>
      </c>
      <c r="E7493" s="156" t="s">
        <v>578</v>
      </c>
      <c r="F7493" s="158" t="s">
        <v>579</v>
      </c>
    </row>
    <row r="7494" spans="1:6" hidden="1" x14ac:dyDescent="0.25">
      <c r="A7494" s="833" t="s">
        <v>22</v>
      </c>
      <c r="B7494" s="833"/>
      <c r="C7494" s="833"/>
      <c r="D7494" s="833"/>
      <c r="E7494" s="833"/>
      <c r="F7494" s="833"/>
    </row>
    <row r="7495" spans="1:6" hidden="1" x14ac:dyDescent="0.25">
      <c r="A7495" s="93">
        <v>1</v>
      </c>
      <c r="B7495" s="126" t="s">
        <v>11666</v>
      </c>
      <c r="C7495" s="127" t="s">
        <v>22</v>
      </c>
      <c r="D7495" s="126" t="s">
        <v>5</v>
      </c>
      <c r="E7495" s="321"/>
      <c r="F7495" s="126"/>
    </row>
    <row r="7496" spans="1:6" hidden="1" x14ac:dyDescent="0.25">
      <c r="A7496" s="93">
        <v>2</v>
      </c>
      <c r="B7496" s="126"/>
      <c r="C7496" s="127"/>
      <c r="D7496" s="126"/>
      <c r="E7496" s="126"/>
      <c r="F7496" s="126"/>
    </row>
    <row r="7497" spans="1:6" hidden="1" x14ac:dyDescent="0.25">
      <c r="A7497" s="93">
        <v>3</v>
      </c>
      <c r="B7497" s="126"/>
      <c r="C7497" s="127"/>
      <c r="D7497" s="126"/>
      <c r="E7497" s="126"/>
      <c r="F7497" s="126"/>
    </row>
    <row r="7498" spans="1:6" hidden="1" x14ac:dyDescent="0.25">
      <c r="A7498" s="833" t="s">
        <v>13</v>
      </c>
      <c r="B7498" s="833"/>
      <c r="C7498" s="833"/>
      <c r="D7498" s="833"/>
      <c r="E7498" s="833"/>
      <c r="F7498" s="833"/>
    </row>
    <row r="7499" spans="1:6" hidden="1" x14ac:dyDescent="0.25">
      <c r="A7499" s="133">
        <v>1</v>
      </c>
      <c r="B7499" s="126" t="s">
        <v>11686</v>
      </c>
      <c r="C7499" s="127" t="s">
        <v>13</v>
      </c>
      <c r="D7499" s="126" t="s">
        <v>20</v>
      </c>
      <c r="E7499" s="321"/>
      <c r="F7499" s="126"/>
    </row>
    <row r="7500" spans="1:6" hidden="1" x14ac:dyDescent="0.25">
      <c r="A7500" s="133">
        <v>2</v>
      </c>
      <c r="B7500" s="126"/>
      <c r="C7500" s="127"/>
      <c r="D7500" s="126"/>
      <c r="E7500" s="126"/>
      <c r="F7500" s="126"/>
    </row>
    <row r="7501" spans="1:6" hidden="1" x14ac:dyDescent="0.25">
      <c r="A7501" s="133">
        <v>3</v>
      </c>
      <c r="B7501" s="126"/>
      <c r="C7501" s="127"/>
      <c r="D7501" s="126"/>
      <c r="E7501" s="126"/>
      <c r="F7501" s="126"/>
    </row>
    <row r="7502" spans="1:6" hidden="1" x14ac:dyDescent="0.25">
      <c r="A7502" s="133">
        <v>4</v>
      </c>
      <c r="B7502" s="126"/>
      <c r="C7502" s="127"/>
      <c r="D7502" s="126"/>
      <c r="E7502" s="126"/>
      <c r="F7502" s="126"/>
    </row>
    <row r="7503" spans="1:6" hidden="1" x14ac:dyDescent="0.25">
      <c r="A7503" s="133">
        <v>5</v>
      </c>
      <c r="B7503" s="126"/>
      <c r="C7503" s="127"/>
      <c r="D7503" s="126"/>
      <c r="E7503" s="126"/>
      <c r="F7503" s="126"/>
    </row>
    <row r="7504" spans="1:6" hidden="1" x14ac:dyDescent="0.25">
      <c r="A7504" s="833" t="s">
        <v>28</v>
      </c>
      <c r="B7504" s="833"/>
      <c r="C7504" s="833"/>
      <c r="D7504" s="833"/>
      <c r="E7504" s="833"/>
      <c r="F7504" s="833"/>
    </row>
    <row r="7505" spans="1:6" hidden="1" x14ac:dyDescent="0.25">
      <c r="A7505" s="93">
        <v>1</v>
      </c>
      <c r="B7505" s="72"/>
      <c r="C7505" s="127"/>
      <c r="D7505" s="126"/>
      <c r="E7505" s="126"/>
      <c r="F7505" s="126"/>
    </row>
    <row r="7506" spans="1:6" hidden="1" x14ac:dyDescent="0.25">
      <c r="A7506" s="93">
        <v>2</v>
      </c>
      <c r="B7506" s="72"/>
      <c r="C7506" s="127"/>
      <c r="D7506" s="126"/>
      <c r="E7506" s="22"/>
      <c r="F7506" s="646"/>
    </row>
    <row r="7507" spans="1:6" hidden="1" x14ac:dyDescent="0.25">
      <c r="A7507" s="830" t="s">
        <v>17</v>
      </c>
      <c r="B7507" s="831"/>
      <c r="C7507" s="831"/>
      <c r="D7507" s="831"/>
      <c r="E7507" s="831"/>
      <c r="F7507" s="832"/>
    </row>
    <row r="7508" spans="1:6" hidden="1" x14ac:dyDescent="0.25">
      <c r="A7508" s="93">
        <v>1</v>
      </c>
      <c r="B7508" s="85"/>
      <c r="C7508" s="85"/>
      <c r="D7508" s="85"/>
      <c r="E7508" s="85"/>
      <c r="F7508" s="85"/>
    </row>
    <row r="7509" spans="1:6" hidden="1" x14ac:dyDescent="0.25">
      <c r="A7509" s="93">
        <v>2</v>
      </c>
      <c r="B7509" s="85"/>
      <c r="C7509" s="85"/>
      <c r="D7509" s="85"/>
      <c r="E7509" s="85"/>
      <c r="F7509" s="85"/>
    </row>
    <row r="7510" spans="1:6" hidden="1" x14ac:dyDescent="0.25">
      <c r="A7510" s="93">
        <v>3</v>
      </c>
      <c r="B7510" s="85"/>
      <c r="C7510" s="85"/>
      <c r="D7510" s="85"/>
      <c r="E7510" s="85"/>
      <c r="F7510" s="85"/>
    </row>
    <row r="7511" spans="1:6" hidden="1" x14ac:dyDescent="0.25">
      <c r="A7511" s="827" t="s">
        <v>890</v>
      </c>
      <c r="B7511" s="828"/>
      <c r="C7511" s="828"/>
      <c r="D7511" s="828"/>
      <c r="E7511" s="828"/>
      <c r="F7511" s="829"/>
    </row>
    <row r="7512" spans="1:6" hidden="1" x14ac:dyDescent="0.25">
      <c r="A7512" s="93">
        <v>1</v>
      </c>
      <c r="B7512" s="85" t="s">
        <v>11678</v>
      </c>
      <c r="C7512" s="85" t="s">
        <v>890</v>
      </c>
      <c r="D7512" s="85" t="s">
        <v>20</v>
      </c>
      <c r="E7512" s="86"/>
      <c r="F7512" s="85"/>
    </row>
    <row r="7513" spans="1:6" hidden="1" x14ac:dyDescent="0.25">
      <c r="A7513" s="93">
        <v>2</v>
      </c>
      <c r="B7513" s="85" t="s">
        <v>1619</v>
      </c>
      <c r="C7513" s="85" t="s">
        <v>890</v>
      </c>
      <c r="D7513" s="85" t="s">
        <v>20</v>
      </c>
      <c r="E7513" s="85"/>
      <c r="F7513" s="85"/>
    </row>
    <row r="7514" spans="1:6" hidden="1" x14ac:dyDescent="0.25">
      <c r="A7514" s="93">
        <v>3</v>
      </c>
      <c r="B7514" s="85" t="s">
        <v>4975</v>
      </c>
      <c r="C7514" s="85" t="s">
        <v>890</v>
      </c>
      <c r="D7514" s="85" t="s">
        <v>882</v>
      </c>
      <c r="E7514" s="85"/>
      <c r="F7514" s="85"/>
    </row>
    <row r="7515" spans="1:6" hidden="1" x14ac:dyDescent="0.25">
      <c r="A7515" s="93">
        <v>4</v>
      </c>
      <c r="B7515" s="85" t="s">
        <v>4975</v>
      </c>
      <c r="C7515" s="85" t="s">
        <v>890</v>
      </c>
      <c r="D7515" s="85" t="s">
        <v>882</v>
      </c>
      <c r="E7515" s="85"/>
      <c r="F7515" s="85"/>
    </row>
    <row r="7516" spans="1:6" hidden="1" x14ac:dyDescent="0.25">
      <c r="A7516" s="830" t="s">
        <v>72</v>
      </c>
      <c r="B7516" s="831"/>
      <c r="C7516" s="831"/>
      <c r="D7516" s="831"/>
      <c r="E7516" s="831"/>
      <c r="F7516" s="832"/>
    </row>
    <row r="7517" spans="1:6" hidden="1" x14ac:dyDescent="0.25">
      <c r="A7517" s="93">
        <v>1</v>
      </c>
      <c r="B7517" s="85"/>
      <c r="C7517" s="85"/>
      <c r="D7517" s="85"/>
      <c r="E7517" s="85"/>
      <c r="F7517" s="85"/>
    </row>
    <row r="7518" spans="1:6" hidden="1" x14ac:dyDescent="0.25">
      <c r="A7518" s="85"/>
      <c r="B7518" s="85"/>
      <c r="C7518" s="85"/>
      <c r="D7518" s="85"/>
      <c r="E7518" s="85"/>
      <c r="F7518" s="85"/>
    </row>
    <row r="7519" spans="1:6" hidden="1" x14ac:dyDescent="0.25">
      <c r="A7519" s="830" t="s">
        <v>21</v>
      </c>
      <c r="B7519" s="831"/>
      <c r="C7519" s="831"/>
      <c r="D7519" s="831"/>
      <c r="E7519" s="831"/>
      <c r="F7519" s="832"/>
    </row>
    <row r="7520" spans="1:6" hidden="1" x14ac:dyDescent="0.25">
      <c r="A7520" s="93">
        <v>1</v>
      </c>
      <c r="B7520" s="85" t="s">
        <v>1026</v>
      </c>
      <c r="C7520" s="85" t="s">
        <v>21</v>
      </c>
      <c r="D7520" s="85" t="s">
        <v>85</v>
      </c>
      <c r="E7520" s="85"/>
      <c r="F7520" s="85"/>
    </row>
    <row r="7521" spans="1:6" hidden="1" x14ac:dyDescent="0.25">
      <c r="A7521" s="93">
        <v>2</v>
      </c>
      <c r="B7521" s="85" t="s">
        <v>2383</v>
      </c>
      <c r="C7521" s="85" t="s">
        <v>5542</v>
      </c>
      <c r="D7521" s="85" t="s">
        <v>20</v>
      </c>
      <c r="E7521" s="85"/>
      <c r="F7521" s="85"/>
    </row>
    <row r="7522" spans="1:6" hidden="1" x14ac:dyDescent="0.25">
      <c r="A7522" s="93">
        <v>3</v>
      </c>
      <c r="B7522" s="85" t="s">
        <v>2383</v>
      </c>
      <c r="C7522" s="85" t="s">
        <v>5542</v>
      </c>
      <c r="D7522" s="85" t="s">
        <v>20</v>
      </c>
      <c r="E7522" s="85"/>
      <c r="F7522" s="85"/>
    </row>
    <row r="7523" spans="1:6" hidden="1" x14ac:dyDescent="0.25">
      <c r="A7523" s="93">
        <v>4</v>
      </c>
      <c r="B7523" s="94" t="s">
        <v>9051</v>
      </c>
      <c r="C7523" s="94" t="s">
        <v>5542</v>
      </c>
      <c r="D7523" s="94" t="s">
        <v>20</v>
      </c>
      <c r="E7523" s="85"/>
      <c r="F7523" s="85"/>
    </row>
    <row r="7524" spans="1:6" hidden="1" x14ac:dyDescent="0.25">
      <c r="A7524" s="833" t="s">
        <v>343</v>
      </c>
      <c r="B7524" s="833"/>
      <c r="C7524" s="833"/>
      <c r="D7524" s="833"/>
      <c r="E7524" s="833"/>
      <c r="F7524" s="833"/>
    </row>
    <row r="7525" spans="1:6" hidden="1" x14ac:dyDescent="0.25">
      <c r="A7525" s="133">
        <v>1</v>
      </c>
      <c r="B7525" s="94" t="s">
        <v>8328</v>
      </c>
      <c r="C7525" s="94" t="s">
        <v>343</v>
      </c>
      <c r="D7525" s="94" t="s">
        <v>9</v>
      </c>
      <c r="E7525" s="85"/>
      <c r="F7525" s="85"/>
    </row>
    <row r="7526" spans="1:6" hidden="1" x14ac:dyDescent="0.25">
      <c r="A7526" s="662"/>
      <c r="B7526" s="218"/>
      <c r="C7526" s="218"/>
      <c r="D7526" s="218"/>
    </row>
    <row r="7527" spans="1:6" hidden="1" x14ac:dyDescent="0.25">
      <c r="A7527" s="662"/>
      <c r="B7527" s="218"/>
      <c r="C7527" s="218"/>
      <c r="D7527" s="218"/>
    </row>
    <row r="7528" spans="1:6" hidden="1" x14ac:dyDescent="0.25"/>
    <row r="7529" spans="1:6" hidden="1" x14ac:dyDescent="0.25">
      <c r="A7529" s="171"/>
      <c r="B7529" s="172" t="s">
        <v>63</v>
      </c>
      <c r="C7529" s="173">
        <v>44485</v>
      </c>
      <c r="D7529" s="172"/>
      <c r="E7529" s="172"/>
      <c r="F7529" s="174"/>
    </row>
    <row r="7530" spans="1:6" hidden="1" x14ac:dyDescent="0.25">
      <c r="A7530" s="171" t="s">
        <v>580</v>
      </c>
      <c r="B7530" s="172" t="s">
        <v>576</v>
      </c>
      <c r="C7530" s="173"/>
      <c r="D7530" s="172" t="s">
        <v>577</v>
      </c>
      <c r="E7530" s="172" t="s">
        <v>578</v>
      </c>
      <c r="F7530" s="174" t="s">
        <v>579</v>
      </c>
    </row>
    <row r="7531" spans="1:6" hidden="1" x14ac:dyDescent="0.25">
      <c r="A7531" s="833" t="s">
        <v>22</v>
      </c>
      <c r="B7531" s="833"/>
      <c r="C7531" s="833"/>
      <c r="D7531" s="833"/>
      <c r="E7531" s="833"/>
      <c r="F7531" s="833"/>
    </row>
    <row r="7532" spans="1:6" hidden="1" x14ac:dyDescent="0.25">
      <c r="A7532" s="93">
        <v>1</v>
      </c>
      <c r="B7532" s="126" t="s">
        <v>1226</v>
      </c>
      <c r="C7532" s="127" t="s">
        <v>22</v>
      </c>
      <c r="D7532" s="126" t="s">
        <v>9</v>
      </c>
      <c r="E7532" s="321"/>
      <c r="F7532" s="126"/>
    </row>
    <row r="7533" spans="1:6" hidden="1" x14ac:dyDescent="0.25">
      <c r="A7533" s="93">
        <v>2</v>
      </c>
      <c r="B7533" s="126" t="s">
        <v>11526</v>
      </c>
      <c r="C7533" s="127" t="s">
        <v>22</v>
      </c>
      <c r="D7533" s="126" t="s">
        <v>9</v>
      </c>
      <c r="E7533" s="126"/>
      <c r="F7533" s="126"/>
    </row>
    <row r="7534" spans="1:6" hidden="1" x14ac:dyDescent="0.25">
      <c r="A7534" s="93">
        <v>3</v>
      </c>
      <c r="B7534" s="126"/>
      <c r="C7534" s="127"/>
      <c r="D7534" s="126"/>
      <c r="E7534" s="126"/>
      <c r="F7534" s="126"/>
    </row>
    <row r="7535" spans="1:6" hidden="1" x14ac:dyDescent="0.25">
      <c r="A7535" s="833" t="s">
        <v>13</v>
      </c>
      <c r="B7535" s="833"/>
      <c r="C7535" s="833"/>
      <c r="D7535" s="833"/>
      <c r="E7535" s="833"/>
      <c r="F7535" s="833"/>
    </row>
    <row r="7536" spans="1:6" hidden="1" x14ac:dyDescent="0.25">
      <c r="A7536" s="133">
        <v>1</v>
      </c>
      <c r="B7536" s="126"/>
      <c r="C7536" s="127"/>
      <c r="D7536" s="126"/>
      <c r="E7536" s="321"/>
      <c r="F7536" s="126"/>
    </row>
    <row r="7537" spans="1:6" hidden="1" x14ac:dyDescent="0.25">
      <c r="A7537" s="133">
        <v>2</v>
      </c>
      <c r="B7537" s="126"/>
      <c r="C7537" s="127"/>
      <c r="D7537" s="126"/>
      <c r="E7537" s="126"/>
      <c r="F7537" s="126"/>
    </row>
    <row r="7538" spans="1:6" hidden="1" x14ac:dyDescent="0.25">
      <c r="A7538" s="133">
        <v>3</v>
      </c>
      <c r="B7538" s="126"/>
      <c r="C7538" s="127"/>
      <c r="D7538" s="126"/>
      <c r="E7538" s="126"/>
      <c r="F7538" s="126"/>
    </row>
    <row r="7539" spans="1:6" hidden="1" x14ac:dyDescent="0.25">
      <c r="A7539" s="133">
        <v>4</v>
      </c>
      <c r="B7539" s="126"/>
      <c r="C7539" s="127"/>
      <c r="D7539" s="126"/>
      <c r="E7539" s="126"/>
      <c r="F7539" s="126"/>
    </row>
    <row r="7540" spans="1:6" hidden="1" x14ac:dyDescent="0.25">
      <c r="A7540" s="133">
        <v>5</v>
      </c>
      <c r="B7540" s="126"/>
      <c r="C7540" s="127"/>
      <c r="D7540" s="126"/>
      <c r="E7540" s="126"/>
      <c r="F7540" s="126"/>
    </row>
    <row r="7541" spans="1:6" hidden="1" x14ac:dyDescent="0.25">
      <c r="A7541" s="833" t="s">
        <v>28</v>
      </c>
      <c r="B7541" s="833"/>
      <c r="C7541" s="833"/>
      <c r="D7541" s="833"/>
      <c r="E7541" s="833"/>
      <c r="F7541" s="833"/>
    </row>
    <row r="7542" spans="1:6" hidden="1" x14ac:dyDescent="0.25">
      <c r="A7542" s="93">
        <v>1</v>
      </c>
      <c r="B7542" s="72" t="s">
        <v>11693</v>
      </c>
      <c r="C7542" s="127" t="s">
        <v>28</v>
      </c>
      <c r="D7542" s="126" t="s">
        <v>155</v>
      </c>
      <c r="E7542" s="126"/>
      <c r="F7542" s="126"/>
    </row>
    <row r="7543" spans="1:6" hidden="1" x14ac:dyDescent="0.25">
      <c r="A7543" s="93">
        <v>2</v>
      </c>
      <c r="B7543" s="72"/>
      <c r="C7543" s="127"/>
      <c r="D7543" s="126"/>
      <c r="E7543" s="22"/>
      <c r="F7543" s="646"/>
    </row>
    <row r="7544" spans="1:6" hidden="1" x14ac:dyDescent="0.25">
      <c r="A7544" s="830" t="s">
        <v>17</v>
      </c>
      <c r="B7544" s="831"/>
      <c r="C7544" s="831"/>
      <c r="D7544" s="831"/>
      <c r="E7544" s="831"/>
      <c r="F7544" s="832"/>
    </row>
    <row r="7545" spans="1:6" hidden="1" x14ac:dyDescent="0.25">
      <c r="A7545" s="93">
        <v>1</v>
      </c>
      <c r="B7545" s="85"/>
      <c r="C7545" s="85"/>
      <c r="D7545" s="85"/>
      <c r="E7545" s="85"/>
      <c r="F7545" s="85"/>
    </row>
    <row r="7546" spans="1:6" hidden="1" x14ac:dyDescent="0.25">
      <c r="A7546" s="93">
        <v>2</v>
      </c>
      <c r="B7546" s="85"/>
      <c r="C7546" s="85"/>
      <c r="D7546" s="85"/>
      <c r="E7546" s="85"/>
      <c r="F7546" s="85"/>
    </row>
    <row r="7547" spans="1:6" hidden="1" x14ac:dyDescent="0.25">
      <c r="A7547" s="93">
        <v>3</v>
      </c>
      <c r="B7547" s="85"/>
      <c r="C7547" s="85"/>
      <c r="D7547" s="85"/>
      <c r="E7547" s="85"/>
      <c r="F7547" s="85"/>
    </row>
    <row r="7548" spans="1:6" hidden="1" x14ac:dyDescent="0.25">
      <c r="A7548" s="827" t="s">
        <v>890</v>
      </c>
      <c r="B7548" s="828"/>
      <c r="C7548" s="828"/>
      <c r="D7548" s="828"/>
      <c r="E7548" s="828"/>
      <c r="F7548" s="829"/>
    </row>
    <row r="7549" spans="1:6" hidden="1" x14ac:dyDescent="0.25">
      <c r="A7549" s="93">
        <v>1</v>
      </c>
      <c r="B7549" s="85" t="s">
        <v>11687</v>
      </c>
      <c r="C7549" s="85" t="s">
        <v>890</v>
      </c>
      <c r="D7549" s="85" t="s">
        <v>20</v>
      </c>
      <c r="E7549" s="86"/>
      <c r="F7549" s="85"/>
    </row>
    <row r="7550" spans="1:6" hidden="1" x14ac:dyDescent="0.25">
      <c r="A7550" s="93">
        <v>2</v>
      </c>
      <c r="B7550" s="85"/>
      <c r="C7550" s="85"/>
      <c r="D7550" s="85"/>
      <c r="E7550" s="85"/>
      <c r="F7550" s="85"/>
    </row>
    <row r="7551" spans="1:6" hidden="1" x14ac:dyDescent="0.25">
      <c r="A7551" s="830" t="s">
        <v>72</v>
      </c>
      <c r="B7551" s="831"/>
      <c r="C7551" s="831"/>
      <c r="D7551" s="831"/>
      <c r="E7551" s="831"/>
      <c r="F7551" s="832"/>
    </row>
    <row r="7552" spans="1:6" hidden="1" x14ac:dyDescent="0.25">
      <c r="A7552" s="93">
        <v>1</v>
      </c>
      <c r="B7552" s="85" t="s">
        <v>11677</v>
      </c>
      <c r="C7552" s="85" t="s">
        <v>72</v>
      </c>
      <c r="D7552" s="85" t="s">
        <v>9</v>
      </c>
      <c r="E7552" s="85"/>
      <c r="F7552" s="85"/>
    </row>
    <row r="7553" spans="1:6" hidden="1" x14ac:dyDescent="0.25">
      <c r="A7553" s="85"/>
      <c r="B7553" s="85"/>
      <c r="C7553" s="85"/>
      <c r="D7553" s="85"/>
      <c r="E7553" s="85"/>
      <c r="F7553" s="85"/>
    </row>
    <row r="7554" spans="1:6" hidden="1" x14ac:dyDescent="0.25">
      <c r="A7554" s="830" t="s">
        <v>21</v>
      </c>
      <c r="B7554" s="831"/>
      <c r="C7554" s="831"/>
      <c r="D7554" s="831"/>
      <c r="E7554" s="831"/>
      <c r="F7554" s="832"/>
    </row>
    <row r="7555" spans="1:6" hidden="1" x14ac:dyDescent="0.25">
      <c r="A7555" s="93">
        <v>1</v>
      </c>
      <c r="B7555" s="85" t="s">
        <v>11660</v>
      </c>
      <c r="C7555" s="85" t="s">
        <v>21</v>
      </c>
      <c r="D7555" s="85" t="s">
        <v>20</v>
      </c>
      <c r="E7555" s="85"/>
      <c r="F7555" s="85" t="s">
        <v>11661</v>
      </c>
    </row>
    <row r="7556" spans="1:6" hidden="1" x14ac:dyDescent="0.25">
      <c r="A7556" s="93">
        <v>2</v>
      </c>
      <c r="B7556" s="85" t="s">
        <v>11384</v>
      </c>
      <c r="C7556" s="85" t="s">
        <v>5542</v>
      </c>
      <c r="D7556" s="85" t="s">
        <v>1504</v>
      </c>
      <c r="E7556" s="85"/>
      <c r="F7556" s="85"/>
    </row>
    <row r="7557" spans="1:6" hidden="1" x14ac:dyDescent="0.25">
      <c r="A7557" s="93">
        <v>3</v>
      </c>
      <c r="B7557" s="85" t="s">
        <v>11688</v>
      </c>
      <c r="C7557" s="85" t="s">
        <v>21</v>
      </c>
      <c r="D7557" s="85" t="s">
        <v>5</v>
      </c>
      <c r="E7557" s="85"/>
      <c r="F7557" s="85"/>
    </row>
    <row r="7558" spans="1:6" hidden="1" x14ac:dyDescent="0.25">
      <c r="A7558" s="93">
        <v>4</v>
      </c>
      <c r="B7558" s="85" t="s">
        <v>4435</v>
      </c>
      <c r="C7558" s="85" t="s">
        <v>21</v>
      </c>
      <c r="D7558" s="85" t="s">
        <v>20</v>
      </c>
      <c r="E7558" s="85"/>
      <c r="F7558" s="85"/>
    </row>
    <row r="7559" spans="1:6" hidden="1" x14ac:dyDescent="0.25">
      <c r="A7559" s="830" t="s">
        <v>573</v>
      </c>
      <c r="B7559" s="831"/>
      <c r="C7559" s="831"/>
      <c r="D7559" s="831"/>
      <c r="E7559" s="831"/>
      <c r="F7559" s="832"/>
    </row>
    <row r="7560" spans="1:6" hidden="1" x14ac:dyDescent="0.25">
      <c r="A7560" s="93">
        <v>1</v>
      </c>
      <c r="B7560" s="85" t="s">
        <v>11669</v>
      </c>
      <c r="C7560" s="85" t="s">
        <v>80</v>
      </c>
      <c r="D7560" s="85" t="s">
        <v>9</v>
      </c>
      <c r="E7560" s="85"/>
      <c r="F7560" s="85"/>
    </row>
    <row r="7561" spans="1:6" hidden="1" x14ac:dyDescent="0.25">
      <c r="A7561" s="93"/>
      <c r="B7561" s="85"/>
      <c r="C7561" s="85"/>
      <c r="D7561" s="85"/>
      <c r="E7561" s="85"/>
      <c r="F7561" s="85"/>
    </row>
    <row r="7562" spans="1:6" hidden="1" x14ac:dyDescent="0.25">
      <c r="A7562" s="247"/>
      <c r="B7562" s="117"/>
      <c r="C7562" s="117"/>
      <c r="D7562" s="117"/>
      <c r="E7562" s="117"/>
      <c r="F7562" s="117"/>
    </row>
    <row r="7563" spans="1:6" hidden="1" x14ac:dyDescent="0.25">
      <c r="A7563" s="305"/>
      <c r="B7563" s="31" t="s">
        <v>591</v>
      </c>
      <c r="C7563" s="30">
        <v>44489</v>
      </c>
      <c r="D7563" s="31"/>
      <c r="E7563" s="31"/>
      <c r="F7563" s="306"/>
    </row>
    <row r="7564" spans="1:6" hidden="1" x14ac:dyDescent="0.25">
      <c r="A7564" s="305" t="s">
        <v>580</v>
      </c>
      <c r="B7564" s="31" t="s">
        <v>576</v>
      </c>
      <c r="C7564" s="30"/>
      <c r="D7564" s="31" t="s">
        <v>577</v>
      </c>
      <c r="E7564" s="31" t="s">
        <v>578</v>
      </c>
      <c r="F7564" s="306" t="s">
        <v>579</v>
      </c>
    </row>
    <row r="7565" spans="1:6" hidden="1" x14ac:dyDescent="0.25">
      <c r="A7565" s="833" t="s">
        <v>22</v>
      </c>
      <c r="B7565" s="833"/>
      <c r="C7565" s="833"/>
      <c r="D7565" s="833"/>
      <c r="E7565" s="833"/>
      <c r="F7565" s="833"/>
    </row>
    <row r="7566" spans="1:6" hidden="1" x14ac:dyDescent="0.25">
      <c r="A7566" s="93">
        <v>1</v>
      </c>
      <c r="B7566" s="126" t="s">
        <v>10352</v>
      </c>
      <c r="C7566" s="127" t="s">
        <v>22</v>
      </c>
      <c r="D7566" s="126" t="s">
        <v>41</v>
      </c>
      <c r="E7566" s="321"/>
      <c r="F7566" s="126"/>
    </row>
    <row r="7567" spans="1:6" hidden="1" x14ac:dyDescent="0.25">
      <c r="A7567" s="93">
        <v>2</v>
      </c>
      <c r="B7567" s="126"/>
      <c r="C7567" s="127"/>
      <c r="D7567" s="126"/>
      <c r="E7567" s="126"/>
      <c r="F7567" s="126"/>
    </row>
    <row r="7568" spans="1:6" hidden="1" x14ac:dyDescent="0.25">
      <c r="A7568" s="93">
        <v>3</v>
      </c>
      <c r="B7568" s="126"/>
      <c r="C7568" s="127"/>
      <c r="D7568" s="126"/>
      <c r="E7568" s="126"/>
      <c r="F7568" s="126"/>
    </row>
    <row r="7569" spans="1:6" hidden="1" x14ac:dyDescent="0.25">
      <c r="A7569" s="833" t="s">
        <v>13</v>
      </c>
      <c r="B7569" s="833"/>
      <c r="C7569" s="833"/>
      <c r="D7569" s="833"/>
      <c r="E7569" s="833"/>
      <c r="F7569" s="833"/>
    </row>
    <row r="7570" spans="1:6" hidden="1" x14ac:dyDescent="0.25">
      <c r="A7570" s="133">
        <v>1</v>
      </c>
      <c r="B7570" s="126"/>
      <c r="C7570" s="127"/>
      <c r="D7570" s="126"/>
      <c r="E7570" s="321"/>
      <c r="F7570" s="126"/>
    </row>
    <row r="7571" spans="1:6" hidden="1" x14ac:dyDescent="0.25">
      <c r="A7571" s="133">
        <v>2</v>
      </c>
      <c r="B7571" s="126"/>
      <c r="C7571" s="127"/>
      <c r="D7571" s="126"/>
      <c r="E7571" s="126"/>
      <c r="F7571" s="126"/>
    </row>
    <row r="7572" spans="1:6" hidden="1" x14ac:dyDescent="0.25">
      <c r="A7572" s="133">
        <v>3</v>
      </c>
      <c r="B7572" s="126"/>
      <c r="C7572" s="127"/>
      <c r="D7572" s="126"/>
      <c r="E7572" s="126"/>
      <c r="F7572" s="126"/>
    </row>
    <row r="7573" spans="1:6" hidden="1" x14ac:dyDescent="0.25">
      <c r="A7573" s="133">
        <v>4</v>
      </c>
      <c r="B7573" s="126"/>
      <c r="C7573" s="127"/>
      <c r="D7573" s="126"/>
      <c r="E7573" s="126"/>
      <c r="F7573" s="126"/>
    </row>
    <row r="7574" spans="1:6" hidden="1" x14ac:dyDescent="0.25">
      <c r="A7574" s="133">
        <v>5</v>
      </c>
      <c r="B7574" s="126"/>
      <c r="C7574" s="127"/>
      <c r="D7574" s="126"/>
      <c r="E7574" s="126"/>
      <c r="F7574" s="126"/>
    </row>
    <row r="7575" spans="1:6" hidden="1" x14ac:dyDescent="0.25">
      <c r="A7575" s="833" t="s">
        <v>28</v>
      </c>
      <c r="B7575" s="833"/>
      <c r="C7575" s="833"/>
      <c r="D7575" s="833"/>
      <c r="E7575" s="833"/>
      <c r="F7575" s="833"/>
    </row>
    <row r="7576" spans="1:6" hidden="1" x14ac:dyDescent="0.25">
      <c r="A7576" s="93">
        <v>1</v>
      </c>
      <c r="B7576" s="72"/>
      <c r="C7576" s="127"/>
      <c r="D7576" s="126"/>
      <c r="E7576" s="126"/>
      <c r="F7576" s="126"/>
    </row>
    <row r="7577" spans="1:6" hidden="1" x14ac:dyDescent="0.25">
      <c r="A7577" s="93">
        <v>2</v>
      </c>
      <c r="B7577" s="72"/>
      <c r="C7577" s="127"/>
      <c r="D7577" s="126"/>
      <c r="E7577" s="22"/>
      <c r="F7577" s="646"/>
    </row>
    <row r="7578" spans="1:6" hidden="1" x14ac:dyDescent="0.25">
      <c r="A7578" s="830" t="s">
        <v>17</v>
      </c>
      <c r="B7578" s="831"/>
      <c r="C7578" s="831"/>
      <c r="D7578" s="831"/>
      <c r="E7578" s="831"/>
      <c r="F7578" s="832"/>
    </row>
    <row r="7579" spans="1:6" hidden="1" x14ac:dyDescent="0.25">
      <c r="A7579" s="93">
        <v>1</v>
      </c>
      <c r="B7579" s="85"/>
      <c r="C7579" s="85"/>
      <c r="D7579" s="85"/>
      <c r="E7579" s="85"/>
      <c r="F7579" s="85"/>
    </row>
    <row r="7580" spans="1:6" hidden="1" x14ac:dyDescent="0.25">
      <c r="A7580" s="93">
        <v>2</v>
      </c>
      <c r="B7580" s="85"/>
      <c r="C7580" s="85"/>
      <c r="D7580" s="85"/>
      <c r="E7580" s="85"/>
      <c r="F7580" s="85"/>
    </row>
    <row r="7581" spans="1:6" hidden="1" x14ac:dyDescent="0.25">
      <c r="A7581" s="93">
        <v>3</v>
      </c>
      <c r="B7581" s="85"/>
      <c r="C7581" s="85"/>
      <c r="D7581" s="85"/>
      <c r="E7581" s="85"/>
      <c r="F7581" s="85"/>
    </row>
    <row r="7582" spans="1:6" hidden="1" x14ac:dyDescent="0.25">
      <c r="A7582" s="827" t="s">
        <v>890</v>
      </c>
      <c r="B7582" s="828"/>
      <c r="C7582" s="828"/>
      <c r="D7582" s="828"/>
      <c r="E7582" s="828"/>
      <c r="F7582" s="829"/>
    </row>
    <row r="7583" spans="1:6" hidden="1" x14ac:dyDescent="0.25">
      <c r="A7583" s="93">
        <v>1</v>
      </c>
      <c r="B7583" s="85"/>
      <c r="C7583" s="85"/>
      <c r="D7583" s="85"/>
      <c r="E7583" s="86"/>
      <c r="F7583" s="85"/>
    </row>
    <row r="7584" spans="1:6" hidden="1" x14ac:dyDescent="0.25">
      <c r="A7584" s="93">
        <v>2</v>
      </c>
      <c r="B7584" s="85"/>
      <c r="C7584" s="85"/>
      <c r="D7584" s="85"/>
      <c r="E7584" s="85"/>
      <c r="F7584" s="85"/>
    </row>
    <row r="7585" spans="1:6" hidden="1" x14ac:dyDescent="0.25">
      <c r="A7585" s="830" t="s">
        <v>72</v>
      </c>
      <c r="B7585" s="831"/>
      <c r="C7585" s="831"/>
      <c r="D7585" s="831"/>
      <c r="E7585" s="831"/>
      <c r="F7585" s="832"/>
    </row>
    <row r="7586" spans="1:6" hidden="1" x14ac:dyDescent="0.25">
      <c r="A7586" s="93">
        <v>1</v>
      </c>
      <c r="B7586" s="85"/>
      <c r="C7586" s="85"/>
      <c r="D7586" s="85"/>
      <c r="E7586" s="85"/>
      <c r="F7586" s="85"/>
    </row>
    <row r="7587" spans="1:6" hidden="1" x14ac:dyDescent="0.25">
      <c r="A7587" s="85"/>
      <c r="B7587" s="85"/>
      <c r="C7587" s="85"/>
      <c r="D7587" s="85"/>
      <c r="E7587" s="85"/>
      <c r="F7587" s="85"/>
    </row>
    <row r="7588" spans="1:6" hidden="1" x14ac:dyDescent="0.25">
      <c r="A7588" s="830" t="s">
        <v>21</v>
      </c>
      <c r="B7588" s="831"/>
      <c r="C7588" s="831"/>
      <c r="D7588" s="831"/>
      <c r="E7588" s="831"/>
      <c r="F7588" s="832"/>
    </row>
    <row r="7589" spans="1:6" hidden="1" x14ac:dyDescent="0.25">
      <c r="A7589" s="93">
        <v>1</v>
      </c>
      <c r="B7589" s="85" t="s">
        <v>11532</v>
      </c>
      <c r="C7589" s="85" t="s">
        <v>21</v>
      </c>
      <c r="D7589" s="85" t="s">
        <v>385</v>
      </c>
      <c r="E7589" s="85"/>
      <c r="F7589" s="85"/>
    </row>
    <row r="7590" spans="1:6" hidden="1" x14ac:dyDescent="0.25">
      <c r="A7590" s="93">
        <v>2</v>
      </c>
      <c r="B7590" s="85" t="s">
        <v>11704</v>
      </c>
      <c r="C7590" s="85" t="s">
        <v>21</v>
      </c>
      <c r="D7590" s="85" t="s">
        <v>20</v>
      </c>
      <c r="E7590" s="85"/>
      <c r="F7590" s="85"/>
    </row>
    <row r="7591" spans="1:6" hidden="1" x14ac:dyDescent="0.25">
      <c r="A7591" s="93">
        <v>3</v>
      </c>
      <c r="B7591" s="85" t="s">
        <v>9468</v>
      </c>
      <c r="C7591" s="85" t="s">
        <v>21</v>
      </c>
      <c r="D7591" s="85" t="s">
        <v>20</v>
      </c>
      <c r="E7591" s="85"/>
      <c r="F7591" s="85"/>
    </row>
    <row r="7592" spans="1:6" hidden="1" x14ac:dyDescent="0.25">
      <c r="A7592" s="93">
        <v>4</v>
      </c>
      <c r="B7592" s="85" t="s">
        <v>11810</v>
      </c>
      <c r="C7592" s="85" t="s">
        <v>21</v>
      </c>
      <c r="D7592" s="85" t="s">
        <v>9</v>
      </c>
      <c r="E7592" s="85"/>
      <c r="F7592" s="85"/>
    </row>
    <row r="7593" spans="1:6" hidden="1" x14ac:dyDescent="0.25">
      <c r="A7593" s="93">
        <v>5</v>
      </c>
      <c r="B7593" s="85" t="s">
        <v>8316</v>
      </c>
      <c r="C7593" s="85" t="s">
        <v>21</v>
      </c>
      <c r="D7593" s="85" t="s">
        <v>20</v>
      </c>
      <c r="E7593" s="85"/>
      <c r="F7593" s="85" t="s">
        <v>11811</v>
      </c>
    </row>
    <row r="7594" spans="1:6" hidden="1" x14ac:dyDescent="0.25">
      <c r="A7594" s="93">
        <v>6</v>
      </c>
      <c r="B7594" s="85" t="s">
        <v>11812</v>
      </c>
      <c r="C7594" s="85" t="s">
        <v>21</v>
      </c>
      <c r="D7594" s="85" t="s">
        <v>5</v>
      </c>
      <c r="E7594" s="85"/>
      <c r="F7594" s="85"/>
    </row>
    <row r="7595" spans="1:6" hidden="1" x14ac:dyDescent="0.25">
      <c r="A7595" s="833" t="s">
        <v>21</v>
      </c>
      <c r="B7595" s="833"/>
      <c r="C7595" s="833"/>
      <c r="D7595" s="833"/>
      <c r="E7595" s="833"/>
      <c r="F7595" s="833"/>
    </row>
    <row r="7596" spans="1:6" hidden="1" x14ac:dyDescent="0.25">
      <c r="A7596" s="93">
        <v>1</v>
      </c>
      <c r="B7596" s="85" t="s">
        <v>11701</v>
      </c>
      <c r="C7596" s="85" t="s">
        <v>80</v>
      </c>
      <c r="D7596" s="85" t="s">
        <v>41</v>
      </c>
      <c r="E7596" s="85"/>
      <c r="F7596" s="85"/>
    </row>
    <row r="7597" spans="1:6" hidden="1" x14ac:dyDescent="0.25"/>
    <row r="7598" spans="1:6" hidden="1" x14ac:dyDescent="0.25">
      <c r="A7598" s="155"/>
      <c r="B7598" s="156" t="s">
        <v>43</v>
      </c>
      <c r="C7598" s="157">
        <v>44491</v>
      </c>
      <c r="D7598" s="156"/>
      <c r="E7598" s="156"/>
      <c r="F7598" s="158"/>
    </row>
    <row r="7599" spans="1:6" hidden="1" x14ac:dyDescent="0.25">
      <c r="A7599" s="155" t="s">
        <v>580</v>
      </c>
      <c r="B7599" s="156" t="s">
        <v>576</v>
      </c>
      <c r="C7599" s="157"/>
      <c r="D7599" s="156" t="s">
        <v>577</v>
      </c>
      <c r="E7599" s="156" t="s">
        <v>578</v>
      </c>
      <c r="F7599" s="158" t="s">
        <v>579</v>
      </c>
    </row>
    <row r="7600" spans="1:6" hidden="1" x14ac:dyDescent="0.25">
      <c r="A7600" s="833" t="s">
        <v>22</v>
      </c>
      <c r="B7600" s="833"/>
      <c r="C7600" s="833"/>
      <c r="D7600" s="833"/>
      <c r="E7600" s="833"/>
      <c r="F7600" s="833"/>
    </row>
    <row r="7601" spans="1:6" hidden="1" x14ac:dyDescent="0.25">
      <c r="A7601" s="93">
        <v>1</v>
      </c>
      <c r="B7601" s="126" t="s">
        <v>11820</v>
      </c>
      <c r="C7601" s="127" t="s">
        <v>22</v>
      </c>
      <c r="D7601" s="126" t="s">
        <v>41</v>
      </c>
      <c r="E7601" s="321"/>
      <c r="F7601" s="126"/>
    </row>
    <row r="7602" spans="1:6" hidden="1" x14ac:dyDescent="0.25">
      <c r="A7602" s="93">
        <v>2</v>
      </c>
      <c r="B7602" s="126" t="s">
        <v>5899</v>
      </c>
      <c r="C7602" s="127" t="s">
        <v>22</v>
      </c>
      <c r="D7602" s="126" t="s">
        <v>20</v>
      </c>
      <c r="E7602" s="126"/>
      <c r="F7602" s="126"/>
    </row>
    <row r="7603" spans="1:6" hidden="1" x14ac:dyDescent="0.25">
      <c r="A7603" s="93">
        <v>3</v>
      </c>
      <c r="B7603" s="126"/>
      <c r="C7603" s="127"/>
      <c r="D7603" s="126"/>
      <c r="E7603" s="126"/>
      <c r="F7603" s="126"/>
    </row>
    <row r="7604" spans="1:6" hidden="1" x14ac:dyDescent="0.25">
      <c r="A7604" s="833" t="s">
        <v>13</v>
      </c>
      <c r="B7604" s="833"/>
      <c r="C7604" s="833"/>
      <c r="D7604" s="833"/>
      <c r="E7604" s="833"/>
      <c r="F7604" s="833"/>
    </row>
    <row r="7605" spans="1:6" hidden="1" x14ac:dyDescent="0.25">
      <c r="A7605" s="133">
        <v>1</v>
      </c>
      <c r="B7605" s="126" t="s">
        <v>11818</v>
      </c>
      <c r="C7605" s="127" t="s">
        <v>13</v>
      </c>
      <c r="D7605" s="126" t="s">
        <v>5</v>
      </c>
      <c r="E7605" s="321"/>
      <c r="F7605" s="126"/>
    </row>
    <row r="7606" spans="1:6" hidden="1" x14ac:dyDescent="0.25">
      <c r="A7606" s="133">
        <v>2</v>
      </c>
      <c r="B7606" s="126" t="s">
        <v>11826</v>
      </c>
      <c r="C7606" s="127" t="s">
        <v>13</v>
      </c>
      <c r="D7606" s="126" t="s">
        <v>5</v>
      </c>
      <c r="E7606" s="126"/>
      <c r="F7606" s="126"/>
    </row>
    <row r="7607" spans="1:6" hidden="1" x14ac:dyDescent="0.25">
      <c r="A7607" s="133">
        <v>3</v>
      </c>
      <c r="B7607" s="126"/>
      <c r="C7607" s="127"/>
      <c r="D7607" s="126"/>
      <c r="E7607" s="126"/>
      <c r="F7607" s="126"/>
    </row>
    <row r="7608" spans="1:6" hidden="1" x14ac:dyDescent="0.25">
      <c r="A7608" s="133">
        <v>4</v>
      </c>
      <c r="B7608" s="126"/>
      <c r="C7608" s="127"/>
      <c r="D7608" s="126"/>
      <c r="E7608" s="126"/>
      <c r="F7608" s="126"/>
    </row>
    <row r="7609" spans="1:6" hidden="1" x14ac:dyDescent="0.25">
      <c r="A7609" s="133">
        <v>5</v>
      </c>
      <c r="B7609" s="126"/>
      <c r="C7609" s="127"/>
      <c r="D7609" s="126"/>
      <c r="E7609" s="126"/>
      <c r="F7609" s="126"/>
    </row>
    <row r="7610" spans="1:6" hidden="1" x14ac:dyDescent="0.25">
      <c r="A7610" s="833" t="s">
        <v>28</v>
      </c>
      <c r="B7610" s="833"/>
      <c r="C7610" s="833"/>
      <c r="D7610" s="833"/>
      <c r="E7610" s="833"/>
      <c r="F7610" s="833"/>
    </row>
    <row r="7611" spans="1:6" hidden="1" x14ac:dyDescent="0.25">
      <c r="A7611" s="93">
        <v>1</v>
      </c>
      <c r="B7611" s="72"/>
      <c r="C7611" s="127"/>
      <c r="D7611" s="126"/>
      <c r="E7611" s="126"/>
      <c r="F7611" s="126"/>
    </row>
    <row r="7612" spans="1:6" hidden="1" x14ac:dyDescent="0.25">
      <c r="A7612" s="93">
        <v>2</v>
      </c>
      <c r="B7612" s="72"/>
      <c r="C7612" s="127"/>
      <c r="D7612" s="126"/>
      <c r="E7612" s="22"/>
      <c r="F7612" s="646"/>
    </row>
    <row r="7613" spans="1:6" hidden="1" x14ac:dyDescent="0.25">
      <c r="A7613" s="830" t="s">
        <v>17</v>
      </c>
      <c r="B7613" s="831"/>
      <c r="C7613" s="831"/>
      <c r="D7613" s="831"/>
      <c r="E7613" s="831"/>
      <c r="F7613" s="832"/>
    </row>
    <row r="7614" spans="1:6" hidden="1" x14ac:dyDescent="0.25">
      <c r="A7614" s="93">
        <v>1</v>
      </c>
      <c r="B7614" s="85"/>
      <c r="C7614" s="85"/>
      <c r="D7614" s="85"/>
      <c r="E7614" s="85"/>
      <c r="F7614" s="85"/>
    </row>
    <row r="7615" spans="1:6" hidden="1" x14ac:dyDescent="0.25">
      <c r="A7615" s="93">
        <v>2</v>
      </c>
      <c r="B7615" s="85"/>
      <c r="C7615" s="85"/>
      <c r="D7615" s="85"/>
      <c r="E7615" s="85"/>
      <c r="F7615" s="85"/>
    </row>
    <row r="7616" spans="1:6" hidden="1" x14ac:dyDescent="0.25">
      <c r="A7616" s="93">
        <v>3</v>
      </c>
      <c r="B7616" s="85"/>
      <c r="C7616" s="85"/>
      <c r="D7616" s="85"/>
      <c r="E7616" s="85"/>
      <c r="F7616" s="85"/>
    </row>
    <row r="7617" spans="1:6" hidden="1" x14ac:dyDescent="0.25">
      <c r="A7617" s="827" t="s">
        <v>890</v>
      </c>
      <c r="B7617" s="828"/>
      <c r="C7617" s="828"/>
      <c r="D7617" s="828"/>
      <c r="E7617" s="828"/>
      <c r="F7617" s="829"/>
    </row>
    <row r="7618" spans="1:6" hidden="1" x14ac:dyDescent="0.25">
      <c r="A7618" s="93">
        <v>1</v>
      </c>
      <c r="B7618" s="85" t="s">
        <v>11824</v>
      </c>
      <c r="C7618" s="85" t="s">
        <v>890</v>
      </c>
      <c r="D7618" s="85" t="s">
        <v>155</v>
      </c>
      <c r="E7618" s="86"/>
      <c r="F7618" s="85"/>
    </row>
    <row r="7619" spans="1:6" hidden="1" x14ac:dyDescent="0.25">
      <c r="A7619" s="93">
        <v>2</v>
      </c>
      <c r="B7619" s="85" t="s">
        <v>11825</v>
      </c>
      <c r="C7619" s="85" t="s">
        <v>890</v>
      </c>
      <c r="D7619" s="85" t="s">
        <v>9</v>
      </c>
      <c r="E7619" s="85"/>
      <c r="F7619" s="85"/>
    </row>
    <row r="7620" spans="1:6" hidden="1" x14ac:dyDescent="0.25">
      <c r="A7620" s="93">
        <v>3</v>
      </c>
      <c r="B7620" s="243" t="s">
        <v>11857</v>
      </c>
      <c r="C7620" s="243" t="s">
        <v>890</v>
      </c>
      <c r="D7620" s="243" t="s">
        <v>20</v>
      </c>
      <c r="E7620" s="243"/>
      <c r="F7620" s="245"/>
    </row>
    <row r="7621" spans="1:6" hidden="1" x14ac:dyDescent="0.25">
      <c r="A7621" s="830" t="s">
        <v>72</v>
      </c>
      <c r="B7621" s="831"/>
      <c r="C7621" s="831"/>
      <c r="D7621" s="831"/>
      <c r="E7621" s="831"/>
      <c r="F7621" s="832"/>
    </row>
    <row r="7622" spans="1:6" hidden="1" x14ac:dyDescent="0.25">
      <c r="A7622" s="93">
        <v>1</v>
      </c>
      <c r="B7622" s="85"/>
      <c r="C7622" s="85"/>
      <c r="D7622" s="85"/>
      <c r="E7622" s="85"/>
      <c r="F7622" s="85"/>
    </row>
    <row r="7623" spans="1:6" hidden="1" x14ac:dyDescent="0.25">
      <c r="A7623" s="85"/>
      <c r="B7623" s="85"/>
      <c r="C7623" s="85"/>
      <c r="D7623" s="85"/>
      <c r="E7623" s="85"/>
      <c r="F7623" s="85"/>
    </row>
    <row r="7624" spans="1:6" hidden="1" x14ac:dyDescent="0.25">
      <c r="A7624" s="830" t="s">
        <v>21</v>
      </c>
      <c r="B7624" s="831"/>
      <c r="C7624" s="831"/>
      <c r="D7624" s="831"/>
      <c r="E7624" s="831"/>
      <c r="F7624" s="832"/>
    </row>
    <row r="7625" spans="1:6" hidden="1" x14ac:dyDescent="0.25">
      <c r="A7625" s="93">
        <v>1</v>
      </c>
      <c r="B7625" s="85" t="s">
        <v>11689</v>
      </c>
      <c r="C7625" s="85" t="s">
        <v>21</v>
      </c>
      <c r="D7625" s="85" t="s">
        <v>20</v>
      </c>
      <c r="E7625" s="85"/>
      <c r="F7625" s="85"/>
    </row>
    <row r="7626" spans="1:6" hidden="1" x14ac:dyDescent="0.25">
      <c r="A7626" s="93">
        <v>2</v>
      </c>
      <c r="B7626" s="85" t="s">
        <v>11702</v>
      </c>
      <c r="C7626" s="85" t="s">
        <v>21</v>
      </c>
      <c r="D7626" s="85" t="s">
        <v>9</v>
      </c>
      <c r="E7626" s="85"/>
      <c r="F7626" s="85"/>
    </row>
    <row r="7627" spans="1:6" hidden="1" x14ac:dyDescent="0.25">
      <c r="A7627" s="93">
        <v>3</v>
      </c>
      <c r="B7627" s="85" t="s">
        <v>7334</v>
      </c>
      <c r="C7627" s="85" t="s">
        <v>21</v>
      </c>
      <c r="D7627" s="85" t="s">
        <v>385</v>
      </c>
      <c r="E7627" s="85"/>
      <c r="F7627" s="85"/>
    </row>
    <row r="7628" spans="1:6" hidden="1" x14ac:dyDescent="0.25">
      <c r="A7628" s="93">
        <v>4</v>
      </c>
      <c r="B7628" s="94" t="s">
        <v>11822</v>
      </c>
      <c r="C7628" s="94" t="s">
        <v>21</v>
      </c>
      <c r="D7628" s="94" t="s">
        <v>41</v>
      </c>
      <c r="E7628" s="85"/>
      <c r="F7628" s="85"/>
    </row>
    <row r="7629" spans="1:6" hidden="1" x14ac:dyDescent="0.25">
      <c r="A7629" s="93">
        <v>5</v>
      </c>
      <c r="B7629" s="94" t="s">
        <v>11823</v>
      </c>
      <c r="C7629" s="94" t="s">
        <v>21</v>
      </c>
      <c r="D7629" s="94" t="s">
        <v>20</v>
      </c>
      <c r="E7629" s="85"/>
      <c r="F7629" s="85"/>
    </row>
    <row r="7630" spans="1:6" hidden="1" x14ac:dyDescent="0.25">
      <c r="A7630" s="93">
        <v>6</v>
      </c>
      <c r="B7630" s="94" t="s">
        <v>11860</v>
      </c>
      <c r="C7630" s="94" t="s">
        <v>21</v>
      </c>
      <c r="D7630" s="94" t="s">
        <v>9</v>
      </c>
      <c r="E7630" s="85"/>
      <c r="F7630" s="85"/>
    </row>
    <row r="7631" spans="1:6" hidden="1" x14ac:dyDescent="0.25">
      <c r="A7631" s="93">
        <v>7</v>
      </c>
      <c r="B7631" s="94" t="s">
        <v>876</v>
      </c>
      <c r="C7631" s="94" t="s">
        <v>21</v>
      </c>
      <c r="D7631" s="94" t="s">
        <v>9</v>
      </c>
      <c r="E7631" s="85"/>
      <c r="F7631" s="85"/>
    </row>
    <row r="7632" spans="1:6" hidden="1" x14ac:dyDescent="0.25">
      <c r="A7632" s="93">
        <v>8</v>
      </c>
      <c r="B7632" s="94" t="s">
        <v>11861</v>
      </c>
      <c r="C7632" s="94" t="s">
        <v>21</v>
      </c>
      <c r="D7632" s="94" t="s">
        <v>9</v>
      </c>
      <c r="E7632" s="85"/>
      <c r="F7632" s="85"/>
    </row>
    <row r="7633" spans="1:6" hidden="1" x14ac:dyDescent="0.25">
      <c r="A7633" s="830" t="s">
        <v>5542</v>
      </c>
      <c r="B7633" s="831"/>
      <c r="C7633" s="831"/>
      <c r="D7633" s="831"/>
      <c r="E7633" s="831"/>
      <c r="F7633" s="832"/>
    </row>
    <row r="7634" spans="1:6" hidden="1" x14ac:dyDescent="0.25">
      <c r="A7634" s="133">
        <v>1</v>
      </c>
      <c r="B7634" s="207" t="s">
        <v>7657</v>
      </c>
      <c r="C7634" s="207" t="s">
        <v>5542</v>
      </c>
      <c r="D7634" s="207" t="s">
        <v>9</v>
      </c>
      <c r="E7634" s="133"/>
      <c r="F7634" s="133"/>
    </row>
    <row r="7635" spans="1:6" hidden="1" x14ac:dyDescent="0.25">
      <c r="A7635" s="830" t="s">
        <v>5445</v>
      </c>
      <c r="B7635" s="831"/>
      <c r="C7635" s="831"/>
      <c r="D7635" s="831"/>
      <c r="E7635" s="831"/>
      <c r="F7635" s="832"/>
    </row>
    <row r="7636" spans="1:6" hidden="1" x14ac:dyDescent="0.25">
      <c r="A7636" s="93">
        <v>1</v>
      </c>
      <c r="B7636" s="85" t="s">
        <v>273</v>
      </c>
      <c r="C7636" s="85" t="s">
        <v>5445</v>
      </c>
      <c r="D7636" s="85" t="s">
        <v>9</v>
      </c>
      <c r="E7636" s="85"/>
      <c r="F7636" s="85"/>
    </row>
    <row r="7637" spans="1:6" hidden="1" x14ac:dyDescent="0.25">
      <c r="A7637" s="93">
        <v>2</v>
      </c>
      <c r="B7637" s="85" t="s">
        <v>273</v>
      </c>
      <c r="C7637" s="85" t="s">
        <v>5445</v>
      </c>
      <c r="D7637" s="85" t="s">
        <v>9</v>
      </c>
      <c r="E7637" s="85"/>
      <c r="F7637" s="85"/>
    </row>
    <row r="7638" spans="1:6" hidden="1" x14ac:dyDescent="0.25"/>
    <row r="7639" spans="1:6" hidden="1" x14ac:dyDescent="0.25"/>
    <row r="7640" spans="1:6" hidden="1" x14ac:dyDescent="0.25"/>
    <row r="7641" spans="1:6" hidden="1" x14ac:dyDescent="0.25"/>
    <row r="7642" spans="1:6" hidden="1" x14ac:dyDescent="0.25"/>
    <row r="7643" spans="1:6" hidden="1" x14ac:dyDescent="0.25">
      <c r="A7643" s="171"/>
      <c r="B7643" s="172" t="s">
        <v>63</v>
      </c>
      <c r="C7643" s="173">
        <v>44492</v>
      </c>
      <c r="D7643" s="172"/>
      <c r="E7643" s="172"/>
      <c r="F7643" s="174"/>
    </row>
    <row r="7644" spans="1:6" hidden="1" x14ac:dyDescent="0.25">
      <c r="A7644" s="171" t="s">
        <v>580</v>
      </c>
      <c r="B7644" s="172" t="s">
        <v>576</v>
      </c>
      <c r="C7644" s="173"/>
      <c r="D7644" s="172" t="s">
        <v>577</v>
      </c>
      <c r="E7644" s="172" t="s">
        <v>578</v>
      </c>
      <c r="F7644" s="174" t="s">
        <v>579</v>
      </c>
    </row>
    <row r="7645" spans="1:6" hidden="1" x14ac:dyDescent="0.25">
      <c r="A7645" s="833" t="s">
        <v>22</v>
      </c>
      <c r="B7645" s="833"/>
      <c r="C7645" s="833"/>
      <c r="D7645" s="833"/>
      <c r="E7645" s="833"/>
      <c r="F7645" s="833"/>
    </row>
    <row r="7646" spans="1:6" hidden="1" x14ac:dyDescent="0.25">
      <c r="A7646" s="93">
        <v>1</v>
      </c>
      <c r="B7646" s="126" t="s">
        <v>9223</v>
      </c>
      <c r="C7646" s="127" t="s">
        <v>22</v>
      </c>
      <c r="D7646" s="126" t="s">
        <v>41</v>
      </c>
      <c r="E7646" s="321"/>
      <c r="F7646" s="126"/>
    </row>
    <row r="7647" spans="1:6" hidden="1" x14ac:dyDescent="0.25">
      <c r="A7647" s="93">
        <v>2</v>
      </c>
      <c r="B7647" s="126"/>
      <c r="C7647" s="127"/>
      <c r="D7647" s="126"/>
      <c r="E7647" s="126"/>
      <c r="F7647" s="126"/>
    </row>
    <row r="7648" spans="1:6" hidden="1" x14ac:dyDescent="0.25">
      <c r="A7648" s="93">
        <v>3</v>
      </c>
      <c r="B7648" s="126"/>
      <c r="C7648" s="127"/>
      <c r="D7648" s="126"/>
      <c r="E7648" s="126"/>
      <c r="F7648" s="126"/>
    </row>
    <row r="7649" spans="1:6" hidden="1" x14ac:dyDescent="0.25">
      <c r="A7649" s="833" t="s">
        <v>13</v>
      </c>
      <c r="B7649" s="833"/>
      <c r="C7649" s="833"/>
      <c r="D7649" s="833"/>
      <c r="E7649" s="833"/>
      <c r="F7649" s="833"/>
    </row>
    <row r="7650" spans="1:6" hidden="1" x14ac:dyDescent="0.25">
      <c r="A7650" s="133">
        <v>1</v>
      </c>
      <c r="B7650" s="126" t="s">
        <v>11662</v>
      </c>
      <c r="C7650" s="127" t="s">
        <v>13</v>
      </c>
      <c r="D7650" s="126" t="s">
        <v>385</v>
      </c>
      <c r="E7650" s="321"/>
      <c r="F7650" s="126"/>
    </row>
    <row r="7651" spans="1:6" hidden="1" x14ac:dyDescent="0.25">
      <c r="A7651" s="133">
        <v>2</v>
      </c>
      <c r="B7651" s="126"/>
      <c r="C7651" s="127"/>
      <c r="D7651" s="126"/>
      <c r="E7651" s="126"/>
      <c r="F7651" s="126"/>
    </row>
    <row r="7652" spans="1:6" hidden="1" x14ac:dyDescent="0.25">
      <c r="A7652" s="133">
        <v>3</v>
      </c>
      <c r="B7652" s="126"/>
      <c r="C7652" s="127"/>
      <c r="D7652" s="126"/>
      <c r="E7652" s="126"/>
      <c r="F7652" s="126"/>
    </row>
    <row r="7653" spans="1:6" hidden="1" x14ac:dyDescent="0.25">
      <c r="A7653" s="133">
        <v>4</v>
      </c>
      <c r="B7653" s="126"/>
      <c r="C7653" s="127"/>
      <c r="D7653" s="126"/>
      <c r="E7653" s="126"/>
      <c r="F7653" s="126"/>
    </row>
    <row r="7654" spans="1:6" hidden="1" x14ac:dyDescent="0.25">
      <c r="A7654" s="133">
        <v>5</v>
      </c>
      <c r="B7654" s="126"/>
      <c r="C7654" s="127"/>
      <c r="D7654" s="126"/>
      <c r="E7654" s="126"/>
      <c r="F7654" s="126"/>
    </row>
    <row r="7655" spans="1:6" hidden="1" x14ac:dyDescent="0.25">
      <c r="A7655" s="833" t="s">
        <v>28</v>
      </c>
      <c r="B7655" s="833"/>
      <c r="C7655" s="833"/>
      <c r="D7655" s="833"/>
      <c r="E7655" s="833"/>
      <c r="F7655" s="833"/>
    </row>
    <row r="7656" spans="1:6" hidden="1" x14ac:dyDescent="0.25">
      <c r="A7656" s="93">
        <v>1</v>
      </c>
      <c r="B7656" s="72"/>
      <c r="C7656" s="127"/>
      <c r="D7656" s="126"/>
      <c r="E7656" s="126"/>
      <c r="F7656" s="126"/>
    </row>
    <row r="7657" spans="1:6" hidden="1" x14ac:dyDescent="0.25">
      <c r="A7657" s="93">
        <v>2</v>
      </c>
      <c r="B7657" s="72"/>
      <c r="C7657" s="127"/>
      <c r="D7657" s="126"/>
      <c r="E7657" s="22"/>
      <c r="F7657" s="646"/>
    </row>
    <row r="7658" spans="1:6" hidden="1" x14ac:dyDescent="0.25">
      <c r="A7658" s="830" t="s">
        <v>17</v>
      </c>
      <c r="B7658" s="831"/>
      <c r="C7658" s="831"/>
      <c r="D7658" s="831"/>
      <c r="E7658" s="831"/>
      <c r="F7658" s="832"/>
    </row>
    <row r="7659" spans="1:6" hidden="1" x14ac:dyDescent="0.25">
      <c r="A7659" s="93">
        <v>1</v>
      </c>
      <c r="B7659" s="85"/>
      <c r="C7659" s="85"/>
      <c r="D7659" s="85"/>
      <c r="E7659" s="85"/>
      <c r="F7659" s="85"/>
    </row>
    <row r="7660" spans="1:6" hidden="1" x14ac:dyDescent="0.25">
      <c r="A7660" s="93">
        <v>2</v>
      </c>
      <c r="B7660" s="85"/>
      <c r="C7660" s="85"/>
      <c r="D7660" s="85"/>
      <c r="E7660" s="85"/>
      <c r="F7660" s="85"/>
    </row>
    <row r="7661" spans="1:6" hidden="1" x14ac:dyDescent="0.25">
      <c r="A7661" s="93">
        <v>3</v>
      </c>
      <c r="B7661" s="85"/>
      <c r="C7661" s="85"/>
      <c r="D7661" s="85"/>
      <c r="E7661" s="85"/>
      <c r="F7661" s="85"/>
    </row>
    <row r="7662" spans="1:6" hidden="1" x14ac:dyDescent="0.25">
      <c r="A7662" s="827" t="s">
        <v>890</v>
      </c>
      <c r="B7662" s="828"/>
      <c r="C7662" s="828"/>
      <c r="D7662" s="828"/>
      <c r="E7662" s="828"/>
      <c r="F7662" s="829"/>
    </row>
    <row r="7663" spans="1:6" hidden="1" x14ac:dyDescent="0.25">
      <c r="A7663" s="93">
        <v>1</v>
      </c>
      <c r="B7663" s="85" t="s">
        <v>3183</v>
      </c>
      <c r="C7663" s="85" t="s">
        <v>890</v>
      </c>
      <c r="D7663" s="85" t="s">
        <v>9</v>
      </c>
      <c r="E7663" s="86"/>
      <c r="F7663" s="85"/>
    </row>
    <row r="7664" spans="1:6" hidden="1" x14ac:dyDescent="0.25">
      <c r="A7664" s="93">
        <v>2</v>
      </c>
      <c r="B7664" s="85"/>
      <c r="C7664" s="85"/>
      <c r="D7664" s="85"/>
      <c r="E7664" s="85"/>
      <c r="F7664" s="85"/>
    </row>
    <row r="7665" spans="1:6" hidden="1" x14ac:dyDescent="0.25">
      <c r="A7665" s="830" t="s">
        <v>72</v>
      </c>
      <c r="B7665" s="831"/>
      <c r="C7665" s="831"/>
      <c r="D7665" s="831"/>
      <c r="E7665" s="831"/>
      <c r="F7665" s="832"/>
    </row>
    <row r="7666" spans="1:6" hidden="1" x14ac:dyDescent="0.25">
      <c r="A7666" s="93">
        <v>1</v>
      </c>
      <c r="B7666" s="85"/>
      <c r="C7666" s="85"/>
      <c r="D7666" s="85"/>
      <c r="E7666" s="85"/>
      <c r="F7666" s="85"/>
    </row>
    <row r="7667" spans="1:6" hidden="1" x14ac:dyDescent="0.25">
      <c r="A7667" s="85"/>
      <c r="B7667" s="85"/>
      <c r="C7667" s="85"/>
      <c r="D7667" s="85"/>
      <c r="E7667" s="85"/>
      <c r="F7667" s="85"/>
    </row>
    <row r="7668" spans="1:6" hidden="1" x14ac:dyDescent="0.25">
      <c r="A7668" s="830" t="s">
        <v>21</v>
      </c>
      <c r="B7668" s="831"/>
      <c r="C7668" s="831"/>
      <c r="D7668" s="831"/>
      <c r="E7668" s="831"/>
      <c r="F7668" s="832"/>
    </row>
    <row r="7669" spans="1:6" hidden="1" x14ac:dyDescent="0.25">
      <c r="A7669" s="93">
        <v>1</v>
      </c>
      <c r="B7669" s="85"/>
      <c r="C7669" s="85"/>
      <c r="D7669" s="85"/>
      <c r="E7669" s="85"/>
      <c r="F7669" s="85"/>
    </row>
    <row r="7670" spans="1:6" hidden="1" x14ac:dyDescent="0.25">
      <c r="A7670" s="93">
        <v>2</v>
      </c>
      <c r="B7670" s="85"/>
      <c r="C7670" s="85"/>
      <c r="D7670" s="85"/>
      <c r="E7670" s="85"/>
      <c r="F7670" s="85"/>
    </row>
    <row r="7671" spans="1:6" hidden="1" x14ac:dyDescent="0.25">
      <c r="A7671" s="830" t="s">
        <v>5542</v>
      </c>
      <c r="B7671" s="831"/>
      <c r="C7671" s="831"/>
      <c r="D7671" s="831"/>
      <c r="E7671" s="831"/>
      <c r="F7671" s="832"/>
    </row>
    <row r="7672" spans="1:6" hidden="1" x14ac:dyDescent="0.25">
      <c r="A7672" s="85">
        <v>1</v>
      </c>
      <c r="B7672" s="85" t="s">
        <v>696</v>
      </c>
      <c r="C7672" s="85" t="s">
        <v>5542</v>
      </c>
      <c r="D7672" s="85" t="s">
        <v>9</v>
      </c>
      <c r="E7672" s="85"/>
      <c r="F7672" s="85"/>
    </row>
    <row r="7673" spans="1:6" hidden="1" x14ac:dyDescent="0.25"/>
    <row r="7674" spans="1:6" hidden="1" x14ac:dyDescent="0.25"/>
    <row r="7675" spans="1:6" hidden="1" x14ac:dyDescent="0.25">
      <c r="A7675" s="197"/>
      <c r="B7675" s="198" t="s">
        <v>1</v>
      </c>
      <c r="C7675" s="199">
        <v>44494</v>
      </c>
      <c r="D7675" s="198"/>
      <c r="E7675" s="198"/>
      <c r="F7675" s="200"/>
    </row>
    <row r="7676" spans="1:6" hidden="1" x14ac:dyDescent="0.25">
      <c r="A7676" s="197" t="s">
        <v>580</v>
      </c>
      <c r="B7676" s="198" t="s">
        <v>576</v>
      </c>
      <c r="C7676" s="199"/>
      <c r="D7676" s="198" t="s">
        <v>577</v>
      </c>
      <c r="E7676" s="198" t="s">
        <v>578</v>
      </c>
      <c r="F7676" s="200" t="s">
        <v>579</v>
      </c>
    </row>
    <row r="7677" spans="1:6" hidden="1" x14ac:dyDescent="0.25">
      <c r="A7677" s="833" t="s">
        <v>22</v>
      </c>
      <c r="B7677" s="833"/>
      <c r="C7677" s="833"/>
      <c r="D7677" s="833"/>
      <c r="E7677" s="833"/>
      <c r="F7677" s="833"/>
    </row>
    <row r="7678" spans="1:6" hidden="1" x14ac:dyDescent="0.25">
      <c r="A7678" s="93">
        <v>1</v>
      </c>
      <c r="B7678" s="126"/>
      <c r="C7678" s="127"/>
      <c r="D7678" s="126"/>
      <c r="E7678" s="321"/>
      <c r="F7678" s="126"/>
    </row>
    <row r="7679" spans="1:6" hidden="1" x14ac:dyDescent="0.25">
      <c r="A7679" s="93">
        <v>2</v>
      </c>
      <c r="B7679" s="126"/>
      <c r="C7679" s="127"/>
      <c r="D7679" s="126"/>
      <c r="E7679" s="126"/>
      <c r="F7679" s="126"/>
    </row>
    <row r="7680" spans="1:6" hidden="1" x14ac:dyDescent="0.25">
      <c r="A7680" s="93">
        <v>3</v>
      </c>
      <c r="B7680" s="126"/>
      <c r="C7680" s="127"/>
      <c r="D7680" s="126"/>
      <c r="E7680" s="126"/>
      <c r="F7680" s="126"/>
    </row>
    <row r="7681" spans="1:6" hidden="1" x14ac:dyDescent="0.25">
      <c r="A7681" s="833" t="s">
        <v>13</v>
      </c>
      <c r="B7681" s="833"/>
      <c r="C7681" s="833"/>
      <c r="D7681" s="833"/>
      <c r="E7681" s="833"/>
      <c r="F7681" s="833"/>
    </row>
    <row r="7682" spans="1:6" hidden="1" x14ac:dyDescent="0.25">
      <c r="A7682" s="133">
        <v>1</v>
      </c>
      <c r="B7682" s="126" t="s">
        <v>920</v>
      </c>
      <c r="C7682" s="127" t="s">
        <v>13</v>
      </c>
      <c r="D7682" s="126" t="s">
        <v>9</v>
      </c>
      <c r="E7682" s="321"/>
      <c r="F7682" s="126"/>
    </row>
    <row r="7683" spans="1:6" hidden="1" x14ac:dyDescent="0.25">
      <c r="A7683" s="133">
        <v>2</v>
      </c>
      <c r="B7683" s="126" t="s">
        <v>696</v>
      </c>
      <c r="C7683" s="127" t="s">
        <v>13</v>
      </c>
      <c r="D7683" s="126" t="s">
        <v>20</v>
      </c>
      <c r="E7683" s="126"/>
      <c r="F7683" s="126"/>
    </row>
    <row r="7684" spans="1:6" hidden="1" x14ac:dyDescent="0.25">
      <c r="A7684" s="133">
        <v>3</v>
      </c>
      <c r="B7684" s="126" t="s">
        <v>7625</v>
      </c>
      <c r="C7684" s="127" t="s">
        <v>13</v>
      </c>
      <c r="D7684" s="126" t="s">
        <v>9</v>
      </c>
      <c r="E7684" s="126"/>
      <c r="F7684" s="126"/>
    </row>
    <row r="7685" spans="1:6" hidden="1" x14ac:dyDescent="0.25">
      <c r="A7685" s="133">
        <v>4</v>
      </c>
      <c r="B7685" s="126"/>
      <c r="C7685" s="127"/>
      <c r="D7685" s="126"/>
      <c r="E7685" s="126"/>
      <c r="F7685" s="126"/>
    </row>
    <row r="7686" spans="1:6" hidden="1" x14ac:dyDescent="0.25">
      <c r="A7686" s="133">
        <v>5</v>
      </c>
      <c r="B7686" s="126"/>
      <c r="C7686" s="127"/>
      <c r="D7686" s="126"/>
      <c r="E7686" s="126"/>
      <c r="F7686" s="126"/>
    </row>
    <row r="7687" spans="1:6" hidden="1" x14ac:dyDescent="0.25">
      <c r="A7687" s="833" t="s">
        <v>28</v>
      </c>
      <c r="B7687" s="833"/>
      <c r="C7687" s="833"/>
      <c r="D7687" s="833"/>
      <c r="E7687" s="833"/>
      <c r="F7687" s="833"/>
    </row>
    <row r="7688" spans="1:6" hidden="1" x14ac:dyDescent="0.25">
      <c r="A7688" s="93">
        <v>1</v>
      </c>
      <c r="B7688" s="72"/>
      <c r="C7688" s="127"/>
      <c r="D7688" s="126"/>
      <c r="E7688" s="126"/>
      <c r="F7688" s="126"/>
    </row>
    <row r="7689" spans="1:6" hidden="1" x14ac:dyDescent="0.25">
      <c r="A7689" s="93">
        <v>2</v>
      </c>
      <c r="B7689" s="72"/>
      <c r="C7689" s="127"/>
      <c r="D7689" s="126"/>
      <c r="E7689" s="22"/>
      <c r="F7689" s="664"/>
    </row>
    <row r="7690" spans="1:6" hidden="1" x14ac:dyDescent="0.25">
      <c r="A7690" s="830" t="s">
        <v>17</v>
      </c>
      <c r="B7690" s="831"/>
      <c r="C7690" s="831"/>
      <c r="D7690" s="831"/>
      <c r="E7690" s="831"/>
      <c r="F7690" s="832"/>
    </row>
    <row r="7691" spans="1:6" hidden="1" x14ac:dyDescent="0.25">
      <c r="A7691" s="93">
        <v>1</v>
      </c>
      <c r="B7691" s="85"/>
      <c r="C7691" s="85"/>
      <c r="D7691" s="85"/>
      <c r="E7691" s="85"/>
      <c r="F7691" s="85"/>
    </row>
    <row r="7692" spans="1:6" hidden="1" x14ac:dyDescent="0.25">
      <c r="A7692" s="93">
        <v>2</v>
      </c>
      <c r="B7692" s="85"/>
      <c r="C7692" s="85"/>
      <c r="D7692" s="85"/>
      <c r="E7692" s="85"/>
      <c r="F7692" s="85"/>
    </row>
    <row r="7693" spans="1:6" hidden="1" x14ac:dyDescent="0.25">
      <c r="A7693" s="93">
        <v>3</v>
      </c>
      <c r="B7693" s="85"/>
      <c r="C7693" s="85"/>
      <c r="D7693" s="85"/>
      <c r="E7693" s="85"/>
      <c r="F7693" s="85"/>
    </row>
    <row r="7694" spans="1:6" hidden="1" x14ac:dyDescent="0.25">
      <c r="A7694" s="827" t="s">
        <v>890</v>
      </c>
      <c r="B7694" s="828"/>
      <c r="C7694" s="828"/>
      <c r="D7694" s="828"/>
      <c r="E7694" s="828"/>
      <c r="F7694" s="829"/>
    </row>
    <row r="7695" spans="1:6" hidden="1" x14ac:dyDescent="0.25">
      <c r="A7695" s="93">
        <v>1</v>
      </c>
      <c r="B7695" s="85"/>
      <c r="C7695" s="85"/>
      <c r="D7695" s="85"/>
      <c r="E7695" s="86"/>
      <c r="F7695" s="85"/>
    </row>
    <row r="7696" spans="1:6" hidden="1" x14ac:dyDescent="0.25">
      <c r="A7696" s="93">
        <v>2</v>
      </c>
      <c r="B7696" s="85"/>
      <c r="C7696" s="85"/>
      <c r="D7696" s="85"/>
      <c r="E7696" s="85"/>
      <c r="F7696" s="85"/>
    </row>
    <row r="7697" spans="1:6" hidden="1" x14ac:dyDescent="0.25">
      <c r="A7697" s="830" t="s">
        <v>72</v>
      </c>
      <c r="B7697" s="831"/>
      <c r="C7697" s="831"/>
      <c r="D7697" s="831"/>
      <c r="E7697" s="831"/>
      <c r="F7697" s="832"/>
    </row>
    <row r="7698" spans="1:6" hidden="1" x14ac:dyDescent="0.25">
      <c r="A7698" s="93">
        <v>1</v>
      </c>
      <c r="B7698" s="85"/>
      <c r="C7698" s="85"/>
      <c r="D7698" s="85"/>
      <c r="E7698" s="85"/>
      <c r="F7698" s="85"/>
    </row>
    <row r="7699" spans="1:6" hidden="1" x14ac:dyDescent="0.25">
      <c r="A7699" s="85"/>
      <c r="B7699" s="85"/>
      <c r="C7699" s="85"/>
      <c r="D7699" s="85"/>
      <c r="E7699" s="85"/>
      <c r="F7699" s="85"/>
    </row>
    <row r="7700" spans="1:6" hidden="1" x14ac:dyDescent="0.25">
      <c r="A7700" s="830" t="s">
        <v>21</v>
      </c>
      <c r="B7700" s="831"/>
      <c r="C7700" s="831"/>
      <c r="D7700" s="831"/>
      <c r="E7700" s="831"/>
      <c r="F7700" s="832"/>
    </row>
    <row r="7701" spans="1:6" hidden="1" x14ac:dyDescent="0.25">
      <c r="A7701" s="93">
        <v>1</v>
      </c>
      <c r="B7701" s="85" t="s">
        <v>4733</v>
      </c>
      <c r="C7701" s="85" t="s">
        <v>21</v>
      </c>
      <c r="D7701" s="85" t="s">
        <v>41</v>
      </c>
      <c r="E7701" s="85"/>
      <c r="F7701" s="85"/>
    </row>
    <row r="7702" spans="1:6" hidden="1" x14ac:dyDescent="0.25">
      <c r="A7702" s="93">
        <v>2</v>
      </c>
      <c r="B7702" s="85" t="s">
        <v>11869</v>
      </c>
      <c r="C7702" s="85" t="s">
        <v>21</v>
      </c>
      <c r="D7702" s="85" t="s">
        <v>9</v>
      </c>
      <c r="E7702" s="85"/>
      <c r="F7702" s="85"/>
    </row>
    <row r="7703" spans="1:6" hidden="1" x14ac:dyDescent="0.25">
      <c r="A7703" s="93">
        <v>3</v>
      </c>
      <c r="B7703" s="85" t="s">
        <v>879</v>
      </c>
      <c r="C7703" s="85" t="s">
        <v>21</v>
      </c>
      <c r="D7703" s="85" t="s">
        <v>9</v>
      </c>
      <c r="E7703" s="85"/>
      <c r="F7703" s="85"/>
    </row>
    <row r="7704" spans="1:6" hidden="1" x14ac:dyDescent="0.25"/>
    <row r="7705" spans="1:6" hidden="1" x14ac:dyDescent="0.25">
      <c r="A7705" s="247"/>
      <c r="B7705" s="117"/>
      <c r="C7705" s="117"/>
      <c r="D7705" s="117"/>
      <c r="E7705" s="117"/>
      <c r="F7705" s="117"/>
    </row>
    <row r="7706" spans="1:6" hidden="1" x14ac:dyDescent="0.25"/>
    <row r="7707" spans="1:6" hidden="1" x14ac:dyDescent="0.25">
      <c r="A7707" s="305"/>
      <c r="B7707" s="31" t="s">
        <v>591</v>
      </c>
      <c r="C7707" s="30">
        <v>44496</v>
      </c>
      <c r="D7707" s="31"/>
      <c r="E7707" s="31"/>
      <c r="F7707" s="306"/>
    </row>
    <row r="7708" spans="1:6" hidden="1" x14ac:dyDescent="0.25">
      <c r="A7708" s="305" t="s">
        <v>580</v>
      </c>
      <c r="B7708" s="31" t="s">
        <v>576</v>
      </c>
      <c r="C7708" s="30"/>
      <c r="D7708" s="31" t="s">
        <v>577</v>
      </c>
      <c r="E7708" s="31" t="s">
        <v>578</v>
      </c>
      <c r="F7708" s="306" t="s">
        <v>579</v>
      </c>
    </row>
    <row r="7709" spans="1:6" hidden="1" x14ac:dyDescent="0.25">
      <c r="A7709" s="833" t="s">
        <v>22</v>
      </c>
      <c r="B7709" s="833"/>
      <c r="C7709" s="833"/>
      <c r="D7709" s="833"/>
      <c r="E7709" s="833"/>
      <c r="F7709" s="833"/>
    </row>
    <row r="7710" spans="1:6" hidden="1" x14ac:dyDescent="0.25">
      <c r="A7710" s="93">
        <v>1</v>
      </c>
      <c r="B7710" s="126"/>
      <c r="C7710" s="127"/>
      <c r="D7710" s="126"/>
      <c r="E7710" s="321"/>
      <c r="F7710" s="126"/>
    </row>
    <row r="7711" spans="1:6" hidden="1" x14ac:dyDescent="0.25">
      <c r="A7711" s="93">
        <v>2</v>
      </c>
      <c r="B7711" s="126"/>
      <c r="C7711" s="127"/>
      <c r="D7711" s="126"/>
      <c r="E7711" s="126"/>
      <c r="F7711" s="126"/>
    </row>
    <row r="7712" spans="1:6" hidden="1" x14ac:dyDescent="0.25">
      <c r="A7712" s="93">
        <v>3</v>
      </c>
      <c r="B7712" s="126"/>
      <c r="C7712" s="127"/>
      <c r="D7712" s="126"/>
      <c r="E7712" s="126"/>
      <c r="F7712" s="126"/>
    </row>
    <row r="7713" spans="1:6" hidden="1" x14ac:dyDescent="0.25">
      <c r="A7713" s="833" t="s">
        <v>13</v>
      </c>
      <c r="B7713" s="833"/>
      <c r="C7713" s="833"/>
      <c r="D7713" s="833"/>
      <c r="E7713" s="833"/>
      <c r="F7713" s="833"/>
    </row>
    <row r="7714" spans="1:6" hidden="1" x14ac:dyDescent="0.25">
      <c r="A7714" s="133">
        <v>1</v>
      </c>
      <c r="B7714" s="126" t="s">
        <v>1000</v>
      </c>
      <c r="C7714" s="127" t="s">
        <v>13</v>
      </c>
      <c r="D7714" s="126" t="s">
        <v>71</v>
      </c>
      <c r="E7714" s="321"/>
      <c r="F7714" s="126"/>
    </row>
    <row r="7715" spans="1:6" hidden="1" x14ac:dyDescent="0.25">
      <c r="A7715" s="133">
        <v>2</v>
      </c>
      <c r="B7715" s="126" t="s">
        <v>1000</v>
      </c>
      <c r="C7715" s="127" t="s">
        <v>13</v>
      </c>
      <c r="D7715" s="126" t="s">
        <v>71</v>
      </c>
      <c r="E7715" s="126"/>
      <c r="F7715" s="126"/>
    </row>
    <row r="7716" spans="1:6" hidden="1" x14ac:dyDescent="0.25">
      <c r="A7716" s="133">
        <v>3</v>
      </c>
      <c r="B7716" s="126"/>
      <c r="C7716" s="127"/>
      <c r="D7716" s="126"/>
      <c r="E7716" s="126"/>
      <c r="F7716" s="126"/>
    </row>
    <row r="7717" spans="1:6" hidden="1" x14ac:dyDescent="0.25">
      <c r="A7717" s="133">
        <v>4</v>
      </c>
      <c r="B7717" s="126"/>
      <c r="C7717" s="127"/>
      <c r="D7717" s="126"/>
      <c r="E7717" s="126"/>
      <c r="F7717" s="126"/>
    </row>
    <row r="7718" spans="1:6" hidden="1" x14ac:dyDescent="0.25">
      <c r="A7718" s="133">
        <v>5</v>
      </c>
      <c r="B7718" s="126"/>
      <c r="C7718" s="127"/>
      <c r="D7718" s="126"/>
      <c r="E7718" s="126"/>
      <c r="F7718" s="126"/>
    </row>
    <row r="7719" spans="1:6" hidden="1" x14ac:dyDescent="0.25">
      <c r="A7719" s="833" t="s">
        <v>28</v>
      </c>
      <c r="B7719" s="833"/>
      <c r="C7719" s="833"/>
      <c r="D7719" s="833"/>
      <c r="E7719" s="833"/>
      <c r="F7719" s="833"/>
    </row>
    <row r="7720" spans="1:6" hidden="1" x14ac:dyDescent="0.25">
      <c r="A7720" s="93">
        <v>1</v>
      </c>
      <c r="B7720" s="72"/>
      <c r="C7720" s="127"/>
      <c r="D7720" s="126"/>
      <c r="E7720" s="126"/>
      <c r="F7720" s="126"/>
    </row>
    <row r="7721" spans="1:6" hidden="1" x14ac:dyDescent="0.25">
      <c r="A7721" s="93">
        <v>2</v>
      </c>
      <c r="B7721" s="72"/>
      <c r="C7721" s="127"/>
      <c r="D7721" s="126"/>
      <c r="E7721" s="22"/>
      <c r="F7721" s="645"/>
    </row>
    <row r="7722" spans="1:6" hidden="1" x14ac:dyDescent="0.25">
      <c r="A7722" s="830" t="s">
        <v>17</v>
      </c>
      <c r="B7722" s="831"/>
      <c r="C7722" s="831"/>
      <c r="D7722" s="831"/>
      <c r="E7722" s="831"/>
      <c r="F7722" s="832"/>
    </row>
    <row r="7723" spans="1:6" hidden="1" x14ac:dyDescent="0.25">
      <c r="A7723" s="93">
        <v>1</v>
      </c>
      <c r="B7723" s="85"/>
      <c r="C7723" s="85"/>
      <c r="D7723" s="85"/>
      <c r="E7723" s="85"/>
      <c r="F7723" s="85"/>
    </row>
    <row r="7724" spans="1:6" hidden="1" x14ac:dyDescent="0.25">
      <c r="A7724" s="93">
        <v>2</v>
      </c>
      <c r="B7724" s="85"/>
      <c r="C7724" s="85"/>
      <c r="D7724" s="85"/>
      <c r="E7724" s="85"/>
      <c r="F7724" s="85"/>
    </row>
    <row r="7725" spans="1:6" hidden="1" x14ac:dyDescent="0.25">
      <c r="A7725" s="93">
        <v>3</v>
      </c>
      <c r="B7725" s="85"/>
      <c r="C7725" s="85"/>
      <c r="D7725" s="85"/>
      <c r="E7725" s="85"/>
      <c r="F7725" s="85"/>
    </row>
    <row r="7726" spans="1:6" hidden="1" x14ac:dyDescent="0.25">
      <c r="A7726" s="827" t="s">
        <v>890</v>
      </c>
      <c r="B7726" s="828"/>
      <c r="C7726" s="828"/>
      <c r="D7726" s="828"/>
      <c r="E7726" s="828"/>
      <c r="F7726" s="829"/>
    </row>
    <row r="7727" spans="1:6" hidden="1" x14ac:dyDescent="0.25">
      <c r="A7727" s="93">
        <v>1</v>
      </c>
      <c r="B7727" s="85"/>
      <c r="C7727" s="85"/>
      <c r="D7727" s="85"/>
      <c r="E7727" s="86"/>
      <c r="F7727" s="85"/>
    </row>
    <row r="7728" spans="1:6" hidden="1" x14ac:dyDescent="0.25">
      <c r="A7728" s="93">
        <v>2</v>
      </c>
      <c r="B7728" s="85"/>
      <c r="C7728" s="85"/>
      <c r="D7728" s="85"/>
      <c r="E7728" s="85"/>
      <c r="F7728" s="85"/>
    </row>
    <row r="7729" spans="1:6" hidden="1" x14ac:dyDescent="0.25">
      <c r="A7729" s="830" t="s">
        <v>72</v>
      </c>
      <c r="B7729" s="831"/>
      <c r="C7729" s="831"/>
      <c r="D7729" s="831"/>
      <c r="E7729" s="831"/>
      <c r="F7729" s="832"/>
    </row>
    <row r="7730" spans="1:6" hidden="1" x14ac:dyDescent="0.25">
      <c r="A7730" s="93">
        <v>1</v>
      </c>
      <c r="B7730" s="85"/>
      <c r="C7730" s="85"/>
      <c r="D7730" s="85"/>
      <c r="E7730" s="85"/>
      <c r="F7730" s="85"/>
    </row>
    <row r="7731" spans="1:6" hidden="1" x14ac:dyDescent="0.25">
      <c r="A7731" s="85"/>
      <c r="B7731" s="85"/>
      <c r="C7731" s="85"/>
      <c r="D7731" s="85"/>
      <c r="E7731" s="85"/>
      <c r="F7731" s="85"/>
    </row>
    <row r="7732" spans="1:6" hidden="1" x14ac:dyDescent="0.25">
      <c r="A7732" s="830" t="s">
        <v>21</v>
      </c>
      <c r="B7732" s="831"/>
      <c r="C7732" s="831"/>
      <c r="D7732" s="831"/>
      <c r="E7732" s="831"/>
      <c r="F7732" s="832"/>
    </row>
    <row r="7733" spans="1:6" hidden="1" x14ac:dyDescent="0.25">
      <c r="A7733" s="93">
        <v>1</v>
      </c>
      <c r="B7733" s="85" t="s">
        <v>7189</v>
      </c>
      <c r="C7733" s="85" t="s">
        <v>21</v>
      </c>
      <c r="D7733" s="85" t="s">
        <v>20</v>
      </c>
      <c r="E7733" s="85"/>
      <c r="F7733" s="85"/>
    </row>
    <row r="7734" spans="1:6" hidden="1" x14ac:dyDescent="0.25">
      <c r="A7734" s="93">
        <v>2</v>
      </c>
      <c r="B7734" s="85" t="s">
        <v>11880</v>
      </c>
      <c r="C7734" s="85" t="s">
        <v>21</v>
      </c>
      <c r="D7734" s="85" t="s">
        <v>9</v>
      </c>
      <c r="E7734" s="85"/>
      <c r="F7734" s="85"/>
    </row>
    <row r="7735" spans="1:6" hidden="1" x14ac:dyDescent="0.25">
      <c r="A7735" s="93">
        <v>3</v>
      </c>
      <c r="B7735" s="85" t="s">
        <v>11083</v>
      </c>
      <c r="C7735" s="85" t="s">
        <v>21</v>
      </c>
      <c r="D7735" s="85" t="s">
        <v>9</v>
      </c>
      <c r="E7735" s="85"/>
      <c r="F7735" s="85"/>
    </row>
    <row r="7736" spans="1:6" hidden="1" x14ac:dyDescent="0.25">
      <c r="A7736" s="93">
        <v>4</v>
      </c>
      <c r="B7736" s="85" t="s">
        <v>11978</v>
      </c>
      <c r="C7736" s="85" t="s">
        <v>21</v>
      </c>
      <c r="D7736" s="85" t="s">
        <v>41</v>
      </c>
      <c r="E7736" s="85"/>
      <c r="F7736" s="85"/>
    </row>
    <row r="7737" spans="1:6" hidden="1" x14ac:dyDescent="0.25">
      <c r="A7737" s="830" t="s">
        <v>21</v>
      </c>
      <c r="B7737" s="831"/>
      <c r="C7737" s="831"/>
      <c r="D7737" s="831"/>
      <c r="E7737" s="831"/>
      <c r="F7737" s="832"/>
    </row>
    <row r="7738" spans="1:6" hidden="1" x14ac:dyDescent="0.25">
      <c r="A7738" s="93">
        <v>1</v>
      </c>
      <c r="B7738" s="85" t="s">
        <v>11862</v>
      </c>
      <c r="C7738" s="85" t="s">
        <v>1008</v>
      </c>
      <c r="D7738" s="85" t="s">
        <v>155</v>
      </c>
      <c r="E7738" s="85"/>
      <c r="F7738" s="85"/>
    </row>
    <row r="7739" spans="1:6" hidden="1" x14ac:dyDescent="0.25"/>
    <row r="7740" spans="1:6" hidden="1" x14ac:dyDescent="0.25"/>
    <row r="7741" spans="1:6" hidden="1" x14ac:dyDescent="0.25">
      <c r="A7741" s="155"/>
      <c r="B7741" s="156" t="s">
        <v>43</v>
      </c>
      <c r="C7741" s="157">
        <v>44498</v>
      </c>
      <c r="D7741" s="156"/>
      <c r="E7741" s="156"/>
      <c r="F7741" s="158"/>
    </row>
    <row r="7742" spans="1:6" hidden="1" x14ac:dyDescent="0.25">
      <c r="A7742" s="155" t="s">
        <v>580</v>
      </c>
      <c r="B7742" s="156" t="s">
        <v>576</v>
      </c>
      <c r="C7742" s="157"/>
      <c r="D7742" s="156" t="s">
        <v>577</v>
      </c>
      <c r="E7742" s="156" t="s">
        <v>578</v>
      </c>
      <c r="F7742" s="158" t="s">
        <v>579</v>
      </c>
    </row>
    <row r="7743" spans="1:6" hidden="1" x14ac:dyDescent="0.25">
      <c r="A7743" s="833" t="s">
        <v>22</v>
      </c>
      <c r="B7743" s="833"/>
      <c r="C7743" s="833"/>
      <c r="D7743" s="833"/>
      <c r="E7743" s="833"/>
      <c r="F7743" s="833"/>
    </row>
    <row r="7744" spans="1:6" hidden="1" x14ac:dyDescent="0.25">
      <c r="A7744" s="93">
        <v>1</v>
      </c>
      <c r="B7744" s="126"/>
      <c r="C7744" s="127"/>
      <c r="D7744" s="126"/>
      <c r="E7744" s="321"/>
      <c r="F7744" s="126"/>
    </row>
    <row r="7745" spans="1:6" hidden="1" x14ac:dyDescent="0.25">
      <c r="A7745" s="93">
        <v>2</v>
      </c>
      <c r="B7745" s="126"/>
      <c r="C7745" s="127"/>
      <c r="D7745" s="126"/>
      <c r="E7745" s="126"/>
      <c r="F7745" s="126"/>
    </row>
    <row r="7746" spans="1:6" hidden="1" x14ac:dyDescent="0.25">
      <c r="A7746" s="93">
        <v>3</v>
      </c>
      <c r="B7746" s="126"/>
      <c r="C7746" s="127"/>
      <c r="D7746" s="126"/>
      <c r="E7746" s="126"/>
      <c r="F7746" s="126"/>
    </row>
    <row r="7747" spans="1:6" hidden="1" x14ac:dyDescent="0.25">
      <c r="A7747" s="833" t="s">
        <v>13</v>
      </c>
      <c r="B7747" s="833"/>
      <c r="C7747" s="833"/>
      <c r="D7747" s="833"/>
      <c r="E7747" s="833"/>
      <c r="F7747" s="833"/>
    </row>
    <row r="7748" spans="1:6" hidden="1" x14ac:dyDescent="0.25">
      <c r="A7748" s="133">
        <v>1</v>
      </c>
      <c r="B7748" s="126" t="s">
        <v>10499</v>
      </c>
      <c r="C7748" s="127" t="s">
        <v>13</v>
      </c>
      <c r="D7748" s="126" t="s">
        <v>20</v>
      </c>
      <c r="E7748" s="321"/>
      <c r="F7748" s="126"/>
    </row>
    <row r="7749" spans="1:6" hidden="1" x14ac:dyDescent="0.25">
      <c r="A7749" s="133">
        <v>2</v>
      </c>
      <c r="B7749" s="126" t="s">
        <v>626</v>
      </c>
      <c r="C7749" s="127" t="s">
        <v>13</v>
      </c>
      <c r="D7749" s="126" t="s">
        <v>9</v>
      </c>
      <c r="E7749" s="126"/>
      <c r="F7749" s="126"/>
    </row>
    <row r="7750" spans="1:6" hidden="1" x14ac:dyDescent="0.25">
      <c r="A7750" s="133">
        <v>3</v>
      </c>
      <c r="B7750" s="126"/>
      <c r="C7750" s="127"/>
      <c r="D7750" s="126"/>
      <c r="E7750" s="126"/>
      <c r="F7750" s="126"/>
    </row>
    <row r="7751" spans="1:6" hidden="1" x14ac:dyDescent="0.25">
      <c r="A7751" s="133">
        <v>4</v>
      </c>
      <c r="B7751" s="126"/>
      <c r="C7751" s="127"/>
      <c r="D7751" s="126"/>
      <c r="E7751" s="126"/>
      <c r="F7751" s="126"/>
    </row>
    <row r="7752" spans="1:6" hidden="1" x14ac:dyDescent="0.25">
      <c r="A7752" s="133">
        <v>5</v>
      </c>
      <c r="B7752" s="126"/>
      <c r="C7752" s="127"/>
      <c r="D7752" s="126"/>
      <c r="E7752" s="126"/>
      <c r="F7752" s="126"/>
    </row>
    <row r="7753" spans="1:6" hidden="1" x14ac:dyDescent="0.25">
      <c r="A7753" s="833" t="s">
        <v>28</v>
      </c>
      <c r="B7753" s="833"/>
      <c r="C7753" s="833"/>
      <c r="D7753" s="833"/>
      <c r="E7753" s="833"/>
      <c r="F7753" s="833"/>
    </row>
    <row r="7754" spans="1:6" hidden="1" x14ac:dyDescent="0.25">
      <c r="A7754" s="93">
        <v>1</v>
      </c>
      <c r="B7754" s="72"/>
      <c r="C7754" s="127"/>
      <c r="D7754" s="126"/>
      <c r="E7754" s="126"/>
      <c r="F7754" s="126"/>
    </row>
    <row r="7755" spans="1:6" hidden="1" x14ac:dyDescent="0.25">
      <c r="A7755" s="93">
        <v>2</v>
      </c>
      <c r="B7755" s="72"/>
      <c r="C7755" s="127"/>
      <c r="D7755" s="126"/>
      <c r="E7755" s="22"/>
      <c r="F7755" s="646"/>
    </row>
    <row r="7756" spans="1:6" hidden="1" x14ac:dyDescent="0.25">
      <c r="A7756" s="830" t="s">
        <v>17</v>
      </c>
      <c r="B7756" s="831"/>
      <c r="C7756" s="831"/>
      <c r="D7756" s="831"/>
      <c r="E7756" s="831"/>
      <c r="F7756" s="832"/>
    </row>
    <row r="7757" spans="1:6" hidden="1" x14ac:dyDescent="0.25">
      <c r="A7757" s="93">
        <v>1</v>
      </c>
      <c r="B7757" s="85"/>
      <c r="C7757" s="85"/>
      <c r="D7757" s="85"/>
      <c r="E7757" s="85"/>
      <c r="F7757" s="85"/>
    </row>
    <row r="7758" spans="1:6" hidden="1" x14ac:dyDescent="0.25">
      <c r="A7758" s="93">
        <v>2</v>
      </c>
      <c r="B7758" s="85"/>
      <c r="C7758" s="85"/>
      <c r="D7758" s="85"/>
      <c r="E7758" s="85"/>
      <c r="F7758" s="85"/>
    </row>
    <row r="7759" spans="1:6" hidden="1" x14ac:dyDescent="0.25">
      <c r="A7759" s="93">
        <v>3</v>
      </c>
      <c r="B7759" s="85"/>
      <c r="C7759" s="85"/>
      <c r="D7759" s="85"/>
      <c r="E7759" s="85"/>
      <c r="F7759" s="85"/>
    </row>
    <row r="7760" spans="1:6" hidden="1" x14ac:dyDescent="0.25">
      <c r="A7760" s="827" t="s">
        <v>890</v>
      </c>
      <c r="B7760" s="828"/>
      <c r="C7760" s="828"/>
      <c r="D7760" s="828"/>
      <c r="E7760" s="828"/>
      <c r="F7760" s="829"/>
    </row>
    <row r="7761" spans="1:6" hidden="1" x14ac:dyDescent="0.25">
      <c r="A7761" s="93">
        <v>1</v>
      </c>
      <c r="B7761" s="85" t="s">
        <v>2087</v>
      </c>
      <c r="C7761" s="85" t="s">
        <v>890</v>
      </c>
      <c r="D7761" s="85" t="s">
        <v>20</v>
      </c>
      <c r="E7761" s="86"/>
      <c r="F7761" s="85"/>
    </row>
    <row r="7762" spans="1:6" hidden="1" x14ac:dyDescent="0.25">
      <c r="A7762" s="93">
        <v>2</v>
      </c>
      <c r="B7762" s="85" t="s">
        <v>4523</v>
      </c>
      <c r="C7762" s="85" t="s">
        <v>890</v>
      </c>
      <c r="D7762" s="85" t="s">
        <v>155</v>
      </c>
      <c r="E7762" s="85"/>
      <c r="F7762" s="85"/>
    </row>
    <row r="7763" spans="1:6" hidden="1" x14ac:dyDescent="0.25">
      <c r="A7763" s="93">
        <v>3</v>
      </c>
      <c r="B7763" s="243" t="s">
        <v>11983</v>
      </c>
      <c r="C7763" s="243" t="s">
        <v>890</v>
      </c>
      <c r="D7763" s="243" t="s">
        <v>20</v>
      </c>
      <c r="E7763" s="243"/>
      <c r="F7763" s="245"/>
    </row>
    <row r="7764" spans="1:6" hidden="1" x14ac:dyDescent="0.25">
      <c r="A7764" s="830" t="s">
        <v>72</v>
      </c>
      <c r="B7764" s="831"/>
      <c r="C7764" s="831"/>
      <c r="D7764" s="831"/>
      <c r="E7764" s="831"/>
      <c r="F7764" s="832"/>
    </row>
    <row r="7765" spans="1:6" hidden="1" x14ac:dyDescent="0.25">
      <c r="A7765" s="93">
        <v>1</v>
      </c>
      <c r="B7765" s="85"/>
      <c r="C7765" s="85"/>
      <c r="D7765" s="85"/>
      <c r="E7765" s="85"/>
      <c r="F7765" s="85"/>
    </row>
    <row r="7766" spans="1:6" hidden="1" x14ac:dyDescent="0.25">
      <c r="A7766" s="85"/>
      <c r="B7766" s="85"/>
      <c r="C7766" s="85"/>
      <c r="D7766" s="85"/>
      <c r="E7766" s="85"/>
      <c r="F7766" s="85"/>
    </row>
    <row r="7767" spans="1:6" hidden="1" x14ac:dyDescent="0.25">
      <c r="A7767" s="830" t="s">
        <v>21</v>
      </c>
      <c r="B7767" s="831"/>
      <c r="C7767" s="831"/>
      <c r="D7767" s="831"/>
      <c r="E7767" s="831"/>
      <c r="F7767" s="832"/>
    </row>
    <row r="7768" spans="1:6" hidden="1" x14ac:dyDescent="0.25">
      <c r="A7768" s="93">
        <v>1</v>
      </c>
      <c r="B7768" s="85" t="s">
        <v>11870</v>
      </c>
      <c r="C7768" s="85" t="s">
        <v>21</v>
      </c>
      <c r="D7768" s="85" t="s">
        <v>9</v>
      </c>
      <c r="E7768" s="85"/>
      <c r="F7768" s="85"/>
    </row>
    <row r="7769" spans="1:6" hidden="1" x14ac:dyDescent="0.25">
      <c r="A7769" s="93">
        <v>2</v>
      </c>
      <c r="B7769" s="85" t="s">
        <v>7274</v>
      </c>
      <c r="C7769" s="85" t="s">
        <v>21</v>
      </c>
      <c r="D7769" s="85" t="s">
        <v>9</v>
      </c>
      <c r="E7769" s="85"/>
      <c r="F7769" s="85"/>
    </row>
    <row r="7770" spans="1:6" hidden="1" x14ac:dyDescent="0.25">
      <c r="A7770" s="93">
        <v>3</v>
      </c>
      <c r="B7770" s="85" t="s">
        <v>11881</v>
      </c>
      <c r="C7770" s="85" t="s">
        <v>21</v>
      </c>
      <c r="D7770" s="85" t="s">
        <v>9</v>
      </c>
      <c r="E7770" s="85"/>
      <c r="F7770" s="85"/>
    </row>
    <row r="7771" spans="1:6" hidden="1" x14ac:dyDescent="0.25">
      <c r="A7771" s="93">
        <v>4</v>
      </c>
      <c r="B7771" s="85" t="s">
        <v>226</v>
      </c>
      <c r="C7771" s="85" t="s">
        <v>21</v>
      </c>
      <c r="D7771" s="85" t="s">
        <v>9</v>
      </c>
      <c r="E7771" s="85"/>
      <c r="F7771" s="85"/>
    </row>
    <row r="7772" spans="1:6" hidden="1" x14ac:dyDescent="0.25">
      <c r="A7772" s="93">
        <v>5</v>
      </c>
      <c r="B7772" s="94" t="s">
        <v>5340</v>
      </c>
      <c r="C7772" s="94" t="s">
        <v>21</v>
      </c>
      <c r="D7772" s="94" t="s">
        <v>20</v>
      </c>
      <c r="E7772" s="85"/>
      <c r="F7772" s="85"/>
    </row>
    <row r="7773" spans="1:6" hidden="1" x14ac:dyDescent="0.25">
      <c r="A7773" s="93">
        <v>6</v>
      </c>
      <c r="B7773" s="94" t="s">
        <v>6311</v>
      </c>
      <c r="C7773" s="94" t="s">
        <v>21</v>
      </c>
      <c r="D7773" s="94" t="s">
        <v>9</v>
      </c>
      <c r="E7773" s="85"/>
      <c r="F7773" s="85"/>
    </row>
    <row r="7774" spans="1:6" hidden="1" x14ac:dyDescent="0.25">
      <c r="A7774" s="93">
        <v>7</v>
      </c>
      <c r="B7774" s="94" t="s">
        <v>9175</v>
      </c>
      <c r="C7774" s="94" t="s">
        <v>21</v>
      </c>
      <c r="D7774" s="94" t="s">
        <v>20</v>
      </c>
      <c r="E7774" s="85"/>
      <c r="F7774" s="85"/>
    </row>
    <row r="7775" spans="1:6" hidden="1" x14ac:dyDescent="0.25">
      <c r="A7775" s="93">
        <v>8</v>
      </c>
      <c r="B7775" s="94" t="s">
        <v>226</v>
      </c>
      <c r="C7775" s="94" t="s">
        <v>21</v>
      </c>
      <c r="D7775" s="94" t="s">
        <v>9</v>
      </c>
      <c r="E7775" s="85"/>
      <c r="F7775" s="85"/>
    </row>
    <row r="7776" spans="1:6" hidden="1" x14ac:dyDescent="0.25">
      <c r="A7776" s="93">
        <v>9</v>
      </c>
      <c r="B7776" s="94" t="s">
        <v>6634</v>
      </c>
      <c r="C7776" s="94" t="s">
        <v>21</v>
      </c>
      <c r="D7776" s="94" t="s">
        <v>20</v>
      </c>
      <c r="E7776" s="85"/>
      <c r="F7776" s="85" t="s">
        <v>11982</v>
      </c>
    </row>
    <row r="7777" spans="1:6" hidden="1" x14ac:dyDescent="0.25">
      <c r="A7777" s="830" t="s">
        <v>998</v>
      </c>
      <c r="B7777" s="831"/>
      <c r="C7777" s="831"/>
      <c r="D7777" s="831"/>
      <c r="E7777" s="831"/>
      <c r="F7777" s="832"/>
    </row>
    <row r="7778" spans="1:6" hidden="1" x14ac:dyDescent="0.25">
      <c r="A7778" s="133">
        <v>1</v>
      </c>
      <c r="B7778" s="94" t="s">
        <v>11984</v>
      </c>
      <c r="C7778" s="94" t="s">
        <v>998</v>
      </c>
      <c r="D7778" s="94" t="s">
        <v>20</v>
      </c>
      <c r="E7778" s="85"/>
      <c r="F7778" s="85"/>
    </row>
    <row r="7779" spans="1:6" hidden="1" x14ac:dyDescent="0.25">
      <c r="A7779" s="684"/>
      <c r="B7779" s="218"/>
      <c r="C7779" s="218"/>
      <c r="D7779" s="218"/>
    </row>
    <row r="7780" spans="1:6" hidden="1" x14ac:dyDescent="0.25"/>
    <row r="7781" spans="1:6" hidden="1" x14ac:dyDescent="0.25">
      <c r="A7781" s="171"/>
      <c r="B7781" s="172" t="s">
        <v>63</v>
      </c>
      <c r="C7781" s="173">
        <v>44499</v>
      </c>
      <c r="D7781" s="172"/>
      <c r="E7781" s="172"/>
      <c r="F7781" s="174"/>
    </row>
    <row r="7782" spans="1:6" hidden="1" x14ac:dyDescent="0.25">
      <c r="A7782" s="171" t="s">
        <v>580</v>
      </c>
      <c r="B7782" s="172" t="s">
        <v>576</v>
      </c>
      <c r="C7782" s="173"/>
      <c r="D7782" s="172" t="s">
        <v>577</v>
      </c>
      <c r="E7782" s="172" t="s">
        <v>578</v>
      </c>
      <c r="F7782" s="174" t="s">
        <v>579</v>
      </c>
    </row>
    <row r="7783" spans="1:6" hidden="1" x14ac:dyDescent="0.25">
      <c r="A7783" s="833" t="s">
        <v>22</v>
      </c>
      <c r="B7783" s="833"/>
      <c r="C7783" s="833"/>
      <c r="D7783" s="833"/>
      <c r="E7783" s="833"/>
      <c r="F7783" s="833"/>
    </row>
    <row r="7784" spans="1:6" hidden="1" x14ac:dyDescent="0.25">
      <c r="A7784" s="93">
        <v>1</v>
      </c>
      <c r="B7784" s="126" t="s">
        <v>10779</v>
      </c>
      <c r="C7784" s="127" t="s">
        <v>22</v>
      </c>
      <c r="D7784" s="126" t="s">
        <v>20</v>
      </c>
      <c r="E7784" s="321"/>
      <c r="F7784" s="126"/>
    </row>
    <row r="7785" spans="1:6" hidden="1" x14ac:dyDescent="0.25">
      <c r="A7785" s="93">
        <v>2</v>
      </c>
      <c r="B7785" s="126"/>
      <c r="C7785" s="127"/>
      <c r="D7785" s="126"/>
      <c r="E7785" s="126"/>
      <c r="F7785" s="126"/>
    </row>
    <row r="7786" spans="1:6" hidden="1" x14ac:dyDescent="0.25">
      <c r="A7786" s="93">
        <v>3</v>
      </c>
      <c r="B7786" s="126"/>
      <c r="C7786" s="127"/>
      <c r="D7786" s="126"/>
      <c r="E7786" s="126"/>
      <c r="F7786" s="126"/>
    </row>
    <row r="7787" spans="1:6" hidden="1" x14ac:dyDescent="0.25">
      <c r="A7787" s="833" t="s">
        <v>13</v>
      </c>
      <c r="B7787" s="833"/>
      <c r="C7787" s="833"/>
      <c r="D7787" s="833"/>
      <c r="E7787" s="833"/>
      <c r="F7787" s="833"/>
    </row>
    <row r="7788" spans="1:6" hidden="1" x14ac:dyDescent="0.25">
      <c r="A7788" s="133">
        <v>1</v>
      </c>
      <c r="B7788" s="126" t="s">
        <v>11878</v>
      </c>
      <c r="C7788" s="127" t="s">
        <v>13</v>
      </c>
      <c r="D7788" s="126" t="s">
        <v>20</v>
      </c>
      <c r="E7788" s="321"/>
      <c r="F7788" s="126"/>
    </row>
    <row r="7789" spans="1:6" hidden="1" x14ac:dyDescent="0.25">
      <c r="A7789" s="133">
        <v>2</v>
      </c>
      <c r="B7789" s="126"/>
      <c r="C7789" s="127"/>
      <c r="D7789" s="126"/>
      <c r="E7789" s="126"/>
      <c r="F7789" s="126"/>
    </row>
    <row r="7790" spans="1:6" hidden="1" x14ac:dyDescent="0.25">
      <c r="A7790" s="133">
        <v>3</v>
      </c>
      <c r="B7790" s="126"/>
      <c r="C7790" s="127"/>
      <c r="D7790" s="126"/>
      <c r="E7790" s="126"/>
      <c r="F7790" s="126"/>
    </row>
    <row r="7791" spans="1:6" hidden="1" x14ac:dyDescent="0.25">
      <c r="A7791" s="133">
        <v>4</v>
      </c>
      <c r="B7791" s="126"/>
      <c r="C7791" s="127"/>
      <c r="D7791" s="126"/>
      <c r="E7791" s="126"/>
      <c r="F7791" s="126"/>
    </row>
    <row r="7792" spans="1:6" hidden="1" x14ac:dyDescent="0.25">
      <c r="A7792" s="133">
        <v>5</v>
      </c>
      <c r="B7792" s="126"/>
      <c r="C7792" s="127"/>
      <c r="D7792" s="126"/>
      <c r="E7792" s="126"/>
      <c r="F7792" s="126"/>
    </row>
    <row r="7793" spans="1:6" hidden="1" x14ac:dyDescent="0.25">
      <c r="A7793" s="833" t="s">
        <v>28</v>
      </c>
      <c r="B7793" s="833"/>
      <c r="C7793" s="833"/>
      <c r="D7793" s="833"/>
      <c r="E7793" s="833"/>
      <c r="F7793" s="833"/>
    </row>
    <row r="7794" spans="1:6" hidden="1" x14ac:dyDescent="0.25">
      <c r="A7794" s="93">
        <v>1</v>
      </c>
      <c r="B7794" s="72" t="s">
        <v>2878</v>
      </c>
      <c r="C7794" s="127" t="s">
        <v>28</v>
      </c>
      <c r="D7794" s="126" t="s">
        <v>20</v>
      </c>
      <c r="E7794" s="126"/>
      <c r="F7794" s="126"/>
    </row>
    <row r="7795" spans="1:6" hidden="1" x14ac:dyDescent="0.25">
      <c r="A7795" s="93">
        <v>2</v>
      </c>
      <c r="B7795" s="72" t="s">
        <v>2878</v>
      </c>
      <c r="C7795" s="127" t="s">
        <v>28</v>
      </c>
      <c r="D7795" s="126" t="s">
        <v>20</v>
      </c>
      <c r="E7795" s="22"/>
      <c r="F7795" s="677"/>
    </row>
    <row r="7796" spans="1:6" hidden="1" x14ac:dyDescent="0.25">
      <c r="A7796" s="93">
        <v>3</v>
      </c>
      <c r="B7796" s="72" t="s">
        <v>2878</v>
      </c>
      <c r="C7796" s="127" t="s">
        <v>28</v>
      </c>
      <c r="D7796" s="126" t="s">
        <v>20</v>
      </c>
      <c r="E7796" s="22"/>
      <c r="F7796" s="677"/>
    </row>
    <row r="7797" spans="1:6" hidden="1" x14ac:dyDescent="0.25">
      <c r="A7797" s="93">
        <v>4</v>
      </c>
      <c r="B7797" s="405" t="s">
        <v>4483</v>
      </c>
      <c r="C7797" s="631" t="s">
        <v>28</v>
      </c>
      <c r="D7797" s="632" t="s">
        <v>9</v>
      </c>
      <c r="E7797" s="633"/>
      <c r="F7797" s="678"/>
    </row>
    <row r="7798" spans="1:6" hidden="1" x14ac:dyDescent="0.25">
      <c r="A7798" s="830" t="s">
        <v>17</v>
      </c>
      <c r="B7798" s="831"/>
      <c r="C7798" s="831"/>
      <c r="D7798" s="831"/>
      <c r="E7798" s="831"/>
      <c r="F7798" s="832"/>
    </row>
    <row r="7799" spans="1:6" hidden="1" x14ac:dyDescent="0.25">
      <c r="A7799" s="93">
        <v>1</v>
      </c>
      <c r="B7799" s="85"/>
      <c r="C7799" s="85"/>
      <c r="D7799" s="85"/>
      <c r="E7799" s="85"/>
      <c r="F7799" s="85"/>
    </row>
    <row r="7800" spans="1:6" hidden="1" x14ac:dyDescent="0.25">
      <c r="A7800" s="93">
        <v>2</v>
      </c>
      <c r="B7800" s="85"/>
      <c r="C7800" s="85"/>
      <c r="D7800" s="85"/>
      <c r="E7800" s="85"/>
      <c r="F7800" s="85"/>
    </row>
    <row r="7801" spans="1:6" hidden="1" x14ac:dyDescent="0.25">
      <c r="A7801" s="93">
        <v>3</v>
      </c>
      <c r="B7801" s="85"/>
      <c r="C7801" s="85"/>
      <c r="D7801" s="85"/>
      <c r="E7801" s="85"/>
      <c r="F7801" s="85"/>
    </row>
    <row r="7802" spans="1:6" hidden="1" x14ac:dyDescent="0.25">
      <c r="A7802" s="827" t="s">
        <v>890</v>
      </c>
      <c r="B7802" s="828"/>
      <c r="C7802" s="828"/>
      <c r="D7802" s="828"/>
      <c r="E7802" s="828"/>
      <c r="F7802" s="829"/>
    </row>
    <row r="7803" spans="1:6" hidden="1" x14ac:dyDescent="0.25">
      <c r="A7803" s="93">
        <v>1</v>
      </c>
      <c r="B7803" s="85"/>
      <c r="C7803" s="85"/>
      <c r="D7803" s="85"/>
      <c r="E7803" s="86"/>
      <c r="F7803" s="85"/>
    </row>
    <row r="7804" spans="1:6" hidden="1" x14ac:dyDescent="0.25">
      <c r="A7804" s="93">
        <v>2</v>
      </c>
      <c r="B7804" s="85"/>
      <c r="C7804" s="85"/>
      <c r="D7804" s="85"/>
      <c r="E7804" s="85"/>
      <c r="F7804" s="85"/>
    </row>
    <row r="7805" spans="1:6" hidden="1" x14ac:dyDescent="0.25">
      <c r="A7805" s="830" t="s">
        <v>72</v>
      </c>
      <c r="B7805" s="831"/>
      <c r="C7805" s="831"/>
      <c r="D7805" s="831"/>
      <c r="E7805" s="831"/>
      <c r="F7805" s="832"/>
    </row>
    <row r="7806" spans="1:6" hidden="1" x14ac:dyDescent="0.25">
      <c r="A7806" s="93">
        <v>1</v>
      </c>
      <c r="B7806" s="85"/>
      <c r="C7806" s="85"/>
      <c r="D7806" s="85"/>
      <c r="E7806" s="85"/>
      <c r="F7806" s="85"/>
    </row>
    <row r="7807" spans="1:6" hidden="1" x14ac:dyDescent="0.25">
      <c r="A7807" s="85"/>
      <c r="B7807" s="85"/>
      <c r="C7807" s="85"/>
      <c r="D7807" s="85"/>
      <c r="E7807" s="85"/>
      <c r="F7807" s="85"/>
    </row>
    <row r="7808" spans="1:6" hidden="1" x14ac:dyDescent="0.25">
      <c r="A7808" s="830" t="s">
        <v>21</v>
      </c>
      <c r="B7808" s="831"/>
      <c r="C7808" s="831"/>
      <c r="D7808" s="831"/>
      <c r="E7808" s="831"/>
      <c r="F7808" s="832"/>
    </row>
    <row r="7809" spans="1:6" hidden="1" x14ac:dyDescent="0.25">
      <c r="A7809" s="93">
        <v>1</v>
      </c>
      <c r="B7809" s="85" t="s">
        <v>7837</v>
      </c>
      <c r="C7809" s="85" t="s">
        <v>21</v>
      </c>
      <c r="D7809" s="85" t="s">
        <v>9</v>
      </c>
      <c r="E7809" s="85"/>
      <c r="F7809" s="85"/>
    </row>
    <row r="7810" spans="1:6" hidden="1" x14ac:dyDescent="0.25">
      <c r="A7810" s="93">
        <v>2</v>
      </c>
      <c r="B7810" s="85" t="s">
        <v>11871</v>
      </c>
      <c r="C7810" s="85" t="s">
        <v>21</v>
      </c>
      <c r="D7810" s="85" t="s">
        <v>20</v>
      </c>
      <c r="E7810" s="85"/>
      <c r="F7810" s="85"/>
    </row>
    <row r="7811" spans="1:6" hidden="1" x14ac:dyDescent="0.25">
      <c r="A7811" s="93">
        <v>3</v>
      </c>
      <c r="B7811" s="85" t="s">
        <v>11871</v>
      </c>
      <c r="C7811" s="85" t="s">
        <v>21</v>
      </c>
      <c r="D7811" s="85" t="s">
        <v>20</v>
      </c>
      <c r="E7811" s="85"/>
      <c r="F7811" s="85"/>
    </row>
    <row r="7812" spans="1:6" hidden="1" x14ac:dyDescent="0.25">
      <c r="A7812" s="93">
        <v>4</v>
      </c>
      <c r="B7812" s="85" t="s">
        <v>11871</v>
      </c>
      <c r="C7812" s="85" t="s">
        <v>21</v>
      </c>
      <c r="D7812" s="85" t="s">
        <v>20</v>
      </c>
      <c r="E7812" s="85"/>
      <c r="F7812" s="85"/>
    </row>
    <row r="7813" spans="1:6" hidden="1" x14ac:dyDescent="0.25">
      <c r="A7813" s="93">
        <v>5</v>
      </c>
      <c r="B7813" s="85" t="s">
        <v>11876</v>
      </c>
      <c r="C7813" s="85" t="s">
        <v>21</v>
      </c>
      <c r="D7813" s="85" t="s">
        <v>20</v>
      </c>
      <c r="E7813" s="85"/>
      <c r="F7813" s="85"/>
    </row>
    <row r="7814" spans="1:6" hidden="1" x14ac:dyDescent="0.25">
      <c r="A7814" s="93">
        <v>6</v>
      </c>
      <c r="B7814" s="85" t="s">
        <v>11877</v>
      </c>
      <c r="C7814" s="85" t="s">
        <v>21</v>
      </c>
      <c r="D7814" s="85" t="s">
        <v>20</v>
      </c>
      <c r="E7814" s="85"/>
      <c r="F7814" s="85"/>
    </row>
    <row r="7815" spans="1:6" hidden="1" x14ac:dyDescent="0.25">
      <c r="A7815" s="93">
        <v>7</v>
      </c>
      <c r="B7815" s="85" t="s">
        <v>11552</v>
      </c>
      <c r="C7815" s="85" t="s">
        <v>21</v>
      </c>
      <c r="D7815" s="85" t="s">
        <v>5</v>
      </c>
      <c r="E7815" s="85"/>
      <c r="F7815" s="85"/>
    </row>
    <row r="7816" spans="1:6" hidden="1" x14ac:dyDescent="0.25">
      <c r="A7816" s="93">
        <v>8</v>
      </c>
      <c r="B7816" s="85" t="s">
        <v>909</v>
      </c>
      <c r="C7816" s="85" t="s">
        <v>21</v>
      </c>
      <c r="D7816" s="85" t="s">
        <v>5</v>
      </c>
      <c r="E7816" s="85"/>
      <c r="F7816" s="85"/>
    </row>
    <row r="7817" spans="1:6" hidden="1" x14ac:dyDescent="0.25">
      <c r="A7817" s="93">
        <v>9</v>
      </c>
      <c r="B7817" s="85" t="s">
        <v>10491</v>
      </c>
      <c r="C7817" s="85" t="s">
        <v>21</v>
      </c>
      <c r="D7817" s="85" t="s">
        <v>9</v>
      </c>
      <c r="E7817" s="85"/>
      <c r="F7817" s="85"/>
    </row>
    <row r="7818" spans="1:6" hidden="1" x14ac:dyDescent="0.25">
      <c r="A7818" s="93">
        <v>10</v>
      </c>
      <c r="B7818" s="85" t="s">
        <v>1384</v>
      </c>
      <c r="C7818" s="85" t="s">
        <v>21</v>
      </c>
      <c r="D7818" s="85" t="s">
        <v>9</v>
      </c>
      <c r="E7818" s="85"/>
      <c r="F7818" s="85"/>
    </row>
    <row r="7819" spans="1:6" hidden="1" x14ac:dyDescent="0.25">
      <c r="A7819" s="93">
        <v>11</v>
      </c>
      <c r="B7819" s="94" t="s">
        <v>12038</v>
      </c>
      <c r="C7819" s="94" t="s">
        <v>21</v>
      </c>
      <c r="D7819" s="94" t="s">
        <v>20</v>
      </c>
      <c r="E7819" s="85"/>
      <c r="F7819" s="85"/>
    </row>
    <row r="7820" spans="1:6" hidden="1" x14ac:dyDescent="0.25">
      <c r="A7820" s="93">
        <v>12</v>
      </c>
      <c r="B7820" s="94" t="s">
        <v>12038</v>
      </c>
      <c r="C7820" s="94" t="s">
        <v>21</v>
      </c>
      <c r="D7820" s="94" t="s">
        <v>20</v>
      </c>
      <c r="E7820" s="85"/>
      <c r="F7820" s="85"/>
    </row>
    <row r="7821" spans="1:6" hidden="1" x14ac:dyDescent="0.25">
      <c r="A7821" s="93">
        <v>13</v>
      </c>
      <c r="B7821" s="94" t="s">
        <v>3604</v>
      </c>
      <c r="C7821" s="94" t="s">
        <v>21</v>
      </c>
      <c r="D7821" s="94" t="s">
        <v>20</v>
      </c>
      <c r="E7821" s="85"/>
      <c r="F7821" s="85"/>
    </row>
    <row r="7822" spans="1:6" hidden="1" x14ac:dyDescent="0.25"/>
    <row r="7823" spans="1:6" hidden="1" x14ac:dyDescent="0.25"/>
    <row r="7824" spans="1:6" hidden="1" x14ac:dyDescent="0.25"/>
    <row r="7825" spans="1:6" hidden="1" x14ac:dyDescent="0.25"/>
    <row r="7826" spans="1:6" hidden="1" x14ac:dyDescent="0.25"/>
    <row r="7827" spans="1:6" hidden="1" x14ac:dyDescent="0.25">
      <c r="A7827" s="189"/>
      <c r="B7827" s="190" t="s">
        <v>1</v>
      </c>
      <c r="C7827" s="191">
        <v>44501</v>
      </c>
      <c r="D7827" s="190"/>
      <c r="E7827" s="190"/>
      <c r="F7827" s="192"/>
    </row>
    <row r="7828" spans="1:6" hidden="1" x14ac:dyDescent="0.25">
      <c r="A7828" s="189" t="s">
        <v>580</v>
      </c>
      <c r="B7828" s="190" t="s">
        <v>576</v>
      </c>
      <c r="C7828" s="191"/>
      <c r="D7828" s="190" t="s">
        <v>577</v>
      </c>
      <c r="E7828" s="190" t="s">
        <v>578</v>
      </c>
      <c r="F7828" s="192" t="s">
        <v>579</v>
      </c>
    </row>
    <row r="7829" spans="1:6" hidden="1" x14ac:dyDescent="0.25">
      <c r="A7829" s="833" t="s">
        <v>22</v>
      </c>
      <c r="B7829" s="833"/>
      <c r="C7829" s="833"/>
      <c r="D7829" s="833"/>
      <c r="E7829" s="833"/>
      <c r="F7829" s="833"/>
    </row>
    <row r="7830" spans="1:6" hidden="1" x14ac:dyDescent="0.25">
      <c r="A7830" s="93">
        <v>1</v>
      </c>
      <c r="B7830" s="126"/>
      <c r="C7830" s="127"/>
      <c r="D7830" s="126"/>
      <c r="E7830" s="321"/>
      <c r="F7830" s="126"/>
    </row>
    <row r="7831" spans="1:6" hidden="1" x14ac:dyDescent="0.25">
      <c r="A7831" s="93">
        <v>2</v>
      </c>
      <c r="B7831" s="126"/>
      <c r="C7831" s="127"/>
      <c r="D7831" s="126"/>
      <c r="E7831" s="126"/>
      <c r="F7831" s="126"/>
    </row>
    <row r="7832" spans="1:6" hidden="1" x14ac:dyDescent="0.25">
      <c r="A7832" s="93">
        <v>3</v>
      </c>
      <c r="B7832" s="126"/>
      <c r="C7832" s="127"/>
      <c r="D7832" s="126"/>
      <c r="E7832" s="126"/>
      <c r="F7832" s="126"/>
    </row>
    <row r="7833" spans="1:6" hidden="1" x14ac:dyDescent="0.25">
      <c r="A7833" s="833" t="s">
        <v>13</v>
      </c>
      <c r="B7833" s="833"/>
      <c r="C7833" s="833"/>
      <c r="D7833" s="833"/>
      <c r="E7833" s="833"/>
      <c r="F7833" s="833"/>
    </row>
    <row r="7834" spans="1:6" hidden="1" x14ac:dyDescent="0.25">
      <c r="A7834" s="133">
        <v>1</v>
      </c>
      <c r="B7834" s="126"/>
      <c r="C7834" s="127"/>
      <c r="D7834" s="126"/>
      <c r="E7834" s="321"/>
      <c r="F7834" s="126"/>
    </row>
    <row r="7835" spans="1:6" hidden="1" x14ac:dyDescent="0.25">
      <c r="A7835" s="133">
        <v>2</v>
      </c>
      <c r="B7835" s="126"/>
      <c r="C7835" s="127"/>
      <c r="D7835" s="126"/>
      <c r="E7835" s="126"/>
      <c r="F7835" s="126"/>
    </row>
    <row r="7836" spans="1:6" hidden="1" x14ac:dyDescent="0.25">
      <c r="A7836" s="133">
        <v>3</v>
      </c>
      <c r="B7836" s="126"/>
      <c r="C7836" s="127"/>
      <c r="D7836" s="126"/>
      <c r="E7836" s="126"/>
      <c r="F7836" s="126"/>
    </row>
    <row r="7837" spans="1:6" hidden="1" x14ac:dyDescent="0.25">
      <c r="A7837" s="133">
        <v>4</v>
      </c>
      <c r="B7837" s="126"/>
      <c r="C7837" s="127"/>
      <c r="D7837" s="126"/>
      <c r="E7837" s="126"/>
      <c r="F7837" s="126"/>
    </row>
    <row r="7838" spans="1:6" hidden="1" x14ac:dyDescent="0.25">
      <c r="A7838" s="133">
        <v>5</v>
      </c>
      <c r="B7838" s="126"/>
      <c r="C7838" s="127"/>
      <c r="D7838" s="126"/>
      <c r="E7838" s="126"/>
      <c r="F7838" s="126"/>
    </row>
    <row r="7839" spans="1:6" hidden="1" x14ac:dyDescent="0.25">
      <c r="A7839" s="833" t="s">
        <v>28</v>
      </c>
      <c r="B7839" s="833"/>
      <c r="C7839" s="833"/>
      <c r="D7839" s="833"/>
      <c r="E7839" s="833"/>
      <c r="F7839" s="833"/>
    </row>
    <row r="7840" spans="1:6" hidden="1" x14ac:dyDescent="0.25">
      <c r="A7840" s="93">
        <v>1</v>
      </c>
      <c r="B7840" s="72"/>
      <c r="C7840" s="127"/>
      <c r="D7840" s="126"/>
      <c r="E7840" s="126"/>
      <c r="F7840" s="126"/>
    </row>
    <row r="7841" spans="1:6" hidden="1" x14ac:dyDescent="0.25">
      <c r="A7841" s="93">
        <v>2</v>
      </c>
      <c r="B7841" s="72"/>
      <c r="C7841" s="127"/>
      <c r="D7841" s="126"/>
      <c r="E7841" s="22"/>
      <c r="F7841" s="681"/>
    </row>
    <row r="7842" spans="1:6" hidden="1" x14ac:dyDescent="0.25">
      <c r="A7842" s="93">
        <v>3</v>
      </c>
      <c r="B7842" s="72"/>
      <c r="C7842" s="127"/>
      <c r="D7842" s="126"/>
      <c r="E7842" s="22"/>
      <c r="F7842" s="681"/>
    </row>
    <row r="7843" spans="1:6" hidden="1" x14ac:dyDescent="0.25">
      <c r="A7843" s="93">
        <v>4</v>
      </c>
      <c r="B7843" s="405"/>
      <c r="C7843" s="631"/>
      <c r="D7843" s="632"/>
      <c r="E7843" s="633"/>
      <c r="F7843" s="682"/>
    </row>
    <row r="7844" spans="1:6" hidden="1" x14ac:dyDescent="0.25">
      <c r="A7844" s="830" t="s">
        <v>17</v>
      </c>
      <c r="B7844" s="831"/>
      <c r="C7844" s="831"/>
      <c r="D7844" s="831"/>
      <c r="E7844" s="831"/>
      <c r="F7844" s="832"/>
    </row>
    <row r="7845" spans="1:6" hidden="1" x14ac:dyDescent="0.25">
      <c r="A7845" s="93">
        <v>1</v>
      </c>
      <c r="B7845" s="85"/>
      <c r="C7845" s="85"/>
      <c r="D7845" s="85"/>
      <c r="E7845" s="85"/>
      <c r="F7845" s="85"/>
    </row>
    <row r="7846" spans="1:6" hidden="1" x14ac:dyDescent="0.25">
      <c r="A7846" s="93">
        <v>2</v>
      </c>
      <c r="B7846" s="85"/>
      <c r="C7846" s="85"/>
      <c r="D7846" s="85"/>
      <c r="E7846" s="85"/>
      <c r="F7846" s="85"/>
    </row>
    <row r="7847" spans="1:6" hidden="1" x14ac:dyDescent="0.25">
      <c r="A7847" s="93">
        <v>3</v>
      </c>
      <c r="B7847" s="85"/>
      <c r="C7847" s="85"/>
      <c r="D7847" s="85"/>
      <c r="E7847" s="85"/>
      <c r="F7847" s="85"/>
    </row>
    <row r="7848" spans="1:6" hidden="1" x14ac:dyDescent="0.25">
      <c r="A7848" s="827" t="s">
        <v>890</v>
      </c>
      <c r="B7848" s="828"/>
      <c r="C7848" s="828"/>
      <c r="D7848" s="828"/>
      <c r="E7848" s="828"/>
      <c r="F7848" s="829"/>
    </row>
    <row r="7849" spans="1:6" hidden="1" x14ac:dyDescent="0.25">
      <c r="A7849" s="93">
        <v>1</v>
      </c>
      <c r="B7849" s="85"/>
      <c r="C7849" s="85"/>
      <c r="D7849" s="85"/>
      <c r="E7849" s="86"/>
      <c r="F7849" s="85"/>
    </row>
    <row r="7850" spans="1:6" hidden="1" x14ac:dyDescent="0.25">
      <c r="A7850" s="93">
        <v>2</v>
      </c>
      <c r="B7850" s="85"/>
      <c r="C7850" s="85"/>
      <c r="D7850" s="85"/>
      <c r="E7850" s="85"/>
      <c r="F7850" s="85"/>
    </row>
    <row r="7851" spans="1:6" hidden="1" x14ac:dyDescent="0.25">
      <c r="A7851" s="830" t="s">
        <v>72</v>
      </c>
      <c r="B7851" s="831"/>
      <c r="C7851" s="831"/>
      <c r="D7851" s="831"/>
      <c r="E7851" s="831"/>
      <c r="F7851" s="832"/>
    </row>
    <row r="7852" spans="1:6" hidden="1" x14ac:dyDescent="0.25">
      <c r="A7852" s="93">
        <v>1</v>
      </c>
      <c r="B7852" s="85" t="s">
        <v>12039</v>
      </c>
      <c r="C7852" s="85" t="s">
        <v>72</v>
      </c>
      <c r="D7852" s="85" t="s">
        <v>155</v>
      </c>
      <c r="E7852" s="85"/>
      <c r="F7852" s="85"/>
    </row>
    <row r="7853" spans="1:6" hidden="1" x14ac:dyDescent="0.25">
      <c r="A7853" s="85"/>
      <c r="B7853" s="85"/>
      <c r="C7853" s="85"/>
      <c r="D7853" s="85"/>
      <c r="E7853" s="85"/>
      <c r="F7853" s="85"/>
    </row>
    <row r="7854" spans="1:6" hidden="1" x14ac:dyDescent="0.25">
      <c r="A7854" s="830" t="s">
        <v>21</v>
      </c>
      <c r="B7854" s="831"/>
      <c r="C7854" s="831"/>
      <c r="D7854" s="831"/>
      <c r="E7854" s="831"/>
      <c r="F7854" s="832"/>
    </row>
    <row r="7855" spans="1:6" hidden="1" x14ac:dyDescent="0.25">
      <c r="A7855" s="93">
        <v>1</v>
      </c>
      <c r="B7855" s="85" t="s">
        <v>226</v>
      </c>
      <c r="C7855" s="85" t="s">
        <v>21</v>
      </c>
      <c r="D7855" s="85" t="s">
        <v>9</v>
      </c>
      <c r="E7855" s="85"/>
      <c r="F7855" s="85"/>
    </row>
    <row r="7856" spans="1:6" hidden="1" x14ac:dyDescent="0.25">
      <c r="A7856" s="93">
        <v>2</v>
      </c>
      <c r="B7856" s="85" t="s">
        <v>226</v>
      </c>
      <c r="C7856" s="85" t="s">
        <v>21</v>
      </c>
      <c r="D7856" s="85" t="s">
        <v>9</v>
      </c>
      <c r="E7856" s="85"/>
      <c r="F7856" s="85"/>
    </row>
    <row r="7857" spans="1:6" hidden="1" x14ac:dyDescent="0.25">
      <c r="A7857" s="93">
        <v>3</v>
      </c>
      <c r="B7857" s="85" t="s">
        <v>226</v>
      </c>
      <c r="C7857" s="85" t="s">
        <v>21</v>
      </c>
      <c r="D7857" s="85" t="s">
        <v>9</v>
      </c>
      <c r="E7857" s="85"/>
      <c r="F7857" s="85"/>
    </row>
    <row r="7858" spans="1:6" hidden="1" x14ac:dyDescent="0.25">
      <c r="A7858" s="93">
        <v>4</v>
      </c>
      <c r="B7858" s="85"/>
      <c r="C7858" s="85"/>
      <c r="D7858" s="85"/>
      <c r="E7858" s="85"/>
      <c r="F7858" s="85"/>
    </row>
    <row r="7859" spans="1:6" hidden="1" x14ac:dyDescent="0.25">
      <c r="A7859" s="93">
        <v>5</v>
      </c>
      <c r="B7859" s="85"/>
      <c r="C7859" s="85"/>
      <c r="D7859" s="85"/>
      <c r="E7859" s="85"/>
      <c r="F7859" s="85"/>
    </row>
    <row r="7860" spans="1:6" hidden="1" x14ac:dyDescent="0.25">
      <c r="A7860" s="93">
        <v>6</v>
      </c>
      <c r="B7860" s="85"/>
      <c r="C7860" s="85"/>
      <c r="D7860" s="85"/>
      <c r="E7860" s="85"/>
      <c r="F7860" s="85"/>
    </row>
    <row r="7861" spans="1:6" hidden="1" x14ac:dyDescent="0.25">
      <c r="A7861" s="85"/>
      <c r="B7861" s="85"/>
      <c r="C7861" s="85"/>
      <c r="D7861" s="85"/>
      <c r="E7861" s="85"/>
      <c r="F7861" s="85"/>
    </row>
    <row r="7862" spans="1:6" hidden="1" x14ac:dyDescent="0.25">
      <c r="A7862" s="85"/>
      <c r="B7862" s="85"/>
      <c r="C7862" s="85"/>
      <c r="D7862" s="85"/>
      <c r="E7862" s="85"/>
      <c r="F7862" s="85"/>
    </row>
    <row r="7863" spans="1:6" hidden="1" x14ac:dyDescent="0.25">
      <c r="A7863" s="85"/>
      <c r="B7863" s="85"/>
      <c r="C7863" s="85"/>
      <c r="D7863" s="85"/>
      <c r="E7863" s="85"/>
      <c r="F7863" s="85"/>
    </row>
    <row r="7864" spans="1:6" hidden="1" x14ac:dyDescent="0.25">
      <c r="A7864" s="85"/>
      <c r="B7864" s="85"/>
      <c r="C7864" s="85"/>
      <c r="D7864" s="85"/>
      <c r="E7864" s="85"/>
      <c r="F7864" s="85"/>
    </row>
    <row r="7865" spans="1:6" hidden="1" x14ac:dyDescent="0.25"/>
    <row r="7866" spans="1:6" hidden="1" x14ac:dyDescent="0.25"/>
    <row r="7867" spans="1:6" hidden="1" x14ac:dyDescent="0.25"/>
    <row r="7868" spans="1:6" hidden="1" x14ac:dyDescent="0.25"/>
    <row r="7869" spans="1:6" hidden="1" x14ac:dyDescent="0.25"/>
    <row r="7870" spans="1:6" hidden="1" x14ac:dyDescent="0.25">
      <c r="A7870" s="299"/>
      <c r="B7870" s="61" t="s">
        <v>24</v>
      </c>
      <c r="C7870" s="62">
        <v>44503</v>
      </c>
      <c r="D7870" s="61"/>
      <c r="E7870" s="61"/>
      <c r="F7870" s="300"/>
    </row>
    <row r="7871" spans="1:6" hidden="1" x14ac:dyDescent="0.25">
      <c r="A7871" s="299" t="s">
        <v>580</v>
      </c>
      <c r="B7871" s="61" t="s">
        <v>576</v>
      </c>
      <c r="C7871" s="62"/>
      <c r="D7871" s="61" t="s">
        <v>577</v>
      </c>
      <c r="E7871" s="61" t="s">
        <v>578</v>
      </c>
      <c r="F7871" s="300" t="s">
        <v>579</v>
      </c>
    </row>
    <row r="7872" spans="1:6" hidden="1" x14ac:dyDescent="0.25">
      <c r="A7872" s="833" t="s">
        <v>22</v>
      </c>
      <c r="B7872" s="833"/>
      <c r="C7872" s="833"/>
      <c r="D7872" s="833"/>
      <c r="E7872" s="833"/>
      <c r="F7872" s="833"/>
    </row>
    <row r="7873" spans="1:6" hidden="1" x14ac:dyDescent="0.25">
      <c r="A7873" s="93">
        <v>1</v>
      </c>
      <c r="B7873" s="126"/>
      <c r="C7873" s="127"/>
      <c r="D7873" s="126"/>
      <c r="E7873" s="321"/>
      <c r="F7873" s="126"/>
    </row>
    <row r="7874" spans="1:6" hidden="1" x14ac:dyDescent="0.25">
      <c r="A7874" s="93">
        <v>2</v>
      </c>
      <c r="B7874" s="126"/>
      <c r="C7874" s="127"/>
      <c r="D7874" s="126"/>
      <c r="E7874" s="126"/>
      <c r="F7874" s="126"/>
    </row>
    <row r="7875" spans="1:6" hidden="1" x14ac:dyDescent="0.25">
      <c r="A7875" s="93">
        <v>3</v>
      </c>
      <c r="B7875" s="126"/>
      <c r="C7875" s="127"/>
      <c r="D7875" s="126"/>
      <c r="E7875" s="126"/>
      <c r="F7875" s="126"/>
    </row>
    <row r="7876" spans="1:6" hidden="1" x14ac:dyDescent="0.25">
      <c r="A7876" s="833" t="s">
        <v>13</v>
      </c>
      <c r="B7876" s="833"/>
      <c r="C7876" s="833"/>
      <c r="D7876" s="833"/>
      <c r="E7876" s="833"/>
      <c r="F7876" s="833"/>
    </row>
    <row r="7877" spans="1:6" hidden="1" x14ac:dyDescent="0.25">
      <c r="A7877" s="133">
        <v>1</v>
      </c>
      <c r="B7877" s="126" t="s">
        <v>5978</v>
      </c>
      <c r="C7877" s="127" t="s">
        <v>13</v>
      </c>
      <c r="D7877" s="126" t="s">
        <v>155</v>
      </c>
      <c r="E7877" s="321"/>
      <c r="F7877" s="126"/>
    </row>
    <row r="7878" spans="1:6" hidden="1" x14ac:dyDescent="0.25">
      <c r="A7878" s="133">
        <v>2</v>
      </c>
      <c r="B7878" s="126" t="s">
        <v>3687</v>
      </c>
      <c r="C7878" s="127" t="s">
        <v>13</v>
      </c>
      <c r="D7878" s="126" t="s">
        <v>9</v>
      </c>
      <c r="E7878" s="126"/>
      <c r="F7878" s="126"/>
    </row>
    <row r="7879" spans="1:6" hidden="1" x14ac:dyDescent="0.25">
      <c r="A7879" s="133">
        <v>3</v>
      </c>
      <c r="B7879" s="126"/>
      <c r="C7879" s="127"/>
      <c r="D7879" s="126"/>
      <c r="E7879" s="126"/>
      <c r="F7879" s="126"/>
    </row>
    <row r="7880" spans="1:6" hidden="1" x14ac:dyDescent="0.25">
      <c r="A7880" s="133">
        <v>4</v>
      </c>
      <c r="B7880" s="126"/>
      <c r="C7880" s="127"/>
      <c r="D7880" s="126"/>
      <c r="E7880" s="126"/>
      <c r="F7880" s="126"/>
    </row>
    <row r="7881" spans="1:6" hidden="1" x14ac:dyDescent="0.25">
      <c r="A7881" s="133">
        <v>5</v>
      </c>
      <c r="B7881" s="126"/>
      <c r="C7881" s="127"/>
      <c r="D7881" s="126"/>
      <c r="E7881" s="126"/>
      <c r="F7881" s="126"/>
    </row>
    <row r="7882" spans="1:6" hidden="1" x14ac:dyDescent="0.25">
      <c r="A7882" s="833" t="s">
        <v>28</v>
      </c>
      <c r="B7882" s="833"/>
      <c r="C7882" s="833"/>
      <c r="D7882" s="833"/>
      <c r="E7882" s="833"/>
      <c r="F7882" s="833"/>
    </row>
    <row r="7883" spans="1:6" hidden="1" x14ac:dyDescent="0.25">
      <c r="A7883" s="93">
        <v>1</v>
      </c>
      <c r="B7883" s="72"/>
      <c r="C7883" s="127"/>
      <c r="D7883" s="126"/>
      <c r="E7883" s="126"/>
      <c r="F7883" s="126"/>
    </row>
    <row r="7884" spans="1:6" hidden="1" x14ac:dyDescent="0.25">
      <c r="A7884" s="93">
        <v>2</v>
      </c>
      <c r="B7884" s="72"/>
      <c r="C7884" s="127"/>
      <c r="D7884" s="126"/>
      <c r="E7884" s="22"/>
      <c r="F7884" s="683"/>
    </row>
    <row r="7885" spans="1:6" hidden="1" x14ac:dyDescent="0.25">
      <c r="A7885" s="93">
        <v>3</v>
      </c>
      <c r="B7885" s="72"/>
      <c r="C7885" s="127"/>
      <c r="D7885" s="126"/>
      <c r="E7885" s="22"/>
      <c r="F7885" s="683"/>
    </row>
    <row r="7886" spans="1:6" hidden="1" x14ac:dyDescent="0.25">
      <c r="A7886" s="93">
        <v>4</v>
      </c>
      <c r="B7886" s="405"/>
      <c r="C7886" s="631"/>
      <c r="D7886" s="632"/>
      <c r="E7886" s="633"/>
      <c r="F7886" s="685"/>
    </row>
    <row r="7887" spans="1:6" hidden="1" x14ac:dyDescent="0.25">
      <c r="A7887" s="830" t="s">
        <v>17</v>
      </c>
      <c r="B7887" s="831"/>
      <c r="C7887" s="831"/>
      <c r="D7887" s="831"/>
      <c r="E7887" s="831"/>
      <c r="F7887" s="832"/>
    </row>
    <row r="7888" spans="1:6" hidden="1" x14ac:dyDescent="0.25">
      <c r="A7888" s="93">
        <v>1</v>
      </c>
      <c r="B7888" s="85"/>
      <c r="C7888" s="85"/>
      <c r="D7888" s="85"/>
      <c r="E7888" s="85"/>
      <c r="F7888" s="85"/>
    </row>
    <row r="7889" spans="1:6" hidden="1" x14ac:dyDescent="0.25">
      <c r="A7889" s="93">
        <v>2</v>
      </c>
      <c r="B7889" s="85"/>
      <c r="C7889" s="85"/>
      <c r="D7889" s="85"/>
      <c r="E7889" s="85"/>
      <c r="F7889" s="85"/>
    </row>
    <row r="7890" spans="1:6" hidden="1" x14ac:dyDescent="0.25">
      <c r="A7890" s="93">
        <v>3</v>
      </c>
      <c r="B7890" s="85"/>
      <c r="C7890" s="85"/>
      <c r="D7890" s="85"/>
      <c r="E7890" s="85"/>
      <c r="F7890" s="85"/>
    </row>
    <row r="7891" spans="1:6" hidden="1" x14ac:dyDescent="0.25">
      <c r="A7891" s="827" t="s">
        <v>890</v>
      </c>
      <c r="B7891" s="828"/>
      <c r="C7891" s="828"/>
      <c r="D7891" s="828"/>
      <c r="E7891" s="828"/>
      <c r="F7891" s="829"/>
    </row>
    <row r="7892" spans="1:6" hidden="1" x14ac:dyDescent="0.25">
      <c r="A7892" s="93">
        <v>1</v>
      </c>
      <c r="B7892" s="85" t="s">
        <v>12011</v>
      </c>
      <c r="C7892" s="85" t="s">
        <v>890</v>
      </c>
      <c r="D7892" s="85" t="s">
        <v>20</v>
      </c>
      <c r="E7892" s="86"/>
      <c r="F7892" s="85"/>
    </row>
    <row r="7893" spans="1:6" hidden="1" x14ac:dyDescent="0.25">
      <c r="A7893" s="93">
        <v>2</v>
      </c>
      <c r="B7893" s="85"/>
      <c r="C7893" s="85"/>
      <c r="D7893" s="85"/>
      <c r="E7893" s="85"/>
      <c r="F7893" s="85"/>
    </row>
    <row r="7894" spans="1:6" hidden="1" x14ac:dyDescent="0.25">
      <c r="A7894" s="830" t="s">
        <v>72</v>
      </c>
      <c r="B7894" s="831"/>
      <c r="C7894" s="831"/>
      <c r="D7894" s="831"/>
      <c r="E7894" s="831"/>
      <c r="F7894" s="832"/>
    </row>
    <row r="7895" spans="1:6" hidden="1" x14ac:dyDescent="0.25">
      <c r="A7895" s="93">
        <v>1</v>
      </c>
      <c r="B7895" s="85"/>
      <c r="C7895" s="85"/>
      <c r="D7895" s="85"/>
      <c r="E7895" s="85"/>
      <c r="F7895" s="85"/>
    </row>
    <row r="7896" spans="1:6" hidden="1" x14ac:dyDescent="0.25">
      <c r="A7896" s="85"/>
      <c r="B7896" s="85"/>
      <c r="C7896" s="85"/>
      <c r="D7896" s="85"/>
      <c r="E7896" s="85"/>
      <c r="F7896" s="85"/>
    </row>
    <row r="7897" spans="1:6" hidden="1" x14ac:dyDescent="0.25">
      <c r="A7897" s="830" t="s">
        <v>21</v>
      </c>
      <c r="B7897" s="831"/>
      <c r="C7897" s="831"/>
      <c r="D7897" s="831"/>
      <c r="E7897" s="831"/>
      <c r="F7897" s="832"/>
    </row>
    <row r="7898" spans="1:6" hidden="1" x14ac:dyDescent="0.25">
      <c r="A7898" s="93">
        <v>1</v>
      </c>
      <c r="B7898" s="85" t="s">
        <v>5149</v>
      </c>
      <c r="C7898" s="85" t="s">
        <v>21</v>
      </c>
      <c r="D7898" s="85" t="s">
        <v>5</v>
      </c>
      <c r="E7898" s="85"/>
      <c r="F7898" s="85"/>
    </row>
    <row r="7899" spans="1:6" hidden="1" x14ac:dyDescent="0.25">
      <c r="A7899" s="93">
        <v>2</v>
      </c>
      <c r="B7899" s="85" t="s">
        <v>2272</v>
      </c>
      <c r="C7899" s="85" t="s">
        <v>21</v>
      </c>
      <c r="D7899" s="85" t="s">
        <v>5</v>
      </c>
      <c r="E7899" s="85"/>
      <c r="F7899" s="85"/>
    </row>
    <row r="7900" spans="1:6" hidden="1" x14ac:dyDescent="0.25">
      <c r="A7900" s="93">
        <v>3</v>
      </c>
      <c r="B7900" s="85" t="s">
        <v>2272</v>
      </c>
      <c r="C7900" s="85" t="s">
        <v>21</v>
      </c>
      <c r="D7900" s="85" t="s">
        <v>5</v>
      </c>
      <c r="E7900" s="85"/>
      <c r="F7900" s="85"/>
    </row>
    <row r="7901" spans="1:6" hidden="1" x14ac:dyDescent="0.25">
      <c r="A7901" s="93">
        <v>4</v>
      </c>
      <c r="B7901" s="85"/>
      <c r="C7901" s="85"/>
      <c r="D7901" s="85"/>
      <c r="E7901" s="85"/>
      <c r="F7901" s="85"/>
    </row>
    <row r="7902" spans="1:6" hidden="1" x14ac:dyDescent="0.25">
      <c r="A7902" s="93">
        <v>5</v>
      </c>
      <c r="B7902" s="85"/>
      <c r="C7902" s="85"/>
      <c r="D7902" s="85"/>
      <c r="E7902" s="85"/>
      <c r="F7902" s="85"/>
    </row>
    <row r="7903" spans="1:6" hidden="1" x14ac:dyDescent="0.25">
      <c r="A7903" s="830" t="s">
        <v>5542</v>
      </c>
      <c r="B7903" s="831"/>
      <c r="C7903" s="831"/>
      <c r="D7903" s="831"/>
      <c r="E7903" s="831"/>
      <c r="F7903" s="832"/>
    </row>
    <row r="7904" spans="1:6" hidden="1" x14ac:dyDescent="0.25">
      <c r="A7904" s="93">
        <v>1</v>
      </c>
      <c r="B7904" s="85" t="s">
        <v>12184</v>
      </c>
      <c r="C7904" s="85" t="s">
        <v>5542</v>
      </c>
      <c r="D7904" s="85" t="s">
        <v>9</v>
      </c>
      <c r="E7904" s="85"/>
      <c r="F7904" s="85"/>
    </row>
    <row r="7905" spans="1:6" hidden="1" x14ac:dyDescent="0.25">
      <c r="A7905" s="830" t="s">
        <v>80</v>
      </c>
      <c r="B7905" s="831"/>
      <c r="C7905" s="831"/>
      <c r="D7905" s="831"/>
      <c r="E7905" s="831"/>
      <c r="F7905" s="832"/>
    </row>
    <row r="7906" spans="1:6" hidden="1" x14ac:dyDescent="0.25">
      <c r="A7906" s="93">
        <v>1</v>
      </c>
      <c r="B7906" s="85" t="s">
        <v>12185</v>
      </c>
      <c r="C7906" s="85" t="s">
        <v>80</v>
      </c>
      <c r="D7906" s="85" t="s">
        <v>20</v>
      </c>
      <c r="E7906" s="85"/>
      <c r="F7906" s="85"/>
    </row>
    <row r="7907" spans="1:6" hidden="1" x14ac:dyDescent="0.25">
      <c r="A7907" s="93">
        <v>2</v>
      </c>
      <c r="B7907" s="85" t="s">
        <v>12185</v>
      </c>
      <c r="C7907" s="85" t="s">
        <v>80</v>
      </c>
      <c r="D7907" s="85" t="s">
        <v>20</v>
      </c>
      <c r="E7907" s="85"/>
      <c r="F7907" s="85"/>
    </row>
    <row r="7908" spans="1:6" hidden="1" x14ac:dyDescent="0.25">
      <c r="A7908" s="133">
        <v>3</v>
      </c>
      <c r="B7908" s="94" t="s">
        <v>12185</v>
      </c>
      <c r="C7908" s="94" t="s">
        <v>80</v>
      </c>
      <c r="D7908" s="94" t="s">
        <v>20</v>
      </c>
      <c r="E7908" s="85"/>
      <c r="F7908" s="85"/>
    </row>
    <row r="7909" spans="1:6" hidden="1" x14ac:dyDescent="0.25">
      <c r="A7909" s="218"/>
      <c r="B7909" s="218"/>
      <c r="C7909" s="218"/>
      <c r="D7909" s="218"/>
    </row>
    <row r="7910" spans="1:6" hidden="1" x14ac:dyDescent="0.25">
      <c r="A7910" s="218"/>
      <c r="B7910" s="218"/>
      <c r="C7910" s="218"/>
      <c r="D7910" s="218"/>
    </row>
    <row r="7911" spans="1:6" hidden="1" x14ac:dyDescent="0.25"/>
    <row r="7912" spans="1:6" hidden="1" x14ac:dyDescent="0.25">
      <c r="A7912" s="155"/>
      <c r="B7912" s="156" t="s">
        <v>43</v>
      </c>
      <c r="C7912" s="157">
        <v>44505</v>
      </c>
      <c r="D7912" s="156"/>
      <c r="E7912" s="156"/>
      <c r="F7912" s="158"/>
    </row>
    <row r="7913" spans="1:6" hidden="1" x14ac:dyDescent="0.25">
      <c r="A7913" s="155" t="s">
        <v>580</v>
      </c>
      <c r="B7913" s="156" t="s">
        <v>576</v>
      </c>
      <c r="C7913" s="157"/>
      <c r="D7913" s="156" t="s">
        <v>577</v>
      </c>
      <c r="E7913" s="156" t="s">
        <v>578</v>
      </c>
      <c r="F7913" s="158" t="s">
        <v>579</v>
      </c>
    </row>
    <row r="7914" spans="1:6" hidden="1" x14ac:dyDescent="0.25">
      <c r="A7914" s="833" t="s">
        <v>22</v>
      </c>
      <c r="B7914" s="833"/>
      <c r="C7914" s="833"/>
      <c r="D7914" s="833"/>
      <c r="E7914" s="833"/>
      <c r="F7914" s="833"/>
    </row>
    <row r="7915" spans="1:6" hidden="1" x14ac:dyDescent="0.25">
      <c r="A7915" s="93">
        <v>1</v>
      </c>
      <c r="B7915" s="126"/>
      <c r="C7915" s="127"/>
      <c r="D7915" s="126"/>
      <c r="E7915" s="321"/>
      <c r="F7915" s="126"/>
    </row>
    <row r="7916" spans="1:6" hidden="1" x14ac:dyDescent="0.25">
      <c r="A7916" s="93">
        <v>2</v>
      </c>
      <c r="B7916" s="126"/>
      <c r="C7916" s="127"/>
      <c r="D7916" s="126"/>
      <c r="E7916" s="126"/>
      <c r="F7916" s="126"/>
    </row>
    <row r="7917" spans="1:6" hidden="1" x14ac:dyDescent="0.25">
      <c r="A7917" s="93">
        <v>3</v>
      </c>
      <c r="B7917" s="126"/>
      <c r="C7917" s="127"/>
      <c r="D7917" s="126"/>
      <c r="E7917" s="126"/>
      <c r="F7917" s="126"/>
    </row>
    <row r="7918" spans="1:6" hidden="1" x14ac:dyDescent="0.25">
      <c r="A7918" s="833" t="s">
        <v>13</v>
      </c>
      <c r="B7918" s="833"/>
      <c r="C7918" s="833"/>
      <c r="D7918" s="833"/>
      <c r="E7918" s="833"/>
      <c r="F7918" s="833"/>
    </row>
    <row r="7919" spans="1:6" hidden="1" x14ac:dyDescent="0.25">
      <c r="A7919" s="133">
        <v>1</v>
      </c>
      <c r="B7919" s="126"/>
      <c r="C7919" s="127"/>
      <c r="D7919" s="126"/>
      <c r="E7919" s="321"/>
      <c r="F7919" s="126"/>
    </row>
    <row r="7920" spans="1:6" hidden="1" x14ac:dyDescent="0.25">
      <c r="A7920" s="133">
        <v>2</v>
      </c>
      <c r="B7920" s="126"/>
      <c r="C7920" s="127"/>
      <c r="D7920" s="126"/>
      <c r="E7920" s="126"/>
      <c r="F7920" s="126"/>
    </row>
    <row r="7921" spans="1:6" hidden="1" x14ac:dyDescent="0.25">
      <c r="A7921" s="133">
        <v>3</v>
      </c>
      <c r="B7921" s="126"/>
      <c r="C7921" s="127"/>
      <c r="D7921" s="126"/>
      <c r="E7921" s="126"/>
      <c r="F7921" s="126"/>
    </row>
    <row r="7922" spans="1:6" hidden="1" x14ac:dyDescent="0.25">
      <c r="A7922" s="133">
        <v>4</v>
      </c>
      <c r="B7922" s="126"/>
      <c r="C7922" s="127"/>
      <c r="D7922" s="126"/>
      <c r="E7922" s="126"/>
      <c r="F7922" s="126"/>
    </row>
    <row r="7923" spans="1:6" hidden="1" x14ac:dyDescent="0.25">
      <c r="A7923" s="133">
        <v>5</v>
      </c>
      <c r="B7923" s="126"/>
      <c r="C7923" s="127"/>
      <c r="D7923" s="126"/>
      <c r="E7923" s="126"/>
      <c r="F7923" s="126"/>
    </row>
    <row r="7924" spans="1:6" hidden="1" x14ac:dyDescent="0.25">
      <c r="A7924" s="833" t="s">
        <v>28</v>
      </c>
      <c r="B7924" s="833"/>
      <c r="C7924" s="833"/>
      <c r="D7924" s="833"/>
      <c r="E7924" s="833"/>
      <c r="F7924" s="833"/>
    </row>
    <row r="7925" spans="1:6" hidden="1" x14ac:dyDescent="0.25">
      <c r="A7925" s="93">
        <v>1</v>
      </c>
      <c r="B7925" s="72"/>
      <c r="C7925" s="127"/>
      <c r="D7925" s="126"/>
      <c r="E7925" s="126"/>
      <c r="F7925" s="126"/>
    </row>
    <row r="7926" spans="1:6" hidden="1" x14ac:dyDescent="0.25">
      <c r="A7926" s="93">
        <v>2</v>
      </c>
      <c r="B7926" s="72"/>
      <c r="C7926" s="127"/>
      <c r="D7926" s="126"/>
      <c r="E7926" s="22"/>
      <c r="F7926" s="686"/>
    </row>
    <row r="7927" spans="1:6" hidden="1" x14ac:dyDescent="0.25">
      <c r="A7927" s="830" t="s">
        <v>17</v>
      </c>
      <c r="B7927" s="831"/>
      <c r="C7927" s="831"/>
      <c r="D7927" s="831"/>
      <c r="E7927" s="831"/>
      <c r="F7927" s="832"/>
    </row>
    <row r="7928" spans="1:6" hidden="1" x14ac:dyDescent="0.25">
      <c r="A7928" s="93">
        <v>1</v>
      </c>
      <c r="B7928" s="85"/>
      <c r="C7928" s="85"/>
      <c r="D7928" s="85"/>
      <c r="E7928" s="85"/>
      <c r="F7928" s="85"/>
    </row>
    <row r="7929" spans="1:6" hidden="1" x14ac:dyDescent="0.25">
      <c r="A7929" s="93">
        <v>2</v>
      </c>
      <c r="B7929" s="85"/>
      <c r="C7929" s="85"/>
      <c r="D7929" s="85"/>
      <c r="E7929" s="85"/>
      <c r="F7929" s="85"/>
    </row>
    <row r="7930" spans="1:6" hidden="1" x14ac:dyDescent="0.25">
      <c r="A7930" s="93">
        <v>3</v>
      </c>
      <c r="B7930" s="85"/>
      <c r="C7930" s="85"/>
      <c r="D7930" s="85"/>
      <c r="E7930" s="85"/>
      <c r="F7930" s="85"/>
    </row>
    <row r="7931" spans="1:6" hidden="1" x14ac:dyDescent="0.25">
      <c r="A7931" s="827" t="s">
        <v>890</v>
      </c>
      <c r="B7931" s="828"/>
      <c r="C7931" s="828"/>
      <c r="D7931" s="828"/>
      <c r="E7931" s="828"/>
      <c r="F7931" s="829"/>
    </row>
    <row r="7932" spans="1:6" hidden="1" x14ac:dyDescent="0.25">
      <c r="A7932" s="93">
        <v>1</v>
      </c>
      <c r="B7932" s="85" t="s">
        <v>1679</v>
      </c>
      <c r="C7932" s="85" t="s">
        <v>890</v>
      </c>
      <c r="D7932" s="85" t="s">
        <v>20</v>
      </c>
      <c r="E7932" s="86"/>
      <c r="F7932" s="85"/>
    </row>
    <row r="7933" spans="1:6" hidden="1" x14ac:dyDescent="0.25">
      <c r="A7933" s="93">
        <v>2</v>
      </c>
      <c r="B7933" s="85"/>
      <c r="C7933" s="85"/>
      <c r="D7933" s="85"/>
      <c r="E7933" s="85"/>
      <c r="F7933" s="85"/>
    </row>
    <row r="7934" spans="1:6" hidden="1" x14ac:dyDescent="0.25">
      <c r="A7934" s="93">
        <v>3</v>
      </c>
      <c r="B7934" s="243"/>
      <c r="C7934" s="243"/>
      <c r="D7934" s="243"/>
      <c r="E7934" s="243"/>
      <c r="F7934" s="245"/>
    </row>
    <row r="7935" spans="1:6" hidden="1" x14ac:dyDescent="0.25">
      <c r="A7935" s="830" t="s">
        <v>72</v>
      </c>
      <c r="B7935" s="831"/>
      <c r="C7935" s="831"/>
      <c r="D7935" s="831"/>
      <c r="E7935" s="831"/>
      <c r="F7935" s="832"/>
    </row>
    <row r="7936" spans="1:6" hidden="1" x14ac:dyDescent="0.25">
      <c r="A7936" s="93">
        <v>1</v>
      </c>
      <c r="B7936" s="85"/>
      <c r="C7936" s="85"/>
      <c r="D7936" s="85"/>
      <c r="E7936" s="85"/>
      <c r="F7936" s="85"/>
    </row>
    <row r="7937" spans="1:6" hidden="1" x14ac:dyDescent="0.25">
      <c r="A7937" s="85"/>
      <c r="B7937" s="85"/>
      <c r="C7937" s="85"/>
      <c r="D7937" s="85"/>
      <c r="E7937" s="85"/>
      <c r="F7937" s="85"/>
    </row>
    <row r="7938" spans="1:6" hidden="1" x14ac:dyDescent="0.25">
      <c r="A7938" s="830" t="s">
        <v>21</v>
      </c>
      <c r="B7938" s="831"/>
      <c r="C7938" s="831"/>
      <c r="D7938" s="831"/>
      <c r="E7938" s="831"/>
      <c r="F7938" s="832"/>
    </row>
    <row r="7939" spans="1:6" hidden="1" x14ac:dyDescent="0.25">
      <c r="A7939" s="93">
        <v>1</v>
      </c>
      <c r="B7939" s="85" t="s">
        <v>8516</v>
      </c>
      <c r="C7939" s="85" t="s">
        <v>21</v>
      </c>
      <c r="D7939" s="85" t="s">
        <v>20</v>
      </c>
      <c r="E7939" s="85"/>
      <c r="F7939" s="85"/>
    </row>
    <row r="7940" spans="1:6" hidden="1" x14ac:dyDescent="0.25">
      <c r="A7940" s="93">
        <v>2</v>
      </c>
      <c r="B7940" s="85" t="s">
        <v>4959</v>
      </c>
      <c r="C7940" s="85" t="s">
        <v>21</v>
      </c>
      <c r="D7940" s="85" t="s">
        <v>20</v>
      </c>
      <c r="E7940" s="85"/>
      <c r="F7940" s="85"/>
    </row>
    <row r="7941" spans="1:6" hidden="1" x14ac:dyDescent="0.25">
      <c r="A7941" s="93">
        <v>3</v>
      </c>
      <c r="B7941" s="85"/>
      <c r="C7941" s="85"/>
      <c r="D7941" s="85"/>
      <c r="E7941" s="85"/>
      <c r="F7941" s="85"/>
    </row>
    <row r="7942" spans="1:6" hidden="1" x14ac:dyDescent="0.25">
      <c r="A7942" s="93">
        <v>4</v>
      </c>
      <c r="B7942" s="85"/>
      <c r="C7942" s="85"/>
      <c r="D7942" s="85"/>
      <c r="E7942" s="85"/>
      <c r="F7942" s="85"/>
    </row>
    <row r="7943" spans="1:6" hidden="1" x14ac:dyDescent="0.25">
      <c r="A7943" s="93">
        <v>5</v>
      </c>
      <c r="B7943" s="94"/>
      <c r="C7943" s="94"/>
      <c r="D7943" s="94"/>
      <c r="E7943" s="85"/>
      <c r="F7943" s="85"/>
    </row>
    <row r="7944" spans="1:6" hidden="1" x14ac:dyDescent="0.25">
      <c r="A7944" s="830" t="s">
        <v>2040</v>
      </c>
      <c r="B7944" s="831"/>
      <c r="C7944" s="831"/>
      <c r="D7944" s="831"/>
      <c r="E7944" s="831"/>
      <c r="F7944" s="832"/>
    </row>
    <row r="7945" spans="1:6" hidden="1" x14ac:dyDescent="0.25">
      <c r="A7945" s="93">
        <v>1</v>
      </c>
      <c r="B7945" s="94" t="s">
        <v>12052</v>
      </c>
      <c r="C7945" s="94" t="s">
        <v>2040</v>
      </c>
      <c r="D7945" s="94" t="s">
        <v>9</v>
      </c>
      <c r="E7945" s="85"/>
      <c r="F7945" s="85" t="s">
        <v>12053</v>
      </c>
    </row>
    <row r="7946" spans="1:6" hidden="1" x14ac:dyDescent="0.25">
      <c r="A7946" s="93">
        <v>8</v>
      </c>
      <c r="B7946" s="94"/>
      <c r="C7946" s="94"/>
      <c r="D7946" s="94"/>
      <c r="E7946" s="85"/>
      <c r="F7946" s="85"/>
    </row>
    <row r="7947" spans="1:6" hidden="1" x14ac:dyDescent="0.25">
      <c r="A7947" s="93">
        <v>9</v>
      </c>
      <c r="B7947" s="94"/>
      <c r="C7947" s="94"/>
      <c r="D7947" s="94"/>
      <c r="E7947" s="85"/>
      <c r="F7947" s="85"/>
    </row>
    <row r="7948" spans="1:6" hidden="1" x14ac:dyDescent="0.25">
      <c r="A7948" s="830" t="s">
        <v>998</v>
      </c>
      <c r="B7948" s="831"/>
      <c r="C7948" s="831"/>
      <c r="D7948" s="831"/>
      <c r="E7948" s="831"/>
      <c r="F7948" s="832"/>
    </row>
    <row r="7949" spans="1:6" hidden="1" x14ac:dyDescent="0.25">
      <c r="A7949" s="133">
        <v>1</v>
      </c>
      <c r="B7949" s="94"/>
      <c r="C7949" s="94"/>
      <c r="D7949" s="94"/>
      <c r="E7949" s="85"/>
      <c r="F7949" s="85"/>
    </row>
    <row r="7950" spans="1:6" hidden="1" x14ac:dyDescent="0.25">
      <c r="A7950" s="687"/>
      <c r="B7950" s="218"/>
      <c r="C7950" s="218"/>
      <c r="D7950" s="218"/>
    </row>
    <row r="7951" spans="1:6" hidden="1" x14ac:dyDescent="0.25"/>
    <row r="7952" spans="1:6" hidden="1" x14ac:dyDescent="0.25">
      <c r="A7952" s="171"/>
      <c r="B7952" s="172" t="s">
        <v>63</v>
      </c>
      <c r="C7952" s="173">
        <v>44506</v>
      </c>
      <c r="D7952" s="172"/>
      <c r="E7952" s="172"/>
      <c r="F7952" s="174"/>
    </row>
    <row r="7953" spans="1:6" hidden="1" x14ac:dyDescent="0.25">
      <c r="A7953" s="171" t="s">
        <v>580</v>
      </c>
      <c r="B7953" s="172" t="s">
        <v>576</v>
      </c>
      <c r="C7953" s="173"/>
      <c r="D7953" s="172" t="s">
        <v>577</v>
      </c>
      <c r="E7953" s="172" t="s">
        <v>578</v>
      </c>
      <c r="F7953" s="174" t="s">
        <v>579</v>
      </c>
    </row>
    <row r="7954" spans="1:6" hidden="1" x14ac:dyDescent="0.25">
      <c r="A7954" s="833" t="s">
        <v>22</v>
      </c>
      <c r="B7954" s="833"/>
      <c r="C7954" s="833"/>
      <c r="D7954" s="833"/>
      <c r="E7954" s="833"/>
      <c r="F7954" s="833"/>
    </row>
    <row r="7955" spans="1:6" hidden="1" x14ac:dyDescent="0.25">
      <c r="A7955" s="93">
        <v>1</v>
      </c>
      <c r="B7955" s="126" t="s">
        <v>12201</v>
      </c>
      <c r="C7955" s="127" t="s">
        <v>22</v>
      </c>
      <c r="D7955" s="126" t="s">
        <v>20</v>
      </c>
      <c r="E7955" s="321"/>
      <c r="F7955" s="126"/>
    </row>
    <row r="7956" spans="1:6" hidden="1" x14ac:dyDescent="0.25">
      <c r="A7956" s="93">
        <v>2</v>
      </c>
      <c r="B7956" s="126"/>
      <c r="C7956" s="127"/>
      <c r="D7956" s="126"/>
      <c r="E7956" s="126"/>
      <c r="F7956" s="126"/>
    </row>
    <row r="7957" spans="1:6" hidden="1" x14ac:dyDescent="0.25">
      <c r="A7957" s="93">
        <v>3</v>
      </c>
      <c r="B7957" s="126"/>
      <c r="C7957" s="127"/>
      <c r="D7957" s="126"/>
      <c r="E7957" s="126"/>
      <c r="F7957" s="126"/>
    </row>
    <row r="7958" spans="1:6" hidden="1" x14ac:dyDescent="0.25">
      <c r="A7958" s="833" t="s">
        <v>13</v>
      </c>
      <c r="B7958" s="833"/>
      <c r="C7958" s="833"/>
      <c r="D7958" s="833"/>
      <c r="E7958" s="833"/>
      <c r="F7958" s="833"/>
    </row>
    <row r="7959" spans="1:6" hidden="1" x14ac:dyDescent="0.25">
      <c r="A7959" s="133">
        <v>1</v>
      </c>
      <c r="B7959" s="126" t="s">
        <v>903</v>
      </c>
      <c r="C7959" s="127" t="s">
        <v>13</v>
      </c>
      <c r="D7959" s="126" t="s">
        <v>20</v>
      </c>
      <c r="E7959" s="321"/>
      <c r="F7959" s="126"/>
    </row>
    <row r="7960" spans="1:6" hidden="1" x14ac:dyDescent="0.25">
      <c r="A7960" s="133">
        <v>2</v>
      </c>
      <c r="B7960" s="126"/>
      <c r="C7960" s="127"/>
      <c r="D7960" s="126"/>
      <c r="E7960" s="126"/>
      <c r="F7960" s="126"/>
    </row>
    <row r="7961" spans="1:6" hidden="1" x14ac:dyDescent="0.25">
      <c r="A7961" s="133">
        <v>3</v>
      </c>
      <c r="B7961" s="126"/>
      <c r="C7961" s="127"/>
      <c r="D7961" s="126"/>
      <c r="E7961" s="126"/>
      <c r="F7961" s="126"/>
    </row>
    <row r="7962" spans="1:6" hidden="1" x14ac:dyDescent="0.25">
      <c r="A7962" s="133">
        <v>4</v>
      </c>
      <c r="B7962" s="126"/>
      <c r="C7962" s="127"/>
      <c r="D7962" s="126"/>
      <c r="E7962" s="126"/>
      <c r="F7962" s="126"/>
    </row>
    <row r="7963" spans="1:6" hidden="1" x14ac:dyDescent="0.25">
      <c r="A7963" s="133">
        <v>5</v>
      </c>
      <c r="B7963" s="126"/>
      <c r="C7963" s="127"/>
      <c r="D7963" s="126"/>
      <c r="E7963" s="126"/>
      <c r="F7963" s="126"/>
    </row>
    <row r="7964" spans="1:6" hidden="1" x14ac:dyDescent="0.25">
      <c r="A7964" s="833" t="s">
        <v>28</v>
      </c>
      <c r="B7964" s="833"/>
      <c r="C7964" s="833"/>
      <c r="D7964" s="833"/>
      <c r="E7964" s="833"/>
      <c r="F7964" s="833"/>
    </row>
    <row r="7965" spans="1:6" hidden="1" x14ac:dyDescent="0.25">
      <c r="A7965" s="93">
        <v>1</v>
      </c>
      <c r="B7965" s="72"/>
      <c r="C7965" s="127"/>
      <c r="D7965" s="126"/>
      <c r="E7965" s="126"/>
      <c r="F7965" s="126"/>
    </row>
    <row r="7966" spans="1:6" hidden="1" x14ac:dyDescent="0.25">
      <c r="A7966" s="93">
        <v>2</v>
      </c>
      <c r="B7966" s="72"/>
      <c r="C7966" s="127"/>
      <c r="D7966" s="126"/>
      <c r="E7966" s="22"/>
      <c r="F7966" s="686"/>
    </row>
    <row r="7967" spans="1:6" hidden="1" x14ac:dyDescent="0.25">
      <c r="A7967" s="93">
        <v>3</v>
      </c>
      <c r="B7967" s="72"/>
      <c r="C7967" s="127"/>
      <c r="D7967" s="126"/>
      <c r="E7967" s="22"/>
      <c r="F7967" s="686"/>
    </row>
    <row r="7968" spans="1:6" hidden="1" x14ac:dyDescent="0.25">
      <c r="A7968" s="93">
        <v>4</v>
      </c>
      <c r="B7968" s="405"/>
      <c r="C7968" s="631"/>
      <c r="D7968" s="632"/>
      <c r="E7968" s="633"/>
      <c r="F7968" s="688"/>
    </row>
    <row r="7969" spans="1:6" hidden="1" x14ac:dyDescent="0.25">
      <c r="A7969" s="830" t="s">
        <v>17</v>
      </c>
      <c r="B7969" s="831"/>
      <c r="C7969" s="831"/>
      <c r="D7969" s="831"/>
      <c r="E7969" s="831"/>
      <c r="F7969" s="832"/>
    </row>
    <row r="7970" spans="1:6" hidden="1" x14ac:dyDescent="0.25">
      <c r="A7970" s="93">
        <v>1</v>
      </c>
      <c r="B7970" s="85" t="s">
        <v>10933</v>
      </c>
      <c r="C7970" s="85" t="s">
        <v>17</v>
      </c>
      <c r="D7970" s="85" t="s">
        <v>155</v>
      </c>
      <c r="E7970" s="85"/>
      <c r="F7970" s="85"/>
    </row>
    <row r="7971" spans="1:6" hidden="1" x14ac:dyDescent="0.25">
      <c r="A7971" s="93">
        <v>2</v>
      </c>
      <c r="B7971" s="85" t="s">
        <v>12199</v>
      </c>
      <c r="C7971" s="85" t="s">
        <v>17</v>
      </c>
      <c r="D7971" s="85" t="s">
        <v>5</v>
      </c>
      <c r="E7971" s="85"/>
      <c r="F7971" s="85"/>
    </row>
    <row r="7972" spans="1:6" hidden="1" x14ac:dyDescent="0.25">
      <c r="A7972" s="93">
        <v>3</v>
      </c>
      <c r="B7972" s="85"/>
      <c r="C7972" s="85"/>
      <c r="D7972" s="85"/>
      <c r="E7972" s="85"/>
      <c r="F7972" s="85"/>
    </row>
    <row r="7973" spans="1:6" hidden="1" x14ac:dyDescent="0.25">
      <c r="A7973" s="827" t="s">
        <v>890</v>
      </c>
      <c r="B7973" s="828"/>
      <c r="C7973" s="828"/>
      <c r="D7973" s="828"/>
      <c r="E7973" s="828"/>
      <c r="F7973" s="829"/>
    </row>
    <row r="7974" spans="1:6" hidden="1" x14ac:dyDescent="0.25">
      <c r="A7974" s="93">
        <v>1</v>
      </c>
      <c r="B7974" s="85"/>
      <c r="C7974" s="85"/>
      <c r="D7974" s="85"/>
      <c r="E7974" s="86"/>
      <c r="F7974" s="85"/>
    </row>
    <row r="7975" spans="1:6" hidden="1" x14ac:dyDescent="0.25">
      <c r="A7975" s="93">
        <v>2</v>
      </c>
      <c r="B7975" s="85"/>
      <c r="C7975" s="85"/>
      <c r="D7975" s="85"/>
      <c r="E7975" s="85"/>
      <c r="F7975" s="85"/>
    </row>
    <row r="7976" spans="1:6" hidden="1" x14ac:dyDescent="0.25">
      <c r="A7976" s="830" t="s">
        <v>72</v>
      </c>
      <c r="B7976" s="831"/>
      <c r="C7976" s="831"/>
      <c r="D7976" s="831"/>
      <c r="E7976" s="831"/>
      <c r="F7976" s="832"/>
    </row>
    <row r="7977" spans="1:6" hidden="1" x14ac:dyDescent="0.25">
      <c r="A7977" s="93">
        <v>1</v>
      </c>
      <c r="B7977" s="85"/>
      <c r="C7977" s="85"/>
      <c r="D7977" s="85"/>
      <c r="E7977" s="85"/>
      <c r="F7977" s="85"/>
    </row>
    <row r="7978" spans="1:6" hidden="1" x14ac:dyDescent="0.25">
      <c r="A7978" s="85"/>
      <c r="B7978" s="85"/>
      <c r="C7978" s="85"/>
      <c r="D7978" s="85"/>
      <c r="E7978" s="85"/>
      <c r="F7978" s="85"/>
    </row>
    <row r="7979" spans="1:6" hidden="1" x14ac:dyDescent="0.25">
      <c r="A7979" s="830" t="s">
        <v>21</v>
      </c>
      <c r="B7979" s="831"/>
      <c r="C7979" s="831"/>
      <c r="D7979" s="831"/>
      <c r="E7979" s="831"/>
      <c r="F7979" s="832"/>
    </row>
    <row r="7980" spans="1:6" hidden="1" x14ac:dyDescent="0.25">
      <c r="A7980" s="93">
        <v>1</v>
      </c>
      <c r="B7980" s="85" t="s">
        <v>3603</v>
      </c>
      <c r="C7980" s="85" t="s">
        <v>21</v>
      </c>
      <c r="D7980" s="85" t="s">
        <v>9</v>
      </c>
      <c r="E7980" s="85"/>
      <c r="F7980" s="85"/>
    </row>
    <row r="7981" spans="1:6" hidden="1" x14ac:dyDescent="0.25">
      <c r="A7981" s="93">
        <v>2</v>
      </c>
      <c r="B7981" s="85" t="s">
        <v>10419</v>
      </c>
      <c r="C7981" s="85" t="s">
        <v>21</v>
      </c>
      <c r="D7981" s="85" t="s">
        <v>9</v>
      </c>
      <c r="E7981" s="85"/>
      <c r="F7981" s="85"/>
    </row>
    <row r="7982" spans="1:6" hidden="1" x14ac:dyDescent="0.25">
      <c r="A7982" s="93">
        <v>3</v>
      </c>
      <c r="B7982" s="85" t="s">
        <v>3517</v>
      </c>
      <c r="C7982" s="85" t="s">
        <v>21</v>
      </c>
      <c r="D7982" s="85" t="s">
        <v>385</v>
      </c>
      <c r="E7982" s="85"/>
      <c r="F7982" s="85"/>
    </row>
    <row r="7983" spans="1:6" hidden="1" x14ac:dyDescent="0.25">
      <c r="A7983" s="93">
        <v>4</v>
      </c>
      <c r="B7983" s="85" t="s">
        <v>3518</v>
      </c>
      <c r="C7983" s="85" t="s">
        <v>21</v>
      </c>
      <c r="D7983" s="85" t="s">
        <v>385</v>
      </c>
      <c r="E7983" s="85"/>
      <c r="F7983" s="85"/>
    </row>
    <row r="7984" spans="1:6" hidden="1" x14ac:dyDescent="0.25">
      <c r="A7984" s="93">
        <v>5</v>
      </c>
      <c r="B7984" s="85"/>
      <c r="C7984" s="85"/>
      <c r="D7984" s="85"/>
      <c r="E7984" s="85"/>
      <c r="F7984" s="85"/>
    </row>
    <row r="7985" spans="1:6" hidden="1" x14ac:dyDescent="0.25">
      <c r="A7985" s="93">
        <v>6</v>
      </c>
      <c r="B7985" s="85"/>
      <c r="C7985" s="85"/>
      <c r="D7985" s="85"/>
      <c r="E7985" s="85"/>
      <c r="F7985" s="85"/>
    </row>
    <row r="7986" spans="1:6" hidden="1" x14ac:dyDescent="0.25">
      <c r="A7986" s="93">
        <v>7</v>
      </c>
      <c r="B7986" s="85"/>
      <c r="C7986" s="85"/>
      <c r="D7986" s="85"/>
      <c r="E7986" s="85"/>
      <c r="F7986" s="85"/>
    </row>
    <row r="7987" spans="1:6" hidden="1" x14ac:dyDescent="0.25">
      <c r="A7987" s="93">
        <v>8</v>
      </c>
      <c r="B7987" s="85"/>
      <c r="C7987" s="85"/>
      <c r="D7987" s="85"/>
      <c r="E7987" s="85"/>
      <c r="F7987" s="85"/>
    </row>
    <row r="7988" spans="1:6" hidden="1" x14ac:dyDescent="0.25">
      <c r="A7988" s="93">
        <v>9</v>
      </c>
      <c r="B7988" s="85"/>
      <c r="C7988" s="85"/>
      <c r="D7988" s="85"/>
      <c r="E7988" s="85"/>
      <c r="F7988" s="85"/>
    </row>
    <row r="7989" spans="1:6" hidden="1" x14ac:dyDescent="0.25">
      <c r="A7989" s="93">
        <v>10</v>
      </c>
      <c r="B7989" s="85"/>
      <c r="C7989" s="85"/>
      <c r="D7989" s="85"/>
      <c r="E7989" s="85"/>
      <c r="F7989" s="85"/>
    </row>
    <row r="7990" spans="1:6" hidden="1" x14ac:dyDescent="0.25">
      <c r="A7990" s="93">
        <v>11</v>
      </c>
      <c r="B7990" s="94"/>
      <c r="C7990" s="94"/>
      <c r="D7990" s="94"/>
      <c r="E7990" s="85"/>
      <c r="F7990" s="85"/>
    </row>
    <row r="7991" spans="1:6" hidden="1" x14ac:dyDescent="0.25">
      <c r="A7991" s="93">
        <v>12</v>
      </c>
      <c r="B7991" s="94"/>
      <c r="C7991" s="94"/>
      <c r="D7991" s="94"/>
      <c r="E7991" s="85"/>
      <c r="F7991" s="85"/>
    </row>
    <row r="7992" spans="1:6" hidden="1" x14ac:dyDescent="0.25">
      <c r="A7992" s="93">
        <v>13</v>
      </c>
      <c r="B7992" s="94"/>
      <c r="C7992" s="94"/>
      <c r="D7992" s="94"/>
      <c r="E7992" s="85"/>
      <c r="F7992" s="85"/>
    </row>
    <row r="7993" spans="1:6" hidden="1" x14ac:dyDescent="0.25"/>
    <row r="7994" spans="1:6" hidden="1" x14ac:dyDescent="0.25"/>
    <row r="7995" spans="1:6" hidden="1" x14ac:dyDescent="0.25">
      <c r="A7995" s="189"/>
      <c r="B7995" s="190" t="s">
        <v>1</v>
      </c>
      <c r="C7995" s="191">
        <v>44508</v>
      </c>
      <c r="D7995" s="190"/>
      <c r="E7995" s="190"/>
      <c r="F7995" s="192"/>
    </row>
    <row r="7996" spans="1:6" hidden="1" x14ac:dyDescent="0.25">
      <c r="A7996" s="189" t="s">
        <v>580</v>
      </c>
      <c r="B7996" s="190" t="s">
        <v>576</v>
      </c>
      <c r="C7996" s="191"/>
      <c r="D7996" s="190" t="s">
        <v>577</v>
      </c>
      <c r="E7996" s="190" t="s">
        <v>578</v>
      </c>
      <c r="F7996" s="192" t="s">
        <v>579</v>
      </c>
    </row>
    <row r="7997" spans="1:6" hidden="1" x14ac:dyDescent="0.25">
      <c r="A7997" s="833" t="s">
        <v>22</v>
      </c>
      <c r="B7997" s="833"/>
      <c r="C7997" s="833"/>
      <c r="D7997" s="833"/>
      <c r="E7997" s="833"/>
      <c r="F7997" s="833"/>
    </row>
    <row r="7998" spans="1:6" hidden="1" x14ac:dyDescent="0.25">
      <c r="A7998" s="93">
        <v>1</v>
      </c>
      <c r="B7998" s="126"/>
      <c r="C7998" s="127"/>
      <c r="D7998" s="126"/>
      <c r="E7998" s="321"/>
      <c r="F7998" s="126"/>
    </row>
    <row r="7999" spans="1:6" hidden="1" x14ac:dyDescent="0.25">
      <c r="A7999" s="93">
        <v>2</v>
      </c>
      <c r="B7999" s="126"/>
      <c r="C7999" s="127"/>
      <c r="D7999" s="126"/>
      <c r="E7999" s="126"/>
      <c r="F7999" s="126"/>
    </row>
    <row r="8000" spans="1:6" hidden="1" x14ac:dyDescent="0.25">
      <c r="A8000" s="93">
        <v>3</v>
      </c>
      <c r="B8000" s="126"/>
      <c r="C8000" s="127"/>
      <c r="D8000" s="126"/>
      <c r="E8000" s="126"/>
      <c r="F8000" s="126"/>
    </row>
    <row r="8001" spans="1:6" hidden="1" x14ac:dyDescent="0.25">
      <c r="A8001" s="833" t="s">
        <v>13</v>
      </c>
      <c r="B8001" s="833"/>
      <c r="C8001" s="833"/>
      <c r="D8001" s="833"/>
      <c r="E8001" s="833"/>
      <c r="F8001" s="833"/>
    </row>
    <row r="8002" spans="1:6" hidden="1" x14ac:dyDescent="0.25">
      <c r="A8002" s="133">
        <v>1</v>
      </c>
      <c r="B8002" s="126" t="s">
        <v>12204</v>
      </c>
      <c r="C8002" s="127" t="s">
        <v>13</v>
      </c>
      <c r="D8002" s="126" t="s">
        <v>20</v>
      </c>
      <c r="E8002" s="321"/>
      <c r="F8002" s="126"/>
    </row>
    <row r="8003" spans="1:6" hidden="1" x14ac:dyDescent="0.25">
      <c r="A8003" s="133">
        <v>2</v>
      </c>
      <c r="B8003" s="126"/>
      <c r="C8003" s="127"/>
      <c r="D8003" s="126"/>
      <c r="E8003" s="126"/>
      <c r="F8003" s="126"/>
    </row>
    <row r="8004" spans="1:6" hidden="1" x14ac:dyDescent="0.25">
      <c r="A8004" s="133">
        <v>3</v>
      </c>
      <c r="B8004" s="126"/>
      <c r="C8004" s="127"/>
      <c r="D8004" s="126"/>
      <c r="E8004" s="126"/>
      <c r="F8004" s="126"/>
    </row>
    <row r="8005" spans="1:6" hidden="1" x14ac:dyDescent="0.25">
      <c r="A8005" s="133">
        <v>4</v>
      </c>
      <c r="B8005" s="126"/>
      <c r="C8005" s="127"/>
      <c r="D8005" s="126"/>
      <c r="E8005" s="126"/>
      <c r="F8005" s="126"/>
    </row>
    <row r="8006" spans="1:6" hidden="1" x14ac:dyDescent="0.25">
      <c r="A8006" s="133">
        <v>5</v>
      </c>
      <c r="B8006" s="126"/>
      <c r="C8006" s="127"/>
      <c r="D8006" s="126"/>
      <c r="E8006" s="126"/>
      <c r="F8006" s="126"/>
    </row>
    <row r="8007" spans="1:6" hidden="1" x14ac:dyDescent="0.25">
      <c r="A8007" s="833" t="s">
        <v>28</v>
      </c>
      <c r="B8007" s="833"/>
      <c r="C8007" s="833"/>
      <c r="D8007" s="833"/>
      <c r="E8007" s="833"/>
      <c r="F8007" s="833"/>
    </row>
    <row r="8008" spans="1:6" hidden="1" x14ac:dyDescent="0.25">
      <c r="A8008" s="93">
        <v>1</v>
      </c>
      <c r="B8008" s="72"/>
      <c r="C8008" s="127"/>
      <c r="D8008" s="126"/>
      <c r="E8008" s="126"/>
      <c r="F8008" s="126"/>
    </row>
    <row r="8009" spans="1:6" hidden="1" x14ac:dyDescent="0.25">
      <c r="A8009" s="93">
        <v>2</v>
      </c>
      <c r="B8009" s="72"/>
      <c r="C8009" s="127"/>
      <c r="D8009" s="126"/>
      <c r="E8009" s="22"/>
      <c r="F8009" s="686"/>
    </row>
    <row r="8010" spans="1:6" hidden="1" x14ac:dyDescent="0.25">
      <c r="A8010" s="93">
        <v>3</v>
      </c>
      <c r="B8010" s="72"/>
      <c r="C8010" s="127"/>
      <c r="D8010" s="126"/>
      <c r="E8010" s="22"/>
      <c r="F8010" s="686"/>
    </row>
    <row r="8011" spans="1:6" hidden="1" x14ac:dyDescent="0.25">
      <c r="A8011" s="93">
        <v>4</v>
      </c>
      <c r="B8011" s="405"/>
      <c r="C8011" s="631"/>
      <c r="D8011" s="632"/>
      <c r="E8011" s="633"/>
      <c r="F8011" s="688"/>
    </row>
    <row r="8012" spans="1:6" hidden="1" x14ac:dyDescent="0.25">
      <c r="A8012" s="830" t="s">
        <v>17</v>
      </c>
      <c r="B8012" s="831"/>
      <c r="C8012" s="831"/>
      <c r="D8012" s="831"/>
      <c r="E8012" s="831"/>
      <c r="F8012" s="832"/>
    </row>
    <row r="8013" spans="1:6" hidden="1" x14ac:dyDescent="0.25">
      <c r="A8013" s="93">
        <v>1</v>
      </c>
      <c r="B8013" s="85"/>
      <c r="C8013" s="85"/>
      <c r="D8013" s="85"/>
      <c r="E8013" s="85"/>
      <c r="F8013" s="85"/>
    </row>
    <row r="8014" spans="1:6" hidden="1" x14ac:dyDescent="0.25">
      <c r="A8014" s="93">
        <v>2</v>
      </c>
      <c r="B8014" s="85"/>
      <c r="C8014" s="85"/>
      <c r="D8014" s="85"/>
      <c r="E8014" s="85"/>
      <c r="F8014" s="85"/>
    </row>
    <row r="8015" spans="1:6" hidden="1" x14ac:dyDescent="0.25">
      <c r="A8015" s="93">
        <v>3</v>
      </c>
      <c r="B8015" s="85"/>
      <c r="C8015" s="85"/>
      <c r="D8015" s="85"/>
      <c r="E8015" s="85"/>
      <c r="F8015" s="85"/>
    </row>
    <row r="8016" spans="1:6" hidden="1" x14ac:dyDescent="0.25">
      <c r="A8016" s="827" t="s">
        <v>890</v>
      </c>
      <c r="B8016" s="828"/>
      <c r="C8016" s="828"/>
      <c r="D8016" s="828"/>
      <c r="E8016" s="828"/>
      <c r="F8016" s="829"/>
    </row>
    <row r="8017" spans="1:6" hidden="1" x14ac:dyDescent="0.25">
      <c r="A8017" s="93">
        <v>1</v>
      </c>
      <c r="B8017" s="85" t="s">
        <v>12191</v>
      </c>
      <c r="C8017" s="85" t="s">
        <v>890</v>
      </c>
      <c r="D8017" s="85" t="s">
        <v>385</v>
      </c>
      <c r="E8017" s="86"/>
      <c r="F8017" s="85"/>
    </row>
    <row r="8018" spans="1:6" hidden="1" x14ac:dyDescent="0.25">
      <c r="A8018" s="93">
        <v>2</v>
      </c>
      <c r="B8018" s="85"/>
      <c r="C8018" s="85"/>
      <c r="D8018" s="85"/>
      <c r="E8018" s="85"/>
      <c r="F8018" s="85"/>
    </row>
    <row r="8019" spans="1:6" hidden="1" x14ac:dyDescent="0.25">
      <c r="A8019" s="830" t="s">
        <v>72</v>
      </c>
      <c r="B8019" s="831"/>
      <c r="C8019" s="831"/>
      <c r="D8019" s="831"/>
      <c r="E8019" s="831"/>
      <c r="F8019" s="832"/>
    </row>
    <row r="8020" spans="1:6" hidden="1" x14ac:dyDescent="0.25">
      <c r="A8020" s="93">
        <v>1</v>
      </c>
      <c r="B8020" s="85"/>
      <c r="C8020" s="85"/>
      <c r="D8020" s="85"/>
      <c r="E8020" s="85"/>
      <c r="F8020" s="85"/>
    </row>
    <row r="8021" spans="1:6" hidden="1" x14ac:dyDescent="0.25">
      <c r="A8021" s="85"/>
      <c r="B8021" s="85"/>
      <c r="C8021" s="85"/>
      <c r="D8021" s="85"/>
      <c r="E8021" s="85"/>
      <c r="F8021" s="85"/>
    </row>
    <row r="8022" spans="1:6" hidden="1" x14ac:dyDescent="0.25">
      <c r="A8022" s="830" t="s">
        <v>21</v>
      </c>
      <c r="B8022" s="831"/>
      <c r="C8022" s="831"/>
      <c r="D8022" s="831"/>
      <c r="E8022" s="831"/>
      <c r="F8022" s="832"/>
    </row>
    <row r="8023" spans="1:6" hidden="1" x14ac:dyDescent="0.25">
      <c r="A8023" s="93">
        <v>1</v>
      </c>
      <c r="B8023" s="85"/>
      <c r="C8023" s="85"/>
      <c r="D8023" s="85"/>
      <c r="E8023" s="85"/>
      <c r="F8023" s="85"/>
    </row>
    <row r="8024" spans="1:6" hidden="1" x14ac:dyDescent="0.25">
      <c r="A8024" s="93">
        <v>2</v>
      </c>
      <c r="B8024" s="85"/>
      <c r="C8024" s="85"/>
      <c r="D8024" s="85"/>
      <c r="E8024" s="85"/>
      <c r="F8024" s="85"/>
    </row>
    <row r="8025" spans="1:6" hidden="1" x14ac:dyDescent="0.25">
      <c r="A8025" s="93">
        <v>3</v>
      </c>
      <c r="B8025" s="85"/>
      <c r="C8025" s="85"/>
      <c r="D8025" s="85"/>
      <c r="E8025" s="85"/>
      <c r="F8025" s="85"/>
    </row>
    <row r="8026" spans="1:6" hidden="1" x14ac:dyDescent="0.25">
      <c r="A8026" s="93">
        <v>4</v>
      </c>
      <c r="B8026" s="85"/>
      <c r="C8026" s="85"/>
      <c r="D8026" s="85"/>
      <c r="E8026" s="85"/>
      <c r="F8026" s="85"/>
    </row>
    <row r="8027" spans="1:6" hidden="1" x14ac:dyDescent="0.25">
      <c r="A8027" s="93">
        <v>5</v>
      </c>
      <c r="B8027" s="85"/>
      <c r="C8027" s="85"/>
      <c r="D8027" s="85"/>
      <c r="E8027" s="85"/>
      <c r="F8027" s="85"/>
    </row>
    <row r="8028" spans="1:6" hidden="1" x14ac:dyDescent="0.25">
      <c r="A8028" s="93">
        <v>6</v>
      </c>
      <c r="B8028" s="85"/>
      <c r="C8028" s="85"/>
      <c r="D8028" s="85"/>
      <c r="E8028" s="85"/>
      <c r="F8028" s="85"/>
    </row>
    <row r="8029" spans="1:6" hidden="1" x14ac:dyDescent="0.25">
      <c r="A8029" s="85"/>
      <c r="B8029" s="85"/>
      <c r="C8029" s="85"/>
      <c r="D8029" s="85"/>
      <c r="E8029" s="85"/>
      <c r="F8029" s="85"/>
    </row>
    <row r="8030" spans="1:6" hidden="1" x14ac:dyDescent="0.25">
      <c r="A8030" s="85"/>
      <c r="B8030" s="85"/>
      <c r="C8030" s="85"/>
      <c r="D8030" s="85"/>
      <c r="E8030" s="85"/>
      <c r="F8030" s="85"/>
    </row>
    <row r="8031" spans="1:6" hidden="1" x14ac:dyDescent="0.25">
      <c r="A8031" s="85"/>
      <c r="B8031" s="85"/>
      <c r="C8031" s="85"/>
      <c r="D8031" s="85"/>
      <c r="E8031" s="85"/>
      <c r="F8031" s="85"/>
    </row>
    <row r="8032" spans="1:6" hidden="1" x14ac:dyDescent="0.25">
      <c r="A8032" s="85"/>
      <c r="B8032" s="85"/>
      <c r="C8032" s="85"/>
      <c r="D8032" s="85"/>
      <c r="E8032" s="85"/>
      <c r="F8032" s="85"/>
    </row>
    <row r="8033" spans="1:6" hidden="1" x14ac:dyDescent="0.25"/>
    <row r="8034" spans="1:6" hidden="1" x14ac:dyDescent="0.25"/>
    <row r="8035" spans="1:6" hidden="1" x14ac:dyDescent="0.25"/>
    <row r="8036" spans="1:6" hidden="1" x14ac:dyDescent="0.25"/>
    <row r="8037" spans="1:6" hidden="1" x14ac:dyDescent="0.25"/>
    <row r="8038" spans="1:6" hidden="1" x14ac:dyDescent="0.25">
      <c r="A8038" s="299"/>
      <c r="B8038" s="61" t="s">
        <v>24</v>
      </c>
      <c r="C8038" s="62">
        <v>44510</v>
      </c>
      <c r="D8038" s="61"/>
      <c r="E8038" s="61"/>
      <c r="F8038" s="300"/>
    </row>
    <row r="8039" spans="1:6" hidden="1" x14ac:dyDescent="0.25">
      <c r="A8039" s="299" t="s">
        <v>580</v>
      </c>
      <c r="B8039" s="61" t="s">
        <v>576</v>
      </c>
      <c r="C8039" s="62"/>
      <c r="D8039" s="61" t="s">
        <v>577</v>
      </c>
      <c r="E8039" s="61" t="s">
        <v>578</v>
      </c>
      <c r="F8039" s="300" t="s">
        <v>579</v>
      </c>
    </row>
    <row r="8040" spans="1:6" hidden="1" x14ac:dyDescent="0.25">
      <c r="A8040" s="833" t="s">
        <v>22</v>
      </c>
      <c r="B8040" s="833"/>
      <c r="C8040" s="833"/>
      <c r="D8040" s="833"/>
      <c r="E8040" s="833"/>
      <c r="F8040" s="833"/>
    </row>
    <row r="8041" spans="1:6" hidden="1" x14ac:dyDescent="0.25">
      <c r="A8041" s="93">
        <v>1</v>
      </c>
      <c r="B8041" s="126"/>
      <c r="C8041" s="127"/>
      <c r="D8041" s="126"/>
      <c r="E8041" s="321"/>
      <c r="F8041" s="126"/>
    </row>
    <row r="8042" spans="1:6" hidden="1" x14ac:dyDescent="0.25">
      <c r="A8042" s="93">
        <v>2</v>
      </c>
      <c r="B8042" s="126"/>
      <c r="C8042" s="127"/>
      <c r="D8042" s="126"/>
      <c r="E8042" s="126"/>
      <c r="F8042" s="126"/>
    </row>
    <row r="8043" spans="1:6" hidden="1" x14ac:dyDescent="0.25">
      <c r="A8043" s="93">
        <v>3</v>
      </c>
      <c r="B8043" s="126"/>
      <c r="C8043" s="127"/>
      <c r="D8043" s="126"/>
      <c r="E8043" s="126"/>
      <c r="F8043" s="126"/>
    </row>
    <row r="8044" spans="1:6" hidden="1" x14ac:dyDescent="0.25">
      <c r="A8044" s="833" t="s">
        <v>13</v>
      </c>
      <c r="B8044" s="833"/>
      <c r="C8044" s="833"/>
      <c r="D8044" s="833"/>
      <c r="E8044" s="833"/>
      <c r="F8044" s="833"/>
    </row>
    <row r="8045" spans="1:6" hidden="1" x14ac:dyDescent="0.25">
      <c r="A8045" s="133">
        <v>1</v>
      </c>
      <c r="B8045" s="126"/>
      <c r="C8045" s="127"/>
      <c r="D8045" s="126"/>
      <c r="E8045" s="321"/>
      <c r="F8045" s="126"/>
    </row>
    <row r="8046" spans="1:6" hidden="1" x14ac:dyDescent="0.25">
      <c r="A8046" s="133">
        <v>2</v>
      </c>
      <c r="B8046" s="126"/>
      <c r="C8046" s="127"/>
      <c r="D8046" s="126"/>
      <c r="E8046" s="126"/>
      <c r="F8046" s="126"/>
    </row>
    <row r="8047" spans="1:6" hidden="1" x14ac:dyDescent="0.25">
      <c r="A8047" s="133">
        <v>3</v>
      </c>
      <c r="B8047" s="126"/>
      <c r="C8047" s="127"/>
      <c r="D8047" s="126"/>
      <c r="E8047" s="126"/>
      <c r="F8047" s="126"/>
    </row>
    <row r="8048" spans="1:6" hidden="1" x14ac:dyDescent="0.25">
      <c r="A8048" s="133">
        <v>4</v>
      </c>
      <c r="B8048" s="126"/>
      <c r="C8048" s="127"/>
      <c r="D8048" s="126"/>
      <c r="E8048" s="126"/>
      <c r="F8048" s="126"/>
    </row>
    <row r="8049" spans="1:6" hidden="1" x14ac:dyDescent="0.25">
      <c r="A8049" s="133">
        <v>5</v>
      </c>
      <c r="B8049" s="126"/>
      <c r="C8049" s="127"/>
      <c r="D8049" s="126"/>
      <c r="E8049" s="126"/>
      <c r="F8049" s="126"/>
    </row>
    <row r="8050" spans="1:6" hidden="1" x14ac:dyDescent="0.25">
      <c r="A8050" s="833" t="s">
        <v>28</v>
      </c>
      <c r="B8050" s="833"/>
      <c r="C8050" s="833"/>
      <c r="D8050" s="833"/>
      <c r="E8050" s="833"/>
      <c r="F8050" s="833"/>
    </row>
    <row r="8051" spans="1:6" hidden="1" x14ac:dyDescent="0.25">
      <c r="A8051" s="93">
        <v>1</v>
      </c>
      <c r="B8051" s="72"/>
      <c r="C8051" s="127"/>
      <c r="D8051" s="126"/>
      <c r="E8051" s="126"/>
      <c r="F8051" s="126"/>
    </row>
    <row r="8052" spans="1:6" hidden="1" x14ac:dyDescent="0.25">
      <c r="A8052" s="93">
        <v>2</v>
      </c>
      <c r="B8052" s="72"/>
      <c r="C8052" s="127"/>
      <c r="D8052" s="126"/>
      <c r="E8052" s="22"/>
      <c r="F8052" s="686"/>
    </row>
    <row r="8053" spans="1:6" hidden="1" x14ac:dyDescent="0.25">
      <c r="A8053" s="93">
        <v>3</v>
      </c>
      <c r="B8053" s="72"/>
      <c r="C8053" s="127"/>
      <c r="D8053" s="126"/>
      <c r="E8053" s="22"/>
      <c r="F8053" s="686"/>
    </row>
    <row r="8054" spans="1:6" hidden="1" x14ac:dyDescent="0.25">
      <c r="A8054" s="93">
        <v>4</v>
      </c>
      <c r="B8054" s="405"/>
      <c r="C8054" s="631"/>
      <c r="D8054" s="632"/>
      <c r="E8054" s="633"/>
      <c r="F8054" s="688"/>
    </row>
    <row r="8055" spans="1:6" hidden="1" x14ac:dyDescent="0.25">
      <c r="A8055" s="830" t="s">
        <v>17</v>
      </c>
      <c r="B8055" s="831"/>
      <c r="C8055" s="831"/>
      <c r="D8055" s="831"/>
      <c r="E8055" s="831"/>
      <c r="F8055" s="832"/>
    </row>
    <row r="8056" spans="1:6" hidden="1" x14ac:dyDescent="0.25">
      <c r="A8056" s="93">
        <v>1</v>
      </c>
      <c r="B8056" s="85"/>
      <c r="C8056" s="85"/>
      <c r="D8056" s="85"/>
      <c r="E8056" s="85"/>
      <c r="F8056" s="85"/>
    </row>
    <row r="8057" spans="1:6" hidden="1" x14ac:dyDescent="0.25">
      <c r="A8057" s="93">
        <v>2</v>
      </c>
      <c r="B8057" s="85"/>
      <c r="C8057" s="85"/>
      <c r="D8057" s="85"/>
      <c r="E8057" s="85"/>
      <c r="F8057" s="85"/>
    </row>
    <row r="8058" spans="1:6" hidden="1" x14ac:dyDescent="0.25">
      <c r="A8058" s="93">
        <v>3</v>
      </c>
      <c r="B8058" s="85"/>
      <c r="C8058" s="85"/>
      <c r="D8058" s="85"/>
      <c r="E8058" s="85"/>
      <c r="F8058" s="85"/>
    </row>
    <row r="8059" spans="1:6" hidden="1" x14ac:dyDescent="0.25">
      <c r="A8059" s="827" t="s">
        <v>890</v>
      </c>
      <c r="B8059" s="828"/>
      <c r="C8059" s="828"/>
      <c r="D8059" s="828"/>
      <c r="E8059" s="828"/>
      <c r="F8059" s="829"/>
    </row>
    <row r="8060" spans="1:6" hidden="1" x14ac:dyDescent="0.25">
      <c r="A8060" s="93">
        <v>1</v>
      </c>
      <c r="B8060" s="85" t="s">
        <v>12297</v>
      </c>
      <c r="C8060" s="85" t="s">
        <v>890</v>
      </c>
      <c r="D8060" s="85" t="s">
        <v>20</v>
      </c>
      <c r="E8060" s="86"/>
      <c r="F8060" s="85"/>
    </row>
    <row r="8061" spans="1:6" hidden="1" x14ac:dyDescent="0.25">
      <c r="A8061" s="93">
        <v>2</v>
      </c>
      <c r="B8061" s="85"/>
      <c r="C8061" s="85"/>
      <c r="D8061" s="85"/>
      <c r="E8061" s="85"/>
      <c r="F8061" s="85"/>
    </row>
    <row r="8062" spans="1:6" hidden="1" x14ac:dyDescent="0.25">
      <c r="A8062" s="830" t="s">
        <v>72</v>
      </c>
      <c r="B8062" s="831"/>
      <c r="C8062" s="831"/>
      <c r="D8062" s="831"/>
      <c r="E8062" s="831"/>
      <c r="F8062" s="832"/>
    </row>
    <row r="8063" spans="1:6" hidden="1" x14ac:dyDescent="0.25">
      <c r="A8063" s="93">
        <v>1</v>
      </c>
      <c r="B8063" s="85"/>
      <c r="C8063" s="85"/>
      <c r="D8063" s="85"/>
      <c r="E8063" s="85"/>
      <c r="F8063" s="85"/>
    </row>
    <row r="8064" spans="1:6" hidden="1" x14ac:dyDescent="0.25">
      <c r="A8064" s="85"/>
      <c r="B8064" s="85"/>
      <c r="C8064" s="85"/>
      <c r="D8064" s="85"/>
      <c r="E8064" s="85"/>
      <c r="F8064" s="85"/>
    </row>
    <row r="8065" spans="1:6" hidden="1" x14ac:dyDescent="0.25">
      <c r="A8065" s="830" t="s">
        <v>21</v>
      </c>
      <c r="B8065" s="831"/>
      <c r="C8065" s="831"/>
      <c r="D8065" s="831"/>
      <c r="E8065" s="831"/>
      <c r="F8065" s="832"/>
    </row>
    <row r="8066" spans="1:6" hidden="1" x14ac:dyDescent="0.25">
      <c r="A8066" s="93">
        <v>1</v>
      </c>
      <c r="B8066" s="85" t="s">
        <v>7895</v>
      </c>
      <c r="C8066" s="85" t="s">
        <v>21</v>
      </c>
      <c r="D8066" s="85" t="s">
        <v>5</v>
      </c>
      <c r="E8066" s="85"/>
      <c r="F8066" s="85"/>
    </row>
    <row r="8067" spans="1:6" hidden="1" x14ac:dyDescent="0.25">
      <c r="A8067" s="93">
        <v>2</v>
      </c>
      <c r="B8067" s="85" t="s">
        <v>2182</v>
      </c>
      <c r="C8067" s="85" t="s">
        <v>21</v>
      </c>
      <c r="D8067" s="85" t="s">
        <v>20</v>
      </c>
      <c r="E8067" s="85"/>
      <c r="F8067" s="85"/>
    </row>
    <row r="8068" spans="1:6" hidden="1" x14ac:dyDescent="0.25">
      <c r="A8068" s="93">
        <v>3</v>
      </c>
      <c r="B8068" s="85" t="s">
        <v>12296</v>
      </c>
      <c r="C8068" s="85" t="s">
        <v>21</v>
      </c>
      <c r="D8068" s="85" t="s">
        <v>20</v>
      </c>
      <c r="E8068" s="85"/>
      <c r="F8068" s="85"/>
    </row>
    <row r="8069" spans="1:6" hidden="1" x14ac:dyDescent="0.25">
      <c r="A8069" s="93">
        <v>4</v>
      </c>
      <c r="B8069" s="85" t="s">
        <v>1456</v>
      </c>
      <c r="C8069" s="85" t="s">
        <v>21</v>
      </c>
      <c r="D8069" s="85" t="s">
        <v>9</v>
      </c>
      <c r="E8069" s="85"/>
      <c r="F8069" s="85"/>
    </row>
    <row r="8070" spans="1:6" hidden="1" x14ac:dyDescent="0.25">
      <c r="A8070" s="93">
        <v>5</v>
      </c>
      <c r="B8070" s="85" t="s">
        <v>11975</v>
      </c>
      <c r="C8070" s="85" t="s">
        <v>21</v>
      </c>
      <c r="D8070" s="85" t="s">
        <v>41</v>
      </c>
      <c r="E8070" s="85"/>
      <c r="F8070" s="85"/>
    </row>
    <row r="8071" spans="1:6" hidden="1" x14ac:dyDescent="0.25">
      <c r="A8071" s="830" t="s">
        <v>21</v>
      </c>
      <c r="B8071" s="831"/>
      <c r="C8071" s="831"/>
      <c r="D8071" s="831"/>
      <c r="E8071" s="831"/>
      <c r="F8071" s="832"/>
    </row>
    <row r="8072" spans="1:6" hidden="1" x14ac:dyDescent="0.25">
      <c r="A8072" s="85">
        <v>1</v>
      </c>
      <c r="B8072" s="85" t="s">
        <v>12212</v>
      </c>
      <c r="C8072" s="85" t="s">
        <v>5542</v>
      </c>
      <c r="D8072" s="85" t="s">
        <v>9</v>
      </c>
      <c r="E8072" s="85"/>
      <c r="F8072" s="85"/>
    </row>
    <row r="8073" spans="1:6" hidden="1" x14ac:dyDescent="0.25">
      <c r="A8073" s="830" t="s">
        <v>21</v>
      </c>
      <c r="B8073" s="831"/>
      <c r="C8073" s="831"/>
      <c r="D8073" s="831"/>
      <c r="E8073" s="831"/>
      <c r="F8073" s="832"/>
    </row>
    <row r="8074" spans="1:6" hidden="1" x14ac:dyDescent="0.25">
      <c r="A8074" s="85">
        <v>2</v>
      </c>
      <c r="B8074" s="85" t="s">
        <v>12299</v>
      </c>
      <c r="C8074" s="85" t="s">
        <v>1008</v>
      </c>
      <c r="D8074" s="85" t="s">
        <v>155</v>
      </c>
      <c r="E8074" s="85"/>
      <c r="F8074" s="85"/>
    </row>
    <row r="8075" spans="1:6" hidden="1" x14ac:dyDescent="0.25">
      <c r="A8075" s="85"/>
      <c r="B8075" s="85"/>
      <c r="C8075" s="85"/>
      <c r="D8075" s="85"/>
      <c r="E8075" s="85"/>
      <c r="F8075" s="85"/>
    </row>
    <row r="8076" spans="1:6" hidden="1" x14ac:dyDescent="0.25"/>
    <row r="8077" spans="1:6" hidden="1" x14ac:dyDescent="0.25"/>
    <row r="8078" spans="1:6" hidden="1" x14ac:dyDescent="0.25">
      <c r="A8078" s="155"/>
      <c r="B8078" s="156" t="s">
        <v>43</v>
      </c>
      <c r="C8078" s="157">
        <v>44512</v>
      </c>
      <c r="D8078" s="156"/>
      <c r="E8078" s="156"/>
      <c r="F8078" s="158"/>
    </row>
    <row r="8079" spans="1:6" hidden="1" x14ac:dyDescent="0.25">
      <c r="A8079" s="155" t="s">
        <v>580</v>
      </c>
      <c r="B8079" s="156" t="s">
        <v>576</v>
      </c>
      <c r="C8079" s="157"/>
      <c r="D8079" s="156" t="s">
        <v>577</v>
      </c>
      <c r="E8079" s="156" t="s">
        <v>578</v>
      </c>
      <c r="F8079" s="158" t="s">
        <v>579</v>
      </c>
    </row>
    <row r="8080" spans="1:6" hidden="1" x14ac:dyDescent="0.25">
      <c r="A8080" s="833" t="s">
        <v>22</v>
      </c>
      <c r="B8080" s="833"/>
      <c r="C8080" s="833"/>
      <c r="D8080" s="833"/>
      <c r="E8080" s="833"/>
      <c r="F8080" s="833"/>
    </row>
    <row r="8081" spans="1:6" hidden="1" x14ac:dyDescent="0.25">
      <c r="A8081" s="93">
        <v>1</v>
      </c>
      <c r="B8081" s="126" t="s">
        <v>1262</v>
      </c>
      <c r="C8081" s="127" t="s">
        <v>22</v>
      </c>
      <c r="D8081" s="126" t="s">
        <v>5</v>
      </c>
      <c r="E8081" s="321"/>
      <c r="F8081" s="126"/>
    </row>
    <row r="8082" spans="1:6" hidden="1" x14ac:dyDescent="0.25">
      <c r="A8082" s="93">
        <v>2</v>
      </c>
      <c r="B8082" s="126"/>
      <c r="C8082" s="127"/>
      <c r="D8082" s="126"/>
      <c r="E8082" s="126"/>
      <c r="F8082" s="126"/>
    </row>
    <row r="8083" spans="1:6" hidden="1" x14ac:dyDescent="0.25">
      <c r="A8083" s="93">
        <v>3</v>
      </c>
      <c r="B8083" s="126"/>
      <c r="C8083" s="127"/>
      <c r="D8083" s="126"/>
      <c r="E8083" s="126"/>
      <c r="F8083" s="126"/>
    </row>
    <row r="8084" spans="1:6" hidden="1" x14ac:dyDescent="0.25">
      <c r="A8084" s="833" t="s">
        <v>13</v>
      </c>
      <c r="B8084" s="833"/>
      <c r="C8084" s="833"/>
      <c r="D8084" s="833"/>
      <c r="E8084" s="833"/>
      <c r="F8084" s="833"/>
    </row>
    <row r="8085" spans="1:6" hidden="1" x14ac:dyDescent="0.25">
      <c r="A8085" s="133">
        <v>1</v>
      </c>
      <c r="B8085" s="126"/>
      <c r="C8085" s="127"/>
      <c r="D8085" s="126"/>
      <c r="E8085" s="321"/>
      <c r="F8085" s="126"/>
    </row>
    <row r="8086" spans="1:6" hidden="1" x14ac:dyDescent="0.25">
      <c r="A8086" s="133">
        <v>2</v>
      </c>
      <c r="B8086" s="126"/>
      <c r="C8086" s="127"/>
      <c r="D8086" s="126"/>
      <c r="E8086" s="126"/>
      <c r="F8086" s="126"/>
    </row>
    <row r="8087" spans="1:6" hidden="1" x14ac:dyDescent="0.25">
      <c r="A8087" s="133">
        <v>3</v>
      </c>
      <c r="B8087" s="126"/>
      <c r="C8087" s="127"/>
      <c r="D8087" s="126"/>
      <c r="E8087" s="126"/>
      <c r="F8087" s="126"/>
    </row>
    <row r="8088" spans="1:6" hidden="1" x14ac:dyDescent="0.25">
      <c r="A8088" s="133">
        <v>4</v>
      </c>
      <c r="B8088" s="126"/>
      <c r="C8088" s="127"/>
      <c r="D8088" s="126"/>
      <c r="E8088" s="126"/>
      <c r="F8088" s="126"/>
    </row>
    <row r="8089" spans="1:6" hidden="1" x14ac:dyDescent="0.25">
      <c r="A8089" s="133">
        <v>5</v>
      </c>
      <c r="B8089" s="126"/>
      <c r="C8089" s="127"/>
      <c r="D8089" s="126"/>
      <c r="E8089" s="126"/>
      <c r="F8089" s="126"/>
    </row>
    <row r="8090" spans="1:6" hidden="1" x14ac:dyDescent="0.25">
      <c r="A8090" s="833" t="s">
        <v>28</v>
      </c>
      <c r="B8090" s="833"/>
      <c r="C8090" s="833"/>
      <c r="D8090" s="833"/>
      <c r="E8090" s="833"/>
      <c r="F8090" s="833"/>
    </row>
    <row r="8091" spans="1:6" hidden="1" x14ac:dyDescent="0.25">
      <c r="A8091" s="93">
        <v>1</v>
      </c>
      <c r="B8091" s="72"/>
      <c r="C8091" s="127"/>
      <c r="D8091" s="126"/>
      <c r="E8091" s="126"/>
      <c r="F8091" s="126"/>
    </row>
    <row r="8092" spans="1:6" hidden="1" x14ac:dyDescent="0.25">
      <c r="A8092" s="93">
        <v>2</v>
      </c>
      <c r="B8092" s="72"/>
      <c r="C8092" s="127"/>
      <c r="D8092" s="126"/>
      <c r="E8092" s="22"/>
      <c r="F8092" s="686"/>
    </row>
    <row r="8093" spans="1:6" hidden="1" x14ac:dyDescent="0.25">
      <c r="A8093" s="830" t="s">
        <v>17</v>
      </c>
      <c r="B8093" s="831"/>
      <c r="C8093" s="831"/>
      <c r="D8093" s="831"/>
      <c r="E8093" s="831"/>
      <c r="F8093" s="832"/>
    </row>
    <row r="8094" spans="1:6" hidden="1" x14ac:dyDescent="0.25">
      <c r="A8094" s="93">
        <v>1</v>
      </c>
      <c r="B8094" s="85" t="s">
        <v>12334</v>
      </c>
      <c r="C8094" s="85" t="s">
        <v>17</v>
      </c>
      <c r="D8094" s="85" t="s">
        <v>20</v>
      </c>
      <c r="E8094" s="85"/>
      <c r="F8094" s="85"/>
    </row>
    <row r="8095" spans="1:6" hidden="1" x14ac:dyDescent="0.25">
      <c r="A8095" s="93">
        <v>2</v>
      </c>
      <c r="B8095" s="85"/>
      <c r="C8095" s="85"/>
      <c r="D8095" s="85"/>
      <c r="E8095" s="85"/>
      <c r="F8095" s="85"/>
    </row>
    <row r="8096" spans="1:6" hidden="1" x14ac:dyDescent="0.25">
      <c r="A8096" s="93">
        <v>3</v>
      </c>
      <c r="B8096" s="85"/>
      <c r="C8096" s="85"/>
      <c r="D8096" s="85"/>
      <c r="E8096" s="85"/>
      <c r="F8096" s="85"/>
    </row>
    <row r="8097" spans="1:6" hidden="1" x14ac:dyDescent="0.25">
      <c r="A8097" s="827" t="s">
        <v>890</v>
      </c>
      <c r="B8097" s="828"/>
      <c r="C8097" s="828"/>
      <c r="D8097" s="828"/>
      <c r="E8097" s="828"/>
      <c r="F8097" s="829"/>
    </row>
    <row r="8098" spans="1:6" hidden="1" x14ac:dyDescent="0.25">
      <c r="A8098" s="93">
        <v>1</v>
      </c>
      <c r="B8098" s="85" t="s">
        <v>3788</v>
      </c>
      <c r="C8098" s="85" t="s">
        <v>890</v>
      </c>
      <c r="D8098" s="85" t="s">
        <v>20</v>
      </c>
      <c r="E8098" s="86"/>
      <c r="F8098" s="85"/>
    </row>
    <row r="8099" spans="1:6" hidden="1" x14ac:dyDescent="0.25">
      <c r="A8099" s="93">
        <v>2</v>
      </c>
      <c r="B8099" s="85"/>
      <c r="C8099" s="85"/>
      <c r="D8099" s="85"/>
      <c r="E8099" s="85"/>
      <c r="F8099" s="85"/>
    </row>
    <row r="8100" spans="1:6" hidden="1" x14ac:dyDescent="0.25">
      <c r="A8100" s="93">
        <v>3</v>
      </c>
      <c r="B8100" s="243"/>
      <c r="C8100" s="243"/>
      <c r="D8100" s="243"/>
      <c r="E8100" s="243"/>
      <c r="F8100" s="245"/>
    </row>
    <row r="8101" spans="1:6" hidden="1" x14ac:dyDescent="0.25">
      <c r="A8101" s="830" t="s">
        <v>72</v>
      </c>
      <c r="B8101" s="831"/>
      <c r="C8101" s="831"/>
      <c r="D8101" s="831"/>
      <c r="E8101" s="831"/>
      <c r="F8101" s="832"/>
    </row>
    <row r="8102" spans="1:6" hidden="1" x14ac:dyDescent="0.25">
      <c r="A8102" s="93">
        <v>1</v>
      </c>
      <c r="B8102" s="85" t="s">
        <v>8372</v>
      </c>
      <c r="C8102" s="85" t="s">
        <v>72</v>
      </c>
      <c r="D8102" s="85" t="s">
        <v>20</v>
      </c>
      <c r="E8102" s="85"/>
      <c r="F8102" s="85"/>
    </row>
    <row r="8103" spans="1:6" hidden="1" x14ac:dyDescent="0.25">
      <c r="A8103" s="85"/>
      <c r="B8103" s="85"/>
      <c r="C8103" s="85"/>
      <c r="D8103" s="85"/>
      <c r="E8103" s="85"/>
      <c r="F8103" s="85"/>
    </row>
    <row r="8104" spans="1:6" hidden="1" x14ac:dyDescent="0.25">
      <c r="A8104" s="830" t="s">
        <v>21</v>
      </c>
      <c r="B8104" s="831"/>
      <c r="C8104" s="831"/>
      <c r="D8104" s="831"/>
      <c r="E8104" s="831"/>
      <c r="F8104" s="832"/>
    </row>
    <row r="8105" spans="1:6" hidden="1" x14ac:dyDescent="0.25">
      <c r="A8105" s="93">
        <v>1</v>
      </c>
      <c r="B8105" s="85"/>
      <c r="C8105" s="85"/>
      <c r="D8105" s="85"/>
      <c r="E8105" s="85"/>
      <c r="F8105" s="85"/>
    </row>
    <row r="8106" spans="1:6" hidden="1" x14ac:dyDescent="0.25">
      <c r="A8106" s="93">
        <v>2</v>
      </c>
      <c r="B8106" s="85"/>
      <c r="C8106" s="85"/>
      <c r="D8106" s="85"/>
      <c r="E8106" s="85"/>
      <c r="F8106" s="85"/>
    </row>
    <row r="8107" spans="1:6" hidden="1" x14ac:dyDescent="0.25">
      <c r="A8107" s="93">
        <v>3</v>
      </c>
      <c r="B8107" s="85"/>
      <c r="C8107" s="85"/>
      <c r="D8107" s="85"/>
      <c r="E8107" s="85"/>
      <c r="F8107" s="85"/>
    </row>
    <row r="8108" spans="1:6" hidden="1" x14ac:dyDescent="0.25">
      <c r="A8108" s="93">
        <v>4</v>
      </c>
      <c r="B8108" s="85"/>
      <c r="C8108" s="85"/>
      <c r="D8108" s="85"/>
      <c r="E8108" s="85"/>
      <c r="F8108" s="85"/>
    </row>
    <row r="8109" spans="1:6" hidden="1" x14ac:dyDescent="0.25">
      <c r="A8109" s="93">
        <v>5</v>
      </c>
      <c r="B8109" s="94"/>
      <c r="C8109" s="94"/>
      <c r="D8109" s="94"/>
      <c r="E8109" s="85"/>
      <c r="F8109" s="85"/>
    </row>
    <row r="8110" spans="1:6" hidden="1" x14ac:dyDescent="0.25">
      <c r="A8110" s="93">
        <v>6</v>
      </c>
      <c r="B8110" s="94"/>
      <c r="C8110" s="94"/>
      <c r="D8110" s="94"/>
      <c r="E8110" s="85"/>
      <c r="F8110" s="85"/>
    </row>
    <row r="8111" spans="1:6" hidden="1" x14ac:dyDescent="0.25">
      <c r="A8111" s="93">
        <v>7</v>
      </c>
      <c r="B8111" s="94"/>
      <c r="C8111" s="94"/>
      <c r="D8111" s="94"/>
      <c r="E8111" s="85"/>
      <c r="F8111" s="85"/>
    </row>
    <row r="8112" spans="1:6" hidden="1" x14ac:dyDescent="0.25">
      <c r="A8112" s="93">
        <v>8</v>
      </c>
      <c r="B8112" s="94"/>
      <c r="C8112" s="94"/>
      <c r="D8112" s="94"/>
      <c r="E8112" s="85"/>
      <c r="F8112" s="85"/>
    </row>
    <row r="8113" spans="1:6" hidden="1" x14ac:dyDescent="0.25">
      <c r="A8113" s="93">
        <v>9</v>
      </c>
      <c r="B8113" s="94"/>
      <c r="C8113" s="94"/>
      <c r="D8113" s="94"/>
      <c r="E8113" s="85"/>
      <c r="F8113" s="85"/>
    </row>
    <row r="8114" spans="1:6" hidden="1" x14ac:dyDescent="0.25">
      <c r="A8114" s="830" t="s">
        <v>998</v>
      </c>
      <c r="B8114" s="831"/>
      <c r="C8114" s="831"/>
      <c r="D8114" s="831"/>
      <c r="E8114" s="831"/>
      <c r="F8114" s="832"/>
    </row>
    <row r="8115" spans="1:6" hidden="1" x14ac:dyDescent="0.25">
      <c r="A8115" s="133">
        <v>1</v>
      </c>
      <c r="B8115" s="94"/>
      <c r="C8115" s="94"/>
      <c r="D8115" s="94"/>
      <c r="E8115" s="85"/>
      <c r="F8115" s="85"/>
    </row>
    <row r="8116" spans="1:6" hidden="1" x14ac:dyDescent="0.25">
      <c r="A8116" s="687"/>
      <c r="B8116" s="218"/>
      <c r="C8116" s="218"/>
      <c r="D8116" s="218"/>
    </row>
    <row r="8117" spans="1:6" hidden="1" x14ac:dyDescent="0.25"/>
    <row r="8118" spans="1:6" hidden="1" x14ac:dyDescent="0.25">
      <c r="A8118" s="171"/>
      <c r="B8118" s="172" t="s">
        <v>63</v>
      </c>
      <c r="C8118" s="173">
        <v>44513</v>
      </c>
      <c r="D8118" s="172"/>
      <c r="E8118" s="172"/>
      <c r="F8118" s="174"/>
    </row>
    <row r="8119" spans="1:6" hidden="1" x14ac:dyDescent="0.25">
      <c r="A8119" s="171" t="s">
        <v>580</v>
      </c>
      <c r="B8119" s="172" t="s">
        <v>576</v>
      </c>
      <c r="C8119" s="173"/>
      <c r="D8119" s="172" t="s">
        <v>577</v>
      </c>
      <c r="E8119" s="172" t="s">
        <v>578</v>
      </c>
      <c r="F8119" s="174" t="s">
        <v>579</v>
      </c>
    </row>
    <row r="8120" spans="1:6" hidden="1" x14ac:dyDescent="0.25">
      <c r="A8120" s="833" t="s">
        <v>22</v>
      </c>
      <c r="B8120" s="833"/>
      <c r="C8120" s="833"/>
      <c r="D8120" s="833"/>
      <c r="E8120" s="833"/>
      <c r="F8120" s="833"/>
    </row>
    <row r="8121" spans="1:6" hidden="1" x14ac:dyDescent="0.25">
      <c r="A8121" s="93">
        <v>1</v>
      </c>
      <c r="B8121" s="126"/>
      <c r="C8121" s="127"/>
      <c r="D8121" s="126"/>
      <c r="E8121" s="321"/>
      <c r="F8121" s="126"/>
    </row>
    <row r="8122" spans="1:6" hidden="1" x14ac:dyDescent="0.25">
      <c r="A8122" s="93">
        <v>2</v>
      </c>
      <c r="B8122" s="126"/>
      <c r="C8122" s="127"/>
      <c r="D8122" s="126"/>
      <c r="E8122" s="126"/>
      <c r="F8122" s="126"/>
    </row>
    <row r="8123" spans="1:6" hidden="1" x14ac:dyDescent="0.25">
      <c r="A8123" s="93">
        <v>3</v>
      </c>
      <c r="B8123" s="126"/>
      <c r="C8123" s="127"/>
      <c r="D8123" s="126"/>
      <c r="E8123" s="126"/>
      <c r="F8123" s="126"/>
    </row>
    <row r="8124" spans="1:6" hidden="1" x14ac:dyDescent="0.25">
      <c r="A8124" s="833" t="s">
        <v>13</v>
      </c>
      <c r="B8124" s="833"/>
      <c r="C8124" s="833"/>
      <c r="D8124" s="833"/>
      <c r="E8124" s="833"/>
      <c r="F8124" s="833"/>
    </row>
    <row r="8125" spans="1:6" hidden="1" x14ac:dyDescent="0.25">
      <c r="A8125" s="133"/>
      <c r="B8125" s="126"/>
      <c r="C8125" s="127"/>
      <c r="D8125" s="126"/>
      <c r="E8125" s="321"/>
      <c r="F8125" s="126"/>
    </row>
    <row r="8126" spans="1:6" hidden="1" x14ac:dyDescent="0.25">
      <c r="A8126" s="133"/>
      <c r="B8126" s="126"/>
      <c r="C8126" s="127"/>
      <c r="D8126" s="126"/>
      <c r="E8126" s="126"/>
      <c r="F8126" s="126"/>
    </row>
    <row r="8127" spans="1:6" hidden="1" x14ac:dyDescent="0.25">
      <c r="A8127" s="133">
        <v>3</v>
      </c>
      <c r="B8127" s="126"/>
      <c r="C8127" s="127"/>
      <c r="D8127" s="126"/>
      <c r="E8127" s="126"/>
      <c r="F8127" s="126"/>
    </row>
    <row r="8128" spans="1:6" hidden="1" x14ac:dyDescent="0.25">
      <c r="A8128" s="133">
        <v>4</v>
      </c>
      <c r="B8128" s="126"/>
      <c r="C8128" s="127"/>
      <c r="D8128" s="126"/>
      <c r="E8128" s="126"/>
      <c r="F8128" s="126"/>
    </row>
    <row r="8129" spans="1:6" hidden="1" x14ac:dyDescent="0.25">
      <c r="A8129" s="133">
        <v>5</v>
      </c>
      <c r="B8129" s="126"/>
      <c r="C8129" s="127"/>
      <c r="D8129" s="126"/>
      <c r="E8129" s="126"/>
      <c r="F8129" s="126"/>
    </row>
    <row r="8130" spans="1:6" hidden="1" x14ac:dyDescent="0.25">
      <c r="A8130" s="833" t="s">
        <v>28</v>
      </c>
      <c r="B8130" s="833"/>
      <c r="C8130" s="833"/>
      <c r="D8130" s="833"/>
      <c r="E8130" s="833"/>
      <c r="F8130" s="833"/>
    </row>
    <row r="8131" spans="1:6" hidden="1" x14ac:dyDescent="0.25">
      <c r="A8131" s="93">
        <v>1</v>
      </c>
      <c r="B8131" s="72"/>
      <c r="C8131" s="127"/>
      <c r="D8131" s="126"/>
      <c r="E8131" s="126"/>
      <c r="F8131" s="126"/>
    </row>
    <row r="8132" spans="1:6" hidden="1" x14ac:dyDescent="0.25">
      <c r="A8132" s="93">
        <v>2</v>
      </c>
      <c r="B8132" s="72"/>
      <c r="C8132" s="127"/>
      <c r="D8132" s="126"/>
      <c r="E8132" s="22"/>
      <c r="F8132" s="686"/>
    </row>
    <row r="8133" spans="1:6" hidden="1" x14ac:dyDescent="0.25">
      <c r="A8133" s="93">
        <v>3</v>
      </c>
      <c r="B8133" s="72"/>
      <c r="C8133" s="127"/>
      <c r="D8133" s="126"/>
      <c r="E8133" s="22"/>
      <c r="F8133" s="686"/>
    </row>
    <row r="8134" spans="1:6" hidden="1" x14ac:dyDescent="0.25">
      <c r="A8134" s="93">
        <v>4</v>
      </c>
      <c r="B8134" s="405"/>
      <c r="C8134" s="631"/>
      <c r="D8134" s="632"/>
      <c r="E8134" s="633"/>
      <c r="F8134" s="688"/>
    </row>
    <row r="8135" spans="1:6" hidden="1" x14ac:dyDescent="0.25">
      <c r="A8135" s="830" t="s">
        <v>17</v>
      </c>
      <c r="B8135" s="831"/>
      <c r="C8135" s="831"/>
      <c r="D8135" s="831"/>
      <c r="E8135" s="831"/>
      <c r="F8135" s="832"/>
    </row>
    <row r="8136" spans="1:6" hidden="1" x14ac:dyDescent="0.25">
      <c r="A8136" s="93">
        <v>1</v>
      </c>
      <c r="B8136" s="85" t="s">
        <v>10539</v>
      </c>
      <c r="C8136" s="85" t="s">
        <v>17</v>
      </c>
      <c r="D8136" s="85" t="s">
        <v>20</v>
      </c>
      <c r="E8136" s="85"/>
      <c r="F8136" s="85"/>
    </row>
    <row r="8137" spans="1:6" hidden="1" x14ac:dyDescent="0.25">
      <c r="A8137" s="93">
        <v>2</v>
      </c>
      <c r="B8137" s="85" t="s">
        <v>12345</v>
      </c>
      <c r="C8137" s="85" t="s">
        <v>17</v>
      </c>
      <c r="D8137" s="85" t="s">
        <v>20</v>
      </c>
      <c r="E8137" s="85"/>
      <c r="F8137" s="85"/>
    </row>
    <row r="8138" spans="1:6" hidden="1" x14ac:dyDescent="0.25">
      <c r="A8138" s="93">
        <v>3</v>
      </c>
      <c r="B8138" s="85"/>
      <c r="C8138" s="85"/>
      <c r="D8138" s="85"/>
      <c r="E8138" s="85"/>
      <c r="F8138" s="85"/>
    </row>
    <row r="8139" spans="1:6" hidden="1" x14ac:dyDescent="0.25">
      <c r="A8139" s="827" t="s">
        <v>890</v>
      </c>
      <c r="B8139" s="828"/>
      <c r="C8139" s="828"/>
      <c r="D8139" s="828"/>
      <c r="E8139" s="828"/>
      <c r="F8139" s="829"/>
    </row>
    <row r="8140" spans="1:6" hidden="1" x14ac:dyDescent="0.25">
      <c r="A8140" s="93">
        <v>1</v>
      </c>
      <c r="B8140" s="85"/>
      <c r="C8140" s="85"/>
      <c r="D8140" s="85"/>
      <c r="E8140" s="86"/>
      <c r="F8140" s="85"/>
    </row>
    <row r="8141" spans="1:6" hidden="1" x14ac:dyDescent="0.25">
      <c r="A8141" s="93">
        <v>2</v>
      </c>
      <c r="B8141" s="85"/>
      <c r="C8141" s="85"/>
      <c r="D8141" s="85"/>
      <c r="E8141" s="85"/>
      <c r="F8141" s="85"/>
    </row>
    <row r="8142" spans="1:6" hidden="1" x14ac:dyDescent="0.25">
      <c r="A8142" s="830" t="s">
        <v>72</v>
      </c>
      <c r="B8142" s="831"/>
      <c r="C8142" s="831"/>
      <c r="D8142" s="831"/>
      <c r="E8142" s="831"/>
      <c r="F8142" s="832"/>
    </row>
    <row r="8143" spans="1:6" hidden="1" x14ac:dyDescent="0.25">
      <c r="A8143" s="93">
        <v>1</v>
      </c>
      <c r="B8143" s="85"/>
      <c r="C8143" s="85"/>
      <c r="D8143" s="85"/>
      <c r="E8143" s="85"/>
      <c r="F8143" s="85"/>
    </row>
    <row r="8144" spans="1:6" hidden="1" x14ac:dyDescent="0.25">
      <c r="A8144" s="85"/>
      <c r="B8144" s="85"/>
      <c r="C8144" s="85"/>
      <c r="D8144" s="85"/>
      <c r="E8144" s="85"/>
      <c r="F8144" s="85"/>
    </row>
    <row r="8145" spans="1:6" hidden="1" x14ac:dyDescent="0.25">
      <c r="A8145" s="830" t="s">
        <v>21</v>
      </c>
      <c r="B8145" s="831"/>
      <c r="C8145" s="831"/>
      <c r="D8145" s="831"/>
      <c r="E8145" s="831"/>
      <c r="F8145" s="832"/>
    </row>
    <row r="8146" spans="1:6" hidden="1" x14ac:dyDescent="0.25">
      <c r="A8146" s="93">
        <v>1</v>
      </c>
      <c r="B8146" s="85" t="s">
        <v>595</v>
      </c>
      <c r="C8146" s="85" t="s">
        <v>21</v>
      </c>
      <c r="D8146" s="85" t="s">
        <v>9</v>
      </c>
      <c r="E8146" s="85"/>
      <c r="F8146" s="85"/>
    </row>
    <row r="8147" spans="1:6" hidden="1" x14ac:dyDescent="0.25">
      <c r="A8147" s="93">
        <v>2</v>
      </c>
      <c r="B8147" s="85" t="s">
        <v>595</v>
      </c>
      <c r="C8147" s="85" t="s">
        <v>21</v>
      </c>
      <c r="D8147" s="85" t="s">
        <v>9</v>
      </c>
      <c r="E8147" s="85"/>
      <c r="F8147" s="85"/>
    </row>
    <row r="8148" spans="1:6" hidden="1" x14ac:dyDescent="0.25">
      <c r="A8148" s="93">
        <v>3</v>
      </c>
      <c r="B8148" s="85"/>
      <c r="C8148" s="85"/>
      <c r="D8148" s="85"/>
      <c r="E8148" s="85"/>
      <c r="F8148" s="85"/>
    </row>
    <row r="8149" spans="1:6" hidden="1" x14ac:dyDescent="0.25">
      <c r="A8149" s="93">
        <v>4</v>
      </c>
      <c r="B8149" s="85"/>
      <c r="C8149" s="85"/>
      <c r="D8149" s="85"/>
      <c r="E8149" s="85"/>
      <c r="F8149" s="85"/>
    </row>
    <row r="8150" spans="1:6" hidden="1" x14ac:dyDescent="0.25">
      <c r="A8150" s="93">
        <v>5</v>
      </c>
      <c r="B8150" s="85"/>
      <c r="C8150" s="85"/>
      <c r="D8150" s="85"/>
      <c r="E8150" s="85"/>
      <c r="F8150" s="85"/>
    </row>
    <row r="8151" spans="1:6" hidden="1" x14ac:dyDescent="0.25">
      <c r="A8151" s="93">
        <v>6</v>
      </c>
      <c r="B8151" s="85"/>
      <c r="C8151" s="85"/>
      <c r="D8151" s="85"/>
      <c r="E8151" s="85"/>
      <c r="F8151" s="85"/>
    </row>
    <row r="8152" spans="1:6" hidden="1" x14ac:dyDescent="0.25">
      <c r="A8152" s="93">
        <v>7</v>
      </c>
      <c r="B8152" s="85"/>
      <c r="C8152" s="85"/>
      <c r="D8152" s="85"/>
      <c r="E8152" s="85"/>
      <c r="F8152" s="85"/>
    </row>
    <row r="8153" spans="1:6" hidden="1" x14ac:dyDescent="0.25">
      <c r="A8153" s="93">
        <v>8</v>
      </c>
      <c r="B8153" s="85"/>
      <c r="C8153" s="85"/>
      <c r="D8153" s="85"/>
      <c r="E8153" s="85"/>
      <c r="F8153" s="85"/>
    </row>
    <row r="8154" spans="1:6" hidden="1" x14ac:dyDescent="0.25">
      <c r="A8154" s="93">
        <v>9</v>
      </c>
      <c r="B8154" s="85"/>
      <c r="C8154" s="85"/>
      <c r="D8154" s="85"/>
      <c r="E8154" s="85"/>
      <c r="F8154" s="85"/>
    </row>
    <row r="8155" spans="1:6" hidden="1" x14ac:dyDescent="0.25">
      <c r="A8155" s="93">
        <v>10</v>
      </c>
      <c r="B8155" s="85"/>
      <c r="C8155" s="85"/>
      <c r="D8155" s="85"/>
      <c r="E8155" s="85"/>
      <c r="F8155" s="85"/>
    </row>
    <row r="8156" spans="1:6" hidden="1" x14ac:dyDescent="0.25">
      <c r="A8156" s="93">
        <v>11</v>
      </c>
      <c r="B8156" s="94"/>
      <c r="C8156" s="94"/>
      <c r="D8156" s="94"/>
      <c r="E8156" s="85"/>
      <c r="F8156" s="85"/>
    </row>
    <row r="8157" spans="1:6" hidden="1" x14ac:dyDescent="0.25">
      <c r="A8157" s="93">
        <v>12</v>
      </c>
      <c r="B8157" s="94"/>
      <c r="C8157" s="94"/>
      <c r="D8157" s="94"/>
      <c r="E8157" s="85"/>
      <c r="F8157" s="85"/>
    </row>
    <row r="8158" spans="1:6" hidden="1" x14ac:dyDescent="0.25">
      <c r="A8158" s="93">
        <v>13</v>
      </c>
      <c r="B8158" s="94"/>
      <c r="C8158" s="94"/>
      <c r="D8158" s="94"/>
      <c r="E8158" s="85"/>
      <c r="F8158" s="85"/>
    </row>
    <row r="8159" spans="1:6" hidden="1" x14ac:dyDescent="0.25"/>
    <row r="8160" spans="1:6" hidden="1" x14ac:dyDescent="0.25"/>
    <row r="8161" spans="1:6" hidden="1" x14ac:dyDescent="0.25"/>
    <row r="8162" spans="1:6" hidden="1" x14ac:dyDescent="0.25">
      <c r="A8162" s="189"/>
      <c r="B8162" s="190" t="s">
        <v>1</v>
      </c>
      <c r="C8162" s="191">
        <v>44515</v>
      </c>
      <c r="D8162" s="190"/>
      <c r="E8162" s="190"/>
      <c r="F8162" s="192"/>
    </row>
    <row r="8163" spans="1:6" hidden="1" x14ac:dyDescent="0.25">
      <c r="A8163" s="189" t="s">
        <v>580</v>
      </c>
      <c r="B8163" s="190" t="s">
        <v>576</v>
      </c>
      <c r="C8163" s="191"/>
      <c r="D8163" s="190" t="s">
        <v>577</v>
      </c>
      <c r="E8163" s="190" t="s">
        <v>578</v>
      </c>
      <c r="F8163" s="192" t="s">
        <v>579</v>
      </c>
    </row>
    <row r="8164" spans="1:6" hidden="1" x14ac:dyDescent="0.25">
      <c r="A8164" s="833" t="s">
        <v>22</v>
      </c>
      <c r="B8164" s="833"/>
      <c r="C8164" s="833"/>
      <c r="D8164" s="833"/>
      <c r="E8164" s="833"/>
      <c r="F8164" s="833"/>
    </row>
    <row r="8165" spans="1:6" hidden="1" x14ac:dyDescent="0.25">
      <c r="A8165" s="93">
        <v>1</v>
      </c>
      <c r="B8165" s="126"/>
      <c r="C8165" s="127"/>
      <c r="D8165" s="126"/>
      <c r="E8165" s="321"/>
      <c r="F8165" s="126"/>
    </row>
    <row r="8166" spans="1:6" hidden="1" x14ac:dyDescent="0.25">
      <c r="A8166" s="93">
        <v>2</v>
      </c>
      <c r="B8166" s="126"/>
      <c r="C8166" s="127"/>
      <c r="D8166" s="126"/>
      <c r="E8166" s="126"/>
      <c r="F8166" s="126"/>
    </row>
    <row r="8167" spans="1:6" hidden="1" x14ac:dyDescent="0.25">
      <c r="A8167" s="93">
        <v>3</v>
      </c>
      <c r="B8167" s="126"/>
      <c r="C8167" s="127"/>
      <c r="D8167" s="126"/>
      <c r="E8167" s="126"/>
      <c r="F8167" s="126"/>
    </row>
    <row r="8168" spans="1:6" hidden="1" x14ac:dyDescent="0.25">
      <c r="A8168" s="833" t="s">
        <v>13</v>
      </c>
      <c r="B8168" s="833"/>
      <c r="C8168" s="833"/>
      <c r="D8168" s="833"/>
      <c r="E8168" s="833"/>
      <c r="F8168" s="833"/>
    </row>
    <row r="8169" spans="1:6" hidden="1" x14ac:dyDescent="0.25">
      <c r="A8169" s="133">
        <v>1</v>
      </c>
      <c r="B8169" s="126"/>
      <c r="C8169" s="127"/>
      <c r="D8169" s="126"/>
      <c r="E8169" s="321"/>
      <c r="F8169" s="126"/>
    </row>
    <row r="8170" spans="1:6" hidden="1" x14ac:dyDescent="0.25">
      <c r="A8170" s="133">
        <v>2</v>
      </c>
      <c r="B8170" s="126"/>
      <c r="C8170" s="127"/>
      <c r="D8170" s="126"/>
      <c r="E8170" s="126"/>
      <c r="F8170" s="126"/>
    </row>
    <row r="8171" spans="1:6" hidden="1" x14ac:dyDescent="0.25">
      <c r="A8171" s="133">
        <v>3</v>
      </c>
      <c r="B8171" s="126"/>
      <c r="C8171" s="127"/>
      <c r="D8171" s="126"/>
      <c r="E8171" s="126"/>
      <c r="F8171" s="126"/>
    </row>
    <row r="8172" spans="1:6" hidden="1" x14ac:dyDescent="0.25">
      <c r="A8172" s="133">
        <v>4</v>
      </c>
      <c r="B8172" s="126"/>
      <c r="C8172" s="127"/>
      <c r="D8172" s="126"/>
      <c r="E8172" s="126"/>
      <c r="F8172" s="126"/>
    </row>
    <row r="8173" spans="1:6" hidden="1" x14ac:dyDescent="0.25">
      <c r="A8173" s="133">
        <v>5</v>
      </c>
      <c r="B8173" s="126"/>
      <c r="C8173" s="127"/>
      <c r="D8173" s="126"/>
      <c r="E8173" s="126"/>
      <c r="F8173" s="126"/>
    </row>
    <row r="8174" spans="1:6" hidden="1" x14ac:dyDescent="0.25">
      <c r="A8174" s="833" t="s">
        <v>28</v>
      </c>
      <c r="B8174" s="833"/>
      <c r="C8174" s="833"/>
      <c r="D8174" s="833"/>
      <c r="E8174" s="833"/>
      <c r="F8174" s="833"/>
    </row>
    <row r="8175" spans="1:6" hidden="1" x14ac:dyDescent="0.25">
      <c r="A8175" s="93">
        <v>1</v>
      </c>
      <c r="B8175" s="72"/>
      <c r="C8175" s="127"/>
      <c r="D8175" s="126"/>
      <c r="E8175" s="126"/>
      <c r="F8175" s="126"/>
    </row>
    <row r="8176" spans="1:6" hidden="1" x14ac:dyDescent="0.25">
      <c r="A8176" s="93">
        <v>2</v>
      </c>
      <c r="B8176" s="72"/>
      <c r="C8176" s="127"/>
      <c r="D8176" s="126"/>
      <c r="E8176" s="22"/>
      <c r="F8176" s="686"/>
    </row>
    <row r="8177" spans="1:6" hidden="1" x14ac:dyDescent="0.25">
      <c r="A8177" s="93">
        <v>3</v>
      </c>
      <c r="B8177" s="72"/>
      <c r="C8177" s="127"/>
      <c r="D8177" s="126"/>
      <c r="E8177" s="22"/>
      <c r="F8177" s="686"/>
    </row>
    <row r="8178" spans="1:6" hidden="1" x14ac:dyDescent="0.25">
      <c r="A8178" s="93">
        <v>4</v>
      </c>
      <c r="B8178" s="405"/>
      <c r="C8178" s="631"/>
      <c r="D8178" s="632"/>
      <c r="E8178" s="633"/>
      <c r="F8178" s="688"/>
    </row>
    <row r="8179" spans="1:6" hidden="1" x14ac:dyDescent="0.25">
      <c r="A8179" s="830" t="s">
        <v>17</v>
      </c>
      <c r="B8179" s="831"/>
      <c r="C8179" s="831"/>
      <c r="D8179" s="831"/>
      <c r="E8179" s="831"/>
      <c r="F8179" s="832"/>
    </row>
    <row r="8180" spans="1:6" hidden="1" x14ac:dyDescent="0.25">
      <c r="A8180" s="93">
        <v>1</v>
      </c>
      <c r="B8180" s="85"/>
      <c r="C8180" s="85"/>
      <c r="D8180" s="85"/>
      <c r="E8180" s="85"/>
      <c r="F8180" s="85"/>
    </row>
    <row r="8181" spans="1:6" hidden="1" x14ac:dyDescent="0.25">
      <c r="A8181" s="93">
        <v>2</v>
      </c>
      <c r="B8181" s="85"/>
      <c r="C8181" s="85"/>
      <c r="D8181" s="85"/>
      <c r="E8181" s="85"/>
      <c r="F8181" s="85"/>
    </row>
    <row r="8182" spans="1:6" hidden="1" x14ac:dyDescent="0.25">
      <c r="A8182" s="93">
        <v>3</v>
      </c>
      <c r="B8182" s="85"/>
      <c r="C8182" s="85"/>
      <c r="D8182" s="85"/>
      <c r="E8182" s="85"/>
      <c r="F8182" s="85"/>
    </row>
    <row r="8183" spans="1:6" hidden="1" x14ac:dyDescent="0.25">
      <c r="A8183" s="827" t="s">
        <v>890</v>
      </c>
      <c r="B8183" s="828"/>
      <c r="C8183" s="828"/>
      <c r="D8183" s="828"/>
      <c r="E8183" s="828"/>
      <c r="F8183" s="829"/>
    </row>
    <row r="8184" spans="1:6" hidden="1" x14ac:dyDescent="0.25">
      <c r="A8184" s="93">
        <v>1</v>
      </c>
      <c r="B8184" s="85"/>
      <c r="C8184" s="85"/>
      <c r="D8184" s="85"/>
      <c r="E8184" s="86"/>
      <c r="F8184" s="85"/>
    </row>
    <row r="8185" spans="1:6" hidden="1" x14ac:dyDescent="0.25">
      <c r="A8185" s="93">
        <v>2</v>
      </c>
      <c r="B8185" s="85"/>
      <c r="C8185" s="85"/>
      <c r="D8185" s="85"/>
      <c r="E8185" s="85"/>
      <c r="F8185" s="85"/>
    </row>
    <row r="8186" spans="1:6" hidden="1" x14ac:dyDescent="0.25">
      <c r="A8186" s="830" t="s">
        <v>72</v>
      </c>
      <c r="B8186" s="831"/>
      <c r="C8186" s="831"/>
      <c r="D8186" s="831"/>
      <c r="E8186" s="831"/>
      <c r="F8186" s="832"/>
    </row>
    <row r="8187" spans="1:6" hidden="1" x14ac:dyDescent="0.25">
      <c r="A8187" s="93">
        <v>1</v>
      </c>
      <c r="B8187" s="85"/>
      <c r="C8187" s="85"/>
      <c r="D8187" s="85"/>
      <c r="E8187" s="85"/>
      <c r="F8187" s="85"/>
    </row>
    <row r="8188" spans="1:6" hidden="1" x14ac:dyDescent="0.25">
      <c r="A8188" s="85"/>
      <c r="B8188" s="85"/>
      <c r="C8188" s="85"/>
      <c r="D8188" s="85"/>
      <c r="E8188" s="85"/>
      <c r="F8188" s="85"/>
    </row>
    <row r="8189" spans="1:6" hidden="1" x14ac:dyDescent="0.25">
      <c r="A8189" s="830" t="s">
        <v>21</v>
      </c>
      <c r="B8189" s="831"/>
      <c r="C8189" s="831"/>
      <c r="D8189" s="831"/>
      <c r="E8189" s="831"/>
      <c r="F8189" s="832"/>
    </row>
    <row r="8190" spans="1:6" hidden="1" x14ac:dyDescent="0.25">
      <c r="A8190" s="93">
        <v>1</v>
      </c>
      <c r="B8190" s="85"/>
      <c r="C8190" s="85"/>
      <c r="D8190" s="85"/>
      <c r="E8190" s="85"/>
      <c r="F8190" s="85"/>
    </row>
    <row r="8191" spans="1:6" hidden="1" x14ac:dyDescent="0.25">
      <c r="A8191" s="93">
        <v>2</v>
      </c>
      <c r="B8191" s="85"/>
      <c r="C8191" s="85"/>
      <c r="D8191" s="85"/>
      <c r="E8191" s="85"/>
      <c r="F8191" s="85"/>
    </row>
    <row r="8192" spans="1:6" hidden="1" x14ac:dyDescent="0.25">
      <c r="A8192" s="93">
        <v>3</v>
      </c>
      <c r="B8192" s="85"/>
      <c r="C8192" s="85"/>
      <c r="D8192" s="85"/>
      <c r="E8192" s="85"/>
      <c r="F8192" s="85"/>
    </row>
    <row r="8193" spans="1:6" hidden="1" x14ac:dyDescent="0.25">
      <c r="A8193" s="93">
        <v>4</v>
      </c>
      <c r="B8193" s="85"/>
      <c r="C8193" s="85"/>
      <c r="D8193" s="85"/>
      <c r="E8193" s="85"/>
      <c r="F8193" s="85"/>
    </row>
    <row r="8194" spans="1:6" hidden="1" x14ac:dyDescent="0.25">
      <c r="A8194" s="93">
        <v>5</v>
      </c>
      <c r="B8194" s="85"/>
      <c r="C8194" s="85"/>
      <c r="D8194" s="85"/>
      <c r="E8194" s="85"/>
      <c r="F8194" s="85"/>
    </row>
    <row r="8195" spans="1:6" hidden="1" x14ac:dyDescent="0.25">
      <c r="A8195" s="93">
        <v>6</v>
      </c>
      <c r="B8195" s="85"/>
      <c r="C8195" s="85"/>
      <c r="D8195" s="85"/>
      <c r="E8195" s="85"/>
      <c r="F8195" s="85"/>
    </row>
    <row r="8196" spans="1:6" hidden="1" x14ac:dyDescent="0.25">
      <c r="A8196" s="85"/>
      <c r="B8196" s="85"/>
      <c r="C8196" s="85"/>
      <c r="D8196" s="85"/>
      <c r="E8196" s="85"/>
      <c r="F8196" s="85"/>
    </row>
    <row r="8197" spans="1:6" hidden="1" x14ac:dyDescent="0.25">
      <c r="A8197" s="85"/>
      <c r="B8197" s="85"/>
      <c r="C8197" s="85"/>
      <c r="D8197" s="85"/>
      <c r="E8197" s="85"/>
      <c r="F8197" s="85"/>
    </row>
    <row r="8198" spans="1:6" hidden="1" x14ac:dyDescent="0.25">
      <c r="A8198" s="85"/>
      <c r="B8198" s="85"/>
      <c r="C8198" s="85"/>
      <c r="D8198" s="85"/>
      <c r="E8198" s="85"/>
      <c r="F8198" s="85"/>
    </row>
    <row r="8199" spans="1:6" hidden="1" x14ac:dyDescent="0.25">
      <c r="A8199" s="85"/>
      <c r="B8199" s="85"/>
      <c r="C8199" s="85"/>
      <c r="D8199" s="85"/>
      <c r="E8199" s="85"/>
      <c r="F8199" s="85"/>
    </row>
    <row r="8200" spans="1:6" hidden="1" x14ac:dyDescent="0.25"/>
    <row r="8201" spans="1:6" hidden="1" x14ac:dyDescent="0.25"/>
    <row r="8202" spans="1:6" hidden="1" x14ac:dyDescent="0.25"/>
    <row r="8203" spans="1:6" hidden="1" x14ac:dyDescent="0.25"/>
    <row r="8204" spans="1:6" hidden="1" x14ac:dyDescent="0.25"/>
    <row r="8205" spans="1:6" hidden="1" x14ac:dyDescent="0.25">
      <c r="A8205" s="299"/>
      <c r="B8205" s="61" t="s">
        <v>24</v>
      </c>
      <c r="C8205" s="62">
        <v>44517</v>
      </c>
      <c r="D8205" s="61"/>
      <c r="E8205" s="61"/>
      <c r="F8205" s="300"/>
    </row>
    <row r="8206" spans="1:6" hidden="1" x14ac:dyDescent="0.25">
      <c r="A8206" s="299" t="s">
        <v>580</v>
      </c>
      <c r="B8206" s="61" t="s">
        <v>576</v>
      </c>
      <c r="C8206" s="62" t="s">
        <v>912</v>
      </c>
      <c r="D8206" s="61" t="s">
        <v>577</v>
      </c>
      <c r="E8206" s="61" t="s">
        <v>1422</v>
      </c>
      <c r="F8206" s="300" t="s">
        <v>579</v>
      </c>
    </row>
    <row r="8207" spans="1:6" hidden="1" x14ac:dyDescent="0.25">
      <c r="A8207" s="833" t="s">
        <v>22</v>
      </c>
      <c r="B8207" s="833"/>
      <c r="C8207" s="833"/>
      <c r="D8207" s="833"/>
      <c r="E8207" s="833"/>
      <c r="F8207" s="833"/>
    </row>
    <row r="8208" spans="1:6" hidden="1" x14ac:dyDescent="0.25">
      <c r="A8208" s="93">
        <v>1</v>
      </c>
      <c r="B8208" s="126" t="s">
        <v>12363</v>
      </c>
      <c r="C8208" s="127" t="s">
        <v>22</v>
      </c>
      <c r="D8208" s="126" t="s">
        <v>20</v>
      </c>
      <c r="E8208" s="321"/>
      <c r="F8208" s="126"/>
    </row>
    <row r="8209" spans="1:6" hidden="1" x14ac:dyDescent="0.25">
      <c r="A8209" s="93">
        <v>2</v>
      </c>
      <c r="B8209" s="126" t="s">
        <v>12365</v>
      </c>
      <c r="C8209" s="127" t="s">
        <v>22</v>
      </c>
      <c r="D8209" s="126" t="s">
        <v>9</v>
      </c>
      <c r="E8209" s="126"/>
      <c r="F8209" s="126"/>
    </row>
    <row r="8210" spans="1:6" hidden="1" x14ac:dyDescent="0.25">
      <c r="A8210" s="93">
        <v>3</v>
      </c>
      <c r="B8210" s="126" t="s">
        <v>12365</v>
      </c>
      <c r="C8210" s="127" t="s">
        <v>22</v>
      </c>
      <c r="D8210" s="126" t="s">
        <v>9</v>
      </c>
      <c r="E8210" s="126"/>
      <c r="F8210" s="126"/>
    </row>
    <row r="8211" spans="1:6" hidden="1" x14ac:dyDescent="0.25">
      <c r="A8211" s="833" t="s">
        <v>13</v>
      </c>
      <c r="B8211" s="833"/>
      <c r="C8211" s="833"/>
      <c r="D8211" s="833"/>
      <c r="E8211" s="833"/>
      <c r="F8211" s="833"/>
    </row>
    <row r="8212" spans="1:6" hidden="1" x14ac:dyDescent="0.25">
      <c r="A8212" s="133">
        <v>1</v>
      </c>
      <c r="B8212" s="126"/>
      <c r="C8212" s="127"/>
      <c r="D8212" s="126"/>
      <c r="E8212" s="321"/>
      <c r="F8212" s="126"/>
    </row>
    <row r="8213" spans="1:6" hidden="1" x14ac:dyDescent="0.25">
      <c r="A8213" s="133">
        <v>2</v>
      </c>
      <c r="B8213" s="126"/>
      <c r="C8213" s="127"/>
      <c r="D8213" s="126"/>
      <c r="E8213" s="126"/>
      <c r="F8213" s="126"/>
    </row>
    <row r="8214" spans="1:6" hidden="1" x14ac:dyDescent="0.25">
      <c r="A8214" s="133">
        <v>3</v>
      </c>
      <c r="B8214" s="126"/>
      <c r="C8214" s="127"/>
      <c r="D8214" s="126"/>
      <c r="E8214" s="126"/>
      <c r="F8214" s="126"/>
    </row>
    <row r="8215" spans="1:6" hidden="1" x14ac:dyDescent="0.25">
      <c r="A8215" s="133">
        <v>4</v>
      </c>
      <c r="B8215" s="126"/>
      <c r="C8215" s="127"/>
      <c r="D8215" s="126"/>
      <c r="E8215" s="126"/>
      <c r="F8215" s="126"/>
    </row>
    <row r="8216" spans="1:6" hidden="1" x14ac:dyDescent="0.25">
      <c r="A8216" s="133">
        <v>5</v>
      </c>
      <c r="B8216" s="126"/>
      <c r="C8216" s="127"/>
      <c r="D8216" s="126"/>
      <c r="E8216" s="126"/>
      <c r="F8216" s="126"/>
    </row>
    <row r="8217" spans="1:6" hidden="1" x14ac:dyDescent="0.25">
      <c r="A8217" s="833" t="s">
        <v>28</v>
      </c>
      <c r="B8217" s="833"/>
      <c r="C8217" s="833"/>
      <c r="D8217" s="833"/>
      <c r="E8217" s="833"/>
      <c r="F8217" s="833"/>
    </row>
    <row r="8218" spans="1:6" hidden="1" x14ac:dyDescent="0.25">
      <c r="A8218" s="93">
        <v>1</v>
      </c>
      <c r="B8218" s="72"/>
      <c r="C8218" s="127"/>
      <c r="D8218" s="126"/>
      <c r="E8218" s="126"/>
      <c r="F8218" s="126"/>
    </row>
    <row r="8219" spans="1:6" hidden="1" x14ac:dyDescent="0.25">
      <c r="A8219" s="93">
        <v>2</v>
      </c>
      <c r="B8219" s="72"/>
      <c r="C8219" s="127"/>
      <c r="D8219" s="126"/>
      <c r="E8219" s="22"/>
      <c r="F8219" s="686"/>
    </row>
    <row r="8220" spans="1:6" hidden="1" x14ac:dyDescent="0.25">
      <c r="A8220" s="93">
        <v>3</v>
      </c>
      <c r="B8220" s="72"/>
      <c r="C8220" s="127"/>
      <c r="D8220" s="126"/>
      <c r="E8220" s="22"/>
      <c r="F8220" s="686"/>
    </row>
    <row r="8221" spans="1:6" hidden="1" x14ac:dyDescent="0.25">
      <c r="A8221" s="93">
        <v>4</v>
      </c>
      <c r="B8221" s="405"/>
      <c r="C8221" s="631"/>
      <c r="D8221" s="632"/>
      <c r="E8221" s="633"/>
      <c r="F8221" s="688"/>
    </row>
    <row r="8222" spans="1:6" hidden="1" x14ac:dyDescent="0.25">
      <c r="A8222" s="830" t="s">
        <v>17</v>
      </c>
      <c r="B8222" s="831"/>
      <c r="C8222" s="831"/>
      <c r="D8222" s="831"/>
      <c r="E8222" s="831"/>
      <c r="F8222" s="832"/>
    </row>
    <row r="8223" spans="1:6" hidden="1" x14ac:dyDescent="0.25">
      <c r="A8223" s="93">
        <v>1</v>
      </c>
      <c r="B8223" s="85" t="s">
        <v>7581</v>
      </c>
      <c r="C8223" s="85" t="s">
        <v>17</v>
      </c>
      <c r="D8223" s="85" t="s">
        <v>20</v>
      </c>
      <c r="E8223" s="85"/>
      <c r="F8223" s="85"/>
    </row>
    <row r="8224" spans="1:6" hidden="1" x14ac:dyDescent="0.25">
      <c r="A8224" s="93">
        <v>2</v>
      </c>
      <c r="B8224" s="85"/>
      <c r="C8224" s="85"/>
      <c r="D8224" s="85"/>
      <c r="E8224" s="85"/>
      <c r="F8224" s="85"/>
    </row>
    <row r="8225" spans="1:6" hidden="1" x14ac:dyDescent="0.25">
      <c r="A8225" s="93">
        <v>3</v>
      </c>
      <c r="B8225" s="85"/>
      <c r="C8225" s="85"/>
      <c r="D8225" s="85"/>
      <c r="E8225" s="85"/>
      <c r="F8225" s="85"/>
    </row>
    <row r="8226" spans="1:6" hidden="1" x14ac:dyDescent="0.25">
      <c r="A8226" s="827" t="s">
        <v>890</v>
      </c>
      <c r="B8226" s="828"/>
      <c r="C8226" s="828"/>
      <c r="D8226" s="828"/>
      <c r="E8226" s="828"/>
      <c r="F8226" s="829"/>
    </row>
    <row r="8227" spans="1:6" hidden="1" x14ac:dyDescent="0.25">
      <c r="A8227" s="93">
        <v>1</v>
      </c>
      <c r="B8227" s="85" t="s">
        <v>2883</v>
      </c>
      <c r="C8227" s="85" t="s">
        <v>890</v>
      </c>
      <c r="D8227" s="85" t="s">
        <v>5</v>
      </c>
      <c r="E8227" s="86"/>
      <c r="F8227" s="85"/>
    </row>
    <row r="8228" spans="1:6" hidden="1" x14ac:dyDescent="0.25">
      <c r="A8228" s="93">
        <v>2</v>
      </c>
      <c r="B8228" s="85"/>
      <c r="C8228" s="85"/>
      <c r="D8228" s="85"/>
      <c r="E8228" s="85"/>
      <c r="F8228" s="85"/>
    </row>
    <row r="8229" spans="1:6" hidden="1" x14ac:dyDescent="0.25">
      <c r="A8229" s="830" t="s">
        <v>72</v>
      </c>
      <c r="B8229" s="831"/>
      <c r="C8229" s="831"/>
      <c r="D8229" s="831"/>
      <c r="E8229" s="831"/>
      <c r="F8229" s="832"/>
    </row>
    <row r="8230" spans="1:6" hidden="1" x14ac:dyDescent="0.25">
      <c r="A8230" s="93">
        <v>1</v>
      </c>
      <c r="B8230" s="85"/>
      <c r="C8230" s="85"/>
      <c r="D8230" s="85"/>
      <c r="E8230" s="85"/>
      <c r="F8230" s="85"/>
    </row>
    <row r="8231" spans="1:6" hidden="1" x14ac:dyDescent="0.25">
      <c r="A8231" s="85"/>
      <c r="B8231" s="85"/>
      <c r="C8231" s="85"/>
      <c r="D8231" s="85"/>
      <c r="E8231" s="85"/>
      <c r="F8231" s="85"/>
    </row>
    <row r="8232" spans="1:6" hidden="1" x14ac:dyDescent="0.25">
      <c r="A8232" s="830" t="s">
        <v>21</v>
      </c>
      <c r="B8232" s="831"/>
      <c r="C8232" s="831"/>
      <c r="D8232" s="831"/>
      <c r="E8232" s="831"/>
      <c r="F8232" s="832"/>
    </row>
    <row r="8233" spans="1:6" hidden="1" x14ac:dyDescent="0.25">
      <c r="A8233" s="93">
        <v>1</v>
      </c>
      <c r="B8233" s="85" t="s">
        <v>12354</v>
      </c>
      <c r="C8233" s="85" t="s">
        <v>21</v>
      </c>
      <c r="D8233" s="85" t="s">
        <v>20</v>
      </c>
      <c r="E8233" s="85"/>
      <c r="F8233" s="85"/>
    </row>
    <row r="8234" spans="1:6" hidden="1" x14ac:dyDescent="0.25">
      <c r="A8234" s="93">
        <v>2</v>
      </c>
      <c r="B8234" s="85" t="s">
        <v>12355</v>
      </c>
      <c r="C8234" s="85" t="s">
        <v>21</v>
      </c>
      <c r="D8234" s="85" t="s">
        <v>9</v>
      </c>
      <c r="E8234" s="85"/>
      <c r="F8234" s="85"/>
    </row>
    <row r="8235" spans="1:6" hidden="1" x14ac:dyDescent="0.25">
      <c r="A8235" s="93">
        <v>3</v>
      </c>
      <c r="B8235" s="85" t="s">
        <v>12361</v>
      </c>
      <c r="C8235" s="85" t="s">
        <v>21</v>
      </c>
      <c r="D8235" s="85" t="s">
        <v>20</v>
      </c>
      <c r="E8235" s="85"/>
      <c r="F8235" s="85"/>
    </row>
    <row r="8236" spans="1:6" hidden="1" x14ac:dyDescent="0.25">
      <c r="A8236" s="93">
        <v>4</v>
      </c>
      <c r="B8236" s="85" t="s">
        <v>307</v>
      </c>
      <c r="C8236" s="85" t="s">
        <v>21</v>
      </c>
      <c r="D8236" s="85" t="s">
        <v>20</v>
      </c>
      <c r="E8236" s="85"/>
      <c r="F8236" s="85"/>
    </row>
    <row r="8237" spans="1:6" hidden="1" x14ac:dyDescent="0.25">
      <c r="A8237" s="93">
        <v>5</v>
      </c>
      <c r="B8237" s="85" t="s">
        <v>7254</v>
      </c>
      <c r="C8237" s="85" t="s">
        <v>21</v>
      </c>
      <c r="D8237" s="85" t="s">
        <v>9</v>
      </c>
      <c r="E8237" s="85"/>
      <c r="F8237" s="85"/>
    </row>
    <row r="8238" spans="1:6" hidden="1" x14ac:dyDescent="0.25">
      <c r="A8238" s="830" t="s">
        <v>3808</v>
      </c>
      <c r="B8238" s="831"/>
      <c r="C8238" s="831"/>
      <c r="D8238" s="831"/>
      <c r="E8238" s="831"/>
      <c r="F8238" s="832"/>
    </row>
    <row r="8239" spans="1:6" hidden="1" x14ac:dyDescent="0.25">
      <c r="A8239" s="93">
        <v>1</v>
      </c>
      <c r="B8239" s="85" t="s">
        <v>4185</v>
      </c>
      <c r="C8239" s="85" t="s">
        <v>3808</v>
      </c>
      <c r="D8239" s="85" t="s">
        <v>41</v>
      </c>
      <c r="E8239" s="85"/>
      <c r="F8239" s="85"/>
    </row>
    <row r="8240" spans="1:6" hidden="1" x14ac:dyDescent="0.25">
      <c r="A8240" s="85"/>
      <c r="B8240" s="85"/>
      <c r="C8240" s="85"/>
      <c r="D8240" s="85"/>
      <c r="E8240" s="85"/>
      <c r="F8240" s="85"/>
    </row>
    <row r="8241" spans="1:6" hidden="1" x14ac:dyDescent="0.25">
      <c r="A8241" s="85"/>
      <c r="B8241" s="85"/>
      <c r="C8241" s="85"/>
      <c r="D8241" s="85"/>
      <c r="E8241" s="85"/>
      <c r="F8241" s="85"/>
    </row>
    <row r="8242" spans="1:6" hidden="1" x14ac:dyDescent="0.25">
      <c r="A8242" s="85"/>
      <c r="B8242" s="85"/>
      <c r="C8242" s="85"/>
      <c r="D8242" s="85"/>
      <c r="E8242" s="85"/>
      <c r="F8242" s="85"/>
    </row>
    <row r="8243" spans="1:6" hidden="1" x14ac:dyDescent="0.25">
      <c r="A8243" s="85"/>
      <c r="B8243" s="85"/>
      <c r="C8243" s="85"/>
      <c r="D8243" s="85"/>
      <c r="E8243" s="85"/>
      <c r="F8243" s="85"/>
    </row>
    <row r="8244" spans="1:6" hidden="1" x14ac:dyDescent="0.25"/>
    <row r="8245" spans="1:6" hidden="1" x14ac:dyDescent="0.25"/>
    <row r="8246" spans="1:6" hidden="1" x14ac:dyDescent="0.25">
      <c r="A8246" s="155"/>
      <c r="B8246" s="156" t="s">
        <v>43</v>
      </c>
      <c r="C8246" s="157">
        <v>44519</v>
      </c>
      <c r="D8246" s="156"/>
      <c r="E8246" s="156"/>
      <c r="F8246" s="158"/>
    </row>
    <row r="8247" spans="1:6" hidden="1" x14ac:dyDescent="0.25">
      <c r="A8247" s="155" t="s">
        <v>580</v>
      </c>
      <c r="B8247" s="156" t="s">
        <v>576</v>
      </c>
      <c r="C8247" s="157"/>
      <c r="D8247" s="156" t="s">
        <v>577</v>
      </c>
      <c r="E8247" s="156" t="s">
        <v>578</v>
      </c>
      <c r="F8247" s="158" t="s">
        <v>579</v>
      </c>
    </row>
    <row r="8248" spans="1:6" hidden="1" x14ac:dyDescent="0.25">
      <c r="A8248" s="833" t="s">
        <v>22</v>
      </c>
      <c r="B8248" s="833"/>
      <c r="C8248" s="833"/>
      <c r="D8248" s="833"/>
      <c r="E8248" s="833"/>
      <c r="F8248" s="833"/>
    </row>
    <row r="8249" spans="1:6" hidden="1" x14ac:dyDescent="0.25">
      <c r="A8249" s="93">
        <v>1</v>
      </c>
      <c r="B8249" s="126"/>
      <c r="C8249" s="127"/>
      <c r="D8249" s="126"/>
      <c r="E8249" s="321"/>
      <c r="F8249" s="126"/>
    </row>
    <row r="8250" spans="1:6" hidden="1" x14ac:dyDescent="0.25">
      <c r="A8250" s="93">
        <v>2</v>
      </c>
      <c r="B8250" s="126"/>
      <c r="C8250" s="127"/>
      <c r="D8250" s="126"/>
      <c r="E8250" s="126"/>
      <c r="F8250" s="126"/>
    </row>
    <row r="8251" spans="1:6" hidden="1" x14ac:dyDescent="0.25">
      <c r="A8251" s="93">
        <v>3</v>
      </c>
      <c r="B8251" s="126"/>
      <c r="C8251" s="127"/>
      <c r="D8251" s="126"/>
      <c r="E8251" s="126"/>
      <c r="F8251" s="126"/>
    </row>
    <row r="8252" spans="1:6" hidden="1" x14ac:dyDescent="0.25">
      <c r="A8252" s="833" t="s">
        <v>13</v>
      </c>
      <c r="B8252" s="833"/>
      <c r="C8252" s="833"/>
      <c r="D8252" s="833"/>
      <c r="E8252" s="833"/>
      <c r="F8252" s="833"/>
    </row>
    <row r="8253" spans="1:6" hidden="1" x14ac:dyDescent="0.25">
      <c r="A8253" s="133">
        <v>1</v>
      </c>
      <c r="B8253" s="126" t="s">
        <v>12367</v>
      </c>
      <c r="C8253" s="127" t="s">
        <v>13</v>
      </c>
      <c r="D8253" s="126" t="s">
        <v>20</v>
      </c>
      <c r="E8253" s="321"/>
      <c r="F8253" s="126"/>
    </row>
    <row r="8254" spans="1:6" hidden="1" x14ac:dyDescent="0.25">
      <c r="A8254" s="133">
        <v>2</v>
      </c>
      <c r="B8254" s="126"/>
      <c r="C8254" s="127"/>
      <c r="D8254" s="126"/>
      <c r="E8254" s="126"/>
      <c r="F8254" s="126"/>
    </row>
    <row r="8255" spans="1:6" hidden="1" x14ac:dyDescent="0.25">
      <c r="A8255" s="133">
        <v>3</v>
      </c>
      <c r="B8255" s="126"/>
      <c r="C8255" s="127"/>
      <c r="D8255" s="126"/>
      <c r="E8255" s="126"/>
      <c r="F8255" s="126"/>
    </row>
    <row r="8256" spans="1:6" hidden="1" x14ac:dyDescent="0.25">
      <c r="A8256" s="133">
        <v>4</v>
      </c>
      <c r="B8256" s="126"/>
      <c r="C8256" s="127"/>
      <c r="D8256" s="126"/>
      <c r="E8256" s="126"/>
      <c r="F8256" s="126"/>
    </row>
    <row r="8257" spans="1:6" hidden="1" x14ac:dyDescent="0.25">
      <c r="A8257" s="133">
        <v>5</v>
      </c>
      <c r="B8257" s="126"/>
      <c r="C8257" s="127"/>
      <c r="D8257" s="126"/>
      <c r="E8257" s="126"/>
      <c r="F8257" s="126"/>
    </row>
    <row r="8258" spans="1:6" hidden="1" x14ac:dyDescent="0.25">
      <c r="A8258" s="833" t="s">
        <v>28</v>
      </c>
      <c r="B8258" s="833"/>
      <c r="C8258" s="833"/>
      <c r="D8258" s="833"/>
      <c r="E8258" s="833"/>
      <c r="F8258" s="833"/>
    </row>
    <row r="8259" spans="1:6" hidden="1" x14ac:dyDescent="0.25">
      <c r="A8259" s="93">
        <v>1</v>
      </c>
      <c r="B8259" s="72" t="s">
        <v>12351</v>
      </c>
      <c r="C8259" s="127" t="s">
        <v>28</v>
      </c>
      <c r="D8259" s="126" t="s">
        <v>20</v>
      </c>
      <c r="E8259" s="126"/>
      <c r="F8259" s="126"/>
    </row>
    <row r="8260" spans="1:6" hidden="1" x14ac:dyDescent="0.25">
      <c r="A8260" s="93">
        <v>2</v>
      </c>
      <c r="B8260" s="72" t="s">
        <v>12351</v>
      </c>
      <c r="C8260" s="127" t="s">
        <v>28</v>
      </c>
      <c r="D8260" s="126" t="s">
        <v>20</v>
      </c>
      <c r="E8260" s="22"/>
      <c r="F8260" s="686"/>
    </row>
    <row r="8261" spans="1:6" hidden="1" x14ac:dyDescent="0.25">
      <c r="A8261" s="830" t="s">
        <v>17</v>
      </c>
      <c r="B8261" s="831"/>
      <c r="C8261" s="831"/>
      <c r="D8261" s="831"/>
      <c r="E8261" s="831"/>
      <c r="F8261" s="832"/>
    </row>
    <row r="8262" spans="1:6" hidden="1" x14ac:dyDescent="0.25">
      <c r="A8262" s="93">
        <v>1</v>
      </c>
      <c r="B8262" s="85"/>
      <c r="C8262" s="85"/>
      <c r="D8262" s="85"/>
      <c r="E8262" s="85"/>
      <c r="F8262" s="85"/>
    </row>
    <row r="8263" spans="1:6" hidden="1" x14ac:dyDescent="0.25">
      <c r="A8263" s="93">
        <v>2</v>
      </c>
      <c r="B8263" s="85"/>
      <c r="C8263" s="85"/>
      <c r="D8263" s="85"/>
      <c r="E8263" s="85"/>
      <c r="F8263" s="85"/>
    </row>
    <row r="8264" spans="1:6" hidden="1" x14ac:dyDescent="0.25">
      <c r="A8264" s="93">
        <v>3</v>
      </c>
      <c r="B8264" s="85"/>
      <c r="C8264" s="85"/>
      <c r="D8264" s="85"/>
      <c r="E8264" s="85"/>
      <c r="F8264" s="85"/>
    </row>
    <row r="8265" spans="1:6" hidden="1" x14ac:dyDescent="0.25">
      <c r="A8265" s="827" t="s">
        <v>890</v>
      </c>
      <c r="B8265" s="828"/>
      <c r="C8265" s="828"/>
      <c r="D8265" s="828"/>
      <c r="E8265" s="828"/>
      <c r="F8265" s="829"/>
    </row>
    <row r="8266" spans="1:6" hidden="1" x14ac:dyDescent="0.25">
      <c r="A8266" s="93">
        <v>1</v>
      </c>
      <c r="B8266" s="85" t="s">
        <v>4620</v>
      </c>
      <c r="C8266" s="85" t="s">
        <v>7783</v>
      </c>
      <c r="D8266" s="85" t="s">
        <v>385</v>
      </c>
      <c r="E8266" s="86"/>
      <c r="F8266" s="85"/>
    </row>
    <row r="8267" spans="1:6" hidden="1" x14ac:dyDescent="0.25">
      <c r="A8267" s="93">
        <v>2</v>
      </c>
      <c r="B8267" s="85"/>
      <c r="C8267" s="85"/>
      <c r="D8267" s="85"/>
      <c r="E8267" s="85"/>
      <c r="F8267" s="85"/>
    </row>
    <row r="8268" spans="1:6" hidden="1" x14ac:dyDescent="0.25">
      <c r="A8268" s="93">
        <v>3</v>
      </c>
      <c r="B8268" s="243"/>
      <c r="C8268" s="243"/>
      <c r="D8268" s="243"/>
      <c r="E8268" s="243"/>
      <c r="F8268" s="245"/>
    </row>
    <row r="8269" spans="1:6" hidden="1" x14ac:dyDescent="0.25">
      <c r="A8269" s="830" t="s">
        <v>72</v>
      </c>
      <c r="B8269" s="831"/>
      <c r="C8269" s="831"/>
      <c r="D8269" s="831"/>
      <c r="E8269" s="831"/>
      <c r="F8269" s="832"/>
    </row>
    <row r="8270" spans="1:6" hidden="1" x14ac:dyDescent="0.25">
      <c r="A8270" s="93">
        <v>1</v>
      </c>
      <c r="B8270" s="85"/>
      <c r="C8270" s="85"/>
      <c r="D8270" s="85"/>
      <c r="E8270" s="85"/>
      <c r="F8270" s="85"/>
    </row>
    <row r="8271" spans="1:6" hidden="1" x14ac:dyDescent="0.25">
      <c r="A8271" s="85"/>
      <c r="B8271" s="85"/>
      <c r="C8271" s="85"/>
      <c r="D8271" s="85"/>
      <c r="E8271" s="85"/>
      <c r="F8271" s="85"/>
    </row>
    <row r="8272" spans="1:6" hidden="1" x14ac:dyDescent="0.25">
      <c r="A8272" s="830" t="s">
        <v>21</v>
      </c>
      <c r="B8272" s="831"/>
      <c r="C8272" s="831"/>
      <c r="D8272" s="831"/>
      <c r="E8272" s="831"/>
      <c r="F8272" s="832"/>
    </row>
    <row r="8273" spans="1:6" hidden="1" x14ac:dyDescent="0.25">
      <c r="A8273" s="93">
        <v>1</v>
      </c>
      <c r="B8273" s="85" t="s">
        <v>372</v>
      </c>
      <c r="C8273" s="85" t="s">
        <v>21</v>
      </c>
      <c r="D8273" s="85" t="s">
        <v>20</v>
      </c>
      <c r="E8273" s="85"/>
      <c r="F8273" s="85"/>
    </row>
    <row r="8274" spans="1:6" hidden="1" x14ac:dyDescent="0.25">
      <c r="A8274" s="93">
        <v>2</v>
      </c>
      <c r="B8274" s="85" t="s">
        <v>12370</v>
      </c>
      <c r="C8274" s="85" t="s">
        <v>21</v>
      </c>
      <c r="D8274" s="85" t="s">
        <v>9</v>
      </c>
      <c r="E8274" s="85"/>
      <c r="F8274" s="85"/>
    </row>
    <row r="8275" spans="1:6" hidden="1" x14ac:dyDescent="0.25">
      <c r="A8275" s="93">
        <v>3</v>
      </c>
      <c r="B8275" s="85"/>
      <c r="C8275" s="85"/>
      <c r="D8275" s="85"/>
      <c r="E8275" s="85"/>
      <c r="F8275" s="85"/>
    </row>
    <row r="8276" spans="1:6" hidden="1" x14ac:dyDescent="0.25">
      <c r="A8276" s="93">
        <v>4</v>
      </c>
      <c r="B8276" s="85"/>
      <c r="C8276" s="85"/>
      <c r="D8276" s="85"/>
      <c r="E8276" s="85"/>
      <c r="F8276" s="85"/>
    </row>
    <row r="8277" spans="1:6" hidden="1" x14ac:dyDescent="0.25">
      <c r="A8277" s="93">
        <v>5</v>
      </c>
      <c r="B8277" s="94"/>
      <c r="C8277" s="94"/>
      <c r="D8277" s="94"/>
      <c r="E8277" s="85"/>
      <c r="F8277" s="85"/>
    </row>
    <row r="8278" spans="1:6" hidden="1" x14ac:dyDescent="0.25">
      <c r="A8278" s="93">
        <v>6</v>
      </c>
      <c r="B8278" s="94"/>
      <c r="C8278" s="94"/>
      <c r="D8278" s="94"/>
      <c r="E8278" s="85"/>
      <c r="F8278" s="85"/>
    </row>
    <row r="8279" spans="1:6" hidden="1" x14ac:dyDescent="0.25">
      <c r="A8279" s="93">
        <v>7</v>
      </c>
      <c r="B8279" s="94"/>
      <c r="C8279" s="94"/>
      <c r="D8279" s="94"/>
      <c r="E8279" s="85"/>
      <c r="F8279" s="85"/>
    </row>
    <row r="8280" spans="1:6" hidden="1" x14ac:dyDescent="0.25">
      <c r="A8280" s="93">
        <v>8</v>
      </c>
      <c r="B8280" s="94"/>
      <c r="C8280" s="94"/>
      <c r="D8280" s="94"/>
      <c r="E8280" s="85"/>
      <c r="F8280" s="85"/>
    </row>
    <row r="8281" spans="1:6" hidden="1" x14ac:dyDescent="0.25">
      <c r="A8281" s="93">
        <v>9</v>
      </c>
      <c r="B8281" s="94"/>
      <c r="C8281" s="94"/>
      <c r="D8281" s="94"/>
      <c r="E8281" s="85"/>
      <c r="F8281" s="85"/>
    </row>
    <row r="8282" spans="1:6" hidden="1" x14ac:dyDescent="0.25">
      <c r="A8282" s="830" t="s">
        <v>2040</v>
      </c>
      <c r="B8282" s="831"/>
      <c r="C8282" s="831"/>
      <c r="D8282" s="831"/>
      <c r="E8282" s="831"/>
      <c r="F8282" s="832"/>
    </row>
    <row r="8283" spans="1:6" hidden="1" x14ac:dyDescent="0.25">
      <c r="A8283" s="133">
        <v>1</v>
      </c>
      <c r="B8283" s="94" t="s">
        <v>12467</v>
      </c>
      <c r="C8283" s="94" t="s">
        <v>2040</v>
      </c>
      <c r="D8283" s="94" t="s">
        <v>9</v>
      </c>
      <c r="E8283" s="85"/>
      <c r="F8283" s="85"/>
    </row>
    <row r="8284" spans="1:6" hidden="1" x14ac:dyDescent="0.25">
      <c r="A8284" s="687"/>
      <c r="B8284" s="218"/>
      <c r="C8284" s="218"/>
      <c r="D8284" s="218"/>
    </row>
    <row r="8285" spans="1:6" hidden="1" x14ac:dyDescent="0.25"/>
    <row r="8286" spans="1:6" hidden="1" x14ac:dyDescent="0.25">
      <c r="A8286" s="171"/>
      <c r="B8286" s="172" t="s">
        <v>63</v>
      </c>
      <c r="C8286" s="173">
        <v>44520</v>
      </c>
      <c r="D8286" s="172"/>
      <c r="E8286" s="172"/>
      <c r="F8286" s="174"/>
    </row>
    <row r="8287" spans="1:6" hidden="1" x14ac:dyDescent="0.25">
      <c r="A8287" s="171" t="s">
        <v>580</v>
      </c>
      <c r="B8287" s="172" t="s">
        <v>576</v>
      </c>
      <c r="C8287" s="173"/>
      <c r="D8287" s="172" t="s">
        <v>577</v>
      </c>
      <c r="E8287" s="172" t="s">
        <v>578</v>
      </c>
      <c r="F8287" s="174" t="s">
        <v>579</v>
      </c>
    </row>
    <row r="8288" spans="1:6" hidden="1" x14ac:dyDescent="0.25">
      <c r="A8288" s="833" t="s">
        <v>22</v>
      </c>
      <c r="B8288" s="833"/>
      <c r="C8288" s="833"/>
      <c r="D8288" s="833"/>
      <c r="E8288" s="833"/>
      <c r="F8288" s="833"/>
    </row>
    <row r="8289" spans="1:6" hidden="1" x14ac:dyDescent="0.25">
      <c r="A8289" s="93">
        <v>1</v>
      </c>
      <c r="B8289" s="126" t="s">
        <v>12369</v>
      </c>
      <c r="C8289" s="127" t="s">
        <v>22</v>
      </c>
      <c r="D8289" s="126" t="s">
        <v>9</v>
      </c>
      <c r="E8289" s="321"/>
      <c r="F8289" s="126"/>
    </row>
    <row r="8290" spans="1:6" hidden="1" x14ac:dyDescent="0.25">
      <c r="A8290" s="93">
        <v>2</v>
      </c>
      <c r="B8290" s="126" t="s">
        <v>8592</v>
      </c>
      <c r="C8290" s="127" t="s">
        <v>22</v>
      </c>
      <c r="D8290" s="126" t="s">
        <v>41</v>
      </c>
      <c r="E8290" s="126"/>
      <c r="F8290" s="126"/>
    </row>
    <row r="8291" spans="1:6" hidden="1" x14ac:dyDescent="0.25">
      <c r="A8291" s="93">
        <v>3</v>
      </c>
      <c r="B8291" s="126" t="s">
        <v>6544</v>
      </c>
      <c r="C8291" s="127" t="s">
        <v>22</v>
      </c>
      <c r="D8291" s="126" t="s">
        <v>20</v>
      </c>
      <c r="E8291" s="126"/>
      <c r="F8291" s="126"/>
    </row>
    <row r="8292" spans="1:6" hidden="1" x14ac:dyDescent="0.25">
      <c r="A8292" s="833" t="s">
        <v>13</v>
      </c>
      <c r="B8292" s="833"/>
      <c r="C8292" s="833"/>
      <c r="D8292" s="833"/>
      <c r="E8292" s="833"/>
      <c r="F8292" s="833"/>
    </row>
    <row r="8293" spans="1:6" hidden="1" x14ac:dyDescent="0.25">
      <c r="A8293" s="133"/>
      <c r="B8293" s="126"/>
      <c r="C8293" s="127"/>
      <c r="D8293" s="126"/>
      <c r="E8293" s="321"/>
      <c r="F8293" s="126"/>
    </row>
    <row r="8294" spans="1:6" hidden="1" x14ac:dyDescent="0.25">
      <c r="A8294" s="133"/>
      <c r="B8294" s="126"/>
      <c r="C8294" s="127"/>
      <c r="D8294" s="126"/>
      <c r="E8294" s="126"/>
      <c r="F8294" s="126"/>
    </row>
    <row r="8295" spans="1:6" hidden="1" x14ac:dyDescent="0.25">
      <c r="A8295" s="133">
        <v>3</v>
      </c>
      <c r="B8295" s="126"/>
      <c r="C8295" s="127"/>
      <c r="D8295" s="126"/>
      <c r="E8295" s="126"/>
      <c r="F8295" s="126"/>
    </row>
    <row r="8296" spans="1:6" hidden="1" x14ac:dyDescent="0.25">
      <c r="A8296" s="133">
        <v>4</v>
      </c>
      <c r="B8296" s="126"/>
      <c r="C8296" s="127"/>
      <c r="D8296" s="126"/>
      <c r="E8296" s="126"/>
      <c r="F8296" s="126"/>
    </row>
    <row r="8297" spans="1:6" hidden="1" x14ac:dyDescent="0.25">
      <c r="A8297" s="133">
        <v>5</v>
      </c>
      <c r="B8297" s="126"/>
      <c r="C8297" s="127"/>
      <c r="D8297" s="126"/>
      <c r="E8297" s="126"/>
      <c r="F8297" s="126"/>
    </row>
    <row r="8298" spans="1:6" hidden="1" x14ac:dyDescent="0.25">
      <c r="A8298" s="833" t="s">
        <v>28</v>
      </c>
      <c r="B8298" s="833"/>
      <c r="C8298" s="833"/>
      <c r="D8298" s="833"/>
      <c r="E8298" s="833"/>
      <c r="F8298" s="833"/>
    </row>
    <row r="8299" spans="1:6" hidden="1" x14ac:dyDescent="0.25">
      <c r="A8299" s="93">
        <v>1</v>
      </c>
      <c r="B8299" s="72"/>
      <c r="C8299" s="127"/>
      <c r="D8299" s="126"/>
      <c r="E8299" s="126"/>
      <c r="F8299" s="126"/>
    </row>
    <row r="8300" spans="1:6" hidden="1" x14ac:dyDescent="0.25">
      <c r="A8300" s="93">
        <v>2</v>
      </c>
      <c r="B8300" s="72"/>
      <c r="C8300" s="127"/>
      <c r="D8300" s="126"/>
      <c r="E8300" s="22"/>
      <c r="F8300" s="686"/>
    </row>
    <row r="8301" spans="1:6" hidden="1" x14ac:dyDescent="0.25">
      <c r="A8301" s="93">
        <v>3</v>
      </c>
      <c r="B8301" s="72"/>
      <c r="C8301" s="127"/>
      <c r="D8301" s="126"/>
      <c r="E8301" s="22"/>
      <c r="F8301" s="686"/>
    </row>
    <row r="8302" spans="1:6" hidden="1" x14ac:dyDescent="0.25">
      <c r="A8302" s="93">
        <v>4</v>
      </c>
      <c r="B8302" s="405"/>
      <c r="C8302" s="631"/>
      <c r="D8302" s="632"/>
      <c r="E8302" s="633"/>
      <c r="F8302" s="688"/>
    </row>
    <row r="8303" spans="1:6" hidden="1" x14ac:dyDescent="0.25">
      <c r="A8303" s="830" t="s">
        <v>17</v>
      </c>
      <c r="B8303" s="831"/>
      <c r="C8303" s="831"/>
      <c r="D8303" s="831"/>
      <c r="E8303" s="831"/>
      <c r="F8303" s="832"/>
    </row>
    <row r="8304" spans="1:6" hidden="1" x14ac:dyDescent="0.25">
      <c r="A8304" s="93">
        <v>1</v>
      </c>
      <c r="B8304" s="85"/>
      <c r="C8304" s="85"/>
      <c r="D8304" s="85"/>
      <c r="E8304" s="85"/>
      <c r="F8304" s="85"/>
    </row>
    <row r="8305" spans="1:6" hidden="1" x14ac:dyDescent="0.25">
      <c r="A8305" s="93">
        <v>2</v>
      </c>
      <c r="B8305" s="85"/>
      <c r="C8305" s="85"/>
      <c r="D8305" s="85"/>
      <c r="E8305" s="85"/>
      <c r="F8305" s="85"/>
    </row>
    <row r="8306" spans="1:6" hidden="1" x14ac:dyDescent="0.25">
      <c r="A8306" s="93">
        <v>3</v>
      </c>
      <c r="B8306" s="85"/>
      <c r="C8306" s="85"/>
      <c r="D8306" s="85"/>
      <c r="E8306" s="85"/>
      <c r="F8306" s="85"/>
    </row>
    <row r="8307" spans="1:6" hidden="1" x14ac:dyDescent="0.25">
      <c r="A8307" s="827" t="s">
        <v>890</v>
      </c>
      <c r="B8307" s="828"/>
      <c r="C8307" s="828"/>
      <c r="D8307" s="828"/>
      <c r="E8307" s="828"/>
      <c r="F8307" s="829"/>
    </row>
    <row r="8308" spans="1:6" hidden="1" x14ac:dyDescent="0.25">
      <c r="A8308" s="93">
        <v>1</v>
      </c>
      <c r="B8308" s="85"/>
      <c r="C8308" s="85"/>
      <c r="D8308" s="85"/>
      <c r="E8308" s="86"/>
      <c r="F8308" s="85"/>
    </row>
    <row r="8309" spans="1:6" hidden="1" x14ac:dyDescent="0.25">
      <c r="A8309" s="93">
        <v>2</v>
      </c>
      <c r="B8309" s="85"/>
      <c r="C8309" s="85"/>
      <c r="D8309" s="85"/>
      <c r="E8309" s="85"/>
      <c r="F8309" s="85"/>
    </row>
    <row r="8310" spans="1:6" hidden="1" x14ac:dyDescent="0.25">
      <c r="A8310" s="830" t="s">
        <v>72</v>
      </c>
      <c r="B8310" s="831"/>
      <c r="C8310" s="831"/>
      <c r="D8310" s="831"/>
      <c r="E8310" s="831"/>
      <c r="F8310" s="832"/>
    </row>
    <row r="8311" spans="1:6" hidden="1" x14ac:dyDescent="0.25">
      <c r="A8311" s="93">
        <v>1</v>
      </c>
      <c r="B8311" s="85"/>
      <c r="C8311" s="85"/>
      <c r="D8311" s="85"/>
      <c r="E8311" s="85"/>
      <c r="F8311" s="85"/>
    </row>
    <row r="8312" spans="1:6" hidden="1" x14ac:dyDescent="0.25">
      <c r="A8312" s="85"/>
      <c r="B8312" s="85"/>
      <c r="C8312" s="85"/>
      <c r="D8312" s="85"/>
      <c r="E8312" s="85"/>
      <c r="F8312" s="85"/>
    </row>
    <row r="8313" spans="1:6" hidden="1" x14ac:dyDescent="0.25">
      <c r="A8313" s="830" t="s">
        <v>21</v>
      </c>
      <c r="B8313" s="831"/>
      <c r="C8313" s="831"/>
      <c r="D8313" s="831"/>
      <c r="E8313" s="831"/>
      <c r="F8313" s="832"/>
    </row>
    <row r="8314" spans="1:6" hidden="1" x14ac:dyDescent="0.25">
      <c r="A8314" s="93">
        <v>1</v>
      </c>
      <c r="B8314" s="85" t="s">
        <v>1334</v>
      </c>
      <c r="C8314" s="85" t="s">
        <v>21</v>
      </c>
      <c r="D8314" s="85" t="s">
        <v>9</v>
      </c>
      <c r="E8314" s="85"/>
      <c r="F8314" s="85"/>
    </row>
    <row r="8315" spans="1:6" hidden="1" x14ac:dyDescent="0.25">
      <c r="A8315" s="93">
        <v>2</v>
      </c>
      <c r="B8315" s="85" t="s">
        <v>1334</v>
      </c>
      <c r="C8315" s="85" t="s">
        <v>21</v>
      </c>
      <c r="D8315" s="85" t="s">
        <v>9</v>
      </c>
      <c r="E8315" s="85"/>
      <c r="F8315" s="85"/>
    </row>
    <row r="8316" spans="1:6" hidden="1" x14ac:dyDescent="0.25">
      <c r="A8316" s="93">
        <v>3</v>
      </c>
      <c r="B8316" s="85" t="s">
        <v>12468</v>
      </c>
      <c r="C8316" s="85" t="s">
        <v>21</v>
      </c>
      <c r="D8316" s="85" t="s">
        <v>5</v>
      </c>
      <c r="E8316" s="85"/>
      <c r="F8316" s="85"/>
    </row>
    <row r="8317" spans="1:6" hidden="1" x14ac:dyDescent="0.25">
      <c r="A8317" s="93">
        <v>4</v>
      </c>
      <c r="B8317" s="85" t="s">
        <v>12469</v>
      </c>
      <c r="C8317" s="85" t="s">
        <v>21</v>
      </c>
      <c r="D8317" s="85" t="s">
        <v>5</v>
      </c>
      <c r="E8317" s="85"/>
      <c r="F8317" s="85"/>
    </row>
    <row r="8318" spans="1:6" ht="15.75" hidden="1" customHeight="1" x14ac:dyDescent="0.25">
      <c r="A8318" s="93">
        <v>5</v>
      </c>
      <c r="B8318" s="85"/>
      <c r="C8318" s="85"/>
      <c r="D8318" s="85"/>
      <c r="E8318" s="85"/>
      <c r="F8318" s="85"/>
    </row>
    <row r="8319" spans="1:6" ht="15.75" hidden="1" customHeight="1" x14ac:dyDescent="0.25">
      <c r="A8319" s="93">
        <v>6</v>
      </c>
      <c r="B8319" s="85"/>
      <c r="C8319" s="85"/>
      <c r="D8319" s="85"/>
      <c r="E8319" s="85"/>
      <c r="F8319" s="85"/>
    </row>
    <row r="8320" spans="1:6" ht="15.75" hidden="1" customHeight="1" x14ac:dyDescent="0.25">
      <c r="A8320" s="93">
        <v>7</v>
      </c>
      <c r="B8320" s="85"/>
      <c r="C8320" s="85"/>
      <c r="D8320" s="85"/>
      <c r="E8320" s="85"/>
      <c r="F8320" s="85"/>
    </row>
    <row r="8321" spans="1:6" ht="15.75" hidden="1" customHeight="1" x14ac:dyDescent="0.25">
      <c r="A8321" s="93">
        <v>8</v>
      </c>
      <c r="B8321" s="85"/>
      <c r="C8321" s="85"/>
      <c r="D8321" s="85"/>
      <c r="E8321" s="85"/>
      <c r="F8321" s="85"/>
    </row>
    <row r="8322" spans="1:6" ht="15.75" hidden="1" customHeight="1" x14ac:dyDescent="0.25">
      <c r="A8322" s="93">
        <v>9</v>
      </c>
      <c r="B8322" s="85"/>
      <c r="C8322" s="85"/>
      <c r="D8322" s="85"/>
      <c r="E8322" s="85"/>
      <c r="F8322" s="85"/>
    </row>
    <row r="8323" spans="1:6" ht="15.75" hidden="1" customHeight="1" x14ac:dyDescent="0.25">
      <c r="A8323" s="93">
        <v>10</v>
      </c>
      <c r="B8323" s="85"/>
      <c r="C8323" s="85"/>
      <c r="D8323" s="85"/>
      <c r="E8323" s="85"/>
      <c r="F8323" s="85"/>
    </row>
    <row r="8324" spans="1:6" ht="15.75" hidden="1" customHeight="1" x14ac:dyDescent="0.25">
      <c r="A8324" s="93">
        <v>11</v>
      </c>
      <c r="B8324" s="94"/>
      <c r="C8324" s="94"/>
      <c r="D8324" s="94"/>
      <c r="E8324" s="85"/>
      <c r="F8324" s="85"/>
    </row>
    <row r="8325" spans="1:6" ht="15.75" hidden="1" customHeight="1" x14ac:dyDescent="0.25">
      <c r="A8325" s="93">
        <v>12</v>
      </c>
      <c r="B8325" s="94"/>
      <c r="C8325" s="94"/>
      <c r="D8325" s="94"/>
      <c r="E8325" s="85"/>
      <c r="F8325" s="85"/>
    </row>
    <row r="8326" spans="1:6" hidden="1" x14ac:dyDescent="0.25">
      <c r="A8326" s="93">
        <v>13</v>
      </c>
      <c r="B8326" s="94"/>
      <c r="C8326" s="94"/>
      <c r="D8326" s="94"/>
      <c r="E8326" s="85"/>
      <c r="F8326" s="85"/>
    </row>
    <row r="8327" spans="1:6" hidden="1" x14ac:dyDescent="0.25"/>
    <row r="8328" spans="1:6" hidden="1" x14ac:dyDescent="0.25"/>
    <row r="8329" spans="1:6" hidden="1" x14ac:dyDescent="0.25">
      <c r="A8329" s="189"/>
      <c r="B8329" s="190" t="s">
        <v>1</v>
      </c>
      <c r="C8329" s="191">
        <v>44522</v>
      </c>
      <c r="D8329" s="190"/>
      <c r="E8329" s="190"/>
      <c r="F8329" s="192"/>
    </row>
    <row r="8330" spans="1:6" hidden="1" x14ac:dyDescent="0.25">
      <c r="A8330" s="189" t="s">
        <v>580</v>
      </c>
      <c r="B8330" s="190" t="s">
        <v>576</v>
      </c>
      <c r="C8330" s="191"/>
      <c r="D8330" s="190" t="s">
        <v>577</v>
      </c>
      <c r="E8330" s="190" t="s">
        <v>578</v>
      </c>
      <c r="F8330" s="192" t="s">
        <v>579</v>
      </c>
    </row>
    <row r="8331" spans="1:6" hidden="1" x14ac:dyDescent="0.25">
      <c r="A8331" s="833" t="s">
        <v>22</v>
      </c>
      <c r="B8331" s="833"/>
      <c r="C8331" s="833"/>
      <c r="D8331" s="833"/>
      <c r="E8331" s="833"/>
      <c r="F8331" s="833"/>
    </row>
    <row r="8332" spans="1:6" hidden="1" x14ac:dyDescent="0.25">
      <c r="A8332" s="93">
        <v>1</v>
      </c>
      <c r="B8332" s="126"/>
      <c r="C8332" s="127"/>
      <c r="D8332" s="126"/>
      <c r="E8332" s="321"/>
      <c r="F8332" s="126"/>
    </row>
    <row r="8333" spans="1:6" hidden="1" x14ac:dyDescent="0.25">
      <c r="A8333" s="93">
        <v>2</v>
      </c>
      <c r="B8333" s="126"/>
      <c r="C8333" s="127"/>
      <c r="D8333" s="126"/>
      <c r="E8333" s="126"/>
      <c r="F8333" s="126"/>
    </row>
    <row r="8334" spans="1:6" hidden="1" x14ac:dyDescent="0.25">
      <c r="A8334" s="93">
        <v>3</v>
      </c>
      <c r="B8334" s="126"/>
      <c r="C8334" s="127"/>
      <c r="D8334" s="126"/>
      <c r="E8334" s="126"/>
      <c r="F8334" s="126"/>
    </row>
    <row r="8335" spans="1:6" hidden="1" x14ac:dyDescent="0.25">
      <c r="A8335" s="833" t="s">
        <v>13</v>
      </c>
      <c r="B8335" s="833"/>
      <c r="C8335" s="833"/>
      <c r="D8335" s="833"/>
      <c r="E8335" s="833"/>
      <c r="F8335" s="833"/>
    </row>
    <row r="8336" spans="1:6" hidden="1" x14ac:dyDescent="0.25">
      <c r="A8336" s="133">
        <v>1</v>
      </c>
      <c r="B8336" s="126"/>
      <c r="C8336" s="127"/>
      <c r="D8336" s="126"/>
      <c r="E8336" s="321"/>
      <c r="F8336" s="126"/>
    </row>
    <row r="8337" spans="1:6" hidden="1" x14ac:dyDescent="0.25">
      <c r="A8337" s="133">
        <v>2</v>
      </c>
      <c r="B8337" s="126"/>
      <c r="C8337" s="127"/>
      <c r="D8337" s="126"/>
      <c r="E8337" s="126"/>
      <c r="F8337" s="126"/>
    </row>
    <row r="8338" spans="1:6" hidden="1" x14ac:dyDescent="0.25">
      <c r="A8338" s="133">
        <v>3</v>
      </c>
      <c r="B8338" s="126"/>
      <c r="C8338" s="127"/>
      <c r="D8338" s="126"/>
      <c r="E8338" s="126"/>
      <c r="F8338" s="126"/>
    </row>
    <row r="8339" spans="1:6" hidden="1" x14ac:dyDescent="0.25">
      <c r="A8339" s="133">
        <v>4</v>
      </c>
      <c r="B8339" s="126"/>
      <c r="C8339" s="127"/>
      <c r="D8339" s="126"/>
      <c r="E8339" s="126"/>
      <c r="F8339" s="126"/>
    </row>
    <row r="8340" spans="1:6" hidden="1" x14ac:dyDescent="0.25">
      <c r="A8340" s="133">
        <v>5</v>
      </c>
      <c r="B8340" s="126"/>
      <c r="C8340" s="127"/>
      <c r="D8340" s="126"/>
      <c r="E8340" s="126"/>
      <c r="F8340" s="126"/>
    </row>
    <row r="8341" spans="1:6" hidden="1" x14ac:dyDescent="0.25">
      <c r="A8341" s="833" t="s">
        <v>28</v>
      </c>
      <c r="B8341" s="833"/>
      <c r="C8341" s="833"/>
      <c r="D8341" s="833"/>
      <c r="E8341" s="833"/>
      <c r="F8341" s="833"/>
    </row>
    <row r="8342" spans="1:6" hidden="1" x14ac:dyDescent="0.25">
      <c r="A8342" s="93">
        <v>1</v>
      </c>
      <c r="B8342" s="72"/>
      <c r="C8342" s="127"/>
      <c r="D8342" s="126"/>
      <c r="E8342" s="126"/>
      <c r="F8342" s="126"/>
    </row>
    <row r="8343" spans="1:6" hidden="1" x14ac:dyDescent="0.25">
      <c r="A8343" s="93">
        <v>2</v>
      </c>
      <c r="B8343" s="72"/>
      <c r="C8343" s="127"/>
      <c r="D8343" s="126"/>
      <c r="E8343" s="22"/>
      <c r="F8343" s="686"/>
    </row>
    <row r="8344" spans="1:6" hidden="1" x14ac:dyDescent="0.25">
      <c r="A8344" s="93">
        <v>3</v>
      </c>
      <c r="B8344" s="72"/>
      <c r="C8344" s="127"/>
      <c r="D8344" s="126"/>
      <c r="E8344" s="22"/>
      <c r="F8344" s="686"/>
    </row>
    <row r="8345" spans="1:6" hidden="1" x14ac:dyDescent="0.25">
      <c r="A8345" s="93">
        <v>4</v>
      </c>
      <c r="B8345" s="405"/>
      <c r="C8345" s="631"/>
      <c r="D8345" s="632"/>
      <c r="E8345" s="633"/>
      <c r="F8345" s="688"/>
    </row>
    <row r="8346" spans="1:6" hidden="1" x14ac:dyDescent="0.25">
      <c r="A8346" s="830" t="s">
        <v>17</v>
      </c>
      <c r="B8346" s="831"/>
      <c r="C8346" s="831"/>
      <c r="D8346" s="831"/>
      <c r="E8346" s="831"/>
      <c r="F8346" s="832"/>
    </row>
    <row r="8347" spans="1:6" hidden="1" x14ac:dyDescent="0.25">
      <c r="A8347" s="93">
        <v>1</v>
      </c>
      <c r="B8347" s="85"/>
      <c r="C8347" s="85"/>
      <c r="D8347" s="85"/>
      <c r="E8347" s="85"/>
      <c r="F8347" s="85"/>
    </row>
    <row r="8348" spans="1:6" hidden="1" x14ac:dyDescent="0.25">
      <c r="A8348" s="93">
        <v>2</v>
      </c>
      <c r="B8348" s="85"/>
      <c r="C8348" s="85"/>
      <c r="D8348" s="85"/>
      <c r="E8348" s="85"/>
      <c r="F8348" s="85"/>
    </row>
    <row r="8349" spans="1:6" hidden="1" x14ac:dyDescent="0.25">
      <c r="A8349" s="93">
        <v>3</v>
      </c>
      <c r="B8349" s="85"/>
      <c r="C8349" s="85"/>
      <c r="D8349" s="85"/>
      <c r="E8349" s="85"/>
      <c r="F8349" s="85"/>
    </row>
    <row r="8350" spans="1:6" hidden="1" x14ac:dyDescent="0.25">
      <c r="A8350" s="827" t="s">
        <v>890</v>
      </c>
      <c r="B8350" s="828"/>
      <c r="C8350" s="828"/>
      <c r="D8350" s="828"/>
      <c r="E8350" s="828"/>
      <c r="F8350" s="829"/>
    </row>
    <row r="8351" spans="1:6" hidden="1" x14ac:dyDescent="0.25">
      <c r="A8351" s="93">
        <v>1</v>
      </c>
      <c r="B8351" s="85" t="s">
        <v>533</v>
      </c>
      <c r="C8351" s="85" t="s">
        <v>890</v>
      </c>
      <c r="D8351" s="85" t="s">
        <v>5</v>
      </c>
      <c r="E8351" s="86"/>
      <c r="F8351" s="85"/>
    </row>
    <row r="8352" spans="1:6" hidden="1" x14ac:dyDescent="0.25">
      <c r="A8352" s="93">
        <v>2</v>
      </c>
      <c r="B8352" s="85"/>
      <c r="C8352" s="85"/>
      <c r="D8352" s="85"/>
      <c r="E8352" s="85"/>
      <c r="F8352" s="85"/>
    </row>
    <row r="8353" spans="1:6" hidden="1" x14ac:dyDescent="0.25">
      <c r="A8353" s="830" t="s">
        <v>72</v>
      </c>
      <c r="B8353" s="831"/>
      <c r="C8353" s="831"/>
      <c r="D8353" s="831"/>
      <c r="E8353" s="831"/>
      <c r="F8353" s="832"/>
    </row>
    <row r="8354" spans="1:6" hidden="1" x14ac:dyDescent="0.25">
      <c r="A8354" s="93">
        <v>1</v>
      </c>
      <c r="B8354" s="85"/>
      <c r="C8354" s="85"/>
      <c r="D8354" s="85"/>
      <c r="E8354" s="85"/>
      <c r="F8354" s="85"/>
    </row>
    <row r="8355" spans="1:6" hidden="1" x14ac:dyDescent="0.25">
      <c r="A8355" s="85"/>
      <c r="B8355" s="85"/>
      <c r="C8355" s="85"/>
      <c r="D8355" s="85"/>
      <c r="E8355" s="85"/>
      <c r="F8355" s="85"/>
    </row>
    <row r="8356" spans="1:6" hidden="1" x14ac:dyDescent="0.25">
      <c r="A8356" s="830" t="s">
        <v>21</v>
      </c>
      <c r="B8356" s="831"/>
      <c r="C8356" s="831"/>
      <c r="D8356" s="831"/>
      <c r="E8356" s="831"/>
      <c r="F8356" s="832"/>
    </row>
    <row r="8357" spans="1:6" hidden="1" x14ac:dyDescent="0.25">
      <c r="A8357" s="93">
        <v>1</v>
      </c>
      <c r="B8357" s="85"/>
      <c r="C8357" s="85"/>
      <c r="D8357" s="85"/>
      <c r="E8357" s="85"/>
      <c r="F8357" s="85"/>
    </row>
    <row r="8358" spans="1:6" hidden="1" x14ac:dyDescent="0.25">
      <c r="A8358" s="93">
        <v>2</v>
      </c>
      <c r="B8358" s="85"/>
      <c r="C8358" s="85"/>
      <c r="D8358" s="85"/>
      <c r="E8358" s="85"/>
      <c r="F8358" s="85"/>
    </row>
    <row r="8359" spans="1:6" hidden="1" x14ac:dyDescent="0.25">
      <c r="A8359" s="93">
        <v>3</v>
      </c>
      <c r="B8359" s="85"/>
      <c r="C8359" s="85"/>
      <c r="D8359" s="85"/>
      <c r="E8359" s="85"/>
      <c r="F8359" s="85"/>
    </row>
    <row r="8360" spans="1:6" hidden="1" x14ac:dyDescent="0.25">
      <c r="A8360" s="93">
        <v>4</v>
      </c>
      <c r="B8360" s="85"/>
      <c r="C8360" s="85"/>
      <c r="D8360" s="85"/>
      <c r="E8360" s="85"/>
      <c r="F8360" s="85"/>
    </row>
    <row r="8361" spans="1:6" hidden="1" x14ac:dyDescent="0.25">
      <c r="A8361" s="93">
        <v>5</v>
      </c>
      <c r="B8361" s="85"/>
      <c r="C8361" s="85"/>
      <c r="D8361" s="85"/>
      <c r="E8361" s="85"/>
      <c r="F8361" s="85"/>
    </row>
    <row r="8362" spans="1:6" hidden="1" x14ac:dyDescent="0.25">
      <c r="A8362" s="93">
        <v>6</v>
      </c>
      <c r="B8362" s="85"/>
      <c r="C8362" s="85"/>
      <c r="D8362" s="85"/>
      <c r="E8362" s="85"/>
      <c r="F8362" s="85"/>
    </row>
    <row r="8363" spans="1:6" hidden="1" x14ac:dyDescent="0.25">
      <c r="A8363" s="85"/>
      <c r="B8363" s="85"/>
      <c r="C8363" s="85"/>
      <c r="D8363" s="85"/>
      <c r="E8363" s="85"/>
      <c r="F8363" s="85"/>
    </row>
    <row r="8364" spans="1:6" hidden="1" x14ac:dyDescent="0.25">
      <c r="A8364" s="85"/>
      <c r="B8364" s="85"/>
      <c r="C8364" s="85"/>
      <c r="D8364" s="85"/>
      <c r="E8364" s="85"/>
      <c r="F8364" s="85"/>
    </row>
    <row r="8365" spans="1:6" hidden="1" x14ac:dyDescent="0.25">
      <c r="A8365" s="85"/>
      <c r="B8365" s="85"/>
      <c r="C8365" s="85"/>
      <c r="D8365" s="85"/>
      <c r="E8365" s="85"/>
      <c r="F8365" s="85"/>
    </row>
    <row r="8366" spans="1:6" hidden="1" x14ac:dyDescent="0.25">
      <c r="A8366" s="85"/>
      <c r="B8366" s="85"/>
      <c r="C8366" s="85"/>
      <c r="D8366" s="85"/>
      <c r="E8366" s="85"/>
      <c r="F8366" s="85"/>
    </row>
    <row r="8367" spans="1:6" hidden="1" x14ac:dyDescent="0.25"/>
    <row r="8368" spans="1:6" hidden="1" x14ac:dyDescent="0.25"/>
    <row r="8369" spans="1:6" hidden="1" x14ac:dyDescent="0.25"/>
    <row r="8370" spans="1:6" hidden="1" x14ac:dyDescent="0.25"/>
    <row r="8371" spans="1:6" hidden="1" x14ac:dyDescent="0.25"/>
    <row r="8372" spans="1:6" hidden="1" x14ac:dyDescent="0.25">
      <c r="A8372" s="299"/>
      <c r="B8372" s="61" t="s">
        <v>24</v>
      </c>
      <c r="C8372" s="62">
        <v>44524</v>
      </c>
      <c r="D8372" s="61"/>
      <c r="E8372" s="61"/>
      <c r="F8372" s="300"/>
    </row>
    <row r="8373" spans="1:6" hidden="1" x14ac:dyDescent="0.25">
      <c r="A8373" s="299" t="s">
        <v>580</v>
      </c>
      <c r="B8373" s="61" t="s">
        <v>576</v>
      </c>
      <c r="C8373" s="62"/>
      <c r="D8373" s="61" t="s">
        <v>577</v>
      </c>
      <c r="E8373" s="61" t="s">
        <v>578</v>
      </c>
      <c r="F8373" s="300" t="s">
        <v>579</v>
      </c>
    </row>
    <row r="8374" spans="1:6" hidden="1" x14ac:dyDescent="0.25">
      <c r="A8374" s="833" t="s">
        <v>22</v>
      </c>
      <c r="B8374" s="833"/>
      <c r="C8374" s="833"/>
      <c r="D8374" s="833"/>
      <c r="E8374" s="833"/>
      <c r="F8374" s="833"/>
    </row>
    <row r="8375" spans="1:6" hidden="1" x14ac:dyDescent="0.25">
      <c r="A8375" s="93">
        <v>1</v>
      </c>
      <c r="B8375" s="126"/>
      <c r="C8375" s="127"/>
      <c r="D8375" s="126"/>
      <c r="E8375" s="321"/>
      <c r="F8375" s="126"/>
    </row>
    <row r="8376" spans="1:6" hidden="1" x14ac:dyDescent="0.25">
      <c r="A8376" s="93">
        <v>2</v>
      </c>
      <c r="B8376" s="126"/>
      <c r="C8376" s="127"/>
      <c r="D8376" s="126"/>
      <c r="E8376" s="126"/>
      <c r="F8376" s="126"/>
    </row>
    <row r="8377" spans="1:6" hidden="1" x14ac:dyDescent="0.25">
      <c r="A8377" s="93">
        <v>3</v>
      </c>
      <c r="B8377" s="126"/>
      <c r="C8377" s="127"/>
      <c r="D8377" s="126"/>
      <c r="E8377" s="126"/>
      <c r="F8377" s="126"/>
    </row>
    <row r="8378" spans="1:6" hidden="1" x14ac:dyDescent="0.25">
      <c r="A8378" s="833" t="s">
        <v>13</v>
      </c>
      <c r="B8378" s="833"/>
      <c r="C8378" s="833"/>
      <c r="D8378" s="833"/>
      <c r="E8378" s="833"/>
      <c r="F8378" s="833"/>
    </row>
    <row r="8379" spans="1:6" hidden="1" x14ac:dyDescent="0.25">
      <c r="A8379" s="133">
        <v>1</v>
      </c>
      <c r="B8379" s="126" t="s">
        <v>12487</v>
      </c>
      <c r="C8379" s="127" t="s">
        <v>13</v>
      </c>
      <c r="D8379" s="126" t="s">
        <v>9</v>
      </c>
      <c r="E8379" s="321"/>
      <c r="F8379" s="126"/>
    </row>
    <row r="8380" spans="1:6" hidden="1" x14ac:dyDescent="0.25">
      <c r="A8380" s="133">
        <v>2</v>
      </c>
      <c r="B8380" s="126"/>
      <c r="C8380" s="127"/>
      <c r="D8380" s="126"/>
      <c r="E8380" s="126"/>
      <c r="F8380" s="126"/>
    </row>
    <row r="8381" spans="1:6" hidden="1" x14ac:dyDescent="0.25">
      <c r="A8381" s="133">
        <v>3</v>
      </c>
      <c r="B8381" s="126"/>
      <c r="C8381" s="127"/>
      <c r="D8381" s="126"/>
      <c r="E8381" s="126"/>
      <c r="F8381" s="126"/>
    </row>
    <row r="8382" spans="1:6" hidden="1" x14ac:dyDescent="0.25">
      <c r="A8382" s="133">
        <v>4</v>
      </c>
      <c r="B8382" s="126"/>
      <c r="C8382" s="127"/>
      <c r="D8382" s="126"/>
      <c r="E8382" s="126"/>
      <c r="F8382" s="126"/>
    </row>
    <row r="8383" spans="1:6" hidden="1" x14ac:dyDescent="0.25">
      <c r="A8383" s="133">
        <v>5</v>
      </c>
      <c r="B8383" s="126"/>
      <c r="C8383" s="127"/>
      <c r="D8383" s="126"/>
      <c r="E8383" s="126"/>
      <c r="F8383" s="126"/>
    </row>
    <row r="8384" spans="1:6" hidden="1" x14ac:dyDescent="0.25">
      <c r="A8384" s="833" t="s">
        <v>28</v>
      </c>
      <c r="B8384" s="833"/>
      <c r="C8384" s="833"/>
      <c r="D8384" s="833"/>
      <c r="E8384" s="833"/>
      <c r="F8384" s="833"/>
    </row>
    <row r="8385" spans="1:6" hidden="1" x14ac:dyDescent="0.25">
      <c r="A8385" s="93">
        <v>1</v>
      </c>
      <c r="B8385" s="72"/>
      <c r="C8385" s="127"/>
      <c r="D8385" s="126"/>
      <c r="E8385" s="126"/>
      <c r="F8385" s="126"/>
    </row>
    <row r="8386" spans="1:6" hidden="1" x14ac:dyDescent="0.25">
      <c r="A8386" s="93">
        <v>2</v>
      </c>
      <c r="B8386" s="72"/>
      <c r="C8386" s="127"/>
      <c r="D8386" s="126"/>
      <c r="E8386" s="22"/>
      <c r="F8386" s="686"/>
    </row>
    <row r="8387" spans="1:6" hidden="1" x14ac:dyDescent="0.25">
      <c r="A8387" s="93">
        <v>3</v>
      </c>
      <c r="B8387" s="72"/>
      <c r="C8387" s="127"/>
      <c r="D8387" s="126"/>
      <c r="E8387" s="22"/>
      <c r="F8387" s="686"/>
    </row>
    <row r="8388" spans="1:6" hidden="1" x14ac:dyDescent="0.25">
      <c r="A8388" s="93">
        <v>4</v>
      </c>
      <c r="B8388" s="405"/>
      <c r="C8388" s="631"/>
      <c r="D8388" s="632"/>
      <c r="E8388" s="633"/>
      <c r="F8388" s="688"/>
    </row>
    <row r="8389" spans="1:6" hidden="1" x14ac:dyDescent="0.25">
      <c r="A8389" s="830" t="s">
        <v>17</v>
      </c>
      <c r="B8389" s="831"/>
      <c r="C8389" s="831"/>
      <c r="D8389" s="831"/>
      <c r="E8389" s="831"/>
      <c r="F8389" s="832"/>
    </row>
    <row r="8390" spans="1:6" hidden="1" x14ac:dyDescent="0.25">
      <c r="A8390" s="93">
        <v>1</v>
      </c>
      <c r="B8390" s="85"/>
      <c r="C8390" s="85"/>
      <c r="D8390" s="85"/>
      <c r="E8390" s="85"/>
      <c r="F8390" s="85"/>
    </row>
    <row r="8391" spans="1:6" hidden="1" x14ac:dyDescent="0.25">
      <c r="A8391" s="93">
        <v>2</v>
      </c>
      <c r="B8391" s="85"/>
      <c r="C8391" s="85"/>
      <c r="D8391" s="85"/>
      <c r="E8391" s="85"/>
      <c r="F8391" s="85"/>
    </row>
    <row r="8392" spans="1:6" hidden="1" x14ac:dyDescent="0.25">
      <c r="A8392" s="93">
        <v>3</v>
      </c>
      <c r="B8392" s="85"/>
      <c r="C8392" s="85"/>
      <c r="D8392" s="85"/>
      <c r="E8392" s="85"/>
      <c r="F8392" s="85"/>
    </row>
    <row r="8393" spans="1:6" hidden="1" x14ac:dyDescent="0.25">
      <c r="A8393" s="827" t="s">
        <v>890</v>
      </c>
      <c r="B8393" s="828"/>
      <c r="C8393" s="828"/>
      <c r="D8393" s="828"/>
      <c r="E8393" s="828"/>
      <c r="F8393" s="829"/>
    </row>
    <row r="8394" spans="1:6" hidden="1" x14ac:dyDescent="0.25">
      <c r="A8394" s="93">
        <v>1</v>
      </c>
      <c r="B8394" s="85"/>
      <c r="C8394" s="85"/>
      <c r="D8394" s="85"/>
      <c r="E8394" s="86"/>
      <c r="F8394" s="85"/>
    </row>
    <row r="8395" spans="1:6" hidden="1" x14ac:dyDescent="0.25">
      <c r="A8395" s="93">
        <v>2</v>
      </c>
      <c r="B8395" s="85"/>
      <c r="C8395" s="85"/>
      <c r="D8395" s="85"/>
      <c r="E8395" s="85"/>
      <c r="F8395" s="85"/>
    </row>
    <row r="8396" spans="1:6" hidden="1" x14ac:dyDescent="0.25">
      <c r="A8396" s="830" t="s">
        <v>72</v>
      </c>
      <c r="B8396" s="831"/>
      <c r="C8396" s="831"/>
      <c r="D8396" s="831"/>
      <c r="E8396" s="831"/>
      <c r="F8396" s="832"/>
    </row>
    <row r="8397" spans="1:6" hidden="1" x14ac:dyDescent="0.25">
      <c r="A8397" s="93">
        <v>1</v>
      </c>
      <c r="B8397" s="85"/>
      <c r="C8397" s="85"/>
      <c r="D8397" s="85"/>
      <c r="E8397" s="85"/>
      <c r="F8397" s="85"/>
    </row>
    <row r="8398" spans="1:6" hidden="1" x14ac:dyDescent="0.25">
      <c r="A8398" s="85"/>
      <c r="B8398" s="85"/>
      <c r="C8398" s="85"/>
      <c r="D8398" s="85"/>
      <c r="E8398" s="85"/>
      <c r="F8398" s="85"/>
    </row>
    <row r="8399" spans="1:6" hidden="1" x14ac:dyDescent="0.25">
      <c r="A8399" s="830" t="s">
        <v>21</v>
      </c>
      <c r="B8399" s="831"/>
      <c r="C8399" s="831"/>
      <c r="D8399" s="831"/>
      <c r="E8399" s="831"/>
      <c r="F8399" s="832"/>
    </row>
    <row r="8400" spans="1:6" hidden="1" x14ac:dyDescent="0.25">
      <c r="A8400" s="93">
        <v>1</v>
      </c>
      <c r="B8400" s="85" t="s">
        <v>12486</v>
      </c>
      <c r="C8400" s="85" t="s">
        <v>21</v>
      </c>
      <c r="D8400" s="85" t="s">
        <v>20</v>
      </c>
      <c r="E8400" s="85"/>
      <c r="F8400" s="85"/>
    </row>
    <row r="8401" spans="1:6" hidden="1" x14ac:dyDescent="0.25">
      <c r="A8401" s="93">
        <v>2</v>
      </c>
      <c r="B8401" s="85" t="s">
        <v>2517</v>
      </c>
      <c r="C8401" s="85" t="s">
        <v>21</v>
      </c>
      <c r="D8401" s="85" t="s">
        <v>155</v>
      </c>
      <c r="E8401" s="85"/>
      <c r="F8401" s="85"/>
    </row>
    <row r="8402" spans="1:6" hidden="1" x14ac:dyDescent="0.25">
      <c r="A8402" s="93">
        <v>3</v>
      </c>
      <c r="B8402" s="85" t="s">
        <v>2517</v>
      </c>
      <c r="C8402" s="85" t="s">
        <v>21</v>
      </c>
      <c r="D8402" s="85" t="s">
        <v>155</v>
      </c>
      <c r="E8402" s="85"/>
      <c r="F8402" s="85"/>
    </row>
    <row r="8403" spans="1:6" hidden="1" x14ac:dyDescent="0.25">
      <c r="A8403" s="93">
        <v>4</v>
      </c>
      <c r="B8403" s="85" t="s">
        <v>12494</v>
      </c>
      <c r="C8403" s="85" t="s">
        <v>21</v>
      </c>
      <c r="D8403" s="85" t="s">
        <v>9</v>
      </c>
      <c r="E8403" s="85"/>
      <c r="F8403" s="85"/>
    </row>
    <row r="8404" spans="1:6" hidden="1" x14ac:dyDescent="0.25">
      <c r="A8404" s="93">
        <v>5</v>
      </c>
      <c r="B8404" s="85"/>
      <c r="C8404" s="85"/>
      <c r="D8404" s="85"/>
      <c r="E8404" s="85"/>
      <c r="F8404" s="85"/>
    </row>
    <row r="8405" spans="1:6" hidden="1" x14ac:dyDescent="0.25">
      <c r="A8405" s="93">
        <v>6</v>
      </c>
      <c r="B8405" s="85"/>
      <c r="C8405" s="85"/>
      <c r="D8405" s="85"/>
      <c r="E8405" s="85"/>
      <c r="F8405" s="85"/>
    </row>
    <row r="8406" spans="1:6" hidden="1" x14ac:dyDescent="0.25">
      <c r="A8406" s="85"/>
      <c r="B8406" s="85"/>
      <c r="C8406" s="85"/>
      <c r="D8406" s="85"/>
      <c r="E8406" s="85"/>
      <c r="F8406" s="85"/>
    </row>
    <row r="8407" spans="1:6" hidden="1" x14ac:dyDescent="0.25">
      <c r="A8407" s="85"/>
      <c r="B8407" s="85"/>
      <c r="C8407" s="85"/>
      <c r="D8407" s="85"/>
      <c r="E8407" s="85"/>
      <c r="F8407" s="85"/>
    </row>
    <row r="8408" spans="1:6" hidden="1" x14ac:dyDescent="0.25">
      <c r="A8408" s="85"/>
      <c r="B8408" s="85"/>
      <c r="C8408" s="85"/>
      <c r="D8408" s="85"/>
      <c r="E8408" s="85"/>
      <c r="F8408" s="85"/>
    </row>
    <row r="8409" spans="1:6" hidden="1" x14ac:dyDescent="0.25">
      <c r="A8409" s="85"/>
      <c r="B8409" s="85"/>
      <c r="C8409" s="85"/>
      <c r="D8409" s="85"/>
      <c r="E8409" s="85"/>
      <c r="F8409" s="85"/>
    </row>
    <row r="8410" spans="1:6" hidden="1" x14ac:dyDescent="0.25"/>
    <row r="8411" spans="1:6" hidden="1" x14ac:dyDescent="0.25"/>
    <row r="8412" spans="1:6" hidden="1" x14ac:dyDescent="0.25">
      <c r="A8412" s="155"/>
      <c r="B8412" s="156" t="s">
        <v>43</v>
      </c>
      <c r="C8412" s="157">
        <v>44526</v>
      </c>
      <c r="D8412" s="156"/>
      <c r="E8412" s="156"/>
      <c r="F8412" s="158"/>
    </row>
    <row r="8413" spans="1:6" hidden="1" x14ac:dyDescent="0.25">
      <c r="A8413" s="155" t="s">
        <v>580</v>
      </c>
      <c r="B8413" s="156" t="s">
        <v>576</v>
      </c>
      <c r="C8413" s="157"/>
      <c r="D8413" s="156" t="s">
        <v>577</v>
      </c>
      <c r="E8413" s="156" t="s">
        <v>578</v>
      </c>
      <c r="F8413" s="158" t="s">
        <v>579</v>
      </c>
    </row>
    <row r="8414" spans="1:6" hidden="1" x14ac:dyDescent="0.25">
      <c r="A8414" s="833" t="s">
        <v>22</v>
      </c>
      <c r="B8414" s="833"/>
      <c r="C8414" s="833"/>
      <c r="D8414" s="833"/>
      <c r="E8414" s="833"/>
      <c r="F8414" s="833"/>
    </row>
    <row r="8415" spans="1:6" hidden="1" x14ac:dyDescent="0.25">
      <c r="A8415" s="93">
        <v>1</v>
      </c>
      <c r="B8415" s="126" t="s">
        <v>12630</v>
      </c>
      <c r="C8415" s="127" t="s">
        <v>22</v>
      </c>
      <c r="D8415" s="126" t="s">
        <v>20</v>
      </c>
      <c r="E8415" s="321"/>
      <c r="F8415" s="126"/>
    </row>
    <row r="8416" spans="1:6" hidden="1" x14ac:dyDescent="0.25">
      <c r="A8416" s="93">
        <v>2</v>
      </c>
      <c r="B8416" s="126"/>
      <c r="C8416" s="127"/>
      <c r="D8416" s="126"/>
      <c r="E8416" s="126"/>
      <c r="F8416" s="126"/>
    </row>
    <row r="8417" spans="1:6" hidden="1" x14ac:dyDescent="0.25">
      <c r="A8417" s="93">
        <v>3</v>
      </c>
      <c r="B8417" s="126"/>
      <c r="C8417" s="127"/>
      <c r="D8417" s="126"/>
      <c r="E8417" s="126"/>
      <c r="F8417" s="126"/>
    </row>
    <row r="8418" spans="1:6" hidden="1" x14ac:dyDescent="0.25">
      <c r="A8418" s="833" t="s">
        <v>13</v>
      </c>
      <c r="B8418" s="833"/>
      <c r="C8418" s="833"/>
      <c r="D8418" s="833"/>
      <c r="E8418" s="833"/>
      <c r="F8418" s="833"/>
    </row>
    <row r="8419" spans="1:6" hidden="1" x14ac:dyDescent="0.25">
      <c r="A8419" s="133">
        <v>1</v>
      </c>
      <c r="B8419" s="126" t="s">
        <v>12626</v>
      </c>
      <c r="C8419" s="127" t="s">
        <v>13</v>
      </c>
      <c r="D8419" s="126" t="s">
        <v>20</v>
      </c>
      <c r="E8419" s="321"/>
      <c r="F8419" s="126"/>
    </row>
    <row r="8420" spans="1:6" hidden="1" x14ac:dyDescent="0.25">
      <c r="A8420" s="133">
        <v>2</v>
      </c>
      <c r="B8420" s="126" t="s">
        <v>12629</v>
      </c>
      <c r="C8420" s="127" t="s">
        <v>13</v>
      </c>
      <c r="D8420" s="126" t="s">
        <v>20</v>
      </c>
      <c r="E8420" s="126"/>
      <c r="F8420" s="126"/>
    </row>
    <row r="8421" spans="1:6" hidden="1" x14ac:dyDescent="0.25">
      <c r="A8421" s="133">
        <v>3</v>
      </c>
      <c r="B8421" s="126"/>
      <c r="C8421" s="127"/>
      <c r="D8421" s="126"/>
      <c r="E8421" s="126"/>
      <c r="F8421" s="126"/>
    </row>
    <row r="8422" spans="1:6" hidden="1" x14ac:dyDescent="0.25">
      <c r="A8422" s="133">
        <v>4</v>
      </c>
      <c r="B8422" s="126"/>
      <c r="C8422" s="127"/>
      <c r="D8422" s="126"/>
      <c r="E8422" s="126"/>
      <c r="F8422" s="126"/>
    </row>
    <row r="8423" spans="1:6" hidden="1" x14ac:dyDescent="0.25">
      <c r="A8423" s="133">
        <v>5</v>
      </c>
      <c r="B8423" s="126"/>
      <c r="C8423" s="127"/>
      <c r="D8423" s="126"/>
      <c r="E8423" s="126"/>
      <c r="F8423" s="126"/>
    </row>
    <row r="8424" spans="1:6" hidden="1" x14ac:dyDescent="0.25">
      <c r="A8424" s="833" t="s">
        <v>28</v>
      </c>
      <c r="B8424" s="833"/>
      <c r="C8424" s="833"/>
      <c r="D8424" s="833"/>
      <c r="E8424" s="833"/>
      <c r="F8424" s="833"/>
    </row>
    <row r="8425" spans="1:6" hidden="1" x14ac:dyDescent="0.25">
      <c r="A8425" s="93">
        <v>1</v>
      </c>
      <c r="B8425" s="72" t="s">
        <v>2010</v>
      </c>
      <c r="C8425" s="127" t="s">
        <v>28</v>
      </c>
      <c r="D8425" s="126" t="s">
        <v>5</v>
      </c>
      <c r="E8425" s="126"/>
      <c r="F8425" s="126"/>
    </row>
    <row r="8426" spans="1:6" hidden="1" x14ac:dyDescent="0.25">
      <c r="A8426" s="93">
        <v>2</v>
      </c>
      <c r="B8426" s="72" t="s">
        <v>12599</v>
      </c>
      <c r="C8426" s="127" t="s">
        <v>28</v>
      </c>
      <c r="D8426" s="126" t="s">
        <v>5</v>
      </c>
      <c r="E8426" s="22"/>
      <c r="F8426" s="686"/>
    </row>
    <row r="8427" spans="1:6" hidden="1" x14ac:dyDescent="0.25">
      <c r="A8427" s="830" t="s">
        <v>17</v>
      </c>
      <c r="B8427" s="831"/>
      <c r="C8427" s="831"/>
      <c r="D8427" s="831"/>
      <c r="E8427" s="831"/>
      <c r="F8427" s="832"/>
    </row>
    <row r="8428" spans="1:6" hidden="1" x14ac:dyDescent="0.25">
      <c r="A8428" s="93">
        <v>1</v>
      </c>
      <c r="B8428" s="85"/>
      <c r="C8428" s="85"/>
      <c r="D8428" s="85"/>
      <c r="E8428" s="85"/>
      <c r="F8428" s="85"/>
    </row>
    <row r="8429" spans="1:6" hidden="1" x14ac:dyDescent="0.25">
      <c r="A8429" s="93">
        <v>2</v>
      </c>
      <c r="B8429" s="85"/>
      <c r="C8429" s="85"/>
      <c r="D8429" s="85"/>
      <c r="E8429" s="85"/>
      <c r="F8429" s="85"/>
    </row>
    <row r="8430" spans="1:6" hidden="1" x14ac:dyDescent="0.25">
      <c r="A8430" s="93">
        <v>3</v>
      </c>
      <c r="B8430" s="85"/>
      <c r="C8430" s="85"/>
      <c r="D8430" s="85"/>
      <c r="E8430" s="85"/>
      <c r="F8430" s="85"/>
    </row>
    <row r="8431" spans="1:6" hidden="1" x14ac:dyDescent="0.25">
      <c r="A8431" s="827" t="s">
        <v>890</v>
      </c>
      <c r="B8431" s="828"/>
      <c r="C8431" s="828"/>
      <c r="D8431" s="828"/>
      <c r="E8431" s="828"/>
      <c r="F8431" s="829"/>
    </row>
    <row r="8432" spans="1:6" hidden="1" x14ac:dyDescent="0.25">
      <c r="A8432" s="93">
        <v>1</v>
      </c>
      <c r="B8432" s="85" t="s">
        <v>12633</v>
      </c>
      <c r="C8432" s="85" t="s">
        <v>890</v>
      </c>
      <c r="D8432" s="85" t="s">
        <v>9</v>
      </c>
      <c r="E8432" s="86"/>
      <c r="F8432" s="85"/>
    </row>
    <row r="8433" spans="1:6" hidden="1" x14ac:dyDescent="0.25">
      <c r="A8433" s="93">
        <v>2</v>
      </c>
      <c r="B8433" s="85"/>
      <c r="C8433" s="85"/>
      <c r="D8433" s="85"/>
      <c r="E8433" s="85"/>
      <c r="F8433" s="85"/>
    </row>
    <row r="8434" spans="1:6" hidden="1" x14ac:dyDescent="0.25">
      <c r="A8434" s="93">
        <v>3</v>
      </c>
      <c r="B8434" s="243"/>
      <c r="C8434" s="243"/>
      <c r="D8434" s="243"/>
      <c r="E8434" s="243"/>
      <c r="F8434" s="245"/>
    </row>
    <row r="8435" spans="1:6" hidden="1" x14ac:dyDescent="0.25">
      <c r="A8435" s="830" t="s">
        <v>72</v>
      </c>
      <c r="B8435" s="831"/>
      <c r="C8435" s="831"/>
      <c r="D8435" s="831"/>
      <c r="E8435" s="831"/>
      <c r="F8435" s="832"/>
    </row>
    <row r="8436" spans="1:6" hidden="1" x14ac:dyDescent="0.25">
      <c r="A8436" s="93">
        <v>1</v>
      </c>
      <c r="B8436" s="85" t="s">
        <v>10652</v>
      </c>
      <c r="C8436" s="85" t="s">
        <v>72</v>
      </c>
      <c r="D8436" s="85" t="s">
        <v>20</v>
      </c>
      <c r="E8436" s="85"/>
      <c r="F8436" s="85"/>
    </row>
    <row r="8437" spans="1:6" hidden="1" x14ac:dyDescent="0.25">
      <c r="A8437" s="93">
        <v>2</v>
      </c>
      <c r="B8437" s="85" t="s">
        <v>6245</v>
      </c>
      <c r="C8437" s="85" t="s">
        <v>72</v>
      </c>
      <c r="D8437" s="85" t="s">
        <v>20</v>
      </c>
      <c r="E8437" s="85"/>
      <c r="F8437" s="85"/>
    </row>
    <row r="8438" spans="1:6" hidden="1" x14ac:dyDescent="0.25">
      <c r="A8438" s="830" t="s">
        <v>21</v>
      </c>
      <c r="B8438" s="831"/>
      <c r="C8438" s="831"/>
      <c r="D8438" s="831"/>
      <c r="E8438" s="831"/>
      <c r="F8438" s="832"/>
    </row>
    <row r="8439" spans="1:6" hidden="1" x14ac:dyDescent="0.25">
      <c r="A8439" s="93">
        <v>1</v>
      </c>
      <c r="B8439" s="85" t="s">
        <v>12601</v>
      </c>
      <c r="C8439" s="85" t="s">
        <v>21</v>
      </c>
      <c r="D8439" s="85" t="s">
        <v>9</v>
      </c>
      <c r="E8439" s="85"/>
      <c r="F8439" s="85"/>
    </row>
    <row r="8440" spans="1:6" hidden="1" x14ac:dyDescent="0.25">
      <c r="A8440" s="93">
        <v>2</v>
      </c>
      <c r="B8440" s="85" t="s">
        <v>7580</v>
      </c>
      <c r="C8440" s="85" t="s">
        <v>21</v>
      </c>
      <c r="D8440" s="85" t="s">
        <v>9</v>
      </c>
      <c r="E8440" s="85"/>
      <c r="F8440" s="85"/>
    </row>
    <row r="8441" spans="1:6" hidden="1" x14ac:dyDescent="0.25">
      <c r="A8441" s="93">
        <v>3</v>
      </c>
      <c r="B8441" s="85"/>
      <c r="C8441" s="85"/>
      <c r="D8441" s="85"/>
      <c r="E8441" s="85"/>
      <c r="F8441" s="85"/>
    </row>
    <row r="8442" spans="1:6" hidden="1" x14ac:dyDescent="0.25">
      <c r="A8442" s="93">
        <v>4</v>
      </c>
      <c r="B8442" s="85"/>
      <c r="C8442" s="85"/>
      <c r="D8442" s="85"/>
      <c r="E8442" s="85"/>
      <c r="F8442" s="85"/>
    </row>
    <row r="8443" spans="1:6" hidden="1" x14ac:dyDescent="0.25">
      <c r="A8443" s="93">
        <v>5</v>
      </c>
      <c r="B8443" s="94"/>
      <c r="C8443" s="94"/>
      <c r="D8443" s="94"/>
      <c r="E8443" s="85"/>
      <c r="F8443" s="85"/>
    </row>
    <row r="8444" spans="1:6" hidden="1" x14ac:dyDescent="0.25">
      <c r="A8444" s="93">
        <v>6</v>
      </c>
      <c r="B8444" s="94"/>
      <c r="C8444" s="94"/>
      <c r="D8444" s="94"/>
      <c r="E8444" s="85"/>
      <c r="F8444" s="85"/>
    </row>
    <row r="8445" spans="1:6" hidden="1" x14ac:dyDescent="0.25">
      <c r="A8445" s="93">
        <v>7</v>
      </c>
      <c r="B8445" s="94"/>
      <c r="C8445" s="94"/>
      <c r="D8445" s="94"/>
      <c r="E8445" s="85"/>
      <c r="F8445" s="85"/>
    </row>
    <row r="8446" spans="1:6" hidden="1" x14ac:dyDescent="0.25">
      <c r="A8446" s="93">
        <v>8</v>
      </c>
      <c r="B8446" s="94"/>
      <c r="C8446" s="94"/>
      <c r="D8446" s="94"/>
      <c r="E8446" s="85"/>
      <c r="F8446" s="85"/>
    </row>
    <row r="8447" spans="1:6" hidden="1" x14ac:dyDescent="0.25">
      <c r="A8447" s="93">
        <v>9</v>
      </c>
      <c r="B8447" s="94"/>
      <c r="C8447" s="94"/>
      <c r="D8447" s="94"/>
      <c r="E8447" s="85"/>
      <c r="F8447" s="85"/>
    </row>
    <row r="8448" spans="1:6" hidden="1" x14ac:dyDescent="0.25">
      <c r="A8448" s="830" t="s">
        <v>343</v>
      </c>
      <c r="B8448" s="831"/>
      <c r="C8448" s="831"/>
      <c r="D8448" s="831"/>
      <c r="E8448" s="831"/>
      <c r="F8448" s="832"/>
    </row>
    <row r="8449" spans="1:6" hidden="1" x14ac:dyDescent="0.25">
      <c r="A8449" s="133">
        <v>1</v>
      </c>
      <c r="B8449" s="94" t="s">
        <v>12627</v>
      </c>
      <c r="C8449" s="94" t="s">
        <v>343</v>
      </c>
      <c r="D8449" s="94" t="s">
        <v>9</v>
      </c>
      <c r="E8449" s="85"/>
      <c r="F8449" s="85"/>
    </row>
    <row r="8450" spans="1:6" hidden="1" x14ac:dyDescent="0.25">
      <c r="A8450" s="687"/>
      <c r="B8450" s="218"/>
      <c r="C8450" s="218"/>
      <c r="D8450" s="218"/>
    </row>
    <row r="8451" spans="1:6" hidden="1" x14ac:dyDescent="0.25"/>
    <row r="8452" spans="1:6" hidden="1" x14ac:dyDescent="0.25">
      <c r="A8452" s="171"/>
      <c r="B8452" s="172" t="s">
        <v>63</v>
      </c>
      <c r="C8452" s="173">
        <v>44527</v>
      </c>
      <c r="D8452" s="172"/>
      <c r="E8452" s="172"/>
      <c r="F8452" s="174"/>
    </row>
    <row r="8453" spans="1:6" hidden="1" x14ac:dyDescent="0.25">
      <c r="A8453" s="171" t="s">
        <v>580</v>
      </c>
      <c r="B8453" s="172" t="s">
        <v>576</v>
      </c>
      <c r="C8453" s="173"/>
      <c r="D8453" s="172" t="s">
        <v>577</v>
      </c>
      <c r="E8453" s="172" t="s">
        <v>578</v>
      </c>
      <c r="F8453" s="174" t="s">
        <v>579</v>
      </c>
    </row>
    <row r="8454" spans="1:6" hidden="1" x14ac:dyDescent="0.25">
      <c r="A8454" s="833" t="s">
        <v>22</v>
      </c>
      <c r="B8454" s="833"/>
      <c r="C8454" s="833"/>
      <c r="D8454" s="833"/>
      <c r="E8454" s="833"/>
      <c r="F8454" s="833"/>
    </row>
    <row r="8455" spans="1:6" hidden="1" x14ac:dyDescent="0.25">
      <c r="A8455" s="93">
        <v>1</v>
      </c>
      <c r="B8455" s="126" t="s">
        <v>12631</v>
      </c>
      <c r="C8455" s="127" t="s">
        <v>22</v>
      </c>
      <c r="D8455" s="126" t="s">
        <v>20</v>
      </c>
      <c r="E8455" s="321"/>
      <c r="F8455" s="126"/>
    </row>
    <row r="8456" spans="1:6" hidden="1" x14ac:dyDescent="0.25">
      <c r="A8456" s="93">
        <v>2</v>
      </c>
      <c r="B8456" s="126"/>
      <c r="C8456" s="127"/>
      <c r="D8456" s="126"/>
      <c r="E8456" s="126"/>
      <c r="F8456" s="126"/>
    </row>
    <row r="8457" spans="1:6" hidden="1" x14ac:dyDescent="0.25">
      <c r="A8457" s="93">
        <v>3</v>
      </c>
      <c r="B8457" s="126"/>
      <c r="C8457" s="127"/>
      <c r="D8457" s="126"/>
      <c r="E8457" s="126"/>
      <c r="F8457" s="126"/>
    </row>
    <row r="8458" spans="1:6" hidden="1" x14ac:dyDescent="0.25">
      <c r="A8458" s="833" t="s">
        <v>13</v>
      </c>
      <c r="B8458" s="833"/>
      <c r="C8458" s="833"/>
      <c r="D8458" s="833"/>
      <c r="E8458" s="833"/>
      <c r="F8458" s="833"/>
    </row>
    <row r="8459" spans="1:6" hidden="1" x14ac:dyDescent="0.25">
      <c r="A8459" s="133">
        <v>1</v>
      </c>
      <c r="B8459" s="126" t="s">
        <v>12600</v>
      </c>
      <c r="C8459" s="127" t="s">
        <v>13</v>
      </c>
      <c r="D8459" s="126" t="s">
        <v>20</v>
      </c>
      <c r="E8459" s="321"/>
      <c r="F8459" s="126"/>
    </row>
    <row r="8460" spans="1:6" hidden="1" x14ac:dyDescent="0.25">
      <c r="A8460" s="133">
        <v>2</v>
      </c>
      <c r="B8460" s="126" t="s">
        <v>12636</v>
      </c>
      <c r="C8460" s="127" t="s">
        <v>13</v>
      </c>
      <c r="D8460" s="126" t="s">
        <v>9</v>
      </c>
      <c r="E8460" s="126"/>
      <c r="F8460" s="126"/>
    </row>
    <row r="8461" spans="1:6" hidden="1" x14ac:dyDescent="0.25">
      <c r="A8461" s="133">
        <v>3</v>
      </c>
      <c r="B8461" s="126"/>
      <c r="C8461" s="127"/>
      <c r="D8461" s="126"/>
      <c r="E8461" s="126"/>
      <c r="F8461" s="126"/>
    </row>
    <row r="8462" spans="1:6" hidden="1" x14ac:dyDescent="0.25">
      <c r="A8462" s="133">
        <v>4</v>
      </c>
      <c r="B8462" s="126"/>
      <c r="C8462" s="127"/>
      <c r="D8462" s="126"/>
      <c r="E8462" s="126"/>
      <c r="F8462" s="126"/>
    </row>
    <row r="8463" spans="1:6" hidden="1" x14ac:dyDescent="0.25">
      <c r="A8463" s="133">
        <v>5</v>
      </c>
      <c r="B8463" s="126"/>
      <c r="C8463" s="127"/>
      <c r="D8463" s="126"/>
      <c r="E8463" s="126"/>
      <c r="F8463" s="126"/>
    </row>
    <row r="8464" spans="1:6" hidden="1" x14ac:dyDescent="0.25">
      <c r="A8464" s="833" t="s">
        <v>28</v>
      </c>
      <c r="B8464" s="833"/>
      <c r="C8464" s="833"/>
      <c r="D8464" s="833"/>
      <c r="E8464" s="833"/>
      <c r="F8464" s="833"/>
    </row>
    <row r="8465" spans="1:6" hidden="1" x14ac:dyDescent="0.25">
      <c r="A8465" s="93">
        <v>1</v>
      </c>
      <c r="B8465" s="72"/>
      <c r="C8465" s="127"/>
      <c r="D8465" s="126"/>
      <c r="E8465" s="126"/>
      <c r="F8465" s="126"/>
    </row>
    <row r="8466" spans="1:6" hidden="1" x14ac:dyDescent="0.25">
      <c r="A8466" s="93">
        <v>2</v>
      </c>
      <c r="B8466" s="72"/>
      <c r="C8466" s="127"/>
      <c r="D8466" s="126"/>
      <c r="E8466" s="22"/>
      <c r="F8466" s="686"/>
    </row>
    <row r="8467" spans="1:6" hidden="1" x14ac:dyDescent="0.25">
      <c r="A8467" s="93">
        <v>3</v>
      </c>
      <c r="B8467" s="72"/>
      <c r="C8467" s="127"/>
      <c r="D8467" s="126"/>
      <c r="E8467" s="22"/>
      <c r="F8467" s="686"/>
    </row>
    <row r="8468" spans="1:6" hidden="1" x14ac:dyDescent="0.25">
      <c r="A8468" s="93">
        <v>4</v>
      </c>
      <c r="B8468" s="405"/>
      <c r="C8468" s="631"/>
      <c r="D8468" s="632"/>
      <c r="E8468" s="633"/>
      <c r="F8468" s="688"/>
    </row>
    <row r="8469" spans="1:6" hidden="1" x14ac:dyDescent="0.25">
      <c r="A8469" s="830" t="s">
        <v>17</v>
      </c>
      <c r="B8469" s="831"/>
      <c r="C8469" s="831"/>
      <c r="D8469" s="831"/>
      <c r="E8469" s="831"/>
      <c r="F8469" s="832"/>
    </row>
    <row r="8470" spans="1:6" hidden="1" x14ac:dyDescent="0.25">
      <c r="A8470" s="93">
        <v>1</v>
      </c>
      <c r="B8470" s="85"/>
      <c r="C8470" s="85"/>
      <c r="D8470" s="85"/>
      <c r="E8470" s="85"/>
      <c r="F8470" s="85"/>
    </row>
    <row r="8471" spans="1:6" hidden="1" x14ac:dyDescent="0.25">
      <c r="A8471" s="93">
        <v>2</v>
      </c>
      <c r="B8471" s="85"/>
      <c r="C8471" s="85"/>
      <c r="D8471" s="85"/>
      <c r="E8471" s="85"/>
      <c r="F8471" s="85"/>
    </row>
    <row r="8472" spans="1:6" hidden="1" x14ac:dyDescent="0.25">
      <c r="A8472" s="93">
        <v>3</v>
      </c>
      <c r="B8472" s="85"/>
      <c r="C8472" s="85"/>
      <c r="D8472" s="85"/>
      <c r="E8472" s="85"/>
      <c r="F8472" s="85"/>
    </row>
    <row r="8473" spans="1:6" hidden="1" x14ac:dyDescent="0.25">
      <c r="A8473" s="827" t="s">
        <v>890</v>
      </c>
      <c r="B8473" s="828"/>
      <c r="C8473" s="828"/>
      <c r="D8473" s="828"/>
      <c r="E8473" s="828"/>
      <c r="F8473" s="829"/>
    </row>
    <row r="8474" spans="1:6" hidden="1" x14ac:dyDescent="0.25">
      <c r="A8474" s="93">
        <v>1</v>
      </c>
      <c r="B8474" s="85" t="s">
        <v>4978</v>
      </c>
      <c r="C8474" s="85" t="s">
        <v>890</v>
      </c>
      <c r="D8474" s="85" t="s">
        <v>20</v>
      </c>
      <c r="E8474" s="86"/>
      <c r="F8474" s="85"/>
    </row>
    <row r="8475" spans="1:6" hidden="1" x14ac:dyDescent="0.25">
      <c r="A8475" s="93">
        <v>2</v>
      </c>
      <c r="B8475" s="85"/>
      <c r="C8475" s="85"/>
      <c r="D8475" s="85"/>
      <c r="E8475" s="85"/>
      <c r="F8475" s="85"/>
    </row>
    <row r="8476" spans="1:6" hidden="1" x14ac:dyDescent="0.25">
      <c r="A8476" s="830" t="s">
        <v>72</v>
      </c>
      <c r="B8476" s="831"/>
      <c r="C8476" s="831"/>
      <c r="D8476" s="831"/>
      <c r="E8476" s="831"/>
      <c r="F8476" s="832"/>
    </row>
    <row r="8477" spans="1:6" hidden="1" x14ac:dyDescent="0.25">
      <c r="A8477" s="93">
        <v>1</v>
      </c>
      <c r="B8477" s="85"/>
      <c r="C8477" s="85"/>
      <c r="D8477" s="85"/>
      <c r="E8477" s="85"/>
      <c r="F8477" s="85"/>
    </row>
    <row r="8478" spans="1:6" hidden="1" x14ac:dyDescent="0.25">
      <c r="A8478" s="85"/>
      <c r="B8478" s="85"/>
      <c r="C8478" s="85"/>
      <c r="D8478" s="85"/>
      <c r="E8478" s="85"/>
      <c r="F8478" s="85"/>
    </row>
    <row r="8479" spans="1:6" hidden="1" x14ac:dyDescent="0.25">
      <c r="A8479" s="830" t="s">
        <v>21</v>
      </c>
      <c r="B8479" s="831"/>
      <c r="C8479" s="831"/>
      <c r="D8479" s="831"/>
      <c r="E8479" s="831"/>
      <c r="F8479" s="832"/>
    </row>
    <row r="8480" spans="1:6" hidden="1" x14ac:dyDescent="0.25">
      <c r="A8480" s="93">
        <v>1</v>
      </c>
      <c r="B8480" s="85" t="s">
        <v>12628</v>
      </c>
      <c r="C8480" s="85" t="s">
        <v>21</v>
      </c>
      <c r="D8480" s="85" t="s">
        <v>20</v>
      </c>
      <c r="E8480" s="85"/>
      <c r="F8480" s="85"/>
    </row>
    <row r="8481" spans="1:6" hidden="1" x14ac:dyDescent="0.25">
      <c r="A8481" s="93">
        <v>2</v>
      </c>
      <c r="B8481" s="85" t="s">
        <v>12634</v>
      </c>
      <c r="C8481" s="85" t="s">
        <v>21</v>
      </c>
      <c r="D8481" s="85" t="s">
        <v>9</v>
      </c>
      <c r="E8481" s="85"/>
      <c r="F8481" s="85"/>
    </row>
    <row r="8482" spans="1:6" hidden="1" x14ac:dyDescent="0.25">
      <c r="A8482" s="93">
        <v>3</v>
      </c>
      <c r="B8482" s="85" t="s">
        <v>12634</v>
      </c>
      <c r="C8482" s="85" t="s">
        <v>21</v>
      </c>
      <c r="D8482" s="85" t="s">
        <v>9</v>
      </c>
      <c r="E8482" s="85"/>
      <c r="F8482" s="85"/>
    </row>
    <row r="8483" spans="1:6" hidden="1" x14ac:dyDescent="0.25">
      <c r="A8483" s="93">
        <v>4</v>
      </c>
      <c r="B8483" s="85"/>
      <c r="C8483" s="85"/>
      <c r="D8483" s="85"/>
      <c r="E8483" s="85"/>
      <c r="F8483" s="85"/>
    </row>
    <row r="8484" spans="1:6" hidden="1" x14ac:dyDescent="0.25">
      <c r="A8484" s="93">
        <v>5</v>
      </c>
      <c r="B8484" s="85"/>
      <c r="C8484" s="85"/>
      <c r="D8484" s="85"/>
      <c r="E8484" s="85"/>
      <c r="F8484" s="85"/>
    </row>
    <row r="8485" spans="1:6" hidden="1" x14ac:dyDescent="0.25">
      <c r="A8485" s="93">
        <v>6</v>
      </c>
      <c r="B8485" s="85"/>
      <c r="C8485" s="85"/>
      <c r="D8485" s="85"/>
      <c r="E8485" s="85"/>
      <c r="F8485" s="85"/>
    </row>
    <row r="8486" spans="1:6" hidden="1" x14ac:dyDescent="0.25">
      <c r="A8486" s="93">
        <v>7</v>
      </c>
      <c r="B8486" s="85"/>
      <c r="C8486" s="85"/>
      <c r="D8486" s="85"/>
      <c r="E8486" s="85"/>
      <c r="F8486" s="85"/>
    </row>
    <row r="8487" spans="1:6" hidden="1" x14ac:dyDescent="0.25">
      <c r="A8487" s="93">
        <v>8</v>
      </c>
      <c r="B8487" s="85"/>
      <c r="C8487" s="85"/>
      <c r="D8487" s="85"/>
      <c r="E8487" s="85"/>
      <c r="F8487" s="85"/>
    </row>
    <row r="8488" spans="1:6" hidden="1" x14ac:dyDescent="0.25">
      <c r="A8488" s="93">
        <v>9</v>
      </c>
      <c r="B8488" s="85"/>
      <c r="C8488" s="85"/>
      <c r="D8488" s="85"/>
      <c r="E8488" s="85"/>
      <c r="F8488" s="85"/>
    </row>
    <row r="8489" spans="1:6" hidden="1" x14ac:dyDescent="0.25">
      <c r="A8489" s="93">
        <v>10</v>
      </c>
      <c r="B8489" s="85"/>
      <c r="C8489" s="85"/>
      <c r="D8489" s="85"/>
      <c r="E8489" s="85"/>
      <c r="F8489" s="85"/>
    </row>
    <row r="8490" spans="1:6" hidden="1" x14ac:dyDescent="0.25">
      <c r="A8490" s="93">
        <v>11</v>
      </c>
      <c r="B8490" s="94"/>
      <c r="C8490" s="94"/>
      <c r="D8490" s="94"/>
      <c r="E8490" s="85"/>
      <c r="F8490" s="85"/>
    </row>
    <row r="8491" spans="1:6" hidden="1" x14ac:dyDescent="0.25">
      <c r="A8491" s="93">
        <v>12</v>
      </c>
      <c r="B8491" s="94"/>
      <c r="C8491" s="94"/>
      <c r="D8491" s="94"/>
      <c r="E8491" s="85"/>
      <c r="F8491" s="85"/>
    </row>
    <row r="8492" spans="1:6" hidden="1" x14ac:dyDescent="0.25">
      <c r="A8492" s="93">
        <v>13</v>
      </c>
      <c r="B8492" s="94"/>
      <c r="C8492" s="94"/>
      <c r="D8492" s="94"/>
      <c r="E8492" s="85"/>
      <c r="F8492" s="85"/>
    </row>
    <row r="8493" spans="1:6" hidden="1" x14ac:dyDescent="0.25"/>
    <row r="8494" spans="1:6" hidden="1" x14ac:dyDescent="0.25"/>
    <row r="8495" spans="1:6" hidden="1" x14ac:dyDescent="0.25"/>
    <row r="8496" spans="1:6" hidden="1" x14ac:dyDescent="0.25">
      <c r="A8496" s="189"/>
      <c r="B8496" s="190" t="s">
        <v>1</v>
      </c>
      <c r="C8496" s="191">
        <v>44529</v>
      </c>
      <c r="D8496" s="190"/>
      <c r="E8496" s="190"/>
      <c r="F8496" s="192"/>
    </row>
    <row r="8497" spans="1:6" hidden="1" x14ac:dyDescent="0.25">
      <c r="A8497" s="189" t="s">
        <v>580</v>
      </c>
      <c r="B8497" s="190" t="s">
        <v>576</v>
      </c>
      <c r="C8497" s="191"/>
      <c r="D8497" s="190" t="s">
        <v>577</v>
      </c>
      <c r="E8497" s="190" t="s">
        <v>578</v>
      </c>
      <c r="F8497" s="192" t="s">
        <v>579</v>
      </c>
    </row>
    <row r="8498" spans="1:6" hidden="1" x14ac:dyDescent="0.25">
      <c r="A8498" s="833" t="s">
        <v>22</v>
      </c>
      <c r="B8498" s="833"/>
      <c r="C8498" s="833"/>
      <c r="D8498" s="833"/>
      <c r="E8498" s="833"/>
      <c r="F8498" s="833"/>
    </row>
    <row r="8499" spans="1:6" hidden="1" x14ac:dyDescent="0.25">
      <c r="A8499" s="93">
        <v>1</v>
      </c>
      <c r="B8499" s="126" t="s">
        <v>12647</v>
      </c>
      <c r="C8499" s="127" t="s">
        <v>22</v>
      </c>
      <c r="D8499" s="126" t="s">
        <v>41</v>
      </c>
      <c r="E8499" s="321"/>
      <c r="F8499" s="126"/>
    </row>
    <row r="8500" spans="1:6" hidden="1" x14ac:dyDescent="0.25">
      <c r="A8500" s="93">
        <v>2</v>
      </c>
      <c r="B8500" s="126"/>
      <c r="C8500" s="127"/>
      <c r="D8500" s="126"/>
      <c r="E8500" s="126"/>
      <c r="F8500" s="126"/>
    </row>
    <row r="8501" spans="1:6" hidden="1" x14ac:dyDescent="0.25">
      <c r="A8501" s="93">
        <v>3</v>
      </c>
      <c r="B8501" s="126"/>
      <c r="C8501" s="127"/>
      <c r="D8501" s="126"/>
      <c r="E8501" s="126"/>
      <c r="F8501" s="126"/>
    </row>
    <row r="8502" spans="1:6" hidden="1" x14ac:dyDescent="0.25">
      <c r="A8502" s="833" t="s">
        <v>13</v>
      </c>
      <c r="B8502" s="833"/>
      <c r="C8502" s="833"/>
      <c r="D8502" s="833"/>
      <c r="E8502" s="833"/>
      <c r="F8502" s="833"/>
    </row>
    <row r="8503" spans="1:6" hidden="1" x14ac:dyDescent="0.25">
      <c r="A8503" s="133">
        <v>1</v>
      </c>
      <c r="B8503" s="126" t="s">
        <v>5011</v>
      </c>
      <c r="C8503" s="127" t="s">
        <v>13</v>
      </c>
      <c r="D8503" s="126" t="s">
        <v>20</v>
      </c>
      <c r="E8503" s="321"/>
      <c r="F8503" s="126"/>
    </row>
    <row r="8504" spans="1:6" hidden="1" x14ac:dyDescent="0.25">
      <c r="A8504" s="133">
        <v>2</v>
      </c>
      <c r="B8504" s="126"/>
      <c r="C8504" s="127"/>
      <c r="D8504" s="126"/>
      <c r="E8504" s="126"/>
      <c r="F8504" s="126"/>
    </row>
    <row r="8505" spans="1:6" hidden="1" x14ac:dyDescent="0.25">
      <c r="A8505" s="133">
        <v>3</v>
      </c>
      <c r="B8505" s="126"/>
      <c r="C8505" s="127"/>
      <c r="D8505" s="126"/>
      <c r="E8505" s="126"/>
      <c r="F8505" s="126"/>
    </row>
    <row r="8506" spans="1:6" hidden="1" x14ac:dyDescent="0.25">
      <c r="A8506" s="133">
        <v>4</v>
      </c>
      <c r="B8506" s="126"/>
      <c r="C8506" s="127"/>
      <c r="D8506" s="126"/>
      <c r="E8506" s="126"/>
      <c r="F8506" s="126"/>
    </row>
    <row r="8507" spans="1:6" hidden="1" x14ac:dyDescent="0.25">
      <c r="A8507" s="133">
        <v>5</v>
      </c>
      <c r="B8507" s="126"/>
      <c r="C8507" s="127"/>
      <c r="D8507" s="126"/>
      <c r="E8507" s="126"/>
      <c r="F8507" s="126"/>
    </row>
    <row r="8508" spans="1:6" hidden="1" x14ac:dyDescent="0.25">
      <c r="A8508" s="833" t="s">
        <v>28</v>
      </c>
      <c r="B8508" s="833"/>
      <c r="C8508" s="833"/>
      <c r="D8508" s="833"/>
      <c r="E8508" s="833"/>
      <c r="F8508" s="833"/>
    </row>
    <row r="8509" spans="1:6" hidden="1" x14ac:dyDescent="0.25">
      <c r="A8509" s="93">
        <v>1</v>
      </c>
      <c r="B8509" s="72"/>
      <c r="C8509" s="127"/>
      <c r="D8509" s="126"/>
      <c r="E8509" s="126"/>
      <c r="F8509" s="126"/>
    </row>
    <row r="8510" spans="1:6" hidden="1" x14ac:dyDescent="0.25">
      <c r="A8510" s="93">
        <v>2</v>
      </c>
      <c r="B8510" s="72"/>
      <c r="C8510" s="127"/>
      <c r="D8510" s="126"/>
      <c r="E8510" s="22"/>
      <c r="F8510" s="686"/>
    </row>
    <row r="8511" spans="1:6" hidden="1" x14ac:dyDescent="0.25">
      <c r="A8511" s="93">
        <v>3</v>
      </c>
      <c r="B8511" s="72"/>
      <c r="C8511" s="127"/>
      <c r="D8511" s="126"/>
      <c r="E8511" s="22"/>
      <c r="F8511" s="686"/>
    </row>
    <row r="8512" spans="1:6" hidden="1" x14ac:dyDescent="0.25">
      <c r="A8512" s="93">
        <v>4</v>
      </c>
      <c r="B8512" s="405"/>
      <c r="C8512" s="631"/>
      <c r="D8512" s="632"/>
      <c r="E8512" s="633"/>
      <c r="F8512" s="688"/>
    </row>
    <row r="8513" spans="1:6" hidden="1" x14ac:dyDescent="0.25">
      <c r="A8513" s="830" t="s">
        <v>17</v>
      </c>
      <c r="B8513" s="831"/>
      <c r="C8513" s="831"/>
      <c r="D8513" s="831"/>
      <c r="E8513" s="831"/>
      <c r="F8513" s="832"/>
    </row>
    <row r="8514" spans="1:6" hidden="1" x14ac:dyDescent="0.25">
      <c r="A8514" s="93">
        <v>1</v>
      </c>
      <c r="B8514" s="85"/>
      <c r="C8514" s="85"/>
      <c r="D8514" s="85"/>
      <c r="E8514" s="85"/>
      <c r="F8514" s="85"/>
    </row>
    <row r="8515" spans="1:6" hidden="1" x14ac:dyDescent="0.25">
      <c r="A8515" s="93">
        <v>2</v>
      </c>
      <c r="B8515" s="85"/>
      <c r="C8515" s="85"/>
      <c r="D8515" s="85"/>
      <c r="E8515" s="85"/>
      <c r="F8515" s="85"/>
    </row>
    <row r="8516" spans="1:6" hidden="1" x14ac:dyDescent="0.25">
      <c r="A8516" s="93">
        <v>3</v>
      </c>
      <c r="B8516" s="85"/>
      <c r="C8516" s="85"/>
      <c r="D8516" s="85"/>
      <c r="E8516" s="85"/>
      <c r="F8516" s="85"/>
    </row>
    <row r="8517" spans="1:6" hidden="1" x14ac:dyDescent="0.25">
      <c r="A8517" s="827" t="s">
        <v>890</v>
      </c>
      <c r="B8517" s="828"/>
      <c r="C8517" s="828"/>
      <c r="D8517" s="828"/>
      <c r="E8517" s="828"/>
      <c r="F8517" s="829"/>
    </row>
    <row r="8518" spans="1:6" hidden="1" x14ac:dyDescent="0.25">
      <c r="A8518" s="93">
        <v>1</v>
      </c>
      <c r="B8518" s="85"/>
      <c r="C8518" s="85"/>
      <c r="D8518" s="85"/>
      <c r="E8518" s="86"/>
      <c r="F8518" s="85"/>
    </row>
    <row r="8519" spans="1:6" hidden="1" x14ac:dyDescent="0.25">
      <c r="A8519" s="93">
        <v>2</v>
      </c>
      <c r="B8519" s="85"/>
      <c r="C8519" s="85"/>
      <c r="D8519" s="85"/>
      <c r="E8519" s="85"/>
      <c r="F8519" s="85"/>
    </row>
    <row r="8520" spans="1:6" hidden="1" x14ac:dyDescent="0.25">
      <c r="A8520" s="830" t="s">
        <v>72</v>
      </c>
      <c r="B8520" s="831"/>
      <c r="C8520" s="831"/>
      <c r="D8520" s="831"/>
      <c r="E8520" s="831"/>
      <c r="F8520" s="832"/>
    </row>
    <row r="8521" spans="1:6" hidden="1" x14ac:dyDescent="0.25">
      <c r="A8521" s="93">
        <v>1</v>
      </c>
      <c r="B8521" s="85"/>
      <c r="C8521" s="85"/>
      <c r="D8521" s="85"/>
      <c r="E8521" s="85"/>
      <c r="F8521" s="85"/>
    </row>
    <row r="8522" spans="1:6" hidden="1" x14ac:dyDescent="0.25">
      <c r="A8522" s="85"/>
      <c r="B8522" s="85"/>
      <c r="C8522" s="85"/>
      <c r="D8522" s="85"/>
      <c r="E8522" s="85"/>
      <c r="F8522" s="85"/>
    </row>
    <row r="8523" spans="1:6" hidden="1" x14ac:dyDescent="0.25">
      <c r="A8523" s="830" t="s">
        <v>21</v>
      </c>
      <c r="B8523" s="831"/>
      <c r="C8523" s="831"/>
      <c r="D8523" s="831"/>
      <c r="E8523" s="831"/>
      <c r="F8523" s="832"/>
    </row>
    <row r="8524" spans="1:6" hidden="1" x14ac:dyDescent="0.25">
      <c r="A8524" s="93">
        <v>1</v>
      </c>
      <c r="B8524" s="85"/>
      <c r="C8524" s="85"/>
      <c r="D8524" s="85"/>
      <c r="E8524" s="85"/>
      <c r="F8524" s="85"/>
    </row>
    <row r="8525" spans="1:6" hidden="1" x14ac:dyDescent="0.25">
      <c r="A8525" s="93">
        <v>2</v>
      </c>
      <c r="B8525" s="85"/>
      <c r="C8525" s="85"/>
      <c r="D8525" s="85"/>
      <c r="E8525" s="85"/>
      <c r="F8525" s="85"/>
    </row>
    <row r="8526" spans="1:6" hidden="1" x14ac:dyDescent="0.25">
      <c r="A8526" s="93">
        <v>3</v>
      </c>
      <c r="B8526" s="85"/>
      <c r="C8526" s="85"/>
      <c r="D8526" s="85"/>
      <c r="E8526" s="85"/>
      <c r="F8526" s="85"/>
    </row>
    <row r="8527" spans="1:6" hidden="1" x14ac:dyDescent="0.25">
      <c r="A8527" s="93">
        <v>4</v>
      </c>
      <c r="B8527" s="85"/>
      <c r="C8527" s="85"/>
      <c r="D8527" s="85"/>
      <c r="E8527" s="85"/>
      <c r="F8527" s="85"/>
    </row>
    <row r="8528" spans="1:6" hidden="1" x14ac:dyDescent="0.25">
      <c r="A8528" s="93">
        <v>5</v>
      </c>
      <c r="B8528" s="85"/>
      <c r="C8528" s="85"/>
      <c r="D8528" s="85"/>
      <c r="E8528" s="85"/>
      <c r="F8528" s="85"/>
    </row>
    <row r="8529" spans="1:6" hidden="1" x14ac:dyDescent="0.25">
      <c r="A8529" s="93">
        <v>6</v>
      </c>
      <c r="B8529" s="85"/>
      <c r="C8529" s="85"/>
      <c r="D8529" s="85"/>
      <c r="E8529" s="85"/>
      <c r="F8529" s="85"/>
    </row>
    <row r="8530" spans="1:6" hidden="1" x14ac:dyDescent="0.25">
      <c r="A8530" s="85"/>
      <c r="B8530" s="85"/>
      <c r="C8530" s="85"/>
      <c r="D8530" s="85"/>
      <c r="E8530" s="85"/>
      <c r="F8530" s="85"/>
    </row>
    <row r="8531" spans="1:6" hidden="1" x14ac:dyDescent="0.25">
      <c r="A8531" s="85"/>
      <c r="B8531" s="85"/>
      <c r="C8531" s="85"/>
      <c r="D8531" s="85"/>
      <c r="E8531" s="85"/>
      <c r="F8531" s="85"/>
    </row>
    <row r="8532" spans="1:6" ht="14.25" hidden="1" customHeight="1" x14ac:dyDescent="0.25">
      <c r="A8532" s="85"/>
      <c r="B8532" s="85"/>
      <c r="C8532" s="85"/>
      <c r="D8532" s="85"/>
      <c r="E8532" s="85"/>
      <c r="F8532" s="85"/>
    </row>
    <row r="8533" spans="1:6" hidden="1" x14ac:dyDescent="0.25">
      <c r="A8533" s="85"/>
      <c r="B8533" s="85"/>
      <c r="C8533" s="85"/>
      <c r="D8533" s="85"/>
      <c r="E8533" s="85"/>
      <c r="F8533" s="85"/>
    </row>
    <row r="8534" spans="1:6" hidden="1" x14ac:dyDescent="0.25"/>
    <row r="8535" spans="1:6" hidden="1" x14ac:dyDescent="0.25"/>
    <row r="8536" spans="1:6" hidden="1" x14ac:dyDescent="0.25"/>
    <row r="8537" spans="1:6" hidden="1" x14ac:dyDescent="0.25"/>
    <row r="8538" spans="1:6" hidden="1" x14ac:dyDescent="0.25"/>
    <row r="8539" spans="1:6" hidden="1" x14ac:dyDescent="0.25">
      <c r="A8539" s="299"/>
      <c r="B8539" s="61" t="s">
        <v>24</v>
      </c>
      <c r="C8539" s="62">
        <v>44531</v>
      </c>
      <c r="D8539" s="61"/>
      <c r="E8539" s="61"/>
      <c r="F8539" s="300"/>
    </row>
    <row r="8540" spans="1:6" hidden="1" x14ac:dyDescent="0.25">
      <c r="A8540" s="299" t="s">
        <v>580</v>
      </c>
      <c r="B8540" s="61" t="s">
        <v>576</v>
      </c>
      <c r="C8540" s="62"/>
      <c r="D8540" s="61" t="s">
        <v>577</v>
      </c>
      <c r="E8540" s="61" t="s">
        <v>578</v>
      </c>
      <c r="F8540" s="300" t="s">
        <v>579</v>
      </c>
    </row>
    <row r="8541" spans="1:6" hidden="1" x14ac:dyDescent="0.25">
      <c r="A8541" s="833" t="s">
        <v>22</v>
      </c>
      <c r="B8541" s="833"/>
      <c r="C8541" s="833"/>
      <c r="D8541" s="833"/>
      <c r="E8541" s="833"/>
      <c r="F8541" s="833"/>
    </row>
    <row r="8542" spans="1:6" hidden="1" x14ac:dyDescent="0.25">
      <c r="A8542" s="93">
        <v>1</v>
      </c>
      <c r="B8542" s="126"/>
      <c r="C8542" s="127"/>
      <c r="D8542" s="126"/>
      <c r="E8542" s="321"/>
      <c r="F8542" s="126"/>
    </row>
    <row r="8543" spans="1:6" hidden="1" x14ac:dyDescent="0.25">
      <c r="A8543" s="93">
        <v>2</v>
      </c>
      <c r="B8543" s="126"/>
      <c r="C8543" s="127"/>
      <c r="D8543" s="126"/>
      <c r="E8543" s="126"/>
      <c r="F8543" s="126"/>
    </row>
    <row r="8544" spans="1:6" hidden="1" x14ac:dyDescent="0.25">
      <c r="A8544" s="93">
        <v>3</v>
      </c>
      <c r="B8544" s="126"/>
      <c r="C8544" s="127"/>
      <c r="D8544" s="126"/>
      <c r="E8544" s="126"/>
      <c r="F8544" s="126"/>
    </row>
    <row r="8545" spans="1:6" hidden="1" x14ac:dyDescent="0.25">
      <c r="A8545" s="833" t="s">
        <v>13</v>
      </c>
      <c r="B8545" s="833"/>
      <c r="C8545" s="833"/>
      <c r="D8545" s="833"/>
      <c r="E8545" s="833"/>
      <c r="F8545" s="833"/>
    </row>
    <row r="8546" spans="1:6" hidden="1" x14ac:dyDescent="0.25">
      <c r="A8546" s="133">
        <v>1</v>
      </c>
      <c r="B8546" s="126" t="s">
        <v>12648</v>
      </c>
      <c r="C8546" s="127" t="s">
        <v>13</v>
      </c>
      <c r="D8546" s="126" t="s">
        <v>20</v>
      </c>
      <c r="E8546" s="321"/>
      <c r="F8546" s="126"/>
    </row>
    <row r="8547" spans="1:6" hidden="1" x14ac:dyDescent="0.25">
      <c r="A8547" s="133">
        <v>2</v>
      </c>
      <c r="B8547" s="126"/>
      <c r="C8547" s="127"/>
      <c r="D8547" s="126"/>
      <c r="E8547" s="126"/>
      <c r="F8547" s="126"/>
    </row>
    <row r="8548" spans="1:6" hidden="1" x14ac:dyDescent="0.25">
      <c r="A8548" s="133">
        <v>3</v>
      </c>
      <c r="B8548" s="126"/>
      <c r="C8548" s="127"/>
      <c r="D8548" s="126"/>
      <c r="E8548" s="126"/>
      <c r="F8548" s="126"/>
    </row>
    <row r="8549" spans="1:6" hidden="1" x14ac:dyDescent="0.25">
      <c r="A8549" s="133">
        <v>4</v>
      </c>
      <c r="B8549" s="126"/>
      <c r="C8549" s="127"/>
      <c r="D8549" s="126"/>
      <c r="E8549" s="126"/>
      <c r="F8549" s="126"/>
    </row>
    <row r="8550" spans="1:6" hidden="1" x14ac:dyDescent="0.25">
      <c r="A8550" s="133">
        <v>5</v>
      </c>
      <c r="B8550" s="126"/>
      <c r="C8550" s="127"/>
      <c r="D8550" s="126"/>
      <c r="E8550" s="126"/>
      <c r="F8550" s="126"/>
    </row>
    <row r="8551" spans="1:6" hidden="1" x14ac:dyDescent="0.25">
      <c r="A8551" s="833" t="s">
        <v>28</v>
      </c>
      <c r="B8551" s="833"/>
      <c r="C8551" s="833"/>
      <c r="D8551" s="833"/>
      <c r="E8551" s="833"/>
      <c r="F8551" s="833"/>
    </row>
    <row r="8552" spans="1:6" hidden="1" x14ac:dyDescent="0.25">
      <c r="A8552" s="93">
        <v>1</v>
      </c>
      <c r="B8552" s="72"/>
      <c r="C8552" s="127"/>
      <c r="D8552" s="126"/>
      <c r="E8552" s="126"/>
      <c r="F8552" s="126"/>
    </row>
    <row r="8553" spans="1:6" hidden="1" x14ac:dyDescent="0.25">
      <c r="A8553" s="93">
        <v>2</v>
      </c>
      <c r="B8553" s="72"/>
      <c r="C8553" s="127"/>
      <c r="D8553" s="126"/>
      <c r="E8553" s="22"/>
      <c r="F8553" s="686"/>
    </row>
    <row r="8554" spans="1:6" hidden="1" x14ac:dyDescent="0.25">
      <c r="A8554" s="93">
        <v>3</v>
      </c>
      <c r="B8554" s="72"/>
      <c r="C8554" s="127"/>
      <c r="D8554" s="126"/>
      <c r="E8554" s="22"/>
      <c r="F8554" s="686"/>
    </row>
    <row r="8555" spans="1:6" hidden="1" x14ac:dyDescent="0.25">
      <c r="A8555" s="93">
        <v>4</v>
      </c>
      <c r="B8555" s="405"/>
      <c r="C8555" s="631"/>
      <c r="D8555" s="632"/>
      <c r="E8555" s="633"/>
      <c r="F8555" s="688"/>
    </row>
    <row r="8556" spans="1:6" hidden="1" x14ac:dyDescent="0.25">
      <c r="A8556" s="830" t="s">
        <v>17</v>
      </c>
      <c r="B8556" s="831"/>
      <c r="C8556" s="831"/>
      <c r="D8556" s="831"/>
      <c r="E8556" s="831"/>
      <c r="F8556" s="832"/>
    </row>
    <row r="8557" spans="1:6" hidden="1" x14ac:dyDescent="0.25">
      <c r="A8557" s="93">
        <v>1</v>
      </c>
      <c r="B8557" s="85"/>
      <c r="C8557" s="85"/>
      <c r="D8557" s="85"/>
      <c r="E8557" s="85"/>
      <c r="F8557" s="85"/>
    </row>
    <row r="8558" spans="1:6" hidden="1" x14ac:dyDescent="0.25">
      <c r="A8558" s="93">
        <v>2</v>
      </c>
      <c r="B8558" s="85"/>
      <c r="C8558" s="85"/>
      <c r="D8558" s="85"/>
      <c r="E8558" s="85"/>
      <c r="F8558" s="85"/>
    </row>
    <row r="8559" spans="1:6" hidden="1" x14ac:dyDescent="0.25">
      <c r="A8559" s="93">
        <v>3</v>
      </c>
      <c r="B8559" s="85"/>
      <c r="C8559" s="85"/>
      <c r="D8559" s="85"/>
      <c r="E8559" s="85"/>
      <c r="F8559" s="85"/>
    </row>
    <row r="8560" spans="1:6" hidden="1" x14ac:dyDescent="0.25">
      <c r="A8560" s="827" t="s">
        <v>890</v>
      </c>
      <c r="B8560" s="828"/>
      <c r="C8560" s="828"/>
      <c r="D8560" s="828"/>
      <c r="E8560" s="828"/>
      <c r="F8560" s="829"/>
    </row>
    <row r="8561" spans="1:6" hidden="1" x14ac:dyDescent="0.25">
      <c r="A8561" s="93">
        <v>1</v>
      </c>
      <c r="B8561" s="85"/>
      <c r="C8561" s="85"/>
      <c r="D8561" s="85"/>
      <c r="E8561" s="86"/>
      <c r="F8561" s="85"/>
    </row>
    <row r="8562" spans="1:6" hidden="1" x14ac:dyDescent="0.25">
      <c r="A8562" s="93">
        <v>2</v>
      </c>
      <c r="B8562" s="85"/>
      <c r="C8562" s="85"/>
      <c r="D8562" s="85"/>
      <c r="E8562" s="85"/>
      <c r="F8562" s="85"/>
    </row>
    <row r="8563" spans="1:6" hidden="1" x14ac:dyDescent="0.25">
      <c r="A8563" s="830" t="s">
        <v>72</v>
      </c>
      <c r="B8563" s="831"/>
      <c r="C8563" s="831"/>
      <c r="D8563" s="831"/>
      <c r="E8563" s="831"/>
      <c r="F8563" s="832"/>
    </row>
    <row r="8564" spans="1:6" hidden="1" x14ac:dyDescent="0.25">
      <c r="A8564" s="93">
        <v>1</v>
      </c>
      <c r="B8564" s="85"/>
      <c r="C8564" s="85"/>
      <c r="D8564" s="85"/>
      <c r="E8564" s="85"/>
      <c r="F8564" s="85"/>
    </row>
    <row r="8565" spans="1:6" hidden="1" x14ac:dyDescent="0.25">
      <c r="A8565" s="85"/>
      <c r="B8565" s="85"/>
      <c r="C8565" s="85"/>
      <c r="D8565" s="85"/>
      <c r="E8565" s="85"/>
      <c r="F8565" s="85"/>
    </row>
    <row r="8566" spans="1:6" hidden="1" x14ac:dyDescent="0.25">
      <c r="A8566" s="830" t="s">
        <v>21</v>
      </c>
      <c r="B8566" s="831"/>
      <c r="C8566" s="831"/>
      <c r="D8566" s="831"/>
      <c r="E8566" s="831"/>
      <c r="F8566" s="832"/>
    </row>
    <row r="8567" spans="1:6" hidden="1" x14ac:dyDescent="0.25">
      <c r="A8567" s="93">
        <v>1</v>
      </c>
      <c r="B8567" s="85" t="s">
        <v>3396</v>
      </c>
      <c r="C8567" s="85" t="s">
        <v>21</v>
      </c>
      <c r="D8567" s="85" t="s">
        <v>20</v>
      </c>
      <c r="E8567" s="85"/>
      <c r="F8567" s="85"/>
    </row>
    <row r="8568" spans="1:6" hidden="1" x14ac:dyDescent="0.25">
      <c r="A8568" s="93">
        <v>2</v>
      </c>
      <c r="B8568" s="85" t="s">
        <v>12749</v>
      </c>
      <c r="C8568" s="85" t="s">
        <v>21</v>
      </c>
      <c r="D8568" s="85" t="s">
        <v>9</v>
      </c>
      <c r="E8568" s="85"/>
      <c r="F8568" s="85"/>
    </row>
    <row r="8569" spans="1:6" hidden="1" x14ac:dyDescent="0.25">
      <c r="A8569" s="93">
        <v>3</v>
      </c>
      <c r="B8569" s="85"/>
      <c r="C8569" s="85"/>
      <c r="D8569" s="85"/>
      <c r="E8569" s="85"/>
      <c r="F8569" s="85"/>
    </row>
    <row r="8570" spans="1:6" hidden="1" x14ac:dyDescent="0.25">
      <c r="A8570" s="93">
        <v>4</v>
      </c>
      <c r="B8570" s="85"/>
      <c r="C8570" s="85"/>
      <c r="D8570" s="85"/>
      <c r="E8570" s="85"/>
      <c r="F8570" s="85"/>
    </row>
    <row r="8571" spans="1:6" hidden="1" x14ac:dyDescent="0.25">
      <c r="A8571" s="93">
        <v>5</v>
      </c>
      <c r="B8571" s="85"/>
      <c r="C8571" s="85"/>
      <c r="D8571" s="85"/>
      <c r="E8571" s="85"/>
      <c r="F8571" s="85"/>
    </row>
    <row r="8572" spans="1:6" hidden="1" x14ac:dyDescent="0.25">
      <c r="A8572" s="93">
        <v>6</v>
      </c>
      <c r="B8572" s="85"/>
      <c r="C8572" s="85"/>
      <c r="D8572" s="85"/>
      <c r="E8572" s="85"/>
      <c r="F8572" s="85"/>
    </row>
    <row r="8573" spans="1:6" hidden="1" x14ac:dyDescent="0.25">
      <c r="A8573" s="85"/>
      <c r="B8573" s="85"/>
      <c r="C8573" s="85"/>
      <c r="D8573" s="85"/>
      <c r="E8573" s="85"/>
      <c r="F8573" s="85"/>
    </row>
    <row r="8574" spans="1:6" hidden="1" x14ac:dyDescent="0.25">
      <c r="A8574" s="85"/>
      <c r="B8574" s="85"/>
      <c r="C8574" s="85"/>
      <c r="D8574" s="85"/>
      <c r="E8574" s="85"/>
      <c r="F8574" s="85"/>
    </row>
    <row r="8575" spans="1:6" hidden="1" x14ac:dyDescent="0.25">
      <c r="A8575" s="85"/>
      <c r="B8575" s="85"/>
      <c r="C8575" s="85"/>
      <c r="D8575" s="85"/>
      <c r="E8575" s="85"/>
      <c r="F8575" s="85"/>
    </row>
    <row r="8576" spans="1:6" hidden="1" x14ac:dyDescent="0.25">
      <c r="A8576" s="85"/>
      <c r="B8576" s="85"/>
      <c r="C8576" s="85"/>
      <c r="D8576" s="85"/>
      <c r="E8576" s="85"/>
      <c r="F8576" s="85"/>
    </row>
    <row r="8577" spans="1:6" hidden="1" x14ac:dyDescent="0.25"/>
    <row r="8578" spans="1:6" hidden="1" x14ac:dyDescent="0.25"/>
    <row r="8579" spans="1:6" hidden="1" x14ac:dyDescent="0.25">
      <c r="A8579" s="155"/>
      <c r="B8579" s="156" t="s">
        <v>43</v>
      </c>
      <c r="C8579" s="157">
        <v>44533</v>
      </c>
      <c r="D8579" s="156"/>
      <c r="E8579" s="156"/>
      <c r="F8579" s="158"/>
    </row>
    <row r="8580" spans="1:6" hidden="1" x14ac:dyDescent="0.25">
      <c r="A8580" s="155" t="s">
        <v>580</v>
      </c>
      <c r="B8580" s="156" t="s">
        <v>576</v>
      </c>
      <c r="C8580" s="157"/>
      <c r="D8580" s="156" t="s">
        <v>577</v>
      </c>
      <c r="E8580" s="156" t="s">
        <v>578</v>
      </c>
      <c r="F8580" s="158" t="s">
        <v>579</v>
      </c>
    </row>
    <row r="8581" spans="1:6" hidden="1" x14ac:dyDescent="0.25">
      <c r="A8581" s="833" t="s">
        <v>22</v>
      </c>
      <c r="B8581" s="833"/>
      <c r="C8581" s="833"/>
      <c r="D8581" s="833"/>
      <c r="E8581" s="833"/>
      <c r="F8581" s="833"/>
    </row>
    <row r="8582" spans="1:6" hidden="1" x14ac:dyDescent="0.25">
      <c r="A8582" s="93">
        <v>1</v>
      </c>
      <c r="B8582" s="126" t="s">
        <v>704</v>
      </c>
      <c r="C8582" s="127" t="s">
        <v>22</v>
      </c>
      <c r="D8582" s="126" t="s">
        <v>20</v>
      </c>
      <c r="E8582" s="321"/>
      <c r="F8582" s="126"/>
    </row>
    <row r="8583" spans="1:6" hidden="1" x14ac:dyDescent="0.25">
      <c r="A8583" s="93">
        <v>2</v>
      </c>
      <c r="B8583" s="126"/>
      <c r="C8583" s="127"/>
      <c r="D8583" s="126"/>
      <c r="E8583" s="126"/>
      <c r="F8583" s="126"/>
    </row>
    <row r="8584" spans="1:6" hidden="1" x14ac:dyDescent="0.25">
      <c r="A8584" s="93">
        <v>3</v>
      </c>
      <c r="B8584" s="126"/>
      <c r="C8584" s="127"/>
      <c r="D8584" s="126"/>
      <c r="E8584" s="126"/>
      <c r="F8584" s="126"/>
    </row>
    <row r="8585" spans="1:6" hidden="1" x14ac:dyDescent="0.25">
      <c r="A8585" s="833" t="s">
        <v>13</v>
      </c>
      <c r="B8585" s="833"/>
      <c r="C8585" s="833"/>
      <c r="D8585" s="833"/>
      <c r="E8585" s="833"/>
      <c r="F8585" s="833"/>
    </row>
    <row r="8586" spans="1:6" hidden="1" x14ac:dyDescent="0.25">
      <c r="A8586" s="133">
        <v>1</v>
      </c>
      <c r="B8586" s="126"/>
      <c r="C8586" s="127"/>
      <c r="D8586" s="126"/>
      <c r="E8586" s="321"/>
      <c r="F8586" s="126"/>
    </row>
    <row r="8587" spans="1:6" hidden="1" x14ac:dyDescent="0.25">
      <c r="A8587" s="133">
        <v>2</v>
      </c>
      <c r="B8587" s="126"/>
      <c r="C8587" s="127"/>
      <c r="D8587" s="126"/>
      <c r="E8587" s="126"/>
      <c r="F8587" s="126"/>
    </row>
    <row r="8588" spans="1:6" hidden="1" x14ac:dyDescent="0.25">
      <c r="A8588" s="133">
        <v>3</v>
      </c>
      <c r="B8588" s="126"/>
      <c r="C8588" s="127"/>
      <c r="D8588" s="126"/>
      <c r="E8588" s="126"/>
      <c r="F8588" s="126"/>
    </row>
    <row r="8589" spans="1:6" hidden="1" x14ac:dyDescent="0.25">
      <c r="A8589" s="133">
        <v>4</v>
      </c>
      <c r="B8589" s="126"/>
      <c r="C8589" s="127"/>
      <c r="D8589" s="126"/>
      <c r="E8589" s="126"/>
      <c r="F8589" s="126"/>
    </row>
    <row r="8590" spans="1:6" hidden="1" x14ac:dyDescent="0.25">
      <c r="A8590" s="133">
        <v>5</v>
      </c>
      <c r="B8590" s="126"/>
      <c r="C8590" s="127"/>
      <c r="D8590" s="126"/>
      <c r="E8590" s="126"/>
      <c r="F8590" s="126"/>
    </row>
    <row r="8591" spans="1:6" hidden="1" x14ac:dyDescent="0.25">
      <c r="A8591" s="833" t="s">
        <v>28</v>
      </c>
      <c r="B8591" s="833"/>
      <c r="C8591" s="833"/>
      <c r="D8591" s="833"/>
      <c r="E8591" s="833"/>
      <c r="F8591" s="833"/>
    </row>
    <row r="8592" spans="1:6" hidden="1" x14ac:dyDescent="0.25">
      <c r="A8592" s="93">
        <v>1</v>
      </c>
      <c r="B8592" s="72"/>
      <c r="C8592" s="127"/>
      <c r="D8592" s="126"/>
      <c r="E8592" s="126"/>
      <c r="F8592" s="126"/>
    </row>
    <row r="8593" spans="1:6" hidden="1" x14ac:dyDescent="0.25">
      <c r="A8593" s="93">
        <v>2</v>
      </c>
      <c r="B8593" s="72"/>
      <c r="C8593" s="127"/>
      <c r="D8593" s="126"/>
      <c r="E8593" s="22"/>
      <c r="F8593" s="686"/>
    </row>
    <row r="8594" spans="1:6" hidden="1" x14ac:dyDescent="0.25">
      <c r="A8594" s="830" t="s">
        <v>17</v>
      </c>
      <c r="B8594" s="831"/>
      <c r="C8594" s="831"/>
      <c r="D8594" s="831"/>
      <c r="E8594" s="831"/>
      <c r="F8594" s="832"/>
    </row>
    <row r="8595" spans="1:6" hidden="1" x14ac:dyDescent="0.25">
      <c r="A8595" s="93">
        <v>1</v>
      </c>
      <c r="B8595" s="85"/>
      <c r="C8595" s="85"/>
      <c r="D8595" s="85"/>
      <c r="E8595" s="85"/>
      <c r="F8595" s="85"/>
    </row>
    <row r="8596" spans="1:6" hidden="1" x14ac:dyDescent="0.25">
      <c r="A8596" s="93">
        <v>2</v>
      </c>
      <c r="B8596" s="85"/>
      <c r="C8596" s="85"/>
      <c r="D8596" s="85"/>
      <c r="E8596" s="85"/>
      <c r="F8596" s="85"/>
    </row>
    <row r="8597" spans="1:6" hidden="1" x14ac:dyDescent="0.25">
      <c r="A8597" s="93">
        <v>3</v>
      </c>
      <c r="B8597" s="85"/>
      <c r="C8597" s="85"/>
      <c r="D8597" s="85"/>
      <c r="E8597" s="85"/>
      <c r="F8597" s="85"/>
    </row>
    <row r="8598" spans="1:6" hidden="1" x14ac:dyDescent="0.25">
      <c r="A8598" s="827" t="s">
        <v>890</v>
      </c>
      <c r="B8598" s="828"/>
      <c r="C8598" s="828"/>
      <c r="D8598" s="828"/>
      <c r="E8598" s="828"/>
      <c r="F8598" s="829"/>
    </row>
    <row r="8599" spans="1:6" hidden="1" x14ac:dyDescent="0.25">
      <c r="A8599" s="93">
        <v>1</v>
      </c>
      <c r="B8599" s="85" t="s">
        <v>12754</v>
      </c>
      <c r="C8599" s="85" t="s">
        <v>890</v>
      </c>
      <c r="D8599" s="85" t="s">
        <v>20</v>
      </c>
      <c r="E8599" s="86"/>
      <c r="F8599" s="85"/>
    </row>
    <row r="8600" spans="1:6" hidden="1" x14ac:dyDescent="0.25">
      <c r="A8600" s="93">
        <v>2</v>
      </c>
      <c r="B8600" s="85"/>
      <c r="C8600" s="85"/>
      <c r="D8600" s="85"/>
      <c r="E8600" s="85"/>
      <c r="F8600" s="85"/>
    </row>
    <row r="8601" spans="1:6" hidden="1" x14ac:dyDescent="0.25">
      <c r="A8601" s="93">
        <v>3</v>
      </c>
      <c r="B8601" s="243"/>
      <c r="C8601" s="243"/>
      <c r="D8601" s="243"/>
      <c r="E8601" s="243"/>
      <c r="F8601" s="245"/>
    </row>
    <row r="8602" spans="1:6" hidden="1" x14ac:dyDescent="0.25">
      <c r="A8602" s="830" t="s">
        <v>72</v>
      </c>
      <c r="B8602" s="831"/>
      <c r="C8602" s="831"/>
      <c r="D8602" s="831"/>
      <c r="E8602" s="831"/>
      <c r="F8602" s="832"/>
    </row>
    <row r="8603" spans="1:6" hidden="1" x14ac:dyDescent="0.25">
      <c r="A8603" s="93">
        <v>1</v>
      </c>
      <c r="B8603" s="85"/>
      <c r="C8603" s="85"/>
      <c r="D8603" s="85"/>
      <c r="E8603" s="85"/>
      <c r="F8603" s="85"/>
    </row>
    <row r="8604" spans="1:6" hidden="1" x14ac:dyDescent="0.25">
      <c r="A8604" s="85"/>
      <c r="B8604" s="85"/>
      <c r="C8604" s="85"/>
      <c r="D8604" s="85"/>
      <c r="E8604" s="85"/>
      <c r="F8604" s="85"/>
    </row>
    <row r="8605" spans="1:6" hidden="1" x14ac:dyDescent="0.25">
      <c r="A8605" s="830" t="s">
        <v>21</v>
      </c>
      <c r="B8605" s="831"/>
      <c r="C8605" s="831"/>
      <c r="D8605" s="831"/>
      <c r="E8605" s="831"/>
      <c r="F8605" s="832"/>
    </row>
    <row r="8606" spans="1:6" hidden="1" x14ac:dyDescent="0.25">
      <c r="A8606" s="93">
        <v>1</v>
      </c>
      <c r="B8606" s="85" t="s">
        <v>269</v>
      </c>
      <c r="C8606" s="85" t="s">
        <v>21</v>
      </c>
      <c r="D8606" s="85" t="s">
        <v>20</v>
      </c>
      <c r="E8606" s="85"/>
      <c r="F8606" s="85"/>
    </row>
    <row r="8607" spans="1:6" hidden="1" x14ac:dyDescent="0.25">
      <c r="A8607" s="93">
        <v>2</v>
      </c>
      <c r="B8607" s="85" t="s">
        <v>12759</v>
      </c>
      <c r="C8607" s="85" t="s">
        <v>21</v>
      </c>
      <c r="D8607" s="85" t="s">
        <v>5</v>
      </c>
      <c r="E8607" s="85"/>
      <c r="F8607" s="85"/>
    </row>
    <row r="8608" spans="1:6" hidden="1" x14ac:dyDescent="0.25">
      <c r="A8608" s="93">
        <v>3</v>
      </c>
      <c r="B8608" s="85"/>
      <c r="C8608" s="85"/>
      <c r="D8608" s="85"/>
      <c r="E8608" s="85"/>
      <c r="F8608" s="85"/>
    </row>
    <row r="8609" spans="1:6" hidden="1" x14ac:dyDescent="0.25">
      <c r="A8609" s="93">
        <v>4</v>
      </c>
      <c r="B8609" s="85"/>
      <c r="C8609" s="85"/>
      <c r="D8609" s="85"/>
      <c r="E8609" s="85"/>
      <c r="F8609" s="85"/>
    </row>
    <row r="8610" spans="1:6" hidden="1" x14ac:dyDescent="0.25">
      <c r="A8610" s="93">
        <v>5</v>
      </c>
      <c r="B8610" s="94"/>
      <c r="C8610" s="94"/>
      <c r="D8610" s="94"/>
      <c r="E8610" s="85"/>
      <c r="F8610" s="85"/>
    </row>
    <row r="8611" spans="1:6" hidden="1" x14ac:dyDescent="0.25">
      <c r="A8611" s="93">
        <v>6</v>
      </c>
      <c r="B8611" s="94"/>
      <c r="C8611" s="94"/>
      <c r="D8611" s="94"/>
      <c r="E8611" s="85"/>
      <c r="F8611" s="85"/>
    </row>
    <row r="8612" spans="1:6" hidden="1" x14ac:dyDescent="0.25">
      <c r="A8612" s="93">
        <v>7</v>
      </c>
      <c r="B8612" s="94"/>
      <c r="C8612" s="94"/>
      <c r="D8612" s="94"/>
      <c r="E8612" s="85"/>
      <c r="F8612" s="85"/>
    </row>
    <row r="8613" spans="1:6" hidden="1" x14ac:dyDescent="0.25">
      <c r="A8613" s="93">
        <v>8</v>
      </c>
      <c r="B8613" s="94"/>
      <c r="C8613" s="94"/>
      <c r="D8613" s="94"/>
      <c r="E8613" s="85"/>
      <c r="F8613" s="85"/>
    </row>
    <row r="8614" spans="1:6" hidden="1" x14ac:dyDescent="0.25">
      <c r="A8614" s="93">
        <v>9</v>
      </c>
      <c r="B8614" s="94"/>
      <c r="C8614" s="94"/>
      <c r="D8614" s="94"/>
      <c r="E8614" s="85"/>
      <c r="F8614" s="85"/>
    </row>
    <row r="8615" spans="1:6" hidden="1" x14ac:dyDescent="0.25">
      <c r="A8615" s="830" t="s">
        <v>343</v>
      </c>
      <c r="B8615" s="831"/>
      <c r="C8615" s="831"/>
      <c r="D8615" s="831"/>
      <c r="E8615" s="831"/>
      <c r="F8615" s="832"/>
    </row>
    <row r="8616" spans="1:6" hidden="1" x14ac:dyDescent="0.25">
      <c r="A8616" s="133">
        <v>1</v>
      </c>
      <c r="B8616" s="94" t="s">
        <v>12759</v>
      </c>
      <c r="C8616" s="94" t="s">
        <v>343</v>
      </c>
      <c r="D8616" s="94" t="s">
        <v>12</v>
      </c>
      <c r="E8616" s="85"/>
      <c r="F8616" s="85"/>
    </row>
    <row r="8617" spans="1:6" hidden="1" x14ac:dyDescent="0.25">
      <c r="A8617" s="133">
        <v>2</v>
      </c>
      <c r="B8617" s="94" t="s">
        <v>12759</v>
      </c>
      <c r="C8617" s="94" t="s">
        <v>343</v>
      </c>
      <c r="D8617" s="94" t="s">
        <v>12</v>
      </c>
      <c r="E8617" s="85"/>
      <c r="F8617" s="85"/>
    </row>
    <row r="8618" spans="1:6" hidden="1" x14ac:dyDescent="0.25">
      <c r="A8618" s="703"/>
      <c r="B8618" s="218"/>
      <c r="C8618" s="218"/>
      <c r="D8618" s="218"/>
    </row>
    <row r="8619" spans="1:6" hidden="1" x14ac:dyDescent="0.25">
      <c r="A8619" s="703"/>
      <c r="B8619" s="218"/>
      <c r="C8619" s="218"/>
      <c r="D8619" s="218"/>
    </row>
    <row r="8620" spans="1:6" hidden="1" x14ac:dyDescent="0.25"/>
    <row r="8621" spans="1:6" hidden="1" x14ac:dyDescent="0.25">
      <c r="A8621" s="171"/>
      <c r="B8621" s="172" t="s">
        <v>63</v>
      </c>
      <c r="C8621" s="173">
        <v>44534</v>
      </c>
      <c r="D8621" s="172"/>
      <c r="E8621" s="172"/>
      <c r="F8621" s="174"/>
    </row>
    <row r="8622" spans="1:6" hidden="1" x14ac:dyDescent="0.25">
      <c r="A8622" s="171" t="s">
        <v>580</v>
      </c>
      <c r="B8622" s="172" t="s">
        <v>576</v>
      </c>
      <c r="C8622" s="173"/>
      <c r="D8622" s="172" t="s">
        <v>577</v>
      </c>
      <c r="E8622" s="172" t="s">
        <v>578</v>
      </c>
      <c r="F8622" s="174" t="s">
        <v>579</v>
      </c>
    </row>
    <row r="8623" spans="1:6" hidden="1" x14ac:dyDescent="0.25">
      <c r="A8623" s="833" t="s">
        <v>22</v>
      </c>
      <c r="B8623" s="833"/>
      <c r="C8623" s="833"/>
      <c r="D8623" s="833"/>
      <c r="E8623" s="833"/>
      <c r="F8623" s="833"/>
    </row>
    <row r="8624" spans="1:6" hidden="1" x14ac:dyDescent="0.25">
      <c r="A8624" s="93">
        <v>1</v>
      </c>
      <c r="B8624" s="126" t="s">
        <v>12757</v>
      </c>
      <c r="C8624" s="127" t="s">
        <v>22</v>
      </c>
      <c r="D8624" s="126" t="s">
        <v>20</v>
      </c>
      <c r="E8624" s="321"/>
      <c r="F8624" s="126"/>
    </row>
    <row r="8625" spans="1:6" hidden="1" x14ac:dyDescent="0.25">
      <c r="A8625" s="93">
        <v>2</v>
      </c>
      <c r="B8625" s="126" t="s">
        <v>12756</v>
      </c>
      <c r="C8625" s="127" t="s">
        <v>22</v>
      </c>
      <c r="D8625" s="126" t="s">
        <v>20</v>
      </c>
      <c r="E8625" s="126"/>
      <c r="F8625" s="126"/>
    </row>
    <row r="8626" spans="1:6" hidden="1" x14ac:dyDescent="0.25">
      <c r="A8626" s="93">
        <v>3</v>
      </c>
      <c r="B8626" s="126"/>
      <c r="C8626" s="127"/>
      <c r="D8626" s="126"/>
      <c r="E8626" s="126"/>
      <c r="F8626" s="126"/>
    </row>
    <row r="8627" spans="1:6" hidden="1" x14ac:dyDescent="0.25">
      <c r="A8627" s="833" t="s">
        <v>13</v>
      </c>
      <c r="B8627" s="833"/>
      <c r="C8627" s="833"/>
      <c r="D8627" s="833"/>
      <c r="E8627" s="833"/>
      <c r="F8627" s="833"/>
    </row>
    <row r="8628" spans="1:6" hidden="1" x14ac:dyDescent="0.25">
      <c r="A8628" s="133">
        <v>1</v>
      </c>
      <c r="B8628" s="126" t="s">
        <v>2685</v>
      </c>
      <c r="C8628" s="127" t="s">
        <v>13</v>
      </c>
      <c r="D8628" s="126" t="s">
        <v>20</v>
      </c>
      <c r="E8628" s="321"/>
      <c r="F8628" s="126"/>
    </row>
    <row r="8629" spans="1:6" hidden="1" x14ac:dyDescent="0.25">
      <c r="A8629" s="133">
        <v>2</v>
      </c>
      <c r="B8629" s="126" t="s">
        <v>6333</v>
      </c>
      <c r="C8629" s="127" t="s">
        <v>13</v>
      </c>
      <c r="D8629" s="126" t="s">
        <v>20</v>
      </c>
      <c r="E8629" s="126"/>
      <c r="F8629" s="126"/>
    </row>
    <row r="8630" spans="1:6" hidden="1" x14ac:dyDescent="0.25">
      <c r="A8630" s="133">
        <v>3</v>
      </c>
      <c r="B8630" s="126"/>
      <c r="C8630" s="127"/>
      <c r="D8630" s="126"/>
      <c r="E8630" s="126"/>
      <c r="F8630" s="126"/>
    </row>
    <row r="8631" spans="1:6" hidden="1" x14ac:dyDescent="0.25">
      <c r="A8631" s="133">
        <v>4</v>
      </c>
      <c r="B8631" s="126"/>
      <c r="C8631" s="127"/>
      <c r="D8631" s="126"/>
      <c r="E8631" s="126"/>
      <c r="F8631" s="126"/>
    </row>
    <row r="8632" spans="1:6" hidden="1" x14ac:dyDescent="0.25">
      <c r="A8632" s="133">
        <v>5</v>
      </c>
      <c r="B8632" s="126"/>
      <c r="C8632" s="127"/>
      <c r="D8632" s="126"/>
      <c r="E8632" s="126"/>
      <c r="F8632" s="126"/>
    </row>
    <row r="8633" spans="1:6" hidden="1" x14ac:dyDescent="0.25">
      <c r="A8633" s="833" t="s">
        <v>28</v>
      </c>
      <c r="B8633" s="833"/>
      <c r="C8633" s="833"/>
      <c r="D8633" s="833"/>
      <c r="E8633" s="833"/>
      <c r="F8633" s="833"/>
    </row>
    <row r="8634" spans="1:6" hidden="1" x14ac:dyDescent="0.25">
      <c r="A8634" s="93">
        <v>1</v>
      </c>
      <c r="B8634" s="72" t="s">
        <v>6170</v>
      </c>
      <c r="C8634" s="127" t="s">
        <v>28</v>
      </c>
      <c r="D8634" s="126" t="s">
        <v>5</v>
      </c>
      <c r="E8634" s="126"/>
      <c r="F8634" s="126"/>
    </row>
    <row r="8635" spans="1:6" hidden="1" x14ac:dyDescent="0.25">
      <c r="A8635" s="93">
        <v>2</v>
      </c>
      <c r="B8635" s="72"/>
      <c r="C8635" s="127"/>
      <c r="D8635" s="126"/>
      <c r="E8635" s="22"/>
      <c r="F8635" s="686"/>
    </row>
    <row r="8636" spans="1:6" hidden="1" x14ac:dyDescent="0.25">
      <c r="A8636" s="93">
        <v>3</v>
      </c>
      <c r="B8636" s="72"/>
      <c r="C8636" s="127"/>
      <c r="D8636" s="126"/>
      <c r="E8636" s="22"/>
      <c r="F8636" s="686"/>
    </row>
    <row r="8637" spans="1:6" hidden="1" x14ac:dyDescent="0.25">
      <c r="A8637" s="93">
        <v>4</v>
      </c>
      <c r="B8637" s="405"/>
      <c r="C8637" s="631"/>
      <c r="D8637" s="632"/>
      <c r="E8637" s="633"/>
      <c r="F8637" s="688"/>
    </row>
    <row r="8638" spans="1:6" hidden="1" x14ac:dyDescent="0.25">
      <c r="A8638" s="830" t="s">
        <v>17</v>
      </c>
      <c r="B8638" s="831"/>
      <c r="C8638" s="831"/>
      <c r="D8638" s="831"/>
      <c r="E8638" s="831"/>
      <c r="F8638" s="832"/>
    </row>
    <row r="8639" spans="1:6" hidden="1" x14ac:dyDescent="0.25">
      <c r="A8639" s="93">
        <v>1</v>
      </c>
      <c r="B8639" s="85" t="s">
        <v>12758</v>
      </c>
      <c r="C8639" s="85" t="s">
        <v>17</v>
      </c>
      <c r="D8639" s="85" t="s">
        <v>155</v>
      </c>
      <c r="E8639" s="85"/>
      <c r="F8639" s="85"/>
    </row>
    <row r="8640" spans="1:6" hidden="1" x14ac:dyDescent="0.25">
      <c r="A8640" s="93">
        <v>2</v>
      </c>
      <c r="B8640" s="85"/>
      <c r="C8640" s="85"/>
      <c r="D8640" s="85"/>
      <c r="E8640" s="85"/>
      <c r="F8640" s="85"/>
    </row>
    <row r="8641" spans="1:6" hidden="1" x14ac:dyDescent="0.25">
      <c r="A8641" s="93">
        <v>3</v>
      </c>
      <c r="B8641" s="85"/>
      <c r="C8641" s="85"/>
      <c r="D8641" s="85"/>
      <c r="E8641" s="85"/>
      <c r="F8641" s="85"/>
    </row>
    <row r="8642" spans="1:6" hidden="1" x14ac:dyDescent="0.25">
      <c r="A8642" s="827" t="s">
        <v>890</v>
      </c>
      <c r="B8642" s="828"/>
      <c r="C8642" s="828"/>
      <c r="D8642" s="828"/>
      <c r="E8642" s="828"/>
      <c r="F8642" s="829"/>
    </row>
    <row r="8643" spans="1:6" hidden="1" x14ac:dyDescent="0.25">
      <c r="A8643" s="93">
        <v>1</v>
      </c>
      <c r="B8643" s="85" t="s">
        <v>11879</v>
      </c>
      <c r="C8643" s="85" t="s">
        <v>890</v>
      </c>
      <c r="D8643" s="85" t="s">
        <v>20</v>
      </c>
      <c r="E8643" s="86"/>
      <c r="F8643" s="85"/>
    </row>
    <row r="8644" spans="1:6" hidden="1" x14ac:dyDescent="0.25">
      <c r="A8644" s="93">
        <v>2</v>
      </c>
      <c r="B8644" s="85"/>
      <c r="C8644" s="85"/>
      <c r="D8644" s="85"/>
      <c r="E8644" s="85"/>
      <c r="F8644" s="85"/>
    </row>
    <row r="8645" spans="1:6" hidden="1" x14ac:dyDescent="0.25">
      <c r="A8645" s="830" t="s">
        <v>72</v>
      </c>
      <c r="B8645" s="831"/>
      <c r="C8645" s="831"/>
      <c r="D8645" s="831"/>
      <c r="E8645" s="831"/>
      <c r="F8645" s="832"/>
    </row>
    <row r="8646" spans="1:6" hidden="1" x14ac:dyDescent="0.25">
      <c r="A8646" s="93">
        <v>1</v>
      </c>
      <c r="B8646" s="85"/>
      <c r="C8646" s="85"/>
      <c r="D8646" s="85"/>
      <c r="E8646" s="85"/>
      <c r="F8646" s="85"/>
    </row>
    <row r="8647" spans="1:6" hidden="1" x14ac:dyDescent="0.25">
      <c r="A8647" s="85"/>
      <c r="B8647" s="85"/>
      <c r="C8647" s="85"/>
      <c r="D8647" s="85"/>
      <c r="E8647" s="85"/>
      <c r="F8647" s="85"/>
    </row>
    <row r="8648" spans="1:6" hidden="1" x14ac:dyDescent="0.25">
      <c r="A8648" s="830" t="s">
        <v>21</v>
      </c>
      <c r="B8648" s="831"/>
      <c r="C8648" s="831"/>
      <c r="D8648" s="831"/>
      <c r="E8648" s="831"/>
      <c r="F8648" s="832"/>
    </row>
    <row r="8649" spans="1:6" hidden="1" x14ac:dyDescent="0.25">
      <c r="A8649" s="93">
        <v>1</v>
      </c>
      <c r="B8649" s="85" t="s">
        <v>7575</v>
      </c>
      <c r="C8649" s="85" t="s">
        <v>21</v>
      </c>
      <c r="D8649" s="85" t="s">
        <v>385</v>
      </c>
      <c r="E8649" s="85"/>
      <c r="F8649" s="85"/>
    </row>
    <row r="8650" spans="1:6" hidden="1" x14ac:dyDescent="0.25">
      <c r="A8650" s="93">
        <v>2</v>
      </c>
      <c r="B8650" s="85"/>
      <c r="C8650" s="85"/>
      <c r="D8650" s="85"/>
      <c r="E8650" s="85"/>
      <c r="F8650" s="85"/>
    </row>
    <row r="8651" spans="1:6" hidden="1" x14ac:dyDescent="0.25">
      <c r="A8651" s="93">
        <v>3</v>
      </c>
      <c r="B8651" s="85"/>
      <c r="C8651" s="85"/>
      <c r="D8651" s="85"/>
      <c r="E8651" s="85"/>
      <c r="F8651" s="85"/>
    </row>
    <row r="8652" spans="1:6" hidden="1" x14ac:dyDescent="0.25">
      <c r="A8652" s="93">
        <v>4</v>
      </c>
      <c r="B8652" s="85"/>
      <c r="C8652" s="85"/>
      <c r="D8652" s="85"/>
      <c r="E8652" s="85"/>
      <c r="F8652" s="85"/>
    </row>
    <row r="8653" spans="1:6" hidden="1" x14ac:dyDescent="0.25">
      <c r="A8653" s="93">
        <v>5</v>
      </c>
      <c r="B8653" s="85"/>
      <c r="C8653" s="85"/>
      <c r="D8653" s="85"/>
      <c r="E8653" s="85"/>
      <c r="F8653" s="85"/>
    </row>
    <row r="8654" spans="1:6" hidden="1" x14ac:dyDescent="0.25">
      <c r="A8654" s="93">
        <v>6</v>
      </c>
      <c r="B8654" s="85"/>
      <c r="C8654" s="85"/>
      <c r="D8654" s="85"/>
      <c r="E8654" s="85"/>
      <c r="F8654" s="85"/>
    </row>
    <row r="8655" spans="1:6" hidden="1" x14ac:dyDescent="0.25">
      <c r="A8655" s="93">
        <v>7</v>
      </c>
      <c r="B8655" s="85"/>
      <c r="C8655" s="85"/>
      <c r="D8655" s="85"/>
      <c r="E8655" s="85"/>
      <c r="F8655" s="85"/>
    </row>
    <row r="8656" spans="1:6" hidden="1" x14ac:dyDescent="0.25">
      <c r="A8656" s="93">
        <v>8</v>
      </c>
      <c r="B8656" s="85"/>
      <c r="C8656" s="85"/>
      <c r="D8656" s="85"/>
      <c r="E8656" s="85"/>
      <c r="F8656" s="85"/>
    </row>
    <row r="8657" spans="1:6" hidden="1" x14ac:dyDescent="0.25">
      <c r="A8657" s="93">
        <v>9</v>
      </c>
      <c r="B8657" s="85"/>
      <c r="C8657" s="85"/>
      <c r="D8657" s="85"/>
      <c r="E8657" s="85"/>
      <c r="F8657" s="85"/>
    </row>
    <row r="8658" spans="1:6" hidden="1" x14ac:dyDescent="0.25">
      <c r="A8658" s="93">
        <v>10</v>
      </c>
      <c r="B8658" s="85"/>
      <c r="C8658" s="85"/>
      <c r="D8658" s="85"/>
      <c r="E8658" s="85"/>
      <c r="F8658" s="85"/>
    </row>
    <row r="8659" spans="1:6" hidden="1" x14ac:dyDescent="0.25">
      <c r="A8659" s="93">
        <v>11</v>
      </c>
      <c r="B8659" s="94"/>
      <c r="C8659" s="94"/>
      <c r="D8659" s="94"/>
      <c r="E8659" s="85"/>
      <c r="F8659" s="85"/>
    </row>
    <row r="8660" spans="1:6" hidden="1" x14ac:dyDescent="0.25">
      <c r="A8660" s="93">
        <v>12</v>
      </c>
      <c r="B8660" s="94"/>
      <c r="C8660" s="94"/>
      <c r="D8660" s="94"/>
      <c r="E8660" s="85"/>
      <c r="F8660" s="85"/>
    </row>
    <row r="8661" spans="1:6" hidden="1" x14ac:dyDescent="0.25">
      <c r="A8661" s="93">
        <v>13</v>
      </c>
      <c r="B8661" s="94"/>
      <c r="C8661" s="94"/>
      <c r="D8661" s="94"/>
      <c r="E8661" s="85"/>
      <c r="F8661" s="85"/>
    </row>
    <row r="8662" spans="1:6" hidden="1" x14ac:dyDescent="0.25"/>
    <row r="8663" spans="1:6" hidden="1" x14ac:dyDescent="0.25"/>
    <row r="8664" spans="1:6" hidden="1" x14ac:dyDescent="0.25"/>
    <row r="8665" spans="1:6" hidden="1" x14ac:dyDescent="0.25">
      <c r="A8665" s="189"/>
      <c r="B8665" s="190" t="s">
        <v>1</v>
      </c>
      <c r="C8665" s="191">
        <v>44536</v>
      </c>
      <c r="D8665" s="190"/>
      <c r="E8665" s="190"/>
      <c r="F8665" s="192"/>
    </row>
    <row r="8666" spans="1:6" hidden="1" x14ac:dyDescent="0.25">
      <c r="A8666" s="189" t="s">
        <v>580</v>
      </c>
      <c r="B8666" s="190" t="s">
        <v>576</v>
      </c>
      <c r="C8666" s="191"/>
      <c r="D8666" s="190" t="s">
        <v>577</v>
      </c>
      <c r="E8666" s="190" t="s">
        <v>578</v>
      </c>
      <c r="F8666" s="192" t="s">
        <v>579</v>
      </c>
    </row>
    <row r="8667" spans="1:6" hidden="1" x14ac:dyDescent="0.25">
      <c r="A8667" s="833" t="s">
        <v>22</v>
      </c>
      <c r="B8667" s="833"/>
      <c r="C8667" s="833"/>
      <c r="D8667" s="833"/>
      <c r="E8667" s="833"/>
      <c r="F8667" s="833"/>
    </row>
    <row r="8668" spans="1:6" hidden="1" x14ac:dyDescent="0.25">
      <c r="A8668" s="93">
        <v>1</v>
      </c>
      <c r="B8668" s="126" t="s">
        <v>12748</v>
      </c>
      <c r="C8668" s="127" t="s">
        <v>22</v>
      </c>
      <c r="D8668" s="126" t="s">
        <v>9</v>
      </c>
      <c r="E8668" s="321"/>
      <c r="F8668" s="126"/>
    </row>
    <row r="8669" spans="1:6" hidden="1" x14ac:dyDescent="0.25">
      <c r="A8669" s="93">
        <v>2</v>
      </c>
      <c r="B8669" s="126"/>
      <c r="C8669" s="127"/>
      <c r="D8669" s="126"/>
      <c r="E8669" s="126"/>
      <c r="F8669" s="126"/>
    </row>
    <row r="8670" spans="1:6" hidden="1" x14ac:dyDescent="0.25">
      <c r="A8670" s="93">
        <v>3</v>
      </c>
      <c r="B8670" s="126"/>
      <c r="C8670" s="127"/>
      <c r="D8670" s="126"/>
      <c r="E8670" s="126"/>
      <c r="F8670" s="126"/>
    </row>
    <row r="8671" spans="1:6" hidden="1" x14ac:dyDescent="0.25">
      <c r="A8671" s="833" t="s">
        <v>13</v>
      </c>
      <c r="B8671" s="833"/>
      <c r="C8671" s="833"/>
      <c r="D8671" s="833"/>
      <c r="E8671" s="833"/>
      <c r="F8671" s="833"/>
    </row>
    <row r="8672" spans="1:6" hidden="1" x14ac:dyDescent="0.25">
      <c r="A8672" s="133">
        <v>1</v>
      </c>
      <c r="B8672" s="126" t="s">
        <v>12767</v>
      </c>
      <c r="C8672" s="127" t="s">
        <v>13</v>
      </c>
      <c r="D8672" s="126" t="s">
        <v>385</v>
      </c>
      <c r="E8672" s="321"/>
      <c r="F8672" s="126"/>
    </row>
    <row r="8673" spans="1:6" hidden="1" x14ac:dyDescent="0.25">
      <c r="A8673" s="133">
        <v>2</v>
      </c>
      <c r="B8673" s="126"/>
      <c r="C8673" s="127"/>
      <c r="D8673" s="126"/>
      <c r="E8673" s="126"/>
      <c r="F8673" s="126"/>
    </row>
    <row r="8674" spans="1:6" hidden="1" x14ac:dyDescent="0.25">
      <c r="A8674" s="133">
        <v>3</v>
      </c>
      <c r="B8674" s="126"/>
      <c r="C8674" s="127"/>
      <c r="D8674" s="126"/>
      <c r="E8674" s="126"/>
      <c r="F8674" s="126"/>
    </row>
    <row r="8675" spans="1:6" hidden="1" x14ac:dyDescent="0.25">
      <c r="A8675" s="133">
        <v>4</v>
      </c>
      <c r="B8675" s="126"/>
      <c r="C8675" s="127"/>
      <c r="D8675" s="126"/>
      <c r="E8675" s="126"/>
      <c r="F8675" s="126"/>
    </row>
    <row r="8676" spans="1:6" hidden="1" x14ac:dyDescent="0.25">
      <c r="A8676" s="133">
        <v>5</v>
      </c>
      <c r="B8676" s="126"/>
      <c r="C8676" s="127"/>
      <c r="D8676" s="126"/>
      <c r="E8676" s="126"/>
      <c r="F8676" s="126"/>
    </row>
    <row r="8677" spans="1:6" hidden="1" x14ac:dyDescent="0.25">
      <c r="A8677" s="833" t="s">
        <v>28</v>
      </c>
      <c r="B8677" s="833"/>
      <c r="C8677" s="833"/>
      <c r="D8677" s="833"/>
      <c r="E8677" s="833"/>
      <c r="F8677" s="833"/>
    </row>
    <row r="8678" spans="1:6" hidden="1" x14ac:dyDescent="0.25">
      <c r="A8678" s="93">
        <v>1</v>
      </c>
      <c r="B8678" s="72"/>
      <c r="C8678" s="127"/>
      <c r="D8678" s="126"/>
      <c r="E8678" s="126"/>
      <c r="F8678" s="126"/>
    </row>
    <row r="8679" spans="1:6" hidden="1" x14ac:dyDescent="0.25">
      <c r="A8679" s="93">
        <v>2</v>
      </c>
      <c r="B8679" s="72"/>
      <c r="C8679" s="127"/>
      <c r="D8679" s="126"/>
      <c r="E8679" s="22"/>
      <c r="F8679" s="700"/>
    </row>
    <row r="8680" spans="1:6" hidden="1" x14ac:dyDescent="0.25">
      <c r="A8680" s="93">
        <v>3</v>
      </c>
      <c r="B8680" s="72"/>
      <c r="C8680" s="127"/>
      <c r="D8680" s="126"/>
      <c r="E8680" s="22"/>
      <c r="F8680" s="700"/>
    </row>
    <row r="8681" spans="1:6" hidden="1" x14ac:dyDescent="0.25">
      <c r="A8681" s="93">
        <v>4</v>
      </c>
      <c r="B8681" s="405"/>
      <c r="C8681" s="631"/>
      <c r="D8681" s="632"/>
      <c r="E8681" s="633"/>
      <c r="F8681" s="701"/>
    </row>
    <row r="8682" spans="1:6" hidden="1" x14ac:dyDescent="0.25">
      <c r="A8682" s="830" t="s">
        <v>17</v>
      </c>
      <c r="B8682" s="831"/>
      <c r="C8682" s="831"/>
      <c r="D8682" s="831"/>
      <c r="E8682" s="831"/>
      <c r="F8682" s="832"/>
    </row>
    <row r="8683" spans="1:6" hidden="1" x14ac:dyDescent="0.25">
      <c r="A8683" s="93">
        <v>1</v>
      </c>
      <c r="B8683" s="85"/>
      <c r="C8683" s="85"/>
      <c r="D8683" s="85"/>
      <c r="E8683" s="85"/>
      <c r="F8683" s="85"/>
    </row>
    <row r="8684" spans="1:6" hidden="1" x14ac:dyDescent="0.25">
      <c r="A8684" s="93">
        <v>2</v>
      </c>
      <c r="B8684" s="85"/>
      <c r="C8684" s="85"/>
      <c r="D8684" s="85"/>
      <c r="E8684" s="85"/>
      <c r="F8684" s="85"/>
    </row>
    <row r="8685" spans="1:6" hidden="1" x14ac:dyDescent="0.25">
      <c r="A8685" s="93">
        <v>3</v>
      </c>
      <c r="B8685" s="85"/>
      <c r="C8685" s="85"/>
      <c r="D8685" s="85"/>
      <c r="E8685" s="85"/>
      <c r="F8685" s="85"/>
    </row>
    <row r="8686" spans="1:6" hidden="1" x14ac:dyDescent="0.25">
      <c r="A8686" s="827" t="s">
        <v>890</v>
      </c>
      <c r="B8686" s="828"/>
      <c r="C8686" s="828"/>
      <c r="D8686" s="828"/>
      <c r="E8686" s="828"/>
      <c r="F8686" s="829"/>
    </row>
    <row r="8687" spans="1:6" hidden="1" x14ac:dyDescent="0.25">
      <c r="A8687" s="93">
        <v>1</v>
      </c>
      <c r="B8687" s="85"/>
      <c r="C8687" s="85"/>
      <c r="D8687" s="85"/>
      <c r="E8687" s="86"/>
      <c r="F8687" s="85"/>
    </row>
    <row r="8688" spans="1:6" hidden="1" x14ac:dyDescent="0.25">
      <c r="A8688" s="93">
        <v>2</v>
      </c>
      <c r="B8688" s="85"/>
      <c r="C8688" s="85"/>
      <c r="D8688" s="85"/>
      <c r="E8688" s="85"/>
      <c r="F8688" s="85"/>
    </row>
    <row r="8689" spans="1:6" hidden="1" x14ac:dyDescent="0.25">
      <c r="A8689" s="830" t="s">
        <v>72</v>
      </c>
      <c r="B8689" s="831"/>
      <c r="C8689" s="831"/>
      <c r="D8689" s="831"/>
      <c r="E8689" s="831"/>
      <c r="F8689" s="832"/>
    </row>
    <row r="8690" spans="1:6" hidden="1" x14ac:dyDescent="0.25">
      <c r="A8690" s="93">
        <v>1</v>
      </c>
      <c r="B8690" s="85"/>
      <c r="C8690" s="85"/>
      <c r="D8690" s="85"/>
      <c r="E8690" s="85"/>
      <c r="F8690" s="85"/>
    </row>
    <row r="8691" spans="1:6" hidden="1" x14ac:dyDescent="0.25">
      <c r="A8691" s="85"/>
      <c r="B8691" s="85"/>
      <c r="C8691" s="85"/>
      <c r="D8691" s="85"/>
      <c r="E8691" s="85"/>
      <c r="F8691" s="85"/>
    </row>
    <row r="8692" spans="1:6" hidden="1" x14ac:dyDescent="0.25">
      <c r="A8692" s="830" t="s">
        <v>21</v>
      </c>
      <c r="B8692" s="831"/>
      <c r="C8692" s="831"/>
      <c r="D8692" s="831"/>
      <c r="E8692" s="831"/>
      <c r="F8692" s="832"/>
    </row>
    <row r="8693" spans="1:6" hidden="1" x14ac:dyDescent="0.25">
      <c r="A8693" s="93">
        <v>1</v>
      </c>
      <c r="B8693" s="85" t="s">
        <v>12761</v>
      </c>
      <c r="C8693" s="85" t="s">
        <v>21</v>
      </c>
      <c r="D8693" s="85" t="s">
        <v>9</v>
      </c>
      <c r="E8693" s="85"/>
      <c r="F8693" s="85"/>
    </row>
    <row r="8694" spans="1:6" hidden="1" x14ac:dyDescent="0.25">
      <c r="A8694" s="93">
        <v>2</v>
      </c>
      <c r="B8694" s="85" t="s">
        <v>12763</v>
      </c>
      <c r="C8694" s="85" t="s">
        <v>21</v>
      </c>
      <c r="D8694" s="85" t="s">
        <v>385</v>
      </c>
      <c r="E8694" s="85"/>
      <c r="F8694" s="85"/>
    </row>
    <row r="8695" spans="1:6" hidden="1" x14ac:dyDescent="0.25">
      <c r="A8695" s="93">
        <v>3</v>
      </c>
      <c r="B8695" s="85"/>
      <c r="C8695" s="85"/>
      <c r="D8695" s="85"/>
      <c r="E8695" s="85"/>
      <c r="F8695" s="85"/>
    </row>
    <row r="8696" spans="1:6" hidden="1" x14ac:dyDescent="0.25">
      <c r="A8696" s="93">
        <v>4</v>
      </c>
      <c r="B8696" s="85"/>
      <c r="C8696" s="85"/>
      <c r="D8696" s="85"/>
      <c r="E8696" s="85"/>
      <c r="F8696" s="85"/>
    </row>
    <row r="8697" spans="1:6" hidden="1" x14ac:dyDescent="0.25">
      <c r="A8697" s="93">
        <v>5</v>
      </c>
      <c r="B8697" s="85"/>
      <c r="C8697" s="85"/>
      <c r="D8697" s="85"/>
      <c r="E8697" s="85"/>
      <c r="F8697" s="85"/>
    </row>
    <row r="8698" spans="1:6" hidden="1" x14ac:dyDescent="0.25">
      <c r="A8698" s="93">
        <v>6</v>
      </c>
      <c r="B8698" s="85"/>
      <c r="C8698" s="85"/>
      <c r="D8698" s="85"/>
      <c r="E8698" s="85"/>
      <c r="F8698" s="85"/>
    </row>
    <row r="8699" spans="1:6" hidden="1" x14ac:dyDescent="0.25">
      <c r="A8699" s="85"/>
      <c r="B8699" s="85"/>
      <c r="C8699" s="85"/>
      <c r="D8699" s="85"/>
      <c r="E8699" s="85"/>
      <c r="F8699" s="85"/>
    </row>
    <row r="8700" spans="1:6" hidden="1" x14ac:dyDescent="0.25">
      <c r="A8700" s="85"/>
      <c r="B8700" s="85"/>
      <c r="C8700" s="85"/>
      <c r="D8700" s="85"/>
      <c r="E8700" s="85"/>
      <c r="F8700" s="85"/>
    </row>
    <row r="8701" spans="1:6" hidden="1" x14ac:dyDescent="0.25">
      <c r="A8701" s="85"/>
      <c r="B8701" s="85"/>
      <c r="C8701" s="85"/>
      <c r="D8701" s="85"/>
      <c r="E8701" s="85"/>
      <c r="F8701" s="85"/>
    </row>
    <row r="8702" spans="1:6" hidden="1" x14ac:dyDescent="0.25">
      <c r="A8702" s="85"/>
      <c r="B8702" s="85"/>
      <c r="C8702" s="85"/>
      <c r="D8702" s="85"/>
      <c r="E8702" s="85"/>
      <c r="F8702" s="85"/>
    </row>
    <row r="8703" spans="1:6" hidden="1" x14ac:dyDescent="0.25"/>
    <row r="8704" spans="1:6" hidden="1" x14ac:dyDescent="0.25"/>
    <row r="8705" spans="1:6" hidden="1" x14ac:dyDescent="0.25">
      <c r="A8705" s="299"/>
      <c r="B8705" s="61" t="s">
        <v>591</v>
      </c>
      <c r="C8705" s="62">
        <v>44538</v>
      </c>
      <c r="D8705" s="61"/>
      <c r="E8705" s="61"/>
      <c r="F8705" s="300"/>
    </row>
    <row r="8706" spans="1:6" hidden="1" x14ac:dyDescent="0.25">
      <c r="A8706" s="299" t="s">
        <v>580</v>
      </c>
      <c r="B8706" s="61" t="s">
        <v>576</v>
      </c>
      <c r="C8706" s="62"/>
      <c r="D8706" s="61" t="s">
        <v>577</v>
      </c>
      <c r="E8706" s="61" t="s">
        <v>578</v>
      </c>
      <c r="F8706" s="300" t="s">
        <v>579</v>
      </c>
    </row>
    <row r="8707" spans="1:6" hidden="1" x14ac:dyDescent="0.25">
      <c r="A8707" s="833" t="s">
        <v>22</v>
      </c>
      <c r="B8707" s="833"/>
      <c r="C8707" s="833"/>
      <c r="D8707" s="833"/>
      <c r="E8707" s="833"/>
      <c r="F8707" s="833"/>
    </row>
    <row r="8708" spans="1:6" hidden="1" x14ac:dyDescent="0.25">
      <c r="A8708" s="93">
        <v>1</v>
      </c>
      <c r="B8708" s="126"/>
      <c r="C8708" s="127"/>
      <c r="D8708" s="126"/>
      <c r="E8708" s="321"/>
      <c r="F8708" s="126"/>
    </row>
    <row r="8709" spans="1:6" hidden="1" x14ac:dyDescent="0.25">
      <c r="A8709" s="93">
        <v>2</v>
      </c>
      <c r="B8709" s="126"/>
      <c r="C8709" s="127"/>
      <c r="D8709" s="126"/>
      <c r="E8709" s="126"/>
      <c r="F8709" s="126"/>
    </row>
    <row r="8710" spans="1:6" hidden="1" x14ac:dyDescent="0.25">
      <c r="A8710" s="93">
        <v>3</v>
      </c>
      <c r="B8710" s="126"/>
      <c r="C8710" s="127"/>
      <c r="D8710" s="126"/>
      <c r="E8710" s="126"/>
      <c r="F8710" s="126"/>
    </row>
    <row r="8711" spans="1:6" hidden="1" x14ac:dyDescent="0.25">
      <c r="A8711" s="833" t="s">
        <v>13</v>
      </c>
      <c r="B8711" s="833"/>
      <c r="C8711" s="833"/>
      <c r="D8711" s="833"/>
      <c r="E8711" s="833"/>
      <c r="F8711" s="833"/>
    </row>
    <row r="8712" spans="1:6" hidden="1" x14ac:dyDescent="0.25">
      <c r="A8712" s="133">
        <v>1</v>
      </c>
      <c r="B8712" s="126" t="s">
        <v>12764</v>
      </c>
      <c r="C8712" s="127" t="s">
        <v>13</v>
      </c>
      <c r="D8712" s="126" t="s">
        <v>21</v>
      </c>
      <c r="E8712" s="321"/>
      <c r="F8712" s="126"/>
    </row>
    <row r="8713" spans="1:6" hidden="1" x14ac:dyDescent="0.25">
      <c r="A8713" s="133">
        <v>2</v>
      </c>
      <c r="B8713" s="126"/>
      <c r="C8713" s="127"/>
      <c r="D8713" s="126"/>
      <c r="E8713" s="126"/>
      <c r="F8713" s="126"/>
    </row>
    <row r="8714" spans="1:6" hidden="1" x14ac:dyDescent="0.25">
      <c r="A8714" s="133">
        <v>3</v>
      </c>
      <c r="B8714" s="126"/>
      <c r="C8714" s="127"/>
      <c r="D8714" s="126"/>
      <c r="E8714" s="126"/>
      <c r="F8714" s="126"/>
    </row>
    <row r="8715" spans="1:6" hidden="1" x14ac:dyDescent="0.25">
      <c r="A8715" s="133">
        <v>4</v>
      </c>
      <c r="B8715" s="126"/>
      <c r="C8715" s="127"/>
      <c r="D8715" s="126"/>
      <c r="E8715" s="126"/>
      <c r="F8715" s="126"/>
    </row>
    <row r="8716" spans="1:6" hidden="1" x14ac:dyDescent="0.25">
      <c r="A8716" s="133">
        <v>5</v>
      </c>
      <c r="B8716" s="126"/>
      <c r="C8716" s="127"/>
      <c r="D8716" s="126"/>
      <c r="E8716" s="126"/>
      <c r="F8716" s="126"/>
    </row>
    <row r="8717" spans="1:6" hidden="1" x14ac:dyDescent="0.25">
      <c r="A8717" s="833" t="s">
        <v>28</v>
      </c>
      <c r="B8717" s="833"/>
      <c r="C8717" s="833"/>
      <c r="D8717" s="833"/>
      <c r="E8717" s="833"/>
      <c r="F8717" s="833"/>
    </row>
    <row r="8718" spans="1:6" hidden="1" x14ac:dyDescent="0.25">
      <c r="A8718" s="93">
        <v>1</v>
      </c>
      <c r="B8718" s="72"/>
      <c r="C8718" s="127"/>
      <c r="D8718" s="126"/>
      <c r="E8718" s="126"/>
      <c r="F8718" s="126"/>
    </row>
    <row r="8719" spans="1:6" hidden="1" x14ac:dyDescent="0.25">
      <c r="A8719" s="93">
        <v>2</v>
      </c>
      <c r="B8719" s="72"/>
      <c r="C8719" s="127"/>
      <c r="D8719" s="126"/>
      <c r="E8719" s="22"/>
      <c r="F8719" s="702"/>
    </row>
    <row r="8720" spans="1:6" hidden="1" x14ac:dyDescent="0.25">
      <c r="A8720" s="93">
        <v>3</v>
      </c>
      <c r="B8720" s="72"/>
      <c r="C8720" s="127"/>
      <c r="D8720" s="126"/>
      <c r="E8720" s="22"/>
      <c r="F8720" s="702"/>
    </row>
    <row r="8721" spans="1:6" hidden="1" x14ac:dyDescent="0.25">
      <c r="A8721" s="93">
        <v>4</v>
      </c>
      <c r="B8721" s="72"/>
      <c r="C8721" s="127"/>
      <c r="D8721" s="126"/>
      <c r="E8721" s="22"/>
      <c r="F8721" s="704"/>
    </row>
    <row r="8722" spans="1:6" hidden="1" x14ac:dyDescent="0.25">
      <c r="A8722" s="830" t="s">
        <v>17</v>
      </c>
      <c r="B8722" s="831"/>
      <c r="C8722" s="831"/>
      <c r="D8722" s="831"/>
      <c r="E8722" s="831"/>
      <c r="F8722" s="832"/>
    </row>
    <row r="8723" spans="1:6" hidden="1" x14ac:dyDescent="0.25">
      <c r="A8723" s="93">
        <v>1</v>
      </c>
      <c r="B8723" s="85"/>
      <c r="C8723" s="85"/>
      <c r="D8723" s="85"/>
      <c r="E8723" s="85"/>
      <c r="F8723" s="85"/>
    </row>
    <row r="8724" spans="1:6" hidden="1" x14ac:dyDescent="0.25">
      <c r="A8724" s="93">
        <v>2</v>
      </c>
      <c r="B8724" s="85"/>
      <c r="C8724" s="85"/>
      <c r="D8724" s="85"/>
      <c r="E8724" s="85"/>
      <c r="F8724" s="85"/>
    </row>
    <row r="8725" spans="1:6" hidden="1" x14ac:dyDescent="0.25">
      <c r="A8725" s="93">
        <v>3</v>
      </c>
      <c r="B8725" s="85"/>
      <c r="C8725" s="85"/>
      <c r="D8725" s="85"/>
      <c r="E8725" s="85"/>
      <c r="F8725" s="85"/>
    </row>
    <row r="8726" spans="1:6" hidden="1" x14ac:dyDescent="0.25">
      <c r="A8726" s="827" t="s">
        <v>890</v>
      </c>
      <c r="B8726" s="828"/>
      <c r="C8726" s="828"/>
      <c r="D8726" s="828"/>
      <c r="E8726" s="828"/>
      <c r="F8726" s="829"/>
    </row>
    <row r="8727" spans="1:6" hidden="1" x14ac:dyDescent="0.25">
      <c r="A8727" s="93">
        <v>1</v>
      </c>
      <c r="B8727" s="85" t="s">
        <v>4483</v>
      </c>
      <c r="C8727" s="85" t="s">
        <v>890</v>
      </c>
      <c r="D8727" s="85" t="s">
        <v>882</v>
      </c>
      <c r="E8727" s="86"/>
      <c r="F8727" s="85"/>
    </row>
    <row r="8728" spans="1:6" hidden="1" x14ac:dyDescent="0.25">
      <c r="A8728" s="93">
        <v>2</v>
      </c>
      <c r="B8728" s="85" t="s">
        <v>1386</v>
      </c>
      <c r="C8728" s="85" t="s">
        <v>890</v>
      </c>
      <c r="D8728" s="85" t="s">
        <v>20</v>
      </c>
      <c r="E8728" s="85"/>
      <c r="F8728" s="85"/>
    </row>
    <row r="8729" spans="1:6" hidden="1" x14ac:dyDescent="0.25">
      <c r="A8729" s="93">
        <v>3</v>
      </c>
      <c r="B8729" s="85" t="s">
        <v>1597</v>
      </c>
      <c r="C8729" s="85" t="s">
        <v>890</v>
      </c>
      <c r="D8729" s="85" t="s">
        <v>20</v>
      </c>
      <c r="E8729" s="85"/>
      <c r="F8729" s="85"/>
    </row>
    <row r="8730" spans="1:6" hidden="1" x14ac:dyDescent="0.25">
      <c r="A8730" s="830" t="s">
        <v>72</v>
      </c>
      <c r="B8730" s="831"/>
      <c r="C8730" s="831"/>
      <c r="D8730" s="831"/>
      <c r="E8730" s="831"/>
      <c r="F8730" s="832"/>
    </row>
    <row r="8731" spans="1:6" hidden="1" x14ac:dyDescent="0.25">
      <c r="A8731" s="93">
        <v>1</v>
      </c>
      <c r="B8731" s="85"/>
      <c r="C8731" s="85"/>
      <c r="D8731" s="85"/>
      <c r="E8731" s="85"/>
      <c r="F8731" s="85"/>
    </row>
    <row r="8732" spans="1:6" hidden="1" x14ac:dyDescent="0.25">
      <c r="A8732" s="85"/>
      <c r="B8732" s="85"/>
      <c r="C8732" s="85"/>
      <c r="D8732" s="85"/>
      <c r="E8732" s="85"/>
      <c r="F8732" s="85"/>
    </row>
    <row r="8733" spans="1:6" hidden="1" x14ac:dyDescent="0.25">
      <c r="A8733" s="830" t="s">
        <v>21</v>
      </c>
      <c r="B8733" s="831"/>
      <c r="C8733" s="831"/>
      <c r="D8733" s="831"/>
      <c r="E8733" s="831"/>
      <c r="F8733" s="832"/>
    </row>
    <row r="8734" spans="1:6" hidden="1" x14ac:dyDescent="0.25">
      <c r="A8734" s="93">
        <v>1</v>
      </c>
      <c r="B8734" s="85" t="s">
        <v>12762</v>
      </c>
      <c r="C8734" s="85" t="s">
        <v>21</v>
      </c>
      <c r="D8734" s="85" t="s">
        <v>9</v>
      </c>
      <c r="E8734" s="85"/>
      <c r="F8734" s="85"/>
    </row>
    <row r="8735" spans="1:6" hidden="1" x14ac:dyDescent="0.25">
      <c r="A8735" s="93">
        <v>2</v>
      </c>
      <c r="B8735" s="85" t="s">
        <v>5753</v>
      </c>
      <c r="C8735" s="85" t="s">
        <v>21</v>
      </c>
      <c r="D8735" s="85" t="s">
        <v>9</v>
      </c>
      <c r="E8735" s="85"/>
      <c r="F8735" s="85"/>
    </row>
    <row r="8736" spans="1:6" hidden="1" x14ac:dyDescent="0.25">
      <c r="A8736" s="93">
        <v>3</v>
      </c>
      <c r="B8736" s="85" t="s">
        <v>4959</v>
      </c>
      <c r="C8736" s="85" t="s">
        <v>21</v>
      </c>
      <c r="D8736" s="85" t="s">
        <v>20</v>
      </c>
      <c r="E8736" s="85"/>
      <c r="F8736" s="85"/>
    </row>
    <row r="8737" spans="1:6" hidden="1" x14ac:dyDescent="0.25">
      <c r="A8737" s="93">
        <v>4</v>
      </c>
      <c r="B8737" s="85"/>
      <c r="C8737" s="85"/>
      <c r="D8737" s="85"/>
      <c r="E8737" s="85"/>
      <c r="F8737" s="85"/>
    </row>
    <row r="8738" spans="1:6" hidden="1" x14ac:dyDescent="0.25">
      <c r="A8738" s="93">
        <v>5</v>
      </c>
      <c r="B8738" s="85"/>
      <c r="C8738" s="85"/>
      <c r="D8738" s="85"/>
      <c r="E8738" s="85"/>
      <c r="F8738" s="85"/>
    </row>
    <row r="8739" spans="1:6" hidden="1" x14ac:dyDescent="0.25">
      <c r="A8739" s="93">
        <v>6</v>
      </c>
      <c r="B8739" s="85"/>
      <c r="C8739" s="85"/>
      <c r="D8739" s="85"/>
      <c r="E8739" s="85"/>
      <c r="F8739" s="85"/>
    </row>
    <row r="8740" spans="1:6" hidden="1" x14ac:dyDescent="0.25">
      <c r="A8740" s="85"/>
      <c r="B8740" s="85"/>
      <c r="C8740" s="85"/>
      <c r="D8740" s="85"/>
      <c r="E8740" s="85"/>
      <c r="F8740" s="85"/>
    </row>
    <row r="8741" spans="1:6" hidden="1" x14ac:dyDescent="0.25">
      <c r="A8741" s="85"/>
      <c r="B8741" s="85"/>
      <c r="C8741" s="85"/>
      <c r="D8741" s="85"/>
      <c r="E8741" s="85"/>
      <c r="F8741" s="85"/>
    </row>
    <row r="8742" spans="1:6" hidden="1" x14ac:dyDescent="0.25">
      <c r="A8742" s="85"/>
      <c r="B8742" s="85"/>
      <c r="C8742" s="85"/>
      <c r="D8742" s="85"/>
      <c r="E8742" s="85"/>
      <c r="F8742" s="85"/>
    </row>
    <row r="8743" spans="1:6" hidden="1" x14ac:dyDescent="0.25">
      <c r="A8743" s="85"/>
      <c r="B8743" s="85"/>
      <c r="C8743" s="85"/>
      <c r="D8743" s="85"/>
      <c r="E8743" s="85"/>
      <c r="F8743" s="85"/>
    </row>
    <row r="8744" spans="1:6" hidden="1" x14ac:dyDescent="0.25"/>
    <row r="8745" spans="1:6" hidden="1" x14ac:dyDescent="0.25"/>
    <row r="8746" spans="1:6" hidden="1" x14ac:dyDescent="0.25">
      <c r="A8746" s="155"/>
      <c r="B8746" s="156" t="s">
        <v>43</v>
      </c>
      <c r="C8746" s="157">
        <v>44540</v>
      </c>
      <c r="D8746" s="156"/>
      <c r="E8746" s="156"/>
      <c r="F8746" s="158"/>
    </row>
    <row r="8747" spans="1:6" hidden="1" x14ac:dyDescent="0.25">
      <c r="A8747" s="155" t="s">
        <v>580</v>
      </c>
      <c r="B8747" s="156" t="s">
        <v>576</v>
      </c>
      <c r="C8747" s="157"/>
      <c r="D8747" s="156" t="s">
        <v>577</v>
      </c>
      <c r="E8747" s="156" t="s">
        <v>578</v>
      </c>
      <c r="F8747" s="158" t="s">
        <v>579</v>
      </c>
    </row>
    <row r="8748" spans="1:6" hidden="1" x14ac:dyDescent="0.25">
      <c r="A8748" s="833" t="s">
        <v>22</v>
      </c>
      <c r="B8748" s="833"/>
      <c r="C8748" s="833"/>
      <c r="D8748" s="833"/>
      <c r="E8748" s="833"/>
      <c r="F8748" s="833"/>
    </row>
    <row r="8749" spans="1:6" hidden="1" x14ac:dyDescent="0.25">
      <c r="A8749" s="93">
        <v>1</v>
      </c>
      <c r="B8749" s="126" t="s">
        <v>9883</v>
      </c>
      <c r="C8749" s="127" t="s">
        <v>22</v>
      </c>
      <c r="D8749" s="126" t="s">
        <v>9</v>
      </c>
      <c r="E8749" s="321"/>
      <c r="F8749" s="126"/>
    </row>
    <row r="8750" spans="1:6" hidden="1" x14ac:dyDescent="0.25">
      <c r="A8750" s="93">
        <v>2</v>
      </c>
      <c r="B8750" s="126" t="s">
        <v>3617</v>
      </c>
      <c r="C8750" s="127" t="s">
        <v>22</v>
      </c>
      <c r="D8750" s="126" t="s">
        <v>155</v>
      </c>
      <c r="E8750" s="126"/>
      <c r="F8750" s="126"/>
    </row>
    <row r="8751" spans="1:6" hidden="1" x14ac:dyDescent="0.25">
      <c r="A8751" s="93">
        <v>3</v>
      </c>
      <c r="B8751" s="126"/>
      <c r="C8751" s="127"/>
      <c r="D8751" s="126"/>
      <c r="E8751" s="126"/>
      <c r="F8751" s="126"/>
    </row>
    <row r="8752" spans="1:6" hidden="1" x14ac:dyDescent="0.25">
      <c r="A8752" s="833" t="s">
        <v>13</v>
      </c>
      <c r="B8752" s="833"/>
      <c r="C8752" s="833"/>
      <c r="D8752" s="833"/>
      <c r="E8752" s="833"/>
      <c r="F8752" s="833"/>
    </row>
    <row r="8753" spans="1:6" hidden="1" x14ac:dyDescent="0.25">
      <c r="A8753" s="133">
        <v>1</v>
      </c>
      <c r="B8753" s="126" t="s">
        <v>12828</v>
      </c>
      <c r="C8753" s="127" t="s">
        <v>13</v>
      </c>
      <c r="D8753" s="126" t="s">
        <v>20</v>
      </c>
      <c r="E8753" s="321"/>
      <c r="F8753" s="126"/>
    </row>
    <row r="8754" spans="1:6" hidden="1" x14ac:dyDescent="0.25">
      <c r="A8754" s="133">
        <v>2</v>
      </c>
      <c r="B8754" s="126"/>
      <c r="C8754" s="127"/>
      <c r="D8754" s="126"/>
      <c r="E8754" s="126"/>
      <c r="F8754" s="126"/>
    </row>
    <row r="8755" spans="1:6" hidden="1" x14ac:dyDescent="0.25">
      <c r="A8755" s="133">
        <v>3</v>
      </c>
      <c r="B8755" s="126"/>
      <c r="C8755" s="127"/>
      <c r="D8755" s="126"/>
      <c r="E8755" s="126"/>
      <c r="F8755" s="126"/>
    </row>
    <row r="8756" spans="1:6" hidden="1" x14ac:dyDescent="0.25">
      <c r="A8756" s="133">
        <v>4</v>
      </c>
      <c r="B8756" s="126"/>
      <c r="C8756" s="127"/>
      <c r="D8756" s="126"/>
      <c r="E8756" s="126"/>
      <c r="F8756" s="126"/>
    </row>
    <row r="8757" spans="1:6" hidden="1" x14ac:dyDescent="0.25">
      <c r="A8757" s="133">
        <v>5</v>
      </c>
      <c r="B8757" s="126"/>
      <c r="C8757" s="127"/>
      <c r="D8757" s="126"/>
      <c r="E8757" s="126"/>
      <c r="F8757" s="126"/>
    </row>
    <row r="8758" spans="1:6" hidden="1" x14ac:dyDescent="0.25">
      <c r="A8758" s="833" t="s">
        <v>28</v>
      </c>
      <c r="B8758" s="833"/>
      <c r="C8758" s="833"/>
      <c r="D8758" s="833"/>
      <c r="E8758" s="833"/>
      <c r="F8758" s="833"/>
    </row>
    <row r="8759" spans="1:6" hidden="1" x14ac:dyDescent="0.25">
      <c r="A8759" s="93">
        <v>1</v>
      </c>
      <c r="B8759" s="72"/>
      <c r="C8759" s="127"/>
      <c r="D8759" s="126"/>
      <c r="E8759" s="126"/>
      <c r="F8759" s="126"/>
    </row>
    <row r="8760" spans="1:6" hidden="1" x14ac:dyDescent="0.25">
      <c r="A8760" s="93">
        <v>2</v>
      </c>
      <c r="B8760" s="72"/>
      <c r="C8760" s="127"/>
      <c r="D8760" s="126"/>
      <c r="E8760" s="22"/>
      <c r="F8760" s="704"/>
    </row>
    <row r="8761" spans="1:6" hidden="1" x14ac:dyDescent="0.25">
      <c r="A8761" s="93">
        <v>3</v>
      </c>
      <c r="B8761" s="72"/>
      <c r="C8761" s="127"/>
      <c r="D8761" s="126"/>
      <c r="E8761" s="22"/>
      <c r="F8761" s="704"/>
    </row>
    <row r="8762" spans="1:6" hidden="1" x14ac:dyDescent="0.25">
      <c r="A8762" s="93">
        <v>4</v>
      </c>
      <c r="B8762" s="405"/>
      <c r="C8762" s="631"/>
      <c r="D8762" s="632"/>
      <c r="E8762" s="633"/>
      <c r="F8762" s="705"/>
    </row>
    <row r="8763" spans="1:6" hidden="1" x14ac:dyDescent="0.25">
      <c r="A8763" s="830" t="s">
        <v>17</v>
      </c>
      <c r="B8763" s="831"/>
      <c r="C8763" s="831"/>
      <c r="D8763" s="831"/>
      <c r="E8763" s="831"/>
      <c r="F8763" s="832"/>
    </row>
    <row r="8764" spans="1:6" hidden="1" x14ac:dyDescent="0.25">
      <c r="A8764" s="93">
        <v>1</v>
      </c>
      <c r="B8764" s="85"/>
      <c r="C8764" s="85"/>
      <c r="D8764" s="85"/>
      <c r="E8764" s="85"/>
      <c r="F8764" s="85"/>
    </row>
    <row r="8765" spans="1:6" hidden="1" x14ac:dyDescent="0.25">
      <c r="A8765" s="93">
        <v>2</v>
      </c>
      <c r="B8765" s="85"/>
      <c r="C8765" s="85"/>
      <c r="D8765" s="85"/>
      <c r="E8765" s="85"/>
      <c r="F8765" s="85"/>
    </row>
    <row r="8766" spans="1:6" ht="14.25" hidden="1" customHeight="1" x14ac:dyDescent="0.25">
      <c r="A8766" s="93">
        <v>3</v>
      </c>
      <c r="B8766" s="85"/>
      <c r="C8766" s="85"/>
      <c r="D8766" s="85"/>
      <c r="E8766" s="85"/>
      <c r="F8766" s="85"/>
    </row>
    <row r="8767" spans="1:6" hidden="1" x14ac:dyDescent="0.25">
      <c r="A8767" s="827" t="s">
        <v>890</v>
      </c>
      <c r="B8767" s="828"/>
      <c r="C8767" s="828"/>
      <c r="D8767" s="828"/>
      <c r="E8767" s="828"/>
      <c r="F8767" s="829"/>
    </row>
    <row r="8768" spans="1:6" hidden="1" x14ac:dyDescent="0.25">
      <c r="A8768" s="93">
        <v>1</v>
      </c>
      <c r="B8768" s="85" t="s">
        <v>277</v>
      </c>
      <c r="C8768" s="85" t="s">
        <v>890</v>
      </c>
      <c r="D8768" s="85" t="s">
        <v>41</v>
      </c>
      <c r="E8768" s="86"/>
      <c r="F8768" s="85"/>
    </row>
    <row r="8769" spans="1:6" hidden="1" x14ac:dyDescent="0.25">
      <c r="A8769" s="93">
        <v>2</v>
      </c>
      <c r="B8769" s="85"/>
      <c r="C8769" s="85"/>
      <c r="D8769" s="85"/>
      <c r="E8769" s="85"/>
      <c r="F8769" s="85"/>
    </row>
    <row r="8770" spans="1:6" hidden="1" x14ac:dyDescent="0.25">
      <c r="A8770" s="830" t="s">
        <v>72</v>
      </c>
      <c r="B8770" s="831"/>
      <c r="C8770" s="831"/>
      <c r="D8770" s="831"/>
      <c r="E8770" s="831"/>
      <c r="F8770" s="832"/>
    </row>
    <row r="8771" spans="1:6" hidden="1" x14ac:dyDescent="0.25">
      <c r="A8771" s="93">
        <v>1</v>
      </c>
      <c r="B8771" s="85"/>
      <c r="C8771" s="85"/>
      <c r="D8771" s="85"/>
      <c r="E8771" s="85"/>
      <c r="F8771" s="85"/>
    </row>
    <row r="8772" spans="1:6" hidden="1" x14ac:dyDescent="0.25">
      <c r="A8772" s="85"/>
      <c r="B8772" s="85"/>
      <c r="C8772" s="85"/>
      <c r="D8772" s="85"/>
      <c r="E8772" s="85"/>
      <c r="F8772" s="85"/>
    </row>
    <row r="8773" spans="1:6" hidden="1" x14ac:dyDescent="0.25">
      <c r="A8773" s="830" t="s">
        <v>21</v>
      </c>
      <c r="B8773" s="831"/>
      <c r="C8773" s="831"/>
      <c r="D8773" s="831"/>
      <c r="E8773" s="831"/>
      <c r="F8773" s="832"/>
    </row>
    <row r="8774" spans="1:6" hidden="1" x14ac:dyDescent="0.25">
      <c r="A8774" s="93">
        <v>1</v>
      </c>
      <c r="B8774" s="85"/>
      <c r="C8774" s="85"/>
      <c r="D8774" s="85"/>
      <c r="E8774" s="85"/>
      <c r="F8774" s="85"/>
    </row>
    <row r="8775" spans="1:6" hidden="1" x14ac:dyDescent="0.25">
      <c r="A8775" s="93">
        <v>2</v>
      </c>
      <c r="B8775" s="85"/>
      <c r="C8775" s="85"/>
      <c r="D8775" s="85"/>
      <c r="E8775" s="85"/>
      <c r="F8775" s="85"/>
    </row>
    <row r="8776" spans="1:6" hidden="1" x14ac:dyDescent="0.25">
      <c r="A8776" s="93">
        <v>3</v>
      </c>
      <c r="B8776" s="85"/>
      <c r="C8776" s="85"/>
      <c r="D8776" s="85"/>
      <c r="E8776" s="85"/>
      <c r="F8776" s="85"/>
    </row>
    <row r="8777" spans="1:6" hidden="1" x14ac:dyDescent="0.25">
      <c r="A8777" s="93">
        <v>4</v>
      </c>
      <c r="B8777" s="85"/>
      <c r="C8777" s="85"/>
      <c r="D8777" s="85"/>
      <c r="E8777" s="85"/>
      <c r="F8777" s="85"/>
    </row>
    <row r="8778" spans="1:6" hidden="1" x14ac:dyDescent="0.25">
      <c r="A8778" s="93">
        <v>5</v>
      </c>
      <c r="B8778" s="85"/>
      <c r="C8778" s="85"/>
      <c r="D8778" s="85"/>
      <c r="E8778" s="85"/>
      <c r="F8778" s="85"/>
    </row>
    <row r="8779" spans="1:6" hidden="1" x14ac:dyDescent="0.25">
      <c r="A8779" s="93">
        <v>6</v>
      </c>
      <c r="B8779" s="85"/>
      <c r="C8779" s="85"/>
      <c r="D8779" s="85"/>
      <c r="E8779" s="85"/>
      <c r="F8779" s="85"/>
    </row>
    <row r="8780" spans="1:6" hidden="1" x14ac:dyDescent="0.25">
      <c r="A8780" s="85"/>
      <c r="B8780" s="85"/>
      <c r="C8780" s="85"/>
      <c r="D8780" s="85"/>
      <c r="E8780" s="85"/>
      <c r="F8780" s="85"/>
    </row>
    <row r="8781" spans="1:6" hidden="1" x14ac:dyDescent="0.25">
      <c r="A8781" s="85"/>
      <c r="B8781" s="85"/>
      <c r="C8781" s="85"/>
      <c r="D8781" s="85"/>
      <c r="E8781" s="85"/>
      <c r="F8781" s="85"/>
    </row>
    <row r="8782" spans="1:6" hidden="1" x14ac:dyDescent="0.25">
      <c r="A8782" s="85"/>
      <c r="B8782" s="85"/>
      <c r="C8782" s="85"/>
      <c r="D8782" s="85"/>
      <c r="E8782" s="85"/>
      <c r="F8782" s="85"/>
    </row>
    <row r="8783" spans="1:6" hidden="1" x14ac:dyDescent="0.25">
      <c r="A8783" s="85"/>
      <c r="B8783" s="85"/>
      <c r="C8783" s="85"/>
      <c r="D8783" s="85"/>
      <c r="E8783" s="85"/>
      <c r="F8783" s="85"/>
    </row>
    <row r="8784" spans="1:6" hidden="1" x14ac:dyDescent="0.25"/>
    <row r="8785" spans="1:6" hidden="1" x14ac:dyDescent="0.25"/>
    <row r="8786" spans="1:6" hidden="1" x14ac:dyDescent="0.25">
      <c r="A8786" s="171"/>
      <c r="B8786" s="172" t="s">
        <v>63</v>
      </c>
      <c r="C8786" s="173">
        <v>44541</v>
      </c>
      <c r="D8786" s="172"/>
      <c r="E8786" s="172"/>
      <c r="F8786" s="174"/>
    </row>
    <row r="8787" spans="1:6" hidden="1" x14ac:dyDescent="0.25">
      <c r="A8787" s="171" t="s">
        <v>580</v>
      </c>
      <c r="B8787" s="172" t="s">
        <v>576</v>
      </c>
      <c r="C8787" s="173"/>
      <c r="D8787" s="172" t="s">
        <v>577</v>
      </c>
      <c r="E8787" s="172" t="s">
        <v>578</v>
      </c>
      <c r="F8787" s="174" t="s">
        <v>579</v>
      </c>
    </row>
    <row r="8788" spans="1:6" hidden="1" x14ac:dyDescent="0.25">
      <c r="A8788" s="833" t="s">
        <v>22</v>
      </c>
      <c r="B8788" s="833"/>
      <c r="C8788" s="833"/>
      <c r="D8788" s="833"/>
      <c r="E8788" s="833"/>
      <c r="F8788" s="833"/>
    </row>
    <row r="8789" spans="1:6" hidden="1" x14ac:dyDescent="0.25">
      <c r="A8789" s="93">
        <v>1</v>
      </c>
      <c r="B8789" s="126"/>
      <c r="C8789" s="127"/>
      <c r="D8789" s="126"/>
      <c r="E8789" s="321"/>
      <c r="F8789" s="126"/>
    </row>
    <row r="8790" spans="1:6" hidden="1" x14ac:dyDescent="0.25">
      <c r="A8790" s="93">
        <v>2</v>
      </c>
      <c r="B8790" s="126"/>
      <c r="C8790" s="127"/>
      <c r="D8790" s="126"/>
      <c r="E8790" s="126"/>
      <c r="F8790" s="126"/>
    </row>
    <row r="8791" spans="1:6" hidden="1" x14ac:dyDescent="0.25">
      <c r="A8791" s="93">
        <v>3</v>
      </c>
      <c r="B8791" s="126"/>
      <c r="C8791" s="127"/>
      <c r="D8791" s="126"/>
      <c r="E8791" s="126"/>
      <c r="F8791" s="126"/>
    </row>
    <row r="8792" spans="1:6" hidden="1" x14ac:dyDescent="0.25">
      <c r="A8792" s="833" t="s">
        <v>13</v>
      </c>
      <c r="B8792" s="833"/>
      <c r="C8792" s="833"/>
      <c r="D8792" s="833"/>
      <c r="E8792" s="833"/>
      <c r="F8792" s="833"/>
    </row>
    <row r="8793" spans="1:6" hidden="1" x14ac:dyDescent="0.25">
      <c r="A8793" s="133">
        <v>1</v>
      </c>
      <c r="B8793" s="126" t="s">
        <v>4264</v>
      </c>
      <c r="C8793" s="127" t="s">
        <v>13</v>
      </c>
      <c r="D8793" s="126" t="s">
        <v>20</v>
      </c>
      <c r="E8793" s="321"/>
      <c r="F8793" s="126"/>
    </row>
    <row r="8794" spans="1:6" hidden="1" x14ac:dyDescent="0.25">
      <c r="A8794" s="133">
        <v>2</v>
      </c>
      <c r="B8794" s="126"/>
      <c r="C8794" s="127"/>
      <c r="D8794" s="126"/>
      <c r="E8794" s="126"/>
      <c r="F8794" s="126"/>
    </row>
    <row r="8795" spans="1:6" hidden="1" x14ac:dyDescent="0.25">
      <c r="A8795" s="133">
        <v>3</v>
      </c>
      <c r="B8795" s="126"/>
      <c r="C8795" s="127"/>
      <c r="D8795" s="126"/>
      <c r="E8795" s="126"/>
      <c r="F8795" s="126"/>
    </row>
    <row r="8796" spans="1:6" hidden="1" x14ac:dyDescent="0.25">
      <c r="A8796" s="133">
        <v>4</v>
      </c>
      <c r="B8796" s="126"/>
      <c r="C8796" s="127"/>
      <c r="D8796" s="126"/>
      <c r="E8796" s="126"/>
      <c r="F8796" s="126"/>
    </row>
    <row r="8797" spans="1:6" hidden="1" x14ac:dyDescent="0.25">
      <c r="A8797" s="133">
        <v>5</v>
      </c>
      <c r="B8797" s="126"/>
      <c r="C8797" s="127"/>
      <c r="D8797" s="126"/>
      <c r="E8797" s="126"/>
      <c r="F8797" s="126"/>
    </row>
    <row r="8798" spans="1:6" hidden="1" x14ac:dyDescent="0.25">
      <c r="A8798" s="833" t="s">
        <v>28</v>
      </c>
      <c r="B8798" s="833"/>
      <c r="C8798" s="833"/>
      <c r="D8798" s="833"/>
      <c r="E8798" s="833"/>
      <c r="F8798" s="833"/>
    </row>
    <row r="8799" spans="1:6" hidden="1" x14ac:dyDescent="0.25">
      <c r="A8799" s="93">
        <v>1</v>
      </c>
      <c r="B8799" s="72"/>
      <c r="C8799" s="127"/>
      <c r="D8799" s="126"/>
      <c r="E8799" s="126"/>
      <c r="F8799" s="126"/>
    </row>
    <row r="8800" spans="1:6" hidden="1" x14ac:dyDescent="0.25">
      <c r="A8800" s="93">
        <v>2</v>
      </c>
      <c r="B8800" s="72"/>
      <c r="C8800" s="127"/>
      <c r="D8800" s="126"/>
      <c r="E8800" s="22"/>
      <c r="F8800" s="704"/>
    </row>
    <row r="8801" spans="1:6" hidden="1" x14ac:dyDescent="0.25">
      <c r="A8801" s="93">
        <v>3</v>
      </c>
      <c r="B8801" s="72"/>
      <c r="C8801" s="127"/>
      <c r="D8801" s="126"/>
      <c r="E8801" s="22"/>
      <c r="F8801" s="704"/>
    </row>
    <row r="8802" spans="1:6" hidden="1" x14ac:dyDescent="0.25">
      <c r="A8802" s="93">
        <v>4</v>
      </c>
      <c r="B8802" s="405"/>
      <c r="C8802" s="631"/>
      <c r="D8802" s="632"/>
      <c r="E8802" s="633"/>
      <c r="F8802" s="705"/>
    </row>
    <row r="8803" spans="1:6" hidden="1" x14ac:dyDescent="0.25">
      <c r="A8803" s="830" t="s">
        <v>17</v>
      </c>
      <c r="B8803" s="831"/>
      <c r="C8803" s="831"/>
      <c r="D8803" s="831"/>
      <c r="E8803" s="831"/>
      <c r="F8803" s="832"/>
    </row>
    <row r="8804" spans="1:6" hidden="1" x14ac:dyDescent="0.25">
      <c r="A8804" s="93">
        <v>1</v>
      </c>
      <c r="B8804" s="85"/>
      <c r="C8804" s="85"/>
      <c r="D8804" s="85"/>
      <c r="E8804" s="85"/>
      <c r="F8804" s="85"/>
    </row>
    <row r="8805" spans="1:6" hidden="1" x14ac:dyDescent="0.25">
      <c r="A8805" s="93">
        <v>2</v>
      </c>
      <c r="B8805" s="85"/>
      <c r="C8805" s="85"/>
      <c r="D8805" s="85"/>
      <c r="E8805" s="85"/>
      <c r="F8805" s="85"/>
    </row>
    <row r="8806" spans="1:6" hidden="1" x14ac:dyDescent="0.25">
      <c r="A8806" s="93">
        <v>3</v>
      </c>
      <c r="B8806" s="85"/>
      <c r="C8806" s="85"/>
      <c r="D8806" s="85"/>
      <c r="E8806" s="85"/>
      <c r="F8806" s="85"/>
    </row>
    <row r="8807" spans="1:6" hidden="1" x14ac:dyDescent="0.25">
      <c r="A8807" s="827" t="s">
        <v>890</v>
      </c>
      <c r="B8807" s="828"/>
      <c r="C8807" s="828"/>
      <c r="D8807" s="828"/>
      <c r="E8807" s="828"/>
      <c r="F8807" s="829"/>
    </row>
    <row r="8808" spans="1:6" hidden="1" x14ac:dyDescent="0.25">
      <c r="A8808" s="93">
        <v>1</v>
      </c>
      <c r="B8808" s="85"/>
      <c r="C8808" s="85"/>
      <c r="D8808" s="85"/>
      <c r="E8808" s="86"/>
      <c r="F8808" s="85"/>
    </row>
    <row r="8809" spans="1:6" hidden="1" x14ac:dyDescent="0.25">
      <c r="A8809" s="93">
        <v>2</v>
      </c>
      <c r="B8809" s="85"/>
      <c r="C8809" s="85"/>
      <c r="D8809" s="85"/>
      <c r="E8809" s="85"/>
      <c r="F8809" s="85"/>
    </row>
    <row r="8810" spans="1:6" hidden="1" x14ac:dyDescent="0.25">
      <c r="A8810" s="830" t="s">
        <v>72</v>
      </c>
      <c r="B8810" s="831"/>
      <c r="C8810" s="831"/>
      <c r="D8810" s="831"/>
      <c r="E8810" s="831"/>
      <c r="F8810" s="832"/>
    </row>
    <row r="8811" spans="1:6" hidden="1" x14ac:dyDescent="0.25">
      <c r="A8811" s="93">
        <v>1</v>
      </c>
      <c r="B8811" s="85"/>
      <c r="C8811" s="85"/>
      <c r="D8811" s="85"/>
      <c r="E8811" s="85"/>
      <c r="F8811" s="85"/>
    </row>
    <row r="8812" spans="1:6" hidden="1" x14ac:dyDescent="0.25">
      <c r="A8812" s="85"/>
      <c r="B8812" s="85"/>
      <c r="C8812" s="85"/>
      <c r="D8812" s="85"/>
      <c r="E8812" s="85"/>
      <c r="F8812" s="85"/>
    </row>
    <row r="8813" spans="1:6" hidden="1" x14ac:dyDescent="0.25">
      <c r="A8813" s="830" t="s">
        <v>21</v>
      </c>
      <c r="B8813" s="831"/>
      <c r="C8813" s="831"/>
      <c r="D8813" s="831"/>
      <c r="E8813" s="831"/>
      <c r="F8813" s="832"/>
    </row>
    <row r="8814" spans="1:6" hidden="1" x14ac:dyDescent="0.25">
      <c r="A8814" s="93">
        <v>1</v>
      </c>
      <c r="B8814" s="85" t="s">
        <v>8374</v>
      </c>
      <c r="C8814" s="85" t="s">
        <v>21</v>
      </c>
      <c r="D8814" s="85" t="s">
        <v>155</v>
      </c>
      <c r="E8814" s="85"/>
      <c r="F8814" s="85"/>
    </row>
    <row r="8815" spans="1:6" hidden="1" x14ac:dyDescent="0.25">
      <c r="A8815" s="93">
        <v>2</v>
      </c>
      <c r="B8815" s="85"/>
      <c r="C8815" s="85"/>
      <c r="D8815" s="85"/>
      <c r="E8815" s="85"/>
      <c r="F8815" s="85"/>
    </row>
    <row r="8816" spans="1:6" hidden="1" x14ac:dyDescent="0.25">
      <c r="A8816" s="93">
        <v>3</v>
      </c>
      <c r="B8816" s="85"/>
      <c r="C8816" s="85"/>
      <c r="D8816" s="85"/>
      <c r="E8816" s="85"/>
      <c r="F8816" s="85"/>
    </row>
    <row r="8817" spans="1:6" hidden="1" x14ac:dyDescent="0.25">
      <c r="A8817" s="93">
        <v>4</v>
      </c>
      <c r="B8817" s="85"/>
      <c r="C8817" s="85"/>
      <c r="D8817" s="85"/>
      <c r="E8817" s="85"/>
      <c r="F8817" s="85"/>
    </row>
    <row r="8818" spans="1:6" hidden="1" x14ac:dyDescent="0.25">
      <c r="A8818" s="93">
        <v>5</v>
      </c>
      <c r="B8818" s="85"/>
      <c r="C8818" s="85"/>
      <c r="D8818" s="85"/>
      <c r="E8818" s="85"/>
      <c r="F8818" s="85"/>
    </row>
    <row r="8819" spans="1:6" hidden="1" x14ac:dyDescent="0.25">
      <c r="A8819" s="93">
        <v>6</v>
      </c>
      <c r="B8819" s="85"/>
      <c r="C8819" s="85"/>
      <c r="D8819" s="85"/>
      <c r="E8819" s="85"/>
      <c r="F8819" s="85"/>
    </row>
    <row r="8820" spans="1:6" hidden="1" x14ac:dyDescent="0.25">
      <c r="A8820" s="85"/>
      <c r="B8820" s="85"/>
      <c r="C8820" s="85"/>
      <c r="D8820" s="85"/>
      <c r="E8820" s="85"/>
      <c r="F8820" s="85"/>
    </row>
    <row r="8821" spans="1:6" hidden="1" x14ac:dyDescent="0.25">
      <c r="A8821" s="85"/>
      <c r="B8821" s="85"/>
      <c r="C8821" s="85"/>
      <c r="D8821" s="85"/>
      <c r="E8821" s="85"/>
      <c r="F8821" s="85"/>
    </row>
    <row r="8822" spans="1:6" hidden="1" x14ac:dyDescent="0.25">
      <c r="A8822" s="85"/>
      <c r="B8822" s="85"/>
      <c r="C8822" s="85"/>
      <c r="D8822" s="85"/>
      <c r="E8822" s="85"/>
      <c r="F8822" s="85"/>
    </row>
    <row r="8823" spans="1:6" hidden="1" x14ac:dyDescent="0.25">
      <c r="A8823" s="85"/>
      <c r="B8823" s="85"/>
      <c r="C8823" s="85"/>
      <c r="D8823" s="85"/>
      <c r="E8823" s="85"/>
      <c r="F8823" s="85"/>
    </row>
    <row r="8824" spans="1:6" hidden="1" x14ac:dyDescent="0.25">
      <c r="A8824" s="830" t="s">
        <v>12895</v>
      </c>
      <c r="B8824" s="831"/>
      <c r="C8824" s="831"/>
      <c r="D8824" s="831"/>
      <c r="E8824" s="831"/>
      <c r="F8824" s="832"/>
    </row>
    <row r="8825" spans="1:6" hidden="1" x14ac:dyDescent="0.25">
      <c r="A8825" s="85">
        <v>1</v>
      </c>
      <c r="B8825" s="85" t="s">
        <v>12894</v>
      </c>
      <c r="C8825" s="85" t="s">
        <v>343</v>
      </c>
      <c r="D8825" s="85" t="s">
        <v>9</v>
      </c>
      <c r="E8825" s="85"/>
      <c r="F8825" s="85"/>
    </row>
    <row r="8826" spans="1:6" hidden="1" x14ac:dyDescent="0.25"/>
    <row r="8827" spans="1:6" hidden="1" x14ac:dyDescent="0.25"/>
    <row r="8828" spans="1:6" hidden="1" x14ac:dyDescent="0.25"/>
    <row r="8829" spans="1:6" hidden="1" x14ac:dyDescent="0.25">
      <c r="A8829" s="189"/>
      <c r="B8829" s="190" t="s">
        <v>1</v>
      </c>
      <c r="C8829" s="191">
        <v>44543</v>
      </c>
      <c r="D8829" s="190"/>
      <c r="E8829" s="190"/>
      <c r="F8829" s="192"/>
    </row>
    <row r="8830" spans="1:6" hidden="1" x14ac:dyDescent="0.25">
      <c r="A8830" s="189" t="s">
        <v>580</v>
      </c>
      <c r="B8830" s="190" t="s">
        <v>576</v>
      </c>
      <c r="C8830" s="191"/>
      <c r="D8830" s="190" t="s">
        <v>577</v>
      </c>
      <c r="E8830" s="190" t="s">
        <v>578</v>
      </c>
      <c r="F8830" s="192" t="s">
        <v>579</v>
      </c>
    </row>
    <row r="8831" spans="1:6" hidden="1" x14ac:dyDescent="0.25">
      <c r="A8831" s="833" t="s">
        <v>22</v>
      </c>
      <c r="B8831" s="833"/>
      <c r="C8831" s="833"/>
      <c r="D8831" s="833"/>
      <c r="E8831" s="833"/>
      <c r="F8831" s="833"/>
    </row>
    <row r="8832" spans="1:6" hidden="1" x14ac:dyDescent="0.25">
      <c r="A8832" s="93">
        <v>1</v>
      </c>
      <c r="B8832" s="126"/>
      <c r="C8832" s="127"/>
      <c r="D8832" s="126"/>
      <c r="E8832" s="321"/>
      <c r="F8832" s="126"/>
    </row>
    <row r="8833" spans="1:6" hidden="1" x14ac:dyDescent="0.25">
      <c r="A8833" s="93">
        <v>2</v>
      </c>
      <c r="B8833" s="126"/>
      <c r="C8833" s="127"/>
      <c r="D8833" s="126"/>
      <c r="E8833" s="126"/>
      <c r="F8833" s="126"/>
    </row>
    <row r="8834" spans="1:6" hidden="1" x14ac:dyDescent="0.25">
      <c r="A8834" s="93">
        <v>3</v>
      </c>
      <c r="B8834" s="126"/>
      <c r="C8834" s="127"/>
      <c r="D8834" s="126"/>
      <c r="E8834" s="126"/>
      <c r="F8834" s="126"/>
    </row>
    <row r="8835" spans="1:6" hidden="1" x14ac:dyDescent="0.25">
      <c r="A8835" s="833" t="s">
        <v>13</v>
      </c>
      <c r="B8835" s="833"/>
      <c r="C8835" s="833"/>
      <c r="D8835" s="833"/>
      <c r="E8835" s="833"/>
      <c r="F8835" s="833"/>
    </row>
    <row r="8836" spans="1:6" hidden="1" x14ac:dyDescent="0.25">
      <c r="A8836" s="133">
        <v>1</v>
      </c>
      <c r="B8836" s="126" t="s">
        <v>3114</v>
      </c>
      <c r="C8836" s="127" t="s">
        <v>13</v>
      </c>
      <c r="D8836" s="126" t="s">
        <v>20</v>
      </c>
      <c r="E8836" s="321"/>
      <c r="F8836" s="126"/>
    </row>
    <row r="8837" spans="1:6" hidden="1" x14ac:dyDescent="0.25">
      <c r="A8837" s="133">
        <v>2</v>
      </c>
      <c r="B8837" s="126" t="s">
        <v>12889</v>
      </c>
      <c r="C8837" s="127" t="s">
        <v>13</v>
      </c>
      <c r="D8837" s="126" t="s">
        <v>20</v>
      </c>
      <c r="E8837" s="126"/>
      <c r="F8837" s="126"/>
    </row>
    <row r="8838" spans="1:6" hidden="1" x14ac:dyDescent="0.25">
      <c r="A8838" s="133">
        <v>3</v>
      </c>
      <c r="B8838" s="126" t="s">
        <v>12890</v>
      </c>
      <c r="C8838" s="127" t="s">
        <v>13</v>
      </c>
      <c r="D8838" s="126" t="s">
        <v>20</v>
      </c>
      <c r="E8838" s="126"/>
      <c r="F8838" s="126"/>
    </row>
    <row r="8839" spans="1:6" hidden="1" x14ac:dyDescent="0.25">
      <c r="A8839" s="133">
        <v>4</v>
      </c>
      <c r="B8839" s="126" t="s">
        <v>12891</v>
      </c>
      <c r="C8839" s="127" t="s">
        <v>13</v>
      </c>
      <c r="D8839" s="126" t="s">
        <v>20</v>
      </c>
      <c r="E8839" s="126"/>
      <c r="F8839" s="126"/>
    </row>
    <row r="8840" spans="1:6" hidden="1" x14ac:dyDescent="0.25">
      <c r="A8840" s="133">
        <v>5</v>
      </c>
      <c r="B8840" s="126" t="s">
        <v>12892</v>
      </c>
      <c r="C8840" s="127" t="s">
        <v>13</v>
      </c>
      <c r="D8840" s="126" t="s">
        <v>20</v>
      </c>
      <c r="E8840" s="126"/>
      <c r="F8840" s="126"/>
    </row>
    <row r="8841" spans="1:6" hidden="1" x14ac:dyDescent="0.25">
      <c r="A8841" s="833" t="s">
        <v>28</v>
      </c>
      <c r="B8841" s="833"/>
      <c r="C8841" s="833"/>
      <c r="D8841" s="833"/>
      <c r="E8841" s="833"/>
      <c r="F8841" s="833"/>
    </row>
    <row r="8842" spans="1:6" hidden="1" x14ac:dyDescent="0.25">
      <c r="A8842" s="93">
        <v>1</v>
      </c>
      <c r="B8842" s="72"/>
      <c r="C8842" s="127"/>
      <c r="D8842" s="126"/>
      <c r="E8842" s="126"/>
      <c r="F8842" s="126"/>
    </row>
    <row r="8843" spans="1:6" hidden="1" x14ac:dyDescent="0.25">
      <c r="A8843" s="93">
        <v>2</v>
      </c>
      <c r="B8843" s="72"/>
      <c r="C8843" s="127"/>
      <c r="D8843" s="126"/>
      <c r="E8843" s="22"/>
      <c r="F8843" s="704"/>
    </row>
    <row r="8844" spans="1:6" hidden="1" x14ac:dyDescent="0.25">
      <c r="A8844" s="93">
        <v>3</v>
      </c>
      <c r="B8844" s="72"/>
      <c r="C8844" s="127"/>
      <c r="D8844" s="126"/>
      <c r="E8844" s="22"/>
      <c r="F8844" s="704"/>
    </row>
    <row r="8845" spans="1:6" hidden="1" x14ac:dyDescent="0.25">
      <c r="A8845" s="93">
        <v>4</v>
      </c>
      <c r="B8845" s="405"/>
      <c r="C8845" s="631"/>
      <c r="D8845" s="632"/>
      <c r="E8845" s="633"/>
      <c r="F8845" s="705"/>
    </row>
    <row r="8846" spans="1:6" hidden="1" x14ac:dyDescent="0.25">
      <c r="A8846" s="830" t="s">
        <v>17</v>
      </c>
      <c r="B8846" s="831"/>
      <c r="C8846" s="831"/>
      <c r="D8846" s="831"/>
      <c r="E8846" s="831"/>
      <c r="F8846" s="832"/>
    </row>
    <row r="8847" spans="1:6" hidden="1" x14ac:dyDescent="0.25">
      <c r="A8847" s="93">
        <v>1</v>
      </c>
      <c r="B8847" s="85"/>
      <c r="C8847" s="85"/>
      <c r="D8847" s="85"/>
      <c r="E8847" s="85"/>
      <c r="F8847" s="85"/>
    </row>
    <row r="8848" spans="1:6" hidden="1" x14ac:dyDescent="0.25">
      <c r="A8848" s="93">
        <v>2</v>
      </c>
      <c r="B8848" s="85"/>
      <c r="C8848" s="85"/>
      <c r="D8848" s="85"/>
      <c r="E8848" s="85"/>
      <c r="F8848" s="85"/>
    </row>
    <row r="8849" spans="1:6" hidden="1" x14ac:dyDescent="0.25">
      <c r="A8849" s="93">
        <v>3</v>
      </c>
      <c r="B8849" s="85"/>
      <c r="C8849" s="85"/>
      <c r="D8849" s="85"/>
      <c r="E8849" s="85"/>
      <c r="F8849" s="85"/>
    </row>
    <row r="8850" spans="1:6" hidden="1" x14ac:dyDescent="0.25">
      <c r="A8850" s="827" t="s">
        <v>890</v>
      </c>
      <c r="B8850" s="828"/>
      <c r="C8850" s="828"/>
      <c r="D8850" s="828"/>
      <c r="E8850" s="828"/>
      <c r="F8850" s="829"/>
    </row>
    <row r="8851" spans="1:6" hidden="1" x14ac:dyDescent="0.25">
      <c r="A8851" s="93">
        <v>1</v>
      </c>
      <c r="B8851" s="85"/>
      <c r="C8851" s="85"/>
      <c r="D8851" s="85"/>
      <c r="E8851" s="86"/>
      <c r="F8851" s="85"/>
    </row>
    <row r="8852" spans="1:6" hidden="1" x14ac:dyDescent="0.25">
      <c r="A8852" s="93">
        <v>2</v>
      </c>
      <c r="B8852" s="85"/>
      <c r="C8852" s="85"/>
      <c r="D8852" s="85"/>
      <c r="E8852" s="85"/>
      <c r="F8852" s="85"/>
    </row>
    <row r="8853" spans="1:6" hidden="1" x14ac:dyDescent="0.25">
      <c r="A8853" s="830" t="s">
        <v>72</v>
      </c>
      <c r="B8853" s="831"/>
      <c r="C8853" s="831"/>
      <c r="D8853" s="831"/>
      <c r="E8853" s="831"/>
      <c r="F8853" s="832"/>
    </row>
    <row r="8854" spans="1:6" hidden="1" x14ac:dyDescent="0.25">
      <c r="A8854" s="93">
        <v>1</v>
      </c>
      <c r="B8854" s="85"/>
      <c r="C8854" s="85"/>
      <c r="D8854" s="85"/>
      <c r="E8854" s="85"/>
      <c r="F8854" s="85"/>
    </row>
    <row r="8855" spans="1:6" hidden="1" x14ac:dyDescent="0.25">
      <c r="A8855" s="85"/>
      <c r="B8855" s="85"/>
      <c r="C8855" s="85"/>
      <c r="D8855" s="85"/>
      <c r="E8855" s="85"/>
      <c r="F8855" s="85"/>
    </row>
    <row r="8856" spans="1:6" hidden="1" x14ac:dyDescent="0.25">
      <c r="A8856" s="830" t="s">
        <v>21</v>
      </c>
      <c r="B8856" s="831"/>
      <c r="C8856" s="831"/>
      <c r="D8856" s="831"/>
      <c r="E8856" s="831"/>
      <c r="F8856" s="832"/>
    </row>
    <row r="8857" spans="1:6" hidden="1" x14ac:dyDescent="0.25">
      <c r="A8857" s="93">
        <v>1</v>
      </c>
      <c r="B8857" s="85" t="s">
        <v>12886</v>
      </c>
      <c r="C8857" s="85" t="s">
        <v>21</v>
      </c>
      <c r="D8857" s="85" t="s">
        <v>41</v>
      </c>
      <c r="E8857" s="85"/>
      <c r="F8857" s="85"/>
    </row>
    <row r="8858" spans="1:6" hidden="1" x14ac:dyDescent="0.25">
      <c r="A8858" s="830" t="s">
        <v>2006</v>
      </c>
      <c r="B8858" s="831"/>
      <c r="C8858" s="831"/>
      <c r="D8858" s="831"/>
      <c r="E8858" s="831"/>
      <c r="F8858" s="832"/>
    </row>
    <row r="8859" spans="1:6" hidden="1" x14ac:dyDescent="0.25">
      <c r="A8859" s="93">
        <v>1</v>
      </c>
      <c r="B8859" s="85" t="s">
        <v>12900</v>
      </c>
      <c r="C8859" s="85" t="s">
        <v>2006</v>
      </c>
      <c r="D8859" s="85" t="s">
        <v>20</v>
      </c>
      <c r="E8859" s="85"/>
      <c r="F8859" s="85"/>
    </row>
    <row r="8860" spans="1:6" hidden="1" x14ac:dyDescent="0.25">
      <c r="A8860" s="93">
        <v>4</v>
      </c>
      <c r="B8860" s="85"/>
      <c r="C8860" s="85"/>
      <c r="D8860" s="85"/>
      <c r="E8860" s="85"/>
      <c r="F8860" s="85"/>
    </row>
    <row r="8861" spans="1:6" hidden="1" x14ac:dyDescent="0.25">
      <c r="A8861" s="93">
        <v>5</v>
      </c>
      <c r="B8861" s="85"/>
      <c r="C8861" s="85"/>
      <c r="D8861" s="85"/>
      <c r="E8861" s="85"/>
      <c r="F8861" s="85"/>
    </row>
    <row r="8862" spans="1:6" hidden="1" x14ac:dyDescent="0.25">
      <c r="A8862" s="93">
        <v>6</v>
      </c>
      <c r="B8862" s="85"/>
      <c r="C8862" s="85"/>
      <c r="D8862" s="85"/>
      <c r="E8862" s="85"/>
      <c r="F8862" s="85"/>
    </row>
    <row r="8863" spans="1:6" hidden="1" x14ac:dyDescent="0.25">
      <c r="A8863" s="85"/>
      <c r="B8863" s="85"/>
      <c r="C8863" s="85"/>
      <c r="D8863" s="85"/>
      <c r="E8863" s="85"/>
      <c r="F8863" s="85"/>
    </row>
    <row r="8864" spans="1:6" hidden="1" x14ac:dyDescent="0.25">
      <c r="A8864" s="85"/>
      <c r="B8864" s="85"/>
      <c r="C8864" s="85"/>
      <c r="D8864" s="85"/>
      <c r="E8864" s="85"/>
      <c r="F8864" s="85"/>
    </row>
    <row r="8865" spans="1:6" hidden="1" x14ac:dyDescent="0.25">
      <c r="A8865" s="85"/>
      <c r="B8865" s="85"/>
      <c r="C8865" s="85"/>
      <c r="D8865" s="85"/>
      <c r="E8865" s="85"/>
      <c r="F8865" s="85"/>
    </row>
    <row r="8866" spans="1:6" hidden="1" x14ac:dyDescent="0.25">
      <c r="A8866" s="85"/>
      <c r="B8866" s="85"/>
      <c r="C8866" s="85"/>
      <c r="D8866" s="85"/>
      <c r="E8866" s="85"/>
      <c r="F8866" s="85"/>
    </row>
    <row r="8867" spans="1:6" hidden="1" x14ac:dyDescent="0.25"/>
    <row r="8868" spans="1:6" hidden="1" x14ac:dyDescent="0.25"/>
    <row r="8869" spans="1:6" hidden="1" x14ac:dyDescent="0.25">
      <c r="A8869" s="299"/>
      <c r="B8869" s="61" t="s">
        <v>591</v>
      </c>
      <c r="C8869" s="62">
        <v>44545</v>
      </c>
      <c r="D8869" s="61"/>
      <c r="E8869" s="61"/>
      <c r="F8869" s="300"/>
    </row>
    <row r="8870" spans="1:6" hidden="1" x14ac:dyDescent="0.25">
      <c r="A8870" s="299" t="s">
        <v>580</v>
      </c>
      <c r="B8870" s="61" t="s">
        <v>576</v>
      </c>
      <c r="C8870" s="62"/>
      <c r="D8870" s="61" t="s">
        <v>577</v>
      </c>
      <c r="E8870" s="61" t="s">
        <v>578</v>
      </c>
      <c r="F8870" s="300" t="s">
        <v>579</v>
      </c>
    </row>
    <row r="8871" spans="1:6" hidden="1" x14ac:dyDescent="0.25">
      <c r="A8871" s="833" t="s">
        <v>22</v>
      </c>
      <c r="B8871" s="833"/>
      <c r="C8871" s="833"/>
      <c r="D8871" s="833"/>
      <c r="E8871" s="833"/>
      <c r="F8871" s="833"/>
    </row>
    <row r="8872" spans="1:6" hidden="1" x14ac:dyDescent="0.25">
      <c r="A8872" s="93">
        <v>1</v>
      </c>
      <c r="B8872" s="126" t="s">
        <v>12898</v>
      </c>
      <c r="C8872" s="127" t="s">
        <v>22</v>
      </c>
      <c r="D8872" s="126" t="s">
        <v>9</v>
      </c>
      <c r="E8872" s="321"/>
      <c r="F8872" s="126"/>
    </row>
    <row r="8873" spans="1:6" hidden="1" x14ac:dyDescent="0.25">
      <c r="A8873" s="93">
        <v>2</v>
      </c>
      <c r="B8873" s="126" t="s">
        <v>1382</v>
      </c>
      <c r="C8873" s="127" t="s">
        <v>22</v>
      </c>
      <c r="D8873" s="126" t="s">
        <v>20</v>
      </c>
      <c r="E8873" s="126"/>
      <c r="F8873" s="126"/>
    </row>
    <row r="8874" spans="1:6" hidden="1" x14ac:dyDescent="0.25">
      <c r="A8874" s="93">
        <v>3</v>
      </c>
      <c r="B8874" s="126"/>
      <c r="C8874" s="127"/>
      <c r="D8874" s="126"/>
      <c r="E8874" s="126"/>
      <c r="F8874" s="126"/>
    </row>
    <row r="8875" spans="1:6" hidden="1" x14ac:dyDescent="0.25">
      <c r="A8875" s="833" t="s">
        <v>13</v>
      </c>
      <c r="B8875" s="833"/>
      <c r="C8875" s="833"/>
      <c r="D8875" s="833"/>
      <c r="E8875" s="833"/>
      <c r="F8875" s="833"/>
    </row>
    <row r="8876" spans="1:6" hidden="1" x14ac:dyDescent="0.25">
      <c r="A8876" s="133">
        <v>1</v>
      </c>
      <c r="B8876" s="126" t="s">
        <v>11505</v>
      </c>
      <c r="C8876" s="127" t="s">
        <v>13</v>
      </c>
      <c r="D8876" s="126" t="s">
        <v>9</v>
      </c>
      <c r="E8876" s="321"/>
      <c r="F8876" s="126"/>
    </row>
    <row r="8877" spans="1:6" hidden="1" x14ac:dyDescent="0.25">
      <c r="A8877" s="133">
        <v>2</v>
      </c>
      <c r="B8877" s="126" t="s">
        <v>9630</v>
      </c>
      <c r="C8877" s="127" t="s">
        <v>384</v>
      </c>
      <c r="D8877" s="126" t="s">
        <v>9</v>
      </c>
      <c r="E8877" s="126"/>
      <c r="F8877" s="126"/>
    </row>
    <row r="8878" spans="1:6" hidden="1" x14ac:dyDescent="0.25">
      <c r="A8878" s="133">
        <v>3</v>
      </c>
      <c r="B8878" s="126" t="s">
        <v>12969</v>
      </c>
      <c r="C8878" s="127" t="s">
        <v>13</v>
      </c>
      <c r="D8878" s="126" t="s">
        <v>9</v>
      </c>
      <c r="E8878" s="126"/>
      <c r="F8878" s="126"/>
    </row>
    <row r="8879" spans="1:6" hidden="1" x14ac:dyDescent="0.25">
      <c r="A8879" s="133">
        <v>4</v>
      </c>
      <c r="B8879" s="126" t="s">
        <v>12970</v>
      </c>
      <c r="C8879" s="127" t="s">
        <v>13</v>
      </c>
      <c r="D8879" s="126" t="s">
        <v>9</v>
      </c>
      <c r="E8879" s="126"/>
      <c r="F8879" s="126"/>
    </row>
    <row r="8880" spans="1:6" hidden="1" x14ac:dyDescent="0.25">
      <c r="A8880" s="133">
        <v>5</v>
      </c>
      <c r="B8880" s="126"/>
      <c r="C8880" s="127"/>
      <c r="D8880" s="126"/>
      <c r="E8880" s="126"/>
      <c r="F8880" s="126"/>
    </row>
    <row r="8881" spans="1:6" hidden="1" x14ac:dyDescent="0.25">
      <c r="A8881" s="833" t="s">
        <v>28</v>
      </c>
      <c r="B8881" s="833"/>
      <c r="C8881" s="833"/>
      <c r="D8881" s="833"/>
      <c r="E8881" s="833"/>
      <c r="F8881" s="833"/>
    </row>
    <row r="8882" spans="1:6" hidden="1" x14ac:dyDescent="0.25">
      <c r="A8882" s="93">
        <v>1</v>
      </c>
      <c r="B8882" s="72"/>
      <c r="C8882" s="127"/>
      <c r="D8882" s="126"/>
      <c r="E8882" s="126"/>
      <c r="F8882" s="126"/>
    </row>
    <row r="8883" spans="1:6" hidden="1" x14ac:dyDescent="0.25">
      <c r="A8883" s="93">
        <v>2</v>
      </c>
      <c r="B8883" s="72"/>
      <c r="C8883" s="127"/>
      <c r="D8883" s="126"/>
      <c r="E8883" s="22"/>
      <c r="F8883" s="704"/>
    </row>
    <row r="8884" spans="1:6" hidden="1" x14ac:dyDescent="0.25">
      <c r="A8884" s="93">
        <v>3</v>
      </c>
      <c r="B8884" s="72"/>
      <c r="C8884" s="127"/>
      <c r="D8884" s="126"/>
      <c r="E8884" s="22"/>
      <c r="F8884" s="704"/>
    </row>
    <row r="8885" spans="1:6" hidden="1" x14ac:dyDescent="0.25">
      <c r="A8885" s="93">
        <v>4</v>
      </c>
      <c r="B8885" s="405"/>
      <c r="C8885" s="631"/>
      <c r="D8885" s="632"/>
      <c r="E8885" s="633"/>
      <c r="F8885" s="705"/>
    </row>
    <row r="8886" spans="1:6" hidden="1" x14ac:dyDescent="0.25">
      <c r="A8886" s="830" t="s">
        <v>17</v>
      </c>
      <c r="B8886" s="831"/>
      <c r="C8886" s="831"/>
      <c r="D8886" s="831"/>
      <c r="E8886" s="831"/>
      <c r="F8886" s="832"/>
    </row>
    <row r="8887" spans="1:6" hidden="1" x14ac:dyDescent="0.25">
      <c r="A8887" s="93">
        <v>1</v>
      </c>
      <c r="B8887" s="85" t="s">
        <v>12971</v>
      </c>
      <c r="C8887" s="85" t="s">
        <v>17</v>
      </c>
      <c r="D8887" s="85" t="s">
        <v>155</v>
      </c>
      <c r="E8887" s="85"/>
      <c r="F8887" s="85"/>
    </row>
    <row r="8888" spans="1:6" hidden="1" x14ac:dyDescent="0.25">
      <c r="A8888" s="93">
        <v>2</v>
      </c>
      <c r="B8888" s="85"/>
      <c r="C8888" s="85"/>
      <c r="D8888" s="85"/>
      <c r="E8888" s="85"/>
      <c r="F8888" s="85"/>
    </row>
    <row r="8889" spans="1:6" hidden="1" x14ac:dyDescent="0.25">
      <c r="A8889" s="93">
        <v>3</v>
      </c>
      <c r="B8889" s="85"/>
      <c r="C8889" s="85"/>
      <c r="D8889" s="85"/>
      <c r="E8889" s="85"/>
      <c r="F8889" s="85"/>
    </row>
    <row r="8890" spans="1:6" hidden="1" x14ac:dyDescent="0.25">
      <c r="A8890" s="827" t="s">
        <v>890</v>
      </c>
      <c r="B8890" s="828"/>
      <c r="C8890" s="828"/>
      <c r="D8890" s="828"/>
      <c r="E8890" s="828"/>
      <c r="F8890" s="829"/>
    </row>
    <row r="8891" spans="1:6" hidden="1" x14ac:dyDescent="0.25">
      <c r="A8891" s="93">
        <v>1</v>
      </c>
      <c r="B8891" s="85"/>
      <c r="C8891" s="85"/>
      <c r="D8891" s="85"/>
      <c r="E8891" s="86"/>
      <c r="F8891" s="85"/>
    </row>
    <row r="8892" spans="1:6" hidden="1" x14ac:dyDescent="0.25">
      <c r="A8892" s="93">
        <v>2</v>
      </c>
      <c r="B8892" s="85"/>
      <c r="C8892" s="85"/>
      <c r="D8892" s="85"/>
      <c r="E8892" s="85"/>
      <c r="F8892" s="85"/>
    </row>
    <row r="8893" spans="1:6" hidden="1" x14ac:dyDescent="0.25">
      <c r="A8893" s="830" t="s">
        <v>72</v>
      </c>
      <c r="B8893" s="831"/>
      <c r="C8893" s="831"/>
      <c r="D8893" s="831"/>
      <c r="E8893" s="831"/>
      <c r="F8893" s="832"/>
    </row>
    <row r="8894" spans="1:6" hidden="1" x14ac:dyDescent="0.25">
      <c r="A8894" s="93">
        <v>1</v>
      </c>
      <c r="B8894" s="85"/>
      <c r="C8894" s="85"/>
      <c r="D8894" s="85"/>
      <c r="E8894" s="85"/>
      <c r="F8894" s="85"/>
    </row>
    <row r="8895" spans="1:6" hidden="1" x14ac:dyDescent="0.25">
      <c r="A8895" s="85"/>
      <c r="B8895" s="85"/>
      <c r="C8895" s="85"/>
      <c r="D8895" s="85"/>
      <c r="E8895" s="85"/>
      <c r="F8895" s="85"/>
    </row>
    <row r="8896" spans="1:6" hidden="1" x14ac:dyDescent="0.25">
      <c r="A8896" s="830" t="s">
        <v>21</v>
      </c>
      <c r="B8896" s="831"/>
      <c r="C8896" s="831"/>
      <c r="D8896" s="831"/>
      <c r="E8896" s="831"/>
      <c r="F8896" s="832"/>
    </row>
    <row r="8897" spans="1:6" hidden="1" x14ac:dyDescent="0.25">
      <c r="A8897" s="93">
        <v>1</v>
      </c>
      <c r="B8897" s="85" t="s">
        <v>2033</v>
      </c>
      <c r="C8897" s="85" t="s">
        <v>21</v>
      </c>
      <c r="D8897" s="85" t="s">
        <v>9</v>
      </c>
      <c r="E8897" s="85"/>
      <c r="F8897" s="85"/>
    </row>
    <row r="8898" spans="1:6" hidden="1" x14ac:dyDescent="0.25">
      <c r="A8898" s="93">
        <v>2</v>
      </c>
      <c r="B8898" s="85" t="s">
        <v>12901</v>
      </c>
      <c r="C8898" s="85" t="s">
        <v>21</v>
      </c>
      <c r="D8898" s="85" t="s">
        <v>9</v>
      </c>
      <c r="E8898" s="85"/>
      <c r="F8898" s="85"/>
    </row>
    <row r="8899" spans="1:6" hidden="1" x14ac:dyDescent="0.25">
      <c r="A8899" s="93">
        <v>3</v>
      </c>
      <c r="B8899" s="85" t="s">
        <v>12907</v>
      </c>
      <c r="C8899" s="85" t="s">
        <v>21</v>
      </c>
      <c r="D8899" s="85" t="s">
        <v>20</v>
      </c>
      <c r="E8899" s="85"/>
      <c r="F8899" s="85"/>
    </row>
    <row r="8900" spans="1:6" hidden="1" x14ac:dyDescent="0.25">
      <c r="A8900" s="93">
        <v>4</v>
      </c>
      <c r="B8900" s="85" t="s">
        <v>11099</v>
      </c>
      <c r="C8900" s="85" t="s">
        <v>21</v>
      </c>
      <c r="D8900" s="85" t="s">
        <v>20</v>
      </c>
      <c r="E8900" s="85"/>
      <c r="F8900" s="85"/>
    </row>
    <row r="8901" spans="1:6" hidden="1" x14ac:dyDescent="0.25">
      <c r="A8901" s="93">
        <v>5</v>
      </c>
      <c r="B8901" s="85" t="s">
        <v>12972</v>
      </c>
      <c r="C8901" s="85" t="s">
        <v>21</v>
      </c>
      <c r="D8901" s="85" t="s">
        <v>9</v>
      </c>
      <c r="E8901" s="85"/>
      <c r="F8901" s="85"/>
    </row>
    <row r="8902" spans="1:6" hidden="1" x14ac:dyDescent="0.25">
      <c r="A8902" s="830" t="s">
        <v>5542</v>
      </c>
      <c r="B8902" s="831"/>
      <c r="C8902" s="831"/>
      <c r="D8902" s="831"/>
      <c r="E8902" s="831"/>
      <c r="F8902" s="832"/>
    </row>
    <row r="8903" spans="1:6" hidden="1" x14ac:dyDescent="0.25">
      <c r="A8903" s="93">
        <v>1</v>
      </c>
      <c r="B8903" s="85" t="s">
        <v>4013</v>
      </c>
      <c r="C8903" s="85" t="s">
        <v>5542</v>
      </c>
      <c r="D8903" s="85" t="s">
        <v>20</v>
      </c>
      <c r="E8903" s="85"/>
      <c r="F8903" s="85"/>
    </row>
    <row r="8904" spans="1:6" hidden="1" x14ac:dyDescent="0.25">
      <c r="A8904" s="93">
        <v>2</v>
      </c>
      <c r="B8904" s="85" t="s">
        <v>4013</v>
      </c>
      <c r="C8904" s="85" t="s">
        <v>5542</v>
      </c>
      <c r="D8904" s="85" t="s">
        <v>9</v>
      </c>
      <c r="E8904" s="85"/>
      <c r="F8904" s="85"/>
    </row>
    <row r="8905" spans="1:6" hidden="1" x14ac:dyDescent="0.25">
      <c r="A8905" s="93">
        <v>3</v>
      </c>
      <c r="B8905" s="85" t="s">
        <v>4013</v>
      </c>
      <c r="C8905" s="85" t="s">
        <v>5542</v>
      </c>
      <c r="D8905" s="85" t="s">
        <v>41</v>
      </c>
      <c r="E8905" s="85"/>
      <c r="F8905" s="85"/>
    </row>
    <row r="8906" spans="1:6" hidden="1" x14ac:dyDescent="0.25">
      <c r="A8906" s="93">
        <v>4</v>
      </c>
      <c r="B8906" s="707" t="s">
        <v>12914</v>
      </c>
      <c r="C8906" s="707" t="s">
        <v>5542</v>
      </c>
      <c r="D8906" s="707" t="s">
        <v>20</v>
      </c>
      <c r="E8906" s="85"/>
      <c r="F8906" s="85"/>
    </row>
    <row r="8907" spans="1:6" hidden="1" x14ac:dyDescent="0.25">
      <c r="A8907" s="93">
        <v>5</v>
      </c>
      <c r="B8907" s="707" t="s">
        <v>12913</v>
      </c>
      <c r="C8907" s="707" t="s">
        <v>5542</v>
      </c>
      <c r="D8907" s="707" t="s">
        <v>20</v>
      </c>
      <c r="E8907" s="85"/>
      <c r="F8907" s="85"/>
    </row>
    <row r="8908" spans="1:6" hidden="1" x14ac:dyDescent="0.25"/>
    <row r="8909" spans="1:6" hidden="1" x14ac:dyDescent="0.25"/>
    <row r="8910" spans="1:6" hidden="1" x14ac:dyDescent="0.25">
      <c r="A8910" s="155"/>
      <c r="B8910" s="156" t="s">
        <v>43</v>
      </c>
      <c r="C8910" s="157">
        <v>44547</v>
      </c>
      <c r="D8910" s="156"/>
      <c r="E8910" s="156"/>
      <c r="F8910" s="158"/>
    </row>
    <row r="8911" spans="1:6" hidden="1" x14ac:dyDescent="0.25">
      <c r="A8911" s="155" t="s">
        <v>580</v>
      </c>
      <c r="B8911" s="156" t="s">
        <v>576</v>
      </c>
      <c r="C8911" s="157"/>
      <c r="D8911" s="156" t="s">
        <v>577</v>
      </c>
      <c r="E8911" s="156" t="s">
        <v>578</v>
      </c>
      <c r="F8911" s="158" t="s">
        <v>579</v>
      </c>
    </row>
    <row r="8912" spans="1:6" hidden="1" x14ac:dyDescent="0.25">
      <c r="A8912" s="833" t="s">
        <v>22</v>
      </c>
      <c r="B8912" s="833"/>
      <c r="C8912" s="833"/>
      <c r="D8912" s="833"/>
      <c r="E8912" s="833"/>
      <c r="F8912" s="833"/>
    </row>
    <row r="8913" spans="1:6" hidden="1" x14ac:dyDescent="0.25">
      <c r="A8913" s="93">
        <v>1</v>
      </c>
      <c r="B8913" s="126" t="s">
        <v>9945</v>
      </c>
      <c r="C8913" s="127" t="s">
        <v>22</v>
      </c>
      <c r="D8913" s="126" t="s">
        <v>9</v>
      </c>
      <c r="E8913" s="321"/>
      <c r="F8913" s="126"/>
    </row>
    <row r="8914" spans="1:6" hidden="1" x14ac:dyDescent="0.25">
      <c r="A8914" s="93">
        <v>2</v>
      </c>
      <c r="B8914" s="126"/>
      <c r="C8914" s="127"/>
      <c r="D8914" s="126"/>
      <c r="E8914" s="126"/>
      <c r="F8914" s="126"/>
    </row>
    <row r="8915" spans="1:6" hidden="1" x14ac:dyDescent="0.25">
      <c r="A8915" s="93">
        <v>3</v>
      </c>
      <c r="B8915" s="126"/>
      <c r="C8915" s="127"/>
      <c r="D8915" s="126"/>
      <c r="E8915" s="126"/>
      <c r="F8915" s="126"/>
    </row>
    <row r="8916" spans="1:6" hidden="1" x14ac:dyDescent="0.25">
      <c r="A8916" s="833" t="s">
        <v>13</v>
      </c>
      <c r="B8916" s="833"/>
      <c r="C8916" s="833"/>
      <c r="D8916" s="833"/>
      <c r="E8916" s="833"/>
      <c r="F8916" s="833"/>
    </row>
    <row r="8917" spans="1:6" hidden="1" x14ac:dyDescent="0.25">
      <c r="A8917" s="133">
        <v>1</v>
      </c>
      <c r="B8917" s="126" t="s">
        <v>9044</v>
      </c>
      <c r="C8917" s="127" t="s">
        <v>13</v>
      </c>
      <c r="D8917" s="126" t="s">
        <v>20</v>
      </c>
      <c r="E8917" s="321"/>
      <c r="F8917" s="126"/>
    </row>
    <row r="8918" spans="1:6" hidden="1" x14ac:dyDescent="0.25">
      <c r="A8918" s="133">
        <v>2</v>
      </c>
      <c r="B8918" s="126" t="s">
        <v>512</v>
      </c>
      <c r="C8918" s="127" t="s">
        <v>13</v>
      </c>
      <c r="D8918" s="126" t="s">
        <v>20</v>
      </c>
      <c r="E8918" s="126"/>
      <c r="F8918" s="126"/>
    </row>
    <row r="8919" spans="1:6" hidden="1" x14ac:dyDescent="0.25">
      <c r="A8919" s="133">
        <v>3</v>
      </c>
      <c r="B8919" s="126" t="s">
        <v>12968</v>
      </c>
      <c r="C8919" s="127" t="s">
        <v>13</v>
      </c>
      <c r="D8919" s="126" t="s">
        <v>5</v>
      </c>
      <c r="E8919" s="126"/>
      <c r="F8919" s="126"/>
    </row>
    <row r="8920" spans="1:6" hidden="1" x14ac:dyDescent="0.25">
      <c r="A8920" s="133">
        <v>4</v>
      </c>
      <c r="B8920" s="126"/>
      <c r="C8920" s="127"/>
      <c r="D8920" s="126"/>
      <c r="E8920" s="126"/>
      <c r="F8920" s="126"/>
    </row>
    <row r="8921" spans="1:6" hidden="1" x14ac:dyDescent="0.25">
      <c r="A8921" s="133">
        <v>5</v>
      </c>
      <c r="B8921" s="126"/>
      <c r="C8921" s="127"/>
      <c r="D8921" s="126"/>
      <c r="E8921" s="126"/>
      <c r="F8921" s="126"/>
    </row>
    <row r="8922" spans="1:6" hidden="1" x14ac:dyDescent="0.25">
      <c r="A8922" s="833" t="s">
        <v>28</v>
      </c>
      <c r="B8922" s="833"/>
      <c r="C8922" s="833"/>
      <c r="D8922" s="833"/>
      <c r="E8922" s="833"/>
      <c r="F8922" s="833"/>
    </row>
    <row r="8923" spans="1:6" hidden="1" x14ac:dyDescent="0.25">
      <c r="A8923" s="93">
        <v>1</v>
      </c>
      <c r="B8923" s="72" t="s">
        <v>686</v>
      </c>
      <c r="C8923" s="127" t="s">
        <v>28</v>
      </c>
      <c r="D8923" s="126" t="s">
        <v>155</v>
      </c>
      <c r="E8923" s="126"/>
      <c r="F8923" s="126"/>
    </row>
    <row r="8924" spans="1:6" hidden="1" x14ac:dyDescent="0.25">
      <c r="A8924" s="93">
        <v>2</v>
      </c>
      <c r="B8924" s="72" t="s">
        <v>7582</v>
      </c>
      <c r="C8924" s="127" t="s">
        <v>28</v>
      </c>
      <c r="D8924" s="126" t="s">
        <v>155</v>
      </c>
      <c r="E8924" s="22"/>
      <c r="F8924" s="704"/>
    </row>
    <row r="8925" spans="1:6" hidden="1" x14ac:dyDescent="0.25">
      <c r="A8925" s="93">
        <v>3</v>
      </c>
      <c r="B8925" s="72"/>
      <c r="C8925" s="127"/>
      <c r="D8925" s="126"/>
      <c r="E8925" s="22"/>
      <c r="F8925" s="708"/>
    </row>
    <row r="8926" spans="1:6" hidden="1" x14ac:dyDescent="0.25">
      <c r="A8926" s="93">
        <v>4</v>
      </c>
      <c r="B8926" s="72"/>
      <c r="C8926" s="127"/>
      <c r="D8926" s="126"/>
      <c r="E8926" s="22"/>
      <c r="F8926" s="708"/>
    </row>
    <row r="8927" spans="1:6" hidden="1" x14ac:dyDescent="0.25">
      <c r="A8927" s="830" t="s">
        <v>17</v>
      </c>
      <c r="B8927" s="831"/>
      <c r="C8927" s="831"/>
      <c r="D8927" s="831"/>
      <c r="E8927" s="831"/>
      <c r="F8927" s="832"/>
    </row>
    <row r="8928" spans="1:6" hidden="1" x14ac:dyDescent="0.25">
      <c r="A8928" s="93">
        <v>1</v>
      </c>
      <c r="B8928" s="85" t="s">
        <v>12834</v>
      </c>
      <c r="C8928" s="85" t="s">
        <v>17</v>
      </c>
      <c r="D8928" s="85" t="s">
        <v>20</v>
      </c>
      <c r="E8928" s="85"/>
      <c r="F8928" s="85"/>
    </row>
    <row r="8929" spans="1:6" hidden="1" x14ac:dyDescent="0.25">
      <c r="A8929" s="93">
        <v>2</v>
      </c>
      <c r="B8929" s="85"/>
      <c r="C8929" s="85"/>
      <c r="D8929" s="85"/>
      <c r="E8929" s="85"/>
      <c r="F8929" s="85"/>
    </row>
    <row r="8930" spans="1:6" hidden="1" x14ac:dyDescent="0.25">
      <c r="A8930" s="93">
        <v>3</v>
      </c>
      <c r="B8930" s="85"/>
      <c r="C8930" s="85"/>
      <c r="D8930" s="85"/>
      <c r="E8930" s="85"/>
      <c r="F8930" s="85"/>
    </row>
    <row r="8931" spans="1:6" hidden="1" x14ac:dyDescent="0.25">
      <c r="A8931" s="827" t="s">
        <v>890</v>
      </c>
      <c r="B8931" s="828"/>
      <c r="C8931" s="828"/>
      <c r="D8931" s="828"/>
      <c r="E8931" s="828"/>
      <c r="F8931" s="829"/>
    </row>
    <row r="8932" spans="1:6" hidden="1" x14ac:dyDescent="0.25">
      <c r="A8932" s="93">
        <v>1</v>
      </c>
      <c r="B8932" s="85" t="s">
        <v>12912</v>
      </c>
      <c r="C8932" s="85" t="s">
        <v>890</v>
      </c>
      <c r="D8932" s="85" t="s">
        <v>20</v>
      </c>
      <c r="E8932" s="86"/>
      <c r="F8932" s="85"/>
    </row>
    <row r="8933" spans="1:6" hidden="1" x14ac:dyDescent="0.25">
      <c r="A8933" s="93">
        <v>2</v>
      </c>
      <c r="B8933" s="85" t="s">
        <v>3231</v>
      </c>
      <c r="C8933" s="85" t="s">
        <v>890</v>
      </c>
      <c r="D8933" s="85" t="s">
        <v>20</v>
      </c>
      <c r="E8933" s="85"/>
      <c r="F8933" s="85"/>
    </row>
    <row r="8934" spans="1:6" hidden="1" x14ac:dyDescent="0.25">
      <c r="A8934" s="93">
        <v>3</v>
      </c>
      <c r="B8934" s="85" t="s">
        <v>277</v>
      </c>
      <c r="C8934" s="85" t="s">
        <v>890</v>
      </c>
      <c r="D8934" s="85" t="s">
        <v>20</v>
      </c>
      <c r="E8934" s="85"/>
      <c r="F8934" s="85"/>
    </row>
    <row r="8935" spans="1:6" hidden="1" x14ac:dyDescent="0.25">
      <c r="A8935" s="830" t="s">
        <v>72</v>
      </c>
      <c r="B8935" s="831"/>
      <c r="C8935" s="831"/>
      <c r="D8935" s="831"/>
      <c r="E8935" s="831"/>
      <c r="F8935" s="832"/>
    </row>
    <row r="8936" spans="1:6" hidden="1" x14ac:dyDescent="0.25">
      <c r="A8936" s="93">
        <v>1</v>
      </c>
      <c r="B8936" s="85" t="s">
        <v>9891</v>
      </c>
      <c r="C8936" s="85" t="s">
        <v>72</v>
      </c>
      <c r="D8936" s="85" t="s">
        <v>20</v>
      </c>
      <c r="E8936" s="85"/>
      <c r="F8936" s="85"/>
    </row>
    <row r="8937" spans="1:6" hidden="1" x14ac:dyDescent="0.25">
      <c r="A8937" s="93">
        <v>2</v>
      </c>
      <c r="B8937" s="85" t="s">
        <v>12976</v>
      </c>
      <c r="C8937" s="85" t="s">
        <v>72</v>
      </c>
      <c r="D8937" s="85" t="s">
        <v>20</v>
      </c>
      <c r="E8937" s="85"/>
      <c r="F8937" s="85"/>
    </row>
    <row r="8938" spans="1:6" hidden="1" x14ac:dyDescent="0.25">
      <c r="A8938" s="830" t="s">
        <v>21</v>
      </c>
      <c r="B8938" s="831"/>
      <c r="C8938" s="831"/>
      <c r="D8938" s="831"/>
      <c r="E8938" s="831"/>
      <c r="F8938" s="832"/>
    </row>
    <row r="8939" spans="1:6" hidden="1" x14ac:dyDescent="0.25">
      <c r="A8939" s="133">
        <v>1</v>
      </c>
      <c r="B8939" s="207" t="s">
        <v>12982</v>
      </c>
      <c r="C8939" s="207" t="s">
        <v>21</v>
      </c>
      <c r="D8939" s="207" t="s">
        <v>20</v>
      </c>
      <c r="E8939" s="133"/>
      <c r="F8939" s="133"/>
    </row>
    <row r="8940" spans="1:6" hidden="1" x14ac:dyDescent="0.25">
      <c r="A8940" s="133">
        <v>2</v>
      </c>
      <c r="B8940" s="207" t="s">
        <v>12980</v>
      </c>
      <c r="C8940" s="207" t="s">
        <v>21</v>
      </c>
      <c r="D8940" s="207" t="s">
        <v>20</v>
      </c>
      <c r="E8940" s="133"/>
      <c r="F8940" s="133"/>
    </row>
    <row r="8941" spans="1:6" hidden="1" x14ac:dyDescent="0.25">
      <c r="A8941" s="93">
        <v>3</v>
      </c>
      <c r="B8941" s="85" t="s">
        <v>12981</v>
      </c>
      <c r="C8941" s="132" t="s">
        <v>21</v>
      </c>
      <c r="D8941" s="132" t="s">
        <v>20</v>
      </c>
      <c r="E8941" s="85"/>
      <c r="F8941" s="85"/>
    </row>
    <row r="8942" spans="1:6" hidden="1" x14ac:dyDescent="0.25">
      <c r="A8942" s="93">
        <v>4</v>
      </c>
      <c r="B8942" s="85"/>
      <c r="C8942" s="85"/>
      <c r="D8942" s="85"/>
      <c r="E8942" s="85"/>
      <c r="F8942" s="85"/>
    </row>
    <row r="8943" spans="1:6" hidden="1" x14ac:dyDescent="0.25">
      <c r="A8943" s="93">
        <v>5</v>
      </c>
      <c r="B8943" s="270"/>
      <c r="C8943" s="270"/>
      <c r="D8943" s="270"/>
      <c r="E8943" s="270"/>
      <c r="F8943" s="270"/>
    </row>
    <row r="8944" spans="1:6" hidden="1" x14ac:dyDescent="0.25">
      <c r="A8944" s="93">
        <v>6</v>
      </c>
      <c r="B8944" s="85"/>
      <c r="C8944" s="85"/>
      <c r="D8944" s="85"/>
      <c r="E8944" s="85"/>
      <c r="F8944" s="85"/>
    </row>
    <row r="8945" spans="1:6" hidden="1" x14ac:dyDescent="0.25">
      <c r="A8945" s="93">
        <v>7</v>
      </c>
      <c r="B8945" s="707"/>
      <c r="C8945" s="707"/>
      <c r="D8945" s="707"/>
      <c r="E8945" s="706"/>
      <c r="F8945" s="706"/>
    </row>
    <row r="8946" spans="1:6" hidden="1" x14ac:dyDescent="0.25">
      <c r="A8946" s="93">
        <v>8</v>
      </c>
      <c r="B8946" s="707"/>
      <c r="C8946" s="707"/>
      <c r="D8946" s="707"/>
      <c r="E8946" s="706"/>
      <c r="F8946" s="706"/>
    </row>
    <row r="8947" spans="1:6" hidden="1" x14ac:dyDescent="0.25">
      <c r="A8947" s="93">
        <v>9</v>
      </c>
      <c r="B8947" s="707"/>
      <c r="C8947" s="707"/>
      <c r="D8947" s="707"/>
      <c r="E8947" s="706"/>
      <c r="F8947" s="706"/>
    </row>
    <row r="8948" spans="1:6" hidden="1" x14ac:dyDescent="0.25">
      <c r="A8948" s="93">
        <v>10</v>
      </c>
      <c r="B8948" s="707"/>
      <c r="C8948" s="707"/>
      <c r="D8948" s="707"/>
      <c r="E8948" s="706"/>
      <c r="F8948" s="706"/>
    </row>
    <row r="8949" spans="1:6" hidden="1" x14ac:dyDescent="0.25">
      <c r="A8949" s="93">
        <v>11</v>
      </c>
      <c r="B8949" s="707"/>
      <c r="C8949" s="707"/>
      <c r="D8949" s="707"/>
      <c r="E8949" s="706"/>
      <c r="F8949" s="706"/>
    </row>
    <row r="8950" spans="1:6" hidden="1" x14ac:dyDescent="0.25"/>
    <row r="8951" spans="1:6" hidden="1" x14ac:dyDescent="0.25"/>
    <row r="8952" spans="1:6" hidden="1" x14ac:dyDescent="0.25"/>
    <row r="8953" spans="1:6" hidden="1" x14ac:dyDescent="0.25"/>
    <row r="8954" spans="1:6" hidden="1" x14ac:dyDescent="0.25"/>
    <row r="8955" spans="1:6" hidden="1" x14ac:dyDescent="0.25"/>
    <row r="8956" spans="1:6" hidden="1" x14ac:dyDescent="0.25"/>
    <row r="8957" spans="1:6" hidden="1" x14ac:dyDescent="0.25">
      <c r="A8957" s="171"/>
      <c r="B8957" s="172" t="s">
        <v>63</v>
      </c>
      <c r="C8957" s="173">
        <v>44548</v>
      </c>
      <c r="D8957" s="172"/>
      <c r="E8957" s="172"/>
      <c r="F8957" s="174"/>
    </row>
    <row r="8958" spans="1:6" hidden="1" x14ac:dyDescent="0.25">
      <c r="A8958" s="171" t="s">
        <v>580</v>
      </c>
      <c r="B8958" s="172" t="s">
        <v>576</v>
      </c>
      <c r="C8958" s="173"/>
      <c r="D8958" s="172" t="s">
        <v>577</v>
      </c>
      <c r="E8958" s="172" t="s">
        <v>578</v>
      </c>
      <c r="F8958" s="174" t="s">
        <v>579</v>
      </c>
    </row>
    <row r="8959" spans="1:6" hidden="1" x14ac:dyDescent="0.25">
      <c r="A8959" s="833" t="s">
        <v>22</v>
      </c>
      <c r="B8959" s="833"/>
      <c r="C8959" s="833"/>
      <c r="D8959" s="833"/>
      <c r="E8959" s="833"/>
      <c r="F8959" s="833"/>
    </row>
    <row r="8960" spans="1:6" hidden="1" x14ac:dyDescent="0.25">
      <c r="A8960" s="93">
        <v>1</v>
      </c>
      <c r="B8960" s="126" t="s">
        <v>12832</v>
      </c>
      <c r="C8960" s="127" t="s">
        <v>22</v>
      </c>
      <c r="D8960" s="126" t="s">
        <v>20</v>
      </c>
      <c r="E8960" s="321"/>
      <c r="F8960" s="126"/>
    </row>
    <row r="8961" spans="1:6" hidden="1" x14ac:dyDescent="0.25">
      <c r="A8961" s="93">
        <v>2</v>
      </c>
      <c r="B8961" s="126" t="s">
        <v>1262</v>
      </c>
      <c r="C8961" s="127" t="s">
        <v>22</v>
      </c>
      <c r="D8961" s="126" t="s">
        <v>5</v>
      </c>
      <c r="E8961" s="126"/>
      <c r="F8961" s="126"/>
    </row>
    <row r="8962" spans="1:6" hidden="1" x14ac:dyDescent="0.25">
      <c r="A8962" s="93">
        <v>3</v>
      </c>
      <c r="B8962" s="126" t="s">
        <v>1262</v>
      </c>
      <c r="C8962" s="127" t="s">
        <v>22</v>
      </c>
      <c r="D8962" s="126" t="s">
        <v>5</v>
      </c>
      <c r="E8962" s="126"/>
      <c r="F8962" s="126"/>
    </row>
    <row r="8963" spans="1:6" hidden="1" x14ac:dyDescent="0.25">
      <c r="A8963" s="93">
        <v>4</v>
      </c>
      <c r="B8963" s="126" t="s">
        <v>1262</v>
      </c>
      <c r="C8963" s="127" t="s">
        <v>22</v>
      </c>
      <c r="D8963" s="126" t="s">
        <v>5</v>
      </c>
      <c r="E8963" s="126"/>
      <c r="F8963" s="126"/>
    </row>
    <row r="8964" spans="1:6" hidden="1" x14ac:dyDescent="0.25">
      <c r="A8964" s="93">
        <v>5</v>
      </c>
      <c r="B8964" s="126" t="s">
        <v>12975</v>
      </c>
      <c r="C8964" s="127" t="s">
        <v>22</v>
      </c>
      <c r="D8964" s="126" t="s">
        <v>20</v>
      </c>
      <c r="E8964" s="126"/>
      <c r="F8964" s="126"/>
    </row>
    <row r="8965" spans="1:6" hidden="1" x14ac:dyDescent="0.25">
      <c r="A8965" s="93">
        <v>6</v>
      </c>
      <c r="B8965" s="126" t="s">
        <v>4262</v>
      </c>
      <c r="C8965" s="127" t="s">
        <v>22</v>
      </c>
      <c r="D8965" s="126" t="s">
        <v>3916</v>
      </c>
      <c r="E8965" s="126"/>
      <c r="F8965" s="126"/>
    </row>
    <row r="8966" spans="1:6" hidden="1" x14ac:dyDescent="0.25">
      <c r="A8966" s="93">
        <v>7</v>
      </c>
      <c r="B8966" s="126" t="s">
        <v>13015</v>
      </c>
      <c r="C8966" s="127" t="s">
        <v>22</v>
      </c>
      <c r="D8966" s="126" t="s">
        <v>3916</v>
      </c>
      <c r="E8966" s="126"/>
      <c r="F8966" s="126"/>
    </row>
    <row r="8967" spans="1:6" hidden="1" x14ac:dyDescent="0.25">
      <c r="A8967" s="93">
        <v>8</v>
      </c>
      <c r="B8967" s="126" t="s">
        <v>13017</v>
      </c>
      <c r="C8967" s="127" t="s">
        <v>22</v>
      </c>
      <c r="D8967" s="126" t="s">
        <v>20</v>
      </c>
      <c r="E8967" s="126"/>
      <c r="F8967" s="126"/>
    </row>
    <row r="8968" spans="1:6" hidden="1" x14ac:dyDescent="0.25">
      <c r="A8968" s="833" t="s">
        <v>13</v>
      </c>
      <c r="B8968" s="833"/>
      <c r="C8968" s="833"/>
      <c r="D8968" s="833"/>
      <c r="E8968" s="833"/>
      <c r="F8968" s="833"/>
    </row>
    <row r="8969" spans="1:6" hidden="1" x14ac:dyDescent="0.25">
      <c r="A8969" s="133">
        <v>1</v>
      </c>
      <c r="B8969" s="126" t="s">
        <v>1749</v>
      </c>
      <c r="C8969" s="127" t="s">
        <v>13</v>
      </c>
      <c r="D8969" s="126" t="s">
        <v>71</v>
      </c>
      <c r="E8969" s="321"/>
      <c r="F8969" s="126"/>
    </row>
    <row r="8970" spans="1:6" hidden="1" x14ac:dyDescent="0.25">
      <c r="A8970" s="133">
        <v>2</v>
      </c>
      <c r="B8970" s="126" t="s">
        <v>10868</v>
      </c>
      <c r="C8970" s="127" t="s">
        <v>13</v>
      </c>
      <c r="D8970" s="126" t="s">
        <v>20</v>
      </c>
      <c r="E8970" s="126"/>
      <c r="F8970" s="126"/>
    </row>
    <row r="8971" spans="1:6" hidden="1" x14ac:dyDescent="0.25">
      <c r="A8971" s="133">
        <v>3</v>
      </c>
      <c r="B8971" s="126" t="s">
        <v>10868</v>
      </c>
      <c r="C8971" s="127" t="s">
        <v>13</v>
      </c>
      <c r="D8971" s="126" t="s">
        <v>20</v>
      </c>
      <c r="E8971" s="126"/>
      <c r="F8971" s="126"/>
    </row>
    <row r="8972" spans="1:6" hidden="1" x14ac:dyDescent="0.25">
      <c r="A8972" s="133">
        <v>4</v>
      </c>
      <c r="B8972" s="126" t="s">
        <v>10868</v>
      </c>
      <c r="C8972" s="127" t="s">
        <v>13</v>
      </c>
      <c r="D8972" s="126" t="s">
        <v>20</v>
      </c>
      <c r="E8972" s="126"/>
      <c r="F8972" s="126"/>
    </row>
    <row r="8973" spans="1:6" hidden="1" x14ac:dyDescent="0.25">
      <c r="A8973" s="133">
        <v>5</v>
      </c>
      <c r="B8973" s="126" t="s">
        <v>12908</v>
      </c>
      <c r="C8973" s="127" t="s">
        <v>13</v>
      </c>
      <c r="D8973" s="126" t="s">
        <v>20</v>
      </c>
      <c r="E8973" s="126"/>
      <c r="F8973" s="126"/>
    </row>
    <row r="8974" spans="1:6" hidden="1" x14ac:dyDescent="0.25">
      <c r="A8974" s="133">
        <v>6</v>
      </c>
      <c r="B8974" s="126" t="s">
        <v>13018</v>
      </c>
      <c r="C8974" s="127" t="s">
        <v>13</v>
      </c>
      <c r="D8974" s="126" t="s">
        <v>20</v>
      </c>
      <c r="E8974" s="126"/>
      <c r="F8974" s="126"/>
    </row>
    <row r="8975" spans="1:6" hidden="1" x14ac:dyDescent="0.25">
      <c r="A8975" s="833" t="s">
        <v>28</v>
      </c>
      <c r="B8975" s="833"/>
      <c r="C8975" s="833"/>
      <c r="D8975" s="833"/>
      <c r="E8975" s="833"/>
      <c r="F8975" s="833"/>
    </row>
    <row r="8976" spans="1:6" hidden="1" x14ac:dyDescent="0.25">
      <c r="A8976" s="93">
        <v>1</v>
      </c>
      <c r="B8976" s="72"/>
      <c r="C8976" s="127"/>
      <c r="D8976" s="126"/>
      <c r="E8976" s="126"/>
      <c r="F8976" s="126"/>
    </row>
    <row r="8977" spans="1:6" hidden="1" x14ac:dyDescent="0.25">
      <c r="A8977" s="93">
        <v>2</v>
      </c>
      <c r="B8977" s="72"/>
      <c r="C8977" s="127"/>
      <c r="D8977" s="126"/>
      <c r="E8977" s="22"/>
      <c r="F8977" s="696"/>
    </row>
    <row r="8978" spans="1:6" hidden="1" x14ac:dyDescent="0.25">
      <c r="A8978" s="93">
        <v>3</v>
      </c>
      <c r="B8978" s="72"/>
      <c r="C8978" s="127"/>
      <c r="D8978" s="126"/>
      <c r="E8978" s="22"/>
      <c r="F8978" s="696"/>
    </row>
    <row r="8979" spans="1:6" hidden="1" x14ac:dyDescent="0.25">
      <c r="A8979" s="93">
        <v>4</v>
      </c>
      <c r="B8979" s="405"/>
      <c r="C8979" s="631"/>
      <c r="D8979" s="632"/>
      <c r="E8979" s="633"/>
      <c r="F8979" s="697"/>
    </row>
    <row r="8980" spans="1:6" hidden="1" x14ac:dyDescent="0.25">
      <c r="A8980" s="830" t="s">
        <v>17</v>
      </c>
      <c r="B8980" s="831"/>
      <c r="C8980" s="831"/>
      <c r="D8980" s="831"/>
      <c r="E8980" s="831"/>
      <c r="F8980" s="832"/>
    </row>
    <row r="8981" spans="1:6" hidden="1" x14ac:dyDescent="0.25">
      <c r="A8981" s="93">
        <v>1</v>
      </c>
      <c r="B8981" s="85"/>
      <c r="C8981" s="85"/>
      <c r="D8981" s="85"/>
      <c r="E8981" s="85"/>
      <c r="F8981" s="85"/>
    </row>
    <row r="8982" spans="1:6" hidden="1" x14ac:dyDescent="0.25">
      <c r="A8982" s="93">
        <v>2</v>
      </c>
      <c r="B8982" s="85"/>
      <c r="C8982" s="85"/>
      <c r="D8982" s="85"/>
      <c r="E8982" s="85"/>
      <c r="F8982" s="85"/>
    </row>
    <row r="8983" spans="1:6" hidden="1" x14ac:dyDescent="0.25">
      <c r="A8983" s="93">
        <v>3</v>
      </c>
      <c r="B8983" s="85"/>
      <c r="C8983" s="85"/>
      <c r="D8983" s="85"/>
      <c r="E8983" s="85"/>
      <c r="F8983" s="85"/>
    </row>
    <row r="8984" spans="1:6" hidden="1" x14ac:dyDescent="0.25">
      <c r="A8984" s="827" t="s">
        <v>890</v>
      </c>
      <c r="B8984" s="828"/>
      <c r="C8984" s="828"/>
      <c r="D8984" s="828"/>
      <c r="E8984" s="828"/>
      <c r="F8984" s="829"/>
    </row>
    <row r="8985" spans="1:6" hidden="1" x14ac:dyDescent="0.25">
      <c r="A8985" s="93">
        <v>1</v>
      </c>
      <c r="B8985" s="85"/>
      <c r="C8985" s="85"/>
      <c r="D8985" s="85"/>
      <c r="E8985" s="86"/>
      <c r="F8985" s="85"/>
    </row>
    <row r="8986" spans="1:6" hidden="1" x14ac:dyDescent="0.25">
      <c r="A8986" s="93">
        <v>2</v>
      </c>
      <c r="B8986" s="85"/>
      <c r="C8986" s="85"/>
      <c r="D8986" s="85"/>
      <c r="E8986" s="85"/>
      <c r="F8986" s="85"/>
    </row>
    <row r="8987" spans="1:6" hidden="1" x14ac:dyDescent="0.25">
      <c r="A8987" s="830" t="s">
        <v>72</v>
      </c>
      <c r="B8987" s="831"/>
      <c r="C8987" s="831"/>
      <c r="D8987" s="831"/>
      <c r="E8987" s="831"/>
      <c r="F8987" s="832"/>
    </row>
    <row r="8988" spans="1:6" hidden="1" x14ac:dyDescent="0.25">
      <c r="A8988" s="93">
        <v>1</v>
      </c>
      <c r="B8988" s="85"/>
      <c r="C8988" s="85"/>
      <c r="D8988" s="85"/>
      <c r="E8988" s="85"/>
      <c r="F8988" s="85"/>
    </row>
    <row r="8989" spans="1:6" hidden="1" x14ac:dyDescent="0.25">
      <c r="A8989" s="85"/>
      <c r="B8989" s="85"/>
      <c r="C8989" s="85"/>
      <c r="D8989" s="85"/>
      <c r="E8989" s="85"/>
      <c r="F8989" s="85"/>
    </row>
    <row r="8990" spans="1:6" hidden="1" x14ac:dyDescent="0.25">
      <c r="A8990" s="830" t="s">
        <v>21</v>
      </c>
      <c r="B8990" s="831"/>
      <c r="C8990" s="831"/>
      <c r="D8990" s="831"/>
      <c r="E8990" s="831"/>
      <c r="F8990" s="832"/>
    </row>
    <row r="8991" spans="1:6" hidden="1" x14ac:dyDescent="0.25">
      <c r="A8991" s="93">
        <v>1</v>
      </c>
      <c r="B8991" s="85" t="s">
        <v>1979</v>
      </c>
      <c r="C8991" s="85" t="s">
        <v>21</v>
      </c>
      <c r="D8991" s="85" t="s">
        <v>20</v>
      </c>
      <c r="E8991" s="85"/>
      <c r="F8991" s="85"/>
    </row>
    <row r="8992" spans="1:6" hidden="1" x14ac:dyDescent="0.25">
      <c r="A8992" s="93">
        <v>2</v>
      </c>
      <c r="B8992" s="85" t="s">
        <v>1105</v>
      </c>
      <c r="C8992" s="85" t="s">
        <v>21</v>
      </c>
      <c r="D8992" s="85" t="s">
        <v>9</v>
      </c>
      <c r="E8992" s="85"/>
      <c r="F8992" s="85"/>
    </row>
    <row r="8993" spans="1:6" hidden="1" x14ac:dyDescent="0.25">
      <c r="A8993" s="93">
        <v>3</v>
      </c>
      <c r="B8993" s="85" t="s">
        <v>10222</v>
      </c>
      <c r="C8993" s="85" t="s">
        <v>21</v>
      </c>
      <c r="D8993" s="85" t="s">
        <v>9</v>
      </c>
      <c r="E8993" s="85"/>
      <c r="F8993" s="85"/>
    </row>
    <row r="8994" spans="1:6" hidden="1" x14ac:dyDescent="0.25">
      <c r="A8994" s="93">
        <v>4</v>
      </c>
      <c r="B8994" s="85"/>
      <c r="C8994" s="85"/>
      <c r="D8994" s="85"/>
      <c r="E8994" s="85"/>
      <c r="F8994" s="85"/>
    </row>
    <row r="8995" spans="1:6" hidden="1" x14ac:dyDescent="0.25">
      <c r="A8995" s="93">
        <v>5</v>
      </c>
      <c r="B8995" s="85"/>
      <c r="C8995" s="85"/>
      <c r="D8995" s="85"/>
      <c r="E8995" s="85"/>
      <c r="F8995" s="85"/>
    </row>
    <row r="8996" spans="1:6" hidden="1" x14ac:dyDescent="0.25">
      <c r="A8996" s="93">
        <v>6</v>
      </c>
      <c r="B8996" s="85"/>
      <c r="C8996" s="85"/>
      <c r="D8996" s="85"/>
      <c r="E8996" s="85"/>
      <c r="F8996" s="85"/>
    </row>
    <row r="8997" spans="1:6" hidden="1" x14ac:dyDescent="0.25">
      <c r="A8997" s="93">
        <v>7</v>
      </c>
      <c r="B8997" s="85"/>
      <c r="C8997" s="85"/>
      <c r="D8997" s="85"/>
      <c r="E8997" s="85"/>
      <c r="F8997" s="85"/>
    </row>
    <row r="8998" spans="1:6" hidden="1" x14ac:dyDescent="0.25">
      <c r="A8998" s="93">
        <v>8</v>
      </c>
      <c r="B8998" s="85"/>
      <c r="C8998" s="85"/>
      <c r="D8998" s="85"/>
      <c r="E8998" s="85"/>
      <c r="F8998" s="85"/>
    </row>
    <row r="8999" spans="1:6" hidden="1" x14ac:dyDescent="0.25">
      <c r="A8999" s="93">
        <v>9</v>
      </c>
      <c r="B8999" s="85"/>
      <c r="C8999" s="85"/>
      <c r="D8999" s="85"/>
      <c r="E8999" s="85"/>
      <c r="F8999" s="85"/>
    </row>
    <row r="9000" spans="1:6" hidden="1" x14ac:dyDescent="0.25">
      <c r="A9000" s="93">
        <v>10</v>
      </c>
      <c r="B9000" s="85"/>
      <c r="C9000" s="85"/>
      <c r="D9000" s="85"/>
      <c r="E9000" s="85"/>
      <c r="F9000" s="85"/>
    </row>
    <row r="9001" spans="1:6" hidden="1" x14ac:dyDescent="0.25">
      <c r="A9001" s="93">
        <v>11</v>
      </c>
      <c r="B9001" s="94"/>
      <c r="C9001" s="94"/>
      <c r="D9001" s="94"/>
      <c r="E9001" s="85"/>
      <c r="F9001" s="85"/>
    </row>
    <row r="9002" spans="1:6" hidden="1" x14ac:dyDescent="0.25">
      <c r="A9002" s="93">
        <v>12</v>
      </c>
      <c r="B9002" s="94"/>
      <c r="C9002" s="94"/>
      <c r="D9002" s="94"/>
      <c r="E9002" s="85"/>
      <c r="F9002" s="85"/>
    </row>
    <row r="9003" spans="1:6" hidden="1" x14ac:dyDescent="0.25">
      <c r="A9003" s="93">
        <v>13</v>
      </c>
      <c r="B9003" s="94"/>
      <c r="C9003" s="94"/>
      <c r="D9003" s="94"/>
      <c r="E9003" s="85"/>
      <c r="F9003" s="85"/>
    </row>
    <row r="9004" spans="1:6" hidden="1" x14ac:dyDescent="0.25"/>
    <row r="9005" spans="1:6" hidden="1" x14ac:dyDescent="0.25"/>
    <row r="9006" spans="1:6" hidden="1" x14ac:dyDescent="0.25"/>
    <row r="9007" spans="1:6" hidden="1" x14ac:dyDescent="0.25">
      <c r="A9007" s="189"/>
      <c r="B9007" s="190" t="s">
        <v>1</v>
      </c>
      <c r="C9007" s="191">
        <v>44550</v>
      </c>
      <c r="D9007" s="190"/>
      <c r="E9007" s="190"/>
      <c r="F9007" s="192"/>
    </row>
    <row r="9008" spans="1:6" hidden="1" x14ac:dyDescent="0.25">
      <c r="A9008" s="189" t="s">
        <v>580</v>
      </c>
      <c r="B9008" s="190" t="s">
        <v>576</v>
      </c>
      <c r="C9008" s="191"/>
      <c r="D9008" s="190" t="s">
        <v>577</v>
      </c>
      <c r="E9008" s="190" t="s">
        <v>578</v>
      </c>
      <c r="F9008" s="192" t="s">
        <v>579</v>
      </c>
    </row>
    <row r="9009" spans="1:6" hidden="1" x14ac:dyDescent="0.25">
      <c r="A9009" s="833" t="s">
        <v>22</v>
      </c>
      <c r="B9009" s="833"/>
      <c r="C9009" s="833"/>
      <c r="D9009" s="833"/>
      <c r="E9009" s="833"/>
      <c r="F9009" s="833"/>
    </row>
    <row r="9010" spans="1:6" hidden="1" x14ac:dyDescent="0.25">
      <c r="A9010" s="93">
        <v>1</v>
      </c>
      <c r="B9010" s="126"/>
      <c r="C9010" s="127"/>
      <c r="D9010" s="126"/>
      <c r="E9010" s="321"/>
      <c r="F9010" s="126"/>
    </row>
    <row r="9011" spans="1:6" hidden="1" x14ac:dyDescent="0.25">
      <c r="A9011" s="93">
        <v>2</v>
      </c>
      <c r="B9011" s="126"/>
      <c r="C9011" s="127"/>
      <c r="D9011" s="126"/>
      <c r="E9011" s="126"/>
      <c r="F9011" s="126"/>
    </row>
    <row r="9012" spans="1:6" hidden="1" x14ac:dyDescent="0.25">
      <c r="A9012" s="93">
        <v>3</v>
      </c>
      <c r="B9012" s="126"/>
      <c r="C9012" s="127"/>
      <c r="D9012" s="126"/>
      <c r="E9012" s="126"/>
      <c r="F9012" s="126"/>
    </row>
    <row r="9013" spans="1:6" hidden="1" x14ac:dyDescent="0.25">
      <c r="A9013" s="93"/>
      <c r="B9013" s="126"/>
      <c r="C9013" s="127"/>
      <c r="D9013" s="126"/>
      <c r="E9013" s="126"/>
      <c r="F9013" s="126"/>
    </row>
    <row r="9014" spans="1:6" hidden="1" x14ac:dyDescent="0.25">
      <c r="A9014" s="833" t="s">
        <v>13</v>
      </c>
      <c r="B9014" s="833"/>
      <c r="C9014" s="833"/>
      <c r="D9014" s="833"/>
      <c r="E9014" s="833"/>
      <c r="F9014" s="833"/>
    </row>
    <row r="9015" spans="1:6" hidden="1" x14ac:dyDescent="0.25">
      <c r="A9015" s="133">
        <v>1</v>
      </c>
      <c r="B9015" s="126" t="s">
        <v>12904</v>
      </c>
      <c r="C9015" s="127" t="s">
        <v>13</v>
      </c>
      <c r="D9015" s="126" t="s">
        <v>20</v>
      </c>
      <c r="E9015" s="321"/>
      <c r="F9015" s="126"/>
    </row>
    <row r="9016" spans="1:6" hidden="1" x14ac:dyDescent="0.25">
      <c r="A9016" s="133">
        <v>2</v>
      </c>
      <c r="B9016" s="126" t="s">
        <v>12904</v>
      </c>
      <c r="C9016" s="127" t="s">
        <v>13</v>
      </c>
      <c r="D9016" s="126" t="s">
        <v>20</v>
      </c>
      <c r="E9016" s="126"/>
      <c r="F9016" s="126"/>
    </row>
    <row r="9017" spans="1:6" hidden="1" x14ac:dyDescent="0.25">
      <c r="A9017" s="133">
        <v>3</v>
      </c>
      <c r="B9017" s="126" t="s">
        <v>12368</v>
      </c>
      <c r="C9017" s="127" t="s">
        <v>13</v>
      </c>
      <c r="D9017" s="126" t="s">
        <v>20</v>
      </c>
      <c r="E9017" s="126"/>
      <c r="F9017" s="126"/>
    </row>
    <row r="9018" spans="1:6" hidden="1" x14ac:dyDescent="0.25">
      <c r="A9018" s="133">
        <v>4</v>
      </c>
      <c r="B9018" s="126"/>
      <c r="C9018" s="127"/>
      <c r="D9018" s="126"/>
      <c r="E9018" s="126"/>
      <c r="F9018" s="126"/>
    </row>
    <row r="9019" spans="1:6" hidden="1" x14ac:dyDescent="0.25">
      <c r="A9019" s="133">
        <v>5</v>
      </c>
      <c r="B9019" s="126"/>
      <c r="C9019" s="127"/>
      <c r="D9019" s="126"/>
      <c r="E9019" s="126"/>
      <c r="F9019" s="126"/>
    </row>
    <row r="9020" spans="1:6" hidden="1" x14ac:dyDescent="0.25">
      <c r="A9020" s="833" t="s">
        <v>28</v>
      </c>
      <c r="B9020" s="833"/>
      <c r="C9020" s="833"/>
      <c r="D9020" s="833"/>
      <c r="E9020" s="833"/>
      <c r="F9020" s="833"/>
    </row>
    <row r="9021" spans="1:6" hidden="1" x14ac:dyDescent="0.25">
      <c r="A9021" s="93">
        <v>1</v>
      </c>
      <c r="B9021" s="72"/>
      <c r="C9021" s="127"/>
      <c r="D9021" s="126"/>
      <c r="E9021" s="126"/>
      <c r="F9021" s="126"/>
    </row>
    <row r="9022" spans="1:6" hidden="1" x14ac:dyDescent="0.25">
      <c r="A9022" s="93">
        <v>2</v>
      </c>
      <c r="B9022" s="72"/>
      <c r="C9022" s="127"/>
      <c r="D9022" s="126"/>
      <c r="E9022" s="22"/>
      <c r="F9022" s="704"/>
    </row>
    <row r="9023" spans="1:6" hidden="1" x14ac:dyDescent="0.25">
      <c r="A9023" s="93">
        <v>3</v>
      </c>
      <c r="B9023" s="72"/>
      <c r="C9023" s="127"/>
      <c r="D9023" s="126"/>
      <c r="E9023" s="22"/>
      <c r="F9023" s="704"/>
    </row>
    <row r="9024" spans="1:6" hidden="1" x14ac:dyDescent="0.25">
      <c r="A9024" s="93">
        <v>4</v>
      </c>
      <c r="B9024" s="405"/>
      <c r="C9024" s="631"/>
      <c r="D9024" s="632"/>
      <c r="E9024" s="633"/>
      <c r="F9024" s="705"/>
    </row>
    <row r="9025" spans="1:6" hidden="1" x14ac:dyDescent="0.25">
      <c r="A9025" s="830" t="s">
        <v>17</v>
      </c>
      <c r="B9025" s="831"/>
      <c r="C9025" s="831"/>
      <c r="D9025" s="831"/>
      <c r="E9025" s="831"/>
      <c r="F9025" s="832"/>
    </row>
    <row r="9026" spans="1:6" hidden="1" x14ac:dyDescent="0.25">
      <c r="A9026" s="93">
        <v>1</v>
      </c>
      <c r="B9026" s="85" t="s">
        <v>3501</v>
      </c>
      <c r="C9026" s="85" t="s">
        <v>17</v>
      </c>
      <c r="D9026" s="85" t="s">
        <v>9</v>
      </c>
      <c r="E9026" s="85"/>
      <c r="F9026" s="85"/>
    </row>
    <row r="9027" spans="1:6" hidden="1" x14ac:dyDescent="0.25">
      <c r="A9027" s="93">
        <v>2</v>
      </c>
      <c r="B9027" s="85"/>
      <c r="C9027" s="85"/>
      <c r="D9027" s="85"/>
      <c r="E9027" s="85"/>
      <c r="F9027" s="85"/>
    </row>
    <row r="9028" spans="1:6" hidden="1" x14ac:dyDescent="0.25">
      <c r="A9028" s="93">
        <v>3</v>
      </c>
      <c r="B9028" s="85"/>
      <c r="C9028" s="85"/>
      <c r="D9028" s="85"/>
      <c r="E9028" s="85"/>
      <c r="F9028" s="85"/>
    </row>
    <row r="9029" spans="1:6" hidden="1" x14ac:dyDescent="0.25">
      <c r="A9029" s="827" t="s">
        <v>890</v>
      </c>
      <c r="B9029" s="828"/>
      <c r="C9029" s="828"/>
      <c r="D9029" s="828"/>
      <c r="E9029" s="828"/>
      <c r="F9029" s="829"/>
    </row>
    <row r="9030" spans="1:6" hidden="1" x14ac:dyDescent="0.25">
      <c r="A9030" s="93">
        <v>1</v>
      </c>
      <c r="B9030" s="85"/>
      <c r="C9030" s="85"/>
      <c r="D9030" s="85"/>
      <c r="E9030" s="86"/>
      <c r="F9030" s="85"/>
    </row>
    <row r="9031" spans="1:6" hidden="1" x14ac:dyDescent="0.25">
      <c r="A9031" s="93">
        <v>2</v>
      </c>
      <c r="B9031" s="85"/>
      <c r="C9031" s="85"/>
      <c r="D9031" s="85"/>
      <c r="E9031" s="85"/>
      <c r="F9031" s="85"/>
    </row>
    <row r="9032" spans="1:6" hidden="1" x14ac:dyDescent="0.25">
      <c r="A9032" s="830" t="s">
        <v>72</v>
      </c>
      <c r="B9032" s="831"/>
      <c r="C9032" s="831"/>
      <c r="D9032" s="831"/>
      <c r="E9032" s="831"/>
      <c r="F9032" s="832"/>
    </row>
    <row r="9033" spans="1:6" hidden="1" x14ac:dyDescent="0.25">
      <c r="A9033" s="93">
        <v>1</v>
      </c>
      <c r="B9033" s="85"/>
      <c r="C9033" s="85"/>
      <c r="D9033" s="85"/>
      <c r="E9033" s="85"/>
      <c r="F9033" s="85"/>
    </row>
    <row r="9034" spans="1:6" hidden="1" x14ac:dyDescent="0.25">
      <c r="A9034" s="85"/>
      <c r="B9034" s="85"/>
      <c r="C9034" s="85"/>
      <c r="D9034" s="85"/>
      <c r="E9034" s="85"/>
      <c r="F9034" s="85"/>
    </row>
    <row r="9035" spans="1:6" hidden="1" x14ac:dyDescent="0.25">
      <c r="A9035" s="830" t="s">
        <v>21</v>
      </c>
      <c r="B9035" s="831"/>
      <c r="C9035" s="831"/>
      <c r="D9035" s="831"/>
      <c r="E9035" s="831"/>
      <c r="F9035" s="832"/>
    </row>
    <row r="9036" spans="1:6" hidden="1" x14ac:dyDescent="0.25">
      <c r="A9036" s="93">
        <v>1</v>
      </c>
      <c r="B9036" s="85" t="s">
        <v>12979</v>
      </c>
      <c r="C9036" s="85" t="s">
        <v>21</v>
      </c>
      <c r="D9036" s="85" t="s">
        <v>1504</v>
      </c>
      <c r="E9036" s="85"/>
      <c r="F9036" s="85"/>
    </row>
    <row r="9037" spans="1:6" hidden="1" x14ac:dyDescent="0.25">
      <c r="A9037" s="93">
        <v>2</v>
      </c>
      <c r="B9037" s="85" t="s">
        <v>12979</v>
      </c>
      <c r="C9037" s="85" t="s">
        <v>21</v>
      </c>
      <c r="D9037" s="85" t="s">
        <v>1504</v>
      </c>
      <c r="E9037" s="85"/>
      <c r="F9037" s="85"/>
    </row>
    <row r="9038" spans="1:6" hidden="1" x14ac:dyDescent="0.25">
      <c r="A9038" s="93">
        <v>3</v>
      </c>
      <c r="B9038" s="85" t="s">
        <v>12979</v>
      </c>
      <c r="C9038" s="85" t="s">
        <v>21</v>
      </c>
      <c r="D9038" s="85" t="s">
        <v>1504</v>
      </c>
      <c r="E9038" s="85"/>
      <c r="F9038" s="85"/>
    </row>
    <row r="9039" spans="1:6" hidden="1" x14ac:dyDescent="0.25">
      <c r="A9039" s="93">
        <v>4</v>
      </c>
      <c r="B9039" s="85" t="s">
        <v>12979</v>
      </c>
      <c r="C9039" s="85" t="s">
        <v>21</v>
      </c>
      <c r="D9039" s="85" t="s">
        <v>1504</v>
      </c>
      <c r="E9039" s="85"/>
      <c r="F9039" s="85"/>
    </row>
    <row r="9040" spans="1:6" hidden="1" x14ac:dyDescent="0.25">
      <c r="A9040" s="93">
        <v>5</v>
      </c>
      <c r="B9040" s="85" t="s">
        <v>13023</v>
      </c>
      <c r="C9040" s="85" t="s">
        <v>21</v>
      </c>
      <c r="D9040" s="85" t="s">
        <v>9</v>
      </c>
      <c r="E9040" s="85"/>
      <c r="F9040" s="85"/>
    </row>
    <row r="9041" spans="1:6" hidden="1" x14ac:dyDescent="0.25">
      <c r="A9041" s="93">
        <v>6</v>
      </c>
      <c r="B9041" s="85"/>
      <c r="C9041" s="85"/>
      <c r="D9041" s="85"/>
      <c r="E9041" s="85"/>
      <c r="F9041" s="85"/>
    </row>
    <row r="9042" spans="1:6" hidden="1" x14ac:dyDescent="0.25">
      <c r="A9042" s="85"/>
      <c r="B9042" s="85"/>
      <c r="C9042" s="85"/>
      <c r="D9042" s="85"/>
      <c r="E9042" s="85"/>
      <c r="F9042" s="85"/>
    </row>
    <row r="9043" spans="1:6" hidden="1" x14ac:dyDescent="0.25">
      <c r="A9043" s="85"/>
      <c r="B9043" s="85"/>
      <c r="C9043" s="85"/>
      <c r="D9043" s="85"/>
      <c r="E9043" s="85"/>
      <c r="F9043" s="85"/>
    </row>
    <row r="9044" spans="1:6" hidden="1" x14ac:dyDescent="0.25">
      <c r="A9044" s="85"/>
      <c r="B9044" s="85"/>
      <c r="C9044" s="85"/>
      <c r="D9044" s="85"/>
      <c r="E9044" s="85"/>
      <c r="F9044" s="85"/>
    </row>
    <row r="9045" spans="1:6" hidden="1" x14ac:dyDescent="0.25">
      <c r="A9045" s="85"/>
      <c r="B9045" s="85"/>
      <c r="C9045" s="85"/>
      <c r="D9045" s="85"/>
      <c r="E9045" s="85"/>
      <c r="F9045" s="85"/>
    </row>
    <row r="9046" spans="1:6" hidden="1" x14ac:dyDescent="0.25"/>
    <row r="9047" spans="1:6" hidden="1" x14ac:dyDescent="0.25"/>
    <row r="9048" spans="1:6" hidden="1" x14ac:dyDescent="0.25">
      <c r="A9048" s="299"/>
      <c r="B9048" s="61" t="s">
        <v>591</v>
      </c>
      <c r="C9048" s="62">
        <v>44552</v>
      </c>
      <c r="D9048" s="61"/>
      <c r="E9048" s="61"/>
      <c r="F9048" s="300"/>
    </row>
    <row r="9049" spans="1:6" hidden="1" x14ac:dyDescent="0.25">
      <c r="A9049" s="299" t="s">
        <v>580</v>
      </c>
      <c r="B9049" s="61" t="s">
        <v>576</v>
      </c>
      <c r="C9049" s="62"/>
      <c r="D9049" s="61" t="s">
        <v>577</v>
      </c>
      <c r="E9049" s="61" t="s">
        <v>578</v>
      </c>
      <c r="F9049" s="300" t="s">
        <v>579</v>
      </c>
    </row>
    <row r="9050" spans="1:6" hidden="1" x14ac:dyDescent="0.25">
      <c r="A9050" s="833" t="s">
        <v>22</v>
      </c>
      <c r="B9050" s="833"/>
      <c r="C9050" s="833"/>
      <c r="D9050" s="833"/>
      <c r="E9050" s="833"/>
      <c r="F9050" s="833"/>
    </row>
    <row r="9051" spans="1:6" hidden="1" x14ac:dyDescent="0.25">
      <c r="A9051" s="93">
        <v>1</v>
      </c>
      <c r="B9051" s="126" t="s">
        <v>1683</v>
      </c>
      <c r="C9051" s="127" t="s">
        <v>22</v>
      </c>
      <c r="D9051" s="126" t="s">
        <v>20</v>
      </c>
      <c r="E9051" s="321"/>
      <c r="F9051" s="126"/>
    </row>
    <row r="9052" spans="1:6" hidden="1" x14ac:dyDescent="0.25">
      <c r="A9052" s="93">
        <v>2</v>
      </c>
      <c r="B9052" s="126" t="s">
        <v>1683</v>
      </c>
      <c r="C9052" s="127" t="s">
        <v>22</v>
      </c>
      <c r="D9052" s="126" t="s">
        <v>20</v>
      </c>
      <c r="E9052" s="126"/>
      <c r="F9052" s="126"/>
    </row>
    <row r="9053" spans="1:6" hidden="1" x14ac:dyDescent="0.25">
      <c r="A9053" s="93">
        <v>3</v>
      </c>
      <c r="B9053" s="126" t="s">
        <v>6468</v>
      </c>
      <c r="C9053" s="127" t="s">
        <v>22</v>
      </c>
      <c r="D9053" s="126" t="s">
        <v>20</v>
      </c>
      <c r="E9053" s="126"/>
      <c r="F9053" s="126"/>
    </row>
    <row r="9054" spans="1:6" hidden="1" x14ac:dyDescent="0.25">
      <c r="A9054" s="93">
        <v>4</v>
      </c>
      <c r="B9054" s="126" t="s">
        <v>6468</v>
      </c>
      <c r="C9054" s="127" t="s">
        <v>22</v>
      </c>
      <c r="D9054" s="126" t="s">
        <v>20</v>
      </c>
      <c r="E9054" s="126"/>
      <c r="F9054" s="126"/>
    </row>
    <row r="9055" spans="1:6" hidden="1" x14ac:dyDescent="0.25">
      <c r="A9055" s="93">
        <v>5</v>
      </c>
      <c r="B9055" s="126" t="s">
        <v>6468</v>
      </c>
      <c r="C9055" s="127" t="s">
        <v>22</v>
      </c>
      <c r="D9055" s="126" t="s">
        <v>20</v>
      </c>
      <c r="E9055" s="126"/>
      <c r="F9055" s="126"/>
    </row>
    <row r="9056" spans="1:6" hidden="1" x14ac:dyDescent="0.25">
      <c r="A9056" s="93">
        <v>6</v>
      </c>
      <c r="B9056" s="126" t="s">
        <v>6468</v>
      </c>
      <c r="C9056" s="127" t="s">
        <v>22</v>
      </c>
      <c r="D9056" s="126" t="s">
        <v>20</v>
      </c>
      <c r="E9056" s="126"/>
      <c r="F9056" s="126"/>
    </row>
    <row r="9057" spans="1:6" hidden="1" x14ac:dyDescent="0.25">
      <c r="A9057" s="93">
        <v>7</v>
      </c>
      <c r="B9057" s="126" t="s">
        <v>3599</v>
      </c>
      <c r="C9057" s="127" t="s">
        <v>22</v>
      </c>
      <c r="D9057" s="126" t="s">
        <v>9</v>
      </c>
      <c r="E9057" s="126"/>
      <c r="F9057" s="126"/>
    </row>
    <row r="9058" spans="1:6" hidden="1" x14ac:dyDescent="0.25">
      <c r="A9058" s="93">
        <v>8</v>
      </c>
      <c r="B9058" s="126"/>
      <c r="C9058" s="127"/>
      <c r="D9058" s="126"/>
      <c r="E9058" s="126"/>
      <c r="F9058" s="126"/>
    </row>
    <row r="9059" spans="1:6" hidden="1" x14ac:dyDescent="0.25">
      <c r="A9059" s="93">
        <v>9</v>
      </c>
      <c r="B9059" s="126"/>
      <c r="C9059" s="127"/>
      <c r="D9059" s="126"/>
      <c r="E9059" s="126"/>
      <c r="F9059" s="126"/>
    </row>
    <row r="9060" spans="1:6" hidden="1" x14ac:dyDescent="0.25">
      <c r="A9060" s="93">
        <v>10</v>
      </c>
      <c r="B9060" s="126"/>
      <c r="C9060" s="127"/>
      <c r="D9060" s="126"/>
      <c r="E9060" s="126"/>
      <c r="F9060" s="126"/>
    </row>
    <row r="9061" spans="1:6" hidden="1" x14ac:dyDescent="0.25">
      <c r="A9061" s="833" t="s">
        <v>13</v>
      </c>
      <c r="B9061" s="833"/>
      <c r="C9061" s="833"/>
      <c r="D9061" s="833"/>
      <c r="E9061" s="833"/>
      <c r="F9061" s="833"/>
    </row>
    <row r="9062" spans="1:6" hidden="1" x14ac:dyDescent="0.25">
      <c r="A9062" s="133">
        <v>1</v>
      </c>
      <c r="B9062" s="126" t="s">
        <v>5297</v>
      </c>
      <c r="C9062" s="127" t="s">
        <v>13</v>
      </c>
      <c r="D9062" s="126" t="s">
        <v>20</v>
      </c>
      <c r="E9062" s="321"/>
      <c r="F9062" s="126"/>
    </row>
    <row r="9063" spans="1:6" hidden="1" x14ac:dyDescent="0.25">
      <c r="A9063" s="133">
        <v>2</v>
      </c>
      <c r="B9063" s="126" t="s">
        <v>5241</v>
      </c>
      <c r="C9063" s="127" t="s">
        <v>13</v>
      </c>
      <c r="D9063" s="126" t="s">
        <v>20</v>
      </c>
      <c r="E9063" s="126"/>
      <c r="F9063" s="126"/>
    </row>
    <row r="9064" spans="1:6" hidden="1" x14ac:dyDescent="0.25">
      <c r="A9064" s="133">
        <v>3</v>
      </c>
      <c r="B9064" s="126" t="s">
        <v>9631</v>
      </c>
      <c r="C9064" s="127" t="s">
        <v>13</v>
      </c>
      <c r="D9064" s="126" t="s">
        <v>20</v>
      </c>
      <c r="E9064" s="126"/>
      <c r="F9064" s="126"/>
    </row>
    <row r="9065" spans="1:6" hidden="1" x14ac:dyDescent="0.25">
      <c r="A9065" s="133">
        <v>4</v>
      </c>
      <c r="B9065" s="126" t="s">
        <v>12478</v>
      </c>
      <c r="C9065" s="127" t="s">
        <v>13</v>
      </c>
      <c r="D9065" s="126" t="s">
        <v>20</v>
      </c>
      <c r="E9065" s="126"/>
      <c r="F9065" s="126"/>
    </row>
    <row r="9066" spans="1:6" hidden="1" x14ac:dyDescent="0.25">
      <c r="A9066" s="133">
        <v>5</v>
      </c>
      <c r="B9066" s="126" t="s">
        <v>1079</v>
      </c>
      <c r="C9066" s="127" t="s">
        <v>13</v>
      </c>
      <c r="D9066" s="126" t="s">
        <v>9</v>
      </c>
      <c r="E9066" s="126"/>
      <c r="F9066" s="126"/>
    </row>
    <row r="9067" spans="1:6" hidden="1" x14ac:dyDescent="0.25">
      <c r="A9067" s="133">
        <v>6</v>
      </c>
      <c r="B9067" s="126" t="s">
        <v>13032</v>
      </c>
      <c r="C9067" s="127" t="s">
        <v>13</v>
      </c>
      <c r="D9067" s="126" t="s">
        <v>155</v>
      </c>
      <c r="E9067" s="126"/>
      <c r="F9067" s="126"/>
    </row>
    <row r="9068" spans="1:6" hidden="1" x14ac:dyDescent="0.25">
      <c r="A9068" s="133">
        <v>7</v>
      </c>
      <c r="B9068" s="126" t="s">
        <v>11520</v>
      </c>
      <c r="C9068" s="127" t="s">
        <v>13</v>
      </c>
      <c r="D9068" s="126" t="s">
        <v>20</v>
      </c>
      <c r="E9068" s="126"/>
      <c r="F9068" s="126"/>
    </row>
    <row r="9069" spans="1:6" hidden="1" x14ac:dyDescent="0.25">
      <c r="A9069" s="133">
        <v>8</v>
      </c>
      <c r="B9069" s="126" t="s">
        <v>13036</v>
      </c>
      <c r="C9069" s="127" t="s">
        <v>13</v>
      </c>
      <c r="D9069" s="126" t="s">
        <v>20</v>
      </c>
      <c r="E9069" s="126"/>
      <c r="F9069" s="126"/>
    </row>
    <row r="9070" spans="1:6" hidden="1" x14ac:dyDescent="0.25">
      <c r="A9070" s="133">
        <v>9</v>
      </c>
      <c r="B9070" s="126" t="s">
        <v>2044</v>
      </c>
      <c r="C9070" s="127" t="s">
        <v>13</v>
      </c>
      <c r="D9070" s="126" t="s">
        <v>9</v>
      </c>
      <c r="E9070" s="126"/>
      <c r="F9070" s="126"/>
    </row>
    <row r="9071" spans="1:6" hidden="1" x14ac:dyDescent="0.25">
      <c r="A9071" s="133"/>
      <c r="B9071" s="126"/>
      <c r="C9071" s="127"/>
      <c r="D9071" s="126"/>
      <c r="E9071" s="126"/>
      <c r="F9071" s="126"/>
    </row>
    <row r="9072" spans="1:6" hidden="1" x14ac:dyDescent="0.25">
      <c r="A9072" s="833" t="s">
        <v>28</v>
      </c>
      <c r="B9072" s="833"/>
      <c r="C9072" s="833"/>
      <c r="D9072" s="833"/>
      <c r="E9072" s="833"/>
      <c r="F9072" s="833"/>
    </row>
    <row r="9073" spans="1:6" hidden="1" x14ac:dyDescent="0.25">
      <c r="A9073" s="93">
        <v>1</v>
      </c>
      <c r="B9073" s="72"/>
      <c r="C9073" s="127"/>
      <c r="D9073" s="126"/>
      <c r="E9073" s="126"/>
      <c r="F9073" s="126"/>
    </row>
    <row r="9074" spans="1:6" hidden="1" x14ac:dyDescent="0.25">
      <c r="A9074" s="93">
        <v>2</v>
      </c>
      <c r="B9074" s="72"/>
      <c r="C9074" s="127"/>
      <c r="D9074" s="126"/>
      <c r="E9074" s="22"/>
      <c r="F9074" s="704"/>
    </row>
    <row r="9075" spans="1:6" hidden="1" x14ac:dyDescent="0.25">
      <c r="A9075" s="93">
        <v>3</v>
      </c>
      <c r="B9075" s="72"/>
      <c r="C9075" s="127"/>
      <c r="D9075" s="126"/>
      <c r="E9075" s="22"/>
      <c r="F9075" s="704"/>
    </row>
    <row r="9076" spans="1:6" hidden="1" x14ac:dyDescent="0.25">
      <c r="A9076" s="93">
        <v>4</v>
      </c>
      <c r="B9076" s="405"/>
      <c r="C9076" s="631"/>
      <c r="D9076" s="632"/>
      <c r="E9076" s="633"/>
      <c r="F9076" s="705"/>
    </row>
    <row r="9077" spans="1:6" hidden="1" x14ac:dyDescent="0.25">
      <c r="A9077" s="830" t="s">
        <v>17</v>
      </c>
      <c r="B9077" s="831"/>
      <c r="C9077" s="831"/>
      <c r="D9077" s="831"/>
      <c r="E9077" s="831"/>
      <c r="F9077" s="832"/>
    </row>
    <row r="9078" spans="1:6" hidden="1" x14ac:dyDescent="0.25">
      <c r="A9078" s="93">
        <v>1</v>
      </c>
      <c r="B9078" s="85"/>
      <c r="C9078" s="85"/>
      <c r="D9078" s="85"/>
      <c r="E9078" s="85"/>
      <c r="F9078" s="85"/>
    </row>
    <row r="9079" spans="1:6" hidden="1" x14ac:dyDescent="0.25">
      <c r="A9079" s="93">
        <v>2</v>
      </c>
      <c r="B9079" s="85"/>
      <c r="C9079" s="85"/>
      <c r="D9079" s="85"/>
      <c r="E9079" s="85"/>
      <c r="F9079" s="85"/>
    </row>
    <row r="9080" spans="1:6" hidden="1" x14ac:dyDescent="0.25">
      <c r="A9080" s="93">
        <v>3</v>
      </c>
      <c r="B9080" s="85"/>
      <c r="C9080" s="85"/>
      <c r="D9080" s="85"/>
      <c r="E9080" s="85"/>
      <c r="F9080" s="85"/>
    </row>
    <row r="9081" spans="1:6" hidden="1" x14ac:dyDescent="0.25">
      <c r="A9081" s="827" t="s">
        <v>890</v>
      </c>
      <c r="B9081" s="828"/>
      <c r="C9081" s="828"/>
      <c r="D9081" s="828"/>
      <c r="E9081" s="828"/>
      <c r="F9081" s="829"/>
    </row>
    <row r="9082" spans="1:6" hidden="1" x14ac:dyDescent="0.25">
      <c r="A9082" s="618">
        <v>1</v>
      </c>
      <c r="B9082" s="619" t="s">
        <v>12896</v>
      </c>
      <c r="C9082" s="619" t="s">
        <v>890</v>
      </c>
      <c r="D9082" s="619" t="s">
        <v>20</v>
      </c>
      <c r="E9082" s="619"/>
      <c r="F9082" s="618"/>
    </row>
    <row r="9083" spans="1:6" hidden="1" x14ac:dyDescent="0.25">
      <c r="A9083" s="618">
        <v>2</v>
      </c>
      <c r="B9083" s="619" t="s">
        <v>12896</v>
      </c>
      <c r="C9083" s="619" t="s">
        <v>890</v>
      </c>
      <c r="D9083" s="619" t="s">
        <v>20</v>
      </c>
      <c r="E9083" s="619"/>
      <c r="F9083" s="618"/>
    </row>
    <row r="9084" spans="1:6" hidden="1" x14ac:dyDescent="0.25">
      <c r="A9084" s="618">
        <v>3</v>
      </c>
      <c r="B9084" s="85" t="s">
        <v>12896</v>
      </c>
      <c r="C9084" s="85" t="s">
        <v>890</v>
      </c>
      <c r="D9084" s="85" t="s">
        <v>20</v>
      </c>
      <c r="E9084" s="86"/>
      <c r="F9084" s="85"/>
    </row>
    <row r="9085" spans="1:6" hidden="1" x14ac:dyDescent="0.25">
      <c r="A9085" s="618">
        <v>4</v>
      </c>
      <c r="B9085" s="85" t="s">
        <v>191</v>
      </c>
      <c r="C9085" s="85" t="s">
        <v>890</v>
      </c>
      <c r="D9085" s="85" t="s">
        <v>9</v>
      </c>
      <c r="E9085" s="85"/>
      <c r="F9085" s="85"/>
    </row>
    <row r="9086" spans="1:6" hidden="1" x14ac:dyDescent="0.25">
      <c r="A9086" s="618">
        <v>5</v>
      </c>
      <c r="B9086" s="85" t="s">
        <v>1387</v>
      </c>
      <c r="C9086" s="85" t="s">
        <v>890</v>
      </c>
      <c r="D9086" s="85" t="s">
        <v>41</v>
      </c>
      <c r="E9086" s="85"/>
      <c r="F9086" s="85"/>
    </row>
    <row r="9087" spans="1:6" hidden="1" x14ac:dyDescent="0.25">
      <c r="A9087" s="618">
        <v>6</v>
      </c>
      <c r="B9087" s="85" t="s">
        <v>12887</v>
      </c>
      <c r="C9087" s="85" t="s">
        <v>890</v>
      </c>
      <c r="D9087" s="85" t="s">
        <v>9</v>
      </c>
      <c r="E9087" s="86"/>
      <c r="F9087" s="85"/>
    </row>
    <row r="9088" spans="1:6" hidden="1" x14ac:dyDescent="0.25">
      <c r="A9088" s="618">
        <v>7</v>
      </c>
      <c r="B9088" s="85" t="s">
        <v>12887</v>
      </c>
      <c r="C9088" s="85" t="s">
        <v>890</v>
      </c>
      <c r="D9088" s="85" t="s">
        <v>9</v>
      </c>
      <c r="E9088" s="85"/>
      <c r="F9088" s="85"/>
    </row>
    <row r="9089" spans="1:6" hidden="1" x14ac:dyDescent="0.25">
      <c r="A9089" s="618">
        <v>8</v>
      </c>
      <c r="B9089" s="85" t="s">
        <v>12909</v>
      </c>
      <c r="C9089" s="85" t="s">
        <v>890</v>
      </c>
      <c r="D9089" s="85" t="s">
        <v>20</v>
      </c>
      <c r="E9089" s="85"/>
      <c r="F9089" s="85" t="s">
        <v>12974</v>
      </c>
    </row>
    <row r="9090" spans="1:6" hidden="1" x14ac:dyDescent="0.25">
      <c r="A9090" s="618">
        <v>9</v>
      </c>
      <c r="B9090" s="85" t="s">
        <v>12910</v>
      </c>
      <c r="C9090" s="85" t="s">
        <v>890</v>
      </c>
      <c r="D9090" s="85" t="s">
        <v>20</v>
      </c>
      <c r="E9090" s="85"/>
      <c r="F9090" s="85" t="s">
        <v>12974</v>
      </c>
    </row>
    <row r="9091" spans="1:6" hidden="1" x14ac:dyDescent="0.25">
      <c r="A9091" s="618">
        <v>10</v>
      </c>
      <c r="B9091" s="85" t="s">
        <v>2899</v>
      </c>
      <c r="C9091" s="85" t="s">
        <v>890</v>
      </c>
      <c r="D9091" s="85" t="s">
        <v>20</v>
      </c>
      <c r="E9091" s="85"/>
      <c r="F9091" s="85" t="s">
        <v>12974</v>
      </c>
    </row>
    <row r="9092" spans="1:6" hidden="1" x14ac:dyDescent="0.25">
      <c r="A9092" s="618">
        <v>11</v>
      </c>
      <c r="B9092" s="85" t="s">
        <v>8870</v>
      </c>
      <c r="C9092" s="85" t="s">
        <v>890</v>
      </c>
      <c r="D9092" s="85" t="s">
        <v>20</v>
      </c>
      <c r="E9092" s="85"/>
      <c r="F9092" s="85" t="s">
        <v>12974</v>
      </c>
    </row>
    <row r="9093" spans="1:6" hidden="1" x14ac:dyDescent="0.25">
      <c r="A9093" s="618">
        <v>12</v>
      </c>
      <c r="B9093" s="85" t="s">
        <v>11857</v>
      </c>
      <c r="C9093" s="85" t="s">
        <v>890</v>
      </c>
      <c r="D9093" s="85" t="s">
        <v>20</v>
      </c>
      <c r="E9093" s="85"/>
      <c r="F9093" s="85" t="s">
        <v>12974</v>
      </c>
    </row>
    <row r="9094" spans="1:6" hidden="1" x14ac:dyDescent="0.25">
      <c r="A9094" s="618">
        <v>13</v>
      </c>
      <c r="B9094" s="85" t="s">
        <v>9035</v>
      </c>
      <c r="C9094" s="85" t="s">
        <v>890</v>
      </c>
      <c r="D9094" s="85" t="s">
        <v>20</v>
      </c>
      <c r="E9094" s="85"/>
      <c r="F9094" s="85" t="s">
        <v>12974</v>
      </c>
    </row>
    <row r="9095" spans="1:6" hidden="1" x14ac:dyDescent="0.25">
      <c r="A9095" s="618">
        <v>14</v>
      </c>
      <c r="B9095" s="85" t="s">
        <v>12911</v>
      </c>
      <c r="C9095" s="85" t="s">
        <v>890</v>
      </c>
      <c r="D9095" s="85" t="s">
        <v>20</v>
      </c>
      <c r="E9095" s="85"/>
      <c r="F9095" s="85" t="s">
        <v>12974</v>
      </c>
    </row>
    <row r="9096" spans="1:6" hidden="1" x14ac:dyDescent="0.25">
      <c r="A9096" s="618">
        <v>15</v>
      </c>
      <c r="B9096" s="85" t="s">
        <v>9068</v>
      </c>
      <c r="C9096" s="85" t="s">
        <v>890</v>
      </c>
      <c r="D9096" s="85" t="s">
        <v>20</v>
      </c>
      <c r="E9096" s="85"/>
      <c r="F9096" s="85" t="s">
        <v>12974</v>
      </c>
    </row>
    <row r="9097" spans="1:6" hidden="1" x14ac:dyDescent="0.25">
      <c r="A9097" s="618">
        <v>16</v>
      </c>
      <c r="B9097" s="85" t="s">
        <v>5313</v>
      </c>
      <c r="C9097" s="85" t="s">
        <v>890</v>
      </c>
      <c r="D9097" s="85" t="s">
        <v>20</v>
      </c>
      <c r="E9097" s="85"/>
      <c r="F9097" s="85" t="s">
        <v>12974</v>
      </c>
    </row>
    <row r="9098" spans="1:6" hidden="1" x14ac:dyDescent="0.25">
      <c r="A9098" s="618">
        <v>17</v>
      </c>
      <c r="B9098" s="85" t="s">
        <v>11380</v>
      </c>
      <c r="C9098" s="85" t="s">
        <v>890</v>
      </c>
      <c r="D9098" s="85" t="s">
        <v>20</v>
      </c>
      <c r="E9098" s="85"/>
      <c r="F9098" s="85" t="s">
        <v>12974</v>
      </c>
    </row>
    <row r="9099" spans="1:6" hidden="1" x14ac:dyDescent="0.25">
      <c r="A9099" s="618">
        <v>18</v>
      </c>
      <c r="B9099" s="85" t="s">
        <v>12973</v>
      </c>
      <c r="C9099" s="85" t="s">
        <v>890</v>
      </c>
      <c r="D9099" s="85" t="s">
        <v>20</v>
      </c>
      <c r="E9099" s="85"/>
      <c r="F9099" s="85"/>
    </row>
    <row r="9100" spans="1:6" hidden="1" x14ac:dyDescent="0.25">
      <c r="A9100" s="618">
        <v>19</v>
      </c>
      <c r="B9100" s="85" t="s">
        <v>2883</v>
      </c>
      <c r="C9100" s="85" t="s">
        <v>890</v>
      </c>
      <c r="D9100" s="85" t="s">
        <v>5</v>
      </c>
      <c r="E9100" s="85"/>
      <c r="F9100" s="85"/>
    </row>
    <row r="9101" spans="1:6" hidden="1" x14ac:dyDescent="0.25">
      <c r="A9101" s="618">
        <v>20</v>
      </c>
      <c r="B9101" s="85" t="s">
        <v>8692</v>
      </c>
      <c r="C9101" s="85" t="s">
        <v>890</v>
      </c>
      <c r="D9101" s="85" t="s">
        <v>9</v>
      </c>
      <c r="E9101" s="85"/>
      <c r="F9101" s="85"/>
    </row>
    <row r="9102" spans="1:6" hidden="1" x14ac:dyDescent="0.25">
      <c r="A9102" s="618">
        <v>21</v>
      </c>
      <c r="B9102" s="85" t="s">
        <v>13014</v>
      </c>
      <c r="C9102" s="85" t="s">
        <v>890</v>
      </c>
      <c r="D9102" s="85" t="s">
        <v>20</v>
      </c>
      <c r="E9102" s="85"/>
      <c r="F9102" s="85"/>
    </row>
    <row r="9103" spans="1:6" hidden="1" x14ac:dyDescent="0.25">
      <c r="A9103" s="618">
        <v>22</v>
      </c>
      <c r="B9103" s="85" t="s">
        <v>3741</v>
      </c>
      <c r="C9103" s="85" t="s">
        <v>890</v>
      </c>
      <c r="D9103" s="85" t="s">
        <v>155</v>
      </c>
      <c r="E9103" s="85"/>
      <c r="F9103" s="85"/>
    </row>
    <row r="9104" spans="1:6" hidden="1" x14ac:dyDescent="0.25">
      <c r="A9104" s="618">
        <v>23</v>
      </c>
      <c r="B9104" s="85" t="s">
        <v>4207</v>
      </c>
      <c r="C9104" s="85" t="s">
        <v>890</v>
      </c>
      <c r="D9104" s="85" t="s">
        <v>9</v>
      </c>
      <c r="E9104" s="85"/>
      <c r="F9104" s="85"/>
    </row>
    <row r="9105" spans="1:6" hidden="1" x14ac:dyDescent="0.25">
      <c r="A9105" s="618">
        <v>24</v>
      </c>
      <c r="B9105" s="85" t="s">
        <v>3788</v>
      </c>
      <c r="C9105" s="85" t="s">
        <v>890</v>
      </c>
      <c r="D9105" s="85" t="s">
        <v>20</v>
      </c>
      <c r="E9105" s="85"/>
      <c r="F9105" s="85"/>
    </row>
    <row r="9106" spans="1:6" hidden="1" x14ac:dyDescent="0.25">
      <c r="A9106" s="618">
        <v>25</v>
      </c>
      <c r="B9106" s="85" t="s">
        <v>13149</v>
      </c>
      <c r="C9106" s="85" t="s">
        <v>890</v>
      </c>
      <c r="D9106" s="85" t="s">
        <v>5</v>
      </c>
      <c r="E9106" s="85"/>
      <c r="F9106" s="85"/>
    </row>
    <row r="9107" spans="1:6" hidden="1" x14ac:dyDescent="0.25">
      <c r="A9107" s="618">
        <v>26</v>
      </c>
      <c r="B9107" s="85"/>
      <c r="C9107" s="85"/>
      <c r="D9107" s="85"/>
      <c r="E9107" s="85"/>
      <c r="F9107" s="85"/>
    </row>
    <row r="9108" spans="1:6" hidden="1" x14ac:dyDescent="0.25">
      <c r="A9108" s="830" t="s">
        <v>72</v>
      </c>
      <c r="B9108" s="831"/>
      <c r="C9108" s="831"/>
      <c r="D9108" s="831"/>
      <c r="E9108" s="831"/>
      <c r="F9108" s="832"/>
    </row>
    <row r="9109" spans="1:6" hidden="1" x14ac:dyDescent="0.25">
      <c r="A9109" s="93">
        <v>1</v>
      </c>
      <c r="B9109" s="85" t="s">
        <v>13022</v>
      </c>
      <c r="C9109" s="85" t="s">
        <v>72</v>
      </c>
      <c r="D9109" s="85" t="s">
        <v>20</v>
      </c>
      <c r="E9109" s="85"/>
      <c r="F9109" s="85"/>
    </row>
    <row r="9110" spans="1:6" hidden="1" x14ac:dyDescent="0.25">
      <c r="A9110" s="85"/>
      <c r="B9110" s="85"/>
      <c r="C9110" s="85"/>
      <c r="D9110" s="85"/>
      <c r="E9110" s="85"/>
      <c r="F9110" s="85"/>
    </row>
    <row r="9111" spans="1:6" hidden="1" x14ac:dyDescent="0.25">
      <c r="A9111" s="830" t="s">
        <v>21</v>
      </c>
      <c r="B9111" s="831"/>
      <c r="C9111" s="831"/>
      <c r="D9111" s="831"/>
      <c r="E9111" s="831"/>
      <c r="F9111" s="832"/>
    </row>
    <row r="9112" spans="1:6" hidden="1" x14ac:dyDescent="0.25">
      <c r="A9112" s="93">
        <v>1</v>
      </c>
      <c r="B9112" s="85" t="s">
        <v>12902</v>
      </c>
      <c r="C9112" s="85" t="s">
        <v>21</v>
      </c>
      <c r="D9112" s="85" t="s">
        <v>9</v>
      </c>
      <c r="E9112" s="85"/>
      <c r="F9112" s="85"/>
    </row>
    <row r="9113" spans="1:6" hidden="1" x14ac:dyDescent="0.25">
      <c r="A9113" s="93">
        <v>2</v>
      </c>
      <c r="B9113" s="85" t="s">
        <v>485</v>
      </c>
      <c r="C9113" s="85" t="s">
        <v>21</v>
      </c>
      <c r="D9113" s="85" t="s">
        <v>9</v>
      </c>
      <c r="E9113" s="85"/>
      <c r="F9113" s="85"/>
    </row>
    <row r="9114" spans="1:6" hidden="1" x14ac:dyDescent="0.25">
      <c r="A9114" s="93">
        <v>3</v>
      </c>
      <c r="B9114" s="85" t="s">
        <v>5081</v>
      </c>
      <c r="C9114" s="85" t="s">
        <v>21</v>
      </c>
      <c r="D9114" s="85" t="s">
        <v>20</v>
      </c>
      <c r="E9114" s="85"/>
      <c r="F9114" s="85"/>
    </row>
    <row r="9115" spans="1:6" hidden="1" x14ac:dyDescent="0.25">
      <c r="A9115" s="93">
        <v>4</v>
      </c>
      <c r="B9115" s="85" t="s">
        <v>13016</v>
      </c>
      <c r="C9115" s="85" t="s">
        <v>21</v>
      </c>
      <c r="D9115" s="85" t="s">
        <v>20</v>
      </c>
      <c r="E9115" s="85"/>
      <c r="F9115" s="85"/>
    </row>
    <row r="9116" spans="1:6" hidden="1" x14ac:dyDescent="0.25">
      <c r="A9116" s="93">
        <v>5</v>
      </c>
      <c r="B9116" s="85" t="s">
        <v>9401</v>
      </c>
      <c r="C9116" s="85" t="s">
        <v>21</v>
      </c>
      <c r="D9116" s="85" t="s">
        <v>9</v>
      </c>
      <c r="E9116" s="85"/>
      <c r="F9116" s="85"/>
    </row>
    <row r="9117" spans="1:6" hidden="1" x14ac:dyDescent="0.25">
      <c r="A9117" s="93">
        <v>6</v>
      </c>
      <c r="B9117" s="85" t="s">
        <v>11230</v>
      </c>
      <c r="C9117" s="85" t="s">
        <v>21</v>
      </c>
      <c r="D9117" s="85" t="s">
        <v>9</v>
      </c>
      <c r="E9117" s="85"/>
      <c r="F9117" s="85"/>
    </row>
    <row r="9118" spans="1:6" hidden="1" x14ac:dyDescent="0.25">
      <c r="A9118" s="93">
        <v>7</v>
      </c>
      <c r="B9118" s="85" t="s">
        <v>13019</v>
      </c>
      <c r="C9118" s="85" t="s">
        <v>21</v>
      </c>
      <c r="D9118" s="85" t="s">
        <v>20</v>
      </c>
      <c r="E9118" s="85"/>
      <c r="F9118" s="85"/>
    </row>
    <row r="9119" spans="1:6" hidden="1" x14ac:dyDescent="0.25">
      <c r="A9119" s="93">
        <v>8</v>
      </c>
      <c r="B9119" s="85" t="s">
        <v>13019</v>
      </c>
      <c r="C9119" s="85" t="s">
        <v>21</v>
      </c>
      <c r="D9119" s="85" t="s">
        <v>20</v>
      </c>
      <c r="E9119" s="85"/>
      <c r="F9119" s="85"/>
    </row>
    <row r="9120" spans="1:6" hidden="1" x14ac:dyDescent="0.25">
      <c r="A9120" s="93">
        <v>9</v>
      </c>
      <c r="B9120" s="85" t="s">
        <v>13020</v>
      </c>
      <c r="C9120" s="85" t="s">
        <v>21</v>
      </c>
      <c r="D9120" s="85" t="s">
        <v>20</v>
      </c>
      <c r="E9120" s="85"/>
      <c r="F9120" s="85"/>
    </row>
    <row r="9121" spans="1:6" hidden="1" x14ac:dyDescent="0.25">
      <c r="A9121" s="93">
        <v>10</v>
      </c>
      <c r="B9121" s="85" t="s">
        <v>10602</v>
      </c>
      <c r="C9121" s="85" t="s">
        <v>21</v>
      </c>
      <c r="D9121" s="85" t="s">
        <v>20</v>
      </c>
      <c r="E9121" s="85"/>
      <c r="F9121" s="85"/>
    </row>
    <row r="9122" spans="1:6" hidden="1" x14ac:dyDescent="0.25">
      <c r="A9122" s="93">
        <v>11</v>
      </c>
      <c r="B9122" s="94" t="s">
        <v>13024</v>
      </c>
      <c r="C9122" s="94" t="s">
        <v>21</v>
      </c>
      <c r="D9122" s="94" t="s">
        <v>20</v>
      </c>
      <c r="E9122" s="85"/>
      <c r="F9122" s="85"/>
    </row>
    <row r="9123" spans="1:6" hidden="1" x14ac:dyDescent="0.25">
      <c r="A9123" s="93">
        <v>12</v>
      </c>
      <c r="B9123" s="94" t="s">
        <v>13024</v>
      </c>
      <c r="C9123" s="94" t="s">
        <v>21</v>
      </c>
      <c r="D9123" s="94" t="s">
        <v>20</v>
      </c>
      <c r="E9123" s="85"/>
      <c r="F9123" s="85"/>
    </row>
    <row r="9124" spans="1:6" hidden="1" x14ac:dyDescent="0.25">
      <c r="A9124" s="93">
        <v>13</v>
      </c>
      <c r="B9124" s="85" t="s">
        <v>1076</v>
      </c>
      <c r="C9124" s="85" t="s">
        <v>21</v>
      </c>
      <c r="D9124" s="85" t="s">
        <v>9</v>
      </c>
      <c r="E9124" s="85"/>
      <c r="F9124" s="85"/>
    </row>
    <row r="9125" spans="1:6" hidden="1" x14ac:dyDescent="0.25">
      <c r="A9125" s="93">
        <v>14</v>
      </c>
      <c r="B9125" s="94" t="s">
        <v>13025</v>
      </c>
      <c r="C9125" s="94" t="s">
        <v>21</v>
      </c>
      <c r="D9125" s="94" t="s">
        <v>9</v>
      </c>
      <c r="E9125" s="85"/>
      <c r="F9125" s="85"/>
    </row>
    <row r="9126" spans="1:6" hidden="1" x14ac:dyDescent="0.25">
      <c r="A9126" s="93">
        <v>15</v>
      </c>
      <c r="B9126" s="85" t="s">
        <v>13027</v>
      </c>
      <c r="C9126" s="85" t="s">
        <v>21</v>
      </c>
      <c r="D9126" s="85" t="s">
        <v>12</v>
      </c>
      <c r="E9126" s="85"/>
      <c r="F9126" s="85"/>
    </row>
    <row r="9127" spans="1:6" hidden="1" x14ac:dyDescent="0.25">
      <c r="A9127" s="93">
        <v>16</v>
      </c>
      <c r="B9127" s="94" t="s">
        <v>13028</v>
      </c>
      <c r="C9127" s="94" t="s">
        <v>21</v>
      </c>
      <c r="D9127" s="94" t="s">
        <v>20</v>
      </c>
      <c r="E9127" s="85"/>
      <c r="F9127" s="85"/>
    </row>
    <row r="9128" spans="1:6" hidden="1" x14ac:dyDescent="0.25">
      <c r="A9128" s="93">
        <v>17</v>
      </c>
      <c r="B9128" s="94" t="s">
        <v>13029</v>
      </c>
      <c r="C9128" s="94" t="s">
        <v>21</v>
      </c>
      <c r="D9128" s="94" t="s">
        <v>9</v>
      </c>
      <c r="E9128" s="85"/>
      <c r="F9128" s="85"/>
    </row>
    <row r="9129" spans="1:6" hidden="1" x14ac:dyDescent="0.25">
      <c r="A9129" s="93">
        <v>18</v>
      </c>
      <c r="B9129" s="94" t="s">
        <v>13030</v>
      </c>
      <c r="C9129" s="94" t="s">
        <v>21</v>
      </c>
      <c r="D9129" s="94" t="s">
        <v>9</v>
      </c>
      <c r="E9129" s="85"/>
      <c r="F9129" s="85"/>
    </row>
    <row r="9130" spans="1:6" hidden="1" x14ac:dyDescent="0.25">
      <c r="A9130" s="93">
        <v>19</v>
      </c>
      <c r="B9130" s="94" t="s">
        <v>7274</v>
      </c>
      <c r="C9130" s="94" t="s">
        <v>21</v>
      </c>
      <c r="D9130" s="94" t="s">
        <v>9</v>
      </c>
      <c r="E9130" s="85"/>
      <c r="F9130" s="85"/>
    </row>
    <row r="9131" spans="1:6" hidden="1" x14ac:dyDescent="0.25">
      <c r="A9131" s="93">
        <v>20</v>
      </c>
      <c r="B9131" s="94" t="s">
        <v>9396</v>
      </c>
      <c r="C9131" s="94" t="s">
        <v>21</v>
      </c>
      <c r="D9131" s="94" t="s">
        <v>20</v>
      </c>
      <c r="E9131" s="85"/>
      <c r="F9131" s="85"/>
    </row>
    <row r="9132" spans="1:6" hidden="1" x14ac:dyDescent="0.25">
      <c r="A9132" s="93">
        <v>21</v>
      </c>
      <c r="B9132" s="94" t="s">
        <v>11041</v>
      </c>
      <c r="C9132" s="94" t="s">
        <v>21</v>
      </c>
      <c r="D9132" s="94" t="s">
        <v>20</v>
      </c>
      <c r="E9132" s="85"/>
      <c r="F9132" s="85"/>
    </row>
    <row r="9133" spans="1:6" hidden="1" x14ac:dyDescent="0.25">
      <c r="A9133" s="93">
        <v>22</v>
      </c>
      <c r="B9133" s="94" t="s">
        <v>13044</v>
      </c>
      <c r="C9133" s="94" t="s">
        <v>21</v>
      </c>
      <c r="D9133" s="94" t="s">
        <v>20</v>
      </c>
      <c r="E9133" s="85"/>
      <c r="F9133" s="85" t="s">
        <v>13045</v>
      </c>
    </row>
    <row r="9134" spans="1:6" hidden="1" x14ac:dyDescent="0.25">
      <c r="A9134" s="93">
        <v>23</v>
      </c>
      <c r="B9134" s="94" t="s">
        <v>13044</v>
      </c>
      <c r="C9134" s="94" t="s">
        <v>21</v>
      </c>
      <c r="D9134" s="94" t="s">
        <v>20</v>
      </c>
      <c r="E9134" s="85"/>
      <c r="F9134" s="85" t="s">
        <v>13045</v>
      </c>
    </row>
    <row r="9135" spans="1:6" hidden="1" x14ac:dyDescent="0.25">
      <c r="A9135" s="93">
        <v>24</v>
      </c>
      <c r="B9135" s="94"/>
      <c r="C9135" s="94"/>
      <c r="D9135" s="94"/>
      <c r="E9135" s="85"/>
      <c r="F9135" s="85"/>
    </row>
    <row r="9136" spans="1:6" hidden="1" x14ac:dyDescent="0.25">
      <c r="A9136" s="93">
        <v>25</v>
      </c>
      <c r="B9136" s="94"/>
      <c r="C9136" s="94"/>
      <c r="D9136" s="94"/>
      <c r="E9136" s="85"/>
      <c r="F9136" s="85"/>
    </row>
    <row r="9137" spans="1:6" hidden="1" x14ac:dyDescent="0.25">
      <c r="A9137" s="247"/>
      <c r="B9137" s="218"/>
      <c r="C9137" s="218"/>
      <c r="D9137" s="218"/>
      <c r="E9137" s="117"/>
      <c r="F9137" s="117"/>
    </row>
    <row r="9138" spans="1:6" hidden="1" x14ac:dyDescent="0.25">
      <c r="A9138" s="247"/>
      <c r="B9138" s="218"/>
      <c r="C9138" s="218"/>
      <c r="D9138" s="218"/>
      <c r="E9138" s="117"/>
      <c r="F9138" s="117"/>
    </row>
    <row r="9139" spans="1:6" hidden="1" x14ac:dyDescent="0.25">
      <c r="A9139" s="247"/>
      <c r="B9139" s="117"/>
      <c r="C9139" s="117"/>
      <c r="D9139" s="117"/>
      <c r="E9139" s="117"/>
      <c r="F9139" s="117"/>
    </row>
    <row r="9140" spans="1:6" hidden="1" x14ac:dyDescent="0.25">
      <c r="A9140" s="299"/>
      <c r="B9140" s="61" t="s">
        <v>45</v>
      </c>
      <c r="C9140" s="62">
        <v>44553</v>
      </c>
      <c r="D9140" s="61"/>
      <c r="E9140" s="584"/>
      <c r="F9140" s="300"/>
    </row>
    <row r="9141" spans="1:6" hidden="1" x14ac:dyDescent="0.25">
      <c r="A9141" s="301" t="s">
        <v>580</v>
      </c>
      <c r="B9141" s="302" t="s">
        <v>576</v>
      </c>
      <c r="C9141" s="303" t="s">
        <v>912</v>
      </c>
      <c r="D9141" s="302" t="s">
        <v>577</v>
      </c>
      <c r="E9141" s="585" t="s">
        <v>1422</v>
      </c>
      <c r="F9141" s="304" t="s">
        <v>579</v>
      </c>
    </row>
    <row r="9142" spans="1:6" hidden="1" x14ac:dyDescent="0.25">
      <c r="A9142" s="833" t="s">
        <v>22</v>
      </c>
      <c r="B9142" s="833"/>
      <c r="C9142" s="833"/>
      <c r="D9142" s="833"/>
      <c r="E9142" s="833"/>
      <c r="F9142" s="833"/>
    </row>
    <row r="9143" spans="1:6" hidden="1" x14ac:dyDescent="0.25">
      <c r="A9143" s="93">
        <v>1</v>
      </c>
      <c r="B9143" s="126" t="s">
        <v>5358</v>
      </c>
      <c r="C9143" s="127" t="s">
        <v>22</v>
      </c>
      <c r="D9143" s="126" t="s">
        <v>9</v>
      </c>
      <c r="E9143" s="321"/>
      <c r="F9143" s="126"/>
    </row>
    <row r="9144" spans="1:6" hidden="1" x14ac:dyDescent="0.25">
      <c r="A9144" s="93">
        <v>2</v>
      </c>
      <c r="B9144" s="126" t="s">
        <v>7741</v>
      </c>
      <c r="C9144" s="127" t="s">
        <v>22</v>
      </c>
      <c r="D9144" s="126" t="s">
        <v>9</v>
      </c>
      <c r="E9144" s="126"/>
      <c r="F9144" s="126"/>
    </row>
    <row r="9145" spans="1:6" hidden="1" x14ac:dyDescent="0.25">
      <c r="A9145" s="93">
        <v>3</v>
      </c>
      <c r="B9145" s="126"/>
      <c r="C9145" s="127"/>
      <c r="D9145" s="126"/>
      <c r="E9145" s="126"/>
      <c r="F9145" s="126"/>
    </row>
    <row r="9146" spans="1:6" hidden="1" x14ac:dyDescent="0.25">
      <c r="A9146" s="833" t="s">
        <v>13</v>
      </c>
      <c r="B9146" s="833"/>
      <c r="C9146" s="833"/>
      <c r="D9146" s="833"/>
      <c r="E9146" s="833"/>
      <c r="F9146" s="833"/>
    </row>
    <row r="9147" spans="1:6" hidden="1" x14ac:dyDescent="0.25">
      <c r="A9147" s="133">
        <v>1</v>
      </c>
      <c r="B9147" s="270" t="s">
        <v>13031</v>
      </c>
      <c r="C9147" s="270" t="s">
        <v>13</v>
      </c>
      <c r="D9147" s="270" t="s">
        <v>20</v>
      </c>
      <c r="E9147" s="133"/>
      <c r="F9147" s="133"/>
    </row>
    <row r="9148" spans="1:6" hidden="1" x14ac:dyDescent="0.25">
      <c r="A9148" s="133">
        <v>2</v>
      </c>
      <c r="B9148" s="270" t="s">
        <v>13031</v>
      </c>
      <c r="C9148" s="270" t="s">
        <v>13</v>
      </c>
      <c r="D9148" s="270" t="s">
        <v>20</v>
      </c>
      <c r="E9148" s="133"/>
      <c r="F9148" s="133"/>
    </row>
    <row r="9149" spans="1:6" hidden="1" x14ac:dyDescent="0.25">
      <c r="A9149" s="133">
        <v>3</v>
      </c>
      <c r="B9149" s="270" t="s">
        <v>13031</v>
      </c>
      <c r="C9149" s="270" t="s">
        <v>13</v>
      </c>
      <c r="D9149" s="270" t="s">
        <v>20</v>
      </c>
      <c r="E9149" s="133"/>
      <c r="F9149" s="133"/>
    </row>
    <row r="9150" spans="1:6" hidden="1" x14ac:dyDescent="0.25">
      <c r="A9150" s="133">
        <v>4</v>
      </c>
      <c r="B9150" s="270" t="s">
        <v>13031</v>
      </c>
      <c r="C9150" s="270" t="s">
        <v>13</v>
      </c>
      <c r="D9150" s="270" t="s">
        <v>20</v>
      </c>
      <c r="E9150" s="133"/>
      <c r="F9150" s="133"/>
    </row>
    <row r="9151" spans="1:6" hidden="1" x14ac:dyDescent="0.25">
      <c r="A9151" s="133">
        <v>5</v>
      </c>
      <c r="B9151" s="270" t="s">
        <v>13031</v>
      </c>
      <c r="C9151" s="270" t="s">
        <v>13</v>
      </c>
      <c r="D9151" s="270" t="s">
        <v>20</v>
      </c>
      <c r="E9151" s="133"/>
      <c r="F9151" s="133"/>
    </row>
    <row r="9152" spans="1:6" hidden="1" x14ac:dyDescent="0.25">
      <c r="A9152" s="133">
        <v>6</v>
      </c>
      <c r="B9152" s="270" t="s">
        <v>13031</v>
      </c>
      <c r="C9152" s="270" t="s">
        <v>13</v>
      </c>
      <c r="D9152" s="270" t="s">
        <v>20</v>
      </c>
      <c r="E9152" s="133"/>
      <c r="F9152" s="133"/>
    </row>
    <row r="9153" spans="1:6" hidden="1" x14ac:dyDescent="0.25">
      <c r="A9153" s="133">
        <v>7</v>
      </c>
      <c r="B9153" s="270" t="s">
        <v>13031</v>
      </c>
      <c r="C9153" s="270" t="s">
        <v>13</v>
      </c>
      <c r="D9153" s="270" t="s">
        <v>20</v>
      </c>
      <c r="E9153" s="133"/>
      <c r="F9153" s="133"/>
    </row>
    <row r="9154" spans="1:6" hidden="1" x14ac:dyDescent="0.25">
      <c r="A9154" s="133">
        <v>8</v>
      </c>
      <c r="B9154" s="270" t="s">
        <v>13031</v>
      </c>
      <c r="C9154" s="270" t="s">
        <v>13</v>
      </c>
      <c r="D9154" s="270" t="s">
        <v>20</v>
      </c>
      <c r="E9154" s="133"/>
      <c r="F9154" s="133"/>
    </row>
    <row r="9155" spans="1:6" hidden="1" x14ac:dyDescent="0.25">
      <c r="A9155" s="133">
        <v>9</v>
      </c>
      <c r="B9155" s="270" t="s">
        <v>13031</v>
      </c>
      <c r="C9155" s="270" t="s">
        <v>13</v>
      </c>
      <c r="D9155" s="270" t="s">
        <v>20</v>
      </c>
      <c r="E9155" s="133"/>
      <c r="F9155" s="133"/>
    </row>
    <row r="9156" spans="1:6" hidden="1" x14ac:dyDescent="0.25">
      <c r="A9156" s="133">
        <v>10</v>
      </c>
      <c r="B9156" s="270" t="s">
        <v>13031</v>
      </c>
      <c r="C9156" s="270" t="s">
        <v>13</v>
      </c>
      <c r="D9156" s="270" t="s">
        <v>20</v>
      </c>
      <c r="E9156" s="133"/>
      <c r="F9156" s="133"/>
    </row>
    <row r="9157" spans="1:6" hidden="1" x14ac:dyDescent="0.25">
      <c r="A9157" s="133">
        <v>11</v>
      </c>
      <c r="B9157" s="207" t="s">
        <v>13031</v>
      </c>
      <c r="C9157" s="207" t="s">
        <v>13</v>
      </c>
      <c r="D9157" s="207" t="s">
        <v>20</v>
      </c>
      <c r="E9157" s="207"/>
      <c r="F9157" s="207"/>
    </row>
    <row r="9158" spans="1:6" hidden="1" x14ac:dyDescent="0.25">
      <c r="A9158" s="133">
        <v>12</v>
      </c>
      <c r="B9158" s="207" t="s">
        <v>13031</v>
      </c>
      <c r="C9158" s="207" t="s">
        <v>13</v>
      </c>
      <c r="D9158" s="207" t="s">
        <v>20</v>
      </c>
      <c r="E9158" s="207"/>
      <c r="F9158" s="207"/>
    </row>
    <row r="9159" spans="1:6" hidden="1" x14ac:dyDescent="0.25">
      <c r="A9159" s="133">
        <v>13</v>
      </c>
      <c r="B9159" s="207" t="s">
        <v>518</v>
      </c>
      <c r="C9159" s="207" t="s">
        <v>13</v>
      </c>
      <c r="D9159" s="207" t="s">
        <v>9</v>
      </c>
      <c r="E9159" s="207"/>
      <c r="F9159" s="207"/>
    </row>
    <row r="9160" spans="1:6" hidden="1" x14ac:dyDescent="0.25">
      <c r="A9160" s="133">
        <v>14</v>
      </c>
      <c r="B9160" s="207" t="s">
        <v>9040</v>
      </c>
      <c r="C9160" s="207" t="s">
        <v>13</v>
      </c>
      <c r="D9160" s="207" t="s">
        <v>9</v>
      </c>
      <c r="E9160" s="207"/>
      <c r="F9160" s="207"/>
    </row>
    <row r="9161" spans="1:6" hidden="1" x14ac:dyDescent="0.25">
      <c r="A9161" s="133">
        <v>15</v>
      </c>
      <c r="B9161" s="126"/>
      <c r="C9161" s="127"/>
      <c r="D9161" s="126"/>
      <c r="E9161" s="321"/>
      <c r="F9161" s="126"/>
    </row>
    <row r="9162" spans="1:6" hidden="1" x14ac:dyDescent="0.25">
      <c r="A9162" s="133">
        <v>16</v>
      </c>
      <c r="B9162" s="126"/>
      <c r="C9162" s="127"/>
      <c r="D9162" s="126"/>
      <c r="E9162" s="126"/>
      <c r="F9162" s="126"/>
    </row>
    <row r="9163" spans="1:6" hidden="1" x14ac:dyDescent="0.25">
      <c r="A9163" s="133">
        <v>17</v>
      </c>
      <c r="B9163" s="126"/>
      <c r="C9163" s="127"/>
      <c r="D9163" s="126"/>
      <c r="E9163" s="126"/>
      <c r="F9163" s="126"/>
    </row>
    <row r="9164" spans="1:6" hidden="1" x14ac:dyDescent="0.25">
      <c r="A9164" s="133">
        <v>18</v>
      </c>
      <c r="B9164" s="126"/>
      <c r="C9164" s="127"/>
      <c r="D9164" s="126"/>
      <c r="E9164" s="126"/>
      <c r="F9164" s="126"/>
    </row>
    <row r="9165" spans="1:6" hidden="1" x14ac:dyDescent="0.25">
      <c r="A9165" s="133">
        <v>19</v>
      </c>
      <c r="B9165" s="126"/>
      <c r="C9165" s="127"/>
      <c r="D9165" s="126"/>
      <c r="E9165" s="126"/>
      <c r="F9165" s="126"/>
    </row>
    <row r="9166" spans="1:6" hidden="1" x14ac:dyDescent="0.25">
      <c r="A9166" s="833" t="s">
        <v>28</v>
      </c>
      <c r="B9166" s="833"/>
      <c r="C9166" s="833"/>
      <c r="D9166" s="833"/>
      <c r="E9166" s="833"/>
      <c r="F9166" s="833"/>
    </row>
    <row r="9167" spans="1:6" hidden="1" x14ac:dyDescent="0.25">
      <c r="A9167" s="93">
        <v>1</v>
      </c>
      <c r="B9167" s="207" t="s">
        <v>13035</v>
      </c>
      <c r="C9167" s="127" t="s">
        <v>28</v>
      </c>
      <c r="D9167" s="126" t="s">
        <v>20</v>
      </c>
      <c r="E9167" s="126"/>
      <c r="F9167" s="126"/>
    </row>
    <row r="9168" spans="1:6" hidden="1" x14ac:dyDescent="0.25">
      <c r="A9168" s="93">
        <v>2</v>
      </c>
      <c r="B9168" s="72" t="s">
        <v>13037</v>
      </c>
      <c r="C9168" s="127" t="s">
        <v>28</v>
      </c>
      <c r="D9168" s="126" t="s">
        <v>20</v>
      </c>
      <c r="E9168" s="22"/>
      <c r="F9168" s="709"/>
    </row>
    <row r="9169" spans="1:6" hidden="1" x14ac:dyDescent="0.25">
      <c r="A9169" s="93">
        <v>3</v>
      </c>
      <c r="B9169" s="72"/>
      <c r="C9169" s="127"/>
      <c r="D9169" s="126"/>
      <c r="E9169" s="22"/>
      <c r="F9169" s="709"/>
    </row>
    <row r="9170" spans="1:6" hidden="1" x14ac:dyDescent="0.25">
      <c r="A9170" s="93">
        <v>4</v>
      </c>
      <c r="B9170" s="405"/>
      <c r="C9170" s="631"/>
      <c r="D9170" s="632"/>
      <c r="E9170" s="633"/>
      <c r="F9170" s="710"/>
    </row>
    <row r="9171" spans="1:6" hidden="1" x14ac:dyDescent="0.25">
      <c r="A9171" s="830" t="s">
        <v>17</v>
      </c>
      <c r="B9171" s="831"/>
      <c r="C9171" s="831"/>
      <c r="D9171" s="831"/>
      <c r="E9171" s="831"/>
      <c r="F9171" s="832"/>
    </row>
    <row r="9172" spans="1:6" hidden="1" x14ac:dyDescent="0.25">
      <c r="A9172" s="93">
        <v>1</v>
      </c>
      <c r="B9172" s="85"/>
      <c r="C9172" s="85"/>
      <c r="D9172" s="85"/>
      <c r="E9172" s="85"/>
      <c r="F9172" s="85"/>
    </row>
    <row r="9173" spans="1:6" hidden="1" x14ac:dyDescent="0.25">
      <c r="A9173" s="93">
        <v>2</v>
      </c>
      <c r="B9173" s="85"/>
      <c r="C9173" s="85"/>
      <c r="D9173" s="85"/>
      <c r="E9173" s="85"/>
      <c r="F9173" s="85"/>
    </row>
    <row r="9174" spans="1:6" hidden="1" x14ac:dyDescent="0.25">
      <c r="A9174" s="93">
        <v>3</v>
      </c>
      <c r="B9174" s="85"/>
      <c r="C9174" s="85"/>
      <c r="D9174" s="85"/>
      <c r="E9174" s="85"/>
      <c r="F9174" s="85"/>
    </row>
    <row r="9175" spans="1:6" hidden="1" x14ac:dyDescent="0.25">
      <c r="A9175" s="827" t="s">
        <v>890</v>
      </c>
      <c r="B9175" s="828"/>
      <c r="C9175" s="828"/>
      <c r="D9175" s="828"/>
      <c r="E9175" s="828"/>
      <c r="F9175" s="829"/>
    </row>
    <row r="9176" spans="1:6" hidden="1" x14ac:dyDescent="0.25">
      <c r="A9176" s="93">
        <v>1</v>
      </c>
      <c r="B9176" s="85" t="s">
        <v>13145</v>
      </c>
      <c r="C9176" s="85" t="s">
        <v>890</v>
      </c>
      <c r="D9176" s="85" t="s">
        <v>20</v>
      </c>
      <c r="E9176" s="86"/>
      <c r="F9176" s="85"/>
    </row>
    <row r="9177" spans="1:6" hidden="1" x14ac:dyDescent="0.25">
      <c r="A9177" s="93">
        <v>2</v>
      </c>
      <c r="B9177" s="85"/>
      <c r="C9177" s="85"/>
      <c r="D9177" s="85"/>
      <c r="E9177" s="85"/>
      <c r="F9177" s="85"/>
    </row>
    <row r="9178" spans="1:6" hidden="1" x14ac:dyDescent="0.25">
      <c r="A9178" s="830" t="s">
        <v>72</v>
      </c>
      <c r="B9178" s="831"/>
      <c r="C9178" s="831"/>
      <c r="D9178" s="831"/>
      <c r="E9178" s="831"/>
      <c r="F9178" s="832"/>
    </row>
    <row r="9179" spans="1:6" hidden="1" x14ac:dyDescent="0.25">
      <c r="A9179" s="93">
        <v>1</v>
      </c>
      <c r="B9179" s="85"/>
      <c r="C9179" s="85"/>
      <c r="D9179" s="85"/>
      <c r="E9179" s="85"/>
      <c r="F9179" s="85"/>
    </row>
    <row r="9180" spans="1:6" hidden="1" x14ac:dyDescent="0.25">
      <c r="A9180" s="85"/>
      <c r="B9180" s="85"/>
      <c r="C9180" s="85"/>
      <c r="D9180" s="85"/>
      <c r="E9180" s="85"/>
      <c r="F9180" s="85"/>
    </row>
    <row r="9181" spans="1:6" hidden="1" x14ac:dyDescent="0.25">
      <c r="A9181" s="830" t="s">
        <v>21</v>
      </c>
      <c r="B9181" s="831"/>
      <c r="C9181" s="831"/>
      <c r="D9181" s="831"/>
      <c r="E9181" s="831"/>
      <c r="F9181" s="832"/>
    </row>
    <row r="9182" spans="1:6" hidden="1" x14ac:dyDescent="0.25">
      <c r="A9182" s="93">
        <v>1</v>
      </c>
      <c r="B9182" s="85" t="s">
        <v>13038</v>
      </c>
      <c r="C9182" s="85" t="s">
        <v>21</v>
      </c>
      <c r="D9182" s="85" t="s">
        <v>20</v>
      </c>
      <c r="E9182" s="85"/>
      <c r="F9182" s="85"/>
    </row>
    <row r="9183" spans="1:6" hidden="1" x14ac:dyDescent="0.25">
      <c r="A9183" s="93">
        <v>2</v>
      </c>
      <c r="B9183" s="85" t="s">
        <v>4458</v>
      </c>
      <c r="C9183" s="85" t="s">
        <v>21</v>
      </c>
      <c r="D9183" s="85" t="s">
        <v>20</v>
      </c>
      <c r="E9183" s="85"/>
      <c r="F9183" s="85"/>
    </row>
    <row r="9184" spans="1:6" hidden="1" x14ac:dyDescent="0.25">
      <c r="A9184" s="93">
        <v>3</v>
      </c>
      <c r="B9184" s="85" t="s">
        <v>11979</v>
      </c>
      <c r="C9184" s="85" t="s">
        <v>21</v>
      </c>
      <c r="D9184" s="85" t="s">
        <v>9</v>
      </c>
      <c r="E9184" s="85"/>
      <c r="F9184" s="85"/>
    </row>
    <row r="9185" spans="1:6" hidden="1" x14ac:dyDescent="0.25">
      <c r="A9185" s="93">
        <v>4</v>
      </c>
      <c r="B9185" s="85" t="s">
        <v>13154</v>
      </c>
      <c r="C9185" s="85" t="s">
        <v>21</v>
      </c>
      <c r="D9185" s="85" t="s">
        <v>9</v>
      </c>
      <c r="E9185" s="85"/>
      <c r="F9185" s="85"/>
    </row>
    <row r="9186" spans="1:6" hidden="1" x14ac:dyDescent="0.25">
      <c r="A9186" s="93">
        <v>5</v>
      </c>
      <c r="B9186" s="85"/>
      <c r="C9186" s="85"/>
      <c r="D9186" s="85"/>
      <c r="E9186" s="85"/>
      <c r="F9186" s="85"/>
    </row>
    <row r="9187" spans="1:6" hidden="1" x14ac:dyDescent="0.25">
      <c r="A9187" s="93">
        <v>6</v>
      </c>
      <c r="B9187" s="85"/>
      <c r="C9187" s="85"/>
      <c r="D9187" s="85"/>
      <c r="E9187" s="85"/>
      <c r="F9187" s="85"/>
    </row>
    <row r="9188" spans="1:6" hidden="1" x14ac:dyDescent="0.25">
      <c r="A9188" s="85"/>
      <c r="B9188" s="85"/>
      <c r="C9188" s="85"/>
      <c r="D9188" s="85"/>
      <c r="E9188" s="85"/>
      <c r="F9188" s="85"/>
    </row>
    <row r="9189" spans="1:6" hidden="1" x14ac:dyDescent="0.25">
      <c r="A9189" s="85"/>
      <c r="B9189" s="85"/>
      <c r="C9189" s="85"/>
      <c r="D9189" s="85"/>
      <c r="E9189" s="85"/>
      <c r="F9189" s="85"/>
    </row>
    <row r="9190" spans="1:6" hidden="1" x14ac:dyDescent="0.25">
      <c r="A9190" s="85"/>
      <c r="B9190" s="85"/>
      <c r="C9190" s="85"/>
      <c r="D9190" s="85"/>
      <c r="E9190" s="85"/>
      <c r="F9190" s="85"/>
    </row>
    <row r="9191" spans="1:6" hidden="1" x14ac:dyDescent="0.25">
      <c r="A9191" s="85"/>
      <c r="B9191" s="85"/>
      <c r="C9191" s="85"/>
      <c r="D9191" s="85"/>
      <c r="E9191" s="85"/>
      <c r="F9191" s="85"/>
    </row>
    <row r="9192" spans="1:6" hidden="1" x14ac:dyDescent="0.25">
      <c r="A9192" s="247"/>
      <c r="B9192" s="117"/>
      <c r="C9192" s="117"/>
      <c r="D9192" s="117"/>
      <c r="E9192" s="117"/>
      <c r="F9192" s="117"/>
    </row>
    <row r="9193" spans="1:6" hidden="1" x14ac:dyDescent="0.25">
      <c r="A9193" s="247"/>
      <c r="B9193" s="117"/>
      <c r="C9193" s="117"/>
      <c r="D9193" s="117"/>
      <c r="E9193" s="117"/>
      <c r="F9193" s="117"/>
    </row>
    <row r="9194" spans="1:6" hidden="1" x14ac:dyDescent="0.25">
      <c r="A9194" s="247"/>
      <c r="B9194" s="117"/>
      <c r="C9194" s="117"/>
      <c r="D9194" s="117"/>
      <c r="E9194" s="117"/>
      <c r="F9194" s="117"/>
    </row>
    <row r="9195" spans="1:6" hidden="1" x14ac:dyDescent="0.25"/>
    <row r="9196" spans="1:6" hidden="1" x14ac:dyDescent="0.25"/>
    <row r="9197" spans="1:6" hidden="1" x14ac:dyDescent="0.25">
      <c r="A9197" s="155"/>
      <c r="B9197" s="156" t="s">
        <v>43</v>
      </c>
      <c r="C9197" s="157">
        <v>44554</v>
      </c>
      <c r="D9197" s="156"/>
      <c r="E9197" s="156"/>
      <c r="F9197" s="158"/>
    </row>
    <row r="9198" spans="1:6" hidden="1" x14ac:dyDescent="0.25">
      <c r="A9198" s="155" t="s">
        <v>580</v>
      </c>
      <c r="B9198" s="156" t="s">
        <v>576</v>
      </c>
      <c r="C9198" s="157"/>
      <c r="D9198" s="156" t="s">
        <v>577</v>
      </c>
      <c r="E9198" s="156" t="s">
        <v>578</v>
      </c>
      <c r="F9198" s="158" t="s">
        <v>579</v>
      </c>
    </row>
    <row r="9199" spans="1:6" hidden="1" x14ac:dyDescent="0.25">
      <c r="A9199" s="833" t="s">
        <v>22</v>
      </c>
      <c r="B9199" s="833"/>
      <c r="C9199" s="833"/>
      <c r="D9199" s="833"/>
      <c r="E9199" s="833"/>
      <c r="F9199" s="833"/>
    </row>
    <row r="9200" spans="1:6" hidden="1" x14ac:dyDescent="0.25">
      <c r="A9200" s="93">
        <v>1</v>
      </c>
      <c r="B9200" s="126" t="s">
        <v>11262</v>
      </c>
      <c r="C9200" s="127" t="s">
        <v>22</v>
      </c>
      <c r="D9200" s="126" t="s">
        <v>41</v>
      </c>
      <c r="E9200" s="321"/>
      <c r="F9200" s="126"/>
    </row>
    <row r="9201" spans="1:6" hidden="1" x14ac:dyDescent="0.25">
      <c r="A9201" s="93">
        <v>2</v>
      </c>
      <c r="B9201" s="126" t="s">
        <v>9462</v>
      </c>
      <c r="C9201" s="127" t="s">
        <v>22</v>
      </c>
      <c r="D9201" s="126" t="s">
        <v>41</v>
      </c>
      <c r="E9201" s="126"/>
      <c r="F9201" s="126"/>
    </row>
    <row r="9202" spans="1:6" hidden="1" x14ac:dyDescent="0.25">
      <c r="A9202" s="93">
        <v>3</v>
      </c>
      <c r="B9202" s="126" t="s">
        <v>13026</v>
      </c>
      <c r="C9202" s="127" t="s">
        <v>22</v>
      </c>
      <c r="D9202" s="126" t="s">
        <v>20</v>
      </c>
      <c r="E9202" s="126"/>
      <c r="F9202" s="126"/>
    </row>
    <row r="9203" spans="1:6" hidden="1" x14ac:dyDescent="0.25">
      <c r="A9203" s="93">
        <v>4</v>
      </c>
      <c r="B9203" s="126" t="s">
        <v>11820</v>
      </c>
      <c r="C9203" s="127" t="s">
        <v>22</v>
      </c>
      <c r="D9203" s="126" t="s">
        <v>385</v>
      </c>
      <c r="E9203" s="126"/>
      <c r="F9203" s="126"/>
    </row>
    <row r="9204" spans="1:6" hidden="1" x14ac:dyDescent="0.25">
      <c r="A9204" s="93">
        <v>5</v>
      </c>
      <c r="B9204" s="126" t="s">
        <v>3777</v>
      </c>
      <c r="C9204" s="127" t="s">
        <v>22</v>
      </c>
      <c r="D9204" s="126" t="s">
        <v>41</v>
      </c>
      <c r="E9204" s="126"/>
      <c r="F9204" s="126"/>
    </row>
    <row r="9205" spans="1:6" hidden="1" x14ac:dyDescent="0.25">
      <c r="A9205" s="93">
        <v>6</v>
      </c>
      <c r="B9205" s="126" t="s">
        <v>700</v>
      </c>
      <c r="C9205" s="127" t="s">
        <v>22</v>
      </c>
      <c r="D9205" s="126" t="s">
        <v>41</v>
      </c>
      <c r="E9205" s="126"/>
      <c r="F9205" s="126"/>
    </row>
    <row r="9206" spans="1:6" hidden="1" x14ac:dyDescent="0.25">
      <c r="A9206" s="93">
        <v>7</v>
      </c>
      <c r="B9206" s="126" t="s">
        <v>13152</v>
      </c>
      <c r="C9206" s="127" t="s">
        <v>22</v>
      </c>
      <c r="D9206" s="126" t="s">
        <v>20</v>
      </c>
      <c r="E9206" s="126"/>
      <c r="F9206" s="126"/>
    </row>
    <row r="9207" spans="1:6" hidden="1" x14ac:dyDescent="0.25">
      <c r="A9207" s="833" t="s">
        <v>13</v>
      </c>
      <c r="B9207" s="833"/>
      <c r="C9207" s="833"/>
      <c r="D9207" s="833"/>
      <c r="E9207" s="833"/>
      <c r="F9207" s="833"/>
    </row>
    <row r="9208" spans="1:6" hidden="1" x14ac:dyDescent="0.25">
      <c r="A9208" s="133">
        <v>1</v>
      </c>
      <c r="B9208" s="126" t="s">
        <v>12983</v>
      </c>
      <c r="C9208" s="127" t="s">
        <v>13</v>
      </c>
      <c r="D9208" s="126" t="s">
        <v>5</v>
      </c>
      <c r="E9208" s="321"/>
      <c r="F9208" s="126"/>
    </row>
    <row r="9209" spans="1:6" hidden="1" x14ac:dyDescent="0.25">
      <c r="A9209" s="133">
        <v>2</v>
      </c>
      <c r="B9209" s="126" t="s">
        <v>3914</v>
      </c>
      <c r="C9209" s="127" t="s">
        <v>13</v>
      </c>
      <c r="D9209" s="126" t="s">
        <v>9</v>
      </c>
      <c r="E9209" s="126"/>
      <c r="F9209" s="126"/>
    </row>
    <row r="9210" spans="1:6" hidden="1" x14ac:dyDescent="0.25">
      <c r="A9210" s="133">
        <v>3</v>
      </c>
      <c r="B9210" s="126"/>
      <c r="C9210" s="127"/>
      <c r="D9210" s="126"/>
      <c r="E9210" s="126"/>
      <c r="F9210" s="126"/>
    </row>
    <row r="9211" spans="1:6" hidden="1" x14ac:dyDescent="0.25">
      <c r="A9211" s="133">
        <v>4</v>
      </c>
      <c r="B9211" s="126"/>
      <c r="C9211" s="127"/>
      <c r="D9211" s="126"/>
      <c r="E9211" s="126"/>
      <c r="F9211" s="126"/>
    </row>
    <row r="9212" spans="1:6" hidden="1" x14ac:dyDescent="0.25">
      <c r="A9212" s="133">
        <v>5</v>
      </c>
      <c r="B9212" s="126"/>
      <c r="C9212" s="127"/>
      <c r="D9212" s="126"/>
      <c r="E9212" s="126"/>
      <c r="F9212" s="126"/>
    </row>
    <row r="9213" spans="1:6" hidden="1" x14ac:dyDescent="0.25">
      <c r="A9213" s="833" t="s">
        <v>28</v>
      </c>
      <c r="B9213" s="833"/>
      <c r="C9213" s="833"/>
      <c r="D9213" s="833"/>
      <c r="E9213" s="833"/>
      <c r="F9213" s="833"/>
    </row>
    <row r="9214" spans="1:6" hidden="1" x14ac:dyDescent="0.25">
      <c r="A9214" s="93">
        <v>1</v>
      </c>
      <c r="B9214" s="72" t="s">
        <v>6549</v>
      </c>
      <c r="C9214" s="127" t="s">
        <v>28</v>
      </c>
      <c r="D9214" s="126" t="s">
        <v>9</v>
      </c>
      <c r="E9214" s="126"/>
      <c r="F9214" s="126"/>
    </row>
    <row r="9215" spans="1:6" hidden="1" x14ac:dyDescent="0.25">
      <c r="A9215" s="93">
        <v>2</v>
      </c>
      <c r="B9215" s="72" t="s">
        <v>7577</v>
      </c>
      <c r="C9215" s="127" t="s">
        <v>28</v>
      </c>
      <c r="D9215" s="126" t="s">
        <v>20</v>
      </c>
      <c r="E9215" s="22"/>
      <c r="F9215" s="704"/>
    </row>
    <row r="9216" spans="1:6" hidden="1" x14ac:dyDescent="0.25">
      <c r="A9216" s="93">
        <v>3</v>
      </c>
      <c r="B9216" s="72"/>
      <c r="C9216" s="127"/>
      <c r="D9216" s="126"/>
      <c r="E9216" s="22"/>
      <c r="F9216" s="704"/>
    </row>
    <row r="9217" spans="1:6" hidden="1" x14ac:dyDescent="0.25">
      <c r="A9217" s="93">
        <v>4</v>
      </c>
      <c r="B9217" s="405"/>
      <c r="C9217" s="631"/>
      <c r="D9217" s="632"/>
      <c r="E9217" s="633"/>
      <c r="F9217" s="705"/>
    </row>
    <row r="9218" spans="1:6" hidden="1" x14ac:dyDescent="0.25">
      <c r="A9218" s="830" t="s">
        <v>17</v>
      </c>
      <c r="B9218" s="831"/>
      <c r="C9218" s="831"/>
      <c r="D9218" s="831"/>
      <c r="E9218" s="831"/>
      <c r="F9218" s="832"/>
    </row>
    <row r="9219" spans="1:6" hidden="1" x14ac:dyDescent="0.25">
      <c r="A9219" s="93">
        <v>1</v>
      </c>
      <c r="B9219" s="85"/>
      <c r="C9219" s="85"/>
      <c r="D9219" s="85"/>
      <c r="E9219" s="85"/>
      <c r="F9219" s="85"/>
    </row>
    <row r="9220" spans="1:6" hidden="1" x14ac:dyDescent="0.25">
      <c r="A9220" s="93">
        <v>2</v>
      </c>
      <c r="B9220" s="85"/>
      <c r="C9220" s="85"/>
      <c r="D9220" s="85"/>
      <c r="E9220" s="85"/>
      <c r="F9220" s="85"/>
    </row>
    <row r="9221" spans="1:6" hidden="1" x14ac:dyDescent="0.25">
      <c r="A9221" s="93">
        <v>3</v>
      </c>
      <c r="B9221" s="85"/>
      <c r="C9221" s="85"/>
      <c r="D9221" s="85"/>
      <c r="E9221" s="85"/>
      <c r="F9221" s="85"/>
    </row>
    <row r="9222" spans="1:6" hidden="1" x14ac:dyDescent="0.25">
      <c r="A9222" s="827" t="s">
        <v>890</v>
      </c>
      <c r="B9222" s="828"/>
      <c r="C9222" s="828"/>
      <c r="D9222" s="828"/>
      <c r="E9222" s="828"/>
      <c r="F9222" s="829"/>
    </row>
    <row r="9223" spans="1:6" hidden="1" x14ac:dyDescent="0.25">
      <c r="A9223" s="93">
        <v>1</v>
      </c>
      <c r="B9223" s="85" t="s">
        <v>324</v>
      </c>
      <c r="C9223" s="85" t="s">
        <v>890</v>
      </c>
      <c r="D9223" s="85" t="s">
        <v>20</v>
      </c>
      <c r="E9223" s="86"/>
      <c r="F9223" s="85"/>
    </row>
    <row r="9224" spans="1:6" hidden="1" x14ac:dyDescent="0.25">
      <c r="A9224" s="93">
        <v>2</v>
      </c>
      <c r="B9224" s="85" t="s">
        <v>324</v>
      </c>
      <c r="C9224" s="85" t="s">
        <v>890</v>
      </c>
      <c r="D9224" s="85" t="s">
        <v>20</v>
      </c>
      <c r="E9224" s="85"/>
      <c r="F9224" s="85"/>
    </row>
    <row r="9225" spans="1:6" hidden="1" x14ac:dyDescent="0.25">
      <c r="A9225" s="93">
        <v>3</v>
      </c>
      <c r="B9225" s="85" t="s">
        <v>324</v>
      </c>
      <c r="C9225" s="85" t="s">
        <v>890</v>
      </c>
      <c r="D9225" s="85" t="s">
        <v>20</v>
      </c>
      <c r="E9225" s="85"/>
      <c r="F9225" s="85"/>
    </row>
    <row r="9226" spans="1:6" hidden="1" x14ac:dyDescent="0.25">
      <c r="A9226" s="93">
        <v>4</v>
      </c>
      <c r="B9226" s="85" t="s">
        <v>13156</v>
      </c>
      <c r="C9226" s="85" t="s">
        <v>890</v>
      </c>
      <c r="D9226" s="85" t="s">
        <v>155</v>
      </c>
      <c r="E9226" s="85"/>
      <c r="F9226" s="85"/>
    </row>
    <row r="9227" spans="1:6" hidden="1" x14ac:dyDescent="0.25">
      <c r="A9227" s="830" t="s">
        <v>72</v>
      </c>
      <c r="B9227" s="831"/>
      <c r="C9227" s="831"/>
      <c r="D9227" s="831"/>
      <c r="E9227" s="831"/>
      <c r="F9227" s="832"/>
    </row>
    <row r="9228" spans="1:6" hidden="1" x14ac:dyDescent="0.25">
      <c r="A9228" s="93">
        <v>1</v>
      </c>
      <c r="B9228" s="85"/>
      <c r="C9228" s="85"/>
      <c r="D9228" s="85"/>
      <c r="E9228" s="85"/>
      <c r="F9228" s="85"/>
    </row>
    <row r="9229" spans="1:6" hidden="1" x14ac:dyDescent="0.25">
      <c r="A9229" s="85"/>
      <c r="B9229" s="85"/>
      <c r="C9229" s="85"/>
      <c r="D9229" s="85"/>
      <c r="E9229" s="85"/>
      <c r="F9229" s="85"/>
    </row>
    <row r="9230" spans="1:6" hidden="1" x14ac:dyDescent="0.25">
      <c r="A9230" s="830" t="s">
        <v>21</v>
      </c>
      <c r="B9230" s="831"/>
      <c r="C9230" s="831"/>
      <c r="D9230" s="831"/>
      <c r="E9230" s="831"/>
      <c r="F9230" s="832"/>
    </row>
    <row r="9231" spans="1:6" hidden="1" x14ac:dyDescent="0.25">
      <c r="A9231" s="93">
        <v>1</v>
      </c>
      <c r="B9231" s="85" t="s">
        <v>12899</v>
      </c>
      <c r="C9231" s="85" t="s">
        <v>21</v>
      </c>
      <c r="D9231" s="85" t="s">
        <v>9</v>
      </c>
      <c r="E9231" s="85"/>
      <c r="F9231" s="85"/>
    </row>
    <row r="9232" spans="1:6" hidden="1" x14ac:dyDescent="0.25">
      <c r="A9232" s="93">
        <v>2</v>
      </c>
      <c r="B9232" s="85" t="s">
        <v>11877</v>
      </c>
      <c r="C9232" s="85" t="s">
        <v>21</v>
      </c>
      <c r="D9232" s="85" t="s">
        <v>20</v>
      </c>
      <c r="E9232" s="85"/>
      <c r="F9232" s="85"/>
    </row>
    <row r="9233" spans="1:6" hidden="1" x14ac:dyDescent="0.25">
      <c r="A9233" s="93">
        <v>3</v>
      </c>
      <c r="B9233" s="85" t="s">
        <v>12186</v>
      </c>
      <c r="C9233" s="85" t="s">
        <v>21</v>
      </c>
      <c r="D9233" s="85" t="s">
        <v>20</v>
      </c>
      <c r="E9233" s="85"/>
      <c r="F9233" s="85"/>
    </row>
    <row r="9234" spans="1:6" hidden="1" x14ac:dyDescent="0.25">
      <c r="A9234" s="93">
        <v>4</v>
      </c>
      <c r="B9234" s="85" t="s">
        <v>11896</v>
      </c>
      <c r="C9234" s="85" t="s">
        <v>21</v>
      </c>
      <c r="D9234" s="85" t="s">
        <v>385</v>
      </c>
      <c r="E9234" s="85"/>
      <c r="F9234" s="85"/>
    </row>
    <row r="9235" spans="1:6" hidden="1" x14ac:dyDescent="0.25">
      <c r="A9235" s="93">
        <v>5</v>
      </c>
      <c r="B9235" s="85" t="s">
        <v>11670</v>
      </c>
      <c r="C9235" s="85" t="s">
        <v>21</v>
      </c>
      <c r="D9235" s="85" t="s">
        <v>9</v>
      </c>
      <c r="E9235" s="85"/>
      <c r="F9235" s="85"/>
    </row>
    <row r="9236" spans="1:6" hidden="1" x14ac:dyDescent="0.25">
      <c r="A9236" s="93">
        <v>6</v>
      </c>
      <c r="B9236" s="85" t="s">
        <v>10346</v>
      </c>
      <c r="C9236" s="85" t="s">
        <v>21</v>
      </c>
      <c r="D9236" s="85" t="s">
        <v>9</v>
      </c>
      <c r="E9236" s="85"/>
      <c r="F9236" s="85"/>
    </row>
    <row r="9237" spans="1:6" hidden="1" x14ac:dyDescent="0.25">
      <c r="A9237" s="93">
        <v>7</v>
      </c>
      <c r="B9237" s="85" t="s">
        <v>13041</v>
      </c>
      <c r="C9237" s="85" t="s">
        <v>21</v>
      </c>
      <c r="D9237" s="85" t="s">
        <v>12</v>
      </c>
      <c r="E9237" s="85"/>
      <c r="F9237" s="85"/>
    </row>
    <row r="9238" spans="1:6" hidden="1" x14ac:dyDescent="0.25">
      <c r="A9238" s="93">
        <v>8</v>
      </c>
      <c r="B9238" s="85" t="s">
        <v>13043</v>
      </c>
      <c r="C9238" s="85" t="s">
        <v>21</v>
      </c>
      <c r="D9238" s="85" t="s">
        <v>9</v>
      </c>
      <c r="E9238" s="85"/>
      <c r="F9238" s="85"/>
    </row>
    <row r="9239" spans="1:6" hidden="1" x14ac:dyDescent="0.25">
      <c r="A9239" s="93">
        <v>9</v>
      </c>
      <c r="B9239" s="85" t="s">
        <v>4831</v>
      </c>
      <c r="C9239" s="85" t="s">
        <v>21</v>
      </c>
      <c r="D9239" s="85" t="s">
        <v>5</v>
      </c>
      <c r="E9239" s="85"/>
      <c r="F9239" s="85"/>
    </row>
    <row r="9240" spans="1:6" hidden="1" x14ac:dyDescent="0.25">
      <c r="A9240" s="93">
        <v>10</v>
      </c>
      <c r="B9240" s="85" t="s">
        <v>13148</v>
      </c>
      <c r="C9240" s="85" t="s">
        <v>21</v>
      </c>
      <c r="D9240" s="85" t="s">
        <v>20</v>
      </c>
      <c r="E9240" s="85"/>
      <c r="F9240" s="85"/>
    </row>
    <row r="9241" spans="1:6" hidden="1" x14ac:dyDescent="0.25">
      <c r="A9241" s="93">
        <v>11</v>
      </c>
      <c r="B9241" s="85" t="s">
        <v>2599</v>
      </c>
      <c r="C9241" s="85" t="s">
        <v>21</v>
      </c>
      <c r="D9241" s="85" t="s">
        <v>5</v>
      </c>
      <c r="E9241" s="85"/>
      <c r="F9241" s="85"/>
    </row>
    <row r="9242" spans="1:6" hidden="1" x14ac:dyDescent="0.25">
      <c r="A9242" s="93">
        <v>12</v>
      </c>
      <c r="B9242" s="85" t="s">
        <v>2599</v>
      </c>
      <c r="C9242" s="85" t="s">
        <v>21</v>
      </c>
      <c r="D9242" s="85" t="s">
        <v>5</v>
      </c>
      <c r="E9242" s="85"/>
      <c r="F9242" s="85"/>
    </row>
    <row r="9243" spans="1:6" hidden="1" x14ac:dyDescent="0.25">
      <c r="A9243" s="93">
        <v>13</v>
      </c>
      <c r="B9243" s="85" t="s">
        <v>6387</v>
      </c>
      <c r="C9243" s="85" t="s">
        <v>21</v>
      </c>
      <c r="D9243" s="85" t="s">
        <v>9</v>
      </c>
      <c r="E9243" s="85"/>
      <c r="F9243" s="85"/>
    </row>
    <row r="9244" spans="1:6" hidden="1" x14ac:dyDescent="0.25">
      <c r="A9244" s="93">
        <v>14</v>
      </c>
      <c r="B9244" s="85" t="s">
        <v>4578</v>
      </c>
      <c r="C9244" s="85" t="s">
        <v>21</v>
      </c>
      <c r="D9244" s="85" t="s">
        <v>20</v>
      </c>
      <c r="E9244" s="85"/>
      <c r="F9244" s="85"/>
    </row>
    <row r="9245" spans="1:6" hidden="1" x14ac:dyDescent="0.25">
      <c r="A9245" s="93">
        <v>15</v>
      </c>
      <c r="B9245" s="85" t="s">
        <v>13257</v>
      </c>
      <c r="C9245" s="85" t="s">
        <v>21</v>
      </c>
      <c r="D9245" s="85" t="s">
        <v>20</v>
      </c>
      <c r="E9245" s="85"/>
      <c r="F9245" s="85"/>
    </row>
    <row r="9246" spans="1:6" hidden="1" x14ac:dyDescent="0.25">
      <c r="A9246" s="830" t="s">
        <v>5542</v>
      </c>
      <c r="B9246" s="831"/>
      <c r="C9246" s="831"/>
      <c r="D9246" s="831"/>
      <c r="E9246" s="831"/>
      <c r="F9246" s="832"/>
    </row>
    <row r="9247" spans="1:6" hidden="1" x14ac:dyDescent="0.25">
      <c r="A9247" s="93">
        <v>1</v>
      </c>
      <c r="B9247" s="85" t="s">
        <v>8828</v>
      </c>
      <c r="C9247" s="85" t="s">
        <v>5542</v>
      </c>
      <c r="D9247" s="85" t="s">
        <v>9</v>
      </c>
      <c r="E9247" s="85"/>
      <c r="F9247" s="85"/>
    </row>
    <row r="9248" spans="1:6" hidden="1" x14ac:dyDescent="0.25">
      <c r="A9248" s="93">
        <v>2</v>
      </c>
      <c r="B9248" s="85" t="s">
        <v>13042</v>
      </c>
      <c r="C9248" s="85" t="s">
        <v>5542</v>
      </c>
      <c r="D9248" s="85" t="s">
        <v>20</v>
      </c>
      <c r="E9248" s="85"/>
      <c r="F9248" s="85"/>
    </row>
    <row r="9249" spans="1:6" hidden="1" x14ac:dyDescent="0.25"/>
    <row r="9250" spans="1:6" hidden="1" x14ac:dyDescent="0.25"/>
    <row r="9251" spans="1:6" hidden="1" x14ac:dyDescent="0.25">
      <c r="A9251" s="171"/>
      <c r="B9251" s="172" t="s">
        <v>63</v>
      </c>
      <c r="C9251" s="173">
        <v>44555</v>
      </c>
      <c r="D9251" s="172"/>
      <c r="E9251" s="172"/>
      <c r="F9251" s="174"/>
    </row>
    <row r="9252" spans="1:6" hidden="1" x14ac:dyDescent="0.25">
      <c r="A9252" s="171" t="s">
        <v>580</v>
      </c>
      <c r="B9252" s="172" t="s">
        <v>576</v>
      </c>
      <c r="C9252" s="173"/>
      <c r="D9252" s="172" t="s">
        <v>577</v>
      </c>
      <c r="E9252" s="172" t="s">
        <v>578</v>
      </c>
      <c r="F9252" s="174" t="s">
        <v>579</v>
      </c>
    </row>
    <row r="9253" spans="1:6" hidden="1" x14ac:dyDescent="0.25">
      <c r="A9253" s="833" t="s">
        <v>22</v>
      </c>
      <c r="B9253" s="833"/>
      <c r="C9253" s="833"/>
      <c r="D9253" s="833"/>
      <c r="E9253" s="833"/>
      <c r="F9253" s="833"/>
    </row>
    <row r="9254" spans="1:6" hidden="1" x14ac:dyDescent="0.25">
      <c r="A9254" s="93">
        <v>1</v>
      </c>
      <c r="B9254" s="126" t="s">
        <v>13034</v>
      </c>
      <c r="C9254" s="127" t="s">
        <v>22</v>
      </c>
      <c r="D9254" s="126" t="s">
        <v>155</v>
      </c>
      <c r="E9254" s="321"/>
      <c r="F9254" s="126"/>
    </row>
    <row r="9255" spans="1:6" hidden="1" x14ac:dyDescent="0.25">
      <c r="A9255" s="93">
        <v>2</v>
      </c>
      <c r="B9255" s="126" t="s">
        <v>12445</v>
      </c>
      <c r="C9255" s="127" t="s">
        <v>22</v>
      </c>
      <c r="D9255" s="126" t="s">
        <v>20</v>
      </c>
      <c r="E9255" s="126"/>
      <c r="F9255" s="126"/>
    </row>
    <row r="9256" spans="1:6" hidden="1" x14ac:dyDescent="0.25">
      <c r="A9256" s="93">
        <v>3</v>
      </c>
      <c r="B9256" s="126" t="s">
        <v>6631</v>
      </c>
      <c r="C9256" s="127" t="s">
        <v>22</v>
      </c>
      <c r="D9256" s="126" t="s">
        <v>9</v>
      </c>
      <c r="E9256" s="126"/>
      <c r="F9256" s="126"/>
    </row>
    <row r="9257" spans="1:6" hidden="1" x14ac:dyDescent="0.25">
      <c r="A9257" s="93">
        <v>4</v>
      </c>
      <c r="B9257" s="126" t="s">
        <v>6631</v>
      </c>
      <c r="C9257" s="127" t="s">
        <v>22</v>
      </c>
      <c r="D9257" s="126" t="s">
        <v>9</v>
      </c>
      <c r="E9257" s="126"/>
      <c r="F9257" s="126"/>
    </row>
    <row r="9258" spans="1:6" hidden="1" x14ac:dyDescent="0.25">
      <c r="A9258" s="93">
        <v>5</v>
      </c>
      <c r="B9258" s="126" t="s">
        <v>6631</v>
      </c>
      <c r="C9258" s="127" t="s">
        <v>22</v>
      </c>
      <c r="D9258" s="126" t="s">
        <v>9</v>
      </c>
      <c r="E9258" s="126"/>
      <c r="F9258" s="126"/>
    </row>
    <row r="9259" spans="1:6" hidden="1" x14ac:dyDescent="0.25">
      <c r="A9259" s="833" t="s">
        <v>13</v>
      </c>
      <c r="B9259" s="833"/>
      <c r="C9259" s="833"/>
      <c r="D9259" s="833"/>
      <c r="E9259" s="833"/>
      <c r="F9259" s="833"/>
    </row>
    <row r="9260" spans="1:6" hidden="1" x14ac:dyDescent="0.25">
      <c r="A9260" s="133">
        <v>1</v>
      </c>
      <c r="B9260" s="126"/>
      <c r="C9260" s="127"/>
      <c r="D9260" s="126"/>
      <c r="E9260" s="321"/>
      <c r="F9260" s="126"/>
    </row>
    <row r="9261" spans="1:6" hidden="1" x14ac:dyDescent="0.25">
      <c r="A9261" s="133">
        <v>2</v>
      </c>
      <c r="B9261" s="126"/>
      <c r="C9261" s="127"/>
      <c r="D9261" s="126"/>
      <c r="E9261" s="126"/>
      <c r="F9261" s="126"/>
    </row>
    <row r="9262" spans="1:6" hidden="1" x14ac:dyDescent="0.25">
      <c r="A9262" s="133">
        <v>3</v>
      </c>
      <c r="B9262" s="126"/>
      <c r="C9262" s="127"/>
      <c r="D9262" s="126"/>
      <c r="E9262" s="126"/>
      <c r="F9262" s="126"/>
    </row>
    <row r="9263" spans="1:6" hidden="1" x14ac:dyDescent="0.25">
      <c r="A9263" s="133">
        <v>4</v>
      </c>
      <c r="B9263" s="126"/>
      <c r="C9263" s="127"/>
      <c r="D9263" s="126"/>
      <c r="E9263" s="126"/>
      <c r="F9263" s="126"/>
    </row>
    <row r="9264" spans="1:6" hidden="1" x14ac:dyDescent="0.25">
      <c r="A9264" s="133">
        <v>5</v>
      </c>
      <c r="B9264" s="126"/>
      <c r="C9264" s="127"/>
      <c r="D9264" s="126"/>
      <c r="E9264" s="126"/>
      <c r="F9264" s="126"/>
    </row>
    <row r="9265" spans="1:6" hidden="1" x14ac:dyDescent="0.25">
      <c r="A9265" s="833" t="s">
        <v>28</v>
      </c>
      <c r="B9265" s="833"/>
      <c r="C9265" s="833"/>
      <c r="D9265" s="833"/>
      <c r="E9265" s="833"/>
      <c r="F9265" s="833"/>
    </row>
    <row r="9266" spans="1:6" hidden="1" x14ac:dyDescent="0.25">
      <c r="A9266" s="93">
        <v>1</v>
      </c>
      <c r="B9266" s="72"/>
      <c r="C9266" s="127"/>
      <c r="D9266" s="126"/>
      <c r="E9266" s="126"/>
      <c r="F9266" s="126"/>
    </row>
    <row r="9267" spans="1:6" hidden="1" x14ac:dyDescent="0.25">
      <c r="A9267" s="93">
        <v>2</v>
      </c>
      <c r="B9267" s="72"/>
      <c r="C9267" s="127"/>
      <c r="D9267" s="126"/>
      <c r="E9267" s="22"/>
      <c r="F9267" s="704"/>
    </row>
    <row r="9268" spans="1:6" hidden="1" x14ac:dyDescent="0.25">
      <c r="A9268" s="93">
        <v>3</v>
      </c>
      <c r="B9268" s="72"/>
      <c r="C9268" s="127"/>
      <c r="D9268" s="126"/>
      <c r="E9268" s="22"/>
      <c r="F9268" s="704"/>
    </row>
    <row r="9269" spans="1:6" hidden="1" x14ac:dyDescent="0.25">
      <c r="A9269" s="93">
        <v>4</v>
      </c>
      <c r="B9269" s="405"/>
      <c r="C9269" s="631"/>
      <c r="D9269" s="632"/>
      <c r="E9269" s="633"/>
      <c r="F9269" s="705"/>
    </row>
    <row r="9270" spans="1:6" hidden="1" x14ac:dyDescent="0.25">
      <c r="A9270" s="830" t="s">
        <v>17</v>
      </c>
      <c r="B9270" s="831"/>
      <c r="C9270" s="831"/>
      <c r="D9270" s="831"/>
      <c r="E9270" s="831"/>
      <c r="F9270" s="832"/>
    </row>
    <row r="9271" spans="1:6" hidden="1" x14ac:dyDescent="0.25">
      <c r="A9271" s="93">
        <v>1</v>
      </c>
      <c r="B9271" s="85" t="s">
        <v>12897</v>
      </c>
      <c r="C9271" s="85" t="s">
        <v>17</v>
      </c>
      <c r="D9271" s="85" t="s">
        <v>5</v>
      </c>
      <c r="E9271" s="85"/>
      <c r="F9271" s="85"/>
    </row>
    <row r="9272" spans="1:6" hidden="1" x14ac:dyDescent="0.25">
      <c r="A9272" s="93">
        <v>2</v>
      </c>
      <c r="B9272" s="85" t="s">
        <v>12897</v>
      </c>
      <c r="C9272" s="85" t="s">
        <v>17</v>
      </c>
      <c r="D9272" s="85" t="s">
        <v>5</v>
      </c>
      <c r="E9272" s="85"/>
      <c r="F9272" s="85"/>
    </row>
    <row r="9273" spans="1:6" hidden="1" x14ac:dyDescent="0.25">
      <c r="A9273" s="93">
        <v>3</v>
      </c>
      <c r="B9273" s="85" t="s">
        <v>12897</v>
      </c>
      <c r="C9273" s="85" t="s">
        <v>17</v>
      </c>
      <c r="D9273" s="85" t="s">
        <v>5</v>
      </c>
      <c r="E9273" s="85"/>
      <c r="F9273" s="85"/>
    </row>
    <row r="9274" spans="1:6" hidden="1" x14ac:dyDescent="0.25">
      <c r="A9274" s="827" t="s">
        <v>890</v>
      </c>
      <c r="B9274" s="828"/>
      <c r="C9274" s="828"/>
      <c r="D9274" s="828"/>
      <c r="E9274" s="828"/>
      <c r="F9274" s="829"/>
    </row>
    <row r="9275" spans="1:6" hidden="1" x14ac:dyDescent="0.25">
      <c r="A9275" s="93">
        <v>1</v>
      </c>
      <c r="B9275" s="85" t="s">
        <v>12301</v>
      </c>
      <c r="C9275" s="85" t="s">
        <v>890</v>
      </c>
      <c r="D9275" s="85" t="s">
        <v>385</v>
      </c>
      <c r="E9275" s="86"/>
      <c r="F9275" s="85"/>
    </row>
    <row r="9276" spans="1:6" hidden="1" x14ac:dyDescent="0.25">
      <c r="A9276" s="93">
        <v>2</v>
      </c>
      <c r="B9276" s="85"/>
      <c r="C9276" s="85"/>
      <c r="D9276" s="85"/>
      <c r="E9276" s="85"/>
      <c r="F9276" s="85"/>
    </row>
    <row r="9277" spans="1:6" hidden="1" x14ac:dyDescent="0.25">
      <c r="A9277" s="830" t="s">
        <v>72</v>
      </c>
      <c r="B9277" s="831"/>
      <c r="C9277" s="831"/>
      <c r="D9277" s="831"/>
      <c r="E9277" s="831"/>
      <c r="F9277" s="832"/>
    </row>
    <row r="9278" spans="1:6" hidden="1" x14ac:dyDescent="0.25">
      <c r="A9278" s="93">
        <v>1</v>
      </c>
      <c r="B9278" s="85"/>
      <c r="C9278" s="85"/>
      <c r="D9278" s="85"/>
      <c r="E9278" s="85"/>
      <c r="F9278" s="85"/>
    </row>
    <row r="9279" spans="1:6" hidden="1" x14ac:dyDescent="0.25">
      <c r="A9279" s="85"/>
      <c r="B9279" s="85"/>
      <c r="C9279" s="85"/>
      <c r="D9279" s="85"/>
      <c r="E9279" s="85"/>
      <c r="F9279" s="85"/>
    </row>
    <row r="9280" spans="1:6" hidden="1" x14ac:dyDescent="0.25">
      <c r="A9280" s="830" t="s">
        <v>21</v>
      </c>
      <c r="B9280" s="831"/>
      <c r="C9280" s="831"/>
      <c r="D9280" s="831"/>
      <c r="E9280" s="831"/>
      <c r="F9280" s="832"/>
    </row>
    <row r="9281" spans="1:6" hidden="1" x14ac:dyDescent="0.25">
      <c r="A9281" s="93">
        <v>1</v>
      </c>
      <c r="B9281" s="85" t="s">
        <v>12206</v>
      </c>
      <c r="C9281" s="85" t="s">
        <v>21</v>
      </c>
      <c r="D9281" s="85" t="s">
        <v>9</v>
      </c>
      <c r="E9281" s="85"/>
      <c r="F9281" s="85"/>
    </row>
    <row r="9282" spans="1:6" hidden="1" x14ac:dyDescent="0.25">
      <c r="A9282" s="93">
        <v>2</v>
      </c>
      <c r="B9282" s="85"/>
      <c r="C9282" s="85"/>
      <c r="D9282" s="85"/>
      <c r="E9282" s="85"/>
      <c r="F9282" s="85"/>
    </row>
    <row r="9283" spans="1:6" hidden="1" x14ac:dyDescent="0.25">
      <c r="A9283" s="93">
        <v>3</v>
      </c>
      <c r="B9283" s="85"/>
      <c r="C9283" s="85"/>
      <c r="D9283" s="85"/>
      <c r="E9283" s="85"/>
      <c r="F9283" s="85"/>
    </row>
    <row r="9284" spans="1:6" hidden="1" x14ac:dyDescent="0.25">
      <c r="A9284" s="93">
        <v>4</v>
      </c>
      <c r="B9284" s="85"/>
      <c r="C9284" s="85"/>
      <c r="D9284" s="85"/>
      <c r="E9284" s="85"/>
      <c r="F9284" s="85"/>
    </row>
    <row r="9285" spans="1:6" hidden="1" x14ac:dyDescent="0.25">
      <c r="A9285" s="93">
        <v>5</v>
      </c>
      <c r="B9285" s="85"/>
      <c r="C9285" s="85"/>
      <c r="D9285" s="85"/>
      <c r="E9285" s="85"/>
      <c r="F9285" s="85"/>
    </row>
    <row r="9286" spans="1:6" hidden="1" x14ac:dyDescent="0.25">
      <c r="A9286" s="93">
        <v>6</v>
      </c>
      <c r="B9286" s="85"/>
      <c r="C9286" s="85"/>
      <c r="D9286" s="85"/>
      <c r="E9286" s="85"/>
      <c r="F9286" s="85"/>
    </row>
    <row r="9287" spans="1:6" hidden="1" x14ac:dyDescent="0.25">
      <c r="A9287" s="93">
        <v>7</v>
      </c>
      <c r="B9287" s="85"/>
      <c r="C9287" s="85"/>
      <c r="D9287" s="85"/>
      <c r="E9287" s="85"/>
      <c r="F9287" s="85"/>
    </row>
    <row r="9288" spans="1:6" hidden="1" x14ac:dyDescent="0.25">
      <c r="A9288" s="93">
        <v>8</v>
      </c>
      <c r="B9288" s="85"/>
      <c r="C9288" s="85"/>
      <c r="D9288" s="85"/>
      <c r="E9288" s="85"/>
      <c r="F9288" s="85"/>
    </row>
    <row r="9289" spans="1:6" hidden="1" x14ac:dyDescent="0.25">
      <c r="A9289" s="93">
        <v>9</v>
      </c>
      <c r="B9289" s="85"/>
      <c r="C9289" s="85"/>
      <c r="D9289" s="85"/>
      <c r="E9289" s="85"/>
      <c r="F9289" s="85"/>
    </row>
    <row r="9290" spans="1:6" hidden="1" x14ac:dyDescent="0.25">
      <c r="A9290" s="93">
        <v>10</v>
      </c>
      <c r="B9290" s="85"/>
      <c r="C9290" s="85"/>
      <c r="D9290" s="85"/>
      <c r="E9290" s="85"/>
      <c r="F9290" s="85"/>
    </row>
    <row r="9291" spans="1:6" hidden="1" x14ac:dyDescent="0.25">
      <c r="A9291" s="93">
        <v>11</v>
      </c>
      <c r="B9291" s="94"/>
      <c r="C9291" s="94"/>
      <c r="D9291" s="94"/>
      <c r="E9291" s="85"/>
      <c r="F9291" s="85"/>
    </row>
    <row r="9292" spans="1:6" hidden="1" x14ac:dyDescent="0.25">
      <c r="A9292" s="93">
        <v>12</v>
      </c>
      <c r="B9292" s="94"/>
      <c r="C9292" s="94"/>
      <c r="D9292" s="94"/>
      <c r="E9292" s="85"/>
      <c r="F9292" s="85"/>
    </row>
    <row r="9293" spans="1:6" hidden="1" x14ac:dyDescent="0.25">
      <c r="A9293" s="93">
        <v>13</v>
      </c>
      <c r="B9293" s="94"/>
      <c r="C9293" s="94"/>
      <c r="D9293" s="94"/>
      <c r="E9293" s="85"/>
      <c r="F9293" s="85"/>
    </row>
    <row r="9294" spans="1:6" hidden="1" x14ac:dyDescent="0.25"/>
    <row r="9295" spans="1:6" hidden="1" x14ac:dyDescent="0.25"/>
    <row r="9296" spans="1:6" hidden="1" x14ac:dyDescent="0.25"/>
    <row r="9297" spans="1:6" hidden="1" x14ac:dyDescent="0.25">
      <c r="A9297" s="189"/>
      <c r="B9297" s="190" t="s">
        <v>1</v>
      </c>
      <c r="C9297" s="191">
        <v>44557</v>
      </c>
      <c r="D9297" s="190"/>
      <c r="E9297" s="190"/>
      <c r="F9297" s="192"/>
    </row>
    <row r="9298" spans="1:6" hidden="1" x14ac:dyDescent="0.25">
      <c r="A9298" s="189" t="s">
        <v>580</v>
      </c>
      <c r="B9298" s="190" t="s">
        <v>576</v>
      </c>
      <c r="C9298" s="191"/>
      <c r="D9298" s="190" t="s">
        <v>577</v>
      </c>
      <c r="E9298" s="190" t="s">
        <v>578</v>
      </c>
      <c r="F9298" s="192" t="s">
        <v>579</v>
      </c>
    </row>
    <row r="9299" spans="1:6" hidden="1" x14ac:dyDescent="0.25">
      <c r="A9299" s="833" t="s">
        <v>22</v>
      </c>
      <c r="B9299" s="833"/>
      <c r="C9299" s="833"/>
      <c r="D9299" s="833"/>
      <c r="E9299" s="833"/>
      <c r="F9299" s="833"/>
    </row>
    <row r="9300" spans="1:6" hidden="1" x14ac:dyDescent="0.25">
      <c r="A9300" s="93">
        <v>1</v>
      </c>
      <c r="B9300" s="126"/>
      <c r="C9300" s="127"/>
      <c r="D9300" s="126"/>
      <c r="E9300" s="321"/>
      <c r="F9300" s="126"/>
    </row>
    <row r="9301" spans="1:6" hidden="1" x14ac:dyDescent="0.25">
      <c r="A9301" s="93">
        <v>2</v>
      </c>
      <c r="B9301" s="126"/>
      <c r="C9301" s="127"/>
      <c r="D9301" s="126"/>
      <c r="E9301" s="126"/>
      <c r="F9301" s="126"/>
    </row>
    <row r="9302" spans="1:6" hidden="1" x14ac:dyDescent="0.25">
      <c r="A9302" s="93">
        <v>3</v>
      </c>
      <c r="B9302" s="126"/>
      <c r="C9302" s="127"/>
      <c r="D9302" s="126"/>
      <c r="E9302" s="126"/>
      <c r="F9302" s="126"/>
    </row>
    <row r="9303" spans="1:6" hidden="1" x14ac:dyDescent="0.25">
      <c r="A9303" s="833" t="s">
        <v>13</v>
      </c>
      <c r="B9303" s="833"/>
      <c r="C9303" s="833"/>
      <c r="D9303" s="833"/>
      <c r="E9303" s="833"/>
      <c r="F9303" s="833"/>
    </row>
    <row r="9304" spans="1:6" hidden="1" x14ac:dyDescent="0.25">
      <c r="A9304" s="133">
        <v>1</v>
      </c>
      <c r="B9304" s="126" t="s">
        <v>13144</v>
      </c>
      <c r="C9304" s="127" t="s">
        <v>13</v>
      </c>
      <c r="D9304" s="126" t="s">
        <v>20</v>
      </c>
      <c r="E9304" s="321"/>
      <c r="F9304" s="126"/>
    </row>
    <row r="9305" spans="1:6" hidden="1" x14ac:dyDescent="0.25">
      <c r="A9305" s="133">
        <v>2</v>
      </c>
      <c r="B9305" s="126" t="s">
        <v>672</v>
      </c>
      <c r="C9305" s="127" t="s">
        <v>13</v>
      </c>
      <c r="D9305" s="126" t="s">
        <v>9</v>
      </c>
      <c r="E9305" s="126"/>
      <c r="F9305" s="126"/>
    </row>
    <row r="9306" spans="1:6" hidden="1" x14ac:dyDescent="0.25">
      <c r="A9306" s="133">
        <v>3</v>
      </c>
      <c r="B9306" s="126" t="s">
        <v>672</v>
      </c>
      <c r="C9306" s="127" t="s">
        <v>13</v>
      </c>
      <c r="D9306" s="126" t="s">
        <v>9</v>
      </c>
      <c r="E9306" s="126"/>
      <c r="F9306" s="126"/>
    </row>
    <row r="9307" spans="1:6" hidden="1" x14ac:dyDescent="0.25">
      <c r="A9307" s="133">
        <v>4</v>
      </c>
      <c r="B9307" s="126"/>
      <c r="C9307" s="127"/>
      <c r="D9307" s="126"/>
      <c r="E9307" s="126"/>
      <c r="F9307" s="126"/>
    </row>
    <row r="9308" spans="1:6" hidden="1" x14ac:dyDescent="0.25">
      <c r="A9308" s="133">
        <v>5</v>
      </c>
      <c r="B9308" s="126"/>
      <c r="C9308" s="127"/>
      <c r="D9308" s="126"/>
      <c r="E9308" s="126"/>
      <c r="F9308" s="126"/>
    </row>
    <row r="9309" spans="1:6" hidden="1" x14ac:dyDescent="0.25">
      <c r="A9309" s="833" t="s">
        <v>28</v>
      </c>
      <c r="B9309" s="833"/>
      <c r="C9309" s="833"/>
      <c r="D9309" s="833"/>
      <c r="E9309" s="833"/>
      <c r="F9309" s="833"/>
    </row>
    <row r="9310" spans="1:6" hidden="1" x14ac:dyDescent="0.25">
      <c r="A9310" s="93">
        <v>1</v>
      </c>
      <c r="B9310" s="72" t="s">
        <v>13260</v>
      </c>
      <c r="C9310" s="127" t="s">
        <v>28</v>
      </c>
      <c r="D9310" s="126" t="s">
        <v>20</v>
      </c>
      <c r="E9310" s="126"/>
      <c r="F9310" s="126"/>
    </row>
    <row r="9311" spans="1:6" hidden="1" x14ac:dyDescent="0.25">
      <c r="A9311" s="93">
        <v>2</v>
      </c>
      <c r="B9311" s="72"/>
      <c r="C9311" s="127"/>
      <c r="D9311" s="126"/>
      <c r="E9311" s="22"/>
      <c r="F9311" s="704"/>
    </row>
    <row r="9312" spans="1:6" hidden="1" x14ac:dyDescent="0.25">
      <c r="A9312" s="93">
        <v>3</v>
      </c>
      <c r="B9312" s="72"/>
      <c r="C9312" s="127"/>
      <c r="D9312" s="126"/>
      <c r="E9312" s="22"/>
      <c r="F9312" s="704"/>
    </row>
    <row r="9313" spans="1:6" hidden="1" x14ac:dyDescent="0.25">
      <c r="A9313" s="93">
        <v>4</v>
      </c>
      <c r="B9313" s="405"/>
      <c r="C9313" s="631"/>
      <c r="D9313" s="632"/>
      <c r="E9313" s="633"/>
      <c r="F9313" s="705"/>
    </row>
    <row r="9314" spans="1:6" hidden="1" x14ac:dyDescent="0.25">
      <c r="A9314" s="830" t="s">
        <v>17</v>
      </c>
      <c r="B9314" s="831"/>
      <c r="C9314" s="831"/>
      <c r="D9314" s="831"/>
      <c r="E9314" s="831"/>
      <c r="F9314" s="832"/>
    </row>
    <row r="9315" spans="1:6" hidden="1" x14ac:dyDescent="0.25">
      <c r="A9315" s="93">
        <v>1</v>
      </c>
      <c r="B9315" s="85"/>
      <c r="C9315" s="85"/>
      <c r="D9315" s="85"/>
      <c r="E9315" s="85"/>
      <c r="F9315" s="85"/>
    </row>
    <row r="9316" spans="1:6" hidden="1" x14ac:dyDescent="0.25">
      <c r="A9316" s="93">
        <v>2</v>
      </c>
      <c r="B9316" s="85"/>
      <c r="C9316" s="85"/>
      <c r="D9316" s="85"/>
      <c r="E9316" s="85"/>
      <c r="F9316" s="85"/>
    </row>
    <row r="9317" spans="1:6" hidden="1" x14ac:dyDescent="0.25">
      <c r="A9317" s="93">
        <v>3</v>
      </c>
      <c r="B9317" s="85"/>
      <c r="C9317" s="85"/>
      <c r="D9317" s="85"/>
      <c r="E9317" s="85"/>
      <c r="F9317" s="85"/>
    </row>
    <row r="9318" spans="1:6" hidden="1" x14ac:dyDescent="0.25">
      <c r="A9318" s="827" t="s">
        <v>890</v>
      </c>
      <c r="B9318" s="828"/>
      <c r="C9318" s="828"/>
      <c r="D9318" s="828"/>
      <c r="E9318" s="828"/>
      <c r="F9318" s="829"/>
    </row>
    <row r="9319" spans="1:6" hidden="1" x14ac:dyDescent="0.25">
      <c r="A9319" s="93">
        <v>1</v>
      </c>
      <c r="B9319" s="85" t="s">
        <v>391</v>
      </c>
      <c r="C9319" s="85" t="s">
        <v>890</v>
      </c>
      <c r="D9319" s="85" t="s">
        <v>5</v>
      </c>
      <c r="E9319" s="86"/>
      <c r="F9319" s="85"/>
    </row>
    <row r="9320" spans="1:6" hidden="1" x14ac:dyDescent="0.25">
      <c r="A9320" s="93">
        <v>2</v>
      </c>
      <c r="B9320" s="85" t="s">
        <v>6713</v>
      </c>
      <c r="C9320" s="85" t="s">
        <v>890</v>
      </c>
      <c r="D9320" s="85" t="s">
        <v>20</v>
      </c>
      <c r="E9320" s="85"/>
      <c r="F9320" s="85"/>
    </row>
    <row r="9321" spans="1:6" hidden="1" x14ac:dyDescent="0.25">
      <c r="A9321" s="93">
        <v>3</v>
      </c>
      <c r="B9321" s="85" t="s">
        <v>13146</v>
      </c>
      <c r="C9321" s="85" t="s">
        <v>890</v>
      </c>
      <c r="D9321" s="85" t="s">
        <v>20</v>
      </c>
      <c r="E9321" s="85"/>
      <c r="F9321" s="85"/>
    </row>
    <row r="9322" spans="1:6" hidden="1" x14ac:dyDescent="0.25">
      <c r="A9322" s="93">
        <v>4</v>
      </c>
      <c r="B9322" s="85" t="s">
        <v>13147</v>
      </c>
      <c r="C9322" s="85" t="s">
        <v>890</v>
      </c>
      <c r="D9322" s="85" t="s">
        <v>20</v>
      </c>
      <c r="E9322" s="85"/>
      <c r="F9322" s="85"/>
    </row>
    <row r="9323" spans="1:6" hidden="1" x14ac:dyDescent="0.25">
      <c r="A9323" s="93">
        <v>5</v>
      </c>
      <c r="B9323" s="85" t="s">
        <v>4978</v>
      </c>
      <c r="C9323" s="85" t="s">
        <v>890</v>
      </c>
      <c r="D9323" s="85" t="s">
        <v>20</v>
      </c>
      <c r="E9323" s="85"/>
      <c r="F9323" s="85"/>
    </row>
    <row r="9324" spans="1:6" hidden="1" x14ac:dyDescent="0.25">
      <c r="A9324" s="830" t="s">
        <v>72</v>
      </c>
      <c r="B9324" s="831"/>
      <c r="C9324" s="831"/>
      <c r="D9324" s="831"/>
      <c r="E9324" s="831"/>
      <c r="F9324" s="832"/>
    </row>
    <row r="9325" spans="1:6" hidden="1" x14ac:dyDescent="0.25">
      <c r="A9325" s="93">
        <v>1</v>
      </c>
      <c r="B9325" s="85"/>
      <c r="C9325" s="85"/>
      <c r="D9325" s="85"/>
      <c r="E9325" s="85"/>
      <c r="F9325" s="85"/>
    </row>
    <row r="9326" spans="1:6" hidden="1" x14ac:dyDescent="0.25">
      <c r="A9326" s="85"/>
      <c r="B9326" s="85"/>
      <c r="C9326" s="85"/>
      <c r="D9326" s="85"/>
      <c r="E9326" s="85"/>
      <c r="F9326" s="85"/>
    </row>
    <row r="9327" spans="1:6" hidden="1" x14ac:dyDescent="0.25">
      <c r="A9327" s="830" t="s">
        <v>21</v>
      </c>
      <c r="B9327" s="831"/>
      <c r="C9327" s="831"/>
      <c r="D9327" s="831"/>
      <c r="E9327" s="831"/>
      <c r="F9327" s="832"/>
    </row>
    <row r="9328" spans="1:6" hidden="1" x14ac:dyDescent="0.25">
      <c r="A9328" s="93">
        <v>1</v>
      </c>
      <c r="B9328" s="85" t="s">
        <v>13153</v>
      </c>
      <c r="C9328" s="85" t="s">
        <v>21</v>
      </c>
      <c r="D9328" s="85" t="s">
        <v>9</v>
      </c>
      <c r="E9328" s="85"/>
      <c r="F9328" s="85"/>
    </row>
    <row r="9329" spans="1:6" hidden="1" x14ac:dyDescent="0.25">
      <c r="A9329" s="93">
        <v>2</v>
      </c>
      <c r="B9329" s="85"/>
      <c r="C9329" s="85"/>
      <c r="D9329" s="85"/>
      <c r="E9329" s="85"/>
      <c r="F9329" s="85"/>
    </row>
    <row r="9330" spans="1:6" hidden="1" x14ac:dyDescent="0.25">
      <c r="A9330" s="93">
        <v>3</v>
      </c>
      <c r="B9330" s="85"/>
      <c r="C9330" s="85"/>
      <c r="D9330" s="85"/>
      <c r="E9330" s="85"/>
      <c r="F9330" s="85"/>
    </row>
    <row r="9331" spans="1:6" hidden="1" x14ac:dyDescent="0.25">
      <c r="A9331" s="93">
        <v>4</v>
      </c>
      <c r="B9331" s="85"/>
      <c r="C9331" s="85"/>
      <c r="D9331" s="85"/>
      <c r="E9331" s="85"/>
      <c r="F9331" s="85"/>
    </row>
    <row r="9332" spans="1:6" hidden="1" x14ac:dyDescent="0.25">
      <c r="A9332" s="93">
        <v>5</v>
      </c>
      <c r="B9332" s="85"/>
      <c r="C9332" s="85"/>
      <c r="D9332" s="85"/>
      <c r="E9332" s="85"/>
      <c r="F9332" s="85"/>
    </row>
    <row r="9333" spans="1:6" hidden="1" x14ac:dyDescent="0.25">
      <c r="A9333" s="93">
        <v>6</v>
      </c>
      <c r="B9333" s="85"/>
      <c r="C9333" s="85"/>
      <c r="D9333" s="85"/>
      <c r="E9333" s="85"/>
      <c r="F9333" s="85"/>
    </row>
    <row r="9334" spans="1:6" hidden="1" x14ac:dyDescent="0.25">
      <c r="A9334" s="85"/>
      <c r="B9334" s="85"/>
      <c r="C9334" s="85"/>
      <c r="D9334" s="85"/>
      <c r="E9334" s="85"/>
      <c r="F9334" s="85"/>
    </row>
    <row r="9335" spans="1:6" hidden="1" x14ac:dyDescent="0.25">
      <c r="A9335" s="85"/>
      <c r="B9335" s="85"/>
      <c r="C9335" s="85"/>
      <c r="D9335" s="85"/>
      <c r="E9335" s="85"/>
      <c r="F9335" s="85"/>
    </row>
    <row r="9336" spans="1:6" hidden="1" x14ac:dyDescent="0.25">
      <c r="A9336" s="85"/>
      <c r="B9336" s="85"/>
      <c r="C9336" s="85"/>
      <c r="D9336" s="85"/>
      <c r="E9336" s="85"/>
      <c r="F9336" s="85"/>
    </row>
    <row r="9337" spans="1:6" hidden="1" x14ac:dyDescent="0.25">
      <c r="A9337" s="85"/>
      <c r="B9337" s="85"/>
      <c r="C9337" s="85"/>
      <c r="D9337" s="85"/>
      <c r="E9337" s="85"/>
      <c r="F9337" s="85"/>
    </row>
    <row r="9338" spans="1:6" hidden="1" x14ac:dyDescent="0.25"/>
    <row r="9339" spans="1:6" hidden="1" x14ac:dyDescent="0.25"/>
    <row r="9340" spans="1:6" hidden="1" x14ac:dyDescent="0.25">
      <c r="A9340" s="299"/>
      <c r="B9340" s="61" t="s">
        <v>591</v>
      </c>
      <c r="C9340" s="62">
        <v>44559</v>
      </c>
      <c r="D9340" s="61"/>
      <c r="E9340" s="61"/>
      <c r="F9340" s="300"/>
    </row>
    <row r="9341" spans="1:6" hidden="1" x14ac:dyDescent="0.25">
      <c r="A9341" s="299" t="s">
        <v>580</v>
      </c>
      <c r="B9341" s="61" t="s">
        <v>576</v>
      </c>
      <c r="C9341" s="62"/>
      <c r="D9341" s="61" t="s">
        <v>577</v>
      </c>
      <c r="E9341" s="61" t="s">
        <v>578</v>
      </c>
      <c r="F9341" s="300" t="s">
        <v>579</v>
      </c>
    </row>
    <row r="9342" spans="1:6" hidden="1" x14ac:dyDescent="0.25">
      <c r="A9342" s="833" t="s">
        <v>22</v>
      </c>
      <c r="B9342" s="833"/>
      <c r="C9342" s="833"/>
      <c r="D9342" s="833"/>
      <c r="E9342" s="833"/>
      <c r="F9342" s="833"/>
    </row>
    <row r="9343" spans="1:6" hidden="1" x14ac:dyDescent="0.25">
      <c r="A9343" s="93">
        <v>1</v>
      </c>
      <c r="B9343" s="126" t="s">
        <v>23</v>
      </c>
      <c r="C9343" s="127" t="s">
        <v>22</v>
      </c>
      <c r="D9343" s="126" t="s">
        <v>20</v>
      </c>
      <c r="E9343" s="321"/>
      <c r="F9343" s="126"/>
    </row>
    <row r="9344" spans="1:6" hidden="1" x14ac:dyDescent="0.25">
      <c r="A9344" s="93">
        <v>2</v>
      </c>
      <c r="B9344" s="126"/>
      <c r="C9344" s="127"/>
      <c r="D9344" s="126"/>
      <c r="E9344" s="126"/>
      <c r="F9344" s="126"/>
    </row>
    <row r="9345" spans="1:6" hidden="1" x14ac:dyDescent="0.25">
      <c r="A9345" s="93">
        <v>3</v>
      </c>
      <c r="B9345" s="126"/>
      <c r="C9345" s="127"/>
      <c r="D9345" s="126"/>
      <c r="E9345" s="126"/>
      <c r="F9345" s="126"/>
    </row>
    <row r="9346" spans="1:6" hidden="1" x14ac:dyDescent="0.25">
      <c r="A9346" s="833" t="s">
        <v>13</v>
      </c>
      <c r="B9346" s="833"/>
      <c r="C9346" s="833"/>
      <c r="D9346" s="833"/>
      <c r="E9346" s="833"/>
      <c r="F9346" s="833"/>
    </row>
    <row r="9347" spans="1:6" hidden="1" x14ac:dyDescent="0.25">
      <c r="A9347" s="133">
        <v>1</v>
      </c>
      <c r="B9347" s="126" t="s">
        <v>10282</v>
      </c>
      <c r="C9347" s="127" t="s">
        <v>13</v>
      </c>
      <c r="D9347" s="126" t="s">
        <v>20</v>
      </c>
      <c r="E9347" s="321"/>
      <c r="F9347" s="126"/>
    </row>
    <row r="9348" spans="1:6" hidden="1" x14ac:dyDescent="0.25">
      <c r="A9348" s="133">
        <v>2</v>
      </c>
      <c r="B9348" s="126" t="s">
        <v>13150</v>
      </c>
      <c r="C9348" s="127" t="s">
        <v>13</v>
      </c>
      <c r="D9348" s="126" t="s">
        <v>20</v>
      </c>
      <c r="E9348" s="126"/>
      <c r="F9348" s="126"/>
    </row>
    <row r="9349" spans="1:6" hidden="1" x14ac:dyDescent="0.25">
      <c r="A9349" s="133">
        <v>3</v>
      </c>
      <c r="B9349" s="126" t="s">
        <v>7228</v>
      </c>
      <c r="C9349" s="127" t="s">
        <v>13</v>
      </c>
      <c r="D9349" s="126" t="s">
        <v>20</v>
      </c>
      <c r="E9349" s="126"/>
      <c r="F9349" s="126"/>
    </row>
    <row r="9350" spans="1:6" hidden="1" x14ac:dyDescent="0.25">
      <c r="A9350" s="133">
        <v>4</v>
      </c>
      <c r="B9350" s="126"/>
      <c r="C9350" s="127"/>
      <c r="D9350" s="126"/>
      <c r="E9350" s="126"/>
      <c r="F9350" s="126"/>
    </row>
    <row r="9351" spans="1:6" hidden="1" x14ac:dyDescent="0.25">
      <c r="A9351" s="133">
        <v>5</v>
      </c>
      <c r="B9351" s="126"/>
      <c r="C9351" s="127"/>
      <c r="D9351" s="126"/>
      <c r="E9351" s="126"/>
      <c r="F9351" s="126"/>
    </row>
    <row r="9352" spans="1:6" hidden="1" x14ac:dyDescent="0.25">
      <c r="A9352" s="833" t="s">
        <v>28</v>
      </c>
      <c r="B9352" s="833"/>
      <c r="C9352" s="833"/>
      <c r="D9352" s="833"/>
      <c r="E9352" s="833"/>
      <c r="F9352" s="833"/>
    </row>
    <row r="9353" spans="1:6" hidden="1" x14ac:dyDescent="0.25">
      <c r="A9353" s="93">
        <v>1</v>
      </c>
      <c r="B9353" s="72"/>
      <c r="C9353" s="127"/>
      <c r="D9353" s="126"/>
      <c r="E9353" s="126"/>
      <c r="F9353" s="126"/>
    </row>
    <row r="9354" spans="1:6" hidden="1" x14ac:dyDescent="0.25">
      <c r="A9354" s="93">
        <v>2</v>
      </c>
      <c r="B9354" s="72"/>
      <c r="C9354" s="127"/>
      <c r="D9354" s="126"/>
      <c r="E9354" s="22"/>
      <c r="F9354" s="704"/>
    </row>
    <row r="9355" spans="1:6" hidden="1" x14ac:dyDescent="0.25">
      <c r="A9355" s="93">
        <v>3</v>
      </c>
      <c r="B9355" s="72"/>
      <c r="C9355" s="127"/>
      <c r="D9355" s="126"/>
      <c r="E9355" s="22"/>
      <c r="F9355" s="704"/>
    </row>
    <row r="9356" spans="1:6" hidden="1" x14ac:dyDescent="0.25">
      <c r="A9356" s="93">
        <v>4</v>
      </c>
      <c r="B9356" s="405"/>
      <c r="C9356" s="631"/>
      <c r="D9356" s="632"/>
      <c r="E9356" s="633"/>
      <c r="F9356" s="705"/>
    </row>
    <row r="9357" spans="1:6" hidden="1" x14ac:dyDescent="0.25">
      <c r="A9357" s="830" t="s">
        <v>17</v>
      </c>
      <c r="B9357" s="831"/>
      <c r="C9357" s="831"/>
      <c r="D9357" s="831"/>
      <c r="E9357" s="831"/>
      <c r="F9357" s="832"/>
    </row>
    <row r="9358" spans="1:6" hidden="1" x14ac:dyDescent="0.25">
      <c r="A9358" s="93">
        <v>1</v>
      </c>
      <c r="B9358" s="85" t="s">
        <v>9722</v>
      </c>
      <c r="C9358" s="85" t="s">
        <v>17</v>
      </c>
      <c r="D9358" s="85" t="s">
        <v>20</v>
      </c>
      <c r="E9358" s="85"/>
      <c r="F9358" s="85"/>
    </row>
    <row r="9359" spans="1:6" hidden="1" x14ac:dyDescent="0.25">
      <c r="A9359" s="93">
        <v>2</v>
      </c>
      <c r="B9359" s="85"/>
      <c r="C9359" s="85"/>
      <c r="D9359" s="85"/>
      <c r="E9359" s="85"/>
      <c r="F9359" s="85"/>
    </row>
    <row r="9360" spans="1:6" hidden="1" x14ac:dyDescent="0.25">
      <c r="A9360" s="93">
        <v>3</v>
      </c>
      <c r="B9360" s="85"/>
      <c r="C9360" s="85"/>
      <c r="D9360" s="85"/>
      <c r="E9360" s="85"/>
      <c r="F9360" s="85"/>
    </row>
    <row r="9361" spans="1:6" hidden="1" x14ac:dyDescent="0.25">
      <c r="A9361" s="827" t="s">
        <v>890</v>
      </c>
      <c r="B9361" s="828"/>
      <c r="C9361" s="828"/>
      <c r="D9361" s="828"/>
      <c r="E9361" s="828"/>
      <c r="F9361" s="829"/>
    </row>
    <row r="9362" spans="1:6" hidden="1" x14ac:dyDescent="0.25">
      <c r="A9362" s="93">
        <v>1</v>
      </c>
      <c r="B9362" s="85" t="s">
        <v>12829</v>
      </c>
      <c r="C9362" s="85" t="s">
        <v>890</v>
      </c>
      <c r="D9362" s="85" t="s">
        <v>385</v>
      </c>
      <c r="E9362" s="86"/>
      <c r="F9362" s="85"/>
    </row>
    <row r="9363" spans="1:6" hidden="1" x14ac:dyDescent="0.25">
      <c r="A9363" s="93">
        <v>2</v>
      </c>
      <c r="B9363" s="85" t="s">
        <v>13258</v>
      </c>
      <c r="C9363" s="85" t="s">
        <v>890</v>
      </c>
      <c r="D9363" s="85" t="s">
        <v>9</v>
      </c>
      <c r="E9363" s="85"/>
      <c r="F9363" s="85"/>
    </row>
    <row r="9364" spans="1:6" hidden="1" x14ac:dyDescent="0.25">
      <c r="A9364" s="93">
        <v>3</v>
      </c>
      <c r="B9364" s="243" t="s">
        <v>13417</v>
      </c>
      <c r="C9364" s="243" t="s">
        <v>890</v>
      </c>
      <c r="D9364" s="243" t="s">
        <v>41</v>
      </c>
      <c r="E9364" s="243"/>
      <c r="F9364" s="245"/>
    </row>
    <row r="9365" spans="1:6" ht="15" hidden="1" customHeight="1" x14ac:dyDescent="0.25">
      <c r="A9365" s="93">
        <v>4</v>
      </c>
      <c r="B9365" s="243" t="s">
        <v>13417</v>
      </c>
      <c r="C9365" s="243" t="s">
        <v>890</v>
      </c>
      <c r="D9365" s="243" t="s">
        <v>41</v>
      </c>
      <c r="E9365" s="243"/>
      <c r="F9365" s="245"/>
    </row>
    <row r="9366" spans="1:6" hidden="1" x14ac:dyDescent="0.25">
      <c r="A9366" s="830" t="s">
        <v>72</v>
      </c>
      <c r="B9366" s="831"/>
      <c r="C9366" s="831"/>
      <c r="D9366" s="831"/>
      <c r="E9366" s="831"/>
      <c r="F9366" s="832"/>
    </row>
    <row r="9367" spans="1:6" hidden="1" x14ac:dyDescent="0.25">
      <c r="A9367" s="93">
        <v>1</v>
      </c>
      <c r="B9367" s="85"/>
      <c r="C9367" s="85"/>
      <c r="D9367" s="85"/>
      <c r="E9367" s="85"/>
      <c r="F9367" s="85"/>
    </row>
    <row r="9368" spans="1:6" hidden="1" x14ac:dyDescent="0.25">
      <c r="A9368" s="85"/>
      <c r="B9368" s="85"/>
      <c r="C9368" s="85"/>
      <c r="D9368" s="85"/>
      <c r="E9368" s="85"/>
      <c r="F9368" s="85"/>
    </row>
    <row r="9369" spans="1:6" hidden="1" x14ac:dyDescent="0.25">
      <c r="A9369" s="830" t="s">
        <v>21</v>
      </c>
      <c r="B9369" s="831"/>
      <c r="C9369" s="831"/>
      <c r="D9369" s="831"/>
      <c r="E9369" s="831"/>
      <c r="F9369" s="832"/>
    </row>
    <row r="9370" spans="1:6" hidden="1" x14ac:dyDescent="0.25">
      <c r="A9370" s="93">
        <v>1</v>
      </c>
      <c r="B9370" s="85" t="s">
        <v>13155</v>
      </c>
      <c r="C9370" s="85" t="s">
        <v>21</v>
      </c>
      <c r="D9370" s="85" t="s">
        <v>9</v>
      </c>
      <c r="E9370" s="85"/>
      <c r="F9370" s="85"/>
    </row>
    <row r="9371" spans="1:6" hidden="1" x14ac:dyDescent="0.25">
      <c r="A9371" s="93">
        <v>2</v>
      </c>
      <c r="B9371" s="85" t="s">
        <v>6795</v>
      </c>
      <c r="C9371" s="85" t="s">
        <v>21</v>
      </c>
      <c r="D9371" s="85" t="s">
        <v>9</v>
      </c>
      <c r="E9371" s="85"/>
      <c r="F9371" s="85"/>
    </row>
    <row r="9372" spans="1:6" hidden="1" x14ac:dyDescent="0.25">
      <c r="A9372" s="93">
        <v>3</v>
      </c>
      <c r="B9372" s="85" t="s">
        <v>13266</v>
      </c>
      <c r="C9372" s="85" t="s">
        <v>21</v>
      </c>
      <c r="D9372" s="85" t="s">
        <v>9</v>
      </c>
      <c r="E9372" s="85"/>
      <c r="F9372" s="85"/>
    </row>
    <row r="9373" spans="1:6" hidden="1" x14ac:dyDescent="0.25">
      <c r="A9373" s="93">
        <v>4</v>
      </c>
      <c r="B9373" s="85" t="s">
        <v>13267</v>
      </c>
      <c r="C9373" s="85" t="s">
        <v>21</v>
      </c>
      <c r="D9373" s="85" t="s">
        <v>9</v>
      </c>
      <c r="E9373" s="85"/>
      <c r="F9373" s="85"/>
    </row>
    <row r="9374" spans="1:6" hidden="1" x14ac:dyDescent="0.25">
      <c r="A9374" s="93">
        <v>5</v>
      </c>
      <c r="B9374" s="85" t="s">
        <v>307</v>
      </c>
      <c r="C9374" s="85" t="s">
        <v>21</v>
      </c>
      <c r="D9374" s="85" t="s">
        <v>9</v>
      </c>
      <c r="E9374" s="85"/>
      <c r="F9374" s="85"/>
    </row>
    <row r="9375" spans="1:6" hidden="1" x14ac:dyDescent="0.25">
      <c r="A9375" s="93">
        <v>6</v>
      </c>
      <c r="B9375" s="85" t="s">
        <v>307</v>
      </c>
      <c r="C9375" s="85" t="s">
        <v>21</v>
      </c>
      <c r="D9375" s="85" t="s">
        <v>9</v>
      </c>
      <c r="E9375" s="85"/>
      <c r="F9375" s="85"/>
    </row>
    <row r="9376" spans="1:6" hidden="1" x14ac:dyDescent="0.25">
      <c r="A9376" s="242">
        <v>7</v>
      </c>
      <c r="B9376" s="85" t="s">
        <v>9700</v>
      </c>
      <c r="C9376" s="85" t="s">
        <v>21</v>
      </c>
      <c r="D9376" s="85" t="s">
        <v>9</v>
      </c>
      <c r="E9376" s="243"/>
      <c r="F9376" s="245"/>
    </row>
    <row r="9377" spans="1:6" hidden="1" x14ac:dyDescent="0.25">
      <c r="A9377" s="830" t="s">
        <v>2040</v>
      </c>
      <c r="B9377" s="831"/>
      <c r="C9377" s="831"/>
      <c r="D9377" s="831"/>
      <c r="E9377" s="831"/>
      <c r="F9377" s="832"/>
    </row>
    <row r="9378" spans="1:6" hidden="1" x14ac:dyDescent="0.25">
      <c r="A9378" s="93">
        <v>1</v>
      </c>
      <c r="B9378" s="85" t="s">
        <v>13033</v>
      </c>
      <c r="C9378" s="85" t="s">
        <v>2040</v>
      </c>
      <c r="D9378" s="85" t="s">
        <v>9</v>
      </c>
      <c r="E9378" s="85"/>
      <c r="F9378" s="85"/>
    </row>
    <row r="9379" spans="1:6" hidden="1" x14ac:dyDescent="0.25">
      <c r="A9379" s="93">
        <v>2</v>
      </c>
      <c r="B9379" s="85" t="s">
        <v>13033</v>
      </c>
      <c r="C9379" s="85" t="s">
        <v>2040</v>
      </c>
      <c r="D9379" s="85" t="s">
        <v>9</v>
      </c>
      <c r="E9379" s="85"/>
      <c r="F9379" s="85"/>
    </row>
    <row r="9380" spans="1:6" hidden="1" x14ac:dyDescent="0.25">
      <c r="A9380" s="830" t="s">
        <v>8</v>
      </c>
      <c r="B9380" s="831"/>
      <c r="C9380" s="831"/>
      <c r="D9380" s="831"/>
      <c r="E9380" s="831"/>
      <c r="F9380" s="832"/>
    </row>
    <row r="9381" spans="1:6" hidden="1" x14ac:dyDescent="0.25">
      <c r="A9381" s="242">
        <v>1</v>
      </c>
      <c r="B9381" s="243" t="s">
        <v>12915</v>
      </c>
      <c r="C9381" s="243" t="s">
        <v>8</v>
      </c>
      <c r="D9381" s="243" t="s">
        <v>12</v>
      </c>
      <c r="E9381" s="243"/>
      <c r="F9381" s="245"/>
    </row>
    <row r="9382" spans="1:6" hidden="1" x14ac:dyDescent="0.25">
      <c r="A9382" s="830" t="s">
        <v>4198</v>
      </c>
      <c r="B9382" s="831"/>
      <c r="C9382" s="831"/>
      <c r="D9382" s="831"/>
      <c r="E9382" s="831"/>
      <c r="F9382" s="832"/>
    </row>
    <row r="9383" spans="1:6" hidden="1" x14ac:dyDescent="0.25">
      <c r="A9383" s="93">
        <v>1</v>
      </c>
      <c r="B9383" s="85" t="s">
        <v>13046</v>
      </c>
      <c r="C9383" s="85" t="s">
        <v>4198</v>
      </c>
      <c r="D9383" s="85" t="s">
        <v>9</v>
      </c>
      <c r="E9383" s="85"/>
      <c r="F9383" s="85"/>
    </row>
    <row r="9384" spans="1:6" hidden="1" x14ac:dyDescent="0.25"/>
    <row r="9385" spans="1:6" ht="15" hidden="1" customHeight="1" x14ac:dyDescent="0.25"/>
    <row r="9386" spans="1:6" ht="15" hidden="1" customHeight="1" x14ac:dyDescent="0.25"/>
    <row r="9387" spans="1:6" ht="15" hidden="1" customHeight="1" x14ac:dyDescent="0.25">
      <c r="A9387" s="155"/>
      <c r="B9387" s="156" t="s">
        <v>43</v>
      </c>
      <c r="C9387" s="157">
        <v>44561</v>
      </c>
      <c r="D9387" s="156"/>
      <c r="E9387" s="156"/>
      <c r="F9387" s="158"/>
    </row>
    <row r="9388" spans="1:6" ht="15" hidden="1" customHeight="1" x14ac:dyDescent="0.25">
      <c r="A9388" s="155" t="s">
        <v>580</v>
      </c>
      <c r="B9388" s="156" t="s">
        <v>576</v>
      </c>
      <c r="C9388" s="157"/>
      <c r="D9388" s="156" t="s">
        <v>577</v>
      </c>
      <c r="E9388" s="156" t="s">
        <v>578</v>
      </c>
      <c r="F9388" s="158" t="s">
        <v>579</v>
      </c>
    </row>
    <row r="9389" spans="1:6" ht="15" hidden="1" customHeight="1" x14ac:dyDescent="0.25">
      <c r="A9389" s="833" t="s">
        <v>22</v>
      </c>
      <c r="B9389" s="833"/>
      <c r="C9389" s="833"/>
      <c r="D9389" s="833"/>
      <c r="E9389" s="833"/>
      <c r="F9389" s="833"/>
    </row>
    <row r="9390" spans="1:6" ht="15" hidden="1" customHeight="1" x14ac:dyDescent="0.25">
      <c r="A9390" s="93">
        <v>1</v>
      </c>
      <c r="B9390" s="126"/>
      <c r="C9390" s="127"/>
      <c r="D9390" s="126"/>
      <c r="E9390" s="321"/>
      <c r="F9390" s="126"/>
    </row>
    <row r="9391" spans="1:6" ht="15" hidden="1" customHeight="1" x14ac:dyDescent="0.25">
      <c r="A9391" s="93">
        <v>2</v>
      </c>
      <c r="B9391" s="126"/>
      <c r="C9391" s="127"/>
      <c r="D9391" s="126"/>
      <c r="E9391" s="126"/>
      <c r="F9391" s="126"/>
    </row>
    <row r="9392" spans="1:6" ht="15" hidden="1" customHeight="1" x14ac:dyDescent="0.25">
      <c r="A9392" s="93">
        <v>3</v>
      </c>
      <c r="B9392" s="126"/>
      <c r="C9392" s="127"/>
      <c r="D9392" s="126"/>
      <c r="E9392" s="126"/>
      <c r="F9392" s="126"/>
    </row>
    <row r="9393" spans="1:6" ht="15" hidden="1" customHeight="1" x14ac:dyDescent="0.25">
      <c r="A9393" s="833" t="s">
        <v>13</v>
      </c>
      <c r="B9393" s="833"/>
      <c r="C9393" s="833"/>
      <c r="D9393" s="833"/>
      <c r="E9393" s="833"/>
      <c r="F9393" s="833"/>
    </row>
    <row r="9394" spans="1:6" ht="15" hidden="1" customHeight="1" x14ac:dyDescent="0.25">
      <c r="A9394" s="133">
        <v>1</v>
      </c>
      <c r="B9394" s="126" t="s">
        <v>6724</v>
      </c>
      <c r="C9394" s="127" t="s">
        <v>13</v>
      </c>
      <c r="D9394" s="126" t="s">
        <v>9</v>
      </c>
      <c r="E9394" s="321"/>
      <c r="F9394" s="126"/>
    </row>
    <row r="9395" spans="1:6" ht="15" hidden="1" customHeight="1" x14ac:dyDescent="0.25">
      <c r="A9395" s="133">
        <v>2</v>
      </c>
      <c r="B9395" s="126" t="s">
        <v>6745</v>
      </c>
      <c r="C9395" s="127" t="s">
        <v>13</v>
      </c>
      <c r="D9395" s="126" t="s">
        <v>9</v>
      </c>
      <c r="E9395" s="126"/>
      <c r="F9395" s="126"/>
    </row>
    <row r="9396" spans="1:6" ht="15" hidden="1" customHeight="1" x14ac:dyDescent="0.25">
      <c r="A9396" s="133">
        <v>3</v>
      </c>
      <c r="B9396" s="126" t="s">
        <v>3704</v>
      </c>
      <c r="C9396" s="127" t="s">
        <v>13</v>
      </c>
      <c r="D9396" s="126" t="s">
        <v>20</v>
      </c>
      <c r="E9396" s="126"/>
      <c r="F9396" s="126"/>
    </row>
    <row r="9397" spans="1:6" ht="15" hidden="1" customHeight="1" x14ac:dyDescent="0.25">
      <c r="A9397" s="133">
        <v>4</v>
      </c>
      <c r="B9397" s="126" t="s">
        <v>6749</v>
      </c>
      <c r="C9397" s="127" t="s">
        <v>13</v>
      </c>
      <c r="D9397" s="126" t="s">
        <v>20</v>
      </c>
      <c r="E9397" s="126"/>
      <c r="F9397" s="126"/>
    </row>
    <row r="9398" spans="1:6" ht="15" hidden="1" customHeight="1" x14ac:dyDescent="0.25">
      <c r="A9398" s="133">
        <v>5</v>
      </c>
      <c r="B9398" s="126"/>
      <c r="C9398" s="127"/>
      <c r="D9398" s="126"/>
      <c r="E9398" s="126"/>
      <c r="F9398" s="126"/>
    </row>
    <row r="9399" spans="1:6" ht="15" hidden="1" customHeight="1" x14ac:dyDescent="0.25">
      <c r="A9399" s="833" t="s">
        <v>28</v>
      </c>
      <c r="B9399" s="833"/>
      <c r="C9399" s="833"/>
      <c r="D9399" s="833"/>
      <c r="E9399" s="833"/>
      <c r="F9399" s="833"/>
    </row>
    <row r="9400" spans="1:6" ht="15" hidden="1" customHeight="1" x14ac:dyDescent="0.25">
      <c r="A9400" s="93">
        <v>1</v>
      </c>
      <c r="B9400" s="72"/>
      <c r="C9400" s="127"/>
      <c r="D9400" s="126"/>
      <c r="E9400" s="126"/>
      <c r="F9400" s="126"/>
    </row>
    <row r="9401" spans="1:6" ht="15" hidden="1" customHeight="1" x14ac:dyDescent="0.25">
      <c r="A9401" s="93">
        <v>2</v>
      </c>
      <c r="B9401" s="72"/>
      <c r="C9401" s="127"/>
      <c r="D9401" s="126"/>
      <c r="E9401" s="22"/>
      <c r="F9401" s="704"/>
    </row>
    <row r="9402" spans="1:6" ht="15" hidden="1" customHeight="1" x14ac:dyDescent="0.25">
      <c r="A9402" s="93">
        <v>3</v>
      </c>
      <c r="B9402" s="72"/>
      <c r="C9402" s="127"/>
      <c r="D9402" s="126"/>
      <c r="E9402" s="22"/>
      <c r="F9402" s="704"/>
    </row>
    <row r="9403" spans="1:6" ht="15" hidden="1" customHeight="1" x14ac:dyDescent="0.25">
      <c r="A9403" s="93">
        <v>4</v>
      </c>
      <c r="B9403" s="405"/>
      <c r="C9403" s="631"/>
      <c r="D9403" s="632"/>
      <c r="E9403" s="633"/>
      <c r="F9403" s="705"/>
    </row>
    <row r="9404" spans="1:6" ht="15" hidden="1" customHeight="1" x14ac:dyDescent="0.25">
      <c r="A9404" s="830" t="s">
        <v>17</v>
      </c>
      <c r="B9404" s="831"/>
      <c r="C9404" s="831"/>
      <c r="D9404" s="831"/>
      <c r="E9404" s="831"/>
      <c r="F9404" s="832"/>
    </row>
    <row r="9405" spans="1:6" ht="15" hidden="1" customHeight="1" x14ac:dyDescent="0.25">
      <c r="A9405" s="93">
        <v>1</v>
      </c>
      <c r="B9405" s="85"/>
      <c r="C9405" s="85"/>
      <c r="D9405" s="85"/>
      <c r="E9405" s="85"/>
      <c r="F9405" s="85"/>
    </row>
    <row r="9406" spans="1:6" ht="15" hidden="1" customHeight="1" x14ac:dyDescent="0.25">
      <c r="A9406" s="93">
        <v>2</v>
      </c>
      <c r="B9406" s="85"/>
      <c r="C9406" s="85"/>
      <c r="D9406" s="85"/>
      <c r="E9406" s="85"/>
      <c r="F9406" s="85"/>
    </row>
    <row r="9407" spans="1:6" ht="15" hidden="1" customHeight="1" x14ac:dyDescent="0.25">
      <c r="A9407" s="93">
        <v>3</v>
      </c>
      <c r="B9407" s="85"/>
      <c r="C9407" s="85"/>
      <c r="D9407" s="85"/>
      <c r="E9407" s="85"/>
      <c r="F9407" s="85"/>
    </row>
    <row r="9408" spans="1:6" ht="15" hidden="1" customHeight="1" x14ac:dyDescent="0.25">
      <c r="A9408" s="827" t="s">
        <v>890</v>
      </c>
      <c r="B9408" s="828"/>
      <c r="C9408" s="828"/>
      <c r="D9408" s="828"/>
      <c r="E9408" s="828"/>
      <c r="F9408" s="829"/>
    </row>
    <row r="9409" spans="1:6" ht="15" hidden="1" customHeight="1" x14ac:dyDescent="0.25">
      <c r="A9409" s="93">
        <v>1</v>
      </c>
      <c r="B9409" s="85"/>
      <c r="C9409" s="85"/>
      <c r="D9409" s="85"/>
      <c r="E9409" s="86"/>
      <c r="F9409" s="85"/>
    </row>
    <row r="9410" spans="1:6" ht="15" hidden="1" customHeight="1" x14ac:dyDescent="0.25">
      <c r="A9410" s="93">
        <v>2</v>
      </c>
      <c r="B9410" s="85"/>
      <c r="C9410" s="85"/>
      <c r="D9410" s="85"/>
      <c r="E9410" s="85"/>
      <c r="F9410" s="85"/>
    </row>
    <row r="9411" spans="1:6" ht="15" hidden="1" customHeight="1" x14ac:dyDescent="0.25">
      <c r="A9411" s="830" t="s">
        <v>72</v>
      </c>
      <c r="B9411" s="831"/>
      <c r="C9411" s="831"/>
      <c r="D9411" s="831"/>
      <c r="E9411" s="831"/>
      <c r="F9411" s="832"/>
    </row>
    <row r="9412" spans="1:6" ht="15" hidden="1" customHeight="1" x14ac:dyDescent="0.25">
      <c r="A9412" s="93">
        <v>1</v>
      </c>
      <c r="B9412" s="85"/>
      <c r="C9412" s="85"/>
      <c r="D9412" s="85"/>
      <c r="E9412" s="85"/>
      <c r="F9412" s="85"/>
    </row>
    <row r="9413" spans="1:6" ht="15" hidden="1" customHeight="1" x14ac:dyDescent="0.25">
      <c r="A9413" s="85"/>
      <c r="B9413" s="85"/>
      <c r="C9413" s="85"/>
      <c r="D9413" s="85"/>
      <c r="E9413" s="85"/>
      <c r="F9413" s="85"/>
    </row>
    <row r="9414" spans="1:6" ht="15" hidden="1" customHeight="1" x14ac:dyDescent="0.25">
      <c r="A9414" s="830" t="s">
        <v>21</v>
      </c>
      <c r="B9414" s="831"/>
      <c r="C9414" s="831"/>
      <c r="D9414" s="831"/>
      <c r="E9414" s="831"/>
      <c r="F9414" s="832"/>
    </row>
    <row r="9415" spans="1:6" ht="15" hidden="1" customHeight="1" x14ac:dyDescent="0.25">
      <c r="A9415" s="93">
        <v>1</v>
      </c>
      <c r="B9415" s="85" t="s">
        <v>13418</v>
      </c>
      <c r="C9415" s="85" t="s">
        <v>21</v>
      </c>
      <c r="D9415" s="85" t="s">
        <v>9</v>
      </c>
      <c r="E9415" s="85"/>
      <c r="F9415" s="85"/>
    </row>
    <row r="9416" spans="1:6" ht="15" hidden="1" customHeight="1" x14ac:dyDescent="0.25">
      <c r="A9416" s="93">
        <v>2</v>
      </c>
      <c r="B9416" s="85" t="s">
        <v>13419</v>
      </c>
      <c r="C9416" s="85" t="s">
        <v>21</v>
      </c>
      <c r="D9416" s="85" t="s">
        <v>5</v>
      </c>
      <c r="E9416" s="85"/>
      <c r="F9416" s="85"/>
    </row>
    <row r="9417" spans="1:6" ht="15" hidden="1" customHeight="1" x14ac:dyDescent="0.25">
      <c r="A9417" s="93">
        <v>3</v>
      </c>
      <c r="B9417" s="85" t="s">
        <v>13428</v>
      </c>
      <c r="C9417" s="85" t="s">
        <v>21</v>
      </c>
      <c r="D9417" s="85" t="s">
        <v>20</v>
      </c>
      <c r="E9417" s="85"/>
      <c r="F9417" s="85"/>
    </row>
    <row r="9418" spans="1:6" ht="15" hidden="1" customHeight="1" x14ac:dyDescent="0.25">
      <c r="A9418" s="93">
        <v>4</v>
      </c>
      <c r="B9418" s="85" t="s">
        <v>13428</v>
      </c>
      <c r="C9418" s="85" t="s">
        <v>21</v>
      </c>
      <c r="D9418" s="85" t="s">
        <v>20</v>
      </c>
      <c r="E9418" s="85"/>
      <c r="F9418" s="85"/>
    </row>
    <row r="9419" spans="1:6" ht="15" hidden="1" customHeight="1" x14ac:dyDescent="0.25">
      <c r="A9419" s="93">
        <v>5</v>
      </c>
      <c r="B9419" s="85" t="s">
        <v>87</v>
      </c>
      <c r="C9419" s="85" t="s">
        <v>21</v>
      </c>
      <c r="D9419" s="85" t="s">
        <v>20</v>
      </c>
      <c r="E9419" s="85"/>
      <c r="F9419" s="85"/>
    </row>
    <row r="9420" spans="1:6" ht="15" hidden="1" customHeight="1" x14ac:dyDescent="0.25">
      <c r="A9420" s="93"/>
      <c r="B9420" s="85"/>
      <c r="C9420" s="85"/>
      <c r="D9420" s="85"/>
      <c r="E9420" s="85"/>
      <c r="F9420" s="85"/>
    </row>
    <row r="9421" spans="1:6" ht="15" hidden="1" customHeight="1" x14ac:dyDescent="0.25">
      <c r="A9421" s="85"/>
      <c r="B9421" s="85"/>
      <c r="C9421" s="85"/>
      <c r="D9421" s="85"/>
      <c r="E9421" s="85"/>
      <c r="F9421" s="85"/>
    </row>
    <row r="9422" spans="1:6" ht="15" hidden="1" customHeight="1" x14ac:dyDescent="0.25"/>
    <row r="9423" spans="1:6" ht="15" hidden="1" customHeight="1" x14ac:dyDescent="0.25"/>
    <row r="9424" spans="1:6" ht="15" hidden="1" customHeight="1" x14ac:dyDescent="0.25">
      <c r="A9424" s="171"/>
      <c r="B9424" s="172" t="s">
        <v>63</v>
      </c>
      <c r="C9424" s="173">
        <v>44562</v>
      </c>
      <c r="D9424" s="172"/>
      <c r="E9424" s="172"/>
      <c r="F9424" s="174"/>
    </row>
    <row r="9425" spans="1:6" ht="15" hidden="1" customHeight="1" x14ac:dyDescent="0.25">
      <c r="A9425" s="171" t="s">
        <v>580</v>
      </c>
      <c r="B9425" s="172" t="s">
        <v>576</v>
      </c>
      <c r="C9425" s="173"/>
      <c r="D9425" s="172" t="s">
        <v>577</v>
      </c>
      <c r="E9425" s="172" t="s">
        <v>578</v>
      </c>
      <c r="F9425" s="174" t="s">
        <v>579</v>
      </c>
    </row>
    <row r="9426" spans="1:6" ht="15" hidden="1" customHeight="1" x14ac:dyDescent="0.25">
      <c r="A9426" s="833" t="s">
        <v>22</v>
      </c>
      <c r="B9426" s="833"/>
      <c r="C9426" s="833"/>
      <c r="D9426" s="833"/>
      <c r="E9426" s="833"/>
      <c r="F9426" s="833"/>
    </row>
    <row r="9427" spans="1:6" ht="15" hidden="1" customHeight="1" x14ac:dyDescent="0.25">
      <c r="A9427" s="93">
        <v>1</v>
      </c>
      <c r="B9427" s="126"/>
      <c r="C9427" s="127"/>
      <c r="D9427" s="126"/>
      <c r="E9427" s="321"/>
      <c r="F9427" s="126"/>
    </row>
    <row r="9428" spans="1:6" ht="15" hidden="1" customHeight="1" x14ac:dyDescent="0.25">
      <c r="A9428" s="93">
        <v>2</v>
      </c>
      <c r="B9428" s="126"/>
      <c r="C9428" s="127"/>
      <c r="D9428" s="126"/>
      <c r="E9428" s="126"/>
      <c r="F9428" s="126"/>
    </row>
    <row r="9429" spans="1:6" ht="15" hidden="1" customHeight="1" x14ac:dyDescent="0.25">
      <c r="A9429" s="93">
        <v>3</v>
      </c>
      <c r="B9429" s="126"/>
      <c r="C9429" s="127"/>
      <c r="D9429" s="126"/>
      <c r="E9429" s="126"/>
      <c r="F9429" s="126"/>
    </row>
    <row r="9430" spans="1:6" ht="15" hidden="1" customHeight="1" x14ac:dyDescent="0.25">
      <c r="A9430" s="833" t="s">
        <v>13</v>
      </c>
      <c r="B9430" s="833"/>
      <c r="C9430" s="833"/>
      <c r="D9430" s="833"/>
      <c r="E9430" s="833"/>
      <c r="F9430" s="833"/>
    </row>
    <row r="9431" spans="1:6" ht="15" hidden="1" customHeight="1" x14ac:dyDescent="0.25">
      <c r="A9431" s="133">
        <v>1</v>
      </c>
      <c r="B9431" s="126" t="s">
        <v>13421</v>
      </c>
      <c r="C9431" s="127" t="s">
        <v>13</v>
      </c>
      <c r="D9431" s="126" t="s">
        <v>20</v>
      </c>
      <c r="E9431" s="321"/>
      <c r="F9431" s="126"/>
    </row>
    <row r="9432" spans="1:6" ht="15" hidden="1" customHeight="1" x14ac:dyDescent="0.25">
      <c r="A9432" s="133">
        <v>2</v>
      </c>
      <c r="B9432" s="126" t="s">
        <v>13486</v>
      </c>
      <c r="C9432" s="127" t="s">
        <v>13</v>
      </c>
      <c r="D9432" s="126" t="s">
        <v>20</v>
      </c>
      <c r="E9432" s="126"/>
      <c r="F9432" s="126"/>
    </row>
    <row r="9433" spans="1:6" ht="15" hidden="1" customHeight="1" x14ac:dyDescent="0.25">
      <c r="A9433" s="133">
        <v>3</v>
      </c>
      <c r="B9433" s="126" t="s">
        <v>1882</v>
      </c>
      <c r="C9433" s="127" t="s">
        <v>13</v>
      </c>
      <c r="D9433" s="126" t="s">
        <v>20</v>
      </c>
      <c r="E9433" s="126"/>
      <c r="F9433" s="126"/>
    </row>
    <row r="9434" spans="1:6" ht="15" hidden="1" customHeight="1" x14ac:dyDescent="0.25">
      <c r="A9434" s="133">
        <v>4</v>
      </c>
      <c r="B9434" s="126"/>
      <c r="C9434" s="127"/>
      <c r="D9434" s="126"/>
      <c r="E9434" s="126"/>
      <c r="F9434" s="126"/>
    </row>
    <row r="9435" spans="1:6" ht="15" hidden="1" customHeight="1" x14ac:dyDescent="0.25">
      <c r="A9435" s="133">
        <v>5</v>
      </c>
      <c r="B9435" s="126"/>
      <c r="C9435" s="127"/>
      <c r="D9435" s="126"/>
      <c r="E9435" s="126"/>
      <c r="F9435" s="126"/>
    </row>
    <row r="9436" spans="1:6" ht="15" hidden="1" customHeight="1" x14ac:dyDescent="0.25">
      <c r="A9436" s="833" t="s">
        <v>28</v>
      </c>
      <c r="B9436" s="833"/>
      <c r="C9436" s="833"/>
      <c r="D9436" s="833"/>
      <c r="E9436" s="833"/>
      <c r="F9436" s="833"/>
    </row>
    <row r="9437" spans="1:6" ht="15" hidden="1" customHeight="1" x14ac:dyDescent="0.25">
      <c r="A9437" s="93">
        <v>1</v>
      </c>
      <c r="B9437" s="72"/>
      <c r="C9437" s="127"/>
      <c r="D9437" s="126"/>
      <c r="E9437" s="126"/>
      <c r="F9437" s="126"/>
    </row>
    <row r="9438" spans="1:6" ht="15" hidden="1" customHeight="1" x14ac:dyDescent="0.25">
      <c r="A9438" s="93">
        <v>2</v>
      </c>
      <c r="B9438" s="72"/>
      <c r="C9438" s="127"/>
      <c r="D9438" s="126"/>
      <c r="E9438" s="22"/>
      <c r="F9438" s="704"/>
    </row>
    <row r="9439" spans="1:6" ht="15" hidden="1" customHeight="1" x14ac:dyDescent="0.25">
      <c r="A9439" s="93">
        <v>3</v>
      </c>
      <c r="B9439" s="72"/>
      <c r="C9439" s="127"/>
      <c r="D9439" s="126"/>
      <c r="E9439" s="22"/>
      <c r="F9439" s="704"/>
    </row>
    <row r="9440" spans="1:6" ht="15" hidden="1" customHeight="1" x14ac:dyDescent="0.25">
      <c r="A9440" s="93">
        <v>4</v>
      </c>
      <c r="B9440" s="405"/>
      <c r="C9440" s="631"/>
      <c r="D9440" s="632"/>
      <c r="E9440" s="633"/>
      <c r="F9440" s="705"/>
    </row>
    <row r="9441" spans="1:6" ht="15" hidden="1" customHeight="1" x14ac:dyDescent="0.25">
      <c r="A9441" s="830" t="s">
        <v>17</v>
      </c>
      <c r="B9441" s="831"/>
      <c r="C9441" s="831"/>
      <c r="D9441" s="831"/>
      <c r="E9441" s="831"/>
      <c r="F9441" s="832"/>
    </row>
    <row r="9442" spans="1:6" ht="15" hidden="1" customHeight="1" x14ac:dyDescent="0.25">
      <c r="A9442" s="93">
        <v>1</v>
      </c>
      <c r="B9442" s="72"/>
      <c r="C9442" s="85"/>
      <c r="D9442" s="85"/>
      <c r="E9442" s="85"/>
      <c r="F9442" s="85"/>
    </row>
    <row r="9443" spans="1:6" ht="15" hidden="1" customHeight="1" x14ac:dyDescent="0.25">
      <c r="A9443" s="93">
        <v>2</v>
      </c>
      <c r="B9443" s="85"/>
      <c r="C9443" s="85"/>
      <c r="D9443" s="85"/>
      <c r="E9443" s="85"/>
      <c r="F9443" s="85"/>
    </row>
    <row r="9444" spans="1:6" ht="15" hidden="1" customHeight="1" x14ac:dyDescent="0.25">
      <c r="A9444" s="93">
        <v>3</v>
      </c>
      <c r="B9444" s="85"/>
      <c r="C9444" s="85"/>
      <c r="D9444" s="85"/>
      <c r="E9444" s="85"/>
      <c r="F9444" s="85"/>
    </row>
    <row r="9445" spans="1:6" ht="15" hidden="1" customHeight="1" x14ac:dyDescent="0.25">
      <c r="A9445" s="827" t="s">
        <v>890</v>
      </c>
      <c r="B9445" s="828"/>
      <c r="C9445" s="828"/>
      <c r="D9445" s="828"/>
      <c r="E9445" s="828"/>
      <c r="F9445" s="829"/>
    </row>
    <row r="9446" spans="1:6" ht="15" hidden="1" customHeight="1" x14ac:dyDescent="0.25">
      <c r="A9446" s="93">
        <v>1</v>
      </c>
      <c r="B9446" s="85" t="s">
        <v>13259</v>
      </c>
      <c r="C9446" s="85" t="s">
        <v>890</v>
      </c>
      <c r="D9446" s="85" t="s">
        <v>20</v>
      </c>
      <c r="E9446" s="86"/>
      <c r="F9446" s="85"/>
    </row>
    <row r="9447" spans="1:6" ht="15" hidden="1" customHeight="1" x14ac:dyDescent="0.25">
      <c r="A9447" s="93">
        <v>2</v>
      </c>
      <c r="B9447" s="85"/>
      <c r="C9447" s="85"/>
      <c r="D9447" s="85"/>
      <c r="E9447" s="85"/>
      <c r="F9447" s="85"/>
    </row>
    <row r="9448" spans="1:6" ht="15" hidden="1" customHeight="1" x14ac:dyDescent="0.25">
      <c r="A9448" s="830" t="s">
        <v>72</v>
      </c>
      <c r="B9448" s="831"/>
      <c r="C9448" s="831"/>
      <c r="D9448" s="831"/>
      <c r="E9448" s="831"/>
      <c r="F9448" s="832"/>
    </row>
    <row r="9449" spans="1:6" ht="15" hidden="1" customHeight="1" x14ac:dyDescent="0.25">
      <c r="A9449" s="93">
        <v>1</v>
      </c>
      <c r="B9449" s="85"/>
      <c r="C9449" s="85"/>
      <c r="D9449" s="85"/>
      <c r="E9449" s="85"/>
      <c r="F9449" s="85"/>
    </row>
    <row r="9450" spans="1:6" ht="15" hidden="1" customHeight="1" x14ac:dyDescent="0.25">
      <c r="A9450" s="85"/>
      <c r="B9450" s="85"/>
      <c r="C9450" s="85"/>
      <c r="D9450" s="85"/>
      <c r="E9450" s="85"/>
      <c r="F9450" s="85"/>
    </row>
    <row r="9451" spans="1:6" ht="15" hidden="1" customHeight="1" x14ac:dyDescent="0.25">
      <c r="A9451" s="830" t="s">
        <v>21</v>
      </c>
      <c r="B9451" s="831"/>
      <c r="C9451" s="831"/>
      <c r="D9451" s="831"/>
      <c r="E9451" s="831"/>
      <c r="F9451" s="832"/>
    </row>
    <row r="9452" spans="1:6" ht="15" hidden="1" customHeight="1" x14ac:dyDescent="0.25">
      <c r="A9452" s="93">
        <v>1</v>
      </c>
      <c r="B9452" s="85" t="s">
        <v>13420</v>
      </c>
      <c r="C9452" s="85" t="s">
        <v>21</v>
      </c>
      <c r="D9452" s="85" t="s">
        <v>9</v>
      </c>
      <c r="E9452" s="85"/>
      <c r="F9452" s="85"/>
    </row>
    <row r="9453" spans="1:6" ht="15" hidden="1" customHeight="1" x14ac:dyDescent="0.25">
      <c r="A9453" s="93">
        <v>2</v>
      </c>
      <c r="B9453" s="85" t="s">
        <v>11071</v>
      </c>
      <c r="C9453" s="85" t="s">
        <v>21</v>
      </c>
      <c r="D9453" s="85" t="s">
        <v>9</v>
      </c>
      <c r="E9453" s="85"/>
      <c r="F9453" s="85"/>
    </row>
    <row r="9454" spans="1:6" ht="15" hidden="1" customHeight="1" x14ac:dyDescent="0.25">
      <c r="A9454" s="93">
        <v>3</v>
      </c>
      <c r="B9454" s="85" t="s">
        <v>3603</v>
      </c>
      <c r="C9454" s="85" t="s">
        <v>21</v>
      </c>
      <c r="D9454" s="85" t="s">
        <v>9</v>
      </c>
      <c r="E9454" s="85"/>
      <c r="F9454" s="85"/>
    </row>
    <row r="9455" spans="1:6" ht="15" hidden="1" customHeight="1" x14ac:dyDescent="0.25">
      <c r="A9455" s="93">
        <v>4</v>
      </c>
      <c r="B9455" s="85" t="s">
        <v>13424</v>
      </c>
      <c r="C9455" s="85" t="s">
        <v>21</v>
      </c>
      <c r="D9455" s="85" t="s">
        <v>9</v>
      </c>
      <c r="E9455" s="85"/>
      <c r="F9455" s="85"/>
    </row>
    <row r="9456" spans="1:6" ht="15" hidden="1" customHeight="1" x14ac:dyDescent="0.25">
      <c r="A9456" s="93">
        <v>5</v>
      </c>
      <c r="B9456" s="85" t="s">
        <v>13425</v>
      </c>
      <c r="C9456" s="85" t="s">
        <v>21</v>
      </c>
      <c r="D9456" s="85" t="s">
        <v>9</v>
      </c>
      <c r="E9456" s="85"/>
      <c r="F9456" s="85"/>
    </row>
    <row r="9457" spans="1:6" ht="15" hidden="1" customHeight="1" x14ac:dyDescent="0.25">
      <c r="A9457" s="93">
        <v>6</v>
      </c>
      <c r="B9457" s="85" t="s">
        <v>9634</v>
      </c>
      <c r="C9457" s="85" t="s">
        <v>21</v>
      </c>
      <c r="D9457" s="85" t="s">
        <v>9</v>
      </c>
      <c r="E9457" s="85"/>
      <c r="F9457" s="85"/>
    </row>
    <row r="9458" spans="1:6" ht="15" hidden="1" customHeight="1" x14ac:dyDescent="0.25">
      <c r="A9458" s="93">
        <v>7</v>
      </c>
      <c r="B9458" s="85" t="s">
        <v>2685</v>
      </c>
      <c r="C9458" s="85" t="s">
        <v>21</v>
      </c>
      <c r="D9458" s="85" t="s">
        <v>155</v>
      </c>
      <c r="E9458" s="85"/>
      <c r="F9458" s="85"/>
    </row>
    <row r="9459" spans="1:6" ht="15" hidden="1" customHeight="1" x14ac:dyDescent="0.25">
      <c r="A9459" s="93">
        <v>8</v>
      </c>
      <c r="B9459" s="85"/>
      <c r="C9459" s="85"/>
      <c r="D9459" s="85"/>
      <c r="E9459" s="85"/>
      <c r="F9459" s="85"/>
    </row>
    <row r="9460" spans="1:6" ht="15" hidden="1" customHeight="1" x14ac:dyDescent="0.25">
      <c r="A9460" s="93">
        <v>9</v>
      </c>
      <c r="B9460" s="85"/>
      <c r="C9460" s="85"/>
      <c r="D9460" s="85"/>
      <c r="E9460" s="85"/>
      <c r="F9460" s="85"/>
    </row>
    <row r="9461" spans="1:6" ht="15" hidden="1" customHeight="1" x14ac:dyDescent="0.25">
      <c r="A9461" s="93">
        <v>10</v>
      </c>
      <c r="B9461" s="85"/>
      <c r="C9461" s="85"/>
      <c r="D9461" s="85"/>
      <c r="E9461" s="85"/>
      <c r="F9461" s="85"/>
    </row>
    <row r="9462" spans="1:6" ht="15" hidden="1" customHeight="1" x14ac:dyDescent="0.25">
      <c r="A9462" s="93">
        <v>11</v>
      </c>
      <c r="B9462" s="94"/>
      <c r="C9462" s="94"/>
      <c r="D9462" s="94"/>
      <c r="E9462" s="85"/>
      <c r="F9462" s="85"/>
    </row>
    <row r="9463" spans="1:6" ht="15" hidden="1" customHeight="1" x14ac:dyDescent="0.25">
      <c r="A9463" s="93">
        <v>12</v>
      </c>
      <c r="B9463" s="94"/>
      <c r="C9463" s="94"/>
      <c r="D9463" s="94"/>
      <c r="E9463" s="85"/>
      <c r="F9463" s="85"/>
    </row>
    <row r="9464" spans="1:6" ht="15" hidden="1" customHeight="1" x14ac:dyDescent="0.25">
      <c r="A9464" s="93">
        <v>13</v>
      </c>
      <c r="B9464" s="94"/>
      <c r="C9464" s="94"/>
      <c r="D9464" s="94"/>
      <c r="E9464" s="85"/>
      <c r="F9464" s="85"/>
    </row>
    <row r="9465" spans="1:6" ht="15" hidden="1" customHeight="1" x14ac:dyDescent="0.25"/>
    <row r="9466" spans="1:6" hidden="1" x14ac:dyDescent="0.25"/>
    <row r="9467" spans="1:6" hidden="1" x14ac:dyDescent="0.25"/>
    <row r="9468" spans="1:6" hidden="1" x14ac:dyDescent="0.25">
      <c r="A9468" s="189"/>
      <c r="B9468" s="190" t="s">
        <v>1</v>
      </c>
      <c r="C9468" s="191">
        <v>44564</v>
      </c>
      <c r="D9468" s="190"/>
      <c r="E9468" s="190"/>
      <c r="F9468" s="192"/>
    </row>
    <row r="9469" spans="1:6" hidden="1" x14ac:dyDescent="0.25">
      <c r="A9469" s="189" t="s">
        <v>580</v>
      </c>
      <c r="B9469" s="190" t="s">
        <v>576</v>
      </c>
      <c r="C9469" s="191"/>
      <c r="D9469" s="190" t="s">
        <v>577</v>
      </c>
      <c r="E9469" s="190" t="s">
        <v>578</v>
      </c>
      <c r="F9469" s="192" t="s">
        <v>579</v>
      </c>
    </row>
    <row r="9470" spans="1:6" hidden="1" x14ac:dyDescent="0.25">
      <c r="A9470" s="833" t="s">
        <v>22</v>
      </c>
      <c r="B9470" s="833"/>
      <c r="C9470" s="833"/>
      <c r="D9470" s="833"/>
      <c r="E9470" s="833"/>
      <c r="F9470" s="833"/>
    </row>
    <row r="9471" spans="1:6" hidden="1" x14ac:dyDescent="0.25">
      <c r="A9471" s="93">
        <v>1</v>
      </c>
      <c r="B9471" s="126"/>
      <c r="C9471" s="127"/>
      <c r="D9471" s="126"/>
      <c r="E9471" s="321"/>
      <c r="F9471" s="126"/>
    </row>
    <row r="9472" spans="1:6" hidden="1" x14ac:dyDescent="0.25">
      <c r="A9472" s="93">
        <v>2</v>
      </c>
      <c r="B9472" s="126"/>
      <c r="C9472" s="127"/>
      <c r="D9472" s="126"/>
      <c r="E9472" s="126"/>
      <c r="F9472" s="126"/>
    </row>
    <row r="9473" spans="1:6" hidden="1" x14ac:dyDescent="0.25">
      <c r="A9473" s="93">
        <v>3</v>
      </c>
      <c r="B9473" s="126"/>
      <c r="C9473" s="127"/>
      <c r="D9473" s="126"/>
      <c r="E9473" s="126"/>
      <c r="F9473" s="126"/>
    </row>
    <row r="9474" spans="1:6" hidden="1" x14ac:dyDescent="0.25">
      <c r="A9474" s="833" t="s">
        <v>13</v>
      </c>
      <c r="B9474" s="833"/>
      <c r="C9474" s="833"/>
      <c r="D9474" s="833"/>
      <c r="E9474" s="833"/>
      <c r="F9474" s="833"/>
    </row>
    <row r="9475" spans="1:6" hidden="1" x14ac:dyDescent="0.25">
      <c r="A9475" s="133">
        <v>1</v>
      </c>
      <c r="B9475" s="126"/>
      <c r="C9475" s="127"/>
      <c r="D9475" s="126"/>
      <c r="E9475" s="321"/>
      <c r="F9475" s="126"/>
    </row>
    <row r="9476" spans="1:6" hidden="1" x14ac:dyDescent="0.25">
      <c r="A9476" s="133">
        <v>2</v>
      </c>
      <c r="B9476" s="126"/>
      <c r="C9476" s="127"/>
      <c r="D9476" s="126"/>
      <c r="E9476" s="126"/>
      <c r="F9476" s="126"/>
    </row>
    <row r="9477" spans="1:6" hidden="1" x14ac:dyDescent="0.25">
      <c r="A9477" s="133">
        <v>3</v>
      </c>
      <c r="B9477" s="126"/>
      <c r="C9477" s="127"/>
      <c r="D9477" s="126"/>
      <c r="E9477" s="126"/>
      <c r="F9477" s="126"/>
    </row>
    <row r="9478" spans="1:6" hidden="1" x14ac:dyDescent="0.25">
      <c r="A9478" s="133">
        <v>4</v>
      </c>
      <c r="B9478" s="126"/>
      <c r="C9478" s="127"/>
      <c r="D9478" s="126"/>
      <c r="E9478" s="126"/>
      <c r="F9478" s="126"/>
    </row>
    <row r="9479" spans="1:6" hidden="1" x14ac:dyDescent="0.25">
      <c r="A9479" s="133">
        <v>5</v>
      </c>
      <c r="B9479" s="126"/>
      <c r="C9479" s="127"/>
      <c r="D9479" s="126"/>
      <c r="E9479" s="126"/>
      <c r="F9479" s="126"/>
    </row>
    <row r="9480" spans="1:6" hidden="1" x14ac:dyDescent="0.25">
      <c r="A9480" s="833" t="s">
        <v>28</v>
      </c>
      <c r="B9480" s="833"/>
      <c r="C9480" s="833"/>
      <c r="D9480" s="833"/>
      <c r="E9480" s="833"/>
      <c r="F9480" s="833"/>
    </row>
    <row r="9481" spans="1:6" hidden="1" x14ac:dyDescent="0.25">
      <c r="A9481" s="93">
        <v>1</v>
      </c>
      <c r="B9481" s="72"/>
      <c r="C9481" s="127"/>
      <c r="D9481" s="126"/>
      <c r="E9481" s="126"/>
      <c r="F9481" s="126"/>
    </row>
    <row r="9482" spans="1:6" hidden="1" x14ac:dyDescent="0.25">
      <c r="A9482" s="93">
        <v>2</v>
      </c>
      <c r="B9482" s="72"/>
      <c r="C9482" s="127"/>
      <c r="D9482" s="126"/>
      <c r="E9482" s="22"/>
      <c r="F9482" s="712"/>
    </row>
    <row r="9483" spans="1:6" hidden="1" x14ac:dyDescent="0.25">
      <c r="A9483" s="93">
        <v>3</v>
      </c>
      <c r="B9483" s="72"/>
      <c r="C9483" s="127"/>
      <c r="D9483" s="126"/>
      <c r="E9483" s="22"/>
      <c r="F9483" s="712"/>
    </row>
    <row r="9484" spans="1:6" hidden="1" x14ac:dyDescent="0.25">
      <c r="A9484" s="93">
        <v>4</v>
      </c>
      <c r="B9484" s="405"/>
      <c r="C9484" s="631"/>
      <c r="D9484" s="632"/>
      <c r="E9484" s="633"/>
      <c r="F9484" s="713"/>
    </row>
    <row r="9485" spans="1:6" hidden="1" x14ac:dyDescent="0.25">
      <c r="A9485" s="830" t="s">
        <v>17</v>
      </c>
      <c r="B9485" s="831"/>
      <c r="C9485" s="831"/>
      <c r="D9485" s="831"/>
      <c r="E9485" s="831"/>
      <c r="F9485" s="832"/>
    </row>
    <row r="9486" spans="1:6" hidden="1" x14ac:dyDescent="0.25">
      <c r="A9486" s="93">
        <v>1</v>
      </c>
      <c r="B9486" s="85"/>
      <c r="C9486" s="85"/>
      <c r="D9486" s="85"/>
      <c r="E9486" s="85"/>
      <c r="F9486" s="85"/>
    </row>
    <row r="9487" spans="1:6" hidden="1" x14ac:dyDescent="0.25">
      <c r="A9487" s="93">
        <v>2</v>
      </c>
      <c r="B9487" s="85"/>
      <c r="C9487" s="85"/>
      <c r="D9487" s="85"/>
      <c r="E9487" s="85"/>
      <c r="F9487" s="85"/>
    </row>
    <row r="9488" spans="1:6" hidden="1" x14ac:dyDescent="0.25">
      <c r="A9488" s="93">
        <v>3</v>
      </c>
      <c r="B9488" s="85"/>
      <c r="C9488" s="85"/>
      <c r="D9488" s="85"/>
      <c r="E9488" s="85"/>
      <c r="F9488" s="85"/>
    </row>
    <row r="9489" spans="1:6" hidden="1" x14ac:dyDescent="0.25">
      <c r="A9489" s="827" t="s">
        <v>890</v>
      </c>
      <c r="B9489" s="828"/>
      <c r="C9489" s="828"/>
      <c r="D9489" s="828"/>
      <c r="E9489" s="828"/>
      <c r="F9489" s="829"/>
    </row>
    <row r="9490" spans="1:6" hidden="1" x14ac:dyDescent="0.25">
      <c r="A9490" s="93">
        <v>1</v>
      </c>
      <c r="B9490" s="85" t="s">
        <v>13492</v>
      </c>
      <c r="C9490" s="85" t="s">
        <v>890</v>
      </c>
      <c r="D9490" s="85" t="s">
        <v>20</v>
      </c>
      <c r="E9490" s="86"/>
      <c r="F9490" s="85"/>
    </row>
    <row r="9491" spans="1:6" hidden="1" x14ac:dyDescent="0.25">
      <c r="A9491" s="93">
        <v>2</v>
      </c>
      <c r="B9491" s="85" t="s">
        <v>13492</v>
      </c>
      <c r="C9491" s="85" t="s">
        <v>890</v>
      </c>
      <c r="D9491" s="85" t="s">
        <v>20</v>
      </c>
      <c r="E9491" s="85"/>
      <c r="F9491" s="85"/>
    </row>
    <row r="9492" spans="1:6" hidden="1" x14ac:dyDescent="0.25">
      <c r="A9492" s="93">
        <v>3</v>
      </c>
      <c r="B9492" s="85"/>
      <c r="C9492" s="85"/>
      <c r="D9492" s="85"/>
      <c r="E9492" s="85"/>
      <c r="F9492" s="85"/>
    </row>
    <row r="9493" spans="1:6" hidden="1" x14ac:dyDescent="0.25">
      <c r="A9493" s="93">
        <v>4</v>
      </c>
      <c r="B9493" s="85"/>
      <c r="C9493" s="85"/>
      <c r="D9493" s="85"/>
      <c r="E9493" s="85"/>
      <c r="F9493" s="85"/>
    </row>
    <row r="9494" spans="1:6" hidden="1" x14ac:dyDescent="0.25">
      <c r="A9494" s="93">
        <v>5</v>
      </c>
      <c r="B9494" s="85"/>
      <c r="C9494" s="85"/>
      <c r="D9494" s="85"/>
      <c r="E9494" s="85"/>
      <c r="F9494" s="85"/>
    </row>
    <row r="9495" spans="1:6" hidden="1" x14ac:dyDescent="0.25">
      <c r="A9495" s="830" t="s">
        <v>72</v>
      </c>
      <c r="B9495" s="831"/>
      <c r="C9495" s="831"/>
      <c r="D9495" s="831"/>
      <c r="E9495" s="831"/>
      <c r="F9495" s="832"/>
    </row>
    <row r="9496" spans="1:6" hidden="1" x14ac:dyDescent="0.25">
      <c r="A9496" s="93">
        <v>1</v>
      </c>
      <c r="B9496" s="85"/>
      <c r="C9496" s="85"/>
      <c r="D9496" s="85"/>
      <c r="E9496" s="85"/>
      <c r="F9496" s="85"/>
    </row>
    <row r="9497" spans="1:6" hidden="1" x14ac:dyDescent="0.25">
      <c r="A9497" s="85"/>
      <c r="B9497" s="85"/>
      <c r="C9497" s="85"/>
      <c r="D9497" s="85"/>
      <c r="E9497" s="85"/>
      <c r="F9497" s="85"/>
    </row>
    <row r="9498" spans="1:6" hidden="1" x14ac:dyDescent="0.25">
      <c r="A9498" s="830" t="s">
        <v>21</v>
      </c>
      <c r="B9498" s="831"/>
      <c r="C9498" s="831"/>
      <c r="D9498" s="831"/>
      <c r="E9498" s="831"/>
      <c r="F9498" s="832"/>
    </row>
    <row r="9499" spans="1:6" hidden="1" x14ac:dyDescent="0.25">
      <c r="A9499" s="93">
        <v>1</v>
      </c>
      <c r="B9499" s="85" t="s">
        <v>13276</v>
      </c>
      <c r="C9499" s="85" t="s">
        <v>21</v>
      </c>
      <c r="D9499" s="85" t="s">
        <v>155</v>
      </c>
      <c r="E9499" s="85"/>
      <c r="F9499" s="85"/>
    </row>
    <row r="9500" spans="1:6" hidden="1" x14ac:dyDescent="0.25">
      <c r="A9500" s="93">
        <v>2</v>
      </c>
      <c r="B9500" s="85"/>
      <c r="C9500" s="85"/>
      <c r="D9500" s="85"/>
      <c r="E9500" s="85"/>
      <c r="F9500" s="85"/>
    </row>
    <row r="9501" spans="1:6" hidden="1" x14ac:dyDescent="0.25">
      <c r="A9501" s="93">
        <v>3</v>
      </c>
      <c r="B9501" s="85"/>
      <c r="C9501" s="85"/>
      <c r="D9501" s="85"/>
      <c r="E9501" s="85"/>
      <c r="F9501" s="85"/>
    </row>
    <row r="9502" spans="1:6" hidden="1" x14ac:dyDescent="0.25">
      <c r="A9502" s="93">
        <v>4</v>
      </c>
      <c r="B9502" s="85"/>
      <c r="C9502" s="85"/>
      <c r="D9502" s="85"/>
      <c r="E9502" s="85"/>
      <c r="F9502" s="85"/>
    </row>
    <row r="9503" spans="1:6" hidden="1" x14ac:dyDescent="0.25">
      <c r="A9503" s="93">
        <v>5</v>
      </c>
      <c r="B9503" s="85"/>
      <c r="C9503" s="85"/>
      <c r="D9503" s="85"/>
      <c r="E9503" s="85"/>
      <c r="F9503" s="85"/>
    </row>
    <row r="9504" spans="1:6" hidden="1" x14ac:dyDescent="0.25">
      <c r="A9504" s="93">
        <v>6</v>
      </c>
      <c r="B9504" s="85"/>
      <c r="C9504" s="85"/>
      <c r="D9504" s="85"/>
      <c r="E9504" s="85"/>
      <c r="F9504" s="85"/>
    </row>
    <row r="9505" spans="1:6" hidden="1" x14ac:dyDescent="0.25">
      <c r="A9505" s="85"/>
      <c r="B9505" s="85"/>
      <c r="C9505" s="85"/>
      <c r="D9505" s="85"/>
      <c r="E9505" s="85"/>
      <c r="F9505" s="85"/>
    </row>
    <row r="9506" spans="1:6" hidden="1" x14ac:dyDescent="0.25">
      <c r="A9506" s="85"/>
      <c r="B9506" s="85"/>
      <c r="C9506" s="85"/>
      <c r="D9506" s="85"/>
      <c r="E9506" s="85"/>
      <c r="F9506" s="85"/>
    </row>
    <row r="9507" spans="1:6" hidden="1" x14ac:dyDescent="0.25">
      <c r="A9507" s="85"/>
      <c r="B9507" s="85"/>
      <c r="C9507" s="85"/>
      <c r="D9507" s="85"/>
      <c r="E9507" s="85"/>
      <c r="F9507" s="85"/>
    </row>
    <row r="9508" spans="1:6" hidden="1" x14ac:dyDescent="0.25">
      <c r="A9508" s="85"/>
      <c r="B9508" s="85"/>
      <c r="C9508" s="85"/>
      <c r="D9508" s="85"/>
      <c r="E9508" s="85"/>
      <c r="F9508" s="85"/>
    </row>
    <row r="9509" spans="1:6" hidden="1" x14ac:dyDescent="0.25"/>
    <row r="9510" spans="1:6" hidden="1" x14ac:dyDescent="0.25"/>
    <row r="9511" spans="1:6" hidden="1" x14ac:dyDescent="0.25">
      <c r="A9511" s="299"/>
      <c r="B9511" s="61" t="s">
        <v>591</v>
      </c>
      <c r="C9511" s="62">
        <v>44566</v>
      </c>
      <c r="D9511" s="61"/>
      <c r="E9511" s="61"/>
      <c r="F9511" s="300"/>
    </row>
    <row r="9512" spans="1:6" hidden="1" x14ac:dyDescent="0.25">
      <c r="A9512" s="299" t="s">
        <v>580</v>
      </c>
      <c r="B9512" s="61" t="s">
        <v>576</v>
      </c>
      <c r="C9512" s="62"/>
      <c r="D9512" s="61" t="s">
        <v>577</v>
      </c>
      <c r="E9512" s="61" t="s">
        <v>578</v>
      </c>
      <c r="F9512" s="300" t="s">
        <v>579</v>
      </c>
    </row>
    <row r="9513" spans="1:6" hidden="1" x14ac:dyDescent="0.25">
      <c r="A9513" s="833" t="s">
        <v>22</v>
      </c>
      <c r="B9513" s="833"/>
      <c r="C9513" s="833"/>
      <c r="D9513" s="833"/>
      <c r="E9513" s="833"/>
      <c r="F9513" s="833"/>
    </row>
    <row r="9514" spans="1:6" hidden="1" x14ac:dyDescent="0.25">
      <c r="A9514" s="93">
        <v>1</v>
      </c>
      <c r="B9514" s="126"/>
      <c r="C9514" s="127"/>
      <c r="D9514" s="126"/>
      <c r="E9514" s="321"/>
      <c r="F9514" s="126"/>
    </row>
    <row r="9515" spans="1:6" hidden="1" x14ac:dyDescent="0.25">
      <c r="A9515" s="93">
        <v>2</v>
      </c>
      <c r="B9515" s="126"/>
      <c r="C9515" s="127"/>
      <c r="D9515" s="126"/>
      <c r="E9515" s="126"/>
      <c r="F9515" s="126"/>
    </row>
    <row r="9516" spans="1:6" hidden="1" x14ac:dyDescent="0.25">
      <c r="A9516" s="93">
        <v>3</v>
      </c>
      <c r="B9516" s="126"/>
      <c r="C9516" s="127"/>
      <c r="D9516" s="126"/>
      <c r="E9516" s="126"/>
      <c r="F9516" s="126"/>
    </row>
    <row r="9517" spans="1:6" hidden="1" x14ac:dyDescent="0.25">
      <c r="A9517" s="833" t="s">
        <v>13</v>
      </c>
      <c r="B9517" s="833"/>
      <c r="C9517" s="833"/>
      <c r="D9517" s="833"/>
      <c r="E9517" s="833"/>
      <c r="F9517" s="833"/>
    </row>
    <row r="9518" spans="1:6" hidden="1" x14ac:dyDescent="0.25">
      <c r="A9518" s="133">
        <v>1</v>
      </c>
      <c r="B9518" s="126"/>
      <c r="C9518" s="127"/>
      <c r="D9518" s="126"/>
      <c r="E9518" s="321"/>
      <c r="F9518" s="126"/>
    </row>
    <row r="9519" spans="1:6" hidden="1" x14ac:dyDescent="0.25">
      <c r="A9519" s="133">
        <v>2</v>
      </c>
      <c r="B9519" s="126"/>
      <c r="C9519" s="127"/>
      <c r="D9519" s="126"/>
      <c r="E9519" s="126"/>
      <c r="F9519" s="126"/>
    </row>
    <row r="9520" spans="1:6" hidden="1" x14ac:dyDescent="0.25">
      <c r="A9520" s="133">
        <v>3</v>
      </c>
      <c r="B9520" s="126"/>
      <c r="C9520" s="127"/>
      <c r="D9520" s="126"/>
      <c r="E9520" s="126"/>
      <c r="F9520" s="126"/>
    </row>
    <row r="9521" spans="1:6" hidden="1" x14ac:dyDescent="0.25">
      <c r="A9521" s="133">
        <v>4</v>
      </c>
      <c r="B9521" s="126"/>
      <c r="C9521" s="127"/>
      <c r="D9521" s="126"/>
      <c r="E9521" s="126"/>
      <c r="F9521" s="126"/>
    </row>
    <row r="9522" spans="1:6" hidden="1" x14ac:dyDescent="0.25">
      <c r="A9522" s="133">
        <v>5</v>
      </c>
      <c r="B9522" s="126"/>
      <c r="C9522" s="127"/>
      <c r="D9522" s="126"/>
      <c r="E9522" s="126"/>
      <c r="F9522" s="126"/>
    </row>
    <row r="9523" spans="1:6" hidden="1" x14ac:dyDescent="0.25">
      <c r="A9523" s="833" t="s">
        <v>28</v>
      </c>
      <c r="B9523" s="833"/>
      <c r="C9523" s="833"/>
      <c r="D9523" s="833"/>
      <c r="E9523" s="833"/>
      <c r="F9523" s="833"/>
    </row>
    <row r="9524" spans="1:6" hidden="1" x14ac:dyDescent="0.25">
      <c r="A9524" s="93">
        <v>1</v>
      </c>
      <c r="B9524" s="72"/>
      <c r="C9524" s="127"/>
      <c r="D9524" s="126"/>
      <c r="E9524" s="126"/>
      <c r="F9524" s="126"/>
    </row>
    <row r="9525" spans="1:6" hidden="1" x14ac:dyDescent="0.25">
      <c r="A9525" s="93">
        <v>2</v>
      </c>
      <c r="B9525" s="72"/>
      <c r="C9525" s="127"/>
      <c r="D9525" s="126"/>
      <c r="E9525" s="22"/>
      <c r="F9525" s="712"/>
    </row>
    <row r="9526" spans="1:6" hidden="1" x14ac:dyDescent="0.25">
      <c r="A9526" s="93">
        <v>3</v>
      </c>
      <c r="B9526" s="72"/>
      <c r="C9526" s="127"/>
      <c r="D9526" s="126"/>
      <c r="E9526" s="22"/>
      <c r="F9526" s="712"/>
    </row>
    <row r="9527" spans="1:6" hidden="1" x14ac:dyDescent="0.25">
      <c r="A9527" s="93">
        <v>4</v>
      </c>
      <c r="B9527" s="405"/>
      <c r="C9527" s="631"/>
      <c r="D9527" s="632"/>
      <c r="E9527" s="633"/>
      <c r="F9527" s="713"/>
    </row>
    <row r="9528" spans="1:6" hidden="1" x14ac:dyDescent="0.25">
      <c r="A9528" s="830" t="s">
        <v>17</v>
      </c>
      <c r="B9528" s="831"/>
      <c r="C9528" s="831"/>
      <c r="D9528" s="831"/>
      <c r="E9528" s="831"/>
      <c r="F9528" s="832"/>
    </row>
    <row r="9529" spans="1:6" hidden="1" x14ac:dyDescent="0.25">
      <c r="A9529" s="93">
        <v>1</v>
      </c>
      <c r="B9529" s="85"/>
      <c r="C9529" s="85"/>
      <c r="D9529" s="85"/>
      <c r="E9529" s="85"/>
      <c r="F9529" s="85"/>
    </row>
    <row r="9530" spans="1:6" hidden="1" x14ac:dyDescent="0.25">
      <c r="A9530" s="93">
        <v>2</v>
      </c>
      <c r="B9530" s="85"/>
      <c r="C9530" s="85"/>
      <c r="D9530" s="85"/>
      <c r="E9530" s="85"/>
      <c r="F9530" s="85"/>
    </row>
    <row r="9531" spans="1:6" hidden="1" x14ac:dyDescent="0.25">
      <c r="A9531" s="93">
        <v>3</v>
      </c>
      <c r="B9531" s="85"/>
      <c r="C9531" s="85"/>
      <c r="D9531" s="85"/>
      <c r="E9531" s="85"/>
      <c r="F9531" s="85"/>
    </row>
    <row r="9532" spans="1:6" hidden="1" x14ac:dyDescent="0.25">
      <c r="A9532" s="827" t="s">
        <v>890</v>
      </c>
      <c r="B9532" s="828"/>
      <c r="C9532" s="828"/>
      <c r="D9532" s="828"/>
      <c r="E9532" s="828"/>
      <c r="F9532" s="829"/>
    </row>
    <row r="9533" spans="1:6" hidden="1" x14ac:dyDescent="0.25">
      <c r="A9533" s="93">
        <v>1</v>
      </c>
      <c r="B9533" s="85" t="s">
        <v>13493</v>
      </c>
      <c r="C9533" s="85" t="s">
        <v>890</v>
      </c>
      <c r="D9533" s="85" t="s">
        <v>41</v>
      </c>
      <c r="E9533" s="86"/>
      <c r="F9533" s="85"/>
    </row>
    <row r="9534" spans="1:6" hidden="1" x14ac:dyDescent="0.25">
      <c r="A9534" s="93">
        <v>2</v>
      </c>
      <c r="B9534" s="85"/>
      <c r="C9534" s="85"/>
      <c r="D9534" s="85"/>
      <c r="E9534" s="85"/>
      <c r="F9534" s="85"/>
    </row>
    <row r="9535" spans="1:6" hidden="1" x14ac:dyDescent="0.25">
      <c r="A9535" s="830" t="s">
        <v>72</v>
      </c>
      <c r="B9535" s="831"/>
      <c r="C9535" s="831"/>
      <c r="D9535" s="831"/>
      <c r="E9535" s="831"/>
      <c r="F9535" s="832"/>
    </row>
    <row r="9536" spans="1:6" hidden="1" x14ac:dyDescent="0.25">
      <c r="A9536" s="93">
        <v>1</v>
      </c>
      <c r="B9536" s="85"/>
      <c r="C9536" s="85"/>
      <c r="D9536" s="85"/>
      <c r="E9536" s="85"/>
      <c r="F9536" s="85"/>
    </row>
    <row r="9537" spans="1:6" hidden="1" x14ac:dyDescent="0.25">
      <c r="A9537" s="85"/>
      <c r="B9537" s="85"/>
      <c r="C9537" s="85"/>
      <c r="D9537" s="85"/>
      <c r="E9537" s="85"/>
      <c r="F9537" s="85"/>
    </row>
    <row r="9538" spans="1:6" hidden="1" x14ac:dyDescent="0.25">
      <c r="A9538" s="830" t="s">
        <v>21</v>
      </c>
      <c r="B9538" s="831"/>
      <c r="C9538" s="831"/>
      <c r="D9538" s="831"/>
      <c r="E9538" s="831"/>
      <c r="F9538" s="832"/>
    </row>
    <row r="9539" spans="1:6" hidden="1" x14ac:dyDescent="0.25">
      <c r="A9539" s="93">
        <v>1</v>
      </c>
      <c r="B9539" s="85" t="s">
        <v>5216</v>
      </c>
      <c r="C9539" s="85" t="s">
        <v>21</v>
      </c>
      <c r="D9539" s="85" t="s">
        <v>9</v>
      </c>
      <c r="E9539" s="85"/>
      <c r="F9539" s="85"/>
    </row>
    <row r="9540" spans="1:6" hidden="1" x14ac:dyDescent="0.25">
      <c r="A9540" s="93">
        <v>2</v>
      </c>
      <c r="B9540" s="85" t="s">
        <v>10857</v>
      </c>
      <c r="C9540" s="85" t="s">
        <v>21</v>
      </c>
      <c r="D9540" s="85" t="s">
        <v>20</v>
      </c>
      <c r="E9540" s="85"/>
      <c r="F9540" s="85"/>
    </row>
    <row r="9541" spans="1:6" hidden="1" x14ac:dyDescent="0.25">
      <c r="A9541" s="93">
        <v>3</v>
      </c>
      <c r="B9541" s="85"/>
      <c r="C9541" s="85"/>
      <c r="D9541" s="85"/>
      <c r="E9541" s="85"/>
      <c r="F9541" s="85"/>
    </row>
    <row r="9542" spans="1:6" hidden="1" x14ac:dyDescent="0.25">
      <c r="A9542" s="93">
        <v>4</v>
      </c>
      <c r="B9542" s="85"/>
      <c r="C9542" s="85"/>
      <c r="D9542" s="85"/>
      <c r="E9542" s="85"/>
      <c r="F9542" s="85"/>
    </row>
    <row r="9543" spans="1:6" hidden="1" x14ac:dyDescent="0.25">
      <c r="A9543" s="93">
        <v>5</v>
      </c>
      <c r="B9543" s="85"/>
      <c r="C9543" s="85"/>
      <c r="D9543" s="85"/>
      <c r="E9543" s="85"/>
      <c r="F9543" s="85"/>
    </row>
    <row r="9544" spans="1:6" hidden="1" x14ac:dyDescent="0.25">
      <c r="A9544" s="93">
        <v>6</v>
      </c>
      <c r="B9544" s="85"/>
      <c r="C9544" s="85"/>
      <c r="D9544" s="85"/>
      <c r="E9544" s="85"/>
      <c r="F9544" s="85"/>
    </row>
    <row r="9545" spans="1:6" hidden="1" x14ac:dyDescent="0.25">
      <c r="A9545" s="830" t="s">
        <v>5542</v>
      </c>
      <c r="B9545" s="831"/>
      <c r="C9545" s="831"/>
      <c r="D9545" s="831"/>
      <c r="E9545" s="831"/>
      <c r="F9545" s="832"/>
    </row>
    <row r="9546" spans="1:6" hidden="1" x14ac:dyDescent="0.25">
      <c r="A9546" s="85">
        <v>1</v>
      </c>
      <c r="B9546" s="85" t="s">
        <v>13498</v>
      </c>
      <c r="C9546" s="85" t="s">
        <v>5542</v>
      </c>
      <c r="D9546" s="85" t="s">
        <v>9</v>
      </c>
      <c r="E9546" s="85"/>
      <c r="F9546" s="85"/>
    </row>
    <row r="9547" spans="1:6" hidden="1" x14ac:dyDescent="0.25">
      <c r="A9547" s="830" t="s">
        <v>5445</v>
      </c>
      <c r="B9547" s="831"/>
      <c r="C9547" s="831"/>
      <c r="D9547" s="831"/>
      <c r="E9547" s="831"/>
      <c r="F9547" s="832"/>
    </row>
    <row r="9548" spans="1:6" hidden="1" x14ac:dyDescent="0.25">
      <c r="A9548" s="85">
        <v>1</v>
      </c>
      <c r="B9548" s="85" t="s">
        <v>13505</v>
      </c>
      <c r="C9548" s="85" t="s">
        <v>5445</v>
      </c>
      <c r="D9548" s="85" t="s">
        <v>20</v>
      </c>
      <c r="E9548" s="85"/>
      <c r="F9548" s="85"/>
    </row>
    <row r="9549" spans="1:6" hidden="1" x14ac:dyDescent="0.25">
      <c r="A9549" s="830" t="s">
        <v>998</v>
      </c>
      <c r="B9549" s="831"/>
      <c r="C9549" s="831"/>
      <c r="D9549" s="831"/>
      <c r="E9549" s="831"/>
      <c r="F9549" s="832"/>
    </row>
    <row r="9550" spans="1:6" hidden="1" x14ac:dyDescent="0.25">
      <c r="A9550" s="85">
        <v>1</v>
      </c>
      <c r="B9550" s="85" t="s">
        <v>8419</v>
      </c>
      <c r="C9550" s="85" t="s">
        <v>998</v>
      </c>
      <c r="D9550" s="85" t="s">
        <v>12</v>
      </c>
      <c r="E9550" s="85"/>
      <c r="F9550" s="85"/>
    </row>
    <row r="9551" spans="1:6" hidden="1" x14ac:dyDescent="0.25"/>
    <row r="9552" spans="1:6" hidden="1" x14ac:dyDescent="0.25"/>
    <row r="9553" spans="1:6" hidden="1" x14ac:dyDescent="0.25"/>
    <row r="9554" spans="1:6" hidden="1" x14ac:dyDescent="0.25">
      <c r="A9554" s="155"/>
      <c r="B9554" s="156" t="s">
        <v>43</v>
      </c>
      <c r="C9554" s="157">
        <v>44568</v>
      </c>
      <c r="D9554" s="156"/>
      <c r="E9554" s="156"/>
      <c r="F9554" s="158"/>
    </row>
    <row r="9555" spans="1:6" hidden="1" x14ac:dyDescent="0.25">
      <c r="A9555" s="155" t="s">
        <v>580</v>
      </c>
      <c r="B9555" s="156" t="s">
        <v>576</v>
      </c>
      <c r="C9555" s="157"/>
      <c r="D9555" s="156" t="s">
        <v>577</v>
      </c>
      <c r="E9555" s="156" t="s">
        <v>578</v>
      </c>
      <c r="F9555" s="158" t="s">
        <v>579</v>
      </c>
    </row>
    <row r="9556" spans="1:6" hidden="1" x14ac:dyDescent="0.25">
      <c r="A9556" s="833" t="s">
        <v>22</v>
      </c>
      <c r="B9556" s="833"/>
      <c r="C9556" s="833"/>
      <c r="D9556" s="833"/>
      <c r="E9556" s="833"/>
      <c r="F9556" s="833"/>
    </row>
    <row r="9557" spans="1:6" hidden="1" x14ac:dyDescent="0.25">
      <c r="A9557" s="93">
        <v>1</v>
      </c>
      <c r="B9557" s="126"/>
      <c r="C9557" s="127"/>
      <c r="D9557" s="126"/>
      <c r="E9557" s="321"/>
      <c r="F9557" s="126"/>
    </row>
    <row r="9558" spans="1:6" hidden="1" x14ac:dyDescent="0.25">
      <c r="A9558" s="93">
        <v>2</v>
      </c>
      <c r="B9558" s="126"/>
      <c r="C9558" s="127"/>
      <c r="D9558" s="126"/>
      <c r="E9558" s="126"/>
      <c r="F9558" s="126"/>
    </row>
    <row r="9559" spans="1:6" hidden="1" x14ac:dyDescent="0.25">
      <c r="A9559" s="93">
        <v>3</v>
      </c>
      <c r="B9559" s="126"/>
      <c r="C9559" s="127"/>
      <c r="D9559" s="126"/>
      <c r="E9559" s="126"/>
      <c r="F9559" s="126"/>
    </row>
    <row r="9560" spans="1:6" hidden="1" x14ac:dyDescent="0.25">
      <c r="A9560" s="833" t="s">
        <v>13</v>
      </c>
      <c r="B9560" s="833"/>
      <c r="C9560" s="833"/>
      <c r="D9560" s="833"/>
      <c r="E9560" s="833"/>
      <c r="F9560" s="833"/>
    </row>
    <row r="9561" spans="1:6" hidden="1" x14ac:dyDescent="0.25">
      <c r="A9561" s="133">
        <v>1</v>
      </c>
      <c r="B9561" s="126"/>
      <c r="C9561" s="127"/>
      <c r="D9561" s="126"/>
      <c r="E9561" s="321"/>
      <c r="F9561" s="126"/>
    </row>
    <row r="9562" spans="1:6" hidden="1" x14ac:dyDescent="0.25">
      <c r="A9562" s="133">
        <v>2</v>
      </c>
      <c r="B9562" s="126"/>
      <c r="C9562" s="127"/>
      <c r="D9562" s="126"/>
      <c r="E9562" s="126"/>
      <c r="F9562" s="126"/>
    </row>
    <row r="9563" spans="1:6" hidden="1" x14ac:dyDescent="0.25">
      <c r="A9563" s="133">
        <v>3</v>
      </c>
      <c r="B9563" s="126"/>
      <c r="C9563" s="127"/>
      <c r="D9563" s="126"/>
      <c r="E9563" s="126"/>
      <c r="F9563" s="126"/>
    </row>
    <row r="9564" spans="1:6" hidden="1" x14ac:dyDescent="0.25">
      <c r="A9564" s="133">
        <v>4</v>
      </c>
      <c r="B9564" s="126"/>
      <c r="C9564" s="127"/>
      <c r="D9564" s="126"/>
      <c r="E9564" s="126"/>
      <c r="F9564" s="126"/>
    </row>
    <row r="9565" spans="1:6" hidden="1" x14ac:dyDescent="0.25">
      <c r="A9565" s="133">
        <v>5</v>
      </c>
      <c r="B9565" s="126"/>
      <c r="C9565" s="127"/>
      <c r="D9565" s="126"/>
      <c r="E9565" s="126"/>
      <c r="F9565" s="126"/>
    </row>
    <row r="9566" spans="1:6" hidden="1" x14ac:dyDescent="0.25">
      <c r="A9566" s="833" t="s">
        <v>28</v>
      </c>
      <c r="B9566" s="833"/>
      <c r="C9566" s="833"/>
      <c r="D9566" s="833"/>
      <c r="E9566" s="833"/>
      <c r="F9566" s="833"/>
    </row>
    <row r="9567" spans="1:6" hidden="1" x14ac:dyDescent="0.25">
      <c r="A9567" s="93">
        <v>1</v>
      </c>
      <c r="B9567" s="72"/>
      <c r="C9567" s="127"/>
      <c r="D9567" s="126"/>
      <c r="E9567" s="126"/>
      <c r="F9567" s="126"/>
    </row>
    <row r="9568" spans="1:6" hidden="1" x14ac:dyDescent="0.25">
      <c r="A9568" s="93">
        <v>2</v>
      </c>
      <c r="B9568" s="72"/>
      <c r="C9568" s="127"/>
      <c r="D9568" s="126"/>
      <c r="E9568" s="22"/>
      <c r="F9568" s="712"/>
    </row>
    <row r="9569" spans="1:6" hidden="1" x14ac:dyDescent="0.25">
      <c r="A9569" s="93">
        <v>3</v>
      </c>
      <c r="B9569" s="72"/>
      <c r="C9569" s="127"/>
      <c r="D9569" s="126"/>
      <c r="E9569" s="22"/>
      <c r="F9569" s="712"/>
    </row>
    <row r="9570" spans="1:6" hidden="1" x14ac:dyDescent="0.25">
      <c r="A9570" s="93">
        <v>4</v>
      </c>
      <c r="B9570" s="405"/>
      <c r="C9570" s="631"/>
      <c r="D9570" s="632"/>
      <c r="E9570" s="633"/>
      <c r="F9570" s="713"/>
    </row>
    <row r="9571" spans="1:6" hidden="1" x14ac:dyDescent="0.25">
      <c r="A9571" s="830" t="s">
        <v>17</v>
      </c>
      <c r="B9571" s="831"/>
      <c r="C9571" s="831"/>
      <c r="D9571" s="831"/>
      <c r="E9571" s="831"/>
      <c r="F9571" s="832"/>
    </row>
    <row r="9572" spans="1:6" hidden="1" x14ac:dyDescent="0.25">
      <c r="A9572" s="93">
        <v>1</v>
      </c>
      <c r="B9572" s="85"/>
      <c r="C9572" s="85"/>
      <c r="D9572" s="85"/>
      <c r="E9572" s="85"/>
      <c r="F9572" s="85"/>
    </row>
    <row r="9573" spans="1:6" hidden="1" x14ac:dyDescent="0.25">
      <c r="A9573" s="93">
        <v>2</v>
      </c>
      <c r="B9573" s="85"/>
      <c r="C9573" s="85"/>
      <c r="D9573" s="85"/>
      <c r="E9573" s="85"/>
      <c r="F9573" s="85"/>
    </row>
    <row r="9574" spans="1:6" hidden="1" x14ac:dyDescent="0.25">
      <c r="A9574" s="93">
        <v>3</v>
      </c>
      <c r="B9574" s="85"/>
      <c r="C9574" s="85"/>
      <c r="D9574" s="85"/>
      <c r="E9574" s="85"/>
      <c r="F9574" s="85"/>
    </row>
    <row r="9575" spans="1:6" hidden="1" x14ac:dyDescent="0.25">
      <c r="A9575" s="827" t="s">
        <v>890</v>
      </c>
      <c r="B9575" s="828"/>
      <c r="C9575" s="828"/>
      <c r="D9575" s="828"/>
      <c r="E9575" s="828"/>
      <c r="F9575" s="829"/>
    </row>
    <row r="9576" spans="1:6" hidden="1" x14ac:dyDescent="0.25">
      <c r="A9576" s="93">
        <v>1</v>
      </c>
      <c r="B9576" s="85"/>
      <c r="C9576" s="85"/>
      <c r="D9576" s="85"/>
      <c r="E9576" s="86"/>
      <c r="F9576" s="85"/>
    </row>
    <row r="9577" spans="1:6" hidden="1" x14ac:dyDescent="0.25">
      <c r="A9577" s="93">
        <v>2</v>
      </c>
      <c r="B9577" s="85"/>
      <c r="C9577" s="85"/>
      <c r="D9577" s="85"/>
      <c r="E9577" s="85"/>
      <c r="F9577" s="85"/>
    </row>
    <row r="9578" spans="1:6" hidden="1" x14ac:dyDescent="0.25">
      <c r="A9578" s="830" t="s">
        <v>72</v>
      </c>
      <c r="B9578" s="831"/>
      <c r="C9578" s="831"/>
      <c r="D9578" s="831"/>
      <c r="E9578" s="831"/>
      <c r="F9578" s="832"/>
    </row>
    <row r="9579" spans="1:6" hidden="1" x14ac:dyDescent="0.25">
      <c r="A9579" s="93">
        <v>1</v>
      </c>
      <c r="B9579" s="85"/>
      <c r="C9579" s="85"/>
      <c r="D9579" s="85"/>
      <c r="E9579" s="85"/>
      <c r="F9579" s="85"/>
    </row>
    <row r="9580" spans="1:6" hidden="1" x14ac:dyDescent="0.25">
      <c r="A9580" s="85"/>
      <c r="B9580" s="85"/>
      <c r="C9580" s="85"/>
      <c r="D9580" s="85"/>
      <c r="E9580" s="85"/>
      <c r="F9580" s="85"/>
    </row>
    <row r="9581" spans="1:6" hidden="1" x14ac:dyDescent="0.25">
      <c r="A9581" s="830" t="s">
        <v>21</v>
      </c>
      <c r="B9581" s="831"/>
      <c r="C9581" s="831"/>
      <c r="D9581" s="831"/>
      <c r="E9581" s="831"/>
      <c r="F9581" s="832"/>
    </row>
    <row r="9582" spans="1:6" hidden="1" x14ac:dyDescent="0.25">
      <c r="A9582" s="93">
        <v>1</v>
      </c>
      <c r="B9582" s="85"/>
      <c r="C9582" s="85"/>
      <c r="D9582" s="85"/>
      <c r="E9582" s="85"/>
      <c r="F9582" s="85"/>
    </row>
    <row r="9583" spans="1:6" hidden="1" x14ac:dyDescent="0.25">
      <c r="A9583" s="93">
        <v>2</v>
      </c>
      <c r="B9583" s="85"/>
      <c r="C9583" s="85"/>
      <c r="D9583" s="85"/>
      <c r="E9583" s="85"/>
      <c r="F9583" s="85"/>
    </row>
    <row r="9584" spans="1:6" hidden="1" x14ac:dyDescent="0.25">
      <c r="A9584" s="93">
        <v>3</v>
      </c>
      <c r="B9584" s="85"/>
      <c r="C9584" s="85"/>
      <c r="D9584" s="85"/>
      <c r="E9584" s="85"/>
      <c r="F9584" s="85"/>
    </row>
    <row r="9585" spans="1:6" hidden="1" x14ac:dyDescent="0.25">
      <c r="A9585" s="93">
        <v>4</v>
      </c>
      <c r="B9585" s="85"/>
      <c r="C9585" s="85"/>
      <c r="D9585" s="85"/>
      <c r="E9585" s="85"/>
      <c r="F9585" s="85"/>
    </row>
    <row r="9586" spans="1:6" hidden="1" x14ac:dyDescent="0.25">
      <c r="A9586" s="93">
        <v>5</v>
      </c>
      <c r="B9586" s="85"/>
      <c r="C9586" s="85"/>
      <c r="D9586" s="85"/>
      <c r="E9586" s="85"/>
      <c r="F9586" s="85"/>
    </row>
    <row r="9587" spans="1:6" hidden="1" x14ac:dyDescent="0.25">
      <c r="A9587" s="93">
        <v>6</v>
      </c>
      <c r="B9587" s="85"/>
      <c r="C9587" s="85"/>
      <c r="D9587" s="85"/>
      <c r="E9587" s="85"/>
      <c r="F9587" s="85"/>
    </row>
    <row r="9588" spans="1:6" hidden="1" x14ac:dyDescent="0.25">
      <c r="A9588" s="85"/>
      <c r="B9588" s="85"/>
      <c r="C9588" s="85"/>
      <c r="D9588" s="85"/>
      <c r="E9588" s="85"/>
      <c r="F9588" s="85"/>
    </row>
    <row r="9589" spans="1:6" hidden="1" x14ac:dyDescent="0.25">
      <c r="A9589" s="85"/>
      <c r="B9589" s="85"/>
      <c r="C9589" s="85"/>
      <c r="D9589" s="85"/>
      <c r="E9589" s="85"/>
      <c r="F9589" s="85"/>
    </row>
    <row r="9590" spans="1:6" hidden="1" x14ac:dyDescent="0.25">
      <c r="A9590" s="85"/>
      <c r="B9590" s="85"/>
      <c r="C9590" s="85"/>
      <c r="D9590" s="85"/>
      <c r="E9590" s="85"/>
      <c r="F9590" s="85"/>
    </row>
    <row r="9591" spans="1:6" hidden="1" x14ac:dyDescent="0.25">
      <c r="A9591" s="85"/>
      <c r="B9591" s="85"/>
      <c r="C9591" s="85"/>
      <c r="D9591" s="85"/>
      <c r="E9591" s="85"/>
      <c r="F9591" s="85"/>
    </row>
    <row r="9592" spans="1:6" hidden="1" x14ac:dyDescent="0.25"/>
    <row r="9593" spans="1:6" hidden="1" x14ac:dyDescent="0.25"/>
    <row r="9594" spans="1:6" hidden="1" x14ac:dyDescent="0.25">
      <c r="A9594" s="171"/>
      <c r="B9594" s="172" t="s">
        <v>63</v>
      </c>
      <c r="C9594" s="173">
        <v>44569</v>
      </c>
      <c r="D9594" s="172"/>
      <c r="E9594" s="172"/>
      <c r="F9594" s="174"/>
    </row>
    <row r="9595" spans="1:6" hidden="1" x14ac:dyDescent="0.25">
      <c r="A9595" s="171" t="s">
        <v>580</v>
      </c>
      <c r="B9595" s="172" t="s">
        <v>576</v>
      </c>
      <c r="C9595" s="173"/>
      <c r="D9595" s="172" t="s">
        <v>577</v>
      </c>
      <c r="E9595" s="172" t="s">
        <v>578</v>
      </c>
      <c r="F9595" s="174" t="s">
        <v>579</v>
      </c>
    </row>
    <row r="9596" spans="1:6" hidden="1" x14ac:dyDescent="0.25">
      <c r="A9596" s="833" t="s">
        <v>22</v>
      </c>
      <c r="B9596" s="833"/>
      <c r="C9596" s="833"/>
      <c r="D9596" s="833"/>
      <c r="E9596" s="833"/>
      <c r="F9596" s="833"/>
    </row>
    <row r="9597" spans="1:6" hidden="1" x14ac:dyDescent="0.25">
      <c r="A9597" s="93">
        <v>1</v>
      </c>
      <c r="B9597" s="126" t="s">
        <v>13268</v>
      </c>
      <c r="C9597" s="127" t="s">
        <v>22</v>
      </c>
      <c r="D9597" s="126" t="s">
        <v>41</v>
      </c>
      <c r="E9597" s="321"/>
      <c r="F9597" s="126"/>
    </row>
    <row r="9598" spans="1:6" hidden="1" x14ac:dyDescent="0.25">
      <c r="A9598" s="93">
        <v>2</v>
      </c>
      <c r="B9598" s="126"/>
      <c r="C9598" s="127"/>
      <c r="D9598" s="126"/>
      <c r="E9598" s="126"/>
      <c r="F9598" s="126"/>
    </row>
    <row r="9599" spans="1:6" hidden="1" x14ac:dyDescent="0.25">
      <c r="A9599" s="93">
        <v>3</v>
      </c>
      <c r="B9599" s="126"/>
      <c r="C9599" s="127"/>
      <c r="D9599" s="126"/>
      <c r="E9599" s="126"/>
      <c r="F9599" s="126"/>
    </row>
    <row r="9600" spans="1:6" hidden="1" x14ac:dyDescent="0.25">
      <c r="A9600" s="833" t="s">
        <v>13</v>
      </c>
      <c r="B9600" s="833"/>
      <c r="C9600" s="833"/>
      <c r="D9600" s="833"/>
      <c r="E9600" s="833"/>
      <c r="F9600" s="833"/>
    </row>
    <row r="9601" spans="1:6" hidden="1" x14ac:dyDescent="0.25">
      <c r="A9601" s="133">
        <v>1</v>
      </c>
      <c r="B9601" s="126" t="s">
        <v>13274</v>
      </c>
      <c r="C9601" s="127" t="s">
        <v>13</v>
      </c>
      <c r="D9601" s="126" t="s">
        <v>20</v>
      </c>
      <c r="E9601" s="321"/>
      <c r="F9601" s="126"/>
    </row>
    <row r="9602" spans="1:6" hidden="1" x14ac:dyDescent="0.25">
      <c r="A9602" s="133">
        <v>2</v>
      </c>
      <c r="B9602" s="126"/>
      <c r="C9602" s="127"/>
      <c r="D9602" s="126"/>
      <c r="E9602" s="126"/>
      <c r="F9602" s="126"/>
    </row>
    <row r="9603" spans="1:6" hidden="1" x14ac:dyDescent="0.25">
      <c r="A9603" s="133">
        <v>3</v>
      </c>
      <c r="B9603" s="126"/>
      <c r="C9603" s="127"/>
      <c r="D9603" s="126"/>
      <c r="E9603" s="126"/>
      <c r="F9603" s="126"/>
    </row>
    <row r="9604" spans="1:6" hidden="1" x14ac:dyDescent="0.25">
      <c r="A9604" s="133">
        <v>4</v>
      </c>
      <c r="B9604" s="126"/>
      <c r="C9604" s="127"/>
      <c r="D9604" s="126"/>
      <c r="E9604" s="126"/>
      <c r="F9604" s="126"/>
    </row>
    <row r="9605" spans="1:6" hidden="1" x14ac:dyDescent="0.25">
      <c r="A9605" s="133">
        <v>5</v>
      </c>
      <c r="B9605" s="126"/>
      <c r="C9605" s="127"/>
      <c r="D9605" s="126"/>
      <c r="E9605" s="126"/>
      <c r="F9605" s="126"/>
    </row>
    <row r="9606" spans="1:6" hidden="1" x14ac:dyDescent="0.25">
      <c r="A9606" s="833" t="s">
        <v>28</v>
      </c>
      <c r="B9606" s="833"/>
      <c r="C9606" s="833"/>
      <c r="D9606" s="833"/>
      <c r="E9606" s="833"/>
      <c r="F9606" s="833"/>
    </row>
    <row r="9607" spans="1:6" hidden="1" x14ac:dyDescent="0.25">
      <c r="A9607" s="93">
        <v>1</v>
      </c>
      <c r="B9607" s="72" t="s">
        <v>13589</v>
      </c>
      <c r="C9607" s="127" t="s">
        <v>28</v>
      </c>
      <c r="D9607" s="126" t="s">
        <v>20</v>
      </c>
      <c r="E9607" s="126"/>
      <c r="F9607" s="126"/>
    </row>
    <row r="9608" spans="1:6" hidden="1" x14ac:dyDescent="0.25">
      <c r="A9608" s="93">
        <v>2</v>
      </c>
      <c r="B9608" s="72" t="s">
        <v>13589</v>
      </c>
      <c r="C9608" s="127" t="s">
        <v>28</v>
      </c>
      <c r="D9608" s="126" t="s">
        <v>20</v>
      </c>
      <c r="E9608" s="22"/>
      <c r="F9608" s="712"/>
    </row>
    <row r="9609" spans="1:6" hidden="1" x14ac:dyDescent="0.25">
      <c r="A9609" s="93">
        <v>3</v>
      </c>
      <c r="B9609" s="72"/>
      <c r="C9609" s="127"/>
      <c r="D9609" s="126"/>
      <c r="E9609" s="22"/>
      <c r="F9609" s="712"/>
    </row>
    <row r="9610" spans="1:6" hidden="1" x14ac:dyDescent="0.25">
      <c r="A9610" s="93">
        <v>4</v>
      </c>
      <c r="B9610" s="405"/>
      <c r="C9610" s="631"/>
      <c r="D9610" s="632"/>
      <c r="E9610" s="633"/>
      <c r="F9610" s="713"/>
    </row>
    <row r="9611" spans="1:6" hidden="1" x14ac:dyDescent="0.25">
      <c r="A9611" s="830" t="s">
        <v>17</v>
      </c>
      <c r="B9611" s="831"/>
      <c r="C9611" s="831"/>
      <c r="D9611" s="831"/>
      <c r="E9611" s="831"/>
      <c r="F9611" s="832"/>
    </row>
    <row r="9612" spans="1:6" hidden="1" x14ac:dyDescent="0.25">
      <c r="A9612" s="93">
        <v>1</v>
      </c>
      <c r="B9612" s="85"/>
      <c r="C9612" s="85"/>
      <c r="D9612" s="85"/>
      <c r="E9612" s="85"/>
      <c r="F9612" s="85"/>
    </row>
    <row r="9613" spans="1:6" hidden="1" x14ac:dyDescent="0.25">
      <c r="A9613" s="93">
        <v>2</v>
      </c>
      <c r="B9613" s="85"/>
      <c r="C9613" s="85"/>
      <c r="D9613" s="85"/>
      <c r="E9613" s="85"/>
      <c r="F9613" s="85"/>
    </row>
    <row r="9614" spans="1:6" hidden="1" x14ac:dyDescent="0.25">
      <c r="A9614" s="93">
        <v>3</v>
      </c>
      <c r="B9614" s="85"/>
      <c r="C9614" s="85"/>
      <c r="D9614" s="85"/>
      <c r="E9614" s="85"/>
      <c r="F9614" s="85"/>
    </row>
    <row r="9615" spans="1:6" hidden="1" x14ac:dyDescent="0.25">
      <c r="A9615" s="827" t="s">
        <v>890</v>
      </c>
      <c r="B9615" s="828"/>
      <c r="C9615" s="828"/>
      <c r="D9615" s="828"/>
      <c r="E9615" s="828"/>
      <c r="F9615" s="829"/>
    </row>
    <row r="9616" spans="1:6" hidden="1" x14ac:dyDescent="0.25">
      <c r="A9616" s="93">
        <v>1</v>
      </c>
      <c r="B9616" s="85" t="s">
        <v>13608</v>
      </c>
      <c r="C9616" s="85" t="s">
        <v>890</v>
      </c>
      <c r="D9616" s="85" t="s">
        <v>20</v>
      </c>
      <c r="E9616" s="86"/>
      <c r="F9616" s="85"/>
    </row>
    <row r="9617" spans="1:6" hidden="1" x14ac:dyDescent="0.25">
      <c r="A9617" s="93">
        <v>2</v>
      </c>
      <c r="B9617" s="85"/>
      <c r="C9617" s="85"/>
      <c r="D9617" s="85"/>
      <c r="E9617" s="85"/>
      <c r="F9617" s="85"/>
    </row>
    <row r="9618" spans="1:6" hidden="1" x14ac:dyDescent="0.25">
      <c r="A9618" s="830" t="s">
        <v>72</v>
      </c>
      <c r="B9618" s="831"/>
      <c r="C9618" s="831"/>
      <c r="D9618" s="831"/>
      <c r="E9618" s="831"/>
      <c r="F9618" s="832"/>
    </row>
    <row r="9619" spans="1:6" hidden="1" x14ac:dyDescent="0.25">
      <c r="A9619" s="93">
        <v>1</v>
      </c>
      <c r="B9619" s="85"/>
      <c r="C9619" s="85"/>
      <c r="D9619" s="85"/>
      <c r="E9619" s="85"/>
      <c r="F9619" s="85"/>
    </row>
    <row r="9620" spans="1:6" hidden="1" x14ac:dyDescent="0.25">
      <c r="A9620" s="85"/>
      <c r="B9620" s="85"/>
      <c r="C9620" s="85"/>
      <c r="D9620" s="85"/>
      <c r="E9620" s="85"/>
      <c r="F9620" s="85"/>
    </row>
    <row r="9621" spans="1:6" hidden="1" x14ac:dyDescent="0.25">
      <c r="A9621" s="830" t="s">
        <v>21</v>
      </c>
      <c r="B9621" s="831"/>
      <c r="C9621" s="831"/>
      <c r="D9621" s="831"/>
      <c r="E9621" s="831"/>
      <c r="F9621" s="832"/>
    </row>
    <row r="9622" spans="1:6" hidden="1" x14ac:dyDescent="0.25">
      <c r="A9622" s="93">
        <v>1</v>
      </c>
      <c r="B9622" s="85" t="s">
        <v>11552</v>
      </c>
      <c r="C9622" s="85" t="s">
        <v>21</v>
      </c>
      <c r="D9622" s="85" t="s">
        <v>5</v>
      </c>
      <c r="E9622" s="85"/>
      <c r="F9622" s="85"/>
    </row>
    <row r="9623" spans="1:6" hidden="1" x14ac:dyDescent="0.25">
      <c r="A9623" s="93">
        <v>2</v>
      </c>
      <c r="B9623" s="85" t="s">
        <v>13618</v>
      </c>
      <c r="C9623" s="85" t="s">
        <v>21</v>
      </c>
      <c r="D9623" s="85" t="s">
        <v>155</v>
      </c>
      <c r="E9623" s="85"/>
      <c r="F9623" s="85"/>
    </row>
    <row r="9624" spans="1:6" hidden="1" x14ac:dyDescent="0.25">
      <c r="A9624" s="93">
        <v>3</v>
      </c>
      <c r="B9624" s="85"/>
      <c r="C9624" s="85"/>
      <c r="D9624" s="85"/>
      <c r="E9624" s="85"/>
      <c r="F9624" s="85"/>
    </row>
    <row r="9625" spans="1:6" hidden="1" x14ac:dyDescent="0.25">
      <c r="A9625" s="93">
        <v>4</v>
      </c>
      <c r="B9625" s="85"/>
      <c r="C9625" s="85"/>
      <c r="D9625" s="85"/>
      <c r="E9625" s="85"/>
      <c r="F9625" s="85"/>
    </row>
    <row r="9626" spans="1:6" hidden="1" x14ac:dyDescent="0.25">
      <c r="A9626" s="93">
        <v>5</v>
      </c>
      <c r="B9626" s="85"/>
      <c r="C9626" s="85"/>
      <c r="D9626" s="85"/>
      <c r="E9626" s="85"/>
      <c r="F9626" s="85"/>
    </row>
    <row r="9627" spans="1:6" hidden="1" x14ac:dyDescent="0.25">
      <c r="A9627" s="93">
        <v>6</v>
      </c>
      <c r="B9627" s="85"/>
      <c r="C9627" s="85"/>
      <c r="D9627" s="85"/>
      <c r="E9627" s="85"/>
      <c r="F9627" s="85"/>
    </row>
    <row r="9628" spans="1:6" hidden="1" x14ac:dyDescent="0.25">
      <c r="A9628" s="93">
        <v>7</v>
      </c>
      <c r="B9628" s="85"/>
      <c r="C9628" s="85"/>
      <c r="D9628" s="85"/>
      <c r="E9628" s="85"/>
      <c r="F9628" s="85"/>
    </row>
    <row r="9629" spans="1:6" hidden="1" x14ac:dyDescent="0.25">
      <c r="A9629" s="93">
        <v>8</v>
      </c>
      <c r="B9629" s="85"/>
      <c r="C9629" s="85"/>
      <c r="D9629" s="85"/>
      <c r="E9629" s="85"/>
      <c r="F9629" s="85"/>
    </row>
    <row r="9630" spans="1:6" hidden="1" x14ac:dyDescent="0.25">
      <c r="A9630" s="93">
        <v>9</v>
      </c>
      <c r="B9630" s="85"/>
      <c r="C9630" s="85"/>
      <c r="D9630" s="85"/>
      <c r="E9630" s="85"/>
      <c r="F9630" s="85"/>
    </row>
    <row r="9631" spans="1:6" hidden="1" x14ac:dyDescent="0.25">
      <c r="A9631" s="93">
        <v>10</v>
      </c>
      <c r="B9631" s="85"/>
      <c r="C9631" s="85"/>
      <c r="D9631" s="85"/>
      <c r="E9631" s="85"/>
      <c r="F9631" s="85"/>
    </row>
    <row r="9632" spans="1:6" hidden="1" x14ac:dyDescent="0.25">
      <c r="A9632" s="93">
        <v>11</v>
      </c>
      <c r="B9632" s="94"/>
      <c r="C9632" s="94"/>
      <c r="D9632" s="94"/>
      <c r="E9632" s="85"/>
      <c r="F9632" s="85"/>
    </row>
    <row r="9633" spans="1:6" hidden="1" x14ac:dyDescent="0.25">
      <c r="A9633" s="93">
        <v>12</v>
      </c>
      <c r="B9633" s="94"/>
      <c r="C9633" s="94"/>
      <c r="D9633" s="94"/>
      <c r="E9633" s="85"/>
      <c r="F9633" s="85"/>
    </row>
    <row r="9634" spans="1:6" hidden="1" x14ac:dyDescent="0.25">
      <c r="A9634" s="93">
        <v>13</v>
      </c>
      <c r="B9634" s="94"/>
      <c r="C9634" s="94"/>
      <c r="D9634" s="94"/>
      <c r="E9634" s="85"/>
      <c r="F9634" s="85"/>
    </row>
    <row r="9635" spans="1:6" hidden="1" x14ac:dyDescent="0.25"/>
    <row r="9636" spans="1:6" hidden="1" x14ac:dyDescent="0.25"/>
    <row r="9637" spans="1:6" hidden="1" x14ac:dyDescent="0.25"/>
    <row r="9638" spans="1:6" hidden="1" x14ac:dyDescent="0.25">
      <c r="A9638" s="189"/>
      <c r="B9638" s="190" t="s">
        <v>1</v>
      </c>
      <c r="C9638" s="191">
        <v>44571</v>
      </c>
      <c r="D9638" s="190"/>
      <c r="E9638" s="190"/>
      <c r="F9638" s="192"/>
    </row>
    <row r="9639" spans="1:6" hidden="1" x14ac:dyDescent="0.25">
      <c r="A9639" s="189" t="s">
        <v>580</v>
      </c>
      <c r="B9639" s="190" t="s">
        <v>576</v>
      </c>
      <c r="C9639" s="191"/>
      <c r="D9639" s="190" t="s">
        <v>577</v>
      </c>
      <c r="E9639" s="190" t="s">
        <v>578</v>
      </c>
      <c r="F9639" s="192" t="s">
        <v>579</v>
      </c>
    </row>
    <row r="9640" spans="1:6" hidden="1" x14ac:dyDescent="0.25">
      <c r="A9640" s="833" t="s">
        <v>22</v>
      </c>
      <c r="B9640" s="833"/>
      <c r="C9640" s="833"/>
      <c r="D9640" s="833"/>
      <c r="E9640" s="833"/>
      <c r="F9640" s="833"/>
    </row>
    <row r="9641" spans="1:6" hidden="1" x14ac:dyDescent="0.25">
      <c r="A9641" s="93">
        <v>1</v>
      </c>
      <c r="B9641" s="126"/>
      <c r="C9641" s="127"/>
      <c r="D9641" s="126"/>
      <c r="E9641" s="321"/>
      <c r="F9641" s="126"/>
    </row>
    <row r="9642" spans="1:6" hidden="1" x14ac:dyDescent="0.25">
      <c r="A9642" s="93">
        <v>2</v>
      </c>
      <c r="B9642" s="126"/>
      <c r="C9642" s="127"/>
      <c r="D9642" s="126"/>
      <c r="E9642" s="126"/>
      <c r="F9642" s="126"/>
    </row>
    <row r="9643" spans="1:6" hidden="1" x14ac:dyDescent="0.25">
      <c r="A9643" s="93">
        <v>3</v>
      </c>
      <c r="B9643" s="126"/>
      <c r="C9643" s="127"/>
      <c r="D9643" s="126"/>
      <c r="E9643" s="126"/>
      <c r="F9643" s="126"/>
    </row>
    <row r="9644" spans="1:6" hidden="1" x14ac:dyDescent="0.25">
      <c r="A9644" s="833" t="s">
        <v>13</v>
      </c>
      <c r="B9644" s="833"/>
      <c r="C9644" s="833"/>
      <c r="D9644" s="833"/>
      <c r="E9644" s="833"/>
      <c r="F9644" s="833"/>
    </row>
    <row r="9645" spans="1:6" hidden="1" x14ac:dyDescent="0.25">
      <c r="A9645" s="133">
        <v>1</v>
      </c>
      <c r="B9645" s="126" t="s">
        <v>11889</v>
      </c>
      <c r="C9645" s="127" t="s">
        <v>13</v>
      </c>
      <c r="D9645" s="126" t="s">
        <v>41</v>
      </c>
      <c r="E9645" s="321"/>
      <c r="F9645" s="126"/>
    </row>
    <row r="9646" spans="1:6" hidden="1" x14ac:dyDescent="0.25">
      <c r="A9646" s="133">
        <v>2</v>
      </c>
      <c r="B9646" s="126" t="s">
        <v>11889</v>
      </c>
      <c r="C9646" s="127" t="s">
        <v>13</v>
      </c>
      <c r="D9646" s="126" t="s">
        <v>41</v>
      </c>
      <c r="E9646" s="126"/>
      <c r="F9646" s="126"/>
    </row>
    <row r="9647" spans="1:6" hidden="1" x14ac:dyDescent="0.25">
      <c r="A9647" s="133">
        <v>3</v>
      </c>
      <c r="B9647" s="126" t="s">
        <v>4400</v>
      </c>
      <c r="C9647" s="127" t="s">
        <v>13</v>
      </c>
      <c r="D9647" s="126" t="s">
        <v>20</v>
      </c>
      <c r="E9647" s="126"/>
      <c r="F9647" s="126"/>
    </row>
    <row r="9648" spans="1:6" hidden="1" x14ac:dyDescent="0.25">
      <c r="A9648" s="133">
        <v>4</v>
      </c>
      <c r="B9648" s="126" t="s">
        <v>4400</v>
      </c>
      <c r="C9648" s="127" t="s">
        <v>13</v>
      </c>
      <c r="D9648" s="126" t="s">
        <v>20</v>
      </c>
      <c r="E9648" s="126"/>
      <c r="F9648" s="126"/>
    </row>
    <row r="9649" spans="1:6" hidden="1" x14ac:dyDescent="0.25">
      <c r="A9649" s="133">
        <v>5</v>
      </c>
      <c r="B9649" s="126"/>
      <c r="C9649" s="127"/>
      <c r="D9649" s="126"/>
      <c r="E9649" s="126"/>
      <c r="F9649" s="126"/>
    </row>
    <row r="9650" spans="1:6" hidden="1" x14ac:dyDescent="0.25">
      <c r="A9650" s="833" t="s">
        <v>28</v>
      </c>
      <c r="B9650" s="833"/>
      <c r="C9650" s="833"/>
      <c r="D9650" s="833"/>
      <c r="E9650" s="833"/>
      <c r="F9650" s="833"/>
    </row>
    <row r="9651" spans="1:6" hidden="1" x14ac:dyDescent="0.25">
      <c r="A9651" s="93">
        <v>1</v>
      </c>
      <c r="B9651" s="72"/>
      <c r="C9651" s="127"/>
      <c r="D9651" s="126"/>
      <c r="E9651" s="126"/>
      <c r="F9651" s="126"/>
    </row>
    <row r="9652" spans="1:6" hidden="1" x14ac:dyDescent="0.25">
      <c r="A9652" s="93">
        <v>2</v>
      </c>
      <c r="B9652" s="72"/>
      <c r="C9652" s="127"/>
      <c r="D9652" s="126"/>
      <c r="E9652" s="22"/>
      <c r="F9652" s="717"/>
    </row>
    <row r="9653" spans="1:6" hidden="1" x14ac:dyDescent="0.25">
      <c r="A9653" s="93">
        <v>3</v>
      </c>
      <c r="B9653" s="72"/>
      <c r="C9653" s="127"/>
      <c r="D9653" s="126"/>
      <c r="E9653" s="22"/>
      <c r="F9653" s="717"/>
    </row>
    <row r="9654" spans="1:6" hidden="1" x14ac:dyDescent="0.25">
      <c r="A9654" s="93">
        <v>4</v>
      </c>
      <c r="B9654" s="405"/>
      <c r="C9654" s="631"/>
      <c r="D9654" s="632"/>
      <c r="E9654" s="633"/>
      <c r="F9654" s="718"/>
    </row>
    <row r="9655" spans="1:6" hidden="1" x14ac:dyDescent="0.25">
      <c r="A9655" s="830" t="s">
        <v>17</v>
      </c>
      <c r="B9655" s="831"/>
      <c r="C9655" s="831"/>
      <c r="D9655" s="831"/>
      <c r="E9655" s="831"/>
      <c r="F9655" s="832"/>
    </row>
    <row r="9656" spans="1:6" hidden="1" x14ac:dyDescent="0.25">
      <c r="A9656" s="93">
        <v>1</v>
      </c>
      <c r="B9656" s="85"/>
      <c r="C9656" s="85"/>
      <c r="D9656" s="85"/>
      <c r="E9656" s="85"/>
      <c r="F9656" s="85"/>
    </row>
    <row r="9657" spans="1:6" hidden="1" x14ac:dyDescent="0.25">
      <c r="A9657" s="93">
        <v>2</v>
      </c>
      <c r="B9657" s="85"/>
      <c r="C9657" s="85"/>
      <c r="D9657" s="85"/>
      <c r="E9657" s="85"/>
      <c r="F9657" s="85"/>
    </row>
    <row r="9658" spans="1:6" hidden="1" x14ac:dyDescent="0.25">
      <c r="A9658" s="93">
        <v>3</v>
      </c>
      <c r="B9658" s="85"/>
      <c r="C9658" s="85"/>
      <c r="D9658" s="85"/>
      <c r="E9658" s="85"/>
      <c r="F9658" s="85"/>
    </row>
    <row r="9659" spans="1:6" hidden="1" x14ac:dyDescent="0.25">
      <c r="A9659" s="827" t="s">
        <v>890</v>
      </c>
      <c r="B9659" s="828"/>
      <c r="C9659" s="828"/>
      <c r="D9659" s="828"/>
      <c r="E9659" s="828"/>
      <c r="F9659" s="829"/>
    </row>
    <row r="9660" spans="1:6" hidden="1" x14ac:dyDescent="0.25">
      <c r="A9660" s="93">
        <v>1</v>
      </c>
      <c r="B9660" s="85" t="s">
        <v>1291</v>
      </c>
      <c r="C9660" s="85" t="s">
        <v>890</v>
      </c>
      <c r="D9660" s="85" t="s">
        <v>20</v>
      </c>
      <c r="E9660" s="86"/>
      <c r="F9660" s="85"/>
    </row>
    <row r="9661" spans="1:6" hidden="1" x14ac:dyDescent="0.25">
      <c r="A9661" s="93">
        <v>2</v>
      </c>
      <c r="B9661" s="85" t="s">
        <v>13634</v>
      </c>
      <c r="C9661" s="85" t="s">
        <v>890</v>
      </c>
      <c r="D9661" s="85" t="s">
        <v>20</v>
      </c>
      <c r="E9661" s="85"/>
      <c r="F9661" s="85"/>
    </row>
    <row r="9662" spans="1:6" hidden="1" x14ac:dyDescent="0.25">
      <c r="A9662" s="93">
        <v>3</v>
      </c>
      <c r="B9662" s="85"/>
      <c r="C9662" s="85"/>
      <c r="D9662" s="85"/>
      <c r="E9662" s="85"/>
      <c r="F9662" s="85"/>
    </row>
    <row r="9663" spans="1:6" hidden="1" x14ac:dyDescent="0.25">
      <c r="A9663" s="93">
        <v>4</v>
      </c>
      <c r="B9663" s="85"/>
      <c r="C9663" s="85"/>
      <c r="D9663" s="85"/>
      <c r="E9663" s="85"/>
      <c r="F9663" s="85"/>
    </row>
    <row r="9664" spans="1:6" hidden="1" x14ac:dyDescent="0.25">
      <c r="A9664" s="93">
        <v>5</v>
      </c>
      <c r="B9664" s="85"/>
      <c r="C9664" s="85"/>
      <c r="D9664" s="85"/>
      <c r="E9664" s="85"/>
      <c r="F9664" s="85"/>
    </row>
    <row r="9665" spans="1:6" hidden="1" x14ac:dyDescent="0.25">
      <c r="A9665" s="830" t="s">
        <v>72</v>
      </c>
      <c r="B9665" s="831"/>
      <c r="C9665" s="831"/>
      <c r="D9665" s="831"/>
      <c r="E9665" s="831"/>
      <c r="F9665" s="832"/>
    </row>
    <row r="9666" spans="1:6" hidden="1" x14ac:dyDescent="0.25">
      <c r="A9666" s="93">
        <v>1</v>
      </c>
      <c r="B9666" s="85"/>
      <c r="C9666" s="85"/>
      <c r="D9666" s="85"/>
      <c r="E9666" s="85"/>
      <c r="F9666" s="85"/>
    </row>
    <row r="9667" spans="1:6" hidden="1" x14ac:dyDescent="0.25">
      <c r="A9667" s="85"/>
      <c r="B9667" s="85"/>
      <c r="C9667" s="85"/>
      <c r="D9667" s="85"/>
      <c r="E9667" s="85"/>
      <c r="F9667" s="85"/>
    </row>
    <row r="9668" spans="1:6" hidden="1" x14ac:dyDescent="0.25">
      <c r="A9668" s="830" t="s">
        <v>21</v>
      </c>
      <c r="B9668" s="831"/>
      <c r="C9668" s="831"/>
      <c r="D9668" s="831"/>
      <c r="E9668" s="831"/>
      <c r="F9668" s="832"/>
    </row>
    <row r="9669" spans="1:6" hidden="1" x14ac:dyDescent="0.25">
      <c r="A9669" s="93">
        <v>1</v>
      </c>
      <c r="B9669" s="85" t="s">
        <v>13636</v>
      </c>
      <c r="C9669" s="85" t="s">
        <v>21</v>
      </c>
      <c r="D9669" s="85" t="s">
        <v>9</v>
      </c>
      <c r="E9669" s="85"/>
      <c r="F9669" s="85"/>
    </row>
    <row r="9670" spans="1:6" hidden="1" x14ac:dyDescent="0.25">
      <c r="A9670" s="93">
        <v>2</v>
      </c>
      <c r="B9670" s="85"/>
      <c r="C9670" s="85"/>
      <c r="D9670" s="85"/>
      <c r="E9670" s="85"/>
      <c r="F9670" s="85"/>
    </row>
    <row r="9671" spans="1:6" hidden="1" x14ac:dyDescent="0.25">
      <c r="A9671" s="93">
        <v>3</v>
      </c>
      <c r="B9671" s="85"/>
      <c r="C9671" s="85"/>
      <c r="D9671" s="85"/>
      <c r="E9671" s="85"/>
      <c r="F9671" s="85"/>
    </row>
    <row r="9672" spans="1:6" hidden="1" x14ac:dyDescent="0.25">
      <c r="A9672" s="93">
        <v>4</v>
      </c>
      <c r="B9672" s="85"/>
      <c r="C9672" s="85"/>
      <c r="D9672" s="85"/>
      <c r="E9672" s="85"/>
      <c r="F9672" s="85"/>
    </row>
    <row r="9673" spans="1:6" hidden="1" x14ac:dyDescent="0.25">
      <c r="A9673" s="93">
        <v>5</v>
      </c>
      <c r="B9673" s="85"/>
      <c r="C9673" s="85"/>
      <c r="D9673" s="85"/>
      <c r="E9673" s="85"/>
      <c r="F9673" s="85"/>
    </row>
    <row r="9674" spans="1:6" hidden="1" x14ac:dyDescent="0.25">
      <c r="A9674" s="93">
        <v>6</v>
      </c>
      <c r="B9674" s="85"/>
      <c r="C9674" s="85"/>
      <c r="D9674" s="85"/>
      <c r="E9674" s="85"/>
      <c r="F9674" s="85"/>
    </row>
    <row r="9675" spans="1:6" hidden="1" x14ac:dyDescent="0.25">
      <c r="A9675" s="85"/>
      <c r="B9675" s="85"/>
      <c r="C9675" s="85"/>
      <c r="D9675" s="85"/>
      <c r="E9675" s="85"/>
      <c r="F9675" s="85"/>
    </row>
    <row r="9676" spans="1:6" hidden="1" x14ac:dyDescent="0.25">
      <c r="A9676" s="85"/>
      <c r="B9676" s="85"/>
      <c r="C9676" s="85"/>
      <c r="D9676" s="85"/>
      <c r="E9676" s="85"/>
      <c r="F9676" s="85"/>
    </row>
    <row r="9677" spans="1:6" hidden="1" x14ac:dyDescent="0.25">
      <c r="A9677" s="85"/>
      <c r="B9677" s="85"/>
      <c r="C9677" s="85"/>
      <c r="D9677" s="85"/>
      <c r="E9677" s="85"/>
      <c r="F9677" s="85"/>
    </row>
    <row r="9678" spans="1:6" hidden="1" x14ac:dyDescent="0.25">
      <c r="A9678" s="85"/>
      <c r="B9678" s="85"/>
      <c r="C9678" s="85"/>
      <c r="D9678" s="85"/>
      <c r="E9678" s="85"/>
      <c r="F9678" s="85"/>
    </row>
    <row r="9679" spans="1:6" hidden="1" x14ac:dyDescent="0.25"/>
    <row r="9680" spans="1:6" hidden="1" x14ac:dyDescent="0.25"/>
    <row r="9681" spans="1:6" hidden="1" x14ac:dyDescent="0.25">
      <c r="A9681" s="299"/>
      <c r="B9681" s="61" t="s">
        <v>591</v>
      </c>
      <c r="C9681" s="62">
        <v>44573</v>
      </c>
      <c r="D9681" s="61"/>
      <c r="E9681" s="61"/>
      <c r="F9681" s="300"/>
    </row>
    <row r="9682" spans="1:6" hidden="1" x14ac:dyDescent="0.25">
      <c r="A9682" s="299" t="s">
        <v>580</v>
      </c>
      <c r="B9682" s="61" t="s">
        <v>576</v>
      </c>
      <c r="C9682" s="62"/>
      <c r="D9682" s="61" t="s">
        <v>577</v>
      </c>
      <c r="E9682" s="61" t="s">
        <v>578</v>
      </c>
      <c r="F9682" s="300" t="s">
        <v>579</v>
      </c>
    </row>
    <row r="9683" spans="1:6" hidden="1" x14ac:dyDescent="0.25">
      <c r="A9683" s="833" t="s">
        <v>22</v>
      </c>
      <c r="B9683" s="833"/>
      <c r="C9683" s="833"/>
      <c r="D9683" s="833"/>
      <c r="E9683" s="833"/>
      <c r="F9683" s="833"/>
    </row>
    <row r="9684" spans="1:6" hidden="1" x14ac:dyDescent="0.25">
      <c r="A9684" s="93">
        <v>1</v>
      </c>
      <c r="B9684" s="126"/>
      <c r="C9684" s="127"/>
      <c r="D9684" s="126"/>
      <c r="E9684" s="321"/>
      <c r="F9684" s="126"/>
    </row>
    <row r="9685" spans="1:6" hidden="1" x14ac:dyDescent="0.25">
      <c r="A9685" s="93">
        <v>2</v>
      </c>
      <c r="B9685" s="126"/>
      <c r="C9685" s="127"/>
      <c r="D9685" s="126"/>
      <c r="E9685" s="126"/>
      <c r="F9685" s="126"/>
    </row>
    <row r="9686" spans="1:6" hidden="1" x14ac:dyDescent="0.25">
      <c r="A9686" s="93">
        <v>3</v>
      </c>
      <c r="B9686" s="126"/>
      <c r="C9686" s="127"/>
      <c r="D9686" s="126"/>
      <c r="E9686" s="126"/>
      <c r="F9686" s="126"/>
    </row>
    <row r="9687" spans="1:6" hidden="1" x14ac:dyDescent="0.25">
      <c r="A9687" s="833" t="s">
        <v>13</v>
      </c>
      <c r="B9687" s="833"/>
      <c r="C9687" s="833"/>
      <c r="D9687" s="833"/>
      <c r="E9687" s="833"/>
      <c r="F9687" s="833"/>
    </row>
    <row r="9688" spans="1:6" hidden="1" x14ac:dyDescent="0.25">
      <c r="A9688" s="133">
        <v>1</v>
      </c>
      <c r="B9688" s="126" t="s">
        <v>12648</v>
      </c>
      <c r="C9688" s="127" t="s">
        <v>13</v>
      </c>
      <c r="D9688" s="126" t="s">
        <v>20</v>
      </c>
      <c r="E9688" s="321"/>
      <c r="F9688" s="126"/>
    </row>
    <row r="9689" spans="1:6" hidden="1" x14ac:dyDescent="0.25">
      <c r="A9689" s="133">
        <v>2</v>
      </c>
      <c r="B9689" s="126"/>
      <c r="C9689" s="127"/>
      <c r="D9689" s="126"/>
      <c r="E9689" s="126"/>
      <c r="F9689" s="126"/>
    </row>
    <row r="9690" spans="1:6" hidden="1" x14ac:dyDescent="0.25">
      <c r="A9690" s="133">
        <v>3</v>
      </c>
      <c r="B9690" s="126"/>
      <c r="C9690" s="127"/>
      <c r="D9690" s="126"/>
      <c r="E9690" s="126"/>
      <c r="F9690" s="126"/>
    </row>
    <row r="9691" spans="1:6" hidden="1" x14ac:dyDescent="0.25">
      <c r="A9691" s="133">
        <v>4</v>
      </c>
      <c r="B9691" s="126"/>
      <c r="C9691" s="127"/>
      <c r="D9691" s="126"/>
      <c r="E9691" s="126"/>
      <c r="F9691" s="126"/>
    </row>
    <row r="9692" spans="1:6" hidden="1" x14ac:dyDescent="0.25">
      <c r="A9692" s="133">
        <v>5</v>
      </c>
      <c r="B9692" s="126"/>
      <c r="C9692" s="127"/>
      <c r="D9692" s="126"/>
      <c r="E9692" s="126"/>
      <c r="F9692" s="126"/>
    </row>
    <row r="9693" spans="1:6" hidden="1" x14ac:dyDescent="0.25">
      <c r="A9693" s="833" t="s">
        <v>28</v>
      </c>
      <c r="B9693" s="833"/>
      <c r="C9693" s="833"/>
      <c r="D9693" s="833"/>
      <c r="E9693" s="833"/>
      <c r="F9693" s="833"/>
    </row>
    <row r="9694" spans="1:6" hidden="1" x14ac:dyDescent="0.25">
      <c r="A9694" s="93">
        <v>1</v>
      </c>
      <c r="B9694" s="72"/>
      <c r="C9694" s="127"/>
      <c r="D9694" s="126"/>
      <c r="E9694" s="126"/>
      <c r="F9694" s="126"/>
    </row>
    <row r="9695" spans="1:6" hidden="1" x14ac:dyDescent="0.25">
      <c r="A9695" s="93">
        <v>2</v>
      </c>
      <c r="B9695" s="72"/>
      <c r="C9695" s="127"/>
      <c r="D9695" s="126"/>
      <c r="E9695" s="22"/>
      <c r="F9695" s="717"/>
    </row>
    <row r="9696" spans="1:6" hidden="1" x14ac:dyDescent="0.25">
      <c r="A9696" s="93">
        <v>3</v>
      </c>
      <c r="B9696" s="72"/>
      <c r="C9696" s="127"/>
      <c r="D9696" s="126"/>
      <c r="E9696" s="22"/>
      <c r="F9696" s="717"/>
    </row>
    <row r="9697" spans="1:6" hidden="1" x14ac:dyDescent="0.25">
      <c r="A9697" s="93">
        <v>4</v>
      </c>
      <c r="B9697" s="405"/>
      <c r="C9697" s="631"/>
      <c r="D9697" s="632"/>
      <c r="E9697" s="633"/>
      <c r="F9697" s="718"/>
    </row>
    <row r="9698" spans="1:6" hidden="1" x14ac:dyDescent="0.25">
      <c r="A9698" s="830" t="s">
        <v>17</v>
      </c>
      <c r="B9698" s="831"/>
      <c r="C9698" s="831"/>
      <c r="D9698" s="831"/>
      <c r="E9698" s="831"/>
      <c r="F9698" s="832"/>
    </row>
    <row r="9699" spans="1:6" hidden="1" x14ac:dyDescent="0.25">
      <c r="A9699" s="93">
        <v>1</v>
      </c>
      <c r="B9699" s="85"/>
      <c r="C9699" s="85"/>
      <c r="D9699" s="85"/>
      <c r="E9699" s="85"/>
      <c r="F9699" s="85"/>
    </row>
    <row r="9700" spans="1:6" hidden="1" x14ac:dyDescent="0.25">
      <c r="A9700" s="93">
        <v>2</v>
      </c>
      <c r="B9700" s="85"/>
      <c r="C9700" s="85"/>
      <c r="D9700" s="85"/>
      <c r="E9700" s="85"/>
      <c r="F9700" s="85"/>
    </row>
    <row r="9701" spans="1:6" hidden="1" x14ac:dyDescent="0.25">
      <c r="A9701" s="93">
        <v>3</v>
      </c>
      <c r="B9701" s="85"/>
      <c r="C9701" s="85"/>
      <c r="D9701" s="85"/>
      <c r="E9701" s="85"/>
      <c r="F9701" s="85"/>
    </row>
    <row r="9702" spans="1:6" hidden="1" x14ac:dyDescent="0.25">
      <c r="A9702" s="827" t="s">
        <v>890</v>
      </c>
      <c r="B9702" s="828"/>
      <c r="C9702" s="828"/>
      <c r="D9702" s="828"/>
      <c r="E9702" s="828"/>
      <c r="F9702" s="829"/>
    </row>
    <row r="9703" spans="1:6" hidden="1" x14ac:dyDescent="0.25">
      <c r="A9703" s="93">
        <v>1</v>
      </c>
      <c r="B9703" s="85" t="s">
        <v>13591</v>
      </c>
      <c r="C9703" s="85" t="s">
        <v>890</v>
      </c>
      <c r="D9703" s="85" t="s">
        <v>20</v>
      </c>
      <c r="E9703" s="86"/>
      <c r="F9703" s="85"/>
    </row>
    <row r="9704" spans="1:6" hidden="1" x14ac:dyDescent="0.25">
      <c r="A9704" s="93">
        <v>2</v>
      </c>
      <c r="B9704" s="85"/>
      <c r="C9704" s="85"/>
      <c r="D9704" s="85"/>
      <c r="E9704" s="85"/>
      <c r="F9704" s="85"/>
    </row>
    <row r="9705" spans="1:6" hidden="1" x14ac:dyDescent="0.25">
      <c r="A9705" s="830" t="s">
        <v>72</v>
      </c>
      <c r="B9705" s="831"/>
      <c r="C9705" s="831"/>
      <c r="D9705" s="831"/>
      <c r="E9705" s="831"/>
      <c r="F9705" s="832"/>
    </row>
    <row r="9706" spans="1:6" hidden="1" x14ac:dyDescent="0.25">
      <c r="A9706" s="93">
        <v>1</v>
      </c>
      <c r="B9706" s="85"/>
      <c r="C9706" s="85"/>
      <c r="D9706" s="85"/>
      <c r="E9706" s="85"/>
      <c r="F9706" s="85"/>
    </row>
    <row r="9707" spans="1:6" hidden="1" x14ac:dyDescent="0.25">
      <c r="A9707" s="85"/>
      <c r="B9707" s="85"/>
      <c r="C9707" s="85"/>
      <c r="D9707" s="85"/>
      <c r="E9707" s="85"/>
      <c r="F9707" s="85"/>
    </row>
    <row r="9708" spans="1:6" hidden="1" x14ac:dyDescent="0.25">
      <c r="A9708" s="830" t="s">
        <v>21</v>
      </c>
      <c r="B9708" s="831"/>
      <c r="C9708" s="831"/>
      <c r="D9708" s="831"/>
      <c r="E9708" s="831"/>
      <c r="F9708" s="832"/>
    </row>
    <row r="9709" spans="1:6" hidden="1" x14ac:dyDescent="0.25">
      <c r="A9709" s="93">
        <v>1</v>
      </c>
      <c r="B9709" s="85" t="s">
        <v>13501</v>
      </c>
      <c r="C9709" s="85" t="s">
        <v>21</v>
      </c>
      <c r="D9709" s="85" t="s">
        <v>9</v>
      </c>
      <c r="E9709" s="85"/>
      <c r="F9709" s="85"/>
    </row>
    <row r="9710" spans="1:6" hidden="1" x14ac:dyDescent="0.25">
      <c r="A9710" s="93">
        <v>2</v>
      </c>
      <c r="B9710" s="85" t="s">
        <v>7888</v>
      </c>
      <c r="C9710" s="85" t="s">
        <v>21</v>
      </c>
      <c r="D9710" s="85" t="s">
        <v>9</v>
      </c>
      <c r="E9710" s="85"/>
      <c r="F9710" s="85"/>
    </row>
    <row r="9711" spans="1:6" hidden="1" x14ac:dyDescent="0.25">
      <c r="A9711" s="93">
        <v>3</v>
      </c>
      <c r="B9711" s="85"/>
      <c r="C9711" s="85"/>
      <c r="D9711" s="85"/>
      <c r="E9711" s="85"/>
      <c r="F9711" s="85"/>
    </row>
    <row r="9712" spans="1:6" hidden="1" x14ac:dyDescent="0.25">
      <c r="A9712" s="93">
        <v>4</v>
      </c>
      <c r="B9712" s="85"/>
      <c r="C9712" s="85"/>
      <c r="D9712" s="85"/>
      <c r="E9712" s="85"/>
      <c r="F9712" s="85"/>
    </row>
    <row r="9713" spans="1:6" hidden="1" x14ac:dyDescent="0.25">
      <c r="A9713" s="93">
        <v>5</v>
      </c>
      <c r="B9713" s="85"/>
      <c r="C9713" s="85"/>
      <c r="D9713" s="85"/>
      <c r="E9713" s="85"/>
      <c r="F9713" s="85"/>
    </row>
    <row r="9714" spans="1:6" hidden="1" x14ac:dyDescent="0.25">
      <c r="A9714" s="93">
        <v>6</v>
      </c>
      <c r="B9714" s="85"/>
      <c r="C9714" s="85"/>
      <c r="D9714" s="85"/>
      <c r="E9714" s="85"/>
      <c r="F9714" s="85"/>
    </row>
    <row r="9715" spans="1:6" hidden="1" x14ac:dyDescent="0.25">
      <c r="A9715" s="830" t="s">
        <v>2040</v>
      </c>
      <c r="B9715" s="831"/>
      <c r="C9715" s="831"/>
      <c r="D9715" s="831"/>
      <c r="E9715" s="831"/>
      <c r="F9715" s="832"/>
    </row>
    <row r="9716" spans="1:6" hidden="1" x14ac:dyDescent="0.25">
      <c r="A9716" s="85">
        <v>1</v>
      </c>
      <c r="B9716" s="85"/>
      <c r="C9716" s="85"/>
      <c r="D9716" s="85"/>
      <c r="E9716" s="85"/>
      <c r="F9716" s="85"/>
    </row>
    <row r="9717" spans="1:6" hidden="1" x14ac:dyDescent="0.25">
      <c r="A9717" s="85">
        <v>2</v>
      </c>
      <c r="B9717" s="85"/>
      <c r="C9717" s="85"/>
      <c r="D9717" s="85"/>
      <c r="E9717" s="85"/>
      <c r="F9717" s="85"/>
    </row>
    <row r="9718" spans="1:6" hidden="1" x14ac:dyDescent="0.25">
      <c r="A9718" s="830" t="s">
        <v>998</v>
      </c>
      <c r="B9718" s="831"/>
      <c r="C9718" s="831"/>
      <c r="D9718" s="831"/>
      <c r="E9718" s="831"/>
      <c r="F9718" s="832"/>
    </row>
    <row r="9719" spans="1:6" hidden="1" x14ac:dyDescent="0.25">
      <c r="A9719" s="85">
        <v>1</v>
      </c>
      <c r="B9719" s="85"/>
      <c r="C9719" s="85"/>
      <c r="D9719" s="85"/>
      <c r="E9719" s="85"/>
      <c r="F9719" s="85"/>
    </row>
    <row r="9720" spans="1:6" hidden="1" x14ac:dyDescent="0.25"/>
    <row r="9721" spans="1:6" hidden="1" x14ac:dyDescent="0.25"/>
    <row r="9722" spans="1:6" hidden="1" x14ac:dyDescent="0.25"/>
    <row r="9723" spans="1:6" hidden="1" x14ac:dyDescent="0.25">
      <c r="A9723" s="155"/>
      <c r="B9723" s="156" t="s">
        <v>43</v>
      </c>
      <c r="C9723" s="157">
        <v>44575</v>
      </c>
      <c r="D9723" s="156"/>
      <c r="E9723" s="156"/>
      <c r="F9723" s="158"/>
    </row>
    <row r="9724" spans="1:6" hidden="1" x14ac:dyDescent="0.25">
      <c r="A9724" s="155" t="s">
        <v>580</v>
      </c>
      <c r="B9724" s="156" t="s">
        <v>576</v>
      </c>
      <c r="C9724" s="157"/>
      <c r="D9724" s="156" t="s">
        <v>577</v>
      </c>
      <c r="E9724" s="156" t="s">
        <v>578</v>
      </c>
      <c r="F9724" s="158" t="s">
        <v>579</v>
      </c>
    </row>
    <row r="9725" spans="1:6" hidden="1" x14ac:dyDescent="0.25">
      <c r="A9725" s="833" t="s">
        <v>22</v>
      </c>
      <c r="B9725" s="833"/>
      <c r="C9725" s="833"/>
      <c r="D9725" s="833"/>
      <c r="E9725" s="833"/>
      <c r="F9725" s="833"/>
    </row>
    <row r="9726" spans="1:6" hidden="1" x14ac:dyDescent="0.25">
      <c r="A9726" s="93">
        <v>1</v>
      </c>
      <c r="B9726" s="126" t="s">
        <v>4393</v>
      </c>
      <c r="C9726" s="127" t="s">
        <v>22</v>
      </c>
      <c r="D9726" s="126" t="s">
        <v>20</v>
      </c>
      <c r="E9726" s="321"/>
      <c r="F9726" s="126"/>
    </row>
    <row r="9727" spans="1:6" hidden="1" x14ac:dyDescent="0.25">
      <c r="A9727" s="93">
        <v>2</v>
      </c>
      <c r="B9727" s="126"/>
      <c r="C9727" s="127"/>
      <c r="D9727" s="126"/>
      <c r="E9727" s="126"/>
      <c r="F9727" s="126"/>
    </row>
    <row r="9728" spans="1:6" hidden="1" x14ac:dyDescent="0.25">
      <c r="A9728" s="93">
        <v>3</v>
      </c>
      <c r="B9728" s="126"/>
      <c r="C9728" s="127"/>
      <c r="D9728" s="126"/>
      <c r="E9728" s="126"/>
      <c r="F9728" s="126"/>
    </row>
    <row r="9729" spans="1:6" hidden="1" x14ac:dyDescent="0.25">
      <c r="A9729" s="833" t="s">
        <v>13</v>
      </c>
      <c r="B9729" s="833"/>
      <c r="C9729" s="833"/>
      <c r="D9729" s="833"/>
      <c r="E9729" s="833"/>
      <c r="F9729" s="833"/>
    </row>
    <row r="9730" spans="1:6" hidden="1" x14ac:dyDescent="0.25">
      <c r="A9730" s="133">
        <v>1</v>
      </c>
      <c r="B9730" s="126"/>
      <c r="C9730" s="127"/>
      <c r="D9730" s="126"/>
      <c r="E9730" s="321"/>
      <c r="F9730" s="126"/>
    </row>
    <row r="9731" spans="1:6" hidden="1" x14ac:dyDescent="0.25">
      <c r="A9731" s="133">
        <v>2</v>
      </c>
      <c r="B9731" s="126"/>
      <c r="C9731" s="127"/>
      <c r="D9731" s="126"/>
      <c r="E9731" s="126"/>
      <c r="F9731" s="126"/>
    </row>
    <row r="9732" spans="1:6" hidden="1" x14ac:dyDescent="0.25">
      <c r="A9732" s="133">
        <v>3</v>
      </c>
      <c r="B9732" s="126"/>
      <c r="C9732" s="127"/>
      <c r="D9732" s="126"/>
      <c r="E9732" s="126"/>
      <c r="F9732" s="126"/>
    </row>
    <row r="9733" spans="1:6" hidden="1" x14ac:dyDescent="0.25">
      <c r="A9733" s="133">
        <v>4</v>
      </c>
      <c r="B9733" s="126"/>
      <c r="C9733" s="127"/>
      <c r="D9733" s="126"/>
      <c r="E9733" s="126"/>
      <c r="F9733" s="126"/>
    </row>
    <row r="9734" spans="1:6" hidden="1" x14ac:dyDescent="0.25">
      <c r="A9734" s="133">
        <v>5</v>
      </c>
      <c r="B9734" s="126"/>
      <c r="C9734" s="127"/>
      <c r="D9734" s="126"/>
      <c r="E9734" s="126"/>
      <c r="F9734" s="126"/>
    </row>
    <row r="9735" spans="1:6" hidden="1" x14ac:dyDescent="0.25">
      <c r="A9735" s="833" t="s">
        <v>28</v>
      </c>
      <c r="B9735" s="833"/>
      <c r="C9735" s="833"/>
      <c r="D9735" s="833"/>
      <c r="E9735" s="833"/>
      <c r="F9735" s="833"/>
    </row>
    <row r="9736" spans="1:6" hidden="1" x14ac:dyDescent="0.25">
      <c r="A9736" s="93">
        <v>1</v>
      </c>
      <c r="B9736" s="72"/>
      <c r="C9736" s="127"/>
      <c r="D9736" s="126"/>
      <c r="E9736" s="126"/>
      <c r="F9736" s="126"/>
    </row>
    <row r="9737" spans="1:6" hidden="1" x14ac:dyDescent="0.25">
      <c r="A9737" s="93">
        <v>2</v>
      </c>
      <c r="B9737" s="72"/>
      <c r="C9737" s="127"/>
      <c r="D9737" s="126"/>
      <c r="E9737" s="22"/>
      <c r="F9737" s="717"/>
    </row>
    <row r="9738" spans="1:6" hidden="1" x14ac:dyDescent="0.25">
      <c r="A9738" s="93">
        <v>3</v>
      </c>
      <c r="B9738" s="72"/>
      <c r="C9738" s="127"/>
      <c r="D9738" s="126"/>
      <c r="E9738" s="22"/>
      <c r="F9738" s="717"/>
    </row>
    <row r="9739" spans="1:6" hidden="1" x14ac:dyDescent="0.25">
      <c r="A9739" s="93">
        <v>4</v>
      </c>
      <c r="B9739" s="405"/>
      <c r="C9739" s="631"/>
      <c r="D9739" s="632"/>
      <c r="E9739" s="633"/>
      <c r="F9739" s="718"/>
    </row>
    <row r="9740" spans="1:6" hidden="1" x14ac:dyDescent="0.25">
      <c r="A9740" s="830" t="s">
        <v>17</v>
      </c>
      <c r="B9740" s="831"/>
      <c r="C9740" s="831"/>
      <c r="D9740" s="831"/>
      <c r="E9740" s="831"/>
      <c r="F9740" s="832"/>
    </row>
    <row r="9741" spans="1:6" hidden="1" x14ac:dyDescent="0.25">
      <c r="A9741" s="93">
        <v>1</v>
      </c>
      <c r="B9741" s="85"/>
      <c r="C9741" s="85"/>
      <c r="D9741" s="85"/>
      <c r="E9741" s="85"/>
      <c r="F9741" s="85"/>
    </row>
    <row r="9742" spans="1:6" hidden="1" x14ac:dyDescent="0.25">
      <c r="A9742" s="93">
        <v>2</v>
      </c>
      <c r="B9742" s="85"/>
      <c r="C9742" s="85"/>
      <c r="D9742" s="85"/>
      <c r="E9742" s="85"/>
      <c r="F9742" s="85"/>
    </row>
    <row r="9743" spans="1:6" hidden="1" x14ac:dyDescent="0.25">
      <c r="A9743" s="93">
        <v>3</v>
      </c>
      <c r="B9743" s="85"/>
      <c r="C9743" s="85"/>
      <c r="D9743" s="85"/>
      <c r="E9743" s="85"/>
      <c r="F9743" s="85"/>
    </row>
    <row r="9744" spans="1:6" hidden="1" x14ac:dyDescent="0.25">
      <c r="A9744" s="827" t="s">
        <v>890</v>
      </c>
      <c r="B9744" s="828"/>
      <c r="C9744" s="828"/>
      <c r="D9744" s="828"/>
      <c r="E9744" s="828"/>
      <c r="F9744" s="829"/>
    </row>
    <row r="9745" spans="1:6" hidden="1" x14ac:dyDescent="0.25">
      <c r="A9745" s="93">
        <v>1</v>
      </c>
      <c r="B9745" s="85"/>
      <c r="C9745" s="85"/>
      <c r="D9745" s="85"/>
      <c r="E9745" s="86"/>
      <c r="F9745" s="85"/>
    </row>
    <row r="9746" spans="1:6" hidden="1" x14ac:dyDescent="0.25">
      <c r="A9746" s="93">
        <v>2</v>
      </c>
      <c r="B9746" s="85"/>
      <c r="C9746" s="85"/>
      <c r="D9746" s="85"/>
      <c r="E9746" s="85"/>
      <c r="F9746" s="85"/>
    </row>
    <row r="9747" spans="1:6" hidden="1" x14ac:dyDescent="0.25">
      <c r="A9747" s="830" t="s">
        <v>72</v>
      </c>
      <c r="B9747" s="831"/>
      <c r="C9747" s="831"/>
      <c r="D9747" s="831"/>
      <c r="E9747" s="831"/>
      <c r="F9747" s="832"/>
    </row>
    <row r="9748" spans="1:6" hidden="1" x14ac:dyDescent="0.25">
      <c r="A9748" s="93">
        <v>1</v>
      </c>
      <c r="B9748" s="85" t="s">
        <v>2160</v>
      </c>
      <c r="C9748" s="85" t="s">
        <v>72</v>
      </c>
      <c r="D9748" s="85" t="s">
        <v>9</v>
      </c>
      <c r="E9748" s="85"/>
      <c r="F9748" s="85"/>
    </row>
    <row r="9749" spans="1:6" hidden="1" x14ac:dyDescent="0.25">
      <c r="A9749" s="85"/>
      <c r="B9749" s="85"/>
      <c r="C9749" s="85"/>
      <c r="D9749" s="85"/>
      <c r="E9749" s="85"/>
      <c r="F9749" s="85"/>
    </row>
    <row r="9750" spans="1:6" hidden="1" x14ac:dyDescent="0.25">
      <c r="A9750" s="830" t="s">
        <v>21</v>
      </c>
      <c r="B9750" s="831"/>
      <c r="C9750" s="831"/>
      <c r="D9750" s="831"/>
      <c r="E9750" s="831"/>
      <c r="F9750" s="832"/>
    </row>
    <row r="9751" spans="1:6" hidden="1" x14ac:dyDescent="0.25">
      <c r="A9751" s="93">
        <v>1</v>
      </c>
      <c r="B9751" s="85" t="s">
        <v>10964</v>
      </c>
      <c r="C9751" s="85" t="s">
        <v>21</v>
      </c>
      <c r="D9751" s="85" t="s">
        <v>20</v>
      </c>
      <c r="E9751" s="85"/>
      <c r="F9751" s="85"/>
    </row>
    <row r="9752" spans="1:6" hidden="1" x14ac:dyDescent="0.25">
      <c r="A9752" s="93">
        <v>2</v>
      </c>
      <c r="B9752" s="85" t="s">
        <v>13495</v>
      </c>
      <c r="C9752" s="85" t="s">
        <v>21</v>
      </c>
      <c r="D9752" s="85" t="s">
        <v>12</v>
      </c>
      <c r="E9752" s="85"/>
      <c r="F9752" s="85"/>
    </row>
    <row r="9753" spans="1:6" hidden="1" x14ac:dyDescent="0.25">
      <c r="A9753" s="93">
        <v>3</v>
      </c>
      <c r="B9753" s="85" t="s">
        <v>13656</v>
      </c>
      <c r="C9753" s="85" t="s">
        <v>21</v>
      </c>
      <c r="D9753" s="85" t="s">
        <v>12</v>
      </c>
      <c r="E9753" s="85"/>
      <c r="F9753" s="85"/>
    </row>
    <row r="9754" spans="1:6" hidden="1" x14ac:dyDescent="0.25">
      <c r="A9754" s="93">
        <v>4</v>
      </c>
      <c r="B9754" s="85" t="s">
        <v>13658</v>
      </c>
      <c r="C9754" s="85" t="s">
        <v>21</v>
      </c>
      <c r="D9754" s="85" t="s">
        <v>20</v>
      </c>
      <c r="E9754" s="85"/>
      <c r="F9754" s="85"/>
    </row>
    <row r="9755" spans="1:6" hidden="1" x14ac:dyDescent="0.25">
      <c r="A9755" s="93">
        <v>5</v>
      </c>
      <c r="B9755" s="85"/>
      <c r="C9755" s="85"/>
      <c r="D9755" s="85"/>
      <c r="E9755" s="85"/>
      <c r="F9755" s="85"/>
    </row>
    <row r="9756" spans="1:6" hidden="1" x14ac:dyDescent="0.25">
      <c r="A9756" s="93">
        <v>6</v>
      </c>
      <c r="B9756" s="85"/>
      <c r="C9756" s="85"/>
      <c r="D9756" s="85"/>
      <c r="E9756" s="85"/>
      <c r="F9756" s="85"/>
    </row>
    <row r="9757" spans="1:6" hidden="1" x14ac:dyDescent="0.25">
      <c r="A9757" s="85"/>
      <c r="B9757" s="85"/>
      <c r="C9757" s="85"/>
      <c r="D9757" s="85"/>
      <c r="E9757" s="85"/>
      <c r="F9757" s="85"/>
    </row>
    <row r="9758" spans="1:6" hidden="1" x14ac:dyDescent="0.25">
      <c r="A9758" s="85"/>
      <c r="B9758" s="85"/>
      <c r="C9758" s="85"/>
      <c r="D9758" s="85"/>
      <c r="E9758" s="85"/>
      <c r="F9758" s="85"/>
    </row>
    <row r="9759" spans="1:6" hidden="1" x14ac:dyDescent="0.25">
      <c r="A9759" s="85"/>
      <c r="B9759" s="85"/>
      <c r="C9759" s="85"/>
      <c r="D9759" s="85"/>
      <c r="E9759" s="85"/>
      <c r="F9759" s="85"/>
    </row>
    <row r="9760" spans="1:6" hidden="1" x14ac:dyDescent="0.25">
      <c r="A9760" s="85"/>
      <c r="B9760" s="85"/>
      <c r="C9760" s="85"/>
      <c r="D9760" s="85"/>
      <c r="E9760" s="85"/>
      <c r="F9760" s="85"/>
    </row>
    <row r="9761" spans="1:6" hidden="1" x14ac:dyDescent="0.25"/>
    <row r="9762" spans="1:6" hidden="1" x14ac:dyDescent="0.25"/>
    <row r="9763" spans="1:6" hidden="1" x14ac:dyDescent="0.25">
      <c r="A9763" s="171"/>
      <c r="B9763" s="172" t="s">
        <v>63</v>
      </c>
      <c r="C9763" s="173">
        <v>44576</v>
      </c>
      <c r="D9763" s="172"/>
      <c r="E9763" s="172"/>
      <c r="F9763" s="174"/>
    </row>
    <row r="9764" spans="1:6" hidden="1" x14ac:dyDescent="0.25">
      <c r="A9764" s="171" t="s">
        <v>580</v>
      </c>
      <c r="B9764" s="172" t="s">
        <v>576</v>
      </c>
      <c r="C9764" s="173"/>
      <c r="D9764" s="172" t="s">
        <v>577</v>
      </c>
      <c r="E9764" s="172" t="s">
        <v>578</v>
      </c>
      <c r="F9764" s="174" t="s">
        <v>579</v>
      </c>
    </row>
    <row r="9765" spans="1:6" hidden="1" x14ac:dyDescent="0.25">
      <c r="A9765" s="833" t="s">
        <v>22</v>
      </c>
      <c r="B9765" s="833"/>
      <c r="C9765" s="833"/>
      <c r="D9765" s="833"/>
      <c r="E9765" s="833"/>
      <c r="F9765" s="833"/>
    </row>
    <row r="9766" spans="1:6" hidden="1" x14ac:dyDescent="0.25">
      <c r="A9766" s="93">
        <v>1</v>
      </c>
      <c r="B9766" s="126"/>
      <c r="C9766" s="127"/>
      <c r="D9766" s="126"/>
      <c r="E9766" s="321"/>
      <c r="F9766" s="126"/>
    </row>
    <row r="9767" spans="1:6" hidden="1" x14ac:dyDescent="0.25">
      <c r="A9767" s="93">
        <v>2</v>
      </c>
      <c r="B9767" s="126"/>
      <c r="C9767" s="127"/>
      <c r="D9767" s="126"/>
      <c r="E9767" s="126"/>
      <c r="F9767" s="126"/>
    </row>
    <row r="9768" spans="1:6" hidden="1" x14ac:dyDescent="0.25">
      <c r="A9768" s="93">
        <v>3</v>
      </c>
      <c r="B9768" s="126"/>
      <c r="C9768" s="127"/>
      <c r="D9768" s="126"/>
      <c r="E9768" s="126"/>
      <c r="F9768" s="126"/>
    </row>
    <row r="9769" spans="1:6" hidden="1" x14ac:dyDescent="0.25">
      <c r="A9769" s="833" t="s">
        <v>13</v>
      </c>
      <c r="B9769" s="833"/>
      <c r="C9769" s="833"/>
      <c r="D9769" s="833"/>
      <c r="E9769" s="833"/>
      <c r="F9769" s="833"/>
    </row>
    <row r="9770" spans="1:6" hidden="1" x14ac:dyDescent="0.25">
      <c r="A9770" s="133">
        <v>1</v>
      </c>
      <c r="B9770" s="126" t="s">
        <v>9147</v>
      </c>
      <c r="C9770" s="127" t="s">
        <v>13</v>
      </c>
      <c r="D9770" s="126" t="s">
        <v>9</v>
      </c>
      <c r="E9770" s="321"/>
      <c r="F9770" s="126"/>
    </row>
    <row r="9771" spans="1:6" hidden="1" x14ac:dyDescent="0.25">
      <c r="A9771" s="133">
        <v>2</v>
      </c>
      <c r="B9771" s="126" t="s">
        <v>13618</v>
      </c>
      <c r="C9771" s="127" t="s">
        <v>13</v>
      </c>
      <c r="D9771" s="126" t="s">
        <v>20</v>
      </c>
      <c r="E9771" s="126"/>
      <c r="F9771" s="126"/>
    </row>
    <row r="9772" spans="1:6" hidden="1" x14ac:dyDescent="0.25">
      <c r="A9772" s="133">
        <v>3</v>
      </c>
      <c r="B9772" s="126"/>
      <c r="C9772" s="127"/>
      <c r="D9772" s="126"/>
      <c r="E9772" s="126"/>
      <c r="F9772" s="126"/>
    </row>
    <row r="9773" spans="1:6" hidden="1" x14ac:dyDescent="0.25">
      <c r="A9773" s="133">
        <v>4</v>
      </c>
      <c r="B9773" s="126"/>
      <c r="C9773" s="127"/>
      <c r="D9773" s="126"/>
      <c r="E9773" s="126"/>
      <c r="F9773" s="126"/>
    </row>
    <row r="9774" spans="1:6" hidden="1" x14ac:dyDescent="0.25">
      <c r="A9774" s="133">
        <v>5</v>
      </c>
      <c r="B9774" s="126"/>
      <c r="C9774" s="127"/>
      <c r="D9774" s="126"/>
      <c r="E9774" s="126"/>
      <c r="F9774" s="126"/>
    </row>
    <row r="9775" spans="1:6" hidden="1" x14ac:dyDescent="0.25">
      <c r="A9775" s="833" t="s">
        <v>28</v>
      </c>
      <c r="B9775" s="833"/>
      <c r="C9775" s="833"/>
      <c r="D9775" s="833"/>
      <c r="E9775" s="833"/>
      <c r="F9775" s="833"/>
    </row>
    <row r="9776" spans="1:6" hidden="1" x14ac:dyDescent="0.25">
      <c r="A9776" s="93">
        <v>1</v>
      </c>
      <c r="B9776" s="72"/>
      <c r="C9776" s="127"/>
      <c r="D9776" s="126"/>
      <c r="E9776" s="126"/>
      <c r="F9776" s="126"/>
    </row>
    <row r="9777" spans="1:6" hidden="1" x14ac:dyDescent="0.25">
      <c r="A9777" s="93">
        <v>2</v>
      </c>
      <c r="B9777" s="72"/>
      <c r="C9777" s="127"/>
      <c r="D9777" s="126"/>
      <c r="E9777" s="22"/>
      <c r="F9777" s="717"/>
    </row>
    <row r="9778" spans="1:6" hidden="1" x14ac:dyDescent="0.25">
      <c r="A9778" s="93">
        <v>3</v>
      </c>
      <c r="B9778" s="72"/>
      <c r="C9778" s="127"/>
      <c r="D9778" s="126"/>
      <c r="E9778" s="22"/>
      <c r="F9778" s="717"/>
    </row>
    <row r="9779" spans="1:6" hidden="1" x14ac:dyDescent="0.25">
      <c r="A9779" s="93">
        <v>4</v>
      </c>
      <c r="B9779" s="405"/>
      <c r="C9779" s="631"/>
      <c r="D9779" s="632"/>
      <c r="E9779" s="633"/>
      <c r="F9779" s="718"/>
    </row>
    <row r="9780" spans="1:6" hidden="1" x14ac:dyDescent="0.25">
      <c r="A9780" s="830" t="s">
        <v>17</v>
      </c>
      <c r="B9780" s="831"/>
      <c r="C9780" s="831"/>
      <c r="D9780" s="831"/>
      <c r="E9780" s="831"/>
      <c r="F9780" s="832"/>
    </row>
    <row r="9781" spans="1:6" hidden="1" x14ac:dyDescent="0.25">
      <c r="A9781" s="93">
        <v>1</v>
      </c>
      <c r="B9781" s="85"/>
      <c r="C9781" s="85"/>
      <c r="D9781" s="85"/>
      <c r="E9781" s="85"/>
      <c r="F9781" s="85"/>
    </row>
    <row r="9782" spans="1:6" hidden="1" x14ac:dyDescent="0.25">
      <c r="A9782" s="93">
        <v>2</v>
      </c>
      <c r="B9782" s="85"/>
      <c r="C9782" s="85"/>
      <c r="D9782" s="85"/>
      <c r="E9782" s="85"/>
      <c r="F9782" s="85"/>
    </row>
    <row r="9783" spans="1:6" hidden="1" x14ac:dyDescent="0.25">
      <c r="A9783" s="93">
        <v>3</v>
      </c>
      <c r="B9783" s="85"/>
      <c r="C9783" s="85"/>
      <c r="D9783" s="85"/>
      <c r="E9783" s="85"/>
      <c r="F9783" s="85"/>
    </row>
    <row r="9784" spans="1:6" hidden="1" x14ac:dyDescent="0.25">
      <c r="A9784" s="827" t="s">
        <v>890</v>
      </c>
      <c r="B9784" s="828"/>
      <c r="C9784" s="828"/>
      <c r="D9784" s="828"/>
      <c r="E9784" s="828"/>
      <c r="F9784" s="829"/>
    </row>
    <row r="9785" spans="1:6" hidden="1" x14ac:dyDescent="0.25">
      <c r="A9785" s="93">
        <v>1</v>
      </c>
      <c r="B9785" s="85"/>
      <c r="C9785" s="85"/>
      <c r="D9785" s="85"/>
      <c r="E9785" s="86"/>
      <c r="F9785" s="85"/>
    </row>
    <row r="9786" spans="1:6" hidden="1" x14ac:dyDescent="0.25">
      <c r="A9786" s="93">
        <v>2</v>
      </c>
      <c r="B9786" s="85"/>
      <c r="C9786" s="85"/>
      <c r="D9786" s="85"/>
      <c r="E9786" s="85"/>
      <c r="F9786" s="85"/>
    </row>
    <row r="9787" spans="1:6" hidden="1" x14ac:dyDescent="0.25">
      <c r="A9787" s="830" t="s">
        <v>72</v>
      </c>
      <c r="B9787" s="831"/>
      <c r="C9787" s="831"/>
      <c r="D9787" s="831"/>
      <c r="E9787" s="831"/>
      <c r="F9787" s="832"/>
    </row>
    <row r="9788" spans="1:6" hidden="1" x14ac:dyDescent="0.25">
      <c r="A9788" s="93">
        <v>1</v>
      </c>
      <c r="B9788" s="85"/>
      <c r="C9788" s="85"/>
      <c r="D9788" s="85"/>
      <c r="E9788" s="85"/>
      <c r="F9788" s="85"/>
    </row>
    <row r="9789" spans="1:6" hidden="1" x14ac:dyDescent="0.25">
      <c r="A9789" s="85"/>
      <c r="B9789" s="85"/>
      <c r="C9789" s="85"/>
      <c r="D9789" s="85"/>
      <c r="E9789" s="85"/>
      <c r="F9789" s="85"/>
    </row>
    <row r="9790" spans="1:6" hidden="1" x14ac:dyDescent="0.25">
      <c r="A9790" s="830" t="s">
        <v>21</v>
      </c>
      <c r="B9790" s="831"/>
      <c r="C9790" s="831"/>
      <c r="D9790" s="831"/>
      <c r="E9790" s="831"/>
      <c r="F9790" s="832"/>
    </row>
    <row r="9791" spans="1:6" hidden="1" x14ac:dyDescent="0.25">
      <c r="A9791" s="93">
        <v>1</v>
      </c>
      <c r="B9791" s="85" t="s">
        <v>13676</v>
      </c>
      <c r="C9791" s="85" t="s">
        <v>21</v>
      </c>
      <c r="D9791" s="85" t="s">
        <v>20</v>
      </c>
      <c r="E9791" s="85"/>
      <c r="F9791" s="85"/>
    </row>
    <row r="9792" spans="1:6" hidden="1" x14ac:dyDescent="0.25">
      <c r="A9792" s="93">
        <v>2</v>
      </c>
      <c r="B9792" s="85"/>
      <c r="C9792" s="85"/>
      <c r="D9792" s="85"/>
      <c r="E9792" s="85"/>
      <c r="F9792" s="85"/>
    </row>
    <row r="9793" spans="1:6" hidden="1" x14ac:dyDescent="0.25">
      <c r="A9793" s="93">
        <v>3</v>
      </c>
      <c r="B9793" s="85"/>
      <c r="C9793" s="85"/>
      <c r="D9793" s="85"/>
      <c r="E9793" s="85"/>
      <c r="F9793" s="85"/>
    </row>
    <row r="9794" spans="1:6" hidden="1" x14ac:dyDescent="0.25">
      <c r="A9794" s="93">
        <v>4</v>
      </c>
      <c r="B9794" s="85"/>
      <c r="C9794" s="85"/>
      <c r="D9794" s="85"/>
      <c r="E9794" s="85"/>
      <c r="F9794" s="85"/>
    </row>
    <row r="9795" spans="1:6" hidden="1" x14ac:dyDescent="0.25">
      <c r="A9795" s="93">
        <v>5</v>
      </c>
      <c r="B9795" s="85"/>
      <c r="C9795" s="85"/>
      <c r="D9795" s="85"/>
      <c r="E9795" s="85"/>
      <c r="F9795" s="85"/>
    </row>
    <row r="9796" spans="1:6" hidden="1" x14ac:dyDescent="0.25">
      <c r="A9796" s="93">
        <v>6</v>
      </c>
      <c r="B9796" s="85"/>
      <c r="C9796" s="85"/>
      <c r="D9796" s="85"/>
      <c r="E9796" s="85"/>
      <c r="F9796" s="85"/>
    </row>
    <row r="9797" spans="1:6" hidden="1" x14ac:dyDescent="0.25">
      <c r="A9797" s="830" t="s">
        <v>5542</v>
      </c>
      <c r="B9797" s="831"/>
      <c r="C9797" s="831"/>
      <c r="D9797" s="831"/>
      <c r="E9797" s="831"/>
      <c r="F9797" s="832"/>
    </row>
    <row r="9798" spans="1:6" hidden="1" x14ac:dyDescent="0.25">
      <c r="A9798" s="93">
        <v>8</v>
      </c>
      <c r="B9798" s="85" t="s">
        <v>5643</v>
      </c>
      <c r="C9798" s="85" t="s">
        <v>5542</v>
      </c>
      <c r="D9798" s="85" t="s">
        <v>9</v>
      </c>
      <c r="E9798" s="85"/>
      <c r="F9798" s="85"/>
    </row>
    <row r="9799" spans="1:6" hidden="1" x14ac:dyDescent="0.25">
      <c r="A9799" s="93">
        <v>9</v>
      </c>
      <c r="B9799" s="85"/>
      <c r="C9799" s="85"/>
      <c r="D9799" s="85"/>
      <c r="E9799" s="85"/>
      <c r="F9799" s="85"/>
    </row>
    <row r="9800" spans="1:6" hidden="1" x14ac:dyDescent="0.25">
      <c r="A9800" s="93">
        <v>10</v>
      </c>
      <c r="B9800" s="85"/>
      <c r="C9800" s="85"/>
      <c r="D9800" s="85"/>
      <c r="E9800" s="85"/>
      <c r="F9800" s="85"/>
    </row>
    <row r="9801" spans="1:6" hidden="1" x14ac:dyDescent="0.25">
      <c r="A9801" s="93">
        <v>11</v>
      </c>
      <c r="B9801" s="94"/>
      <c r="C9801" s="94"/>
      <c r="D9801" s="94"/>
      <c r="E9801" s="85"/>
      <c r="F9801" s="85"/>
    </row>
    <row r="9802" spans="1:6" hidden="1" x14ac:dyDescent="0.25">
      <c r="A9802" s="93">
        <v>12</v>
      </c>
      <c r="B9802" s="94"/>
      <c r="C9802" s="94"/>
      <c r="D9802" s="94"/>
      <c r="E9802" s="85"/>
      <c r="F9802" s="85"/>
    </row>
    <row r="9803" spans="1:6" hidden="1" x14ac:dyDescent="0.25">
      <c r="A9803" s="93">
        <v>13</v>
      </c>
      <c r="B9803" s="94"/>
      <c r="C9803" s="94"/>
      <c r="D9803" s="94"/>
      <c r="E9803" s="85"/>
      <c r="F9803" s="85"/>
    </row>
    <row r="9804" spans="1:6" hidden="1" x14ac:dyDescent="0.25"/>
    <row r="9805" spans="1:6" hidden="1" x14ac:dyDescent="0.25"/>
    <row r="9806" spans="1:6" hidden="1" x14ac:dyDescent="0.25"/>
    <row r="9807" spans="1:6" hidden="1" x14ac:dyDescent="0.25">
      <c r="A9807" s="189"/>
      <c r="B9807" s="190" t="s">
        <v>1</v>
      </c>
      <c r="C9807" s="191">
        <v>44578</v>
      </c>
      <c r="D9807" s="190"/>
      <c r="E9807" s="190"/>
      <c r="F9807" s="192"/>
    </row>
    <row r="9808" spans="1:6" hidden="1" x14ac:dyDescent="0.25">
      <c r="A9808" s="189" t="s">
        <v>580</v>
      </c>
      <c r="B9808" s="190" t="s">
        <v>576</v>
      </c>
      <c r="C9808" s="191"/>
      <c r="D9808" s="190" t="s">
        <v>577</v>
      </c>
      <c r="E9808" s="190" t="s">
        <v>578</v>
      </c>
      <c r="F9808" s="192" t="s">
        <v>579</v>
      </c>
    </row>
    <row r="9809" spans="1:6" hidden="1" x14ac:dyDescent="0.25">
      <c r="A9809" s="833" t="s">
        <v>22</v>
      </c>
      <c r="B9809" s="833"/>
      <c r="C9809" s="833"/>
      <c r="D9809" s="833"/>
      <c r="E9809" s="833"/>
      <c r="F9809" s="833"/>
    </row>
    <row r="9810" spans="1:6" hidden="1" x14ac:dyDescent="0.25">
      <c r="A9810" s="93">
        <v>1</v>
      </c>
      <c r="B9810" s="126" t="s">
        <v>13494</v>
      </c>
      <c r="C9810" s="127" t="s">
        <v>22</v>
      </c>
      <c r="D9810" s="126" t="s">
        <v>9</v>
      </c>
      <c r="E9810" s="321"/>
      <c r="F9810" s="126" t="s">
        <v>13659</v>
      </c>
    </row>
    <row r="9811" spans="1:6" hidden="1" x14ac:dyDescent="0.25">
      <c r="A9811" s="93">
        <v>2</v>
      </c>
      <c r="B9811" s="126" t="s">
        <v>13494</v>
      </c>
      <c r="C9811" s="127" t="s">
        <v>22</v>
      </c>
      <c r="D9811" s="126" t="s">
        <v>9</v>
      </c>
      <c r="E9811" s="126"/>
      <c r="F9811" s="126" t="s">
        <v>13659</v>
      </c>
    </row>
    <row r="9812" spans="1:6" hidden="1" x14ac:dyDescent="0.25">
      <c r="A9812" s="93">
        <v>3</v>
      </c>
      <c r="B9812" s="126"/>
      <c r="C9812" s="127"/>
      <c r="D9812" s="126"/>
      <c r="E9812" s="126"/>
      <c r="F9812" s="126"/>
    </row>
    <row r="9813" spans="1:6" hidden="1" x14ac:dyDescent="0.25">
      <c r="A9813" s="833" t="s">
        <v>13</v>
      </c>
      <c r="B9813" s="833"/>
      <c r="C9813" s="833"/>
      <c r="D9813" s="833"/>
      <c r="E9813" s="833"/>
      <c r="F9813" s="833"/>
    </row>
    <row r="9814" spans="1:6" hidden="1" x14ac:dyDescent="0.25">
      <c r="A9814" s="133">
        <v>1</v>
      </c>
      <c r="B9814" s="126" t="s">
        <v>13680</v>
      </c>
      <c r="C9814" s="127" t="s">
        <v>13</v>
      </c>
      <c r="D9814" s="126" t="s">
        <v>20</v>
      </c>
      <c r="E9814" s="321"/>
      <c r="F9814" s="126"/>
    </row>
    <row r="9815" spans="1:6" hidden="1" x14ac:dyDescent="0.25">
      <c r="A9815" s="133">
        <v>2</v>
      </c>
      <c r="B9815" s="126" t="s">
        <v>13682</v>
      </c>
      <c r="C9815" s="127" t="s">
        <v>13</v>
      </c>
      <c r="D9815" s="126" t="s">
        <v>155</v>
      </c>
      <c r="E9815" s="126"/>
      <c r="F9815" s="126"/>
    </row>
    <row r="9816" spans="1:6" hidden="1" x14ac:dyDescent="0.25">
      <c r="A9816" s="133">
        <v>3</v>
      </c>
      <c r="B9816" s="126"/>
      <c r="C9816" s="127"/>
      <c r="D9816" s="126"/>
      <c r="E9816" s="126"/>
      <c r="F9816" s="126"/>
    </row>
    <row r="9817" spans="1:6" hidden="1" x14ac:dyDescent="0.25">
      <c r="A9817" s="133">
        <v>4</v>
      </c>
      <c r="B9817" s="126"/>
      <c r="C9817" s="127"/>
      <c r="D9817" s="126"/>
      <c r="E9817" s="126"/>
      <c r="F9817" s="126"/>
    </row>
    <row r="9818" spans="1:6" hidden="1" x14ac:dyDescent="0.25">
      <c r="A9818" s="133">
        <v>5</v>
      </c>
      <c r="B9818" s="126"/>
      <c r="C9818" s="127"/>
      <c r="D9818" s="126"/>
      <c r="E9818" s="126"/>
      <c r="F9818" s="126"/>
    </row>
    <row r="9819" spans="1:6" hidden="1" x14ac:dyDescent="0.25">
      <c r="A9819" s="833" t="s">
        <v>28</v>
      </c>
      <c r="B9819" s="833"/>
      <c r="C9819" s="833"/>
      <c r="D9819" s="833"/>
      <c r="E9819" s="833"/>
      <c r="F9819" s="833"/>
    </row>
    <row r="9820" spans="1:6" hidden="1" x14ac:dyDescent="0.25">
      <c r="A9820" s="93">
        <v>1</v>
      </c>
      <c r="B9820" s="72" t="s">
        <v>13673</v>
      </c>
      <c r="C9820" s="127" t="s">
        <v>28</v>
      </c>
      <c r="D9820" s="126" t="s">
        <v>20</v>
      </c>
      <c r="E9820" s="126"/>
      <c r="F9820" s="126"/>
    </row>
    <row r="9821" spans="1:6" hidden="1" x14ac:dyDescent="0.25">
      <c r="A9821" s="93">
        <v>2</v>
      </c>
      <c r="B9821" s="72" t="s">
        <v>13674</v>
      </c>
      <c r="C9821" s="127" t="s">
        <v>28</v>
      </c>
      <c r="D9821" s="126" t="s">
        <v>20</v>
      </c>
      <c r="E9821" s="22"/>
      <c r="F9821" s="717"/>
    </row>
    <row r="9822" spans="1:6" hidden="1" x14ac:dyDescent="0.25">
      <c r="A9822" s="93">
        <v>3</v>
      </c>
      <c r="B9822" s="72" t="s">
        <v>13496</v>
      </c>
      <c r="C9822" s="127" t="s">
        <v>28</v>
      </c>
      <c r="D9822" s="126" t="s">
        <v>20</v>
      </c>
      <c r="E9822" s="22"/>
      <c r="F9822" s="717"/>
    </row>
    <row r="9823" spans="1:6" hidden="1" x14ac:dyDescent="0.25">
      <c r="A9823" s="93">
        <v>4</v>
      </c>
      <c r="B9823" s="405" t="s">
        <v>13688</v>
      </c>
      <c r="C9823" s="631" t="s">
        <v>28</v>
      </c>
      <c r="D9823" s="632" t="s">
        <v>20</v>
      </c>
      <c r="E9823" s="633"/>
      <c r="F9823" s="718"/>
    </row>
    <row r="9824" spans="1:6" hidden="1" x14ac:dyDescent="0.25">
      <c r="A9824" s="830" t="s">
        <v>17</v>
      </c>
      <c r="B9824" s="831"/>
      <c r="C9824" s="831"/>
      <c r="D9824" s="831"/>
      <c r="E9824" s="831"/>
      <c r="F9824" s="832"/>
    </row>
    <row r="9825" spans="1:6" hidden="1" x14ac:dyDescent="0.25">
      <c r="A9825" s="93">
        <v>1</v>
      </c>
      <c r="B9825" s="85"/>
      <c r="C9825" s="85"/>
      <c r="D9825" s="85"/>
      <c r="E9825" s="85"/>
      <c r="F9825" s="85"/>
    </row>
    <row r="9826" spans="1:6" hidden="1" x14ac:dyDescent="0.25">
      <c r="A9826" s="93">
        <v>2</v>
      </c>
      <c r="B9826" s="85"/>
      <c r="C9826" s="85"/>
      <c r="D9826" s="85"/>
      <c r="E9826" s="85"/>
      <c r="F9826" s="85"/>
    </row>
    <row r="9827" spans="1:6" hidden="1" x14ac:dyDescent="0.25">
      <c r="A9827" s="93">
        <v>3</v>
      </c>
      <c r="B9827" s="85"/>
      <c r="C9827" s="85"/>
      <c r="D9827" s="85"/>
      <c r="E9827" s="85"/>
      <c r="F9827" s="85"/>
    </row>
    <row r="9828" spans="1:6" hidden="1" x14ac:dyDescent="0.25">
      <c r="A9828" s="827" t="s">
        <v>890</v>
      </c>
      <c r="B9828" s="828"/>
      <c r="C9828" s="828"/>
      <c r="D9828" s="828"/>
      <c r="E9828" s="828"/>
      <c r="F9828" s="829"/>
    </row>
    <row r="9829" spans="1:6" hidden="1" x14ac:dyDescent="0.25">
      <c r="A9829" s="93">
        <v>1</v>
      </c>
      <c r="B9829" s="85"/>
      <c r="C9829" s="85"/>
      <c r="D9829" s="85"/>
      <c r="E9829" s="86"/>
      <c r="F9829" s="85"/>
    </row>
    <row r="9830" spans="1:6" hidden="1" x14ac:dyDescent="0.25">
      <c r="A9830" s="93">
        <v>2</v>
      </c>
      <c r="B9830" s="85"/>
      <c r="C9830" s="85"/>
      <c r="D9830" s="85"/>
      <c r="E9830" s="85"/>
      <c r="F9830" s="85"/>
    </row>
    <row r="9831" spans="1:6" hidden="1" x14ac:dyDescent="0.25">
      <c r="A9831" s="93">
        <v>3</v>
      </c>
      <c r="B9831" s="85"/>
      <c r="C9831" s="85"/>
      <c r="D9831" s="85"/>
      <c r="E9831" s="85"/>
      <c r="F9831" s="85"/>
    </row>
    <row r="9832" spans="1:6" hidden="1" x14ac:dyDescent="0.25">
      <c r="A9832" s="93">
        <v>4</v>
      </c>
      <c r="B9832" s="85"/>
      <c r="C9832" s="85"/>
      <c r="D9832" s="85"/>
      <c r="E9832" s="85"/>
      <c r="F9832" s="85"/>
    </row>
    <row r="9833" spans="1:6" hidden="1" x14ac:dyDescent="0.25">
      <c r="A9833" s="93">
        <v>5</v>
      </c>
      <c r="B9833" s="85"/>
      <c r="C9833" s="85"/>
      <c r="D9833" s="85"/>
      <c r="E9833" s="85"/>
      <c r="F9833" s="85"/>
    </row>
    <row r="9834" spans="1:6" hidden="1" x14ac:dyDescent="0.25">
      <c r="A9834" s="830" t="s">
        <v>72</v>
      </c>
      <c r="B9834" s="831"/>
      <c r="C9834" s="831"/>
      <c r="D9834" s="831"/>
      <c r="E9834" s="831"/>
      <c r="F9834" s="832"/>
    </row>
    <row r="9835" spans="1:6" hidden="1" x14ac:dyDescent="0.25">
      <c r="A9835" s="93">
        <v>1</v>
      </c>
      <c r="B9835" s="85"/>
      <c r="C9835" s="85"/>
      <c r="D9835" s="85"/>
      <c r="E9835" s="85"/>
      <c r="F9835" s="85"/>
    </row>
    <row r="9836" spans="1:6" hidden="1" x14ac:dyDescent="0.25">
      <c r="A9836" s="85"/>
      <c r="B9836" s="85"/>
      <c r="C9836" s="85"/>
      <c r="D9836" s="85"/>
      <c r="E9836" s="85"/>
      <c r="F9836" s="85"/>
    </row>
    <row r="9837" spans="1:6" hidden="1" x14ac:dyDescent="0.25">
      <c r="A9837" s="830" t="s">
        <v>21</v>
      </c>
      <c r="B9837" s="831"/>
      <c r="C9837" s="831"/>
      <c r="D9837" s="831"/>
      <c r="E9837" s="831"/>
      <c r="F9837" s="832"/>
    </row>
    <row r="9838" spans="1:6" hidden="1" x14ac:dyDescent="0.25">
      <c r="A9838" s="93">
        <v>1</v>
      </c>
      <c r="B9838" s="85"/>
      <c r="C9838" s="85"/>
      <c r="D9838" s="85"/>
      <c r="E9838" s="85"/>
      <c r="F9838" s="85"/>
    </row>
    <row r="9839" spans="1:6" hidden="1" x14ac:dyDescent="0.25">
      <c r="A9839" s="93">
        <v>2</v>
      </c>
      <c r="B9839" s="85"/>
      <c r="C9839" s="85"/>
      <c r="D9839" s="85"/>
      <c r="E9839" s="85"/>
      <c r="F9839" s="85"/>
    </row>
    <row r="9840" spans="1:6" hidden="1" x14ac:dyDescent="0.25">
      <c r="A9840" s="93">
        <v>3</v>
      </c>
      <c r="B9840" s="85"/>
      <c r="C9840" s="85"/>
      <c r="D9840" s="85"/>
      <c r="E9840" s="85"/>
      <c r="F9840" s="85"/>
    </row>
    <row r="9841" spans="1:6" hidden="1" x14ac:dyDescent="0.25">
      <c r="A9841" s="93">
        <v>4</v>
      </c>
      <c r="B9841" s="85"/>
      <c r="C9841" s="85"/>
      <c r="D9841" s="85"/>
      <c r="E9841" s="85"/>
      <c r="F9841" s="85"/>
    </row>
    <row r="9842" spans="1:6" hidden="1" x14ac:dyDescent="0.25">
      <c r="A9842" s="93">
        <v>5</v>
      </c>
      <c r="B9842" s="85"/>
      <c r="C9842" s="85"/>
      <c r="D9842" s="85"/>
      <c r="E9842" s="85"/>
      <c r="F9842" s="85"/>
    </row>
    <row r="9843" spans="1:6" hidden="1" x14ac:dyDescent="0.25">
      <c r="A9843" s="93">
        <v>6</v>
      </c>
      <c r="B9843" s="85"/>
      <c r="C9843" s="85"/>
      <c r="D9843" s="85"/>
      <c r="E9843" s="85"/>
      <c r="F9843" s="85"/>
    </row>
    <row r="9844" spans="1:6" hidden="1" x14ac:dyDescent="0.25">
      <c r="A9844" s="85"/>
      <c r="B9844" s="85"/>
      <c r="C9844" s="85"/>
      <c r="D9844" s="85"/>
      <c r="E9844" s="85"/>
      <c r="F9844" s="85"/>
    </row>
    <row r="9845" spans="1:6" hidden="1" x14ac:dyDescent="0.25">
      <c r="A9845" s="85"/>
      <c r="B9845" s="85"/>
      <c r="C9845" s="85"/>
      <c r="D9845" s="85"/>
      <c r="E9845" s="85"/>
      <c r="F9845" s="85"/>
    </row>
    <row r="9846" spans="1:6" hidden="1" x14ac:dyDescent="0.25">
      <c r="A9846" s="85"/>
      <c r="B9846" s="85"/>
      <c r="C9846" s="85"/>
      <c r="D9846" s="85"/>
      <c r="E9846" s="85"/>
      <c r="F9846" s="85"/>
    </row>
    <row r="9847" spans="1:6" hidden="1" x14ac:dyDescent="0.25">
      <c r="A9847" s="85"/>
      <c r="B9847" s="85"/>
      <c r="C9847" s="85"/>
      <c r="D9847" s="85"/>
      <c r="E9847" s="85"/>
      <c r="F9847" s="85"/>
    </row>
    <row r="9848" spans="1:6" hidden="1" x14ac:dyDescent="0.25"/>
    <row r="9849" spans="1:6" hidden="1" x14ac:dyDescent="0.25"/>
    <row r="9850" spans="1:6" hidden="1" x14ac:dyDescent="0.25">
      <c r="A9850" s="299"/>
      <c r="B9850" s="61" t="s">
        <v>591</v>
      </c>
      <c r="C9850" s="62">
        <v>44580</v>
      </c>
      <c r="D9850" s="61"/>
      <c r="E9850" s="61"/>
      <c r="F9850" s="300"/>
    </row>
    <row r="9851" spans="1:6" hidden="1" x14ac:dyDescent="0.25">
      <c r="A9851" s="299" t="s">
        <v>580</v>
      </c>
      <c r="B9851" s="61" t="s">
        <v>576</v>
      </c>
      <c r="C9851" s="62"/>
      <c r="D9851" s="61" t="s">
        <v>577</v>
      </c>
      <c r="E9851" s="61" t="s">
        <v>578</v>
      </c>
      <c r="F9851" s="300" t="s">
        <v>579</v>
      </c>
    </row>
    <row r="9852" spans="1:6" hidden="1" x14ac:dyDescent="0.25">
      <c r="A9852" s="833" t="s">
        <v>22</v>
      </c>
      <c r="B9852" s="833"/>
      <c r="C9852" s="833"/>
      <c r="D9852" s="833"/>
      <c r="E9852" s="833"/>
      <c r="F9852" s="833"/>
    </row>
    <row r="9853" spans="1:6" hidden="1" x14ac:dyDescent="0.25">
      <c r="A9853" s="93">
        <v>1</v>
      </c>
      <c r="B9853" s="126"/>
      <c r="C9853" s="127"/>
      <c r="D9853" s="126"/>
      <c r="E9853" s="321"/>
      <c r="F9853" s="126"/>
    </row>
    <row r="9854" spans="1:6" hidden="1" x14ac:dyDescent="0.25">
      <c r="A9854" s="93">
        <v>2</v>
      </c>
      <c r="B9854" s="126"/>
      <c r="C9854" s="127"/>
      <c r="D9854" s="126"/>
      <c r="E9854" s="126"/>
      <c r="F9854" s="126"/>
    </row>
    <row r="9855" spans="1:6" hidden="1" x14ac:dyDescent="0.25">
      <c r="A9855" s="93">
        <v>3</v>
      </c>
      <c r="B9855" s="126"/>
      <c r="C9855" s="127"/>
      <c r="D9855" s="126"/>
      <c r="E9855" s="126"/>
      <c r="F9855" s="126"/>
    </row>
    <row r="9856" spans="1:6" hidden="1" x14ac:dyDescent="0.25">
      <c r="A9856" s="833" t="s">
        <v>13</v>
      </c>
      <c r="B9856" s="833"/>
      <c r="C9856" s="833"/>
      <c r="D9856" s="833"/>
      <c r="E9856" s="833"/>
      <c r="F9856" s="833"/>
    </row>
    <row r="9857" spans="1:6" hidden="1" x14ac:dyDescent="0.25">
      <c r="A9857" s="133">
        <v>1</v>
      </c>
      <c r="B9857" s="126" t="s">
        <v>6734</v>
      </c>
      <c r="C9857" s="127" t="s">
        <v>13</v>
      </c>
      <c r="D9857" s="126" t="s">
        <v>9</v>
      </c>
      <c r="E9857" s="321"/>
      <c r="F9857" s="126"/>
    </row>
    <row r="9858" spans="1:6" hidden="1" x14ac:dyDescent="0.25">
      <c r="A9858" s="133">
        <v>2</v>
      </c>
      <c r="B9858" s="126" t="s">
        <v>13696</v>
      </c>
      <c r="C9858" s="127" t="s">
        <v>13</v>
      </c>
      <c r="D9858" s="126" t="s">
        <v>9</v>
      </c>
      <c r="E9858" s="126"/>
      <c r="F9858" s="126"/>
    </row>
    <row r="9859" spans="1:6" hidden="1" x14ac:dyDescent="0.25">
      <c r="A9859" s="133">
        <v>3</v>
      </c>
      <c r="B9859" s="126"/>
      <c r="C9859" s="127"/>
      <c r="D9859" s="126"/>
      <c r="E9859" s="126"/>
      <c r="F9859" s="126"/>
    </row>
    <row r="9860" spans="1:6" hidden="1" x14ac:dyDescent="0.25">
      <c r="A9860" s="133">
        <v>4</v>
      </c>
      <c r="B9860" s="126"/>
      <c r="C9860" s="127"/>
      <c r="D9860" s="126"/>
      <c r="E9860" s="126"/>
      <c r="F9860" s="126"/>
    </row>
    <row r="9861" spans="1:6" hidden="1" x14ac:dyDescent="0.25">
      <c r="A9861" s="133">
        <v>5</v>
      </c>
      <c r="B9861" s="126"/>
      <c r="C9861" s="127"/>
      <c r="D9861" s="126"/>
      <c r="E9861" s="126"/>
      <c r="F9861" s="126"/>
    </row>
    <row r="9862" spans="1:6" hidden="1" x14ac:dyDescent="0.25">
      <c r="A9862" s="833" t="s">
        <v>28</v>
      </c>
      <c r="B9862" s="833"/>
      <c r="C9862" s="833"/>
      <c r="D9862" s="833"/>
      <c r="E9862" s="833"/>
      <c r="F9862" s="833"/>
    </row>
    <row r="9863" spans="1:6" hidden="1" x14ac:dyDescent="0.25">
      <c r="A9863" s="93">
        <v>1</v>
      </c>
      <c r="B9863" s="72"/>
      <c r="C9863" s="127"/>
      <c r="D9863" s="126"/>
      <c r="E9863" s="126"/>
      <c r="F9863" s="126"/>
    </row>
    <row r="9864" spans="1:6" hidden="1" x14ac:dyDescent="0.25">
      <c r="A9864" s="93">
        <v>2</v>
      </c>
      <c r="B9864" s="72"/>
      <c r="C9864" s="127"/>
      <c r="D9864" s="126"/>
      <c r="E9864" s="22"/>
      <c r="F9864" s="717"/>
    </row>
    <row r="9865" spans="1:6" hidden="1" x14ac:dyDescent="0.25">
      <c r="A9865" s="93">
        <v>3</v>
      </c>
      <c r="B9865" s="72"/>
      <c r="C9865" s="127"/>
      <c r="D9865" s="126"/>
      <c r="E9865" s="22"/>
      <c r="F9865" s="717"/>
    </row>
    <row r="9866" spans="1:6" hidden="1" x14ac:dyDescent="0.25">
      <c r="A9866" s="93">
        <v>4</v>
      </c>
      <c r="B9866" s="405"/>
      <c r="C9866" s="631"/>
      <c r="D9866" s="632"/>
      <c r="E9866" s="633"/>
      <c r="F9866" s="718"/>
    </row>
    <row r="9867" spans="1:6" hidden="1" x14ac:dyDescent="0.25">
      <c r="A9867" s="830" t="s">
        <v>17</v>
      </c>
      <c r="B9867" s="831"/>
      <c r="C9867" s="831"/>
      <c r="D9867" s="831"/>
      <c r="E9867" s="831"/>
      <c r="F9867" s="832"/>
    </row>
    <row r="9868" spans="1:6" hidden="1" x14ac:dyDescent="0.25">
      <c r="A9868" s="93">
        <v>1</v>
      </c>
      <c r="B9868" s="85"/>
      <c r="C9868" s="85"/>
      <c r="D9868" s="85"/>
      <c r="E9868" s="85"/>
      <c r="F9868" s="85"/>
    </row>
    <row r="9869" spans="1:6" hidden="1" x14ac:dyDescent="0.25">
      <c r="A9869" s="93">
        <v>2</v>
      </c>
      <c r="B9869" s="85"/>
      <c r="C9869" s="85"/>
      <c r="D9869" s="85"/>
      <c r="E9869" s="85"/>
      <c r="F9869" s="85"/>
    </row>
    <row r="9870" spans="1:6" hidden="1" x14ac:dyDescent="0.25">
      <c r="A9870" s="93">
        <v>3</v>
      </c>
      <c r="B9870" s="85"/>
      <c r="C9870" s="85"/>
      <c r="D9870" s="85"/>
      <c r="E9870" s="85"/>
      <c r="F9870" s="85"/>
    </row>
    <row r="9871" spans="1:6" hidden="1" x14ac:dyDescent="0.25">
      <c r="A9871" s="827" t="s">
        <v>890</v>
      </c>
      <c r="B9871" s="828"/>
      <c r="C9871" s="828"/>
      <c r="D9871" s="828"/>
      <c r="E9871" s="828"/>
      <c r="F9871" s="829"/>
    </row>
    <row r="9872" spans="1:6" hidden="1" x14ac:dyDescent="0.25">
      <c r="A9872" s="93">
        <v>1</v>
      </c>
      <c r="B9872" s="85" t="s">
        <v>13697</v>
      </c>
      <c r="C9872" s="85" t="s">
        <v>890</v>
      </c>
      <c r="D9872" s="85" t="s">
        <v>155</v>
      </c>
      <c r="E9872" s="86"/>
      <c r="F9872" s="85"/>
    </row>
    <row r="9873" spans="1:6" hidden="1" x14ac:dyDescent="0.25">
      <c r="A9873" s="93">
        <v>2</v>
      </c>
      <c r="B9873" s="85" t="s">
        <v>13698</v>
      </c>
      <c r="C9873" s="85" t="s">
        <v>890</v>
      </c>
      <c r="D9873" s="85" t="s">
        <v>155</v>
      </c>
      <c r="E9873" s="85"/>
      <c r="F9873" s="85"/>
    </row>
    <row r="9874" spans="1:6" hidden="1" x14ac:dyDescent="0.25">
      <c r="A9874" s="830" t="s">
        <v>72</v>
      </c>
      <c r="B9874" s="831"/>
      <c r="C9874" s="831"/>
      <c r="D9874" s="831"/>
      <c r="E9874" s="831"/>
      <c r="F9874" s="832"/>
    </row>
    <row r="9875" spans="1:6" hidden="1" x14ac:dyDescent="0.25">
      <c r="A9875" s="93">
        <v>1</v>
      </c>
      <c r="B9875" s="85"/>
      <c r="C9875" s="85"/>
      <c r="D9875" s="85"/>
      <c r="E9875" s="85"/>
      <c r="F9875" s="85"/>
    </row>
    <row r="9876" spans="1:6" hidden="1" x14ac:dyDescent="0.25">
      <c r="A9876" s="85"/>
      <c r="B9876" s="85"/>
      <c r="C9876" s="85"/>
      <c r="D9876" s="85"/>
      <c r="E9876" s="85"/>
      <c r="F9876" s="85"/>
    </row>
    <row r="9877" spans="1:6" hidden="1" x14ac:dyDescent="0.25">
      <c r="A9877" s="830" t="s">
        <v>21</v>
      </c>
      <c r="B9877" s="831"/>
      <c r="C9877" s="831"/>
      <c r="D9877" s="831"/>
      <c r="E9877" s="831"/>
      <c r="F9877" s="832"/>
    </row>
    <row r="9878" spans="1:6" hidden="1" x14ac:dyDescent="0.25">
      <c r="A9878" s="93">
        <v>1</v>
      </c>
      <c r="B9878" s="85"/>
      <c r="C9878" s="85"/>
      <c r="D9878" s="85"/>
      <c r="E9878" s="85"/>
      <c r="F9878" s="85"/>
    </row>
    <row r="9879" spans="1:6" hidden="1" x14ac:dyDescent="0.25">
      <c r="A9879" s="93">
        <v>2</v>
      </c>
      <c r="B9879" s="85"/>
      <c r="C9879" s="85"/>
      <c r="D9879" s="85"/>
      <c r="E9879" s="85"/>
      <c r="F9879" s="85"/>
    </row>
    <row r="9880" spans="1:6" hidden="1" x14ac:dyDescent="0.25">
      <c r="A9880" s="93">
        <v>3</v>
      </c>
      <c r="B9880" s="85"/>
      <c r="C9880" s="85"/>
      <c r="D9880" s="85"/>
      <c r="E9880" s="85"/>
      <c r="F9880" s="85"/>
    </row>
    <row r="9881" spans="1:6" hidden="1" x14ac:dyDescent="0.25">
      <c r="A9881" s="93">
        <v>4</v>
      </c>
      <c r="B9881" s="85"/>
      <c r="C9881" s="85"/>
      <c r="D9881" s="85"/>
      <c r="E9881" s="85"/>
      <c r="F9881" s="85"/>
    </row>
    <row r="9882" spans="1:6" hidden="1" x14ac:dyDescent="0.25">
      <c r="A9882" s="93">
        <v>5</v>
      </c>
      <c r="B9882" s="85"/>
      <c r="C9882" s="85"/>
      <c r="D9882" s="85"/>
      <c r="E9882" s="85"/>
      <c r="F9882" s="85"/>
    </row>
    <row r="9883" spans="1:6" hidden="1" x14ac:dyDescent="0.25">
      <c r="A9883" s="93">
        <v>6</v>
      </c>
      <c r="B9883" s="85"/>
      <c r="C9883" s="85"/>
      <c r="D9883" s="85"/>
      <c r="E9883" s="85"/>
      <c r="F9883" s="85"/>
    </row>
    <row r="9884" spans="1:6" hidden="1" x14ac:dyDescent="0.25">
      <c r="A9884" s="830" t="s">
        <v>2040</v>
      </c>
      <c r="B9884" s="831"/>
      <c r="C9884" s="831"/>
      <c r="D9884" s="831"/>
      <c r="E9884" s="831"/>
      <c r="F9884" s="832"/>
    </row>
    <row r="9885" spans="1:6" hidden="1" x14ac:dyDescent="0.25">
      <c r="A9885" s="85">
        <v>1</v>
      </c>
      <c r="B9885" s="85"/>
      <c r="C9885" s="85"/>
      <c r="D9885" s="85"/>
      <c r="E9885" s="85"/>
      <c r="F9885" s="85"/>
    </row>
    <row r="9886" spans="1:6" hidden="1" x14ac:dyDescent="0.25">
      <c r="A9886" s="85">
        <v>2</v>
      </c>
      <c r="B9886" s="85"/>
      <c r="C9886" s="85"/>
      <c r="D9886" s="85"/>
      <c r="E9886" s="85"/>
      <c r="F9886" s="85"/>
    </row>
    <row r="9887" spans="1:6" hidden="1" x14ac:dyDescent="0.25">
      <c r="A9887" s="830" t="s">
        <v>998</v>
      </c>
      <c r="B9887" s="831"/>
      <c r="C9887" s="831"/>
      <c r="D9887" s="831"/>
      <c r="E9887" s="831"/>
      <c r="F9887" s="832"/>
    </row>
    <row r="9888" spans="1:6" hidden="1" x14ac:dyDescent="0.25">
      <c r="A9888" s="85">
        <v>1</v>
      </c>
      <c r="B9888" s="85"/>
      <c r="C9888" s="85"/>
      <c r="D9888" s="85"/>
      <c r="E9888" s="85"/>
      <c r="F9888" s="85"/>
    </row>
    <row r="9889" spans="1:6" hidden="1" x14ac:dyDescent="0.25"/>
    <row r="9890" spans="1:6" hidden="1" x14ac:dyDescent="0.25"/>
    <row r="9891" spans="1:6" hidden="1" x14ac:dyDescent="0.25"/>
    <row r="9892" spans="1:6" hidden="1" x14ac:dyDescent="0.25">
      <c r="A9892" s="155"/>
      <c r="B9892" s="156" t="s">
        <v>43</v>
      </c>
      <c r="C9892" s="157">
        <v>44582</v>
      </c>
      <c r="D9892" s="156"/>
      <c r="E9892" s="156"/>
      <c r="F9892" s="158"/>
    </row>
    <row r="9893" spans="1:6" hidden="1" x14ac:dyDescent="0.25">
      <c r="A9893" s="155" t="s">
        <v>580</v>
      </c>
      <c r="B9893" s="156" t="s">
        <v>576</v>
      </c>
      <c r="C9893" s="157"/>
      <c r="D9893" s="156" t="s">
        <v>577</v>
      </c>
      <c r="E9893" s="156" t="s">
        <v>578</v>
      </c>
      <c r="F9893" s="158" t="s">
        <v>579</v>
      </c>
    </row>
    <row r="9894" spans="1:6" hidden="1" x14ac:dyDescent="0.25">
      <c r="A9894" s="833" t="s">
        <v>22</v>
      </c>
      <c r="B9894" s="833"/>
      <c r="C9894" s="833"/>
      <c r="D9894" s="833"/>
      <c r="E9894" s="833"/>
      <c r="F9894" s="833"/>
    </row>
    <row r="9895" spans="1:6" hidden="1" x14ac:dyDescent="0.25">
      <c r="A9895" s="93">
        <v>1</v>
      </c>
      <c r="B9895" s="126"/>
      <c r="C9895" s="127"/>
      <c r="D9895" s="126"/>
      <c r="E9895" s="321"/>
      <c r="F9895" s="126"/>
    </row>
    <row r="9896" spans="1:6" hidden="1" x14ac:dyDescent="0.25">
      <c r="A9896" s="93">
        <v>2</v>
      </c>
      <c r="B9896" s="126"/>
      <c r="C9896" s="127"/>
      <c r="D9896" s="126"/>
      <c r="E9896" s="126"/>
      <c r="F9896" s="126"/>
    </row>
    <row r="9897" spans="1:6" hidden="1" x14ac:dyDescent="0.25">
      <c r="A9897" s="93">
        <v>3</v>
      </c>
      <c r="B9897" s="126"/>
      <c r="C9897" s="127"/>
      <c r="D9897" s="126"/>
      <c r="E9897" s="126"/>
      <c r="F9897" s="126"/>
    </row>
    <row r="9898" spans="1:6" hidden="1" x14ac:dyDescent="0.25">
      <c r="A9898" s="833" t="s">
        <v>13</v>
      </c>
      <c r="B9898" s="833"/>
      <c r="C9898" s="833"/>
      <c r="D9898" s="833"/>
      <c r="E9898" s="833"/>
      <c r="F9898" s="833"/>
    </row>
    <row r="9899" spans="1:6" hidden="1" x14ac:dyDescent="0.25">
      <c r="A9899" s="133">
        <v>1</v>
      </c>
      <c r="B9899" s="126"/>
      <c r="C9899" s="127"/>
      <c r="D9899" s="126"/>
      <c r="E9899" s="321"/>
      <c r="F9899" s="126"/>
    </row>
    <row r="9900" spans="1:6" hidden="1" x14ac:dyDescent="0.25">
      <c r="A9900" s="133">
        <v>2</v>
      </c>
      <c r="B9900" s="126"/>
      <c r="C9900" s="127"/>
      <c r="D9900" s="126"/>
      <c r="E9900" s="126"/>
      <c r="F9900" s="126"/>
    </row>
    <row r="9901" spans="1:6" hidden="1" x14ac:dyDescent="0.25">
      <c r="A9901" s="133">
        <v>3</v>
      </c>
      <c r="B9901" s="126"/>
      <c r="C9901" s="127"/>
      <c r="D9901" s="126"/>
      <c r="E9901" s="126"/>
      <c r="F9901" s="126"/>
    </row>
    <row r="9902" spans="1:6" hidden="1" x14ac:dyDescent="0.25">
      <c r="A9902" s="133">
        <v>4</v>
      </c>
      <c r="B9902" s="126"/>
      <c r="C9902" s="127"/>
      <c r="D9902" s="126"/>
      <c r="E9902" s="126"/>
      <c r="F9902" s="126"/>
    </row>
    <row r="9903" spans="1:6" hidden="1" x14ac:dyDescent="0.25">
      <c r="A9903" s="133">
        <v>5</v>
      </c>
      <c r="B9903" s="126"/>
      <c r="C9903" s="127"/>
      <c r="D9903" s="126"/>
      <c r="E9903" s="126"/>
      <c r="F9903" s="126"/>
    </row>
    <row r="9904" spans="1:6" hidden="1" x14ac:dyDescent="0.25">
      <c r="A9904" s="833" t="s">
        <v>28</v>
      </c>
      <c r="B9904" s="833"/>
      <c r="C9904" s="833"/>
      <c r="D9904" s="833"/>
      <c r="E9904" s="833"/>
      <c r="F9904" s="833"/>
    </row>
    <row r="9905" spans="1:6" hidden="1" x14ac:dyDescent="0.25">
      <c r="A9905" s="93">
        <v>1</v>
      </c>
      <c r="B9905" s="72"/>
      <c r="C9905" s="127"/>
      <c r="D9905" s="126"/>
      <c r="E9905" s="126"/>
      <c r="F9905" s="126"/>
    </row>
    <row r="9906" spans="1:6" hidden="1" x14ac:dyDescent="0.25">
      <c r="A9906" s="93">
        <v>2</v>
      </c>
      <c r="B9906" s="72"/>
      <c r="C9906" s="127"/>
      <c r="D9906" s="126"/>
      <c r="E9906" s="22"/>
      <c r="F9906" s="717"/>
    </row>
    <row r="9907" spans="1:6" hidden="1" x14ac:dyDescent="0.25">
      <c r="A9907" s="93">
        <v>3</v>
      </c>
      <c r="B9907" s="72"/>
      <c r="C9907" s="127"/>
      <c r="D9907" s="126"/>
      <c r="E9907" s="22"/>
      <c r="F9907" s="717"/>
    </row>
    <row r="9908" spans="1:6" hidden="1" x14ac:dyDescent="0.25">
      <c r="A9908" s="93">
        <v>4</v>
      </c>
      <c r="B9908" s="405"/>
      <c r="C9908" s="631"/>
      <c r="D9908" s="632"/>
      <c r="E9908" s="633"/>
      <c r="F9908" s="718"/>
    </row>
    <row r="9909" spans="1:6" hidden="1" x14ac:dyDescent="0.25">
      <c r="A9909" s="830" t="s">
        <v>17</v>
      </c>
      <c r="B9909" s="831"/>
      <c r="C9909" s="831"/>
      <c r="D9909" s="831"/>
      <c r="E9909" s="831"/>
      <c r="F9909" s="832"/>
    </row>
    <row r="9910" spans="1:6" hidden="1" x14ac:dyDescent="0.25">
      <c r="A9910" s="93">
        <v>1</v>
      </c>
      <c r="B9910" s="85"/>
      <c r="C9910" s="85"/>
      <c r="D9910" s="85"/>
      <c r="E9910" s="85"/>
      <c r="F9910" s="85"/>
    </row>
    <row r="9911" spans="1:6" hidden="1" x14ac:dyDescent="0.25">
      <c r="A9911" s="93">
        <v>2</v>
      </c>
      <c r="B9911" s="85"/>
      <c r="C9911" s="85"/>
      <c r="D9911" s="85"/>
      <c r="E9911" s="85"/>
      <c r="F9911" s="85"/>
    </row>
    <row r="9912" spans="1:6" hidden="1" x14ac:dyDescent="0.25">
      <c r="A9912" s="93">
        <v>3</v>
      </c>
      <c r="B9912" s="85"/>
      <c r="C9912" s="85"/>
      <c r="D9912" s="85"/>
      <c r="E9912" s="85"/>
      <c r="F9912" s="85"/>
    </row>
    <row r="9913" spans="1:6" hidden="1" x14ac:dyDescent="0.25">
      <c r="A9913" s="827" t="s">
        <v>890</v>
      </c>
      <c r="B9913" s="828"/>
      <c r="C9913" s="828"/>
      <c r="D9913" s="828"/>
      <c r="E9913" s="828"/>
      <c r="F9913" s="829"/>
    </row>
    <row r="9914" spans="1:6" hidden="1" x14ac:dyDescent="0.25">
      <c r="A9914" s="93">
        <v>1</v>
      </c>
      <c r="B9914" s="85"/>
      <c r="C9914" s="85"/>
      <c r="D9914" s="85"/>
      <c r="E9914" s="86"/>
      <c r="F9914" s="85"/>
    </row>
    <row r="9915" spans="1:6" hidden="1" x14ac:dyDescent="0.25">
      <c r="A9915" s="93">
        <v>2</v>
      </c>
      <c r="B9915" s="85"/>
      <c r="C9915" s="85"/>
      <c r="D9915" s="85"/>
      <c r="E9915" s="85"/>
      <c r="F9915" s="85"/>
    </row>
    <row r="9916" spans="1:6" hidden="1" x14ac:dyDescent="0.25">
      <c r="A9916" s="830" t="s">
        <v>72</v>
      </c>
      <c r="B9916" s="831"/>
      <c r="C9916" s="831"/>
      <c r="D9916" s="831"/>
      <c r="E9916" s="831"/>
      <c r="F9916" s="832"/>
    </row>
    <row r="9917" spans="1:6" hidden="1" x14ac:dyDescent="0.25">
      <c r="A9917" s="93">
        <v>1</v>
      </c>
      <c r="B9917" s="85"/>
      <c r="C9917" s="85"/>
      <c r="D9917" s="85"/>
      <c r="E9917" s="85"/>
      <c r="F9917" s="85"/>
    </row>
    <row r="9918" spans="1:6" hidden="1" x14ac:dyDescent="0.25">
      <c r="A9918" s="85"/>
      <c r="B9918" s="85"/>
      <c r="C9918" s="85"/>
      <c r="D9918" s="85"/>
      <c r="E9918" s="85"/>
      <c r="F9918" s="85"/>
    </row>
    <row r="9919" spans="1:6" hidden="1" x14ac:dyDescent="0.25">
      <c r="A9919" s="830" t="s">
        <v>21</v>
      </c>
      <c r="B9919" s="831"/>
      <c r="C9919" s="831"/>
      <c r="D9919" s="831"/>
      <c r="E9919" s="831"/>
      <c r="F9919" s="832"/>
    </row>
    <row r="9920" spans="1:6" hidden="1" x14ac:dyDescent="0.25">
      <c r="A9920" s="93">
        <v>1</v>
      </c>
      <c r="B9920" s="85" t="s">
        <v>13939</v>
      </c>
      <c r="C9920" s="85" t="s">
        <v>21</v>
      </c>
      <c r="D9920" s="85" t="s">
        <v>20</v>
      </c>
      <c r="E9920" s="85"/>
      <c r="F9920" s="85"/>
    </row>
    <row r="9921" spans="1:6" hidden="1" x14ac:dyDescent="0.25">
      <c r="A9921" s="93">
        <v>2</v>
      </c>
      <c r="B9921" s="85" t="s">
        <v>14046</v>
      </c>
      <c r="C9921" s="85" t="s">
        <v>21</v>
      </c>
      <c r="D9921" s="85" t="s">
        <v>20</v>
      </c>
      <c r="E9921" s="85"/>
      <c r="F9921" s="85"/>
    </row>
    <row r="9922" spans="1:6" hidden="1" x14ac:dyDescent="0.25">
      <c r="A9922" s="93">
        <v>3</v>
      </c>
      <c r="B9922" s="85" t="s">
        <v>14046</v>
      </c>
      <c r="C9922" s="85" t="s">
        <v>21</v>
      </c>
      <c r="D9922" s="85" t="s">
        <v>20</v>
      </c>
      <c r="E9922" s="85"/>
      <c r="F9922" s="85"/>
    </row>
    <row r="9923" spans="1:6" hidden="1" x14ac:dyDescent="0.25">
      <c r="A9923" s="93">
        <v>4</v>
      </c>
      <c r="B9923" s="85"/>
      <c r="C9923" s="85"/>
      <c r="D9923" s="85"/>
      <c r="E9923" s="85"/>
      <c r="F9923" s="85"/>
    </row>
    <row r="9924" spans="1:6" hidden="1" x14ac:dyDescent="0.25">
      <c r="A9924" s="93">
        <v>5</v>
      </c>
      <c r="B9924" s="85"/>
      <c r="C9924" s="85"/>
      <c r="D9924" s="85"/>
      <c r="E9924" s="85"/>
      <c r="F9924" s="85"/>
    </row>
    <row r="9925" spans="1:6" hidden="1" x14ac:dyDescent="0.25">
      <c r="A9925" s="93">
        <v>6</v>
      </c>
      <c r="B9925" s="85"/>
      <c r="C9925" s="85"/>
      <c r="D9925" s="85"/>
      <c r="E9925" s="85"/>
      <c r="F9925" s="85"/>
    </row>
    <row r="9926" spans="1:6" hidden="1" x14ac:dyDescent="0.25">
      <c r="A9926" s="85"/>
      <c r="B9926" s="85"/>
      <c r="C9926" s="85"/>
      <c r="D9926" s="85"/>
      <c r="E9926" s="85"/>
      <c r="F9926" s="85"/>
    </row>
    <row r="9927" spans="1:6" hidden="1" x14ac:dyDescent="0.25">
      <c r="A9927" s="85"/>
      <c r="B9927" s="85"/>
      <c r="C9927" s="85"/>
      <c r="D9927" s="85"/>
      <c r="E9927" s="85"/>
      <c r="F9927" s="85"/>
    </row>
    <row r="9928" spans="1:6" hidden="1" x14ac:dyDescent="0.25">
      <c r="A9928" s="830" t="s">
        <v>343</v>
      </c>
      <c r="B9928" s="831"/>
      <c r="C9928" s="831"/>
      <c r="D9928" s="831"/>
      <c r="E9928" s="831"/>
      <c r="F9928" s="832"/>
    </row>
    <row r="9929" spans="1:6" hidden="1" x14ac:dyDescent="0.25">
      <c r="A9929" s="85">
        <v>1</v>
      </c>
      <c r="B9929" s="85" t="s">
        <v>13699</v>
      </c>
      <c r="C9929" s="85" t="s">
        <v>343</v>
      </c>
      <c r="D9929" s="85" t="s">
        <v>8315</v>
      </c>
      <c r="E9929" s="85"/>
      <c r="F9929" s="85"/>
    </row>
    <row r="9930" spans="1:6" hidden="1" x14ac:dyDescent="0.25"/>
    <row r="9931" spans="1:6" hidden="1" x14ac:dyDescent="0.25"/>
    <row r="9932" spans="1:6" hidden="1" x14ac:dyDescent="0.25">
      <c r="A9932" s="171"/>
      <c r="B9932" s="172" t="s">
        <v>63</v>
      </c>
      <c r="C9932" s="173">
        <v>44583</v>
      </c>
      <c r="D9932" s="172"/>
      <c r="E9932" s="172"/>
      <c r="F9932" s="174"/>
    </row>
    <row r="9933" spans="1:6" hidden="1" x14ac:dyDescent="0.25">
      <c r="A9933" s="171" t="s">
        <v>580</v>
      </c>
      <c r="B9933" s="172" t="s">
        <v>576</v>
      </c>
      <c r="C9933" s="173"/>
      <c r="D9933" s="172" t="s">
        <v>577</v>
      </c>
      <c r="E9933" s="172" t="s">
        <v>578</v>
      </c>
      <c r="F9933" s="174" t="s">
        <v>579</v>
      </c>
    </row>
    <row r="9934" spans="1:6" hidden="1" x14ac:dyDescent="0.25">
      <c r="A9934" s="833" t="s">
        <v>22</v>
      </c>
      <c r="B9934" s="833"/>
      <c r="C9934" s="833"/>
      <c r="D9934" s="833"/>
      <c r="E9934" s="833"/>
      <c r="F9934" s="833"/>
    </row>
    <row r="9935" spans="1:6" hidden="1" x14ac:dyDescent="0.25">
      <c r="A9935" s="93">
        <v>1</v>
      </c>
      <c r="B9935" s="126"/>
      <c r="C9935" s="127"/>
      <c r="D9935" s="126"/>
      <c r="E9935" s="321"/>
      <c r="F9935" s="126"/>
    </row>
    <row r="9936" spans="1:6" hidden="1" x14ac:dyDescent="0.25">
      <c r="A9936" s="93">
        <v>2</v>
      </c>
      <c r="B9936" s="126"/>
      <c r="C9936" s="127"/>
      <c r="D9936" s="126"/>
      <c r="E9936" s="126"/>
      <c r="F9936" s="126"/>
    </row>
    <row r="9937" spans="1:6" hidden="1" x14ac:dyDescent="0.25">
      <c r="A9937" s="93">
        <v>3</v>
      </c>
      <c r="B9937" s="126"/>
      <c r="C9937" s="127"/>
      <c r="D9937" s="126"/>
      <c r="E9937" s="126"/>
      <c r="F9937" s="126"/>
    </row>
    <row r="9938" spans="1:6" hidden="1" x14ac:dyDescent="0.25">
      <c r="A9938" s="833" t="s">
        <v>13</v>
      </c>
      <c r="B9938" s="833"/>
      <c r="C9938" s="833"/>
      <c r="D9938" s="833"/>
      <c r="E9938" s="833"/>
      <c r="F9938" s="833"/>
    </row>
    <row r="9939" spans="1:6" hidden="1" x14ac:dyDescent="0.25">
      <c r="A9939" s="133">
        <v>1</v>
      </c>
      <c r="B9939" s="126" t="s">
        <v>6535</v>
      </c>
      <c r="C9939" s="127" t="s">
        <v>13</v>
      </c>
      <c r="D9939" s="126" t="s">
        <v>20</v>
      </c>
      <c r="E9939" s="321"/>
      <c r="F9939" s="126"/>
    </row>
    <row r="9940" spans="1:6" hidden="1" x14ac:dyDescent="0.25">
      <c r="A9940" s="133">
        <v>2</v>
      </c>
      <c r="B9940" s="126" t="s">
        <v>6536</v>
      </c>
      <c r="C9940" s="127" t="s">
        <v>13</v>
      </c>
      <c r="D9940" s="126" t="s">
        <v>20</v>
      </c>
      <c r="E9940" s="126"/>
      <c r="F9940" s="126"/>
    </row>
    <row r="9941" spans="1:6" hidden="1" x14ac:dyDescent="0.25">
      <c r="A9941" s="133">
        <v>3</v>
      </c>
      <c r="B9941" s="126" t="s">
        <v>647</v>
      </c>
      <c r="C9941" s="127" t="s">
        <v>13</v>
      </c>
      <c r="D9941" s="126" t="s">
        <v>20</v>
      </c>
      <c r="E9941" s="126"/>
      <c r="F9941" s="126"/>
    </row>
    <row r="9942" spans="1:6" hidden="1" x14ac:dyDescent="0.25">
      <c r="A9942" s="133">
        <v>4</v>
      </c>
      <c r="B9942" s="126"/>
      <c r="C9942" s="127"/>
      <c r="D9942" s="126"/>
      <c r="E9942" s="126"/>
      <c r="F9942" s="126"/>
    </row>
    <row r="9943" spans="1:6" hidden="1" x14ac:dyDescent="0.25">
      <c r="A9943" s="133">
        <v>5</v>
      </c>
      <c r="B9943" s="126"/>
      <c r="C9943" s="127"/>
      <c r="D9943" s="126"/>
      <c r="E9943" s="126"/>
      <c r="F9943" s="126"/>
    </row>
    <row r="9944" spans="1:6" hidden="1" x14ac:dyDescent="0.25">
      <c r="A9944" s="833" t="s">
        <v>28</v>
      </c>
      <c r="B9944" s="833"/>
      <c r="C9944" s="833"/>
      <c r="D9944" s="833"/>
      <c r="E9944" s="833"/>
      <c r="F9944" s="833"/>
    </row>
    <row r="9945" spans="1:6" hidden="1" x14ac:dyDescent="0.25">
      <c r="A9945" s="93">
        <v>1</v>
      </c>
      <c r="B9945" s="72"/>
      <c r="C9945" s="127"/>
      <c r="D9945" s="126"/>
      <c r="E9945" s="126"/>
      <c r="F9945" s="126"/>
    </row>
    <row r="9946" spans="1:6" hidden="1" x14ac:dyDescent="0.25">
      <c r="A9946" s="93">
        <v>2</v>
      </c>
      <c r="B9946" s="72"/>
      <c r="C9946" s="127"/>
      <c r="D9946" s="126"/>
      <c r="E9946" s="22"/>
      <c r="F9946" s="717"/>
    </row>
    <row r="9947" spans="1:6" hidden="1" x14ac:dyDescent="0.25">
      <c r="A9947" s="93">
        <v>3</v>
      </c>
      <c r="B9947" s="72"/>
      <c r="C9947" s="127"/>
      <c r="D9947" s="126"/>
      <c r="E9947" s="22"/>
      <c r="F9947" s="717"/>
    </row>
    <row r="9948" spans="1:6" hidden="1" x14ac:dyDescent="0.25">
      <c r="A9948" s="93">
        <v>4</v>
      </c>
      <c r="B9948" s="405"/>
      <c r="C9948" s="631"/>
      <c r="D9948" s="632"/>
      <c r="E9948" s="633"/>
      <c r="F9948" s="718"/>
    </row>
    <row r="9949" spans="1:6" hidden="1" x14ac:dyDescent="0.25">
      <c r="A9949" s="830" t="s">
        <v>17</v>
      </c>
      <c r="B9949" s="831"/>
      <c r="C9949" s="831"/>
      <c r="D9949" s="831"/>
      <c r="E9949" s="831"/>
      <c r="F9949" s="832"/>
    </row>
    <row r="9950" spans="1:6" hidden="1" x14ac:dyDescent="0.25">
      <c r="A9950" s="93">
        <v>1</v>
      </c>
      <c r="B9950" s="85"/>
      <c r="C9950" s="85"/>
      <c r="D9950" s="85"/>
      <c r="E9950" s="85"/>
      <c r="F9950" s="85"/>
    </row>
    <row r="9951" spans="1:6" hidden="1" x14ac:dyDescent="0.25">
      <c r="A9951" s="93">
        <v>2</v>
      </c>
      <c r="B9951" s="85"/>
      <c r="C9951" s="85"/>
      <c r="D9951" s="85"/>
      <c r="E9951" s="85"/>
      <c r="F9951" s="85"/>
    </row>
    <row r="9952" spans="1:6" hidden="1" x14ac:dyDescent="0.25">
      <c r="A9952" s="93">
        <v>3</v>
      </c>
      <c r="B9952" s="85"/>
      <c r="C9952" s="85"/>
      <c r="D9952" s="85"/>
      <c r="E9952" s="85"/>
      <c r="F9952" s="85"/>
    </row>
    <row r="9953" spans="1:6" hidden="1" x14ac:dyDescent="0.25">
      <c r="A9953" s="827" t="s">
        <v>890</v>
      </c>
      <c r="B9953" s="828"/>
      <c r="C9953" s="828"/>
      <c r="D9953" s="828"/>
      <c r="E9953" s="828"/>
      <c r="F9953" s="829"/>
    </row>
    <row r="9954" spans="1:6" hidden="1" x14ac:dyDescent="0.25">
      <c r="A9954" s="93">
        <v>1</v>
      </c>
      <c r="B9954" s="85"/>
      <c r="C9954" s="85"/>
      <c r="D9954" s="85"/>
      <c r="E9954" s="86"/>
      <c r="F9954" s="85"/>
    </row>
    <row r="9955" spans="1:6" hidden="1" x14ac:dyDescent="0.25">
      <c r="A9955" s="93">
        <v>2</v>
      </c>
      <c r="B9955" s="85"/>
      <c r="C9955" s="85"/>
      <c r="D9955" s="85"/>
      <c r="E9955" s="85"/>
      <c r="F9955" s="85"/>
    </row>
    <row r="9956" spans="1:6" hidden="1" x14ac:dyDescent="0.25">
      <c r="A9956" s="830" t="s">
        <v>72</v>
      </c>
      <c r="B9956" s="831"/>
      <c r="C9956" s="831"/>
      <c r="D9956" s="831"/>
      <c r="E9956" s="831"/>
      <c r="F9956" s="832"/>
    </row>
    <row r="9957" spans="1:6" hidden="1" x14ac:dyDescent="0.25">
      <c r="A9957" s="93">
        <v>1</v>
      </c>
      <c r="B9957" s="85"/>
      <c r="C9957" s="85"/>
      <c r="D9957" s="85"/>
      <c r="E9957" s="85"/>
      <c r="F9957" s="85"/>
    </row>
    <row r="9958" spans="1:6" hidden="1" x14ac:dyDescent="0.25">
      <c r="A9958" s="85"/>
      <c r="B9958" s="85"/>
      <c r="C9958" s="85"/>
      <c r="D9958" s="85"/>
      <c r="E9958" s="85"/>
      <c r="F9958" s="85"/>
    </row>
    <row r="9959" spans="1:6" hidden="1" x14ac:dyDescent="0.25">
      <c r="A9959" s="830" t="s">
        <v>21</v>
      </c>
      <c r="B9959" s="831"/>
      <c r="C9959" s="831"/>
      <c r="D9959" s="831"/>
      <c r="E9959" s="831"/>
      <c r="F9959" s="832"/>
    </row>
    <row r="9960" spans="1:6" hidden="1" x14ac:dyDescent="0.25">
      <c r="A9960" s="93">
        <v>1</v>
      </c>
      <c r="B9960" s="85" t="s">
        <v>12903</v>
      </c>
      <c r="C9960" s="85" t="s">
        <v>21</v>
      </c>
      <c r="D9960" s="85" t="s">
        <v>9</v>
      </c>
      <c r="E9960" s="85"/>
      <c r="F9960" s="85"/>
    </row>
    <row r="9961" spans="1:6" hidden="1" x14ac:dyDescent="0.25">
      <c r="A9961" s="93">
        <v>2</v>
      </c>
      <c r="B9961" s="85"/>
      <c r="C9961" s="85"/>
      <c r="D9961" s="85"/>
      <c r="E9961" s="85"/>
      <c r="F9961" s="85"/>
    </row>
    <row r="9962" spans="1:6" hidden="1" x14ac:dyDescent="0.25">
      <c r="A9962" s="93">
        <v>3</v>
      </c>
      <c r="B9962" s="85"/>
      <c r="C9962" s="85"/>
      <c r="D9962" s="85"/>
      <c r="E9962" s="85"/>
      <c r="F9962" s="85"/>
    </row>
    <row r="9963" spans="1:6" hidden="1" x14ac:dyDescent="0.25">
      <c r="A9963" s="93">
        <v>4</v>
      </c>
      <c r="B9963" s="85"/>
      <c r="C9963" s="85"/>
      <c r="D9963" s="85"/>
      <c r="E9963" s="85"/>
      <c r="F9963" s="85"/>
    </row>
    <row r="9964" spans="1:6" hidden="1" x14ac:dyDescent="0.25">
      <c r="A9964" s="93">
        <v>5</v>
      </c>
      <c r="B9964" s="85"/>
      <c r="C9964" s="85"/>
      <c r="D9964" s="85"/>
      <c r="E9964" s="85"/>
      <c r="F9964" s="85"/>
    </row>
    <row r="9965" spans="1:6" hidden="1" x14ac:dyDescent="0.25">
      <c r="A9965" s="93">
        <v>6</v>
      </c>
      <c r="B9965" s="85"/>
      <c r="C9965" s="85"/>
      <c r="D9965" s="85"/>
      <c r="E9965" s="85"/>
      <c r="F9965" s="85"/>
    </row>
    <row r="9966" spans="1:6" hidden="1" x14ac:dyDescent="0.25">
      <c r="A9966" s="93">
        <v>7</v>
      </c>
      <c r="B9966" s="85"/>
      <c r="C9966" s="85"/>
      <c r="D9966" s="85"/>
      <c r="E9966" s="85"/>
      <c r="F9966" s="85"/>
    </row>
    <row r="9967" spans="1:6" hidden="1" x14ac:dyDescent="0.25">
      <c r="A9967" s="93">
        <v>8</v>
      </c>
      <c r="B9967" s="85"/>
      <c r="C9967" s="85"/>
      <c r="D9967" s="85"/>
      <c r="E9967" s="85"/>
      <c r="F9967" s="85"/>
    </row>
    <row r="9968" spans="1:6" hidden="1" x14ac:dyDescent="0.25">
      <c r="A9968" s="93">
        <v>9</v>
      </c>
      <c r="B9968" s="85"/>
      <c r="C9968" s="85"/>
      <c r="D9968" s="85"/>
      <c r="E9968" s="85"/>
      <c r="F9968" s="85"/>
    </row>
    <row r="9969" spans="1:6" hidden="1" x14ac:dyDescent="0.25">
      <c r="A9969" s="93">
        <v>10</v>
      </c>
      <c r="B9969" s="85"/>
      <c r="C9969" s="85"/>
      <c r="D9969" s="85"/>
      <c r="E9969" s="85"/>
      <c r="F9969" s="85"/>
    </row>
    <row r="9970" spans="1:6" hidden="1" x14ac:dyDescent="0.25">
      <c r="A9970" s="93">
        <v>11</v>
      </c>
      <c r="B9970" s="94"/>
      <c r="C9970" s="94"/>
      <c r="D9970" s="94"/>
      <c r="E9970" s="85"/>
      <c r="F9970" s="85"/>
    </row>
    <row r="9971" spans="1:6" hidden="1" x14ac:dyDescent="0.25">
      <c r="A9971" s="93">
        <v>12</v>
      </c>
      <c r="B9971" s="94"/>
      <c r="C9971" s="94"/>
      <c r="D9971" s="94"/>
      <c r="E9971" s="85"/>
      <c r="F9971" s="85"/>
    </row>
    <row r="9972" spans="1:6" hidden="1" x14ac:dyDescent="0.25">
      <c r="A9972" s="93">
        <v>13</v>
      </c>
      <c r="B9972" s="94"/>
      <c r="C9972" s="94"/>
      <c r="D9972" s="94"/>
      <c r="E9972" s="85"/>
      <c r="F9972" s="85"/>
    </row>
    <row r="9973" spans="1:6" hidden="1" x14ac:dyDescent="0.25"/>
    <row r="9974" spans="1:6" hidden="1" x14ac:dyDescent="0.25"/>
    <row r="9975" spans="1:6" hidden="1" x14ac:dyDescent="0.25"/>
    <row r="9976" spans="1:6" hidden="1" x14ac:dyDescent="0.25">
      <c r="A9976" s="189"/>
      <c r="B9976" s="190" t="s">
        <v>1</v>
      </c>
      <c r="C9976" s="191">
        <v>44585</v>
      </c>
      <c r="D9976" s="190"/>
      <c r="E9976" s="190"/>
      <c r="F9976" s="192"/>
    </row>
    <row r="9977" spans="1:6" hidden="1" x14ac:dyDescent="0.25">
      <c r="A9977" s="189" t="s">
        <v>580</v>
      </c>
      <c r="B9977" s="190" t="s">
        <v>576</v>
      </c>
      <c r="C9977" s="191"/>
      <c r="D9977" s="190" t="s">
        <v>577</v>
      </c>
      <c r="E9977" s="190" t="s">
        <v>578</v>
      </c>
      <c r="F9977" s="192" t="s">
        <v>579</v>
      </c>
    </row>
    <row r="9978" spans="1:6" hidden="1" x14ac:dyDescent="0.25">
      <c r="A9978" s="833" t="s">
        <v>22</v>
      </c>
      <c r="B9978" s="833"/>
      <c r="C9978" s="833"/>
      <c r="D9978" s="833"/>
      <c r="E9978" s="833"/>
      <c r="F9978" s="833"/>
    </row>
    <row r="9979" spans="1:6" hidden="1" x14ac:dyDescent="0.25">
      <c r="A9979" s="93">
        <v>1</v>
      </c>
      <c r="B9979" s="126"/>
      <c r="C9979" s="127"/>
      <c r="D9979" s="126"/>
      <c r="E9979" s="321"/>
      <c r="F9979" s="126"/>
    </row>
    <row r="9980" spans="1:6" hidden="1" x14ac:dyDescent="0.25">
      <c r="A9980" s="93">
        <v>2</v>
      </c>
      <c r="B9980" s="126"/>
      <c r="C9980" s="127"/>
      <c r="D9980" s="126"/>
      <c r="E9980" s="126"/>
      <c r="F9980" s="126"/>
    </row>
    <row r="9981" spans="1:6" hidden="1" x14ac:dyDescent="0.25">
      <c r="A9981" s="93">
        <v>3</v>
      </c>
      <c r="B9981" s="126"/>
      <c r="C9981" s="127"/>
      <c r="D9981" s="126"/>
      <c r="E9981" s="126"/>
      <c r="F9981" s="126"/>
    </row>
    <row r="9982" spans="1:6" hidden="1" x14ac:dyDescent="0.25">
      <c r="A9982" s="833" t="s">
        <v>13</v>
      </c>
      <c r="B9982" s="833"/>
      <c r="C9982" s="833"/>
      <c r="D9982" s="833"/>
      <c r="E9982" s="833"/>
      <c r="F9982" s="833"/>
    </row>
    <row r="9983" spans="1:6" hidden="1" x14ac:dyDescent="0.25">
      <c r="A9983" s="133">
        <v>1</v>
      </c>
      <c r="B9983" s="126"/>
      <c r="C9983" s="127"/>
      <c r="D9983" s="126"/>
      <c r="E9983" s="321"/>
      <c r="F9983" s="126"/>
    </row>
    <row r="9984" spans="1:6" hidden="1" x14ac:dyDescent="0.25">
      <c r="A9984" s="133">
        <v>2</v>
      </c>
      <c r="B9984" s="126"/>
      <c r="C9984" s="127"/>
      <c r="D9984" s="126"/>
      <c r="E9984" s="126"/>
      <c r="F9984" s="126"/>
    </row>
    <row r="9985" spans="1:6" hidden="1" x14ac:dyDescent="0.25">
      <c r="A9985" s="133">
        <v>3</v>
      </c>
      <c r="B9985" s="126"/>
      <c r="C9985" s="127"/>
      <c r="D9985" s="126"/>
      <c r="E9985" s="126"/>
      <c r="F9985" s="126"/>
    </row>
    <row r="9986" spans="1:6" hidden="1" x14ac:dyDescent="0.25">
      <c r="A9986" s="133">
        <v>4</v>
      </c>
      <c r="B9986" s="126"/>
      <c r="C9986" s="127"/>
      <c r="D9986" s="126"/>
      <c r="E9986" s="126"/>
      <c r="F9986" s="126"/>
    </row>
    <row r="9987" spans="1:6" hidden="1" x14ac:dyDescent="0.25">
      <c r="A9987" s="133">
        <v>5</v>
      </c>
      <c r="B9987" s="126"/>
      <c r="C9987" s="127"/>
      <c r="D9987" s="126"/>
      <c r="E9987" s="126"/>
      <c r="F9987" s="126"/>
    </row>
    <row r="9988" spans="1:6" hidden="1" x14ac:dyDescent="0.25">
      <c r="A9988" s="833" t="s">
        <v>28</v>
      </c>
      <c r="B9988" s="833"/>
      <c r="C9988" s="833"/>
      <c r="D9988" s="833"/>
      <c r="E9988" s="833"/>
      <c r="F9988" s="833"/>
    </row>
    <row r="9989" spans="1:6" hidden="1" x14ac:dyDescent="0.25">
      <c r="A9989" s="93">
        <v>1</v>
      </c>
      <c r="B9989" s="72"/>
      <c r="C9989" s="127"/>
      <c r="D9989" s="126"/>
      <c r="E9989" s="126"/>
      <c r="F9989" s="126"/>
    </row>
    <row r="9990" spans="1:6" hidden="1" x14ac:dyDescent="0.25">
      <c r="A9990" s="93">
        <v>2</v>
      </c>
      <c r="B9990" s="72"/>
      <c r="C9990" s="127"/>
      <c r="D9990" s="126"/>
      <c r="E9990" s="22"/>
      <c r="F9990" s="717"/>
    </row>
    <row r="9991" spans="1:6" hidden="1" x14ac:dyDescent="0.25">
      <c r="A9991" s="93">
        <v>3</v>
      </c>
      <c r="B9991" s="72"/>
      <c r="C9991" s="127"/>
      <c r="D9991" s="126"/>
      <c r="E9991" s="22"/>
      <c r="F9991" s="717"/>
    </row>
    <row r="9992" spans="1:6" hidden="1" x14ac:dyDescent="0.25">
      <c r="A9992" s="93">
        <v>4</v>
      </c>
      <c r="B9992" s="405"/>
      <c r="C9992" s="631"/>
      <c r="D9992" s="632"/>
      <c r="E9992" s="633"/>
      <c r="F9992" s="718"/>
    </row>
    <row r="9993" spans="1:6" hidden="1" x14ac:dyDescent="0.25">
      <c r="A9993" s="830" t="s">
        <v>17</v>
      </c>
      <c r="B9993" s="831"/>
      <c r="C9993" s="831"/>
      <c r="D9993" s="831"/>
      <c r="E9993" s="831"/>
      <c r="F9993" s="832"/>
    </row>
    <row r="9994" spans="1:6" hidden="1" x14ac:dyDescent="0.25">
      <c r="A9994" s="93">
        <v>1</v>
      </c>
      <c r="B9994" s="85"/>
      <c r="C9994" s="85"/>
      <c r="D9994" s="85"/>
      <c r="E9994" s="85"/>
      <c r="F9994" s="85"/>
    </row>
    <row r="9995" spans="1:6" hidden="1" x14ac:dyDescent="0.25">
      <c r="A9995" s="93">
        <v>2</v>
      </c>
      <c r="B9995" s="85"/>
      <c r="C9995" s="85"/>
      <c r="D9995" s="85"/>
      <c r="E9995" s="85"/>
      <c r="F9995" s="85"/>
    </row>
    <row r="9996" spans="1:6" hidden="1" x14ac:dyDescent="0.25">
      <c r="A9996" s="93">
        <v>3</v>
      </c>
      <c r="B9996" s="85"/>
      <c r="C9996" s="85"/>
      <c r="D9996" s="85"/>
      <c r="E9996" s="85"/>
      <c r="F9996" s="85"/>
    </row>
    <row r="9997" spans="1:6" hidden="1" x14ac:dyDescent="0.25">
      <c r="A9997" s="827" t="s">
        <v>890</v>
      </c>
      <c r="B9997" s="828"/>
      <c r="C9997" s="828"/>
      <c r="D9997" s="828"/>
      <c r="E9997" s="828"/>
      <c r="F9997" s="829"/>
    </row>
    <row r="9998" spans="1:6" hidden="1" x14ac:dyDescent="0.25">
      <c r="A9998" s="93">
        <v>1</v>
      </c>
      <c r="B9998" s="85"/>
      <c r="C9998" s="85"/>
      <c r="D9998" s="85"/>
      <c r="E9998" s="86"/>
      <c r="F9998" s="85"/>
    </row>
    <row r="9999" spans="1:6" hidden="1" x14ac:dyDescent="0.25">
      <c r="A9999" s="93">
        <v>2</v>
      </c>
      <c r="B9999" s="85"/>
      <c r="C9999" s="85"/>
      <c r="D9999" s="85"/>
      <c r="E9999" s="85"/>
      <c r="F9999" s="85"/>
    </row>
    <row r="10000" spans="1:6" hidden="1" x14ac:dyDescent="0.25">
      <c r="A10000" s="93">
        <v>3</v>
      </c>
      <c r="B10000" s="85"/>
      <c r="C10000" s="85"/>
      <c r="D10000" s="85"/>
      <c r="E10000" s="85"/>
      <c r="F10000" s="85"/>
    </row>
    <row r="10001" spans="1:6" hidden="1" x14ac:dyDescent="0.25">
      <c r="A10001" s="93">
        <v>4</v>
      </c>
      <c r="B10001" s="85"/>
      <c r="C10001" s="85"/>
      <c r="D10001" s="85"/>
      <c r="E10001" s="85"/>
      <c r="F10001" s="85"/>
    </row>
    <row r="10002" spans="1:6" hidden="1" x14ac:dyDescent="0.25">
      <c r="A10002" s="93">
        <v>5</v>
      </c>
      <c r="B10002" s="85"/>
      <c r="C10002" s="85"/>
      <c r="D10002" s="85"/>
      <c r="E10002" s="85"/>
      <c r="F10002" s="85"/>
    </row>
    <row r="10003" spans="1:6" hidden="1" x14ac:dyDescent="0.25">
      <c r="A10003" s="830" t="s">
        <v>72</v>
      </c>
      <c r="B10003" s="831"/>
      <c r="C10003" s="831"/>
      <c r="D10003" s="831"/>
      <c r="E10003" s="831"/>
      <c r="F10003" s="832"/>
    </row>
    <row r="10004" spans="1:6" hidden="1" x14ac:dyDescent="0.25">
      <c r="A10004" s="93">
        <v>1</v>
      </c>
      <c r="B10004" s="85"/>
      <c r="C10004" s="85"/>
      <c r="D10004" s="85"/>
      <c r="E10004" s="85"/>
      <c r="F10004" s="85"/>
    </row>
    <row r="10005" spans="1:6" hidden="1" x14ac:dyDescent="0.25">
      <c r="A10005" s="85"/>
      <c r="B10005" s="85"/>
      <c r="C10005" s="85"/>
      <c r="D10005" s="85"/>
      <c r="E10005" s="85"/>
      <c r="F10005" s="85"/>
    </row>
    <row r="10006" spans="1:6" hidden="1" x14ac:dyDescent="0.25">
      <c r="A10006" s="830" t="s">
        <v>21</v>
      </c>
      <c r="B10006" s="831"/>
      <c r="C10006" s="831"/>
      <c r="D10006" s="831"/>
      <c r="E10006" s="831"/>
      <c r="F10006" s="832"/>
    </row>
    <row r="10007" spans="1:6" hidden="1" x14ac:dyDescent="0.25">
      <c r="A10007" s="93">
        <v>1</v>
      </c>
      <c r="B10007" s="85"/>
      <c r="C10007" s="85"/>
      <c r="D10007" s="85"/>
      <c r="E10007" s="85"/>
      <c r="F10007" s="85"/>
    </row>
    <row r="10008" spans="1:6" hidden="1" x14ac:dyDescent="0.25">
      <c r="A10008" s="93">
        <v>2</v>
      </c>
      <c r="B10008" s="85"/>
      <c r="C10008" s="85"/>
      <c r="D10008" s="85"/>
      <c r="E10008" s="85"/>
      <c r="F10008" s="85"/>
    </row>
    <row r="10009" spans="1:6" hidden="1" x14ac:dyDescent="0.25">
      <c r="A10009" s="93">
        <v>3</v>
      </c>
      <c r="B10009" s="85"/>
      <c r="C10009" s="85"/>
      <c r="D10009" s="85"/>
      <c r="E10009" s="85"/>
      <c r="F10009" s="85"/>
    </row>
    <row r="10010" spans="1:6" hidden="1" x14ac:dyDescent="0.25">
      <c r="A10010" s="93">
        <v>4</v>
      </c>
      <c r="B10010" s="85"/>
      <c r="C10010" s="85"/>
      <c r="D10010" s="85"/>
      <c r="E10010" s="85"/>
      <c r="F10010" s="85"/>
    </row>
    <row r="10011" spans="1:6" hidden="1" x14ac:dyDescent="0.25">
      <c r="A10011" s="93">
        <v>5</v>
      </c>
      <c r="B10011" s="85"/>
      <c r="C10011" s="85"/>
      <c r="D10011" s="85"/>
      <c r="E10011" s="85"/>
      <c r="F10011" s="85"/>
    </row>
    <row r="10012" spans="1:6" hidden="1" x14ac:dyDescent="0.25">
      <c r="A10012" s="93">
        <v>6</v>
      </c>
      <c r="B10012" s="85"/>
      <c r="C10012" s="85"/>
      <c r="D10012" s="85"/>
      <c r="E10012" s="85"/>
      <c r="F10012" s="85"/>
    </row>
    <row r="10013" spans="1:6" hidden="1" x14ac:dyDescent="0.25">
      <c r="A10013" s="85"/>
      <c r="B10013" s="85"/>
      <c r="C10013" s="85"/>
      <c r="D10013" s="85"/>
      <c r="E10013" s="85"/>
      <c r="F10013" s="85"/>
    </row>
    <row r="10014" spans="1:6" hidden="1" x14ac:dyDescent="0.25">
      <c r="A10014" s="85"/>
      <c r="B10014" s="85"/>
      <c r="C10014" s="85"/>
      <c r="D10014" s="85"/>
      <c r="E10014" s="85"/>
      <c r="F10014" s="85"/>
    </row>
    <row r="10015" spans="1:6" hidden="1" x14ac:dyDescent="0.25">
      <c r="A10015" s="85"/>
      <c r="B10015" s="85"/>
      <c r="C10015" s="85"/>
      <c r="D10015" s="85"/>
      <c r="E10015" s="85"/>
      <c r="F10015" s="85"/>
    </row>
    <row r="10016" spans="1:6" hidden="1" x14ac:dyDescent="0.25">
      <c r="A10016" s="85"/>
      <c r="B10016" s="85"/>
      <c r="C10016" s="85"/>
      <c r="D10016" s="85"/>
      <c r="E10016" s="85"/>
      <c r="F10016" s="85"/>
    </row>
    <row r="10017" spans="1:6" hidden="1" x14ac:dyDescent="0.25"/>
    <row r="10018" spans="1:6" hidden="1" x14ac:dyDescent="0.25"/>
    <row r="10019" spans="1:6" hidden="1" x14ac:dyDescent="0.25">
      <c r="A10019" s="299"/>
      <c r="B10019" s="61" t="s">
        <v>591</v>
      </c>
      <c r="C10019" s="62">
        <v>44587</v>
      </c>
      <c r="D10019" s="61"/>
      <c r="E10019" s="61"/>
      <c r="F10019" s="300"/>
    </row>
    <row r="10020" spans="1:6" hidden="1" x14ac:dyDescent="0.25">
      <c r="A10020" s="299" t="s">
        <v>580</v>
      </c>
      <c r="B10020" s="61" t="s">
        <v>576</v>
      </c>
      <c r="C10020" s="62"/>
      <c r="D10020" s="61" t="s">
        <v>577</v>
      </c>
      <c r="E10020" s="61" t="s">
        <v>578</v>
      </c>
      <c r="F10020" s="300" t="s">
        <v>579</v>
      </c>
    </row>
    <row r="10021" spans="1:6" hidden="1" x14ac:dyDescent="0.25">
      <c r="A10021" s="833" t="s">
        <v>22</v>
      </c>
      <c r="B10021" s="833"/>
      <c r="C10021" s="833"/>
      <c r="D10021" s="833"/>
      <c r="E10021" s="833"/>
      <c r="F10021" s="833"/>
    </row>
    <row r="10022" spans="1:6" hidden="1" x14ac:dyDescent="0.25">
      <c r="A10022" s="93">
        <v>1</v>
      </c>
      <c r="B10022" s="126"/>
      <c r="C10022" s="127"/>
      <c r="D10022" s="126"/>
      <c r="E10022" s="321"/>
      <c r="F10022" s="126"/>
    </row>
    <row r="10023" spans="1:6" hidden="1" x14ac:dyDescent="0.25">
      <c r="A10023" s="93">
        <v>2</v>
      </c>
      <c r="B10023" s="126"/>
      <c r="C10023" s="127"/>
      <c r="D10023" s="126"/>
      <c r="E10023" s="126"/>
      <c r="F10023" s="126"/>
    </row>
    <row r="10024" spans="1:6" hidden="1" x14ac:dyDescent="0.25">
      <c r="A10024" s="93">
        <v>3</v>
      </c>
      <c r="B10024" s="126"/>
      <c r="C10024" s="127"/>
      <c r="D10024" s="126"/>
      <c r="E10024" s="126"/>
      <c r="F10024" s="126"/>
    </row>
    <row r="10025" spans="1:6" hidden="1" x14ac:dyDescent="0.25">
      <c r="A10025" s="833" t="s">
        <v>13</v>
      </c>
      <c r="B10025" s="833"/>
      <c r="C10025" s="833"/>
      <c r="D10025" s="833"/>
      <c r="E10025" s="833"/>
      <c r="F10025" s="833"/>
    </row>
    <row r="10026" spans="1:6" hidden="1" x14ac:dyDescent="0.25">
      <c r="A10026" s="133">
        <v>1</v>
      </c>
      <c r="B10026" s="126" t="s">
        <v>12478</v>
      </c>
      <c r="C10026" s="127" t="s">
        <v>13</v>
      </c>
      <c r="D10026" s="126" t="s">
        <v>20</v>
      </c>
      <c r="E10026" s="321"/>
      <c r="F10026" s="126"/>
    </row>
    <row r="10027" spans="1:6" hidden="1" x14ac:dyDescent="0.25">
      <c r="A10027" s="133">
        <v>2</v>
      </c>
      <c r="B10027" s="126" t="s">
        <v>12352</v>
      </c>
      <c r="C10027" s="127" t="s">
        <v>13</v>
      </c>
      <c r="D10027" s="126" t="s">
        <v>20</v>
      </c>
      <c r="E10027" s="126"/>
      <c r="F10027" s="126"/>
    </row>
    <row r="10028" spans="1:6" hidden="1" x14ac:dyDescent="0.25">
      <c r="A10028" s="133">
        <v>3</v>
      </c>
      <c r="B10028" s="126" t="s">
        <v>1412</v>
      </c>
      <c r="C10028" s="127" t="s">
        <v>13</v>
      </c>
      <c r="D10028" s="126" t="s">
        <v>20</v>
      </c>
      <c r="E10028" s="126"/>
      <c r="F10028" s="126"/>
    </row>
    <row r="10029" spans="1:6" hidden="1" x14ac:dyDescent="0.25">
      <c r="A10029" s="133">
        <v>4</v>
      </c>
      <c r="B10029" s="126"/>
      <c r="C10029" s="127"/>
      <c r="D10029" s="126"/>
      <c r="E10029" s="126"/>
      <c r="F10029" s="126"/>
    </row>
    <row r="10030" spans="1:6" hidden="1" x14ac:dyDescent="0.25">
      <c r="A10030" s="133">
        <v>5</v>
      </c>
      <c r="B10030" s="126"/>
      <c r="C10030" s="127"/>
      <c r="D10030" s="126"/>
      <c r="E10030" s="126"/>
      <c r="F10030" s="126"/>
    </row>
    <row r="10031" spans="1:6" hidden="1" x14ac:dyDescent="0.25">
      <c r="A10031" s="833" t="s">
        <v>28</v>
      </c>
      <c r="B10031" s="833"/>
      <c r="C10031" s="833"/>
      <c r="D10031" s="833"/>
      <c r="E10031" s="833"/>
      <c r="F10031" s="833"/>
    </row>
    <row r="10032" spans="1:6" hidden="1" x14ac:dyDescent="0.25">
      <c r="A10032" s="93">
        <v>1</v>
      </c>
      <c r="B10032" s="72"/>
      <c r="C10032" s="127"/>
      <c r="D10032" s="126"/>
      <c r="E10032" s="126"/>
      <c r="F10032" s="126"/>
    </row>
    <row r="10033" spans="1:6" hidden="1" x14ac:dyDescent="0.25">
      <c r="A10033" s="93">
        <v>2</v>
      </c>
      <c r="B10033" s="72"/>
      <c r="C10033" s="127"/>
      <c r="D10033" s="126"/>
      <c r="E10033" s="22"/>
      <c r="F10033" s="717"/>
    </row>
    <row r="10034" spans="1:6" hidden="1" x14ac:dyDescent="0.25">
      <c r="A10034" s="93">
        <v>3</v>
      </c>
      <c r="B10034" s="72"/>
      <c r="C10034" s="127"/>
      <c r="D10034" s="126"/>
      <c r="E10034" s="22"/>
      <c r="F10034" s="717"/>
    </row>
    <row r="10035" spans="1:6" hidden="1" x14ac:dyDescent="0.25">
      <c r="A10035" s="93">
        <v>4</v>
      </c>
      <c r="B10035" s="405"/>
      <c r="C10035" s="631"/>
      <c r="D10035" s="632"/>
      <c r="E10035" s="633"/>
      <c r="F10035" s="718"/>
    </row>
    <row r="10036" spans="1:6" hidden="1" x14ac:dyDescent="0.25">
      <c r="A10036" s="830" t="s">
        <v>17</v>
      </c>
      <c r="B10036" s="831"/>
      <c r="C10036" s="831"/>
      <c r="D10036" s="831"/>
      <c r="E10036" s="831"/>
      <c r="F10036" s="832"/>
    </row>
    <row r="10037" spans="1:6" hidden="1" x14ac:dyDescent="0.25">
      <c r="A10037" s="93">
        <v>1</v>
      </c>
      <c r="B10037" s="85"/>
      <c r="C10037" s="85"/>
      <c r="D10037" s="85"/>
      <c r="E10037" s="85"/>
      <c r="F10037" s="85"/>
    </row>
    <row r="10038" spans="1:6" hidden="1" x14ac:dyDescent="0.25">
      <c r="A10038" s="93">
        <v>2</v>
      </c>
      <c r="B10038" s="85"/>
      <c r="C10038" s="85"/>
      <c r="D10038" s="85"/>
      <c r="E10038" s="85"/>
      <c r="F10038" s="85"/>
    </row>
    <row r="10039" spans="1:6" hidden="1" x14ac:dyDescent="0.25">
      <c r="A10039" s="93">
        <v>3</v>
      </c>
      <c r="B10039" s="85"/>
      <c r="C10039" s="85"/>
      <c r="D10039" s="85"/>
      <c r="E10039" s="85"/>
      <c r="F10039" s="85"/>
    </row>
    <row r="10040" spans="1:6" hidden="1" x14ac:dyDescent="0.25">
      <c r="A10040" s="827" t="s">
        <v>890</v>
      </c>
      <c r="B10040" s="828"/>
      <c r="C10040" s="828"/>
      <c r="D10040" s="828"/>
      <c r="E10040" s="828"/>
      <c r="F10040" s="829"/>
    </row>
    <row r="10041" spans="1:6" hidden="1" x14ac:dyDescent="0.25">
      <c r="A10041" s="93">
        <v>1</v>
      </c>
      <c r="B10041" s="85" t="s">
        <v>1413</v>
      </c>
      <c r="C10041" s="85" t="s">
        <v>890</v>
      </c>
      <c r="D10041" s="85" t="s">
        <v>20</v>
      </c>
      <c r="E10041" s="86"/>
      <c r="F10041" s="85"/>
    </row>
    <row r="10042" spans="1:6" hidden="1" x14ac:dyDescent="0.25">
      <c r="A10042" s="93">
        <v>2</v>
      </c>
      <c r="B10042" s="85" t="s">
        <v>14085</v>
      </c>
      <c r="C10042" s="85" t="s">
        <v>890</v>
      </c>
      <c r="D10042" s="85" t="s">
        <v>385</v>
      </c>
      <c r="E10042" s="85"/>
      <c r="F10042" s="85"/>
    </row>
    <row r="10043" spans="1:6" hidden="1" x14ac:dyDescent="0.25">
      <c r="A10043" s="93">
        <v>3</v>
      </c>
      <c r="B10043" s="85" t="s">
        <v>14145</v>
      </c>
      <c r="C10043" s="85" t="s">
        <v>890</v>
      </c>
      <c r="D10043" s="85" t="s">
        <v>20</v>
      </c>
      <c r="E10043" s="85"/>
      <c r="F10043" s="85"/>
    </row>
    <row r="10044" spans="1:6" hidden="1" x14ac:dyDescent="0.25">
      <c r="A10044" s="93">
        <v>4</v>
      </c>
      <c r="B10044" s="85"/>
      <c r="C10044" s="85"/>
      <c r="D10044" s="85"/>
      <c r="E10044" s="85"/>
      <c r="F10044" s="85"/>
    </row>
    <row r="10045" spans="1:6" hidden="1" x14ac:dyDescent="0.25">
      <c r="A10045" s="830" t="s">
        <v>72</v>
      </c>
      <c r="B10045" s="831"/>
      <c r="C10045" s="831"/>
      <c r="D10045" s="831"/>
      <c r="E10045" s="831"/>
      <c r="F10045" s="832"/>
    </row>
    <row r="10046" spans="1:6" hidden="1" x14ac:dyDescent="0.25">
      <c r="A10046" s="93">
        <v>1</v>
      </c>
      <c r="B10046" s="85"/>
      <c r="C10046" s="85"/>
      <c r="D10046" s="85"/>
      <c r="E10046" s="85"/>
      <c r="F10046" s="85"/>
    </row>
    <row r="10047" spans="1:6" hidden="1" x14ac:dyDescent="0.25">
      <c r="A10047" s="85"/>
      <c r="B10047" s="85"/>
      <c r="C10047" s="85"/>
      <c r="D10047" s="85"/>
      <c r="E10047" s="85"/>
      <c r="F10047" s="85"/>
    </row>
    <row r="10048" spans="1:6" hidden="1" x14ac:dyDescent="0.25">
      <c r="A10048" s="830" t="s">
        <v>21</v>
      </c>
      <c r="B10048" s="831"/>
      <c r="C10048" s="831"/>
      <c r="D10048" s="831"/>
      <c r="E10048" s="831"/>
      <c r="F10048" s="832"/>
    </row>
    <row r="10049" spans="1:6" hidden="1" x14ac:dyDescent="0.25">
      <c r="A10049" s="93">
        <v>1</v>
      </c>
      <c r="B10049" s="85" t="s">
        <v>388</v>
      </c>
      <c r="C10049" s="85" t="s">
        <v>21</v>
      </c>
      <c r="D10049" s="85" t="s">
        <v>20</v>
      </c>
      <c r="E10049" s="85"/>
      <c r="F10049" s="85"/>
    </row>
    <row r="10050" spans="1:6" hidden="1" x14ac:dyDescent="0.25">
      <c r="A10050" s="93">
        <v>2</v>
      </c>
      <c r="B10050" s="85"/>
      <c r="C10050" s="85"/>
      <c r="D10050" s="85"/>
      <c r="E10050" s="85"/>
      <c r="F10050" s="85"/>
    </row>
    <row r="10051" spans="1:6" hidden="1" x14ac:dyDescent="0.25">
      <c r="A10051" s="93">
        <v>3</v>
      </c>
      <c r="B10051" s="85"/>
      <c r="C10051" s="85"/>
      <c r="D10051" s="85"/>
      <c r="E10051" s="85"/>
      <c r="F10051" s="85"/>
    </row>
    <row r="10052" spans="1:6" hidden="1" x14ac:dyDescent="0.25">
      <c r="A10052" s="93">
        <v>4</v>
      </c>
      <c r="B10052" s="85"/>
      <c r="C10052" s="85"/>
      <c r="D10052" s="85"/>
      <c r="E10052" s="85"/>
      <c r="F10052" s="85"/>
    </row>
    <row r="10053" spans="1:6" hidden="1" x14ac:dyDescent="0.25">
      <c r="A10053" s="93">
        <v>5</v>
      </c>
      <c r="B10053" s="85"/>
      <c r="C10053" s="85"/>
      <c r="D10053" s="85"/>
      <c r="E10053" s="85"/>
      <c r="F10053" s="85"/>
    </row>
    <row r="10054" spans="1:6" hidden="1" x14ac:dyDescent="0.25">
      <c r="A10054" s="93">
        <v>6</v>
      </c>
      <c r="B10054" s="85"/>
      <c r="C10054" s="85"/>
      <c r="D10054" s="85"/>
      <c r="E10054" s="85"/>
      <c r="F10054" s="85"/>
    </row>
    <row r="10055" spans="1:6" hidden="1" x14ac:dyDescent="0.25">
      <c r="A10055" s="830" t="s">
        <v>2040</v>
      </c>
      <c r="B10055" s="831"/>
      <c r="C10055" s="831"/>
      <c r="D10055" s="831"/>
      <c r="E10055" s="831"/>
      <c r="F10055" s="832"/>
    </row>
    <row r="10056" spans="1:6" hidden="1" x14ac:dyDescent="0.25">
      <c r="A10056" s="85">
        <v>1</v>
      </c>
      <c r="B10056" s="85"/>
      <c r="C10056" s="85"/>
      <c r="D10056" s="85"/>
      <c r="E10056" s="85"/>
      <c r="F10056" s="85"/>
    </row>
    <row r="10057" spans="1:6" hidden="1" x14ac:dyDescent="0.25">
      <c r="A10057" s="85">
        <v>2</v>
      </c>
      <c r="B10057" s="85"/>
      <c r="C10057" s="85"/>
      <c r="D10057" s="85"/>
      <c r="E10057" s="85"/>
      <c r="F10057" s="85"/>
    </row>
    <row r="10058" spans="1:6" hidden="1" x14ac:dyDescent="0.25">
      <c r="A10058" s="830" t="s">
        <v>998</v>
      </c>
      <c r="B10058" s="831"/>
      <c r="C10058" s="831"/>
      <c r="D10058" s="831"/>
      <c r="E10058" s="831"/>
      <c r="F10058" s="832"/>
    </row>
    <row r="10059" spans="1:6" hidden="1" x14ac:dyDescent="0.25">
      <c r="A10059" s="85">
        <v>1</v>
      </c>
      <c r="B10059" s="85"/>
      <c r="C10059" s="85"/>
      <c r="D10059" s="85"/>
      <c r="E10059" s="85"/>
      <c r="F10059" s="85"/>
    </row>
    <row r="10060" spans="1:6" hidden="1" x14ac:dyDescent="0.25"/>
    <row r="10061" spans="1:6" hidden="1" x14ac:dyDescent="0.25"/>
    <row r="10062" spans="1:6" hidden="1" x14ac:dyDescent="0.25"/>
    <row r="10063" spans="1:6" hidden="1" x14ac:dyDescent="0.25">
      <c r="A10063" s="155"/>
      <c r="B10063" s="156" t="s">
        <v>43</v>
      </c>
      <c r="C10063" s="157">
        <v>44589</v>
      </c>
      <c r="D10063" s="156"/>
      <c r="E10063" s="156"/>
      <c r="F10063" s="158"/>
    </row>
    <row r="10064" spans="1:6" hidden="1" x14ac:dyDescent="0.25">
      <c r="A10064" s="155" t="s">
        <v>580</v>
      </c>
      <c r="B10064" s="156" t="s">
        <v>576</v>
      </c>
      <c r="C10064" s="157"/>
      <c r="D10064" s="156" t="s">
        <v>577</v>
      </c>
      <c r="E10064" s="156" t="s">
        <v>578</v>
      </c>
      <c r="F10064" s="158" t="s">
        <v>579</v>
      </c>
    </row>
    <row r="10065" spans="1:6" hidden="1" x14ac:dyDescent="0.25">
      <c r="A10065" s="833" t="s">
        <v>22</v>
      </c>
      <c r="B10065" s="833"/>
      <c r="C10065" s="833"/>
      <c r="D10065" s="833"/>
      <c r="E10065" s="833"/>
      <c r="F10065" s="833"/>
    </row>
    <row r="10066" spans="1:6" hidden="1" x14ac:dyDescent="0.25">
      <c r="A10066" s="93">
        <v>1</v>
      </c>
      <c r="B10066" s="126" t="s">
        <v>14087</v>
      </c>
      <c r="C10066" s="127" t="s">
        <v>22</v>
      </c>
      <c r="D10066" s="126" t="s">
        <v>20</v>
      </c>
      <c r="E10066" s="321"/>
      <c r="F10066" s="126"/>
    </row>
    <row r="10067" spans="1:6" hidden="1" x14ac:dyDescent="0.25">
      <c r="A10067" s="93">
        <v>2</v>
      </c>
      <c r="B10067" s="126"/>
      <c r="C10067" s="127"/>
      <c r="D10067" s="126"/>
      <c r="E10067" s="126"/>
      <c r="F10067" s="126"/>
    </row>
    <row r="10068" spans="1:6" hidden="1" x14ac:dyDescent="0.25">
      <c r="A10068" s="93">
        <v>3</v>
      </c>
      <c r="B10068" s="126"/>
      <c r="C10068" s="127"/>
      <c r="D10068" s="126"/>
      <c r="E10068" s="126"/>
      <c r="F10068" s="126"/>
    </row>
    <row r="10069" spans="1:6" hidden="1" x14ac:dyDescent="0.25">
      <c r="A10069" s="833" t="s">
        <v>13</v>
      </c>
      <c r="B10069" s="833"/>
      <c r="C10069" s="833"/>
      <c r="D10069" s="833"/>
      <c r="E10069" s="833"/>
      <c r="F10069" s="833"/>
    </row>
    <row r="10070" spans="1:6" hidden="1" x14ac:dyDescent="0.25">
      <c r="A10070" s="133">
        <v>1</v>
      </c>
      <c r="B10070" s="126"/>
      <c r="C10070" s="127"/>
      <c r="D10070" s="126"/>
      <c r="E10070" s="321"/>
      <c r="F10070" s="126"/>
    </row>
    <row r="10071" spans="1:6" hidden="1" x14ac:dyDescent="0.25">
      <c r="A10071" s="133">
        <v>2</v>
      </c>
      <c r="B10071" s="126"/>
      <c r="C10071" s="127"/>
      <c r="D10071" s="126"/>
      <c r="E10071" s="126"/>
      <c r="F10071" s="126"/>
    </row>
    <row r="10072" spans="1:6" hidden="1" x14ac:dyDescent="0.25">
      <c r="A10072" s="133">
        <v>3</v>
      </c>
      <c r="B10072" s="126"/>
      <c r="C10072" s="127"/>
      <c r="D10072" s="126"/>
      <c r="E10072" s="126"/>
      <c r="F10072" s="126"/>
    </row>
    <row r="10073" spans="1:6" hidden="1" x14ac:dyDescent="0.25">
      <c r="A10073" s="133">
        <v>4</v>
      </c>
      <c r="B10073" s="126"/>
      <c r="C10073" s="127"/>
      <c r="D10073" s="126"/>
      <c r="E10073" s="126"/>
      <c r="F10073" s="126"/>
    </row>
    <row r="10074" spans="1:6" hidden="1" x14ac:dyDescent="0.25">
      <c r="A10074" s="133">
        <v>5</v>
      </c>
      <c r="B10074" s="126"/>
      <c r="C10074" s="127"/>
      <c r="D10074" s="126"/>
      <c r="E10074" s="126"/>
      <c r="F10074" s="126"/>
    </row>
    <row r="10075" spans="1:6" hidden="1" x14ac:dyDescent="0.25">
      <c r="A10075" s="833" t="s">
        <v>28</v>
      </c>
      <c r="B10075" s="833"/>
      <c r="C10075" s="833"/>
      <c r="D10075" s="833"/>
      <c r="E10075" s="833"/>
      <c r="F10075" s="833"/>
    </row>
    <row r="10076" spans="1:6" hidden="1" x14ac:dyDescent="0.25">
      <c r="A10076" s="93">
        <v>1</v>
      </c>
      <c r="B10076" s="72"/>
      <c r="C10076" s="127"/>
      <c r="D10076" s="126"/>
      <c r="E10076" s="126"/>
      <c r="F10076" s="126"/>
    </row>
    <row r="10077" spans="1:6" hidden="1" x14ac:dyDescent="0.25">
      <c r="A10077" s="93">
        <v>2</v>
      </c>
      <c r="B10077" s="72"/>
      <c r="C10077" s="127"/>
      <c r="D10077" s="126"/>
      <c r="E10077" s="22"/>
      <c r="F10077" s="717"/>
    </row>
    <row r="10078" spans="1:6" hidden="1" x14ac:dyDescent="0.25">
      <c r="A10078" s="93">
        <v>3</v>
      </c>
      <c r="B10078" s="72"/>
      <c r="C10078" s="127"/>
      <c r="D10078" s="126"/>
      <c r="E10078" s="22"/>
      <c r="F10078" s="717"/>
    </row>
    <row r="10079" spans="1:6" hidden="1" x14ac:dyDescent="0.25">
      <c r="A10079" s="93">
        <v>4</v>
      </c>
      <c r="B10079" s="405"/>
      <c r="C10079" s="631"/>
      <c r="D10079" s="632"/>
      <c r="E10079" s="633"/>
      <c r="F10079" s="718"/>
    </row>
    <row r="10080" spans="1:6" hidden="1" x14ac:dyDescent="0.25">
      <c r="A10080" s="830" t="s">
        <v>17</v>
      </c>
      <c r="B10080" s="831"/>
      <c r="C10080" s="831"/>
      <c r="D10080" s="831"/>
      <c r="E10080" s="831"/>
      <c r="F10080" s="832"/>
    </row>
    <row r="10081" spans="1:6" hidden="1" x14ac:dyDescent="0.25">
      <c r="A10081" s="93">
        <v>1</v>
      </c>
      <c r="B10081" s="85"/>
      <c r="C10081" s="85"/>
      <c r="D10081" s="85"/>
      <c r="E10081" s="85"/>
      <c r="F10081" s="85"/>
    </row>
    <row r="10082" spans="1:6" hidden="1" x14ac:dyDescent="0.25">
      <c r="A10082" s="93">
        <v>2</v>
      </c>
      <c r="B10082" s="85"/>
      <c r="C10082" s="85"/>
      <c r="D10082" s="85"/>
      <c r="E10082" s="85"/>
      <c r="F10082" s="85"/>
    </row>
    <row r="10083" spans="1:6" hidden="1" x14ac:dyDescent="0.25">
      <c r="A10083" s="93">
        <v>3</v>
      </c>
      <c r="B10083" s="85"/>
      <c r="C10083" s="85"/>
      <c r="D10083" s="85"/>
      <c r="E10083" s="85"/>
      <c r="F10083" s="85"/>
    </row>
    <row r="10084" spans="1:6" hidden="1" x14ac:dyDescent="0.25">
      <c r="A10084" s="827" t="s">
        <v>890</v>
      </c>
      <c r="B10084" s="828"/>
      <c r="C10084" s="828"/>
      <c r="D10084" s="828"/>
      <c r="E10084" s="828"/>
      <c r="F10084" s="829"/>
    </row>
    <row r="10085" spans="1:6" hidden="1" x14ac:dyDescent="0.25">
      <c r="A10085" s="93">
        <v>1</v>
      </c>
      <c r="B10085" s="85"/>
      <c r="C10085" s="85"/>
      <c r="D10085" s="85"/>
      <c r="E10085" s="86"/>
      <c r="F10085" s="85"/>
    </row>
    <row r="10086" spans="1:6" hidden="1" x14ac:dyDescent="0.25">
      <c r="A10086" s="93">
        <v>2</v>
      </c>
      <c r="B10086" s="85"/>
      <c r="C10086" s="85"/>
      <c r="D10086" s="85"/>
      <c r="E10086" s="85"/>
      <c r="F10086" s="85"/>
    </row>
    <row r="10087" spans="1:6" hidden="1" x14ac:dyDescent="0.25">
      <c r="A10087" s="830" t="s">
        <v>72</v>
      </c>
      <c r="B10087" s="831"/>
      <c r="C10087" s="831"/>
      <c r="D10087" s="831"/>
      <c r="E10087" s="831"/>
      <c r="F10087" s="832"/>
    </row>
    <row r="10088" spans="1:6" hidden="1" x14ac:dyDescent="0.25">
      <c r="A10088" s="93">
        <v>1</v>
      </c>
      <c r="B10088" s="85"/>
      <c r="C10088" s="85"/>
      <c r="D10088" s="85"/>
      <c r="E10088" s="85"/>
      <c r="F10088" s="85"/>
    </row>
    <row r="10089" spans="1:6" hidden="1" x14ac:dyDescent="0.25">
      <c r="A10089" s="85"/>
      <c r="B10089" s="85"/>
      <c r="C10089" s="85"/>
      <c r="D10089" s="85"/>
      <c r="E10089" s="85"/>
      <c r="F10089" s="85"/>
    </row>
    <row r="10090" spans="1:6" hidden="1" x14ac:dyDescent="0.25">
      <c r="A10090" s="830" t="s">
        <v>21</v>
      </c>
      <c r="B10090" s="831"/>
      <c r="C10090" s="831"/>
      <c r="D10090" s="831"/>
      <c r="E10090" s="831"/>
      <c r="F10090" s="832"/>
    </row>
    <row r="10091" spans="1:6" hidden="1" x14ac:dyDescent="0.25">
      <c r="A10091" s="93">
        <v>1</v>
      </c>
      <c r="B10091" s="85" t="s">
        <v>13636</v>
      </c>
      <c r="C10091" s="85" t="s">
        <v>21</v>
      </c>
      <c r="D10091" s="85" t="s">
        <v>9</v>
      </c>
      <c r="E10091" s="85"/>
      <c r="F10091" s="85"/>
    </row>
    <row r="10092" spans="1:6" hidden="1" x14ac:dyDescent="0.25">
      <c r="A10092" s="93">
        <v>2</v>
      </c>
      <c r="B10092" s="85"/>
      <c r="C10092" s="85"/>
      <c r="D10092" s="85"/>
      <c r="E10092" s="85"/>
      <c r="F10092" s="85"/>
    </row>
    <row r="10093" spans="1:6" hidden="1" x14ac:dyDescent="0.25">
      <c r="A10093" s="93">
        <v>3</v>
      </c>
      <c r="B10093" s="85"/>
      <c r="C10093" s="85"/>
      <c r="D10093" s="85"/>
      <c r="E10093" s="85"/>
      <c r="F10093" s="85"/>
    </row>
    <row r="10094" spans="1:6" hidden="1" x14ac:dyDescent="0.25">
      <c r="A10094" s="93">
        <v>4</v>
      </c>
      <c r="B10094" s="85"/>
      <c r="C10094" s="85"/>
      <c r="D10094" s="85"/>
      <c r="E10094" s="85"/>
      <c r="F10094" s="85"/>
    </row>
    <row r="10095" spans="1:6" hidden="1" x14ac:dyDescent="0.25">
      <c r="A10095" s="93">
        <v>5</v>
      </c>
      <c r="B10095" s="85"/>
      <c r="C10095" s="85"/>
      <c r="D10095" s="85"/>
      <c r="E10095" s="85"/>
      <c r="F10095" s="85"/>
    </row>
    <row r="10096" spans="1:6" hidden="1" x14ac:dyDescent="0.25">
      <c r="A10096" s="93">
        <v>6</v>
      </c>
      <c r="B10096" s="85"/>
      <c r="C10096" s="85"/>
      <c r="D10096" s="85"/>
      <c r="E10096" s="85"/>
      <c r="F10096" s="85"/>
    </row>
    <row r="10097" spans="1:6" hidden="1" x14ac:dyDescent="0.25">
      <c r="A10097" s="85"/>
      <c r="B10097" s="85"/>
      <c r="C10097" s="85"/>
      <c r="D10097" s="85"/>
      <c r="E10097" s="85"/>
      <c r="F10097" s="85"/>
    </row>
    <row r="10098" spans="1:6" hidden="1" x14ac:dyDescent="0.25">
      <c r="A10098" s="85"/>
      <c r="B10098" s="85"/>
      <c r="C10098" s="85"/>
      <c r="D10098" s="85"/>
      <c r="E10098" s="85"/>
      <c r="F10098" s="85"/>
    </row>
    <row r="10099" spans="1:6" hidden="1" x14ac:dyDescent="0.25">
      <c r="A10099" s="85"/>
      <c r="B10099" s="85"/>
      <c r="C10099" s="85"/>
      <c r="D10099" s="85"/>
      <c r="E10099" s="85"/>
      <c r="F10099" s="85"/>
    </row>
    <row r="10100" spans="1:6" hidden="1" x14ac:dyDescent="0.25">
      <c r="A10100" s="85"/>
      <c r="B10100" s="85"/>
      <c r="C10100" s="85"/>
      <c r="D10100" s="85"/>
      <c r="E10100" s="85"/>
      <c r="F10100" s="85"/>
    </row>
    <row r="10101" spans="1:6" hidden="1" x14ac:dyDescent="0.25"/>
    <row r="10102" spans="1:6" hidden="1" x14ac:dyDescent="0.25"/>
    <row r="10103" spans="1:6" hidden="1" x14ac:dyDescent="0.25">
      <c r="A10103" s="171"/>
      <c r="B10103" s="172" t="s">
        <v>63</v>
      </c>
      <c r="C10103" s="173">
        <v>44590</v>
      </c>
      <c r="D10103" s="172"/>
      <c r="E10103" s="172"/>
      <c r="F10103" s="174"/>
    </row>
    <row r="10104" spans="1:6" hidden="1" x14ac:dyDescent="0.25">
      <c r="A10104" s="171" t="s">
        <v>580</v>
      </c>
      <c r="B10104" s="172" t="s">
        <v>576</v>
      </c>
      <c r="C10104" s="173"/>
      <c r="D10104" s="172" t="s">
        <v>577</v>
      </c>
      <c r="E10104" s="172" t="s">
        <v>578</v>
      </c>
      <c r="F10104" s="174" t="s">
        <v>579</v>
      </c>
    </row>
    <row r="10105" spans="1:6" hidden="1" x14ac:dyDescent="0.25">
      <c r="A10105" s="833" t="s">
        <v>22</v>
      </c>
      <c r="B10105" s="833"/>
      <c r="C10105" s="833"/>
      <c r="D10105" s="833"/>
      <c r="E10105" s="833"/>
      <c r="F10105" s="833"/>
    </row>
    <row r="10106" spans="1:6" hidden="1" x14ac:dyDescent="0.25">
      <c r="A10106" s="93">
        <v>1</v>
      </c>
      <c r="B10106" s="126"/>
      <c r="C10106" s="127"/>
      <c r="D10106" s="126"/>
      <c r="E10106" s="321"/>
      <c r="F10106" s="126"/>
    </row>
    <row r="10107" spans="1:6" hidden="1" x14ac:dyDescent="0.25">
      <c r="A10107" s="93">
        <v>2</v>
      </c>
      <c r="B10107" s="126"/>
      <c r="C10107" s="127"/>
      <c r="D10107" s="126"/>
      <c r="E10107" s="126"/>
      <c r="F10107" s="126"/>
    </row>
    <row r="10108" spans="1:6" hidden="1" x14ac:dyDescent="0.25">
      <c r="A10108" s="93">
        <v>3</v>
      </c>
      <c r="B10108" s="126"/>
      <c r="C10108" s="127"/>
      <c r="D10108" s="126"/>
      <c r="E10108" s="126"/>
      <c r="F10108" s="126"/>
    </row>
    <row r="10109" spans="1:6" hidden="1" x14ac:dyDescent="0.25">
      <c r="A10109" s="833" t="s">
        <v>13</v>
      </c>
      <c r="B10109" s="833"/>
      <c r="C10109" s="833"/>
      <c r="D10109" s="833"/>
      <c r="E10109" s="833"/>
      <c r="F10109" s="833"/>
    </row>
    <row r="10110" spans="1:6" hidden="1" x14ac:dyDescent="0.25">
      <c r="A10110" s="133">
        <v>1</v>
      </c>
      <c r="B10110" s="126" t="s">
        <v>5246</v>
      </c>
      <c r="C10110" s="127" t="s">
        <v>13</v>
      </c>
      <c r="D10110" s="126" t="s">
        <v>4181</v>
      </c>
      <c r="E10110" s="321"/>
      <c r="F10110" s="126"/>
    </row>
    <row r="10111" spans="1:6" hidden="1" x14ac:dyDescent="0.25">
      <c r="A10111" s="133">
        <v>2</v>
      </c>
      <c r="B10111" s="126" t="s">
        <v>5246</v>
      </c>
      <c r="C10111" s="127" t="s">
        <v>13</v>
      </c>
      <c r="D10111" s="126" t="s">
        <v>4181</v>
      </c>
      <c r="E10111" s="126"/>
      <c r="F10111" s="126"/>
    </row>
    <row r="10112" spans="1:6" hidden="1" x14ac:dyDescent="0.25">
      <c r="A10112" s="133">
        <v>3</v>
      </c>
      <c r="B10112" s="126"/>
      <c r="C10112" s="127"/>
      <c r="D10112" s="126"/>
      <c r="E10112" s="126"/>
      <c r="F10112" s="126"/>
    </row>
    <row r="10113" spans="1:6" hidden="1" x14ac:dyDescent="0.25">
      <c r="A10113" s="133">
        <v>4</v>
      </c>
      <c r="B10113" s="126"/>
      <c r="C10113" s="127"/>
      <c r="D10113" s="126"/>
      <c r="E10113" s="126"/>
      <c r="F10113" s="126"/>
    </row>
    <row r="10114" spans="1:6" hidden="1" x14ac:dyDescent="0.25">
      <c r="A10114" s="133">
        <v>5</v>
      </c>
      <c r="B10114" s="126"/>
      <c r="C10114" s="127"/>
      <c r="D10114" s="126"/>
      <c r="E10114" s="126"/>
      <c r="F10114" s="126"/>
    </row>
    <row r="10115" spans="1:6" hidden="1" x14ac:dyDescent="0.25">
      <c r="A10115" s="833" t="s">
        <v>28</v>
      </c>
      <c r="B10115" s="833"/>
      <c r="C10115" s="833"/>
      <c r="D10115" s="833"/>
      <c r="E10115" s="833"/>
      <c r="F10115" s="833"/>
    </row>
    <row r="10116" spans="1:6" hidden="1" x14ac:dyDescent="0.25">
      <c r="A10116" s="93">
        <v>1</v>
      </c>
      <c r="B10116" s="72" t="s">
        <v>14146</v>
      </c>
      <c r="C10116" s="127" t="s">
        <v>28</v>
      </c>
      <c r="D10116" s="126" t="s">
        <v>385</v>
      </c>
      <c r="E10116" s="126"/>
      <c r="F10116" s="126"/>
    </row>
    <row r="10117" spans="1:6" hidden="1" x14ac:dyDescent="0.25">
      <c r="A10117" s="93">
        <v>2</v>
      </c>
      <c r="B10117" s="72"/>
      <c r="C10117" s="127"/>
      <c r="D10117" s="126"/>
      <c r="E10117" s="22"/>
      <c r="F10117" s="717"/>
    </row>
    <row r="10118" spans="1:6" hidden="1" x14ac:dyDescent="0.25">
      <c r="A10118" s="93">
        <v>3</v>
      </c>
      <c r="B10118" s="72"/>
      <c r="C10118" s="127"/>
      <c r="D10118" s="126"/>
      <c r="E10118" s="22"/>
      <c r="F10118" s="717"/>
    </row>
    <row r="10119" spans="1:6" hidden="1" x14ac:dyDescent="0.25">
      <c r="A10119" s="93">
        <v>4</v>
      </c>
      <c r="B10119" s="405"/>
      <c r="C10119" s="631"/>
      <c r="D10119" s="632"/>
      <c r="E10119" s="633"/>
      <c r="F10119" s="718"/>
    </row>
    <row r="10120" spans="1:6" hidden="1" x14ac:dyDescent="0.25">
      <c r="A10120" s="830" t="s">
        <v>17</v>
      </c>
      <c r="B10120" s="831"/>
      <c r="C10120" s="831"/>
      <c r="D10120" s="831"/>
      <c r="E10120" s="831"/>
      <c r="F10120" s="832"/>
    </row>
    <row r="10121" spans="1:6" hidden="1" x14ac:dyDescent="0.25">
      <c r="A10121" s="93">
        <v>1</v>
      </c>
      <c r="B10121" s="85"/>
      <c r="C10121" s="85"/>
      <c r="D10121" s="85"/>
      <c r="E10121" s="85"/>
      <c r="F10121" s="85"/>
    </row>
    <row r="10122" spans="1:6" hidden="1" x14ac:dyDescent="0.25">
      <c r="A10122" s="93">
        <v>2</v>
      </c>
      <c r="B10122" s="85"/>
      <c r="C10122" s="85"/>
      <c r="D10122" s="85"/>
      <c r="E10122" s="85"/>
      <c r="F10122" s="85"/>
    </row>
    <row r="10123" spans="1:6" hidden="1" x14ac:dyDescent="0.25">
      <c r="A10123" s="93">
        <v>3</v>
      </c>
      <c r="B10123" s="85"/>
      <c r="C10123" s="85"/>
      <c r="D10123" s="85"/>
      <c r="E10123" s="85"/>
      <c r="F10123" s="85"/>
    </row>
    <row r="10124" spans="1:6" hidden="1" x14ac:dyDescent="0.25">
      <c r="A10124" s="827" t="s">
        <v>890</v>
      </c>
      <c r="B10124" s="828"/>
      <c r="C10124" s="828"/>
      <c r="D10124" s="828"/>
      <c r="E10124" s="828"/>
      <c r="F10124" s="829"/>
    </row>
    <row r="10125" spans="1:6" hidden="1" x14ac:dyDescent="0.25">
      <c r="A10125" s="93">
        <v>1</v>
      </c>
      <c r="B10125" s="85" t="s">
        <v>7254</v>
      </c>
      <c r="C10125" s="85" t="s">
        <v>890</v>
      </c>
      <c r="D10125" s="85" t="s">
        <v>5</v>
      </c>
      <c r="E10125" s="86"/>
      <c r="F10125" s="85"/>
    </row>
    <row r="10126" spans="1:6" hidden="1" x14ac:dyDescent="0.25">
      <c r="A10126" s="93">
        <v>2</v>
      </c>
      <c r="B10126" s="85" t="s">
        <v>4014</v>
      </c>
      <c r="C10126" s="85" t="s">
        <v>890</v>
      </c>
      <c r="D10126" s="85" t="s">
        <v>20</v>
      </c>
      <c r="E10126" s="85"/>
      <c r="F10126" s="85"/>
    </row>
    <row r="10127" spans="1:6" hidden="1" x14ac:dyDescent="0.25">
      <c r="A10127" s="93">
        <v>3</v>
      </c>
      <c r="B10127" s="85" t="s">
        <v>14224</v>
      </c>
      <c r="C10127" s="85" t="s">
        <v>890</v>
      </c>
      <c r="D10127" s="85" t="s">
        <v>882</v>
      </c>
      <c r="E10127" s="85"/>
      <c r="F10127" s="85"/>
    </row>
    <row r="10128" spans="1:6" hidden="1" x14ac:dyDescent="0.25">
      <c r="A10128" s="93">
        <v>4</v>
      </c>
      <c r="B10128" s="85" t="s">
        <v>14224</v>
      </c>
      <c r="C10128" s="85" t="s">
        <v>890</v>
      </c>
      <c r="D10128" s="85" t="s">
        <v>882</v>
      </c>
      <c r="E10128" s="85"/>
      <c r="F10128" s="85"/>
    </row>
    <row r="10129" spans="1:6" hidden="1" x14ac:dyDescent="0.25">
      <c r="A10129" s="830" t="s">
        <v>72</v>
      </c>
      <c r="B10129" s="831"/>
      <c r="C10129" s="831"/>
      <c r="D10129" s="831"/>
      <c r="E10129" s="831"/>
      <c r="F10129" s="832"/>
    </row>
    <row r="10130" spans="1:6" hidden="1" x14ac:dyDescent="0.25">
      <c r="A10130" s="93">
        <v>1</v>
      </c>
      <c r="B10130" s="85"/>
      <c r="C10130" s="85"/>
      <c r="D10130" s="85"/>
      <c r="E10130" s="85"/>
      <c r="F10130" s="85"/>
    </row>
    <row r="10131" spans="1:6" hidden="1" x14ac:dyDescent="0.25">
      <c r="A10131" s="85"/>
      <c r="B10131" s="85"/>
      <c r="C10131" s="85"/>
      <c r="D10131" s="85"/>
      <c r="E10131" s="85"/>
      <c r="F10131" s="85"/>
    </row>
    <row r="10132" spans="1:6" hidden="1" x14ac:dyDescent="0.25">
      <c r="A10132" s="830" t="s">
        <v>21</v>
      </c>
      <c r="B10132" s="831"/>
      <c r="C10132" s="831"/>
      <c r="D10132" s="831"/>
      <c r="E10132" s="831"/>
      <c r="F10132" s="832"/>
    </row>
    <row r="10133" spans="1:6" hidden="1" x14ac:dyDescent="0.25">
      <c r="A10133" s="93">
        <v>1</v>
      </c>
      <c r="B10133" s="85" t="s">
        <v>14220</v>
      </c>
      <c r="C10133" s="85" t="s">
        <v>21</v>
      </c>
      <c r="D10133" s="85" t="s">
        <v>9</v>
      </c>
      <c r="E10133" s="85"/>
      <c r="F10133" s="85"/>
    </row>
    <row r="10134" spans="1:6" hidden="1" x14ac:dyDescent="0.25">
      <c r="A10134" s="93">
        <v>2</v>
      </c>
      <c r="B10134" s="85" t="s">
        <v>2956</v>
      </c>
      <c r="C10134" s="85" t="s">
        <v>21</v>
      </c>
      <c r="D10134" s="85" t="s">
        <v>9</v>
      </c>
      <c r="E10134" s="85"/>
      <c r="F10134" s="85"/>
    </row>
    <row r="10135" spans="1:6" hidden="1" x14ac:dyDescent="0.25">
      <c r="A10135" s="93">
        <v>3</v>
      </c>
      <c r="B10135" s="85"/>
      <c r="C10135" s="85"/>
      <c r="D10135" s="85"/>
      <c r="E10135" s="85"/>
      <c r="F10135" s="85"/>
    </row>
    <row r="10136" spans="1:6" hidden="1" x14ac:dyDescent="0.25">
      <c r="A10136" s="830" t="s">
        <v>80</v>
      </c>
      <c r="B10136" s="831"/>
      <c r="C10136" s="831"/>
      <c r="D10136" s="831"/>
      <c r="E10136" s="831"/>
      <c r="F10136" s="832"/>
    </row>
    <row r="10137" spans="1:6" hidden="1" x14ac:dyDescent="0.25">
      <c r="A10137" s="93">
        <v>5</v>
      </c>
      <c r="B10137" s="85" t="s">
        <v>14218</v>
      </c>
      <c r="C10137" s="85" t="s">
        <v>80</v>
      </c>
      <c r="D10137" s="85" t="s">
        <v>41</v>
      </c>
      <c r="E10137" s="85"/>
      <c r="F10137" s="85"/>
    </row>
    <row r="10138" spans="1:6" hidden="1" x14ac:dyDescent="0.25">
      <c r="A10138" s="93">
        <v>6</v>
      </c>
      <c r="B10138" s="85"/>
      <c r="C10138" s="85"/>
      <c r="D10138" s="85"/>
      <c r="E10138" s="85"/>
      <c r="F10138" s="85"/>
    </row>
    <row r="10139" spans="1:6" hidden="1" x14ac:dyDescent="0.25">
      <c r="A10139" s="93">
        <v>7</v>
      </c>
      <c r="B10139" s="85"/>
      <c r="C10139" s="85"/>
      <c r="D10139" s="85"/>
      <c r="E10139" s="85"/>
      <c r="F10139" s="85"/>
    </row>
    <row r="10140" spans="1:6" hidden="1" x14ac:dyDescent="0.25">
      <c r="A10140" s="93">
        <v>8</v>
      </c>
      <c r="B10140" s="85"/>
      <c r="C10140" s="85"/>
      <c r="D10140" s="85"/>
      <c r="E10140" s="85"/>
      <c r="F10140" s="85"/>
    </row>
    <row r="10141" spans="1:6" hidden="1" x14ac:dyDescent="0.25">
      <c r="A10141" s="93">
        <v>9</v>
      </c>
      <c r="B10141" s="85"/>
      <c r="C10141" s="85"/>
      <c r="D10141" s="85"/>
      <c r="E10141" s="85"/>
      <c r="F10141" s="85"/>
    </row>
    <row r="10142" spans="1:6" hidden="1" x14ac:dyDescent="0.25">
      <c r="A10142" s="93">
        <v>10</v>
      </c>
      <c r="B10142" s="85"/>
      <c r="C10142" s="85"/>
      <c r="D10142" s="85"/>
      <c r="E10142" s="85"/>
      <c r="F10142" s="85"/>
    </row>
    <row r="10143" spans="1:6" hidden="1" x14ac:dyDescent="0.25">
      <c r="A10143" s="93">
        <v>11</v>
      </c>
      <c r="B10143" s="94"/>
      <c r="C10143" s="94"/>
      <c r="D10143" s="94"/>
      <c r="E10143" s="85"/>
      <c r="F10143" s="85"/>
    </row>
    <row r="10144" spans="1:6" hidden="1" x14ac:dyDescent="0.25">
      <c r="A10144" s="93">
        <v>12</v>
      </c>
      <c r="B10144" s="94"/>
      <c r="C10144" s="94"/>
      <c r="D10144" s="94"/>
      <c r="E10144" s="85"/>
      <c r="F10144" s="85"/>
    </row>
    <row r="10145" spans="1:6" hidden="1" x14ac:dyDescent="0.25">
      <c r="A10145" s="93">
        <v>13</v>
      </c>
      <c r="B10145" s="94"/>
      <c r="C10145" s="94"/>
      <c r="D10145" s="94"/>
      <c r="E10145" s="85"/>
      <c r="F10145" s="85"/>
    </row>
    <row r="10146" spans="1:6" hidden="1" x14ac:dyDescent="0.25"/>
    <row r="10147" spans="1:6" hidden="1" x14ac:dyDescent="0.25"/>
    <row r="10148" spans="1:6" hidden="1" x14ac:dyDescent="0.25"/>
    <row r="10149" spans="1:6" hidden="1" x14ac:dyDescent="0.25"/>
    <row r="10150" spans="1:6" hidden="1" x14ac:dyDescent="0.25">
      <c r="A10150" s="189"/>
      <c r="B10150" s="190" t="s">
        <v>1</v>
      </c>
      <c r="C10150" s="191">
        <v>44592</v>
      </c>
      <c r="D10150" s="190"/>
      <c r="E10150" s="190"/>
      <c r="F10150" s="192"/>
    </row>
    <row r="10151" spans="1:6" hidden="1" x14ac:dyDescent="0.25">
      <c r="A10151" s="189" t="s">
        <v>580</v>
      </c>
      <c r="B10151" s="190" t="s">
        <v>576</v>
      </c>
      <c r="C10151" s="191"/>
      <c r="D10151" s="190" t="s">
        <v>577</v>
      </c>
      <c r="E10151" s="190" t="s">
        <v>578</v>
      </c>
      <c r="F10151" s="192" t="s">
        <v>579</v>
      </c>
    </row>
    <row r="10152" spans="1:6" hidden="1" x14ac:dyDescent="0.25">
      <c r="A10152" s="833" t="s">
        <v>22</v>
      </c>
      <c r="B10152" s="833"/>
      <c r="C10152" s="833"/>
      <c r="D10152" s="833"/>
      <c r="E10152" s="833"/>
      <c r="F10152" s="833"/>
    </row>
    <row r="10153" spans="1:6" hidden="1" x14ac:dyDescent="0.25">
      <c r="A10153" s="93">
        <v>1</v>
      </c>
      <c r="B10153" s="126"/>
      <c r="C10153" s="127"/>
      <c r="D10153" s="126"/>
      <c r="E10153" s="321"/>
      <c r="F10153" s="126"/>
    </row>
    <row r="10154" spans="1:6" hidden="1" x14ac:dyDescent="0.25">
      <c r="A10154" s="93">
        <v>2</v>
      </c>
      <c r="B10154" s="126"/>
      <c r="C10154" s="127"/>
      <c r="D10154" s="126"/>
      <c r="E10154" s="126"/>
      <c r="F10154" s="126"/>
    </row>
    <row r="10155" spans="1:6" hidden="1" x14ac:dyDescent="0.25">
      <c r="A10155" s="93">
        <v>3</v>
      </c>
      <c r="B10155" s="126"/>
      <c r="C10155" s="127"/>
      <c r="D10155" s="126"/>
      <c r="E10155" s="126"/>
      <c r="F10155" s="126"/>
    </row>
    <row r="10156" spans="1:6" hidden="1" x14ac:dyDescent="0.25">
      <c r="A10156" s="833" t="s">
        <v>13</v>
      </c>
      <c r="B10156" s="833"/>
      <c r="C10156" s="833"/>
      <c r="D10156" s="833"/>
      <c r="E10156" s="833"/>
      <c r="F10156" s="833"/>
    </row>
    <row r="10157" spans="1:6" hidden="1" x14ac:dyDescent="0.25">
      <c r="A10157" s="133">
        <v>1</v>
      </c>
      <c r="B10157" s="126" t="s">
        <v>14228</v>
      </c>
      <c r="C10157" s="127" t="s">
        <v>13</v>
      </c>
      <c r="D10157" s="126" t="s">
        <v>20</v>
      </c>
      <c r="E10157" s="321"/>
      <c r="F10157" s="126"/>
    </row>
    <row r="10158" spans="1:6" hidden="1" x14ac:dyDescent="0.25">
      <c r="A10158" s="133">
        <v>2</v>
      </c>
      <c r="B10158" s="126" t="s">
        <v>14229</v>
      </c>
      <c r="C10158" s="127" t="s">
        <v>13</v>
      </c>
      <c r="D10158" s="126" t="s">
        <v>20</v>
      </c>
      <c r="E10158" s="126"/>
      <c r="F10158" s="126"/>
    </row>
    <row r="10159" spans="1:6" hidden="1" x14ac:dyDescent="0.25">
      <c r="A10159" s="133">
        <v>3</v>
      </c>
      <c r="B10159" s="126"/>
      <c r="C10159" s="127"/>
      <c r="D10159" s="126"/>
      <c r="E10159" s="126"/>
      <c r="F10159" s="126"/>
    </row>
    <row r="10160" spans="1:6" hidden="1" x14ac:dyDescent="0.25">
      <c r="A10160" s="133">
        <v>4</v>
      </c>
      <c r="B10160" s="126"/>
      <c r="C10160" s="127"/>
      <c r="D10160" s="126"/>
      <c r="E10160" s="126"/>
      <c r="F10160" s="126"/>
    </row>
    <row r="10161" spans="1:6" hidden="1" x14ac:dyDescent="0.25">
      <c r="A10161" s="133">
        <v>5</v>
      </c>
      <c r="B10161" s="126"/>
      <c r="C10161" s="127"/>
      <c r="D10161" s="126"/>
      <c r="E10161" s="126"/>
      <c r="F10161" s="126"/>
    </row>
    <row r="10162" spans="1:6" hidden="1" x14ac:dyDescent="0.25">
      <c r="A10162" s="833" t="s">
        <v>28</v>
      </c>
      <c r="B10162" s="833"/>
      <c r="C10162" s="833"/>
      <c r="D10162" s="833"/>
      <c r="E10162" s="833"/>
      <c r="F10162" s="833"/>
    </row>
    <row r="10163" spans="1:6" hidden="1" x14ac:dyDescent="0.25">
      <c r="A10163" s="93">
        <v>1</v>
      </c>
      <c r="B10163" s="72"/>
      <c r="C10163" s="127"/>
      <c r="D10163" s="126"/>
      <c r="E10163" s="126"/>
      <c r="F10163" s="126"/>
    </row>
    <row r="10164" spans="1:6" hidden="1" x14ac:dyDescent="0.25">
      <c r="A10164" s="93">
        <v>2</v>
      </c>
      <c r="B10164" s="72"/>
      <c r="C10164" s="127"/>
      <c r="D10164" s="126"/>
      <c r="E10164" s="22"/>
      <c r="F10164" s="717"/>
    </row>
    <row r="10165" spans="1:6" hidden="1" x14ac:dyDescent="0.25">
      <c r="A10165" s="93">
        <v>3</v>
      </c>
      <c r="B10165" s="72"/>
      <c r="C10165" s="127"/>
      <c r="D10165" s="126"/>
      <c r="E10165" s="22"/>
      <c r="F10165" s="717"/>
    </row>
    <row r="10166" spans="1:6" hidden="1" x14ac:dyDescent="0.25">
      <c r="A10166" s="93">
        <v>4</v>
      </c>
      <c r="B10166" s="405"/>
      <c r="C10166" s="631"/>
      <c r="D10166" s="632"/>
      <c r="E10166" s="633"/>
      <c r="F10166" s="718"/>
    </row>
    <row r="10167" spans="1:6" hidden="1" x14ac:dyDescent="0.25">
      <c r="A10167" s="830" t="s">
        <v>17</v>
      </c>
      <c r="B10167" s="831"/>
      <c r="C10167" s="831"/>
      <c r="D10167" s="831"/>
      <c r="E10167" s="831"/>
      <c r="F10167" s="832"/>
    </row>
    <row r="10168" spans="1:6" hidden="1" x14ac:dyDescent="0.25">
      <c r="A10168" s="93">
        <v>1</v>
      </c>
      <c r="B10168" s="85"/>
      <c r="C10168" s="85"/>
      <c r="D10168" s="85"/>
      <c r="E10168" s="85"/>
      <c r="F10168" s="85"/>
    </row>
    <row r="10169" spans="1:6" hidden="1" x14ac:dyDescent="0.25">
      <c r="A10169" s="93">
        <v>2</v>
      </c>
      <c r="B10169" s="85"/>
      <c r="C10169" s="85"/>
      <c r="D10169" s="85"/>
      <c r="E10169" s="85"/>
      <c r="F10169" s="85"/>
    </row>
    <row r="10170" spans="1:6" hidden="1" x14ac:dyDescent="0.25">
      <c r="A10170" s="93">
        <v>3</v>
      </c>
      <c r="B10170" s="85"/>
      <c r="C10170" s="85"/>
      <c r="D10170" s="85"/>
      <c r="E10170" s="85"/>
      <c r="F10170" s="85"/>
    </row>
    <row r="10171" spans="1:6" hidden="1" x14ac:dyDescent="0.25">
      <c r="A10171" s="827" t="s">
        <v>890</v>
      </c>
      <c r="B10171" s="828"/>
      <c r="C10171" s="828"/>
      <c r="D10171" s="828"/>
      <c r="E10171" s="828"/>
      <c r="F10171" s="829"/>
    </row>
    <row r="10172" spans="1:6" hidden="1" x14ac:dyDescent="0.25">
      <c r="A10172" s="93">
        <v>1</v>
      </c>
      <c r="B10172" s="85" t="s">
        <v>12182</v>
      </c>
      <c r="C10172" s="85" t="s">
        <v>890</v>
      </c>
      <c r="D10172" s="85" t="s">
        <v>385</v>
      </c>
      <c r="E10172" s="86"/>
      <c r="F10172" s="85"/>
    </row>
    <row r="10173" spans="1:6" hidden="1" x14ac:dyDescent="0.25">
      <c r="A10173" s="93">
        <v>2</v>
      </c>
      <c r="B10173" s="85"/>
      <c r="C10173" s="85"/>
      <c r="D10173" s="85"/>
      <c r="E10173" s="85"/>
      <c r="F10173" s="85"/>
    </row>
    <row r="10174" spans="1:6" hidden="1" x14ac:dyDescent="0.25">
      <c r="A10174" s="93">
        <v>3</v>
      </c>
      <c r="B10174" s="85"/>
      <c r="C10174" s="85"/>
      <c r="D10174" s="85"/>
      <c r="E10174" s="85"/>
      <c r="F10174" s="85"/>
    </row>
    <row r="10175" spans="1:6" hidden="1" x14ac:dyDescent="0.25">
      <c r="A10175" s="93">
        <v>4</v>
      </c>
      <c r="B10175" s="85"/>
      <c r="C10175" s="85"/>
      <c r="D10175" s="85"/>
      <c r="E10175" s="85"/>
      <c r="F10175" s="85"/>
    </row>
    <row r="10176" spans="1:6" hidden="1" x14ac:dyDescent="0.25">
      <c r="A10176" s="93">
        <v>5</v>
      </c>
      <c r="B10176" s="85"/>
      <c r="C10176" s="85"/>
      <c r="D10176" s="85"/>
      <c r="E10176" s="85"/>
      <c r="F10176" s="85"/>
    </row>
    <row r="10177" spans="1:6" hidden="1" x14ac:dyDescent="0.25">
      <c r="A10177" s="830" t="s">
        <v>72</v>
      </c>
      <c r="B10177" s="831"/>
      <c r="C10177" s="831"/>
      <c r="D10177" s="831"/>
      <c r="E10177" s="831"/>
      <c r="F10177" s="832"/>
    </row>
    <row r="10178" spans="1:6" hidden="1" x14ac:dyDescent="0.25">
      <c r="A10178" s="93">
        <v>1</v>
      </c>
      <c r="B10178" s="85"/>
      <c r="C10178" s="85"/>
      <c r="D10178" s="85"/>
      <c r="E10178" s="85"/>
      <c r="F10178" s="85"/>
    </row>
    <row r="10179" spans="1:6" hidden="1" x14ac:dyDescent="0.25">
      <c r="A10179" s="85"/>
      <c r="B10179" s="85"/>
      <c r="C10179" s="85"/>
      <c r="D10179" s="85"/>
      <c r="E10179" s="85"/>
      <c r="F10179" s="85"/>
    </row>
    <row r="10180" spans="1:6" hidden="1" x14ac:dyDescent="0.25">
      <c r="A10180" s="830" t="s">
        <v>21</v>
      </c>
      <c r="B10180" s="831"/>
      <c r="C10180" s="831"/>
      <c r="D10180" s="831"/>
      <c r="E10180" s="831"/>
      <c r="F10180" s="832"/>
    </row>
    <row r="10181" spans="1:6" hidden="1" x14ac:dyDescent="0.25">
      <c r="A10181" s="93">
        <v>1</v>
      </c>
      <c r="B10181" s="85" t="s">
        <v>2269</v>
      </c>
      <c r="C10181" s="85" t="s">
        <v>21</v>
      </c>
      <c r="D10181" s="85" t="s">
        <v>5</v>
      </c>
      <c r="E10181" s="85"/>
      <c r="F10181" s="85" t="s">
        <v>11817</v>
      </c>
    </row>
    <row r="10182" spans="1:6" hidden="1" x14ac:dyDescent="0.25">
      <c r="A10182" s="93">
        <v>2</v>
      </c>
      <c r="B10182" s="85" t="s">
        <v>376</v>
      </c>
      <c r="C10182" s="85" t="s">
        <v>21</v>
      </c>
      <c r="D10182" s="85" t="s">
        <v>5</v>
      </c>
      <c r="E10182" s="85"/>
      <c r="F10182" s="85" t="s">
        <v>11817</v>
      </c>
    </row>
    <row r="10183" spans="1:6" hidden="1" x14ac:dyDescent="0.25">
      <c r="A10183" s="93">
        <v>3</v>
      </c>
      <c r="B10183" s="85"/>
      <c r="C10183" s="85"/>
      <c r="D10183" s="85"/>
      <c r="E10183" s="85"/>
      <c r="F10183" s="85"/>
    </row>
    <row r="10184" spans="1:6" hidden="1" x14ac:dyDescent="0.25">
      <c r="A10184" s="93">
        <v>4</v>
      </c>
      <c r="B10184" s="85"/>
      <c r="C10184" s="85"/>
      <c r="D10184" s="85"/>
      <c r="E10184" s="85"/>
      <c r="F10184" s="85"/>
    </row>
    <row r="10185" spans="1:6" hidden="1" x14ac:dyDescent="0.25">
      <c r="A10185" s="93">
        <v>5</v>
      </c>
      <c r="B10185" s="85"/>
      <c r="C10185" s="85"/>
      <c r="D10185" s="85"/>
      <c r="E10185" s="85"/>
      <c r="F10185" s="85"/>
    </row>
    <row r="10186" spans="1:6" hidden="1" x14ac:dyDescent="0.25">
      <c r="A10186" s="93">
        <v>6</v>
      </c>
      <c r="B10186" s="85"/>
      <c r="C10186" s="85"/>
      <c r="D10186" s="85"/>
      <c r="E10186" s="85"/>
      <c r="F10186" s="85"/>
    </row>
    <row r="10187" spans="1:6" hidden="1" x14ac:dyDescent="0.25">
      <c r="A10187" s="85"/>
      <c r="B10187" s="85"/>
      <c r="C10187" s="85"/>
      <c r="D10187" s="85"/>
      <c r="E10187" s="85"/>
      <c r="F10187" s="85"/>
    </row>
    <row r="10188" spans="1:6" hidden="1" x14ac:dyDescent="0.25">
      <c r="A10188" s="85"/>
      <c r="B10188" s="85"/>
      <c r="C10188" s="85"/>
      <c r="D10188" s="85"/>
      <c r="E10188" s="85"/>
      <c r="F10188" s="85"/>
    </row>
    <row r="10189" spans="1:6" hidden="1" x14ac:dyDescent="0.25">
      <c r="A10189" s="85"/>
      <c r="B10189" s="85"/>
      <c r="C10189" s="85"/>
      <c r="D10189" s="85"/>
      <c r="E10189" s="85"/>
      <c r="F10189" s="85"/>
    </row>
    <row r="10190" spans="1:6" hidden="1" x14ac:dyDescent="0.25">
      <c r="A10190" s="85"/>
      <c r="B10190" s="85"/>
      <c r="C10190" s="85"/>
      <c r="D10190" s="85"/>
      <c r="E10190" s="85"/>
      <c r="F10190" s="85"/>
    </row>
    <row r="10191" spans="1:6" hidden="1" x14ac:dyDescent="0.25"/>
    <row r="10192" spans="1:6" hidden="1" x14ac:dyDescent="0.25"/>
    <row r="10193" spans="1:6" hidden="1" x14ac:dyDescent="0.25">
      <c r="A10193" s="299"/>
      <c r="B10193" s="61" t="s">
        <v>591</v>
      </c>
      <c r="C10193" s="62">
        <v>44594</v>
      </c>
      <c r="D10193" s="61"/>
      <c r="E10193" s="61"/>
      <c r="F10193" s="300"/>
    </row>
    <row r="10194" spans="1:6" hidden="1" x14ac:dyDescent="0.25">
      <c r="A10194" s="299" t="s">
        <v>580</v>
      </c>
      <c r="B10194" s="61" t="s">
        <v>576</v>
      </c>
      <c r="C10194" s="62"/>
      <c r="D10194" s="61" t="s">
        <v>577</v>
      </c>
      <c r="E10194" s="61" t="s">
        <v>578</v>
      </c>
      <c r="F10194" s="300" t="s">
        <v>579</v>
      </c>
    </row>
    <row r="10195" spans="1:6" hidden="1" x14ac:dyDescent="0.25">
      <c r="A10195" s="833" t="s">
        <v>22</v>
      </c>
      <c r="B10195" s="833"/>
      <c r="C10195" s="833"/>
      <c r="D10195" s="833"/>
      <c r="E10195" s="833"/>
      <c r="F10195" s="833"/>
    </row>
    <row r="10196" spans="1:6" hidden="1" x14ac:dyDescent="0.25">
      <c r="A10196" s="93">
        <v>1</v>
      </c>
      <c r="B10196" s="126"/>
      <c r="C10196" s="127"/>
      <c r="D10196" s="126"/>
      <c r="E10196" s="321"/>
      <c r="F10196" s="126"/>
    </row>
    <row r="10197" spans="1:6" hidden="1" x14ac:dyDescent="0.25">
      <c r="A10197" s="93">
        <v>2</v>
      </c>
      <c r="B10197" s="126"/>
      <c r="C10197" s="127"/>
      <c r="D10197" s="126"/>
      <c r="E10197" s="126"/>
      <c r="F10197" s="126"/>
    </row>
    <row r="10198" spans="1:6" hidden="1" x14ac:dyDescent="0.25">
      <c r="A10198" s="93">
        <v>3</v>
      </c>
      <c r="B10198" s="126"/>
      <c r="C10198" s="127"/>
      <c r="D10198" s="126"/>
      <c r="E10198" s="126"/>
      <c r="F10198" s="126"/>
    </row>
    <row r="10199" spans="1:6" hidden="1" x14ac:dyDescent="0.25">
      <c r="A10199" s="833" t="s">
        <v>13</v>
      </c>
      <c r="B10199" s="833"/>
      <c r="C10199" s="833"/>
      <c r="D10199" s="833"/>
      <c r="E10199" s="833"/>
      <c r="F10199" s="833"/>
    </row>
    <row r="10200" spans="1:6" hidden="1" x14ac:dyDescent="0.25">
      <c r="A10200" s="133">
        <v>1</v>
      </c>
      <c r="B10200" s="126"/>
      <c r="C10200" s="127"/>
      <c r="D10200" s="126"/>
      <c r="E10200" s="321"/>
      <c r="F10200" s="126"/>
    </row>
    <row r="10201" spans="1:6" hidden="1" x14ac:dyDescent="0.25">
      <c r="A10201" s="133">
        <v>2</v>
      </c>
      <c r="B10201" s="126"/>
      <c r="C10201" s="127"/>
      <c r="D10201" s="126"/>
      <c r="E10201" s="126"/>
      <c r="F10201" s="126"/>
    </row>
    <row r="10202" spans="1:6" hidden="1" x14ac:dyDescent="0.25">
      <c r="A10202" s="133">
        <v>3</v>
      </c>
      <c r="B10202" s="126"/>
      <c r="C10202" s="127"/>
      <c r="D10202" s="126"/>
      <c r="E10202" s="126"/>
      <c r="F10202" s="126"/>
    </row>
    <row r="10203" spans="1:6" hidden="1" x14ac:dyDescent="0.25">
      <c r="A10203" s="133">
        <v>4</v>
      </c>
      <c r="B10203" s="126"/>
      <c r="C10203" s="127"/>
      <c r="D10203" s="126"/>
      <c r="E10203" s="126"/>
      <c r="F10203" s="126"/>
    </row>
    <row r="10204" spans="1:6" hidden="1" x14ac:dyDescent="0.25">
      <c r="A10204" s="133">
        <v>5</v>
      </c>
      <c r="B10204" s="126"/>
      <c r="C10204" s="127"/>
      <c r="D10204" s="126"/>
      <c r="E10204" s="126"/>
      <c r="F10204" s="126"/>
    </row>
    <row r="10205" spans="1:6" hidden="1" x14ac:dyDescent="0.25">
      <c r="A10205" s="833" t="s">
        <v>28</v>
      </c>
      <c r="B10205" s="833"/>
      <c r="C10205" s="833"/>
      <c r="D10205" s="833"/>
      <c r="E10205" s="833"/>
      <c r="F10205" s="833"/>
    </row>
    <row r="10206" spans="1:6" hidden="1" x14ac:dyDescent="0.25">
      <c r="A10206" s="93">
        <v>1</v>
      </c>
      <c r="B10206" s="72" t="s">
        <v>13277</v>
      </c>
      <c r="C10206" s="127" t="s">
        <v>28</v>
      </c>
      <c r="D10206" s="126" t="s">
        <v>20</v>
      </c>
      <c r="E10206" s="126"/>
      <c r="F10206" s="126"/>
    </row>
    <row r="10207" spans="1:6" hidden="1" x14ac:dyDescent="0.25">
      <c r="A10207" s="93">
        <v>2</v>
      </c>
      <c r="B10207" s="72"/>
      <c r="C10207" s="127"/>
      <c r="D10207" s="126"/>
      <c r="E10207" s="22"/>
      <c r="F10207" s="717"/>
    </row>
    <row r="10208" spans="1:6" hidden="1" x14ac:dyDescent="0.25">
      <c r="A10208" s="93">
        <v>3</v>
      </c>
      <c r="B10208" s="72"/>
      <c r="C10208" s="127"/>
      <c r="D10208" s="126"/>
      <c r="E10208" s="22"/>
      <c r="F10208" s="717"/>
    </row>
    <row r="10209" spans="1:6" hidden="1" x14ac:dyDescent="0.25">
      <c r="A10209" s="93">
        <v>4</v>
      </c>
      <c r="B10209" s="405"/>
      <c r="C10209" s="631"/>
      <c r="D10209" s="632"/>
      <c r="E10209" s="633"/>
      <c r="F10209" s="718"/>
    </row>
    <row r="10210" spans="1:6" hidden="1" x14ac:dyDescent="0.25">
      <c r="A10210" s="830" t="s">
        <v>17</v>
      </c>
      <c r="B10210" s="831"/>
      <c r="C10210" s="831"/>
      <c r="D10210" s="831"/>
      <c r="E10210" s="831"/>
      <c r="F10210" s="832"/>
    </row>
    <row r="10211" spans="1:6" hidden="1" x14ac:dyDescent="0.25">
      <c r="A10211" s="93">
        <v>1</v>
      </c>
      <c r="B10211" s="85"/>
      <c r="C10211" s="85"/>
      <c r="D10211" s="85"/>
      <c r="E10211" s="85"/>
      <c r="F10211" s="85"/>
    </row>
    <row r="10212" spans="1:6" hidden="1" x14ac:dyDescent="0.25">
      <c r="A10212" s="93">
        <v>2</v>
      </c>
      <c r="B10212" s="85"/>
      <c r="C10212" s="85"/>
      <c r="D10212" s="85"/>
      <c r="E10212" s="85"/>
      <c r="F10212" s="85"/>
    </row>
    <row r="10213" spans="1:6" hidden="1" x14ac:dyDescent="0.25">
      <c r="A10213" s="93">
        <v>3</v>
      </c>
      <c r="B10213" s="85"/>
      <c r="C10213" s="85"/>
      <c r="D10213" s="85"/>
      <c r="E10213" s="85"/>
      <c r="F10213" s="85"/>
    </row>
    <row r="10214" spans="1:6" hidden="1" x14ac:dyDescent="0.25">
      <c r="A10214" s="827" t="s">
        <v>890</v>
      </c>
      <c r="B10214" s="828"/>
      <c r="C10214" s="828"/>
      <c r="D10214" s="828"/>
      <c r="E10214" s="828"/>
      <c r="F10214" s="829"/>
    </row>
    <row r="10215" spans="1:6" hidden="1" x14ac:dyDescent="0.25">
      <c r="A10215" s="93">
        <v>1</v>
      </c>
      <c r="B10215" s="85"/>
      <c r="C10215" s="85"/>
      <c r="D10215" s="85"/>
      <c r="E10215" s="86"/>
      <c r="F10215" s="85"/>
    </row>
    <row r="10216" spans="1:6" hidden="1" x14ac:dyDescent="0.25">
      <c r="A10216" s="93">
        <v>2</v>
      </c>
      <c r="B10216" s="85"/>
      <c r="C10216" s="85"/>
      <c r="D10216" s="85"/>
      <c r="E10216" s="85"/>
      <c r="F10216" s="85"/>
    </row>
    <row r="10217" spans="1:6" hidden="1" x14ac:dyDescent="0.25">
      <c r="A10217" s="830" t="s">
        <v>72</v>
      </c>
      <c r="B10217" s="831"/>
      <c r="C10217" s="831"/>
      <c r="D10217" s="831"/>
      <c r="E10217" s="831"/>
      <c r="F10217" s="832"/>
    </row>
    <row r="10218" spans="1:6" hidden="1" x14ac:dyDescent="0.25">
      <c r="A10218" s="93">
        <v>1</v>
      </c>
      <c r="B10218" s="85" t="s">
        <v>3268</v>
      </c>
      <c r="C10218" s="85" t="s">
        <v>72</v>
      </c>
      <c r="D10218" s="85" t="s">
        <v>20</v>
      </c>
      <c r="E10218" s="85"/>
      <c r="F10218" s="85"/>
    </row>
    <row r="10219" spans="1:6" hidden="1" x14ac:dyDescent="0.25">
      <c r="A10219" s="85"/>
      <c r="B10219" s="85"/>
      <c r="C10219" s="85"/>
      <c r="D10219" s="85"/>
      <c r="E10219" s="85"/>
      <c r="F10219" s="85"/>
    </row>
    <row r="10220" spans="1:6" hidden="1" x14ac:dyDescent="0.25">
      <c r="A10220" s="830" t="s">
        <v>21</v>
      </c>
      <c r="B10220" s="831"/>
      <c r="C10220" s="831"/>
      <c r="D10220" s="831"/>
      <c r="E10220" s="831"/>
      <c r="F10220" s="832"/>
    </row>
    <row r="10221" spans="1:6" hidden="1" x14ac:dyDescent="0.25">
      <c r="A10221" s="93">
        <v>1</v>
      </c>
      <c r="B10221" s="85"/>
      <c r="C10221" s="85"/>
      <c r="D10221" s="85"/>
      <c r="E10221" s="85"/>
      <c r="F10221" s="85"/>
    </row>
    <row r="10222" spans="1:6" hidden="1" x14ac:dyDescent="0.25">
      <c r="A10222" s="93">
        <v>2</v>
      </c>
      <c r="B10222" s="85"/>
      <c r="C10222" s="85"/>
      <c r="D10222" s="85"/>
      <c r="E10222" s="85"/>
      <c r="F10222" s="85"/>
    </row>
    <row r="10223" spans="1:6" hidden="1" x14ac:dyDescent="0.25">
      <c r="A10223" s="93">
        <v>3</v>
      </c>
      <c r="B10223" s="85"/>
      <c r="C10223" s="85"/>
      <c r="D10223" s="85"/>
      <c r="E10223" s="85"/>
      <c r="F10223" s="85"/>
    </row>
    <row r="10224" spans="1:6" hidden="1" x14ac:dyDescent="0.25">
      <c r="A10224" s="93">
        <v>4</v>
      </c>
      <c r="B10224" s="85"/>
      <c r="C10224" s="85"/>
      <c r="D10224" s="85"/>
      <c r="E10224" s="85"/>
      <c r="F10224" s="85"/>
    </row>
    <row r="10225" spans="1:6" hidden="1" x14ac:dyDescent="0.25">
      <c r="A10225" s="93">
        <v>5</v>
      </c>
      <c r="B10225" s="85"/>
      <c r="C10225" s="85"/>
      <c r="D10225" s="85"/>
      <c r="E10225" s="85"/>
      <c r="F10225" s="85"/>
    </row>
    <row r="10226" spans="1:6" hidden="1" x14ac:dyDescent="0.25">
      <c r="A10226" s="93">
        <v>6</v>
      </c>
      <c r="B10226" s="85"/>
      <c r="C10226" s="85"/>
      <c r="D10226" s="85"/>
      <c r="E10226" s="85"/>
      <c r="F10226" s="85"/>
    </row>
    <row r="10227" spans="1:6" hidden="1" x14ac:dyDescent="0.25">
      <c r="A10227" s="830" t="s">
        <v>2040</v>
      </c>
      <c r="B10227" s="831"/>
      <c r="C10227" s="831"/>
      <c r="D10227" s="831"/>
      <c r="E10227" s="831"/>
      <c r="F10227" s="832"/>
    </row>
    <row r="10228" spans="1:6" hidden="1" x14ac:dyDescent="0.25">
      <c r="A10228" s="85">
        <v>1</v>
      </c>
      <c r="B10228" s="85"/>
      <c r="C10228" s="85"/>
      <c r="D10228" s="85"/>
      <c r="E10228" s="85"/>
      <c r="F10228" s="85"/>
    </row>
    <row r="10229" spans="1:6" hidden="1" x14ac:dyDescent="0.25">
      <c r="A10229" s="85">
        <v>2</v>
      </c>
      <c r="B10229" s="85"/>
      <c r="C10229" s="85"/>
      <c r="D10229" s="85"/>
      <c r="E10229" s="85"/>
      <c r="F10229" s="85"/>
    </row>
    <row r="10230" spans="1:6" hidden="1" x14ac:dyDescent="0.25">
      <c r="A10230" s="830" t="s">
        <v>998</v>
      </c>
      <c r="B10230" s="831"/>
      <c r="C10230" s="831"/>
      <c r="D10230" s="831"/>
      <c r="E10230" s="831"/>
      <c r="F10230" s="832"/>
    </row>
    <row r="10231" spans="1:6" hidden="1" x14ac:dyDescent="0.25">
      <c r="A10231" s="85">
        <v>1</v>
      </c>
      <c r="B10231" s="85" t="s">
        <v>8419</v>
      </c>
      <c r="C10231" s="85" t="s">
        <v>998</v>
      </c>
      <c r="D10231" s="85" t="s">
        <v>12</v>
      </c>
      <c r="E10231" s="85"/>
      <c r="F10231" s="85"/>
    </row>
    <row r="10232" spans="1:6" hidden="1" x14ac:dyDescent="0.25"/>
    <row r="10233" spans="1:6" hidden="1" x14ac:dyDescent="0.25"/>
    <row r="10234" spans="1:6" hidden="1" x14ac:dyDescent="0.25"/>
    <row r="10235" spans="1:6" hidden="1" x14ac:dyDescent="0.25">
      <c r="A10235" s="155"/>
      <c r="B10235" s="156" t="s">
        <v>43</v>
      </c>
      <c r="C10235" s="157">
        <v>44596</v>
      </c>
      <c r="D10235" s="156"/>
      <c r="E10235" s="156"/>
      <c r="F10235" s="158"/>
    </row>
    <row r="10236" spans="1:6" hidden="1" x14ac:dyDescent="0.25">
      <c r="A10236" s="155" t="s">
        <v>580</v>
      </c>
      <c r="B10236" s="156" t="s">
        <v>576</v>
      </c>
      <c r="C10236" s="157"/>
      <c r="D10236" s="156" t="s">
        <v>577</v>
      </c>
      <c r="E10236" s="156" t="s">
        <v>578</v>
      </c>
      <c r="F10236" s="158" t="s">
        <v>579</v>
      </c>
    </row>
    <row r="10237" spans="1:6" hidden="1" x14ac:dyDescent="0.25">
      <c r="A10237" s="833" t="s">
        <v>22</v>
      </c>
      <c r="B10237" s="833"/>
      <c r="C10237" s="833"/>
      <c r="D10237" s="833"/>
      <c r="E10237" s="833"/>
      <c r="F10237" s="833"/>
    </row>
    <row r="10238" spans="1:6" hidden="1" x14ac:dyDescent="0.25">
      <c r="A10238" s="93">
        <v>1</v>
      </c>
      <c r="B10238" s="126" t="s">
        <v>7686</v>
      </c>
      <c r="C10238" s="127" t="s">
        <v>22</v>
      </c>
      <c r="D10238" s="126" t="s">
        <v>9</v>
      </c>
      <c r="E10238" s="321"/>
      <c r="F10238" s="126"/>
    </row>
    <row r="10239" spans="1:6" hidden="1" x14ac:dyDescent="0.25">
      <c r="A10239" s="93">
        <v>2</v>
      </c>
      <c r="B10239" s="126" t="s">
        <v>7686</v>
      </c>
      <c r="C10239" s="127" t="s">
        <v>22</v>
      </c>
      <c r="D10239" s="126" t="s">
        <v>9</v>
      </c>
      <c r="E10239" s="126"/>
      <c r="F10239" s="126"/>
    </row>
    <row r="10240" spans="1:6" hidden="1" x14ac:dyDescent="0.25">
      <c r="A10240" s="93">
        <v>3</v>
      </c>
      <c r="B10240" s="126"/>
      <c r="C10240" s="127"/>
      <c r="D10240" s="126"/>
      <c r="E10240" s="126"/>
      <c r="F10240" s="126"/>
    </row>
    <row r="10241" spans="1:6" hidden="1" x14ac:dyDescent="0.25">
      <c r="A10241" s="833" t="s">
        <v>13</v>
      </c>
      <c r="B10241" s="833"/>
      <c r="C10241" s="833"/>
      <c r="D10241" s="833"/>
      <c r="E10241" s="833"/>
      <c r="F10241" s="833"/>
    </row>
    <row r="10242" spans="1:6" hidden="1" x14ac:dyDescent="0.25">
      <c r="A10242" s="133">
        <v>1</v>
      </c>
      <c r="B10242" s="126" t="s">
        <v>4773</v>
      </c>
      <c r="C10242" s="127" t="s">
        <v>13</v>
      </c>
      <c r="D10242" s="126" t="s">
        <v>20</v>
      </c>
      <c r="E10242" s="321"/>
      <c r="F10242" s="126"/>
    </row>
    <row r="10243" spans="1:6" hidden="1" x14ac:dyDescent="0.25">
      <c r="A10243" s="133">
        <v>2</v>
      </c>
      <c r="B10243" s="126" t="s">
        <v>12889</v>
      </c>
      <c r="C10243" s="127" t="s">
        <v>13</v>
      </c>
      <c r="D10243" s="126" t="s">
        <v>20</v>
      </c>
      <c r="E10243" s="126"/>
      <c r="F10243" s="126"/>
    </row>
    <row r="10244" spans="1:6" hidden="1" x14ac:dyDescent="0.25">
      <c r="A10244" s="133">
        <v>3</v>
      </c>
      <c r="B10244" s="126"/>
      <c r="C10244" s="127"/>
      <c r="D10244" s="126"/>
      <c r="E10244" s="126"/>
      <c r="F10244" s="126"/>
    </row>
    <row r="10245" spans="1:6" hidden="1" x14ac:dyDescent="0.25">
      <c r="A10245" s="133">
        <v>4</v>
      </c>
      <c r="B10245" s="126"/>
      <c r="C10245" s="127"/>
      <c r="D10245" s="126"/>
      <c r="E10245" s="126"/>
      <c r="F10245" s="126"/>
    </row>
    <row r="10246" spans="1:6" hidden="1" x14ac:dyDescent="0.25">
      <c r="A10246" s="133">
        <v>5</v>
      </c>
      <c r="B10246" s="126"/>
      <c r="C10246" s="127"/>
      <c r="D10246" s="126"/>
      <c r="E10246" s="126"/>
      <c r="F10246" s="126"/>
    </row>
    <row r="10247" spans="1:6" hidden="1" x14ac:dyDescent="0.25">
      <c r="A10247" s="833" t="s">
        <v>28</v>
      </c>
      <c r="B10247" s="833"/>
      <c r="C10247" s="833"/>
      <c r="D10247" s="833"/>
      <c r="E10247" s="833"/>
      <c r="F10247" s="833"/>
    </row>
    <row r="10248" spans="1:6" hidden="1" x14ac:dyDescent="0.25">
      <c r="A10248" s="93">
        <v>1</v>
      </c>
      <c r="B10248" s="72"/>
      <c r="C10248" s="127"/>
      <c r="D10248" s="126"/>
      <c r="E10248" s="126"/>
      <c r="F10248" s="126"/>
    </row>
    <row r="10249" spans="1:6" hidden="1" x14ac:dyDescent="0.25">
      <c r="A10249" s="93">
        <v>2</v>
      </c>
      <c r="B10249" s="72"/>
      <c r="C10249" s="127"/>
      <c r="D10249" s="126"/>
      <c r="E10249" s="22"/>
      <c r="F10249" s="717"/>
    </row>
    <row r="10250" spans="1:6" hidden="1" x14ac:dyDescent="0.25">
      <c r="A10250" s="93">
        <v>3</v>
      </c>
      <c r="B10250" s="72"/>
      <c r="C10250" s="127"/>
      <c r="D10250" s="126"/>
      <c r="E10250" s="22"/>
      <c r="F10250" s="717"/>
    </row>
    <row r="10251" spans="1:6" hidden="1" x14ac:dyDescent="0.25">
      <c r="A10251" s="93">
        <v>4</v>
      </c>
      <c r="B10251" s="405"/>
      <c r="C10251" s="631"/>
      <c r="D10251" s="632"/>
      <c r="E10251" s="633"/>
      <c r="F10251" s="718"/>
    </row>
    <row r="10252" spans="1:6" hidden="1" x14ac:dyDescent="0.25">
      <c r="A10252" s="830" t="s">
        <v>17</v>
      </c>
      <c r="B10252" s="831"/>
      <c r="C10252" s="831"/>
      <c r="D10252" s="831"/>
      <c r="E10252" s="831"/>
      <c r="F10252" s="832"/>
    </row>
    <row r="10253" spans="1:6" hidden="1" x14ac:dyDescent="0.25">
      <c r="A10253" s="93">
        <v>1</v>
      </c>
      <c r="B10253" s="85"/>
      <c r="C10253" s="85"/>
      <c r="D10253" s="85"/>
      <c r="E10253" s="85"/>
      <c r="F10253" s="85"/>
    </row>
    <row r="10254" spans="1:6" hidden="1" x14ac:dyDescent="0.25">
      <c r="A10254" s="93">
        <v>2</v>
      </c>
      <c r="B10254" s="85"/>
      <c r="C10254" s="85"/>
      <c r="D10254" s="85"/>
      <c r="E10254" s="85"/>
      <c r="F10254" s="85"/>
    </row>
    <row r="10255" spans="1:6" hidden="1" x14ac:dyDescent="0.25">
      <c r="A10255" s="93">
        <v>3</v>
      </c>
      <c r="B10255" s="85"/>
      <c r="C10255" s="85"/>
      <c r="D10255" s="85"/>
      <c r="E10255" s="85"/>
      <c r="F10255" s="85"/>
    </row>
    <row r="10256" spans="1:6" hidden="1" x14ac:dyDescent="0.25">
      <c r="A10256" s="827" t="s">
        <v>890</v>
      </c>
      <c r="B10256" s="828"/>
      <c r="C10256" s="828"/>
      <c r="D10256" s="828"/>
      <c r="E10256" s="828"/>
      <c r="F10256" s="829"/>
    </row>
    <row r="10257" spans="1:6" hidden="1" x14ac:dyDescent="0.25">
      <c r="A10257" s="93">
        <v>1</v>
      </c>
      <c r="B10257" s="85"/>
      <c r="C10257" s="85"/>
      <c r="D10257" s="85"/>
      <c r="E10257" s="86"/>
      <c r="F10257" s="85"/>
    </row>
    <row r="10258" spans="1:6" hidden="1" x14ac:dyDescent="0.25">
      <c r="A10258" s="93">
        <v>2</v>
      </c>
      <c r="B10258" s="85"/>
      <c r="C10258" s="85"/>
      <c r="D10258" s="85"/>
      <c r="E10258" s="85"/>
      <c r="F10258" s="85"/>
    </row>
    <row r="10259" spans="1:6" hidden="1" x14ac:dyDescent="0.25">
      <c r="A10259" s="830" t="s">
        <v>72</v>
      </c>
      <c r="B10259" s="831"/>
      <c r="C10259" s="831"/>
      <c r="D10259" s="831"/>
      <c r="E10259" s="831"/>
      <c r="F10259" s="832"/>
    </row>
    <row r="10260" spans="1:6" hidden="1" x14ac:dyDescent="0.25">
      <c r="A10260" s="93">
        <v>1</v>
      </c>
      <c r="B10260" s="85"/>
      <c r="C10260" s="85"/>
      <c r="D10260" s="85"/>
      <c r="E10260" s="85"/>
      <c r="F10260" s="85"/>
    </row>
    <row r="10261" spans="1:6" hidden="1" x14ac:dyDescent="0.25">
      <c r="A10261" s="85"/>
      <c r="B10261" s="85"/>
      <c r="C10261" s="85"/>
      <c r="D10261" s="85"/>
      <c r="E10261" s="85"/>
      <c r="F10261" s="85"/>
    </row>
    <row r="10262" spans="1:6" hidden="1" x14ac:dyDescent="0.25">
      <c r="A10262" s="830" t="s">
        <v>21</v>
      </c>
      <c r="B10262" s="831"/>
      <c r="C10262" s="831"/>
      <c r="D10262" s="831"/>
      <c r="E10262" s="831"/>
      <c r="F10262" s="832"/>
    </row>
    <row r="10263" spans="1:6" hidden="1" x14ac:dyDescent="0.25">
      <c r="A10263" s="93">
        <v>1</v>
      </c>
      <c r="B10263" s="85"/>
      <c r="C10263" s="85"/>
      <c r="D10263" s="85"/>
      <c r="E10263" s="85"/>
      <c r="F10263" s="85"/>
    </row>
    <row r="10264" spans="1:6" hidden="1" x14ac:dyDescent="0.25">
      <c r="A10264" s="93">
        <v>2</v>
      </c>
      <c r="B10264" s="85"/>
      <c r="C10264" s="85"/>
      <c r="D10264" s="85"/>
      <c r="E10264" s="85"/>
      <c r="F10264" s="85"/>
    </row>
    <row r="10265" spans="1:6" hidden="1" x14ac:dyDescent="0.25">
      <c r="A10265" s="93">
        <v>3</v>
      </c>
      <c r="B10265" s="85"/>
      <c r="C10265" s="85"/>
      <c r="D10265" s="85"/>
      <c r="E10265" s="85"/>
      <c r="F10265" s="85"/>
    </row>
    <row r="10266" spans="1:6" hidden="1" x14ac:dyDescent="0.25">
      <c r="A10266" s="93">
        <v>4</v>
      </c>
      <c r="B10266" s="85"/>
      <c r="C10266" s="85"/>
      <c r="D10266" s="85"/>
      <c r="E10266" s="85"/>
      <c r="F10266" s="85"/>
    </row>
    <row r="10267" spans="1:6" hidden="1" x14ac:dyDescent="0.25">
      <c r="A10267" s="93">
        <v>5</v>
      </c>
      <c r="B10267" s="85"/>
      <c r="C10267" s="85"/>
      <c r="D10267" s="85"/>
      <c r="E10267" s="85"/>
      <c r="F10267" s="85"/>
    </row>
    <row r="10268" spans="1:6" hidden="1" x14ac:dyDescent="0.25">
      <c r="A10268" s="93">
        <v>6</v>
      </c>
      <c r="B10268" s="85"/>
      <c r="C10268" s="85"/>
      <c r="D10268" s="85"/>
      <c r="E10268" s="85"/>
      <c r="F10268" s="85"/>
    </row>
    <row r="10269" spans="1:6" hidden="1" x14ac:dyDescent="0.25">
      <c r="A10269" s="85"/>
      <c r="B10269" s="85"/>
      <c r="C10269" s="85"/>
      <c r="D10269" s="85"/>
      <c r="E10269" s="85"/>
      <c r="F10269" s="85"/>
    </row>
    <row r="10270" spans="1:6" hidden="1" x14ac:dyDescent="0.25">
      <c r="A10270" s="85"/>
      <c r="B10270" s="85"/>
      <c r="C10270" s="85"/>
      <c r="D10270" s="85"/>
      <c r="E10270" s="85"/>
      <c r="F10270" s="85"/>
    </row>
    <row r="10271" spans="1:6" hidden="1" x14ac:dyDescent="0.25">
      <c r="A10271" s="85"/>
      <c r="B10271" s="85"/>
      <c r="C10271" s="85"/>
      <c r="D10271" s="85"/>
      <c r="E10271" s="85"/>
      <c r="F10271" s="85"/>
    </row>
    <row r="10272" spans="1:6" hidden="1" x14ac:dyDescent="0.25">
      <c r="A10272" s="85"/>
      <c r="B10272" s="85"/>
      <c r="C10272" s="85"/>
      <c r="D10272" s="85"/>
      <c r="E10272" s="85"/>
      <c r="F10272" s="85"/>
    </row>
    <row r="10273" spans="1:6" hidden="1" x14ac:dyDescent="0.25"/>
    <row r="10274" spans="1:6" hidden="1" x14ac:dyDescent="0.25"/>
    <row r="10275" spans="1:6" hidden="1" x14ac:dyDescent="0.25">
      <c r="A10275" s="171"/>
      <c r="B10275" s="172" t="s">
        <v>63</v>
      </c>
      <c r="C10275" s="173">
        <v>44597</v>
      </c>
      <c r="D10275" s="172"/>
      <c r="E10275" s="172"/>
      <c r="F10275" s="174"/>
    </row>
    <row r="10276" spans="1:6" hidden="1" x14ac:dyDescent="0.25">
      <c r="A10276" s="171" t="s">
        <v>580</v>
      </c>
      <c r="B10276" s="172" t="s">
        <v>576</v>
      </c>
      <c r="C10276" s="173"/>
      <c r="D10276" s="172" t="s">
        <v>577</v>
      </c>
      <c r="E10276" s="172" t="s">
        <v>578</v>
      </c>
      <c r="F10276" s="174" t="s">
        <v>579</v>
      </c>
    </row>
    <row r="10277" spans="1:6" hidden="1" x14ac:dyDescent="0.25">
      <c r="A10277" s="833" t="s">
        <v>22</v>
      </c>
      <c r="B10277" s="833"/>
      <c r="C10277" s="833"/>
      <c r="D10277" s="833"/>
      <c r="E10277" s="833"/>
      <c r="F10277" s="833"/>
    </row>
    <row r="10278" spans="1:6" hidden="1" x14ac:dyDescent="0.25">
      <c r="A10278" s="93">
        <v>1</v>
      </c>
      <c r="B10278" s="126"/>
      <c r="C10278" s="127"/>
      <c r="D10278" s="126"/>
      <c r="E10278" s="321"/>
      <c r="F10278" s="126"/>
    </row>
    <row r="10279" spans="1:6" hidden="1" x14ac:dyDescent="0.25">
      <c r="A10279" s="93">
        <v>2</v>
      </c>
      <c r="B10279" s="126"/>
      <c r="C10279" s="127"/>
      <c r="D10279" s="126"/>
      <c r="E10279" s="126"/>
      <c r="F10279" s="126"/>
    </row>
    <row r="10280" spans="1:6" hidden="1" x14ac:dyDescent="0.25">
      <c r="A10280" s="93">
        <v>3</v>
      </c>
      <c r="B10280" s="126"/>
      <c r="C10280" s="127"/>
      <c r="D10280" s="126"/>
      <c r="E10280" s="126"/>
      <c r="F10280" s="126"/>
    </row>
    <row r="10281" spans="1:6" hidden="1" x14ac:dyDescent="0.25">
      <c r="A10281" s="833" t="s">
        <v>13</v>
      </c>
      <c r="B10281" s="833"/>
      <c r="C10281" s="833"/>
      <c r="D10281" s="833"/>
      <c r="E10281" s="833"/>
      <c r="F10281" s="833"/>
    </row>
    <row r="10282" spans="1:6" hidden="1" x14ac:dyDescent="0.25">
      <c r="A10282" s="133">
        <v>1</v>
      </c>
      <c r="B10282" s="126" t="s">
        <v>11234</v>
      </c>
      <c r="C10282" s="127" t="s">
        <v>13</v>
      </c>
      <c r="D10282" s="126" t="s">
        <v>9</v>
      </c>
      <c r="E10282" s="321"/>
      <c r="F10282" s="126"/>
    </row>
    <row r="10283" spans="1:6" hidden="1" x14ac:dyDescent="0.25">
      <c r="A10283" s="133">
        <v>2</v>
      </c>
      <c r="B10283" s="126" t="s">
        <v>12304</v>
      </c>
      <c r="C10283" s="127" t="s">
        <v>13</v>
      </c>
      <c r="D10283" s="126" t="s">
        <v>20</v>
      </c>
      <c r="E10283" s="126"/>
      <c r="F10283" s="126"/>
    </row>
    <row r="10284" spans="1:6" hidden="1" x14ac:dyDescent="0.25">
      <c r="A10284" s="133">
        <v>3</v>
      </c>
      <c r="B10284" s="126"/>
      <c r="C10284" s="127"/>
      <c r="D10284" s="126"/>
      <c r="E10284" s="126"/>
      <c r="F10284" s="126"/>
    </row>
    <row r="10285" spans="1:6" hidden="1" x14ac:dyDescent="0.25">
      <c r="A10285" s="133">
        <v>4</v>
      </c>
      <c r="B10285" s="126"/>
      <c r="C10285" s="127"/>
      <c r="D10285" s="126"/>
      <c r="E10285" s="126"/>
      <c r="F10285" s="126"/>
    </row>
    <row r="10286" spans="1:6" hidden="1" x14ac:dyDescent="0.25">
      <c r="A10286" s="133">
        <v>5</v>
      </c>
      <c r="B10286" s="126"/>
      <c r="C10286" s="127"/>
      <c r="D10286" s="126"/>
      <c r="E10286" s="126"/>
      <c r="F10286" s="126"/>
    </row>
    <row r="10287" spans="1:6" hidden="1" x14ac:dyDescent="0.25">
      <c r="A10287" s="833" t="s">
        <v>28</v>
      </c>
      <c r="B10287" s="833"/>
      <c r="C10287" s="833"/>
      <c r="D10287" s="833"/>
      <c r="E10287" s="833"/>
      <c r="F10287" s="833"/>
    </row>
    <row r="10288" spans="1:6" hidden="1" x14ac:dyDescent="0.25">
      <c r="A10288" s="93">
        <v>1</v>
      </c>
      <c r="B10288" s="72" t="s">
        <v>6169</v>
      </c>
      <c r="C10288" s="127" t="s">
        <v>28</v>
      </c>
      <c r="D10288" s="126" t="s">
        <v>5</v>
      </c>
      <c r="E10288" s="126"/>
      <c r="F10288" s="126"/>
    </row>
    <row r="10289" spans="1:6" hidden="1" x14ac:dyDescent="0.25">
      <c r="A10289" s="93">
        <v>2</v>
      </c>
      <c r="B10289" s="72"/>
      <c r="C10289" s="127"/>
      <c r="D10289" s="126"/>
      <c r="E10289" s="22"/>
      <c r="F10289" s="717"/>
    </row>
    <row r="10290" spans="1:6" hidden="1" x14ac:dyDescent="0.25">
      <c r="A10290" s="93">
        <v>3</v>
      </c>
      <c r="B10290" s="72"/>
      <c r="C10290" s="127"/>
      <c r="D10290" s="126"/>
      <c r="E10290" s="22"/>
      <c r="F10290" s="717"/>
    </row>
    <row r="10291" spans="1:6" hidden="1" x14ac:dyDescent="0.25">
      <c r="A10291" s="93">
        <v>4</v>
      </c>
      <c r="B10291" s="405"/>
      <c r="C10291" s="631"/>
      <c r="D10291" s="632"/>
      <c r="E10291" s="633"/>
      <c r="F10291" s="718"/>
    </row>
    <row r="10292" spans="1:6" hidden="1" x14ac:dyDescent="0.25">
      <c r="A10292" s="830" t="s">
        <v>17</v>
      </c>
      <c r="B10292" s="831"/>
      <c r="C10292" s="831"/>
      <c r="D10292" s="831"/>
      <c r="E10292" s="831"/>
      <c r="F10292" s="832"/>
    </row>
    <row r="10293" spans="1:6" hidden="1" x14ac:dyDescent="0.25">
      <c r="A10293" s="93">
        <v>1</v>
      </c>
      <c r="B10293" s="85"/>
      <c r="C10293" s="85"/>
      <c r="D10293" s="85"/>
      <c r="E10293" s="85"/>
      <c r="F10293" s="85"/>
    </row>
    <row r="10294" spans="1:6" hidden="1" x14ac:dyDescent="0.25">
      <c r="A10294" s="93">
        <v>2</v>
      </c>
      <c r="B10294" s="85"/>
      <c r="C10294" s="85"/>
      <c r="D10294" s="85"/>
      <c r="E10294" s="85"/>
      <c r="F10294" s="85"/>
    </row>
    <row r="10295" spans="1:6" hidden="1" x14ac:dyDescent="0.25">
      <c r="A10295" s="93">
        <v>3</v>
      </c>
      <c r="B10295" s="85"/>
      <c r="C10295" s="85"/>
      <c r="D10295" s="85"/>
      <c r="E10295" s="85"/>
      <c r="F10295" s="85"/>
    </row>
    <row r="10296" spans="1:6" hidden="1" x14ac:dyDescent="0.25">
      <c r="A10296" s="827" t="s">
        <v>890</v>
      </c>
      <c r="B10296" s="828"/>
      <c r="C10296" s="828"/>
      <c r="D10296" s="828"/>
      <c r="E10296" s="828"/>
      <c r="F10296" s="829"/>
    </row>
    <row r="10297" spans="1:6" hidden="1" x14ac:dyDescent="0.25">
      <c r="A10297" s="93">
        <v>1</v>
      </c>
      <c r="B10297" s="85"/>
      <c r="C10297" s="85"/>
      <c r="D10297" s="85"/>
      <c r="E10297" s="86"/>
      <c r="F10297" s="85"/>
    </row>
    <row r="10298" spans="1:6" hidden="1" x14ac:dyDescent="0.25">
      <c r="A10298" s="93">
        <v>2</v>
      </c>
      <c r="B10298" s="85"/>
      <c r="C10298" s="85"/>
      <c r="D10298" s="85"/>
      <c r="E10298" s="85"/>
      <c r="F10298" s="85"/>
    </row>
    <row r="10299" spans="1:6" hidden="1" x14ac:dyDescent="0.25">
      <c r="A10299" s="830" t="s">
        <v>72</v>
      </c>
      <c r="B10299" s="831"/>
      <c r="C10299" s="831"/>
      <c r="D10299" s="831"/>
      <c r="E10299" s="831"/>
      <c r="F10299" s="832"/>
    </row>
    <row r="10300" spans="1:6" hidden="1" x14ac:dyDescent="0.25">
      <c r="A10300" s="93">
        <v>1</v>
      </c>
      <c r="B10300" s="85"/>
      <c r="C10300" s="85"/>
      <c r="D10300" s="85"/>
      <c r="E10300" s="85"/>
      <c r="F10300" s="85"/>
    </row>
    <row r="10301" spans="1:6" hidden="1" x14ac:dyDescent="0.25">
      <c r="A10301" s="85"/>
      <c r="B10301" s="85"/>
      <c r="C10301" s="85"/>
      <c r="D10301" s="85"/>
      <c r="E10301" s="85"/>
      <c r="F10301" s="85"/>
    </row>
    <row r="10302" spans="1:6" hidden="1" x14ac:dyDescent="0.25">
      <c r="A10302" s="830" t="s">
        <v>21</v>
      </c>
      <c r="B10302" s="831"/>
      <c r="C10302" s="831"/>
      <c r="D10302" s="831"/>
      <c r="E10302" s="831"/>
      <c r="F10302" s="832"/>
    </row>
    <row r="10303" spans="1:6" hidden="1" x14ac:dyDescent="0.25">
      <c r="A10303" s="93">
        <v>1</v>
      </c>
      <c r="B10303" s="85" t="s">
        <v>5216</v>
      </c>
      <c r="C10303" s="85" t="s">
        <v>21</v>
      </c>
      <c r="D10303" s="85" t="s">
        <v>9</v>
      </c>
      <c r="E10303" s="85"/>
      <c r="F10303" s="85"/>
    </row>
    <row r="10304" spans="1:6" hidden="1" x14ac:dyDescent="0.25">
      <c r="A10304" s="93">
        <v>2</v>
      </c>
      <c r="B10304" s="85"/>
      <c r="C10304" s="85"/>
      <c r="D10304" s="85"/>
      <c r="E10304" s="85"/>
      <c r="F10304" s="85"/>
    </row>
    <row r="10305" spans="1:6" hidden="1" x14ac:dyDescent="0.25">
      <c r="A10305" s="93">
        <v>3</v>
      </c>
      <c r="B10305" s="85"/>
      <c r="C10305" s="85"/>
      <c r="D10305" s="85"/>
      <c r="E10305" s="85"/>
      <c r="F10305" s="85"/>
    </row>
    <row r="10306" spans="1:6" hidden="1" x14ac:dyDescent="0.25">
      <c r="A10306" s="93">
        <v>4</v>
      </c>
      <c r="B10306" s="85"/>
      <c r="C10306" s="85"/>
      <c r="D10306" s="85"/>
      <c r="E10306" s="85"/>
      <c r="F10306" s="85"/>
    </row>
    <row r="10307" spans="1:6" hidden="1" x14ac:dyDescent="0.25">
      <c r="A10307" s="93">
        <v>5</v>
      </c>
      <c r="B10307" s="85"/>
      <c r="C10307" s="85"/>
      <c r="D10307" s="85"/>
      <c r="E10307" s="85"/>
      <c r="F10307" s="85"/>
    </row>
    <row r="10308" spans="1:6" hidden="1" x14ac:dyDescent="0.25">
      <c r="A10308" s="93">
        <v>6</v>
      </c>
      <c r="B10308" s="85"/>
      <c r="C10308" s="85"/>
      <c r="D10308" s="85"/>
      <c r="E10308" s="85"/>
      <c r="F10308" s="85"/>
    </row>
    <row r="10309" spans="1:6" hidden="1" x14ac:dyDescent="0.25">
      <c r="A10309" s="93">
        <v>7</v>
      </c>
      <c r="B10309" s="85"/>
      <c r="C10309" s="85"/>
      <c r="D10309" s="85"/>
      <c r="E10309" s="85"/>
      <c r="F10309" s="85"/>
    </row>
    <row r="10310" spans="1:6" hidden="1" x14ac:dyDescent="0.25">
      <c r="A10310" s="93">
        <v>8</v>
      </c>
      <c r="B10310" s="85"/>
      <c r="C10310" s="85"/>
      <c r="D10310" s="85"/>
      <c r="E10310" s="85"/>
      <c r="F10310" s="85"/>
    </row>
    <row r="10311" spans="1:6" hidden="1" x14ac:dyDescent="0.25">
      <c r="A10311" s="93">
        <v>9</v>
      </c>
      <c r="B10311" s="85"/>
      <c r="C10311" s="85"/>
      <c r="D10311" s="85"/>
      <c r="E10311" s="85"/>
      <c r="F10311" s="85"/>
    </row>
    <row r="10312" spans="1:6" hidden="1" x14ac:dyDescent="0.25">
      <c r="A10312" s="830" t="s">
        <v>5855</v>
      </c>
      <c r="B10312" s="831"/>
      <c r="C10312" s="831"/>
      <c r="D10312" s="831"/>
      <c r="E10312" s="831"/>
      <c r="F10312" s="832"/>
    </row>
    <row r="10313" spans="1:6" hidden="1" x14ac:dyDescent="0.25">
      <c r="A10313" s="93">
        <v>11</v>
      </c>
      <c r="B10313" s="94" t="s">
        <v>14234</v>
      </c>
      <c r="C10313" s="94" t="s">
        <v>5855</v>
      </c>
      <c r="D10313" s="94" t="s">
        <v>41</v>
      </c>
      <c r="E10313" s="85"/>
      <c r="F10313" s="85"/>
    </row>
    <row r="10314" spans="1:6" hidden="1" x14ac:dyDescent="0.25">
      <c r="A10314" s="93">
        <v>12</v>
      </c>
      <c r="B10314" s="94" t="s">
        <v>6420</v>
      </c>
      <c r="C10314" s="94" t="s">
        <v>5855</v>
      </c>
      <c r="D10314" s="94" t="s">
        <v>9</v>
      </c>
      <c r="E10314" s="85"/>
      <c r="F10314" s="85"/>
    </row>
    <row r="10315" spans="1:6" hidden="1" x14ac:dyDescent="0.25">
      <c r="A10315" s="93">
        <v>13</v>
      </c>
      <c r="B10315" s="94"/>
      <c r="C10315" s="94"/>
      <c r="D10315" s="94"/>
      <c r="E10315" s="85"/>
      <c r="F10315" s="85"/>
    </row>
    <row r="10316" spans="1:6" hidden="1" x14ac:dyDescent="0.25"/>
    <row r="10317" spans="1:6" hidden="1" x14ac:dyDescent="0.25"/>
    <row r="10318" spans="1:6" hidden="1" x14ac:dyDescent="0.25">
      <c r="A10318" s="189"/>
      <c r="B10318" s="190" t="s">
        <v>1</v>
      </c>
      <c r="C10318" s="191">
        <v>44599</v>
      </c>
      <c r="D10318" s="190"/>
      <c r="E10318" s="190"/>
      <c r="F10318" s="192"/>
    </row>
    <row r="10319" spans="1:6" hidden="1" x14ac:dyDescent="0.25">
      <c r="A10319" s="189" t="s">
        <v>580</v>
      </c>
      <c r="B10319" s="190" t="s">
        <v>576</v>
      </c>
      <c r="C10319" s="191"/>
      <c r="D10319" s="190" t="s">
        <v>577</v>
      </c>
      <c r="E10319" s="190" t="s">
        <v>578</v>
      </c>
      <c r="F10319" s="192" t="s">
        <v>579</v>
      </c>
    </row>
    <row r="10320" spans="1:6" hidden="1" x14ac:dyDescent="0.25">
      <c r="A10320" s="833" t="s">
        <v>22</v>
      </c>
      <c r="B10320" s="833"/>
      <c r="C10320" s="833"/>
      <c r="D10320" s="833"/>
      <c r="E10320" s="833"/>
      <c r="F10320" s="833"/>
    </row>
    <row r="10321" spans="1:6" hidden="1" x14ac:dyDescent="0.25">
      <c r="A10321" s="93">
        <v>1</v>
      </c>
      <c r="B10321" s="126"/>
      <c r="C10321" s="127"/>
      <c r="D10321" s="126"/>
      <c r="E10321" s="321"/>
      <c r="F10321" s="126"/>
    </row>
    <row r="10322" spans="1:6" hidden="1" x14ac:dyDescent="0.25">
      <c r="A10322" s="93">
        <v>2</v>
      </c>
      <c r="B10322" s="126"/>
      <c r="C10322" s="127"/>
      <c r="D10322" s="126"/>
      <c r="E10322" s="126"/>
      <c r="F10322" s="126"/>
    </row>
    <row r="10323" spans="1:6" hidden="1" x14ac:dyDescent="0.25">
      <c r="A10323" s="93">
        <v>3</v>
      </c>
      <c r="B10323" s="126"/>
      <c r="C10323" s="127"/>
      <c r="D10323" s="126"/>
      <c r="E10323" s="126"/>
      <c r="F10323" s="126"/>
    </row>
    <row r="10324" spans="1:6" hidden="1" x14ac:dyDescent="0.25">
      <c r="A10324" s="833" t="s">
        <v>13</v>
      </c>
      <c r="B10324" s="833"/>
      <c r="C10324" s="833"/>
      <c r="D10324" s="833"/>
      <c r="E10324" s="833"/>
      <c r="F10324" s="833"/>
    </row>
    <row r="10325" spans="1:6" hidden="1" x14ac:dyDescent="0.25">
      <c r="A10325" s="133">
        <v>1</v>
      </c>
      <c r="B10325" s="126"/>
      <c r="C10325" s="127"/>
      <c r="D10325" s="126"/>
      <c r="E10325" s="321"/>
      <c r="F10325" s="126"/>
    </row>
    <row r="10326" spans="1:6" hidden="1" x14ac:dyDescent="0.25">
      <c r="A10326" s="133">
        <v>2</v>
      </c>
      <c r="B10326" s="126"/>
      <c r="C10326" s="127"/>
      <c r="D10326" s="126"/>
      <c r="E10326" s="126"/>
      <c r="F10326" s="126"/>
    </row>
    <row r="10327" spans="1:6" hidden="1" x14ac:dyDescent="0.25">
      <c r="A10327" s="133">
        <v>3</v>
      </c>
      <c r="B10327" s="126"/>
      <c r="C10327" s="127"/>
      <c r="D10327" s="126"/>
      <c r="E10327" s="126"/>
      <c r="F10327" s="126"/>
    </row>
    <row r="10328" spans="1:6" hidden="1" x14ac:dyDescent="0.25">
      <c r="A10328" s="133">
        <v>4</v>
      </c>
      <c r="B10328" s="126"/>
      <c r="C10328" s="127"/>
      <c r="D10328" s="126"/>
      <c r="E10328" s="126"/>
      <c r="F10328" s="126"/>
    </row>
    <row r="10329" spans="1:6" hidden="1" x14ac:dyDescent="0.25">
      <c r="A10329" s="133">
        <v>5</v>
      </c>
      <c r="B10329" s="126"/>
      <c r="C10329" s="127"/>
      <c r="D10329" s="126"/>
      <c r="E10329" s="126"/>
      <c r="F10329" s="126"/>
    </row>
    <row r="10330" spans="1:6" hidden="1" x14ac:dyDescent="0.25">
      <c r="A10330" s="833" t="s">
        <v>28</v>
      </c>
      <c r="B10330" s="833"/>
      <c r="C10330" s="833"/>
      <c r="D10330" s="833"/>
      <c r="E10330" s="833"/>
      <c r="F10330" s="833"/>
    </row>
    <row r="10331" spans="1:6" hidden="1" x14ac:dyDescent="0.25">
      <c r="A10331" s="93">
        <v>1</v>
      </c>
      <c r="B10331" s="72"/>
      <c r="C10331" s="127"/>
      <c r="D10331" s="126"/>
      <c r="E10331" s="126"/>
      <c r="F10331" s="126"/>
    </row>
    <row r="10332" spans="1:6" hidden="1" x14ac:dyDescent="0.25">
      <c r="A10332" s="93">
        <v>2</v>
      </c>
      <c r="B10332" s="72"/>
      <c r="C10332" s="127"/>
      <c r="D10332" s="126"/>
      <c r="E10332" s="22"/>
      <c r="F10332" s="732"/>
    </row>
    <row r="10333" spans="1:6" hidden="1" x14ac:dyDescent="0.25">
      <c r="A10333" s="93">
        <v>3</v>
      </c>
      <c r="B10333" s="72"/>
      <c r="C10333" s="127"/>
      <c r="D10333" s="126"/>
      <c r="E10333" s="22"/>
      <c r="F10333" s="732"/>
    </row>
    <row r="10334" spans="1:6" hidden="1" x14ac:dyDescent="0.25">
      <c r="A10334" s="93">
        <v>4</v>
      </c>
      <c r="B10334" s="405"/>
      <c r="C10334" s="631"/>
      <c r="D10334" s="632"/>
      <c r="E10334" s="633"/>
      <c r="F10334" s="733"/>
    </row>
    <row r="10335" spans="1:6" hidden="1" x14ac:dyDescent="0.25">
      <c r="A10335" s="830" t="s">
        <v>17</v>
      </c>
      <c r="B10335" s="831"/>
      <c r="C10335" s="831"/>
      <c r="D10335" s="831"/>
      <c r="E10335" s="831"/>
      <c r="F10335" s="832"/>
    </row>
    <row r="10336" spans="1:6" hidden="1" x14ac:dyDescent="0.25">
      <c r="A10336" s="93">
        <v>1</v>
      </c>
      <c r="B10336" s="85"/>
      <c r="C10336" s="85"/>
      <c r="D10336" s="85"/>
      <c r="E10336" s="85"/>
      <c r="F10336" s="85"/>
    </row>
    <row r="10337" spans="1:6" hidden="1" x14ac:dyDescent="0.25">
      <c r="A10337" s="93">
        <v>2</v>
      </c>
      <c r="B10337" s="85"/>
      <c r="C10337" s="85"/>
      <c r="D10337" s="85"/>
      <c r="E10337" s="85"/>
      <c r="F10337" s="85"/>
    </row>
    <row r="10338" spans="1:6" hidden="1" x14ac:dyDescent="0.25">
      <c r="A10338" s="93">
        <v>3</v>
      </c>
      <c r="B10338" s="85"/>
      <c r="C10338" s="85"/>
      <c r="D10338" s="85"/>
      <c r="E10338" s="85"/>
      <c r="F10338" s="85"/>
    </row>
    <row r="10339" spans="1:6" hidden="1" x14ac:dyDescent="0.25">
      <c r="A10339" s="827" t="s">
        <v>890</v>
      </c>
      <c r="B10339" s="828"/>
      <c r="C10339" s="828"/>
      <c r="D10339" s="828"/>
      <c r="E10339" s="828"/>
      <c r="F10339" s="829"/>
    </row>
    <row r="10340" spans="1:6" hidden="1" x14ac:dyDescent="0.25">
      <c r="A10340" s="93">
        <v>1</v>
      </c>
      <c r="B10340" s="85"/>
      <c r="C10340" s="85"/>
      <c r="D10340" s="85"/>
      <c r="E10340" s="86"/>
      <c r="F10340" s="85"/>
    </row>
    <row r="10341" spans="1:6" hidden="1" x14ac:dyDescent="0.25">
      <c r="A10341" s="93">
        <v>2</v>
      </c>
      <c r="B10341" s="85"/>
      <c r="C10341" s="85"/>
      <c r="D10341" s="85"/>
      <c r="E10341" s="85"/>
      <c r="F10341" s="85"/>
    </row>
    <row r="10342" spans="1:6" hidden="1" x14ac:dyDescent="0.25">
      <c r="A10342" s="93">
        <v>3</v>
      </c>
      <c r="B10342" s="85"/>
      <c r="C10342" s="85"/>
      <c r="D10342" s="85"/>
      <c r="E10342" s="85"/>
      <c r="F10342" s="85"/>
    </row>
    <row r="10343" spans="1:6" hidden="1" x14ac:dyDescent="0.25">
      <c r="A10343" s="93">
        <v>4</v>
      </c>
      <c r="B10343" s="85"/>
      <c r="C10343" s="85"/>
      <c r="D10343" s="85"/>
      <c r="E10343" s="85"/>
      <c r="F10343" s="85"/>
    </row>
    <row r="10344" spans="1:6" hidden="1" x14ac:dyDescent="0.25">
      <c r="A10344" s="93">
        <v>5</v>
      </c>
      <c r="B10344" s="85"/>
      <c r="C10344" s="85"/>
      <c r="D10344" s="85"/>
      <c r="E10344" s="85"/>
      <c r="F10344" s="85"/>
    </row>
    <row r="10345" spans="1:6" hidden="1" x14ac:dyDescent="0.25">
      <c r="A10345" s="830" t="s">
        <v>72</v>
      </c>
      <c r="B10345" s="831"/>
      <c r="C10345" s="831"/>
      <c r="D10345" s="831"/>
      <c r="E10345" s="831"/>
      <c r="F10345" s="832"/>
    </row>
    <row r="10346" spans="1:6" hidden="1" x14ac:dyDescent="0.25">
      <c r="A10346" s="93">
        <v>1</v>
      </c>
      <c r="B10346" s="85"/>
      <c r="C10346" s="85"/>
      <c r="D10346" s="85"/>
      <c r="E10346" s="85"/>
      <c r="F10346" s="85"/>
    </row>
    <row r="10347" spans="1:6" hidden="1" x14ac:dyDescent="0.25">
      <c r="A10347" s="85"/>
      <c r="B10347" s="85"/>
      <c r="C10347" s="85"/>
      <c r="D10347" s="85"/>
      <c r="E10347" s="85"/>
      <c r="F10347" s="85"/>
    </row>
    <row r="10348" spans="1:6" hidden="1" x14ac:dyDescent="0.25">
      <c r="A10348" s="830" t="s">
        <v>21</v>
      </c>
      <c r="B10348" s="831"/>
      <c r="C10348" s="831"/>
      <c r="D10348" s="831"/>
      <c r="E10348" s="831"/>
      <c r="F10348" s="832"/>
    </row>
    <row r="10349" spans="1:6" hidden="1" x14ac:dyDescent="0.25">
      <c r="A10349" s="93">
        <v>1</v>
      </c>
      <c r="B10349" s="85"/>
      <c r="C10349" s="85"/>
      <c r="D10349" s="85"/>
      <c r="E10349" s="85"/>
      <c r="F10349" s="85"/>
    </row>
    <row r="10350" spans="1:6" hidden="1" x14ac:dyDescent="0.25">
      <c r="A10350" s="93">
        <v>2</v>
      </c>
      <c r="B10350" s="85"/>
      <c r="C10350" s="85"/>
      <c r="D10350" s="85"/>
      <c r="E10350" s="85"/>
      <c r="F10350" s="85"/>
    </row>
    <row r="10351" spans="1:6" hidden="1" x14ac:dyDescent="0.25">
      <c r="A10351" s="93">
        <v>3</v>
      </c>
      <c r="B10351" s="85"/>
      <c r="C10351" s="85"/>
      <c r="D10351" s="85"/>
      <c r="E10351" s="85"/>
      <c r="F10351" s="85"/>
    </row>
    <row r="10352" spans="1:6" hidden="1" x14ac:dyDescent="0.25">
      <c r="A10352" s="93">
        <v>4</v>
      </c>
      <c r="B10352" s="85"/>
      <c r="C10352" s="85"/>
      <c r="D10352" s="85"/>
      <c r="E10352" s="85"/>
      <c r="F10352" s="85"/>
    </row>
    <row r="10353" spans="1:6" hidden="1" x14ac:dyDescent="0.25">
      <c r="A10353" s="93">
        <v>5</v>
      </c>
      <c r="B10353" s="85"/>
      <c r="C10353" s="85"/>
      <c r="D10353" s="85"/>
      <c r="E10353" s="85"/>
      <c r="F10353" s="85"/>
    </row>
    <row r="10354" spans="1:6" hidden="1" x14ac:dyDescent="0.25">
      <c r="A10354" s="830" t="s">
        <v>343</v>
      </c>
      <c r="B10354" s="831"/>
      <c r="C10354" s="831"/>
      <c r="D10354" s="831"/>
      <c r="E10354" s="831"/>
      <c r="F10354" s="832"/>
    </row>
    <row r="10355" spans="1:6" hidden="1" x14ac:dyDescent="0.25">
      <c r="A10355" s="85">
        <v>1</v>
      </c>
      <c r="B10355" s="85" t="s">
        <v>14336</v>
      </c>
      <c r="C10355" s="85" t="s">
        <v>343</v>
      </c>
      <c r="D10355" s="85" t="s">
        <v>71</v>
      </c>
      <c r="E10355" s="85"/>
      <c r="F10355" s="85"/>
    </row>
    <row r="10356" spans="1:6" hidden="1" x14ac:dyDescent="0.25">
      <c r="A10356" s="85"/>
      <c r="B10356" s="85"/>
      <c r="C10356" s="85"/>
      <c r="D10356" s="85"/>
      <c r="E10356" s="85"/>
      <c r="F10356" s="85"/>
    </row>
    <row r="10357" spans="1:6" hidden="1" x14ac:dyDescent="0.25">
      <c r="A10357" s="85"/>
      <c r="B10357" s="85"/>
      <c r="C10357" s="85"/>
      <c r="D10357" s="85"/>
      <c r="E10357" s="85"/>
      <c r="F10357" s="85"/>
    </row>
    <row r="10358" spans="1:6" hidden="1" x14ac:dyDescent="0.25">
      <c r="A10358" s="85"/>
      <c r="B10358" s="85"/>
      <c r="C10358" s="85"/>
      <c r="D10358" s="85"/>
      <c r="E10358" s="85"/>
      <c r="F10358" s="85"/>
    </row>
    <row r="10359" spans="1:6" hidden="1" x14ac:dyDescent="0.25"/>
    <row r="10360" spans="1:6" hidden="1" x14ac:dyDescent="0.25"/>
    <row r="10361" spans="1:6" hidden="1" x14ac:dyDescent="0.25">
      <c r="A10361" s="299"/>
      <c r="B10361" s="61" t="s">
        <v>591</v>
      </c>
      <c r="C10361" s="62">
        <v>44601</v>
      </c>
      <c r="D10361" s="61"/>
      <c r="E10361" s="61"/>
      <c r="F10361" s="300"/>
    </row>
    <row r="10362" spans="1:6" hidden="1" x14ac:dyDescent="0.25">
      <c r="A10362" s="299" t="s">
        <v>580</v>
      </c>
      <c r="B10362" s="61" t="s">
        <v>576</v>
      </c>
      <c r="C10362" s="62"/>
      <c r="D10362" s="61" t="s">
        <v>577</v>
      </c>
      <c r="E10362" s="61" t="s">
        <v>578</v>
      </c>
      <c r="F10362" s="300" t="s">
        <v>579</v>
      </c>
    </row>
    <row r="10363" spans="1:6" hidden="1" x14ac:dyDescent="0.25">
      <c r="A10363" s="833" t="s">
        <v>22</v>
      </c>
      <c r="B10363" s="833"/>
      <c r="C10363" s="833"/>
      <c r="D10363" s="833"/>
      <c r="E10363" s="833"/>
      <c r="F10363" s="833"/>
    </row>
    <row r="10364" spans="1:6" hidden="1" x14ac:dyDescent="0.25">
      <c r="A10364" s="93">
        <v>1</v>
      </c>
      <c r="B10364" s="126"/>
      <c r="C10364" s="127"/>
      <c r="D10364" s="126"/>
      <c r="E10364" s="321"/>
      <c r="F10364" s="126"/>
    </row>
    <row r="10365" spans="1:6" hidden="1" x14ac:dyDescent="0.25">
      <c r="A10365" s="93">
        <v>2</v>
      </c>
      <c r="B10365" s="126"/>
      <c r="C10365" s="127"/>
      <c r="D10365" s="126"/>
      <c r="E10365" s="126"/>
      <c r="F10365" s="126"/>
    </row>
    <row r="10366" spans="1:6" hidden="1" x14ac:dyDescent="0.25">
      <c r="A10366" s="93">
        <v>3</v>
      </c>
      <c r="B10366" s="126"/>
      <c r="C10366" s="127"/>
      <c r="D10366" s="126"/>
      <c r="E10366" s="126"/>
      <c r="F10366" s="126"/>
    </row>
    <row r="10367" spans="1:6" hidden="1" x14ac:dyDescent="0.25">
      <c r="A10367" s="833" t="s">
        <v>13</v>
      </c>
      <c r="B10367" s="833"/>
      <c r="C10367" s="833"/>
      <c r="D10367" s="833"/>
      <c r="E10367" s="833"/>
      <c r="F10367" s="833"/>
    </row>
    <row r="10368" spans="1:6" hidden="1" x14ac:dyDescent="0.25">
      <c r="A10368" s="133">
        <v>1</v>
      </c>
      <c r="B10368" s="126"/>
      <c r="C10368" s="127"/>
      <c r="D10368" s="126"/>
      <c r="E10368" s="321"/>
      <c r="F10368" s="126"/>
    </row>
    <row r="10369" spans="1:6" hidden="1" x14ac:dyDescent="0.25">
      <c r="A10369" s="133">
        <v>2</v>
      </c>
      <c r="B10369" s="126"/>
      <c r="C10369" s="127"/>
      <c r="D10369" s="126"/>
      <c r="E10369" s="126"/>
      <c r="F10369" s="126"/>
    </row>
    <row r="10370" spans="1:6" hidden="1" x14ac:dyDescent="0.25">
      <c r="A10370" s="133">
        <v>3</v>
      </c>
      <c r="B10370" s="126"/>
      <c r="C10370" s="127"/>
      <c r="D10370" s="126"/>
      <c r="E10370" s="126"/>
      <c r="F10370" s="126"/>
    </row>
    <row r="10371" spans="1:6" hidden="1" x14ac:dyDescent="0.25">
      <c r="A10371" s="133">
        <v>4</v>
      </c>
      <c r="B10371" s="126"/>
      <c r="C10371" s="127"/>
      <c r="D10371" s="126"/>
      <c r="E10371" s="126"/>
      <c r="F10371" s="126"/>
    </row>
    <row r="10372" spans="1:6" hidden="1" x14ac:dyDescent="0.25">
      <c r="A10372" s="133">
        <v>5</v>
      </c>
      <c r="B10372" s="126"/>
      <c r="C10372" s="127"/>
      <c r="D10372" s="126"/>
      <c r="E10372" s="126"/>
      <c r="F10372" s="126"/>
    </row>
    <row r="10373" spans="1:6" hidden="1" x14ac:dyDescent="0.25">
      <c r="A10373" s="833" t="s">
        <v>28</v>
      </c>
      <c r="B10373" s="833"/>
      <c r="C10373" s="833"/>
      <c r="D10373" s="833"/>
      <c r="E10373" s="833"/>
      <c r="F10373" s="833"/>
    </row>
    <row r="10374" spans="1:6" hidden="1" x14ac:dyDescent="0.25">
      <c r="A10374" s="93">
        <v>1</v>
      </c>
      <c r="B10374" s="72"/>
      <c r="C10374" s="127"/>
      <c r="D10374" s="126"/>
      <c r="E10374" s="126"/>
      <c r="F10374" s="126"/>
    </row>
    <row r="10375" spans="1:6" hidden="1" x14ac:dyDescent="0.25">
      <c r="A10375" s="93">
        <v>2</v>
      </c>
      <c r="B10375" s="72"/>
      <c r="C10375" s="127"/>
      <c r="D10375" s="126"/>
      <c r="E10375" s="22"/>
      <c r="F10375" s="732"/>
    </row>
    <row r="10376" spans="1:6" hidden="1" x14ac:dyDescent="0.25">
      <c r="A10376" s="93">
        <v>3</v>
      </c>
      <c r="B10376" s="72"/>
      <c r="C10376" s="127"/>
      <c r="D10376" s="126"/>
      <c r="E10376" s="22"/>
      <c r="F10376" s="736"/>
    </row>
    <row r="10377" spans="1:6" hidden="1" x14ac:dyDescent="0.25">
      <c r="A10377" s="93">
        <v>4</v>
      </c>
      <c r="B10377" s="72"/>
      <c r="C10377" s="127"/>
      <c r="D10377" s="126"/>
      <c r="E10377" s="22"/>
      <c r="F10377" s="736"/>
    </row>
    <row r="10378" spans="1:6" hidden="1" x14ac:dyDescent="0.25">
      <c r="A10378" s="830" t="s">
        <v>17</v>
      </c>
      <c r="B10378" s="831"/>
      <c r="C10378" s="831"/>
      <c r="D10378" s="831"/>
      <c r="E10378" s="831"/>
      <c r="F10378" s="832"/>
    </row>
    <row r="10379" spans="1:6" hidden="1" x14ac:dyDescent="0.25">
      <c r="A10379" s="93">
        <v>1</v>
      </c>
      <c r="B10379" s="85" t="s">
        <v>3501</v>
      </c>
      <c r="C10379" s="85" t="s">
        <v>17</v>
      </c>
      <c r="D10379" s="85" t="s">
        <v>9</v>
      </c>
      <c r="E10379" s="85"/>
      <c r="F10379" s="85"/>
    </row>
    <row r="10380" spans="1:6" hidden="1" x14ac:dyDescent="0.25">
      <c r="A10380" s="93">
        <v>2</v>
      </c>
      <c r="B10380" s="85"/>
      <c r="C10380" s="85"/>
      <c r="D10380" s="85"/>
      <c r="E10380" s="85"/>
      <c r="F10380" s="85"/>
    </row>
    <row r="10381" spans="1:6" hidden="1" x14ac:dyDescent="0.25">
      <c r="A10381" s="93">
        <v>3</v>
      </c>
      <c r="B10381" s="85"/>
      <c r="C10381" s="85"/>
      <c r="D10381" s="85"/>
      <c r="E10381" s="85"/>
      <c r="F10381" s="85"/>
    </row>
    <row r="10382" spans="1:6" hidden="1" x14ac:dyDescent="0.25">
      <c r="A10382" s="827" t="s">
        <v>890</v>
      </c>
      <c r="B10382" s="828"/>
      <c r="C10382" s="828"/>
      <c r="D10382" s="828"/>
      <c r="E10382" s="828"/>
      <c r="F10382" s="829"/>
    </row>
    <row r="10383" spans="1:6" hidden="1" x14ac:dyDescent="0.25">
      <c r="A10383" s="93">
        <v>1</v>
      </c>
      <c r="B10383" s="85" t="s">
        <v>14341</v>
      </c>
      <c r="C10383" s="85" t="s">
        <v>890</v>
      </c>
      <c r="D10383" s="85" t="s">
        <v>12</v>
      </c>
      <c r="E10383" s="86"/>
      <c r="F10383" s="85"/>
    </row>
    <row r="10384" spans="1:6" hidden="1" x14ac:dyDescent="0.25">
      <c r="A10384" s="93">
        <v>2</v>
      </c>
      <c r="B10384" s="85"/>
      <c r="C10384" s="85"/>
      <c r="D10384" s="85"/>
      <c r="E10384" s="85"/>
      <c r="F10384" s="85"/>
    </row>
    <row r="10385" spans="1:6" hidden="1" x14ac:dyDescent="0.25">
      <c r="A10385" s="830" t="s">
        <v>72</v>
      </c>
      <c r="B10385" s="831"/>
      <c r="C10385" s="831"/>
      <c r="D10385" s="831"/>
      <c r="E10385" s="831"/>
      <c r="F10385" s="832"/>
    </row>
    <row r="10386" spans="1:6" hidden="1" x14ac:dyDescent="0.25">
      <c r="A10386" s="93">
        <v>1</v>
      </c>
      <c r="B10386" s="85"/>
      <c r="C10386" s="85"/>
      <c r="D10386" s="85"/>
      <c r="E10386" s="85"/>
      <c r="F10386" s="85"/>
    </row>
    <row r="10387" spans="1:6" hidden="1" x14ac:dyDescent="0.25">
      <c r="A10387" s="85"/>
      <c r="B10387" s="85"/>
      <c r="C10387" s="85"/>
      <c r="D10387" s="85"/>
      <c r="E10387" s="85"/>
      <c r="F10387" s="85"/>
    </row>
    <row r="10388" spans="1:6" hidden="1" x14ac:dyDescent="0.25">
      <c r="A10388" s="830" t="s">
        <v>21</v>
      </c>
      <c r="B10388" s="831"/>
      <c r="C10388" s="831"/>
      <c r="D10388" s="831"/>
      <c r="E10388" s="831"/>
      <c r="F10388" s="832"/>
    </row>
    <row r="10389" spans="1:6" hidden="1" x14ac:dyDescent="0.25">
      <c r="A10389" s="93">
        <v>1</v>
      </c>
      <c r="B10389" s="85" t="s">
        <v>2615</v>
      </c>
      <c r="C10389" s="85" t="s">
        <v>21</v>
      </c>
      <c r="D10389" s="85" t="s">
        <v>385</v>
      </c>
      <c r="E10389" s="85"/>
      <c r="F10389" s="85"/>
    </row>
    <row r="10390" spans="1:6" hidden="1" x14ac:dyDescent="0.25">
      <c r="A10390" s="93">
        <v>2</v>
      </c>
      <c r="B10390" s="85" t="s">
        <v>7189</v>
      </c>
      <c r="C10390" s="85" t="s">
        <v>21</v>
      </c>
      <c r="D10390" s="85" t="s">
        <v>20</v>
      </c>
      <c r="E10390" s="85"/>
      <c r="F10390" s="85"/>
    </row>
    <row r="10391" spans="1:6" hidden="1" x14ac:dyDescent="0.25">
      <c r="A10391" s="93">
        <v>3</v>
      </c>
      <c r="B10391" s="85" t="s">
        <v>10602</v>
      </c>
      <c r="C10391" s="85" t="s">
        <v>21</v>
      </c>
      <c r="D10391" s="85" t="s">
        <v>20</v>
      </c>
      <c r="E10391" s="85"/>
      <c r="F10391" s="85"/>
    </row>
    <row r="10392" spans="1:6" hidden="1" x14ac:dyDescent="0.25">
      <c r="A10392" s="93">
        <v>4</v>
      </c>
      <c r="B10392" s="85"/>
      <c r="C10392" s="85"/>
      <c r="D10392" s="85"/>
      <c r="E10392" s="85"/>
      <c r="F10392" s="85"/>
    </row>
    <row r="10393" spans="1:6" hidden="1" x14ac:dyDescent="0.25">
      <c r="A10393" s="93">
        <v>5</v>
      </c>
      <c r="B10393" s="85"/>
      <c r="C10393" s="85"/>
      <c r="D10393" s="85"/>
      <c r="E10393" s="85"/>
      <c r="F10393" s="85"/>
    </row>
    <row r="10394" spans="1:6" hidden="1" x14ac:dyDescent="0.25">
      <c r="A10394" s="93">
        <v>6</v>
      </c>
      <c r="B10394" s="85"/>
      <c r="C10394" s="85"/>
      <c r="D10394" s="85"/>
      <c r="E10394" s="85"/>
      <c r="F10394" s="85"/>
    </row>
    <row r="10395" spans="1:6" hidden="1" x14ac:dyDescent="0.25">
      <c r="A10395" s="830" t="s">
        <v>2040</v>
      </c>
      <c r="B10395" s="831"/>
      <c r="C10395" s="831"/>
      <c r="D10395" s="831"/>
      <c r="E10395" s="831"/>
      <c r="F10395" s="832"/>
    </row>
    <row r="10396" spans="1:6" hidden="1" x14ac:dyDescent="0.25">
      <c r="A10396" s="85">
        <v>1</v>
      </c>
      <c r="B10396" s="85"/>
      <c r="C10396" s="85"/>
      <c r="D10396" s="85"/>
      <c r="E10396" s="85"/>
      <c r="F10396" s="85"/>
    </row>
    <row r="10397" spans="1:6" hidden="1" x14ac:dyDescent="0.25">
      <c r="A10397" s="85">
        <v>2</v>
      </c>
      <c r="B10397" s="85"/>
      <c r="C10397" s="85"/>
      <c r="D10397" s="85"/>
      <c r="E10397" s="85"/>
      <c r="F10397" s="85"/>
    </row>
    <row r="10398" spans="1:6" hidden="1" x14ac:dyDescent="0.25">
      <c r="A10398" s="830" t="s">
        <v>998</v>
      </c>
      <c r="B10398" s="831"/>
      <c r="C10398" s="831"/>
      <c r="D10398" s="831"/>
      <c r="E10398" s="831"/>
      <c r="F10398" s="832"/>
    </row>
    <row r="10399" spans="1:6" hidden="1" x14ac:dyDescent="0.25">
      <c r="A10399" s="85">
        <v>1</v>
      </c>
      <c r="B10399" s="85"/>
      <c r="C10399" s="85"/>
      <c r="D10399" s="85"/>
      <c r="E10399" s="85"/>
      <c r="F10399" s="85"/>
    </row>
    <row r="10400" spans="1:6" hidden="1" x14ac:dyDescent="0.25"/>
    <row r="10401" spans="1:6" hidden="1" x14ac:dyDescent="0.25"/>
    <row r="10402" spans="1:6" hidden="1" x14ac:dyDescent="0.25"/>
    <row r="10403" spans="1:6" hidden="1" x14ac:dyDescent="0.25">
      <c r="A10403" s="155"/>
      <c r="B10403" s="156" t="s">
        <v>43</v>
      </c>
      <c r="C10403" s="157">
        <v>44603</v>
      </c>
      <c r="D10403" s="156"/>
      <c r="E10403" s="156"/>
      <c r="F10403" s="158"/>
    </row>
    <row r="10404" spans="1:6" hidden="1" x14ac:dyDescent="0.25">
      <c r="A10404" s="155" t="s">
        <v>580</v>
      </c>
      <c r="B10404" s="156" t="s">
        <v>576</v>
      </c>
      <c r="C10404" s="157"/>
      <c r="D10404" s="156" t="s">
        <v>577</v>
      </c>
      <c r="E10404" s="156" t="s">
        <v>578</v>
      </c>
      <c r="F10404" s="158" t="s">
        <v>579</v>
      </c>
    </row>
    <row r="10405" spans="1:6" hidden="1" x14ac:dyDescent="0.25">
      <c r="A10405" s="833" t="s">
        <v>22</v>
      </c>
      <c r="B10405" s="833"/>
      <c r="C10405" s="833"/>
      <c r="D10405" s="833"/>
      <c r="E10405" s="833"/>
      <c r="F10405" s="833"/>
    </row>
    <row r="10406" spans="1:6" hidden="1" x14ac:dyDescent="0.25">
      <c r="A10406" s="93">
        <v>1</v>
      </c>
      <c r="B10406" s="126"/>
      <c r="C10406" s="127"/>
      <c r="D10406" s="126"/>
      <c r="E10406" s="321"/>
      <c r="F10406" s="126"/>
    </row>
    <row r="10407" spans="1:6" hidden="1" x14ac:dyDescent="0.25">
      <c r="A10407" s="93">
        <v>2</v>
      </c>
      <c r="B10407" s="126"/>
      <c r="C10407" s="127"/>
      <c r="D10407" s="126"/>
      <c r="E10407" s="126"/>
      <c r="F10407" s="126"/>
    </row>
    <row r="10408" spans="1:6" hidden="1" x14ac:dyDescent="0.25">
      <c r="A10408" s="93">
        <v>3</v>
      </c>
      <c r="B10408" s="126"/>
      <c r="C10408" s="127"/>
      <c r="D10408" s="126"/>
      <c r="E10408" s="126"/>
      <c r="F10408" s="126"/>
    </row>
    <row r="10409" spans="1:6" hidden="1" x14ac:dyDescent="0.25">
      <c r="A10409" s="833" t="s">
        <v>13</v>
      </c>
      <c r="B10409" s="833"/>
      <c r="C10409" s="833"/>
      <c r="D10409" s="833"/>
      <c r="E10409" s="833"/>
      <c r="F10409" s="833"/>
    </row>
    <row r="10410" spans="1:6" hidden="1" x14ac:dyDescent="0.25">
      <c r="A10410" s="133">
        <v>1</v>
      </c>
      <c r="B10410" s="126" t="s">
        <v>1000</v>
      </c>
      <c r="C10410" s="127" t="s">
        <v>13</v>
      </c>
      <c r="D10410" s="126" t="s">
        <v>71</v>
      </c>
      <c r="E10410" s="321"/>
      <c r="F10410" s="126"/>
    </row>
    <row r="10411" spans="1:6" hidden="1" x14ac:dyDescent="0.25">
      <c r="A10411" s="133">
        <v>2</v>
      </c>
      <c r="B10411" s="126" t="s">
        <v>14337</v>
      </c>
      <c r="C10411" s="127" t="s">
        <v>13</v>
      </c>
      <c r="D10411" s="126" t="s">
        <v>41</v>
      </c>
      <c r="E10411" s="126"/>
      <c r="F10411" s="126"/>
    </row>
    <row r="10412" spans="1:6" hidden="1" x14ac:dyDescent="0.25">
      <c r="A10412" s="133">
        <v>3</v>
      </c>
      <c r="B10412" s="126" t="s">
        <v>14475</v>
      </c>
      <c r="C10412" s="127" t="s">
        <v>13</v>
      </c>
      <c r="D10412" s="126" t="s">
        <v>20</v>
      </c>
      <c r="E10412" s="126"/>
      <c r="F10412" s="126"/>
    </row>
    <row r="10413" spans="1:6" hidden="1" x14ac:dyDescent="0.25">
      <c r="A10413" s="133">
        <v>4</v>
      </c>
      <c r="B10413" s="126" t="s">
        <v>5241</v>
      </c>
      <c r="C10413" s="127" t="s">
        <v>13</v>
      </c>
      <c r="D10413" s="126" t="s">
        <v>9</v>
      </c>
      <c r="E10413" s="126"/>
      <c r="F10413" s="126"/>
    </row>
    <row r="10414" spans="1:6" hidden="1" x14ac:dyDescent="0.25">
      <c r="A10414" s="133">
        <v>5</v>
      </c>
      <c r="B10414" s="126" t="s">
        <v>1293</v>
      </c>
      <c r="C10414" s="127" t="s">
        <v>13</v>
      </c>
      <c r="D10414" s="126" t="s">
        <v>20</v>
      </c>
      <c r="E10414" s="126"/>
      <c r="F10414" s="126"/>
    </row>
    <row r="10415" spans="1:6" hidden="1" x14ac:dyDescent="0.25">
      <c r="A10415" s="833" t="s">
        <v>28</v>
      </c>
      <c r="B10415" s="833"/>
      <c r="C10415" s="833"/>
      <c r="D10415" s="833"/>
      <c r="E10415" s="833"/>
      <c r="F10415" s="833"/>
    </row>
    <row r="10416" spans="1:6" hidden="1" x14ac:dyDescent="0.25">
      <c r="A10416" s="93">
        <v>1</v>
      </c>
      <c r="B10416" s="72"/>
      <c r="C10416" s="127"/>
      <c r="D10416" s="126"/>
      <c r="E10416" s="126"/>
      <c r="F10416" s="126"/>
    </row>
    <row r="10417" spans="1:6" hidden="1" x14ac:dyDescent="0.25">
      <c r="A10417" s="93">
        <v>2</v>
      </c>
      <c r="B10417" s="72"/>
      <c r="C10417" s="127"/>
      <c r="D10417" s="126"/>
      <c r="E10417" s="22"/>
      <c r="F10417" s="732"/>
    </row>
    <row r="10418" spans="1:6" hidden="1" x14ac:dyDescent="0.25">
      <c r="A10418" s="93">
        <v>3</v>
      </c>
      <c r="B10418" s="72"/>
      <c r="C10418" s="127"/>
      <c r="D10418" s="126"/>
      <c r="E10418" s="22"/>
      <c r="F10418" s="732"/>
    </row>
    <row r="10419" spans="1:6" hidden="1" x14ac:dyDescent="0.25">
      <c r="A10419" s="93">
        <v>4</v>
      </c>
      <c r="B10419" s="405"/>
      <c r="C10419" s="631"/>
      <c r="D10419" s="632"/>
      <c r="E10419" s="633"/>
      <c r="F10419" s="733"/>
    </row>
    <row r="10420" spans="1:6" hidden="1" x14ac:dyDescent="0.25">
      <c r="A10420" s="830" t="s">
        <v>17</v>
      </c>
      <c r="B10420" s="831"/>
      <c r="C10420" s="831"/>
      <c r="D10420" s="831"/>
      <c r="E10420" s="831"/>
      <c r="F10420" s="832"/>
    </row>
    <row r="10421" spans="1:6" hidden="1" x14ac:dyDescent="0.25">
      <c r="A10421" s="93">
        <v>1</v>
      </c>
      <c r="B10421" s="85"/>
      <c r="C10421" s="85"/>
      <c r="D10421" s="85"/>
      <c r="E10421" s="85"/>
      <c r="F10421" s="85"/>
    </row>
    <row r="10422" spans="1:6" hidden="1" x14ac:dyDescent="0.25">
      <c r="A10422" s="93">
        <v>2</v>
      </c>
      <c r="B10422" s="85"/>
      <c r="C10422" s="85"/>
      <c r="D10422" s="85"/>
      <c r="E10422" s="85"/>
      <c r="F10422" s="85"/>
    </row>
    <row r="10423" spans="1:6" hidden="1" x14ac:dyDescent="0.25">
      <c r="A10423" s="93">
        <v>3</v>
      </c>
      <c r="B10423" s="85"/>
      <c r="C10423" s="85"/>
      <c r="D10423" s="85"/>
      <c r="E10423" s="85"/>
      <c r="F10423" s="85"/>
    </row>
    <row r="10424" spans="1:6" hidden="1" x14ac:dyDescent="0.25">
      <c r="A10424" s="827" t="s">
        <v>890</v>
      </c>
      <c r="B10424" s="828"/>
      <c r="C10424" s="828"/>
      <c r="D10424" s="828"/>
      <c r="E10424" s="828"/>
      <c r="F10424" s="829"/>
    </row>
    <row r="10425" spans="1:6" hidden="1" x14ac:dyDescent="0.25">
      <c r="A10425" s="93">
        <v>1</v>
      </c>
      <c r="B10425" s="85" t="s">
        <v>14445</v>
      </c>
      <c r="C10425" s="85" t="s">
        <v>890</v>
      </c>
      <c r="D10425" s="85" t="s">
        <v>14446</v>
      </c>
      <c r="E10425" s="86"/>
      <c r="F10425" s="85"/>
    </row>
    <row r="10426" spans="1:6" hidden="1" x14ac:dyDescent="0.25">
      <c r="A10426" s="93">
        <v>2</v>
      </c>
      <c r="B10426" s="85" t="s">
        <v>1368</v>
      </c>
      <c r="C10426" s="85" t="s">
        <v>890</v>
      </c>
      <c r="D10426" s="85" t="s">
        <v>41</v>
      </c>
      <c r="E10426" s="85"/>
      <c r="F10426" s="85"/>
    </row>
    <row r="10427" spans="1:6" hidden="1" x14ac:dyDescent="0.25">
      <c r="A10427" s="93">
        <v>3</v>
      </c>
      <c r="B10427" s="85" t="s">
        <v>1401</v>
      </c>
      <c r="C10427" s="85" t="s">
        <v>890</v>
      </c>
      <c r="D10427" s="85" t="s">
        <v>41</v>
      </c>
      <c r="E10427" s="243"/>
      <c r="F10427" s="245"/>
    </row>
    <row r="10428" spans="1:6" hidden="1" x14ac:dyDescent="0.25">
      <c r="A10428" s="93">
        <v>4</v>
      </c>
      <c r="B10428" s="85" t="s">
        <v>7800</v>
      </c>
      <c r="C10428" s="85" t="s">
        <v>890</v>
      </c>
      <c r="D10428" s="85" t="s">
        <v>41</v>
      </c>
      <c r="E10428" s="243"/>
      <c r="F10428" s="245"/>
    </row>
    <row r="10429" spans="1:6" hidden="1" x14ac:dyDescent="0.25">
      <c r="A10429" s="93">
        <v>5</v>
      </c>
      <c r="B10429" s="243"/>
      <c r="C10429" s="243"/>
      <c r="D10429" s="243"/>
      <c r="E10429" s="243"/>
      <c r="F10429" s="245"/>
    </row>
    <row r="10430" spans="1:6" hidden="1" x14ac:dyDescent="0.25">
      <c r="A10430" s="830" t="s">
        <v>72</v>
      </c>
      <c r="B10430" s="831"/>
      <c r="C10430" s="831"/>
      <c r="D10430" s="831"/>
      <c r="E10430" s="831"/>
      <c r="F10430" s="832"/>
    </row>
    <row r="10431" spans="1:6" hidden="1" x14ac:dyDescent="0.25">
      <c r="A10431" s="93">
        <v>1</v>
      </c>
      <c r="B10431" s="85"/>
      <c r="C10431" s="85"/>
      <c r="D10431" s="85"/>
      <c r="E10431" s="85"/>
      <c r="F10431" s="85"/>
    </row>
    <row r="10432" spans="1:6" hidden="1" x14ac:dyDescent="0.25">
      <c r="A10432" s="85"/>
      <c r="B10432" s="85"/>
      <c r="C10432" s="85"/>
      <c r="D10432" s="85"/>
      <c r="E10432" s="85"/>
      <c r="F10432" s="85"/>
    </row>
    <row r="10433" spans="1:6" hidden="1" x14ac:dyDescent="0.25">
      <c r="A10433" s="830" t="s">
        <v>21</v>
      </c>
      <c r="B10433" s="831"/>
      <c r="C10433" s="831"/>
      <c r="D10433" s="831"/>
      <c r="E10433" s="831"/>
      <c r="F10433" s="832"/>
    </row>
    <row r="10434" spans="1:6" hidden="1" x14ac:dyDescent="0.25">
      <c r="A10434" s="93">
        <v>1</v>
      </c>
      <c r="B10434" s="85" t="s">
        <v>1565</v>
      </c>
      <c r="C10434" s="85" t="s">
        <v>21</v>
      </c>
      <c r="D10434" s="85" t="s">
        <v>20</v>
      </c>
      <c r="E10434" s="85"/>
      <c r="F10434" s="85"/>
    </row>
    <row r="10435" spans="1:6" hidden="1" x14ac:dyDescent="0.25">
      <c r="A10435" s="93">
        <v>2</v>
      </c>
      <c r="B10435" s="85" t="s">
        <v>14473</v>
      </c>
      <c r="C10435" s="85" t="s">
        <v>21</v>
      </c>
      <c r="D10435" s="85" t="s">
        <v>41</v>
      </c>
      <c r="E10435" s="85"/>
      <c r="F10435" s="85"/>
    </row>
    <row r="10436" spans="1:6" hidden="1" x14ac:dyDescent="0.25">
      <c r="A10436" s="93">
        <v>3</v>
      </c>
      <c r="B10436" s="85" t="s">
        <v>12430</v>
      </c>
      <c r="C10436" s="85" t="s">
        <v>21</v>
      </c>
      <c r="D10436" s="85" t="s">
        <v>9</v>
      </c>
      <c r="E10436" s="85"/>
      <c r="F10436" s="85"/>
    </row>
    <row r="10437" spans="1:6" hidden="1" x14ac:dyDescent="0.25">
      <c r="A10437" s="93">
        <v>4</v>
      </c>
      <c r="B10437" s="85"/>
      <c r="C10437" s="85"/>
      <c r="D10437" s="85"/>
      <c r="E10437" s="85"/>
      <c r="F10437" s="85"/>
    </row>
    <row r="10438" spans="1:6" hidden="1" x14ac:dyDescent="0.25">
      <c r="A10438" s="93">
        <v>5</v>
      </c>
      <c r="B10438" s="85"/>
      <c r="C10438" s="85"/>
      <c r="D10438" s="85"/>
      <c r="E10438" s="85"/>
      <c r="F10438" s="85"/>
    </row>
    <row r="10439" spans="1:6" hidden="1" x14ac:dyDescent="0.25">
      <c r="A10439" s="93">
        <v>6</v>
      </c>
      <c r="B10439" s="85"/>
      <c r="C10439" s="85"/>
      <c r="D10439" s="85"/>
      <c r="E10439" s="85"/>
      <c r="F10439" s="85"/>
    </row>
    <row r="10440" spans="1:6" hidden="1" x14ac:dyDescent="0.25">
      <c r="A10440" s="85"/>
      <c r="B10440" s="85"/>
      <c r="C10440" s="85"/>
      <c r="D10440" s="85"/>
      <c r="E10440" s="85"/>
      <c r="F10440" s="85"/>
    </row>
    <row r="10441" spans="1:6" hidden="1" x14ac:dyDescent="0.25">
      <c r="A10441" s="85"/>
      <c r="B10441" s="85"/>
      <c r="C10441" s="85"/>
      <c r="D10441" s="85"/>
      <c r="E10441" s="85"/>
      <c r="F10441" s="85"/>
    </row>
    <row r="10442" spans="1:6" hidden="1" x14ac:dyDescent="0.25">
      <c r="A10442" s="85"/>
      <c r="B10442" s="85"/>
      <c r="C10442" s="85"/>
      <c r="D10442" s="85"/>
      <c r="E10442" s="85"/>
      <c r="F10442" s="85"/>
    </row>
    <row r="10443" spans="1:6" hidden="1" x14ac:dyDescent="0.25">
      <c r="A10443" s="85"/>
      <c r="B10443" s="85"/>
      <c r="C10443" s="85"/>
      <c r="D10443" s="85"/>
      <c r="E10443" s="85"/>
      <c r="F10443" s="85"/>
    </row>
    <row r="10444" spans="1:6" hidden="1" x14ac:dyDescent="0.25"/>
    <row r="10445" spans="1:6" hidden="1" x14ac:dyDescent="0.25"/>
    <row r="10446" spans="1:6" hidden="1" x14ac:dyDescent="0.25">
      <c r="A10446" s="171"/>
      <c r="B10446" s="172" t="s">
        <v>63</v>
      </c>
      <c r="C10446" s="173">
        <v>44604</v>
      </c>
      <c r="D10446" s="172"/>
      <c r="E10446" s="172"/>
      <c r="F10446" s="174"/>
    </row>
    <row r="10447" spans="1:6" hidden="1" x14ac:dyDescent="0.25">
      <c r="A10447" s="171" t="s">
        <v>580</v>
      </c>
      <c r="B10447" s="172" t="s">
        <v>576</v>
      </c>
      <c r="C10447" s="173"/>
      <c r="D10447" s="172" t="s">
        <v>577</v>
      </c>
      <c r="E10447" s="172" t="s">
        <v>578</v>
      </c>
      <c r="F10447" s="174" t="s">
        <v>579</v>
      </c>
    </row>
    <row r="10448" spans="1:6" hidden="1" x14ac:dyDescent="0.25">
      <c r="A10448" s="833" t="s">
        <v>22</v>
      </c>
      <c r="B10448" s="833"/>
      <c r="C10448" s="833"/>
      <c r="D10448" s="833"/>
      <c r="E10448" s="833"/>
      <c r="F10448" s="833"/>
    </row>
    <row r="10449" spans="1:6" hidden="1" x14ac:dyDescent="0.25">
      <c r="A10449" s="93">
        <v>1</v>
      </c>
      <c r="B10449" s="126"/>
      <c r="C10449" s="127"/>
      <c r="D10449" s="126"/>
      <c r="E10449" s="321"/>
      <c r="F10449" s="126"/>
    </row>
    <row r="10450" spans="1:6" hidden="1" x14ac:dyDescent="0.25">
      <c r="A10450" s="93">
        <v>2</v>
      </c>
      <c r="B10450" s="126"/>
      <c r="C10450" s="127"/>
      <c r="D10450" s="126"/>
      <c r="E10450" s="126"/>
      <c r="F10450" s="126"/>
    </row>
    <row r="10451" spans="1:6" hidden="1" x14ac:dyDescent="0.25">
      <c r="A10451" s="93">
        <v>3</v>
      </c>
      <c r="B10451" s="126"/>
      <c r="C10451" s="127"/>
      <c r="D10451" s="126"/>
      <c r="E10451" s="126"/>
      <c r="F10451" s="126"/>
    </row>
    <row r="10452" spans="1:6" hidden="1" x14ac:dyDescent="0.25">
      <c r="A10452" s="833" t="s">
        <v>13</v>
      </c>
      <c r="B10452" s="833"/>
      <c r="C10452" s="833"/>
      <c r="D10452" s="833"/>
      <c r="E10452" s="833"/>
      <c r="F10452" s="833"/>
    </row>
    <row r="10453" spans="1:6" hidden="1" x14ac:dyDescent="0.25">
      <c r="A10453" s="133">
        <v>1</v>
      </c>
      <c r="B10453" s="126" t="s">
        <v>6749</v>
      </c>
      <c r="C10453" s="127" t="s">
        <v>13</v>
      </c>
      <c r="D10453" s="126" t="s">
        <v>20</v>
      </c>
      <c r="E10453" s="321"/>
      <c r="F10453" s="126"/>
    </row>
    <row r="10454" spans="1:6" hidden="1" x14ac:dyDescent="0.25">
      <c r="A10454" s="133">
        <v>2</v>
      </c>
      <c r="B10454" s="126" t="s">
        <v>14485</v>
      </c>
      <c r="C10454" s="127" t="s">
        <v>13</v>
      </c>
      <c r="D10454" s="126" t="s">
        <v>20</v>
      </c>
      <c r="E10454" s="126"/>
      <c r="F10454" s="126"/>
    </row>
    <row r="10455" spans="1:6" hidden="1" x14ac:dyDescent="0.25">
      <c r="A10455" s="133">
        <v>3</v>
      </c>
      <c r="B10455" s="126" t="s">
        <v>14485</v>
      </c>
      <c r="C10455" s="127" t="s">
        <v>13</v>
      </c>
      <c r="D10455" s="126" t="s">
        <v>20</v>
      </c>
      <c r="E10455" s="126"/>
      <c r="F10455" s="126"/>
    </row>
    <row r="10456" spans="1:6" hidden="1" x14ac:dyDescent="0.25">
      <c r="A10456" s="133">
        <v>4</v>
      </c>
      <c r="B10456" s="126"/>
      <c r="C10456" s="127"/>
      <c r="D10456" s="126"/>
      <c r="E10456" s="126"/>
      <c r="F10456" s="126"/>
    </row>
    <row r="10457" spans="1:6" hidden="1" x14ac:dyDescent="0.25">
      <c r="A10457" s="133">
        <v>5</v>
      </c>
      <c r="B10457" s="126"/>
      <c r="C10457" s="127"/>
      <c r="D10457" s="126"/>
      <c r="E10457" s="126"/>
      <c r="F10457" s="126"/>
    </row>
    <row r="10458" spans="1:6" hidden="1" x14ac:dyDescent="0.25">
      <c r="A10458" s="833" t="s">
        <v>28</v>
      </c>
      <c r="B10458" s="833"/>
      <c r="C10458" s="833"/>
      <c r="D10458" s="833"/>
      <c r="E10458" s="833"/>
      <c r="F10458" s="833"/>
    </row>
    <row r="10459" spans="1:6" hidden="1" x14ac:dyDescent="0.25">
      <c r="A10459" s="93">
        <v>1</v>
      </c>
      <c r="B10459" s="72" t="s">
        <v>14478</v>
      </c>
      <c r="C10459" s="127" t="s">
        <v>28</v>
      </c>
      <c r="D10459" s="126" t="s">
        <v>20</v>
      </c>
      <c r="E10459" s="126"/>
      <c r="F10459" s="126"/>
    </row>
    <row r="10460" spans="1:6" hidden="1" x14ac:dyDescent="0.25">
      <c r="A10460" s="93">
        <v>2</v>
      </c>
      <c r="B10460" s="72"/>
      <c r="C10460" s="127"/>
      <c r="D10460" s="126"/>
      <c r="E10460" s="22"/>
      <c r="F10460" s="732"/>
    </row>
    <row r="10461" spans="1:6" hidden="1" x14ac:dyDescent="0.25">
      <c r="A10461" s="93">
        <v>3</v>
      </c>
      <c r="B10461" s="72"/>
      <c r="C10461" s="127"/>
      <c r="D10461" s="126"/>
      <c r="E10461" s="22"/>
      <c r="F10461" s="732"/>
    </row>
    <row r="10462" spans="1:6" hidden="1" x14ac:dyDescent="0.25">
      <c r="A10462" s="93">
        <v>4</v>
      </c>
      <c r="B10462" s="405"/>
      <c r="C10462" s="631"/>
      <c r="D10462" s="632"/>
      <c r="E10462" s="633"/>
      <c r="F10462" s="733"/>
    </row>
    <row r="10463" spans="1:6" hidden="1" x14ac:dyDescent="0.25">
      <c r="A10463" s="830" t="s">
        <v>17</v>
      </c>
      <c r="B10463" s="831"/>
      <c r="C10463" s="831"/>
      <c r="D10463" s="831"/>
      <c r="E10463" s="831"/>
      <c r="F10463" s="832"/>
    </row>
    <row r="10464" spans="1:6" hidden="1" x14ac:dyDescent="0.25">
      <c r="A10464" s="93">
        <v>1</v>
      </c>
      <c r="B10464" s="85" t="s">
        <v>3505</v>
      </c>
      <c r="C10464" s="85" t="s">
        <v>17</v>
      </c>
      <c r="D10464" s="85" t="s">
        <v>20</v>
      </c>
      <c r="E10464" s="85"/>
      <c r="F10464" s="85"/>
    </row>
    <row r="10465" spans="1:6" hidden="1" x14ac:dyDescent="0.25">
      <c r="A10465" s="93">
        <v>2</v>
      </c>
      <c r="B10465" s="85" t="s">
        <v>3505</v>
      </c>
      <c r="C10465" s="85" t="s">
        <v>17</v>
      </c>
      <c r="D10465" s="85" t="s">
        <v>20</v>
      </c>
      <c r="E10465" s="85"/>
      <c r="F10465" s="85"/>
    </row>
    <row r="10466" spans="1:6" hidden="1" x14ac:dyDescent="0.25">
      <c r="A10466" s="93">
        <v>3</v>
      </c>
      <c r="B10466" s="85"/>
      <c r="C10466" s="85"/>
      <c r="D10466" s="85"/>
      <c r="E10466" s="85"/>
      <c r="F10466" s="85"/>
    </row>
    <row r="10467" spans="1:6" hidden="1" x14ac:dyDescent="0.25">
      <c r="A10467" s="827" t="s">
        <v>890</v>
      </c>
      <c r="B10467" s="828"/>
      <c r="C10467" s="828"/>
      <c r="D10467" s="828"/>
      <c r="E10467" s="828"/>
      <c r="F10467" s="829"/>
    </row>
    <row r="10468" spans="1:6" hidden="1" x14ac:dyDescent="0.25">
      <c r="A10468" s="93">
        <v>1</v>
      </c>
      <c r="B10468" s="85" t="s">
        <v>14474</v>
      </c>
      <c r="C10468" s="85" t="s">
        <v>890</v>
      </c>
      <c r="D10468" s="85" t="s">
        <v>20</v>
      </c>
      <c r="E10468" s="86"/>
      <c r="F10468" s="85"/>
    </row>
    <row r="10469" spans="1:6" hidden="1" x14ac:dyDescent="0.25">
      <c r="A10469" s="93">
        <v>2</v>
      </c>
      <c r="B10469" s="85" t="s">
        <v>14477</v>
      </c>
      <c r="C10469" s="85" t="s">
        <v>890</v>
      </c>
      <c r="D10469" s="85" t="s">
        <v>385</v>
      </c>
      <c r="E10469" s="85"/>
      <c r="F10469" s="85"/>
    </row>
    <row r="10470" spans="1:6" hidden="1" x14ac:dyDescent="0.25">
      <c r="A10470" s="830" t="s">
        <v>72</v>
      </c>
      <c r="B10470" s="831"/>
      <c r="C10470" s="831"/>
      <c r="D10470" s="831"/>
      <c r="E10470" s="831"/>
      <c r="F10470" s="832"/>
    </row>
    <row r="10471" spans="1:6" hidden="1" x14ac:dyDescent="0.25">
      <c r="A10471" s="93">
        <v>1</v>
      </c>
      <c r="B10471" s="85"/>
      <c r="C10471" s="85"/>
      <c r="D10471" s="85"/>
      <c r="E10471" s="85"/>
      <c r="F10471" s="85"/>
    </row>
    <row r="10472" spans="1:6" hidden="1" x14ac:dyDescent="0.25">
      <c r="A10472" s="85"/>
      <c r="B10472" s="85"/>
      <c r="C10472" s="85"/>
      <c r="D10472" s="85"/>
      <c r="E10472" s="85"/>
      <c r="F10472" s="85"/>
    </row>
    <row r="10473" spans="1:6" hidden="1" x14ac:dyDescent="0.25">
      <c r="A10473" s="830" t="s">
        <v>21</v>
      </c>
      <c r="B10473" s="831"/>
      <c r="C10473" s="831"/>
      <c r="D10473" s="831"/>
      <c r="E10473" s="831"/>
      <c r="F10473" s="832"/>
    </row>
    <row r="10474" spans="1:6" hidden="1" x14ac:dyDescent="0.25">
      <c r="A10474" s="93">
        <v>1</v>
      </c>
      <c r="B10474" s="85" t="s">
        <v>14447</v>
      </c>
      <c r="C10474" s="85" t="s">
        <v>21</v>
      </c>
      <c r="D10474" s="85" t="s">
        <v>9</v>
      </c>
      <c r="E10474" s="85"/>
      <c r="F10474" s="85"/>
    </row>
    <row r="10475" spans="1:6" hidden="1" x14ac:dyDescent="0.25">
      <c r="A10475" s="93">
        <v>2</v>
      </c>
      <c r="B10475" s="85"/>
      <c r="C10475" s="85"/>
      <c r="D10475" s="85"/>
      <c r="E10475" s="85"/>
      <c r="F10475" s="85"/>
    </row>
    <row r="10476" spans="1:6" hidden="1" x14ac:dyDescent="0.25">
      <c r="A10476" s="93">
        <v>3</v>
      </c>
      <c r="B10476" s="85"/>
      <c r="C10476" s="85"/>
      <c r="D10476" s="85"/>
      <c r="E10476" s="85"/>
      <c r="F10476" s="85"/>
    </row>
    <row r="10477" spans="1:6" hidden="1" x14ac:dyDescent="0.25">
      <c r="A10477" s="93">
        <v>4</v>
      </c>
      <c r="B10477" s="85"/>
      <c r="C10477" s="85"/>
      <c r="D10477" s="85"/>
      <c r="E10477" s="85"/>
      <c r="F10477" s="85"/>
    </row>
    <row r="10478" spans="1:6" hidden="1" x14ac:dyDescent="0.25">
      <c r="A10478" s="93">
        <v>5</v>
      </c>
      <c r="B10478" s="85"/>
      <c r="C10478" s="85"/>
      <c r="D10478" s="85"/>
      <c r="E10478" s="85"/>
      <c r="F10478" s="85"/>
    </row>
    <row r="10479" spans="1:6" hidden="1" x14ac:dyDescent="0.25">
      <c r="A10479" s="93">
        <v>6</v>
      </c>
      <c r="B10479" s="85"/>
      <c r="C10479" s="85"/>
      <c r="D10479" s="85"/>
      <c r="E10479" s="85"/>
      <c r="F10479" s="85"/>
    </row>
    <row r="10480" spans="1:6" hidden="1" x14ac:dyDescent="0.25">
      <c r="A10480" s="93">
        <v>7</v>
      </c>
      <c r="B10480" s="85"/>
      <c r="C10480" s="85"/>
      <c r="D10480" s="85"/>
      <c r="E10480" s="85"/>
      <c r="F10480" s="85"/>
    </row>
    <row r="10481" spans="1:6" hidden="1" x14ac:dyDescent="0.25">
      <c r="A10481" s="93">
        <v>8</v>
      </c>
      <c r="B10481" s="85"/>
      <c r="C10481" s="85"/>
      <c r="D10481" s="85"/>
      <c r="E10481" s="85"/>
      <c r="F10481" s="85"/>
    </row>
    <row r="10482" spans="1:6" hidden="1" x14ac:dyDescent="0.25">
      <c r="A10482" s="93">
        <v>9</v>
      </c>
      <c r="B10482" s="85"/>
      <c r="C10482" s="85"/>
      <c r="D10482" s="85"/>
      <c r="E10482" s="85"/>
      <c r="F10482" s="85"/>
    </row>
    <row r="10483" spans="1:6" hidden="1" x14ac:dyDescent="0.25">
      <c r="A10483" s="93">
        <v>10</v>
      </c>
      <c r="B10483" s="85"/>
      <c r="C10483" s="85"/>
      <c r="D10483" s="85"/>
      <c r="E10483" s="85"/>
      <c r="F10483" s="85"/>
    </row>
    <row r="10484" spans="1:6" hidden="1" x14ac:dyDescent="0.25">
      <c r="A10484" s="93">
        <v>11</v>
      </c>
      <c r="B10484" s="94"/>
      <c r="C10484" s="94"/>
      <c r="D10484" s="94"/>
      <c r="E10484" s="85"/>
      <c r="F10484" s="85"/>
    </row>
    <row r="10485" spans="1:6" hidden="1" x14ac:dyDescent="0.25">
      <c r="A10485" s="93">
        <v>12</v>
      </c>
      <c r="B10485" s="94"/>
      <c r="C10485" s="94"/>
      <c r="D10485" s="94"/>
      <c r="E10485" s="85"/>
      <c r="F10485" s="85"/>
    </row>
    <row r="10486" spans="1:6" hidden="1" x14ac:dyDescent="0.25">
      <c r="A10486" s="93">
        <v>13</v>
      </c>
      <c r="B10486" s="94"/>
      <c r="C10486" s="94"/>
      <c r="D10486" s="94"/>
      <c r="E10486" s="85"/>
      <c r="F10486" s="85"/>
    </row>
    <row r="10487" spans="1:6" hidden="1" x14ac:dyDescent="0.25"/>
    <row r="10488" spans="1:6" hidden="1" x14ac:dyDescent="0.25"/>
    <row r="10489" spans="1:6" hidden="1" x14ac:dyDescent="0.25"/>
    <row r="10490" spans="1:6" hidden="1" x14ac:dyDescent="0.25">
      <c r="A10490" s="189"/>
      <c r="B10490" s="190" t="s">
        <v>1</v>
      </c>
      <c r="C10490" s="191">
        <v>44606</v>
      </c>
      <c r="D10490" s="190"/>
      <c r="E10490" s="190"/>
      <c r="F10490" s="192"/>
    </row>
    <row r="10491" spans="1:6" hidden="1" x14ac:dyDescent="0.25">
      <c r="A10491" s="189" t="s">
        <v>580</v>
      </c>
      <c r="B10491" s="190" t="s">
        <v>576</v>
      </c>
      <c r="C10491" s="191"/>
      <c r="D10491" s="190" t="s">
        <v>577</v>
      </c>
      <c r="E10491" s="190" t="s">
        <v>578</v>
      </c>
      <c r="F10491" s="192" t="s">
        <v>579</v>
      </c>
    </row>
    <row r="10492" spans="1:6" hidden="1" x14ac:dyDescent="0.25">
      <c r="A10492" s="833" t="s">
        <v>22</v>
      </c>
      <c r="B10492" s="833"/>
      <c r="C10492" s="833"/>
      <c r="D10492" s="833"/>
      <c r="E10492" s="833"/>
      <c r="F10492" s="833"/>
    </row>
    <row r="10493" spans="1:6" hidden="1" x14ac:dyDescent="0.25">
      <c r="A10493" s="93">
        <v>1</v>
      </c>
      <c r="B10493" s="126"/>
      <c r="C10493" s="127"/>
      <c r="D10493" s="126"/>
      <c r="E10493" s="321"/>
      <c r="F10493" s="126"/>
    </row>
    <row r="10494" spans="1:6" hidden="1" x14ac:dyDescent="0.25">
      <c r="A10494" s="93">
        <v>2</v>
      </c>
      <c r="B10494" s="126"/>
      <c r="C10494" s="127"/>
      <c r="D10494" s="126"/>
      <c r="E10494" s="126"/>
      <c r="F10494" s="126"/>
    </row>
    <row r="10495" spans="1:6" hidden="1" x14ac:dyDescent="0.25">
      <c r="A10495" s="93">
        <v>3</v>
      </c>
      <c r="B10495" s="126"/>
      <c r="C10495" s="127"/>
      <c r="D10495" s="126"/>
      <c r="E10495" s="126"/>
      <c r="F10495" s="126"/>
    </row>
    <row r="10496" spans="1:6" hidden="1" x14ac:dyDescent="0.25">
      <c r="A10496" s="833" t="s">
        <v>13</v>
      </c>
      <c r="B10496" s="833"/>
      <c r="C10496" s="833"/>
      <c r="D10496" s="833"/>
      <c r="E10496" s="833"/>
      <c r="F10496" s="833"/>
    </row>
    <row r="10497" spans="1:6" hidden="1" x14ac:dyDescent="0.25">
      <c r="A10497" s="133">
        <v>1</v>
      </c>
      <c r="B10497" s="126"/>
      <c r="C10497" s="127"/>
      <c r="D10497" s="126"/>
      <c r="E10497" s="321"/>
      <c r="F10497" s="126"/>
    </row>
    <row r="10498" spans="1:6" hidden="1" x14ac:dyDescent="0.25">
      <c r="A10498" s="133">
        <v>2</v>
      </c>
      <c r="B10498" s="126"/>
      <c r="C10498" s="127"/>
      <c r="D10498" s="126"/>
      <c r="E10498" s="126"/>
      <c r="F10498" s="126"/>
    </row>
    <row r="10499" spans="1:6" hidden="1" x14ac:dyDescent="0.25">
      <c r="A10499" s="133">
        <v>3</v>
      </c>
      <c r="B10499" s="126"/>
      <c r="C10499" s="127"/>
      <c r="D10499" s="126"/>
      <c r="E10499" s="126"/>
      <c r="F10499" s="126"/>
    </row>
    <row r="10500" spans="1:6" hidden="1" x14ac:dyDescent="0.25">
      <c r="A10500" s="133">
        <v>4</v>
      </c>
      <c r="B10500" s="126"/>
      <c r="C10500" s="127"/>
      <c r="D10500" s="126"/>
      <c r="E10500" s="126"/>
      <c r="F10500" s="126"/>
    </row>
    <row r="10501" spans="1:6" hidden="1" x14ac:dyDescent="0.25">
      <c r="A10501" s="133">
        <v>5</v>
      </c>
      <c r="B10501" s="126"/>
      <c r="C10501" s="127"/>
      <c r="D10501" s="126"/>
      <c r="E10501" s="126"/>
      <c r="F10501" s="126"/>
    </row>
    <row r="10502" spans="1:6" hidden="1" x14ac:dyDescent="0.25">
      <c r="A10502" s="833" t="s">
        <v>28</v>
      </c>
      <c r="B10502" s="833"/>
      <c r="C10502" s="833"/>
      <c r="D10502" s="833"/>
      <c r="E10502" s="833"/>
      <c r="F10502" s="833"/>
    </row>
    <row r="10503" spans="1:6" hidden="1" x14ac:dyDescent="0.25">
      <c r="A10503" s="93">
        <v>1</v>
      </c>
      <c r="B10503" s="72"/>
      <c r="C10503" s="127"/>
      <c r="D10503" s="126"/>
      <c r="E10503" s="126"/>
      <c r="F10503" s="126"/>
    </row>
    <row r="10504" spans="1:6" hidden="1" x14ac:dyDescent="0.25">
      <c r="A10504" s="93">
        <v>2</v>
      </c>
      <c r="B10504" s="72"/>
      <c r="C10504" s="127"/>
      <c r="D10504" s="126"/>
      <c r="E10504" s="22"/>
      <c r="F10504" s="732"/>
    </row>
    <row r="10505" spans="1:6" hidden="1" x14ac:dyDescent="0.25">
      <c r="A10505" s="93">
        <v>3</v>
      </c>
      <c r="B10505" s="72"/>
      <c r="C10505" s="127"/>
      <c r="D10505" s="126"/>
      <c r="E10505" s="22"/>
      <c r="F10505" s="732"/>
    </row>
    <row r="10506" spans="1:6" hidden="1" x14ac:dyDescent="0.25">
      <c r="A10506" s="93">
        <v>4</v>
      </c>
      <c r="B10506" s="405"/>
      <c r="C10506" s="631"/>
      <c r="D10506" s="632"/>
      <c r="E10506" s="633"/>
      <c r="F10506" s="733"/>
    </row>
    <row r="10507" spans="1:6" hidden="1" x14ac:dyDescent="0.25">
      <c r="A10507" s="830" t="s">
        <v>17</v>
      </c>
      <c r="B10507" s="831"/>
      <c r="C10507" s="831"/>
      <c r="D10507" s="831"/>
      <c r="E10507" s="831"/>
      <c r="F10507" s="832"/>
    </row>
    <row r="10508" spans="1:6" hidden="1" x14ac:dyDescent="0.25">
      <c r="A10508" s="93">
        <v>1</v>
      </c>
      <c r="B10508" s="85"/>
      <c r="C10508" s="85"/>
      <c r="D10508" s="85"/>
      <c r="E10508" s="85"/>
      <c r="F10508" s="85"/>
    </row>
    <row r="10509" spans="1:6" hidden="1" x14ac:dyDescent="0.25">
      <c r="A10509" s="93">
        <v>2</v>
      </c>
      <c r="B10509" s="85"/>
      <c r="C10509" s="85"/>
      <c r="D10509" s="85"/>
      <c r="E10509" s="85"/>
      <c r="F10509" s="85"/>
    </row>
    <row r="10510" spans="1:6" hidden="1" x14ac:dyDescent="0.25">
      <c r="A10510" s="93">
        <v>3</v>
      </c>
      <c r="B10510" s="85"/>
      <c r="C10510" s="85"/>
      <c r="D10510" s="85"/>
      <c r="E10510" s="85"/>
      <c r="F10510" s="85"/>
    </row>
    <row r="10511" spans="1:6" hidden="1" x14ac:dyDescent="0.25">
      <c r="A10511" s="827" t="s">
        <v>890</v>
      </c>
      <c r="B10511" s="828"/>
      <c r="C10511" s="828"/>
      <c r="D10511" s="828"/>
      <c r="E10511" s="828"/>
      <c r="F10511" s="829"/>
    </row>
    <row r="10512" spans="1:6" hidden="1" x14ac:dyDescent="0.25">
      <c r="A10512" s="93">
        <v>1</v>
      </c>
      <c r="B10512" s="85"/>
      <c r="C10512" s="85"/>
      <c r="D10512" s="85"/>
      <c r="E10512" s="86"/>
      <c r="F10512" s="85"/>
    </row>
    <row r="10513" spans="1:6" hidden="1" x14ac:dyDescent="0.25">
      <c r="A10513" s="93">
        <v>2</v>
      </c>
      <c r="B10513" s="85"/>
      <c r="C10513" s="85"/>
      <c r="D10513" s="85"/>
      <c r="E10513" s="85"/>
      <c r="F10513" s="85"/>
    </row>
    <row r="10514" spans="1:6" hidden="1" x14ac:dyDescent="0.25">
      <c r="A10514" s="93">
        <v>3</v>
      </c>
      <c r="B10514" s="85"/>
      <c r="C10514" s="85"/>
      <c r="D10514" s="85"/>
      <c r="E10514" s="85"/>
      <c r="F10514" s="85"/>
    </row>
    <row r="10515" spans="1:6" hidden="1" x14ac:dyDescent="0.25">
      <c r="A10515" s="93">
        <v>4</v>
      </c>
      <c r="B10515" s="85"/>
      <c r="C10515" s="85"/>
      <c r="D10515" s="85"/>
      <c r="E10515" s="85"/>
      <c r="F10515" s="85"/>
    </row>
    <row r="10516" spans="1:6" hidden="1" x14ac:dyDescent="0.25">
      <c r="A10516" s="93">
        <v>5</v>
      </c>
      <c r="B10516" s="85"/>
      <c r="C10516" s="85"/>
      <c r="D10516" s="85"/>
      <c r="E10516" s="85"/>
      <c r="F10516" s="85"/>
    </row>
    <row r="10517" spans="1:6" hidden="1" x14ac:dyDescent="0.25">
      <c r="A10517" s="830" t="s">
        <v>72</v>
      </c>
      <c r="B10517" s="831"/>
      <c r="C10517" s="831"/>
      <c r="D10517" s="831"/>
      <c r="E10517" s="831"/>
      <c r="F10517" s="832"/>
    </row>
    <row r="10518" spans="1:6" hidden="1" x14ac:dyDescent="0.25">
      <c r="A10518" s="93">
        <v>1</v>
      </c>
      <c r="B10518" s="85"/>
      <c r="C10518" s="85"/>
      <c r="D10518" s="85"/>
      <c r="E10518" s="85"/>
      <c r="F10518" s="85"/>
    </row>
    <row r="10519" spans="1:6" hidden="1" x14ac:dyDescent="0.25">
      <c r="A10519" s="85"/>
      <c r="B10519" s="85"/>
      <c r="C10519" s="85"/>
      <c r="D10519" s="85"/>
      <c r="E10519" s="85"/>
      <c r="F10519" s="85"/>
    </row>
    <row r="10520" spans="1:6" hidden="1" x14ac:dyDescent="0.25">
      <c r="A10520" s="830" t="s">
        <v>21</v>
      </c>
      <c r="B10520" s="831"/>
      <c r="C10520" s="831"/>
      <c r="D10520" s="831"/>
      <c r="E10520" s="831"/>
      <c r="F10520" s="832"/>
    </row>
    <row r="10521" spans="1:6" hidden="1" x14ac:dyDescent="0.25">
      <c r="A10521" s="93">
        <v>1</v>
      </c>
      <c r="B10521" s="85"/>
      <c r="C10521" s="85"/>
      <c r="D10521" s="85"/>
      <c r="E10521" s="85"/>
      <c r="F10521" s="85"/>
    </row>
    <row r="10522" spans="1:6" hidden="1" x14ac:dyDescent="0.25">
      <c r="A10522" s="93">
        <v>2</v>
      </c>
      <c r="B10522" s="85"/>
      <c r="C10522" s="85"/>
      <c r="D10522" s="85"/>
      <c r="E10522" s="85"/>
      <c r="F10522" s="85"/>
    </row>
    <row r="10523" spans="1:6" hidden="1" x14ac:dyDescent="0.25">
      <c r="A10523" s="93">
        <v>3</v>
      </c>
      <c r="B10523" s="85"/>
      <c r="C10523" s="85"/>
      <c r="D10523" s="85"/>
      <c r="E10523" s="85"/>
      <c r="F10523" s="85"/>
    </row>
    <row r="10524" spans="1:6" hidden="1" x14ac:dyDescent="0.25">
      <c r="A10524" s="93">
        <v>4</v>
      </c>
      <c r="B10524" s="85"/>
      <c r="C10524" s="85"/>
      <c r="D10524" s="85"/>
      <c r="E10524" s="85"/>
      <c r="F10524" s="85"/>
    </row>
    <row r="10525" spans="1:6" hidden="1" x14ac:dyDescent="0.25">
      <c r="A10525" s="93">
        <v>5</v>
      </c>
      <c r="B10525" s="85"/>
      <c r="C10525" s="85"/>
      <c r="D10525" s="85"/>
      <c r="E10525" s="85"/>
      <c r="F10525" s="85"/>
    </row>
    <row r="10526" spans="1:6" hidden="1" x14ac:dyDescent="0.25">
      <c r="A10526" s="93">
        <v>6</v>
      </c>
      <c r="B10526" s="85"/>
      <c r="C10526" s="85"/>
      <c r="D10526" s="85"/>
      <c r="E10526" s="85"/>
      <c r="F10526" s="85"/>
    </row>
    <row r="10527" spans="1:6" hidden="1" x14ac:dyDescent="0.25">
      <c r="A10527" s="85"/>
      <c r="B10527" s="85"/>
      <c r="C10527" s="85"/>
      <c r="D10527" s="85"/>
      <c r="E10527" s="85"/>
      <c r="F10527" s="85"/>
    </row>
    <row r="10528" spans="1:6" hidden="1" x14ac:dyDescent="0.25">
      <c r="A10528" s="85"/>
      <c r="B10528" s="85"/>
      <c r="C10528" s="85"/>
      <c r="D10528" s="85"/>
      <c r="E10528" s="85"/>
      <c r="F10528" s="85"/>
    </row>
    <row r="10529" spans="1:6" hidden="1" x14ac:dyDescent="0.25">
      <c r="A10529" s="85"/>
      <c r="B10529" s="85"/>
      <c r="C10529" s="85"/>
      <c r="D10529" s="85"/>
      <c r="E10529" s="85"/>
      <c r="F10529" s="85"/>
    </row>
    <row r="10530" spans="1:6" hidden="1" x14ac:dyDescent="0.25">
      <c r="A10530" s="85"/>
      <c r="B10530" s="85"/>
      <c r="C10530" s="85"/>
      <c r="D10530" s="85"/>
      <c r="E10530" s="85"/>
      <c r="F10530" s="85"/>
    </row>
    <row r="10531" spans="1:6" hidden="1" x14ac:dyDescent="0.25"/>
    <row r="10532" spans="1:6" hidden="1" x14ac:dyDescent="0.25"/>
    <row r="10533" spans="1:6" hidden="1" x14ac:dyDescent="0.25">
      <c r="A10533" s="299"/>
      <c r="B10533" s="61" t="s">
        <v>591</v>
      </c>
      <c r="C10533" s="62">
        <v>44608</v>
      </c>
      <c r="D10533" s="61"/>
      <c r="E10533" s="61"/>
      <c r="F10533" s="300"/>
    </row>
    <row r="10534" spans="1:6" hidden="1" x14ac:dyDescent="0.25">
      <c r="A10534" s="299" t="s">
        <v>580</v>
      </c>
      <c r="B10534" s="61" t="s">
        <v>576</v>
      </c>
      <c r="C10534" s="62"/>
      <c r="D10534" s="61" t="s">
        <v>577</v>
      </c>
      <c r="E10534" s="61" t="s">
        <v>578</v>
      </c>
      <c r="F10534" s="300" t="s">
        <v>579</v>
      </c>
    </row>
    <row r="10535" spans="1:6" hidden="1" x14ac:dyDescent="0.25">
      <c r="A10535" s="833" t="s">
        <v>22</v>
      </c>
      <c r="B10535" s="833"/>
      <c r="C10535" s="833"/>
      <c r="D10535" s="833"/>
      <c r="E10535" s="833"/>
      <c r="F10535" s="833"/>
    </row>
    <row r="10536" spans="1:6" hidden="1" x14ac:dyDescent="0.25">
      <c r="A10536" s="93">
        <v>1</v>
      </c>
      <c r="B10536" s="126" t="s">
        <v>14471</v>
      </c>
      <c r="C10536" s="127" t="s">
        <v>22</v>
      </c>
      <c r="D10536" s="126" t="s">
        <v>20</v>
      </c>
      <c r="E10536" s="321"/>
      <c r="F10536" s="126"/>
    </row>
    <row r="10537" spans="1:6" hidden="1" x14ac:dyDescent="0.25">
      <c r="A10537" s="93">
        <v>2</v>
      </c>
      <c r="B10537" s="126" t="s">
        <v>14554</v>
      </c>
      <c r="C10537" s="127" t="s">
        <v>22</v>
      </c>
      <c r="D10537" s="126" t="s">
        <v>20</v>
      </c>
      <c r="E10537" s="126"/>
      <c r="F10537" s="126"/>
    </row>
    <row r="10538" spans="1:6" hidden="1" x14ac:dyDescent="0.25">
      <c r="A10538" s="93">
        <v>3</v>
      </c>
      <c r="B10538" s="126"/>
      <c r="C10538" s="127"/>
      <c r="D10538" s="126"/>
      <c r="E10538" s="126"/>
      <c r="F10538" s="126"/>
    </row>
    <row r="10539" spans="1:6" hidden="1" x14ac:dyDescent="0.25">
      <c r="A10539" s="833" t="s">
        <v>13</v>
      </c>
      <c r="B10539" s="833"/>
      <c r="C10539" s="833"/>
      <c r="D10539" s="833"/>
      <c r="E10539" s="833"/>
      <c r="F10539" s="833"/>
    </row>
    <row r="10540" spans="1:6" hidden="1" x14ac:dyDescent="0.25">
      <c r="A10540" s="133">
        <v>1</v>
      </c>
      <c r="B10540" s="126"/>
      <c r="C10540" s="127"/>
      <c r="D10540" s="126"/>
      <c r="E10540" s="321"/>
      <c r="F10540" s="126"/>
    </row>
    <row r="10541" spans="1:6" hidden="1" x14ac:dyDescent="0.25">
      <c r="A10541" s="133">
        <v>2</v>
      </c>
      <c r="B10541" s="126"/>
      <c r="C10541" s="127"/>
      <c r="D10541" s="126"/>
      <c r="E10541" s="126"/>
      <c r="F10541" s="126"/>
    </row>
    <row r="10542" spans="1:6" hidden="1" x14ac:dyDescent="0.25">
      <c r="A10542" s="133">
        <v>3</v>
      </c>
      <c r="B10542" s="126"/>
      <c r="C10542" s="127"/>
      <c r="D10542" s="126"/>
      <c r="E10542" s="126"/>
      <c r="F10542" s="126"/>
    </row>
    <row r="10543" spans="1:6" hidden="1" x14ac:dyDescent="0.25">
      <c r="A10543" s="133">
        <v>4</v>
      </c>
      <c r="B10543" s="126"/>
      <c r="C10543" s="127"/>
      <c r="D10543" s="126"/>
      <c r="E10543" s="126"/>
      <c r="F10543" s="126"/>
    </row>
    <row r="10544" spans="1:6" hidden="1" x14ac:dyDescent="0.25">
      <c r="A10544" s="133">
        <v>5</v>
      </c>
      <c r="B10544" s="126"/>
      <c r="C10544" s="127"/>
      <c r="D10544" s="126"/>
      <c r="E10544" s="126"/>
      <c r="F10544" s="126"/>
    </row>
    <row r="10545" spans="1:6" hidden="1" x14ac:dyDescent="0.25">
      <c r="A10545" s="833" t="s">
        <v>28</v>
      </c>
      <c r="B10545" s="833"/>
      <c r="C10545" s="833"/>
      <c r="D10545" s="833"/>
      <c r="E10545" s="833"/>
      <c r="F10545" s="833"/>
    </row>
    <row r="10546" spans="1:6" hidden="1" x14ac:dyDescent="0.25">
      <c r="A10546" s="93">
        <v>1</v>
      </c>
      <c r="B10546" s="72"/>
      <c r="C10546" s="127"/>
      <c r="D10546" s="126"/>
      <c r="E10546" s="126"/>
      <c r="F10546" s="126"/>
    </row>
    <row r="10547" spans="1:6" hidden="1" x14ac:dyDescent="0.25">
      <c r="A10547" s="93">
        <v>2</v>
      </c>
      <c r="B10547" s="72"/>
      <c r="C10547" s="127"/>
      <c r="D10547" s="126"/>
      <c r="E10547" s="22"/>
      <c r="F10547" s="732"/>
    </row>
    <row r="10548" spans="1:6" hidden="1" x14ac:dyDescent="0.25">
      <c r="A10548" s="93">
        <v>3</v>
      </c>
      <c r="B10548" s="72"/>
      <c r="C10548" s="127"/>
      <c r="D10548" s="126"/>
      <c r="E10548" s="22"/>
      <c r="F10548" s="732"/>
    </row>
    <row r="10549" spans="1:6" hidden="1" x14ac:dyDescent="0.25">
      <c r="A10549" s="93">
        <v>4</v>
      </c>
      <c r="B10549" s="405"/>
      <c r="C10549" s="631"/>
      <c r="D10549" s="632"/>
      <c r="E10549" s="633"/>
      <c r="F10549" s="733"/>
    </row>
    <row r="10550" spans="1:6" hidden="1" x14ac:dyDescent="0.25">
      <c r="A10550" s="830" t="s">
        <v>17</v>
      </c>
      <c r="B10550" s="831"/>
      <c r="C10550" s="831"/>
      <c r="D10550" s="831"/>
      <c r="E10550" s="831"/>
      <c r="F10550" s="832"/>
    </row>
    <row r="10551" spans="1:6" hidden="1" x14ac:dyDescent="0.25">
      <c r="A10551" s="93">
        <v>1</v>
      </c>
      <c r="B10551" s="85"/>
      <c r="C10551" s="85"/>
      <c r="D10551" s="85"/>
      <c r="E10551" s="85"/>
      <c r="F10551" s="85"/>
    </row>
    <row r="10552" spans="1:6" hidden="1" x14ac:dyDescent="0.25">
      <c r="A10552" s="93">
        <v>2</v>
      </c>
      <c r="B10552" s="85"/>
      <c r="C10552" s="85"/>
      <c r="D10552" s="85"/>
      <c r="E10552" s="85"/>
      <c r="F10552" s="85"/>
    </row>
    <row r="10553" spans="1:6" hidden="1" x14ac:dyDescent="0.25">
      <c r="A10553" s="93">
        <v>3</v>
      </c>
      <c r="B10553" s="85"/>
      <c r="C10553" s="85"/>
      <c r="D10553" s="85"/>
      <c r="E10553" s="85"/>
      <c r="F10553" s="85"/>
    </row>
    <row r="10554" spans="1:6" hidden="1" x14ac:dyDescent="0.25">
      <c r="A10554" s="827" t="s">
        <v>890</v>
      </c>
      <c r="B10554" s="828"/>
      <c r="C10554" s="828"/>
      <c r="D10554" s="828"/>
      <c r="E10554" s="828"/>
      <c r="F10554" s="829"/>
    </row>
    <row r="10555" spans="1:6" hidden="1" x14ac:dyDescent="0.25">
      <c r="A10555" s="93">
        <v>1</v>
      </c>
      <c r="B10555" s="85" t="s">
        <v>9575</v>
      </c>
      <c r="C10555" s="85" t="s">
        <v>890</v>
      </c>
      <c r="D10555" s="85" t="s">
        <v>385</v>
      </c>
      <c r="E10555" s="86"/>
      <c r="F10555" s="85"/>
    </row>
    <row r="10556" spans="1:6" hidden="1" x14ac:dyDescent="0.25">
      <c r="A10556" s="93">
        <v>2</v>
      </c>
      <c r="B10556" s="85"/>
      <c r="C10556" s="85"/>
      <c r="D10556" s="85"/>
      <c r="E10556" s="85"/>
      <c r="F10556" s="85"/>
    </row>
    <row r="10557" spans="1:6" hidden="1" x14ac:dyDescent="0.25">
      <c r="A10557" s="830" t="s">
        <v>72</v>
      </c>
      <c r="B10557" s="831"/>
      <c r="C10557" s="831"/>
      <c r="D10557" s="831"/>
      <c r="E10557" s="831"/>
      <c r="F10557" s="832"/>
    </row>
    <row r="10558" spans="1:6" hidden="1" x14ac:dyDescent="0.25">
      <c r="A10558" s="93">
        <v>1</v>
      </c>
      <c r="B10558" s="85"/>
      <c r="C10558" s="85"/>
      <c r="D10558" s="85"/>
      <c r="E10558" s="85"/>
      <c r="F10558" s="85"/>
    </row>
    <row r="10559" spans="1:6" hidden="1" x14ac:dyDescent="0.25">
      <c r="A10559" s="85"/>
      <c r="B10559" s="85"/>
      <c r="C10559" s="85"/>
      <c r="D10559" s="85"/>
      <c r="E10559" s="85"/>
      <c r="F10559" s="85"/>
    </row>
    <row r="10560" spans="1:6" hidden="1" x14ac:dyDescent="0.25">
      <c r="A10560" s="830" t="s">
        <v>21</v>
      </c>
      <c r="B10560" s="831"/>
      <c r="C10560" s="831"/>
      <c r="D10560" s="831"/>
      <c r="E10560" s="831"/>
      <c r="F10560" s="832"/>
    </row>
    <row r="10561" spans="1:6" hidden="1" x14ac:dyDescent="0.25">
      <c r="A10561" s="93">
        <v>1</v>
      </c>
      <c r="B10561" s="85" t="s">
        <v>14552</v>
      </c>
      <c r="C10561" s="85" t="s">
        <v>21</v>
      </c>
      <c r="D10561" s="85" t="s">
        <v>20</v>
      </c>
      <c r="E10561" s="85"/>
      <c r="F10561" s="85"/>
    </row>
    <row r="10562" spans="1:6" hidden="1" x14ac:dyDescent="0.25">
      <c r="A10562" s="93">
        <v>2</v>
      </c>
      <c r="B10562" s="85" t="s">
        <v>7160</v>
      </c>
      <c r="C10562" s="85" t="s">
        <v>21</v>
      </c>
      <c r="D10562" s="85" t="s">
        <v>9</v>
      </c>
      <c r="E10562" s="85"/>
      <c r="F10562" s="85"/>
    </row>
    <row r="10563" spans="1:6" hidden="1" x14ac:dyDescent="0.25">
      <c r="A10563" s="93">
        <v>3</v>
      </c>
      <c r="B10563" s="85" t="s">
        <v>3013</v>
      </c>
      <c r="C10563" s="85" t="s">
        <v>21</v>
      </c>
      <c r="D10563" s="85" t="s">
        <v>41</v>
      </c>
      <c r="E10563" s="85"/>
      <c r="F10563" s="85"/>
    </row>
    <row r="10564" spans="1:6" hidden="1" x14ac:dyDescent="0.25">
      <c r="A10564" s="93">
        <v>4</v>
      </c>
      <c r="B10564" s="85" t="s">
        <v>3013</v>
      </c>
      <c r="C10564" s="85" t="s">
        <v>21</v>
      </c>
      <c r="D10564" s="85" t="s">
        <v>41</v>
      </c>
      <c r="E10564" s="85"/>
      <c r="F10564" s="85"/>
    </row>
    <row r="10565" spans="1:6" hidden="1" x14ac:dyDescent="0.25">
      <c r="A10565" s="93">
        <v>5</v>
      </c>
      <c r="B10565" s="85" t="s">
        <v>8316</v>
      </c>
      <c r="C10565" s="85" t="s">
        <v>21</v>
      </c>
      <c r="D10565" s="85" t="s">
        <v>5</v>
      </c>
      <c r="E10565" s="85"/>
      <c r="F10565" s="85"/>
    </row>
    <row r="10566" spans="1:6" hidden="1" x14ac:dyDescent="0.25">
      <c r="A10566" s="93">
        <v>6</v>
      </c>
      <c r="B10566" s="85"/>
      <c r="C10566" s="85"/>
      <c r="D10566" s="85"/>
      <c r="E10566" s="85"/>
      <c r="F10566" s="85"/>
    </row>
    <row r="10567" spans="1:6" hidden="1" x14ac:dyDescent="0.25">
      <c r="A10567" s="830" t="s">
        <v>2040</v>
      </c>
      <c r="B10567" s="831"/>
      <c r="C10567" s="831"/>
      <c r="D10567" s="831"/>
      <c r="E10567" s="831"/>
      <c r="F10567" s="832"/>
    </row>
    <row r="10568" spans="1:6" hidden="1" x14ac:dyDescent="0.25">
      <c r="A10568" s="85">
        <v>1</v>
      </c>
      <c r="B10568" s="85"/>
      <c r="C10568" s="85"/>
      <c r="D10568" s="85"/>
      <c r="E10568" s="85"/>
      <c r="F10568" s="85"/>
    </row>
    <row r="10569" spans="1:6" hidden="1" x14ac:dyDescent="0.25">
      <c r="A10569" s="85">
        <v>2</v>
      </c>
      <c r="B10569" s="85"/>
      <c r="C10569" s="85"/>
      <c r="D10569" s="85"/>
      <c r="E10569" s="85"/>
      <c r="F10569" s="85"/>
    </row>
    <row r="10570" spans="1:6" hidden="1" x14ac:dyDescent="0.25">
      <c r="A10570" s="830" t="s">
        <v>998</v>
      </c>
      <c r="B10570" s="831"/>
      <c r="C10570" s="831"/>
      <c r="D10570" s="831"/>
      <c r="E10570" s="831"/>
      <c r="F10570" s="832"/>
    </row>
    <row r="10571" spans="1:6" hidden="1" x14ac:dyDescent="0.25">
      <c r="A10571" s="85">
        <v>1</v>
      </c>
      <c r="B10571" s="85"/>
      <c r="C10571" s="85"/>
      <c r="D10571" s="85"/>
      <c r="E10571" s="85"/>
      <c r="F10571" s="85"/>
    </row>
    <row r="10572" spans="1:6" hidden="1" x14ac:dyDescent="0.25"/>
    <row r="10573" spans="1:6" hidden="1" x14ac:dyDescent="0.25"/>
    <row r="10574" spans="1:6" hidden="1" x14ac:dyDescent="0.25"/>
    <row r="10575" spans="1:6" hidden="1" x14ac:dyDescent="0.25">
      <c r="A10575" s="155"/>
      <c r="B10575" s="156" t="s">
        <v>43</v>
      </c>
      <c r="C10575" s="157">
        <v>44610</v>
      </c>
      <c r="D10575" s="156"/>
      <c r="E10575" s="156"/>
      <c r="F10575" s="158"/>
    </row>
    <row r="10576" spans="1:6" hidden="1" x14ac:dyDescent="0.25">
      <c r="A10576" s="155" t="s">
        <v>580</v>
      </c>
      <c r="B10576" s="156" t="s">
        <v>576</v>
      </c>
      <c r="C10576" s="157"/>
      <c r="D10576" s="156" t="s">
        <v>577</v>
      </c>
      <c r="E10576" s="156" t="s">
        <v>578</v>
      </c>
      <c r="F10576" s="158" t="s">
        <v>579</v>
      </c>
    </row>
    <row r="10577" spans="1:6" hidden="1" x14ac:dyDescent="0.25">
      <c r="A10577" s="833" t="s">
        <v>22</v>
      </c>
      <c r="B10577" s="833"/>
      <c r="C10577" s="833"/>
      <c r="D10577" s="833"/>
      <c r="E10577" s="833"/>
      <c r="F10577" s="833"/>
    </row>
    <row r="10578" spans="1:6" hidden="1" x14ac:dyDescent="0.25">
      <c r="A10578" s="93">
        <v>1</v>
      </c>
      <c r="B10578" s="126" t="s">
        <v>14553</v>
      </c>
      <c r="C10578" s="127" t="s">
        <v>22</v>
      </c>
      <c r="D10578" s="126" t="s">
        <v>20</v>
      </c>
      <c r="E10578" s="321"/>
      <c r="F10578" s="126"/>
    </row>
    <row r="10579" spans="1:6" hidden="1" x14ac:dyDescent="0.25">
      <c r="A10579" s="93">
        <v>2</v>
      </c>
      <c r="B10579" s="126"/>
      <c r="C10579" s="127"/>
      <c r="D10579" s="126"/>
      <c r="E10579" s="126"/>
      <c r="F10579" s="126"/>
    </row>
    <row r="10580" spans="1:6" hidden="1" x14ac:dyDescent="0.25">
      <c r="A10580" s="93">
        <v>3</v>
      </c>
      <c r="B10580" s="126"/>
      <c r="C10580" s="127"/>
      <c r="D10580" s="126"/>
      <c r="E10580" s="126"/>
      <c r="F10580" s="126"/>
    </row>
    <row r="10581" spans="1:6" hidden="1" x14ac:dyDescent="0.25">
      <c r="A10581" s="833" t="s">
        <v>13</v>
      </c>
      <c r="B10581" s="833"/>
      <c r="C10581" s="833"/>
      <c r="D10581" s="833"/>
      <c r="E10581" s="833"/>
      <c r="F10581" s="833"/>
    </row>
    <row r="10582" spans="1:6" hidden="1" x14ac:dyDescent="0.25">
      <c r="A10582" s="133">
        <v>1</v>
      </c>
      <c r="B10582" s="126" t="s">
        <v>11520</v>
      </c>
      <c r="C10582" s="127" t="s">
        <v>13</v>
      </c>
      <c r="D10582" s="126" t="s">
        <v>20</v>
      </c>
      <c r="E10582" s="321"/>
      <c r="F10582" s="126"/>
    </row>
    <row r="10583" spans="1:6" hidden="1" x14ac:dyDescent="0.25">
      <c r="A10583" s="133">
        <v>2</v>
      </c>
      <c r="B10583" s="126" t="s">
        <v>11520</v>
      </c>
      <c r="C10583" s="127" t="s">
        <v>13</v>
      </c>
      <c r="D10583" s="126" t="s">
        <v>20</v>
      </c>
      <c r="E10583" s="126"/>
      <c r="F10583" s="126"/>
    </row>
    <row r="10584" spans="1:6" hidden="1" x14ac:dyDescent="0.25">
      <c r="A10584" s="133">
        <v>3</v>
      </c>
      <c r="B10584" s="126"/>
      <c r="C10584" s="127"/>
      <c r="D10584" s="126"/>
      <c r="E10584" s="126"/>
      <c r="F10584" s="126"/>
    </row>
    <row r="10585" spans="1:6" hidden="1" x14ac:dyDescent="0.25">
      <c r="A10585" s="133">
        <v>4</v>
      </c>
      <c r="B10585" s="126"/>
      <c r="C10585" s="127"/>
      <c r="D10585" s="126"/>
      <c r="E10585" s="126"/>
      <c r="F10585" s="126"/>
    </row>
    <row r="10586" spans="1:6" hidden="1" x14ac:dyDescent="0.25">
      <c r="A10586" s="133">
        <v>5</v>
      </c>
      <c r="B10586" s="126"/>
      <c r="C10586" s="127"/>
      <c r="D10586" s="126"/>
      <c r="E10586" s="126"/>
      <c r="F10586" s="126"/>
    </row>
    <row r="10587" spans="1:6" hidden="1" x14ac:dyDescent="0.25">
      <c r="A10587" s="833" t="s">
        <v>28</v>
      </c>
      <c r="B10587" s="833"/>
      <c r="C10587" s="833"/>
      <c r="D10587" s="833"/>
      <c r="E10587" s="833"/>
      <c r="F10587" s="833"/>
    </row>
    <row r="10588" spans="1:6" hidden="1" x14ac:dyDescent="0.25">
      <c r="A10588" s="93">
        <v>1</v>
      </c>
      <c r="B10588" s="72"/>
      <c r="C10588" s="127"/>
      <c r="D10588" s="126"/>
      <c r="E10588" s="126"/>
      <c r="F10588" s="126"/>
    </row>
    <row r="10589" spans="1:6" hidden="1" x14ac:dyDescent="0.25">
      <c r="A10589" s="93">
        <v>2</v>
      </c>
      <c r="B10589" s="72"/>
      <c r="C10589" s="127"/>
      <c r="D10589" s="126"/>
      <c r="E10589" s="22"/>
      <c r="F10589" s="732"/>
    </row>
    <row r="10590" spans="1:6" hidden="1" x14ac:dyDescent="0.25">
      <c r="A10590" s="93">
        <v>3</v>
      </c>
      <c r="B10590" s="72"/>
      <c r="C10590" s="127"/>
      <c r="D10590" s="126"/>
      <c r="E10590" s="22"/>
      <c r="F10590" s="732"/>
    </row>
    <row r="10591" spans="1:6" hidden="1" x14ac:dyDescent="0.25">
      <c r="A10591" s="93">
        <v>4</v>
      </c>
      <c r="B10591" s="405"/>
      <c r="C10591" s="631"/>
      <c r="D10591" s="632"/>
      <c r="E10591" s="633"/>
      <c r="F10591" s="733"/>
    </row>
    <row r="10592" spans="1:6" hidden="1" x14ac:dyDescent="0.25">
      <c r="A10592" s="830" t="s">
        <v>17</v>
      </c>
      <c r="B10592" s="831"/>
      <c r="C10592" s="831"/>
      <c r="D10592" s="831"/>
      <c r="E10592" s="831"/>
      <c r="F10592" s="832"/>
    </row>
    <row r="10593" spans="1:6" hidden="1" x14ac:dyDescent="0.25">
      <c r="A10593" s="93">
        <v>1</v>
      </c>
      <c r="B10593" s="85"/>
      <c r="C10593" s="85"/>
      <c r="D10593" s="85"/>
      <c r="E10593" s="85"/>
      <c r="F10593" s="85"/>
    </row>
    <row r="10594" spans="1:6" hidden="1" x14ac:dyDescent="0.25">
      <c r="A10594" s="93">
        <v>2</v>
      </c>
      <c r="B10594" s="85"/>
      <c r="C10594" s="85"/>
      <c r="D10594" s="85"/>
      <c r="E10594" s="85"/>
      <c r="F10594" s="85"/>
    </row>
    <row r="10595" spans="1:6" hidden="1" x14ac:dyDescent="0.25">
      <c r="A10595" s="93">
        <v>3</v>
      </c>
      <c r="B10595" s="85"/>
      <c r="C10595" s="85"/>
      <c r="D10595" s="85"/>
      <c r="E10595" s="85"/>
      <c r="F10595" s="85"/>
    </row>
    <row r="10596" spans="1:6" hidden="1" x14ac:dyDescent="0.25">
      <c r="A10596" s="827" t="s">
        <v>890</v>
      </c>
      <c r="B10596" s="828"/>
      <c r="C10596" s="828"/>
      <c r="D10596" s="828"/>
      <c r="E10596" s="828"/>
      <c r="F10596" s="829"/>
    </row>
    <row r="10597" spans="1:6" hidden="1" x14ac:dyDescent="0.25">
      <c r="A10597" s="93">
        <v>1</v>
      </c>
      <c r="B10597" s="85"/>
      <c r="C10597" s="85"/>
      <c r="D10597" s="85"/>
      <c r="E10597" s="86"/>
      <c r="F10597" s="85"/>
    </row>
    <row r="10598" spans="1:6" hidden="1" x14ac:dyDescent="0.25">
      <c r="A10598" s="93">
        <v>2</v>
      </c>
      <c r="B10598" s="85"/>
      <c r="C10598" s="85"/>
      <c r="D10598" s="85"/>
      <c r="E10598" s="85"/>
      <c r="F10598" s="85"/>
    </row>
    <row r="10599" spans="1:6" hidden="1" x14ac:dyDescent="0.25">
      <c r="A10599" s="830" t="s">
        <v>72</v>
      </c>
      <c r="B10599" s="831"/>
      <c r="C10599" s="831"/>
      <c r="D10599" s="831"/>
      <c r="E10599" s="831"/>
      <c r="F10599" s="832"/>
    </row>
    <row r="10600" spans="1:6" hidden="1" x14ac:dyDescent="0.25">
      <c r="A10600" s="93">
        <v>1</v>
      </c>
      <c r="B10600" s="85"/>
      <c r="C10600" s="85"/>
      <c r="D10600" s="85"/>
      <c r="E10600" s="85"/>
      <c r="F10600" s="85"/>
    </row>
    <row r="10601" spans="1:6" hidden="1" x14ac:dyDescent="0.25">
      <c r="A10601" s="85"/>
      <c r="B10601" s="85"/>
      <c r="C10601" s="85"/>
      <c r="D10601" s="85"/>
      <c r="E10601" s="85"/>
      <c r="F10601" s="85"/>
    </row>
    <row r="10602" spans="1:6" hidden="1" x14ac:dyDescent="0.25">
      <c r="A10602" s="830" t="s">
        <v>21</v>
      </c>
      <c r="B10602" s="831"/>
      <c r="C10602" s="831"/>
      <c r="D10602" s="831"/>
      <c r="E10602" s="831"/>
      <c r="F10602" s="832"/>
    </row>
    <row r="10603" spans="1:6" hidden="1" x14ac:dyDescent="0.25">
      <c r="A10603" s="93">
        <v>1</v>
      </c>
      <c r="B10603" s="85" t="s">
        <v>2058</v>
      </c>
      <c r="C10603" s="85" t="s">
        <v>21</v>
      </c>
      <c r="D10603" s="85" t="s">
        <v>9</v>
      </c>
      <c r="E10603" s="85"/>
      <c r="F10603" s="85"/>
    </row>
    <row r="10604" spans="1:6" hidden="1" x14ac:dyDescent="0.25">
      <c r="A10604" s="93">
        <v>2</v>
      </c>
      <c r="B10604" s="85"/>
      <c r="C10604" s="85"/>
      <c r="D10604" s="85"/>
      <c r="E10604" s="85"/>
      <c r="F10604" s="85"/>
    </row>
    <row r="10605" spans="1:6" hidden="1" x14ac:dyDescent="0.25">
      <c r="A10605" s="93">
        <v>3</v>
      </c>
      <c r="B10605" s="85"/>
      <c r="C10605" s="85"/>
      <c r="D10605" s="85"/>
      <c r="E10605" s="85"/>
      <c r="F10605" s="85"/>
    </row>
    <row r="10606" spans="1:6" hidden="1" x14ac:dyDescent="0.25">
      <c r="A10606" s="93">
        <v>4</v>
      </c>
      <c r="B10606" s="85"/>
      <c r="C10606" s="85"/>
      <c r="D10606" s="85"/>
      <c r="E10606" s="85"/>
      <c r="F10606" s="85"/>
    </row>
    <row r="10607" spans="1:6" hidden="1" x14ac:dyDescent="0.25">
      <c r="A10607" s="93">
        <v>5</v>
      </c>
      <c r="B10607" s="85"/>
      <c r="C10607" s="85"/>
      <c r="D10607" s="85"/>
      <c r="E10607" s="85"/>
      <c r="F10607" s="85"/>
    </row>
    <row r="10608" spans="1:6" hidden="1" x14ac:dyDescent="0.25">
      <c r="A10608" s="93">
        <v>6</v>
      </c>
      <c r="B10608" s="85"/>
      <c r="C10608" s="85"/>
      <c r="D10608" s="85"/>
      <c r="E10608" s="85"/>
      <c r="F10608" s="85"/>
    </row>
    <row r="10609" spans="1:6" hidden="1" x14ac:dyDescent="0.25">
      <c r="A10609" s="85"/>
      <c r="B10609" s="85"/>
      <c r="C10609" s="85"/>
      <c r="D10609" s="85"/>
      <c r="E10609" s="85"/>
      <c r="F10609" s="85"/>
    </row>
    <row r="10610" spans="1:6" hidden="1" x14ac:dyDescent="0.25">
      <c r="A10610" s="85"/>
      <c r="B10610" s="85"/>
      <c r="C10610" s="85"/>
      <c r="D10610" s="85"/>
      <c r="E10610" s="85"/>
      <c r="F10610" s="85"/>
    </row>
    <row r="10611" spans="1:6" hidden="1" x14ac:dyDescent="0.25">
      <c r="A10611" s="85"/>
      <c r="B10611" s="85"/>
      <c r="C10611" s="85"/>
      <c r="D10611" s="85"/>
      <c r="E10611" s="85"/>
      <c r="F10611" s="85"/>
    </row>
    <row r="10612" spans="1:6" hidden="1" x14ac:dyDescent="0.25">
      <c r="A10612" s="85"/>
      <c r="B10612" s="85"/>
      <c r="C10612" s="85"/>
      <c r="D10612" s="85"/>
      <c r="E10612" s="85"/>
      <c r="F10612" s="85"/>
    </row>
    <row r="10613" spans="1:6" hidden="1" x14ac:dyDescent="0.25"/>
    <row r="10614" spans="1:6" hidden="1" x14ac:dyDescent="0.25"/>
    <row r="10615" spans="1:6" hidden="1" x14ac:dyDescent="0.25">
      <c r="A10615" s="171"/>
      <c r="B10615" s="172" t="s">
        <v>63</v>
      </c>
      <c r="C10615" s="173">
        <v>44611</v>
      </c>
      <c r="D10615" s="172"/>
      <c r="E10615" s="172"/>
      <c r="F10615" s="174"/>
    </row>
    <row r="10616" spans="1:6" hidden="1" x14ac:dyDescent="0.25">
      <c r="A10616" s="171" t="s">
        <v>580</v>
      </c>
      <c r="B10616" s="172" t="s">
        <v>576</v>
      </c>
      <c r="C10616" s="173"/>
      <c r="D10616" s="172" t="s">
        <v>577</v>
      </c>
      <c r="E10616" s="172" t="s">
        <v>578</v>
      </c>
      <c r="F10616" s="174" t="s">
        <v>579</v>
      </c>
    </row>
    <row r="10617" spans="1:6" hidden="1" x14ac:dyDescent="0.25">
      <c r="A10617" s="833" t="s">
        <v>22</v>
      </c>
      <c r="B10617" s="833"/>
      <c r="C10617" s="833"/>
      <c r="D10617" s="833"/>
      <c r="E10617" s="833"/>
      <c r="F10617" s="833"/>
    </row>
    <row r="10618" spans="1:6" hidden="1" x14ac:dyDescent="0.25">
      <c r="A10618" s="93">
        <v>1</v>
      </c>
      <c r="B10618" s="126" t="s">
        <v>14596</v>
      </c>
      <c r="C10618" s="127" t="s">
        <v>22</v>
      </c>
      <c r="D10618" s="126" t="s">
        <v>41</v>
      </c>
      <c r="E10618" s="321"/>
      <c r="F10618" s="126"/>
    </row>
    <row r="10619" spans="1:6" hidden="1" x14ac:dyDescent="0.25">
      <c r="A10619" s="93">
        <v>2</v>
      </c>
      <c r="B10619" s="126"/>
      <c r="C10619" s="127"/>
      <c r="D10619" s="126"/>
      <c r="E10619" s="126"/>
      <c r="F10619" s="126"/>
    </row>
    <row r="10620" spans="1:6" hidden="1" x14ac:dyDescent="0.25">
      <c r="A10620" s="93">
        <v>3</v>
      </c>
      <c r="B10620" s="126"/>
      <c r="C10620" s="127"/>
      <c r="D10620" s="126"/>
      <c r="E10620" s="126"/>
      <c r="F10620" s="126"/>
    </row>
    <row r="10621" spans="1:6" hidden="1" x14ac:dyDescent="0.25">
      <c r="A10621" s="833" t="s">
        <v>13</v>
      </c>
      <c r="B10621" s="833"/>
      <c r="C10621" s="833"/>
      <c r="D10621" s="833"/>
      <c r="E10621" s="833"/>
      <c r="F10621" s="833"/>
    </row>
    <row r="10622" spans="1:6" hidden="1" x14ac:dyDescent="0.25">
      <c r="A10622" s="133">
        <v>1</v>
      </c>
      <c r="B10622" s="126" t="s">
        <v>14585</v>
      </c>
      <c r="C10622" s="127" t="s">
        <v>13</v>
      </c>
      <c r="D10622" s="126" t="s">
        <v>20</v>
      </c>
      <c r="E10622" s="321"/>
      <c r="F10622" s="126"/>
    </row>
    <row r="10623" spans="1:6" hidden="1" x14ac:dyDescent="0.25">
      <c r="A10623" s="133">
        <v>2</v>
      </c>
      <c r="B10623" s="126"/>
      <c r="C10623" s="127"/>
      <c r="D10623" s="126"/>
      <c r="E10623" s="126"/>
      <c r="F10623" s="126"/>
    </row>
    <row r="10624" spans="1:6" hidden="1" x14ac:dyDescent="0.25">
      <c r="A10624" s="133">
        <v>3</v>
      </c>
      <c r="B10624" s="126"/>
      <c r="C10624" s="127"/>
      <c r="D10624" s="126"/>
      <c r="E10624" s="126"/>
      <c r="F10624" s="126"/>
    </row>
    <row r="10625" spans="1:6" hidden="1" x14ac:dyDescent="0.25">
      <c r="A10625" s="133">
        <v>4</v>
      </c>
      <c r="B10625" s="126"/>
      <c r="C10625" s="127"/>
      <c r="D10625" s="126"/>
      <c r="E10625" s="126"/>
      <c r="F10625" s="126"/>
    </row>
    <row r="10626" spans="1:6" hidden="1" x14ac:dyDescent="0.25">
      <c r="A10626" s="133">
        <v>5</v>
      </c>
      <c r="B10626" s="126"/>
      <c r="C10626" s="127"/>
      <c r="D10626" s="126"/>
      <c r="E10626" s="126"/>
      <c r="F10626" s="126"/>
    </row>
    <row r="10627" spans="1:6" hidden="1" x14ac:dyDescent="0.25">
      <c r="A10627" s="833" t="s">
        <v>28</v>
      </c>
      <c r="B10627" s="833"/>
      <c r="C10627" s="833"/>
      <c r="D10627" s="833"/>
      <c r="E10627" s="833"/>
      <c r="F10627" s="833"/>
    </row>
    <row r="10628" spans="1:6" hidden="1" x14ac:dyDescent="0.25">
      <c r="A10628" s="93">
        <v>1</v>
      </c>
      <c r="B10628" s="72" t="s">
        <v>4013</v>
      </c>
      <c r="C10628" s="127" t="s">
        <v>28</v>
      </c>
      <c r="D10628" s="126" t="s">
        <v>12</v>
      </c>
      <c r="E10628" s="126"/>
      <c r="F10628" s="126"/>
    </row>
    <row r="10629" spans="1:6" hidden="1" x14ac:dyDescent="0.25">
      <c r="A10629" s="93">
        <v>2</v>
      </c>
      <c r="B10629" s="72"/>
      <c r="C10629" s="127"/>
      <c r="D10629" s="126"/>
      <c r="E10629" s="22"/>
      <c r="F10629" s="732"/>
    </row>
    <row r="10630" spans="1:6" hidden="1" x14ac:dyDescent="0.25">
      <c r="A10630" s="93">
        <v>3</v>
      </c>
      <c r="B10630" s="72"/>
      <c r="C10630" s="127"/>
      <c r="D10630" s="126"/>
      <c r="E10630" s="22"/>
      <c r="F10630" s="732"/>
    </row>
    <row r="10631" spans="1:6" hidden="1" x14ac:dyDescent="0.25">
      <c r="A10631" s="93">
        <v>4</v>
      </c>
      <c r="B10631" s="405"/>
      <c r="C10631" s="631"/>
      <c r="D10631" s="632"/>
      <c r="E10631" s="633"/>
      <c r="F10631" s="733"/>
    </row>
    <row r="10632" spans="1:6" hidden="1" x14ac:dyDescent="0.25">
      <c r="A10632" s="830" t="s">
        <v>17</v>
      </c>
      <c r="B10632" s="831"/>
      <c r="C10632" s="831"/>
      <c r="D10632" s="831"/>
      <c r="E10632" s="831"/>
      <c r="F10632" s="832"/>
    </row>
    <row r="10633" spans="1:6" hidden="1" x14ac:dyDescent="0.25">
      <c r="A10633" s="93">
        <v>1</v>
      </c>
      <c r="B10633" s="85"/>
      <c r="C10633" s="85"/>
      <c r="D10633" s="85"/>
      <c r="E10633" s="85"/>
      <c r="F10633" s="85"/>
    </row>
    <row r="10634" spans="1:6" hidden="1" x14ac:dyDescent="0.25">
      <c r="A10634" s="93">
        <v>2</v>
      </c>
      <c r="B10634" s="85"/>
      <c r="C10634" s="85"/>
      <c r="D10634" s="85"/>
      <c r="E10634" s="85"/>
      <c r="F10634" s="85"/>
    </row>
    <row r="10635" spans="1:6" hidden="1" x14ac:dyDescent="0.25">
      <c r="A10635" s="93">
        <v>3</v>
      </c>
      <c r="B10635" s="85"/>
      <c r="C10635" s="85"/>
      <c r="D10635" s="85"/>
      <c r="E10635" s="85"/>
      <c r="F10635" s="85"/>
    </row>
    <row r="10636" spans="1:6" hidden="1" x14ac:dyDescent="0.25">
      <c r="A10636" s="827" t="s">
        <v>890</v>
      </c>
      <c r="B10636" s="828"/>
      <c r="C10636" s="828"/>
      <c r="D10636" s="828"/>
      <c r="E10636" s="828"/>
      <c r="F10636" s="829"/>
    </row>
    <row r="10637" spans="1:6" hidden="1" x14ac:dyDescent="0.25">
      <c r="A10637" s="93">
        <v>1</v>
      </c>
      <c r="B10637" s="85" t="s">
        <v>14586</v>
      </c>
      <c r="C10637" s="85" t="s">
        <v>890</v>
      </c>
      <c r="D10637" s="85" t="s">
        <v>9</v>
      </c>
      <c r="E10637" s="86"/>
      <c r="F10637" s="85"/>
    </row>
    <row r="10638" spans="1:6" hidden="1" x14ac:dyDescent="0.25">
      <c r="A10638" s="93">
        <v>2</v>
      </c>
      <c r="B10638" s="85"/>
      <c r="C10638" s="85"/>
      <c r="D10638" s="85"/>
      <c r="E10638" s="85"/>
      <c r="F10638" s="85"/>
    </row>
    <row r="10639" spans="1:6" hidden="1" x14ac:dyDescent="0.25">
      <c r="A10639" s="830" t="s">
        <v>72</v>
      </c>
      <c r="B10639" s="831"/>
      <c r="C10639" s="831"/>
      <c r="D10639" s="831"/>
      <c r="E10639" s="831"/>
      <c r="F10639" s="832"/>
    </row>
    <row r="10640" spans="1:6" hidden="1" x14ac:dyDescent="0.25">
      <c r="A10640" s="93">
        <v>1</v>
      </c>
      <c r="B10640" s="85"/>
      <c r="C10640" s="85"/>
      <c r="D10640" s="85"/>
      <c r="E10640" s="85"/>
      <c r="F10640" s="85"/>
    </row>
    <row r="10641" spans="1:6" hidden="1" x14ac:dyDescent="0.25">
      <c r="A10641" s="85"/>
      <c r="B10641" s="85"/>
      <c r="C10641" s="85"/>
      <c r="D10641" s="85"/>
      <c r="E10641" s="85"/>
      <c r="F10641" s="85"/>
    </row>
    <row r="10642" spans="1:6" hidden="1" x14ac:dyDescent="0.25">
      <c r="A10642" s="830" t="s">
        <v>21</v>
      </c>
      <c r="B10642" s="831"/>
      <c r="C10642" s="831"/>
      <c r="D10642" s="831"/>
      <c r="E10642" s="831"/>
      <c r="F10642" s="832"/>
    </row>
    <row r="10643" spans="1:6" hidden="1" x14ac:dyDescent="0.25">
      <c r="A10643" s="93">
        <v>1</v>
      </c>
      <c r="B10643" s="85" t="s">
        <v>14584</v>
      </c>
      <c r="C10643" s="85" t="s">
        <v>21</v>
      </c>
      <c r="D10643" s="85" t="s">
        <v>1504</v>
      </c>
      <c r="E10643" s="85"/>
      <c r="F10643" s="85"/>
    </row>
    <row r="10644" spans="1:6" hidden="1" x14ac:dyDescent="0.25">
      <c r="A10644" s="93">
        <v>2</v>
      </c>
      <c r="B10644" s="85"/>
      <c r="C10644" s="85"/>
      <c r="D10644" s="85"/>
      <c r="E10644" s="85"/>
      <c r="F10644" s="85"/>
    </row>
    <row r="10645" spans="1:6" hidden="1" x14ac:dyDescent="0.25">
      <c r="A10645" s="830" t="s">
        <v>2040</v>
      </c>
      <c r="B10645" s="831"/>
      <c r="C10645" s="831"/>
      <c r="D10645" s="831"/>
      <c r="E10645" s="831"/>
      <c r="F10645" s="832"/>
    </row>
    <row r="10646" spans="1:6" hidden="1" x14ac:dyDescent="0.25">
      <c r="A10646" s="93">
        <v>1</v>
      </c>
      <c r="B10646" s="85" t="s">
        <v>14598</v>
      </c>
      <c r="C10646" s="85" t="s">
        <v>2040</v>
      </c>
      <c r="D10646" s="85" t="s">
        <v>9</v>
      </c>
      <c r="E10646" s="85"/>
      <c r="F10646" s="85"/>
    </row>
    <row r="10647" spans="1:6" hidden="1" x14ac:dyDescent="0.25">
      <c r="A10647" s="93">
        <v>5</v>
      </c>
      <c r="B10647" s="85"/>
      <c r="C10647" s="85"/>
      <c r="D10647" s="85"/>
      <c r="E10647" s="85"/>
      <c r="F10647" s="85"/>
    </row>
    <row r="10648" spans="1:6" hidden="1" x14ac:dyDescent="0.25">
      <c r="A10648" s="93">
        <v>6</v>
      </c>
      <c r="B10648" s="85"/>
      <c r="C10648" s="85"/>
      <c r="D10648" s="85"/>
      <c r="E10648" s="85"/>
      <c r="F10648" s="85"/>
    </row>
    <row r="10649" spans="1:6" hidden="1" x14ac:dyDescent="0.25">
      <c r="A10649" s="93">
        <v>7</v>
      </c>
      <c r="B10649" s="85"/>
      <c r="C10649" s="85"/>
      <c r="D10649" s="85"/>
      <c r="E10649" s="85"/>
      <c r="F10649" s="85"/>
    </row>
    <row r="10650" spans="1:6" hidden="1" x14ac:dyDescent="0.25">
      <c r="A10650" s="93">
        <v>8</v>
      </c>
      <c r="B10650" s="85"/>
      <c r="C10650" s="85"/>
      <c r="D10650" s="85"/>
      <c r="E10650" s="85"/>
      <c r="F10650" s="85"/>
    </row>
    <row r="10651" spans="1:6" hidden="1" x14ac:dyDescent="0.25">
      <c r="A10651" s="93">
        <v>9</v>
      </c>
      <c r="B10651" s="85"/>
      <c r="C10651" s="85"/>
      <c r="D10651" s="85"/>
      <c r="E10651" s="85"/>
      <c r="F10651" s="85"/>
    </row>
    <row r="10652" spans="1:6" hidden="1" x14ac:dyDescent="0.25">
      <c r="A10652" s="93">
        <v>10</v>
      </c>
      <c r="B10652" s="85"/>
      <c r="C10652" s="85"/>
      <c r="D10652" s="85"/>
      <c r="E10652" s="85"/>
      <c r="F10652" s="85"/>
    </row>
    <row r="10653" spans="1:6" hidden="1" x14ac:dyDescent="0.25">
      <c r="A10653" s="93">
        <v>11</v>
      </c>
      <c r="B10653" s="94"/>
      <c r="C10653" s="94"/>
      <c r="D10653" s="94"/>
      <c r="E10653" s="85"/>
      <c r="F10653" s="85"/>
    </row>
    <row r="10654" spans="1:6" hidden="1" x14ac:dyDescent="0.25">
      <c r="A10654" s="93">
        <v>12</v>
      </c>
      <c r="B10654" s="94"/>
      <c r="C10654" s="94"/>
      <c r="D10654" s="94"/>
      <c r="E10654" s="85"/>
      <c r="F10654" s="85"/>
    </row>
    <row r="10655" spans="1:6" hidden="1" x14ac:dyDescent="0.25">
      <c r="A10655" s="93">
        <v>13</v>
      </c>
      <c r="B10655" s="94"/>
      <c r="C10655" s="94"/>
      <c r="D10655" s="94"/>
      <c r="E10655" s="85"/>
      <c r="F10655" s="85"/>
    </row>
    <row r="10656" spans="1:6" hidden="1" x14ac:dyDescent="0.25"/>
    <row r="10657" spans="1:6" hidden="1" x14ac:dyDescent="0.25"/>
    <row r="10658" spans="1:6" hidden="1" x14ac:dyDescent="0.25"/>
    <row r="10659" spans="1:6" hidden="1" x14ac:dyDescent="0.25">
      <c r="A10659" s="189"/>
      <c r="B10659" s="190" t="s">
        <v>1</v>
      </c>
      <c r="C10659" s="191">
        <v>44613</v>
      </c>
      <c r="D10659" s="190"/>
      <c r="E10659" s="190"/>
      <c r="F10659" s="192"/>
    </row>
    <row r="10660" spans="1:6" hidden="1" x14ac:dyDescent="0.25">
      <c r="A10660" s="189" t="s">
        <v>580</v>
      </c>
      <c r="B10660" s="190" t="s">
        <v>576</v>
      </c>
      <c r="C10660" s="191"/>
      <c r="D10660" s="190" t="s">
        <v>577</v>
      </c>
      <c r="E10660" s="190" t="s">
        <v>578</v>
      </c>
      <c r="F10660" s="192" t="s">
        <v>579</v>
      </c>
    </row>
    <row r="10661" spans="1:6" hidden="1" x14ac:dyDescent="0.25">
      <c r="A10661" s="833" t="s">
        <v>22</v>
      </c>
      <c r="B10661" s="833"/>
      <c r="C10661" s="833"/>
      <c r="D10661" s="833"/>
      <c r="E10661" s="833"/>
      <c r="F10661" s="833"/>
    </row>
    <row r="10662" spans="1:6" hidden="1" x14ac:dyDescent="0.25">
      <c r="A10662" s="93">
        <v>1</v>
      </c>
      <c r="B10662" s="126" t="s">
        <v>12841</v>
      </c>
      <c r="C10662" s="127" t="s">
        <v>22</v>
      </c>
      <c r="D10662" s="126" t="s">
        <v>9</v>
      </c>
      <c r="E10662" s="321"/>
      <c r="F10662" s="126"/>
    </row>
    <row r="10663" spans="1:6" hidden="1" x14ac:dyDescent="0.25">
      <c r="A10663" s="93">
        <v>2</v>
      </c>
      <c r="B10663" s="126"/>
      <c r="C10663" s="127"/>
      <c r="D10663" s="126"/>
      <c r="E10663" s="126"/>
      <c r="F10663" s="126"/>
    </row>
    <row r="10664" spans="1:6" hidden="1" x14ac:dyDescent="0.25">
      <c r="A10664" s="93">
        <v>3</v>
      </c>
      <c r="B10664" s="126"/>
      <c r="C10664" s="127"/>
      <c r="D10664" s="126"/>
      <c r="E10664" s="126"/>
      <c r="F10664" s="126"/>
    </row>
    <row r="10665" spans="1:6" hidden="1" x14ac:dyDescent="0.25">
      <c r="A10665" s="833" t="s">
        <v>13</v>
      </c>
      <c r="B10665" s="833"/>
      <c r="C10665" s="833"/>
      <c r="D10665" s="833"/>
      <c r="E10665" s="833"/>
      <c r="F10665" s="833"/>
    </row>
    <row r="10666" spans="1:6" hidden="1" x14ac:dyDescent="0.25">
      <c r="A10666" s="133">
        <v>1</v>
      </c>
      <c r="B10666" s="126" t="s">
        <v>13502</v>
      </c>
      <c r="C10666" s="127" t="s">
        <v>13</v>
      </c>
      <c r="D10666" s="126" t="s">
        <v>12</v>
      </c>
      <c r="E10666" s="321"/>
      <c r="F10666" s="126"/>
    </row>
    <row r="10667" spans="1:6" hidden="1" x14ac:dyDescent="0.25">
      <c r="A10667" s="133">
        <v>2</v>
      </c>
      <c r="B10667" s="126"/>
      <c r="C10667" s="127"/>
      <c r="D10667" s="126"/>
      <c r="E10667" s="126"/>
      <c r="F10667" s="126"/>
    </row>
    <row r="10668" spans="1:6" hidden="1" x14ac:dyDescent="0.25">
      <c r="A10668" s="133">
        <v>3</v>
      </c>
      <c r="B10668" s="126"/>
      <c r="C10668" s="127"/>
      <c r="D10668" s="126"/>
      <c r="E10668" s="126"/>
      <c r="F10668" s="126"/>
    </row>
    <row r="10669" spans="1:6" hidden="1" x14ac:dyDescent="0.25">
      <c r="A10669" s="133">
        <v>4</v>
      </c>
      <c r="B10669" s="126"/>
      <c r="C10669" s="127"/>
      <c r="D10669" s="126"/>
      <c r="E10669" s="126"/>
      <c r="F10669" s="126"/>
    </row>
    <row r="10670" spans="1:6" hidden="1" x14ac:dyDescent="0.25">
      <c r="A10670" s="133">
        <v>5</v>
      </c>
      <c r="B10670" s="126"/>
      <c r="C10670" s="127"/>
      <c r="D10670" s="126"/>
      <c r="E10670" s="126"/>
      <c r="F10670" s="126"/>
    </row>
    <row r="10671" spans="1:6" hidden="1" x14ac:dyDescent="0.25">
      <c r="A10671" s="833" t="s">
        <v>28</v>
      </c>
      <c r="B10671" s="833"/>
      <c r="C10671" s="833"/>
      <c r="D10671" s="833"/>
      <c r="E10671" s="833"/>
      <c r="F10671" s="833"/>
    </row>
    <row r="10672" spans="1:6" hidden="1" x14ac:dyDescent="0.25">
      <c r="A10672" s="93">
        <v>1</v>
      </c>
      <c r="B10672" s="72"/>
      <c r="C10672" s="127"/>
      <c r="D10672" s="126"/>
      <c r="E10672" s="126"/>
      <c r="F10672" s="126"/>
    </row>
    <row r="10673" spans="1:6" hidden="1" x14ac:dyDescent="0.25">
      <c r="A10673" s="93">
        <v>2</v>
      </c>
      <c r="B10673" s="72"/>
      <c r="C10673" s="127"/>
      <c r="D10673" s="126"/>
      <c r="E10673" s="22"/>
      <c r="F10673" s="732"/>
    </row>
    <row r="10674" spans="1:6" hidden="1" x14ac:dyDescent="0.25">
      <c r="A10674" s="93">
        <v>3</v>
      </c>
      <c r="B10674" s="72"/>
      <c r="C10674" s="127"/>
      <c r="D10674" s="126"/>
      <c r="E10674" s="22"/>
      <c r="F10674" s="732"/>
    </row>
    <row r="10675" spans="1:6" hidden="1" x14ac:dyDescent="0.25">
      <c r="A10675" s="93">
        <v>4</v>
      </c>
      <c r="B10675" s="405"/>
      <c r="C10675" s="631"/>
      <c r="D10675" s="632"/>
      <c r="E10675" s="633"/>
      <c r="F10675" s="733"/>
    </row>
    <row r="10676" spans="1:6" hidden="1" x14ac:dyDescent="0.25">
      <c r="A10676" s="830" t="s">
        <v>17</v>
      </c>
      <c r="B10676" s="831"/>
      <c r="C10676" s="831"/>
      <c r="D10676" s="831"/>
      <c r="E10676" s="831"/>
      <c r="F10676" s="832"/>
    </row>
    <row r="10677" spans="1:6" hidden="1" x14ac:dyDescent="0.25">
      <c r="A10677" s="93">
        <v>1</v>
      </c>
      <c r="B10677" s="85" t="s">
        <v>10401</v>
      </c>
      <c r="C10677" s="85" t="s">
        <v>17</v>
      </c>
      <c r="D10677" s="85" t="s">
        <v>20</v>
      </c>
      <c r="E10677" s="85"/>
      <c r="F10677" s="85"/>
    </row>
    <row r="10678" spans="1:6" hidden="1" x14ac:dyDescent="0.25">
      <c r="A10678" s="93">
        <v>2</v>
      </c>
      <c r="B10678" s="85"/>
      <c r="C10678" s="85"/>
      <c r="D10678" s="85"/>
      <c r="E10678" s="85"/>
      <c r="F10678" s="85"/>
    </row>
    <row r="10679" spans="1:6" hidden="1" x14ac:dyDescent="0.25">
      <c r="A10679" s="93">
        <v>3</v>
      </c>
      <c r="B10679" s="85"/>
      <c r="C10679" s="85"/>
      <c r="D10679" s="85"/>
      <c r="E10679" s="85"/>
      <c r="F10679" s="85"/>
    </row>
    <row r="10680" spans="1:6" hidden="1" x14ac:dyDescent="0.25">
      <c r="A10680" s="827" t="s">
        <v>890</v>
      </c>
      <c r="B10680" s="828"/>
      <c r="C10680" s="828"/>
      <c r="D10680" s="828"/>
      <c r="E10680" s="828"/>
      <c r="F10680" s="829"/>
    </row>
    <row r="10681" spans="1:6" hidden="1" x14ac:dyDescent="0.25">
      <c r="A10681" s="93">
        <v>1</v>
      </c>
      <c r="B10681" s="85" t="s">
        <v>14601</v>
      </c>
      <c r="C10681" s="85" t="s">
        <v>14602</v>
      </c>
      <c r="D10681" s="85" t="s">
        <v>41</v>
      </c>
      <c r="E10681" s="86"/>
      <c r="F10681" s="85"/>
    </row>
    <row r="10682" spans="1:6" hidden="1" x14ac:dyDescent="0.25">
      <c r="A10682" s="93">
        <v>2</v>
      </c>
      <c r="B10682" s="85" t="s">
        <v>8182</v>
      </c>
      <c r="C10682" s="85" t="s">
        <v>14602</v>
      </c>
      <c r="D10682" s="85" t="s">
        <v>12</v>
      </c>
      <c r="E10682" s="85"/>
      <c r="F10682" s="85"/>
    </row>
    <row r="10683" spans="1:6" hidden="1" x14ac:dyDescent="0.25">
      <c r="A10683" s="93">
        <v>3</v>
      </c>
      <c r="B10683" s="85"/>
      <c r="C10683" s="85"/>
      <c r="D10683" s="85"/>
      <c r="E10683" s="85"/>
      <c r="F10683" s="85"/>
    </row>
    <row r="10684" spans="1:6" hidden="1" x14ac:dyDescent="0.25">
      <c r="A10684" s="93">
        <v>4</v>
      </c>
      <c r="B10684" s="85"/>
      <c r="C10684" s="85"/>
      <c r="D10684" s="85"/>
      <c r="E10684" s="85"/>
      <c r="F10684" s="85"/>
    </row>
    <row r="10685" spans="1:6" hidden="1" x14ac:dyDescent="0.25">
      <c r="A10685" s="93">
        <v>5</v>
      </c>
      <c r="B10685" s="85"/>
      <c r="C10685" s="85"/>
      <c r="D10685" s="85"/>
      <c r="E10685" s="85"/>
      <c r="F10685" s="85"/>
    </row>
    <row r="10686" spans="1:6" hidden="1" x14ac:dyDescent="0.25">
      <c r="A10686" s="830" t="s">
        <v>72</v>
      </c>
      <c r="B10686" s="831"/>
      <c r="C10686" s="831"/>
      <c r="D10686" s="831"/>
      <c r="E10686" s="831"/>
      <c r="F10686" s="832"/>
    </row>
    <row r="10687" spans="1:6" hidden="1" x14ac:dyDescent="0.25">
      <c r="A10687" s="93">
        <v>1</v>
      </c>
      <c r="B10687" s="85"/>
      <c r="C10687" s="85"/>
      <c r="D10687" s="85"/>
      <c r="E10687" s="85"/>
      <c r="F10687" s="85"/>
    </row>
    <row r="10688" spans="1:6" hidden="1" x14ac:dyDescent="0.25">
      <c r="A10688" s="85"/>
      <c r="B10688" s="85"/>
      <c r="C10688" s="85"/>
      <c r="D10688" s="85"/>
      <c r="E10688" s="85"/>
      <c r="F10688" s="85"/>
    </row>
    <row r="10689" spans="1:6" hidden="1" x14ac:dyDescent="0.25">
      <c r="A10689" s="830" t="s">
        <v>21</v>
      </c>
      <c r="B10689" s="831"/>
      <c r="C10689" s="831"/>
      <c r="D10689" s="831"/>
      <c r="E10689" s="831"/>
      <c r="F10689" s="832"/>
    </row>
    <row r="10690" spans="1:6" hidden="1" x14ac:dyDescent="0.25">
      <c r="A10690" s="93">
        <v>1</v>
      </c>
      <c r="B10690" s="85"/>
      <c r="C10690" s="85"/>
      <c r="D10690" s="85"/>
      <c r="E10690" s="85"/>
      <c r="F10690" s="85"/>
    </row>
    <row r="10691" spans="1:6" hidden="1" x14ac:dyDescent="0.25">
      <c r="A10691" s="93">
        <v>2</v>
      </c>
      <c r="B10691" s="85"/>
      <c r="C10691" s="85"/>
      <c r="D10691" s="85"/>
      <c r="E10691" s="85"/>
      <c r="F10691" s="85"/>
    </row>
    <row r="10692" spans="1:6" hidden="1" x14ac:dyDescent="0.25">
      <c r="A10692" s="93">
        <v>3</v>
      </c>
      <c r="B10692" s="85"/>
      <c r="C10692" s="85"/>
      <c r="D10692" s="85"/>
      <c r="E10692" s="85"/>
      <c r="F10692" s="85"/>
    </row>
    <row r="10693" spans="1:6" hidden="1" x14ac:dyDescent="0.25">
      <c r="A10693" s="93">
        <v>4</v>
      </c>
      <c r="B10693" s="85"/>
      <c r="C10693" s="85"/>
      <c r="D10693" s="85"/>
      <c r="E10693" s="85"/>
      <c r="F10693" s="85"/>
    </row>
    <row r="10694" spans="1:6" hidden="1" x14ac:dyDescent="0.25">
      <c r="A10694" s="93">
        <v>5</v>
      </c>
      <c r="B10694" s="85"/>
      <c r="C10694" s="85"/>
      <c r="D10694" s="85"/>
      <c r="E10694" s="85"/>
      <c r="F10694" s="85"/>
    </row>
    <row r="10695" spans="1:6" hidden="1" x14ac:dyDescent="0.25">
      <c r="A10695" s="93">
        <v>6</v>
      </c>
      <c r="B10695" s="85"/>
      <c r="C10695" s="85"/>
      <c r="D10695" s="85"/>
      <c r="E10695" s="85"/>
      <c r="F10695" s="85"/>
    </row>
    <row r="10696" spans="1:6" hidden="1" x14ac:dyDescent="0.25">
      <c r="A10696" s="85"/>
      <c r="B10696" s="85"/>
      <c r="C10696" s="85"/>
      <c r="D10696" s="85"/>
      <c r="E10696" s="85"/>
      <c r="F10696" s="85"/>
    </row>
    <row r="10697" spans="1:6" hidden="1" x14ac:dyDescent="0.25">
      <c r="A10697" s="85"/>
      <c r="B10697" s="85"/>
      <c r="C10697" s="85"/>
      <c r="D10697" s="85"/>
      <c r="E10697" s="85"/>
      <c r="F10697" s="85"/>
    </row>
    <row r="10698" spans="1:6" hidden="1" x14ac:dyDescent="0.25">
      <c r="A10698" s="85"/>
      <c r="B10698" s="85"/>
      <c r="C10698" s="85"/>
      <c r="D10698" s="85"/>
      <c r="E10698" s="85"/>
      <c r="F10698" s="85"/>
    </row>
    <row r="10699" spans="1:6" hidden="1" x14ac:dyDescent="0.25">
      <c r="A10699" s="85"/>
      <c r="B10699" s="85"/>
      <c r="C10699" s="85"/>
      <c r="D10699" s="85"/>
      <c r="E10699" s="85"/>
      <c r="F10699" s="85"/>
    </row>
    <row r="10700" spans="1:6" hidden="1" x14ac:dyDescent="0.25"/>
    <row r="10701" spans="1:6" hidden="1" x14ac:dyDescent="0.25"/>
    <row r="10702" spans="1:6" hidden="1" x14ac:dyDescent="0.25">
      <c r="A10702" s="299"/>
      <c r="B10702" s="61" t="s">
        <v>591</v>
      </c>
      <c r="C10702" s="62">
        <v>44615</v>
      </c>
      <c r="D10702" s="61"/>
      <c r="E10702" s="61"/>
      <c r="F10702" s="300"/>
    </row>
    <row r="10703" spans="1:6" hidden="1" x14ac:dyDescent="0.25">
      <c r="A10703" s="299" t="s">
        <v>580</v>
      </c>
      <c r="B10703" s="61" t="s">
        <v>576</v>
      </c>
      <c r="C10703" s="62"/>
      <c r="D10703" s="61" t="s">
        <v>577</v>
      </c>
      <c r="E10703" s="61" t="s">
        <v>578</v>
      </c>
      <c r="F10703" s="300" t="s">
        <v>579</v>
      </c>
    </row>
    <row r="10704" spans="1:6" hidden="1" x14ac:dyDescent="0.25">
      <c r="A10704" s="833" t="s">
        <v>22</v>
      </c>
      <c r="B10704" s="833"/>
      <c r="C10704" s="833"/>
      <c r="D10704" s="833"/>
      <c r="E10704" s="833"/>
      <c r="F10704" s="833"/>
    </row>
    <row r="10705" spans="1:6" hidden="1" x14ac:dyDescent="0.25">
      <c r="A10705" s="93">
        <v>1</v>
      </c>
      <c r="B10705" s="126"/>
      <c r="C10705" s="127"/>
      <c r="D10705" s="126"/>
      <c r="E10705" s="321"/>
      <c r="F10705" s="126"/>
    </row>
    <row r="10706" spans="1:6" hidden="1" x14ac:dyDescent="0.25">
      <c r="A10706" s="93">
        <v>2</v>
      </c>
      <c r="B10706" s="126"/>
      <c r="C10706" s="127"/>
      <c r="D10706" s="126"/>
      <c r="E10706" s="126"/>
      <c r="F10706" s="126"/>
    </row>
    <row r="10707" spans="1:6" hidden="1" x14ac:dyDescent="0.25">
      <c r="A10707" s="93">
        <v>3</v>
      </c>
      <c r="B10707" s="126"/>
      <c r="C10707" s="127"/>
      <c r="D10707" s="126"/>
      <c r="E10707" s="126"/>
      <c r="F10707" s="126"/>
    </row>
    <row r="10708" spans="1:6" hidden="1" x14ac:dyDescent="0.25">
      <c r="A10708" s="833" t="s">
        <v>13</v>
      </c>
      <c r="B10708" s="833"/>
      <c r="C10708" s="833"/>
      <c r="D10708" s="833"/>
      <c r="E10708" s="833"/>
      <c r="F10708" s="833"/>
    </row>
    <row r="10709" spans="1:6" hidden="1" x14ac:dyDescent="0.25">
      <c r="A10709" s="133">
        <v>1</v>
      </c>
      <c r="B10709" s="126" t="s">
        <v>14720</v>
      </c>
      <c r="C10709" s="127" t="s">
        <v>13</v>
      </c>
      <c r="D10709" s="126" t="s">
        <v>5</v>
      </c>
      <c r="E10709" s="321"/>
      <c r="F10709" s="126"/>
    </row>
    <row r="10710" spans="1:6" hidden="1" x14ac:dyDescent="0.25">
      <c r="A10710" s="133">
        <v>2</v>
      </c>
      <c r="B10710" s="126" t="s">
        <v>6743</v>
      </c>
      <c r="C10710" s="127" t="s">
        <v>13</v>
      </c>
      <c r="D10710" s="126" t="s">
        <v>20</v>
      </c>
      <c r="E10710" s="126"/>
      <c r="F10710" s="126"/>
    </row>
    <row r="10711" spans="1:6" hidden="1" x14ac:dyDescent="0.25">
      <c r="A10711" s="133">
        <v>3</v>
      </c>
      <c r="B10711" s="126" t="s">
        <v>14328</v>
      </c>
      <c r="C10711" s="127" t="s">
        <v>13</v>
      </c>
      <c r="D10711" s="126" t="s">
        <v>20</v>
      </c>
      <c r="E10711" s="126"/>
      <c r="F10711" s="126"/>
    </row>
    <row r="10712" spans="1:6" hidden="1" x14ac:dyDescent="0.25">
      <c r="A10712" s="133">
        <v>4</v>
      </c>
      <c r="B10712" s="126"/>
      <c r="C10712" s="127"/>
      <c r="D10712" s="126"/>
      <c r="E10712" s="126"/>
      <c r="F10712" s="126"/>
    </row>
    <row r="10713" spans="1:6" hidden="1" x14ac:dyDescent="0.25">
      <c r="A10713" s="133">
        <v>5</v>
      </c>
      <c r="B10713" s="126"/>
      <c r="C10713" s="127"/>
      <c r="D10713" s="126"/>
      <c r="E10713" s="126"/>
      <c r="F10713" s="126"/>
    </row>
    <row r="10714" spans="1:6" hidden="1" x14ac:dyDescent="0.25">
      <c r="A10714" s="833" t="s">
        <v>28</v>
      </c>
      <c r="B10714" s="833"/>
      <c r="C10714" s="833"/>
      <c r="D10714" s="833"/>
      <c r="E10714" s="833"/>
      <c r="F10714" s="833"/>
    </row>
    <row r="10715" spans="1:6" hidden="1" x14ac:dyDescent="0.25">
      <c r="A10715" s="93">
        <v>1</v>
      </c>
      <c r="B10715" s="72"/>
      <c r="C10715" s="127"/>
      <c r="D10715" s="126"/>
      <c r="E10715" s="126"/>
      <c r="F10715" s="126"/>
    </row>
    <row r="10716" spans="1:6" hidden="1" x14ac:dyDescent="0.25">
      <c r="A10716" s="93">
        <v>2</v>
      </c>
      <c r="B10716" s="72"/>
      <c r="C10716" s="127"/>
      <c r="D10716" s="126"/>
      <c r="E10716" s="22"/>
      <c r="F10716" s="732"/>
    </row>
    <row r="10717" spans="1:6" hidden="1" x14ac:dyDescent="0.25">
      <c r="A10717" s="93">
        <v>3</v>
      </c>
      <c r="B10717" s="72"/>
      <c r="C10717" s="127"/>
      <c r="D10717" s="126"/>
      <c r="E10717" s="22"/>
      <c r="F10717" s="732"/>
    </row>
    <row r="10718" spans="1:6" hidden="1" x14ac:dyDescent="0.25">
      <c r="A10718" s="93">
        <v>4</v>
      </c>
      <c r="B10718" s="405"/>
      <c r="C10718" s="631"/>
      <c r="D10718" s="632"/>
      <c r="E10718" s="633"/>
      <c r="F10718" s="733"/>
    </row>
    <row r="10719" spans="1:6" hidden="1" x14ac:dyDescent="0.25">
      <c r="A10719" s="830" t="s">
        <v>17</v>
      </c>
      <c r="B10719" s="831"/>
      <c r="C10719" s="831"/>
      <c r="D10719" s="831"/>
      <c r="E10719" s="831"/>
      <c r="F10719" s="832"/>
    </row>
    <row r="10720" spans="1:6" hidden="1" x14ac:dyDescent="0.25">
      <c r="A10720" s="93">
        <v>1</v>
      </c>
      <c r="B10720" s="85"/>
      <c r="C10720" s="85"/>
      <c r="D10720" s="85"/>
      <c r="E10720" s="85"/>
      <c r="F10720" s="85"/>
    </row>
    <row r="10721" spans="1:6" hidden="1" x14ac:dyDescent="0.25">
      <c r="A10721" s="93">
        <v>2</v>
      </c>
      <c r="B10721" s="85"/>
      <c r="C10721" s="85"/>
      <c r="D10721" s="85"/>
      <c r="E10721" s="85"/>
      <c r="F10721" s="85"/>
    </row>
    <row r="10722" spans="1:6" hidden="1" x14ac:dyDescent="0.25">
      <c r="A10722" s="93">
        <v>3</v>
      </c>
      <c r="B10722" s="85"/>
      <c r="C10722" s="85"/>
      <c r="D10722" s="85"/>
      <c r="E10722" s="85"/>
      <c r="F10722" s="85"/>
    </row>
    <row r="10723" spans="1:6" hidden="1" x14ac:dyDescent="0.25">
      <c r="A10723" s="827" t="s">
        <v>890</v>
      </c>
      <c r="B10723" s="828"/>
      <c r="C10723" s="828"/>
      <c r="D10723" s="828"/>
      <c r="E10723" s="828"/>
      <c r="F10723" s="829"/>
    </row>
    <row r="10724" spans="1:6" hidden="1" x14ac:dyDescent="0.25">
      <c r="A10724" s="93">
        <v>1</v>
      </c>
      <c r="B10724" s="85" t="s">
        <v>4620</v>
      </c>
      <c r="C10724" s="85" t="s">
        <v>890</v>
      </c>
      <c r="D10724" s="85" t="s">
        <v>385</v>
      </c>
      <c r="E10724" s="86"/>
      <c r="F10724" s="85"/>
    </row>
    <row r="10725" spans="1:6" hidden="1" x14ac:dyDescent="0.25">
      <c r="A10725" s="93">
        <v>2</v>
      </c>
      <c r="B10725" s="85"/>
      <c r="C10725" s="85"/>
      <c r="D10725" s="85"/>
      <c r="E10725" s="85"/>
      <c r="F10725" s="85"/>
    </row>
    <row r="10726" spans="1:6" hidden="1" x14ac:dyDescent="0.25">
      <c r="A10726" s="830" t="s">
        <v>72</v>
      </c>
      <c r="B10726" s="831"/>
      <c r="C10726" s="831"/>
      <c r="D10726" s="831"/>
      <c r="E10726" s="831"/>
      <c r="F10726" s="832"/>
    </row>
    <row r="10727" spans="1:6" hidden="1" x14ac:dyDescent="0.25">
      <c r="A10727" s="93">
        <v>1</v>
      </c>
      <c r="B10727" s="85"/>
      <c r="C10727" s="85"/>
      <c r="D10727" s="85"/>
      <c r="E10727" s="85"/>
      <c r="F10727" s="85"/>
    </row>
    <row r="10728" spans="1:6" hidden="1" x14ac:dyDescent="0.25">
      <c r="A10728" s="85"/>
      <c r="B10728" s="85"/>
      <c r="C10728" s="85"/>
      <c r="D10728" s="85"/>
      <c r="E10728" s="85"/>
      <c r="F10728" s="85"/>
    </row>
    <row r="10729" spans="1:6" hidden="1" x14ac:dyDescent="0.25">
      <c r="A10729" s="830" t="s">
        <v>21</v>
      </c>
      <c r="B10729" s="831"/>
      <c r="C10729" s="831"/>
      <c r="D10729" s="831"/>
      <c r="E10729" s="831"/>
      <c r="F10729" s="832"/>
    </row>
    <row r="10730" spans="1:6" hidden="1" x14ac:dyDescent="0.25">
      <c r="A10730" s="93">
        <v>1</v>
      </c>
      <c r="B10730" s="85" t="s">
        <v>14606</v>
      </c>
      <c r="C10730" s="85" t="s">
        <v>21</v>
      </c>
      <c r="D10730" s="85" t="s">
        <v>9</v>
      </c>
      <c r="E10730" s="85"/>
      <c r="F10730" s="85"/>
    </row>
    <row r="10731" spans="1:6" hidden="1" x14ac:dyDescent="0.25">
      <c r="A10731" s="93">
        <v>2</v>
      </c>
      <c r="B10731" s="85" t="s">
        <v>14719</v>
      </c>
      <c r="C10731" s="85" t="s">
        <v>21</v>
      </c>
      <c r="D10731" s="85" t="s">
        <v>20</v>
      </c>
      <c r="E10731" s="85"/>
      <c r="F10731" s="85"/>
    </row>
    <row r="10732" spans="1:6" hidden="1" x14ac:dyDescent="0.25">
      <c r="A10732" s="93">
        <v>3</v>
      </c>
      <c r="B10732" s="85"/>
      <c r="C10732" s="85"/>
      <c r="D10732" s="85"/>
      <c r="E10732" s="85"/>
      <c r="F10732" s="85"/>
    </row>
    <row r="10733" spans="1:6" hidden="1" x14ac:dyDescent="0.25">
      <c r="A10733" s="93">
        <v>4</v>
      </c>
      <c r="B10733" s="85"/>
      <c r="C10733" s="85"/>
      <c r="D10733" s="85"/>
      <c r="E10733" s="85"/>
      <c r="F10733" s="85"/>
    </row>
    <row r="10734" spans="1:6" hidden="1" x14ac:dyDescent="0.25">
      <c r="A10734" s="93">
        <v>5</v>
      </c>
      <c r="B10734" s="85"/>
      <c r="C10734" s="85"/>
      <c r="D10734" s="85"/>
      <c r="E10734" s="85"/>
      <c r="F10734" s="85"/>
    </row>
    <row r="10735" spans="1:6" hidden="1" x14ac:dyDescent="0.25">
      <c r="A10735" s="93">
        <v>6</v>
      </c>
      <c r="B10735" s="85"/>
      <c r="C10735" s="85"/>
      <c r="D10735" s="85"/>
      <c r="E10735" s="85"/>
      <c r="F10735" s="85"/>
    </row>
    <row r="10736" spans="1:6" hidden="1" x14ac:dyDescent="0.25">
      <c r="A10736" s="830" t="s">
        <v>2040</v>
      </c>
      <c r="B10736" s="831"/>
      <c r="C10736" s="831"/>
      <c r="D10736" s="831"/>
      <c r="E10736" s="831"/>
      <c r="F10736" s="832"/>
    </row>
    <row r="10737" spans="1:6" hidden="1" x14ac:dyDescent="0.25">
      <c r="A10737" s="85">
        <v>1</v>
      </c>
      <c r="B10737" s="85"/>
      <c r="C10737" s="85"/>
      <c r="D10737" s="85"/>
      <c r="E10737" s="85"/>
      <c r="F10737" s="85"/>
    </row>
    <row r="10738" spans="1:6" hidden="1" x14ac:dyDescent="0.25">
      <c r="A10738" s="85">
        <v>2</v>
      </c>
      <c r="B10738" s="85"/>
      <c r="C10738" s="85"/>
      <c r="D10738" s="85"/>
      <c r="E10738" s="85"/>
      <c r="F10738" s="85"/>
    </row>
    <row r="10739" spans="1:6" hidden="1" x14ac:dyDescent="0.25">
      <c r="A10739" s="830" t="s">
        <v>998</v>
      </c>
      <c r="B10739" s="831"/>
      <c r="C10739" s="831"/>
      <c r="D10739" s="831"/>
      <c r="E10739" s="831"/>
      <c r="F10739" s="832"/>
    </row>
    <row r="10740" spans="1:6" hidden="1" x14ac:dyDescent="0.25">
      <c r="A10740" s="85">
        <v>1</v>
      </c>
      <c r="B10740" s="85"/>
      <c r="C10740" s="85"/>
      <c r="D10740" s="85"/>
      <c r="E10740" s="85"/>
      <c r="F10740" s="85"/>
    </row>
    <row r="10741" spans="1:6" hidden="1" x14ac:dyDescent="0.25"/>
    <row r="10742" spans="1:6" hidden="1" x14ac:dyDescent="0.25"/>
    <row r="10743" spans="1:6" hidden="1" x14ac:dyDescent="0.25"/>
    <row r="10744" spans="1:6" hidden="1" x14ac:dyDescent="0.25">
      <c r="A10744" s="155"/>
      <c r="B10744" s="156" t="s">
        <v>43</v>
      </c>
      <c r="C10744" s="157">
        <v>44617</v>
      </c>
      <c r="D10744" s="156"/>
      <c r="E10744" s="156"/>
      <c r="F10744" s="158"/>
    </row>
    <row r="10745" spans="1:6" hidden="1" x14ac:dyDescent="0.25">
      <c r="A10745" s="155" t="s">
        <v>580</v>
      </c>
      <c r="B10745" s="156" t="s">
        <v>576</v>
      </c>
      <c r="C10745" s="157"/>
      <c r="D10745" s="156" t="s">
        <v>577</v>
      </c>
      <c r="E10745" s="156" t="s">
        <v>578</v>
      </c>
      <c r="F10745" s="158" t="s">
        <v>579</v>
      </c>
    </row>
    <row r="10746" spans="1:6" hidden="1" x14ac:dyDescent="0.25">
      <c r="A10746" s="833" t="s">
        <v>22</v>
      </c>
      <c r="B10746" s="833"/>
      <c r="C10746" s="833"/>
      <c r="D10746" s="833"/>
      <c r="E10746" s="833"/>
      <c r="F10746" s="833"/>
    </row>
    <row r="10747" spans="1:6" hidden="1" x14ac:dyDescent="0.25">
      <c r="A10747" s="93">
        <v>1</v>
      </c>
      <c r="B10747" s="126"/>
      <c r="C10747" s="127"/>
      <c r="D10747" s="126"/>
      <c r="E10747" s="321"/>
      <c r="F10747" s="126"/>
    </row>
    <row r="10748" spans="1:6" hidden="1" x14ac:dyDescent="0.25">
      <c r="A10748" s="93">
        <v>2</v>
      </c>
      <c r="B10748" s="126"/>
      <c r="C10748" s="127"/>
      <c r="D10748" s="126"/>
      <c r="E10748" s="126"/>
      <c r="F10748" s="126"/>
    </row>
    <row r="10749" spans="1:6" hidden="1" x14ac:dyDescent="0.25">
      <c r="A10749" s="93">
        <v>3</v>
      </c>
      <c r="B10749" s="126"/>
      <c r="C10749" s="127"/>
      <c r="D10749" s="126"/>
      <c r="E10749" s="126"/>
      <c r="F10749" s="126"/>
    </row>
    <row r="10750" spans="1:6" hidden="1" x14ac:dyDescent="0.25">
      <c r="A10750" s="833" t="s">
        <v>13</v>
      </c>
      <c r="B10750" s="833"/>
      <c r="C10750" s="833"/>
      <c r="D10750" s="833"/>
      <c r="E10750" s="833"/>
      <c r="F10750" s="833"/>
    </row>
    <row r="10751" spans="1:6" hidden="1" x14ac:dyDescent="0.25">
      <c r="A10751" s="133">
        <v>1</v>
      </c>
      <c r="B10751" s="126" t="s">
        <v>12478</v>
      </c>
      <c r="C10751" s="127" t="s">
        <v>13</v>
      </c>
      <c r="D10751" s="126" t="s">
        <v>20</v>
      </c>
      <c r="E10751" s="321"/>
      <c r="F10751" s="126"/>
    </row>
    <row r="10752" spans="1:6" hidden="1" x14ac:dyDescent="0.25">
      <c r="A10752" s="133">
        <v>2</v>
      </c>
      <c r="B10752" s="126" t="s">
        <v>12205</v>
      </c>
      <c r="C10752" s="127" t="s">
        <v>13</v>
      </c>
      <c r="D10752" s="126" t="s">
        <v>20</v>
      </c>
      <c r="E10752" s="126"/>
      <c r="F10752" s="126"/>
    </row>
    <row r="10753" spans="1:6" hidden="1" x14ac:dyDescent="0.25">
      <c r="A10753" s="133">
        <v>3</v>
      </c>
      <c r="B10753" s="126"/>
      <c r="C10753" s="127"/>
      <c r="D10753" s="126"/>
      <c r="E10753" s="126"/>
      <c r="F10753" s="126"/>
    </row>
    <row r="10754" spans="1:6" hidden="1" x14ac:dyDescent="0.25">
      <c r="A10754" s="133">
        <v>4</v>
      </c>
      <c r="B10754" s="126"/>
      <c r="C10754" s="127"/>
      <c r="D10754" s="126"/>
      <c r="E10754" s="126"/>
      <c r="F10754" s="126"/>
    </row>
    <row r="10755" spans="1:6" hidden="1" x14ac:dyDescent="0.25">
      <c r="A10755" s="133">
        <v>5</v>
      </c>
      <c r="B10755" s="126"/>
      <c r="C10755" s="127"/>
      <c r="D10755" s="126"/>
      <c r="E10755" s="126"/>
      <c r="F10755" s="126"/>
    </row>
    <row r="10756" spans="1:6" hidden="1" x14ac:dyDescent="0.25">
      <c r="A10756" s="833" t="s">
        <v>28</v>
      </c>
      <c r="B10756" s="833"/>
      <c r="C10756" s="833"/>
      <c r="D10756" s="833"/>
      <c r="E10756" s="833"/>
      <c r="F10756" s="833"/>
    </row>
    <row r="10757" spans="1:6" hidden="1" x14ac:dyDescent="0.25">
      <c r="A10757" s="93">
        <v>1</v>
      </c>
      <c r="B10757" s="72"/>
      <c r="C10757" s="127"/>
      <c r="D10757" s="126"/>
      <c r="E10757" s="126"/>
      <c r="F10757" s="126"/>
    </row>
    <row r="10758" spans="1:6" hidden="1" x14ac:dyDescent="0.25">
      <c r="A10758" s="93">
        <v>2</v>
      </c>
      <c r="B10758" s="72"/>
      <c r="C10758" s="127"/>
      <c r="D10758" s="126"/>
      <c r="E10758" s="22"/>
      <c r="F10758" s="732"/>
    </row>
    <row r="10759" spans="1:6" hidden="1" x14ac:dyDescent="0.25">
      <c r="A10759" s="93">
        <v>3</v>
      </c>
      <c r="B10759" s="72"/>
      <c r="C10759" s="127"/>
      <c r="D10759" s="126"/>
      <c r="E10759" s="22"/>
      <c r="F10759" s="732"/>
    </row>
    <row r="10760" spans="1:6" hidden="1" x14ac:dyDescent="0.25">
      <c r="A10760" s="93">
        <v>4</v>
      </c>
      <c r="B10760" s="405"/>
      <c r="C10760" s="631"/>
      <c r="D10760" s="632"/>
      <c r="E10760" s="633"/>
      <c r="F10760" s="733"/>
    </row>
    <row r="10761" spans="1:6" hidden="1" x14ac:dyDescent="0.25">
      <c r="A10761" s="830" t="s">
        <v>17</v>
      </c>
      <c r="B10761" s="831"/>
      <c r="C10761" s="831"/>
      <c r="D10761" s="831"/>
      <c r="E10761" s="831"/>
      <c r="F10761" s="832"/>
    </row>
    <row r="10762" spans="1:6" hidden="1" x14ac:dyDescent="0.25">
      <c r="A10762" s="93">
        <v>1</v>
      </c>
      <c r="B10762" s="85"/>
      <c r="C10762" s="85"/>
      <c r="D10762" s="85"/>
      <c r="E10762" s="85"/>
      <c r="F10762" s="85"/>
    </row>
    <row r="10763" spans="1:6" hidden="1" x14ac:dyDescent="0.25">
      <c r="A10763" s="93">
        <v>2</v>
      </c>
      <c r="B10763" s="85"/>
      <c r="C10763" s="85"/>
      <c r="D10763" s="85"/>
      <c r="E10763" s="85"/>
      <c r="F10763" s="85"/>
    </row>
    <row r="10764" spans="1:6" hidden="1" x14ac:dyDescent="0.25">
      <c r="A10764" s="93">
        <v>3</v>
      </c>
      <c r="B10764" s="85"/>
      <c r="C10764" s="85"/>
      <c r="D10764" s="85"/>
      <c r="E10764" s="85"/>
      <c r="F10764" s="85"/>
    </row>
    <row r="10765" spans="1:6" hidden="1" x14ac:dyDescent="0.25">
      <c r="A10765" s="827" t="s">
        <v>890</v>
      </c>
      <c r="B10765" s="828"/>
      <c r="C10765" s="828"/>
      <c r="D10765" s="828"/>
      <c r="E10765" s="828"/>
      <c r="F10765" s="829"/>
    </row>
    <row r="10766" spans="1:6" hidden="1" x14ac:dyDescent="0.25">
      <c r="A10766" s="93">
        <v>1</v>
      </c>
      <c r="B10766" s="85" t="s">
        <v>14597</v>
      </c>
      <c r="C10766" s="85" t="s">
        <v>890</v>
      </c>
      <c r="D10766" s="85" t="s">
        <v>20</v>
      </c>
      <c r="E10766" s="86"/>
      <c r="F10766" s="85"/>
    </row>
    <row r="10767" spans="1:6" hidden="1" x14ac:dyDescent="0.25">
      <c r="A10767" s="93">
        <v>2</v>
      </c>
      <c r="B10767" s="85" t="s">
        <v>14722</v>
      </c>
      <c r="C10767" s="85" t="s">
        <v>890</v>
      </c>
      <c r="D10767" s="85" t="s">
        <v>20</v>
      </c>
      <c r="E10767" s="85"/>
      <c r="F10767" s="85"/>
    </row>
    <row r="10768" spans="1:6" hidden="1" x14ac:dyDescent="0.25">
      <c r="A10768" s="93">
        <v>3</v>
      </c>
      <c r="B10768" s="85" t="s">
        <v>12011</v>
      </c>
      <c r="C10768" s="85" t="s">
        <v>890</v>
      </c>
      <c r="D10768" s="85" t="s">
        <v>20</v>
      </c>
      <c r="E10768" s="85"/>
      <c r="F10768" s="85"/>
    </row>
    <row r="10769" spans="1:6" hidden="1" x14ac:dyDescent="0.25">
      <c r="A10769" s="93"/>
      <c r="B10769" s="85"/>
      <c r="C10769" s="85"/>
      <c r="D10769" s="85"/>
      <c r="E10769" s="85"/>
      <c r="F10769" s="85"/>
    </row>
    <row r="10770" spans="1:6" hidden="1" x14ac:dyDescent="0.25">
      <c r="A10770" s="830" t="s">
        <v>72</v>
      </c>
      <c r="B10770" s="831"/>
      <c r="C10770" s="831"/>
      <c r="D10770" s="831"/>
      <c r="E10770" s="831"/>
      <c r="F10770" s="832"/>
    </row>
    <row r="10771" spans="1:6" hidden="1" x14ac:dyDescent="0.25">
      <c r="A10771" s="93">
        <v>1</v>
      </c>
      <c r="B10771" s="85"/>
      <c r="C10771" s="85"/>
      <c r="D10771" s="85"/>
      <c r="E10771" s="85"/>
      <c r="F10771" s="85"/>
    </row>
    <row r="10772" spans="1:6" hidden="1" x14ac:dyDescent="0.25">
      <c r="A10772" s="85"/>
      <c r="B10772" s="85"/>
      <c r="C10772" s="85"/>
      <c r="D10772" s="85"/>
      <c r="E10772" s="85"/>
      <c r="F10772" s="85"/>
    </row>
    <row r="10773" spans="1:6" hidden="1" x14ac:dyDescent="0.25">
      <c r="A10773" s="830" t="s">
        <v>21</v>
      </c>
      <c r="B10773" s="831"/>
      <c r="C10773" s="831"/>
      <c r="D10773" s="831"/>
      <c r="E10773" s="831"/>
      <c r="F10773" s="832"/>
    </row>
    <row r="10774" spans="1:6" hidden="1" x14ac:dyDescent="0.25">
      <c r="A10774" s="93">
        <v>1</v>
      </c>
      <c r="B10774" s="85" t="s">
        <v>14718</v>
      </c>
      <c r="C10774" s="85" t="s">
        <v>21</v>
      </c>
      <c r="D10774" s="85" t="s">
        <v>9</v>
      </c>
      <c r="E10774" s="85"/>
      <c r="F10774" s="85"/>
    </row>
    <row r="10775" spans="1:6" hidden="1" x14ac:dyDescent="0.25">
      <c r="A10775" s="93">
        <v>2</v>
      </c>
      <c r="B10775" s="85" t="s">
        <v>14718</v>
      </c>
      <c r="C10775" s="85" t="s">
        <v>21</v>
      </c>
      <c r="D10775" s="85" t="s">
        <v>9</v>
      </c>
      <c r="E10775" s="85"/>
      <c r="F10775" s="85"/>
    </row>
    <row r="10776" spans="1:6" hidden="1" x14ac:dyDescent="0.25">
      <c r="A10776" s="93">
        <v>3</v>
      </c>
      <c r="B10776" s="85" t="s">
        <v>309</v>
      </c>
      <c r="C10776" s="85" t="s">
        <v>21</v>
      </c>
      <c r="D10776" s="85" t="s">
        <v>9</v>
      </c>
      <c r="E10776" s="85"/>
      <c r="F10776" s="85"/>
    </row>
    <row r="10777" spans="1:6" hidden="1" x14ac:dyDescent="0.25">
      <c r="A10777" s="93">
        <v>4</v>
      </c>
      <c r="B10777" s="85" t="s">
        <v>309</v>
      </c>
      <c r="C10777" s="85" t="s">
        <v>21</v>
      </c>
      <c r="D10777" s="85" t="s">
        <v>9</v>
      </c>
      <c r="E10777" s="85"/>
      <c r="F10777" s="85"/>
    </row>
    <row r="10778" spans="1:6" hidden="1" x14ac:dyDescent="0.25">
      <c r="A10778" s="93">
        <v>5</v>
      </c>
      <c r="B10778" s="85" t="s">
        <v>309</v>
      </c>
      <c r="C10778" s="85" t="s">
        <v>21</v>
      </c>
      <c r="D10778" s="85" t="s">
        <v>9</v>
      </c>
      <c r="E10778" s="85"/>
      <c r="F10778" s="85"/>
    </row>
    <row r="10779" spans="1:6" hidden="1" x14ac:dyDescent="0.25">
      <c r="A10779" s="93">
        <v>6</v>
      </c>
      <c r="B10779" s="243" t="s">
        <v>14742</v>
      </c>
      <c r="C10779" s="85" t="s">
        <v>21</v>
      </c>
      <c r="D10779" s="85" t="s">
        <v>385</v>
      </c>
      <c r="E10779" s="85"/>
      <c r="F10779" s="85"/>
    </row>
    <row r="10780" spans="1:6" hidden="1" x14ac:dyDescent="0.25">
      <c r="A10780" s="93">
        <v>7</v>
      </c>
      <c r="B10780" s="85" t="s">
        <v>5860</v>
      </c>
      <c r="C10780" s="85" t="s">
        <v>21</v>
      </c>
      <c r="D10780" s="85" t="s">
        <v>9</v>
      </c>
      <c r="E10780" s="85"/>
      <c r="F10780" s="85"/>
    </row>
    <row r="10781" spans="1:6" hidden="1" x14ac:dyDescent="0.25">
      <c r="A10781" s="93">
        <v>8</v>
      </c>
      <c r="B10781" s="85"/>
      <c r="C10781" s="85"/>
      <c r="D10781" s="85"/>
      <c r="E10781" s="85"/>
      <c r="F10781" s="85"/>
    </row>
    <row r="10782" spans="1:6" hidden="1" x14ac:dyDescent="0.25">
      <c r="A10782" s="830" t="s">
        <v>5542</v>
      </c>
      <c r="B10782" s="831"/>
      <c r="C10782" s="831"/>
      <c r="D10782" s="831"/>
      <c r="E10782" s="831"/>
      <c r="F10782" s="832"/>
    </row>
    <row r="10783" spans="1:6" hidden="1" x14ac:dyDescent="0.25">
      <c r="A10783" s="85">
        <v>1</v>
      </c>
      <c r="B10783" s="85" t="s">
        <v>8828</v>
      </c>
      <c r="C10783" s="85" t="s">
        <v>5542</v>
      </c>
      <c r="D10783" s="85" t="s">
        <v>9</v>
      </c>
      <c r="E10783" s="85"/>
      <c r="F10783" s="85"/>
    </row>
    <row r="10784" spans="1:6" hidden="1" x14ac:dyDescent="0.25"/>
    <row r="10785" spans="1:6" hidden="1" x14ac:dyDescent="0.25"/>
    <row r="10786" spans="1:6" hidden="1" x14ac:dyDescent="0.25">
      <c r="A10786" s="171"/>
      <c r="B10786" s="172" t="s">
        <v>63</v>
      </c>
      <c r="C10786" s="173">
        <v>44618</v>
      </c>
      <c r="D10786" s="172"/>
      <c r="E10786" s="172"/>
      <c r="F10786" s="174"/>
    </row>
    <row r="10787" spans="1:6" hidden="1" x14ac:dyDescent="0.25">
      <c r="A10787" s="171" t="s">
        <v>580</v>
      </c>
      <c r="B10787" s="172" t="s">
        <v>576</v>
      </c>
      <c r="C10787" s="173"/>
      <c r="D10787" s="172" t="s">
        <v>577</v>
      </c>
      <c r="E10787" s="172" t="s">
        <v>578</v>
      </c>
      <c r="F10787" s="174" t="s">
        <v>579</v>
      </c>
    </row>
    <row r="10788" spans="1:6" hidden="1" x14ac:dyDescent="0.25">
      <c r="A10788" s="833" t="s">
        <v>22</v>
      </c>
      <c r="B10788" s="833"/>
      <c r="C10788" s="833"/>
      <c r="D10788" s="833"/>
      <c r="E10788" s="833"/>
      <c r="F10788" s="833"/>
    </row>
    <row r="10789" spans="1:6" hidden="1" x14ac:dyDescent="0.25">
      <c r="A10789" s="93">
        <v>1</v>
      </c>
      <c r="B10789" s="126"/>
      <c r="C10789" s="127"/>
      <c r="D10789" s="126"/>
      <c r="E10789" s="321"/>
      <c r="F10789" s="126"/>
    </row>
    <row r="10790" spans="1:6" hidden="1" x14ac:dyDescent="0.25">
      <c r="A10790" s="93">
        <v>2</v>
      </c>
      <c r="B10790" s="126"/>
      <c r="C10790" s="127"/>
      <c r="D10790" s="126"/>
      <c r="E10790" s="126"/>
      <c r="F10790" s="126"/>
    </row>
    <row r="10791" spans="1:6" hidden="1" x14ac:dyDescent="0.25">
      <c r="A10791" s="93">
        <v>3</v>
      </c>
      <c r="B10791" s="126"/>
      <c r="C10791" s="127"/>
      <c r="D10791" s="126"/>
      <c r="E10791" s="126"/>
      <c r="F10791" s="126"/>
    </row>
    <row r="10792" spans="1:6" hidden="1" x14ac:dyDescent="0.25">
      <c r="A10792" s="833" t="s">
        <v>13</v>
      </c>
      <c r="B10792" s="833"/>
      <c r="C10792" s="833"/>
      <c r="D10792" s="833"/>
      <c r="E10792" s="833"/>
      <c r="F10792" s="833"/>
    </row>
    <row r="10793" spans="1:6" hidden="1" x14ac:dyDescent="0.25">
      <c r="A10793" s="133">
        <v>1</v>
      </c>
      <c r="B10793" s="126" t="s">
        <v>13670</v>
      </c>
      <c r="C10793" s="127" t="s">
        <v>13</v>
      </c>
      <c r="D10793" s="126" t="s">
        <v>20</v>
      </c>
      <c r="E10793" s="321"/>
      <c r="F10793" s="126"/>
    </row>
    <row r="10794" spans="1:6" hidden="1" x14ac:dyDescent="0.25">
      <c r="A10794" s="133">
        <v>2</v>
      </c>
      <c r="B10794" s="126" t="s">
        <v>1079</v>
      </c>
      <c r="C10794" s="127" t="s">
        <v>13</v>
      </c>
      <c r="D10794" s="126" t="s">
        <v>20</v>
      </c>
      <c r="E10794" s="126"/>
      <c r="F10794" s="126"/>
    </row>
    <row r="10795" spans="1:6" hidden="1" x14ac:dyDescent="0.25">
      <c r="A10795" s="133">
        <v>3</v>
      </c>
      <c r="B10795" s="126" t="s">
        <v>7890</v>
      </c>
      <c r="C10795" s="127" t="s">
        <v>13</v>
      </c>
      <c r="D10795" s="126" t="s">
        <v>20</v>
      </c>
      <c r="E10795" s="126"/>
      <c r="F10795" s="126"/>
    </row>
    <row r="10796" spans="1:6" hidden="1" x14ac:dyDescent="0.25">
      <c r="A10796" s="133">
        <v>4</v>
      </c>
      <c r="B10796" s="126"/>
      <c r="C10796" s="127"/>
      <c r="D10796" s="126"/>
      <c r="E10796" s="126"/>
      <c r="F10796" s="126"/>
    </row>
    <row r="10797" spans="1:6" hidden="1" x14ac:dyDescent="0.25">
      <c r="A10797" s="133">
        <v>5</v>
      </c>
      <c r="B10797" s="126"/>
      <c r="C10797" s="127"/>
      <c r="D10797" s="126"/>
      <c r="E10797" s="126"/>
      <c r="F10797" s="126"/>
    </row>
    <row r="10798" spans="1:6" hidden="1" x14ac:dyDescent="0.25">
      <c r="A10798" s="833" t="s">
        <v>28</v>
      </c>
      <c r="B10798" s="833"/>
      <c r="C10798" s="833"/>
      <c r="D10798" s="833"/>
      <c r="E10798" s="833"/>
      <c r="F10798" s="833"/>
    </row>
    <row r="10799" spans="1:6" hidden="1" x14ac:dyDescent="0.25">
      <c r="A10799" s="93">
        <v>1</v>
      </c>
      <c r="B10799" s="72"/>
      <c r="C10799" s="127"/>
      <c r="D10799" s="126"/>
      <c r="E10799" s="126"/>
      <c r="F10799" s="126"/>
    </row>
    <row r="10800" spans="1:6" hidden="1" x14ac:dyDescent="0.25">
      <c r="A10800" s="93">
        <v>2</v>
      </c>
      <c r="B10800" s="72"/>
      <c r="C10800" s="127"/>
      <c r="D10800" s="126"/>
      <c r="E10800" s="22"/>
      <c r="F10800" s="732"/>
    </row>
    <row r="10801" spans="1:6" hidden="1" x14ac:dyDescent="0.25">
      <c r="A10801" s="93">
        <v>3</v>
      </c>
      <c r="B10801" s="72"/>
      <c r="C10801" s="127"/>
      <c r="D10801" s="126"/>
      <c r="E10801" s="22"/>
      <c r="F10801" s="732"/>
    </row>
    <row r="10802" spans="1:6" hidden="1" x14ac:dyDescent="0.25">
      <c r="A10802" s="93">
        <v>4</v>
      </c>
      <c r="B10802" s="405"/>
      <c r="C10802" s="631"/>
      <c r="D10802" s="632"/>
      <c r="E10802" s="633"/>
      <c r="F10802" s="733"/>
    </row>
    <row r="10803" spans="1:6" hidden="1" x14ac:dyDescent="0.25">
      <c r="A10803" s="830" t="s">
        <v>17</v>
      </c>
      <c r="B10803" s="831"/>
      <c r="C10803" s="831"/>
      <c r="D10803" s="831"/>
      <c r="E10803" s="831"/>
      <c r="F10803" s="832"/>
    </row>
    <row r="10804" spans="1:6" hidden="1" x14ac:dyDescent="0.25">
      <c r="A10804" s="93">
        <v>1</v>
      </c>
      <c r="B10804" s="85"/>
      <c r="C10804" s="85"/>
      <c r="D10804" s="85"/>
      <c r="E10804" s="85"/>
      <c r="F10804" s="85"/>
    </row>
    <row r="10805" spans="1:6" hidden="1" x14ac:dyDescent="0.25">
      <c r="A10805" s="93">
        <v>2</v>
      </c>
      <c r="B10805" s="85"/>
      <c r="C10805" s="85"/>
      <c r="D10805" s="85"/>
      <c r="E10805" s="85"/>
      <c r="F10805" s="85"/>
    </row>
    <row r="10806" spans="1:6" hidden="1" x14ac:dyDescent="0.25">
      <c r="A10806" s="93">
        <v>3</v>
      </c>
      <c r="B10806" s="85"/>
      <c r="C10806" s="85"/>
      <c r="D10806" s="85"/>
      <c r="E10806" s="85"/>
      <c r="F10806" s="85"/>
    </row>
    <row r="10807" spans="1:6" hidden="1" x14ac:dyDescent="0.25">
      <c r="A10807" s="827" t="s">
        <v>890</v>
      </c>
      <c r="B10807" s="828"/>
      <c r="C10807" s="828"/>
      <c r="D10807" s="828"/>
      <c r="E10807" s="828"/>
      <c r="F10807" s="829"/>
    </row>
    <row r="10808" spans="1:6" hidden="1" x14ac:dyDescent="0.25">
      <c r="A10808" s="93">
        <v>1</v>
      </c>
      <c r="B10808" s="85"/>
      <c r="C10808" s="85"/>
      <c r="D10808" s="85"/>
      <c r="E10808" s="86"/>
      <c r="F10808" s="85"/>
    </row>
    <row r="10809" spans="1:6" hidden="1" x14ac:dyDescent="0.25">
      <c r="A10809" s="93">
        <v>2</v>
      </c>
      <c r="B10809" s="85"/>
      <c r="C10809" s="85"/>
      <c r="D10809" s="85"/>
      <c r="E10809" s="85"/>
      <c r="F10809" s="85"/>
    </row>
    <row r="10810" spans="1:6" hidden="1" x14ac:dyDescent="0.25">
      <c r="A10810" s="830" t="s">
        <v>72</v>
      </c>
      <c r="B10810" s="831"/>
      <c r="C10810" s="831"/>
      <c r="D10810" s="831"/>
      <c r="E10810" s="831"/>
      <c r="F10810" s="832"/>
    </row>
    <row r="10811" spans="1:6" hidden="1" x14ac:dyDescent="0.25">
      <c r="A10811" s="93">
        <v>1</v>
      </c>
      <c r="B10811" s="85"/>
      <c r="C10811" s="85"/>
      <c r="D10811" s="85"/>
      <c r="E10811" s="85"/>
      <c r="F10811" s="85"/>
    </row>
    <row r="10812" spans="1:6" hidden="1" x14ac:dyDescent="0.25">
      <c r="A10812" s="85"/>
      <c r="B10812" s="85"/>
      <c r="C10812" s="85"/>
      <c r="D10812" s="85"/>
      <c r="E10812" s="85"/>
      <c r="F10812" s="85"/>
    </row>
    <row r="10813" spans="1:6" hidden="1" x14ac:dyDescent="0.25">
      <c r="A10813" s="830" t="s">
        <v>21</v>
      </c>
      <c r="B10813" s="831"/>
      <c r="C10813" s="831"/>
      <c r="D10813" s="831"/>
      <c r="E10813" s="831"/>
      <c r="F10813" s="832"/>
    </row>
    <row r="10814" spans="1:6" hidden="1" x14ac:dyDescent="0.25">
      <c r="A10814" s="93">
        <v>1</v>
      </c>
      <c r="B10814" s="85" t="s">
        <v>14736</v>
      </c>
      <c r="C10814" s="85" t="s">
        <v>21</v>
      </c>
      <c r="D10814" s="85" t="s">
        <v>9</v>
      </c>
      <c r="E10814" s="85"/>
      <c r="F10814" s="85"/>
    </row>
    <row r="10815" spans="1:6" hidden="1" x14ac:dyDescent="0.25">
      <c r="A10815" s="93">
        <v>2</v>
      </c>
      <c r="B10815" s="85" t="s">
        <v>14737</v>
      </c>
      <c r="C10815" s="85" t="s">
        <v>21</v>
      </c>
      <c r="D10815" s="85" t="s">
        <v>20</v>
      </c>
      <c r="E10815" s="85"/>
      <c r="F10815" s="85"/>
    </row>
    <row r="10816" spans="1:6" hidden="1" x14ac:dyDescent="0.25">
      <c r="A10816" s="93">
        <v>3</v>
      </c>
      <c r="B10816" s="85" t="s">
        <v>13457</v>
      </c>
      <c r="C10816" s="85" t="s">
        <v>21</v>
      </c>
      <c r="D10816" s="85" t="s">
        <v>9</v>
      </c>
      <c r="E10816" s="85"/>
      <c r="F10816" s="85"/>
    </row>
    <row r="10817" spans="1:6" hidden="1" x14ac:dyDescent="0.25">
      <c r="A10817" s="93">
        <v>4</v>
      </c>
      <c r="B10817" s="85" t="s">
        <v>13420</v>
      </c>
      <c r="C10817" s="85" t="s">
        <v>21</v>
      </c>
      <c r="D10817" s="85" t="s">
        <v>9</v>
      </c>
      <c r="E10817" s="85"/>
      <c r="F10817" s="85"/>
    </row>
    <row r="10818" spans="1:6" hidden="1" x14ac:dyDescent="0.25">
      <c r="A10818" s="93">
        <v>5</v>
      </c>
      <c r="B10818" s="85"/>
      <c r="C10818" s="85"/>
      <c r="D10818" s="85"/>
      <c r="E10818" s="85"/>
      <c r="F10818" s="85"/>
    </row>
    <row r="10819" spans="1:6" hidden="1" x14ac:dyDescent="0.25">
      <c r="A10819" s="93">
        <v>6</v>
      </c>
      <c r="B10819" s="85"/>
      <c r="C10819" s="85"/>
      <c r="D10819" s="85"/>
      <c r="E10819" s="85"/>
      <c r="F10819" s="85"/>
    </row>
    <row r="10820" spans="1:6" hidden="1" x14ac:dyDescent="0.25">
      <c r="A10820" s="830" t="s">
        <v>2040</v>
      </c>
      <c r="B10820" s="831"/>
      <c r="C10820" s="831"/>
      <c r="D10820" s="831"/>
      <c r="E10820" s="831"/>
      <c r="F10820" s="832"/>
    </row>
    <row r="10821" spans="1:6" hidden="1" x14ac:dyDescent="0.25">
      <c r="A10821" s="93">
        <v>1</v>
      </c>
      <c r="B10821" s="85" t="s">
        <v>14598</v>
      </c>
      <c r="C10821" s="85" t="s">
        <v>14605</v>
      </c>
      <c r="D10821" s="85" t="s">
        <v>9</v>
      </c>
      <c r="E10821" s="85"/>
      <c r="F10821" s="85"/>
    </row>
    <row r="10822" spans="1:6" hidden="1" x14ac:dyDescent="0.25">
      <c r="A10822" s="93">
        <v>9</v>
      </c>
      <c r="B10822" s="85"/>
      <c r="C10822" s="85"/>
      <c r="D10822" s="85"/>
      <c r="E10822" s="85"/>
      <c r="F10822" s="85"/>
    </row>
    <row r="10823" spans="1:6" hidden="1" x14ac:dyDescent="0.25">
      <c r="A10823" s="93">
        <v>10</v>
      </c>
      <c r="B10823" s="85"/>
      <c r="C10823" s="85"/>
      <c r="D10823" s="85"/>
      <c r="E10823" s="85"/>
      <c r="F10823" s="85"/>
    </row>
    <row r="10824" spans="1:6" hidden="1" x14ac:dyDescent="0.25">
      <c r="A10824" s="93">
        <v>11</v>
      </c>
      <c r="B10824" s="94"/>
      <c r="C10824" s="94"/>
      <c r="D10824" s="94"/>
      <c r="E10824" s="85"/>
      <c r="F10824" s="85"/>
    </row>
    <row r="10825" spans="1:6" hidden="1" x14ac:dyDescent="0.25">
      <c r="A10825" s="93">
        <v>12</v>
      </c>
      <c r="B10825" s="94"/>
      <c r="C10825" s="94"/>
      <c r="D10825" s="94"/>
      <c r="E10825" s="85"/>
      <c r="F10825" s="85"/>
    </row>
    <row r="10826" spans="1:6" hidden="1" x14ac:dyDescent="0.25">
      <c r="A10826" s="93">
        <v>13</v>
      </c>
      <c r="B10826" s="94"/>
      <c r="C10826" s="94"/>
      <c r="D10826" s="94"/>
      <c r="E10826" s="85"/>
      <c r="F10826" s="85"/>
    </row>
    <row r="10827" spans="1:6" hidden="1" x14ac:dyDescent="0.25"/>
    <row r="10828" spans="1:6" hidden="1" x14ac:dyDescent="0.25"/>
    <row r="10829" spans="1:6" hidden="1" x14ac:dyDescent="0.25">
      <c r="A10829" s="189"/>
      <c r="B10829" s="190" t="s">
        <v>1</v>
      </c>
      <c r="C10829" s="191">
        <v>44620</v>
      </c>
      <c r="D10829" s="190"/>
      <c r="E10829" s="190"/>
      <c r="F10829" s="192"/>
    </row>
    <row r="10830" spans="1:6" hidden="1" x14ac:dyDescent="0.25">
      <c r="A10830" s="189" t="s">
        <v>580</v>
      </c>
      <c r="B10830" s="190" t="s">
        <v>576</v>
      </c>
      <c r="C10830" s="191"/>
      <c r="D10830" s="190" t="s">
        <v>577</v>
      </c>
      <c r="E10830" s="190" t="s">
        <v>578</v>
      </c>
      <c r="F10830" s="192" t="s">
        <v>579</v>
      </c>
    </row>
    <row r="10831" spans="1:6" hidden="1" x14ac:dyDescent="0.25">
      <c r="A10831" s="833" t="s">
        <v>22</v>
      </c>
      <c r="B10831" s="833"/>
      <c r="C10831" s="833"/>
      <c r="D10831" s="833"/>
      <c r="E10831" s="833"/>
      <c r="F10831" s="833"/>
    </row>
    <row r="10832" spans="1:6" hidden="1" x14ac:dyDescent="0.25">
      <c r="A10832" s="93">
        <v>1</v>
      </c>
      <c r="B10832" s="126"/>
      <c r="C10832" s="127"/>
      <c r="D10832" s="126"/>
      <c r="E10832" s="321"/>
      <c r="F10832" s="126"/>
    </row>
    <row r="10833" spans="1:6" hidden="1" x14ac:dyDescent="0.25">
      <c r="A10833" s="93">
        <v>2</v>
      </c>
      <c r="B10833" s="126"/>
      <c r="C10833" s="127"/>
      <c r="D10833" s="126"/>
      <c r="E10833" s="126"/>
      <c r="F10833" s="126"/>
    </row>
    <row r="10834" spans="1:6" hidden="1" x14ac:dyDescent="0.25">
      <c r="A10834" s="93">
        <v>3</v>
      </c>
      <c r="B10834" s="126"/>
      <c r="C10834" s="127"/>
      <c r="D10834" s="126"/>
      <c r="E10834" s="126"/>
      <c r="F10834" s="126"/>
    </row>
    <row r="10835" spans="1:6" hidden="1" x14ac:dyDescent="0.25">
      <c r="A10835" s="833" t="s">
        <v>13</v>
      </c>
      <c r="B10835" s="833"/>
      <c r="C10835" s="833"/>
      <c r="D10835" s="833"/>
      <c r="E10835" s="833"/>
      <c r="F10835" s="833"/>
    </row>
    <row r="10836" spans="1:6" hidden="1" x14ac:dyDescent="0.25">
      <c r="A10836" s="133">
        <v>1</v>
      </c>
      <c r="B10836" s="126" t="s">
        <v>14332</v>
      </c>
      <c r="C10836" s="127" t="s">
        <v>13</v>
      </c>
      <c r="D10836" s="126" t="s">
        <v>20</v>
      </c>
      <c r="E10836" s="321"/>
      <c r="F10836" s="126"/>
    </row>
    <row r="10837" spans="1:6" hidden="1" x14ac:dyDescent="0.25">
      <c r="A10837" s="133">
        <v>2</v>
      </c>
      <c r="B10837" s="126" t="s">
        <v>633</v>
      </c>
      <c r="C10837" s="127" t="s">
        <v>13</v>
      </c>
      <c r="D10837" s="126" t="s">
        <v>20</v>
      </c>
      <c r="E10837" s="126"/>
      <c r="F10837" s="126"/>
    </row>
    <row r="10838" spans="1:6" hidden="1" x14ac:dyDescent="0.25">
      <c r="A10838" s="133">
        <v>3</v>
      </c>
      <c r="B10838" s="126"/>
      <c r="C10838" s="127"/>
      <c r="D10838" s="126"/>
      <c r="E10838" s="126"/>
      <c r="F10838" s="126"/>
    </row>
    <row r="10839" spans="1:6" hidden="1" x14ac:dyDescent="0.25">
      <c r="A10839" s="133">
        <v>4</v>
      </c>
      <c r="B10839" s="126"/>
      <c r="C10839" s="127"/>
      <c r="D10839" s="126"/>
      <c r="E10839" s="126"/>
      <c r="F10839" s="126"/>
    </row>
    <row r="10840" spans="1:6" hidden="1" x14ac:dyDescent="0.25">
      <c r="A10840" s="133">
        <v>5</v>
      </c>
      <c r="B10840" s="126"/>
      <c r="C10840" s="127"/>
      <c r="D10840" s="126"/>
      <c r="E10840" s="126"/>
      <c r="F10840" s="126"/>
    </row>
    <row r="10841" spans="1:6" hidden="1" x14ac:dyDescent="0.25">
      <c r="A10841" s="833" t="s">
        <v>28</v>
      </c>
      <c r="B10841" s="833"/>
      <c r="C10841" s="833"/>
      <c r="D10841" s="833"/>
      <c r="E10841" s="833"/>
      <c r="F10841" s="833"/>
    </row>
    <row r="10842" spans="1:6" hidden="1" x14ac:dyDescent="0.25">
      <c r="A10842" s="93">
        <v>1</v>
      </c>
      <c r="B10842" s="72"/>
      <c r="C10842" s="127"/>
      <c r="D10842" s="126"/>
      <c r="E10842" s="126"/>
      <c r="F10842" s="126"/>
    </row>
    <row r="10843" spans="1:6" hidden="1" x14ac:dyDescent="0.25">
      <c r="A10843" s="93">
        <v>2</v>
      </c>
      <c r="B10843" s="72"/>
      <c r="C10843" s="127"/>
      <c r="D10843" s="126"/>
      <c r="E10843" s="22"/>
      <c r="F10843" s="732"/>
    </row>
    <row r="10844" spans="1:6" hidden="1" x14ac:dyDescent="0.25">
      <c r="A10844" s="93">
        <v>3</v>
      </c>
      <c r="B10844" s="72"/>
      <c r="C10844" s="127"/>
      <c r="D10844" s="126"/>
      <c r="E10844" s="22"/>
      <c r="F10844" s="732"/>
    </row>
    <row r="10845" spans="1:6" hidden="1" x14ac:dyDescent="0.25">
      <c r="A10845" s="93">
        <v>4</v>
      </c>
      <c r="B10845" s="405"/>
      <c r="C10845" s="631"/>
      <c r="D10845" s="632"/>
      <c r="E10845" s="633"/>
      <c r="F10845" s="733"/>
    </row>
    <row r="10846" spans="1:6" hidden="1" x14ac:dyDescent="0.25">
      <c r="A10846" s="830" t="s">
        <v>17</v>
      </c>
      <c r="B10846" s="831"/>
      <c r="C10846" s="831"/>
      <c r="D10846" s="831"/>
      <c r="E10846" s="831"/>
      <c r="F10846" s="832"/>
    </row>
    <row r="10847" spans="1:6" hidden="1" x14ac:dyDescent="0.25">
      <c r="A10847" s="93">
        <v>1</v>
      </c>
      <c r="B10847" s="85" t="s">
        <v>10785</v>
      </c>
      <c r="C10847" s="85" t="s">
        <v>17</v>
      </c>
      <c r="D10847" s="85" t="s">
        <v>20</v>
      </c>
      <c r="E10847" s="85"/>
      <c r="F10847" s="85"/>
    </row>
    <row r="10848" spans="1:6" hidden="1" x14ac:dyDescent="0.25">
      <c r="A10848" s="93">
        <v>2</v>
      </c>
      <c r="B10848" s="85"/>
      <c r="C10848" s="85"/>
      <c r="D10848" s="85"/>
      <c r="E10848" s="85"/>
      <c r="F10848" s="85"/>
    </row>
    <row r="10849" spans="1:6" hidden="1" x14ac:dyDescent="0.25">
      <c r="A10849" s="93">
        <v>3</v>
      </c>
      <c r="B10849" s="85"/>
      <c r="C10849" s="85"/>
      <c r="D10849" s="85"/>
      <c r="E10849" s="85"/>
      <c r="F10849" s="85"/>
    </row>
    <row r="10850" spans="1:6" hidden="1" x14ac:dyDescent="0.25">
      <c r="A10850" s="827" t="s">
        <v>890</v>
      </c>
      <c r="B10850" s="828"/>
      <c r="C10850" s="828"/>
      <c r="D10850" s="828"/>
      <c r="E10850" s="828"/>
      <c r="F10850" s="829"/>
    </row>
    <row r="10851" spans="1:6" hidden="1" x14ac:dyDescent="0.25">
      <c r="A10851" s="93">
        <v>1</v>
      </c>
      <c r="B10851" s="85" t="s">
        <v>14582</v>
      </c>
      <c r="C10851" s="85" t="s">
        <v>890</v>
      </c>
      <c r="D10851" s="85" t="s">
        <v>9</v>
      </c>
      <c r="E10851" s="86"/>
      <c r="F10851" s="85"/>
    </row>
    <row r="10852" spans="1:6" hidden="1" x14ac:dyDescent="0.25">
      <c r="A10852" s="93">
        <v>2</v>
      </c>
      <c r="B10852" s="85"/>
      <c r="C10852" s="85"/>
      <c r="D10852" s="85"/>
      <c r="E10852" s="85"/>
      <c r="F10852" s="85"/>
    </row>
    <row r="10853" spans="1:6" hidden="1" x14ac:dyDescent="0.25">
      <c r="A10853" s="93">
        <v>3</v>
      </c>
      <c r="B10853" s="85"/>
      <c r="C10853" s="85"/>
      <c r="D10853" s="85"/>
      <c r="E10853" s="85"/>
      <c r="F10853" s="85"/>
    </row>
    <row r="10854" spans="1:6" hidden="1" x14ac:dyDescent="0.25">
      <c r="A10854" s="93">
        <v>4</v>
      </c>
      <c r="B10854" s="85"/>
      <c r="C10854" s="85"/>
      <c r="D10854" s="85"/>
      <c r="E10854" s="85"/>
      <c r="F10854" s="85"/>
    </row>
    <row r="10855" spans="1:6" hidden="1" x14ac:dyDescent="0.25">
      <c r="A10855" s="93">
        <v>5</v>
      </c>
      <c r="B10855" s="85"/>
      <c r="C10855" s="85"/>
      <c r="D10855" s="85"/>
      <c r="E10855" s="85"/>
      <c r="F10855" s="85"/>
    </row>
    <row r="10856" spans="1:6" hidden="1" x14ac:dyDescent="0.25">
      <c r="A10856" s="830" t="s">
        <v>72</v>
      </c>
      <c r="B10856" s="831"/>
      <c r="C10856" s="831"/>
      <c r="D10856" s="831"/>
      <c r="E10856" s="831"/>
      <c r="F10856" s="832"/>
    </row>
    <row r="10857" spans="1:6" hidden="1" x14ac:dyDescent="0.25">
      <c r="A10857" s="93">
        <v>1</v>
      </c>
      <c r="B10857" s="85" t="s">
        <v>14749</v>
      </c>
      <c r="C10857" s="85" t="s">
        <v>72</v>
      </c>
      <c r="D10857" s="85" t="s">
        <v>9</v>
      </c>
      <c r="E10857" s="85"/>
      <c r="F10857" s="85"/>
    </row>
    <row r="10858" spans="1:6" hidden="1" x14ac:dyDescent="0.25">
      <c r="A10858" s="85"/>
      <c r="B10858" s="85"/>
      <c r="C10858" s="85"/>
      <c r="D10858" s="85"/>
      <c r="E10858" s="85"/>
      <c r="F10858" s="85"/>
    </row>
    <row r="10859" spans="1:6" hidden="1" x14ac:dyDescent="0.25">
      <c r="A10859" s="830" t="s">
        <v>21</v>
      </c>
      <c r="B10859" s="831"/>
      <c r="C10859" s="831"/>
      <c r="D10859" s="831"/>
      <c r="E10859" s="831"/>
      <c r="F10859" s="832"/>
    </row>
    <row r="10860" spans="1:6" hidden="1" x14ac:dyDescent="0.25">
      <c r="A10860" s="93">
        <v>1</v>
      </c>
      <c r="B10860" s="85" t="s">
        <v>6634</v>
      </c>
      <c r="C10860" s="85" t="s">
        <v>21</v>
      </c>
      <c r="D10860" s="85" t="s">
        <v>20</v>
      </c>
      <c r="E10860" s="85"/>
      <c r="F10860" s="85"/>
    </row>
    <row r="10861" spans="1:6" hidden="1" x14ac:dyDescent="0.25">
      <c r="A10861" s="93">
        <v>2</v>
      </c>
      <c r="B10861" s="85"/>
      <c r="C10861" s="85"/>
      <c r="D10861" s="85"/>
      <c r="E10861" s="85"/>
      <c r="F10861" s="85"/>
    </row>
    <row r="10862" spans="1:6" hidden="1" x14ac:dyDescent="0.25">
      <c r="A10862" s="93">
        <v>3</v>
      </c>
      <c r="B10862" s="85"/>
      <c r="C10862" s="85"/>
      <c r="D10862" s="85"/>
      <c r="E10862" s="85"/>
      <c r="F10862" s="85"/>
    </row>
    <row r="10863" spans="1:6" hidden="1" x14ac:dyDescent="0.25">
      <c r="A10863" s="93">
        <v>4</v>
      </c>
      <c r="B10863" s="85"/>
      <c r="C10863" s="85"/>
      <c r="D10863" s="85"/>
      <c r="E10863" s="85"/>
      <c r="F10863" s="85"/>
    </row>
    <row r="10864" spans="1:6" hidden="1" x14ac:dyDescent="0.25">
      <c r="A10864" s="93">
        <v>5</v>
      </c>
      <c r="B10864" s="85"/>
      <c r="C10864" s="85"/>
      <c r="D10864" s="85"/>
      <c r="E10864" s="85"/>
      <c r="F10864" s="85"/>
    </row>
    <row r="10865" spans="1:6" hidden="1" x14ac:dyDescent="0.25">
      <c r="A10865" s="93">
        <v>6</v>
      </c>
      <c r="B10865" s="85"/>
      <c r="C10865" s="85"/>
      <c r="D10865" s="85"/>
      <c r="E10865" s="85"/>
      <c r="F10865" s="85"/>
    </row>
    <row r="10866" spans="1:6" hidden="1" x14ac:dyDescent="0.25">
      <c r="A10866" s="85"/>
      <c r="B10866" s="85"/>
      <c r="C10866" s="85"/>
      <c r="D10866" s="85"/>
      <c r="E10866" s="85"/>
      <c r="F10866" s="85"/>
    </row>
    <row r="10867" spans="1:6" hidden="1" x14ac:dyDescent="0.25">
      <c r="A10867" s="85"/>
      <c r="B10867" s="85"/>
      <c r="C10867" s="85"/>
      <c r="D10867" s="85"/>
      <c r="E10867" s="85"/>
      <c r="F10867" s="85"/>
    </row>
    <row r="10868" spans="1:6" hidden="1" x14ac:dyDescent="0.25">
      <c r="A10868" s="85"/>
      <c r="B10868" s="85"/>
      <c r="C10868" s="85"/>
      <c r="D10868" s="85"/>
      <c r="E10868" s="85"/>
      <c r="F10868" s="85"/>
    </row>
    <row r="10869" spans="1:6" hidden="1" x14ac:dyDescent="0.25">
      <c r="A10869" s="85"/>
      <c r="B10869" s="85"/>
      <c r="C10869" s="85"/>
      <c r="D10869" s="85"/>
      <c r="E10869" s="85"/>
      <c r="F10869" s="85"/>
    </row>
    <row r="10870" spans="1:6" hidden="1" x14ac:dyDescent="0.25"/>
    <row r="10871" spans="1:6" hidden="1" x14ac:dyDescent="0.25"/>
    <row r="10872" spans="1:6" hidden="1" x14ac:dyDescent="0.25">
      <c r="A10872" s="299"/>
      <c r="B10872" s="61" t="s">
        <v>591</v>
      </c>
      <c r="C10872" s="62">
        <v>44622</v>
      </c>
      <c r="D10872" s="61"/>
      <c r="E10872" s="61"/>
      <c r="F10872" s="300"/>
    </row>
    <row r="10873" spans="1:6" hidden="1" x14ac:dyDescent="0.25">
      <c r="A10873" s="299" t="s">
        <v>580</v>
      </c>
      <c r="B10873" s="61" t="s">
        <v>576</v>
      </c>
      <c r="C10873" s="62"/>
      <c r="D10873" s="61" t="s">
        <v>577</v>
      </c>
      <c r="E10873" s="61" t="s">
        <v>578</v>
      </c>
      <c r="F10873" s="300" t="s">
        <v>579</v>
      </c>
    </row>
    <row r="10874" spans="1:6" hidden="1" x14ac:dyDescent="0.25">
      <c r="A10874" s="833" t="s">
        <v>22</v>
      </c>
      <c r="B10874" s="833"/>
      <c r="C10874" s="833"/>
      <c r="D10874" s="833"/>
      <c r="E10874" s="833"/>
      <c r="F10874" s="833"/>
    </row>
    <row r="10875" spans="1:6" hidden="1" x14ac:dyDescent="0.25">
      <c r="A10875" s="93">
        <v>1</v>
      </c>
      <c r="B10875" s="126" t="s">
        <v>14753</v>
      </c>
      <c r="C10875" s="127" t="s">
        <v>22</v>
      </c>
      <c r="D10875" s="126" t="s">
        <v>155</v>
      </c>
      <c r="E10875" s="321"/>
      <c r="F10875" s="126"/>
    </row>
    <row r="10876" spans="1:6" hidden="1" x14ac:dyDescent="0.25">
      <c r="A10876" s="93">
        <v>2</v>
      </c>
      <c r="B10876" s="126"/>
      <c r="C10876" s="127"/>
      <c r="D10876" s="126"/>
      <c r="E10876" s="126"/>
      <c r="F10876" s="126"/>
    </row>
    <row r="10877" spans="1:6" hidden="1" x14ac:dyDescent="0.25">
      <c r="A10877" s="93">
        <v>3</v>
      </c>
      <c r="B10877" s="126"/>
      <c r="C10877" s="127"/>
      <c r="D10877" s="126"/>
      <c r="E10877" s="126"/>
      <c r="F10877" s="126"/>
    </row>
    <row r="10878" spans="1:6" hidden="1" x14ac:dyDescent="0.25">
      <c r="A10878" s="833" t="s">
        <v>13</v>
      </c>
      <c r="B10878" s="833"/>
      <c r="C10878" s="833"/>
      <c r="D10878" s="833"/>
      <c r="E10878" s="833"/>
      <c r="F10878" s="833"/>
    </row>
    <row r="10879" spans="1:6" hidden="1" x14ac:dyDescent="0.25">
      <c r="A10879" s="133">
        <v>1</v>
      </c>
      <c r="B10879" s="126"/>
      <c r="C10879" s="127"/>
      <c r="D10879" s="126"/>
      <c r="E10879" s="321"/>
      <c r="F10879" s="126"/>
    </row>
    <row r="10880" spans="1:6" hidden="1" x14ac:dyDescent="0.25">
      <c r="A10880" s="133">
        <v>2</v>
      </c>
      <c r="B10880" s="126"/>
      <c r="C10880" s="127"/>
      <c r="D10880" s="126"/>
      <c r="E10880" s="126"/>
      <c r="F10880" s="126"/>
    </row>
    <row r="10881" spans="1:6" hidden="1" x14ac:dyDescent="0.25">
      <c r="A10881" s="133">
        <v>3</v>
      </c>
      <c r="B10881" s="126"/>
      <c r="C10881" s="127"/>
      <c r="D10881" s="126"/>
      <c r="E10881" s="126"/>
      <c r="F10881" s="126"/>
    </row>
    <row r="10882" spans="1:6" hidden="1" x14ac:dyDescent="0.25">
      <c r="A10882" s="133">
        <v>4</v>
      </c>
      <c r="B10882" s="126"/>
      <c r="C10882" s="127"/>
      <c r="D10882" s="126"/>
      <c r="E10882" s="126"/>
      <c r="F10882" s="126"/>
    </row>
    <row r="10883" spans="1:6" hidden="1" x14ac:dyDescent="0.25">
      <c r="A10883" s="133">
        <v>5</v>
      </c>
      <c r="B10883" s="126"/>
      <c r="C10883" s="127"/>
      <c r="D10883" s="126"/>
      <c r="E10883" s="126"/>
      <c r="F10883" s="126"/>
    </row>
    <row r="10884" spans="1:6" hidden="1" x14ac:dyDescent="0.25">
      <c r="A10884" s="833" t="s">
        <v>28</v>
      </c>
      <c r="B10884" s="833"/>
      <c r="C10884" s="833"/>
      <c r="D10884" s="833"/>
      <c r="E10884" s="833"/>
      <c r="F10884" s="833"/>
    </row>
    <row r="10885" spans="1:6" hidden="1" x14ac:dyDescent="0.25">
      <c r="A10885" s="93">
        <v>1</v>
      </c>
      <c r="B10885" s="72"/>
      <c r="C10885" s="127"/>
      <c r="D10885" s="126"/>
      <c r="E10885" s="126"/>
      <c r="F10885" s="126"/>
    </row>
    <row r="10886" spans="1:6" hidden="1" x14ac:dyDescent="0.25">
      <c r="A10886" s="93">
        <v>2</v>
      </c>
      <c r="B10886" s="72"/>
      <c r="C10886" s="127"/>
      <c r="D10886" s="126"/>
      <c r="E10886" s="22"/>
      <c r="F10886" s="732"/>
    </row>
    <row r="10887" spans="1:6" hidden="1" x14ac:dyDescent="0.25">
      <c r="A10887" s="93">
        <v>3</v>
      </c>
      <c r="B10887" s="72"/>
      <c r="C10887" s="127"/>
      <c r="D10887" s="126"/>
      <c r="E10887" s="22"/>
      <c r="F10887" s="732"/>
    </row>
    <row r="10888" spans="1:6" hidden="1" x14ac:dyDescent="0.25">
      <c r="A10888" s="93">
        <v>4</v>
      </c>
      <c r="B10888" s="405"/>
      <c r="C10888" s="631"/>
      <c r="D10888" s="632"/>
      <c r="E10888" s="633"/>
      <c r="F10888" s="733"/>
    </row>
    <row r="10889" spans="1:6" hidden="1" x14ac:dyDescent="0.25">
      <c r="A10889" s="830" t="s">
        <v>17</v>
      </c>
      <c r="B10889" s="831"/>
      <c r="C10889" s="831"/>
      <c r="D10889" s="831"/>
      <c r="E10889" s="831"/>
      <c r="F10889" s="832"/>
    </row>
    <row r="10890" spans="1:6" hidden="1" x14ac:dyDescent="0.25">
      <c r="A10890" s="93">
        <v>1</v>
      </c>
      <c r="B10890" s="85"/>
      <c r="C10890" s="85"/>
      <c r="D10890" s="85"/>
      <c r="E10890" s="85"/>
      <c r="F10890" s="85"/>
    </row>
    <row r="10891" spans="1:6" hidden="1" x14ac:dyDescent="0.25">
      <c r="A10891" s="93">
        <v>2</v>
      </c>
      <c r="B10891" s="85"/>
      <c r="C10891" s="85"/>
      <c r="D10891" s="85"/>
      <c r="E10891" s="85"/>
      <c r="F10891" s="85"/>
    </row>
    <row r="10892" spans="1:6" hidden="1" x14ac:dyDescent="0.25">
      <c r="A10892" s="93">
        <v>3</v>
      </c>
      <c r="B10892" s="85"/>
      <c r="C10892" s="85"/>
      <c r="D10892" s="85"/>
      <c r="E10892" s="85"/>
      <c r="F10892" s="85"/>
    </row>
    <row r="10893" spans="1:6" hidden="1" x14ac:dyDescent="0.25">
      <c r="A10893" s="827" t="s">
        <v>890</v>
      </c>
      <c r="B10893" s="828"/>
      <c r="C10893" s="828"/>
      <c r="D10893" s="828"/>
      <c r="E10893" s="828"/>
      <c r="F10893" s="829"/>
    </row>
    <row r="10894" spans="1:6" hidden="1" x14ac:dyDescent="0.25">
      <c r="A10894" s="93">
        <v>1</v>
      </c>
      <c r="B10894" s="85" t="s">
        <v>14758</v>
      </c>
      <c r="C10894" s="85" t="s">
        <v>890</v>
      </c>
      <c r="D10894" s="85" t="s">
        <v>5</v>
      </c>
      <c r="E10894" s="86"/>
      <c r="F10894" s="85"/>
    </row>
    <row r="10895" spans="1:6" hidden="1" x14ac:dyDescent="0.25">
      <c r="A10895" s="93">
        <v>2</v>
      </c>
      <c r="B10895" s="85" t="s">
        <v>14856</v>
      </c>
      <c r="C10895" s="85" t="s">
        <v>890</v>
      </c>
      <c r="D10895" s="85" t="s">
        <v>9</v>
      </c>
      <c r="E10895" s="85"/>
      <c r="F10895" s="85"/>
    </row>
    <row r="10896" spans="1:6" hidden="1" x14ac:dyDescent="0.25">
      <c r="A10896" s="830" t="s">
        <v>72</v>
      </c>
      <c r="B10896" s="831"/>
      <c r="C10896" s="831"/>
      <c r="D10896" s="831"/>
      <c r="E10896" s="831"/>
      <c r="F10896" s="832"/>
    </row>
    <row r="10897" spans="1:6" hidden="1" x14ac:dyDescent="0.25">
      <c r="A10897" s="93">
        <v>1</v>
      </c>
      <c r="B10897" s="85"/>
      <c r="C10897" s="85"/>
      <c r="D10897" s="85"/>
      <c r="E10897" s="85"/>
      <c r="F10897" s="85"/>
    </row>
    <row r="10898" spans="1:6" hidden="1" x14ac:dyDescent="0.25">
      <c r="A10898" s="85"/>
      <c r="B10898" s="85"/>
      <c r="C10898" s="85"/>
      <c r="D10898" s="85"/>
      <c r="E10898" s="85"/>
      <c r="F10898" s="85"/>
    </row>
    <row r="10899" spans="1:6" hidden="1" x14ac:dyDescent="0.25">
      <c r="A10899" s="830" t="s">
        <v>21</v>
      </c>
      <c r="B10899" s="831"/>
      <c r="C10899" s="831"/>
      <c r="D10899" s="831"/>
      <c r="E10899" s="831"/>
      <c r="F10899" s="832"/>
    </row>
    <row r="10900" spans="1:6" hidden="1" x14ac:dyDescent="0.25">
      <c r="A10900" s="93">
        <v>1</v>
      </c>
      <c r="B10900" s="85" t="s">
        <v>909</v>
      </c>
      <c r="C10900" s="85" t="s">
        <v>21</v>
      </c>
      <c r="D10900" s="85" t="s">
        <v>20</v>
      </c>
      <c r="E10900" s="85"/>
      <c r="F10900" s="85"/>
    </row>
    <row r="10901" spans="1:6" hidden="1" x14ac:dyDescent="0.25">
      <c r="A10901" s="93">
        <v>2</v>
      </c>
      <c r="B10901" s="85" t="s">
        <v>14857</v>
      </c>
      <c r="C10901" s="85" t="s">
        <v>21</v>
      </c>
      <c r="D10901" s="85" t="s">
        <v>20</v>
      </c>
      <c r="E10901" s="85"/>
      <c r="F10901" s="85"/>
    </row>
    <row r="10902" spans="1:6" hidden="1" x14ac:dyDescent="0.25">
      <c r="A10902" s="93">
        <v>3</v>
      </c>
      <c r="B10902" s="85"/>
      <c r="C10902" s="85"/>
      <c r="D10902" s="85"/>
      <c r="E10902" s="85"/>
      <c r="F10902" s="85"/>
    </row>
    <row r="10903" spans="1:6" hidden="1" x14ac:dyDescent="0.25">
      <c r="A10903" s="93">
        <v>4</v>
      </c>
      <c r="B10903" s="85"/>
      <c r="C10903" s="85"/>
      <c r="D10903" s="85"/>
      <c r="E10903" s="85"/>
      <c r="F10903" s="85"/>
    </row>
    <row r="10904" spans="1:6" hidden="1" x14ac:dyDescent="0.25">
      <c r="A10904" s="93">
        <v>5</v>
      </c>
      <c r="B10904" s="85"/>
      <c r="C10904" s="85"/>
      <c r="D10904" s="85"/>
      <c r="E10904" s="85"/>
      <c r="F10904" s="85"/>
    </row>
    <row r="10905" spans="1:6" hidden="1" x14ac:dyDescent="0.25">
      <c r="A10905" s="93">
        <v>6</v>
      </c>
      <c r="B10905" s="85"/>
      <c r="C10905" s="85"/>
      <c r="D10905" s="85"/>
      <c r="E10905" s="85"/>
      <c r="F10905" s="85"/>
    </row>
    <row r="10906" spans="1:6" hidden="1" x14ac:dyDescent="0.25">
      <c r="A10906" s="830" t="s">
        <v>2040</v>
      </c>
      <c r="B10906" s="831"/>
      <c r="C10906" s="831"/>
      <c r="D10906" s="831"/>
      <c r="E10906" s="831"/>
      <c r="F10906" s="832"/>
    </row>
    <row r="10907" spans="1:6" hidden="1" x14ac:dyDescent="0.25">
      <c r="A10907" s="85">
        <v>1</v>
      </c>
      <c r="B10907" s="85"/>
      <c r="C10907" s="85"/>
      <c r="D10907" s="85"/>
      <c r="E10907" s="85"/>
      <c r="F10907" s="85"/>
    </row>
    <row r="10908" spans="1:6" hidden="1" x14ac:dyDescent="0.25">
      <c r="A10908" s="85">
        <v>2</v>
      </c>
      <c r="B10908" s="85"/>
      <c r="C10908" s="85"/>
      <c r="D10908" s="85"/>
      <c r="E10908" s="85"/>
      <c r="F10908" s="85"/>
    </row>
    <row r="10909" spans="1:6" hidden="1" x14ac:dyDescent="0.25">
      <c r="A10909" s="830" t="s">
        <v>998</v>
      </c>
      <c r="B10909" s="831"/>
      <c r="C10909" s="831"/>
      <c r="D10909" s="831"/>
      <c r="E10909" s="831"/>
      <c r="F10909" s="832"/>
    </row>
    <row r="10910" spans="1:6" hidden="1" x14ac:dyDescent="0.25">
      <c r="A10910" s="85">
        <v>1</v>
      </c>
      <c r="B10910" s="85"/>
      <c r="C10910" s="85"/>
      <c r="D10910" s="85"/>
      <c r="E10910" s="85"/>
      <c r="F10910" s="85"/>
    </row>
    <row r="10911" spans="1:6" hidden="1" x14ac:dyDescent="0.25"/>
    <row r="10912" spans="1:6" hidden="1" x14ac:dyDescent="0.25"/>
    <row r="10913" spans="1:6" hidden="1" x14ac:dyDescent="0.25"/>
    <row r="10914" spans="1:6" hidden="1" x14ac:dyDescent="0.25">
      <c r="A10914" s="155"/>
      <c r="B10914" s="156" t="s">
        <v>43</v>
      </c>
      <c r="C10914" s="157">
        <v>44624</v>
      </c>
      <c r="D10914" s="156"/>
      <c r="E10914" s="156"/>
      <c r="F10914" s="158"/>
    </row>
    <row r="10915" spans="1:6" hidden="1" x14ac:dyDescent="0.25">
      <c r="A10915" s="155" t="s">
        <v>580</v>
      </c>
      <c r="B10915" s="156" t="s">
        <v>576</v>
      </c>
      <c r="C10915" s="157"/>
      <c r="D10915" s="156" t="s">
        <v>577</v>
      </c>
      <c r="E10915" s="156" t="s">
        <v>578</v>
      </c>
      <c r="F10915" s="158" t="s">
        <v>579</v>
      </c>
    </row>
    <row r="10916" spans="1:6" hidden="1" x14ac:dyDescent="0.25">
      <c r="A10916" s="833" t="s">
        <v>22</v>
      </c>
      <c r="B10916" s="833"/>
      <c r="C10916" s="833"/>
      <c r="D10916" s="833"/>
      <c r="E10916" s="833"/>
      <c r="F10916" s="833"/>
    </row>
    <row r="10917" spans="1:6" hidden="1" x14ac:dyDescent="0.25">
      <c r="A10917" s="93">
        <v>1</v>
      </c>
      <c r="B10917" s="126"/>
      <c r="C10917" s="127"/>
      <c r="D10917" s="126"/>
      <c r="E10917" s="321"/>
      <c r="F10917" s="126"/>
    </row>
    <row r="10918" spans="1:6" hidden="1" x14ac:dyDescent="0.25">
      <c r="A10918" s="93">
        <v>2</v>
      </c>
      <c r="B10918" s="126"/>
      <c r="C10918" s="127"/>
      <c r="D10918" s="126"/>
      <c r="E10918" s="126"/>
      <c r="F10918" s="126"/>
    </row>
    <row r="10919" spans="1:6" hidden="1" x14ac:dyDescent="0.25">
      <c r="A10919" s="93">
        <v>3</v>
      </c>
      <c r="B10919" s="126"/>
      <c r="C10919" s="127"/>
      <c r="D10919" s="126"/>
      <c r="E10919" s="126"/>
      <c r="F10919" s="126"/>
    </row>
    <row r="10920" spans="1:6" hidden="1" x14ac:dyDescent="0.25">
      <c r="A10920" s="833" t="s">
        <v>13</v>
      </c>
      <c r="B10920" s="833"/>
      <c r="C10920" s="833"/>
      <c r="D10920" s="833"/>
      <c r="E10920" s="833"/>
      <c r="F10920" s="833"/>
    </row>
    <row r="10921" spans="1:6" hidden="1" x14ac:dyDescent="0.25">
      <c r="A10921" s="133">
        <v>1</v>
      </c>
      <c r="B10921" s="126"/>
      <c r="C10921" s="127"/>
      <c r="D10921" s="126"/>
      <c r="E10921" s="321"/>
      <c r="F10921" s="126"/>
    </row>
    <row r="10922" spans="1:6" hidden="1" x14ac:dyDescent="0.25">
      <c r="A10922" s="133">
        <v>2</v>
      </c>
      <c r="B10922" s="126"/>
      <c r="C10922" s="127"/>
      <c r="D10922" s="126"/>
      <c r="E10922" s="126"/>
      <c r="F10922" s="126"/>
    </row>
    <row r="10923" spans="1:6" hidden="1" x14ac:dyDescent="0.25">
      <c r="A10923" s="133">
        <v>3</v>
      </c>
      <c r="B10923" s="126"/>
      <c r="C10923" s="127"/>
      <c r="D10923" s="126"/>
      <c r="E10923" s="126"/>
      <c r="F10923" s="126"/>
    </row>
    <row r="10924" spans="1:6" hidden="1" x14ac:dyDescent="0.25">
      <c r="A10924" s="133">
        <v>4</v>
      </c>
      <c r="B10924" s="126"/>
      <c r="C10924" s="127"/>
      <c r="D10924" s="126"/>
      <c r="E10924" s="126"/>
      <c r="F10924" s="126"/>
    </row>
    <row r="10925" spans="1:6" hidden="1" x14ac:dyDescent="0.25">
      <c r="A10925" s="133">
        <v>5</v>
      </c>
      <c r="B10925" s="126"/>
      <c r="C10925" s="127"/>
      <c r="D10925" s="126"/>
      <c r="E10925" s="126"/>
      <c r="F10925" s="126"/>
    </row>
    <row r="10926" spans="1:6" hidden="1" x14ac:dyDescent="0.25">
      <c r="A10926" s="833" t="s">
        <v>28</v>
      </c>
      <c r="B10926" s="833"/>
      <c r="C10926" s="833"/>
      <c r="D10926" s="833"/>
      <c r="E10926" s="833"/>
      <c r="F10926" s="833"/>
    </row>
    <row r="10927" spans="1:6" hidden="1" x14ac:dyDescent="0.25">
      <c r="A10927" s="93">
        <v>1</v>
      </c>
      <c r="B10927" s="72"/>
      <c r="C10927" s="127"/>
      <c r="D10927" s="126"/>
      <c r="E10927" s="126"/>
      <c r="F10927" s="126"/>
    </row>
    <row r="10928" spans="1:6" hidden="1" x14ac:dyDescent="0.25">
      <c r="A10928" s="93">
        <v>2</v>
      </c>
      <c r="B10928" s="72"/>
      <c r="C10928" s="127"/>
      <c r="D10928" s="126"/>
      <c r="E10928" s="22"/>
      <c r="F10928" s="732"/>
    </row>
    <row r="10929" spans="1:6" hidden="1" x14ac:dyDescent="0.25">
      <c r="A10929" s="93">
        <v>3</v>
      </c>
      <c r="B10929" s="72"/>
      <c r="C10929" s="127"/>
      <c r="D10929" s="126"/>
      <c r="E10929" s="22"/>
      <c r="F10929" s="732"/>
    </row>
    <row r="10930" spans="1:6" hidden="1" x14ac:dyDescent="0.25">
      <c r="A10930" s="93">
        <v>4</v>
      </c>
      <c r="B10930" s="405"/>
      <c r="C10930" s="631"/>
      <c r="D10930" s="632"/>
      <c r="E10930" s="633"/>
      <c r="F10930" s="733"/>
    </row>
    <row r="10931" spans="1:6" hidden="1" x14ac:dyDescent="0.25">
      <c r="A10931" s="830" t="s">
        <v>17</v>
      </c>
      <c r="B10931" s="831"/>
      <c r="C10931" s="831"/>
      <c r="D10931" s="831"/>
      <c r="E10931" s="831"/>
      <c r="F10931" s="832"/>
    </row>
    <row r="10932" spans="1:6" hidden="1" x14ac:dyDescent="0.25">
      <c r="A10932" s="93">
        <v>1</v>
      </c>
      <c r="B10932" s="85"/>
      <c r="C10932" s="85"/>
      <c r="D10932" s="85"/>
      <c r="E10932" s="85"/>
      <c r="F10932" s="85"/>
    </row>
    <row r="10933" spans="1:6" hidden="1" x14ac:dyDescent="0.25">
      <c r="A10933" s="93">
        <v>2</v>
      </c>
      <c r="B10933" s="85"/>
      <c r="C10933" s="85"/>
      <c r="D10933" s="85"/>
      <c r="E10933" s="85"/>
      <c r="F10933" s="85"/>
    </row>
    <row r="10934" spans="1:6" hidden="1" x14ac:dyDescent="0.25">
      <c r="A10934" s="93">
        <v>3</v>
      </c>
      <c r="B10934" s="85"/>
      <c r="C10934" s="85"/>
      <c r="D10934" s="85"/>
      <c r="E10934" s="85"/>
      <c r="F10934" s="85"/>
    </row>
    <row r="10935" spans="1:6" hidden="1" x14ac:dyDescent="0.25">
      <c r="A10935" s="827" t="s">
        <v>890</v>
      </c>
      <c r="B10935" s="828"/>
      <c r="C10935" s="828"/>
      <c r="D10935" s="828"/>
      <c r="E10935" s="828"/>
      <c r="F10935" s="829"/>
    </row>
    <row r="10936" spans="1:6" hidden="1" x14ac:dyDescent="0.25">
      <c r="A10936" s="93">
        <v>1</v>
      </c>
      <c r="B10936" s="85"/>
      <c r="C10936" s="85"/>
      <c r="D10936" s="85"/>
      <c r="E10936" s="86"/>
      <c r="F10936" s="85"/>
    </row>
    <row r="10937" spans="1:6" hidden="1" x14ac:dyDescent="0.25">
      <c r="A10937" s="93">
        <v>2</v>
      </c>
      <c r="B10937" s="85"/>
      <c r="C10937" s="85"/>
      <c r="D10937" s="85"/>
      <c r="E10937" s="85"/>
      <c r="F10937" s="85"/>
    </row>
    <row r="10938" spans="1:6" hidden="1" x14ac:dyDescent="0.25">
      <c r="A10938" s="830" t="s">
        <v>72</v>
      </c>
      <c r="B10938" s="831"/>
      <c r="C10938" s="831"/>
      <c r="D10938" s="831"/>
      <c r="E10938" s="831"/>
      <c r="F10938" s="832"/>
    </row>
    <row r="10939" spans="1:6" hidden="1" x14ac:dyDescent="0.25">
      <c r="A10939" s="93">
        <v>1</v>
      </c>
      <c r="B10939" s="85"/>
      <c r="C10939" s="85"/>
      <c r="D10939" s="85"/>
      <c r="E10939" s="85"/>
      <c r="F10939" s="85"/>
    </row>
    <row r="10940" spans="1:6" hidden="1" x14ac:dyDescent="0.25">
      <c r="A10940" s="85"/>
      <c r="B10940" s="85"/>
      <c r="C10940" s="85"/>
      <c r="D10940" s="85"/>
      <c r="E10940" s="85"/>
      <c r="F10940" s="85"/>
    </row>
    <row r="10941" spans="1:6" hidden="1" x14ac:dyDescent="0.25">
      <c r="A10941" s="830" t="s">
        <v>21</v>
      </c>
      <c r="B10941" s="831"/>
      <c r="C10941" s="831"/>
      <c r="D10941" s="831"/>
      <c r="E10941" s="831"/>
      <c r="F10941" s="832"/>
    </row>
    <row r="10942" spans="1:6" hidden="1" x14ac:dyDescent="0.25">
      <c r="A10942" s="93">
        <v>1</v>
      </c>
      <c r="B10942" s="85" t="s">
        <v>730</v>
      </c>
      <c r="C10942" s="85" t="s">
        <v>21</v>
      </c>
      <c r="D10942" s="85" t="s">
        <v>9</v>
      </c>
      <c r="E10942" s="85"/>
      <c r="F10942" s="85"/>
    </row>
    <row r="10943" spans="1:6" hidden="1" x14ac:dyDescent="0.25">
      <c r="A10943" s="93">
        <v>2</v>
      </c>
      <c r="B10943" s="85" t="s">
        <v>5854</v>
      </c>
      <c r="C10943" s="85" t="s">
        <v>21</v>
      </c>
      <c r="D10943" s="85" t="s">
        <v>9</v>
      </c>
      <c r="E10943" s="85"/>
      <c r="F10943" s="85"/>
    </row>
    <row r="10944" spans="1:6" hidden="1" x14ac:dyDescent="0.25">
      <c r="A10944" s="93">
        <v>3</v>
      </c>
      <c r="B10944" s="85" t="s">
        <v>3163</v>
      </c>
      <c r="C10944" s="85" t="s">
        <v>21</v>
      </c>
      <c r="D10944" s="85" t="s">
        <v>20</v>
      </c>
      <c r="E10944" s="85"/>
      <c r="F10944" s="85"/>
    </row>
    <row r="10945" spans="1:6" hidden="1" x14ac:dyDescent="0.25">
      <c r="A10945" s="93">
        <v>4</v>
      </c>
      <c r="B10945" s="85" t="s">
        <v>3163</v>
      </c>
      <c r="C10945" s="85" t="s">
        <v>21</v>
      </c>
      <c r="D10945" s="85" t="s">
        <v>20</v>
      </c>
      <c r="E10945" s="85"/>
      <c r="F10945" s="85"/>
    </row>
    <row r="10946" spans="1:6" hidden="1" x14ac:dyDescent="0.25">
      <c r="A10946" s="93">
        <v>5</v>
      </c>
      <c r="B10946" s="85" t="s">
        <v>1711</v>
      </c>
      <c r="C10946" s="85" t="s">
        <v>21</v>
      </c>
      <c r="D10946" s="85" t="s">
        <v>9</v>
      </c>
      <c r="E10946" s="85"/>
      <c r="F10946" s="85"/>
    </row>
    <row r="10947" spans="1:6" hidden="1" x14ac:dyDescent="0.25">
      <c r="A10947" s="93">
        <v>6</v>
      </c>
      <c r="B10947" s="85" t="s">
        <v>6139</v>
      </c>
      <c r="C10947" s="85" t="s">
        <v>21</v>
      </c>
      <c r="D10947" s="85" t="s">
        <v>9</v>
      </c>
      <c r="E10947" s="85"/>
      <c r="F10947" s="85"/>
    </row>
    <row r="10948" spans="1:6" hidden="1" x14ac:dyDescent="0.25">
      <c r="A10948" s="85"/>
      <c r="B10948" s="85"/>
      <c r="C10948" s="85"/>
      <c r="D10948" s="85"/>
      <c r="E10948" s="85"/>
      <c r="F10948" s="85"/>
    </row>
    <row r="10949" spans="1:6" hidden="1" x14ac:dyDescent="0.25">
      <c r="A10949" s="830" t="s">
        <v>1008</v>
      </c>
      <c r="B10949" s="831"/>
      <c r="C10949" s="831"/>
      <c r="D10949" s="831"/>
      <c r="E10949" s="831"/>
      <c r="F10949" s="832"/>
    </row>
    <row r="10950" spans="1:6" hidden="1" x14ac:dyDescent="0.25">
      <c r="A10950" s="85">
        <v>1</v>
      </c>
      <c r="B10950" s="85" t="s">
        <v>5566</v>
      </c>
      <c r="C10950" s="85" t="s">
        <v>1008</v>
      </c>
      <c r="D10950" s="85" t="s">
        <v>20</v>
      </c>
      <c r="E10950" s="85"/>
      <c r="F10950" s="85"/>
    </row>
    <row r="10951" spans="1:6" hidden="1" x14ac:dyDescent="0.25">
      <c r="A10951" s="85"/>
      <c r="B10951" s="85"/>
      <c r="C10951" s="85"/>
      <c r="D10951" s="85"/>
      <c r="E10951" s="85"/>
      <c r="F10951" s="85"/>
    </row>
    <row r="10952" spans="1:6" hidden="1" x14ac:dyDescent="0.25"/>
    <row r="10953" spans="1:6" hidden="1" x14ac:dyDescent="0.25"/>
    <row r="10954" spans="1:6" hidden="1" x14ac:dyDescent="0.25">
      <c r="A10954" s="171"/>
      <c r="B10954" s="172" t="s">
        <v>63</v>
      </c>
      <c r="C10954" s="173">
        <v>44625</v>
      </c>
      <c r="D10954" s="172"/>
      <c r="E10954" s="172"/>
      <c r="F10954" s="174"/>
    </row>
    <row r="10955" spans="1:6" hidden="1" x14ac:dyDescent="0.25">
      <c r="A10955" s="171" t="s">
        <v>580</v>
      </c>
      <c r="B10955" s="172" t="s">
        <v>576</v>
      </c>
      <c r="C10955" s="173"/>
      <c r="D10955" s="172" t="s">
        <v>577</v>
      </c>
      <c r="E10955" s="172" t="s">
        <v>578</v>
      </c>
      <c r="F10955" s="174" t="s">
        <v>579</v>
      </c>
    </row>
    <row r="10956" spans="1:6" hidden="1" x14ac:dyDescent="0.25">
      <c r="A10956" s="833" t="s">
        <v>22</v>
      </c>
      <c r="B10956" s="833"/>
      <c r="C10956" s="833"/>
      <c r="D10956" s="833"/>
      <c r="E10956" s="833"/>
      <c r="F10956" s="833"/>
    </row>
    <row r="10957" spans="1:6" hidden="1" x14ac:dyDescent="0.25">
      <c r="A10957" s="93">
        <v>1</v>
      </c>
      <c r="B10957" s="126" t="s">
        <v>3695</v>
      </c>
      <c r="C10957" s="127" t="s">
        <v>22</v>
      </c>
      <c r="D10957" s="126" t="s">
        <v>20</v>
      </c>
      <c r="E10957" s="321"/>
      <c r="F10957" s="126"/>
    </row>
    <row r="10958" spans="1:6" hidden="1" x14ac:dyDescent="0.25">
      <c r="A10958" s="93">
        <v>2</v>
      </c>
      <c r="B10958" s="126"/>
      <c r="C10958" s="127"/>
      <c r="D10958" s="126"/>
      <c r="E10958" s="126"/>
      <c r="F10958" s="126"/>
    </row>
    <row r="10959" spans="1:6" hidden="1" x14ac:dyDescent="0.25">
      <c r="A10959" s="93">
        <v>3</v>
      </c>
      <c r="B10959" s="126"/>
      <c r="C10959" s="127"/>
      <c r="D10959" s="126"/>
      <c r="E10959" s="126"/>
      <c r="F10959" s="126"/>
    </row>
    <row r="10960" spans="1:6" hidden="1" x14ac:dyDescent="0.25">
      <c r="A10960" s="833" t="s">
        <v>13</v>
      </c>
      <c r="B10960" s="833"/>
      <c r="C10960" s="833"/>
      <c r="D10960" s="833"/>
      <c r="E10960" s="833"/>
      <c r="F10960" s="833"/>
    </row>
    <row r="10961" spans="1:6" hidden="1" x14ac:dyDescent="0.25">
      <c r="A10961" s="133">
        <v>1</v>
      </c>
      <c r="B10961" s="126" t="s">
        <v>12471</v>
      </c>
      <c r="C10961" s="127" t="s">
        <v>13</v>
      </c>
      <c r="D10961" s="126" t="s">
        <v>41</v>
      </c>
      <c r="E10961" s="321"/>
      <c r="F10961" s="126"/>
    </row>
    <row r="10962" spans="1:6" hidden="1" x14ac:dyDescent="0.25">
      <c r="A10962" s="133">
        <v>2</v>
      </c>
      <c r="B10962" s="126"/>
      <c r="C10962" s="127"/>
      <c r="D10962" s="126"/>
      <c r="E10962" s="126"/>
      <c r="F10962" s="126"/>
    </row>
    <row r="10963" spans="1:6" hidden="1" x14ac:dyDescent="0.25">
      <c r="A10963" s="133">
        <v>3</v>
      </c>
      <c r="B10963" s="126"/>
      <c r="C10963" s="127"/>
      <c r="D10963" s="126"/>
      <c r="E10963" s="126"/>
      <c r="F10963" s="126"/>
    </row>
    <row r="10964" spans="1:6" hidden="1" x14ac:dyDescent="0.25">
      <c r="A10964" s="133">
        <v>4</v>
      </c>
      <c r="B10964" s="126"/>
      <c r="C10964" s="127"/>
      <c r="D10964" s="126"/>
      <c r="E10964" s="126"/>
      <c r="F10964" s="126"/>
    </row>
    <row r="10965" spans="1:6" hidden="1" x14ac:dyDescent="0.25">
      <c r="A10965" s="133">
        <v>5</v>
      </c>
      <c r="B10965" s="126"/>
      <c r="C10965" s="127"/>
      <c r="D10965" s="126"/>
      <c r="E10965" s="126"/>
      <c r="F10965" s="126"/>
    </row>
    <row r="10966" spans="1:6" hidden="1" x14ac:dyDescent="0.25">
      <c r="A10966" s="833" t="s">
        <v>28</v>
      </c>
      <c r="B10966" s="833"/>
      <c r="C10966" s="833"/>
      <c r="D10966" s="833"/>
      <c r="E10966" s="833"/>
      <c r="F10966" s="833"/>
    </row>
    <row r="10967" spans="1:6" hidden="1" x14ac:dyDescent="0.25">
      <c r="A10967" s="93">
        <v>1</v>
      </c>
      <c r="B10967" s="72"/>
      <c r="C10967" s="127"/>
      <c r="D10967" s="126"/>
      <c r="E10967" s="126"/>
      <c r="F10967" s="126"/>
    </row>
    <row r="10968" spans="1:6" hidden="1" x14ac:dyDescent="0.25">
      <c r="A10968" s="93">
        <v>2</v>
      </c>
      <c r="B10968" s="72"/>
      <c r="C10968" s="127"/>
      <c r="D10968" s="126"/>
      <c r="E10968" s="22"/>
      <c r="F10968" s="732"/>
    </row>
    <row r="10969" spans="1:6" hidden="1" x14ac:dyDescent="0.25">
      <c r="A10969" s="93">
        <v>3</v>
      </c>
      <c r="B10969" s="72"/>
      <c r="C10969" s="127"/>
      <c r="D10969" s="126"/>
      <c r="E10969" s="22"/>
      <c r="F10969" s="732"/>
    </row>
    <row r="10970" spans="1:6" hidden="1" x14ac:dyDescent="0.25">
      <c r="A10970" s="93">
        <v>4</v>
      </c>
      <c r="B10970" s="405"/>
      <c r="C10970" s="631"/>
      <c r="D10970" s="632"/>
      <c r="E10970" s="633"/>
      <c r="F10970" s="733"/>
    </row>
    <row r="10971" spans="1:6" hidden="1" x14ac:dyDescent="0.25">
      <c r="A10971" s="830" t="s">
        <v>17</v>
      </c>
      <c r="B10971" s="831"/>
      <c r="C10971" s="831"/>
      <c r="D10971" s="831"/>
      <c r="E10971" s="831"/>
      <c r="F10971" s="832"/>
    </row>
    <row r="10972" spans="1:6" hidden="1" x14ac:dyDescent="0.25">
      <c r="A10972" s="93">
        <v>1</v>
      </c>
      <c r="B10972" s="85"/>
      <c r="C10972" s="85"/>
      <c r="D10972" s="85"/>
      <c r="E10972" s="85"/>
      <c r="F10972" s="85"/>
    </row>
    <row r="10973" spans="1:6" hidden="1" x14ac:dyDescent="0.25">
      <c r="A10973" s="93">
        <v>2</v>
      </c>
      <c r="B10973" s="85"/>
      <c r="C10973" s="85"/>
      <c r="D10973" s="85"/>
      <c r="E10973" s="85"/>
      <c r="F10973" s="85"/>
    </row>
    <row r="10974" spans="1:6" hidden="1" x14ac:dyDescent="0.25">
      <c r="A10974" s="93">
        <v>3</v>
      </c>
      <c r="B10974" s="85"/>
      <c r="C10974" s="85"/>
      <c r="D10974" s="85"/>
      <c r="E10974" s="85"/>
      <c r="F10974" s="85"/>
    </row>
    <row r="10975" spans="1:6" hidden="1" x14ac:dyDescent="0.25">
      <c r="A10975" s="827" t="s">
        <v>890</v>
      </c>
      <c r="B10975" s="828"/>
      <c r="C10975" s="828"/>
      <c r="D10975" s="828"/>
      <c r="E10975" s="828"/>
      <c r="F10975" s="829"/>
    </row>
    <row r="10976" spans="1:6" hidden="1" x14ac:dyDescent="0.25">
      <c r="A10976" s="93">
        <v>1</v>
      </c>
      <c r="B10976" s="85" t="s">
        <v>11879</v>
      </c>
      <c r="C10976" s="85" t="s">
        <v>890</v>
      </c>
      <c r="D10976" s="85" t="s">
        <v>20</v>
      </c>
      <c r="E10976" s="86"/>
      <c r="F10976" s="85"/>
    </row>
    <row r="10977" spans="1:6" hidden="1" x14ac:dyDescent="0.25">
      <c r="A10977" s="93">
        <v>2</v>
      </c>
      <c r="B10977" s="85"/>
      <c r="C10977" s="85"/>
      <c r="D10977" s="85"/>
      <c r="E10977" s="85"/>
      <c r="F10977" s="85"/>
    </row>
    <row r="10978" spans="1:6" hidden="1" x14ac:dyDescent="0.25">
      <c r="A10978" s="830" t="s">
        <v>72</v>
      </c>
      <c r="B10978" s="831"/>
      <c r="C10978" s="831"/>
      <c r="D10978" s="831"/>
      <c r="E10978" s="831"/>
      <c r="F10978" s="832"/>
    </row>
    <row r="10979" spans="1:6" hidden="1" x14ac:dyDescent="0.25">
      <c r="A10979" s="93">
        <v>1</v>
      </c>
      <c r="B10979" s="85"/>
      <c r="C10979" s="85"/>
      <c r="D10979" s="85"/>
      <c r="E10979" s="85"/>
      <c r="F10979" s="85"/>
    </row>
    <row r="10980" spans="1:6" hidden="1" x14ac:dyDescent="0.25">
      <c r="A10980" s="85"/>
      <c r="B10980" s="85"/>
      <c r="C10980" s="85"/>
      <c r="D10980" s="85"/>
      <c r="E10980" s="85"/>
      <c r="F10980" s="85"/>
    </row>
    <row r="10981" spans="1:6" hidden="1" x14ac:dyDescent="0.25">
      <c r="A10981" s="830" t="s">
        <v>21</v>
      </c>
      <c r="B10981" s="831"/>
      <c r="C10981" s="831"/>
      <c r="D10981" s="831"/>
      <c r="E10981" s="831"/>
      <c r="F10981" s="832"/>
    </row>
    <row r="10982" spans="1:6" hidden="1" x14ac:dyDescent="0.25">
      <c r="A10982" s="93">
        <v>1</v>
      </c>
      <c r="B10982" s="85" t="s">
        <v>1094</v>
      </c>
      <c r="C10982" s="85" t="s">
        <v>21</v>
      </c>
      <c r="D10982" s="85" t="s">
        <v>9</v>
      </c>
      <c r="E10982" s="85"/>
      <c r="F10982" s="85"/>
    </row>
    <row r="10983" spans="1:6" hidden="1" x14ac:dyDescent="0.25">
      <c r="A10983" s="93">
        <v>2</v>
      </c>
      <c r="B10983" s="85" t="s">
        <v>1094</v>
      </c>
      <c r="C10983" s="85" t="s">
        <v>21</v>
      </c>
      <c r="D10983" s="85" t="s">
        <v>9</v>
      </c>
      <c r="E10983" s="85"/>
      <c r="F10983" s="85"/>
    </row>
    <row r="10984" spans="1:6" hidden="1" x14ac:dyDescent="0.25">
      <c r="A10984" s="93">
        <v>3</v>
      </c>
      <c r="B10984" s="85" t="s">
        <v>1094</v>
      </c>
      <c r="C10984" s="85" t="s">
        <v>21</v>
      </c>
      <c r="D10984" s="85" t="s">
        <v>9</v>
      </c>
      <c r="E10984" s="85"/>
      <c r="F10984" s="85"/>
    </row>
    <row r="10985" spans="1:6" hidden="1" x14ac:dyDescent="0.25">
      <c r="A10985" s="93">
        <v>4</v>
      </c>
      <c r="B10985" s="85" t="s">
        <v>7308</v>
      </c>
      <c r="C10985" s="85" t="s">
        <v>21</v>
      </c>
      <c r="D10985" s="85" t="s">
        <v>20</v>
      </c>
      <c r="E10985" s="85"/>
      <c r="F10985" s="85"/>
    </row>
    <row r="10986" spans="1:6" hidden="1" x14ac:dyDescent="0.25">
      <c r="A10986" s="93">
        <v>5</v>
      </c>
      <c r="B10986" s="85" t="s">
        <v>7308</v>
      </c>
      <c r="C10986" s="85" t="s">
        <v>21</v>
      </c>
      <c r="D10986" s="85" t="s">
        <v>20</v>
      </c>
      <c r="E10986" s="85"/>
      <c r="F10986" s="85"/>
    </row>
    <row r="10987" spans="1:6" hidden="1" x14ac:dyDescent="0.25">
      <c r="A10987" s="93">
        <v>6</v>
      </c>
      <c r="B10987" s="85"/>
      <c r="C10987" s="85"/>
      <c r="D10987" s="85"/>
      <c r="E10987" s="85"/>
      <c r="F10987" s="85"/>
    </row>
    <row r="10988" spans="1:6" hidden="1" x14ac:dyDescent="0.25">
      <c r="A10988" s="93">
        <v>7</v>
      </c>
      <c r="B10988" s="85"/>
      <c r="C10988" s="85"/>
      <c r="D10988" s="85"/>
      <c r="E10988" s="85"/>
      <c r="F10988" s="85"/>
    </row>
    <row r="10989" spans="1:6" hidden="1" x14ac:dyDescent="0.25">
      <c r="A10989" s="93">
        <v>8</v>
      </c>
      <c r="B10989" s="85"/>
      <c r="C10989" s="85"/>
      <c r="D10989" s="85"/>
      <c r="E10989" s="85"/>
      <c r="F10989" s="85"/>
    </row>
    <row r="10990" spans="1:6" hidden="1" x14ac:dyDescent="0.25">
      <c r="A10990" s="93">
        <v>9</v>
      </c>
      <c r="B10990" s="85"/>
      <c r="C10990" s="85"/>
      <c r="D10990" s="85"/>
      <c r="E10990" s="85"/>
      <c r="F10990" s="85"/>
    </row>
    <row r="10991" spans="1:6" hidden="1" x14ac:dyDescent="0.25">
      <c r="A10991" s="93">
        <v>10</v>
      </c>
      <c r="B10991" s="85"/>
      <c r="C10991" s="85"/>
      <c r="D10991" s="85"/>
      <c r="E10991" s="85"/>
      <c r="F10991" s="85"/>
    </row>
    <row r="10992" spans="1:6" hidden="1" x14ac:dyDescent="0.25">
      <c r="A10992" s="93">
        <v>11</v>
      </c>
      <c r="B10992" s="94"/>
      <c r="C10992" s="94"/>
      <c r="D10992" s="94"/>
      <c r="E10992" s="85"/>
      <c r="F10992" s="85"/>
    </row>
    <row r="10993" spans="1:6" hidden="1" x14ac:dyDescent="0.25">
      <c r="A10993" s="93">
        <v>12</v>
      </c>
      <c r="B10993" s="94"/>
      <c r="C10993" s="94"/>
      <c r="D10993" s="94"/>
      <c r="E10993" s="85"/>
      <c r="F10993" s="85"/>
    </row>
    <row r="10994" spans="1:6" hidden="1" x14ac:dyDescent="0.25">
      <c r="A10994" s="93">
        <v>13</v>
      </c>
      <c r="B10994" s="94"/>
      <c r="C10994" s="94"/>
      <c r="D10994" s="94"/>
      <c r="E10994" s="85"/>
      <c r="F10994" s="85"/>
    </row>
    <row r="10995" spans="1:6" hidden="1" x14ac:dyDescent="0.25"/>
    <row r="10996" spans="1:6" hidden="1" x14ac:dyDescent="0.25"/>
    <row r="10997" spans="1:6" hidden="1" x14ac:dyDescent="0.25"/>
    <row r="10998" spans="1:6" hidden="1" x14ac:dyDescent="0.25">
      <c r="A10998" s="305"/>
      <c r="B10998" s="31" t="s">
        <v>1</v>
      </c>
      <c r="C10998" s="30">
        <v>44627</v>
      </c>
      <c r="D10998" s="31"/>
      <c r="E10998" s="31"/>
      <c r="F10998" s="306"/>
    </row>
    <row r="10999" spans="1:6" hidden="1" x14ac:dyDescent="0.25">
      <c r="A10999" s="305" t="s">
        <v>580</v>
      </c>
      <c r="B10999" s="31" t="s">
        <v>576</v>
      </c>
      <c r="C10999" s="30"/>
      <c r="D10999" s="31" t="s">
        <v>577</v>
      </c>
      <c r="E10999" s="31" t="s">
        <v>578</v>
      </c>
      <c r="F10999" s="306" t="s">
        <v>579</v>
      </c>
    </row>
    <row r="11000" spans="1:6" hidden="1" x14ac:dyDescent="0.25">
      <c r="A11000" s="833" t="s">
        <v>22</v>
      </c>
      <c r="B11000" s="833"/>
      <c r="C11000" s="833"/>
      <c r="D11000" s="833"/>
      <c r="E11000" s="833"/>
      <c r="F11000" s="833"/>
    </row>
    <row r="11001" spans="1:6" hidden="1" x14ac:dyDescent="0.25">
      <c r="A11001" s="93">
        <v>1</v>
      </c>
      <c r="B11001" s="126" t="s">
        <v>14900</v>
      </c>
      <c r="C11001" s="127" t="s">
        <v>22</v>
      </c>
      <c r="D11001" s="126" t="s">
        <v>9</v>
      </c>
      <c r="E11001" s="321"/>
      <c r="F11001" s="126"/>
    </row>
    <row r="11002" spans="1:6" hidden="1" x14ac:dyDescent="0.25">
      <c r="A11002" s="93">
        <v>2</v>
      </c>
      <c r="B11002" s="126"/>
      <c r="C11002" s="127"/>
      <c r="D11002" s="126"/>
      <c r="E11002" s="126"/>
      <c r="F11002" s="126"/>
    </row>
    <row r="11003" spans="1:6" hidden="1" x14ac:dyDescent="0.25">
      <c r="A11003" s="93">
        <v>3</v>
      </c>
      <c r="B11003" s="126"/>
      <c r="C11003" s="127"/>
      <c r="D11003" s="126"/>
      <c r="E11003" s="126"/>
      <c r="F11003" s="126"/>
    </row>
    <row r="11004" spans="1:6" hidden="1" x14ac:dyDescent="0.25">
      <c r="A11004" s="833" t="s">
        <v>13</v>
      </c>
      <c r="B11004" s="833"/>
      <c r="C11004" s="833"/>
      <c r="D11004" s="833"/>
      <c r="E11004" s="833"/>
      <c r="F11004" s="833"/>
    </row>
    <row r="11005" spans="1:6" hidden="1" x14ac:dyDescent="0.25">
      <c r="A11005" s="133">
        <v>1</v>
      </c>
      <c r="B11005" s="126" t="s">
        <v>14916</v>
      </c>
      <c r="C11005" s="127" t="s">
        <v>13</v>
      </c>
      <c r="D11005" s="126" t="s">
        <v>20</v>
      </c>
      <c r="E11005" s="321"/>
      <c r="F11005" s="126"/>
    </row>
    <row r="11006" spans="1:6" hidden="1" x14ac:dyDescent="0.25">
      <c r="A11006" s="133">
        <v>2</v>
      </c>
      <c r="B11006" s="126"/>
      <c r="C11006" s="127"/>
      <c r="D11006" s="126"/>
      <c r="E11006" s="126"/>
      <c r="F11006" s="126"/>
    </row>
    <row r="11007" spans="1:6" hidden="1" x14ac:dyDescent="0.25">
      <c r="A11007" s="133">
        <v>3</v>
      </c>
      <c r="B11007" s="126"/>
      <c r="C11007" s="127"/>
      <c r="D11007" s="126"/>
      <c r="E11007" s="126"/>
      <c r="F11007" s="126"/>
    </row>
    <row r="11008" spans="1:6" hidden="1" x14ac:dyDescent="0.25">
      <c r="A11008" s="133">
        <v>4</v>
      </c>
      <c r="B11008" s="126"/>
      <c r="C11008" s="127"/>
      <c r="D11008" s="126"/>
      <c r="E11008" s="126"/>
      <c r="F11008" s="126"/>
    </row>
    <row r="11009" spans="1:6" hidden="1" x14ac:dyDescent="0.25">
      <c r="A11009" s="133">
        <v>5</v>
      </c>
      <c r="B11009" s="126"/>
      <c r="C11009" s="127"/>
      <c r="D11009" s="126"/>
      <c r="E11009" s="126"/>
      <c r="F11009" s="126"/>
    </row>
    <row r="11010" spans="1:6" hidden="1" x14ac:dyDescent="0.25">
      <c r="A11010" s="833" t="s">
        <v>28</v>
      </c>
      <c r="B11010" s="833"/>
      <c r="C11010" s="833"/>
      <c r="D11010" s="833"/>
      <c r="E11010" s="833"/>
      <c r="F11010" s="833"/>
    </row>
    <row r="11011" spans="1:6" hidden="1" x14ac:dyDescent="0.25">
      <c r="A11011" s="93">
        <v>1</v>
      </c>
      <c r="B11011" s="72"/>
      <c r="C11011" s="127"/>
      <c r="D11011" s="126"/>
      <c r="E11011" s="126"/>
      <c r="F11011" s="126"/>
    </row>
    <row r="11012" spans="1:6" hidden="1" x14ac:dyDescent="0.25">
      <c r="A11012" s="93">
        <v>2</v>
      </c>
      <c r="B11012" s="72"/>
      <c r="C11012" s="127"/>
      <c r="D11012" s="126"/>
      <c r="E11012" s="22"/>
      <c r="F11012" s="744"/>
    </row>
    <row r="11013" spans="1:6" hidden="1" x14ac:dyDescent="0.25">
      <c r="A11013" s="93">
        <v>3</v>
      </c>
      <c r="B11013" s="72"/>
      <c r="C11013" s="127"/>
      <c r="D11013" s="126"/>
      <c r="E11013" s="22"/>
      <c r="F11013" s="744"/>
    </row>
    <row r="11014" spans="1:6" hidden="1" x14ac:dyDescent="0.25">
      <c r="A11014" s="93">
        <v>4</v>
      </c>
      <c r="B11014" s="405"/>
      <c r="C11014" s="631"/>
      <c r="D11014" s="632"/>
      <c r="E11014" s="633"/>
      <c r="F11014" s="745"/>
    </row>
    <row r="11015" spans="1:6" hidden="1" x14ac:dyDescent="0.25">
      <c r="A11015" s="830" t="s">
        <v>17</v>
      </c>
      <c r="B11015" s="831"/>
      <c r="C11015" s="831"/>
      <c r="D11015" s="831"/>
      <c r="E11015" s="831"/>
      <c r="F11015" s="832"/>
    </row>
    <row r="11016" spans="1:6" hidden="1" x14ac:dyDescent="0.25">
      <c r="A11016" s="93">
        <v>1</v>
      </c>
      <c r="B11016" s="85"/>
      <c r="C11016" s="85"/>
      <c r="D11016" s="85"/>
      <c r="E11016" s="85"/>
      <c r="F11016" s="85"/>
    </row>
    <row r="11017" spans="1:6" hidden="1" x14ac:dyDescent="0.25">
      <c r="A11017" s="93">
        <v>2</v>
      </c>
      <c r="B11017" s="85"/>
      <c r="C11017" s="85"/>
      <c r="D11017" s="85"/>
      <c r="E11017" s="85"/>
      <c r="F11017" s="85"/>
    </row>
    <row r="11018" spans="1:6" hidden="1" x14ac:dyDescent="0.25">
      <c r="A11018" s="93">
        <v>3</v>
      </c>
      <c r="B11018" s="85"/>
      <c r="C11018" s="85"/>
      <c r="D11018" s="85"/>
      <c r="E11018" s="85"/>
      <c r="F11018" s="85"/>
    </row>
    <row r="11019" spans="1:6" hidden="1" x14ac:dyDescent="0.25">
      <c r="A11019" s="827" t="s">
        <v>890</v>
      </c>
      <c r="B11019" s="828"/>
      <c r="C11019" s="828"/>
      <c r="D11019" s="828"/>
      <c r="E11019" s="828"/>
      <c r="F11019" s="829"/>
    </row>
    <row r="11020" spans="1:6" hidden="1" x14ac:dyDescent="0.25">
      <c r="A11020" s="93">
        <v>1</v>
      </c>
      <c r="B11020" s="85" t="s">
        <v>14863</v>
      </c>
      <c r="C11020" s="85" t="s">
        <v>890</v>
      </c>
      <c r="D11020" s="85" t="s">
        <v>12480</v>
      </c>
      <c r="E11020" s="86"/>
      <c r="F11020" s="85"/>
    </row>
    <row r="11021" spans="1:6" hidden="1" x14ac:dyDescent="0.25">
      <c r="A11021" s="93">
        <v>2</v>
      </c>
      <c r="B11021" s="85"/>
      <c r="C11021" s="85"/>
      <c r="D11021" s="85"/>
      <c r="E11021" s="85"/>
      <c r="F11021" s="85"/>
    </row>
    <row r="11022" spans="1:6" hidden="1" x14ac:dyDescent="0.25">
      <c r="A11022" s="830" t="s">
        <v>72</v>
      </c>
      <c r="B11022" s="831"/>
      <c r="C11022" s="831"/>
      <c r="D11022" s="831"/>
      <c r="E11022" s="831"/>
      <c r="F11022" s="832"/>
    </row>
    <row r="11023" spans="1:6" hidden="1" x14ac:dyDescent="0.25">
      <c r="A11023" s="93">
        <v>1</v>
      </c>
      <c r="B11023" s="85"/>
      <c r="C11023" s="85"/>
      <c r="D11023" s="85"/>
      <c r="E11023" s="85"/>
      <c r="F11023" s="85"/>
    </row>
    <row r="11024" spans="1:6" hidden="1" x14ac:dyDescent="0.25">
      <c r="A11024" s="85"/>
      <c r="B11024" s="85"/>
      <c r="C11024" s="85"/>
      <c r="D11024" s="85"/>
      <c r="E11024" s="85"/>
      <c r="F11024" s="85"/>
    </row>
    <row r="11025" spans="1:6" hidden="1" x14ac:dyDescent="0.25">
      <c r="A11025" s="830" t="s">
        <v>21</v>
      </c>
      <c r="B11025" s="831"/>
      <c r="C11025" s="831"/>
      <c r="D11025" s="831"/>
      <c r="E11025" s="831"/>
      <c r="F11025" s="832"/>
    </row>
    <row r="11026" spans="1:6" hidden="1" x14ac:dyDescent="0.25">
      <c r="A11026" s="93">
        <v>1</v>
      </c>
      <c r="B11026" s="85" t="s">
        <v>5319</v>
      </c>
      <c r="C11026" s="85" t="s">
        <v>21</v>
      </c>
      <c r="D11026" s="85" t="s">
        <v>20</v>
      </c>
      <c r="E11026" s="85"/>
      <c r="F11026" s="85"/>
    </row>
    <row r="11027" spans="1:6" hidden="1" x14ac:dyDescent="0.25">
      <c r="A11027" s="93">
        <v>2</v>
      </c>
      <c r="B11027" s="85" t="s">
        <v>7577</v>
      </c>
      <c r="C11027" s="85" t="s">
        <v>21</v>
      </c>
      <c r="D11027" s="85" t="s">
        <v>9</v>
      </c>
      <c r="E11027" s="85"/>
      <c r="F11027" s="85"/>
    </row>
    <row r="11028" spans="1:6" hidden="1" x14ac:dyDescent="0.25">
      <c r="A11028" s="93">
        <v>3</v>
      </c>
      <c r="B11028" s="85" t="s">
        <v>14928</v>
      </c>
      <c r="C11028" s="85" t="s">
        <v>21</v>
      </c>
      <c r="D11028" s="85" t="s">
        <v>9</v>
      </c>
      <c r="E11028" s="85"/>
      <c r="F11028" s="85"/>
    </row>
    <row r="11029" spans="1:6" hidden="1" x14ac:dyDescent="0.25">
      <c r="A11029" s="93">
        <v>4</v>
      </c>
      <c r="B11029" s="85"/>
      <c r="C11029" s="85"/>
      <c r="D11029" s="85"/>
      <c r="E11029" s="85"/>
      <c r="F11029" s="85"/>
    </row>
    <row r="11030" spans="1:6" hidden="1" x14ac:dyDescent="0.25">
      <c r="A11030" s="93">
        <v>5</v>
      </c>
      <c r="B11030" s="85"/>
      <c r="C11030" s="85"/>
      <c r="D11030" s="85"/>
      <c r="E11030" s="85"/>
      <c r="F11030" s="85"/>
    </row>
    <row r="11031" spans="1:6" hidden="1" x14ac:dyDescent="0.25">
      <c r="A11031" s="93">
        <v>6</v>
      </c>
      <c r="B11031" s="85"/>
      <c r="C11031" s="85"/>
      <c r="D11031" s="85"/>
      <c r="E11031" s="85"/>
      <c r="F11031" s="85"/>
    </row>
    <row r="11032" spans="1:6" hidden="1" x14ac:dyDescent="0.25">
      <c r="A11032" s="830" t="s">
        <v>8</v>
      </c>
      <c r="B11032" s="831"/>
      <c r="C11032" s="831"/>
      <c r="D11032" s="831"/>
      <c r="E11032" s="831"/>
      <c r="F11032" s="832"/>
    </row>
    <row r="11033" spans="1:6" hidden="1" x14ac:dyDescent="0.25">
      <c r="A11033" s="85">
        <v>1</v>
      </c>
      <c r="B11033" s="85" t="s">
        <v>4013</v>
      </c>
      <c r="C11033" s="85" t="s">
        <v>14930</v>
      </c>
      <c r="D11033" s="85" t="s">
        <v>5</v>
      </c>
      <c r="E11033" s="85"/>
      <c r="F11033" s="85"/>
    </row>
    <row r="11034" spans="1:6" hidden="1" x14ac:dyDescent="0.25">
      <c r="A11034" s="85">
        <v>2</v>
      </c>
      <c r="B11034" s="85" t="s">
        <v>4013</v>
      </c>
      <c r="C11034" s="85" t="s">
        <v>14930</v>
      </c>
      <c r="D11034" s="85" t="s">
        <v>5</v>
      </c>
      <c r="E11034" s="85"/>
      <c r="F11034" s="85"/>
    </row>
    <row r="11035" spans="1:6" hidden="1" x14ac:dyDescent="0.25">
      <c r="A11035" s="85"/>
      <c r="B11035" s="85"/>
      <c r="C11035" s="85"/>
      <c r="D11035" s="85"/>
      <c r="E11035" s="85"/>
      <c r="F11035" s="85"/>
    </row>
    <row r="11036" spans="1:6" hidden="1" x14ac:dyDescent="0.25">
      <c r="A11036" s="117"/>
      <c r="B11036" s="117"/>
      <c r="C11036" s="117"/>
      <c r="D11036" s="117"/>
      <c r="E11036" s="117"/>
      <c r="F11036" s="117"/>
    </row>
    <row r="11037" spans="1:6" hidden="1" x14ac:dyDescent="0.25">
      <c r="A11037" s="117"/>
      <c r="B11037" s="117"/>
      <c r="C11037" s="117"/>
      <c r="D11037" s="117"/>
      <c r="E11037" s="117"/>
      <c r="F11037" s="117"/>
    </row>
    <row r="11038" spans="1:6" hidden="1" x14ac:dyDescent="0.25">
      <c r="A11038" s="117"/>
      <c r="B11038" s="117"/>
      <c r="C11038" s="117"/>
      <c r="D11038" s="117"/>
      <c r="E11038" s="117"/>
      <c r="F11038" s="117"/>
    </row>
    <row r="11039" spans="1:6" hidden="1" x14ac:dyDescent="0.25">
      <c r="A11039" s="299"/>
      <c r="B11039" s="61" t="s">
        <v>591</v>
      </c>
      <c r="C11039" s="62">
        <v>44629</v>
      </c>
      <c r="D11039" s="61"/>
      <c r="E11039" s="61"/>
      <c r="F11039" s="300"/>
    </row>
    <row r="11040" spans="1:6" hidden="1" x14ac:dyDescent="0.25">
      <c r="A11040" s="299" t="s">
        <v>580</v>
      </c>
      <c r="B11040" s="61" t="s">
        <v>576</v>
      </c>
      <c r="C11040" s="62"/>
      <c r="D11040" s="61" t="s">
        <v>577</v>
      </c>
      <c r="E11040" s="61" t="s">
        <v>15045</v>
      </c>
      <c r="F11040" s="300" t="s">
        <v>579</v>
      </c>
    </row>
    <row r="11041" spans="1:6" hidden="1" x14ac:dyDescent="0.25">
      <c r="A11041" s="833" t="s">
        <v>22</v>
      </c>
      <c r="B11041" s="833"/>
      <c r="C11041" s="833"/>
      <c r="D11041" s="833"/>
      <c r="E11041" s="833"/>
      <c r="F11041" s="833"/>
    </row>
    <row r="11042" spans="1:6" hidden="1" x14ac:dyDescent="0.25">
      <c r="A11042" s="93">
        <v>1</v>
      </c>
      <c r="B11042" s="126" t="s">
        <v>987</v>
      </c>
      <c r="C11042" s="127" t="s">
        <v>22</v>
      </c>
      <c r="D11042" s="126" t="s">
        <v>9</v>
      </c>
      <c r="E11042" s="321"/>
      <c r="F11042" s="126"/>
    </row>
    <row r="11043" spans="1:6" hidden="1" x14ac:dyDescent="0.25">
      <c r="A11043" s="93">
        <v>2</v>
      </c>
      <c r="B11043" s="126"/>
      <c r="C11043" s="127"/>
      <c r="D11043" s="126"/>
      <c r="E11043" s="126"/>
      <c r="F11043" s="126"/>
    </row>
    <row r="11044" spans="1:6" hidden="1" x14ac:dyDescent="0.25">
      <c r="A11044" s="93">
        <v>3</v>
      </c>
      <c r="B11044" s="126"/>
      <c r="C11044" s="127"/>
      <c r="D11044" s="126"/>
      <c r="E11044" s="126"/>
      <c r="F11044" s="126"/>
    </row>
    <row r="11045" spans="1:6" hidden="1" x14ac:dyDescent="0.25">
      <c r="A11045" s="833" t="s">
        <v>13</v>
      </c>
      <c r="B11045" s="833"/>
      <c r="C11045" s="833"/>
      <c r="D11045" s="833"/>
      <c r="E11045" s="833"/>
      <c r="F11045" s="833"/>
    </row>
    <row r="11046" spans="1:6" hidden="1" x14ac:dyDescent="0.25">
      <c r="A11046" s="133">
        <v>1</v>
      </c>
      <c r="B11046" s="126" t="s">
        <v>14914</v>
      </c>
      <c r="C11046" s="127" t="s">
        <v>13</v>
      </c>
      <c r="D11046" s="126" t="s">
        <v>5</v>
      </c>
      <c r="E11046" s="321"/>
      <c r="F11046" s="126"/>
    </row>
    <row r="11047" spans="1:6" hidden="1" x14ac:dyDescent="0.25">
      <c r="A11047" s="133">
        <v>2</v>
      </c>
      <c r="B11047" s="126" t="s">
        <v>14704</v>
      </c>
      <c r="C11047" s="127" t="s">
        <v>13</v>
      </c>
      <c r="D11047" s="126" t="s">
        <v>20</v>
      </c>
      <c r="E11047" s="126"/>
      <c r="F11047" s="126"/>
    </row>
    <row r="11048" spans="1:6" hidden="1" x14ac:dyDescent="0.25">
      <c r="A11048" s="133">
        <v>3</v>
      </c>
      <c r="B11048" s="126"/>
      <c r="C11048" s="127"/>
      <c r="D11048" s="126"/>
      <c r="E11048" s="126"/>
      <c r="F11048" s="126"/>
    </row>
    <row r="11049" spans="1:6" hidden="1" x14ac:dyDescent="0.25">
      <c r="A11049" s="133">
        <v>4</v>
      </c>
      <c r="B11049" s="126"/>
      <c r="C11049" s="127"/>
      <c r="D11049" s="126"/>
      <c r="E11049" s="126"/>
      <c r="F11049" s="126"/>
    </row>
    <row r="11050" spans="1:6" hidden="1" x14ac:dyDescent="0.25">
      <c r="A11050" s="133">
        <v>5</v>
      </c>
      <c r="B11050" s="126"/>
      <c r="C11050" s="127"/>
      <c r="D11050" s="126"/>
      <c r="E11050" s="126"/>
      <c r="F11050" s="126"/>
    </row>
    <row r="11051" spans="1:6" hidden="1" x14ac:dyDescent="0.25">
      <c r="A11051" s="833" t="s">
        <v>28</v>
      </c>
      <c r="B11051" s="833"/>
      <c r="C11051" s="833"/>
      <c r="D11051" s="833"/>
      <c r="E11051" s="833"/>
      <c r="F11051" s="833"/>
    </row>
    <row r="11052" spans="1:6" hidden="1" x14ac:dyDescent="0.25">
      <c r="A11052" s="93">
        <v>1</v>
      </c>
      <c r="B11052" s="72"/>
      <c r="C11052" s="127"/>
      <c r="D11052" s="126"/>
      <c r="E11052" s="126"/>
      <c r="F11052" s="126"/>
    </row>
    <row r="11053" spans="1:6" hidden="1" x14ac:dyDescent="0.25">
      <c r="A11053" s="93">
        <v>2</v>
      </c>
      <c r="B11053" s="72"/>
      <c r="C11053" s="127"/>
      <c r="D11053" s="126"/>
      <c r="E11053" s="22"/>
      <c r="F11053" s="746"/>
    </row>
    <row r="11054" spans="1:6" hidden="1" x14ac:dyDescent="0.25">
      <c r="A11054" s="93">
        <v>3</v>
      </c>
      <c r="B11054" s="72"/>
      <c r="C11054" s="127"/>
      <c r="D11054" s="126"/>
      <c r="E11054" s="22"/>
      <c r="F11054" s="746"/>
    </row>
    <row r="11055" spans="1:6" hidden="1" x14ac:dyDescent="0.25">
      <c r="A11055" s="93">
        <v>4</v>
      </c>
      <c r="B11055" s="405"/>
      <c r="C11055" s="631"/>
      <c r="D11055" s="632"/>
      <c r="E11055" s="633"/>
      <c r="F11055" s="747"/>
    </row>
    <row r="11056" spans="1:6" hidden="1" x14ac:dyDescent="0.25">
      <c r="A11056" s="830" t="s">
        <v>17</v>
      </c>
      <c r="B11056" s="831"/>
      <c r="C11056" s="831"/>
      <c r="D11056" s="831"/>
      <c r="E11056" s="831"/>
      <c r="F11056" s="832"/>
    </row>
    <row r="11057" spans="1:6" hidden="1" x14ac:dyDescent="0.25">
      <c r="A11057" s="93">
        <v>1</v>
      </c>
      <c r="B11057" s="85" t="s">
        <v>15042</v>
      </c>
      <c r="C11057" s="85" t="s">
        <v>17</v>
      </c>
      <c r="D11057" s="85" t="s">
        <v>5</v>
      </c>
      <c r="E11057" s="85"/>
      <c r="F11057" s="85"/>
    </row>
    <row r="11058" spans="1:6" hidden="1" x14ac:dyDescent="0.25">
      <c r="A11058" s="93">
        <v>2</v>
      </c>
      <c r="B11058" s="85" t="s">
        <v>15042</v>
      </c>
      <c r="C11058" s="85" t="s">
        <v>17</v>
      </c>
      <c r="D11058" s="85" t="s">
        <v>5</v>
      </c>
      <c r="E11058" s="85"/>
      <c r="F11058" s="85"/>
    </row>
    <row r="11059" spans="1:6" hidden="1" x14ac:dyDescent="0.25">
      <c r="A11059" s="93">
        <v>3</v>
      </c>
      <c r="B11059" s="85"/>
      <c r="C11059" s="85"/>
      <c r="D11059" s="85"/>
      <c r="E11059" s="85"/>
      <c r="F11059" s="85"/>
    </row>
    <row r="11060" spans="1:6" hidden="1" x14ac:dyDescent="0.25">
      <c r="A11060" s="827" t="s">
        <v>890</v>
      </c>
      <c r="B11060" s="828"/>
      <c r="C11060" s="828"/>
      <c r="D11060" s="828"/>
      <c r="E11060" s="828"/>
      <c r="F11060" s="829"/>
    </row>
    <row r="11061" spans="1:6" hidden="1" x14ac:dyDescent="0.25">
      <c r="A11061" s="93">
        <v>1</v>
      </c>
      <c r="B11061" s="85" t="s">
        <v>9466</v>
      </c>
      <c r="C11061" s="85" t="s">
        <v>890</v>
      </c>
      <c r="D11061" s="85" t="s">
        <v>882</v>
      </c>
      <c r="E11061" s="86"/>
      <c r="F11061" s="85"/>
    </row>
    <row r="11062" spans="1:6" hidden="1" x14ac:dyDescent="0.25">
      <c r="A11062" s="93">
        <v>2</v>
      </c>
      <c r="B11062" s="85" t="s">
        <v>3586</v>
      </c>
      <c r="C11062" s="85" t="s">
        <v>890</v>
      </c>
      <c r="D11062" s="85" t="s">
        <v>5</v>
      </c>
      <c r="E11062" s="85"/>
      <c r="F11062" s="85"/>
    </row>
    <row r="11063" spans="1:6" hidden="1" x14ac:dyDescent="0.25">
      <c r="A11063" s="830" t="s">
        <v>72</v>
      </c>
      <c r="B11063" s="831"/>
      <c r="C11063" s="831"/>
      <c r="D11063" s="831"/>
      <c r="E11063" s="831"/>
      <c r="F11063" s="832"/>
    </row>
    <row r="11064" spans="1:6" hidden="1" x14ac:dyDescent="0.25">
      <c r="A11064" s="93">
        <v>1</v>
      </c>
      <c r="B11064" s="85"/>
      <c r="C11064" s="85"/>
      <c r="D11064" s="85"/>
      <c r="E11064" s="85"/>
      <c r="F11064" s="85"/>
    </row>
    <row r="11065" spans="1:6" hidden="1" x14ac:dyDescent="0.25">
      <c r="A11065" s="85"/>
      <c r="B11065" s="85"/>
      <c r="C11065" s="85"/>
      <c r="D11065" s="85"/>
      <c r="E11065" s="85"/>
      <c r="F11065" s="85"/>
    </row>
    <row r="11066" spans="1:6" hidden="1" x14ac:dyDescent="0.25">
      <c r="A11066" s="830" t="s">
        <v>21</v>
      </c>
      <c r="B11066" s="831"/>
      <c r="C11066" s="831"/>
      <c r="D11066" s="831"/>
      <c r="E11066" s="831"/>
      <c r="F11066" s="832"/>
    </row>
    <row r="11067" spans="1:6" hidden="1" x14ac:dyDescent="0.25">
      <c r="A11067" s="85">
        <v>1</v>
      </c>
      <c r="B11067" s="85" t="s">
        <v>14913</v>
      </c>
      <c r="C11067" s="85" t="s">
        <v>21</v>
      </c>
      <c r="D11067" s="85" t="s">
        <v>5</v>
      </c>
      <c r="E11067" s="85"/>
      <c r="F11067" s="85"/>
    </row>
    <row r="11068" spans="1:6" hidden="1" x14ac:dyDescent="0.25">
      <c r="A11068" s="85">
        <v>2</v>
      </c>
      <c r="B11068" s="85" t="s">
        <v>15039</v>
      </c>
      <c r="C11068" s="85" t="s">
        <v>21</v>
      </c>
      <c r="D11068" s="85" t="s">
        <v>20</v>
      </c>
      <c r="E11068" s="85"/>
      <c r="F11068" s="85"/>
    </row>
    <row r="11069" spans="1:6" hidden="1" x14ac:dyDescent="0.25">
      <c r="A11069" s="85">
        <v>3</v>
      </c>
      <c r="B11069" s="85" t="s">
        <v>6225</v>
      </c>
      <c r="C11069" s="85" t="s">
        <v>21</v>
      </c>
      <c r="D11069" s="85" t="s">
        <v>20</v>
      </c>
      <c r="E11069" s="85"/>
      <c r="F11069" s="85"/>
    </row>
    <row r="11070" spans="1:6" hidden="1" x14ac:dyDescent="0.25">
      <c r="A11070" s="85">
        <v>4</v>
      </c>
      <c r="B11070" s="85" t="s">
        <v>15041</v>
      </c>
      <c r="C11070" s="85" t="s">
        <v>21</v>
      </c>
      <c r="D11070" s="85" t="s">
        <v>20</v>
      </c>
      <c r="E11070" s="85"/>
      <c r="F11070" s="85"/>
    </row>
    <row r="11071" spans="1:6" hidden="1" x14ac:dyDescent="0.25">
      <c r="A11071" s="85">
        <v>5</v>
      </c>
      <c r="B11071" s="94" t="s">
        <v>11822</v>
      </c>
      <c r="C11071" s="94" t="s">
        <v>21</v>
      </c>
      <c r="D11071" s="94" t="s">
        <v>41</v>
      </c>
      <c r="E11071" s="85"/>
      <c r="F11071" s="85"/>
    </row>
    <row r="11072" spans="1:6" hidden="1" x14ac:dyDescent="0.25">
      <c r="A11072" s="117"/>
      <c r="B11072" s="117"/>
      <c r="C11072" s="117"/>
      <c r="D11072" s="117"/>
      <c r="E11072" s="117"/>
      <c r="F11072" s="117"/>
    </row>
    <row r="11073" spans="1:6" hidden="1" x14ac:dyDescent="0.25">
      <c r="A11073" s="117"/>
      <c r="B11073" s="117"/>
      <c r="C11073" s="117"/>
      <c r="D11073" s="117"/>
      <c r="E11073" s="117"/>
      <c r="F11073" s="117"/>
    </row>
    <row r="11074" spans="1:6" hidden="1" x14ac:dyDescent="0.25"/>
    <row r="11075" spans="1:6" hidden="1" x14ac:dyDescent="0.25"/>
    <row r="11076" spans="1:6" hidden="1" x14ac:dyDescent="0.25"/>
    <row r="11077" spans="1:6" hidden="1" x14ac:dyDescent="0.25"/>
    <row r="11078" spans="1:6" hidden="1" x14ac:dyDescent="0.25">
      <c r="A11078" s="155"/>
      <c r="B11078" s="156" t="s">
        <v>43</v>
      </c>
      <c r="C11078" s="157">
        <v>44631</v>
      </c>
      <c r="D11078" s="156"/>
      <c r="E11078" s="156"/>
      <c r="F11078" s="158"/>
    </row>
    <row r="11079" spans="1:6" hidden="1" x14ac:dyDescent="0.25">
      <c r="A11079" s="155" t="s">
        <v>580</v>
      </c>
      <c r="B11079" s="156" t="s">
        <v>576</v>
      </c>
      <c r="C11079" s="157"/>
      <c r="D11079" s="156" t="s">
        <v>577</v>
      </c>
      <c r="E11079" s="156" t="s">
        <v>578</v>
      </c>
      <c r="F11079" s="158" t="s">
        <v>579</v>
      </c>
    </row>
    <row r="11080" spans="1:6" hidden="1" x14ac:dyDescent="0.25">
      <c r="A11080" s="833" t="s">
        <v>22</v>
      </c>
      <c r="B11080" s="833"/>
      <c r="C11080" s="833"/>
      <c r="D11080" s="833"/>
      <c r="E11080" s="833"/>
      <c r="F11080" s="833"/>
    </row>
    <row r="11081" spans="1:6" hidden="1" x14ac:dyDescent="0.25">
      <c r="A11081" s="93">
        <v>1</v>
      </c>
      <c r="B11081" s="126"/>
      <c r="C11081" s="127"/>
      <c r="D11081" s="126"/>
      <c r="E11081" s="321"/>
      <c r="F11081" s="126"/>
    </row>
    <row r="11082" spans="1:6" hidden="1" x14ac:dyDescent="0.25">
      <c r="A11082" s="93">
        <v>2</v>
      </c>
      <c r="B11082" s="126"/>
      <c r="C11082" s="127"/>
      <c r="D11082" s="126"/>
      <c r="E11082" s="126"/>
      <c r="F11082" s="126"/>
    </row>
    <row r="11083" spans="1:6" hidden="1" x14ac:dyDescent="0.25">
      <c r="A11083" s="93">
        <v>3</v>
      </c>
      <c r="B11083" s="126"/>
      <c r="C11083" s="127"/>
      <c r="D11083" s="126"/>
      <c r="E11083" s="126"/>
      <c r="F11083" s="126"/>
    </row>
    <row r="11084" spans="1:6" hidden="1" x14ac:dyDescent="0.25">
      <c r="A11084" s="833" t="s">
        <v>13</v>
      </c>
      <c r="B11084" s="833"/>
      <c r="C11084" s="833"/>
      <c r="D11084" s="833"/>
      <c r="E11084" s="833"/>
      <c r="F11084" s="833"/>
    </row>
    <row r="11085" spans="1:6" hidden="1" x14ac:dyDescent="0.25">
      <c r="A11085" s="133">
        <v>1</v>
      </c>
      <c r="B11085" s="126" t="s">
        <v>15093</v>
      </c>
      <c r="C11085" s="127" t="s">
        <v>13</v>
      </c>
      <c r="D11085" s="126" t="s">
        <v>9</v>
      </c>
      <c r="E11085" s="321"/>
      <c r="F11085" s="126"/>
    </row>
    <row r="11086" spans="1:6" hidden="1" x14ac:dyDescent="0.25">
      <c r="A11086" s="133">
        <v>2</v>
      </c>
      <c r="B11086" s="126"/>
      <c r="C11086" s="127"/>
      <c r="D11086" s="126"/>
      <c r="E11086" s="126"/>
      <c r="F11086" s="126"/>
    </row>
    <row r="11087" spans="1:6" hidden="1" x14ac:dyDescent="0.25">
      <c r="A11087" s="133">
        <v>3</v>
      </c>
      <c r="B11087" s="126"/>
      <c r="C11087" s="127"/>
      <c r="D11087" s="126"/>
      <c r="E11087" s="126"/>
      <c r="F11087" s="126"/>
    </row>
    <row r="11088" spans="1:6" hidden="1" x14ac:dyDescent="0.25">
      <c r="A11088" s="133">
        <v>4</v>
      </c>
      <c r="B11088" s="126"/>
      <c r="C11088" s="127"/>
      <c r="D11088" s="126"/>
      <c r="E11088" s="126"/>
      <c r="F11088" s="126"/>
    </row>
    <row r="11089" spans="1:6" hidden="1" x14ac:dyDescent="0.25">
      <c r="A11089" s="133">
        <v>5</v>
      </c>
      <c r="B11089" s="126"/>
      <c r="C11089" s="127"/>
      <c r="D11089" s="126"/>
      <c r="E11089" s="126"/>
      <c r="F11089" s="126"/>
    </row>
    <row r="11090" spans="1:6" hidden="1" x14ac:dyDescent="0.25">
      <c r="A11090" s="833" t="s">
        <v>28</v>
      </c>
      <c r="B11090" s="833"/>
      <c r="C11090" s="833"/>
      <c r="D11090" s="833"/>
      <c r="E11090" s="833"/>
      <c r="F11090" s="833"/>
    </row>
    <row r="11091" spans="1:6" hidden="1" x14ac:dyDescent="0.25">
      <c r="A11091" s="93">
        <v>1</v>
      </c>
      <c r="B11091" s="72" t="s">
        <v>15091</v>
      </c>
      <c r="C11091" s="127" t="s">
        <v>28</v>
      </c>
      <c r="D11091" s="126" t="s">
        <v>20</v>
      </c>
      <c r="E11091" s="126"/>
      <c r="F11091" s="126"/>
    </row>
    <row r="11092" spans="1:6" hidden="1" x14ac:dyDescent="0.25">
      <c r="A11092" s="93">
        <v>2</v>
      </c>
      <c r="B11092" s="72" t="s">
        <v>15092</v>
      </c>
      <c r="C11092" s="127" t="s">
        <v>28</v>
      </c>
      <c r="D11092" s="126" t="s">
        <v>20</v>
      </c>
      <c r="E11092" s="22"/>
      <c r="F11092" s="746"/>
    </row>
    <row r="11093" spans="1:6" hidden="1" x14ac:dyDescent="0.25">
      <c r="A11093" s="93">
        <v>3</v>
      </c>
      <c r="B11093" s="72"/>
      <c r="C11093" s="127"/>
      <c r="D11093" s="126"/>
      <c r="E11093" s="22"/>
      <c r="F11093" s="746"/>
    </row>
    <row r="11094" spans="1:6" hidden="1" x14ac:dyDescent="0.25">
      <c r="A11094" s="93">
        <v>4</v>
      </c>
      <c r="B11094" s="405"/>
      <c r="C11094" s="631"/>
      <c r="D11094" s="632"/>
      <c r="E11094" s="633"/>
      <c r="F11094" s="747"/>
    </row>
    <row r="11095" spans="1:6" hidden="1" x14ac:dyDescent="0.25">
      <c r="A11095" s="830" t="s">
        <v>17</v>
      </c>
      <c r="B11095" s="831"/>
      <c r="C11095" s="831"/>
      <c r="D11095" s="831"/>
      <c r="E11095" s="831"/>
      <c r="F11095" s="832"/>
    </row>
    <row r="11096" spans="1:6" hidden="1" x14ac:dyDescent="0.25">
      <c r="A11096" s="93">
        <v>1</v>
      </c>
      <c r="B11096" s="85"/>
      <c r="C11096" s="85"/>
      <c r="D11096" s="85"/>
      <c r="E11096" s="85"/>
      <c r="F11096" s="85"/>
    </row>
    <row r="11097" spans="1:6" hidden="1" x14ac:dyDescent="0.25">
      <c r="A11097" s="93">
        <v>2</v>
      </c>
      <c r="B11097" s="85"/>
      <c r="C11097" s="85"/>
      <c r="D11097" s="85"/>
      <c r="E11097" s="85"/>
      <c r="F11097" s="85"/>
    </row>
    <row r="11098" spans="1:6" hidden="1" x14ac:dyDescent="0.25">
      <c r="A11098" s="93">
        <v>3</v>
      </c>
      <c r="B11098" s="85"/>
      <c r="C11098" s="85"/>
      <c r="D11098" s="85"/>
      <c r="E11098" s="85"/>
      <c r="F11098" s="85"/>
    </row>
    <row r="11099" spans="1:6" hidden="1" x14ac:dyDescent="0.25">
      <c r="A11099" s="827" t="s">
        <v>890</v>
      </c>
      <c r="B11099" s="828"/>
      <c r="C11099" s="828"/>
      <c r="D11099" s="828"/>
      <c r="E11099" s="828"/>
      <c r="F11099" s="829"/>
    </row>
    <row r="11100" spans="1:6" hidden="1" x14ac:dyDescent="0.25">
      <c r="A11100" s="93">
        <v>1</v>
      </c>
      <c r="B11100" s="85" t="s">
        <v>15044</v>
      </c>
      <c r="C11100" s="85" t="s">
        <v>890</v>
      </c>
      <c r="D11100" s="85" t="s">
        <v>20</v>
      </c>
      <c r="E11100" s="86"/>
      <c r="F11100" s="85"/>
    </row>
    <row r="11101" spans="1:6" hidden="1" x14ac:dyDescent="0.25">
      <c r="A11101" s="93">
        <v>2</v>
      </c>
      <c r="B11101" s="85" t="s">
        <v>8586</v>
      </c>
      <c r="C11101" s="85" t="s">
        <v>890</v>
      </c>
      <c r="D11101" s="85" t="s">
        <v>882</v>
      </c>
      <c r="E11101" s="85"/>
      <c r="F11101" s="85"/>
    </row>
    <row r="11102" spans="1:6" hidden="1" x14ac:dyDescent="0.25">
      <c r="A11102" s="93">
        <v>3</v>
      </c>
      <c r="B11102" s="85" t="s">
        <v>15097</v>
      </c>
      <c r="C11102" s="85" t="s">
        <v>890</v>
      </c>
      <c r="D11102" s="85" t="s">
        <v>882</v>
      </c>
      <c r="E11102" s="85"/>
      <c r="F11102" s="85"/>
    </row>
    <row r="11103" spans="1:6" hidden="1" x14ac:dyDescent="0.25">
      <c r="A11103" s="93">
        <v>4</v>
      </c>
      <c r="B11103" s="85" t="s">
        <v>6732</v>
      </c>
      <c r="C11103" s="85" t="s">
        <v>890</v>
      </c>
      <c r="D11103" s="85" t="s">
        <v>20</v>
      </c>
      <c r="E11103" s="85"/>
      <c r="F11103" s="85"/>
    </row>
    <row r="11104" spans="1:6" hidden="1" x14ac:dyDescent="0.25">
      <c r="A11104" s="830" t="s">
        <v>72</v>
      </c>
      <c r="B11104" s="831"/>
      <c r="C11104" s="831"/>
      <c r="D11104" s="831"/>
      <c r="E11104" s="831"/>
      <c r="F11104" s="832"/>
    </row>
    <row r="11105" spans="1:6" hidden="1" x14ac:dyDescent="0.25">
      <c r="A11105" s="93">
        <v>1</v>
      </c>
      <c r="B11105" s="85" t="s">
        <v>15098</v>
      </c>
      <c r="C11105" s="85" t="s">
        <v>72</v>
      </c>
      <c r="D11105" s="85" t="s">
        <v>20</v>
      </c>
      <c r="E11105" s="85"/>
      <c r="F11105" s="85"/>
    </row>
    <row r="11106" spans="1:6" hidden="1" x14ac:dyDescent="0.25">
      <c r="A11106" s="85"/>
      <c r="B11106" s="85"/>
      <c r="C11106" s="85"/>
      <c r="D11106" s="85"/>
      <c r="E11106" s="85"/>
      <c r="F11106" s="85"/>
    </row>
    <row r="11107" spans="1:6" hidden="1" x14ac:dyDescent="0.25">
      <c r="A11107" s="830" t="s">
        <v>21</v>
      </c>
      <c r="B11107" s="831"/>
      <c r="C11107" s="831"/>
      <c r="D11107" s="831"/>
      <c r="E11107" s="831"/>
      <c r="F11107" s="832"/>
    </row>
    <row r="11108" spans="1:6" hidden="1" x14ac:dyDescent="0.25">
      <c r="A11108" s="133">
        <v>1</v>
      </c>
      <c r="B11108" s="207" t="s">
        <v>15040</v>
      </c>
      <c r="C11108" s="207" t="s">
        <v>21</v>
      </c>
      <c r="D11108" s="207" t="s">
        <v>20</v>
      </c>
      <c r="E11108" s="207"/>
      <c r="F11108" s="207"/>
    </row>
    <row r="11109" spans="1:6" hidden="1" x14ac:dyDescent="0.25">
      <c r="A11109" s="133">
        <v>2</v>
      </c>
      <c r="B11109" s="207" t="s">
        <v>2269</v>
      </c>
      <c r="C11109" s="207" t="s">
        <v>21</v>
      </c>
      <c r="D11109" s="207" t="s">
        <v>5</v>
      </c>
      <c r="E11109" s="207"/>
      <c r="F11109" s="207" t="s">
        <v>2045</v>
      </c>
    </row>
    <row r="11110" spans="1:6" hidden="1" x14ac:dyDescent="0.25">
      <c r="A11110" s="133">
        <v>3</v>
      </c>
      <c r="B11110" s="207" t="s">
        <v>12195</v>
      </c>
      <c r="C11110" s="207" t="s">
        <v>21</v>
      </c>
      <c r="D11110" s="207" t="s">
        <v>5</v>
      </c>
      <c r="E11110" s="207"/>
      <c r="F11110" s="207"/>
    </row>
    <row r="11111" spans="1:6" hidden="1" x14ac:dyDescent="0.25">
      <c r="A11111" s="207"/>
      <c r="B11111" s="207"/>
      <c r="C11111" s="207"/>
      <c r="D11111" s="207"/>
      <c r="E11111" s="207"/>
      <c r="F11111" s="207"/>
    </row>
    <row r="11112" spans="1:6" hidden="1" x14ac:dyDescent="0.25">
      <c r="A11112" s="133"/>
      <c r="B11112" s="133"/>
      <c r="C11112" s="133"/>
      <c r="D11112" s="133"/>
      <c r="E11112" s="133"/>
      <c r="F11112" s="133"/>
    </row>
    <row r="11113" spans="1:6" hidden="1" x14ac:dyDescent="0.25">
      <c r="A11113" s="133"/>
      <c r="B11113" s="133"/>
      <c r="C11113" s="133"/>
      <c r="D11113" s="133"/>
      <c r="E11113" s="133"/>
      <c r="F11113" s="133"/>
    </row>
    <row r="11114" spans="1:6" hidden="1" x14ac:dyDescent="0.25">
      <c r="A11114" s="830" t="s">
        <v>80</v>
      </c>
      <c r="B11114" s="831"/>
      <c r="C11114" s="831"/>
      <c r="D11114" s="831"/>
      <c r="E11114" s="831"/>
      <c r="F11114" s="832"/>
    </row>
    <row r="11115" spans="1:6" hidden="1" x14ac:dyDescent="0.25">
      <c r="A11115" s="133">
        <v>1</v>
      </c>
      <c r="B11115" s="207" t="s">
        <v>14927</v>
      </c>
      <c r="C11115" s="207" t="s">
        <v>80</v>
      </c>
      <c r="D11115" s="207" t="s">
        <v>20</v>
      </c>
      <c r="E11115" s="133"/>
      <c r="F11115" s="133"/>
    </row>
    <row r="11116" spans="1:6" hidden="1" x14ac:dyDescent="0.25"/>
    <row r="11117" spans="1:6" hidden="1" x14ac:dyDescent="0.25"/>
    <row r="11118" spans="1:6" hidden="1" x14ac:dyDescent="0.25"/>
    <row r="11119" spans="1:6" hidden="1" x14ac:dyDescent="0.25">
      <c r="A11119" s="171"/>
      <c r="B11119" s="172" t="s">
        <v>63</v>
      </c>
      <c r="C11119" s="173">
        <v>44632</v>
      </c>
      <c r="D11119" s="172"/>
      <c r="E11119" s="172"/>
      <c r="F11119" s="174"/>
    </row>
    <row r="11120" spans="1:6" hidden="1" x14ac:dyDescent="0.25">
      <c r="A11120" s="171" t="s">
        <v>580</v>
      </c>
      <c r="B11120" s="172" t="s">
        <v>576</v>
      </c>
      <c r="C11120" s="173"/>
      <c r="D11120" s="172" t="s">
        <v>577</v>
      </c>
      <c r="E11120" s="172" t="s">
        <v>578</v>
      </c>
      <c r="F11120" s="174" t="s">
        <v>579</v>
      </c>
    </row>
    <row r="11121" spans="1:6" hidden="1" x14ac:dyDescent="0.25">
      <c r="A11121" s="833" t="s">
        <v>22</v>
      </c>
      <c r="B11121" s="833"/>
      <c r="C11121" s="833"/>
      <c r="D11121" s="833"/>
      <c r="E11121" s="833"/>
      <c r="F11121" s="833"/>
    </row>
    <row r="11122" spans="1:6" hidden="1" x14ac:dyDescent="0.25">
      <c r="A11122" s="93">
        <v>1</v>
      </c>
      <c r="B11122" s="126"/>
      <c r="C11122" s="127"/>
      <c r="D11122" s="126"/>
      <c r="E11122" s="321"/>
      <c r="F11122" s="126"/>
    </row>
    <row r="11123" spans="1:6" hidden="1" x14ac:dyDescent="0.25">
      <c r="A11123" s="93">
        <v>2</v>
      </c>
      <c r="B11123" s="126"/>
      <c r="C11123" s="127"/>
      <c r="D11123" s="126"/>
      <c r="E11123" s="126"/>
      <c r="F11123" s="126"/>
    </row>
    <row r="11124" spans="1:6" hidden="1" x14ac:dyDescent="0.25">
      <c r="A11124" s="93">
        <v>3</v>
      </c>
      <c r="B11124" s="126"/>
      <c r="C11124" s="127"/>
      <c r="D11124" s="126"/>
      <c r="E11124" s="126"/>
      <c r="F11124" s="126"/>
    </row>
    <row r="11125" spans="1:6" hidden="1" x14ac:dyDescent="0.25">
      <c r="A11125" s="833" t="s">
        <v>13</v>
      </c>
      <c r="B11125" s="833"/>
      <c r="C11125" s="833"/>
      <c r="D11125" s="833"/>
      <c r="E11125" s="833"/>
      <c r="F11125" s="833"/>
    </row>
    <row r="11126" spans="1:6" hidden="1" x14ac:dyDescent="0.25">
      <c r="A11126" s="133">
        <v>1</v>
      </c>
      <c r="B11126" s="126" t="s">
        <v>15090</v>
      </c>
      <c r="C11126" s="127" t="s">
        <v>13</v>
      </c>
      <c r="D11126" s="126" t="s">
        <v>20</v>
      </c>
      <c r="E11126" s="321"/>
      <c r="F11126" s="126"/>
    </row>
    <row r="11127" spans="1:6" hidden="1" x14ac:dyDescent="0.25">
      <c r="A11127" s="133">
        <v>2</v>
      </c>
      <c r="B11127" s="126" t="s">
        <v>985</v>
      </c>
      <c r="C11127" s="127" t="s">
        <v>13</v>
      </c>
      <c r="D11127" s="126" t="s">
        <v>9</v>
      </c>
      <c r="E11127" s="126"/>
      <c r="F11127" s="126"/>
    </row>
    <row r="11128" spans="1:6" hidden="1" x14ac:dyDescent="0.25">
      <c r="A11128" s="133">
        <v>3</v>
      </c>
      <c r="B11128" s="126" t="s">
        <v>6745</v>
      </c>
      <c r="C11128" s="127" t="s">
        <v>13</v>
      </c>
      <c r="D11128" s="126" t="s">
        <v>9</v>
      </c>
      <c r="E11128" s="126"/>
      <c r="F11128" s="126"/>
    </row>
    <row r="11129" spans="1:6" hidden="1" x14ac:dyDescent="0.25">
      <c r="A11129" s="133">
        <v>4</v>
      </c>
      <c r="B11129" s="126" t="s">
        <v>13679</v>
      </c>
      <c r="C11129" s="127" t="s">
        <v>13</v>
      </c>
      <c r="D11129" s="126" t="s">
        <v>385</v>
      </c>
      <c r="E11129" s="126"/>
      <c r="F11129" s="126"/>
    </row>
    <row r="11130" spans="1:6" hidden="1" x14ac:dyDescent="0.25">
      <c r="A11130" s="133">
        <v>5</v>
      </c>
      <c r="B11130" s="126"/>
      <c r="C11130" s="127"/>
      <c r="D11130" s="126"/>
      <c r="E11130" s="126"/>
      <c r="F11130" s="126"/>
    </row>
    <row r="11131" spans="1:6" hidden="1" x14ac:dyDescent="0.25">
      <c r="A11131" s="833" t="s">
        <v>28</v>
      </c>
      <c r="B11131" s="833"/>
      <c r="C11131" s="833"/>
      <c r="D11131" s="833"/>
      <c r="E11131" s="833"/>
      <c r="F11131" s="833"/>
    </row>
    <row r="11132" spans="1:6" hidden="1" x14ac:dyDescent="0.25">
      <c r="A11132" s="93">
        <v>1</v>
      </c>
      <c r="B11132" s="72"/>
      <c r="C11132" s="127"/>
      <c r="D11132" s="126"/>
      <c r="E11132" s="126"/>
      <c r="F11132" s="126"/>
    </row>
    <row r="11133" spans="1:6" hidden="1" x14ac:dyDescent="0.25">
      <c r="A11133" s="93">
        <v>2</v>
      </c>
      <c r="B11133" s="72"/>
      <c r="C11133" s="127"/>
      <c r="D11133" s="126"/>
      <c r="E11133" s="22"/>
      <c r="F11133" s="746"/>
    </row>
    <row r="11134" spans="1:6" hidden="1" x14ac:dyDescent="0.25">
      <c r="A11134" s="93">
        <v>3</v>
      </c>
      <c r="B11134" s="72"/>
      <c r="C11134" s="127"/>
      <c r="D11134" s="126"/>
      <c r="E11134" s="22"/>
      <c r="F11134" s="746"/>
    </row>
    <row r="11135" spans="1:6" hidden="1" x14ac:dyDescent="0.25">
      <c r="A11135" s="93">
        <v>4</v>
      </c>
      <c r="B11135" s="405"/>
      <c r="C11135" s="631"/>
      <c r="D11135" s="632"/>
      <c r="E11135" s="633"/>
      <c r="F11135" s="747"/>
    </row>
    <row r="11136" spans="1:6" hidden="1" x14ac:dyDescent="0.25">
      <c r="A11136" s="830" t="s">
        <v>17</v>
      </c>
      <c r="B11136" s="831"/>
      <c r="C11136" s="831"/>
      <c r="D11136" s="831"/>
      <c r="E11136" s="831"/>
      <c r="F11136" s="832"/>
    </row>
    <row r="11137" spans="1:6" hidden="1" x14ac:dyDescent="0.25">
      <c r="A11137" s="93">
        <v>1</v>
      </c>
      <c r="B11137" s="85"/>
      <c r="C11137" s="85"/>
      <c r="D11137" s="85"/>
      <c r="E11137" s="85"/>
      <c r="F11137" s="85"/>
    </row>
    <row r="11138" spans="1:6" hidden="1" x14ac:dyDescent="0.25">
      <c r="A11138" s="93">
        <v>2</v>
      </c>
      <c r="B11138" s="85"/>
      <c r="C11138" s="85"/>
      <c r="D11138" s="85"/>
      <c r="E11138" s="85"/>
      <c r="F11138" s="85"/>
    </row>
    <row r="11139" spans="1:6" hidden="1" x14ac:dyDescent="0.25">
      <c r="A11139" s="93">
        <v>3</v>
      </c>
      <c r="B11139" s="85"/>
      <c r="C11139" s="85"/>
      <c r="D11139" s="85"/>
      <c r="E11139" s="85"/>
      <c r="F11139" s="85"/>
    </row>
    <row r="11140" spans="1:6" hidden="1" x14ac:dyDescent="0.25">
      <c r="A11140" s="827" t="s">
        <v>890</v>
      </c>
      <c r="B11140" s="828"/>
      <c r="C11140" s="828"/>
      <c r="D11140" s="828"/>
      <c r="E11140" s="828"/>
      <c r="F11140" s="829"/>
    </row>
    <row r="11141" spans="1:6" hidden="1" x14ac:dyDescent="0.25">
      <c r="A11141" s="93">
        <v>1</v>
      </c>
      <c r="B11141" s="85" t="s">
        <v>14898</v>
      </c>
      <c r="C11141" s="85" t="s">
        <v>890</v>
      </c>
      <c r="D11141" s="85" t="s">
        <v>41</v>
      </c>
      <c r="E11141" s="86"/>
      <c r="F11141" s="85"/>
    </row>
    <row r="11142" spans="1:6" hidden="1" x14ac:dyDescent="0.25">
      <c r="A11142" s="93">
        <v>2</v>
      </c>
      <c r="B11142" s="85"/>
      <c r="C11142" s="85"/>
      <c r="D11142" s="85"/>
      <c r="E11142" s="85"/>
      <c r="F11142" s="85"/>
    </row>
    <row r="11143" spans="1:6" hidden="1" x14ac:dyDescent="0.25">
      <c r="A11143" s="830" t="s">
        <v>72</v>
      </c>
      <c r="B11143" s="831"/>
      <c r="C11143" s="831"/>
      <c r="D11143" s="831"/>
      <c r="E11143" s="831"/>
      <c r="F11143" s="832"/>
    </row>
    <row r="11144" spans="1:6" hidden="1" x14ac:dyDescent="0.25">
      <c r="A11144" s="93">
        <v>1</v>
      </c>
      <c r="B11144" s="85"/>
      <c r="C11144" s="85"/>
      <c r="D11144" s="85"/>
      <c r="E11144" s="85"/>
      <c r="F11144" s="85"/>
    </row>
    <row r="11145" spans="1:6" hidden="1" x14ac:dyDescent="0.25">
      <c r="A11145" s="85"/>
      <c r="B11145" s="85"/>
      <c r="C11145" s="85"/>
      <c r="D11145" s="85"/>
      <c r="E11145" s="85"/>
      <c r="F11145" s="85"/>
    </row>
    <row r="11146" spans="1:6" hidden="1" x14ac:dyDescent="0.25">
      <c r="A11146" s="830" t="s">
        <v>21</v>
      </c>
      <c r="B11146" s="831"/>
      <c r="C11146" s="831"/>
      <c r="D11146" s="831"/>
      <c r="E11146" s="831"/>
      <c r="F11146" s="832"/>
    </row>
    <row r="11147" spans="1:6" hidden="1" x14ac:dyDescent="0.25">
      <c r="A11147" s="133">
        <v>1</v>
      </c>
      <c r="B11147" s="207" t="s">
        <v>11908</v>
      </c>
      <c r="C11147" s="207" t="s">
        <v>21</v>
      </c>
      <c r="D11147" s="207" t="s">
        <v>20</v>
      </c>
      <c r="E11147" s="207"/>
      <c r="F11147" s="133"/>
    </row>
    <row r="11148" spans="1:6" hidden="1" x14ac:dyDescent="0.25">
      <c r="A11148" s="133"/>
      <c r="B11148" s="133"/>
      <c r="C11148" s="133"/>
      <c r="D11148" s="133"/>
      <c r="E11148" s="133"/>
      <c r="F11148" s="133"/>
    </row>
    <row r="11149" spans="1:6" hidden="1" x14ac:dyDescent="0.25">
      <c r="A11149" s="133"/>
      <c r="B11149" s="133"/>
      <c r="C11149" s="133"/>
      <c r="D11149" s="133"/>
      <c r="E11149" s="133"/>
      <c r="F11149" s="133"/>
    </row>
    <row r="11150" spans="1:6" hidden="1" x14ac:dyDescent="0.25">
      <c r="A11150" s="133"/>
      <c r="B11150" s="133"/>
      <c r="C11150" s="133"/>
      <c r="D11150" s="133"/>
      <c r="E11150" s="133"/>
      <c r="F11150" s="133"/>
    </row>
    <row r="11151" spans="1:6" hidden="1" x14ac:dyDescent="0.25">
      <c r="A11151" s="133"/>
      <c r="B11151" s="133"/>
      <c r="C11151" s="133"/>
      <c r="D11151" s="133"/>
      <c r="E11151" s="133"/>
      <c r="F11151" s="133"/>
    </row>
    <row r="11152" spans="1:6" hidden="1" x14ac:dyDescent="0.25">
      <c r="A11152" s="830" t="s">
        <v>8</v>
      </c>
      <c r="B11152" s="831"/>
      <c r="C11152" s="831"/>
      <c r="D11152" s="831"/>
      <c r="E11152" s="831"/>
      <c r="F11152" s="832"/>
    </row>
    <row r="11153" spans="1:6" hidden="1" x14ac:dyDescent="0.25">
      <c r="A11153" s="133">
        <v>1</v>
      </c>
      <c r="B11153" s="207" t="s">
        <v>15103</v>
      </c>
      <c r="C11153" s="207" t="s">
        <v>8</v>
      </c>
      <c r="D11153" s="207" t="s">
        <v>5</v>
      </c>
      <c r="E11153" s="133"/>
      <c r="F11153" s="133"/>
    </row>
    <row r="11154" spans="1:6" hidden="1" x14ac:dyDescent="0.25">
      <c r="A11154" s="830" t="s">
        <v>343</v>
      </c>
      <c r="B11154" s="831"/>
      <c r="C11154" s="831"/>
      <c r="D11154" s="831"/>
      <c r="E11154" s="831"/>
      <c r="F11154" s="832"/>
    </row>
    <row r="11155" spans="1:6" hidden="1" x14ac:dyDescent="0.25">
      <c r="A11155" s="133">
        <v>1</v>
      </c>
      <c r="B11155" s="207" t="s">
        <v>5869</v>
      </c>
      <c r="C11155" s="207" t="s">
        <v>343</v>
      </c>
      <c r="D11155" s="207" t="s">
        <v>20</v>
      </c>
      <c r="E11155" s="133"/>
      <c r="F11155" s="133"/>
    </row>
    <row r="11156" spans="1:6" hidden="1" x14ac:dyDescent="0.25"/>
    <row r="11157" spans="1:6" hidden="1" x14ac:dyDescent="0.25"/>
    <row r="11158" spans="1:6" hidden="1" x14ac:dyDescent="0.25">
      <c r="A11158" s="305"/>
      <c r="B11158" s="31" t="s">
        <v>1</v>
      </c>
      <c r="C11158" s="30">
        <v>44634</v>
      </c>
      <c r="D11158" s="31"/>
      <c r="E11158" s="31"/>
      <c r="F11158" s="306"/>
    </row>
    <row r="11159" spans="1:6" hidden="1" x14ac:dyDescent="0.25">
      <c r="A11159" s="305" t="s">
        <v>580</v>
      </c>
      <c r="B11159" s="31" t="s">
        <v>576</v>
      </c>
      <c r="C11159" s="30"/>
      <c r="D11159" s="31" t="s">
        <v>577</v>
      </c>
      <c r="E11159" s="31" t="s">
        <v>578</v>
      </c>
      <c r="F11159" s="306" t="s">
        <v>579</v>
      </c>
    </row>
    <row r="11160" spans="1:6" hidden="1" x14ac:dyDescent="0.25">
      <c r="A11160" s="833" t="s">
        <v>22</v>
      </c>
      <c r="B11160" s="833"/>
      <c r="C11160" s="833"/>
      <c r="D11160" s="833"/>
      <c r="E11160" s="833"/>
      <c r="F11160" s="833"/>
    </row>
    <row r="11161" spans="1:6" hidden="1" x14ac:dyDescent="0.25">
      <c r="A11161" s="93">
        <v>1</v>
      </c>
      <c r="B11161" s="126"/>
      <c r="C11161" s="127"/>
      <c r="D11161" s="126"/>
      <c r="E11161" s="321"/>
      <c r="F11161" s="126"/>
    </row>
    <row r="11162" spans="1:6" hidden="1" x14ac:dyDescent="0.25">
      <c r="A11162" s="93">
        <v>2</v>
      </c>
      <c r="B11162" s="126"/>
      <c r="C11162" s="127"/>
      <c r="D11162" s="126"/>
      <c r="E11162" s="126"/>
      <c r="F11162" s="126"/>
    </row>
    <row r="11163" spans="1:6" hidden="1" x14ac:dyDescent="0.25">
      <c r="A11163" s="93">
        <v>3</v>
      </c>
      <c r="B11163" s="126"/>
      <c r="C11163" s="127"/>
      <c r="D11163" s="126"/>
      <c r="E11163" s="126"/>
      <c r="F11163" s="126"/>
    </row>
    <row r="11164" spans="1:6" hidden="1" x14ac:dyDescent="0.25">
      <c r="A11164" s="833" t="s">
        <v>13</v>
      </c>
      <c r="B11164" s="833"/>
      <c r="C11164" s="833"/>
      <c r="D11164" s="833"/>
      <c r="E11164" s="833"/>
      <c r="F11164" s="833"/>
    </row>
    <row r="11165" spans="1:6" hidden="1" x14ac:dyDescent="0.25">
      <c r="A11165" s="133">
        <v>1</v>
      </c>
      <c r="B11165" s="126"/>
      <c r="C11165" s="127"/>
      <c r="D11165" s="126"/>
      <c r="E11165" s="321"/>
      <c r="F11165" s="126"/>
    </row>
    <row r="11166" spans="1:6" hidden="1" x14ac:dyDescent="0.25">
      <c r="A11166" s="133">
        <v>2</v>
      </c>
      <c r="B11166" s="126"/>
      <c r="C11166" s="127"/>
      <c r="D11166" s="126"/>
      <c r="E11166" s="126"/>
      <c r="F11166" s="126"/>
    </row>
    <row r="11167" spans="1:6" hidden="1" x14ac:dyDescent="0.25">
      <c r="A11167" s="133">
        <v>3</v>
      </c>
      <c r="B11167" s="126"/>
      <c r="C11167" s="127"/>
      <c r="D11167" s="126"/>
      <c r="E11167" s="126"/>
      <c r="F11167" s="126"/>
    </row>
    <row r="11168" spans="1:6" hidden="1" x14ac:dyDescent="0.25">
      <c r="A11168" s="133">
        <v>4</v>
      </c>
      <c r="B11168" s="126"/>
      <c r="C11168" s="127"/>
      <c r="D11168" s="126"/>
      <c r="E11168" s="126"/>
      <c r="F11168" s="126"/>
    </row>
    <row r="11169" spans="1:6" hidden="1" x14ac:dyDescent="0.25">
      <c r="A11169" s="133">
        <v>5</v>
      </c>
      <c r="B11169" s="126"/>
      <c r="C11169" s="127"/>
      <c r="D11169" s="126"/>
      <c r="E11169" s="126"/>
      <c r="F11169" s="126"/>
    </row>
    <row r="11170" spans="1:6" hidden="1" x14ac:dyDescent="0.25">
      <c r="A11170" s="833" t="s">
        <v>28</v>
      </c>
      <c r="B11170" s="833"/>
      <c r="C11170" s="833"/>
      <c r="D11170" s="833"/>
      <c r="E11170" s="833"/>
      <c r="F11170" s="833"/>
    </row>
    <row r="11171" spans="1:6" hidden="1" x14ac:dyDescent="0.25">
      <c r="A11171" s="93">
        <v>1</v>
      </c>
      <c r="B11171" s="72"/>
      <c r="C11171" s="127"/>
      <c r="D11171" s="126"/>
      <c r="E11171" s="126"/>
      <c r="F11171" s="126"/>
    </row>
    <row r="11172" spans="1:6" hidden="1" x14ac:dyDescent="0.25">
      <c r="A11172" s="93">
        <v>2</v>
      </c>
      <c r="B11172" s="72"/>
      <c r="C11172" s="127"/>
      <c r="D11172" s="126"/>
      <c r="E11172" s="22"/>
      <c r="F11172" s="746"/>
    </row>
    <row r="11173" spans="1:6" hidden="1" x14ac:dyDescent="0.25">
      <c r="A11173" s="93">
        <v>3</v>
      </c>
      <c r="B11173" s="72"/>
      <c r="C11173" s="127"/>
      <c r="D11173" s="126"/>
      <c r="E11173" s="22"/>
      <c r="F11173" s="746"/>
    </row>
    <row r="11174" spans="1:6" hidden="1" x14ac:dyDescent="0.25">
      <c r="A11174" s="93">
        <v>4</v>
      </c>
      <c r="B11174" s="405"/>
      <c r="C11174" s="631"/>
      <c r="D11174" s="632"/>
      <c r="E11174" s="633"/>
      <c r="F11174" s="747"/>
    </row>
    <row r="11175" spans="1:6" hidden="1" x14ac:dyDescent="0.25">
      <c r="A11175" s="830" t="s">
        <v>17</v>
      </c>
      <c r="B11175" s="831"/>
      <c r="C11175" s="831"/>
      <c r="D11175" s="831"/>
      <c r="E11175" s="831"/>
      <c r="F11175" s="832"/>
    </row>
    <row r="11176" spans="1:6" hidden="1" x14ac:dyDescent="0.25">
      <c r="A11176" s="93">
        <v>1</v>
      </c>
      <c r="B11176" s="85"/>
      <c r="C11176" s="85"/>
      <c r="D11176" s="85"/>
      <c r="E11176" s="85"/>
      <c r="F11176" s="85"/>
    </row>
    <row r="11177" spans="1:6" hidden="1" x14ac:dyDescent="0.25">
      <c r="A11177" s="93">
        <v>2</v>
      </c>
      <c r="B11177" s="85"/>
      <c r="C11177" s="85"/>
      <c r="D11177" s="85"/>
      <c r="E11177" s="85"/>
      <c r="F11177" s="85"/>
    </row>
    <row r="11178" spans="1:6" hidden="1" x14ac:dyDescent="0.25">
      <c r="A11178" s="93">
        <v>3</v>
      </c>
      <c r="B11178" s="85"/>
      <c r="C11178" s="85"/>
      <c r="D11178" s="85"/>
      <c r="E11178" s="85"/>
      <c r="F11178" s="85"/>
    </row>
    <row r="11179" spans="1:6" hidden="1" x14ac:dyDescent="0.25">
      <c r="A11179" s="827" t="s">
        <v>890</v>
      </c>
      <c r="B11179" s="828"/>
      <c r="C11179" s="828"/>
      <c r="D11179" s="828"/>
      <c r="E11179" s="828"/>
      <c r="F11179" s="829"/>
    </row>
    <row r="11180" spans="1:6" hidden="1" x14ac:dyDescent="0.25">
      <c r="A11180" s="93">
        <v>1</v>
      </c>
      <c r="B11180" s="85"/>
      <c r="C11180" s="85"/>
      <c r="D11180" s="85"/>
      <c r="E11180" s="86"/>
      <c r="F11180" s="85"/>
    </row>
    <row r="11181" spans="1:6" hidden="1" x14ac:dyDescent="0.25">
      <c r="A11181" s="93">
        <v>2</v>
      </c>
      <c r="B11181" s="85"/>
      <c r="C11181" s="85"/>
      <c r="D11181" s="85"/>
      <c r="E11181" s="85"/>
      <c r="F11181" s="85"/>
    </row>
    <row r="11182" spans="1:6" hidden="1" x14ac:dyDescent="0.25">
      <c r="A11182" s="830" t="s">
        <v>72</v>
      </c>
      <c r="B11182" s="831"/>
      <c r="C11182" s="831"/>
      <c r="D11182" s="831"/>
      <c r="E11182" s="831"/>
      <c r="F11182" s="832"/>
    </row>
    <row r="11183" spans="1:6" hidden="1" x14ac:dyDescent="0.25">
      <c r="A11183" s="93">
        <v>1</v>
      </c>
      <c r="B11183" s="85"/>
      <c r="C11183" s="85"/>
      <c r="D11183" s="85"/>
      <c r="E11183" s="85"/>
      <c r="F11183" s="85"/>
    </row>
    <row r="11184" spans="1:6" hidden="1" x14ac:dyDescent="0.25">
      <c r="A11184" s="85"/>
      <c r="B11184" s="85"/>
      <c r="C11184" s="85"/>
      <c r="D11184" s="85"/>
      <c r="E11184" s="85"/>
      <c r="F11184" s="85"/>
    </row>
    <row r="11185" spans="1:6" hidden="1" x14ac:dyDescent="0.25">
      <c r="A11185" s="830" t="s">
        <v>21</v>
      </c>
      <c r="B11185" s="831"/>
      <c r="C11185" s="831"/>
      <c r="D11185" s="831"/>
      <c r="E11185" s="831"/>
      <c r="F11185" s="832"/>
    </row>
    <row r="11186" spans="1:6" hidden="1" x14ac:dyDescent="0.25">
      <c r="A11186" s="133">
        <v>1</v>
      </c>
      <c r="B11186" s="207" t="s">
        <v>15112</v>
      </c>
      <c r="C11186" s="207" t="s">
        <v>21</v>
      </c>
      <c r="D11186" s="207" t="s">
        <v>155</v>
      </c>
      <c r="E11186" s="207"/>
      <c r="F11186" s="207"/>
    </row>
    <row r="11187" spans="1:6" hidden="1" x14ac:dyDescent="0.25">
      <c r="A11187" s="133">
        <v>2</v>
      </c>
      <c r="B11187" s="207" t="s">
        <v>8547</v>
      </c>
      <c r="C11187" s="207" t="s">
        <v>21</v>
      </c>
      <c r="D11187" s="207" t="s">
        <v>385</v>
      </c>
      <c r="E11187" s="207"/>
      <c r="F11187" s="207"/>
    </row>
    <row r="11188" spans="1:6" hidden="1" x14ac:dyDescent="0.25">
      <c r="A11188" s="133">
        <v>3</v>
      </c>
      <c r="B11188" s="207" t="s">
        <v>15113</v>
      </c>
      <c r="C11188" s="207" t="s">
        <v>21</v>
      </c>
      <c r="D11188" s="207" t="s">
        <v>20</v>
      </c>
      <c r="E11188" s="207"/>
      <c r="F11188" s="207"/>
    </row>
    <row r="11189" spans="1:6" hidden="1" x14ac:dyDescent="0.25">
      <c r="A11189" s="133"/>
      <c r="B11189" s="133"/>
      <c r="C11189" s="133"/>
      <c r="D11189" s="133"/>
      <c r="E11189" s="133"/>
      <c r="F11189" s="133"/>
    </row>
    <row r="11190" spans="1:6" hidden="1" x14ac:dyDescent="0.25">
      <c r="A11190" s="133"/>
      <c r="B11190" s="133"/>
      <c r="C11190" s="133"/>
      <c r="D11190" s="133"/>
      <c r="E11190" s="133"/>
      <c r="F11190" s="133"/>
    </row>
    <row r="11191" spans="1:6" hidden="1" x14ac:dyDescent="0.25">
      <c r="A11191" s="133"/>
      <c r="B11191" s="133"/>
      <c r="C11191" s="133"/>
      <c r="D11191" s="133"/>
      <c r="E11191" s="133"/>
      <c r="F11191" s="133"/>
    </row>
    <row r="11192" spans="1:6" hidden="1" x14ac:dyDescent="0.25">
      <c r="A11192" s="133"/>
      <c r="B11192" s="133"/>
      <c r="C11192" s="133"/>
      <c r="D11192" s="133"/>
      <c r="E11192" s="133"/>
      <c r="F11192" s="133"/>
    </row>
    <row r="11193" spans="1:6" hidden="1" x14ac:dyDescent="0.25">
      <c r="A11193" s="133"/>
      <c r="B11193" s="133"/>
      <c r="C11193" s="133"/>
      <c r="D11193" s="133"/>
      <c r="E11193" s="133"/>
      <c r="F11193" s="133"/>
    </row>
    <row r="11194" spans="1:6" hidden="1" x14ac:dyDescent="0.25"/>
    <row r="11195" spans="1:6" hidden="1" x14ac:dyDescent="0.25"/>
    <row r="11196" spans="1:6" hidden="1" x14ac:dyDescent="0.25"/>
    <row r="11197" spans="1:6" hidden="1" x14ac:dyDescent="0.25"/>
    <row r="11198" spans="1:6" hidden="1" x14ac:dyDescent="0.25">
      <c r="A11198" s="299"/>
      <c r="B11198" s="61" t="s">
        <v>591</v>
      </c>
      <c r="C11198" s="62">
        <v>44636</v>
      </c>
      <c r="D11198" s="61"/>
      <c r="E11198" s="61"/>
      <c r="F11198" s="300"/>
    </row>
    <row r="11199" spans="1:6" hidden="1" x14ac:dyDescent="0.25">
      <c r="A11199" s="299" t="s">
        <v>580</v>
      </c>
      <c r="B11199" s="61" t="s">
        <v>576</v>
      </c>
      <c r="C11199" s="62"/>
      <c r="D11199" s="61" t="s">
        <v>577</v>
      </c>
      <c r="E11199" s="61" t="s">
        <v>578</v>
      </c>
      <c r="F11199" s="300" t="s">
        <v>579</v>
      </c>
    </row>
    <row r="11200" spans="1:6" hidden="1" x14ac:dyDescent="0.25">
      <c r="A11200" s="833" t="s">
        <v>22</v>
      </c>
      <c r="B11200" s="833"/>
      <c r="C11200" s="833"/>
      <c r="D11200" s="833"/>
      <c r="E11200" s="833"/>
      <c r="F11200" s="833"/>
    </row>
    <row r="11201" spans="1:6" hidden="1" x14ac:dyDescent="0.25">
      <c r="A11201" s="93">
        <v>1</v>
      </c>
      <c r="B11201" s="126" t="s">
        <v>15232</v>
      </c>
      <c r="C11201" s="127" t="s">
        <v>22</v>
      </c>
      <c r="D11201" s="126" t="s">
        <v>20</v>
      </c>
      <c r="E11201" s="321"/>
      <c r="F11201" s="126"/>
    </row>
    <row r="11202" spans="1:6" hidden="1" x14ac:dyDescent="0.25">
      <c r="A11202" s="93">
        <v>2</v>
      </c>
      <c r="B11202" s="126"/>
      <c r="C11202" s="127"/>
      <c r="D11202" s="126"/>
      <c r="E11202" s="126"/>
      <c r="F11202" s="126"/>
    </row>
    <row r="11203" spans="1:6" hidden="1" x14ac:dyDescent="0.25">
      <c r="A11203" s="93">
        <v>3</v>
      </c>
      <c r="B11203" s="126"/>
      <c r="C11203" s="127"/>
      <c r="D11203" s="126"/>
      <c r="E11203" s="126"/>
      <c r="F11203" s="126"/>
    </row>
    <row r="11204" spans="1:6" hidden="1" x14ac:dyDescent="0.25">
      <c r="A11204" s="833" t="s">
        <v>13</v>
      </c>
      <c r="B11204" s="833"/>
      <c r="C11204" s="833"/>
      <c r="D11204" s="833"/>
      <c r="E11204" s="833"/>
      <c r="F11204" s="833"/>
    </row>
    <row r="11205" spans="1:6" hidden="1" x14ac:dyDescent="0.25">
      <c r="A11205" s="133">
        <v>1</v>
      </c>
      <c r="B11205" s="126" t="s">
        <v>15237</v>
      </c>
      <c r="C11205" s="127" t="s">
        <v>13</v>
      </c>
      <c r="D11205" s="126" t="s">
        <v>20</v>
      </c>
      <c r="E11205" s="321"/>
      <c r="F11205" s="126"/>
    </row>
    <row r="11206" spans="1:6" hidden="1" x14ac:dyDescent="0.25">
      <c r="A11206" s="133">
        <v>2</v>
      </c>
      <c r="B11206" s="126"/>
      <c r="C11206" s="127"/>
      <c r="D11206" s="126"/>
      <c r="E11206" s="126"/>
      <c r="F11206" s="126"/>
    </row>
    <row r="11207" spans="1:6" hidden="1" x14ac:dyDescent="0.25">
      <c r="A11207" s="133">
        <v>3</v>
      </c>
      <c r="B11207" s="126"/>
      <c r="C11207" s="127"/>
      <c r="D11207" s="126"/>
      <c r="E11207" s="126"/>
      <c r="F11207" s="126"/>
    </row>
    <row r="11208" spans="1:6" hidden="1" x14ac:dyDescent="0.25">
      <c r="A11208" s="133">
        <v>4</v>
      </c>
      <c r="B11208" s="126"/>
      <c r="C11208" s="127"/>
      <c r="D11208" s="126"/>
      <c r="E11208" s="126"/>
      <c r="F11208" s="126"/>
    </row>
    <row r="11209" spans="1:6" hidden="1" x14ac:dyDescent="0.25">
      <c r="A11209" s="133">
        <v>5</v>
      </c>
      <c r="B11209" s="126"/>
      <c r="C11209" s="127"/>
      <c r="D11209" s="126"/>
      <c r="E11209" s="126"/>
      <c r="F11209" s="126"/>
    </row>
    <row r="11210" spans="1:6" hidden="1" x14ac:dyDescent="0.25">
      <c r="A11210" s="833" t="s">
        <v>28</v>
      </c>
      <c r="B11210" s="833"/>
      <c r="C11210" s="833"/>
      <c r="D11210" s="833"/>
      <c r="E11210" s="833"/>
      <c r="F11210" s="833"/>
    </row>
    <row r="11211" spans="1:6" hidden="1" x14ac:dyDescent="0.25">
      <c r="A11211" s="93">
        <v>1</v>
      </c>
      <c r="B11211" s="72"/>
      <c r="C11211" s="127"/>
      <c r="D11211" s="126"/>
      <c r="E11211" s="126"/>
      <c r="F11211" s="126"/>
    </row>
    <row r="11212" spans="1:6" hidden="1" x14ac:dyDescent="0.25">
      <c r="A11212" s="93">
        <v>2</v>
      </c>
      <c r="B11212" s="72"/>
      <c r="C11212" s="127"/>
      <c r="D11212" s="126"/>
      <c r="E11212" s="22"/>
      <c r="F11212" s="746"/>
    </row>
    <row r="11213" spans="1:6" hidden="1" x14ac:dyDescent="0.25">
      <c r="A11213" s="93">
        <v>3</v>
      </c>
      <c r="B11213" s="72"/>
      <c r="C11213" s="127"/>
      <c r="D11213" s="126"/>
      <c r="E11213" s="22"/>
      <c r="F11213" s="746"/>
    </row>
    <row r="11214" spans="1:6" hidden="1" x14ac:dyDescent="0.25">
      <c r="A11214" s="93">
        <v>4</v>
      </c>
      <c r="B11214" s="405"/>
      <c r="C11214" s="631"/>
      <c r="D11214" s="632"/>
      <c r="E11214" s="633"/>
      <c r="F11214" s="747"/>
    </row>
    <row r="11215" spans="1:6" hidden="1" x14ac:dyDescent="0.25">
      <c r="A11215" s="830" t="s">
        <v>17</v>
      </c>
      <c r="B11215" s="831"/>
      <c r="C11215" s="831"/>
      <c r="D11215" s="831"/>
      <c r="E11215" s="831"/>
      <c r="F11215" s="832"/>
    </row>
    <row r="11216" spans="1:6" hidden="1" x14ac:dyDescent="0.25">
      <c r="A11216" s="93">
        <v>1</v>
      </c>
      <c r="B11216" s="85"/>
      <c r="C11216" s="85"/>
      <c r="D11216" s="85"/>
      <c r="E11216" s="85"/>
      <c r="F11216" s="85"/>
    </row>
    <row r="11217" spans="1:6" hidden="1" x14ac:dyDescent="0.25">
      <c r="A11217" s="93">
        <v>2</v>
      </c>
      <c r="B11217" s="85"/>
      <c r="C11217" s="85"/>
      <c r="D11217" s="85"/>
      <c r="E11217" s="85"/>
      <c r="F11217" s="85"/>
    </row>
    <row r="11218" spans="1:6" hidden="1" x14ac:dyDescent="0.25">
      <c r="A11218" s="93">
        <v>3</v>
      </c>
      <c r="B11218" s="85"/>
      <c r="C11218" s="85"/>
      <c r="D11218" s="85"/>
      <c r="E11218" s="85"/>
      <c r="F11218" s="85"/>
    </row>
    <row r="11219" spans="1:6" hidden="1" x14ac:dyDescent="0.25">
      <c r="A11219" s="827" t="s">
        <v>890</v>
      </c>
      <c r="B11219" s="828"/>
      <c r="C11219" s="828"/>
      <c r="D11219" s="828"/>
      <c r="E11219" s="828"/>
      <c r="F11219" s="829"/>
    </row>
    <row r="11220" spans="1:6" hidden="1" x14ac:dyDescent="0.25">
      <c r="A11220" s="93">
        <v>1</v>
      </c>
      <c r="B11220" s="85" t="s">
        <v>15236</v>
      </c>
      <c r="C11220" s="85" t="s">
        <v>890</v>
      </c>
      <c r="D11220" s="85" t="s">
        <v>9</v>
      </c>
      <c r="E11220" s="86"/>
      <c r="F11220" s="85"/>
    </row>
    <row r="11221" spans="1:6" hidden="1" x14ac:dyDescent="0.25">
      <c r="A11221" s="93">
        <v>2</v>
      </c>
      <c r="B11221" s="85"/>
      <c r="C11221" s="85"/>
      <c r="D11221" s="85"/>
      <c r="E11221" s="85"/>
      <c r="F11221" s="85"/>
    </row>
    <row r="11222" spans="1:6" hidden="1" x14ac:dyDescent="0.25">
      <c r="A11222" s="830" t="s">
        <v>72</v>
      </c>
      <c r="B11222" s="831"/>
      <c r="C11222" s="831"/>
      <c r="D11222" s="831"/>
      <c r="E11222" s="831"/>
      <c r="F11222" s="832"/>
    </row>
    <row r="11223" spans="1:6" hidden="1" x14ac:dyDescent="0.25">
      <c r="A11223" s="93">
        <v>1</v>
      </c>
      <c r="B11223" s="85"/>
      <c r="C11223" s="85"/>
      <c r="D11223" s="85"/>
      <c r="E11223" s="85"/>
      <c r="F11223" s="85"/>
    </row>
    <row r="11224" spans="1:6" hidden="1" x14ac:dyDescent="0.25">
      <c r="A11224" s="85"/>
      <c r="B11224" s="85"/>
      <c r="C11224" s="85"/>
      <c r="D11224" s="85"/>
      <c r="E11224" s="85"/>
      <c r="F11224" s="85"/>
    </row>
    <row r="11225" spans="1:6" hidden="1" x14ac:dyDescent="0.25">
      <c r="A11225" s="830" t="s">
        <v>21</v>
      </c>
      <c r="B11225" s="831"/>
      <c r="C11225" s="831"/>
      <c r="D11225" s="831"/>
      <c r="E11225" s="831"/>
      <c r="F11225" s="832"/>
    </row>
    <row r="11226" spans="1:6" hidden="1" x14ac:dyDescent="0.25">
      <c r="A11226" s="93">
        <v>1</v>
      </c>
      <c r="B11226" s="85" t="s">
        <v>15238</v>
      </c>
      <c r="C11226" s="85" t="s">
        <v>21</v>
      </c>
      <c r="D11226" s="85" t="s">
        <v>5</v>
      </c>
      <c r="E11226" s="85"/>
      <c r="F11226" s="85"/>
    </row>
    <row r="11227" spans="1:6" hidden="1" x14ac:dyDescent="0.25">
      <c r="A11227" s="85">
        <v>2</v>
      </c>
      <c r="B11227" s="85"/>
      <c r="C11227" s="85"/>
      <c r="D11227" s="85"/>
      <c r="E11227" s="85"/>
      <c r="F11227" s="85"/>
    </row>
    <row r="11228" spans="1:6" hidden="1" x14ac:dyDescent="0.25">
      <c r="A11228" s="85">
        <v>3</v>
      </c>
      <c r="B11228" s="85"/>
      <c r="C11228" s="85"/>
      <c r="D11228" s="85"/>
      <c r="E11228" s="85"/>
      <c r="F11228" s="85"/>
    </row>
    <row r="11229" spans="1:6" hidden="1" x14ac:dyDescent="0.25">
      <c r="A11229" s="830" t="s">
        <v>80</v>
      </c>
      <c r="B11229" s="831"/>
      <c r="C11229" s="831"/>
      <c r="D11229" s="831"/>
      <c r="E11229" s="831"/>
      <c r="F11229" s="832"/>
    </row>
    <row r="11230" spans="1:6" hidden="1" x14ac:dyDescent="0.25">
      <c r="A11230" s="93">
        <v>1</v>
      </c>
      <c r="B11230" s="85" t="s">
        <v>12185</v>
      </c>
      <c r="C11230" s="85" t="s">
        <v>80</v>
      </c>
      <c r="D11230" s="85" t="s">
        <v>547</v>
      </c>
      <c r="E11230" s="85"/>
      <c r="F11230" s="85"/>
    </row>
    <row r="11231" spans="1:6" hidden="1" x14ac:dyDescent="0.25">
      <c r="A11231" s="93">
        <v>2</v>
      </c>
      <c r="B11231" s="85" t="s">
        <v>13687</v>
      </c>
      <c r="C11231" s="85" t="s">
        <v>80</v>
      </c>
      <c r="D11231" s="85" t="s">
        <v>41</v>
      </c>
      <c r="E11231" s="85"/>
      <c r="F11231" s="85"/>
    </row>
    <row r="11232" spans="1:6" hidden="1" x14ac:dyDescent="0.25">
      <c r="A11232" s="830" t="s">
        <v>1008</v>
      </c>
      <c r="B11232" s="831"/>
      <c r="C11232" s="831"/>
      <c r="D11232" s="831"/>
      <c r="E11232" s="831"/>
      <c r="F11232" s="832"/>
    </row>
    <row r="11233" spans="1:6" hidden="1" x14ac:dyDescent="0.25">
      <c r="A11233" s="93">
        <v>1</v>
      </c>
      <c r="B11233" s="85" t="s">
        <v>1804</v>
      </c>
      <c r="C11233" s="85" t="s">
        <v>1008</v>
      </c>
      <c r="D11233" s="85" t="s">
        <v>9</v>
      </c>
      <c r="E11233" s="85"/>
      <c r="F11233" s="85"/>
    </row>
    <row r="11234" spans="1:6" hidden="1" x14ac:dyDescent="0.25">
      <c r="A11234" s="93">
        <v>2</v>
      </c>
      <c r="B11234" s="85" t="s">
        <v>1804</v>
      </c>
      <c r="C11234" s="85" t="s">
        <v>1008</v>
      </c>
      <c r="D11234" s="85" t="s">
        <v>9</v>
      </c>
      <c r="E11234" s="85"/>
      <c r="F11234" s="85"/>
    </row>
    <row r="11235" spans="1:6" hidden="1" x14ac:dyDescent="0.25">
      <c r="A11235" s="117"/>
      <c r="B11235" s="117"/>
      <c r="C11235" s="117"/>
      <c r="D11235" s="117"/>
      <c r="E11235" s="117"/>
      <c r="F11235" s="117"/>
    </row>
    <row r="11236" spans="1:6" hidden="1" x14ac:dyDescent="0.25">
      <c r="A11236" s="117"/>
      <c r="B11236" s="117"/>
      <c r="C11236" s="117"/>
      <c r="D11236" s="117"/>
      <c r="E11236" s="117"/>
      <c r="F11236" s="117"/>
    </row>
    <row r="11237" spans="1:6" hidden="1" x14ac:dyDescent="0.25"/>
    <row r="11238" spans="1:6" hidden="1" x14ac:dyDescent="0.25"/>
    <row r="11239" spans="1:6" hidden="1" x14ac:dyDescent="0.25"/>
    <row r="11240" spans="1:6" hidden="1" x14ac:dyDescent="0.25"/>
    <row r="11241" spans="1:6" hidden="1" x14ac:dyDescent="0.25">
      <c r="A11241" s="155"/>
      <c r="B11241" s="156" t="s">
        <v>43</v>
      </c>
      <c r="C11241" s="157">
        <v>44638</v>
      </c>
      <c r="D11241" s="156"/>
      <c r="E11241" s="156"/>
      <c r="F11241" s="158"/>
    </row>
    <row r="11242" spans="1:6" hidden="1" x14ac:dyDescent="0.25">
      <c r="A11242" s="155" t="s">
        <v>580</v>
      </c>
      <c r="B11242" s="156" t="s">
        <v>576</v>
      </c>
      <c r="C11242" s="157"/>
      <c r="D11242" s="156" t="s">
        <v>577</v>
      </c>
      <c r="E11242" s="156" t="s">
        <v>578</v>
      </c>
      <c r="F11242" s="158" t="s">
        <v>579</v>
      </c>
    </row>
    <row r="11243" spans="1:6" hidden="1" x14ac:dyDescent="0.25">
      <c r="A11243" s="833" t="s">
        <v>22</v>
      </c>
      <c r="B11243" s="833"/>
      <c r="C11243" s="833"/>
      <c r="D11243" s="833"/>
      <c r="E11243" s="833"/>
      <c r="F11243" s="833"/>
    </row>
    <row r="11244" spans="1:6" hidden="1" x14ac:dyDescent="0.25">
      <c r="A11244" s="93">
        <v>1</v>
      </c>
      <c r="B11244" s="126" t="s">
        <v>15241</v>
      </c>
      <c r="C11244" s="127" t="s">
        <v>22</v>
      </c>
      <c r="D11244" s="126" t="s">
        <v>41</v>
      </c>
      <c r="E11244" s="321"/>
      <c r="F11244" s="126"/>
    </row>
    <row r="11245" spans="1:6" hidden="1" x14ac:dyDescent="0.25">
      <c r="A11245" s="93">
        <v>2</v>
      </c>
      <c r="B11245" s="126"/>
      <c r="C11245" s="127"/>
      <c r="D11245" s="126"/>
      <c r="E11245" s="126"/>
      <c r="F11245" s="126"/>
    </row>
    <row r="11246" spans="1:6" hidden="1" x14ac:dyDescent="0.25">
      <c r="A11246" s="93">
        <v>3</v>
      </c>
      <c r="B11246" s="126"/>
      <c r="C11246" s="127"/>
      <c r="D11246" s="126"/>
      <c r="E11246" s="126"/>
      <c r="F11246" s="126"/>
    </row>
    <row r="11247" spans="1:6" hidden="1" x14ac:dyDescent="0.25">
      <c r="A11247" s="833" t="s">
        <v>13</v>
      </c>
      <c r="B11247" s="833"/>
      <c r="C11247" s="833"/>
      <c r="D11247" s="833"/>
      <c r="E11247" s="833"/>
      <c r="F11247" s="833"/>
    </row>
    <row r="11248" spans="1:6" hidden="1" x14ac:dyDescent="0.25">
      <c r="A11248" s="133">
        <v>1</v>
      </c>
      <c r="B11248" s="126"/>
      <c r="C11248" s="127"/>
      <c r="D11248" s="126"/>
      <c r="E11248" s="321"/>
      <c r="F11248" s="126"/>
    </row>
    <row r="11249" spans="1:6" hidden="1" x14ac:dyDescent="0.25">
      <c r="A11249" s="133">
        <v>2</v>
      </c>
      <c r="B11249" s="126"/>
      <c r="C11249" s="127"/>
      <c r="D11249" s="126"/>
      <c r="E11249" s="126"/>
      <c r="F11249" s="126"/>
    </row>
    <row r="11250" spans="1:6" hidden="1" x14ac:dyDescent="0.25">
      <c r="A11250" s="133">
        <v>3</v>
      </c>
      <c r="B11250" s="126"/>
      <c r="C11250" s="127"/>
      <c r="D11250" s="126"/>
      <c r="E11250" s="126"/>
      <c r="F11250" s="126"/>
    </row>
    <row r="11251" spans="1:6" hidden="1" x14ac:dyDescent="0.25">
      <c r="A11251" s="133">
        <v>4</v>
      </c>
      <c r="B11251" s="126"/>
      <c r="C11251" s="127"/>
      <c r="D11251" s="126"/>
      <c r="E11251" s="126"/>
      <c r="F11251" s="126"/>
    </row>
    <row r="11252" spans="1:6" hidden="1" x14ac:dyDescent="0.25">
      <c r="A11252" s="133">
        <v>5</v>
      </c>
      <c r="B11252" s="126"/>
      <c r="C11252" s="127"/>
      <c r="D11252" s="126"/>
      <c r="E11252" s="126"/>
      <c r="F11252" s="126"/>
    </row>
    <row r="11253" spans="1:6" hidden="1" x14ac:dyDescent="0.25">
      <c r="A11253" s="833" t="s">
        <v>28</v>
      </c>
      <c r="B11253" s="833"/>
      <c r="C11253" s="833"/>
      <c r="D11253" s="833"/>
      <c r="E11253" s="833"/>
      <c r="F11253" s="833"/>
    </row>
    <row r="11254" spans="1:6" hidden="1" x14ac:dyDescent="0.25">
      <c r="A11254" s="93">
        <v>1</v>
      </c>
      <c r="B11254" s="72"/>
      <c r="C11254" s="127"/>
      <c r="D11254" s="126"/>
      <c r="E11254" s="126"/>
      <c r="F11254" s="126"/>
    </row>
    <row r="11255" spans="1:6" hidden="1" x14ac:dyDescent="0.25">
      <c r="A11255" s="93">
        <v>2</v>
      </c>
      <c r="B11255" s="72"/>
      <c r="C11255" s="127"/>
      <c r="D11255" s="126"/>
      <c r="E11255" s="22"/>
      <c r="F11255" s="746"/>
    </row>
    <row r="11256" spans="1:6" hidden="1" x14ac:dyDescent="0.25">
      <c r="A11256" s="93">
        <v>3</v>
      </c>
      <c r="B11256" s="72"/>
      <c r="C11256" s="127"/>
      <c r="D11256" s="126"/>
      <c r="E11256" s="22"/>
      <c r="F11256" s="746"/>
    </row>
    <row r="11257" spans="1:6" hidden="1" x14ac:dyDescent="0.25">
      <c r="A11257" s="93">
        <v>4</v>
      </c>
      <c r="B11257" s="405"/>
      <c r="C11257" s="631"/>
      <c r="D11257" s="632"/>
      <c r="E11257" s="633"/>
      <c r="F11257" s="747"/>
    </row>
    <row r="11258" spans="1:6" hidden="1" x14ac:dyDescent="0.25">
      <c r="A11258" s="830" t="s">
        <v>17</v>
      </c>
      <c r="B11258" s="831"/>
      <c r="C11258" s="831"/>
      <c r="D11258" s="831"/>
      <c r="E11258" s="831"/>
      <c r="F11258" s="832"/>
    </row>
    <row r="11259" spans="1:6" hidden="1" x14ac:dyDescent="0.25">
      <c r="A11259" s="93">
        <v>1</v>
      </c>
      <c r="B11259" s="85"/>
      <c r="C11259" s="85"/>
      <c r="D11259" s="85"/>
      <c r="E11259" s="85"/>
      <c r="F11259" s="85"/>
    </row>
    <row r="11260" spans="1:6" hidden="1" x14ac:dyDescent="0.25">
      <c r="A11260" s="93">
        <v>2</v>
      </c>
      <c r="B11260" s="85"/>
      <c r="C11260" s="85"/>
      <c r="D11260" s="85"/>
      <c r="E11260" s="85"/>
      <c r="F11260" s="85"/>
    </row>
    <row r="11261" spans="1:6" hidden="1" x14ac:dyDescent="0.25">
      <c r="A11261" s="93">
        <v>3</v>
      </c>
      <c r="B11261" s="85"/>
      <c r="C11261" s="85"/>
      <c r="D11261" s="85"/>
      <c r="E11261" s="85"/>
      <c r="F11261" s="85"/>
    </row>
    <row r="11262" spans="1:6" hidden="1" x14ac:dyDescent="0.25">
      <c r="A11262" s="827" t="s">
        <v>890</v>
      </c>
      <c r="B11262" s="828"/>
      <c r="C11262" s="828"/>
      <c r="D11262" s="828"/>
      <c r="E11262" s="828"/>
      <c r="F11262" s="829"/>
    </row>
    <row r="11263" spans="1:6" hidden="1" x14ac:dyDescent="0.25">
      <c r="A11263" s="93">
        <v>1</v>
      </c>
      <c r="B11263" s="85"/>
      <c r="C11263" s="85"/>
      <c r="D11263" s="85"/>
      <c r="E11263" s="86"/>
      <c r="F11263" s="85"/>
    </row>
    <row r="11264" spans="1:6" hidden="1" x14ac:dyDescent="0.25">
      <c r="A11264" s="93">
        <v>2</v>
      </c>
      <c r="B11264" s="85"/>
      <c r="C11264" s="85"/>
      <c r="D11264" s="85"/>
      <c r="E11264" s="85"/>
      <c r="F11264" s="85"/>
    </row>
    <row r="11265" spans="1:6" hidden="1" x14ac:dyDescent="0.25">
      <c r="A11265" s="830" t="s">
        <v>72</v>
      </c>
      <c r="B11265" s="831"/>
      <c r="C11265" s="831"/>
      <c r="D11265" s="831"/>
      <c r="E11265" s="831"/>
      <c r="F11265" s="832"/>
    </row>
    <row r="11266" spans="1:6" hidden="1" x14ac:dyDescent="0.25">
      <c r="A11266" s="93">
        <v>1</v>
      </c>
      <c r="B11266" s="85"/>
      <c r="C11266" s="85"/>
      <c r="D11266" s="85"/>
      <c r="E11266" s="85"/>
      <c r="F11266" s="85"/>
    </row>
    <row r="11267" spans="1:6" hidden="1" x14ac:dyDescent="0.25">
      <c r="A11267" s="85"/>
      <c r="B11267" s="85"/>
      <c r="C11267" s="85"/>
      <c r="D11267" s="85"/>
      <c r="E11267" s="85"/>
      <c r="F11267" s="85"/>
    </row>
    <row r="11268" spans="1:6" hidden="1" x14ac:dyDescent="0.25">
      <c r="A11268" s="830" t="s">
        <v>21</v>
      </c>
      <c r="B11268" s="831"/>
      <c r="C11268" s="831"/>
      <c r="D11268" s="831"/>
      <c r="E11268" s="831"/>
      <c r="F11268" s="832"/>
    </row>
    <row r="11269" spans="1:6" hidden="1" x14ac:dyDescent="0.25">
      <c r="A11269" s="133">
        <v>1</v>
      </c>
      <c r="B11269" s="207" t="s">
        <v>15231</v>
      </c>
      <c r="C11269" s="207" t="s">
        <v>21</v>
      </c>
      <c r="D11269" s="207" t="s">
        <v>20</v>
      </c>
      <c r="E11269" s="133"/>
      <c r="F11269" s="133"/>
    </row>
    <row r="11270" spans="1:6" hidden="1" x14ac:dyDescent="0.25">
      <c r="A11270" s="133">
        <v>2</v>
      </c>
      <c r="B11270" s="207" t="s">
        <v>15233</v>
      </c>
      <c r="C11270" s="207" t="s">
        <v>21</v>
      </c>
      <c r="D11270" s="207" t="s">
        <v>5</v>
      </c>
      <c r="E11270" s="207"/>
      <c r="F11270" s="207"/>
    </row>
    <row r="11271" spans="1:6" hidden="1" x14ac:dyDescent="0.25">
      <c r="A11271" s="133">
        <v>3</v>
      </c>
      <c r="B11271" s="207" t="s">
        <v>988</v>
      </c>
      <c r="C11271" s="207" t="s">
        <v>21</v>
      </c>
      <c r="D11271" s="207" t="s">
        <v>20</v>
      </c>
      <c r="E11271" s="207"/>
      <c r="F11271" s="207"/>
    </row>
    <row r="11272" spans="1:6" hidden="1" x14ac:dyDescent="0.25">
      <c r="A11272" s="133">
        <v>4</v>
      </c>
      <c r="B11272" s="133"/>
      <c r="C11272" s="133"/>
      <c r="D11272" s="133"/>
      <c r="E11272" s="133"/>
      <c r="F11272" s="133"/>
    </row>
    <row r="11273" spans="1:6" hidden="1" x14ac:dyDescent="0.25">
      <c r="A11273" s="133">
        <v>5</v>
      </c>
      <c r="B11273" s="133"/>
      <c r="C11273" s="133"/>
      <c r="D11273" s="133"/>
      <c r="E11273" s="133"/>
      <c r="F11273" s="133"/>
    </row>
    <row r="11274" spans="1:6" hidden="1" x14ac:dyDescent="0.25">
      <c r="A11274" s="830" t="s">
        <v>2040</v>
      </c>
      <c r="B11274" s="831"/>
      <c r="C11274" s="831"/>
      <c r="D11274" s="831"/>
      <c r="E11274" s="831"/>
      <c r="F11274" s="832"/>
    </row>
    <row r="11275" spans="1:6" hidden="1" x14ac:dyDescent="0.25">
      <c r="A11275" s="133">
        <v>1</v>
      </c>
      <c r="B11275" s="207" t="s">
        <v>6002</v>
      </c>
      <c r="C11275" s="207" t="s">
        <v>2040</v>
      </c>
      <c r="D11275" s="207" t="s">
        <v>9</v>
      </c>
      <c r="E11275" s="133"/>
      <c r="F11275" s="133"/>
    </row>
    <row r="11276" spans="1:6" hidden="1" x14ac:dyDescent="0.25">
      <c r="A11276" s="133"/>
      <c r="B11276" s="133"/>
      <c r="C11276" s="133"/>
      <c r="D11276" s="133"/>
      <c r="E11276" s="133"/>
      <c r="F11276" s="133"/>
    </row>
    <row r="11277" spans="1:6" hidden="1" x14ac:dyDescent="0.25"/>
    <row r="11278" spans="1:6" hidden="1" x14ac:dyDescent="0.25"/>
    <row r="11279" spans="1:6" hidden="1" x14ac:dyDescent="0.25"/>
    <row r="11280" spans="1:6" hidden="1" x14ac:dyDescent="0.25">
      <c r="A11280" s="171"/>
      <c r="B11280" s="172" t="s">
        <v>63</v>
      </c>
      <c r="C11280" s="173">
        <v>44639</v>
      </c>
      <c r="D11280" s="172"/>
      <c r="E11280" s="172"/>
      <c r="F11280" s="174"/>
    </row>
    <row r="11281" spans="1:6" hidden="1" x14ac:dyDescent="0.25">
      <c r="A11281" s="171" t="s">
        <v>580</v>
      </c>
      <c r="B11281" s="172" t="s">
        <v>576</v>
      </c>
      <c r="C11281" s="173"/>
      <c r="D11281" s="172" t="s">
        <v>577</v>
      </c>
      <c r="E11281" s="172" t="s">
        <v>578</v>
      </c>
      <c r="F11281" s="174" t="s">
        <v>579</v>
      </c>
    </row>
    <row r="11282" spans="1:6" hidden="1" x14ac:dyDescent="0.25">
      <c r="A11282" s="833" t="s">
        <v>22</v>
      </c>
      <c r="B11282" s="833"/>
      <c r="C11282" s="833"/>
      <c r="D11282" s="833"/>
      <c r="E11282" s="833"/>
      <c r="F11282" s="833"/>
    </row>
    <row r="11283" spans="1:6" hidden="1" x14ac:dyDescent="0.25">
      <c r="A11283" s="93">
        <v>1</v>
      </c>
      <c r="B11283" s="126" t="s">
        <v>15105</v>
      </c>
      <c r="C11283" s="127" t="s">
        <v>22</v>
      </c>
      <c r="D11283" s="126" t="s">
        <v>20</v>
      </c>
      <c r="E11283" s="321"/>
      <c r="F11283" s="126"/>
    </row>
    <row r="11284" spans="1:6" hidden="1" x14ac:dyDescent="0.25">
      <c r="A11284" s="93">
        <v>2</v>
      </c>
      <c r="B11284" s="126" t="s">
        <v>7714</v>
      </c>
      <c r="C11284" s="127" t="s">
        <v>22</v>
      </c>
      <c r="D11284" s="126" t="s">
        <v>9</v>
      </c>
      <c r="E11284" s="126"/>
      <c r="F11284" s="126"/>
    </row>
    <row r="11285" spans="1:6" hidden="1" x14ac:dyDescent="0.25">
      <c r="A11285" s="93">
        <v>3</v>
      </c>
      <c r="B11285" s="126" t="s">
        <v>7715</v>
      </c>
      <c r="C11285" s="127" t="s">
        <v>22</v>
      </c>
      <c r="D11285" s="126" t="s">
        <v>9</v>
      </c>
      <c r="E11285" s="126"/>
      <c r="F11285" s="126"/>
    </row>
    <row r="11286" spans="1:6" hidden="1" x14ac:dyDescent="0.25">
      <c r="A11286" s="93">
        <v>4</v>
      </c>
      <c r="B11286" s="126" t="s">
        <v>4825</v>
      </c>
      <c r="C11286" s="127" t="s">
        <v>22</v>
      </c>
      <c r="D11286" s="126" t="s">
        <v>20</v>
      </c>
      <c r="E11286" s="126"/>
      <c r="F11286" s="126"/>
    </row>
    <row r="11287" spans="1:6" hidden="1" x14ac:dyDescent="0.25">
      <c r="A11287" s="833" t="s">
        <v>13</v>
      </c>
      <c r="B11287" s="833"/>
      <c r="C11287" s="833"/>
      <c r="D11287" s="833"/>
      <c r="E11287" s="833"/>
      <c r="F11287" s="833"/>
    </row>
    <row r="11288" spans="1:6" hidden="1" x14ac:dyDescent="0.25">
      <c r="A11288" s="133">
        <v>1</v>
      </c>
      <c r="B11288" s="126" t="s">
        <v>9042</v>
      </c>
      <c r="C11288" s="127" t="s">
        <v>13</v>
      </c>
      <c r="D11288" s="126" t="s">
        <v>9</v>
      </c>
      <c r="E11288" s="321"/>
      <c r="F11288" s="126"/>
    </row>
    <row r="11289" spans="1:6" hidden="1" x14ac:dyDescent="0.25">
      <c r="A11289" s="133">
        <v>2</v>
      </c>
      <c r="B11289" s="126" t="s">
        <v>9040</v>
      </c>
      <c r="C11289" s="127" t="s">
        <v>13</v>
      </c>
      <c r="D11289" s="126" t="s">
        <v>20</v>
      </c>
      <c r="E11289" s="126"/>
      <c r="F11289" s="126"/>
    </row>
    <row r="11290" spans="1:6" hidden="1" x14ac:dyDescent="0.25">
      <c r="A11290" s="133">
        <v>3</v>
      </c>
      <c r="B11290" s="126" t="s">
        <v>15266</v>
      </c>
      <c r="C11290" s="127" t="s">
        <v>13</v>
      </c>
      <c r="D11290" s="126" t="s">
        <v>9</v>
      </c>
      <c r="E11290" s="126"/>
      <c r="F11290" s="126"/>
    </row>
    <row r="11291" spans="1:6" hidden="1" x14ac:dyDescent="0.25">
      <c r="A11291" s="133">
        <v>4</v>
      </c>
      <c r="B11291" s="126" t="s">
        <v>635</v>
      </c>
      <c r="C11291" s="127" t="s">
        <v>13</v>
      </c>
      <c r="D11291" s="126" t="s">
        <v>20</v>
      </c>
      <c r="E11291" s="126"/>
      <c r="F11291" s="126"/>
    </row>
    <row r="11292" spans="1:6" hidden="1" x14ac:dyDescent="0.25">
      <c r="A11292" s="133">
        <v>5</v>
      </c>
      <c r="B11292" s="126" t="s">
        <v>5402</v>
      </c>
      <c r="C11292" s="127" t="s">
        <v>13</v>
      </c>
      <c r="D11292" s="126" t="s">
        <v>20</v>
      </c>
      <c r="E11292" s="126"/>
      <c r="F11292" s="126"/>
    </row>
    <row r="11293" spans="1:6" hidden="1" x14ac:dyDescent="0.25">
      <c r="A11293" s="133">
        <v>6</v>
      </c>
      <c r="B11293" s="126" t="s">
        <v>15281</v>
      </c>
      <c r="C11293" s="127" t="s">
        <v>13</v>
      </c>
      <c r="D11293" s="126" t="s">
        <v>20</v>
      </c>
      <c r="E11293" s="126"/>
      <c r="F11293" s="126"/>
    </row>
    <row r="11294" spans="1:6" hidden="1" x14ac:dyDescent="0.25">
      <c r="A11294" s="133">
        <v>7</v>
      </c>
      <c r="B11294" s="126" t="s">
        <v>273</v>
      </c>
      <c r="C11294" s="127" t="s">
        <v>13</v>
      </c>
      <c r="D11294" s="126" t="s">
        <v>20</v>
      </c>
      <c r="E11294" s="126"/>
      <c r="F11294" s="126"/>
    </row>
    <row r="11295" spans="1:6" hidden="1" x14ac:dyDescent="0.25">
      <c r="A11295" s="133">
        <v>8</v>
      </c>
      <c r="B11295" s="126"/>
      <c r="C11295" s="127"/>
      <c r="D11295" s="126"/>
      <c r="E11295" s="126"/>
      <c r="F11295" s="126"/>
    </row>
    <row r="11296" spans="1:6" hidden="1" x14ac:dyDescent="0.25">
      <c r="A11296" s="833" t="s">
        <v>28</v>
      </c>
      <c r="B11296" s="833"/>
      <c r="C11296" s="833"/>
      <c r="D11296" s="833"/>
      <c r="E11296" s="833"/>
      <c r="F11296" s="833"/>
    </row>
    <row r="11297" spans="1:6" hidden="1" x14ac:dyDescent="0.25">
      <c r="A11297" s="93">
        <v>1</v>
      </c>
      <c r="B11297" s="72" t="s">
        <v>14899</v>
      </c>
      <c r="C11297" s="127" t="s">
        <v>28</v>
      </c>
      <c r="D11297" s="126" t="s">
        <v>9</v>
      </c>
      <c r="E11297" s="126"/>
      <c r="F11297" s="126"/>
    </row>
    <row r="11298" spans="1:6" hidden="1" x14ac:dyDescent="0.25">
      <c r="A11298" s="93">
        <v>2</v>
      </c>
      <c r="B11298" s="72" t="s">
        <v>696</v>
      </c>
      <c r="C11298" s="127" t="s">
        <v>28</v>
      </c>
      <c r="D11298" s="126" t="s">
        <v>20</v>
      </c>
      <c r="E11298" s="22"/>
      <c r="F11298" s="746"/>
    </row>
    <row r="11299" spans="1:6" hidden="1" x14ac:dyDescent="0.25">
      <c r="A11299" s="93">
        <v>3</v>
      </c>
      <c r="B11299" s="72"/>
      <c r="C11299" s="127"/>
      <c r="D11299" s="126"/>
      <c r="E11299" s="22"/>
      <c r="F11299" s="746"/>
    </row>
    <row r="11300" spans="1:6" hidden="1" x14ac:dyDescent="0.25">
      <c r="A11300" s="93">
        <v>4</v>
      </c>
      <c r="B11300" s="72"/>
      <c r="C11300" s="127"/>
      <c r="D11300" s="126"/>
      <c r="E11300" s="22"/>
      <c r="F11300" s="746"/>
    </row>
    <row r="11301" spans="1:6" hidden="1" x14ac:dyDescent="0.25">
      <c r="A11301" s="830" t="s">
        <v>17</v>
      </c>
      <c r="B11301" s="831"/>
      <c r="C11301" s="831"/>
      <c r="D11301" s="831"/>
      <c r="E11301" s="831"/>
      <c r="F11301" s="832"/>
    </row>
    <row r="11302" spans="1:6" hidden="1" x14ac:dyDescent="0.25">
      <c r="A11302" s="93">
        <v>1</v>
      </c>
      <c r="B11302" s="85"/>
      <c r="C11302" s="85"/>
      <c r="D11302" s="85"/>
      <c r="E11302" s="85"/>
      <c r="F11302" s="85"/>
    </row>
    <row r="11303" spans="1:6" hidden="1" x14ac:dyDescent="0.25">
      <c r="A11303" s="93">
        <v>2</v>
      </c>
      <c r="B11303" s="85"/>
      <c r="C11303" s="85"/>
      <c r="D11303" s="85"/>
      <c r="E11303" s="85"/>
      <c r="F11303" s="85"/>
    </row>
    <row r="11304" spans="1:6" hidden="1" x14ac:dyDescent="0.25">
      <c r="A11304" s="93">
        <v>3</v>
      </c>
      <c r="B11304" s="85"/>
      <c r="C11304" s="85"/>
      <c r="D11304" s="85"/>
      <c r="E11304" s="85"/>
      <c r="F11304" s="85"/>
    </row>
    <row r="11305" spans="1:6" hidden="1" x14ac:dyDescent="0.25">
      <c r="A11305" s="827" t="s">
        <v>890</v>
      </c>
      <c r="B11305" s="828"/>
      <c r="C11305" s="828"/>
      <c r="D11305" s="828"/>
      <c r="E11305" s="828"/>
      <c r="F11305" s="829"/>
    </row>
    <row r="11306" spans="1:6" hidden="1" x14ac:dyDescent="0.25">
      <c r="A11306" s="93">
        <v>1</v>
      </c>
      <c r="B11306" s="85" t="s">
        <v>1387</v>
      </c>
      <c r="C11306" s="85" t="s">
        <v>890</v>
      </c>
      <c r="D11306" s="85" t="s">
        <v>41</v>
      </c>
      <c r="E11306" s="86"/>
      <c r="F11306" s="85"/>
    </row>
    <row r="11307" spans="1:6" hidden="1" x14ac:dyDescent="0.25">
      <c r="A11307" s="93">
        <v>2</v>
      </c>
      <c r="B11307" s="85" t="s">
        <v>12909</v>
      </c>
      <c r="C11307" s="85" t="s">
        <v>890</v>
      </c>
      <c r="D11307" s="85" t="s">
        <v>20</v>
      </c>
      <c r="E11307" s="85"/>
      <c r="F11307" s="85"/>
    </row>
    <row r="11308" spans="1:6" hidden="1" x14ac:dyDescent="0.25">
      <c r="A11308" s="830" t="s">
        <v>72</v>
      </c>
      <c r="B11308" s="831"/>
      <c r="C11308" s="831"/>
      <c r="D11308" s="831"/>
      <c r="E11308" s="831"/>
      <c r="F11308" s="832"/>
    </row>
    <row r="11309" spans="1:6" hidden="1" x14ac:dyDescent="0.25">
      <c r="A11309" s="93">
        <v>1</v>
      </c>
      <c r="B11309" s="85"/>
      <c r="C11309" s="85"/>
      <c r="D11309" s="85"/>
      <c r="E11309" s="85"/>
      <c r="F11309" s="85"/>
    </row>
    <row r="11310" spans="1:6" hidden="1" x14ac:dyDescent="0.25">
      <c r="A11310" s="85"/>
      <c r="B11310" s="85"/>
      <c r="C11310" s="85"/>
      <c r="D11310" s="85"/>
      <c r="E11310" s="85"/>
      <c r="F11310" s="85"/>
    </row>
    <row r="11311" spans="1:6" hidden="1" x14ac:dyDescent="0.25">
      <c r="A11311" s="830" t="s">
        <v>21</v>
      </c>
      <c r="B11311" s="831"/>
      <c r="C11311" s="831"/>
      <c r="D11311" s="831"/>
      <c r="E11311" s="831"/>
      <c r="F11311" s="832"/>
    </row>
    <row r="11312" spans="1:6" hidden="1" x14ac:dyDescent="0.25">
      <c r="A11312" s="133">
        <v>1</v>
      </c>
      <c r="B11312" s="207" t="s">
        <v>5826</v>
      </c>
      <c r="C11312" s="207" t="s">
        <v>21</v>
      </c>
      <c r="D11312" s="207" t="s">
        <v>9</v>
      </c>
      <c r="E11312" s="133"/>
      <c r="F11312" s="133"/>
    </row>
    <row r="11313" spans="1:6" hidden="1" x14ac:dyDescent="0.25">
      <c r="A11313" s="133"/>
      <c r="B11313" s="133"/>
      <c r="C11313" s="133"/>
      <c r="D11313" s="133"/>
      <c r="E11313" s="133"/>
      <c r="F11313" s="133"/>
    </row>
    <row r="11314" spans="1:6" hidden="1" x14ac:dyDescent="0.25">
      <c r="A11314" s="133"/>
      <c r="B11314" s="133"/>
      <c r="C11314" s="133"/>
      <c r="D11314" s="133"/>
      <c r="E11314" s="133"/>
      <c r="F11314" s="133"/>
    </row>
    <row r="11315" spans="1:6" hidden="1" x14ac:dyDescent="0.25">
      <c r="A11315" s="133"/>
      <c r="B11315" s="133"/>
      <c r="C11315" s="133"/>
      <c r="D11315" s="133"/>
      <c r="E11315" s="133"/>
      <c r="F11315" s="133"/>
    </row>
    <row r="11316" spans="1:6" hidden="1" x14ac:dyDescent="0.25">
      <c r="A11316" s="133"/>
      <c r="B11316" s="133"/>
      <c r="C11316" s="133"/>
      <c r="D11316" s="133"/>
      <c r="E11316" s="133"/>
      <c r="F11316" s="133"/>
    </row>
    <row r="11317" spans="1:6" hidden="1" x14ac:dyDescent="0.25">
      <c r="A11317" s="133"/>
      <c r="B11317" s="133"/>
      <c r="C11317" s="133"/>
      <c r="D11317" s="133"/>
      <c r="E11317" s="133"/>
      <c r="F11317" s="133"/>
    </row>
    <row r="11318" spans="1:6" hidden="1" x14ac:dyDescent="0.25">
      <c r="A11318" s="133"/>
      <c r="B11318" s="133"/>
      <c r="C11318" s="133"/>
      <c r="D11318" s="133"/>
      <c r="E11318" s="133"/>
      <c r="F11318" s="133"/>
    </row>
    <row r="11319" spans="1:6" hidden="1" x14ac:dyDescent="0.25">
      <c r="A11319" s="133"/>
      <c r="B11319" s="133"/>
      <c r="C11319" s="133"/>
      <c r="D11319" s="133"/>
      <c r="E11319" s="133"/>
      <c r="F11319" s="133"/>
    </row>
    <row r="11320" spans="1:6" hidden="1" x14ac:dyDescent="0.25"/>
    <row r="11321" spans="1:6" hidden="1" x14ac:dyDescent="0.25"/>
    <row r="11322" spans="1:6" hidden="1" x14ac:dyDescent="0.25"/>
    <row r="11323" spans="1:6" hidden="1" x14ac:dyDescent="0.25">
      <c r="A11323" s="305"/>
      <c r="B11323" s="31" t="s">
        <v>1</v>
      </c>
      <c r="C11323" s="30">
        <v>44641</v>
      </c>
      <c r="D11323" s="31"/>
      <c r="E11323" s="31"/>
      <c r="F11323" s="306"/>
    </row>
    <row r="11324" spans="1:6" hidden="1" x14ac:dyDescent="0.25">
      <c r="A11324" s="305" t="s">
        <v>580</v>
      </c>
      <c r="B11324" s="31" t="s">
        <v>576</v>
      </c>
      <c r="C11324" s="30"/>
      <c r="D11324" s="31" t="s">
        <v>577</v>
      </c>
      <c r="E11324" s="31" t="s">
        <v>578</v>
      </c>
      <c r="F11324" s="306" t="s">
        <v>579</v>
      </c>
    </row>
    <row r="11325" spans="1:6" hidden="1" x14ac:dyDescent="0.25">
      <c r="A11325" s="833" t="s">
        <v>22</v>
      </c>
      <c r="B11325" s="833"/>
      <c r="C11325" s="833"/>
      <c r="D11325" s="833"/>
      <c r="E11325" s="833"/>
      <c r="F11325" s="833"/>
    </row>
    <row r="11326" spans="1:6" hidden="1" x14ac:dyDescent="0.25">
      <c r="A11326" s="93">
        <v>1</v>
      </c>
      <c r="B11326" s="126"/>
      <c r="C11326" s="127"/>
      <c r="D11326" s="126"/>
      <c r="E11326" s="321"/>
      <c r="F11326" s="126"/>
    </row>
    <row r="11327" spans="1:6" hidden="1" x14ac:dyDescent="0.25">
      <c r="A11327" s="93">
        <v>2</v>
      </c>
      <c r="B11327" s="126"/>
      <c r="C11327" s="127"/>
      <c r="D11327" s="126"/>
      <c r="E11327" s="126"/>
      <c r="F11327" s="126"/>
    </row>
    <row r="11328" spans="1:6" hidden="1" x14ac:dyDescent="0.25">
      <c r="A11328" s="93">
        <v>3</v>
      </c>
      <c r="B11328" s="126"/>
      <c r="C11328" s="127"/>
      <c r="D11328" s="126"/>
      <c r="E11328" s="126"/>
      <c r="F11328" s="126"/>
    </row>
    <row r="11329" spans="1:6" hidden="1" x14ac:dyDescent="0.25">
      <c r="A11329" s="833" t="s">
        <v>13</v>
      </c>
      <c r="B11329" s="833"/>
      <c r="C11329" s="833"/>
      <c r="D11329" s="833"/>
      <c r="E11329" s="833"/>
      <c r="F11329" s="833"/>
    </row>
    <row r="11330" spans="1:6" hidden="1" x14ac:dyDescent="0.25">
      <c r="A11330" s="133">
        <v>1</v>
      </c>
      <c r="B11330" s="126" t="s">
        <v>5098</v>
      </c>
      <c r="C11330" s="127" t="s">
        <v>13</v>
      </c>
      <c r="D11330" s="126" t="s">
        <v>9</v>
      </c>
      <c r="E11330" s="321"/>
      <c r="F11330" s="126"/>
    </row>
    <row r="11331" spans="1:6" hidden="1" x14ac:dyDescent="0.25">
      <c r="A11331" s="133">
        <v>2</v>
      </c>
      <c r="B11331" s="126"/>
      <c r="C11331" s="127"/>
      <c r="D11331" s="126"/>
      <c r="E11331" s="126"/>
      <c r="F11331" s="126"/>
    </row>
    <row r="11332" spans="1:6" hidden="1" x14ac:dyDescent="0.25">
      <c r="A11332" s="133">
        <v>3</v>
      </c>
      <c r="B11332" s="126"/>
      <c r="C11332" s="127"/>
      <c r="D11332" s="126"/>
      <c r="E11332" s="126"/>
      <c r="F11332" s="126"/>
    </row>
    <row r="11333" spans="1:6" hidden="1" x14ac:dyDescent="0.25">
      <c r="A11333" s="133">
        <v>4</v>
      </c>
      <c r="B11333" s="126"/>
      <c r="C11333" s="127"/>
      <c r="D11333" s="126"/>
      <c r="E11333" s="126"/>
      <c r="F11333" s="126"/>
    </row>
    <row r="11334" spans="1:6" hidden="1" x14ac:dyDescent="0.25">
      <c r="A11334" s="133">
        <v>5</v>
      </c>
      <c r="B11334" s="126"/>
      <c r="C11334" s="127"/>
      <c r="D11334" s="126"/>
      <c r="E11334" s="126"/>
      <c r="F11334" s="126"/>
    </row>
    <row r="11335" spans="1:6" hidden="1" x14ac:dyDescent="0.25">
      <c r="A11335" s="833" t="s">
        <v>28</v>
      </c>
      <c r="B11335" s="833"/>
      <c r="C11335" s="833"/>
      <c r="D11335" s="833"/>
      <c r="E11335" s="833"/>
      <c r="F11335" s="833"/>
    </row>
    <row r="11336" spans="1:6" hidden="1" x14ac:dyDescent="0.25">
      <c r="A11336" s="93">
        <v>1</v>
      </c>
      <c r="B11336" s="72"/>
      <c r="C11336" s="127"/>
      <c r="D11336" s="126"/>
      <c r="E11336" s="126"/>
      <c r="F11336" s="126"/>
    </row>
    <row r="11337" spans="1:6" hidden="1" x14ac:dyDescent="0.25">
      <c r="A11337" s="93">
        <v>2</v>
      </c>
      <c r="B11337" s="72"/>
      <c r="C11337" s="127"/>
      <c r="D11337" s="126"/>
      <c r="E11337" s="22"/>
      <c r="F11337" s="746"/>
    </row>
    <row r="11338" spans="1:6" hidden="1" x14ac:dyDescent="0.25">
      <c r="A11338" s="93">
        <v>3</v>
      </c>
      <c r="B11338" s="72"/>
      <c r="C11338" s="127"/>
      <c r="D11338" s="126"/>
      <c r="E11338" s="22"/>
      <c r="F11338" s="746"/>
    </row>
    <row r="11339" spans="1:6" hidden="1" x14ac:dyDescent="0.25">
      <c r="A11339" s="93">
        <v>4</v>
      </c>
      <c r="B11339" s="405"/>
      <c r="C11339" s="631"/>
      <c r="D11339" s="632"/>
      <c r="E11339" s="633"/>
      <c r="F11339" s="747"/>
    </row>
    <row r="11340" spans="1:6" hidden="1" x14ac:dyDescent="0.25">
      <c r="A11340" s="830" t="s">
        <v>17</v>
      </c>
      <c r="B11340" s="831"/>
      <c r="C11340" s="831"/>
      <c r="D11340" s="831"/>
      <c r="E11340" s="831"/>
      <c r="F11340" s="832"/>
    </row>
    <row r="11341" spans="1:6" hidden="1" x14ac:dyDescent="0.25">
      <c r="A11341" s="93">
        <v>1</v>
      </c>
      <c r="B11341" s="85"/>
      <c r="C11341" s="85"/>
      <c r="D11341" s="85"/>
      <c r="E11341" s="85"/>
      <c r="F11341" s="85"/>
    </row>
    <row r="11342" spans="1:6" hidden="1" x14ac:dyDescent="0.25">
      <c r="A11342" s="93">
        <v>2</v>
      </c>
      <c r="B11342" s="85"/>
      <c r="C11342" s="85"/>
      <c r="D11342" s="85"/>
      <c r="E11342" s="85"/>
      <c r="F11342" s="85"/>
    </row>
    <row r="11343" spans="1:6" hidden="1" x14ac:dyDescent="0.25">
      <c r="A11343" s="93">
        <v>3</v>
      </c>
      <c r="B11343" s="85"/>
      <c r="C11343" s="85"/>
      <c r="D11343" s="85"/>
      <c r="E11343" s="85"/>
      <c r="F11343" s="85"/>
    </row>
    <row r="11344" spans="1:6" hidden="1" x14ac:dyDescent="0.25">
      <c r="A11344" s="827" t="s">
        <v>890</v>
      </c>
      <c r="B11344" s="828"/>
      <c r="C11344" s="828"/>
      <c r="D11344" s="828"/>
      <c r="E11344" s="828"/>
      <c r="F11344" s="829"/>
    </row>
    <row r="11345" spans="1:6" hidden="1" x14ac:dyDescent="0.25">
      <c r="A11345" s="93">
        <v>1</v>
      </c>
      <c r="B11345" s="85" t="s">
        <v>15267</v>
      </c>
      <c r="C11345" s="85" t="s">
        <v>890</v>
      </c>
      <c r="D11345" s="85" t="s">
        <v>20</v>
      </c>
      <c r="E11345" s="86"/>
      <c r="F11345" s="85"/>
    </row>
    <row r="11346" spans="1:6" hidden="1" x14ac:dyDescent="0.25">
      <c r="A11346" s="93">
        <v>2</v>
      </c>
      <c r="B11346" s="85"/>
      <c r="C11346" s="85"/>
      <c r="D11346" s="85"/>
      <c r="E11346" s="85"/>
      <c r="F11346" s="85"/>
    </row>
    <row r="11347" spans="1:6" hidden="1" x14ac:dyDescent="0.25">
      <c r="A11347" s="830" t="s">
        <v>72</v>
      </c>
      <c r="B11347" s="831"/>
      <c r="C11347" s="831"/>
      <c r="D11347" s="831"/>
      <c r="E11347" s="831"/>
      <c r="F11347" s="832"/>
    </row>
    <row r="11348" spans="1:6" hidden="1" x14ac:dyDescent="0.25">
      <c r="A11348" s="93">
        <v>1</v>
      </c>
      <c r="B11348" s="85" t="s">
        <v>14861</v>
      </c>
      <c r="C11348" s="85" t="s">
        <v>72</v>
      </c>
      <c r="D11348" s="85" t="s">
        <v>12</v>
      </c>
      <c r="E11348" s="85"/>
      <c r="F11348" s="85"/>
    </row>
    <row r="11349" spans="1:6" hidden="1" x14ac:dyDescent="0.25">
      <c r="A11349" s="85"/>
      <c r="B11349" s="85"/>
      <c r="C11349" s="85"/>
      <c r="D11349" s="85"/>
      <c r="E11349" s="85"/>
      <c r="F11349" s="85"/>
    </row>
    <row r="11350" spans="1:6" hidden="1" x14ac:dyDescent="0.25">
      <c r="A11350" s="830" t="s">
        <v>21</v>
      </c>
      <c r="B11350" s="831"/>
      <c r="C11350" s="831"/>
      <c r="D11350" s="831"/>
      <c r="E11350" s="831"/>
      <c r="F11350" s="832"/>
    </row>
    <row r="11351" spans="1:6" hidden="1" x14ac:dyDescent="0.25">
      <c r="A11351" s="133">
        <v>1</v>
      </c>
      <c r="B11351" s="207" t="s">
        <v>15043</v>
      </c>
      <c r="C11351" s="207" t="s">
        <v>21</v>
      </c>
      <c r="D11351" s="207" t="s">
        <v>9</v>
      </c>
      <c r="E11351" s="207"/>
      <c r="F11351" s="207"/>
    </row>
    <row r="11352" spans="1:6" hidden="1" x14ac:dyDescent="0.25">
      <c r="A11352" s="133">
        <v>2</v>
      </c>
      <c r="B11352" s="207" t="s">
        <v>1683</v>
      </c>
      <c r="C11352" s="207" t="s">
        <v>21</v>
      </c>
      <c r="D11352" s="207" t="s">
        <v>41</v>
      </c>
      <c r="E11352" s="207"/>
      <c r="F11352" s="207"/>
    </row>
    <row r="11353" spans="1:6" hidden="1" x14ac:dyDescent="0.25">
      <c r="A11353" s="133">
        <v>3</v>
      </c>
      <c r="B11353" s="207" t="s">
        <v>15294</v>
      </c>
      <c r="C11353" s="207" t="s">
        <v>21</v>
      </c>
      <c r="D11353" s="207" t="s">
        <v>9</v>
      </c>
      <c r="E11353" s="207"/>
      <c r="F11353" s="207"/>
    </row>
    <row r="11354" spans="1:6" hidden="1" x14ac:dyDescent="0.25">
      <c r="A11354" s="133">
        <v>4</v>
      </c>
      <c r="B11354" s="207" t="s">
        <v>1012</v>
      </c>
      <c r="C11354" s="207" t="s">
        <v>21</v>
      </c>
      <c r="D11354" s="207" t="s">
        <v>9</v>
      </c>
      <c r="E11354" s="207"/>
      <c r="F11354" s="207"/>
    </row>
    <row r="11355" spans="1:6" hidden="1" x14ac:dyDescent="0.25">
      <c r="A11355" s="133">
        <v>5</v>
      </c>
      <c r="B11355" s="207" t="s">
        <v>1012</v>
      </c>
      <c r="C11355" s="207" t="s">
        <v>21</v>
      </c>
      <c r="D11355" s="207" t="s">
        <v>9</v>
      </c>
      <c r="E11355" s="207"/>
      <c r="F11355" s="207"/>
    </row>
    <row r="11356" spans="1:6" hidden="1" x14ac:dyDescent="0.25">
      <c r="A11356" s="830" t="s">
        <v>8</v>
      </c>
      <c r="B11356" s="831"/>
      <c r="C11356" s="831"/>
      <c r="D11356" s="831"/>
      <c r="E11356" s="831"/>
      <c r="F11356" s="832"/>
    </row>
    <row r="11357" spans="1:6" hidden="1" x14ac:dyDescent="0.25">
      <c r="A11357" s="132">
        <v>1</v>
      </c>
      <c r="B11357" s="132" t="s">
        <v>8872</v>
      </c>
      <c r="C11357" s="132" t="s">
        <v>8</v>
      </c>
      <c r="D11357" s="132" t="s">
        <v>547</v>
      </c>
      <c r="E11357" s="132"/>
      <c r="F11357" s="132"/>
    </row>
    <row r="11358" spans="1:6" hidden="1" x14ac:dyDescent="0.25">
      <c r="A11358" s="830" t="s">
        <v>998</v>
      </c>
      <c r="B11358" s="831"/>
      <c r="C11358" s="831"/>
      <c r="D11358" s="831"/>
      <c r="E11358" s="831"/>
      <c r="F11358" s="832"/>
    </row>
    <row r="11359" spans="1:6" hidden="1" x14ac:dyDescent="0.25">
      <c r="A11359" s="207">
        <v>1</v>
      </c>
      <c r="B11359" s="207" t="s">
        <v>15292</v>
      </c>
      <c r="C11359" s="207" t="s">
        <v>998</v>
      </c>
      <c r="D11359" s="207" t="s">
        <v>20</v>
      </c>
      <c r="E11359" s="207"/>
      <c r="F11359" s="207"/>
    </row>
    <row r="11360" spans="1:6" hidden="1" x14ac:dyDescent="0.25">
      <c r="A11360" s="207"/>
      <c r="B11360" s="207"/>
      <c r="C11360" s="207"/>
      <c r="D11360" s="207"/>
      <c r="E11360" s="207"/>
      <c r="F11360" s="207"/>
    </row>
    <row r="11361" spans="1:6" hidden="1" x14ac:dyDescent="0.25"/>
    <row r="11362" spans="1:6" hidden="1" x14ac:dyDescent="0.25"/>
    <row r="11363" spans="1:6" hidden="1" x14ac:dyDescent="0.25"/>
    <row r="11364" spans="1:6" hidden="1" x14ac:dyDescent="0.25"/>
    <row r="11365" spans="1:6" hidden="1" x14ac:dyDescent="0.25">
      <c r="A11365" s="299"/>
      <c r="B11365" s="61" t="s">
        <v>591</v>
      </c>
      <c r="C11365" s="62">
        <v>44643</v>
      </c>
      <c r="D11365" s="61"/>
      <c r="E11365" s="61"/>
      <c r="F11365" s="300"/>
    </row>
    <row r="11366" spans="1:6" hidden="1" x14ac:dyDescent="0.25">
      <c r="A11366" s="299" t="s">
        <v>580</v>
      </c>
      <c r="B11366" s="61" t="s">
        <v>576</v>
      </c>
      <c r="C11366" s="62"/>
      <c r="D11366" s="61" t="s">
        <v>577</v>
      </c>
      <c r="E11366" s="61" t="s">
        <v>578</v>
      </c>
      <c r="F11366" s="300" t="s">
        <v>579</v>
      </c>
    </row>
    <row r="11367" spans="1:6" hidden="1" x14ac:dyDescent="0.25">
      <c r="A11367" s="833" t="s">
        <v>22</v>
      </c>
      <c r="B11367" s="833"/>
      <c r="C11367" s="833"/>
      <c r="D11367" s="833"/>
      <c r="E11367" s="833"/>
      <c r="F11367" s="833"/>
    </row>
    <row r="11368" spans="1:6" hidden="1" x14ac:dyDescent="0.25">
      <c r="A11368" s="93">
        <v>1</v>
      </c>
      <c r="B11368" s="126" t="s">
        <v>15293</v>
      </c>
      <c r="C11368" s="127" t="s">
        <v>22</v>
      </c>
      <c r="D11368" s="126" t="s">
        <v>20</v>
      </c>
      <c r="E11368" s="321"/>
      <c r="F11368" s="126"/>
    </row>
    <row r="11369" spans="1:6" hidden="1" x14ac:dyDescent="0.25">
      <c r="A11369" s="93">
        <v>2</v>
      </c>
      <c r="B11369" s="126"/>
      <c r="C11369" s="127"/>
      <c r="D11369" s="126"/>
      <c r="E11369" s="126"/>
      <c r="F11369" s="126"/>
    </row>
    <row r="11370" spans="1:6" hidden="1" x14ac:dyDescent="0.25">
      <c r="A11370" s="93">
        <v>3</v>
      </c>
      <c r="B11370" s="126"/>
      <c r="C11370" s="127"/>
      <c r="D11370" s="126"/>
      <c r="E11370" s="126"/>
      <c r="F11370" s="126"/>
    </row>
    <row r="11371" spans="1:6" hidden="1" x14ac:dyDescent="0.25">
      <c r="A11371" s="833" t="s">
        <v>13</v>
      </c>
      <c r="B11371" s="833"/>
      <c r="C11371" s="833"/>
      <c r="D11371" s="833"/>
      <c r="E11371" s="833"/>
      <c r="F11371" s="833"/>
    </row>
    <row r="11372" spans="1:6" hidden="1" x14ac:dyDescent="0.25">
      <c r="A11372" s="133">
        <v>1</v>
      </c>
      <c r="B11372" s="126" t="s">
        <v>5681</v>
      </c>
      <c r="C11372" s="127" t="s">
        <v>13</v>
      </c>
      <c r="D11372" s="126" t="s">
        <v>20</v>
      </c>
      <c r="E11372" s="321"/>
      <c r="F11372" s="126"/>
    </row>
    <row r="11373" spans="1:6" hidden="1" x14ac:dyDescent="0.25">
      <c r="A11373" s="133">
        <v>2</v>
      </c>
      <c r="B11373" s="126" t="s">
        <v>14039</v>
      </c>
      <c r="C11373" s="127" t="s">
        <v>13</v>
      </c>
      <c r="D11373" s="126" t="s">
        <v>20</v>
      </c>
      <c r="E11373" s="126"/>
      <c r="F11373" s="126"/>
    </row>
    <row r="11374" spans="1:6" hidden="1" x14ac:dyDescent="0.25">
      <c r="A11374" s="133">
        <v>3</v>
      </c>
      <c r="B11374" s="126" t="s">
        <v>15367</v>
      </c>
      <c r="C11374" s="127" t="s">
        <v>13</v>
      </c>
      <c r="D11374" s="126" t="s">
        <v>41</v>
      </c>
      <c r="E11374" s="126"/>
      <c r="F11374" s="126"/>
    </row>
    <row r="11375" spans="1:6" hidden="1" x14ac:dyDescent="0.25">
      <c r="A11375" s="133">
        <v>4</v>
      </c>
      <c r="B11375" s="126"/>
      <c r="C11375" s="127"/>
      <c r="D11375" s="126"/>
      <c r="E11375" s="126"/>
      <c r="F11375" s="126"/>
    </row>
    <row r="11376" spans="1:6" hidden="1" x14ac:dyDescent="0.25">
      <c r="A11376" s="133">
        <v>5</v>
      </c>
      <c r="B11376" s="126"/>
      <c r="C11376" s="127"/>
      <c r="D11376" s="126"/>
      <c r="E11376" s="126"/>
      <c r="F11376" s="126"/>
    </row>
    <row r="11377" spans="1:6" hidden="1" x14ac:dyDescent="0.25">
      <c r="A11377" s="833" t="s">
        <v>28</v>
      </c>
      <c r="B11377" s="833"/>
      <c r="C11377" s="833"/>
      <c r="D11377" s="833"/>
      <c r="E11377" s="833"/>
      <c r="F11377" s="833"/>
    </row>
    <row r="11378" spans="1:6" hidden="1" x14ac:dyDescent="0.25">
      <c r="A11378" s="93">
        <v>1</v>
      </c>
      <c r="B11378" s="72"/>
      <c r="C11378" s="127"/>
      <c r="D11378" s="126"/>
      <c r="E11378" s="126"/>
      <c r="F11378" s="126"/>
    </row>
    <row r="11379" spans="1:6" hidden="1" x14ac:dyDescent="0.25">
      <c r="A11379" s="93">
        <v>2</v>
      </c>
      <c r="B11379" s="72"/>
      <c r="C11379" s="127"/>
      <c r="D11379" s="126"/>
      <c r="E11379" s="22"/>
      <c r="F11379" s="746"/>
    </row>
    <row r="11380" spans="1:6" hidden="1" x14ac:dyDescent="0.25">
      <c r="A11380" s="93">
        <v>3</v>
      </c>
      <c r="B11380" s="72"/>
      <c r="C11380" s="127"/>
      <c r="D11380" s="126"/>
      <c r="E11380" s="22"/>
      <c r="F11380" s="746"/>
    </row>
    <row r="11381" spans="1:6" hidden="1" x14ac:dyDescent="0.25">
      <c r="A11381" s="93">
        <v>4</v>
      </c>
      <c r="B11381" s="405"/>
      <c r="C11381" s="631"/>
      <c r="D11381" s="632"/>
      <c r="E11381" s="633"/>
      <c r="F11381" s="747"/>
    </row>
    <row r="11382" spans="1:6" hidden="1" x14ac:dyDescent="0.25">
      <c r="A11382" s="830" t="s">
        <v>17</v>
      </c>
      <c r="B11382" s="831"/>
      <c r="C11382" s="831"/>
      <c r="D11382" s="831"/>
      <c r="E11382" s="831"/>
      <c r="F11382" s="832"/>
    </row>
    <row r="11383" spans="1:6" hidden="1" x14ac:dyDescent="0.25">
      <c r="A11383" s="93">
        <v>1</v>
      </c>
      <c r="B11383" s="85"/>
      <c r="C11383" s="85"/>
      <c r="D11383" s="85"/>
      <c r="E11383" s="85"/>
      <c r="F11383" s="85"/>
    </row>
    <row r="11384" spans="1:6" hidden="1" x14ac:dyDescent="0.25">
      <c r="A11384" s="93">
        <v>2</v>
      </c>
      <c r="B11384" s="85"/>
      <c r="C11384" s="85"/>
      <c r="D11384" s="85"/>
      <c r="E11384" s="85"/>
      <c r="F11384" s="85"/>
    </row>
    <row r="11385" spans="1:6" hidden="1" x14ac:dyDescent="0.25">
      <c r="A11385" s="93">
        <v>3</v>
      </c>
      <c r="B11385" s="85"/>
      <c r="C11385" s="85"/>
      <c r="D11385" s="85"/>
      <c r="E11385" s="85"/>
      <c r="F11385" s="85"/>
    </row>
    <row r="11386" spans="1:6" hidden="1" x14ac:dyDescent="0.25">
      <c r="A11386" s="827" t="s">
        <v>890</v>
      </c>
      <c r="B11386" s="828"/>
      <c r="C11386" s="828"/>
      <c r="D11386" s="828"/>
      <c r="E11386" s="828"/>
      <c r="F11386" s="829"/>
    </row>
    <row r="11387" spans="1:6" hidden="1" x14ac:dyDescent="0.25">
      <c r="A11387" s="93">
        <v>1</v>
      </c>
      <c r="B11387" s="85"/>
      <c r="C11387" s="85"/>
      <c r="D11387" s="85"/>
      <c r="E11387" s="86"/>
      <c r="F11387" s="85"/>
    </row>
    <row r="11388" spans="1:6" hidden="1" x14ac:dyDescent="0.25">
      <c r="A11388" s="93">
        <v>2</v>
      </c>
      <c r="B11388" s="85"/>
      <c r="C11388" s="85"/>
      <c r="D11388" s="85"/>
      <c r="E11388" s="85"/>
      <c r="F11388" s="85"/>
    </row>
    <row r="11389" spans="1:6" hidden="1" x14ac:dyDescent="0.25">
      <c r="A11389" s="830" t="s">
        <v>72</v>
      </c>
      <c r="B11389" s="831"/>
      <c r="C11389" s="831"/>
      <c r="D11389" s="831"/>
      <c r="E11389" s="831"/>
      <c r="F11389" s="832"/>
    </row>
    <row r="11390" spans="1:6" hidden="1" x14ac:dyDescent="0.25">
      <c r="A11390" s="93">
        <v>1</v>
      </c>
      <c r="B11390" s="85" t="s">
        <v>15366</v>
      </c>
      <c r="C11390" s="85" t="s">
        <v>72</v>
      </c>
      <c r="D11390" s="85" t="s">
        <v>41</v>
      </c>
      <c r="E11390" s="85"/>
      <c r="F11390" s="85"/>
    </row>
    <row r="11391" spans="1:6" hidden="1" x14ac:dyDescent="0.25">
      <c r="A11391" s="85"/>
      <c r="B11391" s="85"/>
      <c r="C11391" s="85"/>
      <c r="D11391" s="85"/>
      <c r="E11391" s="85"/>
      <c r="F11391" s="85"/>
    </row>
    <row r="11392" spans="1:6" hidden="1" x14ac:dyDescent="0.25">
      <c r="A11392" s="830" t="s">
        <v>21</v>
      </c>
      <c r="B11392" s="831"/>
      <c r="C11392" s="831"/>
      <c r="D11392" s="831"/>
      <c r="E11392" s="831"/>
      <c r="F11392" s="832"/>
    </row>
    <row r="11393" spans="1:6" hidden="1" x14ac:dyDescent="0.25">
      <c r="A11393" s="93">
        <v>1</v>
      </c>
      <c r="B11393" s="85" t="s">
        <v>14920</v>
      </c>
      <c r="C11393" s="85" t="s">
        <v>21</v>
      </c>
      <c r="D11393" s="85" t="s">
        <v>5</v>
      </c>
      <c r="E11393" s="85"/>
      <c r="F11393" s="85"/>
    </row>
    <row r="11394" spans="1:6" hidden="1" x14ac:dyDescent="0.25">
      <c r="A11394" s="93">
        <v>2</v>
      </c>
      <c r="B11394" s="85" t="s">
        <v>15282</v>
      </c>
      <c r="C11394" s="85" t="s">
        <v>21</v>
      </c>
      <c r="D11394" s="85" t="s">
        <v>5</v>
      </c>
      <c r="E11394" s="85"/>
      <c r="F11394" s="85"/>
    </row>
    <row r="11395" spans="1:6" hidden="1" x14ac:dyDescent="0.25">
      <c r="A11395" s="93">
        <v>3</v>
      </c>
      <c r="B11395" s="85" t="s">
        <v>242</v>
      </c>
      <c r="C11395" s="85" t="s">
        <v>21</v>
      </c>
      <c r="D11395" s="85" t="s">
        <v>9</v>
      </c>
      <c r="E11395" s="85"/>
      <c r="F11395" s="85"/>
    </row>
    <row r="11396" spans="1:6" hidden="1" x14ac:dyDescent="0.25">
      <c r="A11396" s="93">
        <v>4</v>
      </c>
      <c r="B11396" s="85" t="s">
        <v>14480</v>
      </c>
      <c r="C11396" s="85" t="s">
        <v>21</v>
      </c>
      <c r="D11396" s="85" t="s">
        <v>20</v>
      </c>
      <c r="E11396" s="85"/>
      <c r="F11396" s="85"/>
    </row>
    <row r="11397" spans="1:6" hidden="1" x14ac:dyDescent="0.25">
      <c r="A11397" s="93">
        <v>5</v>
      </c>
      <c r="B11397" s="85" t="s">
        <v>10410</v>
      </c>
      <c r="C11397" s="85" t="s">
        <v>21</v>
      </c>
      <c r="D11397" s="85" t="s">
        <v>9</v>
      </c>
      <c r="E11397" s="85"/>
      <c r="F11397" s="85"/>
    </row>
    <row r="11398" spans="1:6" hidden="1" x14ac:dyDescent="0.25">
      <c r="A11398" s="830" t="s">
        <v>998</v>
      </c>
      <c r="B11398" s="831"/>
      <c r="C11398" s="831"/>
      <c r="D11398" s="831"/>
      <c r="E11398" s="831"/>
      <c r="F11398" s="832"/>
    </row>
    <row r="11399" spans="1:6" hidden="1" x14ac:dyDescent="0.25">
      <c r="A11399" s="93">
        <v>1</v>
      </c>
      <c r="B11399" s="85" t="s">
        <v>811</v>
      </c>
      <c r="C11399" s="85" t="s">
        <v>998</v>
      </c>
      <c r="D11399" s="85" t="s">
        <v>5</v>
      </c>
      <c r="E11399" s="85"/>
      <c r="F11399" s="85"/>
    </row>
    <row r="11400" spans="1:6" hidden="1" x14ac:dyDescent="0.25"/>
    <row r="11401" spans="1:6" hidden="1" x14ac:dyDescent="0.25"/>
    <row r="11402" spans="1:6" hidden="1" x14ac:dyDescent="0.25"/>
    <row r="11403" spans="1:6" hidden="1" x14ac:dyDescent="0.25"/>
    <row r="11404" spans="1:6" hidden="1" x14ac:dyDescent="0.25">
      <c r="A11404" s="155"/>
      <c r="B11404" s="156" t="s">
        <v>43</v>
      </c>
      <c r="C11404" s="157">
        <v>44645</v>
      </c>
      <c r="D11404" s="156"/>
      <c r="E11404" s="156"/>
      <c r="F11404" s="158"/>
    </row>
    <row r="11405" spans="1:6" hidden="1" x14ac:dyDescent="0.25">
      <c r="A11405" s="155" t="s">
        <v>580</v>
      </c>
      <c r="B11405" s="156" t="s">
        <v>576</v>
      </c>
      <c r="C11405" s="157"/>
      <c r="D11405" s="156" t="s">
        <v>577</v>
      </c>
      <c r="E11405" s="156" t="s">
        <v>578</v>
      </c>
      <c r="F11405" s="158" t="s">
        <v>579</v>
      </c>
    </row>
    <row r="11406" spans="1:6" hidden="1" x14ac:dyDescent="0.25">
      <c r="A11406" s="833" t="s">
        <v>22</v>
      </c>
      <c r="B11406" s="833"/>
      <c r="C11406" s="833"/>
      <c r="D11406" s="833"/>
      <c r="E11406" s="833"/>
      <c r="F11406" s="833"/>
    </row>
    <row r="11407" spans="1:6" hidden="1" x14ac:dyDescent="0.25">
      <c r="A11407" s="93">
        <v>1</v>
      </c>
      <c r="B11407" s="126"/>
      <c r="C11407" s="127"/>
      <c r="D11407" s="126"/>
      <c r="E11407" s="321"/>
      <c r="F11407" s="126"/>
    </row>
    <row r="11408" spans="1:6" hidden="1" x14ac:dyDescent="0.25">
      <c r="A11408" s="93">
        <v>2</v>
      </c>
      <c r="B11408" s="126"/>
      <c r="C11408" s="127"/>
      <c r="D11408" s="126"/>
      <c r="E11408" s="126"/>
      <c r="F11408" s="126"/>
    </row>
    <row r="11409" spans="1:6" hidden="1" x14ac:dyDescent="0.25">
      <c r="A11409" s="93">
        <v>3</v>
      </c>
      <c r="B11409" s="126"/>
      <c r="C11409" s="127"/>
      <c r="D11409" s="126"/>
      <c r="E11409" s="126"/>
      <c r="F11409" s="126"/>
    </row>
    <row r="11410" spans="1:6" hidden="1" x14ac:dyDescent="0.25">
      <c r="A11410" s="833" t="s">
        <v>13</v>
      </c>
      <c r="B11410" s="833"/>
      <c r="C11410" s="833"/>
      <c r="D11410" s="833"/>
      <c r="E11410" s="833"/>
      <c r="F11410" s="833"/>
    </row>
    <row r="11411" spans="1:6" hidden="1" x14ac:dyDescent="0.25">
      <c r="A11411" s="133">
        <v>1</v>
      </c>
      <c r="B11411" s="126"/>
      <c r="C11411" s="127"/>
      <c r="D11411" s="126"/>
      <c r="E11411" s="321"/>
      <c r="F11411" s="126"/>
    </row>
    <row r="11412" spans="1:6" hidden="1" x14ac:dyDescent="0.25">
      <c r="A11412" s="133">
        <v>2</v>
      </c>
      <c r="B11412" s="126"/>
      <c r="C11412" s="127"/>
      <c r="D11412" s="126"/>
      <c r="E11412" s="126"/>
      <c r="F11412" s="126"/>
    </row>
    <row r="11413" spans="1:6" hidden="1" x14ac:dyDescent="0.25">
      <c r="A11413" s="133">
        <v>3</v>
      </c>
      <c r="B11413" s="126"/>
      <c r="C11413" s="127"/>
      <c r="D11413" s="126"/>
      <c r="E11413" s="126"/>
      <c r="F11413" s="126"/>
    </row>
    <row r="11414" spans="1:6" hidden="1" x14ac:dyDescent="0.25">
      <c r="A11414" s="133">
        <v>4</v>
      </c>
      <c r="B11414" s="126"/>
      <c r="C11414" s="127"/>
      <c r="D11414" s="126"/>
      <c r="E11414" s="126"/>
      <c r="F11414" s="126"/>
    </row>
    <row r="11415" spans="1:6" hidden="1" x14ac:dyDescent="0.25">
      <c r="A11415" s="133">
        <v>5</v>
      </c>
      <c r="B11415" s="126"/>
      <c r="C11415" s="127"/>
      <c r="D11415" s="126"/>
      <c r="E11415" s="126"/>
      <c r="F11415" s="126"/>
    </row>
    <row r="11416" spans="1:6" hidden="1" x14ac:dyDescent="0.25">
      <c r="A11416" s="833" t="s">
        <v>28</v>
      </c>
      <c r="B11416" s="833"/>
      <c r="C11416" s="833"/>
      <c r="D11416" s="833"/>
      <c r="E11416" s="833"/>
      <c r="F11416" s="833"/>
    </row>
    <row r="11417" spans="1:6" hidden="1" x14ac:dyDescent="0.25">
      <c r="A11417" s="93">
        <v>1</v>
      </c>
      <c r="B11417" s="72"/>
      <c r="C11417" s="127"/>
      <c r="D11417" s="126"/>
      <c r="E11417" s="126"/>
      <c r="F11417" s="126"/>
    </row>
    <row r="11418" spans="1:6" hidden="1" x14ac:dyDescent="0.25">
      <c r="A11418" s="93">
        <v>2</v>
      </c>
      <c r="B11418" s="72"/>
      <c r="C11418" s="127"/>
      <c r="D11418" s="126"/>
      <c r="E11418" s="22"/>
      <c r="F11418" s="746"/>
    </row>
    <row r="11419" spans="1:6" hidden="1" x14ac:dyDescent="0.25">
      <c r="A11419" s="93">
        <v>3</v>
      </c>
      <c r="B11419" s="72"/>
      <c r="C11419" s="127"/>
      <c r="D11419" s="126"/>
      <c r="E11419" s="22"/>
      <c r="F11419" s="746"/>
    </row>
    <row r="11420" spans="1:6" hidden="1" x14ac:dyDescent="0.25">
      <c r="A11420" s="93">
        <v>4</v>
      </c>
      <c r="B11420" s="405"/>
      <c r="C11420" s="631"/>
      <c r="D11420" s="632"/>
      <c r="E11420" s="633"/>
      <c r="F11420" s="747"/>
    </row>
    <row r="11421" spans="1:6" hidden="1" x14ac:dyDescent="0.25">
      <c r="A11421" s="830" t="s">
        <v>17</v>
      </c>
      <c r="B11421" s="831"/>
      <c r="C11421" s="831"/>
      <c r="D11421" s="831"/>
      <c r="E11421" s="831"/>
      <c r="F11421" s="832"/>
    </row>
    <row r="11422" spans="1:6" hidden="1" x14ac:dyDescent="0.25">
      <c r="A11422" s="93">
        <v>1</v>
      </c>
      <c r="B11422" s="85"/>
      <c r="C11422" s="85"/>
      <c r="D11422" s="85"/>
      <c r="E11422" s="85"/>
      <c r="F11422" s="85"/>
    </row>
    <row r="11423" spans="1:6" hidden="1" x14ac:dyDescent="0.25">
      <c r="A11423" s="93">
        <v>2</v>
      </c>
      <c r="B11423" s="85"/>
      <c r="C11423" s="85"/>
      <c r="D11423" s="85"/>
      <c r="E11423" s="85"/>
      <c r="F11423" s="85"/>
    </row>
    <row r="11424" spans="1:6" hidden="1" x14ac:dyDescent="0.25">
      <c r="A11424" s="93">
        <v>3</v>
      </c>
      <c r="B11424" s="85"/>
      <c r="C11424" s="85"/>
      <c r="D11424" s="85"/>
      <c r="E11424" s="85"/>
      <c r="F11424" s="85"/>
    </row>
    <row r="11425" spans="1:6" hidden="1" x14ac:dyDescent="0.25">
      <c r="A11425" s="827" t="s">
        <v>890</v>
      </c>
      <c r="B11425" s="828"/>
      <c r="C11425" s="828"/>
      <c r="D11425" s="828"/>
      <c r="E11425" s="828"/>
      <c r="F11425" s="829"/>
    </row>
    <row r="11426" spans="1:6" hidden="1" x14ac:dyDescent="0.25">
      <c r="A11426" s="93">
        <v>1</v>
      </c>
      <c r="B11426" s="85" t="s">
        <v>391</v>
      </c>
      <c r="C11426" s="85" t="s">
        <v>890</v>
      </c>
      <c r="D11426" s="85" t="s">
        <v>5</v>
      </c>
      <c r="E11426" s="86"/>
      <c r="F11426" s="85"/>
    </row>
    <row r="11427" spans="1:6" hidden="1" x14ac:dyDescent="0.25">
      <c r="A11427" s="242">
        <v>2</v>
      </c>
      <c r="B11427" s="85" t="s">
        <v>1386</v>
      </c>
      <c r="C11427" s="85" t="s">
        <v>890</v>
      </c>
      <c r="D11427" s="85" t="s">
        <v>41</v>
      </c>
      <c r="E11427" s="85"/>
      <c r="F11427" s="85"/>
    </row>
    <row r="11428" spans="1:6" hidden="1" x14ac:dyDescent="0.25">
      <c r="A11428" s="242">
        <v>3</v>
      </c>
      <c r="B11428" s="85" t="s">
        <v>15375</v>
      </c>
      <c r="C11428" s="85" t="s">
        <v>890</v>
      </c>
      <c r="D11428" s="85" t="s">
        <v>385</v>
      </c>
      <c r="E11428" s="85"/>
      <c r="F11428" s="85"/>
    </row>
    <row r="11429" spans="1:6" hidden="1" x14ac:dyDescent="0.25">
      <c r="A11429" s="830" t="s">
        <v>72</v>
      </c>
      <c r="B11429" s="831"/>
      <c r="C11429" s="831"/>
      <c r="D11429" s="831"/>
      <c r="E11429" s="831"/>
      <c r="F11429" s="832"/>
    </row>
    <row r="11430" spans="1:6" hidden="1" x14ac:dyDescent="0.25">
      <c r="A11430" s="93">
        <v>1</v>
      </c>
      <c r="B11430" s="85"/>
      <c r="C11430" s="85"/>
      <c r="D11430" s="85"/>
      <c r="E11430" s="85"/>
      <c r="F11430" s="85"/>
    </row>
    <row r="11431" spans="1:6" hidden="1" x14ac:dyDescent="0.25">
      <c r="A11431" s="85"/>
      <c r="B11431" s="85"/>
      <c r="C11431" s="85"/>
      <c r="D11431" s="85"/>
      <c r="E11431" s="85"/>
      <c r="F11431" s="85"/>
    </row>
    <row r="11432" spans="1:6" hidden="1" x14ac:dyDescent="0.25">
      <c r="A11432" s="830" t="s">
        <v>21</v>
      </c>
      <c r="B11432" s="831"/>
      <c r="C11432" s="831"/>
      <c r="D11432" s="831"/>
      <c r="E11432" s="831"/>
      <c r="F11432" s="832"/>
    </row>
    <row r="11433" spans="1:6" hidden="1" x14ac:dyDescent="0.25">
      <c r="A11433" s="133">
        <v>1</v>
      </c>
      <c r="B11433" s="207" t="s">
        <v>15303</v>
      </c>
      <c r="C11433" s="207" t="s">
        <v>21</v>
      </c>
      <c r="D11433" s="207" t="s">
        <v>9</v>
      </c>
      <c r="E11433" s="207"/>
      <c r="F11433" s="207"/>
    </row>
    <row r="11434" spans="1:6" hidden="1" x14ac:dyDescent="0.25">
      <c r="A11434" s="133">
        <v>2</v>
      </c>
      <c r="B11434" s="207" t="s">
        <v>4249</v>
      </c>
      <c r="C11434" s="207" t="s">
        <v>21</v>
      </c>
      <c r="D11434" s="207" t="s">
        <v>9</v>
      </c>
      <c r="E11434" s="207"/>
      <c r="F11434" s="207"/>
    </row>
    <row r="11435" spans="1:6" hidden="1" x14ac:dyDescent="0.25">
      <c r="A11435" s="133">
        <v>3</v>
      </c>
      <c r="B11435" s="207" t="s">
        <v>3270</v>
      </c>
      <c r="C11435" s="207" t="s">
        <v>21</v>
      </c>
      <c r="D11435" s="207" t="s">
        <v>9</v>
      </c>
      <c r="E11435" s="207"/>
      <c r="F11435" s="207"/>
    </row>
    <row r="11436" spans="1:6" hidden="1" x14ac:dyDescent="0.25">
      <c r="A11436" s="133">
        <v>4</v>
      </c>
      <c r="B11436" s="207" t="s">
        <v>15462</v>
      </c>
      <c r="C11436" s="207" t="s">
        <v>21</v>
      </c>
      <c r="D11436" s="207" t="s">
        <v>20</v>
      </c>
      <c r="E11436" s="207"/>
      <c r="F11436" s="207"/>
    </row>
    <row r="11437" spans="1:6" hidden="1" x14ac:dyDescent="0.25">
      <c r="A11437" s="133"/>
      <c r="B11437" s="207"/>
      <c r="C11437" s="207"/>
      <c r="D11437" s="207"/>
      <c r="E11437" s="207"/>
      <c r="F11437" s="207"/>
    </row>
    <row r="11438" spans="1:6" hidden="1" x14ac:dyDescent="0.25">
      <c r="A11438" s="133"/>
      <c r="B11438" s="207"/>
      <c r="C11438" s="207"/>
      <c r="D11438" s="207"/>
      <c r="E11438" s="207"/>
      <c r="F11438" s="207"/>
    </row>
    <row r="11439" spans="1:6" hidden="1" x14ac:dyDescent="0.25">
      <c r="A11439" s="830" t="s">
        <v>9572</v>
      </c>
      <c r="B11439" s="831"/>
      <c r="C11439" s="831"/>
      <c r="D11439" s="831"/>
      <c r="E11439" s="831"/>
      <c r="F11439" s="832"/>
    </row>
    <row r="11440" spans="1:6" hidden="1" x14ac:dyDescent="0.25">
      <c r="A11440" s="133">
        <v>1</v>
      </c>
      <c r="B11440" s="207" t="s">
        <v>15463</v>
      </c>
      <c r="C11440" s="207" t="s">
        <v>9572</v>
      </c>
      <c r="D11440" s="207" t="s">
        <v>20</v>
      </c>
      <c r="E11440" s="207"/>
      <c r="F11440" s="207"/>
    </row>
    <row r="11441" spans="1:6" hidden="1" x14ac:dyDescent="0.25"/>
    <row r="11442" spans="1:6" hidden="1" x14ac:dyDescent="0.25"/>
    <row r="11443" spans="1:6" hidden="1" x14ac:dyDescent="0.25"/>
    <row r="11444" spans="1:6" hidden="1" x14ac:dyDescent="0.25">
      <c r="A11444" s="171"/>
      <c r="B11444" s="172" t="s">
        <v>63</v>
      </c>
      <c r="C11444" s="173">
        <v>44646</v>
      </c>
      <c r="D11444" s="172"/>
      <c r="E11444" s="172"/>
      <c r="F11444" s="174"/>
    </row>
    <row r="11445" spans="1:6" hidden="1" x14ac:dyDescent="0.25">
      <c r="A11445" s="171" t="s">
        <v>580</v>
      </c>
      <c r="B11445" s="172" t="s">
        <v>576</v>
      </c>
      <c r="C11445" s="173"/>
      <c r="D11445" s="172" t="s">
        <v>577</v>
      </c>
      <c r="E11445" s="172" t="s">
        <v>578</v>
      </c>
      <c r="F11445" s="174" t="s">
        <v>579</v>
      </c>
    </row>
    <row r="11446" spans="1:6" hidden="1" x14ac:dyDescent="0.25">
      <c r="A11446" s="833" t="s">
        <v>22</v>
      </c>
      <c r="B11446" s="833"/>
      <c r="C11446" s="833"/>
      <c r="D11446" s="833"/>
      <c r="E11446" s="833"/>
      <c r="F11446" s="833"/>
    </row>
    <row r="11447" spans="1:6" hidden="1" x14ac:dyDescent="0.25">
      <c r="A11447" s="93">
        <v>1</v>
      </c>
      <c r="B11447" s="126" t="s">
        <v>15378</v>
      </c>
      <c r="C11447" s="127" t="s">
        <v>22</v>
      </c>
      <c r="D11447" s="126" t="s">
        <v>9</v>
      </c>
      <c r="E11447" s="321"/>
      <c r="F11447" s="126"/>
    </row>
    <row r="11448" spans="1:6" hidden="1" x14ac:dyDescent="0.25">
      <c r="A11448" s="93">
        <v>2</v>
      </c>
      <c r="B11448" s="126"/>
      <c r="C11448" s="127"/>
      <c r="D11448" s="126"/>
      <c r="E11448" s="126"/>
      <c r="F11448" s="126"/>
    </row>
    <row r="11449" spans="1:6" hidden="1" x14ac:dyDescent="0.25">
      <c r="A11449" s="93">
        <v>3</v>
      </c>
      <c r="B11449" s="126"/>
      <c r="C11449" s="127"/>
      <c r="D11449" s="126"/>
      <c r="E11449" s="126"/>
      <c r="F11449" s="126"/>
    </row>
    <row r="11450" spans="1:6" hidden="1" x14ac:dyDescent="0.25">
      <c r="A11450" s="833" t="s">
        <v>13</v>
      </c>
      <c r="B11450" s="833"/>
      <c r="C11450" s="833"/>
      <c r="D11450" s="833"/>
      <c r="E11450" s="833"/>
      <c r="F11450" s="833"/>
    </row>
    <row r="11451" spans="1:6" hidden="1" x14ac:dyDescent="0.25">
      <c r="A11451" s="133">
        <v>1</v>
      </c>
      <c r="B11451" s="126" t="s">
        <v>12337</v>
      </c>
      <c r="C11451" s="127" t="s">
        <v>13</v>
      </c>
      <c r="D11451" s="126" t="s">
        <v>9</v>
      </c>
      <c r="E11451" s="321"/>
      <c r="F11451" s="126"/>
    </row>
    <row r="11452" spans="1:6" hidden="1" x14ac:dyDescent="0.25">
      <c r="A11452" s="133">
        <v>2</v>
      </c>
      <c r="B11452" s="126"/>
      <c r="C11452" s="127"/>
      <c r="D11452" s="126"/>
      <c r="E11452" s="126"/>
      <c r="F11452" s="126"/>
    </row>
    <row r="11453" spans="1:6" hidden="1" x14ac:dyDescent="0.25">
      <c r="A11453" s="133">
        <v>3</v>
      </c>
      <c r="B11453" s="126"/>
      <c r="C11453" s="127"/>
      <c r="D11453" s="126"/>
      <c r="E11453" s="126"/>
      <c r="F11453" s="126"/>
    </row>
    <row r="11454" spans="1:6" hidden="1" x14ac:dyDescent="0.25">
      <c r="A11454" s="133">
        <v>4</v>
      </c>
      <c r="B11454" s="126"/>
      <c r="C11454" s="127"/>
      <c r="D11454" s="126"/>
      <c r="E11454" s="126"/>
      <c r="F11454" s="126"/>
    </row>
    <row r="11455" spans="1:6" hidden="1" x14ac:dyDescent="0.25">
      <c r="A11455" s="133">
        <v>5</v>
      </c>
      <c r="B11455" s="126"/>
      <c r="C11455" s="127"/>
      <c r="D11455" s="126"/>
      <c r="E11455" s="126"/>
      <c r="F11455" s="126"/>
    </row>
    <row r="11456" spans="1:6" hidden="1" x14ac:dyDescent="0.25">
      <c r="A11456" s="833" t="s">
        <v>28</v>
      </c>
      <c r="B11456" s="833"/>
      <c r="C11456" s="833"/>
      <c r="D11456" s="833"/>
      <c r="E11456" s="833"/>
      <c r="F11456" s="833"/>
    </row>
    <row r="11457" spans="1:6" hidden="1" x14ac:dyDescent="0.25">
      <c r="A11457" s="93">
        <v>1</v>
      </c>
      <c r="B11457" s="72"/>
      <c r="C11457" s="127"/>
      <c r="D11457" s="126"/>
      <c r="E11457" s="126"/>
      <c r="F11457" s="126"/>
    </row>
    <row r="11458" spans="1:6" hidden="1" x14ac:dyDescent="0.25">
      <c r="A11458" s="93">
        <v>2</v>
      </c>
      <c r="B11458" s="72"/>
      <c r="C11458" s="127"/>
      <c r="D11458" s="126"/>
      <c r="E11458" s="22"/>
      <c r="F11458" s="746"/>
    </row>
    <row r="11459" spans="1:6" hidden="1" x14ac:dyDescent="0.25">
      <c r="A11459" s="93">
        <v>3</v>
      </c>
      <c r="B11459" s="72"/>
      <c r="C11459" s="127"/>
      <c r="D11459" s="126"/>
      <c r="E11459" s="22"/>
      <c r="F11459" s="746"/>
    </row>
    <row r="11460" spans="1:6" hidden="1" x14ac:dyDescent="0.25">
      <c r="A11460" s="93">
        <v>4</v>
      </c>
      <c r="B11460" s="72"/>
      <c r="C11460" s="127"/>
      <c r="D11460" s="126"/>
      <c r="E11460" s="22"/>
      <c r="F11460" s="746"/>
    </row>
    <row r="11461" spans="1:6" hidden="1" x14ac:dyDescent="0.25">
      <c r="A11461" s="830" t="s">
        <v>17</v>
      </c>
      <c r="B11461" s="831"/>
      <c r="C11461" s="831"/>
      <c r="D11461" s="831"/>
      <c r="E11461" s="831"/>
      <c r="F11461" s="832"/>
    </row>
    <row r="11462" spans="1:6" hidden="1" x14ac:dyDescent="0.25">
      <c r="A11462" s="93">
        <v>1</v>
      </c>
      <c r="B11462" s="85"/>
      <c r="C11462" s="85"/>
      <c r="D11462" s="85"/>
      <c r="E11462" s="85"/>
      <c r="F11462" s="85"/>
    </row>
    <row r="11463" spans="1:6" hidden="1" x14ac:dyDescent="0.25">
      <c r="A11463" s="93">
        <v>2</v>
      </c>
      <c r="B11463" s="85"/>
      <c r="C11463" s="85"/>
      <c r="D11463" s="85"/>
      <c r="E11463" s="85"/>
      <c r="F11463" s="85"/>
    </row>
    <row r="11464" spans="1:6" hidden="1" x14ac:dyDescent="0.25">
      <c r="A11464" s="93">
        <v>3</v>
      </c>
      <c r="B11464" s="85"/>
      <c r="C11464" s="85"/>
      <c r="D11464" s="85"/>
      <c r="E11464" s="85"/>
      <c r="F11464" s="85"/>
    </row>
    <row r="11465" spans="1:6" hidden="1" x14ac:dyDescent="0.25">
      <c r="A11465" s="827" t="s">
        <v>890</v>
      </c>
      <c r="B11465" s="828"/>
      <c r="C11465" s="828"/>
      <c r="D11465" s="828"/>
      <c r="E11465" s="828"/>
      <c r="F11465" s="829"/>
    </row>
    <row r="11466" spans="1:6" hidden="1" x14ac:dyDescent="0.25">
      <c r="A11466" s="93">
        <v>1</v>
      </c>
      <c r="B11466" s="85" t="s">
        <v>15374</v>
      </c>
      <c r="C11466" s="85" t="s">
        <v>890</v>
      </c>
      <c r="D11466" s="85" t="s">
        <v>385</v>
      </c>
      <c r="E11466" s="86"/>
      <c r="F11466" s="85"/>
    </row>
    <row r="11467" spans="1:6" hidden="1" x14ac:dyDescent="0.25">
      <c r="A11467" s="93">
        <v>2</v>
      </c>
      <c r="B11467" s="85" t="s">
        <v>15376</v>
      </c>
      <c r="C11467" s="85" t="s">
        <v>890</v>
      </c>
      <c r="D11467" s="85" t="s">
        <v>9</v>
      </c>
      <c r="E11467" s="85"/>
      <c r="F11467" s="85"/>
    </row>
    <row r="11468" spans="1:6" hidden="1" x14ac:dyDescent="0.25">
      <c r="A11468" s="93">
        <v>3</v>
      </c>
      <c r="B11468" s="85" t="s">
        <v>15381</v>
      </c>
      <c r="C11468" s="85" t="s">
        <v>890</v>
      </c>
      <c r="D11468" s="85" t="s">
        <v>9</v>
      </c>
      <c r="E11468" s="85"/>
      <c r="F11468" s="85"/>
    </row>
    <row r="11469" spans="1:6" hidden="1" x14ac:dyDescent="0.25">
      <c r="A11469" s="830" t="s">
        <v>72</v>
      </c>
      <c r="B11469" s="831"/>
      <c r="C11469" s="831"/>
      <c r="D11469" s="831"/>
      <c r="E11469" s="831"/>
      <c r="F11469" s="832"/>
    </row>
    <row r="11470" spans="1:6" hidden="1" x14ac:dyDescent="0.25">
      <c r="A11470" s="93">
        <v>1</v>
      </c>
      <c r="B11470" s="85"/>
      <c r="C11470" s="85"/>
      <c r="D11470" s="85"/>
      <c r="E11470" s="85"/>
      <c r="F11470" s="85"/>
    </row>
    <row r="11471" spans="1:6" hidden="1" x14ac:dyDescent="0.25">
      <c r="A11471" s="85"/>
      <c r="B11471" s="85"/>
      <c r="C11471" s="85"/>
      <c r="D11471" s="85"/>
      <c r="E11471" s="85"/>
      <c r="F11471" s="85"/>
    </row>
    <row r="11472" spans="1:6" hidden="1" x14ac:dyDescent="0.25">
      <c r="A11472" s="830" t="s">
        <v>21</v>
      </c>
      <c r="B11472" s="831"/>
      <c r="C11472" s="831"/>
      <c r="D11472" s="831"/>
      <c r="E11472" s="831"/>
      <c r="F11472" s="832"/>
    </row>
    <row r="11473" spans="1:6" hidden="1" x14ac:dyDescent="0.25">
      <c r="A11473" s="133">
        <v>1</v>
      </c>
      <c r="B11473" s="207" t="s">
        <v>15461</v>
      </c>
      <c r="C11473" s="207" t="s">
        <v>21</v>
      </c>
      <c r="D11473" s="207" t="s">
        <v>20</v>
      </c>
      <c r="E11473" s="133"/>
      <c r="F11473" s="133"/>
    </row>
    <row r="11474" spans="1:6" hidden="1" x14ac:dyDescent="0.25">
      <c r="A11474" s="133">
        <v>2</v>
      </c>
      <c r="B11474" s="207" t="s">
        <v>4255</v>
      </c>
      <c r="C11474" s="207" t="s">
        <v>21</v>
      </c>
      <c r="D11474" s="207" t="s">
        <v>9</v>
      </c>
      <c r="E11474" s="207"/>
      <c r="F11474" s="133"/>
    </row>
    <row r="11475" spans="1:6" hidden="1" x14ac:dyDescent="0.25">
      <c r="A11475" s="133">
        <v>3</v>
      </c>
      <c r="B11475" s="207" t="s">
        <v>4255</v>
      </c>
      <c r="C11475" s="207" t="s">
        <v>21</v>
      </c>
      <c r="D11475" s="207" t="s">
        <v>9</v>
      </c>
      <c r="E11475" s="207"/>
      <c r="F11475" s="133"/>
    </row>
    <row r="11476" spans="1:6" hidden="1" x14ac:dyDescent="0.25">
      <c r="A11476" s="133"/>
      <c r="B11476" s="133"/>
      <c r="C11476" s="133"/>
      <c r="D11476" s="133"/>
      <c r="E11476" s="133"/>
      <c r="F11476" s="133"/>
    </row>
    <row r="11477" spans="1:6" hidden="1" x14ac:dyDescent="0.25">
      <c r="A11477" s="133"/>
      <c r="B11477" s="133"/>
      <c r="C11477" s="133"/>
      <c r="D11477" s="133"/>
      <c r="E11477" s="133"/>
      <c r="F11477" s="133"/>
    </row>
    <row r="11478" spans="1:6" hidden="1" x14ac:dyDescent="0.25">
      <c r="A11478" s="133"/>
      <c r="B11478" s="133"/>
      <c r="C11478" s="133"/>
      <c r="D11478" s="133"/>
      <c r="E11478" s="133"/>
      <c r="F11478" s="133"/>
    </row>
    <row r="11479" spans="1:6" hidden="1" x14ac:dyDescent="0.25">
      <c r="A11479" s="133"/>
      <c r="B11479" s="133"/>
      <c r="C11479" s="133"/>
      <c r="D11479" s="133"/>
      <c r="E11479" s="133"/>
      <c r="F11479" s="133"/>
    </row>
    <row r="11480" spans="1:6" hidden="1" x14ac:dyDescent="0.25">
      <c r="A11480" s="133"/>
      <c r="B11480" s="133"/>
      <c r="C11480" s="133"/>
      <c r="D11480" s="133"/>
      <c r="E11480" s="133"/>
      <c r="F11480" s="133"/>
    </row>
    <row r="11481" spans="1:6" hidden="1" x14ac:dyDescent="0.25"/>
    <row r="11482" spans="1:6" hidden="1" x14ac:dyDescent="0.25"/>
    <row r="11483" spans="1:6" hidden="1" x14ac:dyDescent="0.25"/>
    <row r="11484" spans="1:6" hidden="1" x14ac:dyDescent="0.25">
      <c r="A11484" s="305"/>
      <c r="B11484" s="31" t="s">
        <v>1</v>
      </c>
      <c r="C11484" s="30">
        <v>44648</v>
      </c>
      <c r="D11484" s="31"/>
      <c r="E11484" s="31"/>
      <c r="F11484" s="306"/>
    </row>
    <row r="11485" spans="1:6" hidden="1" x14ac:dyDescent="0.25">
      <c r="A11485" s="305" t="s">
        <v>580</v>
      </c>
      <c r="B11485" s="31" t="s">
        <v>576</v>
      </c>
      <c r="C11485" s="30"/>
      <c r="D11485" s="31" t="s">
        <v>577</v>
      </c>
      <c r="E11485" s="31" t="s">
        <v>578</v>
      </c>
      <c r="F11485" s="306" t="s">
        <v>579</v>
      </c>
    </row>
    <row r="11486" spans="1:6" hidden="1" x14ac:dyDescent="0.25">
      <c r="A11486" s="833" t="s">
        <v>22</v>
      </c>
      <c r="B11486" s="833"/>
      <c r="C11486" s="833"/>
      <c r="D11486" s="833"/>
      <c r="E11486" s="833"/>
      <c r="F11486" s="833"/>
    </row>
    <row r="11487" spans="1:6" hidden="1" x14ac:dyDescent="0.25">
      <c r="A11487" s="93">
        <v>1</v>
      </c>
      <c r="B11487" s="126"/>
      <c r="C11487" s="127"/>
      <c r="D11487" s="126"/>
      <c r="E11487" s="321"/>
      <c r="F11487" s="126"/>
    </row>
    <row r="11488" spans="1:6" hidden="1" x14ac:dyDescent="0.25">
      <c r="A11488" s="93">
        <v>2</v>
      </c>
      <c r="B11488" s="126"/>
      <c r="C11488" s="127"/>
      <c r="D11488" s="126"/>
      <c r="E11488" s="126"/>
      <c r="F11488" s="126"/>
    </row>
    <row r="11489" spans="1:6" hidden="1" x14ac:dyDescent="0.25">
      <c r="A11489" s="93">
        <v>3</v>
      </c>
      <c r="B11489" s="126"/>
      <c r="C11489" s="127"/>
      <c r="D11489" s="126"/>
      <c r="E11489" s="126"/>
      <c r="F11489" s="126"/>
    </row>
    <row r="11490" spans="1:6" hidden="1" x14ac:dyDescent="0.25">
      <c r="A11490" s="833" t="s">
        <v>13</v>
      </c>
      <c r="B11490" s="833"/>
      <c r="C11490" s="833"/>
      <c r="D11490" s="833"/>
      <c r="E11490" s="833"/>
      <c r="F11490" s="833"/>
    </row>
    <row r="11491" spans="1:6" hidden="1" x14ac:dyDescent="0.25">
      <c r="A11491" s="133">
        <v>1</v>
      </c>
      <c r="B11491" s="126" t="s">
        <v>15368</v>
      </c>
      <c r="C11491" s="127" t="s">
        <v>13</v>
      </c>
      <c r="D11491" s="126" t="s">
        <v>20</v>
      </c>
      <c r="E11491" s="321"/>
      <c r="F11491" s="126"/>
    </row>
    <row r="11492" spans="1:6" hidden="1" x14ac:dyDescent="0.25">
      <c r="A11492" s="133">
        <v>2</v>
      </c>
      <c r="B11492" s="126"/>
      <c r="C11492" s="127"/>
      <c r="D11492" s="126"/>
      <c r="E11492" s="126"/>
      <c r="F11492" s="126"/>
    </row>
    <row r="11493" spans="1:6" hidden="1" x14ac:dyDescent="0.25">
      <c r="A11493" s="133">
        <v>3</v>
      </c>
      <c r="B11493" s="126"/>
      <c r="C11493" s="127"/>
      <c r="D11493" s="126"/>
      <c r="E11493" s="126"/>
      <c r="F11493" s="126"/>
    </row>
    <row r="11494" spans="1:6" hidden="1" x14ac:dyDescent="0.25">
      <c r="A11494" s="133">
        <v>4</v>
      </c>
      <c r="B11494" s="126"/>
      <c r="C11494" s="127"/>
      <c r="D11494" s="126"/>
      <c r="E11494" s="126"/>
      <c r="F11494" s="126"/>
    </row>
    <row r="11495" spans="1:6" hidden="1" x14ac:dyDescent="0.25">
      <c r="A11495" s="133">
        <v>5</v>
      </c>
      <c r="B11495" s="126"/>
      <c r="C11495" s="127"/>
      <c r="D11495" s="126"/>
      <c r="E11495" s="126"/>
      <c r="F11495" s="126"/>
    </row>
    <row r="11496" spans="1:6" hidden="1" x14ac:dyDescent="0.25">
      <c r="A11496" s="833" t="s">
        <v>28</v>
      </c>
      <c r="B11496" s="833"/>
      <c r="C11496" s="833"/>
      <c r="D11496" s="833"/>
      <c r="E11496" s="833"/>
      <c r="F11496" s="833"/>
    </row>
    <row r="11497" spans="1:6" hidden="1" x14ac:dyDescent="0.25">
      <c r="A11497" s="93">
        <v>1</v>
      </c>
      <c r="B11497" s="72"/>
      <c r="C11497" s="127"/>
      <c r="D11497" s="126"/>
      <c r="E11497" s="126"/>
      <c r="F11497" s="126"/>
    </row>
    <row r="11498" spans="1:6" hidden="1" x14ac:dyDescent="0.25">
      <c r="A11498" s="93">
        <v>2</v>
      </c>
      <c r="B11498" s="72"/>
      <c r="C11498" s="127"/>
      <c r="D11498" s="126"/>
      <c r="E11498" s="22"/>
      <c r="F11498" s="746"/>
    </row>
    <row r="11499" spans="1:6" hidden="1" x14ac:dyDescent="0.25">
      <c r="A11499" s="93">
        <v>3</v>
      </c>
      <c r="B11499" s="72"/>
      <c r="C11499" s="127"/>
      <c r="D11499" s="126"/>
      <c r="E11499" s="22"/>
      <c r="F11499" s="746"/>
    </row>
    <row r="11500" spans="1:6" hidden="1" x14ac:dyDescent="0.25">
      <c r="A11500" s="93">
        <v>4</v>
      </c>
      <c r="B11500" s="405"/>
      <c r="C11500" s="631"/>
      <c r="D11500" s="632"/>
      <c r="E11500" s="633"/>
      <c r="F11500" s="747"/>
    </row>
    <row r="11501" spans="1:6" hidden="1" x14ac:dyDescent="0.25">
      <c r="A11501" s="830" t="s">
        <v>17</v>
      </c>
      <c r="B11501" s="831"/>
      <c r="C11501" s="831"/>
      <c r="D11501" s="831"/>
      <c r="E11501" s="831"/>
      <c r="F11501" s="832"/>
    </row>
    <row r="11502" spans="1:6" hidden="1" x14ac:dyDescent="0.25">
      <c r="A11502" s="93">
        <v>1</v>
      </c>
      <c r="B11502" s="85"/>
      <c r="C11502" s="85"/>
      <c r="D11502" s="85"/>
      <c r="E11502" s="85"/>
      <c r="F11502" s="85"/>
    </row>
    <row r="11503" spans="1:6" hidden="1" x14ac:dyDescent="0.25">
      <c r="A11503" s="93">
        <v>2</v>
      </c>
      <c r="B11503" s="85"/>
      <c r="C11503" s="85"/>
      <c r="D11503" s="85"/>
      <c r="E11503" s="85"/>
      <c r="F11503" s="85"/>
    </row>
    <row r="11504" spans="1:6" hidden="1" x14ac:dyDescent="0.25">
      <c r="A11504" s="93">
        <v>3</v>
      </c>
      <c r="B11504" s="85"/>
      <c r="C11504" s="85"/>
      <c r="D11504" s="85"/>
      <c r="E11504" s="85"/>
      <c r="F11504" s="85"/>
    </row>
    <row r="11505" spans="1:6" hidden="1" x14ac:dyDescent="0.25">
      <c r="A11505" s="827" t="s">
        <v>890</v>
      </c>
      <c r="B11505" s="828"/>
      <c r="C11505" s="828"/>
      <c r="D11505" s="828"/>
      <c r="E11505" s="828"/>
      <c r="F11505" s="829"/>
    </row>
    <row r="11506" spans="1:6" hidden="1" x14ac:dyDescent="0.25">
      <c r="A11506" s="93">
        <v>1</v>
      </c>
      <c r="B11506" s="85"/>
      <c r="C11506" s="85"/>
      <c r="D11506" s="85"/>
      <c r="E11506" s="86"/>
      <c r="F11506" s="85"/>
    </row>
    <row r="11507" spans="1:6" hidden="1" x14ac:dyDescent="0.25">
      <c r="A11507" s="93">
        <v>2</v>
      </c>
      <c r="B11507" s="85"/>
      <c r="C11507" s="85"/>
      <c r="D11507" s="85"/>
      <c r="E11507" s="85"/>
      <c r="F11507" s="85"/>
    </row>
    <row r="11508" spans="1:6" hidden="1" x14ac:dyDescent="0.25">
      <c r="A11508" s="830" t="s">
        <v>72</v>
      </c>
      <c r="B11508" s="831"/>
      <c r="C11508" s="831"/>
      <c r="D11508" s="831"/>
      <c r="E11508" s="831"/>
      <c r="F11508" s="832"/>
    </row>
    <row r="11509" spans="1:6" hidden="1" x14ac:dyDescent="0.25">
      <c r="A11509" s="93">
        <v>1</v>
      </c>
      <c r="B11509" s="85"/>
      <c r="C11509" s="85"/>
      <c r="D11509" s="85"/>
      <c r="E11509" s="85"/>
      <c r="F11509" s="85"/>
    </row>
    <row r="11510" spans="1:6" hidden="1" x14ac:dyDescent="0.25">
      <c r="A11510" s="85"/>
      <c r="B11510" s="85"/>
      <c r="C11510" s="85"/>
      <c r="D11510" s="85"/>
      <c r="E11510" s="85"/>
      <c r="F11510" s="85"/>
    </row>
    <row r="11511" spans="1:6" hidden="1" x14ac:dyDescent="0.25">
      <c r="A11511" s="830" t="s">
        <v>21</v>
      </c>
      <c r="B11511" s="831"/>
      <c r="C11511" s="831"/>
      <c r="D11511" s="831"/>
      <c r="E11511" s="831"/>
      <c r="F11511" s="832"/>
    </row>
    <row r="11512" spans="1:6" hidden="1" x14ac:dyDescent="0.25">
      <c r="A11512" s="133">
        <v>1</v>
      </c>
      <c r="B11512" s="207" t="s">
        <v>3589</v>
      </c>
      <c r="C11512" s="207" t="s">
        <v>21</v>
      </c>
      <c r="D11512" s="207" t="s">
        <v>9</v>
      </c>
      <c r="E11512" s="133"/>
      <c r="F11512" s="133"/>
    </row>
    <row r="11513" spans="1:6" hidden="1" x14ac:dyDescent="0.25">
      <c r="A11513" s="133"/>
      <c r="B11513" s="207"/>
      <c r="C11513" s="207"/>
      <c r="D11513" s="207"/>
      <c r="E11513" s="133"/>
      <c r="F11513" s="133"/>
    </row>
    <row r="11514" spans="1:6" hidden="1" x14ac:dyDescent="0.25">
      <c r="A11514" s="133"/>
      <c r="B11514" s="133"/>
      <c r="C11514" s="133"/>
      <c r="D11514" s="133"/>
      <c r="E11514" s="133"/>
      <c r="F11514" s="133"/>
    </row>
    <row r="11515" spans="1:6" hidden="1" x14ac:dyDescent="0.25">
      <c r="A11515" s="133"/>
      <c r="B11515" s="133"/>
      <c r="C11515" s="133"/>
      <c r="D11515" s="133"/>
      <c r="E11515" s="133"/>
      <c r="F11515" s="133"/>
    </row>
    <row r="11516" spans="1:6" hidden="1" x14ac:dyDescent="0.25">
      <c r="A11516" s="133"/>
      <c r="B11516" s="133"/>
      <c r="C11516" s="133"/>
      <c r="D11516" s="133"/>
      <c r="E11516" s="133"/>
      <c r="F11516" s="133"/>
    </row>
    <row r="11517" spans="1:6" hidden="1" x14ac:dyDescent="0.25">
      <c r="A11517" s="830" t="s">
        <v>80</v>
      </c>
      <c r="B11517" s="831"/>
      <c r="C11517" s="831"/>
      <c r="D11517" s="831"/>
      <c r="E11517" s="831"/>
      <c r="F11517" s="832"/>
    </row>
    <row r="11518" spans="1:6" hidden="1" x14ac:dyDescent="0.25">
      <c r="A11518" s="133">
        <v>1</v>
      </c>
      <c r="B11518" s="207" t="s">
        <v>15473</v>
      </c>
      <c r="C11518" s="207" t="s">
        <v>80</v>
      </c>
      <c r="D11518" s="207" t="s">
        <v>155</v>
      </c>
      <c r="E11518" s="207"/>
      <c r="F11518" s="207"/>
    </row>
    <row r="11519" spans="1:6" hidden="1" x14ac:dyDescent="0.25">
      <c r="A11519" s="133"/>
      <c r="B11519" s="133"/>
      <c r="C11519" s="133"/>
      <c r="D11519" s="133"/>
      <c r="E11519" s="133"/>
      <c r="F11519" s="133"/>
    </row>
    <row r="11520" spans="1:6" hidden="1" x14ac:dyDescent="0.25"/>
    <row r="11521" spans="1:6" hidden="1" x14ac:dyDescent="0.25"/>
    <row r="11522" spans="1:6" hidden="1" x14ac:dyDescent="0.25"/>
    <row r="11523" spans="1:6" hidden="1" x14ac:dyDescent="0.25"/>
    <row r="11524" spans="1:6" hidden="1" x14ac:dyDescent="0.25">
      <c r="A11524" s="299"/>
      <c r="B11524" s="61" t="s">
        <v>591</v>
      </c>
      <c r="C11524" s="62">
        <v>44650</v>
      </c>
      <c r="D11524" s="61"/>
      <c r="E11524" s="61"/>
      <c r="F11524" s="300"/>
    </row>
    <row r="11525" spans="1:6" hidden="1" x14ac:dyDescent="0.25">
      <c r="A11525" s="299" t="s">
        <v>580</v>
      </c>
      <c r="B11525" s="61" t="s">
        <v>576</v>
      </c>
      <c r="C11525" s="62"/>
      <c r="D11525" s="61" t="s">
        <v>577</v>
      </c>
      <c r="E11525" s="61" t="s">
        <v>578</v>
      </c>
      <c r="F11525" s="300" t="s">
        <v>579</v>
      </c>
    </row>
    <row r="11526" spans="1:6" hidden="1" x14ac:dyDescent="0.25">
      <c r="A11526" s="833" t="s">
        <v>22</v>
      </c>
      <c r="B11526" s="833"/>
      <c r="C11526" s="833"/>
      <c r="D11526" s="833"/>
      <c r="E11526" s="833"/>
      <c r="F11526" s="833"/>
    </row>
    <row r="11527" spans="1:6" hidden="1" x14ac:dyDescent="0.25">
      <c r="A11527" s="93">
        <v>1</v>
      </c>
      <c r="B11527" s="126" t="s">
        <v>15296</v>
      </c>
      <c r="C11527" s="127" t="s">
        <v>22</v>
      </c>
      <c r="D11527" s="126" t="s">
        <v>20</v>
      </c>
      <c r="E11527" s="321"/>
      <c r="F11527" s="126"/>
    </row>
    <row r="11528" spans="1:6" hidden="1" x14ac:dyDescent="0.25">
      <c r="A11528" s="93">
        <v>2</v>
      </c>
      <c r="B11528" s="126" t="s">
        <v>3635</v>
      </c>
      <c r="C11528" s="127" t="s">
        <v>22</v>
      </c>
      <c r="D11528" s="126" t="s">
        <v>20</v>
      </c>
      <c r="E11528" s="126"/>
      <c r="F11528" s="126"/>
    </row>
    <row r="11529" spans="1:6" hidden="1" x14ac:dyDescent="0.25">
      <c r="A11529" s="93">
        <v>3</v>
      </c>
      <c r="B11529" s="126"/>
      <c r="C11529" s="127"/>
      <c r="D11529" s="126"/>
      <c r="E11529" s="126"/>
      <c r="F11529" s="126"/>
    </row>
    <row r="11530" spans="1:6" hidden="1" x14ac:dyDescent="0.25">
      <c r="A11530" s="833" t="s">
        <v>13</v>
      </c>
      <c r="B11530" s="833"/>
      <c r="C11530" s="833"/>
      <c r="D11530" s="833"/>
      <c r="E11530" s="833"/>
      <c r="F11530" s="833"/>
    </row>
    <row r="11531" spans="1:6" hidden="1" x14ac:dyDescent="0.25">
      <c r="A11531" s="133">
        <v>1</v>
      </c>
      <c r="B11531" s="126" t="s">
        <v>6390</v>
      </c>
      <c r="C11531" s="127" t="s">
        <v>13</v>
      </c>
      <c r="D11531" s="126"/>
      <c r="E11531" s="321"/>
      <c r="F11531" s="126"/>
    </row>
    <row r="11532" spans="1:6" hidden="1" x14ac:dyDescent="0.25">
      <c r="A11532" s="133">
        <v>2</v>
      </c>
      <c r="B11532" s="126" t="s">
        <v>12648</v>
      </c>
      <c r="C11532" s="127" t="s">
        <v>13</v>
      </c>
      <c r="D11532" s="126" t="s">
        <v>20</v>
      </c>
      <c r="E11532" s="126"/>
      <c r="F11532" s="126"/>
    </row>
    <row r="11533" spans="1:6" hidden="1" x14ac:dyDescent="0.25">
      <c r="A11533" s="133">
        <v>3</v>
      </c>
      <c r="B11533" s="126"/>
      <c r="C11533" s="127"/>
      <c r="D11533" s="126"/>
      <c r="E11533" s="126"/>
      <c r="F11533" s="126"/>
    </row>
    <row r="11534" spans="1:6" hidden="1" x14ac:dyDescent="0.25">
      <c r="A11534" s="133">
        <v>4</v>
      </c>
      <c r="B11534" s="126"/>
      <c r="C11534" s="127"/>
      <c r="D11534" s="126"/>
      <c r="E11534" s="126"/>
      <c r="F11534" s="126"/>
    </row>
    <row r="11535" spans="1:6" hidden="1" x14ac:dyDescent="0.25">
      <c r="A11535" s="133">
        <v>5</v>
      </c>
      <c r="B11535" s="126"/>
      <c r="C11535" s="127"/>
      <c r="D11535" s="126"/>
      <c r="E11535" s="126"/>
      <c r="F11535" s="126"/>
    </row>
    <row r="11536" spans="1:6" hidden="1" x14ac:dyDescent="0.25">
      <c r="A11536" s="833" t="s">
        <v>28</v>
      </c>
      <c r="B11536" s="833"/>
      <c r="C11536" s="833"/>
      <c r="D11536" s="833"/>
      <c r="E11536" s="833"/>
      <c r="F11536" s="833"/>
    </row>
    <row r="11537" spans="1:6" hidden="1" x14ac:dyDescent="0.25">
      <c r="A11537" s="93">
        <v>1</v>
      </c>
      <c r="B11537" s="72"/>
      <c r="C11537" s="127"/>
      <c r="D11537" s="126"/>
      <c r="E11537" s="126"/>
      <c r="F11537" s="126"/>
    </row>
    <row r="11538" spans="1:6" hidden="1" x14ac:dyDescent="0.25">
      <c r="A11538" s="93">
        <v>2</v>
      </c>
      <c r="B11538" s="72"/>
      <c r="C11538" s="127"/>
      <c r="D11538" s="126"/>
      <c r="E11538" s="22"/>
      <c r="F11538" s="746"/>
    </row>
    <row r="11539" spans="1:6" hidden="1" x14ac:dyDescent="0.25">
      <c r="A11539" s="93">
        <v>3</v>
      </c>
      <c r="B11539" s="72"/>
      <c r="C11539" s="127"/>
      <c r="D11539" s="126"/>
      <c r="E11539" s="22"/>
      <c r="F11539" s="746"/>
    </row>
    <row r="11540" spans="1:6" hidden="1" x14ac:dyDescent="0.25">
      <c r="A11540" s="93">
        <v>4</v>
      </c>
      <c r="B11540" s="405"/>
      <c r="C11540" s="631"/>
      <c r="D11540" s="632"/>
      <c r="E11540" s="633"/>
      <c r="F11540" s="747"/>
    </row>
    <row r="11541" spans="1:6" hidden="1" x14ac:dyDescent="0.25">
      <c r="A11541" s="830" t="s">
        <v>17</v>
      </c>
      <c r="B11541" s="831"/>
      <c r="C11541" s="831"/>
      <c r="D11541" s="831"/>
      <c r="E11541" s="831"/>
      <c r="F11541" s="832"/>
    </row>
    <row r="11542" spans="1:6" hidden="1" x14ac:dyDescent="0.25">
      <c r="A11542" s="93">
        <v>1</v>
      </c>
      <c r="B11542" s="85"/>
      <c r="C11542" s="85"/>
      <c r="D11542" s="85"/>
      <c r="E11542" s="85"/>
      <c r="F11542" s="85"/>
    </row>
    <row r="11543" spans="1:6" hidden="1" x14ac:dyDescent="0.25">
      <c r="A11543" s="93">
        <v>2</v>
      </c>
      <c r="B11543" s="85"/>
      <c r="C11543" s="85"/>
      <c r="D11543" s="85"/>
      <c r="E11543" s="85"/>
      <c r="F11543" s="85"/>
    </row>
    <row r="11544" spans="1:6" hidden="1" x14ac:dyDescent="0.25">
      <c r="A11544" s="93">
        <v>3</v>
      </c>
      <c r="B11544" s="85"/>
      <c r="C11544" s="85"/>
      <c r="D11544" s="85"/>
      <c r="E11544" s="85"/>
      <c r="F11544" s="85"/>
    </row>
    <row r="11545" spans="1:6" hidden="1" x14ac:dyDescent="0.25">
      <c r="A11545" s="827" t="s">
        <v>890</v>
      </c>
      <c r="B11545" s="828"/>
      <c r="C11545" s="828"/>
      <c r="D11545" s="828"/>
      <c r="E11545" s="828"/>
      <c r="F11545" s="829"/>
    </row>
    <row r="11546" spans="1:6" hidden="1" x14ac:dyDescent="0.25">
      <c r="A11546" s="93">
        <v>1</v>
      </c>
      <c r="B11546" s="85"/>
      <c r="C11546" s="85"/>
      <c r="D11546" s="85"/>
      <c r="E11546" s="86"/>
      <c r="F11546" s="85"/>
    </row>
    <row r="11547" spans="1:6" hidden="1" x14ac:dyDescent="0.25">
      <c r="A11547" s="93">
        <v>2</v>
      </c>
      <c r="B11547" s="85"/>
      <c r="C11547" s="85"/>
      <c r="D11547" s="85"/>
      <c r="E11547" s="85"/>
      <c r="F11547" s="85"/>
    </row>
    <row r="11548" spans="1:6" hidden="1" x14ac:dyDescent="0.25">
      <c r="A11548" s="830" t="s">
        <v>72</v>
      </c>
      <c r="B11548" s="831"/>
      <c r="C11548" s="831"/>
      <c r="D11548" s="831"/>
      <c r="E11548" s="831"/>
      <c r="F11548" s="832"/>
    </row>
    <row r="11549" spans="1:6" hidden="1" x14ac:dyDescent="0.25">
      <c r="A11549" s="93">
        <v>1</v>
      </c>
      <c r="B11549" s="85"/>
      <c r="C11549" s="85"/>
      <c r="D11549" s="85"/>
      <c r="E11549" s="85"/>
      <c r="F11549" s="85"/>
    </row>
    <row r="11550" spans="1:6" hidden="1" x14ac:dyDescent="0.25">
      <c r="A11550" s="85"/>
      <c r="B11550" s="85"/>
      <c r="C11550" s="85"/>
      <c r="D11550" s="85"/>
      <c r="E11550" s="85"/>
      <c r="F11550" s="85"/>
    </row>
    <row r="11551" spans="1:6" hidden="1" x14ac:dyDescent="0.25">
      <c r="A11551" s="830" t="s">
        <v>21</v>
      </c>
      <c r="B11551" s="831"/>
      <c r="C11551" s="831"/>
      <c r="D11551" s="831"/>
      <c r="E11551" s="831"/>
      <c r="F11551" s="832"/>
    </row>
    <row r="11552" spans="1:6" hidden="1" x14ac:dyDescent="0.25">
      <c r="A11552" s="85">
        <v>1</v>
      </c>
      <c r="B11552" s="85" t="s">
        <v>5313</v>
      </c>
      <c r="C11552" s="85" t="s">
        <v>21</v>
      </c>
      <c r="D11552" s="85" t="s">
        <v>20</v>
      </c>
      <c r="E11552" s="85"/>
      <c r="F11552" s="85"/>
    </row>
    <row r="11553" spans="1:6" hidden="1" x14ac:dyDescent="0.25">
      <c r="A11553" s="85">
        <v>2</v>
      </c>
      <c r="B11553" s="85" t="s">
        <v>1456</v>
      </c>
      <c r="C11553" s="85" t="s">
        <v>21</v>
      </c>
      <c r="D11553" s="85" t="s">
        <v>9</v>
      </c>
      <c r="E11553" s="85"/>
      <c r="F11553" s="85"/>
    </row>
    <row r="11554" spans="1:6" hidden="1" x14ac:dyDescent="0.25">
      <c r="A11554" s="85"/>
      <c r="B11554" s="85"/>
      <c r="C11554" s="85"/>
      <c r="D11554" s="85"/>
      <c r="E11554" s="85"/>
      <c r="F11554" s="85"/>
    </row>
    <row r="11555" spans="1:6" hidden="1" x14ac:dyDescent="0.25">
      <c r="A11555" s="830" t="s">
        <v>343</v>
      </c>
      <c r="B11555" s="831"/>
      <c r="C11555" s="831"/>
      <c r="D11555" s="831"/>
      <c r="E11555" s="831"/>
      <c r="F11555" s="832"/>
    </row>
    <row r="11556" spans="1:6" hidden="1" x14ac:dyDescent="0.25">
      <c r="A11556" s="93">
        <v>1</v>
      </c>
      <c r="B11556" s="85" t="s">
        <v>15477</v>
      </c>
      <c r="C11556" s="85" t="s">
        <v>343</v>
      </c>
      <c r="D11556" s="85" t="s">
        <v>5129</v>
      </c>
      <c r="E11556" s="85"/>
      <c r="F11556" s="85"/>
    </row>
    <row r="11557" spans="1:6" hidden="1" x14ac:dyDescent="0.25">
      <c r="A11557" s="117"/>
      <c r="B11557" s="117"/>
      <c r="C11557" s="117"/>
      <c r="D11557" s="117"/>
      <c r="E11557" s="117"/>
      <c r="F11557" s="117"/>
    </row>
    <row r="11558" spans="1:6" hidden="1" x14ac:dyDescent="0.25">
      <c r="A11558" s="117"/>
      <c r="B11558" s="117"/>
      <c r="C11558" s="117"/>
      <c r="D11558" s="117"/>
      <c r="E11558" s="117"/>
      <c r="F11558" s="117"/>
    </row>
    <row r="11559" spans="1:6" hidden="1" x14ac:dyDescent="0.25"/>
    <row r="11560" spans="1:6" hidden="1" x14ac:dyDescent="0.25"/>
    <row r="11561" spans="1:6" hidden="1" x14ac:dyDescent="0.25"/>
    <row r="11562" spans="1:6" hidden="1" x14ac:dyDescent="0.25"/>
    <row r="11563" spans="1:6" hidden="1" x14ac:dyDescent="0.25">
      <c r="A11563" s="155"/>
      <c r="B11563" s="156" t="s">
        <v>43</v>
      </c>
      <c r="C11563" s="157">
        <v>44652</v>
      </c>
      <c r="D11563" s="156"/>
      <c r="E11563" s="156"/>
      <c r="F11563" s="158"/>
    </row>
    <row r="11564" spans="1:6" hidden="1" x14ac:dyDescent="0.25">
      <c r="A11564" s="155" t="s">
        <v>580</v>
      </c>
      <c r="B11564" s="156" t="s">
        <v>576</v>
      </c>
      <c r="C11564" s="157"/>
      <c r="D11564" s="156" t="s">
        <v>577</v>
      </c>
      <c r="E11564" s="156" t="s">
        <v>578</v>
      </c>
      <c r="F11564" s="158" t="s">
        <v>579</v>
      </c>
    </row>
    <row r="11565" spans="1:6" hidden="1" x14ac:dyDescent="0.25">
      <c r="A11565" s="833" t="s">
        <v>22</v>
      </c>
      <c r="B11565" s="833"/>
      <c r="C11565" s="833"/>
      <c r="D11565" s="833"/>
      <c r="E11565" s="833"/>
      <c r="F11565" s="833"/>
    </row>
    <row r="11566" spans="1:6" hidden="1" x14ac:dyDescent="0.25">
      <c r="A11566" s="93">
        <v>1</v>
      </c>
      <c r="B11566" s="126"/>
      <c r="C11566" s="127"/>
      <c r="D11566" s="126"/>
      <c r="E11566" s="321"/>
      <c r="F11566" s="126"/>
    </row>
    <row r="11567" spans="1:6" hidden="1" x14ac:dyDescent="0.25">
      <c r="A11567" s="93">
        <v>2</v>
      </c>
      <c r="B11567" s="126"/>
      <c r="C11567" s="127"/>
      <c r="D11567" s="126"/>
      <c r="E11567" s="126"/>
      <c r="F11567" s="126"/>
    </row>
    <row r="11568" spans="1:6" hidden="1" x14ac:dyDescent="0.25">
      <c r="A11568" s="93">
        <v>3</v>
      </c>
      <c r="B11568" s="126"/>
      <c r="C11568" s="127"/>
      <c r="D11568" s="126"/>
      <c r="E11568" s="126"/>
      <c r="F11568" s="126"/>
    </row>
    <row r="11569" spans="1:6" hidden="1" x14ac:dyDescent="0.25">
      <c r="A11569" s="833" t="s">
        <v>13</v>
      </c>
      <c r="B11569" s="833"/>
      <c r="C11569" s="833"/>
      <c r="D11569" s="833"/>
      <c r="E11569" s="833"/>
      <c r="F11569" s="833"/>
    </row>
    <row r="11570" spans="1:6" hidden="1" x14ac:dyDescent="0.25">
      <c r="A11570" s="133">
        <v>1</v>
      </c>
      <c r="B11570" s="126" t="s">
        <v>15610</v>
      </c>
      <c r="C11570" s="127" t="s">
        <v>13</v>
      </c>
      <c r="D11570" s="126" t="s">
        <v>20</v>
      </c>
      <c r="E11570" s="321"/>
      <c r="F11570" s="126"/>
    </row>
    <row r="11571" spans="1:6" hidden="1" x14ac:dyDescent="0.25">
      <c r="A11571" s="133">
        <v>2</v>
      </c>
      <c r="B11571" s="126" t="s">
        <v>2685</v>
      </c>
      <c r="C11571" s="127" t="s">
        <v>13</v>
      </c>
      <c r="D11571" s="126" t="s">
        <v>20</v>
      </c>
      <c r="E11571" s="126"/>
      <c r="F11571" s="126"/>
    </row>
    <row r="11572" spans="1:6" hidden="1" x14ac:dyDescent="0.25">
      <c r="A11572" s="133">
        <v>3</v>
      </c>
      <c r="B11572" s="126" t="s">
        <v>15618</v>
      </c>
      <c r="C11572" s="127" t="s">
        <v>13</v>
      </c>
      <c r="D11572" s="126" t="s">
        <v>20</v>
      </c>
      <c r="E11572" s="126"/>
      <c r="F11572" s="126"/>
    </row>
    <row r="11573" spans="1:6" hidden="1" x14ac:dyDescent="0.25">
      <c r="A11573" s="133">
        <v>4</v>
      </c>
      <c r="B11573" s="126"/>
      <c r="C11573" s="127"/>
      <c r="D11573" s="126"/>
      <c r="E11573" s="126"/>
      <c r="F11573" s="126"/>
    </row>
    <row r="11574" spans="1:6" hidden="1" x14ac:dyDescent="0.25">
      <c r="A11574" s="133">
        <v>5</v>
      </c>
      <c r="B11574" s="126"/>
      <c r="C11574" s="127"/>
      <c r="D11574" s="126"/>
      <c r="E11574" s="126"/>
      <c r="F11574" s="126"/>
    </row>
    <row r="11575" spans="1:6" hidden="1" x14ac:dyDescent="0.25">
      <c r="A11575" s="833" t="s">
        <v>28</v>
      </c>
      <c r="B11575" s="833"/>
      <c r="C11575" s="833"/>
      <c r="D11575" s="833"/>
      <c r="E11575" s="833"/>
      <c r="F11575" s="833"/>
    </row>
    <row r="11576" spans="1:6" hidden="1" x14ac:dyDescent="0.25">
      <c r="A11576" s="93">
        <v>1</v>
      </c>
      <c r="B11576" s="72"/>
      <c r="C11576" s="127"/>
      <c r="D11576" s="126"/>
      <c r="E11576" s="126"/>
      <c r="F11576" s="126"/>
    </row>
    <row r="11577" spans="1:6" hidden="1" x14ac:dyDescent="0.25">
      <c r="A11577" s="93">
        <v>2</v>
      </c>
      <c r="B11577" s="72"/>
      <c r="C11577" s="127"/>
      <c r="D11577" s="126"/>
      <c r="E11577" s="22"/>
      <c r="F11577" s="746"/>
    </row>
    <row r="11578" spans="1:6" hidden="1" x14ac:dyDescent="0.25">
      <c r="A11578" s="93">
        <v>3</v>
      </c>
      <c r="B11578" s="72"/>
      <c r="C11578" s="127"/>
      <c r="D11578" s="126"/>
      <c r="E11578" s="22"/>
      <c r="F11578" s="746"/>
    </row>
    <row r="11579" spans="1:6" hidden="1" x14ac:dyDescent="0.25">
      <c r="A11579" s="93">
        <v>4</v>
      </c>
      <c r="B11579" s="405"/>
      <c r="C11579" s="631"/>
      <c r="D11579" s="632"/>
      <c r="E11579" s="633"/>
      <c r="F11579" s="747"/>
    </row>
    <row r="11580" spans="1:6" hidden="1" x14ac:dyDescent="0.25">
      <c r="A11580" s="830" t="s">
        <v>17</v>
      </c>
      <c r="B11580" s="831"/>
      <c r="C11580" s="831"/>
      <c r="D11580" s="831"/>
      <c r="E11580" s="831"/>
      <c r="F11580" s="832"/>
    </row>
    <row r="11581" spans="1:6" hidden="1" x14ac:dyDescent="0.25">
      <c r="A11581" s="93">
        <v>1</v>
      </c>
      <c r="B11581" s="85"/>
      <c r="C11581" s="85"/>
      <c r="D11581" s="85"/>
      <c r="E11581" s="85"/>
      <c r="F11581" s="85"/>
    </row>
    <row r="11582" spans="1:6" hidden="1" x14ac:dyDescent="0.25">
      <c r="A11582" s="93">
        <v>2</v>
      </c>
      <c r="B11582" s="85"/>
      <c r="C11582" s="85"/>
      <c r="D11582" s="85"/>
      <c r="E11582" s="85"/>
      <c r="F11582" s="85"/>
    </row>
    <row r="11583" spans="1:6" hidden="1" x14ac:dyDescent="0.25">
      <c r="A11583" s="93">
        <v>3</v>
      </c>
      <c r="B11583" s="85"/>
      <c r="C11583" s="85"/>
      <c r="D11583" s="85"/>
      <c r="E11583" s="85"/>
      <c r="F11583" s="85"/>
    </row>
    <row r="11584" spans="1:6" hidden="1" x14ac:dyDescent="0.25">
      <c r="A11584" s="827" t="s">
        <v>890</v>
      </c>
      <c r="B11584" s="828"/>
      <c r="C11584" s="828"/>
      <c r="D11584" s="828"/>
      <c r="E11584" s="828"/>
      <c r="F11584" s="829"/>
    </row>
    <row r="11585" spans="1:6" hidden="1" x14ac:dyDescent="0.25">
      <c r="A11585" s="93">
        <v>1</v>
      </c>
      <c r="B11585" s="85" t="s">
        <v>68</v>
      </c>
      <c r="C11585" s="85" t="s">
        <v>890</v>
      </c>
      <c r="D11585" s="85" t="s">
        <v>155</v>
      </c>
      <c r="E11585" s="86"/>
      <c r="F11585" s="85"/>
    </row>
    <row r="11586" spans="1:6" hidden="1" x14ac:dyDescent="0.25">
      <c r="A11586" s="93">
        <v>2</v>
      </c>
      <c r="B11586" s="85" t="s">
        <v>11681</v>
      </c>
      <c r="C11586" s="85" t="s">
        <v>890</v>
      </c>
      <c r="D11586" s="85" t="s">
        <v>385</v>
      </c>
      <c r="E11586" s="85"/>
      <c r="F11586" s="85"/>
    </row>
    <row r="11587" spans="1:6" hidden="1" x14ac:dyDescent="0.25">
      <c r="A11587" s="93">
        <v>3</v>
      </c>
      <c r="B11587" s="85" t="s">
        <v>15617</v>
      </c>
      <c r="C11587" s="85" t="s">
        <v>890</v>
      </c>
      <c r="D11587" s="85" t="s">
        <v>155</v>
      </c>
      <c r="E11587" s="85"/>
      <c r="F11587" s="85"/>
    </row>
    <row r="11588" spans="1:6" hidden="1" x14ac:dyDescent="0.25">
      <c r="A11588" s="830" t="s">
        <v>72</v>
      </c>
      <c r="B11588" s="831"/>
      <c r="C11588" s="831"/>
      <c r="D11588" s="831"/>
      <c r="E11588" s="831"/>
      <c r="F11588" s="832"/>
    </row>
    <row r="11589" spans="1:6" hidden="1" x14ac:dyDescent="0.25">
      <c r="A11589" s="93">
        <v>1</v>
      </c>
      <c r="B11589" s="85"/>
      <c r="C11589" s="85"/>
      <c r="D11589" s="85"/>
      <c r="E11589" s="85"/>
      <c r="F11589" s="85"/>
    </row>
    <row r="11590" spans="1:6" hidden="1" x14ac:dyDescent="0.25">
      <c r="A11590" s="85"/>
      <c r="B11590" s="85"/>
      <c r="C11590" s="85"/>
      <c r="D11590" s="85"/>
      <c r="E11590" s="85"/>
      <c r="F11590" s="85"/>
    </row>
    <row r="11591" spans="1:6" hidden="1" x14ac:dyDescent="0.25">
      <c r="A11591" s="830" t="s">
        <v>21</v>
      </c>
      <c r="B11591" s="831"/>
      <c r="C11591" s="831"/>
      <c r="D11591" s="831"/>
      <c r="E11591" s="831"/>
      <c r="F11591" s="832"/>
    </row>
    <row r="11592" spans="1:6" hidden="1" x14ac:dyDescent="0.25">
      <c r="A11592" s="133">
        <v>1</v>
      </c>
      <c r="B11592" s="207" t="s">
        <v>15474</v>
      </c>
      <c r="C11592" s="207" t="s">
        <v>21</v>
      </c>
      <c r="D11592" s="207" t="s">
        <v>155</v>
      </c>
      <c r="E11592" s="207"/>
      <c r="F11592" s="207"/>
    </row>
    <row r="11593" spans="1:6" hidden="1" x14ac:dyDescent="0.25">
      <c r="A11593" s="133">
        <v>2</v>
      </c>
      <c r="B11593" s="207" t="s">
        <v>15604</v>
      </c>
      <c r="C11593" s="207" t="s">
        <v>21</v>
      </c>
      <c r="D11593" s="207" t="s">
        <v>20</v>
      </c>
      <c r="E11593" s="207"/>
      <c r="F11593" s="207"/>
    </row>
    <row r="11594" spans="1:6" hidden="1" x14ac:dyDescent="0.25">
      <c r="A11594" s="133"/>
      <c r="B11594" s="207"/>
      <c r="C11594" s="207"/>
      <c r="D11594" s="207"/>
      <c r="E11594" s="207"/>
      <c r="F11594" s="207"/>
    </row>
    <row r="11595" spans="1:6" hidden="1" x14ac:dyDescent="0.25">
      <c r="A11595" s="133"/>
      <c r="B11595" s="207"/>
      <c r="C11595" s="207"/>
      <c r="D11595" s="207"/>
      <c r="E11595" s="207"/>
      <c r="F11595" s="207"/>
    </row>
    <row r="11596" spans="1:6" hidden="1" x14ac:dyDescent="0.25">
      <c r="A11596" s="133"/>
      <c r="B11596" s="207"/>
      <c r="C11596" s="207"/>
      <c r="D11596" s="207"/>
      <c r="E11596" s="207"/>
      <c r="F11596" s="207"/>
    </row>
    <row r="11597" spans="1:6" hidden="1" x14ac:dyDescent="0.25">
      <c r="A11597" s="830" t="s">
        <v>343</v>
      </c>
      <c r="B11597" s="831"/>
      <c r="C11597" s="831"/>
      <c r="D11597" s="831"/>
      <c r="E11597" s="831"/>
      <c r="F11597" s="832"/>
    </row>
    <row r="11598" spans="1:6" hidden="1" x14ac:dyDescent="0.25">
      <c r="A11598" s="133">
        <v>1</v>
      </c>
      <c r="B11598" s="207" t="s">
        <v>15302</v>
      </c>
      <c r="C11598" s="207" t="s">
        <v>343</v>
      </c>
      <c r="D11598" s="207" t="s">
        <v>385</v>
      </c>
      <c r="E11598" s="133"/>
      <c r="F11598" s="133"/>
    </row>
    <row r="11599" spans="1:6" hidden="1" x14ac:dyDescent="0.25">
      <c r="A11599" s="133">
        <v>2</v>
      </c>
      <c r="B11599" s="207" t="s">
        <v>15612</v>
      </c>
      <c r="C11599" s="207" t="s">
        <v>343</v>
      </c>
      <c r="D11599" s="207" t="s">
        <v>9</v>
      </c>
      <c r="E11599" s="133"/>
      <c r="F11599" s="133"/>
    </row>
    <row r="11600" spans="1:6" hidden="1" x14ac:dyDescent="0.25"/>
    <row r="11601" spans="1:6" hidden="1" x14ac:dyDescent="0.25"/>
    <row r="11602" spans="1:6" hidden="1" x14ac:dyDescent="0.25"/>
    <row r="11603" spans="1:6" hidden="1" x14ac:dyDescent="0.25">
      <c r="A11603" s="171"/>
      <c r="B11603" s="172" t="s">
        <v>63</v>
      </c>
      <c r="C11603" s="173">
        <v>44653</v>
      </c>
      <c r="D11603" s="172"/>
      <c r="E11603" s="172"/>
      <c r="F11603" s="174"/>
    </row>
    <row r="11604" spans="1:6" hidden="1" x14ac:dyDescent="0.25">
      <c r="A11604" s="171" t="s">
        <v>580</v>
      </c>
      <c r="B11604" s="172" t="s">
        <v>576</v>
      </c>
      <c r="C11604" s="173"/>
      <c r="D11604" s="172" t="s">
        <v>577</v>
      </c>
      <c r="E11604" s="172" t="s">
        <v>578</v>
      </c>
      <c r="F11604" s="174" t="s">
        <v>579</v>
      </c>
    </row>
    <row r="11605" spans="1:6" hidden="1" x14ac:dyDescent="0.25">
      <c r="A11605" s="833" t="s">
        <v>22</v>
      </c>
      <c r="B11605" s="833"/>
      <c r="C11605" s="833"/>
      <c r="D11605" s="833"/>
      <c r="E11605" s="833"/>
      <c r="F11605" s="833"/>
    </row>
    <row r="11606" spans="1:6" hidden="1" x14ac:dyDescent="0.25">
      <c r="A11606" s="93">
        <v>1</v>
      </c>
      <c r="B11606" s="126" t="s">
        <v>11678</v>
      </c>
      <c r="C11606" s="127" t="s">
        <v>22</v>
      </c>
      <c r="D11606" s="126" t="s">
        <v>41</v>
      </c>
      <c r="E11606" s="321"/>
      <c r="F11606" s="126"/>
    </row>
    <row r="11607" spans="1:6" hidden="1" x14ac:dyDescent="0.25">
      <c r="A11607" s="93">
        <v>2</v>
      </c>
      <c r="B11607" s="126" t="s">
        <v>11678</v>
      </c>
      <c r="C11607" s="127" t="s">
        <v>22</v>
      </c>
      <c r="D11607" s="126" t="s">
        <v>41</v>
      </c>
      <c r="E11607" s="126"/>
      <c r="F11607" s="126"/>
    </row>
    <row r="11608" spans="1:6" hidden="1" x14ac:dyDescent="0.25">
      <c r="A11608" s="93">
        <v>3</v>
      </c>
      <c r="B11608" s="126" t="s">
        <v>11678</v>
      </c>
      <c r="C11608" s="127" t="s">
        <v>22</v>
      </c>
      <c r="D11608" s="126" t="s">
        <v>41</v>
      </c>
      <c r="E11608" s="126"/>
      <c r="F11608" s="126"/>
    </row>
    <row r="11609" spans="1:6" hidden="1" x14ac:dyDescent="0.25">
      <c r="A11609" s="833" t="s">
        <v>13</v>
      </c>
      <c r="B11609" s="833"/>
      <c r="C11609" s="833"/>
      <c r="D11609" s="833"/>
      <c r="E11609" s="833"/>
      <c r="F11609" s="833"/>
    </row>
    <row r="11610" spans="1:6" hidden="1" x14ac:dyDescent="0.25">
      <c r="A11610" s="133">
        <v>1</v>
      </c>
      <c r="B11610" s="126" t="s">
        <v>8079</v>
      </c>
      <c r="C11610" s="127" t="s">
        <v>13</v>
      </c>
      <c r="D11610" s="126" t="s">
        <v>20</v>
      </c>
      <c r="E11610" s="321"/>
      <c r="F11610" s="126"/>
    </row>
    <row r="11611" spans="1:6" hidden="1" x14ac:dyDescent="0.25">
      <c r="A11611" s="133">
        <v>2</v>
      </c>
      <c r="B11611" s="126"/>
      <c r="C11611" s="127"/>
      <c r="D11611" s="126"/>
      <c r="E11611" s="126"/>
      <c r="F11611" s="126"/>
    </row>
    <row r="11612" spans="1:6" hidden="1" x14ac:dyDescent="0.25">
      <c r="A11612" s="133">
        <v>3</v>
      </c>
      <c r="B11612" s="126"/>
      <c r="C11612" s="127"/>
      <c r="D11612" s="126"/>
      <c r="E11612" s="126"/>
      <c r="F11612" s="126"/>
    </row>
    <row r="11613" spans="1:6" hidden="1" x14ac:dyDescent="0.25">
      <c r="A11613" s="133">
        <v>4</v>
      </c>
      <c r="B11613" s="126"/>
      <c r="C11613" s="127"/>
      <c r="D11613" s="126"/>
      <c r="E11613" s="126"/>
      <c r="F11613" s="126"/>
    </row>
    <row r="11614" spans="1:6" hidden="1" x14ac:dyDescent="0.25">
      <c r="A11614" s="133">
        <v>5</v>
      </c>
      <c r="B11614" s="126"/>
      <c r="C11614" s="127"/>
      <c r="D11614" s="126"/>
      <c r="E11614" s="126"/>
      <c r="F11614" s="126"/>
    </row>
    <row r="11615" spans="1:6" hidden="1" x14ac:dyDescent="0.25">
      <c r="A11615" s="833" t="s">
        <v>28</v>
      </c>
      <c r="B11615" s="833"/>
      <c r="C11615" s="833"/>
      <c r="D11615" s="833"/>
      <c r="E11615" s="833"/>
      <c r="F11615" s="833"/>
    </row>
    <row r="11616" spans="1:6" hidden="1" x14ac:dyDescent="0.25">
      <c r="A11616" s="93">
        <v>1</v>
      </c>
      <c r="B11616" s="72" t="s">
        <v>15616</v>
      </c>
      <c r="C11616" s="127" t="s">
        <v>28</v>
      </c>
      <c r="D11616" s="126" t="s">
        <v>20</v>
      </c>
      <c r="E11616" s="126"/>
      <c r="F11616" s="126"/>
    </row>
    <row r="11617" spans="1:6" hidden="1" x14ac:dyDescent="0.25">
      <c r="A11617" s="93">
        <v>2</v>
      </c>
      <c r="B11617" s="72"/>
      <c r="C11617" s="127"/>
      <c r="D11617" s="126"/>
      <c r="E11617" s="22"/>
      <c r="F11617" s="746"/>
    </row>
    <row r="11618" spans="1:6" hidden="1" x14ac:dyDescent="0.25">
      <c r="A11618" s="93">
        <v>3</v>
      </c>
      <c r="B11618" s="72"/>
      <c r="C11618" s="127"/>
      <c r="D11618" s="126"/>
      <c r="E11618" s="22"/>
      <c r="F11618" s="746"/>
    </row>
    <row r="11619" spans="1:6" hidden="1" x14ac:dyDescent="0.25">
      <c r="A11619" s="93">
        <v>4</v>
      </c>
      <c r="B11619" s="72"/>
      <c r="C11619" s="127"/>
      <c r="D11619" s="126"/>
      <c r="E11619" s="22"/>
      <c r="F11619" s="746"/>
    </row>
    <row r="11620" spans="1:6" hidden="1" x14ac:dyDescent="0.25">
      <c r="A11620" s="830" t="s">
        <v>17</v>
      </c>
      <c r="B11620" s="831"/>
      <c r="C11620" s="831"/>
      <c r="D11620" s="831"/>
      <c r="E11620" s="831"/>
      <c r="F11620" s="832"/>
    </row>
    <row r="11621" spans="1:6" hidden="1" x14ac:dyDescent="0.25">
      <c r="A11621" s="93">
        <v>1</v>
      </c>
      <c r="B11621" s="85"/>
      <c r="C11621" s="85"/>
      <c r="D11621" s="85"/>
      <c r="E11621" s="85"/>
      <c r="F11621" s="85"/>
    </row>
    <row r="11622" spans="1:6" hidden="1" x14ac:dyDescent="0.25">
      <c r="A11622" s="93">
        <v>2</v>
      </c>
      <c r="B11622" s="85"/>
      <c r="C11622" s="85"/>
      <c r="D11622" s="85"/>
      <c r="E11622" s="85"/>
      <c r="F11622" s="85"/>
    </row>
    <row r="11623" spans="1:6" hidden="1" x14ac:dyDescent="0.25">
      <c r="A11623" s="93">
        <v>3</v>
      </c>
      <c r="B11623" s="85"/>
      <c r="C11623" s="85"/>
      <c r="D11623" s="85"/>
      <c r="E11623" s="85"/>
      <c r="F11623" s="85"/>
    </row>
    <row r="11624" spans="1:6" hidden="1" x14ac:dyDescent="0.25">
      <c r="A11624" s="827" t="s">
        <v>890</v>
      </c>
      <c r="B11624" s="828"/>
      <c r="C11624" s="828"/>
      <c r="D11624" s="828"/>
      <c r="E11624" s="828"/>
      <c r="F11624" s="829"/>
    </row>
    <row r="11625" spans="1:6" hidden="1" x14ac:dyDescent="0.25">
      <c r="A11625" s="93">
        <v>1</v>
      </c>
      <c r="B11625" s="85"/>
      <c r="C11625" s="85"/>
      <c r="D11625" s="85"/>
      <c r="E11625" s="86"/>
      <c r="F11625" s="85"/>
    </row>
    <row r="11626" spans="1:6" hidden="1" x14ac:dyDescent="0.25">
      <c r="A11626" s="93">
        <v>2</v>
      </c>
      <c r="B11626" s="85"/>
      <c r="C11626" s="85"/>
      <c r="D11626" s="85"/>
      <c r="E11626" s="85"/>
      <c r="F11626" s="85"/>
    </row>
    <row r="11627" spans="1:6" hidden="1" x14ac:dyDescent="0.25">
      <c r="A11627" s="830" t="s">
        <v>72</v>
      </c>
      <c r="B11627" s="831"/>
      <c r="C11627" s="831"/>
      <c r="D11627" s="831"/>
      <c r="E11627" s="831"/>
      <c r="F11627" s="832"/>
    </row>
    <row r="11628" spans="1:6" hidden="1" x14ac:dyDescent="0.25">
      <c r="A11628" s="93">
        <v>1</v>
      </c>
      <c r="B11628" s="85"/>
      <c r="C11628" s="85"/>
      <c r="D11628" s="85"/>
      <c r="E11628" s="85"/>
      <c r="F11628" s="85"/>
    </row>
    <row r="11629" spans="1:6" hidden="1" x14ac:dyDescent="0.25">
      <c r="A11629" s="85"/>
      <c r="B11629" s="85"/>
      <c r="C11629" s="85"/>
      <c r="D11629" s="85"/>
      <c r="E11629" s="85"/>
      <c r="F11629" s="85"/>
    </row>
    <row r="11630" spans="1:6" hidden="1" x14ac:dyDescent="0.25">
      <c r="A11630" s="830" t="s">
        <v>21</v>
      </c>
      <c r="B11630" s="831"/>
      <c r="C11630" s="831"/>
      <c r="D11630" s="831"/>
      <c r="E11630" s="831"/>
      <c r="F11630" s="832"/>
    </row>
    <row r="11631" spans="1:6" hidden="1" x14ac:dyDescent="0.25">
      <c r="A11631" s="133">
        <v>1</v>
      </c>
      <c r="B11631" s="270" t="s">
        <v>326</v>
      </c>
      <c r="C11631" s="270" t="s">
        <v>21</v>
      </c>
      <c r="D11631" s="270" t="s">
        <v>12</v>
      </c>
      <c r="E11631" s="270"/>
      <c r="F11631" s="270"/>
    </row>
    <row r="11632" spans="1:6" hidden="1" x14ac:dyDescent="0.25">
      <c r="A11632" s="133">
        <v>2</v>
      </c>
      <c r="B11632" s="270" t="s">
        <v>15615</v>
      </c>
      <c r="C11632" s="270" t="s">
        <v>21</v>
      </c>
      <c r="D11632" s="270" t="s">
        <v>9</v>
      </c>
      <c r="E11632" s="270"/>
      <c r="F11632" s="270"/>
    </row>
    <row r="11633" spans="1:6" hidden="1" x14ac:dyDescent="0.25">
      <c r="A11633" s="133">
        <v>3</v>
      </c>
      <c r="B11633" s="270" t="s">
        <v>15620</v>
      </c>
      <c r="C11633" s="270" t="s">
        <v>21</v>
      </c>
      <c r="D11633" s="270" t="s">
        <v>20</v>
      </c>
      <c r="E11633" s="270"/>
      <c r="F11633" s="270"/>
    </row>
    <row r="11634" spans="1:6" hidden="1" x14ac:dyDescent="0.25">
      <c r="A11634" s="133">
        <v>4</v>
      </c>
      <c r="B11634" s="270" t="s">
        <v>15620</v>
      </c>
      <c r="C11634" s="270" t="s">
        <v>21</v>
      </c>
      <c r="D11634" s="270" t="s">
        <v>20</v>
      </c>
      <c r="E11634" s="270"/>
      <c r="F11634" s="270"/>
    </row>
    <row r="11635" spans="1:6" hidden="1" x14ac:dyDescent="0.25">
      <c r="A11635" s="133">
        <v>5</v>
      </c>
      <c r="B11635" s="270" t="s">
        <v>12645</v>
      </c>
      <c r="C11635" s="270" t="s">
        <v>21</v>
      </c>
      <c r="D11635" s="270" t="s">
        <v>5129</v>
      </c>
      <c r="E11635" s="270"/>
      <c r="F11635" s="270"/>
    </row>
    <row r="11636" spans="1:6" hidden="1" x14ac:dyDescent="0.25">
      <c r="A11636" s="133">
        <v>6</v>
      </c>
      <c r="B11636" s="270" t="s">
        <v>15622</v>
      </c>
      <c r="C11636" s="270" t="s">
        <v>21</v>
      </c>
      <c r="D11636" s="270" t="s">
        <v>9</v>
      </c>
      <c r="E11636" s="270"/>
      <c r="F11636" s="270"/>
    </row>
    <row r="11637" spans="1:6" hidden="1" x14ac:dyDescent="0.25">
      <c r="A11637" s="133">
        <v>7</v>
      </c>
      <c r="B11637" s="270" t="s">
        <v>12008</v>
      </c>
      <c r="C11637" s="270" t="s">
        <v>21</v>
      </c>
      <c r="D11637" s="270" t="s">
        <v>9</v>
      </c>
      <c r="E11637" s="270"/>
      <c r="F11637" s="270"/>
    </row>
    <row r="11638" spans="1:6" hidden="1" x14ac:dyDescent="0.25">
      <c r="A11638" s="830" t="s">
        <v>343</v>
      </c>
      <c r="B11638" s="831"/>
      <c r="C11638" s="831"/>
      <c r="D11638" s="831"/>
      <c r="E11638" s="831"/>
      <c r="F11638" s="832"/>
    </row>
    <row r="11639" spans="1:6" hidden="1" x14ac:dyDescent="0.25">
      <c r="A11639" s="133">
        <v>1</v>
      </c>
      <c r="B11639" s="207" t="s">
        <v>15603</v>
      </c>
      <c r="C11639" s="207" t="s">
        <v>343</v>
      </c>
      <c r="D11639" s="207" t="s">
        <v>5</v>
      </c>
      <c r="E11639" s="133"/>
      <c r="F11639" s="133"/>
    </row>
    <row r="11640" spans="1:6" ht="15" hidden="1" customHeight="1" x14ac:dyDescent="0.25">
      <c r="A11640" s="133"/>
      <c r="B11640" s="133"/>
      <c r="C11640" s="133"/>
      <c r="D11640" s="133"/>
      <c r="E11640" s="133"/>
      <c r="F11640" s="133"/>
    </row>
    <row r="11641" spans="1:6" hidden="1" x14ac:dyDescent="0.25">
      <c r="A11641" s="133"/>
      <c r="B11641" s="133"/>
      <c r="C11641" s="133"/>
      <c r="D11641" s="133"/>
      <c r="E11641" s="133"/>
      <c r="F11641" s="133"/>
    </row>
    <row r="11642" spans="1:6" hidden="1" x14ac:dyDescent="0.25"/>
    <row r="11643" spans="1:6" hidden="1" x14ac:dyDescent="0.25"/>
    <row r="11644" spans="1:6" hidden="1" x14ac:dyDescent="0.25">
      <c r="A11644" s="305"/>
      <c r="B11644" s="31" t="s">
        <v>1</v>
      </c>
      <c r="C11644" s="30">
        <v>44655</v>
      </c>
      <c r="D11644" s="31"/>
      <c r="E11644" s="31"/>
      <c r="F11644" s="306"/>
    </row>
    <row r="11645" spans="1:6" hidden="1" x14ac:dyDescent="0.25">
      <c r="A11645" s="305" t="s">
        <v>580</v>
      </c>
      <c r="B11645" s="31" t="s">
        <v>576</v>
      </c>
      <c r="C11645" s="30"/>
      <c r="D11645" s="31" t="s">
        <v>577</v>
      </c>
      <c r="E11645" s="31" t="s">
        <v>578</v>
      </c>
      <c r="F11645" s="306" t="s">
        <v>579</v>
      </c>
    </row>
    <row r="11646" spans="1:6" hidden="1" x14ac:dyDescent="0.25">
      <c r="A11646" s="833" t="s">
        <v>22</v>
      </c>
      <c r="B11646" s="833"/>
      <c r="C11646" s="833"/>
      <c r="D11646" s="833"/>
      <c r="E11646" s="833"/>
      <c r="F11646" s="833"/>
    </row>
    <row r="11647" spans="1:6" hidden="1" x14ac:dyDescent="0.25">
      <c r="A11647" s="93">
        <v>1</v>
      </c>
      <c r="B11647" s="126" t="s">
        <v>13655</v>
      </c>
      <c r="C11647" s="127" t="s">
        <v>22</v>
      </c>
      <c r="D11647" s="126" t="s">
        <v>41</v>
      </c>
      <c r="E11647" s="321"/>
      <c r="F11647" s="126"/>
    </row>
    <row r="11648" spans="1:6" hidden="1" x14ac:dyDescent="0.25">
      <c r="A11648" s="93">
        <v>2</v>
      </c>
      <c r="B11648" s="126"/>
      <c r="C11648" s="127"/>
      <c r="D11648" s="126"/>
      <c r="E11648" s="126"/>
      <c r="F11648" s="126"/>
    </row>
    <row r="11649" spans="1:6" hidden="1" x14ac:dyDescent="0.25">
      <c r="A11649" s="93">
        <v>3</v>
      </c>
      <c r="B11649" s="126"/>
      <c r="C11649" s="127"/>
      <c r="D11649" s="126"/>
      <c r="E11649" s="126"/>
      <c r="F11649" s="126"/>
    </row>
    <row r="11650" spans="1:6" hidden="1" x14ac:dyDescent="0.25">
      <c r="A11650" s="833" t="s">
        <v>13</v>
      </c>
      <c r="B11650" s="833"/>
      <c r="C11650" s="833"/>
      <c r="D11650" s="833"/>
      <c r="E11650" s="833"/>
      <c r="F11650" s="833"/>
    </row>
    <row r="11651" spans="1:6" hidden="1" x14ac:dyDescent="0.25">
      <c r="A11651" s="133">
        <v>1</v>
      </c>
      <c r="B11651" s="126" t="s">
        <v>15632</v>
      </c>
      <c r="C11651" s="127" t="s">
        <v>13</v>
      </c>
      <c r="D11651" s="126" t="s">
        <v>9</v>
      </c>
      <c r="E11651" s="321"/>
      <c r="F11651" s="126"/>
    </row>
    <row r="11652" spans="1:6" hidden="1" x14ac:dyDescent="0.25">
      <c r="A11652" s="133">
        <v>2</v>
      </c>
      <c r="B11652" s="126"/>
      <c r="C11652" s="127"/>
      <c r="D11652" s="126"/>
      <c r="E11652" s="126"/>
      <c r="F11652" s="126"/>
    </row>
    <row r="11653" spans="1:6" hidden="1" x14ac:dyDescent="0.25">
      <c r="A11653" s="133">
        <v>3</v>
      </c>
      <c r="B11653" s="126"/>
      <c r="C11653" s="127"/>
      <c r="D11653" s="126"/>
      <c r="E11653" s="126"/>
      <c r="F11653" s="126"/>
    </row>
    <row r="11654" spans="1:6" hidden="1" x14ac:dyDescent="0.25">
      <c r="A11654" s="133">
        <v>4</v>
      </c>
      <c r="B11654" s="126"/>
      <c r="C11654" s="127"/>
      <c r="D11654" s="126"/>
      <c r="E11654" s="126"/>
      <c r="F11654" s="126"/>
    </row>
    <row r="11655" spans="1:6" hidden="1" x14ac:dyDescent="0.25">
      <c r="A11655" s="133">
        <v>5</v>
      </c>
      <c r="B11655" s="126"/>
      <c r="C11655" s="127"/>
      <c r="D11655" s="126"/>
      <c r="E11655" s="126"/>
      <c r="F11655" s="126"/>
    </row>
    <row r="11656" spans="1:6" hidden="1" x14ac:dyDescent="0.25">
      <c r="A11656" s="833" t="s">
        <v>28</v>
      </c>
      <c r="B11656" s="833"/>
      <c r="C11656" s="833"/>
      <c r="D11656" s="833"/>
      <c r="E11656" s="833"/>
      <c r="F11656" s="833"/>
    </row>
    <row r="11657" spans="1:6" hidden="1" x14ac:dyDescent="0.25">
      <c r="A11657" s="93">
        <v>1</v>
      </c>
      <c r="B11657" s="72"/>
      <c r="C11657" s="127"/>
      <c r="D11657" s="126"/>
      <c r="E11657" s="126"/>
      <c r="F11657" s="126"/>
    </row>
    <row r="11658" spans="1:6" hidden="1" x14ac:dyDescent="0.25">
      <c r="A11658" s="93">
        <v>2</v>
      </c>
      <c r="B11658" s="72"/>
      <c r="C11658" s="127"/>
      <c r="D11658" s="126"/>
      <c r="E11658" s="22"/>
      <c r="F11658" s="751"/>
    </row>
    <row r="11659" spans="1:6" hidden="1" x14ac:dyDescent="0.25">
      <c r="A11659" s="93">
        <v>3</v>
      </c>
      <c r="B11659" s="72"/>
      <c r="C11659" s="127"/>
      <c r="D11659" s="126"/>
      <c r="E11659" s="22"/>
      <c r="F11659" s="751"/>
    </row>
    <row r="11660" spans="1:6" hidden="1" x14ac:dyDescent="0.25">
      <c r="A11660" s="93">
        <v>4</v>
      </c>
      <c r="B11660" s="405"/>
      <c r="C11660" s="631"/>
      <c r="D11660" s="632"/>
      <c r="E11660" s="633"/>
      <c r="F11660" s="752"/>
    </row>
    <row r="11661" spans="1:6" hidden="1" x14ac:dyDescent="0.25">
      <c r="A11661" s="830" t="s">
        <v>17</v>
      </c>
      <c r="B11661" s="831"/>
      <c r="C11661" s="831"/>
      <c r="D11661" s="831"/>
      <c r="E11661" s="831"/>
      <c r="F11661" s="832"/>
    </row>
    <row r="11662" spans="1:6" hidden="1" x14ac:dyDescent="0.25">
      <c r="A11662" s="93">
        <v>1</v>
      </c>
      <c r="B11662" s="85"/>
      <c r="C11662" s="85"/>
      <c r="D11662" s="85"/>
      <c r="E11662" s="85"/>
      <c r="F11662" s="85"/>
    </row>
    <row r="11663" spans="1:6" hidden="1" x14ac:dyDescent="0.25">
      <c r="A11663" s="93">
        <v>2</v>
      </c>
      <c r="B11663" s="85"/>
      <c r="C11663" s="85"/>
      <c r="D11663" s="85"/>
      <c r="E11663" s="85"/>
      <c r="F11663" s="85"/>
    </row>
    <row r="11664" spans="1:6" hidden="1" x14ac:dyDescent="0.25">
      <c r="A11664" s="93">
        <v>3</v>
      </c>
      <c r="B11664" s="85"/>
      <c r="C11664" s="85"/>
      <c r="D11664" s="85"/>
      <c r="E11664" s="85"/>
      <c r="F11664" s="85"/>
    </row>
    <row r="11665" spans="1:6" hidden="1" x14ac:dyDescent="0.25">
      <c r="A11665" s="827" t="s">
        <v>890</v>
      </c>
      <c r="B11665" s="828"/>
      <c r="C11665" s="828"/>
      <c r="D11665" s="828"/>
      <c r="E11665" s="828"/>
      <c r="F11665" s="829"/>
    </row>
    <row r="11666" spans="1:6" hidden="1" x14ac:dyDescent="0.25">
      <c r="A11666" s="93">
        <v>1</v>
      </c>
      <c r="B11666" s="85"/>
      <c r="C11666" s="85"/>
      <c r="D11666" s="85"/>
      <c r="E11666" s="86"/>
      <c r="F11666" s="85"/>
    </row>
    <row r="11667" spans="1:6" hidden="1" x14ac:dyDescent="0.25">
      <c r="A11667" s="93">
        <v>2</v>
      </c>
      <c r="B11667" s="85"/>
      <c r="C11667" s="85"/>
      <c r="D11667" s="85"/>
      <c r="E11667" s="85"/>
      <c r="F11667" s="85"/>
    </row>
    <row r="11668" spans="1:6" hidden="1" x14ac:dyDescent="0.25">
      <c r="A11668" s="830" t="s">
        <v>72</v>
      </c>
      <c r="B11668" s="831"/>
      <c r="C11668" s="831"/>
      <c r="D11668" s="831"/>
      <c r="E11668" s="831"/>
      <c r="F11668" s="832"/>
    </row>
    <row r="11669" spans="1:6" hidden="1" x14ac:dyDescent="0.25">
      <c r="A11669" s="93">
        <v>1</v>
      </c>
      <c r="B11669" s="85"/>
      <c r="C11669" s="85"/>
      <c r="D11669" s="85"/>
      <c r="E11669" s="85"/>
      <c r="F11669" s="85"/>
    </row>
    <row r="11670" spans="1:6" hidden="1" x14ac:dyDescent="0.25">
      <c r="A11670" s="85"/>
      <c r="B11670" s="85"/>
      <c r="C11670" s="85"/>
      <c r="D11670" s="85"/>
      <c r="E11670" s="85"/>
      <c r="F11670" s="85"/>
    </row>
    <row r="11671" spans="1:6" hidden="1" x14ac:dyDescent="0.25">
      <c r="A11671" s="830" t="s">
        <v>21</v>
      </c>
      <c r="B11671" s="831"/>
      <c r="C11671" s="831"/>
      <c r="D11671" s="831"/>
      <c r="E11671" s="831"/>
      <c r="F11671" s="832"/>
    </row>
    <row r="11672" spans="1:6" hidden="1" x14ac:dyDescent="0.25">
      <c r="A11672" s="133">
        <v>1</v>
      </c>
      <c r="B11672" s="207" t="s">
        <v>4041</v>
      </c>
      <c r="C11672" s="207" t="s">
        <v>21</v>
      </c>
      <c r="D11672" s="207" t="s">
        <v>9</v>
      </c>
      <c r="E11672" s="133"/>
      <c r="F11672" s="133"/>
    </row>
    <row r="11673" spans="1:6" hidden="1" x14ac:dyDescent="0.25">
      <c r="A11673" s="133">
        <v>2</v>
      </c>
      <c r="B11673" s="207" t="s">
        <v>4041</v>
      </c>
      <c r="C11673" s="207" t="s">
        <v>21</v>
      </c>
      <c r="D11673" s="207" t="s">
        <v>9</v>
      </c>
      <c r="E11673" s="133"/>
      <c r="F11673" s="133"/>
    </row>
    <row r="11674" spans="1:6" hidden="1" x14ac:dyDescent="0.25">
      <c r="A11674" s="133">
        <v>3</v>
      </c>
      <c r="B11674" s="207" t="s">
        <v>4041</v>
      </c>
      <c r="C11674" s="207" t="s">
        <v>21</v>
      </c>
      <c r="D11674" s="207" t="s">
        <v>9</v>
      </c>
      <c r="E11674" s="133"/>
      <c r="F11674" s="133"/>
    </row>
    <row r="11675" spans="1:6" hidden="1" x14ac:dyDescent="0.25">
      <c r="A11675" s="133">
        <v>4</v>
      </c>
      <c r="B11675" s="207" t="s">
        <v>376</v>
      </c>
      <c r="C11675" s="207" t="s">
        <v>21</v>
      </c>
      <c r="D11675" s="207" t="s">
        <v>5</v>
      </c>
      <c r="E11675" s="207"/>
      <c r="F11675" s="133"/>
    </row>
    <row r="11676" spans="1:6" hidden="1" x14ac:dyDescent="0.25">
      <c r="A11676" s="133">
        <v>5</v>
      </c>
      <c r="B11676" s="207" t="s">
        <v>6678</v>
      </c>
      <c r="C11676" s="207" t="s">
        <v>21</v>
      </c>
      <c r="D11676" s="207" t="s">
        <v>20</v>
      </c>
      <c r="E11676" s="133"/>
      <c r="F11676" s="133"/>
    </row>
    <row r="11677" spans="1:6" hidden="1" x14ac:dyDescent="0.25">
      <c r="A11677" s="133">
        <v>6</v>
      </c>
      <c r="B11677" s="207" t="s">
        <v>2598</v>
      </c>
      <c r="C11677" s="207" t="s">
        <v>21</v>
      </c>
      <c r="D11677" s="207" t="s">
        <v>20</v>
      </c>
      <c r="E11677" s="133"/>
      <c r="F11677" s="133"/>
    </row>
    <row r="11678" spans="1:6" hidden="1" x14ac:dyDescent="0.25">
      <c r="A11678" s="830" t="s">
        <v>998</v>
      </c>
      <c r="B11678" s="831"/>
      <c r="C11678" s="831"/>
      <c r="D11678" s="831"/>
      <c r="E11678" s="831"/>
      <c r="F11678" s="832"/>
    </row>
    <row r="11679" spans="1:6" hidden="1" x14ac:dyDescent="0.25">
      <c r="A11679" s="133">
        <v>1</v>
      </c>
      <c r="B11679" s="207" t="s">
        <v>15283</v>
      </c>
      <c r="C11679" s="207" t="s">
        <v>998</v>
      </c>
      <c r="D11679" s="207" t="s">
        <v>5</v>
      </c>
      <c r="E11679" s="207"/>
      <c r="F11679" s="207"/>
    </row>
    <row r="11680" spans="1:6" hidden="1" x14ac:dyDescent="0.25">
      <c r="A11680" s="223"/>
      <c r="B11680" s="232"/>
      <c r="C11680" s="232"/>
      <c r="D11680" s="232"/>
      <c r="E11680" s="232"/>
      <c r="F11680" s="233"/>
    </row>
    <row r="11681" spans="1:6" hidden="1" x14ac:dyDescent="0.25">
      <c r="A11681" s="830" t="s">
        <v>343</v>
      </c>
      <c r="B11681" s="831"/>
      <c r="C11681" s="831"/>
      <c r="D11681" s="831"/>
      <c r="E11681" s="831"/>
      <c r="F11681" s="832"/>
    </row>
    <row r="11682" spans="1:6" hidden="1" x14ac:dyDescent="0.25">
      <c r="A11682" s="93">
        <v>1</v>
      </c>
      <c r="B11682" s="94" t="s">
        <v>15478</v>
      </c>
      <c r="C11682" s="94" t="s">
        <v>343</v>
      </c>
      <c r="D11682" s="94" t="s">
        <v>9</v>
      </c>
      <c r="E11682" s="85"/>
      <c r="F11682" s="85"/>
    </row>
    <row r="11683" spans="1:6" hidden="1" x14ac:dyDescent="0.25">
      <c r="A11683" s="830" t="s">
        <v>343</v>
      </c>
      <c r="B11683" s="831"/>
      <c r="C11683" s="831"/>
      <c r="D11683" s="831"/>
      <c r="E11683" s="831"/>
      <c r="F11683" s="832"/>
    </row>
    <row r="11684" spans="1:6" hidden="1" x14ac:dyDescent="0.25">
      <c r="A11684" s="133">
        <v>1</v>
      </c>
      <c r="B11684" s="94" t="s">
        <v>15639</v>
      </c>
      <c r="C11684" s="94" t="s">
        <v>1008</v>
      </c>
      <c r="D11684" s="94" t="s">
        <v>41</v>
      </c>
      <c r="E11684" s="85"/>
      <c r="F11684" s="85"/>
    </row>
    <row r="11685" spans="1:6" hidden="1" x14ac:dyDescent="0.25"/>
    <row r="11686" spans="1:6" hidden="1" x14ac:dyDescent="0.25">
      <c r="A11686" s="299"/>
      <c r="B11686" s="61" t="s">
        <v>591</v>
      </c>
      <c r="C11686" s="62">
        <v>44657</v>
      </c>
      <c r="D11686" s="61"/>
      <c r="E11686" s="61"/>
      <c r="F11686" s="300"/>
    </row>
    <row r="11687" spans="1:6" hidden="1" x14ac:dyDescent="0.25">
      <c r="A11687" s="299" t="s">
        <v>580</v>
      </c>
      <c r="B11687" s="61" t="s">
        <v>576</v>
      </c>
      <c r="C11687" s="62"/>
      <c r="D11687" s="61" t="s">
        <v>577</v>
      </c>
      <c r="E11687" s="61" t="s">
        <v>578</v>
      </c>
      <c r="F11687" s="300" t="s">
        <v>579</v>
      </c>
    </row>
    <row r="11688" spans="1:6" hidden="1" x14ac:dyDescent="0.25">
      <c r="A11688" s="833" t="s">
        <v>22</v>
      </c>
      <c r="B11688" s="833"/>
      <c r="C11688" s="833"/>
      <c r="D11688" s="833"/>
      <c r="E11688" s="833"/>
      <c r="F11688" s="833"/>
    </row>
    <row r="11689" spans="1:6" hidden="1" x14ac:dyDescent="0.25">
      <c r="A11689" s="93">
        <v>1</v>
      </c>
      <c r="B11689" s="126" t="s">
        <v>15769</v>
      </c>
      <c r="C11689" s="127" t="s">
        <v>22</v>
      </c>
      <c r="D11689" s="126" t="s">
        <v>20</v>
      </c>
      <c r="E11689" s="321"/>
      <c r="F11689" s="126"/>
    </row>
    <row r="11690" spans="1:6" hidden="1" x14ac:dyDescent="0.25">
      <c r="A11690" s="93">
        <v>2</v>
      </c>
      <c r="B11690" s="126"/>
      <c r="C11690" s="127"/>
      <c r="D11690" s="126"/>
      <c r="E11690" s="126"/>
      <c r="F11690" s="126"/>
    </row>
    <row r="11691" spans="1:6" hidden="1" x14ac:dyDescent="0.25">
      <c r="A11691" s="93">
        <v>3</v>
      </c>
      <c r="B11691" s="126"/>
      <c r="C11691" s="127"/>
      <c r="D11691" s="126"/>
      <c r="E11691" s="126"/>
      <c r="F11691" s="126"/>
    </row>
    <row r="11692" spans="1:6" hidden="1" x14ac:dyDescent="0.25">
      <c r="A11692" s="833" t="s">
        <v>13</v>
      </c>
      <c r="B11692" s="833"/>
      <c r="C11692" s="833"/>
      <c r="D11692" s="833"/>
      <c r="E11692" s="833"/>
      <c r="F11692" s="833"/>
    </row>
    <row r="11693" spans="1:6" hidden="1" x14ac:dyDescent="0.25">
      <c r="A11693" s="133">
        <v>1</v>
      </c>
      <c r="B11693" s="126" t="s">
        <v>14041</v>
      </c>
      <c r="C11693" s="127" t="s">
        <v>13</v>
      </c>
      <c r="D11693" s="126" t="s">
        <v>20</v>
      </c>
      <c r="E11693" s="321"/>
      <c r="F11693" s="126"/>
    </row>
    <row r="11694" spans="1:6" hidden="1" x14ac:dyDescent="0.25">
      <c r="A11694" s="133">
        <v>2</v>
      </c>
      <c r="B11694" s="126"/>
      <c r="C11694" s="127"/>
      <c r="D11694" s="126"/>
      <c r="E11694" s="126"/>
      <c r="F11694" s="126"/>
    </row>
    <row r="11695" spans="1:6" hidden="1" x14ac:dyDescent="0.25">
      <c r="A11695" s="133">
        <v>3</v>
      </c>
      <c r="B11695" s="126"/>
      <c r="C11695" s="127"/>
      <c r="D11695" s="126"/>
      <c r="E11695" s="126"/>
      <c r="F11695" s="126"/>
    </row>
    <row r="11696" spans="1:6" hidden="1" x14ac:dyDescent="0.25">
      <c r="A11696" s="133">
        <v>4</v>
      </c>
      <c r="B11696" s="126"/>
      <c r="C11696" s="127"/>
      <c r="D11696" s="126"/>
      <c r="E11696" s="126"/>
      <c r="F11696" s="126"/>
    </row>
    <row r="11697" spans="1:6" hidden="1" x14ac:dyDescent="0.25">
      <c r="A11697" s="133">
        <v>5</v>
      </c>
      <c r="B11697" s="126"/>
      <c r="C11697" s="127"/>
      <c r="D11697" s="126"/>
      <c r="E11697" s="126"/>
      <c r="F11697" s="126"/>
    </row>
    <row r="11698" spans="1:6" hidden="1" x14ac:dyDescent="0.25">
      <c r="A11698" s="833" t="s">
        <v>28</v>
      </c>
      <c r="B11698" s="833"/>
      <c r="C11698" s="833"/>
      <c r="D11698" s="833"/>
      <c r="E11698" s="833"/>
      <c r="F11698" s="833"/>
    </row>
    <row r="11699" spans="1:6" hidden="1" x14ac:dyDescent="0.25">
      <c r="A11699" s="93">
        <v>1</v>
      </c>
      <c r="B11699" s="72"/>
      <c r="C11699" s="127"/>
      <c r="D11699" s="126"/>
      <c r="E11699" s="126"/>
      <c r="F11699" s="126"/>
    </row>
    <row r="11700" spans="1:6" hidden="1" x14ac:dyDescent="0.25">
      <c r="A11700" s="93">
        <v>2</v>
      </c>
      <c r="B11700" s="72"/>
      <c r="C11700" s="127"/>
      <c r="D11700" s="126"/>
      <c r="E11700" s="22"/>
      <c r="F11700" s="751"/>
    </row>
    <row r="11701" spans="1:6" hidden="1" x14ac:dyDescent="0.25">
      <c r="A11701" s="93">
        <v>3</v>
      </c>
      <c r="B11701" s="72"/>
      <c r="C11701" s="127"/>
      <c r="D11701" s="126"/>
      <c r="E11701" s="22"/>
      <c r="F11701" s="751"/>
    </row>
    <row r="11702" spans="1:6" hidden="1" x14ac:dyDescent="0.25">
      <c r="A11702" s="93">
        <v>4</v>
      </c>
      <c r="B11702" s="405"/>
      <c r="C11702" s="631"/>
      <c r="D11702" s="632"/>
      <c r="E11702" s="633"/>
      <c r="F11702" s="752"/>
    </row>
    <row r="11703" spans="1:6" hidden="1" x14ac:dyDescent="0.25">
      <c r="A11703" s="830" t="s">
        <v>17</v>
      </c>
      <c r="B11703" s="831"/>
      <c r="C11703" s="831"/>
      <c r="D11703" s="831"/>
      <c r="E11703" s="831"/>
      <c r="F11703" s="832"/>
    </row>
    <row r="11704" spans="1:6" hidden="1" x14ac:dyDescent="0.25">
      <c r="A11704" s="93">
        <v>1</v>
      </c>
      <c r="B11704" s="85"/>
      <c r="C11704" s="85"/>
      <c r="D11704" s="85"/>
      <c r="E11704" s="85"/>
      <c r="F11704" s="85"/>
    </row>
    <row r="11705" spans="1:6" hidden="1" x14ac:dyDescent="0.25">
      <c r="A11705" s="93">
        <v>2</v>
      </c>
      <c r="B11705" s="85"/>
      <c r="C11705" s="85"/>
      <c r="D11705" s="85"/>
      <c r="E11705" s="85"/>
      <c r="F11705" s="85"/>
    </row>
    <row r="11706" spans="1:6" hidden="1" x14ac:dyDescent="0.25">
      <c r="A11706" s="93">
        <v>3</v>
      </c>
      <c r="B11706" s="85"/>
      <c r="C11706" s="85"/>
      <c r="D11706" s="85"/>
      <c r="E11706" s="85"/>
      <c r="F11706" s="85"/>
    </row>
    <row r="11707" spans="1:6" hidden="1" x14ac:dyDescent="0.25">
      <c r="A11707" s="827" t="s">
        <v>890</v>
      </c>
      <c r="B11707" s="828"/>
      <c r="C11707" s="828"/>
      <c r="D11707" s="828"/>
      <c r="E11707" s="828"/>
      <c r="F11707" s="829"/>
    </row>
    <row r="11708" spans="1:6" hidden="1" x14ac:dyDescent="0.25">
      <c r="A11708" s="93">
        <v>1</v>
      </c>
      <c r="B11708" s="85"/>
      <c r="C11708" s="85"/>
      <c r="D11708" s="85"/>
      <c r="E11708" s="86"/>
      <c r="F11708" s="85"/>
    </row>
    <row r="11709" spans="1:6" hidden="1" x14ac:dyDescent="0.25">
      <c r="A11709" s="93">
        <v>2</v>
      </c>
      <c r="B11709" s="85"/>
      <c r="C11709" s="85"/>
      <c r="D11709" s="85"/>
      <c r="E11709" s="85"/>
      <c r="F11709" s="85"/>
    </row>
    <row r="11710" spans="1:6" hidden="1" x14ac:dyDescent="0.25">
      <c r="A11710" s="830" t="s">
        <v>72</v>
      </c>
      <c r="B11710" s="831"/>
      <c r="C11710" s="831"/>
      <c r="D11710" s="831"/>
      <c r="E11710" s="831"/>
      <c r="F11710" s="832"/>
    </row>
    <row r="11711" spans="1:6" hidden="1" x14ac:dyDescent="0.25">
      <c r="A11711" s="93">
        <v>1</v>
      </c>
      <c r="B11711" s="85"/>
      <c r="C11711" s="85"/>
      <c r="D11711" s="85"/>
      <c r="E11711" s="85"/>
      <c r="F11711" s="85"/>
    </row>
    <row r="11712" spans="1:6" hidden="1" x14ac:dyDescent="0.25">
      <c r="A11712" s="85"/>
      <c r="B11712" s="85"/>
      <c r="C11712" s="85"/>
      <c r="D11712" s="85"/>
      <c r="E11712" s="85"/>
      <c r="F11712" s="85"/>
    </row>
    <row r="11713" spans="1:6" hidden="1" x14ac:dyDescent="0.25">
      <c r="A11713" s="830" t="s">
        <v>21</v>
      </c>
      <c r="B11713" s="831"/>
      <c r="C11713" s="831"/>
      <c r="D11713" s="831"/>
      <c r="E11713" s="831"/>
      <c r="F11713" s="832"/>
    </row>
    <row r="11714" spans="1:6" hidden="1" x14ac:dyDescent="0.25">
      <c r="A11714" s="85">
        <v>1</v>
      </c>
      <c r="B11714" s="85" t="s">
        <v>1444</v>
      </c>
      <c r="C11714" s="85" t="s">
        <v>21</v>
      </c>
      <c r="D11714" s="85" t="s">
        <v>9</v>
      </c>
      <c r="E11714" s="85"/>
      <c r="F11714" s="85"/>
    </row>
    <row r="11715" spans="1:6" hidden="1" x14ac:dyDescent="0.25">
      <c r="A11715" s="85">
        <v>2</v>
      </c>
      <c r="B11715" s="85" t="s">
        <v>5860</v>
      </c>
      <c r="C11715" s="85" t="s">
        <v>21</v>
      </c>
      <c r="D11715" s="85" t="s">
        <v>9</v>
      </c>
      <c r="E11715" s="85"/>
      <c r="F11715" s="85"/>
    </row>
    <row r="11716" spans="1:6" hidden="1" x14ac:dyDescent="0.25">
      <c r="A11716" s="85">
        <v>3</v>
      </c>
      <c r="B11716" s="85" t="s">
        <v>15770</v>
      </c>
      <c r="C11716" s="85" t="s">
        <v>21</v>
      </c>
      <c r="D11716" s="85" t="s">
        <v>3306</v>
      </c>
      <c r="E11716" s="85"/>
      <c r="F11716" s="85"/>
    </row>
    <row r="11717" spans="1:6" hidden="1" x14ac:dyDescent="0.25">
      <c r="A11717" s="85">
        <v>4</v>
      </c>
      <c r="B11717" s="85" t="s">
        <v>3759</v>
      </c>
      <c r="C11717" s="85" t="s">
        <v>21</v>
      </c>
      <c r="D11717" s="85" t="s">
        <v>9</v>
      </c>
      <c r="E11717" s="85"/>
      <c r="F11717" s="85"/>
    </row>
    <row r="11718" spans="1:6" hidden="1" x14ac:dyDescent="0.25">
      <c r="A11718" s="830" t="s">
        <v>21</v>
      </c>
      <c r="B11718" s="831"/>
      <c r="C11718" s="831"/>
      <c r="D11718" s="831"/>
      <c r="E11718" s="831"/>
      <c r="F11718" s="832"/>
    </row>
    <row r="11719" spans="1:6" hidden="1" x14ac:dyDescent="0.25">
      <c r="A11719" s="85">
        <v>1</v>
      </c>
      <c r="B11719" s="85" t="s">
        <v>15768</v>
      </c>
      <c r="C11719" s="85" t="s">
        <v>343</v>
      </c>
      <c r="D11719" s="85" t="s">
        <v>9</v>
      </c>
      <c r="E11719" s="85"/>
      <c r="F11719" s="85"/>
    </row>
    <row r="11720" spans="1:6" hidden="1" x14ac:dyDescent="0.25">
      <c r="A11720" s="94">
        <v>2</v>
      </c>
      <c r="B11720" s="94" t="s">
        <v>15771</v>
      </c>
      <c r="C11720" s="94" t="s">
        <v>343</v>
      </c>
      <c r="D11720" s="94" t="s">
        <v>9</v>
      </c>
      <c r="E11720" s="85"/>
      <c r="F11720" s="85"/>
    </row>
    <row r="11721" spans="1:6" hidden="1" x14ac:dyDescent="0.25">
      <c r="A11721" s="94">
        <v>3</v>
      </c>
      <c r="B11721" s="94" t="s">
        <v>15771</v>
      </c>
      <c r="C11721" s="94" t="s">
        <v>343</v>
      </c>
      <c r="D11721" s="94" t="s">
        <v>9</v>
      </c>
      <c r="E11721" s="85"/>
      <c r="F11721" s="85"/>
    </row>
    <row r="11722" spans="1:6" hidden="1" x14ac:dyDescent="0.25">
      <c r="A11722" s="117"/>
      <c r="B11722" s="117"/>
      <c r="C11722" s="117"/>
      <c r="D11722" s="117"/>
      <c r="E11722" s="117"/>
      <c r="F11722" s="117"/>
    </row>
    <row r="11723" spans="1:6" hidden="1" x14ac:dyDescent="0.25">
      <c r="A11723" s="117"/>
      <c r="B11723" s="117"/>
      <c r="C11723" s="117"/>
      <c r="D11723" s="117"/>
      <c r="E11723" s="117"/>
      <c r="F11723" s="117"/>
    </row>
    <row r="11724" spans="1:6" hidden="1" x14ac:dyDescent="0.25">
      <c r="A11724" s="155"/>
      <c r="B11724" s="156" t="s">
        <v>43</v>
      </c>
      <c r="C11724" s="157">
        <v>44659</v>
      </c>
      <c r="D11724" s="156"/>
      <c r="E11724" s="156"/>
      <c r="F11724" s="158"/>
    </row>
    <row r="11725" spans="1:6" hidden="1" x14ac:dyDescent="0.25">
      <c r="A11725" s="155" t="s">
        <v>580</v>
      </c>
      <c r="B11725" s="156" t="s">
        <v>576</v>
      </c>
      <c r="C11725" s="157"/>
      <c r="D11725" s="156" t="s">
        <v>577</v>
      </c>
      <c r="E11725" s="156" t="s">
        <v>578</v>
      </c>
      <c r="F11725" s="158" t="s">
        <v>579</v>
      </c>
    </row>
    <row r="11726" spans="1:6" hidden="1" x14ac:dyDescent="0.25">
      <c r="A11726" s="833" t="s">
        <v>22</v>
      </c>
      <c r="B11726" s="833"/>
      <c r="C11726" s="833"/>
      <c r="D11726" s="833"/>
      <c r="E11726" s="833"/>
      <c r="F11726" s="833"/>
    </row>
    <row r="11727" spans="1:6" hidden="1" x14ac:dyDescent="0.25">
      <c r="A11727" s="93">
        <v>1</v>
      </c>
      <c r="B11727" s="85" t="s">
        <v>12748</v>
      </c>
      <c r="C11727" s="127" t="s">
        <v>22</v>
      </c>
      <c r="D11727" s="126" t="s">
        <v>9</v>
      </c>
      <c r="E11727" s="321"/>
      <c r="F11727" s="126"/>
    </row>
    <row r="11728" spans="1:6" hidden="1" x14ac:dyDescent="0.25">
      <c r="A11728" s="93">
        <v>2</v>
      </c>
      <c r="B11728" s="85" t="s">
        <v>12748</v>
      </c>
      <c r="C11728" s="127" t="s">
        <v>22</v>
      </c>
      <c r="D11728" s="126" t="s">
        <v>9</v>
      </c>
      <c r="E11728" s="126"/>
      <c r="F11728" s="126"/>
    </row>
    <row r="11729" spans="1:6" hidden="1" x14ac:dyDescent="0.25">
      <c r="A11729" s="93">
        <v>3</v>
      </c>
      <c r="B11729" s="126" t="s">
        <v>5436</v>
      </c>
      <c r="C11729" s="127" t="s">
        <v>22</v>
      </c>
      <c r="D11729" s="126" t="s">
        <v>20</v>
      </c>
      <c r="E11729" s="126"/>
      <c r="F11729" s="126"/>
    </row>
    <row r="11730" spans="1:6" hidden="1" x14ac:dyDescent="0.25">
      <c r="A11730" s="833" t="s">
        <v>13</v>
      </c>
      <c r="B11730" s="833"/>
      <c r="C11730" s="833"/>
      <c r="D11730" s="833"/>
      <c r="E11730" s="833"/>
      <c r="F11730" s="833"/>
    </row>
    <row r="11731" spans="1:6" hidden="1" x14ac:dyDescent="0.25">
      <c r="A11731" s="133">
        <v>1</v>
      </c>
      <c r="B11731" s="126"/>
      <c r="C11731" s="127"/>
      <c r="D11731" s="126"/>
      <c r="E11731" s="321"/>
      <c r="F11731" s="126"/>
    </row>
    <row r="11732" spans="1:6" hidden="1" x14ac:dyDescent="0.25">
      <c r="A11732" s="133">
        <v>2</v>
      </c>
      <c r="B11732" s="126"/>
      <c r="C11732" s="127"/>
      <c r="D11732" s="126"/>
      <c r="E11732" s="126"/>
      <c r="F11732" s="126"/>
    </row>
    <row r="11733" spans="1:6" hidden="1" x14ac:dyDescent="0.25">
      <c r="A11733" s="133">
        <v>3</v>
      </c>
      <c r="B11733" s="126"/>
      <c r="C11733" s="127"/>
      <c r="D11733" s="126"/>
      <c r="E11733" s="126"/>
      <c r="F11733" s="126"/>
    </row>
    <row r="11734" spans="1:6" hidden="1" x14ac:dyDescent="0.25">
      <c r="A11734" s="133">
        <v>4</v>
      </c>
      <c r="B11734" s="126"/>
      <c r="C11734" s="127"/>
      <c r="D11734" s="126"/>
      <c r="E11734" s="126"/>
      <c r="F11734" s="126"/>
    </row>
    <row r="11735" spans="1:6" hidden="1" x14ac:dyDescent="0.25">
      <c r="A11735" s="133">
        <v>5</v>
      </c>
      <c r="B11735" s="126"/>
      <c r="C11735" s="127"/>
      <c r="D11735" s="126"/>
      <c r="E11735" s="126"/>
      <c r="F11735" s="126"/>
    </row>
    <row r="11736" spans="1:6" hidden="1" x14ac:dyDescent="0.25">
      <c r="A11736" s="833" t="s">
        <v>28</v>
      </c>
      <c r="B11736" s="833"/>
      <c r="C11736" s="833"/>
      <c r="D11736" s="833"/>
      <c r="E11736" s="833"/>
      <c r="F11736" s="833"/>
    </row>
    <row r="11737" spans="1:6" hidden="1" x14ac:dyDescent="0.25">
      <c r="A11737" s="93">
        <v>1</v>
      </c>
      <c r="B11737" s="72"/>
      <c r="C11737" s="127"/>
      <c r="D11737" s="126"/>
      <c r="E11737" s="126"/>
      <c r="F11737" s="126"/>
    </row>
    <row r="11738" spans="1:6" hidden="1" x14ac:dyDescent="0.25">
      <c r="A11738" s="93">
        <v>2</v>
      </c>
      <c r="B11738" s="72"/>
      <c r="C11738" s="127"/>
      <c r="D11738" s="126"/>
      <c r="E11738" s="22"/>
      <c r="F11738" s="766"/>
    </row>
    <row r="11739" spans="1:6" hidden="1" x14ac:dyDescent="0.25">
      <c r="A11739" s="93">
        <v>3</v>
      </c>
      <c r="B11739" s="72"/>
      <c r="C11739" s="127"/>
      <c r="D11739" s="126"/>
      <c r="E11739" s="22"/>
      <c r="F11739" s="766"/>
    </row>
    <row r="11740" spans="1:6" hidden="1" x14ac:dyDescent="0.25">
      <c r="A11740" s="93">
        <v>4</v>
      </c>
      <c r="B11740" s="405"/>
      <c r="C11740" s="631"/>
      <c r="D11740" s="632"/>
      <c r="E11740" s="633"/>
      <c r="F11740" s="767"/>
    </row>
    <row r="11741" spans="1:6" hidden="1" x14ac:dyDescent="0.25">
      <c r="A11741" s="830" t="s">
        <v>17</v>
      </c>
      <c r="B11741" s="831"/>
      <c r="C11741" s="831"/>
      <c r="D11741" s="831"/>
      <c r="E11741" s="831"/>
      <c r="F11741" s="832"/>
    </row>
    <row r="11742" spans="1:6" hidden="1" x14ac:dyDescent="0.25">
      <c r="A11742" s="93">
        <v>1</v>
      </c>
      <c r="B11742" s="85"/>
      <c r="C11742" s="85"/>
      <c r="D11742" s="85"/>
      <c r="E11742" s="85"/>
      <c r="F11742" s="85"/>
    </row>
    <row r="11743" spans="1:6" hidden="1" x14ac:dyDescent="0.25">
      <c r="A11743" s="93">
        <v>2</v>
      </c>
      <c r="B11743" s="85"/>
      <c r="C11743" s="85"/>
      <c r="D11743" s="85"/>
      <c r="E11743" s="85"/>
      <c r="F11743" s="85"/>
    </row>
    <row r="11744" spans="1:6" hidden="1" x14ac:dyDescent="0.25">
      <c r="A11744" s="93">
        <v>3</v>
      </c>
      <c r="B11744" s="85"/>
      <c r="C11744" s="85"/>
      <c r="D11744" s="85"/>
      <c r="E11744" s="85"/>
      <c r="F11744" s="85"/>
    </row>
    <row r="11745" spans="1:6" hidden="1" x14ac:dyDescent="0.25">
      <c r="A11745" s="827" t="s">
        <v>890</v>
      </c>
      <c r="B11745" s="828"/>
      <c r="C11745" s="828"/>
      <c r="D11745" s="828"/>
      <c r="E11745" s="828"/>
      <c r="F11745" s="829"/>
    </row>
    <row r="11746" spans="1:6" hidden="1" x14ac:dyDescent="0.25">
      <c r="A11746" s="93">
        <v>1</v>
      </c>
      <c r="B11746" s="85" t="s">
        <v>4975</v>
      </c>
      <c r="C11746" s="85" t="s">
        <v>890</v>
      </c>
      <c r="D11746" s="85" t="s">
        <v>882</v>
      </c>
      <c r="E11746" s="86"/>
      <c r="F11746" s="85"/>
    </row>
    <row r="11747" spans="1:6" hidden="1" x14ac:dyDescent="0.25">
      <c r="A11747" s="93">
        <v>2</v>
      </c>
      <c r="B11747" s="85"/>
      <c r="C11747" s="85"/>
      <c r="D11747" s="85"/>
      <c r="E11747" s="85"/>
      <c r="F11747" s="85"/>
    </row>
    <row r="11748" spans="1:6" hidden="1" x14ac:dyDescent="0.25">
      <c r="A11748" s="830" t="s">
        <v>72</v>
      </c>
      <c r="B11748" s="831"/>
      <c r="C11748" s="831"/>
      <c r="D11748" s="831"/>
      <c r="E11748" s="831"/>
      <c r="F11748" s="832"/>
    </row>
    <row r="11749" spans="1:6" hidden="1" x14ac:dyDescent="0.25">
      <c r="A11749" s="93">
        <v>1</v>
      </c>
      <c r="B11749" s="85"/>
      <c r="C11749" s="85"/>
      <c r="D11749" s="85"/>
      <c r="E11749" s="85"/>
      <c r="F11749" s="85"/>
    </row>
    <row r="11750" spans="1:6" hidden="1" x14ac:dyDescent="0.25">
      <c r="A11750" s="85"/>
      <c r="B11750" s="85"/>
      <c r="C11750" s="85"/>
      <c r="D11750" s="85"/>
      <c r="E11750" s="85"/>
      <c r="F11750" s="85"/>
    </row>
    <row r="11751" spans="1:6" hidden="1" x14ac:dyDescent="0.25">
      <c r="A11751" s="830" t="s">
        <v>21</v>
      </c>
      <c r="B11751" s="831"/>
      <c r="C11751" s="831"/>
      <c r="D11751" s="831"/>
      <c r="E11751" s="831"/>
      <c r="F11751" s="832"/>
    </row>
    <row r="11752" spans="1:6" hidden="1" x14ac:dyDescent="0.25">
      <c r="A11752" s="85">
        <v>1</v>
      </c>
      <c r="B11752" s="85" t="s">
        <v>10346</v>
      </c>
      <c r="C11752" s="85" t="s">
        <v>21</v>
      </c>
      <c r="D11752" s="85" t="s">
        <v>9</v>
      </c>
      <c r="E11752" s="85"/>
      <c r="F11752" s="85"/>
    </row>
    <row r="11753" spans="1:6" hidden="1" x14ac:dyDescent="0.25">
      <c r="A11753" s="85">
        <v>2</v>
      </c>
      <c r="B11753" s="85" t="s">
        <v>10346</v>
      </c>
      <c r="C11753" s="85" t="s">
        <v>21</v>
      </c>
      <c r="D11753" s="85" t="s">
        <v>9</v>
      </c>
      <c r="E11753" s="85"/>
      <c r="F11753" s="85"/>
    </row>
    <row r="11754" spans="1:6" hidden="1" x14ac:dyDescent="0.25">
      <c r="A11754" s="85">
        <v>3</v>
      </c>
      <c r="B11754" s="85" t="s">
        <v>15811</v>
      </c>
      <c r="C11754" s="85" t="s">
        <v>21</v>
      </c>
      <c r="D11754" s="85" t="s">
        <v>9</v>
      </c>
      <c r="E11754" s="85"/>
      <c r="F11754" s="85"/>
    </row>
    <row r="11755" spans="1:6" hidden="1" x14ac:dyDescent="0.25">
      <c r="A11755" s="85">
        <v>4</v>
      </c>
      <c r="B11755" s="85" t="s">
        <v>15814</v>
      </c>
      <c r="C11755" s="85" t="s">
        <v>21</v>
      </c>
      <c r="D11755" s="85" t="s">
        <v>9</v>
      </c>
      <c r="E11755" s="85"/>
      <c r="F11755" s="85" t="s">
        <v>15816</v>
      </c>
    </row>
    <row r="11756" spans="1:6" hidden="1" x14ac:dyDescent="0.25">
      <c r="A11756" s="85">
        <v>5</v>
      </c>
      <c r="B11756" s="85" t="s">
        <v>15815</v>
      </c>
      <c r="C11756" s="85" t="s">
        <v>21</v>
      </c>
      <c r="D11756" s="85" t="s">
        <v>9</v>
      </c>
      <c r="E11756" s="85"/>
      <c r="F11756" s="85" t="s">
        <v>15816</v>
      </c>
    </row>
    <row r="11757" spans="1:6" hidden="1" x14ac:dyDescent="0.25">
      <c r="A11757" s="85">
        <v>6</v>
      </c>
      <c r="B11757" s="85" t="s">
        <v>2018</v>
      </c>
      <c r="C11757" s="85" t="s">
        <v>21</v>
      </c>
      <c r="D11757" s="85" t="s">
        <v>9</v>
      </c>
      <c r="E11757" s="85"/>
      <c r="F11757" s="85"/>
    </row>
    <row r="11758" spans="1:6" hidden="1" x14ac:dyDescent="0.25">
      <c r="A11758" s="85">
        <v>7</v>
      </c>
      <c r="B11758" s="85" t="s">
        <v>4831</v>
      </c>
      <c r="C11758" s="85" t="s">
        <v>21</v>
      </c>
      <c r="D11758" s="85" t="s">
        <v>5</v>
      </c>
      <c r="E11758" s="85"/>
      <c r="F11758" s="85" t="s">
        <v>2375</v>
      </c>
    </row>
    <row r="11759" spans="1:6" hidden="1" x14ac:dyDescent="0.25">
      <c r="A11759" s="85">
        <v>8</v>
      </c>
      <c r="B11759" s="85"/>
      <c r="C11759" s="85"/>
      <c r="D11759" s="85"/>
      <c r="E11759" s="85"/>
      <c r="F11759" s="85"/>
    </row>
    <row r="11760" spans="1:6" hidden="1" x14ac:dyDescent="0.25">
      <c r="A11760" s="830" t="s">
        <v>21</v>
      </c>
      <c r="B11760" s="831"/>
      <c r="C11760" s="831"/>
      <c r="D11760" s="831"/>
      <c r="E11760" s="831"/>
      <c r="F11760" s="832"/>
    </row>
    <row r="11761" spans="1:6" hidden="1" x14ac:dyDescent="0.25">
      <c r="A11761" s="85">
        <v>1</v>
      </c>
      <c r="B11761" s="85" t="s">
        <v>15645</v>
      </c>
      <c r="C11761" s="85" t="s">
        <v>5445</v>
      </c>
      <c r="D11761" s="85" t="s">
        <v>9</v>
      </c>
      <c r="E11761" s="85"/>
      <c r="F11761" s="85" t="s">
        <v>15646</v>
      </c>
    </row>
    <row r="11762" spans="1:6" hidden="1" x14ac:dyDescent="0.25">
      <c r="A11762" s="85">
        <v>2</v>
      </c>
      <c r="B11762" s="85" t="s">
        <v>15645</v>
      </c>
      <c r="C11762" s="85" t="s">
        <v>5445</v>
      </c>
      <c r="D11762" s="85" t="s">
        <v>9</v>
      </c>
      <c r="E11762" s="85"/>
      <c r="F11762" s="85" t="s">
        <v>15646</v>
      </c>
    </row>
    <row r="11763" spans="1:6" hidden="1" x14ac:dyDescent="0.25">
      <c r="A11763" s="85">
        <v>3</v>
      </c>
      <c r="B11763" s="85" t="s">
        <v>15645</v>
      </c>
      <c r="C11763" s="85" t="s">
        <v>5445</v>
      </c>
      <c r="D11763" s="85" t="s">
        <v>9</v>
      </c>
      <c r="E11763" s="85"/>
      <c r="F11763" s="85" t="s">
        <v>15646</v>
      </c>
    </row>
    <row r="11764" spans="1:6" hidden="1" x14ac:dyDescent="0.25">
      <c r="A11764" s="830" t="s">
        <v>343</v>
      </c>
      <c r="B11764" s="831"/>
      <c r="C11764" s="831"/>
      <c r="D11764" s="831"/>
      <c r="E11764" s="831"/>
      <c r="F11764" s="832"/>
    </row>
    <row r="11765" spans="1:6" hidden="1" x14ac:dyDescent="0.25">
      <c r="A11765" s="93">
        <v>1</v>
      </c>
      <c r="B11765" s="85" t="s">
        <v>15377</v>
      </c>
      <c r="C11765" s="85" t="s">
        <v>343</v>
      </c>
      <c r="D11765" s="85" t="s">
        <v>9</v>
      </c>
      <c r="E11765" s="85"/>
      <c r="F11765" s="85"/>
    </row>
    <row r="11766" spans="1:6" hidden="1" x14ac:dyDescent="0.25">
      <c r="A11766" s="93">
        <v>2</v>
      </c>
      <c r="B11766" s="85" t="s">
        <v>15377</v>
      </c>
      <c r="C11766" s="85" t="s">
        <v>343</v>
      </c>
      <c r="D11766" s="85" t="s">
        <v>9</v>
      </c>
      <c r="E11766" s="85"/>
      <c r="F11766" s="85"/>
    </row>
    <row r="11767" spans="1:6" hidden="1" x14ac:dyDescent="0.25">
      <c r="A11767" s="93">
        <v>3</v>
      </c>
      <c r="B11767" s="85" t="s">
        <v>15377</v>
      </c>
      <c r="C11767" s="85" t="s">
        <v>343</v>
      </c>
      <c r="D11767" s="85" t="s">
        <v>9</v>
      </c>
      <c r="E11767" s="85"/>
      <c r="F11767" s="85"/>
    </row>
    <row r="11768" spans="1:6" hidden="1" x14ac:dyDescent="0.25">
      <c r="A11768" s="93">
        <v>4</v>
      </c>
      <c r="B11768" s="85" t="s">
        <v>15377</v>
      </c>
      <c r="C11768" s="85" t="s">
        <v>343</v>
      </c>
      <c r="D11768" s="85" t="s">
        <v>9</v>
      </c>
      <c r="E11768" s="85"/>
      <c r="F11768" s="85"/>
    </row>
    <row r="11769" spans="1:6" hidden="1" x14ac:dyDescent="0.25">
      <c r="A11769" s="93">
        <v>5</v>
      </c>
      <c r="B11769" s="85" t="s">
        <v>3429</v>
      </c>
      <c r="C11769" s="85" t="s">
        <v>343</v>
      </c>
      <c r="D11769" s="85" t="s">
        <v>9</v>
      </c>
      <c r="E11769" s="85"/>
      <c r="F11769" s="85"/>
    </row>
    <row r="11770" spans="1:6" hidden="1" x14ac:dyDescent="0.25">
      <c r="A11770" s="117"/>
      <c r="B11770" s="117"/>
      <c r="C11770" s="117"/>
      <c r="D11770" s="117"/>
      <c r="E11770" s="117"/>
      <c r="F11770" s="117"/>
    </row>
    <row r="11771" spans="1:6" hidden="1" x14ac:dyDescent="0.25"/>
    <row r="11772" spans="1:6" hidden="1" x14ac:dyDescent="0.25">
      <c r="A11772" s="171"/>
      <c r="B11772" s="172" t="s">
        <v>63</v>
      </c>
      <c r="C11772" s="173">
        <v>44660</v>
      </c>
      <c r="D11772" s="172"/>
      <c r="E11772" s="172"/>
      <c r="F11772" s="174"/>
    </row>
    <row r="11773" spans="1:6" hidden="1" x14ac:dyDescent="0.25">
      <c r="A11773" s="171" t="s">
        <v>580</v>
      </c>
      <c r="B11773" s="172" t="s">
        <v>576</v>
      </c>
      <c r="C11773" s="173"/>
      <c r="D11773" s="172" t="s">
        <v>577</v>
      </c>
      <c r="E11773" s="172" t="s">
        <v>578</v>
      </c>
      <c r="F11773" s="174" t="s">
        <v>579</v>
      </c>
    </row>
    <row r="11774" spans="1:6" hidden="1" x14ac:dyDescent="0.25">
      <c r="A11774" s="833" t="s">
        <v>22</v>
      </c>
      <c r="B11774" s="833"/>
      <c r="C11774" s="833"/>
      <c r="D11774" s="833"/>
      <c r="E11774" s="833"/>
      <c r="F11774" s="833"/>
    </row>
    <row r="11775" spans="1:6" hidden="1" x14ac:dyDescent="0.25">
      <c r="A11775" s="93">
        <v>1</v>
      </c>
      <c r="B11775" s="126" t="s">
        <v>15611</v>
      </c>
      <c r="C11775" s="127" t="s">
        <v>22</v>
      </c>
      <c r="D11775" s="126" t="s">
        <v>20</v>
      </c>
      <c r="E11775" s="321"/>
      <c r="F11775" s="126"/>
    </row>
    <row r="11776" spans="1:6" hidden="1" x14ac:dyDescent="0.25">
      <c r="A11776" s="93">
        <v>2</v>
      </c>
      <c r="B11776" s="126"/>
      <c r="C11776" s="127"/>
      <c r="D11776" s="126"/>
      <c r="E11776" s="126"/>
      <c r="F11776" s="126"/>
    </row>
    <row r="11777" spans="1:6" hidden="1" x14ac:dyDescent="0.25">
      <c r="A11777" s="93">
        <v>3</v>
      </c>
      <c r="B11777" s="126"/>
      <c r="C11777" s="127"/>
      <c r="D11777" s="126"/>
      <c r="E11777" s="126"/>
      <c r="F11777" s="126"/>
    </row>
    <row r="11778" spans="1:6" hidden="1" x14ac:dyDescent="0.25">
      <c r="A11778" s="833" t="s">
        <v>13</v>
      </c>
      <c r="B11778" s="833"/>
      <c r="C11778" s="833"/>
      <c r="D11778" s="833"/>
      <c r="E11778" s="833"/>
      <c r="F11778" s="833"/>
    </row>
    <row r="11779" spans="1:6" hidden="1" x14ac:dyDescent="0.25">
      <c r="A11779" s="133">
        <v>1</v>
      </c>
      <c r="B11779" s="126" t="s">
        <v>3687</v>
      </c>
      <c r="C11779" s="127" t="s">
        <v>13</v>
      </c>
      <c r="D11779" s="126" t="s">
        <v>9</v>
      </c>
      <c r="E11779" s="321"/>
      <c r="F11779" s="126"/>
    </row>
    <row r="11780" spans="1:6" hidden="1" x14ac:dyDescent="0.25">
      <c r="A11780" s="133">
        <v>2</v>
      </c>
      <c r="B11780" s="126" t="s">
        <v>5978</v>
      </c>
      <c r="C11780" s="127" t="s">
        <v>13</v>
      </c>
      <c r="D11780" s="126" t="s">
        <v>155</v>
      </c>
      <c r="E11780" s="126"/>
      <c r="F11780" s="126"/>
    </row>
    <row r="11781" spans="1:6" hidden="1" x14ac:dyDescent="0.25">
      <c r="A11781" s="133">
        <v>3</v>
      </c>
      <c r="B11781" s="126" t="s">
        <v>14077</v>
      </c>
      <c r="C11781" s="127" t="s">
        <v>13</v>
      </c>
      <c r="D11781" s="126" t="s">
        <v>20</v>
      </c>
      <c r="E11781" s="126"/>
      <c r="F11781" s="126"/>
    </row>
    <row r="11782" spans="1:6" hidden="1" x14ac:dyDescent="0.25">
      <c r="A11782" s="133">
        <v>4</v>
      </c>
      <c r="B11782" s="126"/>
      <c r="C11782" s="127"/>
      <c r="D11782" s="126"/>
      <c r="E11782" s="126"/>
      <c r="F11782" s="126"/>
    </row>
    <row r="11783" spans="1:6" hidden="1" x14ac:dyDescent="0.25">
      <c r="A11783" s="133">
        <v>5</v>
      </c>
      <c r="B11783" s="126"/>
      <c r="C11783" s="127"/>
      <c r="D11783" s="126"/>
      <c r="E11783" s="126"/>
      <c r="F11783" s="126"/>
    </row>
    <row r="11784" spans="1:6" hidden="1" x14ac:dyDescent="0.25">
      <c r="A11784" s="833" t="s">
        <v>28</v>
      </c>
      <c r="B11784" s="833"/>
      <c r="C11784" s="833"/>
      <c r="D11784" s="833"/>
      <c r="E11784" s="833"/>
      <c r="F11784" s="833"/>
    </row>
    <row r="11785" spans="1:6" hidden="1" x14ac:dyDescent="0.25">
      <c r="A11785" s="93">
        <v>1</v>
      </c>
      <c r="B11785" s="72" t="s">
        <v>15634</v>
      </c>
      <c r="C11785" s="127" t="s">
        <v>28</v>
      </c>
      <c r="D11785" s="126" t="s">
        <v>41</v>
      </c>
      <c r="E11785" s="126"/>
      <c r="F11785" s="126"/>
    </row>
    <row r="11786" spans="1:6" hidden="1" x14ac:dyDescent="0.25">
      <c r="A11786" s="93">
        <v>2</v>
      </c>
      <c r="B11786" s="72"/>
      <c r="C11786" s="127"/>
      <c r="D11786" s="126"/>
      <c r="E11786" s="22"/>
      <c r="F11786" s="763"/>
    </row>
    <row r="11787" spans="1:6" hidden="1" x14ac:dyDescent="0.25">
      <c r="A11787" s="93">
        <v>3</v>
      </c>
      <c r="B11787" s="72"/>
      <c r="C11787" s="127"/>
      <c r="D11787" s="126"/>
      <c r="E11787" s="22"/>
      <c r="F11787" s="763"/>
    </row>
    <row r="11788" spans="1:6" hidden="1" x14ac:dyDescent="0.25">
      <c r="A11788" s="93">
        <v>4</v>
      </c>
      <c r="B11788" s="405"/>
      <c r="C11788" s="631"/>
      <c r="D11788" s="632"/>
      <c r="E11788" s="633"/>
      <c r="F11788" s="764"/>
    </row>
    <row r="11789" spans="1:6" hidden="1" x14ac:dyDescent="0.25">
      <c r="A11789" s="830" t="s">
        <v>17</v>
      </c>
      <c r="B11789" s="831"/>
      <c r="C11789" s="831"/>
      <c r="D11789" s="831"/>
      <c r="E11789" s="831"/>
      <c r="F11789" s="832"/>
    </row>
    <row r="11790" spans="1:6" hidden="1" x14ac:dyDescent="0.25">
      <c r="A11790" s="93">
        <v>1</v>
      </c>
      <c r="B11790" s="85"/>
      <c r="C11790" s="85"/>
      <c r="D11790" s="85"/>
      <c r="E11790" s="85"/>
      <c r="F11790" s="85"/>
    </row>
    <row r="11791" spans="1:6" hidden="1" x14ac:dyDescent="0.25">
      <c r="A11791" s="93">
        <v>2</v>
      </c>
      <c r="B11791" s="85"/>
      <c r="C11791" s="85"/>
      <c r="D11791" s="85"/>
      <c r="E11791" s="85"/>
      <c r="F11791" s="85"/>
    </row>
    <row r="11792" spans="1:6" hidden="1" x14ac:dyDescent="0.25">
      <c r="A11792" s="93">
        <v>3</v>
      </c>
      <c r="B11792" s="85"/>
      <c r="C11792" s="85"/>
      <c r="D11792" s="85"/>
      <c r="E11792" s="85"/>
      <c r="F11792" s="85"/>
    </row>
    <row r="11793" spans="1:6" hidden="1" x14ac:dyDescent="0.25">
      <c r="A11793" s="827" t="s">
        <v>890</v>
      </c>
      <c r="B11793" s="828"/>
      <c r="C11793" s="828"/>
      <c r="D11793" s="828"/>
      <c r="E11793" s="828"/>
      <c r="F11793" s="829"/>
    </row>
    <row r="11794" spans="1:6" hidden="1" x14ac:dyDescent="0.25">
      <c r="A11794" s="93">
        <v>1</v>
      </c>
      <c r="B11794" s="85" t="s">
        <v>15767</v>
      </c>
      <c r="C11794" s="85" t="s">
        <v>890</v>
      </c>
      <c r="D11794" s="85" t="s">
        <v>9</v>
      </c>
      <c r="E11794" s="86"/>
      <c r="F11794" s="85"/>
    </row>
    <row r="11795" spans="1:6" hidden="1" x14ac:dyDescent="0.25">
      <c r="A11795" s="93">
        <v>2</v>
      </c>
      <c r="B11795" s="85" t="s">
        <v>3396</v>
      </c>
      <c r="C11795" s="85" t="s">
        <v>890</v>
      </c>
      <c r="D11795" s="85" t="s">
        <v>20</v>
      </c>
      <c r="E11795" s="85"/>
      <c r="F11795" s="85"/>
    </row>
    <row r="11796" spans="1:6" hidden="1" x14ac:dyDescent="0.25">
      <c r="A11796" s="242"/>
      <c r="B11796" s="243"/>
      <c r="C11796" s="243"/>
      <c r="D11796" s="243"/>
      <c r="E11796" s="243"/>
      <c r="F11796" s="245"/>
    </row>
    <row r="11797" spans="1:6" hidden="1" x14ac:dyDescent="0.25">
      <c r="A11797" s="830" t="s">
        <v>72</v>
      </c>
      <c r="B11797" s="831"/>
      <c r="C11797" s="831"/>
      <c r="D11797" s="831"/>
      <c r="E11797" s="831"/>
      <c r="F11797" s="832"/>
    </row>
    <row r="11798" spans="1:6" hidden="1" x14ac:dyDescent="0.25">
      <c r="A11798" s="93">
        <v>1</v>
      </c>
      <c r="B11798" s="85"/>
      <c r="C11798" s="85"/>
      <c r="D11798" s="85"/>
      <c r="E11798" s="85"/>
      <c r="F11798" s="85"/>
    </row>
    <row r="11799" spans="1:6" hidden="1" x14ac:dyDescent="0.25">
      <c r="A11799" s="85"/>
      <c r="B11799" s="85"/>
      <c r="C11799" s="85"/>
      <c r="D11799" s="85"/>
      <c r="E11799" s="85"/>
      <c r="F11799" s="85"/>
    </row>
    <row r="11800" spans="1:6" hidden="1" x14ac:dyDescent="0.25">
      <c r="A11800" s="830" t="s">
        <v>21</v>
      </c>
      <c r="B11800" s="831"/>
      <c r="C11800" s="831"/>
      <c r="D11800" s="831"/>
      <c r="E11800" s="831"/>
      <c r="F11800" s="832"/>
    </row>
    <row r="11801" spans="1:6" hidden="1" x14ac:dyDescent="0.25">
      <c r="A11801" s="85">
        <v>1</v>
      </c>
      <c r="B11801" s="85" t="s">
        <v>4831</v>
      </c>
      <c r="C11801" s="85" t="s">
        <v>21</v>
      </c>
      <c r="D11801" s="85" t="s">
        <v>5</v>
      </c>
      <c r="E11801" s="85"/>
      <c r="F11801" s="85" t="s">
        <v>2375</v>
      </c>
    </row>
    <row r="11802" spans="1:6" hidden="1" x14ac:dyDescent="0.25">
      <c r="A11802" s="85">
        <v>2</v>
      </c>
      <c r="B11802" s="85" t="s">
        <v>3603</v>
      </c>
      <c r="C11802" s="85" t="s">
        <v>21</v>
      </c>
      <c r="D11802" s="85" t="s">
        <v>9</v>
      </c>
      <c r="E11802" s="85"/>
      <c r="F11802" s="85"/>
    </row>
    <row r="11803" spans="1:6" hidden="1" x14ac:dyDescent="0.25">
      <c r="A11803" s="85">
        <v>3</v>
      </c>
      <c r="B11803" s="85" t="s">
        <v>8702</v>
      </c>
      <c r="C11803" s="85" t="s">
        <v>21</v>
      </c>
      <c r="D11803" s="85" t="s">
        <v>9</v>
      </c>
      <c r="E11803" s="85"/>
      <c r="F11803" s="85"/>
    </row>
    <row r="11804" spans="1:6" hidden="1" x14ac:dyDescent="0.25">
      <c r="A11804" s="830" t="s">
        <v>21</v>
      </c>
      <c r="B11804" s="831"/>
      <c r="C11804" s="831"/>
      <c r="D11804" s="831"/>
      <c r="E11804" s="831"/>
      <c r="F11804" s="832"/>
    </row>
    <row r="11805" spans="1:6" hidden="1" x14ac:dyDescent="0.25">
      <c r="A11805" s="85">
        <v>1</v>
      </c>
      <c r="B11805" s="85" t="s">
        <v>1052</v>
      </c>
      <c r="C11805" s="85" t="s">
        <v>80</v>
      </c>
      <c r="D11805" s="85" t="s">
        <v>155</v>
      </c>
      <c r="E11805" s="85"/>
      <c r="F11805" s="85"/>
    </row>
    <row r="11806" spans="1:6" hidden="1" x14ac:dyDescent="0.25">
      <c r="A11806" s="85">
        <v>2</v>
      </c>
      <c r="B11806" s="85" t="s">
        <v>1052</v>
      </c>
      <c r="C11806" s="85" t="s">
        <v>80</v>
      </c>
      <c r="D11806" s="85" t="s">
        <v>155</v>
      </c>
      <c r="E11806" s="85"/>
      <c r="F11806" s="85"/>
    </row>
    <row r="11807" spans="1:6" hidden="1" x14ac:dyDescent="0.25">
      <c r="A11807" s="117"/>
      <c r="B11807" s="117"/>
      <c r="C11807" s="117"/>
      <c r="D11807" s="117"/>
      <c r="E11807" s="117"/>
      <c r="F11807" s="117"/>
    </row>
    <row r="11808" spans="1:6" hidden="1" x14ac:dyDescent="0.25">
      <c r="A11808" s="117"/>
      <c r="B11808" s="117"/>
      <c r="C11808" s="117"/>
      <c r="D11808" s="117"/>
      <c r="E11808" s="117"/>
      <c r="F11808" s="117"/>
    </row>
    <row r="11809" spans="1:6" hidden="1" x14ac:dyDescent="0.25"/>
    <row r="11810" spans="1:6" hidden="1" x14ac:dyDescent="0.25">
      <c r="A11810" s="305"/>
      <c r="B11810" s="31" t="s">
        <v>1</v>
      </c>
      <c r="C11810" s="30">
        <v>44662</v>
      </c>
      <c r="D11810" s="31"/>
      <c r="E11810" s="31"/>
      <c r="F11810" s="306"/>
    </row>
    <row r="11811" spans="1:6" hidden="1" x14ac:dyDescent="0.25">
      <c r="A11811" s="305" t="s">
        <v>580</v>
      </c>
      <c r="B11811" s="31" t="s">
        <v>576</v>
      </c>
      <c r="C11811" s="30"/>
      <c r="D11811" s="31" t="s">
        <v>577</v>
      </c>
      <c r="E11811" s="31" t="s">
        <v>578</v>
      </c>
      <c r="F11811" s="306" t="s">
        <v>579</v>
      </c>
    </row>
    <row r="11812" spans="1:6" hidden="1" x14ac:dyDescent="0.25">
      <c r="A11812" s="833" t="s">
        <v>22</v>
      </c>
      <c r="B11812" s="833"/>
      <c r="C11812" s="833"/>
      <c r="D11812" s="833"/>
      <c r="E11812" s="833"/>
      <c r="F11812" s="833"/>
    </row>
    <row r="11813" spans="1:6" hidden="1" x14ac:dyDescent="0.25">
      <c r="A11813" s="93">
        <v>1</v>
      </c>
      <c r="B11813" s="126" t="s">
        <v>15465</v>
      </c>
      <c r="C11813" s="127" t="s">
        <v>22</v>
      </c>
      <c r="D11813" s="126" t="s">
        <v>20</v>
      </c>
      <c r="E11813" s="321"/>
      <c r="F11813" s="126"/>
    </row>
    <row r="11814" spans="1:6" hidden="1" x14ac:dyDescent="0.25">
      <c r="A11814" s="93">
        <v>2</v>
      </c>
      <c r="B11814" s="126" t="s">
        <v>15465</v>
      </c>
      <c r="C11814" s="127" t="s">
        <v>22</v>
      </c>
      <c r="D11814" s="126" t="s">
        <v>20</v>
      </c>
      <c r="E11814" s="126"/>
      <c r="F11814" s="126"/>
    </row>
    <row r="11815" spans="1:6" hidden="1" x14ac:dyDescent="0.25">
      <c r="A11815" s="93">
        <v>3</v>
      </c>
      <c r="B11815" s="126"/>
      <c r="C11815" s="127"/>
      <c r="D11815" s="126"/>
      <c r="E11815" s="126"/>
      <c r="F11815" s="126"/>
    </row>
    <row r="11816" spans="1:6" hidden="1" x14ac:dyDescent="0.25">
      <c r="A11816" s="833" t="s">
        <v>13</v>
      </c>
      <c r="B11816" s="833"/>
      <c r="C11816" s="833"/>
      <c r="D11816" s="833"/>
      <c r="E11816" s="833"/>
      <c r="F11816" s="833"/>
    </row>
    <row r="11817" spans="1:6" hidden="1" x14ac:dyDescent="0.25">
      <c r="A11817" s="133">
        <v>1</v>
      </c>
      <c r="B11817" s="126"/>
      <c r="C11817" s="127"/>
      <c r="D11817" s="126"/>
      <c r="E11817" s="321"/>
      <c r="F11817" s="126"/>
    </row>
    <row r="11818" spans="1:6" hidden="1" x14ac:dyDescent="0.25">
      <c r="A11818" s="133">
        <v>2</v>
      </c>
      <c r="B11818" s="126"/>
      <c r="C11818" s="127"/>
      <c r="D11818" s="126"/>
      <c r="E11818" s="126"/>
      <c r="F11818" s="126"/>
    </row>
    <row r="11819" spans="1:6" hidden="1" x14ac:dyDescent="0.25">
      <c r="A11819" s="133">
        <v>3</v>
      </c>
      <c r="B11819" s="126"/>
      <c r="C11819" s="127"/>
      <c r="D11819" s="126"/>
      <c r="E11819" s="126"/>
      <c r="F11819" s="126"/>
    </row>
    <row r="11820" spans="1:6" hidden="1" x14ac:dyDescent="0.25">
      <c r="A11820" s="133">
        <v>4</v>
      </c>
      <c r="B11820" s="126"/>
      <c r="C11820" s="127"/>
      <c r="D11820" s="126"/>
      <c r="E11820" s="126"/>
      <c r="F11820" s="126"/>
    </row>
    <row r="11821" spans="1:6" hidden="1" x14ac:dyDescent="0.25">
      <c r="A11821" s="133">
        <v>5</v>
      </c>
      <c r="B11821" s="126"/>
      <c r="C11821" s="127"/>
      <c r="D11821" s="126"/>
      <c r="E11821" s="126"/>
      <c r="F11821" s="126"/>
    </row>
    <row r="11822" spans="1:6" hidden="1" x14ac:dyDescent="0.25">
      <c r="A11822" s="833" t="s">
        <v>28</v>
      </c>
      <c r="B11822" s="833"/>
      <c r="C11822" s="833"/>
      <c r="D11822" s="833"/>
      <c r="E11822" s="833"/>
      <c r="F11822" s="833"/>
    </row>
    <row r="11823" spans="1:6" hidden="1" x14ac:dyDescent="0.25">
      <c r="A11823" s="93">
        <v>1</v>
      </c>
      <c r="B11823" s="72"/>
      <c r="C11823" s="127"/>
      <c r="D11823" s="126"/>
      <c r="E11823" s="126"/>
      <c r="F11823" s="126"/>
    </row>
    <row r="11824" spans="1:6" hidden="1" x14ac:dyDescent="0.25">
      <c r="A11824" s="93">
        <v>2</v>
      </c>
      <c r="B11824" s="72"/>
      <c r="C11824" s="127"/>
      <c r="D11824" s="126"/>
      <c r="E11824" s="22"/>
      <c r="F11824" s="753"/>
    </row>
    <row r="11825" spans="1:6" hidden="1" x14ac:dyDescent="0.25">
      <c r="A11825" s="93">
        <v>3</v>
      </c>
      <c r="B11825" s="72"/>
      <c r="C11825" s="127"/>
      <c r="D11825" s="126"/>
      <c r="E11825" s="22"/>
      <c r="F11825" s="753"/>
    </row>
    <row r="11826" spans="1:6" hidden="1" x14ac:dyDescent="0.25">
      <c r="A11826" s="93">
        <v>4</v>
      </c>
      <c r="B11826" s="405"/>
      <c r="C11826" s="631"/>
      <c r="D11826" s="632"/>
      <c r="E11826" s="633"/>
      <c r="F11826" s="754"/>
    </row>
    <row r="11827" spans="1:6" hidden="1" x14ac:dyDescent="0.25">
      <c r="A11827" s="830" t="s">
        <v>17</v>
      </c>
      <c r="B11827" s="831"/>
      <c r="C11827" s="831"/>
      <c r="D11827" s="831"/>
      <c r="E11827" s="831"/>
      <c r="F11827" s="832"/>
    </row>
    <row r="11828" spans="1:6" hidden="1" x14ac:dyDescent="0.25">
      <c r="A11828" s="93">
        <v>1</v>
      </c>
      <c r="B11828" s="85"/>
      <c r="C11828" s="85"/>
      <c r="D11828" s="85"/>
      <c r="E11828" s="85"/>
      <c r="F11828" s="85"/>
    </row>
    <row r="11829" spans="1:6" hidden="1" x14ac:dyDescent="0.25">
      <c r="A11829" s="93">
        <v>2</v>
      </c>
      <c r="B11829" s="85"/>
      <c r="C11829" s="85"/>
      <c r="D11829" s="85"/>
      <c r="E11829" s="85"/>
      <c r="F11829" s="85"/>
    </row>
    <row r="11830" spans="1:6" hidden="1" x14ac:dyDescent="0.25">
      <c r="A11830" s="93">
        <v>3</v>
      </c>
      <c r="B11830" s="85"/>
      <c r="C11830" s="85"/>
      <c r="D11830" s="85"/>
      <c r="E11830" s="85"/>
      <c r="F11830" s="85"/>
    </row>
    <row r="11831" spans="1:6" hidden="1" x14ac:dyDescent="0.25">
      <c r="A11831" s="827" t="s">
        <v>890</v>
      </c>
      <c r="B11831" s="828"/>
      <c r="C11831" s="828"/>
      <c r="D11831" s="828"/>
      <c r="E11831" s="828"/>
      <c r="F11831" s="829"/>
    </row>
    <row r="11832" spans="1:6" hidden="1" x14ac:dyDescent="0.25">
      <c r="A11832" s="93">
        <v>1</v>
      </c>
      <c r="B11832" s="85" t="s">
        <v>15480</v>
      </c>
      <c r="C11832" s="85" t="s">
        <v>890</v>
      </c>
      <c r="D11832" s="85" t="s">
        <v>20</v>
      </c>
      <c r="E11832" s="86"/>
      <c r="F11832" s="85"/>
    </row>
    <row r="11833" spans="1:6" hidden="1" x14ac:dyDescent="0.25">
      <c r="A11833" s="93">
        <v>2</v>
      </c>
      <c r="B11833" s="85"/>
      <c r="C11833" s="85"/>
      <c r="D11833" s="85"/>
      <c r="E11833" s="85"/>
      <c r="F11833" s="85"/>
    </row>
    <row r="11834" spans="1:6" hidden="1" x14ac:dyDescent="0.25">
      <c r="A11834" s="830" t="s">
        <v>72</v>
      </c>
      <c r="B11834" s="831"/>
      <c r="C11834" s="831"/>
      <c r="D11834" s="831"/>
      <c r="E11834" s="831"/>
      <c r="F11834" s="832"/>
    </row>
    <row r="11835" spans="1:6" hidden="1" x14ac:dyDescent="0.25">
      <c r="A11835" s="93">
        <v>1</v>
      </c>
      <c r="B11835" s="85"/>
      <c r="C11835" s="85"/>
      <c r="D11835" s="85"/>
      <c r="E11835" s="85"/>
      <c r="F11835" s="85"/>
    </row>
    <row r="11836" spans="1:6" hidden="1" x14ac:dyDescent="0.25">
      <c r="A11836" s="85"/>
      <c r="B11836" s="85"/>
      <c r="C11836" s="85"/>
      <c r="D11836" s="85"/>
      <c r="E11836" s="85"/>
      <c r="F11836" s="85"/>
    </row>
    <row r="11837" spans="1:6" hidden="1" x14ac:dyDescent="0.25">
      <c r="A11837" s="830" t="s">
        <v>21</v>
      </c>
      <c r="B11837" s="831"/>
      <c r="C11837" s="831"/>
      <c r="D11837" s="831"/>
      <c r="E11837" s="831"/>
      <c r="F11837" s="832"/>
    </row>
    <row r="11838" spans="1:6" hidden="1" x14ac:dyDescent="0.25">
      <c r="A11838" s="133">
        <v>1</v>
      </c>
      <c r="B11838" s="207" t="s">
        <v>15306</v>
      </c>
      <c r="C11838" s="207" t="s">
        <v>21</v>
      </c>
      <c r="D11838" s="207" t="s">
        <v>20</v>
      </c>
      <c r="E11838" s="133"/>
      <c r="F11838" s="133"/>
    </row>
    <row r="11839" spans="1:6" hidden="1" x14ac:dyDescent="0.25">
      <c r="A11839" s="133">
        <v>2</v>
      </c>
      <c r="B11839" s="207" t="s">
        <v>7885</v>
      </c>
      <c r="C11839" s="207" t="s">
        <v>21</v>
      </c>
      <c r="D11839" s="207" t="s">
        <v>20</v>
      </c>
      <c r="E11839" s="133"/>
      <c r="F11839" s="133"/>
    </row>
    <row r="11840" spans="1:6" hidden="1" x14ac:dyDescent="0.25">
      <c r="A11840" s="133">
        <v>3</v>
      </c>
      <c r="B11840" s="207" t="s">
        <v>15601</v>
      </c>
      <c r="C11840" s="207" t="s">
        <v>21</v>
      </c>
      <c r="D11840" s="207" t="s">
        <v>385</v>
      </c>
      <c r="E11840" s="207"/>
      <c r="F11840" s="133"/>
    </row>
    <row r="11841" spans="1:6" hidden="1" x14ac:dyDescent="0.25">
      <c r="A11841" s="133">
        <v>4</v>
      </c>
      <c r="B11841" s="207" t="s">
        <v>15602</v>
      </c>
      <c r="C11841" s="207" t="s">
        <v>21</v>
      </c>
      <c r="D11841" s="207" t="s">
        <v>385</v>
      </c>
      <c r="E11841" s="207"/>
      <c r="F11841" s="133"/>
    </row>
    <row r="11842" spans="1:6" hidden="1" x14ac:dyDescent="0.25">
      <c r="A11842" s="133">
        <v>5</v>
      </c>
      <c r="B11842" s="207" t="s">
        <v>7751</v>
      </c>
      <c r="C11842" s="207" t="s">
        <v>21</v>
      </c>
      <c r="D11842" s="207" t="s">
        <v>9</v>
      </c>
      <c r="E11842" s="133"/>
      <c r="F11842" s="133"/>
    </row>
    <row r="11843" spans="1:6" hidden="1" x14ac:dyDescent="0.25">
      <c r="A11843" s="133">
        <v>6</v>
      </c>
      <c r="B11843" s="207" t="s">
        <v>15824</v>
      </c>
      <c r="C11843" s="207" t="s">
        <v>21</v>
      </c>
      <c r="D11843" s="207" t="s">
        <v>9</v>
      </c>
      <c r="E11843" s="133"/>
      <c r="F11843" s="133"/>
    </row>
    <row r="11844" spans="1:6" hidden="1" x14ac:dyDescent="0.25">
      <c r="A11844" s="133">
        <v>7</v>
      </c>
      <c r="B11844" s="207" t="s">
        <v>11877</v>
      </c>
      <c r="C11844" s="207" t="s">
        <v>21</v>
      </c>
      <c r="D11844" s="207" t="s">
        <v>20</v>
      </c>
      <c r="E11844" s="133"/>
      <c r="F11844" s="133" t="s">
        <v>15830</v>
      </c>
    </row>
    <row r="11845" spans="1:6" hidden="1" x14ac:dyDescent="0.25">
      <c r="A11845" s="133">
        <v>8</v>
      </c>
      <c r="B11845" s="207" t="s">
        <v>5747</v>
      </c>
      <c r="C11845" s="207" t="s">
        <v>21</v>
      </c>
      <c r="D11845" s="207" t="s">
        <v>9</v>
      </c>
      <c r="E11845" s="133"/>
      <c r="F11845" s="133"/>
    </row>
    <row r="11846" spans="1:6" hidden="1" x14ac:dyDescent="0.25">
      <c r="A11846" s="133">
        <v>9</v>
      </c>
      <c r="B11846" s="207" t="s">
        <v>5747</v>
      </c>
      <c r="C11846" s="207" t="s">
        <v>21</v>
      </c>
      <c r="D11846" s="207" t="s">
        <v>9</v>
      </c>
      <c r="E11846" s="133"/>
      <c r="F11846" s="133"/>
    </row>
    <row r="11847" spans="1:6" hidden="1" x14ac:dyDescent="0.25">
      <c r="A11847" s="133">
        <v>10</v>
      </c>
      <c r="B11847" s="207" t="s">
        <v>1509</v>
      </c>
      <c r="C11847" s="207" t="s">
        <v>21</v>
      </c>
      <c r="D11847" s="207" t="s">
        <v>20</v>
      </c>
      <c r="E11847" s="133"/>
      <c r="F11847" s="133"/>
    </row>
    <row r="11848" spans="1:6" hidden="1" x14ac:dyDescent="0.25">
      <c r="A11848" s="133">
        <v>11</v>
      </c>
      <c r="B11848" s="207" t="s">
        <v>1509</v>
      </c>
      <c r="C11848" s="207" t="s">
        <v>21</v>
      </c>
      <c r="D11848" s="207" t="s">
        <v>20</v>
      </c>
      <c r="E11848" s="133"/>
      <c r="F11848" s="133"/>
    </row>
    <row r="11849" spans="1:6" hidden="1" x14ac:dyDescent="0.25">
      <c r="A11849" s="830" t="s">
        <v>21</v>
      </c>
      <c r="B11849" s="831"/>
      <c r="C11849" s="831"/>
      <c r="D11849" s="831"/>
      <c r="E11849" s="831"/>
      <c r="F11849" s="832"/>
    </row>
    <row r="11850" spans="1:6" hidden="1" x14ac:dyDescent="0.25">
      <c r="A11850" s="133">
        <v>1</v>
      </c>
      <c r="B11850" s="207"/>
      <c r="C11850" s="207"/>
      <c r="D11850" s="207"/>
      <c r="E11850" s="207"/>
      <c r="F11850" s="207"/>
    </row>
    <row r="11851" spans="1:6" hidden="1" x14ac:dyDescent="0.25"/>
    <row r="11852" spans="1:6" hidden="1" x14ac:dyDescent="0.25"/>
    <row r="11853" spans="1:6" hidden="1" x14ac:dyDescent="0.25">
      <c r="A11853" s="299"/>
      <c r="B11853" s="61" t="s">
        <v>591</v>
      </c>
      <c r="C11853" s="62">
        <v>44664</v>
      </c>
      <c r="D11853" s="61"/>
      <c r="E11853" s="61"/>
      <c r="F11853" s="300"/>
    </row>
    <row r="11854" spans="1:6" hidden="1" x14ac:dyDescent="0.25">
      <c r="A11854" s="299" t="s">
        <v>580</v>
      </c>
      <c r="B11854" s="61" t="s">
        <v>576</v>
      </c>
      <c r="C11854" s="62"/>
      <c r="D11854" s="61" t="s">
        <v>577</v>
      </c>
      <c r="E11854" s="61" t="s">
        <v>578</v>
      </c>
      <c r="F11854" s="300" t="s">
        <v>579</v>
      </c>
    </row>
    <row r="11855" spans="1:6" hidden="1" x14ac:dyDescent="0.25">
      <c r="A11855" s="833" t="s">
        <v>22</v>
      </c>
      <c r="B11855" s="833"/>
      <c r="C11855" s="833"/>
      <c r="D11855" s="833"/>
      <c r="E11855" s="833"/>
      <c r="F11855" s="833"/>
    </row>
    <row r="11856" spans="1:6" hidden="1" x14ac:dyDescent="0.25">
      <c r="A11856" s="93">
        <v>1</v>
      </c>
      <c r="B11856" s="126" t="s">
        <v>15644</v>
      </c>
      <c r="C11856" s="127" t="s">
        <v>22</v>
      </c>
      <c r="D11856" s="126" t="s">
        <v>20</v>
      </c>
      <c r="E11856" s="321"/>
      <c r="F11856" s="126"/>
    </row>
    <row r="11857" spans="1:6" hidden="1" x14ac:dyDescent="0.25">
      <c r="A11857" s="93">
        <v>2</v>
      </c>
      <c r="B11857" s="126" t="s">
        <v>700</v>
      </c>
      <c r="C11857" s="127" t="s">
        <v>22</v>
      </c>
      <c r="D11857" s="126" t="s">
        <v>155</v>
      </c>
      <c r="E11857" s="126"/>
      <c r="F11857" s="126"/>
    </row>
    <row r="11858" spans="1:6" hidden="1" x14ac:dyDescent="0.25">
      <c r="A11858" s="93">
        <v>3</v>
      </c>
      <c r="B11858" s="126"/>
      <c r="C11858" s="127"/>
      <c r="D11858" s="126"/>
      <c r="E11858" s="126"/>
      <c r="F11858" s="126"/>
    </row>
    <row r="11859" spans="1:6" hidden="1" x14ac:dyDescent="0.25">
      <c r="A11859" s="833" t="s">
        <v>13</v>
      </c>
      <c r="B11859" s="833"/>
      <c r="C11859" s="833"/>
      <c r="D11859" s="833"/>
      <c r="E11859" s="833"/>
      <c r="F11859" s="833"/>
    </row>
    <row r="11860" spans="1:6" hidden="1" x14ac:dyDescent="0.25">
      <c r="A11860" s="133">
        <v>1</v>
      </c>
      <c r="B11860" s="126" t="s">
        <v>7625</v>
      </c>
      <c r="C11860" s="127" t="s">
        <v>13</v>
      </c>
      <c r="D11860" s="126" t="s">
        <v>9</v>
      </c>
      <c r="E11860" s="321"/>
      <c r="F11860" s="126"/>
    </row>
    <row r="11861" spans="1:6" hidden="1" x14ac:dyDescent="0.25">
      <c r="A11861" s="133">
        <v>2</v>
      </c>
      <c r="B11861" s="126" t="s">
        <v>15813</v>
      </c>
      <c r="C11861" s="127" t="s">
        <v>13</v>
      </c>
      <c r="D11861" s="126" t="s">
        <v>20</v>
      </c>
      <c r="E11861" s="126"/>
      <c r="F11861" s="126"/>
    </row>
    <row r="11862" spans="1:6" hidden="1" x14ac:dyDescent="0.25">
      <c r="A11862" s="133">
        <v>3</v>
      </c>
      <c r="B11862" s="126" t="s">
        <v>16015</v>
      </c>
      <c r="C11862" s="127" t="s">
        <v>13</v>
      </c>
      <c r="D11862" s="126" t="s">
        <v>9</v>
      </c>
      <c r="E11862" s="126"/>
      <c r="F11862" s="126"/>
    </row>
    <row r="11863" spans="1:6" hidden="1" x14ac:dyDescent="0.25">
      <c r="A11863" s="133">
        <v>4</v>
      </c>
      <c r="B11863" s="126" t="s">
        <v>14603</v>
      </c>
      <c r="C11863" s="127" t="s">
        <v>13</v>
      </c>
      <c r="D11863" s="126" t="s">
        <v>20</v>
      </c>
      <c r="E11863" s="126"/>
      <c r="F11863" s="126"/>
    </row>
    <row r="11864" spans="1:6" hidden="1" x14ac:dyDescent="0.25">
      <c r="A11864" s="133">
        <v>5</v>
      </c>
      <c r="B11864" s="126"/>
      <c r="C11864" s="127"/>
      <c r="D11864" s="126"/>
      <c r="E11864" s="126"/>
      <c r="F11864" s="126"/>
    </row>
    <row r="11865" spans="1:6" hidden="1" x14ac:dyDescent="0.25">
      <c r="A11865" s="833" t="s">
        <v>28</v>
      </c>
      <c r="B11865" s="833"/>
      <c r="C11865" s="833"/>
      <c r="D11865" s="833"/>
      <c r="E11865" s="833"/>
      <c r="F11865" s="833"/>
    </row>
    <row r="11866" spans="1:6" hidden="1" x14ac:dyDescent="0.25">
      <c r="A11866" s="93">
        <v>1</v>
      </c>
      <c r="B11866" s="72" t="s">
        <v>686</v>
      </c>
      <c r="C11866" s="127" t="s">
        <v>28</v>
      </c>
      <c r="D11866" s="126" t="s">
        <v>9</v>
      </c>
      <c r="E11866" s="126"/>
      <c r="F11866" s="126"/>
    </row>
    <row r="11867" spans="1:6" hidden="1" x14ac:dyDescent="0.25">
      <c r="A11867" s="93">
        <v>2</v>
      </c>
      <c r="B11867" s="72"/>
      <c r="C11867" s="127"/>
      <c r="D11867" s="126"/>
      <c r="E11867" s="22"/>
      <c r="F11867" s="756"/>
    </row>
    <row r="11868" spans="1:6" hidden="1" x14ac:dyDescent="0.25">
      <c r="A11868" s="93">
        <v>3</v>
      </c>
      <c r="B11868" s="72"/>
      <c r="C11868" s="127"/>
      <c r="D11868" s="126"/>
      <c r="E11868" s="22"/>
      <c r="F11868" s="756"/>
    </row>
    <row r="11869" spans="1:6" hidden="1" x14ac:dyDescent="0.25">
      <c r="A11869" s="93">
        <v>4</v>
      </c>
      <c r="B11869" s="405"/>
      <c r="C11869" s="631"/>
      <c r="D11869" s="632"/>
      <c r="E11869" s="633"/>
      <c r="F11869" s="757"/>
    </row>
    <row r="11870" spans="1:6" hidden="1" x14ac:dyDescent="0.25">
      <c r="A11870" s="830" t="s">
        <v>17</v>
      </c>
      <c r="B11870" s="831"/>
      <c r="C11870" s="831"/>
      <c r="D11870" s="831"/>
      <c r="E11870" s="831"/>
      <c r="F11870" s="832"/>
    </row>
    <row r="11871" spans="1:6" hidden="1" x14ac:dyDescent="0.25">
      <c r="A11871" s="93">
        <v>1</v>
      </c>
      <c r="B11871" s="85" t="s">
        <v>15834</v>
      </c>
      <c r="C11871" s="85" t="s">
        <v>17</v>
      </c>
      <c r="D11871" s="85" t="s">
        <v>155</v>
      </c>
      <c r="E11871" s="85"/>
      <c r="F11871" s="85"/>
    </row>
    <row r="11872" spans="1:6" hidden="1" x14ac:dyDescent="0.25">
      <c r="A11872" s="93">
        <v>2</v>
      </c>
      <c r="B11872" s="85"/>
      <c r="C11872" s="85"/>
      <c r="D11872" s="85"/>
      <c r="E11872" s="85"/>
      <c r="F11872" s="85"/>
    </row>
    <row r="11873" spans="1:6" hidden="1" x14ac:dyDescent="0.25">
      <c r="A11873" s="93">
        <v>3</v>
      </c>
      <c r="B11873" s="85"/>
      <c r="C11873" s="85"/>
      <c r="D11873" s="85"/>
      <c r="E11873" s="85"/>
      <c r="F11873" s="85"/>
    </row>
    <row r="11874" spans="1:6" hidden="1" x14ac:dyDescent="0.25">
      <c r="A11874" s="827" t="s">
        <v>890</v>
      </c>
      <c r="B11874" s="828"/>
      <c r="C11874" s="828"/>
      <c r="D11874" s="828"/>
      <c r="E11874" s="828"/>
      <c r="F11874" s="829"/>
    </row>
    <row r="11875" spans="1:6" hidden="1" x14ac:dyDescent="0.25">
      <c r="A11875" s="93">
        <v>1</v>
      </c>
      <c r="B11875" s="85" t="s">
        <v>4303</v>
      </c>
      <c r="C11875" s="85" t="s">
        <v>890</v>
      </c>
      <c r="D11875" s="85" t="s">
        <v>9</v>
      </c>
      <c r="E11875" s="86"/>
      <c r="F11875" s="85"/>
    </row>
    <row r="11876" spans="1:6" hidden="1" x14ac:dyDescent="0.25">
      <c r="A11876" s="93">
        <v>2</v>
      </c>
      <c r="B11876" s="85" t="s">
        <v>15839</v>
      </c>
      <c r="C11876" s="85" t="s">
        <v>890</v>
      </c>
      <c r="D11876" s="85" t="s">
        <v>20</v>
      </c>
      <c r="E11876" s="86"/>
      <c r="F11876" s="85"/>
    </row>
    <row r="11877" spans="1:6" hidden="1" x14ac:dyDescent="0.25">
      <c r="A11877" s="93">
        <v>3</v>
      </c>
      <c r="B11877" s="85" t="s">
        <v>15844</v>
      </c>
      <c r="C11877" s="85" t="s">
        <v>890</v>
      </c>
      <c r="D11877" s="85" t="s">
        <v>9</v>
      </c>
      <c r="E11877" s="86"/>
      <c r="F11877" s="85"/>
    </row>
    <row r="11878" spans="1:6" hidden="1" x14ac:dyDescent="0.25">
      <c r="A11878" s="93">
        <v>4</v>
      </c>
      <c r="B11878" s="85" t="s">
        <v>3788</v>
      </c>
      <c r="C11878" s="85" t="s">
        <v>890</v>
      </c>
      <c r="D11878" s="85" t="s">
        <v>20</v>
      </c>
      <c r="E11878" s="86"/>
      <c r="F11878" s="85"/>
    </row>
    <row r="11879" spans="1:6" hidden="1" x14ac:dyDescent="0.25">
      <c r="A11879" s="93">
        <v>5</v>
      </c>
      <c r="B11879" s="85" t="s">
        <v>15864</v>
      </c>
      <c r="C11879" s="85" t="s">
        <v>890</v>
      </c>
      <c r="D11879" s="85" t="s">
        <v>9</v>
      </c>
      <c r="E11879" s="85"/>
      <c r="F11879" s="85"/>
    </row>
    <row r="11880" spans="1:6" hidden="1" x14ac:dyDescent="0.25">
      <c r="A11880" s="93">
        <v>6</v>
      </c>
      <c r="B11880" s="85" t="s">
        <v>15884</v>
      </c>
      <c r="C11880" s="85" t="s">
        <v>890</v>
      </c>
      <c r="D11880" s="85" t="s">
        <v>5</v>
      </c>
      <c r="E11880" s="85"/>
      <c r="F11880" s="85"/>
    </row>
    <row r="11881" spans="1:6" hidden="1" x14ac:dyDescent="0.25">
      <c r="A11881" s="93">
        <v>7</v>
      </c>
      <c r="B11881" s="85" t="s">
        <v>2529</v>
      </c>
      <c r="C11881" s="85" t="s">
        <v>890</v>
      </c>
      <c r="D11881" s="85" t="s">
        <v>9</v>
      </c>
      <c r="E11881" s="85"/>
      <c r="F11881" s="85"/>
    </row>
    <row r="11882" spans="1:6" hidden="1" x14ac:dyDescent="0.25">
      <c r="A11882" s="93">
        <v>8</v>
      </c>
      <c r="B11882" s="85" t="s">
        <v>8400</v>
      </c>
      <c r="C11882" s="85" t="s">
        <v>890</v>
      </c>
      <c r="D11882" s="85" t="s">
        <v>20</v>
      </c>
      <c r="E11882" s="85"/>
      <c r="F11882" s="85"/>
    </row>
    <row r="11883" spans="1:6" hidden="1" x14ac:dyDescent="0.25">
      <c r="A11883" s="93">
        <v>9</v>
      </c>
      <c r="B11883" s="85" t="s">
        <v>5994</v>
      </c>
      <c r="C11883" s="85" t="s">
        <v>890</v>
      </c>
      <c r="D11883" s="85" t="s">
        <v>155</v>
      </c>
      <c r="E11883" s="85"/>
      <c r="F11883" s="85"/>
    </row>
    <row r="11884" spans="1:6" hidden="1" x14ac:dyDescent="0.25">
      <c r="A11884" s="830" t="s">
        <v>72</v>
      </c>
      <c r="B11884" s="831"/>
      <c r="C11884" s="831"/>
      <c r="D11884" s="831"/>
      <c r="E11884" s="831"/>
      <c r="F11884" s="832"/>
    </row>
    <row r="11885" spans="1:6" hidden="1" x14ac:dyDescent="0.25">
      <c r="A11885" s="93">
        <v>1</v>
      </c>
      <c r="B11885" s="85" t="s">
        <v>15812</v>
      </c>
      <c r="C11885" s="85" t="s">
        <v>72</v>
      </c>
      <c r="D11885" s="85" t="s">
        <v>9</v>
      </c>
      <c r="E11885" s="85"/>
      <c r="F11885" s="85"/>
    </row>
    <row r="11886" spans="1:6" hidden="1" x14ac:dyDescent="0.25">
      <c r="A11886" s="85"/>
      <c r="B11886" s="85"/>
      <c r="C11886" s="85"/>
      <c r="D11886" s="85"/>
      <c r="E11886" s="85"/>
      <c r="F11886" s="85"/>
    </row>
    <row r="11887" spans="1:6" hidden="1" x14ac:dyDescent="0.25">
      <c r="A11887" s="830" t="s">
        <v>21</v>
      </c>
      <c r="B11887" s="831"/>
      <c r="C11887" s="831"/>
      <c r="D11887" s="831"/>
      <c r="E11887" s="831"/>
      <c r="F11887" s="832"/>
    </row>
    <row r="11888" spans="1:6" hidden="1" x14ac:dyDescent="0.25">
      <c r="A11888" s="93">
        <v>1</v>
      </c>
      <c r="B11888" s="85" t="s">
        <v>598</v>
      </c>
      <c r="C11888" s="85" t="s">
        <v>21</v>
      </c>
      <c r="D11888" s="85" t="s">
        <v>5</v>
      </c>
      <c r="E11888" s="85"/>
      <c r="F11888" s="85"/>
    </row>
    <row r="11889" spans="1:6" hidden="1" x14ac:dyDescent="0.25">
      <c r="A11889" s="93">
        <v>2</v>
      </c>
      <c r="B11889" s="85" t="s">
        <v>4733</v>
      </c>
      <c r="C11889" s="85" t="s">
        <v>21</v>
      </c>
      <c r="D11889" s="85" t="s">
        <v>41</v>
      </c>
      <c r="E11889" s="85"/>
      <c r="F11889" s="85"/>
    </row>
    <row r="11890" spans="1:6" hidden="1" x14ac:dyDescent="0.25">
      <c r="A11890" s="93">
        <v>3</v>
      </c>
      <c r="B11890" s="85" t="s">
        <v>15841</v>
      </c>
      <c r="C11890" s="85" t="s">
        <v>21</v>
      </c>
      <c r="D11890" s="85" t="s">
        <v>20</v>
      </c>
      <c r="E11890" s="85"/>
      <c r="F11890" s="85"/>
    </row>
    <row r="11891" spans="1:6" hidden="1" x14ac:dyDescent="0.25">
      <c r="A11891" s="93">
        <v>4</v>
      </c>
      <c r="B11891" s="85" t="s">
        <v>324</v>
      </c>
      <c r="C11891" s="85" t="s">
        <v>21</v>
      </c>
      <c r="D11891" s="85" t="s">
        <v>20</v>
      </c>
      <c r="E11891" s="85"/>
      <c r="F11891" s="85"/>
    </row>
    <row r="11892" spans="1:6" hidden="1" x14ac:dyDescent="0.25">
      <c r="A11892" s="93">
        <v>5</v>
      </c>
      <c r="B11892" s="85" t="s">
        <v>12025</v>
      </c>
      <c r="C11892" s="85" t="s">
        <v>21</v>
      </c>
      <c r="D11892" s="85" t="s">
        <v>20</v>
      </c>
      <c r="E11892" s="85"/>
      <c r="F11892" s="85"/>
    </row>
    <row r="11893" spans="1:6" hidden="1" x14ac:dyDescent="0.25">
      <c r="A11893" s="93">
        <v>6</v>
      </c>
      <c r="B11893" s="85" t="s">
        <v>13280</v>
      </c>
      <c r="C11893" s="85" t="s">
        <v>21</v>
      </c>
      <c r="D11893" s="85" t="s">
        <v>9</v>
      </c>
      <c r="E11893" s="85"/>
      <c r="F11893" s="85"/>
    </row>
    <row r="11894" spans="1:6" hidden="1" x14ac:dyDescent="0.25">
      <c r="A11894" s="93">
        <v>7</v>
      </c>
      <c r="B11894" s="85" t="s">
        <v>15865</v>
      </c>
      <c r="C11894" s="85" t="s">
        <v>21</v>
      </c>
      <c r="D11894" s="85" t="s">
        <v>9</v>
      </c>
      <c r="E11894" s="85"/>
      <c r="F11894" s="85"/>
    </row>
    <row r="11895" spans="1:6" hidden="1" x14ac:dyDescent="0.25">
      <c r="A11895" s="93">
        <v>8</v>
      </c>
      <c r="B11895" s="85" t="s">
        <v>561</v>
      </c>
      <c r="C11895" s="85" t="s">
        <v>21</v>
      </c>
      <c r="D11895" s="85" t="s">
        <v>20</v>
      </c>
      <c r="E11895" s="85"/>
      <c r="F11895" s="85"/>
    </row>
    <row r="11896" spans="1:6" hidden="1" x14ac:dyDescent="0.25">
      <c r="A11896" s="93">
        <v>9</v>
      </c>
      <c r="B11896" s="85" t="s">
        <v>8374</v>
      </c>
      <c r="C11896" s="85" t="s">
        <v>21</v>
      </c>
      <c r="D11896" s="85" t="s">
        <v>155</v>
      </c>
      <c r="E11896" s="85"/>
      <c r="F11896" s="85"/>
    </row>
    <row r="11897" spans="1:6" hidden="1" x14ac:dyDescent="0.25">
      <c r="A11897" s="85">
        <v>10</v>
      </c>
      <c r="B11897" s="85"/>
      <c r="C11897" s="85"/>
      <c r="D11897" s="85"/>
      <c r="E11897" s="85"/>
      <c r="F11897" s="85"/>
    </row>
    <row r="11898" spans="1:6" hidden="1" x14ac:dyDescent="0.25">
      <c r="A11898" s="85">
        <v>11</v>
      </c>
      <c r="B11898" s="85"/>
      <c r="C11898" s="85"/>
      <c r="D11898" s="85"/>
      <c r="E11898" s="85"/>
      <c r="F11898" s="85"/>
    </row>
    <row r="11899" spans="1:6" hidden="1" x14ac:dyDescent="0.25">
      <c r="A11899" s="85">
        <v>12</v>
      </c>
      <c r="B11899" s="85"/>
      <c r="C11899" s="85"/>
      <c r="D11899" s="85"/>
      <c r="E11899" s="85"/>
      <c r="F11899" s="85"/>
    </row>
    <row r="11900" spans="1:6" hidden="1" x14ac:dyDescent="0.25">
      <c r="A11900" s="830" t="s">
        <v>343</v>
      </c>
      <c r="B11900" s="831"/>
      <c r="C11900" s="831"/>
      <c r="D11900" s="831"/>
      <c r="E11900" s="831"/>
      <c r="F11900" s="832"/>
    </row>
    <row r="11901" spans="1:6" hidden="1" x14ac:dyDescent="0.25">
      <c r="A11901" s="133">
        <v>1</v>
      </c>
      <c r="B11901" s="207" t="s">
        <v>6729</v>
      </c>
      <c r="C11901" s="207" t="s">
        <v>343</v>
      </c>
      <c r="D11901" s="207" t="s">
        <v>9</v>
      </c>
      <c r="E11901" s="133"/>
      <c r="F11901" s="133"/>
    </row>
    <row r="11902" spans="1:6" hidden="1" x14ac:dyDescent="0.25">
      <c r="A11902" s="133">
        <v>2</v>
      </c>
      <c r="B11902" s="207" t="s">
        <v>6729</v>
      </c>
      <c r="C11902" s="207" t="s">
        <v>343</v>
      </c>
      <c r="D11902" s="207" t="s">
        <v>9</v>
      </c>
      <c r="E11902" s="133"/>
      <c r="F11902" s="133"/>
    </row>
    <row r="11903" spans="1:6" hidden="1" x14ac:dyDescent="0.25">
      <c r="A11903" s="830" t="s">
        <v>1008</v>
      </c>
      <c r="B11903" s="831"/>
      <c r="C11903" s="831"/>
      <c r="D11903" s="831"/>
      <c r="E11903" s="831"/>
      <c r="F11903" s="832"/>
    </row>
    <row r="11904" spans="1:6" hidden="1" x14ac:dyDescent="0.25">
      <c r="A11904" s="133">
        <v>1</v>
      </c>
      <c r="B11904" s="207" t="s">
        <v>14315</v>
      </c>
      <c r="C11904" s="207" t="s">
        <v>1008</v>
      </c>
      <c r="D11904" s="207" t="s">
        <v>9</v>
      </c>
      <c r="E11904" s="133"/>
      <c r="F11904" s="133"/>
    </row>
    <row r="11905" spans="1:6" hidden="1" x14ac:dyDescent="0.25">
      <c r="A11905" s="133">
        <v>2</v>
      </c>
      <c r="B11905" s="207" t="s">
        <v>15842</v>
      </c>
      <c r="C11905" s="207" t="s">
        <v>1008</v>
      </c>
      <c r="D11905" s="207" t="s">
        <v>9</v>
      </c>
      <c r="E11905" s="133"/>
      <c r="F11905" s="133"/>
    </row>
    <row r="11906" spans="1:6" hidden="1" x14ac:dyDescent="0.25">
      <c r="A11906" s="768"/>
      <c r="B11906" s="768"/>
      <c r="C11906" s="768"/>
      <c r="D11906" s="768"/>
      <c r="E11906" s="768"/>
      <c r="F11906" s="768"/>
    </row>
    <row r="11907" spans="1:6" hidden="1" x14ac:dyDescent="0.25"/>
    <row r="11908" spans="1:6" hidden="1" x14ac:dyDescent="0.25">
      <c r="A11908" s="171"/>
      <c r="B11908" s="172" t="s">
        <v>45</v>
      </c>
      <c r="C11908" s="173">
        <v>44665</v>
      </c>
      <c r="D11908" s="172"/>
      <c r="E11908" s="172"/>
      <c r="F11908" s="174"/>
    </row>
    <row r="11909" spans="1:6" hidden="1" x14ac:dyDescent="0.25">
      <c r="A11909" s="171" t="s">
        <v>580</v>
      </c>
      <c r="B11909" s="172" t="s">
        <v>576</v>
      </c>
      <c r="C11909" s="173"/>
      <c r="D11909" s="172" t="s">
        <v>577</v>
      </c>
      <c r="E11909" s="172" t="s">
        <v>578</v>
      </c>
      <c r="F11909" s="174" t="s">
        <v>579</v>
      </c>
    </row>
    <row r="11910" spans="1:6" hidden="1" x14ac:dyDescent="0.25">
      <c r="A11910" s="833" t="s">
        <v>22</v>
      </c>
      <c r="B11910" s="833"/>
      <c r="C11910" s="833"/>
      <c r="D11910" s="833"/>
      <c r="E11910" s="833"/>
      <c r="F11910" s="833"/>
    </row>
    <row r="11911" spans="1:6" hidden="1" x14ac:dyDescent="0.25">
      <c r="A11911" s="93">
        <v>1</v>
      </c>
      <c r="B11911" s="126"/>
      <c r="C11911" s="127"/>
      <c r="D11911" s="126"/>
      <c r="E11911" s="321"/>
      <c r="F11911" s="126"/>
    </row>
    <row r="11912" spans="1:6" hidden="1" x14ac:dyDescent="0.25">
      <c r="A11912" s="93">
        <v>2</v>
      </c>
      <c r="B11912" s="126"/>
      <c r="C11912" s="127"/>
      <c r="D11912" s="126"/>
      <c r="E11912" s="126"/>
      <c r="F11912" s="126"/>
    </row>
    <row r="11913" spans="1:6" hidden="1" x14ac:dyDescent="0.25">
      <c r="A11913" s="93">
        <v>3</v>
      </c>
      <c r="B11913" s="126"/>
      <c r="C11913" s="127"/>
      <c r="D11913" s="126"/>
      <c r="E11913" s="126"/>
      <c r="F11913" s="126"/>
    </row>
    <row r="11914" spans="1:6" hidden="1" x14ac:dyDescent="0.25">
      <c r="A11914" s="833" t="s">
        <v>13</v>
      </c>
      <c r="B11914" s="833"/>
      <c r="C11914" s="833"/>
      <c r="D11914" s="833"/>
      <c r="E11914" s="833"/>
      <c r="F11914" s="833"/>
    </row>
    <row r="11915" spans="1:6" hidden="1" x14ac:dyDescent="0.25">
      <c r="A11915" s="133">
        <v>1</v>
      </c>
      <c r="B11915" s="126" t="s">
        <v>15851</v>
      </c>
      <c r="C11915" s="127" t="s">
        <v>13</v>
      </c>
      <c r="D11915" s="126" t="s">
        <v>20</v>
      </c>
      <c r="E11915" s="321"/>
      <c r="F11915" s="126"/>
    </row>
    <row r="11916" spans="1:6" hidden="1" x14ac:dyDescent="0.25">
      <c r="A11916" s="133">
        <v>2</v>
      </c>
      <c r="B11916" s="126" t="s">
        <v>1979</v>
      </c>
      <c r="C11916" s="127" t="s">
        <v>13</v>
      </c>
      <c r="D11916" s="126" t="s">
        <v>20</v>
      </c>
      <c r="E11916" s="126"/>
      <c r="F11916" s="126"/>
    </row>
    <row r="11917" spans="1:6" hidden="1" x14ac:dyDescent="0.25">
      <c r="A11917" s="133">
        <v>3</v>
      </c>
      <c r="B11917" s="126" t="s">
        <v>1079</v>
      </c>
      <c r="C11917" s="127" t="s">
        <v>13</v>
      </c>
      <c r="D11917" s="126" t="s">
        <v>9</v>
      </c>
      <c r="E11917" s="126"/>
      <c r="F11917" s="126"/>
    </row>
    <row r="11918" spans="1:6" hidden="1" x14ac:dyDescent="0.25">
      <c r="A11918" s="133">
        <v>4</v>
      </c>
      <c r="B11918" s="126" t="s">
        <v>16017</v>
      </c>
      <c r="C11918" s="127" t="s">
        <v>13</v>
      </c>
      <c r="D11918" s="126" t="s">
        <v>20</v>
      </c>
      <c r="E11918" s="126"/>
      <c r="F11918" s="126"/>
    </row>
    <row r="11919" spans="1:6" hidden="1" x14ac:dyDescent="0.25">
      <c r="A11919" s="133">
        <v>5</v>
      </c>
      <c r="B11919" s="126" t="s">
        <v>16018</v>
      </c>
      <c r="C11919" s="127" t="s">
        <v>13</v>
      </c>
      <c r="D11919" s="126" t="s">
        <v>20</v>
      </c>
      <c r="E11919" s="126"/>
      <c r="F11919" s="126"/>
    </row>
    <row r="11920" spans="1:6" hidden="1" x14ac:dyDescent="0.25">
      <c r="A11920" s="833" t="s">
        <v>28</v>
      </c>
      <c r="B11920" s="833"/>
      <c r="C11920" s="833"/>
      <c r="D11920" s="833"/>
      <c r="E11920" s="833"/>
      <c r="F11920" s="833"/>
    </row>
    <row r="11921" spans="1:6" hidden="1" x14ac:dyDescent="0.25">
      <c r="A11921" s="93">
        <v>1</v>
      </c>
      <c r="B11921" s="72"/>
      <c r="C11921" s="127"/>
      <c r="D11921" s="126"/>
      <c r="E11921" s="126"/>
      <c r="F11921" s="126"/>
    </row>
    <row r="11922" spans="1:6" hidden="1" x14ac:dyDescent="0.25">
      <c r="A11922" s="93">
        <v>2</v>
      </c>
      <c r="B11922" s="72"/>
      <c r="C11922" s="127"/>
      <c r="D11922" s="126"/>
      <c r="E11922" s="22"/>
      <c r="F11922" s="769"/>
    </row>
    <row r="11923" spans="1:6" hidden="1" x14ac:dyDescent="0.25">
      <c r="A11923" s="93">
        <v>3</v>
      </c>
      <c r="B11923" s="72"/>
      <c r="C11923" s="127"/>
      <c r="D11923" s="126"/>
      <c r="E11923" s="22"/>
      <c r="F11923" s="769"/>
    </row>
    <row r="11924" spans="1:6" hidden="1" x14ac:dyDescent="0.25">
      <c r="A11924" s="93">
        <v>4</v>
      </c>
      <c r="B11924" s="72"/>
      <c r="C11924" s="127"/>
      <c r="D11924" s="126"/>
      <c r="E11924" s="22"/>
      <c r="F11924" s="769"/>
    </row>
    <row r="11925" spans="1:6" hidden="1" x14ac:dyDescent="0.25">
      <c r="A11925" s="830" t="s">
        <v>17</v>
      </c>
      <c r="B11925" s="831"/>
      <c r="C11925" s="831"/>
      <c r="D11925" s="831"/>
      <c r="E11925" s="831"/>
      <c r="F11925" s="832"/>
    </row>
    <row r="11926" spans="1:6" hidden="1" x14ac:dyDescent="0.25">
      <c r="A11926" s="93">
        <v>1</v>
      </c>
      <c r="B11926" s="85"/>
      <c r="C11926" s="85"/>
      <c r="D11926" s="85"/>
      <c r="E11926" s="85"/>
      <c r="F11926" s="85"/>
    </row>
    <row r="11927" spans="1:6" hidden="1" x14ac:dyDescent="0.25">
      <c r="A11927" s="93">
        <v>2</v>
      </c>
      <c r="B11927" s="85"/>
      <c r="C11927" s="85"/>
      <c r="D11927" s="85"/>
      <c r="E11927" s="85"/>
      <c r="F11927" s="85"/>
    </row>
    <row r="11928" spans="1:6" hidden="1" x14ac:dyDescent="0.25">
      <c r="A11928" s="93">
        <v>3</v>
      </c>
      <c r="B11928" s="85"/>
      <c r="C11928" s="85"/>
      <c r="D11928" s="85"/>
      <c r="E11928" s="85"/>
      <c r="F11928" s="85"/>
    </row>
    <row r="11929" spans="1:6" hidden="1" x14ac:dyDescent="0.25">
      <c r="A11929" s="827" t="s">
        <v>890</v>
      </c>
      <c r="B11929" s="828"/>
      <c r="C11929" s="828"/>
      <c r="D11929" s="828"/>
      <c r="E11929" s="828"/>
      <c r="F11929" s="829"/>
    </row>
    <row r="11930" spans="1:6" hidden="1" x14ac:dyDescent="0.25">
      <c r="A11930" s="93">
        <v>1</v>
      </c>
      <c r="B11930" s="85" t="s">
        <v>1200</v>
      </c>
      <c r="C11930" s="85" t="s">
        <v>890</v>
      </c>
      <c r="D11930" s="85" t="s">
        <v>20</v>
      </c>
      <c r="E11930" s="86"/>
      <c r="F11930" s="85"/>
    </row>
    <row r="11931" spans="1:6" hidden="1" x14ac:dyDescent="0.25">
      <c r="A11931" s="93">
        <v>2</v>
      </c>
      <c r="B11931" s="85" t="s">
        <v>15850</v>
      </c>
      <c r="C11931" s="85" t="s">
        <v>890</v>
      </c>
      <c r="D11931" s="85" t="s">
        <v>20</v>
      </c>
      <c r="E11931" s="86"/>
      <c r="F11931" s="85"/>
    </row>
    <row r="11932" spans="1:6" hidden="1" x14ac:dyDescent="0.25">
      <c r="A11932" s="93">
        <v>3</v>
      </c>
      <c r="B11932" s="85" t="s">
        <v>1045</v>
      </c>
      <c r="C11932" s="85" t="s">
        <v>890</v>
      </c>
      <c r="D11932" s="85" t="s">
        <v>20</v>
      </c>
      <c r="E11932" s="86"/>
      <c r="F11932" s="85"/>
    </row>
    <row r="11933" spans="1:6" hidden="1" x14ac:dyDescent="0.25">
      <c r="A11933" s="93">
        <v>4</v>
      </c>
      <c r="B11933" s="85" t="s">
        <v>1393</v>
      </c>
      <c r="C11933" s="85" t="s">
        <v>890</v>
      </c>
      <c r="D11933" s="85" t="s">
        <v>155</v>
      </c>
      <c r="E11933" s="85"/>
      <c r="F11933" s="85"/>
    </row>
    <row r="11934" spans="1:6" hidden="1" x14ac:dyDescent="0.25">
      <c r="A11934" s="93">
        <v>5</v>
      </c>
      <c r="B11934" s="85" t="s">
        <v>15861</v>
      </c>
      <c r="C11934" s="85" t="s">
        <v>890</v>
      </c>
      <c r="D11934" s="85" t="s">
        <v>155</v>
      </c>
      <c r="E11934" s="85"/>
      <c r="F11934" s="85"/>
    </row>
    <row r="11935" spans="1:6" hidden="1" x14ac:dyDescent="0.25">
      <c r="A11935" s="93">
        <v>6</v>
      </c>
      <c r="B11935" s="85" t="s">
        <v>1368</v>
      </c>
      <c r="C11935" s="85" t="s">
        <v>890</v>
      </c>
      <c r="D11935" s="85" t="s">
        <v>9</v>
      </c>
      <c r="E11935" s="85"/>
      <c r="F11935" s="85"/>
    </row>
    <row r="11936" spans="1:6" hidden="1" x14ac:dyDescent="0.25">
      <c r="A11936" s="93">
        <v>7</v>
      </c>
      <c r="B11936" s="85" t="s">
        <v>15877</v>
      </c>
      <c r="C11936" s="85" t="s">
        <v>890</v>
      </c>
      <c r="D11936" s="85" t="s">
        <v>9</v>
      </c>
      <c r="E11936" s="85"/>
      <c r="F11936" s="85"/>
    </row>
    <row r="11937" spans="1:6" hidden="1" x14ac:dyDescent="0.25">
      <c r="A11937" s="93">
        <v>8</v>
      </c>
      <c r="B11937" s="85" t="s">
        <v>16019</v>
      </c>
      <c r="C11937" s="85" t="s">
        <v>890</v>
      </c>
      <c r="D11937" s="85" t="s">
        <v>20</v>
      </c>
      <c r="E11937" s="85"/>
      <c r="F11937" s="85"/>
    </row>
    <row r="11938" spans="1:6" hidden="1" x14ac:dyDescent="0.25">
      <c r="A11938" s="93">
        <v>9</v>
      </c>
      <c r="B11938" s="85" t="s">
        <v>16022</v>
      </c>
      <c r="C11938" s="85" t="s">
        <v>890</v>
      </c>
      <c r="D11938" s="85" t="s">
        <v>385</v>
      </c>
      <c r="E11938" s="85"/>
      <c r="F11938" s="85"/>
    </row>
    <row r="11939" spans="1:6" hidden="1" x14ac:dyDescent="0.25">
      <c r="A11939" s="93">
        <v>10</v>
      </c>
      <c r="B11939" s="85"/>
      <c r="C11939" s="85"/>
      <c r="D11939" s="85"/>
      <c r="E11939" s="85"/>
      <c r="F11939" s="85"/>
    </row>
    <row r="11940" spans="1:6" hidden="1" x14ac:dyDescent="0.25">
      <c r="A11940" s="830" t="s">
        <v>72</v>
      </c>
      <c r="B11940" s="831"/>
      <c r="C11940" s="831"/>
      <c r="D11940" s="831"/>
      <c r="E11940" s="831"/>
      <c r="F11940" s="832"/>
    </row>
    <row r="11941" spans="1:6" hidden="1" x14ac:dyDescent="0.25">
      <c r="A11941" s="93">
        <v>1</v>
      </c>
      <c r="B11941" s="85" t="s">
        <v>7840</v>
      </c>
      <c r="C11941" s="85" t="s">
        <v>72</v>
      </c>
      <c r="D11941" s="85" t="s">
        <v>20</v>
      </c>
      <c r="E11941" s="85"/>
      <c r="F11941" s="85"/>
    </row>
    <row r="11942" spans="1:6" hidden="1" x14ac:dyDescent="0.25">
      <c r="A11942" s="85"/>
      <c r="B11942" s="85"/>
      <c r="C11942" s="85"/>
      <c r="D11942" s="85"/>
      <c r="E11942" s="85"/>
      <c r="F11942" s="85"/>
    </row>
    <row r="11943" spans="1:6" hidden="1" x14ac:dyDescent="0.25">
      <c r="A11943" s="830" t="s">
        <v>21</v>
      </c>
      <c r="B11943" s="831"/>
      <c r="C11943" s="831"/>
      <c r="D11943" s="831"/>
      <c r="E11943" s="831"/>
      <c r="F11943" s="832"/>
    </row>
    <row r="11944" spans="1:6" hidden="1" x14ac:dyDescent="0.25">
      <c r="A11944" s="93">
        <v>1</v>
      </c>
      <c r="B11944" s="85" t="s">
        <v>11668</v>
      </c>
      <c r="C11944" s="85" t="s">
        <v>21</v>
      </c>
      <c r="D11944" s="85" t="s">
        <v>9</v>
      </c>
      <c r="E11944" s="85"/>
      <c r="F11944" s="85"/>
    </row>
    <row r="11945" spans="1:6" hidden="1" x14ac:dyDescent="0.25">
      <c r="A11945" s="93">
        <v>2</v>
      </c>
      <c r="B11945" s="85" t="s">
        <v>10879</v>
      </c>
      <c r="C11945" s="85" t="s">
        <v>21</v>
      </c>
      <c r="D11945" s="85" t="s">
        <v>9</v>
      </c>
      <c r="E11945" s="85"/>
      <c r="F11945" s="85"/>
    </row>
    <row r="11946" spans="1:6" hidden="1" x14ac:dyDescent="0.25">
      <c r="A11946" s="93">
        <v>3</v>
      </c>
      <c r="B11946" s="85" t="s">
        <v>14232</v>
      </c>
      <c r="C11946" s="85" t="s">
        <v>21</v>
      </c>
      <c r="D11946" s="85" t="s">
        <v>9</v>
      </c>
      <c r="E11946" s="85"/>
      <c r="F11946" s="85"/>
    </row>
    <row r="11947" spans="1:6" hidden="1" x14ac:dyDescent="0.25">
      <c r="A11947" s="93">
        <v>4</v>
      </c>
      <c r="B11947" s="85" t="s">
        <v>15838</v>
      </c>
      <c r="C11947" s="85" t="s">
        <v>21</v>
      </c>
      <c r="D11947" s="85" t="s">
        <v>20</v>
      </c>
      <c r="E11947" s="85"/>
      <c r="F11947" s="85"/>
    </row>
    <row r="11948" spans="1:6" hidden="1" x14ac:dyDescent="0.25">
      <c r="A11948" s="93">
        <v>5</v>
      </c>
      <c r="B11948" s="94" t="s">
        <v>15882</v>
      </c>
      <c r="C11948" s="94" t="s">
        <v>21</v>
      </c>
      <c r="D11948" s="94" t="s">
        <v>9</v>
      </c>
      <c r="E11948" s="85"/>
      <c r="F11948" s="85"/>
    </row>
    <row r="11949" spans="1:6" hidden="1" x14ac:dyDescent="0.25">
      <c r="A11949" s="93">
        <v>6</v>
      </c>
      <c r="B11949" s="85" t="s">
        <v>6591</v>
      </c>
      <c r="C11949" s="85" t="s">
        <v>21</v>
      </c>
      <c r="D11949" s="85" t="s">
        <v>9</v>
      </c>
      <c r="E11949" s="85"/>
      <c r="F11949" s="85"/>
    </row>
    <row r="11950" spans="1:6" hidden="1" x14ac:dyDescent="0.25">
      <c r="A11950" s="93">
        <v>7</v>
      </c>
      <c r="B11950" s="85" t="s">
        <v>15866</v>
      </c>
      <c r="C11950" s="85" t="s">
        <v>21</v>
      </c>
      <c r="D11950" s="85"/>
      <c r="E11950" s="85"/>
      <c r="F11950" s="85"/>
    </row>
    <row r="11951" spans="1:6" hidden="1" x14ac:dyDescent="0.25">
      <c r="A11951" s="93">
        <v>8</v>
      </c>
      <c r="B11951" s="85" t="s">
        <v>15867</v>
      </c>
      <c r="C11951" s="85" t="s">
        <v>21</v>
      </c>
      <c r="D11951" s="85"/>
      <c r="E11951" s="85"/>
      <c r="F11951" s="85"/>
    </row>
    <row r="11952" spans="1:6" hidden="1" x14ac:dyDescent="0.25">
      <c r="A11952" s="93">
        <v>9</v>
      </c>
      <c r="B11952" s="85" t="s">
        <v>15868</v>
      </c>
      <c r="C11952" s="85" t="s">
        <v>21</v>
      </c>
      <c r="D11952" s="85"/>
      <c r="E11952" s="85"/>
      <c r="F11952" s="85"/>
    </row>
    <row r="11953" spans="1:6" hidden="1" x14ac:dyDescent="0.25">
      <c r="A11953" s="93">
        <v>10</v>
      </c>
      <c r="B11953" s="85" t="s">
        <v>2522</v>
      </c>
      <c r="C11953" s="85" t="s">
        <v>21</v>
      </c>
      <c r="D11953" s="85"/>
      <c r="E11953" s="85"/>
      <c r="F11953" s="85"/>
    </row>
    <row r="11954" spans="1:6" hidden="1" x14ac:dyDescent="0.25">
      <c r="A11954" s="93">
        <v>11</v>
      </c>
      <c r="B11954" s="85" t="s">
        <v>15869</v>
      </c>
      <c r="C11954" s="85" t="s">
        <v>21</v>
      </c>
      <c r="D11954" s="85"/>
      <c r="E11954" s="85"/>
      <c r="F11954" s="85"/>
    </row>
    <row r="11955" spans="1:6" hidden="1" x14ac:dyDescent="0.25">
      <c r="A11955" s="93">
        <v>12</v>
      </c>
      <c r="B11955" s="85" t="s">
        <v>1384</v>
      </c>
      <c r="C11955" s="85" t="s">
        <v>21</v>
      </c>
      <c r="D11955" s="85"/>
      <c r="E11955" s="85"/>
      <c r="F11955" s="85"/>
    </row>
    <row r="11956" spans="1:6" hidden="1" x14ac:dyDescent="0.25">
      <c r="A11956" s="93">
        <v>13</v>
      </c>
      <c r="B11956" s="85" t="s">
        <v>3611</v>
      </c>
      <c r="C11956" s="85" t="s">
        <v>21</v>
      </c>
      <c r="D11956" s="85"/>
      <c r="E11956" s="85"/>
      <c r="F11956" s="85"/>
    </row>
    <row r="11957" spans="1:6" hidden="1" x14ac:dyDescent="0.25">
      <c r="A11957" s="93">
        <v>14</v>
      </c>
      <c r="B11957" s="85" t="s">
        <v>15870</v>
      </c>
      <c r="C11957" s="85" t="s">
        <v>21</v>
      </c>
      <c r="D11957" s="85"/>
      <c r="E11957" s="85"/>
      <c r="F11957" s="85"/>
    </row>
    <row r="11958" spans="1:6" hidden="1" x14ac:dyDescent="0.25">
      <c r="A11958" s="93">
        <v>15</v>
      </c>
      <c r="B11958" s="85" t="s">
        <v>380</v>
      </c>
      <c r="C11958" s="85" t="s">
        <v>21</v>
      </c>
      <c r="D11958" s="85"/>
      <c r="E11958" s="85"/>
      <c r="F11958" s="85"/>
    </row>
    <row r="11959" spans="1:6" hidden="1" x14ac:dyDescent="0.25">
      <c r="A11959" s="93">
        <v>16</v>
      </c>
      <c r="B11959" s="85" t="s">
        <v>8398</v>
      </c>
      <c r="C11959" s="85" t="s">
        <v>21</v>
      </c>
      <c r="D11959" s="85"/>
      <c r="E11959" s="85"/>
      <c r="F11959" s="85"/>
    </row>
    <row r="11960" spans="1:6" hidden="1" x14ac:dyDescent="0.25">
      <c r="A11960" s="93">
        <v>17</v>
      </c>
      <c r="B11960" s="85" t="s">
        <v>15871</v>
      </c>
      <c r="C11960" s="85" t="s">
        <v>21</v>
      </c>
      <c r="D11960" s="85"/>
      <c r="E11960" s="85"/>
      <c r="F11960" s="85"/>
    </row>
    <row r="11961" spans="1:6" hidden="1" x14ac:dyDescent="0.25">
      <c r="A11961" s="93">
        <v>18</v>
      </c>
      <c r="B11961" s="85" t="s">
        <v>12041</v>
      </c>
      <c r="C11961" s="85" t="s">
        <v>21</v>
      </c>
      <c r="D11961" s="85"/>
      <c r="E11961" s="85"/>
      <c r="F11961" s="85"/>
    </row>
    <row r="11962" spans="1:6" hidden="1" x14ac:dyDescent="0.25">
      <c r="A11962" s="93">
        <v>19</v>
      </c>
      <c r="B11962" s="85" t="s">
        <v>2017</v>
      </c>
      <c r="C11962" s="85" t="s">
        <v>21</v>
      </c>
      <c r="D11962" s="85"/>
      <c r="E11962" s="85"/>
      <c r="F11962" s="85"/>
    </row>
    <row r="11963" spans="1:6" hidden="1" x14ac:dyDescent="0.25">
      <c r="A11963" s="93">
        <v>20</v>
      </c>
      <c r="B11963" s="85" t="s">
        <v>15872</v>
      </c>
      <c r="C11963" s="85" t="s">
        <v>21</v>
      </c>
      <c r="D11963" s="85"/>
      <c r="E11963" s="85"/>
      <c r="F11963" s="85"/>
    </row>
    <row r="11964" spans="1:6" hidden="1" x14ac:dyDescent="0.25">
      <c r="A11964" s="93">
        <v>21</v>
      </c>
      <c r="B11964" s="85" t="s">
        <v>15873</v>
      </c>
      <c r="C11964" s="85" t="s">
        <v>21</v>
      </c>
      <c r="D11964" s="85"/>
      <c r="E11964" s="85"/>
      <c r="F11964" s="85"/>
    </row>
    <row r="11965" spans="1:6" hidden="1" x14ac:dyDescent="0.25">
      <c r="A11965" s="93">
        <v>22</v>
      </c>
      <c r="B11965" s="85" t="s">
        <v>15874</v>
      </c>
      <c r="C11965" s="85" t="s">
        <v>21</v>
      </c>
      <c r="D11965" s="85"/>
      <c r="E11965" s="85"/>
      <c r="F11965" s="85"/>
    </row>
    <row r="11966" spans="1:6" hidden="1" x14ac:dyDescent="0.25">
      <c r="A11966" s="93">
        <v>23</v>
      </c>
      <c r="B11966" s="94" t="s">
        <v>13029</v>
      </c>
      <c r="C11966" s="85" t="s">
        <v>21</v>
      </c>
      <c r="D11966" s="85"/>
      <c r="E11966" s="85"/>
      <c r="F11966" s="85"/>
    </row>
    <row r="11967" spans="1:6" hidden="1" x14ac:dyDescent="0.25">
      <c r="A11967" s="93">
        <v>24</v>
      </c>
      <c r="B11967" s="94" t="s">
        <v>15876</v>
      </c>
      <c r="C11967" s="85" t="s">
        <v>21</v>
      </c>
      <c r="D11967" s="85" t="s">
        <v>20</v>
      </c>
      <c r="E11967" s="85"/>
      <c r="F11967" s="85"/>
    </row>
    <row r="11968" spans="1:6" hidden="1" x14ac:dyDescent="0.25">
      <c r="A11968" s="93">
        <v>25</v>
      </c>
      <c r="B11968" s="94" t="s">
        <v>8323</v>
      </c>
      <c r="C11968" s="85" t="s">
        <v>21</v>
      </c>
      <c r="D11968" s="85" t="s">
        <v>20</v>
      </c>
      <c r="E11968" s="85"/>
      <c r="F11968" s="85"/>
    </row>
    <row r="11969" spans="1:6" hidden="1" x14ac:dyDescent="0.25">
      <c r="A11969" s="93">
        <v>26</v>
      </c>
      <c r="B11969" s="94" t="s">
        <v>5355</v>
      </c>
      <c r="C11969" s="85" t="s">
        <v>21</v>
      </c>
      <c r="D11969" s="85" t="s">
        <v>9</v>
      </c>
      <c r="E11969" s="85"/>
      <c r="F11969" s="85"/>
    </row>
    <row r="11970" spans="1:6" hidden="1" x14ac:dyDescent="0.25">
      <c r="A11970" s="93">
        <v>27</v>
      </c>
      <c r="B11970" s="94" t="s">
        <v>15883</v>
      </c>
      <c r="C11970" s="85" t="s">
        <v>21</v>
      </c>
      <c r="D11970" s="85" t="s">
        <v>9</v>
      </c>
      <c r="E11970" s="85"/>
      <c r="F11970" s="85"/>
    </row>
    <row r="11971" spans="1:6" hidden="1" x14ac:dyDescent="0.25">
      <c r="A11971" s="93">
        <v>28</v>
      </c>
      <c r="B11971" s="94" t="s">
        <v>8693</v>
      </c>
      <c r="C11971" s="85" t="s">
        <v>21</v>
      </c>
      <c r="D11971" s="85" t="s">
        <v>20</v>
      </c>
      <c r="E11971" s="85"/>
      <c r="F11971" s="85"/>
    </row>
    <row r="11972" spans="1:6" hidden="1" x14ac:dyDescent="0.25">
      <c r="A11972" s="93">
        <v>29</v>
      </c>
      <c r="B11972" s="94" t="s">
        <v>16016</v>
      </c>
      <c r="C11972" s="85" t="s">
        <v>21</v>
      </c>
      <c r="D11972" s="85" t="s">
        <v>20</v>
      </c>
      <c r="E11972" s="85"/>
      <c r="F11972" s="85"/>
    </row>
    <row r="11973" spans="1:6" hidden="1" x14ac:dyDescent="0.25">
      <c r="A11973" s="93">
        <v>30</v>
      </c>
      <c r="B11973" s="94" t="s">
        <v>13096</v>
      </c>
      <c r="C11973" s="85" t="s">
        <v>21</v>
      </c>
      <c r="D11973" s="85" t="s">
        <v>20</v>
      </c>
      <c r="E11973" s="85"/>
      <c r="F11973" s="85"/>
    </row>
    <row r="11974" spans="1:6" hidden="1" x14ac:dyDescent="0.25">
      <c r="A11974" s="93">
        <v>31</v>
      </c>
      <c r="B11974" s="94" t="s">
        <v>14245</v>
      </c>
      <c r="C11974" s="85" t="s">
        <v>21</v>
      </c>
      <c r="D11974" s="85" t="s">
        <v>20</v>
      </c>
      <c r="E11974" s="85"/>
      <c r="F11974" s="85"/>
    </row>
    <row r="11975" spans="1:6" hidden="1" x14ac:dyDescent="0.25">
      <c r="A11975" s="93">
        <v>32</v>
      </c>
      <c r="B11975" s="94" t="s">
        <v>16020</v>
      </c>
      <c r="C11975" s="94" t="s">
        <v>21</v>
      </c>
      <c r="D11975" s="94" t="s">
        <v>20</v>
      </c>
      <c r="E11975" s="85"/>
      <c r="F11975" s="85"/>
    </row>
    <row r="11976" spans="1:6" hidden="1" x14ac:dyDescent="0.25">
      <c r="A11976" s="93">
        <v>33</v>
      </c>
      <c r="B11976" s="85"/>
      <c r="C11976" s="85"/>
      <c r="D11976" s="85"/>
      <c r="E11976" s="85"/>
      <c r="F11976" s="85"/>
    </row>
    <row r="11977" spans="1:6" hidden="1" x14ac:dyDescent="0.25"/>
    <row r="11978" spans="1:6" hidden="1" x14ac:dyDescent="0.25"/>
    <row r="11979" spans="1:6" hidden="1" x14ac:dyDescent="0.25">
      <c r="A11979" s="155"/>
      <c r="B11979" s="156" t="s">
        <v>43</v>
      </c>
      <c r="C11979" s="157">
        <v>44666</v>
      </c>
      <c r="D11979" s="156"/>
      <c r="E11979" s="156"/>
      <c r="F11979" s="158"/>
    </row>
    <row r="11980" spans="1:6" hidden="1" x14ac:dyDescent="0.25">
      <c r="A11980" s="155" t="s">
        <v>580</v>
      </c>
      <c r="B11980" s="156" t="s">
        <v>576</v>
      </c>
      <c r="C11980" s="157"/>
      <c r="D11980" s="156" t="s">
        <v>577</v>
      </c>
      <c r="E11980" s="156" t="s">
        <v>578</v>
      </c>
      <c r="F11980" s="158" t="s">
        <v>579</v>
      </c>
    </row>
    <row r="11981" spans="1:6" hidden="1" x14ac:dyDescent="0.25">
      <c r="A11981" s="833" t="s">
        <v>22</v>
      </c>
      <c r="B11981" s="833"/>
      <c r="C11981" s="833"/>
      <c r="D11981" s="833"/>
      <c r="E11981" s="833"/>
      <c r="F11981" s="833"/>
    </row>
    <row r="11982" spans="1:6" hidden="1" x14ac:dyDescent="0.25">
      <c r="A11982" s="93">
        <v>1</v>
      </c>
      <c r="B11982" s="126" t="s">
        <v>15880</v>
      </c>
      <c r="C11982" s="127" t="s">
        <v>22</v>
      </c>
      <c r="D11982" s="126" t="s">
        <v>20</v>
      </c>
      <c r="E11982" s="126"/>
      <c r="F11982" s="126"/>
    </row>
    <row r="11983" spans="1:6" hidden="1" x14ac:dyDescent="0.25">
      <c r="A11983" s="93">
        <v>2</v>
      </c>
      <c r="B11983" s="126" t="s">
        <v>15881</v>
      </c>
      <c r="C11983" s="127" t="s">
        <v>22</v>
      </c>
      <c r="D11983" s="126" t="s">
        <v>20</v>
      </c>
      <c r="E11983" s="126"/>
      <c r="F11983" s="126"/>
    </row>
    <row r="11984" spans="1:6" hidden="1" x14ac:dyDescent="0.25">
      <c r="A11984" s="93">
        <v>3</v>
      </c>
      <c r="B11984" s="126" t="s">
        <v>9809</v>
      </c>
      <c r="C11984" s="127" t="s">
        <v>22</v>
      </c>
      <c r="D11984" s="126" t="s">
        <v>9</v>
      </c>
      <c r="E11984" s="126"/>
      <c r="F11984" s="126"/>
    </row>
    <row r="11985" spans="1:6" hidden="1" x14ac:dyDescent="0.25">
      <c r="A11985" s="93">
        <v>4</v>
      </c>
      <c r="B11985" s="126" t="s">
        <v>5358</v>
      </c>
      <c r="C11985" s="127" t="s">
        <v>22</v>
      </c>
      <c r="D11985" s="126" t="s">
        <v>9</v>
      </c>
      <c r="E11985" s="126"/>
      <c r="F11985" s="126"/>
    </row>
    <row r="11986" spans="1:6" hidden="1" x14ac:dyDescent="0.25">
      <c r="A11986" s="93">
        <v>5</v>
      </c>
      <c r="B11986" s="126" t="s">
        <v>16023</v>
      </c>
      <c r="C11986" s="127" t="s">
        <v>22</v>
      </c>
      <c r="D11986" s="126" t="s">
        <v>9</v>
      </c>
      <c r="E11986" s="126"/>
      <c r="F11986" s="126"/>
    </row>
    <row r="11987" spans="1:6" hidden="1" x14ac:dyDescent="0.25">
      <c r="A11987" s="93">
        <v>6</v>
      </c>
      <c r="B11987" s="126" t="s">
        <v>16067</v>
      </c>
      <c r="C11987" s="127" t="s">
        <v>22</v>
      </c>
      <c r="D11987" s="126" t="s">
        <v>20</v>
      </c>
      <c r="E11987" s="126"/>
      <c r="F11987" s="126"/>
    </row>
    <row r="11988" spans="1:6" hidden="1" x14ac:dyDescent="0.25">
      <c r="A11988" s="833" t="s">
        <v>13</v>
      </c>
      <c r="B11988" s="833"/>
      <c r="C11988" s="833"/>
      <c r="D11988" s="833"/>
      <c r="E11988" s="833"/>
      <c r="F11988" s="833"/>
    </row>
    <row r="11989" spans="1:6" hidden="1" x14ac:dyDescent="0.25">
      <c r="A11989" s="133">
        <v>1</v>
      </c>
      <c r="B11989" s="126" t="s">
        <v>12890</v>
      </c>
      <c r="C11989" s="127" t="s">
        <v>13</v>
      </c>
      <c r="D11989" s="126" t="s">
        <v>20</v>
      </c>
      <c r="E11989" s="321"/>
      <c r="F11989" s="126" t="s">
        <v>15636</v>
      </c>
    </row>
    <row r="11990" spans="1:6" hidden="1" x14ac:dyDescent="0.25">
      <c r="A11990" s="133">
        <v>2</v>
      </c>
      <c r="B11990" s="126" t="s">
        <v>15635</v>
      </c>
      <c r="C11990" s="127" t="s">
        <v>13</v>
      </c>
      <c r="D11990" s="126" t="s">
        <v>20</v>
      </c>
      <c r="E11990" s="126"/>
      <c r="F11990" s="126" t="s">
        <v>15636</v>
      </c>
    </row>
    <row r="11991" spans="1:6" hidden="1" x14ac:dyDescent="0.25">
      <c r="A11991" s="133">
        <v>3</v>
      </c>
      <c r="B11991" s="126" t="s">
        <v>15637</v>
      </c>
      <c r="C11991" s="127" t="s">
        <v>13</v>
      </c>
      <c r="D11991" s="126" t="s">
        <v>20</v>
      </c>
      <c r="E11991" s="126"/>
      <c r="F11991" s="126"/>
    </row>
    <row r="11992" spans="1:6" hidden="1" x14ac:dyDescent="0.25">
      <c r="A11992" s="133">
        <v>4</v>
      </c>
      <c r="B11992" s="126" t="s">
        <v>12478</v>
      </c>
      <c r="C11992" s="127" t="s">
        <v>13</v>
      </c>
      <c r="D11992" s="126" t="s">
        <v>20</v>
      </c>
      <c r="E11992" s="126"/>
      <c r="F11992" s="126"/>
    </row>
    <row r="11993" spans="1:6" hidden="1" x14ac:dyDescent="0.25">
      <c r="A11993" s="133">
        <v>5</v>
      </c>
      <c r="B11993" s="126" t="s">
        <v>5241</v>
      </c>
      <c r="C11993" s="127" t="s">
        <v>13</v>
      </c>
      <c r="D11993" s="126" t="s">
        <v>9</v>
      </c>
      <c r="E11993" s="126"/>
      <c r="F11993" s="126"/>
    </row>
    <row r="11994" spans="1:6" hidden="1" x14ac:dyDescent="0.25">
      <c r="A11994" s="133">
        <v>6</v>
      </c>
      <c r="B11994" s="126" t="s">
        <v>5861</v>
      </c>
      <c r="C11994" s="127" t="s">
        <v>13</v>
      </c>
      <c r="D11994" s="126" t="s">
        <v>9</v>
      </c>
      <c r="E11994" s="126"/>
      <c r="F11994" s="126"/>
    </row>
    <row r="11995" spans="1:6" hidden="1" x14ac:dyDescent="0.25">
      <c r="A11995" s="133">
        <v>7</v>
      </c>
      <c r="B11995" s="126" t="s">
        <v>14590</v>
      </c>
      <c r="C11995" s="127" t="s">
        <v>13</v>
      </c>
      <c r="D11995" s="126" t="s">
        <v>9</v>
      </c>
      <c r="E11995" s="126"/>
      <c r="F11995" s="126"/>
    </row>
    <row r="11996" spans="1:6" hidden="1" x14ac:dyDescent="0.25">
      <c r="A11996" s="133">
        <v>8</v>
      </c>
      <c r="B11996" s="126" t="s">
        <v>727</v>
      </c>
      <c r="C11996" s="127" t="s">
        <v>384</v>
      </c>
      <c r="D11996" s="126" t="s">
        <v>385</v>
      </c>
      <c r="E11996" s="126"/>
      <c r="F11996" s="126"/>
    </row>
    <row r="11997" spans="1:6" hidden="1" x14ac:dyDescent="0.25">
      <c r="A11997" s="133">
        <v>9</v>
      </c>
      <c r="B11997" s="126" t="s">
        <v>12635</v>
      </c>
      <c r="C11997" s="127" t="s">
        <v>13</v>
      </c>
      <c r="D11997" s="126" t="s">
        <v>20</v>
      </c>
      <c r="E11997" s="126"/>
      <c r="F11997" s="126"/>
    </row>
    <row r="11998" spans="1:6" hidden="1" x14ac:dyDescent="0.25">
      <c r="A11998" s="133">
        <v>10</v>
      </c>
      <c r="B11998" s="126" t="s">
        <v>16026</v>
      </c>
      <c r="C11998" s="127" t="s">
        <v>13</v>
      </c>
      <c r="D11998" s="126" t="s">
        <v>9</v>
      </c>
      <c r="E11998" s="126"/>
      <c r="F11998" s="126"/>
    </row>
    <row r="11999" spans="1:6" hidden="1" x14ac:dyDescent="0.25">
      <c r="A11999" s="133">
        <v>11</v>
      </c>
      <c r="B11999" s="126"/>
      <c r="C11999" s="127"/>
      <c r="D11999" s="126"/>
      <c r="E11999" s="126"/>
      <c r="F11999" s="126"/>
    </row>
    <row r="12000" spans="1:6" hidden="1" x14ac:dyDescent="0.25">
      <c r="A12000" s="833" t="s">
        <v>28</v>
      </c>
      <c r="B12000" s="833"/>
      <c r="C12000" s="833"/>
      <c r="D12000" s="833"/>
      <c r="E12000" s="833"/>
      <c r="F12000" s="833"/>
    </row>
    <row r="12001" spans="1:6" hidden="1" x14ac:dyDescent="0.25">
      <c r="A12001" s="93">
        <v>1</v>
      </c>
      <c r="B12001" s="72" t="s">
        <v>8516</v>
      </c>
      <c r="C12001" s="127" t="s">
        <v>28</v>
      </c>
      <c r="D12001" s="126" t="s">
        <v>20</v>
      </c>
      <c r="E12001" s="126"/>
      <c r="F12001" s="126"/>
    </row>
    <row r="12002" spans="1:6" hidden="1" x14ac:dyDescent="0.25">
      <c r="A12002" s="93">
        <v>2</v>
      </c>
      <c r="B12002" s="72" t="s">
        <v>8516</v>
      </c>
      <c r="C12002" s="127" t="s">
        <v>28</v>
      </c>
      <c r="D12002" s="126" t="s">
        <v>20</v>
      </c>
      <c r="E12002" s="22"/>
      <c r="F12002" s="766"/>
    </row>
    <row r="12003" spans="1:6" hidden="1" x14ac:dyDescent="0.25">
      <c r="A12003" s="93">
        <v>3</v>
      </c>
      <c r="B12003" s="72" t="s">
        <v>1669</v>
      </c>
      <c r="C12003" s="127" t="s">
        <v>28</v>
      </c>
      <c r="D12003" s="126" t="s">
        <v>385</v>
      </c>
      <c r="E12003" s="22"/>
      <c r="F12003" s="766"/>
    </row>
    <row r="12004" spans="1:6" hidden="1" x14ac:dyDescent="0.25">
      <c r="A12004" s="93">
        <v>4</v>
      </c>
      <c r="B12004" s="72" t="s">
        <v>1679</v>
      </c>
      <c r="C12004" s="127" t="s">
        <v>28</v>
      </c>
      <c r="D12004" s="126" t="s">
        <v>385</v>
      </c>
      <c r="E12004" s="22"/>
      <c r="F12004" s="770"/>
    </row>
    <row r="12005" spans="1:6" hidden="1" x14ac:dyDescent="0.25">
      <c r="A12005" s="830" t="s">
        <v>17</v>
      </c>
      <c r="B12005" s="831"/>
      <c r="C12005" s="831"/>
      <c r="D12005" s="831"/>
      <c r="E12005" s="831"/>
      <c r="F12005" s="832"/>
    </row>
    <row r="12006" spans="1:6" hidden="1" x14ac:dyDescent="0.25">
      <c r="A12006" s="93">
        <v>1</v>
      </c>
      <c r="B12006" s="85"/>
      <c r="C12006" s="85"/>
      <c r="D12006" s="85"/>
      <c r="E12006" s="85"/>
      <c r="F12006" s="85"/>
    </row>
    <row r="12007" spans="1:6" hidden="1" x14ac:dyDescent="0.25">
      <c r="A12007" s="93">
        <v>2</v>
      </c>
      <c r="B12007" s="85"/>
      <c r="C12007" s="85"/>
      <c r="D12007" s="85"/>
      <c r="E12007" s="85"/>
      <c r="F12007" s="85"/>
    </row>
    <row r="12008" spans="1:6" hidden="1" x14ac:dyDescent="0.25">
      <c r="A12008" s="93">
        <v>3</v>
      </c>
      <c r="B12008" s="85"/>
      <c r="C12008" s="85"/>
      <c r="D12008" s="85"/>
      <c r="E12008" s="85"/>
      <c r="F12008" s="85"/>
    </row>
    <row r="12009" spans="1:6" hidden="1" x14ac:dyDescent="0.25">
      <c r="A12009" s="827" t="s">
        <v>890</v>
      </c>
      <c r="B12009" s="828"/>
      <c r="C12009" s="828"/>
      <c r="D12009" s="828"/>
      <c r="E12009" s="828"/>
      <c r="F12009" s="829"/>
    </row>
    <row r="12010" spans="1:6" s="259" customFormat="1" hidden="1" x14ac:dyDescent="0.25">
      <c r="A12010" s="618">
        <v>1</v>
      </c>
      <c r="B12010" s="619" t="s">
        <v>15846</v>
      </c>
      <c r="C12010" s="619" t="s">
        <v>890</v>
      </c>
      <c r="D12010" s="619" t="s">
        <v>20</v>
      </c>
      <c r="E12010" s="619"/>
      <c r="F12010" s="619"/>
    </row>
    <row r="12011" spans="1:6" s="259" customFormat="1" hidden="1" x14ac:dyDescent="0.25">
      <c r="A12011" s="618">
        <v>2</v>
      </c>
      <c r="B12011" s="619" t="s">
        <v>15847</v>
      </c>
      <c r="C12011" s="619" t="s">
        <v>890</v>
      </c>
      <c r="D12011" s="619" t="s">
        <v>20</v>
      </c>
      <c r="E12011" s="619"/>
      <c r="F12011" s="619"/>
    </row>
    <row r="12012" spans="1:6" hidden="1" x14ac:dyDescent="0.25">
      <c r="A12012" s="93">
        <v>3</v>
      </c>
      <c r="B12012" s="85" t="s">
        <v>3741</v>
      </c>
      <c r="C12012" s="85" t="s">
        <v>890</v>
      </c>
      <c r="D12012" s="85" t="s">
        <v>155</v>
      </c>
      <c r="E12012" s="86"/>
      <c r="F12012" s="85"/>
    </row>
    <row r="12013" spans="1:6" hidden="1" x14ac:dyDescent="0.25">
      <c r="A12013" s="93">
        <v>4</v>
      </c>
      <c r="B12013" s="85" t="s">
        <v>3741</v>
      </c>
      <c r="C12013" s="85" t="s">
        <v>890</v>
      </c>
      <c r="D12013" s="85" t="s">
        <v>155</v>
      </c>
      <c r="E12013" s="85"/>
      <c r="F12013" s="85"/>
    </row>
    <row r="12014" spans="1:6" hidden="1" x14ac:dyDescent="0.25">
      <c r="A12014" s="93">
        <v>5</v>
      </c>
      <c r="B12014" s="85" t="s">
        <v>6136</v>
      </c>
      <c r="C12014" s="85" t="s">
        <v>890</v>
      </c>
      <c r="D12014" s="85" t="s">
        <v>20</v>
      </c>
      <c r="E12014" s="85"/>
      <c r="F12014" s="85"/>
    </row>
    <row r="12015" spans="1:6" hidden="1" x14ac:dyDescent="0.25">
      <c r="A12015" s="93">
        <v>6</v>
      </c>
      <c r="B12015" s="85" t="s">
        <v>15469</v>
      </c>
      <c r="C12015" s="85" t="s">
        <v>890</v>
      </c>
      <c r="D12015" s="85" t="s">
        <v>20</v>
      </c>
      <c r="E12015" s="85"/>
      <c r="F12015" s="85"/>
    </row>
    <row r="12016" spans="1:6" hidden="1" x14ac:dyDescent="0.25">
      <c r="A12016" s="93">
        <v>7</v>
      </c>
      <c r="B12016" s="85"/>
      <c r="C12016" s="85"/>
      <c r="D12016" s="85"/>
      <c r="E12016" s="85"/>
      <c r="F12016" s="85"/>
    </row>
    <row r="12017" spans="1:6" hidden="1" x14ac:dyDescent="0.25">
      <c r="A12017" s="830" t="s">
        <v>72</v>
      </c>
      <c r="B12017" s="831"/>
      <c r="C12017" s="831"/>
      <c r="D12017" s="831"/>
      <c r="E12017" s="831"/>
      <c r="F12017" s="832"/>
    </row>
    <row r="12018" spans="1:6" hidden="1" x14ac:dyDescent="0.25">
      <c r="A12018" s="93">
        <v>1</v>
      </c>
      <c r="B12018" s="85"/>
      <c r="C12018" s="85"/>
      <c r="D12018" s="85"/>
      <c r="E12018" s="85"/>
      <c r="F12018" s="85"/>
    </row>
    <row r="12019" spans="1:6" hidden="1" x14ac:dyDescent="0.25">
      <c r="A12019" s="85"/>
      <c r="B12019" s="85"/>
      <c r="C12019" s="85"/>
      <c r="D12019" s="85"/>
      <c r="E12019" s="85"/>
      <c r="F12019" s="85"/>
    </row>
    <row r="12020" spans="1:6" hidden="1" x14ac:dyDescent="0.25">
      <c r="A12020" s="830" t="s">
        <v>21</v>
      </c>
      <c r="B12020" s="831"/>
      <c r="C12020" s="831"/>
      <c r="D12020" s="831"/>
      <c r="E12020" s="831"/>
      <c r="F12020" s="832"/>
    </row>
    <row r="12021" spans="1:6" hidden="1" x14ac:dyDescent="0.25">
      <c r="A12021" s="93">
        <v>1</v>
      </c>
      <c r="B12021" s="85" t="s">
        <v>16020</v>
      </c>
      <c r="C12021" s="85" t="s">
        <v>21</v>
      </c>
      <c r="D12021" s="85" t="s">
        <v>20</v>
      </c>
      <c r="E12021" s="85"/>
      <c r="F12021" s="85"/>
    </row>
    <row r="12022" spans="1:6" hidden="1" x14ac:dyDescent="0.25">
      <c r="A12022" s="93">
        <v>2</v>
      </c>
      <c r="B12022" s="85" t="s">
        <v>15833</v>
      </c>
      <c r="C12022" s="85" t="s">
        <v>21</v>
      </c>
      <c r="D12022" s="85" t="s">
        <v>20</v>
      </c>
      <c r="E12022" s="85"/>
      <c r="F12022" s="85"/>
    </row>
    <row r="12023" spans="1:6" hidden="1" x14ac:dyDescent="0.25">
      <c r="A12023" s="93">
        <v>3</v>
      </c>
      <c r="B12023" s="85" t="s">
        <v>13267</v>
      </c>
      <c r="C12023" s="85" t="s">
        <v>21</v>
      </c>
      <c r="D12023" s="85" t="s">
        <v>20</v>
      </c>
      <c r="E12023" s="85"/>
      <c r="F12023" s="85"/>
    </row>
    <row r="12024" spans="1:6" hidden="1" x14ac:dyDescent="0.25">
      <c r="A12024" s="93">
        <v>4</v>
      </c>
      <c r="B12024" s="85" t="s">
        <v>13267</v>
      </c>
      <c r="C12024" s="85" t="s">
        <v>21</v>
      </c>
      <c r="D12024" s="85" t="s">
        <v>20</v>
      </c>
      <c r="E12024" s="85"/>
      <c r="F12024" s="85"/>
    </row>
    <row r="12025" spans="1:6" hidden="1" x14ac:dyDescent="0.25">
      <c r="A12025" s="93">
        <v>5</v>
      </c>
      <c r="B12025" s="85" t="s">
        <v>16068</v>
      </c>
      <c r="C12025" s="85" t="s">
        <v>21</v>
      </c>
      <c r="D12025" s="85" t="s">
        <v>41</v>
      </c>
      <c r="E12025" s="85"/>
      <c r="F12025" s="85"/>
    </row>
    <row r="12026" spans="1:6" hidden="1" x14ac:dyDescent="0.25">
      <c r="A12026" s="830" t="s">
        <v>3306</v>
      </c>
      <c r="B12026" s="831"/>
      <c r="C12026" s="831"/>
      <c r="D12026" s="831"/>
      <c r="E12026" s="831"/>
      <c r="F12026" s="832"/>
    </row>
    <row r="12027" spans="1:6" hidden="1" x14ac:dyDescent="0.25">
      <c r="A12027" s="93">
        <v>1</v>
      </c>
      <c r="B12027" s="85" t="s">
        <v>15878</v>
      </c>
      <c r="C12027" s="85" t="s">
        <v>3306</v>
      </c>
      <c r="D12027" s="85" t="s">
        <v>9</v>
      </c>
      <c r="E12027" s="85"/>
      <c r="F12027" s="85" t="s">
        <v>15879</v>
      </c>
    </row>
    <row r="12028" spans="1:6" hidden="1" x14ac:dyDescent="0.25">
      <c r="A12028" s="93">
        <v>2</v>
      </c>
      <c r="B12028" s="85" t="s">
        <v>15878</v>
      </c>
      <c r="C12028" s="85" t="s">
        <v>3306</v>
      </c>
      <c r="D12028" s="85" t="s">
        <v>9</v>
      </c>
      <c r="E12028" s="85"/>
      <c r="F12028" s="85" t="s">
        <v>15879</v>
      </c>
    </row>
    <row r="12029" spans="1:6" hidden="1" x14ac:dyDescent="0.25"/>
    <row r="12030" spans="1:6" hidden="1" x14ac:dyDescent="0.25"/>
    <row r="12031" spans="1:6" hidden="1" x14ac:dyDescent="0.25"/>
    <row r="12032" spans="1:6" hidden="1" x14ac:dyDescent="0.25"/>
    <row r="12033" spans="1:6" hidden="1" x14ac:dyDescent="0.25">
      <c r="A12033" s="305"/>
      <c r="B12033" s="31" t="s">
        <v>1</v>
      </c>
      <c r="C12033" s="30">
        <v>44669</v>
      </c>
      <c r="D12033" s="31"/>
      <c r="E12033" s="31"/>
      <c r="F12033" s="306"/>
    </row>
    <row r="12034" spans="1:6" hidden="1" x14ac:dyDescent="0.25">
      <c r="A12034" s="305" t="s">
        <v>580</v>
      </c>
      <c r="B12034" s="31" t="s">
        <v>576</v>
      </c>
      <c r="C12034" s="30"/>
      <c r="D12034" s="31" t="s">
        <v>577</v>
      </c>
      <c r="E12034" s="31" t="s">
        <v>578</v>
      </c>
      <c r="F12034" s="306" t="s">
        <v>579</v>
      </c>
    </row>
    <row r="12035" spans="1:6" hidden="1" x14ac:dyDescent="0.25">
      <c r="A12035" s="833" t="s">
        <v>22</v>
      </c>
      <c r="B12035" s="833"/>
      <c r="C12035" s="833"/>
      <c r="D12035" s="833"/>
      <c r="E12035" s="833"/>
      <c r="F12035" s="833"/>
    </row>
    <row r="12036" spans="1:6" hidden="1" x14ac:dyDescent="0.25">
      <c r="A12036" s="93">
        <v>1</v>
      </c>
      <c r="B12036" s="126"/>
      <c r="C12036" s="127"/>
      <c r="D12036" s="126"/>
      <c r="E12036" s="321"/>
      <c r="F12036" s="126"/>
    </row>
    <row r="12037" spans="1:6" hidden="1" x14ac:dyDescent="0.25">
      <c r="A12037" s="93">
        <v>2</v>
      </c>
      <c r="B12037" s="126"/>
      <c r="C12037" s="127"/>
      <c r="D12037" s="126"/>
      <c r="E12037" s="126"/>
      <c r="F12037" s="126"/>
    </row>
    <row r="12038" spans="1:6" hidden="1" x14ac:dyDescent="0.25">
      <c r="A12038" s="93">
        <v>3</v>
      </c>
      <c r="B12038" s="126"/>
      <c r="C12038" s="127"/>
      <c r="D12038" s="126"/>
      <c r="E12038" s="126"/>
      <c r="F12038" s="126"/>
    </row>
    <row r="12039" spans="1:6" hidden="1" x14ac:dyDescent="0.25">
      <c r="A12039" s="833" t="s">
        <v>13</v>
      </c>
      <c r="B12039" s="833"/>
      <c r="C12039" s="833"/>
      <c r="D12039" s="833"/>
      <c r="E12039" s="833"/>
      <c r="F12039" s="833"/>
    </row>
    <row r="12040" spans="1:6" hidden="1" x14ac:dyDescent="0.25">
      <c r="A12040" s="133">
        <v>1</v>
      </c>
      <c r="B12040" s="126"/>
      <c r="C12040" s="127"/>
      <c r="D12040" s="126"/>
      <c r="E12040" s="321"/>
      <c r="F12040" s="126"/>
    </row>
    <row r="12041" spans="1:6" hidden="1" x14ac:dyDescent="0.25">
      <c r="A12041" s="133">
        <v>2</v>
      </c>
      <c r="B12041" s="126"/>
      <c r="C12041" s="127"/>
      <c r="D12041" s="126"/>
      <c r="E12041" s="126"/>
      <c r="F12041" s="126"/>
    </row>
    <row r="12042" spans="1:6" hidden="1" x14ac:dyDescent="0.25">
      <c r="A12042" s="133">
        <v>3</v>
      </c>
      <c r="B12042" s="126"/>
      <c r="C12042" s="127"/>
      <c r="D12042" s="126"/>
      <c r="E12042" s="126"/>
      <c r="F12042" s="126"/>
    </row>
    <row r="12043" spans="1:6" hidden="1" x14ac:dyDescent="0.25">
      <c r="A12043" s="133">
        <v>4</v>
      </c>
      <c r="B12043" s="126"/>
      <c r="C12043" s="127"/>
      <c r="D12043" s="126"/>
      <c r="E12043" s="126"/>
      <c r="F12043" s="126"/>
    </row>
    <row r="12044" spans="1:6" hidden="1" x14ac:dyDescent="0.25">
      <c r="A12044" s="133">
        <v>5</v>
      </c>
      <c r="B12044" s="126"/>
      <c r="C12044" s="127"/>
      <c r="D12044" s="126"/>
      <c r="E12044" s="126"/>
      <c r="F12044" s="126"/>
    </row>
    <row r="12045" spans="1:6" hidden="1" x14ac:dyDescent="0.25">
      <c r="A12045" s="833" t="s">
        <v>28</v>
      </c>
      <c r="B12045" s="833"/>
      <c r="C12045" s="833"/>
      <c r="D12045" s="833"/>
      <c r="E12045" s="833"/>
      <c r="F12045" s="833"/>
    </row>
    <row r="12046" spans="1:6" hidden="1" x14ac:dyDescent="0.25">
      <c r="A12046" s="93">
        <v>1</v>
      </c>
      <c r="B12046" s="72"/>
      <c r="C12046" s="127"/>
      <c r="D12046" s="126"/>
      <c r="E12046" s="126"/>
      <c r="F12046" s="126"/>
    </row>
    <row r="12047" spans="1:6" hidden="1" x14ac:dyDescent="0.25">
      <c r="A12047" s="93">
        <v>2</v>
      </c>
      <c r="B12047" s="72"/>
      <c r="C12047" s="127"/>
      <c r="D12047" s="126"/>
      <c r="E12047" s="22"/>
      <c r="F12047" s="766"/>
    </row>
    <row r="12048" spans="1:6" hidden="1" x14ac:dyDescent="0.25">
      <c r="A12048" s="93">
        <v>3</v>
      </c>
      <c r="B12048" s="72"/>
      <c r="C12048" s="127"/>
      <c r="D12048" s="126"/>
      <c r="E12048" s="22"/>
      <c r="F12048" s="766"/>
    </row>
    <row r="12049" spans="1:6" hidden="1" x14ac:dyDescent="0.25">
      <c r="A12049" s="93">
        <v>4</v>
      </c>
      <c r="B12049" s="405"/>
      <c r="C12049" s="631"/>
      <c r="D12049" s="632"/>
      <c r="E12049" s="633"/>
      <c r="F12049" s="767"/>
    </row>
    <row r="12050" spans="1:6" hidden="1" x14ac:dyDescent="0.25">
      <c r="A12050" s="830" t="s">
        <v>17</v>
      </c>
      <c r="B12050" s="831"/>
      <c r="C12050" s="831"/>
      <c r="D12050" s="831"/>
      <c r="E12050" s="831"/>
      <c r="F12050" s="832"/>
    </row>
    <row r="12051" spans="1:6" hidden="1" x14ac:dyDescent="0.25">
      <c r="A12051" s="93">
        <v>1</v>
      </c>
      <c r="B12051" s="85"/>
      <c r="C12051" s="85"/>
      <c r="D12051" s="85"/>
      <c r="E12051" s="85"/>
      <c r="F12051" s="85"/>
    </row>
    <row r="12052" spans="1:6" hidden="1" x14ac:dyDescent="0.25">
      <c r="A12052" s="93">
        <v>2</v>
      </c>
      <c r="B12052" s="85"/>
      <c r="C12052" s="85"/>
      <c r="D12052" s="85"/>
      <c r="E12052" s="85"/>
      <c r="F12052" s="85"/>
    </row>
    <row r="12053" spans="1:6" hidden="1" x14ac:dyDescent="0.25">
      <c r="A12053" s="93">
        <v>3</v>
      </c>
      <c r="B12053" s="85"/>
      <c r="C12053" s="85"/>
      <c r="D12053" s="85"/>
      <c r="E12053" s="85"/>
      <c r="F12053" s="85"/>
    </row>
    <row r="12054" spans="1:6" hidden="1" x14ac:dyDescent="0.25">
      <c r="A12054" s="827" t="s">
        <v>890</v>
      </c>
      <c r="B12054" s="828"/>
      <c r="C12054" s="828"/>
      <c r="D12054" s="828"/>
      <c r="E12054" s="828"/>
      <c r="F12054" s="829"/>
    </row>
    <row r="12055" spans="1:6" hidden="1" x14ac:dyDescent="0.25">
      <c r="A12055" s="93">
        <v>1</v>
      </c>
      <c r="B12055" s="85"/>
      <c r="C12055" s="85"/>
      <c r="D12055" s="85"/>
      <c r="E12055" s="86"/>
      <c r="F12055" s="85"/>
    </row>
    <row r="12056" spans="1:6" hidden="1" x14ac:dyDescent="0.25">
      <c r="A12056" s="93">
        <v>2</v>
      </c>
      <c r="B12056" s="85"/>
      <c r="C12056" s="85"/>
      <c r="D12056" s="85"/>
      <c r="E12056" s="85"/>
      <c r="F12056" s="85"/>
    </row>
    <row r="12057" spans="1:6" hidden="1" x14ac:dyDescent="0.25">
      <c r="A12057" s="830" t="s">
        <v>72</v>
      </c>
      <c r="B12057" s="831"/>
      <c r="C12057" s="831"/>
      <c r="D12057" s="831"/>
      <c r="E12057" s="831"/>
      <c r="F12057" s="832"/>
    </row>
    <row r="12058" spans="1:6" hidden="1" x14ac:dyDescent="0.25">
      <c r="A12058" s="93">
        <v>1</v>
      </c>
      <c r="B12058" s="85"/>
      <c r="C12058" s="85"/>
      <c r="D12058" s="85"/>
      <c r="E12058" s="85"/>
      <c r="F12058" s="85"/>
    </row>
    <row r="12059" spans="1:6" hidden="1" x14ac:dyDescent="0.25">
      <c r="A12059" s="85"/>
      <c r="B12059" s="85"/>
      <c r="C12059" s="85"/>
      <c r="D12059" s="85"/>
      <c r="E12059" s="85"/>
      <c r="F12059" s="85"/>
    </row>
    <row r="12060" spans="1:6" hidden="1" x14ac:dyDescent="0.25">
      <c r="A12060" s="830" t="s">
        <v>21</v>
      </c>
      <c r="B12060" s="831"/>
      <c r="C12060" s="831"/>
      <c r="D12060" s="831"/>
      <c r="E12060" s="831"/>
      <c r="F12060" s="832"/>
    </row>
    <row r="12061" spans="1:6" hidden="1" x14ac:dyDescent="0.25">
      <c r="A12061" s="133">
        <v>1</v>
      </c>
      <c r="B12061" s="207" t="s">
        <v>11700</v>
      </c>
      <c r="C12061" s="207" t="s">
        <v>21</v>
      </c>
      <c r="D12061" s="207" t="s">
        <v>9</v>
      </c>
      <c r="E12061" s="133"/>
      <c r="F12061" s="133"/>
    </row>
    <row r="12062" spans="1:6" hidden="1" x14ac:dyDescent="0.25">
      <c r="A12062" s="133">
        <v>2</v>
      </c>
      <c r="B12062" s="207" t="s">
        <v>4826</v>
      </c>
      <c r="C12062" s="207" t="s">
        <v>21</v>
      </c>
      <c r="D12062" s="207" t="s">
        <v>385</v>
      </c>
      <c r="E12062" s="133"/>
      <c r="F12062" s="133"/>
    </row>
    <row r="12063" spans="1:6" hidden="1" x14ac:dyDescent="0.25">
      <c r="A12063" s="133">
        <v>3</v>
      </c>
      <c r="B12063" s="207" t="s">
        <v>11657</v>
      </c>
      <c r="C12063" s="207" t="s">
        <v>21</v>
      </c>
      <c r="D12063" s="207" t="s">
        <v>9</v>
      </c>
      <c r="E12063" s="207"/>
      <c r="F12063" s="133"/>
    </row>
    <row r="12064" spans="1:6" hidden="1" x14ac:dyDescent="0.25">
      <c r="A12064" s="133">
        <v>4</v>
      </c>
      <c r="B12064" s="207"/>
      <c r="C12064" s="207"/>
      <c r="D12064" s="207"/>
      <c r="E12064" s="207"/>
      <c r="F12064" s="133"/>
    </row>
    <row r="12065" spans="1:6" hidden="1" x14ac:dyDescent="0.25">
      <c r="A12065" s="133"/>
      <c r="B12065" s="133"/>
      <c r="C12065" s="133"/>
      <c r="D12065" s="133"/>
      <c r="E12065" s="133"/>
      <c r="F12065" s="133"/>
    </row>
    <row r="12066" spans="1:6" hidden="1" x14ac:dyDescent="0.25">
      <c r="A12066" s="133"/>
      <c r="B12066" s="133"/>
      <c r="C12066" s="133"/>
      <c r="D12066" s="133"/>
      <c r="E12066" s="133"/>
      <c r="F12066" s="133"/>
    </row>
    <row r="12067" spans="1:6" hidden="1" x14ac:dyDescent="0.25">
      <c r="A12067" s="830" t="s">
        <v>21</v>
      </c>
      <c r="B12067" s="831"/>
      <c r="C12067" s="831"/>
      <c r="D12067" s="831"/>
      <c r="E12067" s="831"/>
      <c r="F12067" s="832"/>
    </row>
    <row r="12068" spans="1:6" hidden="1" x14ac:dyDescent="0.25">
      <c r="A12068" s="133">
        <v>1</v>
      </c>
      <c r="B12068" s="207"/>
      <c r="C12068" s="207"/>
      <c r="D12068" s="207"/>
      <c r="E12068" s="207"/>
      <c r="F12068" s="207"/>
    </row>
    <row r="12069" spans="1:6" hidden="1" x14ac:dyDescent="0.25"/>
    <row r="12070" spans="1:6" hidden="1" x14ac:dyDescent="0.25"/>
    <row r="12071" spans="1:6" hidden="1" x14ac:dyDescent="0.25">
      <c r="A12071" s="299"/>
      <c r="B12071" s="61" t="s">
        <v>591</v>
      </c>
      <c r="C12071" s="62">
        <v>44671</v>
      </c>
      <c r="D12071" s="61"/>
      <c r="E12071" s="61"/>
      <c r="F12071" s="300"/>
    </row>
    <row r="12072" spans="1:6" hidden="1" x14ac:dyDescent="0.25">
      <c r="A12072" s="299" t="s">
        <v>580</v>
      </c>
      <c r="B12072" s="61" t="s">
        <v>576</v>
      </c>
      <c r="C12072" s="62"/>
      <c r="D12072" s="61" t="s">
        <v>577</v>
      </c>
      <c r="E12072" s="61" t="s">
        <v>578</v>
      </c>
      <c r="F12072" s="300" t="s">
        <v>579</v>
      </c>
    </row>
    <row r="12073" spans="1:6" hidden="1" x14ac:dyDescent="0.25">
      <c r="A12073" s="833" t="s">
        <v>22</v>
      </c>
      <c r="B12073" s="833"/>
      <c r="C12073" s="833"/>
      <c r="D12073" s="833"/>
      <c r="E12073" s="833"/>
      <c r="F12073" s="833"/>
    </row>
    <row r="12074" spans="1:6" hidden="1" x14ac:dyDescent="0.25">
      <c r="A12074" s="93">
        <v>1</v>
      </c>
      <c r="B12074" s="126" t="s">
        <v>1226</v>
      </c>
      <c r="C12074" s="127" t="s">
        <v>22</v>
      </c>
      <c r="D12074" s="126" t="s">
        <v>9</v>
      </c>
      <c r="E12074" s="321"/>
      <c r="F12074" s="126"/>
    </row>
    <row r="12075" spans="1:6" hidden="1" x14ac:dyDescent="0.25">
      <c r="A12075" s="93">
        <v>2</v>
      </c>
      <c r="B12075" s="126"/>
      <c r="C12075" s="127"/>
      <c r="D12075" s="126"/>
      <c r="E12075" s="126"/>
      <c r="F12075" s="126"/>
    </row>
    <row r="12076" spans="1:6" hidden="1" x14ac:dyDescent="0.25">
      <c r="A12076" s="93">
        <v>3</v>
      </c>
      <c r="B12076" s="126"/>
      <c r="C12076" s="127"/>
      <c r="D12076" s="126"/>
      <c r="E12076" s="126"/>
      <c r="F12076" s="126"/>
    </row>
    <row r="12077" spans="1:6" hidden="1" x14ac:dyDescent="0.25">
      <c r="A12077" s="833" t="s">
        <v>13</v>
      </c>
      <c r="B12077" s="833"/>
      <c r="C12077" s="833"/>
      <c r="D12077" s="833"/>
      <c r="E12077" s="833"/>
      <c r="F12077" s="833"/>
    </row>
    <row r="12078" spans="1:6" hidden="1" x14ac:dyDescent="0.25">
      <c r="A12078" s="133">
        <v>1</v>
      </c>
      <c r="B12078" s="126"/>
      <c r="C12078" s="127"/>
      <c r="D12078" s="126"/>
      <c r="E12078" s="321"/>
      <c r="F12078" s="126"/>
    </row>
    <row r="12079" spans="1:6" hidden="1" x14ac:dyDescent="0.25">
      <c r="A12079" s="133">
        <v>2</v>
      </c>
      <c r="B12079" s="126"/>
      <c r="C12079" s="127"/>
      <c r="D12079" s="126"/>
      <c r="E12079" s="126"/>
      <c r="F12079" s="126"/>
    </row>
    <row r="12080" spans="1:6" hidden="1" x14ac:dyDescent="0.25">
      <c r="A12080" s="133">
        <v>3</v>
      </c>
      <c r="B12080" s="126"/>
      <c r="C12080" s="127"/>
      <c r="D12080" s="126"/>
      <c r="E12080" s="126"/>
      <c r="F12080" s="126"/>
    </row>
    <row r="12081" spans="1:6" hidden="1" x14ac:dyDescent="0.25">
      <c r="A12081" s="133">
        <v>4</v>
      </c>
      <c r="B12081" s="126"/>
      <c r="C12081" s="127"/>
      <c r="D12081" s="126"/>
      <c r="E12081" s="126"/>
      <c r="F12081" s="126"/>
    </row>
    <row r="12082" spans="1:6" hidden="1" x14ac:dyDescent="0.25">
      <c r="A12082" s="133">
        <v>5</v>
      </c>
      <c r="B12082" s="126"/>
      <c r="C12082" s="127"/>
      <c r="D12082" s="126"/>
      <c r="E12082" s="126"/>
      <c r="F12082" s="126"/>
    </row>
    <row r="12083" spans="1:6" hidden="1" x14ac:dyDescent="0.25">
      <c r="A12083" s="833" t="s">
        <v>28</v>
      </c>
      <c r="B12083" s="833"/>
      <c r="C12083" s="833"/>
      <c r="D12083" s="833"/>
      <c r="E12083" s="833"/>
      <c r="F12083" s="833"/>
    </row>
    <row r="12084" spans="1:6" hidden="1" x14ac:dyDescent="0.25">
      <c r="A12084" s="93">
        <v>1</v>
      </c>
      <c r="B12084" s="72"/>
      <c r="C12084" s="127"/>
      <c r="D12084" s="126"/>
      <c r="E12084" s="126"/>
      <c r="F12084" s="126"/>
    </row>
    <row r="12085" spans="1:6" hidden="1" x14ac:dyDescent="0.25">
      <c r="A12085" s="93">
        <v>2</v>
      </c>
      <c r="B12085" s="72"/>
      <c r="C12085" s="127"/>
      <c r="D12085" s="126"/>
      <c r="E12085" s="22"/>
      <c r="F12085" s="766"/>
    </row>
    <row r="12086" spans="1:6" hidden="1" x14ac:dyDescent="0.25">
      <c r="A12086" s="93">
        <v>3</v>
      </c>
      <c r="B12086" s="72"/>
      <c r="C12086" s="127"/>
      <c r="D12086" s="126"/>
      <c r="E12086" s="22"/>
      <c r="F12086" s="766"/>
    </row>
    <row r="12087" spans="1:6" hidden="1" x14ac:dyDescent="0.25">
      <c r="A12087" s="93">
        <v>4</v>
      </c>
      <c r="B12087" s="405"/>
      <c r="C12087" s="631"/>
      <c r="D12087" s="632"/>
      <c r="E12087" s="633"/>
      <c r="F12087" s="767"/>
    </row>
    <row r="12088" spans="1:6" hidden="1" x14ac:dyDescent="0.25">
      <c r="A12088" s="830" t="s">
        <v>17</v>
      </c>
      <c r="B12088" s="831"/>
      <c r="C12088" s="831"/>
      <c r="D12088" s="831"/>
      <c r="E12088" s="831"/>
      <c r="F12088" s="832"/>
    </row>
    <row r="12089" spans="1:6" hidden="1" x14ac:dyDescent="0.25">
      <c r="A12089" s="93">
        <v>1</v>
      </c>
      <c r="B12089" s="85" t="s">
        <v>16100</v>
      </c>
      <c r="C12089" s="85" t="s">
        <v>17</v>
      </c>
      <c r="D12089" s="85" t="s">
        <v>20</v>
      </c>
      <c r="E12089" s="85"/>
      <c r="F12089" s="85"/>
    </row>
    <row r="12090" spans="1:6" hidden="1" x14ac:dyDescent="0.25">
      <c r="A12090" s="93">
        <v>2</v>
      </c>
      <c r="B12090" s="85" t="s">
        <v>16101</v>
      </c>
      <c r="C12090" s="85" t="s">
        <v>17</v>
      </c>
      <c r="D12090" s="85" t="s">
        <v>20</v>
      </c>
      <c r="E12090" s="85"/>
      <c r="F12090" s="85"/>
    </row>
    <row r="12091" spans="1:6" hidden="1" x14ac:dyDescent="0.25">
      <c r="A12091" s="93">
        <v>3</v>
      </c>
      <c r="B12091" s="85"/>
      <c r="C12091" s="85"/>
      <c r="D12091" s="85"/>
      <c r="E12091" s="85"/>
      <c r="F12091" s="85"/>
    </row>
    <row r="12092" spans="1:6" hidden="1" x14ac:dyDescent="0.25">
      <c r="A12092" s="827" t="s">
        <v>890</v>
      </c>
      <c r="B12092" s="828"/>
      <c r="C12092" s="828"/>
      <c r="D12092" s="828"/>
      <c r="E12092" s="828"/>
      <c r="F12092" s="829"/>
    </row>
    <row r="12093" spans="1:6" hidden="1" x14ac:dyDescent="0.25">
      <c r="A12093" s="93">
        <v>1</v>
      </c>
      <c r="B12093" s="85" t="s">
        <v>16095</v>
      </c>
      <c r="C12093" s="85" t="s">
        <v>890</v>
      </c>
      <c r="D12093" s="85" t="s">
        <v>20</v>
      </c>
      <c r="E12093" s="86"/>
      <c r="F12093" s="85"/>
    </row>
    <row r="12094" spans="1:6" hidden="1" x14ac:dyDescent="0.25">
      <c r="A12094" s="93">
        <v>2</v>
      </c>
      <c r="B12094" s="85" t="s">
        <v>1413</v>
      </c>
      <c r="C12094" s="85" t="s">
        <v>890</v>
      </c>
      <c r="D12094" s="85" t="s">
        <v>20</v>
      </c>
      <c r="E12094" s="85"/>
      <c r="F12094" s="85"/>
    </row>
    <row r="12095" spans="1:6" hidden="1" x14ac:dyDescent="0.25">
      <c r="A12095" s="830" t="s">
        <v>72</v>
      </c>
      <c r="B12095" s="831"/>
      <c r="C12095" s="831"/>
      <c r="D12095" s="831"/>
      <c r="E12095" s="831"/>
      <c r="F12095" s="832"/>
    </row>
    <row r="12096" spans="1:6" hidden="1" x14ac:dyDescent="0.25">
      <c r="A12096" s="93">
        <v>1</v>
      </c>
      <c r="B12096" s="85"/>
      <c r="C12096" s="85"/>
      <c r="D12096" s="85"/>
      <c r="E12096" s="85"/>
      <c r="F12096" s="85"/>
    </row>
    <row r="12097" spans="1:6" hidden="1" x14ac:dyDescent="0.25">
      <c r="A12097" s="85"/>
      <c r="B12097" s="85"/>
      <c r="C12097" s="85"/>
      <c r="D12097" s="85"/>
      <c r="E12097" s="85"/>
      <c r="F12097" s="85"/>
    </row>
    <row r="12098" spans="1:6" hidden="1" x14ac:dyDescent="0.25">
      <c r="A12098" s="830" t="s">
        <v>21</v>
      </c>
      <c r="B12098" s="831"/>
      <c r="C12098" s="831"/>
      <c r="D12098" s="831"/>
      <c r="E12098" s="831"/>
      <c r="F12098" s="832"/>
    </row>
    <row r="12099" spans="1:6" hidden="1" x14ac:dyDescent="0.25">
      <c r="A12099" s="93">
        <v>1</v>
      </c>
      <c r="B12099" s="85" t="s">
        <v>2058</v>
      </c>
      <c r="C12099" s="85" t="s">
        <v>21</v>
      </c>
      <c r="D12099" s="85" t="s">
        <v>9</v>
      </c>
      <c r="E12099" s="85"/>
      <c r="F12099" s="85"/>
    </row>
    <row r="12100" spans="1:6" hidden="1" x14ac:dyDescent="0.25">
      <c r="A12100" s="93">
        <v>2</v>
      </c>
      <c r="B12100" s="85" t="s">
        <v>2386</v>
      </c>
      <c r="C12100" s="85" t="s">
        <v>21</v>
      </c>
      <c r="D12100" s="85" t="s">
        <v>20</v>
      </c>
      <c r="E12100" s="85"/>
      <c r="F12100" s="85"/>
    </row>
    <row r="12101" spans="1:6" hidden="1" x14ac:dyDescent="0.25">
      <c r="A12101" s="830" t="s">
        <v>5855</v>
      </c>
      <c r="B12101" s="831"/>
      <c r="C12101" s="831"/>
      <c r="D12101" s="831"/>
      <c r="E12101" s="831"/>
      <c r="F12101" s="832"/>
    </row>
    <row r="12102" spans="1:6" hidden="1" x14ac:dyDescent="0.25">
      <c r="A12102" s="93">
        <v>1</v>
      </c>
      <c r="B12102" s="85" t="s">
        <v>6420</v>
      </c>
      <c r="C12102" s="85" t="s">
        <v>998</v>
      </c>
      <c r="D12102" s="85" t="s">
        <v>9</v>
      </c>
      <c r="E12102" s="85"/>
      <c r="F12102" s="85"/>
    </row>
    <row r="12103" spans="1:6" hidden="1" x14ac:dyDescent="0.25">
      <c r="A12103" s="93">
        <v>2</v>
      </c>
      <c r="B12103" s="94" t="s">
        <v>16102</v>
      </c>
      <c r="C12103" s="94" t="s">
        <v>998</v>
      </c>
      <c r="D12103" s="94" t="s">
        <v>9</v>
      </c>
      <c r="E12103" s="85"/>
      <c r="F12103" s="85"/>
    </row>
    <row r="12104" spans="1:6" hidden="1" x14ac:dyDescent="0.25"/>
    <row r="12105" spans="1:6" hidden="1" x14ac:dyDescent="0.25"/>
    <row r="12106" spans="1:6" hidden="1" x14ac:dyDescent="0.25">
      <c r="A12106" s="155"/>
      <c r="B12106" s="156" t="s">
        <v>43</v>
      </c>
      <c r="C12106" s="157">
        <v>44673</v>
      </c>
      <c r="D12106" s="156"/>
      <c r="E12106" s="156"/>
      <c r="F12106" s="158"/>
    </row>
    <row r="12107" spans="1:6" hidden="1" x14ac:dyDescent="0.25">
      <c r="A12107" s="155" t="s">
        <v>580</v>
      </c>
      <c r="B12107" s="156" t="s">
        <v>576</v>
      </c>
      <c r="C12107" s="157"/>
      <c r="D12107" s="156" t="s">
        <v>577</v>
      </c>
      <c r="E12107" s="156" t="s">
        <v>578</v>
      </c>
      <c r="F12107" s="158" t="s">
        <v>579</v>
      </c>
    </row>
    <row r="12108" spans="1:6" hidden="1" x14ac:dyDescent="0.25">
      <c r="A12108" s="833" t="s">
        <v>22</v>
      </c>
      <c r="B12108" s="833"/>
      <c r="C12108" s="833"/>
      <c r="D12108" s="833"/>
      <c r="E12108" s="833"/>
      <c r="F12108" s="833"/>
    </row>
    <row r="12109" spans="1:6" hidden="1" x14ac:dyDescent="0.25">
      <c r="A12109" s="93">
        <v>1</v>
      </c>
      <c r="B12109" s="126" t="s">
        <v>1015</v>
      </c>
      <c r="C12109" s="127" t="s">
        <v>22</v>
      </c>
      <c r="D12109" s="126" t="s">
        <v>5</v>
      </c>
      <c r="E12109" s="321"/>
      <c r="F12109" s="126"/>
    </row>
    <row r="12110" spans="1:6" hidden="1" x14ac:dyDescent="0.25">
      <c r="A12110" s="93">
        <v>2</v>
      </c>
      <c r="B12110" s="126" t="s">
        <v>16109</v>
      </c>
      <c r="C12110" s="127" t="s">
        <v>22</v>
      </c>
      <c r="D12110" s="126" t="s">
        <v>20</v>
      </c>
      <c r="E12110" s="126"/>
      <c r="F12110" s="126"/>
    </row>
    <row r="12111" spans="1:6" hidden="1" x14ac:dyDescent="0.25">
      <c r="A12111" s="93">
        <v>3</v>
      </c>
      <c r="B12111" s="126" t="s">
        <v>987</v>
      </c>
      <c r="C12111" s="127" t="s">
        <v>22</v>
      </c>
      <c r="D12111" s="126" t="s">
        <v>9</v>
      </c>
      <c r="E12111" s="126"/>
      <c r="F12111" s="126"/>
    </row>
    <row r="12112" spans="1:6" hidden="1" x14ac:dyDescent="0.25">
      <c r="A12112" s="833" t="s">
        <v>13</v>
      </c>
      <c r="B12112" s="833"/>
      <c r="C12112" s="833"/>
      <c r="D12112" s="833"/>
      <c r="E12112" s="833"/>
      <c r="F12112" s="833"/>
    </row>
    <row r="12113" spans="1:6" hidden="1" x14ac:dyDescent="0.25">
      <c r="A12113" s="133">
        <v>1</v>
      </c>
      <c r="B12113" s="126" t="s">
        <v>11520</v>
      </c>
      <c r="C12113" s="127" t="s">
        <v>13</v>
      </c>
      <c r="D12113" s="126" t="s">
        <v>20</v>
      </c>
      <c r="E12113" s="321"/>
      <c r="F12113" s="126"/>
    </row>
    <row r="12114" spans="1:6" hidden="1" x14ac:dyDescent="0.25">
      <c r="A12114" s="133">
        <v>2</v>
      </c>
      <c r="B12114" s="126" t="s">
        <v>11520</v>
      </c>
      <c r="C12114" s="127" t="s">
        <v>13</v>
      </c>
      <c r="D12114" s="126" t="s">
        <v>20</v>
      </c>
      <c r="E12114" s="126"/>
      <c r="F12114" s="126"/>
    </row>
    <row r="12115" spans="1:6" hidden="1" x14ac:dyDescent="0.25">
      <c r="A12115" s="133">
        <v>3</v>
      </c>
      <c r="B12115" s="126" t="s">
        <v>659</v>
      </c>
      <c r="C12115" s="127" t="s">
        <v>13</v>
      </c>
      <c r="D12115" s="126" t="s">
        <v>5</v>
      </c>
      <c r="E12115" s="126"/>
      <c r="F12115" s="126"/>
    </row>
    <row r="12116" spans="1:6" hidden="1" x14ac:dyDescent="0.25">
      <c r="A12116" s="133">
        <v>4</v>
      </c>
      <c r="B12116" s="126" t="s">
        <v>16122</v>
      </c>
      <c r="C12116" s="127" t="s">
        <v>13</v>
      </c>
      <c r="D12116" s="126" t="s">
        <v>20</v>
      </c>
      <c r="E12116" s="126"/>
      <c r="F12116" s="126"/>
    </row>
    <row r="12117" spans="1:6" hidden="1" x14ac:dyDescent="0.25">
      <c r="A12117" s="133">
        <v>5</v>
      </c>
      <c r="B12117" s="126"/>
      <c r="C12117" s="127"/>
      <c r="D12117" s="126"/>
      <c r="E12117" s="126"/>
      <c r="F12117" s="126"/>
    </row>
    <row r="12118" spans="1:6" hidden="1" x14ac:dyDescent="0.25">
      <c r="A12118" s="833" t="s">
        <v>28</v>
      </c>
      <c r="B12118" s="833"/>
      <c r="C12118" s="833"/>
      <c r="D12118" s="833"/>
      <c r="E12118" s="833"/>
      <c r="F12118" s="833"/>
    </row>
    <row r="12119" spans="1:6" hidden="1" x14ac:dyDescent="0.25">
      <c r="A12119" s="93">
        <v>1</v>
      </c>
      <c r="B12119" s="72"/>
      <c r="C12119" s="127"/>
      <c r="D12119" s="126"/>
      <c r="E12119" s="126"/>
      <c r="F12119" s="126"/>
    </row>
    <row r="12120" spans="1:6" hidden="1" x14ac:dyDescent="0.25">
      <c r="A12120" s="93">
        <v>2</v>
      </c>
      <c r="B12120" s="72"/>
      <c r="C12120" s="127"/>
      <c r="D12120" s="126"/>
      <c r="E12120" s="22"/>
      <c r="F12120" s="766"/>
    </row>
    <row r="12121" spans="1:6" hidden="1" x14ac:dyDescent="0.25">
      <c r="A12121" s="93">
        <v>3</v>
      </c>
      <c r="B12121" s="72"/>
      <c r="C12121" s="127"/>
      <c r="D12121" s="126"/>
      <c r="E12121" s="22"/>
      <c r="F12121" s="766"/>
    </row>
    <row r="12122" spans="1:6" hidden="1" x14ac:dyDescent="0.25">
      <c r="A12122" s="93">
        <v>4</v>
      </c>
      <c r="B12122" s="405"/>
      <c r="C12122" s="631"/>
      <c r="D12122" s="632"/>
      <c r="E12122" s="633"/>
      <c r="F12122" s="767"/>
    </row>
    <row r="12123" spans="1:6" hidden="1" x14ac:dyDescent="0.25">
      <c r="A12123" s="830" t="s">
        <v>17</v>
      </c>
      <c r="B12123" s="831"/>
      <c r="C12123" s="831"/>
      <c r="D12123" s="831"/>
      <c r="E12123" s="831"/>
      <c r="F12123" s="832"/>
    </row>
    <row r="12124" spans="1:6" hidden="1" x14ac:dyDescent="0.25">
      <c r="A12124" s="93">
        <v>1</v>
      </c>
      <c r="B12124" s="85"/>
      <c r="C12124" s="85"/>
      <c r="D12124" s="85"/>
      <c r="E12124" s="85"/>
      <c r="F12124" s="85"/>
    </row>
    <row r="12125" spans="1:6" hidden="1" x14ac:dyDescent="0.25">
      <c r="A12125" s="93">
        <v>2</v>
      </c>
      <c r="B12125" s="85"/>
      <c r="C12125" s="85"/>
      <c r="D12125" s="85"/>
      <c r="E12125" s="85"/>
      <c r="F12125" s="85"/>
    </row>
    <row r="12126" spans="1:6" hidden="1" x14ac:dyDescent="0.25">
      <c r="A12126" s="93">
        <v>3</v>
      </c>
      <c r="B12126" s="85"/>
      <c r="C12126" s="85"/>
      <c r="D12126" s="85"/>
      <c r="E12126" s="85"/>
      <c r="F12126" s="85"/>
    </row>
    <row r="12127" spans="1:6" hidden="1" x14ac:dyDescent="0.25">
      <c r="A12127" s="827" t="s">
        <v>890</v>
      </c>
      <c r="B12127" s="828"/>
      <c r="C12127" s="828"/>
      <c r="D12127" s="828"/>
      <c r="E12127" s="828"/>
      <c r="F12127" s="829"/>
    </row>
    <row r="12128" spans="1:6" hidden="1" x14ac:dyDescent="0.25">
      <c r="A12128" s="93">
        <v>1</v>
      </c>
      <c r="B12128" s="85" t="s">
        <v>391</v>
      </c>
      <c r="C12128" s="85" t="s">
        <v>890</v>
      </c>
      <c r="D12128" s="85" t="s">
        <v>5</v>
      </c>
      <c r="E12128" s="86"/>
      <c r="F12128" s="85"/>
    </row>
    <row r="12129" spans="1:6" hidden="1" x14ac:dyDescent="0.25">
      <c r="A12129" s="93">
        <v>2</v>
      </c>
      <c r="B12129" s="85"/>
      <c r="C12129" s="85"/>
      <c r="D12129" s="85"/>
      <c r="E12129" s="85"/>
      <c r="F12129" s="85"/>
    </row>
    <row r="12130" spans="1:6" hidden="1" x14ac:dyDescent="0.25">
      <c r="A12130" s="830" t="s">
        <v>72</v>
      </c>
      <c r="B12130" s="831"/>
      <c r="C12130" s="831"/>
      <c r="D12130" s="831"/>
      <c r="E12130" s="831"/>
      <c r="F12130" s="832"/>
    </row>
    <row r="12131" spans="1:6" hidden="1" x14ac:dyDescent="0.25">
      <c r="A12131" s="93">
        <v>1</v>
      </c>
      <c r="B12131" s="85"/>
      <c r="C12131" s="85"/>
      <c r="D12131" s="85"/>
      <c r="E12131" s="85"/>
      <c r="F12131" s="85"/>
    </row>
    <row r="12132" spans="1:6" hidden="1" x14ac:dyDescent="0.25">
      <c r="A12132" s="85"/>
      <c r="B12132" s="85"/>
      <c r="C12132" s="85"/>
      <c r="D12132" s="85"/>
      <c r="E12132" s="85"/>
      <c r="F12132" s="85"/>
    </row>
    <row r="12133" spans="1:6" hidden="1" x14ac:dyDescent="0.25">
      <c r="A12133" s="830" t="s">
        <v>21</v>
      </c>
      <c r="B12133" s="831"/>
      <c r="C12133" s="831"/>
      <c r="D12133" s="831"/>
      <c r="E12133" s="831"/>
      <c r="F12133" s="832"/>
    </row>
    <row r="12134" spans="1:6" hidden="1" x14ac:dyDescent="0.25">
      <c r="A12134" s="93">
        <v>1</v>
      </c>
      <c r="B12134" s="85" t="s">
        <v>10963</v>
      </c>
      <c r="C12134" s="85" t="s">
        <v>21</v>
      </c>
      <c r="D12134" s="85" t="s">
        <v>20</v>
      </c>
      <c r="E12134" s="85"/>
      <c r="F12134" s="85"/>
    </row>
    <row r="12135" spans="1:6" hidden="1" x14ac:dyDescent="0.25">
      <c r="A12135" s="93">
        <v>2</v>
      </c>
      <c r="B12135" s="85" t="s">
        <v>10964</v>
      </c>
      <c r="C12135" s="85" t="s">
        <v>21</v>
      </c>
      <c r="D12135" s="85" t="s">
        <v>20</v>
      </c>
      <c r="E12135" s="85"/>
      <c r="F12135" s="85"/>
    </row>
    <row r="12136" spans="1:6" hidden="1" x14ac:dyDescent="0.25">
      <c r="A12136" s="93">
        <v>3</v>
      </c>
      <c r="B12136" s="85" t="s">
        <v>11668</v>
      </c>
      <c r="C12136" s="85" t="s">
        <v>21</v>
      </c>
      <c r="D12136" s="85" t="s">
        <v>9</v>
      </c>
      <c r="E12136" s="85"/>
      <c r="F12136" s="85"/>
    </row>
    <row r="12137" spans="1:6" hidden="1" x14ac:dyDescent="0.25">
      <c r="A12137" s="93">
        <v>4</v>
      </c>
      <c r="B12137" s="85" t="s">
        <v>4025</v>
      </c>
      <c r="C12137" s="85" t="s">
        <v>21</v>
      </c>
      <c r="D12137" s="85" t="s">
        <v>9</v>
      </c>
      <c r="E12137" s="85"/>
      <c r="F12137" s="85"/>
    </row>
    <row r="12138" spans="1:6" hidden="1" x14ac:dyDescent="0.25">
      <c r="A12138" s="93">
        <v>5</v>
      </c>
      <c r="B12138" s="85" t="s">
        <v>11979</v>
      </c>
      <c r="C12138" s="85" t="s">
        <v>21</v>
      </c>
      <c r="D12138" s="85" t="s">
        <v>9</v>
      </c>
      <c r="E12138" s="85"/>
      <c r="F12138" s="85"/>
    </row>
    <row r="12139" spans="1:6" hidden="1" x14ac:dyDescent="0.25">
      <c r="A12139" s="93">
        <v>6</v>
      </c>
      <c r="B12139" s="85" t="s">
        <v>14931</v>
      </c>
      <c r="C12139" s="85" t="s">
        <v>21</v>
      </c>
      <c r="D12139" s="85" t="s">
        <v>20</v>
      </c>
      <c r="E12139" s="85"/>
      <c r="F12139" s="85"/>
    </row>
    <row r="12140" spans="1:6" hidden="1" x14ac:dyDescent="0.25">
      <c r="A12140" s="93">
        <v>7</v>
      </c>
      <c r="B12140" s="85" t="s">
        <v>1507</v>
      </c>
      <c r="C12140" s="85" t="s">
        <v>21</v>
      </c>
      <c r="D12140" s="85" t="s">
        <v>385</v>
      </c>
      <c r="E12140" s="85"/>
      <c r="F12140" s="85" t="s">
        <v>8370</v>
      </c>
    </row>
    <row r="12141" spans="1:6" hidden="1" x14ac:dyDescent="0.25">
      <c r="A12141" s="93">
        <v>8</v>
      </c>
      <c r="B12141" s="85" t="s">
        <v>1507</v>
      </c>
      <c r="C12141" s="85" t="s">
        <v>21</v>
      </c>
      <c r="D12141" s="85" t="s">
        <v>385</v>
      </c>
      <c r="E12141" s="85"/>
      <c r="F12141" s="85" t="s">
        <v>8370</v>
      </c>
    </row>
    <row r="12142" spans="1:6" hidden="1" x14ac:dyDescent="0.25">
      <c r="A12142" s="830" t="s">
        <v>5542</v>
      </c>
      <c r="B12142" s="831"/>
      <c r="C12142" s="831"/>
      <c r="D12142" s="831"/>
      <c r="E12142" s="831"/>
      <c r="F12142" s="832"/>
    </row>
    <row r="12143" spans="1:6" hidden="1" x14ac:dyDescent="0.25">
      <c r="A12143" s="93">
        <v>1</v>
      </c>
      <c r="B12143" s="85" t="s">
        <v>1561</v>
      </c>
      <c r="C12143" s="85" t="s">
        <v>5542</v>
      </c>
      <c r="D12143" s="85" t="s">
        <v>1504</v>
      </c>
      <c r="E12143" s="85"/>
      <c r="F12143" s="85"/>
    </row>
    <row r="12144" spans="1:6" hidden="1" x14ac:dyDescent="0.25">
      <c r="A12144" s="93">
        <v>2</v>
      </c>
      <c r="B12144" s="85" t="s">
        <v>1561</v>
      </c>
      <c r="C12144" s="85" t="s">
        <v>5542</v>
      </c>
      <c r="D12144" s="85" t="s">
        <v>1504</v>
      </c>
      <c r="E12144" s="85"/>
      <c r="F12144" s="85"/>
    </row>
    <row r="12145" spans="1:6" hidden="1" x14ac:dyDescent="0.25">
      <c r="A12145" s="830" t="s">
        <v>5855</v>
      </c>
      <c r="B12145" s="831"/>
      <c r="C12145" s="831"/>
      <c r="D12145" s="831"/>
      <c r="E12145" s="831"/>
      <c r="F12145" s="832"/>
    </row>
    <row r="12146" spans="1:6" hidden="1" x14ac:dyDescent="0.25">
      <c r="A12146" s="93">
        <v>1</v>
      </c>
      <c r="B12146" s="85" t="s">
        <v>14234</v>
      </c>
      <c r="C12146" s="85" t="s">
        <v>5855</v>
      </c>
      <c r="D12146" s="85" t="s">
        <v>41</v>
      </c>
      <c r="E12146" s="85"/>
      <c r="F12146" s="85"/>
    </row>
    <row r="12147" spans="1:6" hidden="1" x14ac:dyDescent="0.25"/>
    <row r="12148" spans="1:6" hidden="1" x14ac:dyDescent="0.25">
      <c r="A12148" s="171"/>
      <c r="B12148" s="172" t="s">
        <v>63</v>
      </c>
      <c r="C12148" s="173">
        <v>44674</v>
      </c>
      <c r="D12148" s="172"/>
      <c r="E12148" s="172"/>
      <c r="F12148" s="174"/>
    </row>
    <row r="12149" spans="1:6" hidden="1" x14ac:dyDescent="0.25">
      <c r="A12149" s="171" t="s">
        <v>580</v>
      </c>
      <c r="B12149" s="172" t="s">
        <v>576</v>
      </c>
      <c r="C12149" s="173"/>
      <c r="D12149" s="172" t="s">
        <v>577</v>
      </c>
      <c r="E12149" s="172" t="s">
        <v>578</v>
      </c>
      <c r="F12149" s="174" t="s">
        <v>579</v>
      </c>
    </row>
    <row r="12150" spans="1:6" hidden="1" x14ac:dyDescent="0.25">
      <c r="A12150" s="833" t="s">
        <v>22</v>
      </c>
      <c r="B12150" s="833"/>
      <c r="C12150" s="833"/>
      <c r="D12150" s="833"/>
      <c r="E12150" s="833"/>
      <c r="F12150" s="833"/>
    </row>
    <row r="12151" spans="1:6" hidden="1" x14ac:dyDescent="0.25">
      <c r="A12151" s="93">
        <v>1</v>
      </c>
      <c r="B12151" s="126" t="s">
        <v>16118</v>
      </c>
      <c r="C12151" s="127" t="s">
        <v>22</v>
      </c>
      <c r="D12151" s="126" t="s">
        <v>20</v>
      </c>
      <c r="E12151" s="321"/>
      <c r="F12151" s="126"/>
    </row>
    <row r="12152" spans="1:6" hidden="1" x14ac:dyDescent="0.25">
      <c r="A12152" s="93">
        <v>2</v>
      </c>
      <c r="B12152" s="126"/>
      <c r="C12152" s="127"/>
      <c r="D12152" s="126"/>
      <c r="E12152" s="126"/>
      <c r="F12152" s="126"/>
    </row>
    <row r="12153" spans="1:6" hidden="1" x14ac:dyDescent="0.25">
      <c r="A12153" s="93">
        <v>3</v>
      </c>
      <c r="B12153" s="126"/>
      <c r="C12153" s="127"/>
      <c r="D12153" s="126"/>
      <c r="E12153" s="126"/>
      <c r="F12153" s="126"/>
    </row>
    <row r="12154" spans="1:6" hidden="1" x14ac:dyDescent="0.25">
      <c r="A12154" s="833" t="s">
        <v>13</v>
      </c>
      <c r="B12154" s="833"/>
      <c r="C12154" s="833"/>
      <c r="D12154" s="833"/>
      <c r="E12154" s="833"/>
      <c r="F12154" s="833"/>
    </row>
    <row r="12155" spans="1:6" hidden="1" x14ac:dyDescent="0.25">
      <c r="A12155" s="133">
        <v>1</v>
      </c>
      <c r="B12155" s="126"/>
      <c r="C12155" s="127"/>
      <c r="D12155" s="126"/>
      <c r="E12155" s="321"/>
      <c r="F12155" s="126"/>
    </row>
    <row r="12156" spans="1:6" hidden="1" x14ac:dyDescent="0.25">
      <c r="A12156" s="133">
        <v>2</v>
      </c>
      <c r="B12156" s="126"/>
      <c r="C12156" s="127"/>
      <c r="D12156" s="126"/>
      <c r="E12156" s="126"/>
      <c r="F12156" s="126"/>
    </row>
    <row r="12157" spans="1:6" hidden="1" x14ac:dyDescent="0.25">
      <c r="A12157" s="133">
        <v>3</v>
      </c>
      <c r="B12157" s="126"/>
      <c r="C12157" s="127"/>
      <c r="D12157" s="126"/>
      <c r="E12157" s="126"/>
      <c r="F12157" s="126"/>
    </row>
    <row r="12158" spans="1:6" hidden="1" x14ac:dyDescent="0.25">
      <c r="A12158" s="133">
        <v>4</v>
      </c>
      <c r="B12158" s="126"/>
      <c r="C12158" s="127"/>
      <c r="D12158" s="126"/>
      <c r="E12158" s="126"/>
      <c r="F12158" s="126"/>
    </row>
    <row r="12159" spans="1:6" hidden="1" x14ac:dyDescent="0.25">
      <c r="A12159" s="133">
        <v>5</v>
      </c>
      <c r="B12159" s="126"/>
      <c r="C12159" s="127"/>
      <c r="D12159" s="126"/>
      <c r="E12159" s="126"/>
      <c r="F12159" s="126"/>
    </row>
    <row r="12160" spans="1:6" hidden="1" x14ac:dyDescent="0.25">
      <c r="A12160" s="833" t="s">
        <v>28</v>
      </c>
      <c r="B12160" s="833"/>
      <c r="C12160" s="833"/>
      <c r="D12160" s="833"/>
      <c r="E12160" s="833"/>
      <c r="F12160" s="833"/>
    </row>
    <row r="12161" spans="1:6" hidden="1" x14ac:dyDescent="0.25">
      <c r="A12161" s="93">
        <v>1</v>
      </c>
      <c r="B12161" s="72"/>
      <c r="C12161" s="127"/>
      <c r="D12161" s="126"/>
      <c r="E12161" s="126"/>
      <c r="F12161" s="126"/>
    </row>
    <row r="12162" spans="1:6" hidden="1" x14ac:dyDescent="0.25">
      <c r="A12162" s="93">
        <v>2</v>
      </c>
      <c r="B12162" s="72"/>
      <c r="C12162" s="127"/>
      <c r="D12162" s="126"/>
      <c r="E12162" s="22"/>
      <c r="F12162" s="766"/>
    </row>
    <row r="12163" spans="1:6" hidden="1" x14ac:dyDescent="0.25">
      <c r="A12163" s="93">
        <v>3</v>
      </c>
      <c r="B12163" s="72"/>
      <c r="C12163" s="127"/>
      <c r="D12163" s="126"/>
      <c r="E12163" s="22"/>
      <c r="F12163" s="766"/>
    </row>
    <row r="12164" spans="1:6" hidden="1" x14ac:dyDescent="0.25">
      <c r="A12164" s="93">
        <v>4</v>
      </c>
      <c r="B12164" s="405"/>
      <c r="C12164" s="631"/>
      <c r="D12164" s="632"/>
      <c r="E12164" s="633"/>
      <c r="F12164" s="767"/>
    </row>
    <row r="12165" spans="1:6" hidden="1" x14ac:dyDescent="0.25">
      <c r="A12165" s="830" t="s">
        <v>17</v>
      </c>
      <c r="B12165" s="831"/>
      <c r="C12165" s="831"/>
      <c r="D12165" s="831"/>
      <c r="E12165" s="831"/>
      <c r="F12165" s="832"/>
    </row>
    <row r="12166" spans="1:6" hidden="1" x14ac:dyDescent="0.25">
      <c r="A12166" s="93">
        <v>1</v>
      </c>
      <c r="B12166" s="85"/>
      <c r="C12166" s="85"/>
      <c r="D12166" s="85"/>
      <c r="E12166" s="85"/>
      <c r="F12166" s="85"/>
    </row>
    <row r="12167" spans="1:6" hidden="1" x14ac:dyDescent="0.25">
      <c r="A12167" s="93">
        <v>2</v>
      </c>
      <c r="B12167" s="85"/>
      <c r="C12167" s="85"/>
      <c r="D12167" s="85"/>
      <c r="E12167" s="85"/>
      <c r="F12167" s="85"/>
    </row>
    <row r="12168" spans="1:6" hidden="1" x14ac:dyDescent="0.25">
      <c r="A12168" s="93">
        <v>3</v>
      </c>
      <c r="B12168" s="85"/>
      <c r="C12168" s="85"/>
      <c r="D12168" s="85"/>
      <c r="E12168" s="85"/>
      <c r="F12168" s="85"/>
    </row>
    <row r="12169" spans="1:6" hidden="1" x14ac:dyDescent="0.25">
      <c r="A12169" s="827" t="s">
        <v>890</v>
      </c>
      <c r="B12169" s="828"/>
      <c r="C12169" s="828"/>
      <c r="D12169" s="828"/>
      <c r="E12169" s="828"/>
      <c r="F12169" s="829"/>
    </row>
    <row r="12170" spans="1:6" hidden="1" x14ac:dyDescent="0.25">
      <c r="A12170" s="93">
        <v>1</v>
      </c>
      <c r="B12170" s="85" t="s">
        <v>16124</v>
      </c>
      <c r="C12170" s="85" t="s">
        <v>890</v>
      </c>
      <c r="D12170" s="85" t="s">
        <v>155</v>
      </c>
      <c r="E12170" s="86"/>
      <c r="F12170" s="85"/>
    </row>
    <row r="12171" spans="1:6" hidden="1" x14ac:dyDescent="0.25">
      <c r="A12171" s="93">
        <v>2</v>
      </c>
      <c r="B12171" s="85"/>
      <c r="C12171" s="85"/>
      <c r="D12171" s="85"/>
      <c r="E12171" s="85"/>
      <c r="F12171" s="85"/>
    </row>
    <row r="12172" spans="1:6" hidden="1" x14ac:dyDescent="0.25">
      <c r="A12172" s="830" t="s">
        <v>72</v>
      </c>
      <c r="B12172" s="831"/>
      <c r="C12172" s="831"/>
      <c r="D12172" s="831"/>
      <c r="E12172" s="831"/>
      <c r="F12172" s="832"/>
    </row>
    <row r="12173" spans="1:6" hidden="1" x14ac:dyDescent="0.25">
      <c r="A12173" s="93">
        <v>1</v>
      </c>
      <c r="B12173" s="85"/>
      <c r="C12173" s="85"/>
      <c r="D12173" s="85"/>
      <c r="E12173" s="85"/>
      <c r="F12173" s="85"/>
    </row>
    <row r="12174" spans="1:6" hidden="1" x14ac:dyDescent="0.25">
      <c r="A12174" s="85"/>
      <c r="B12174" s="85"/>
      <c r="C12174" s="85"/>
      <c r="D12174" s="85"/>
      <c r="E12174" s="85"/>
      <c r="F12174" s="85"/>
    </row>
    <row r="12175" spans="1:6" hidden="1" x14ac:dyDescent="0.25">
      <c r="A12175" s="830" t="s">
        <v>21</v>
      </c>
      <c r="B12175" s="831"/>
      <c r="C12175" s="831"/>
      <c r="D12175" s="831"/>
      <c r="E12175" s="831"/>
      <c r="F12175" s="832"/>
    </row>
    <row r="12176" spans="1:6" hidden="1" x14ac:dyDescent="0.25">
      <c r="A12176" s="93">
        <v>1</v>
      </c>
      <c r="B12176" s="85" t="s">
        <v>1710</v>
      </c>
      <c r="C12176" s="85" t="s">
        <v>21</v>
      </c>
      <c r="D12176" s="85" t="s">
        <v>9</v>
      </c>
      <c r="E12176" s="85"/>
      <c r="F12176" s="85"/>
    </row>
    <row r="12177" spans="1:6" hidden="1" x14ac:dyDescent="0.25">
      <c r="A12177" s="85"/>
      <c r="B12177" s="85"/>
      <c r="C12177" s="85"/>
      <c r="D12177" s="85"/>
      <c r="E12177" s="85"/>
      <c r="F12177" s="85"/>
    </row>
    <row r="12178" spans="1:6" hidden="1" x14ac:dyDescent="0.25">
      <c r="A12178" s="830" t="s">
        <v>5542</v>
      </c>
      <c r="B12178" s="831"/>
      <c r="C12178" s="831"/>
      <c r="D12178" s="831"/>
      <c r="E12178" s="831"/>
      <c r="F12178" s="832"/>
    </row>
    <row r="12179" spans="1:6" hidden="1" x14ac:dyDescent="0.25">
      <c r="A12179" s="93">
        <v>1</v>
      </c>
      <c r="B12179" s="85" t="s">
        <v>14337</v>
      </c>
      <c r="C12179" s="85" t="s">
        <v>5542</v>
      </c>
      <c r="D12179" s="85" t="s">
        <v>9</v>
      </c>
      <c r="E12179" s="85"/>
      <c r="F12179" s="85"/>
    </row>
    <row r="12180" spans="1:6" hidden="1" x14ac:dyDescent="0.25"/>
    <row r="12181" spans="1:6" hidden="1" x14ac:dyDescent="0.25"/>
    <row r="12182" spans="1:6" hidden="1" x14ac:dyDescent="0.25">
      <c r="A12182" s="305"/>
      <c r="B12182" s="31" t="s">
        <v>1</v>
      </c>
      <c r="C12182" s="30">
        <v>44676</v>
      </c>
      <c r="D12182" s="31"/>
      <c r="E12182" s="31"/>
      <c r="F12182" s="306"/>
    </row>
    <row r="12183" spans="1:6" hidden="1" x14ac:dyDescent="0.25">
      <c r="A12183" s="305" t="s">
        <v>580</v>
      </c>
      <c r="B12183" s="31" t="s">
        <v>576</v>
      </c>
      <c r="C12183" s="30"/>
      <c r="D12183" s="31" t="s">
        <v>577</v>
      </c>
      <c r="E12183" s="31" t="s">
        <v>578</v>
      </c>
      <c r="F12183" s="306" t="s">
        <v>579</v>
      </c>
    </row>
    <row r="12184" spans="1:6" hidden="1" x14ac:dyDescent="0.25">
      <c r="A12184" s="833" t="s">
        <v>22</v>
      </c>
      <c r="B12184" s="833"/>
      <c r="C12184" s="833"/>
      <c r="D12184" s="833"/>
      <c r="E12184" s="833"/>
      <c r="F12184" s="833"/>
    </row>
    <row r="12185" spans="1:6" hidden="1" x14ac:dyDescent="0.25">
      <c r="A12185" s="93">
        <v>1</v>
      </c>
      <c r="B12185" s="126" t="s">
        <v>1637</v>
      </c>
      <c r="C12185" s="127" t="s">
        <v>22</v>
      </c>
      <c r="D12185" s="126" t="s">
        <v>12</v>
      </c>
      <c r="E12185" s="321"/>
      <c r="F12185" s="126"/>
    </row>
    <row r="12186" spans="1:6" hidden="1" x14ac:dyDescent="0.25">
      <c r="A12186" s="93">
        <v>2</v>
      </c>
      <c r="B12186" s="126" t="s">
        <v>16133</v>
      </c>
      <c r="C12186" s="127" t="s">
        <v>22</v>
      </c>
      <c r="D12186" s="126" t="s">
        <v>20</v>
      </c>
      <c r="E12186" s="126"/>
      <c r="F12186" s="126"/>
    </row>
    <row r="12187" spans="1:6" hidden="1" x14ac:dyDescent="0.25">
      <c r="A12187" s="93">
        <v>3</v>
      </c>
      <c r="B12187" s="126"/>
      <c r="C12187" s="127"/>
      <c r="D12187" s="126"/>
      <c r="E12187" s="126"/>
      <c r="F12187" s="126"/>
    </row>
    <row r="12188" spans="1:6" hidden="1" x14ac:dyDescent="0.25">
      <c r="A12188" s="833" t="s">
        <v>13</v>
      </c>
      <c r="B12188" s="833"/>
      <c r="C12188" s="833"/>
      <c r="D12188" s="833"/>
      <c r="E12188" s="833"/>
      <c r="F12188" s="833"/>
    </row>
    <row r="12189" spans="1:6" hidden="1" x14ac:dyDescent="0.25">
      <c r="A12189" s="133">
        <v>1</v>
      </c>
      <c r="B12189" s="126" t="s">
        <v>4977</v>
      </c>
      <c r="C12189" s="127" t="s">
        <v>13</v>
      </c>
      <c r="D12189" s="126" t="s">
        <v>41</v>
      </c>
      <c r="E12189" s="321"/>
      <c r="F12189" s="126"/>
    </row>
    <row r="12190" spans="1:6" hidden="1" x14ac:dyDescent="0.25">
      <c r="A12190" s="133">
        <v>2</v>
      </c>
      <c r="B12190" s="126" t="s">
        <v>668</v>
      </c>
      <c r="C12190" s="127" t="s">
        <v>13</v>
      </c>
      <c r="D12190" s="126" t="s">
        <v>20</v>
      </c>
      <c r="E12190" s="126"/>
      <c r="F12190" s="126"/>
    </row>
    <row r="12191" spans="1:6" hidden="1" x14ac:dyDescent="0.25">
      <c r="A12191" s="133">
        <v>3</v>
      </c>
      <c r="B12191" s="126" t="s">
        <v>647</v>
      </c>
      <c r="C12191" s="127" t="s">
        <v>13</v>
      </c>
      <c r="D12191" s="126" t="s">
        <v>20</v>
      </c>
      <c r="E12191" s="126"/>
      <c r="F12191" s="126"/>
    </row>
    <row r="12192" spans="1:6" hidden="1" x14ac:dyDescent="0.25">
      <c r="A12192" s="133">
        <v>4</v>
      </c>
      <c r="B12192" s="126" t="s">
        <v>7228</v>
      </c>
      <c r="C12192" s="127" t="s">
        <v>13</v>
      </c>
      <c r="D12192" s="126" t="s">
        <v>20</v>
      </c>
      <c r="E12192" s="126"/>
      <c r="F12192" s="126"/>
    </row>
    <row r="12193" spans="1:6" hidden="1" x14ac:dyDescent="0.25">
      <c r="A12193" s="133">
        <v>5</v>
      </c>
      <c r="B12193" s="126"/>
      <c r="C12193" s="127"/>
      <c r="D12193" s="126"/>
      <c r="E12193" s="126"/>
      <c r="F12193" s="126"/>
    </row>
    <row r="12194" spans="1:6" hidden="1" x14ac:dyDescent="0.25">
      <c r="A12194" s="833" t="s">
        <v>28</v>
      </c>
      <c r="B12194" s="833"/>
      <c r="C12194" s="833"/>
      <c r="D12194" s="833"/>
      <c r="E12194" s="833"/>
      <c r="F12194" s="833"/>
    </row>
    <row r="12195" spans="1:6" hidden="1" x14ac:dyDescent="0.25">
      <c r="A12195" s="93">
        <v>1</v>
      </c>
      <c r="B12195" s="72" t="s">
        <v>14217</v>
      </c>
      <c r="C12195" s="127" t="s">
        <v>28</v>
      </c>
      <c r="D12195" s="126" t="s">
        <v>9</v>
      </c>
      <c r="E12195" s="126"/>
      <c r="F12195" s="126"/>
    </row>
    <row r="12196" spans="1:6" hidden="1" x14ac:dyDescent="0.25">
      <c r="A12196" s="93">
        <v>2</v>
      </c>
      <c r="B12196" s="72"/>
      <c r="C12196" s="127"/>
      <c r="D12196" s="126"/>
      <c r="E12196" s="22"/>
      <c r="F12196" s="766"/>
    </row>
    <row r="12197" spans="1:6" hidden="1" x14ac:dyDescent="0.25">
      <c r="A12197" s="93">
        <v>3</v>
      </c>
      <c r="B12197" s="72"/>
      <c r="C12197" s="127"/>
      <c r="D12197" s="126"/>
      <c r="E12197" s="22"/>
      <c r="F12197" s="775"/>
    </row>
    <row r="12198" spans="1:6" hidden="1" x14ac:dyDescent="0.25">
      <c r="A12198" s="93">
        <v>4</v>
      </c>
      <c r="B12198" s="72"/>
      <c r="C12198" s="127"/>
      <c r="D12198" s="126"/>
      <c r="E12198" s="22"/>
      <c r="F12198" s="775"/>
    </row>
    <row r="12199" spans="1:6" hidden="1" x14ac:dyDescent="0.25">
      <c r="A12199" s="830" t="s">
        <v>17</v>
      </c>
      <c r="B12199" s="831"/>
      <c r="C12199" s="831"/>
      <c r="D12199" s="831"/>
      <c r="E12199" s="831"/>
      <c r="F12199" s="832"/>
    </row>
    <row r="12200" spans="1:6" hidden="1" x14ac:dyDescent="0.25">
      <c r="A12200" s="93">
        <v>1</v>
      </c>
      <c r="B12200" s="85"/>
      <c r="C12200" s="85"/>
      <c r="D12200" s="85"/>
      <c r="E12200" s="85"/>
      <c r="F12200" s="85"/>
    </row>
    <row r="12201" spans="1:6" hidden="1" x14ac:dyDescent="0.25">
      <c r="A12201" s="93">
        <v>2</v>
      </c>
      <c r="B12201" s="85"/>
      <c r="C12201" s="85"/>
      <c r="D12201" s="85"/>
      <c r="E12201" s="85"/>
      <c r="F12201" s="85"/>
    </row>
    <row r="12202" spans="1:6" hidden="1" x14ac:dyDescent="0.25">
      <c r="A12202" s="93">
        <v>3</v>
      </c>
      <c r="B12202" s="85"/>
      <c r="C12202" s="85"/>
      <c r="D12202" s="85"/>
      <c r="E12202" s="85"/>
      <c r="F12202" s="85"/>
    </row>
    <row r="12203" spans="1:6" hidden="1" x14ac:dyDescent="0.25">
      <c r="A12203" s="827" t="s">
        <v>890</v>
      </c>
      <c r="B12203" s="828"/>
      <c r="C12203" s="828"/>
      <c r="D12203" s="828"/>
      <c r="E12203" s="828"/>
      <c r="F12203" s="829"/>
    </row>
    <row r="12204" spans="1:6" hidden="1" x14ac:dyDescent="0.25">
      <c r="A12204" s="93">
        <v>1</v>
      </c>
      <c r="B12204" s="85"/>
      <c r="C12204" s="85"/>
      <c r="D12204" s="85"/>
      <c r="E12204" s="86"/>
      <c r="F12204" s="85"/>
    </row>
    <row r="12205" spans="1:6" hidden="1" x14ac:dyDescent="0.25">
      <c r="A12205" s="93">
        <v>2</v>
      </c>
      <c r="B12205" s="85"/>
      <c r="C12205" s="85"/>
      <c r="D12205" s="85"/>
      <c r="E12205" s="85"/>
      <c r="F12205" s="85"/>
    </row>
    <row r="12206" spans="1:6" hidden="1" x14ac:dyDescent="0.25">
      <c r="A12206" s="830" t="s">
        <v>72</v>
      </c>
      <c r="B12206" s="831"/>
      <c r="C12206" s="831"/>
      <c r="D12206" s="831"/>
      <c r="E12206" s="831"/>
      <c r="F12206" s="832"/>
    </row>
    <row r="12207" spans="1:6" hidden="1" x14ac:dyDescent="0.25">
      <c r="A12207" s="93">
        <v>1</v>
      </c>
      <c r="B12207" s="85"/>
      <c r="C12207" s="85"/>
      <c r="D12207" s="85"/>
      <c r="E12207" s="85"/>
      <c r="F12207" s="85"/>
    </row>
    <row r="12208" spans="1:6" hidden="1" x14ac:dyDescent="0.25">
      <c r="A12208" s="85"/>
      <c r="B12208" s="85"/>
      <c r="C12208" s="85"/>
      <c r="D12208" s="85"/>
      <c r="E12208" s="85"/>
      <c r="F12208" s="85"/>
    </row>
    <row r="12209" spans="1:6" hidden="1" x14ac:dyDescent="0.25">
      <c r="A12209" s="830" t="s">
        <v>21</v>
      </c>
      <c r="B12209" s="831"/>
      <c r="C12209" s="831"/>
      <c r="D12209" s="831"/>
      <c r="E12209" s="831"/>
      <c r="F12209" s="832"/>
    </row>
    <row r="12210" spans="1:6" hidden="1" x14ac:dyDescent="0.25">
      <c r="A12210" s="133">
        <v>1</v>
      </c>
      <c r="B12210" s="207" t="s">
        <v>15860</v>
      </c>
      <c r="C12210" s="207" t="s">
        <v>21</v>
      </c>
      <c r="D12210" s="207" t="s">
        <v>9</v>
      </c>
      <c r="E12210" s="133"/>
      <c r="F12210" s="133"/>
    </row>
    <row r="12211" spans="1:6" hidden="1" x14ac:dyDescent="0.25">
      <c r="A12211" s="133">
        <v>2</v>
      </c>
      <c r="B12211" s="207" t="s">
        <v>16143</v>
      </c>
      <c r="C12211" s="207" t="s">
        <v>21</v>
      </c>
      <c r="D12211" s="207" t="s">
        <v>9</v>
      </c>
      <c r="E12211" s="133"/>
      <c r="F12211" s="133"/>
    </row>
    <row r="12212" spans="1:6" hidden="1" x14ac:dyDescent="0.25">
      <c r="A12212" s="133">
        <v>3</v>
      </c>
      <c r="B12212" s="207" t="s">
        <v>585</v>
      </c>
      <c r="C12212" s="207" t="s">
        <v>21</v>
      </c>
      <c r="D12212" s="207" t="s">
        <v>20</v>
      </c>
      <c r="E12212" s="207"/>
      <c r="F12212" s="133"/>
    </row>
    <row r="12213" spans="1:6" hidden="1" x14ac:dyDescent="0.25">
      <c r="A12213" s="133">
        <v>4</v>
      </c>
      <c r="B12213" s="207" t="s">
        <v>585</v>
      </c>
      <c r="C12213" s="207" t="s">
        <v>21</v>
      </c>
      <c r="D12213" s="207" t="s">
        <v>20</v>
      </c>
      <c r="E12213" s="207"/>
      <c r="F12213" s="133"/>
    </row>
    <row r="12214" spans="1:6" hidden="1" x14ac:dyDescent="0.25">
      <c r="A12214" s="133">
        <v>5</v>
      </c>
      <c r="B12214" s="207" t="s">
        <v>16146</v>
      </c>
      <c r="C12214" s="207" t="s">
        <v>21</v>
      </c>
      <c r="D12214" s="207" t="s">
        <v>9</v>
      </c>
      <c r="E12214" s="133"/>
      <c r="F12214" s="133"/>
    </row>
    <row r="12215" spans="1:6" hidden="1" x14ac:dyDescent="0.25">
      <c r="A12215" s="133"/>
      <c r="B12215" s="133"/>
      <c r="C12215" s="133"/>
      <c r="D12215" s="133"/>
      <c r="E12215" s="133"/>
      <c r="F12215" s="133"/>
    </row>
    <row r="12216" spans="1:6" hidden="1" x14ac:dyDescent="0.25">
      <c r="A12216" s="830" t="s">
        <v>21</v>
      </c>
      <c r="B12216" s="831"/>
      <c r="C12216" s="831"/>
      <c r="D12216" s="831"/>
      <c r="E12216" s="831"/>
      <c r="F12216" s="832"/>
    </row>
    <row r="12217" spans="1:6" hidden="1" x14ac:dyDescent="0.25">
      <c r="A12217" s="133">
        <v>1</v>
      </c>
      <c r="B12217" s="207"/>
      <c r="C12217" s="207"/>
      <c r="D12217" s="207"/>
      <c r="E12217" s="207"/>
      <c r="F12217" s="207"/>
    </row>
    <row r="12218" spans="1:6" hidden="1" x14ac:dyDescent="0.25"/>
    <row r="12219" spans="1:6" hidden="1" x14ac:dyDescent="0.25"/>
    <row r="12220" spans="1:6" hidden="1" x14ac:dyDescent="0.25">
      <c r="A12220" s="299"/>
      <c r="B12220" s="61" t="s">
        <v>591</v>
      </c>
      <c r="C12220" s="62">
        <v>44678</v>
      </c>
      <c r="D12220" s="61"/>
      <c r="E12220" s="61"/>
      <c r="F12220" s="300"/>
    </row>
    <row r="12221" spans="1:6" hidden="1" x14ac:dyDescent="0.25">
      <c r="A12221" s="299" t="s">
        <v>580</v>
      </c>
      <c r="B12221" s="61" t="s">
        <v>576</v>
      </c>
      <c r="C12221" s="62"/>
      <c r="D12221" s="61" t="s">
        <v>577</v>
      </c>
      <c r="E12221" s="61" t="s">
        <v>578</v>
      </c>
      <c r="F12221" s="300" t="s">
        <v>579</v>
      </c>
    </row>
    <row r="12222" spans="1:6" hidden="1" x14ac:dyDescent="0.25">
      <c r="A12222" s="833" t="s">
        <v>22</v>
      </c>
      <c r="B12222" s="833"/>
      <c r="C12222" s="833"/>
      <c r="D12222" s="833"/>
      <c r="E12222" s="833"/>
      <c r="F12222" s="833"/>
    </row>
    <row r="12223" spans="1:6" hidden="1" x14ac:dyDescent="0.25">
      <c r="A12223" s="93">
        <v>1</v>
      </c>
      <c r="B12223" s="126" t="s">
        <v>9945</v>
      </c>
      <c r="C12223" s="127" t="s">
        <v>22</v>
      </c>
      <c r="D12223" s="126" t="s">
        <v>9</v>
      </c>
      <c r="E12223" s="321"/>
      <c r="F12223" s="126"/>
    </row>
    <row r="12224" spans="1:6" hidden="1" x14ac:dyDescent="0.25">
      <c r="A12224" s="93">
        <v>2</v>
      </c>
      <c r="B12224" s="126" t="s">
        <v>16145</v>
      </c>
      <c r="C12224" s="127" t="s">
        <v>22</v>
      </c>
      <c r="D12224" s="126" t="s">
        <v>20</v>
      </c>
      <c r="E12224" s="126"/>
      <c r="F12224" s="126"/>
    </row>
    <row r="12225" spans="1:6" hidden="1" x14ac:dyDescent="0.25">
      <c r="A12225" s="93">
        <v>3</v>
      </c>
      <c r="B12225" s="126" t="s">
        <v>4393</v>
      </c>
      <c r="C12225" s="127" t="s">
        <v>22</v>
      </c>
      <c r="D12225" s="126" t="s">
        <v>20</v>
      </c>
      <c r="E12225" s="126"/>
      <c r="F12225" s="126"/>
    </row>
    <row r="12226" spans="1:6" hidden="1" x14ac:dyDescent="0.25">
      <c r="A12226" s="93">
        <v>4</v>
      </c>
      <c r="B12226" s="126" t="s">
        <v>12357</v>
      </c>
      <c r="C12226" s="127" t="s">
        <v>22</v>
      </c>
      <c r="D12226" s="126" t="s">
        <v>20</v>
      </c>
      <c r="E12226" s="126"/>
      <c r="F12226" s="126"/>
    </row>
    <row r="12227" spans="1:6" hidden="1" x14ac:dyDescent="0.25">
      <c r="A12227" s="833" t="s">
        <v>13</v>
      </c>
      <c r="B12227" s="833"/>
      <c r="C12227" s="833"/>
      <c r="D12227" s="833"/>
      <c r="E12227" s="833"/>
      <c r="F12227" s="833"/>
    </row>
    <row r="12228" spans="1:6" hidden="1" x14ac:dyDescent="0.25">
      <c r="A12228" s="133">
        <v>1</v>
      </c>
      <c r="B12228" s="126" t="s">
        <v>5011</v>
      </c>
      <c r="C12228" s="127" t="s">
        <v>13</v>
      </c>
      <c r="D12228" s="126" t="s">
        <v>20</v>
      </c>
      <c r="E12228" s="321"/>
      <c r="F12228" s="126"/>
    </row>
    <row r="12229" spans="1:6" hidden="1" x14ac:dyDescent="0.25">
      <c r="A12229" s="133">
        <v>2</v>
      </c>
      <c r="B12229" s="126" t="s">
        <v>5246</v>
      </c>
      <c r="C12229" s="127" t="s">
        <v>13</v>
      </c>
      <c r="D12229" s="126" t="s">
        <v>155</v>
      </c>
      <c r="E12229" s="126"/>
      <c r="F12229" s="126"/>
    </row>
    <row r="12230" spans="1:6" hidden="1" x14ac:dyDescent="0.25">
      <c r="A12230" s="133">
        <v>3</v>
      </c>
      <c r="B12230" s="126" t="s">
        <v>7192</v>
      </c>
      <c r="C12230" s="127" t="s">
        <v>3863</v>
      </c>
      <c r="D12230" s="126" t="s">
        <v>20</v>
      </c>
      <c r="E12230" s="126"/>
      <c r="F12230" s="126"/>
    </row>
    <row r="12231" spans="1:6" hidden="1" x14ac:dyDescent="0.25">
      <c r="A12231" s="133">
        <v>4</v>
      </c>
      <c r="B12231" s="126" t="s">
        <v>7192</v>
      </c>
      <c r="C12231" s="127" t="s">
        <v>3863</v>
      </c>
      <c r="D12231" s="126" t="s">
        <v>20</v>
      </c>
      <c r="E12231" s="126"/>
      <c r="F12231" s="126"/>
    </row>
    <row r="12232" spans="1:6" hidden="1" x14ac:dyDescent="0.25">
      <c r="A12232" s="133">
        <v>5</v>
      </c>
      <c r="B12232" s="126"/>
      <c r="C12232" s="127"/>
      <c r="D12232" s="126"/>
      <c r="E12232" s="126"/>
      <c r="F12232" s="126"/>
    </row>
    <row r="12233" spans="1:6" hidden="1" x14ac:dyDescent="0.25">
      <c r="A12233" s="833" t="s">
        <v>28</v>
      </c>
      <c r="B12233" s="833"/>
      <c r="C12233" s="833"/>
      <c r="D12233" s="833"/>
      <c r="E12233" s="833"/>
      <c r="F12233" s="833"/>
    </row>
    <row r="12234" spans="1:6" hidden="1" x14ac:dyDescent="0.25">
      <c r="A12234" s="93">
        <v>1</v>
      </c>
      <c r="B12234" s="72"/>
      <c r="C12234" s="127"/>
      <c r="D12234" s="126"/>
      <c r="E12234" s="126"/>
      <c r="F12234" s="126"/>
    </row>
    <row r="12235" spans="1:6" hidden="1" x14ac:dyDescent="0.25">
      <c r="A12235" s="93">
        <v>2</v>
      </c>
      <c r="B12235" s="72"/>
      <c r="C12235" s="127"/>
      <c r="D12235" s="126"/>
      <c r="E12235" s="22"/>
      <c r="F12235" s="766"/>
    </row>
    <row r="12236" spans="1:6" hidden="1" x14ac:dyDescent="0.25">
      <c r="A12236" s="93">
        <v>3</v>
      </c>
      <c r="B12236" s="72"/>
      <c r="C12236" s="127"/>
      <c r="D12236" s="126"/>
      <c r="E12236" s="22"/>
      <c r="F12236" s="778"/>
    </row>
    <row r="12237" spans="1:6" hidden="1" x14ac:dyDescent="0.25">
      <c r="A12237" s="93">
        <v>4</v>
      </c>
      <c r="B12237" s="72"/>
      <c r="C12237" s="127"/>
      <c r="D12237" s="126"/>
      <c r="E12237" s="22"/>
      <c r="F12237" s="778"/>
    </row>
    <row r="12238" spans="1:6" hidden="1" x14ac:dyDescent="0.25">
      <c r="A12238" s="830" t="s">
        <v>17</v>
      </c>
      <c r="B12238" s="831"/>
      <c r="C12238" s="831"/>
      <c r="D12238" s="831"/>
      <c r="E12238" s="831"/>
      <c r="F12238" s="832"/>
    </row>
    <row r="12239" spans="1:6" hidden="1" x14ac:dyDescent="0.25">
      <c r="A12239" s="93">
        <v>1</v>
      </c>
      <c r="B12239" s="85"/>
      <c r="C12239" s="85"/>
      <c r="D12239" s="85"/>
      <c r="E12239" s="85"/>
      <c r="F12239" s="85"/>
    </row>
    <row r="12240" spans="1:6" hidden="1" x14ac:dyDescent="0.25">
      <c r="A12240" s="93">
        <v>2</v>
      </c>
      <c r="B12240" s="85"/>
      <c r="C12240" s="85"/>
      <c r="D12240" s="85"/>
      <c r="E12240" s="85"/>
      <c r="F12240" s="85"/>
    </row>
    <row r="12241" spans="1:6" hidden="1" x14ac:dyDescent="0.25">
      <c r="A12241" s="93">
        <v>3</v>
      </c>
      <c r="B12241" s="85"/>
      <c r="C12241" s="85"/>
      <c r="D12241" s="85"/>
      <c r="E12241" s="85"/>
      <c r="F12241" s="85"/>
    </row>
    <row r="12242" spans="1:6" hidden="1" x14ac:dyDescent="0.25">
      <c r="A12242" s="827" t="s">
        <v>890</v>
      </c>
      <c r="B12242" s="828"/>
      <c r="C12242" s="828"/>
      <c r="D12242" s="828"/>
      <c r="E12242" s="828"/>
      <c r="F12242" s="829"/>
    </row>
    <row r="12243" spans="1:6" hidden="1" x14ac:dyDescent="0.25">
      <c r="A12243" s="93">
        <v>1</v>
      </c>
      <c r="B12243" s="85" t="s">
        <v>2683</v>
      </c>
      <c r="C12243" s="85" t="s">
        <v>890</v>
      </c>
      <c r="D12243" s="85" t="s">
        <v>5</v>
      </c>
      <c r="E12243" s="86"/>
      <c r="F12243" s="85"/>
    </row>
    <row r="12244" spans="1:6" hidden="1" x14ac:dyDescent="0.25">
      <c r="A12244" s="93">
        <v>2</v>
      </c>
      <c r="B12244" s="85" t="s">
        <v>2683</v>
      </c>
      <c r="C12244" s="85" t="s">
        <v>890</v>
      </c>
      <c r="D12244" s="85" t="s">
        <v>5</v>
      </c>
      <c r="E12244" s="85"/>
      <c r="F12244" s="85"/>
    </row>
    <row r="12245" spans="1:6" hidden="1" x14ac:dyDescent="0.25">
      <c r="A12245" s="93">
        <v>3</v>
      </c>
      <c r="B12245" s="85" t="s">
        <v>305</v>
      </c>
      <c r="C12245" s="85" t="s">
        <v>890</v>
      </c>
      <c r="D12245" s="85" t="s">
        <v>20</v>
      </c>
      <c r="E12245" s="85"/>
      <c r="F12245" s="85"/>
    </row>
    <row r="12246" spans="1:6" hidden="1" x14ac:dyDescent="0.25">
      <c r="A12246" s="93">
        <v>4</v>
      </c>
      <c r="B12246" s="85" t="s">
        <v>305</v>
      </c>
      <c r="C12246" s="85" t="s">
        <v>890</v>
      </c>
      <c r="D12246" s="85" t="s">
        <v>20</v>
      </c>
      <c r="E12246" s="85"/>
      <c r="F12246" s="85"/>
    </row>
    <row r="12247" spans="1:6" hidden="1" x14ac:dyDescent="0.25">
      <c r="A12247" s="830" t="s">
        <v>72</v>
      </c>
      <c r="B12247" s="831"/>
      <c r="C12247" s="831"/>
      <c r="D12247" s="831"/>
      <c r="E12247" s="831"/>
      <c r="F12247" s="832"/>
    </row>
    <row r="12248" spans="1:6" hidden="1" x14ac:dyDescent="0.25">
      <c r="A12248" s="93">
        <v>1</v>
      </c>
      <c r="B12248" s="85"/>
      <c r="C12248" s="85"/>
      <c r="D12248" s="85"/>
      <c r="E12248" s="85"/>
      <c r="F12248" s="85"/>
    </row>
    <row r="12249" spans="1:6" hidden="1" x14ac:dyDescent="0.25">
      <c r="A12249" s="85"/>
      <c r="B12249" s="85"/>
      <c r="C12249" s="85"/>
      <c r="D12249" s="85"/>
      <c r="E12249" s="85"/>
      <c r="F12249" s="85"/>
    </row>
    <row r="12250" spans="1:6" hidden="1" x14ac:dyDescent="0.25">
      <c r="A12250" s="830" t="s">
        <v>21</v>
      </c>
      <c r="B12250" s="831"/>
      <c r="C12250" s="831"/>
      <c r="D12250" s="831"/>
      <c r="E12250" s="831"/>
      <c r="F12250" s="832"/>
    </row>
    <row r="12251" spans="1:6" hidden="1" x14ac:dyDescent="0.25">
      <c r="A12251" s="93">
        <v>1</v>
      </c>
      <c r="B12251" s="85" t="s">
        <v>5216</v>
      </c>
      <c r="C12251" s="85" t="s">
        <v>21</v>
      </c>
      <c r="D12251" s="85" t="s">
        <v>9</v>
      </c>
      <c r="E12251" s="85"/>
      <c r="F12251" s="85"/>
    </row>
    <row r="12252" spans="1:6" hidden="1" x14ac:dyDescent="0.25">
      <c r="A12252" s="93">
        <v>2</v>
      </c>
      <c r="B12252" s="85" t="s">
        <v>16155</v>
      </c>
      <c r="C12252" s="85" t="s">
        <v>21</v>
      </c>
      <c r="D12252" s="85" t="s">
        <v>20</v>
      </c>
      <c r="E12252" s="85"/>
      <c r="F12252" s="85"/>
    </row>
    <row r="12253" spans="1:6" hidden="1" x14ac:dyDescent="0.25">
      <c r="A12253" s="93">
        <v>3</v>
      </c>
      <c r="B12253" s="85" t="s">
        <v>11532</v>
      </c>
      <c r="C12253" s="85" t="s">
        <v>21</v>
      </c>
      <c r="D12253" s="85" t="s">
        <v>385</v>
      </c>
      <c r="E12253" s="85"/>
      <c r="F12253" s="85"/>
    </row>
    <row r="12254" spans="1:6" hidden="1" x14ac:dyDescent="0.25">
      <c r="A12254" s="830" t="s">
        <v>21</v>
      </c>
      <c r="B12254" s="831"/>
      <c r="C12254" s="831"/>
      <c r="D12254" s="831"/>
      <c r="E12254" s="831"/>
      <c r="F12254" s="832"/>
    </row>
    <row r="12255" spans="1:6" hidden="1" x14ac:dyDescent="0.25">
      <c r="A12255" s="93">
        <v>1</v>
      </c>
      <c r="B12255" s="85" t="s">
        <v>1182</v>
      </c>
      <c r="C12255" s="85" t="s">
        <v>1008</v>
      </c>
      <c r="D12255" s="85" t="s">
        <v>41</v>
      </c>
      <c r="E12255" s="85"/>
      <c r="F12255" s="85"/>
    </row>
    <row r="12256" spans="1:6" hidden="1" x14ac:dyDescent="0.25"/>
    <row r="12257" spans="1:6" hidden="1" x14ac:dyDescent="0.25"/>
    <row r="12258" spans="1:6" hidden="1" x14ac:dyDescent="0.25"/>
    <row r="12259" spans="1:6" hidden="1" x14ac:dyDescent="0.25">
      <c r="A12259" s="155"/>
      <c r="B12259" s="156" t="s">
        <v>43</v>
      </c>
      <c r="C12259" s="157">
        <v>44680</v>
      </c>
      <c r="D12259" s="156"/>
      <c r="E12259" s="156"/>
      <c r="F12259" s="158"/>
    </row>
    <row r="12260" spans="1:6" hidden="1" x14ac:dyDescent="0.25">
      <c r="A12260" s="155" t="s">
        <v>580</v>
      </c>
      <c r="B12260" s="156" t="s">
        <v>576</v>
      </c>
      <c r="C12260" s="157"/>
      <c r="D12260" s="156" t="s">
        <v>577</v>
      </c>
      <c r="E12260" s="156" t="s">
        <v>578</v>
      </c>
      <c r="F12260" s="158" t="s">
        <v>579</v>
      </c>
    </row>
    <row r="12261" spans="1:6" hidden="1" x14ac:dyDescent="0.25">
      <c r="A12261" s="833" t="s">
        <v>22</v>
      </c>
      <c r="B12261" s="833"/>
      <c r="C12261" s="833"/>
      <c r="D12261" s="833"/>
      <c r="E12261" s="833"/>
      <c r="F12261" s="833"/>
    </row>
    <row r="12262" spans="1:6" hidden="1" x14ac:dyDescent="0.25">
      <c r="A12262" s="93">
        <v>1</v>
      </c>
      <c r="B12262" s="126" t="s">
        <v>15820</v>
      </c>
      <c r="C12262" s="127" t="s">
        <v>22</v>
      </c>
      <c r="D12262" s="126" t="s">
        <v>5</v>
      </c>
      <c r="E12262" s="321"/>
      <c r="F12262" s="126"/>
    </row>
    <row r="12263" spans="1:6" hidden="1" x14ac:dyDescent="0.25">
      <c r="A12263" s="93">
        <v>2</v>
      </c>
      <c r="B12263" s="126" t="s">
        <v>16160</v>
      </c>
      <c r="C12263" s="127" t="s">
        <v>22</v>
      </c>
      <c r="D12263" s="126" t="s">
        <v>20</v>
      </c>
      <c r="E12263" s="126"/>
      <c r="F12263" s="126" t="s">
        <v>14497</v>
      </c>
    </row>
    <row r="12264" spans="1:6" hidden="1" x14ac:dyDescent="0.25">
      <c r="A12264" s="93">
        <v>3</v>
      </c>
      <c r="B12264" s="126" t="s">
        <v>16160</v>
      </c>
      <c r="C12264" s="127" t="s">
        <v>22</v>
      </c>
      <c r="D12264" s="126" t="s">
        <v>20</v>
      </c>
      <c r="E12264" s="126"/>
      <c r="F12264" s="126" t="s">
        <v>14497</v>
      </c>
    </row>
    <row r="12265" spans="1:6" hidden="1" x14ac:dyDescent="0.25">
      <c r="A12265" s="93">
        <v>4</v>
      </c>
      <c r="B12265" s="126" t="s">
        <v>16160</v>
      </c>
      <c r="C12265" s="127" t="s">
        <v>22</v>
      </c>
      <c r="D12265" s="126" t="s">
        <v>20</v>
      </c>
      <c r="E12265" s="126"/>
      <c r="F12265" s="126" t="s">
        <v>14497</v>
      </c>
    </row>
    <row r="12266" spans="1:6" hidden="1" x14ac:dyDescent="0.25">
      <c r="A12266" s="833" t="s">
        <v>13</v>
      </c>
      <c r="B12266" s="833"/>
      <c r="C12266" s="833"/>
      <c r="D12266" s="833"/>
      <c r="E12266" s="833"/>
      <c r="F12266" s="833"/>
    </row>
    <row r="12267" spans="1:6" hidden="1" x14ac:dyDescent="0.25">
      <c r="A12267" s="133">
        <v>1</v>
      </c>
      <c r="B12267" s="126" t="s">
        <v>8800</v>
      </c>
      <c r="C12267" s="127" t="s">
        <v>13</v>
      </c>
      <c r="D12267" s="126" t="s">
        <v>20</v>
      </c>
      <c r="E12267" s="321"/>
      <c r="F12267" s="126"/>
    </row>
    <row r="12268" spans="1:6" hidden="1" x14ac:dyDescent="0.25">
      <c r="A12268" s="133">
        <v>2</v>
      </c>
      <c r="B12268" s="126" t="s">
        <v>571</v>
      </c>
      <c r="C12268" s="127" t="s">
        <v>13</v>
      </c>
      <c r="D12268" s="126" t="s">
        <v>20</v>
      </c>
      <c r="E12268" s="126"/>
      <c r="F12268" s="126"/>
    </row>
    <row r="12269" spans="1:6" hidden="1" x14ac:dyDescent="0.25">
      <c r="A12269" s="133">
        <v>3</v>
      </c>
      <c r="B12269" s="126" t="s">
        <v>3437</v>
      </c>
      <c r="C12269" s="127" t="s">
        <v>13</v>
      </c>
      <c r="D12269" s="126" t="s">
        <v>20</v>
      </c>
      <c r="E12269" s="126"/>
      <c r="F12269" s="126"/>
    </row>
    <row r="12270" spans="1:6" hidden="1" x14ac:dyDescent="0.25">
      <c r="A12270" s="133">
        <v>4</v>
      </c>
      <c r="B12270" s="126" t="s">
        <v>16163</v>
      </c>
      <c r="C12270" s="127" t="s">
        <v>13</v>
      </c>
      <c r="D12270" s="126" t="s">
        <v>9</v>
      </c>
      <c r="E12270" s="126"/>
      <c r="F12270" s="126"/>
    </row>
    <row r="12271" spans="1:6" hidden="1" x14ac:dyDescent="0.25">
      <c r="A12271" s="133">
        <v>5</v>
      </c>
      <c r="B12271" s="126" t="s">
        <v>3756</v>
      </c>
      <c r="C12271" s="127" t="s">
        <v>13</v>
      </c>
      <c r="D12271" s="126" t="s">
        <v>20</v>
      </c>
      <c r="E12271" s="126"/>
      <c r="F12271" s="126"/>
    </row>
    <row r="12272" spans="1:6" hidden="1" x14ac:dyDescent="0.25">
      <c r="A12272" s="833" t="s">
        <v>28</v>
      </c>
      <c r="B12272" s="833"/>
      <c r="C12272" s="833"/>
      <c r="D12272" s="833"/>
      <c r="E12272" s="833"/>
      <c r="F12272" s="833"/>
    </row>
    <row r="12273" spans="1:6" hidden="1" x14ac:dyDescent="0.25">
      <c r="A12273" s="93">
        <v>1</v>
      </c>
      <c r="B12273" s="72"/>
      <c r="C12273" s="127"/>
      <c r="D12273" s="126"/>
      <c r="E12273" s="126"/>
      <c r="F12273" s="126"/>
    </row>
    <row r="12274" spans="1:6" hidden="1" x14ac:dyDescent="0.25">
      <c r="A12274" s="93">
        <v>2</v>
      </c>
      <c r="B12274" s="72"/>
      <c r="C12274" s="127"/>
      <c r="D12274" s="126"/>
      <c r="E12274" s="22"/>
      <c r="F12274" s="766"/>
    </row>
    <row r="12275" spans="1:6" hidden="1" x14ac:dyDescent="0.25">
      <c r="A12275" s="93">
        <v>3</v>
      </c>
      <c r="B12275" s="72"/>
      <c r="C12275" s="127"/>
      <c r="D12275" s="126"/>
      <c r="E12275" s="22"/>
      <c r="F12275" s="766"/>
    </row>
    <row r="12276" spans="1:6" hidden="1" x14ac:dyDescent="0.25">
      <c r="A12276" s="93">
        <v>4</v>
      </c>
      <c r="B12276" s="405"/>
      <c r="C12276" s="631"/>
      <c r="D12276" s="632"/>
      <c r="E12276" s="633"/>
      <c r="F12276" s="767"/>
    </row>
    <row r="12277" spans="1:6" hidden="1" x14ac:dyDescent="0.25">
      <c r="A12277" s="830" t="s">
        <v>17</v>
      </c>
      <c r="B12277" s="831"/>
      <c r="C12277" s="831"/>
      <c r="D12277" s="831"/>
      <c r="E12277" s="831"/>
      <c r="F12277" s="832"/>
    </row>
    <row r="12278" spans="1:6" hidden="1" x14ac:dyDescent="0.25">
      <c r="A12278" s="93">
        <v>1</v>
      </c>
      <c r="B12278" s="85"/>
      <c r="C12278" s="85"/>
      <c r="D12278" s="85"/>
      <c r="E12278" s="85"/>
      <c r="F12278" s="85"/>
    </row>
    <row r="12279" spans="1:6" hidden="1" x14ac:dyDescent="0.25">
      <c r="A12279" s="93">
        <v>2</v>
      </c>
      <c r="B12279" s="85"/>
      <c r="C12279" s="85"/>
      <c r="D12279" s="85"/>
      <c r="E12279" s="85"/>
      <c r="F12279" s="85"/>
    </row>
    <row r="12280" spans="1:6" hidden="1" x14ac:dyDescent="0.25">
      <c r="A12280" s="93">
        <v>3</v>
      </c>
      <c r="B12280" s="85"/>
      <c r="C12280" s="85"/>
      <c r="D12280" s="85"/>
      <c r="E12280" s="85"/>
      <c r="F12280" s="85"/>
    </row>
    <row r="12281" spans="1:6" hidden="1" x14ac:dyDescent="0.25">
      <c r="A12281" s="827" t="s">
        <v>890</v>
      </c>
      <c r="B12281" s="828"/>
      <c r="C12281" s="828"/>
      <c r="D12281" s="828"/>
      <c r="E12281" s="828"/>
      <c r="F12281" s="829"/>
    </row>
    <row r="12282" spans="1:6" hidden="1" x14ac:dyDescent="0.25">
      <c r="A12282" s="93">
        <v>1</v>
      </c>
      <c r="B12282" s="85" t="s">
        <v>8092</v>
      </c>
      <c r="C12282" s="85" t="s">
        <v>890</v>
      </c>
      <c r="D12282" s="85" t="s">
        <v>5</v>
      </c>
      <c r="E12282" s="86"/>
      <c r="F12282" s="85"/>
    </row>
    <row r="12283" spans="1:6" hidden="1" x14ac:dyDescent="0.25">
      <c r="A12283" s="93">
        <v>2</v>
      </c>
      <c r="B12283" s="85" t="s">
        <v>8092</v>
      </c>
      <c r="C12283" s="85" t="s">
        <v>890</v>
      </c>
      <c r="D12283" s="85" t="s">
        <v>5</v>
      </c>
      <c r="E12283" s="85"/>
      <c r="F12283" s="85"/>
    </row>
    <row r="12284" spans="1:6" hidden="1" x14ac:dyDescent="0.25">
      <c r="A12284" s="93">
        <v>3</v>
      </c>
      <c r="B12284" s="85" t="s">
        <v>8092</v>
      </c>
      <c r="C12284" s="85" t="s">
        <v>890</v>
      </c>
      <c r="D12284" s="85" t="s">
        <v>5</v>
      </c>
      <c r="E12284" s="85"/>
      <c r="F12284" s="85"/>
    </row>
    <row r="12285" spans="1:6" hidden="1" x14ac:dyDescent="0.25">
      <c r="A12285" s="93">
        <v>4</v>
      </c>
      <c r="B12285" s="85" t="s">
        <v>4523</v>
      </c>
      <c r="C12285" s="85" t="s">
        <v>890</v>
      </c>
      <c r="D12285" s="85" t="s">
        <v>155</v>
      </c>
      <c r="E12285" s="85"/>
      <c r="F12285" s="85"/>
    </row>
    <row r="12286" spans="1:6" hidden="1" x14ac:dyDescent="0.25">
      <c r="A12286" s="93">
        <v>6</v>
      </c>
      <c r="B12286" s="85"/>
      <c r="C12286" s="85"/>
      <c r="D12286" s="85"/>
      <c r="E12286" s="85"/>
      <c r="F12286" s="85"/>
    </row>
    <row r="12287" spans="1:6" hidden="1" x14ac:dyDescent="0.25">
      <c r="A12287" s="93">
        <v>7</v>
      </c>
      <c r="B12287" s="85"/>
      <c r="C12287" s="85"/>
      <c r="D12287" s="85"/>
      <c r="E12287" s="85"/>
      <c r="F12287" s="85"/>
    </row>
    <row r="12288" spans="1:6" hidden="1" x14ac:dyDescent="0.25">
      <c r="A12288" s="830" t="s">
        <v>72</v>
      </c>
      <c r="B12288" s="831"/>
      <c r="C12288" s="831"/>
      <c r="D12288" s="831"/>
      <c r="E12288" s="831"/>
      <c r="F12288" s="832"/>
    </row>
    <row r="12289" spans="1:6" hidden="1" x14ac:dyDescent="0.25">
      <c r="A12289" s="93">
        <v>1</v>
      </c>
      <c r="B12289" s="85" t="s">
        <v>2157</v>
      </c>
      <c r="C12289" s="85" t="s">
        <v>72</v>
      </c>
      <c r="D12289" s="85" t="s">
        <v>20</v>
      </c>
      <c r="E12289" s="85"/>
      <c r="F12289" s="85"/>
    </row>
    <row r="12290" spans="1:6" hidden="1" x14ac:dyDescent="0.25">
      <c r="A12290" s="93">
        <v>2</v>
      </c>
      <c r="B12290" s="85" t="s">
        <v>1282</v>
      </c>
      <c r="C12290" s="85" t="s">
        <v>72</v>
      </c>
      <c r="D12290" s="85" t="s">
        <v>20</v>
      </c>
      <c r="E12290" s="85"/>
      <c r="F12290" s="85"/>
    </row>
    <row r="12291" spans="1:6" hidden="1" x14ac:dyDescent="0.25">
      <c r="A12291" s="830" t="s">
        <v>21</v>
      </c>
      <c r="B12291" s="831"/>
      <c r="C12291" s="831"/>
      <c r="D12291" s="831"/>
      <c r="E12291" s="831"/>
      <c r="F12291" s="832"/>
    </row>
    <row r="12292" spans="1:6" hidden="1" x14ac:dyDescent="0.25">
      <c r="A12292" s="93">
        <v>1</v>
      </c>
      <c r="B12292" s="85" t="s">
        <v>16161</v>
      </c>
      <c r="C12292" s="85" t="s">
        <v>21</v>
      </c>
      <c r="D12292" s="85" t="s">
        <v>20</v>
      </c>
      <c r="E12292" s="85"/>
      <c r="F12292" s="85"/>
    </row>
    <row r="12293" spans="1:6" hidden="1" x14ac:dyDescent="0.25">
      <c r="A12293" s="93">
        <v>2</v>
      </c>
      <c r="B12293" s="85" t="s">
        <v>595</v>
      </c>
      <c r="C12293" s="85" t="s">
        <v>21</v>
      </c>
      <c r="D12293" s="85" t="s">
        <v>9</v>
      </c>
      <c r="E12293" s="85"/>
      <c r="F12293" s="85"/>
    </row>
    <row r="12294" spans="1:6" hidden="1" x14ac:dyDescent="0.25">
      <c r="A12294" s="93">
        <v>3</v>
      </c>
      <c r="B12294" s="85" t="s">
        <v>595</v>
      </c>
      <c r="C12294" s="85" t="s">
        <v>21</v>
      </c>
      <c r="D12294" s="85" t="s">
        <v>9</v>
      </c>
      <c r="E12294" s="85"/>
      <c r="F12294" s="85"/>
    </row>
    <row r="12295" spans="1:6" hidden="1" x14ac:dyDescent="0.25">
      <c r="A12295" s="93">
        <v>4</v>
      </c>
      <c r="B12295" s="85" t="s">
        <v>242</v>
      </c>
      <c r="C12295" s="85" t="s">
        <v>21</v>
      </c>
      <c r="D12295" s="85" t="s">
        <v>9</v>
      </c>
      <c r="E12295" s="85"/>
      <c r="F12295" s="85"/>
    </row>
    <row r="12296" spans="1:6" hidden="1" x14ac:dyDescent="0.25">
      <c r="A12296" s="93">
        <v>5</v>
      </c>
      <c r="B12296" s="85" t="s">
        <v>12033</v>
      </c>
      <c r="C12296" s="85" t="s">
        <v>21</v>
      </c>
      <c r="D12296" s="85" t="s">
        <v>9</v>
      </c>
      <c r="E12296" s="85"/>
      <c r="F12296" s="85"/>
    </row>
    <row r="12297" spans="1:6" hidden="1" x14ac:dyDescent="0.25">
      <c r="A12297" s="93">
        <v>6</v>
      </c>
      <c r="B12297" s="85" t="s">
        <v>12033</v>
      </c>
      <c r="C12297" s="85" t="s">
        <v>21</v>
      </c>
      <c r="D12297" s="85" t="s">
        <v>9</v>
      </c>
      <c r="E12297" s="85"/>
      <c r="F12297" s="85"/>
    </row>
    <row r="12298" spans="1:6" hidden="1" x14ac:dyDescent="0.25">
      <c r="A12298" s="93">
        <v>7</v>
      </c>
      <c r="B12298" s="85" t="s">
        <v>1415</v>
      </c>
      <c r="C12298" s="85" t="s">
        <v>21</v>
      </c>
      <c r="D12298" s="85" t="s">
        <v>9</v>
      </c>
      <c r="E12298" s="85"/>
      <c r="F12298" s="85"/>
    </row>
    <row r="12299" spans="1:6" hidden="1" x14ac:dyDescent="0.25">
      <c r="A12299" s="93">
        <v>8</v>
      </c>
      <c r="B12299" s="85"/>
      <c r="C12299" s="85"/>
      <c r="D12299" s="85"/>
      <c r="E12299" s="85"/>
      <c r="F12299" s="85"/>
    </row>
    <row r="12300" spans="1:6" hidden="1" x14ac:dyDescent="0.25">
      <c r="A12300" s="93">
        <v>9</v>
      </c>
      <c r="B12300" s="85"/>
      <c r="C12300" s="85"/>
      <c r="D12300" s="85"/>
      <c r="E12300" s="85"/>
      <c r="F12300" s="85"/>
    </row>
    <row r="12301" spans="1:6" hidden="1" x14ac:dyDescent="0.25">
      <c r="A12301" s="93">
        <v>10</v>
      </c>
      <c r="B12301" s="85"/>
      <c r="C12301" s="85"/>
      <c r="D12301" s="85"/>
      <c r="E12301" s="85"/>
      <c r="F12301" s="85"/>
    </row>
    <row r="12302" spans="1:6" hidden="1" x14ac:dyDescent="0.25">
      <c r="A12302" s="830" t="s">
        <v>21</v>
      </c>
      <c r="B12302" s="831"/>
      <c r="C12302" s="831"/>
      <c r="D12302" s="831"/>
      <c r="E12302" s="831"/>
      <c r="F12302" s="832"/>
    </row>
    <row r="12303" spans="1:6" hidden="1" x14ac:dyDescent="0.25">
      <c r="A12303" s="93">
        <v>1</v>
      </c>
      <c r="B12303" s="85" t="s">
        <v>5123</v>
      </c>
      <c r="C12303" s="85" t="s">
        <v>343</v>
      </c>
      <c r="D12303" s="85" t="s">
        <v>5</v>
      </c>
      <c r="E12303" s="85"/>
      <c r="F12303" s="85"/>
    </row>
    <row r="12304" spans="1:6" hidden="1" x14ac:dyDescent="0.25">
      <c r="A12304" s="93">
        <v>2</v>
      </c>
      <c r="B12304" s="85" t="s">
        <v>7359</v>
      </c>
      <c r="C12304" s="85" t="s">
        <v>343</v>
      </c>
      <c r="D12304" s="85" t="s">
        <v>5</v>
      </c>
      <c r="E12304" s="85"/>
      <c r="F12304" s="85"/>
    </row>
    <row r="12305" spans="1:6" hidden="1" x14ac:dyDescent="0.25">
      <c r="A12305" s="117"/>
      <c r="B12305" s="117"/>
      <c r="C12305" s="117"/>
      <c r="D12305" s="117"/>
      <c r="E12305" s="117"/>
      <c r="F12305" s="117"/>
    </row>
    <row r="12306" spans="1:6" hidden="1" x14ac:dyDescent="0.25">
      <c r="A12306" s="117"/>
      <c r="B12306" s="117"/>
      <c r="C12306" s="117"/>
      <c r="D12306" s="117"/>
      <c r="E12306" s="117"/>
      <c r="F12306" s="117"/>
    </row>
    <row r="12307" spans="1:6" hidden="1" x14ac:dyDescent="0.25"/>
    <row r="12308" spans="1:6" hidden="1" x14ac:dyDescent="0.25">
      <c r="A12308" s="171"/>
      <c r="B12308" s="172" t="s">
        <v>63</v>
      </c>
      <c r="C12308" s="173">
        <v>44681</v>
      </c>
      <c r="D12308" s="172"/>
      <c r="E12308" s="172"/>
      <c r="F12308" s="174"/>
    </row>
    <row r="12309" spans="1:6" hidden="1" x14ac:dyDescent="0.25">
      <c r="A12309" s="171" t="s">
        <v>580</v>
      </c>
      <c r="B12309" s="172" t="s">
        <v>576</v>
      </c>
      <c r="C12309" s="173"/>
      <c r="D12309" s="172" t="s">
        <v>577</v>
      </c>
      <c r="E12309" s="172" t="s">
        <v>578</v>
      </c>
      <c r="F12309" s="174" t="s">
        <v>579</v>
      </c>
    </row>
    <row r="12310" spans="1:6" hidden="1" x14ac:dyDescent="0.25">
      <c r="A12310" s="833" t="s">
        <v>22</v>
      </c>
      <c r="B12310" s="833"/>
      <c r="C12310" s="833"/>
      <c r="D12310" s="833"/>
      <c r="E12310" s="833"/>
      <c r="F12310" s="833"/>
    </row>
    <row r="12311" spans="1:6" hidden="1" x14ac:dyDescent="0.25">
      <c r="A12311" s="93">
        <v>1</v>
      </c>
      <c r="B12311" s="126" t="s">
        <v>8601</v>
      </c>
      <c r="C12311" s="127" t="s">
        <v>22</v>
      </c>
      <c r="D12311" s="126" t="s">
        <v>41</v>
      </c>
      <c r="E12311" s="321"/>
      <c r="F12311" s="126"/>
    </row>
    <row r="12312" spans="1:6" hidden="1" x14ac:dyDescent="0.25">
      <c r="A12312" s="93">
        <v>2</v>
      </c>
      <c r="B12312" s="126" t="s">
        <v>16287</v>
      </c>
      <c r="C12312" s="127" t="s">
        <v>22</v>
      </c>
      <c r="D12312" s="126" t="s">
        <v>41</v>
      </c>
      <c r="E12312" s="126"/>
      <c r="F12312" s="126"/>
    </row>
    <row r="12313" spans="1:6" hidden="1" x14ac:dyDescent="0.25">
      <c r="A12313" s="93">
        <v>3</v>
      </c>
      <c r="B12313" s="126" t="s">
        <v>15297</v>
      </c>
      <c r="C12313" s="127" t="s">
        <v>22</v>
      </c>
      <c r="D12313" s="126" t="s">
        <v>20</v>
      </c>
      <c r="E12313" s="126"/>
      <c r="F12313" s="126"/>
    </row>
    <row r="12314" spans="1:6" hidden="1" x14ac:dyDescent="0.25">
      <c r="A12314" s="93">
        <v>4</v>
      </c>
      <c r="B12314" s="126" t="s">
        <v>16508</v>
      </c>
      <c r="C12314" s="127" t="s">
        <v>22</v>
      </c>
      <c r="D12314" s="126" t="s">
        <v>41</v>
      </c>
      <c r="E12314" s="126"/>
      <c r="F12314" s="126"/>
    </row>
    <row r="12315" spans="1:6" hidden="1" x14ac:dyDescent="0.25">
      <c r="A12315" s="833" t="s">
        <v>13</v>
      </c>
      <c r="B12315" s="833"/>
      <c r="C12315" s="833"/>
      <c r="D12315" s="833"/>
      <c r="E12315" s="833"/>
      <c r="F12315" s="833"/>
    </row>
    <row r="12316" spans="1:6" hidden="1" x14ac:dyDescent="0.25">
      <c r="A12316" s="133">
        <v>1</v>
      </c>
      <c r="B12316" s="126" t="s">
        <v>16071</v>
      </c>
      <c r="C12316" s="127" t="s">
        <v>13</v>
      </c>
      <c r="D12316" s="126" t="s">
        <v>20</v>
      </c>
      <c r="E12316" s="321"/>
      <c r="F12316" s="126"/>
    </row>
    <row r="12317" spans="1:6" hidden="1" x14ac:dyDescent="0.25">
      <c r="A12317" s="133">
        <v>2</v>
      </c>
      <c r="B12317" s="126" t="s">
        <v>13672</v>
      </c>
      <c r="C12317" s="127" t="s">
        <v>13</v>
      </c>
      <c r="D12317" s="126" t="s">
        <v>20</v>
      </c>
      <c r="E12317" s="126"/>
      <c r="F12317" s="126"/>
    </row>
    <row r="12318" spans="1:6" hidden="1" x14ac:dyDescent="0.25">
      <c r="A12318" s="133">
        <v>3</v>
      </c>
      <c r="B12318" s="126" t="s">
        <v>7359</v>
      </c>
      <c r="C12318" s="127" t="s">
        <v>13</v>
      </c>
      <c r="D12318" s="126" t="s">
        <v>20</v>
      </c>
      <c r="E12318" s="126"/>
      <c r="F12318" s="126"/>
    </row>
    <row r="12319" spans="1:6" hidden="1" x14ac:dyDescent="0.25">
      <c r="A12319" s="133">
        <v>4</v>
      </c>
      <c r="B12319" s="126" t="s">
        <v>16157</v>
      </c>
      <c r="C12319" s="127" t="s">
        <v>13</v>
      </c>
      <c r="D12319" s="126" t="s">
        <v>20</v>
      </c>
      <c r="E12319" s="126"/>
      <c r="F12319" s="126"/>
    </row>
    <row r="12320" spans="1:6" hidden="1" x14ac:dyDescent="0.25">
      <c r="A12320" s="133">
        <v>5</v>
      </c>
      <c r="B12320" s="126" t="s">
        <v>11878</v>
      </c>
      <c r="C12320" s="127" t="s">
        <v>13</v>
      </c>
      <c r="D12320" s="126" t="s">
        <v>20</v>
      </c>
      <c r="E12320" s="126"/>
      <c r="F12320" s="126"/>
    </row>
    <row r="12321" spans="1:6" hidden="1" x14ac:dyDescent="0.25">
      <c r="A12321" s="833" t="s">
        <v>28</v>
      </c>
      <c r="B12321" s="833"/>
      <c r="C12321" s="833"/>
      <c r="D12321" s="833"/>
      <c r="E12321" s="833"/>
      <c r="F12321" s="833"/>
    </row>
    <row r="12322" spans="1:6" hidden="1" x14ac:dyDescent="0.25">
      <c r="A12322" s="93">
        <v>1</v>
      </c>
      <c r="B12322" s="72" t="s">
        <v>16104</v>
      </c>
      <c r="C12322" s="127" t="s">
        <v>28</v>
      </c>
      <c r="D12322" s="126" t="s">
        <v>20</v>
      </c>
      <c r="E12322" s="126"/>
      <c r="F12322" s="126"/>
    </row>
    <row r="12323" spans="1:6" hidden="1" x14ac:dyDescent="0.25">
      <c r="A12323" s="93">
        <v>2</v>
      </c>
      <c r="B12323" s="72" t="s">
        <v>16105</v>
      </c>
      <c r="C12323" s="127" t="s">
        <v>28</v>
      </c>
      <c r="D12323" s="126" t="s">
        <v>20</v>
      </c>
      <c r="E12323" s="22"/>
      <c r="F12323" s="766"/>
    </row>
    <row r="12324" spans="1:6" hidden="1" x14ac:dyDescent="0.25">
      <c r="A12324" s="93">
        <v>3</v>
      </c>
      <c r="B12324" s="72"/>
      <c r="C12324" s="127"/>
      <c r="D12324" s="126"/>
      <c r="E12324" s="22"/>
      <c r="F12324" s="779"/>
    </row>
    <row r="12325" spans="1:6" hidden="1" x14ac:dyDescent="0.25">
      <c r="A12325" s="93">
        <v>4</v>
      </c>
      <c r="B12325" s="72"/>
      <c r="C12325" s="127"/>
      <c r="D12325" s="126"/>
      <c r="E12325" s="22"/>
      <c r="F12325" s="779"/>
    </row>
    <row r="12326" spans="1:6" hidden="1" x14ac:dyDescent="0.25">
      <c r="A12326" s="830" t="s">
        <v>17</v>
      </c>
      <c r="B12326" s="831"/>
      <c r="C12326" s="831"/>
      <c r="D12326" s="831"/>
      <c r="E12326" s="831"/>
      <c r="F12326" s="832"/>
    </row>
    <row r="12327" spans="1:6" hidden="1" x14ac:dyDescent="0.25">
      <c r="A12327" s="93">
        <v>1</v>
      </c>
      <c r="B12327" s="85" t="s">
        <v>16094</v>
      </c>
      <c r="C12327" s="85" t="s">
        <v>17</v>
      </c>
      <c r="D12327" s="85" t="s">
        <v>20</v>
      </c>
      <c r="E12327" s="85"/>
      <c r="F12327" s="85"/>
    </row>
    <row r="12328" spans="1:6" hidden="1" x14ac:dyDescent="0.25">
      <c r="A12328" s="93">
        <v>2</v>
      </c>
      <c r="B12328" s="85"/>
      <c r="C12328" s="85"/>
      <c r="D12328" s="85"/>
      <c r="E12328" s="85"/>
      <c r="F12328" s="85"/>
    </row>
    <row r="12329" spans="1:6" hidden="1" x14ac:dyDescent="0.25">
      <c r="A12329" s="93">
        <v>3</v>
      </c>
      <c r="B12329" s="85"/>
      <c r="C12329" s="85"/>
      <c r="D12329" s="85"/>
      <c r="E12329" s="85"/>
      <c r="F12329" s="85"/>
    </row>
    <row r="12330" spans="1:6" hidden="1" x14ac:dyDescent="0.25">
      <c r="A12330" s="827" t="s">
        <v>890</v>
      </c>
      <c r="B12330" s="828"/>
      <c r="C12330" s="828"/>
      <c r="D12330" s="828"/>
      <c r="E12330" s="828"/>
      <c r="F12330" s="829"/>
    </row>
    <row r="12331" spans="1:6" hidden="1" x14ac:dyDescent="0.25">
      <c r="A12331" s="93">
        <v>1</v>
      </c>
      <c r="B12331" s="85" t="s">
        <v>16156</v>
      </c>
      <c r="C12331" s="85" t="s">
        <v>890</v>
      </c>
      <c r="D12331" s="85" t="s">
        <v>5</v>
      </c>
      <c r="E12331" s="86"/>
      <c r="F12331" s="85"/>
    </row>
    <row r="12332" spans="1:6" hidden="1" x14ac:dyDescent="0.25">
      <c r="A12332" s="93">
        <v>2</v>
      </c>
      <c r="B12332" s="85" t="s">
        <v>16156</v>
      </c>
      <c r="C12332" s="85" t="s">
        <v>890</v>
      </c>
      <c r="D12332" s="85" t="s">
        <v>5</v>
      </c>
      <c r="E12332" s="85"/>
      <c r="F12332" s="85"/>
    </row>
    <row r="12333" spans="1:6" hidden="1" x14ac:dyDescent="0.25">
      <c r="A12333" s="93">
        <v>3</v>
      </c>
      <c r="B12333" s="85" t="s">
        <v>15096</v>
      </c>
      <c r="C12333" s="85" t="s">
        <v>890</v>
      </c>
      <c r="D12333" s="85" t="s">
        <v>9</v>
      </c>
      <c r="E12333" s="85"/>
      <c r="F12333" s="85"/>
    </row>
    <row r="12334" spans="1:6" hidden="1" x14ac:dyDescent="0.25">
      <c r="A12334" s="93">
        <v>4</v>
      </c>
      <c r="B12334" s="85" t="s">
        <v>14586</v>
      </c>
      <c r="C12334" s="85" t="s">
        <v>890</v>
      </c>
      <c r="D12334" s="85" t="s">
        <v>9</v>
      </c>
      <c r="E12334" s="85"/>
      <c r="F12334" s="85"/>
    </row>
    <row r="12335" spans="1:6" hidden="1" x14ac:dyDescent="0.25">
      <c r="A12335" s="93">
        <v>5</v>
      </c>
      <c r="B12335" s="85" t="s">
        <v>14586</v>
      </c>
      <c r="C12335" s="85" t="s">
        <v>890</v>
      </c>
      <c r="D12335" s="85" t="s">
        <v>9</v>
      </c>
      <c r="E12335" s="85"/>
      <c r="F12335" s="85"/>
    </row>
    <row r="12336" spans="1:6" hidden="1" x14ac:dyDescent="0.25">
      <c r="A12336" s="93">
        <v>6</v>
      </c>
      <c r="B12336" s="85" t="s">
        <v>15850</v>
      </c>
      <c r="C12336" s="85" t="s">
        <v>890</v>
      </c>
      <c r="D12336" s="85" t="s">
        <v>20</v>
      </c>
      <c r="E12336" s="85"/>
      <c r="F12336" s="85"/>
    </row>
    <row r="12337" spans="1:6" hidden="1" x14ac:dyDescent="0.25">
      <c r="A12337" s="93">
        <v>7</v>
      </c>
      <c r="B12337" s="85" t="s">
        <v>15850</v>
      </c>
      <c r="C12337" s="85" t="s">
        <v>890</v>
      </c>
      <c r="D12337" s="85" t="s">
        <v>20</v>
      </c>
      <c r="E12337" s="85"/>
      <c r="F12337" s="85"/>
    </row>
    <row r="12338" spans="1:6" hidden="1" x14ac:dyDescent="0.25">
      <c r="A12338" s="93">
        <v>8</v>
      </c>
      <c r="B12338" s="85" t="s">
        <v>14312</v>
      </c>
      <c r="C12338" s="85" t="s">
        <v>890</v>
      </c>
      <c r="D12338" s="85" t="s">
        <v>41</v>
      </c>
      <c r="E12338" s="85"/>
      <c r="F12338" s="85"/>
    </row>
    <row r="12339" spans="1:6" hidden="1" x14ac:dyDescent="0.25">
      <c r="A12339" s="93">
        <v>9</v>
      </c>
      <c r="B12339" s="85"/>
      <c r="C12339" s="85"/>
      <c r="D12339" s="85"/>
      <c r="E12339" s="85"/>
      <c r="F12339" s="85"/>
    </row>
    <row r="12340" spans="1:6" hidden="1" x14ac:dyDescent="0.25">
      <c r="A12340" s="93">
        <v>10</v>
      </c>
      <c r="B12340" s="85"/>
      <c r="C12340" s="85"/>
      <c r="D12340" s="85"/>
      <c r="E12340" s="85"/>
      <c r="F12340" s="85"/>
    </row>
    <row r="12341" spans="1:6" hidden="1" x14ac:dyDescent="0.25">
      <c r="A12341" s="93">
        <v>11</v>
      </c>
      <c r="B12341" s="85"/>
      <c r="C12341" s="85"/>
      <c r="D12341" s="85"/>
      <c r="E12341" s="85"/>
      <c r="F12341" s="85"/>
    </row>
    <row r="12342" spans="1:6" hidden="1" x14ac:dyDescent="0.25">
      <c r="A12342" s="830" t="s">
        <v>72</v>
      </c>
      <c r="B12342" s="831"/>
      <c r="C12342" s="831"/>
      <c r="D12342" s="831"/>
      <c r="E12342" s="831"/>
      <c r="F12342" s="832"/>
    </row>
    <row r="12343" spans="1:6" hidden="1" x14ac:dyDescent="0.25">
      <c r="A12343" s="93">
        <v>1</v>
      </c>
      <c r="B12343" s="85"/>
      <c r="C12343" s="85"/>
      <c r="D12343" s="85"/>
      <c r="E12343" s="85"/>
      <c r="F12343" s="85"/>
    </row>
    <row r="12344" spans="1:6" hidden="1" x14ac:dyDescent="0.25">
      <c r="A12344" s="85"/>
      <c r="B12344" s="85"/>
      <c r="C12344" s="85"/>
      <c r="D12344" s="85"/>
      <c r="E12344" s="85"/>
      <c r="F12344" s="85"/>
    </row>
    <row r="12345" spans="1:6" hidden="1" x14ac:dyDescent="0.25">
      <c r="A12345" s="830" t="s">
        <v>21</v>
      </c>
      <c r="B12345" s="831"/>
      <c r="C12345" s="831"/>
      <c r="D12345" s="831"/>
      <c r="E12345" s="831"/>
      <c r="F12345" s="832"/>
    </row>
    <row r="12346" spans="1:6" hidden="1" x14ac:dyDescent="0.25">
      <c r="A12346" s="93">
        <v>1</v>
      </c>
      <c r="B12346" s="85" t="s">
        <v>16289</v>
      </c>
      <c r="C12346" s="85" t="s">
        <v>21</v>
      </c>
      <c r="D12346" s="85" t="s">
        <v>20</v>
      </c>
      <c r="E12346" s="85"/>
      <c r="F12346" s="85"/>
    </row>
    <row r="12347" spans="1:6" hidden="1" x14ac:dyDescent="0.25">
      <c r="A12347" s="93">
        <v>2</v>
      </c>
      <c r="B12347" s="85" t="s">
        <v>7888</v>
      </c>
      <c r="C12347" s="85" t="s">
        <v>21</v>
      </c>
      <c r="D12347" s="85" t="s">
        <v>9</v>
      </c>
      <c r="E12347" s="85"/>
      <c r="F12347" s="85"/>
    </row>
    <row r="12348" spans="1:6" hidden="1" x14ac:dyDescent="0.25">
      <c r="A12348" s="93">
        <v>3</v>
      </c>
      <c r="B12348" s="85" t="s">
        <v>16292</v>
      </c>
      <c r="C12348" s="85" t="s">
        <v>21</v>
      </c>
      <c r="D12348" s="85" t="s">
        <v>20</v>
      </c>
      <c r="E12348" s="85"/>
      <c r="F12348" s="85"/>
    </row>
    <row r="12349" spans="1:6" hidden="1" x14ac:dyDescent="0.25">
      <c r="A12349" s="93">
        <v>4</v>
      </c>
      <c r="B12349" s="85" t="s">
        <v>16292</v>
      </c>
      <c r="C12349" s="85" t="s">
        <v>21</v>
      </c>
      <c r="D12349" s="85" t="s">
        <v>20</v>
      </c>
      <c r="E12349" s="85"/>
      <c r="F12349" s="85"/>
    </row>
    <row r="12350" spans="1:6" hidden="1" x14ac:dyDescent="0.25">
      <c r="A12350" s="93">
        <v>5</v>
      </c>
      <c r="B12350" s="85" t="s">
        <v>16292</v>
      </c>
      <c r="C12350" s="85" t="s">
        <v>21</v>
      </c>
      <c r="D12350" s="85" t="s">
        <v>9</v>
      </c>
      <c r="E12350" s="85"/>
      <c r="F12350" s="85"/>
    </row>
    <row r="12351" spans="1:6" hidden="1" x14ac:dyDescent="0.25">
      <c r="A12351" s="93">
        <v>6</v>
      </c>
      <c r="B12351" s="85" t="s">
        <v>16292</v>
      </c>
      <c r="C12351" s="85" t="s">
        <v>21</v>
      </c>
      <c r="D12351" s="85" t="s">
        <v>9</v>
      </c>
      <c r="E12351" s="85"/>
      <c r="F12351" s="85"/>
    </row>
    <row r="12352" spans="1:6" hidden="1" x14ac:dyDescent="0.25">
      <c r="A12352" s="93">
        <v>7</v>
      </c>
      <c r="B12352" s="85" t="s">
        <v>9695</v>
      </c>
      <c r="C12352" s="85" t="s">
        <v>21</v>
      </c>
      <c r="D12352" s="85" t="s">
        <v>9</v>
      </c>
      <c r="E12352" s="85"/>
      <c r="F12352" s="85"/>
    </row>
    <row r="12353" spans="1:6" hidden="1" x14ac:dyDescent="0.25">
      <c r="A12353" s="93">
        <v>8</v>
      </c>
      <c r="B12353" s="85" t="s">
        <v>9695</v>
      </c>
      <c r="C12353" s="85" t="s">
        <v>21</v>
      </c>
      <c r="D12353" s="85" t="s">
        <v>9</v>
      </c>
      <c r="E12353" s="85"/>
      <c r="F12353" s="85"/>
    </row>
    <row r="12354" spans="1:6" hidden="1" x14ac:dyDescent="0.25">
      <c r="A12354" s="830" t="s">
        <v>343</v>
      </c>
      <c r="B12354" s="831"/>
      <c r="C12354" s="831"/>
      <c r="D12354" s="831"/>
      <c r="E12354" s="831"/>
      <c r="F12354" s="832"/>
    </row>
    <row r="12355" spans="1:6" hidden="1" x14ac:dyDescent="0.25">
      <c r="A12355" s="93">
        <v>1</v>
      </c>
      <c r="B12355" s="85" t="s">
        <v>16108</v>
      </c>
      <c r="C12355" s="85" t="s">
        <v>343</v>
      </c>
      <c r="D12355" s="85" t="s">
        <v>385</v>
      </c>
      <c r="E12355" s="85"/>
      <c r="F12355" s="85"/>
    </row>
    <row r="12356" spans="1:6" hidden="1" x14ac:dyDescent="0.25">
      <c r="A12356" s="830" t="s">
        <v>1008</v>
      </c>
      <c r="B12356" s="831"/>
      <c r="C12356" s="831"/>
      <c r="D12356" s="831"/>
      <c r="E12356" s="831"/>
      <c r="F12356" s="832"/>
    </row>
    <row r="12357" spans="1:6" hidden="1" x14ac:dyDescent="0.25">
      <c r="A12357" s="133">
        <v>1</v>
      </c>
      <c r="B12357" s="270" t="s">
        <v>16152</v>
      </c>
      <c r="C12357" s="270" t="s">
        <v>1008</v>
      </c>
      <c r="D12357" s="270" t="s">
        <v>9</v>
      </c>
      <c r="E12357" s="133"/>
      <c r="F12357" s="133"/>
    </row>
    <row r="12358" spans="1:6" hidden="1" x14ac:dyDescent="0.25">
      <c r="A12358" s="777"/>
      <c r="B12358" s="777"/>
      <c r="C12358" s="777"/>
      <c r="D12358" s="777"/>
      <c r="E12358" s="777"/>
      <c r="F12358" s="777"/>
    </row>
    <row r="12359" spans="1:6" hidden="1" x14ac:dyDescent="0.25">
      <c r="A12359" s="777"/>
      <c r="B12359" s="777"/>
      <c r="C12359" s="777"/>
      <c r="D12359" s="777"/>
      <c r="E12359" s="777"/>
      <c r="F12359" s="777"/>
    </row>
    <row r="12360" spans="1:6" hidden="1" x14ac:dyDescent="0.25"/>
    <row r="12361" spans="1:6" hidden="1" x14ac:dyDescent="0.25"/>
    <row r="12362" spans="1:6" hidden="1" x14ac:dyDescent="0.25">
      <c r="A12362" s="305"/>
      <c r="B12362" s="31" t="s">
        <v>1</v>
      </c>
      <c r="C12362" s="30">
        <v>44683</v>
      </c>
      <c r="D12362" s="31"/>
      <c r="E12362" s="31"/>
      <c r="F12362" s="306"/>
    </row>
    <row r="12363" spans="1:6" hidden="1" x14ac:dyDescent="0.25">
      <c r="A12363" s="305" t="s">
        <v>580</v>
      </c>
      <c r="B12363" s="31" t="s">
        <v>576</v>
      </c>
      <c r="C12363" s="30"/>
      <c r="D12363" s="31" t="s">
        <v>577</v>
      </c>
      <c r="E12363" s="31" t="s">
        <v>578</v>
      </c>
      <c r="F12363" s="306" t="s">
        <v>579</v>
      </c>
    </row>
    <row r="12364" spans="1:6" hidden="1" x14ac:dyDescent="0.25">
      <c r="A12364" s="833" t="s">
        <v>22</v>
      </c>
      <c r="B12364" s="833"/>
      <c r="C12364" s="833"/>
      <c r="D12364" s="833"/>
      <c r="E12364" s="833"/>
      <c r="F12364" s="833"/>
    </row>
    <row r="12365" spans="1:6" hidden="1" x14ac:dyDescent="0.25">
      <c r="A12365" s="93">
        <v>1</v>
      </c>
      <c r="B12365" s="126" t="s">
        <v>16511</v>
      </c>
      <c r="C12365" s="127" t="s">
        <v>22</v>
      </c>
      <c r="D12365" s="126" t="s">
        <v>20</v>
      </c>
      <c r="E12365" s="321"/>
      <c r="F12365" s="126"/>
    </row>
    <row r="12366" spans="1:6" hidden="1" x14ac:dyDescent="0.25">
      <c r="A12366" s="93">
        <v>2</v>
      </c>
      <c r="B12366" s="126"/>
      <c r="C12366" s="127"/>
      <c r="D12366" s="126"/>
      <c r="E12366" s="126"/>
      <c r="F12366" s="126"/>
    </row>
    <row r="12367" spans="1:6" hidden="1" x14ac:dyDescent="0.25">
      <c r="A12367" s="93">
        <v>3</v>
      </c>
      <c r="B12367" s="126"/>
      <c r="C12367" s="127"/>
      <c r="D12367" s="126"/>
      <c r="E12367" s="126"/>
      <c r="F12367" s="126"/>
    </row>
    <row r="12368" spans="1:6" hidden="1" x14ac:dyDescent="0.25">
      <c r="A12368" s="833" t="s">
        <v>13</v>
      </c>
      <c r="B12368" s="833"/>
      <c r="C12368" s="833"/>
      <c r="D12368" s="833"/>
      <c r="E12368" s="833"/>
      <c r="F12368" s="833"/>
    </row>
    <row r="12369" spans="1:6" hidden="1" x14ac:dyDescent="0.25">
      <c r="A12369" s="133">
        <v>1</v>
      </c>
      <c r="B12369" s="126" t="s">
        <v>16134</v>
      </c>
      <c r="C12369" s="127" t="s">
        <v>16135</v>
      </c>
      <c r="D12369" s="126" t="s">
        <v>9</v>
      </c>
      <c r="E12369" s="321"/>
      <c r="F12369" s="126"/>
    </row>
    <row r="12370" spans="1:6" hidden="1" x14ac:dyDescent="0.25">
      <c r="A12370" s="133">
        <v>2</v>
      </c>
      <c r="B12370" s="126" t="s">
        <v>16134</v>
      </c>
      <c r="C12370" s="127" t="s">
        <v>16135</v>
      </c>
      <c r="D12370" s="126" t="s">
        <v>9</v>
      </c>
      <c r="E12370" s="126"/>
      <c r="F12370" s="126"/>
    </row>
    <row r="12371" spans="1:6" hidden="1" x14ac:dyDescent="0.25">
      <c r="A12371" s="133">
        <v>3</v>
      </c>
      <c r="B12371" s="126" t="s">
        <v>11529</v>
      </c>
      <c r="C12371" s="127" t="s">
        <v>13</v>
      </c>
      <c r="D12371" s="126" t="s">
        <v>20</v>
      </c>
      <c r="E12371" s="126"/>
      <c r="F12371" s="126"/>
    </row>
    <row r="12372" spans="1:6" hidden="1" x14ac:dyDescent="0.25">
      <c r="A12372" s="133">
        <v>4</v>
      </c>
      <c r="B12372" s="126" t="s">
        <v>13150</v>
      </c>
      <c r="C12372" s="127" t="s">
        <v>13</v>
      </c>
      <c r="D12372" s="126" t="s">
        <v>20</v>
      </c>
      <c r="E12372" s="126"/>
      <c r="F12372" s="126"/>
    </row>
    <row r="12373" spans="1:6" hidden="1" x14ac:dyDescent="0.25">
      <c r="A12373" s="133">
        <v>5</v>
      </c>
      <c r="B12373" s="126" t="s">
        <v>10284</v>
      </c>
      <c r="C12373" s="127" t="s">
        <v>13</v>
      </c>
      <c r="D12373" s="126" t="s">
        <v>20</v>
      </c>
      <c r="E12373" s="126"/>
      <c r="F12373" s="126"/>
    </row>
    <row r="12374" spans="1:6" hidden="1" x14ac:dyDescent="0.25">
      <c r="A12374" s="133">
        <v>6</v>
      </c>
      <c r="B12374" s="126" t="s">
        <v>10284</v>
      </c>
      <c r="C12374" s="127" t="s">
        <v>13</v>
      </c>
      <c r="D12374" s="126" t="s">
        <v>20</v>
      </c>
      <c r="E12374" s="126"/>
      <c r="F12374" s="126"/>
    </row>
    <row r="12375" spans="1:6" hidden="1" x14ac:dyDescent="0.25">
      <c r="A12375" s="133">
        <v>7</v>
      </c>
      <c r="B12375" s="126" t="s">
        <v>16021</v>
      </c>
      <c r="C12375" s="127" t="s">
        <v>13</v>
      </c>
      <c r="D12375" s="126" t="s">
        <v>20</v>
      </c>
      <c r="E12375" s="126"/>
      <c r="F12375" s="126"/>
    </row>
    <row r="12376" spans="1:6" hidden="1" x14ac:dyDescent="0.25">
      <c r="A12376" s="133">
        <v>8</v>
      </c>
      <c r="B12376" s="126"/>
      <c r="C12376" s="127"/>
      <c r="D12376" s="126"/>
      <c r="E12376" s="126"/>
      <c r="F12376" s="126"/>
    </row>
    <row r="12377" spans="1:6" hidden="1" x14ac:dyDescent="0.25">
      <c r="A12377" s="133">
        <v>9</v>
      </c>
      <c r="B12377" s="126"/>
      <c r="C12377" s="127"/>
      <c r="D12377" s="126"/>
      <c r="E12377" s="126"/>
      <c r="F12377" s="126"/>
    </row>
    <row r="12378" spans="1:6" hidden="1" x14ac:dyDescent="0.25">
      <c r="A12378" s="133">
        <v>10</v>
      </c>
      <c r="B12378" s="126"/>
      <c r="C12378" s="127"/>
      <c r="D12378" s="126"/>
      <c r="E12378" s="126"/>
      <c r="F12378" s="126"/>
    </row>
    <row r="12379" spans="1:6" hidden="1" x14ac:dyDescent="0.25">
      <c r="A12379" s="833" t="s">
        <v>28</v>
      </c>
      <c r="B12379" s="833"/>
      <c r="C12379" s="833"/>
      <c r="D12379" s="833"/>
      <c r="E12379" s="833"/>
      <c r="F12379" s="833"/>
    </row>
    <row r="12380" spans="1:6" hidden="1" x14ac:dyDescent="0.25">
      <c r="A12380" s="93">
        <v>1</v>
      </c>
      <c r="B12380" s="72"/>
      <c r="C12380" s="127"/>
      <c r="D12380" s="126"/>
      <c r="E12380" s="126"/>
      <c r="F12380" s="126"/>
    </row>
    <row r="12381" spans="1:6" hidden="1" x14ac:dyDescent="0.25">
      <c r="A12381" s="93">
        <v>2</v>
      </c>
      <c r="B12381" s="72"/>
      <c r="C12381" s="127"/>
      <c r="D12381" s="126"/>
      <c r="E12381" s="22"/>
      <c r="F12381" s="766"/>
    </row>
    <row r="12382" spans="1:6" hidden="1" x14ac:dyDescent="0.25">
      <c r="A12382" s="93">
        <v>3</v>
      </c>
      <c r="B12382" s="72"/>
      <c r="C12382" s="127"/>
      <c r="D12382" s="126"/>
      <c r="E12382" s="22"/>
      <c r="F12382" s="766"/>
    </row>
    <row r="12383" spans="1:6" hidden="1" x14ac:dyDescent="0.25">
      <c r="A12383" s="93">
        <v>4</v>
      </c>
      <c r="B12383" s="405"/>
      <c r="C12383" s="631"/>
      <c r="D12383" s="632"/>
      <c r="E12383" s="633"/>
      <c r="F12383" s="767"/>
    </row>
    <row r="12384" spans="1:6" hidden="1" x14ac:dyDescent="0.25">
      <c r="A12384" s="830" t="s">
        <v>17</v>
      </c>
      <c r="B12384" s="831"/>
      <c r="C12384" s="831"/>
      <c r="D12384" s="831"/>
      <c r="E12384" s="831"/>
      <c r="F12384" s="832"/>
    </row>
    <row r="12385" spans="1:6" hidden="1" x14ac:dyDescent="0.25">
      <c r="A12385" s="93">
        <v>1</v>
      </c>
      <c r="B12385" s="85"/>
      <c r="C12385" s="85"/>
      <c r="D12385" s="85"/>
      <c r="E12385" s="85"/>
      <c r="F12385" s="85"/>
    </row>
    <row r="12386" spans="1:6" hidden="1" x14ac:dyDescent="0.25">
      <c r="A12386" s="93">
        <v>2</v>
      </c>
      <c r="B12386" s="85"/>
      <c r="C12386" s="85"/>
      <c r="D12386" s="85"/>
      <c r="E12386" s="85"/>
      <c r="F12386" s="85"/>
    </row>
    <row r="12387" spans="1:6" hidden="1" x14ac:dyDescent="0.25">
      <c r="A12387" s="93">
        <v>3</v>
      </c>
      <c r="B12387" s="85"/>
      <c r="C12387" s="85"/>
      <c r="D12387" s="85"/>
      <c r="E12387" s="85"/>
      <c r="F12387" s="85"/>
    </row>
    <row r="12388" spans="1:6" hidden="1" x14ac:dyDescent="0.25">
      <c r="A12388" s="827" t="s">
        <v>890</v>
      </c>
      <c r="B12388" s="828"/>
      <c r="C12388" s="828"/>
      <c r="D12388" s="828"/>
      <c r="E12388" s="828"/>
      <c r="F12388" s="829"/>
    </row>
    <row r="12389" spans="1:6" hidden="1" x14ac:dyDescent="0.25">
      <c r="A12389" s="93">
        <v>1</v>
      </c>
      <c r="B12389" s="85" t="s">
        <v>16294</v>
      </c>
      <c r="C12389" s="85" t="s">
        <v>890</v>
      </c>
      <c r="D12389" s="85" t="s">
        <v>20</v>
      </c>
      <c r="E12389" s="86"/>
      <c r="F12389" s="85"/>
    </row>
    <row r="12390" spans="1:6" hidden="1" x14ac:dyDescent="0.25">
      <c r="A12390" s="93">
        <v>2</v>
      </c>
      <c r="B12390" s="85"/>
      <c r="C12390" s="85"/>
      <c r="D12390" s="85"/>
      <c r="E12390" s="85"/>
      <c r="F12390" s="85"/>
    </row>
    <row r="12391" spans="1:6" hidden="1" x14ac:dyDescent="0.25">
      <c r="A12391" s="830" t="s">
        <v>72</v>
      </c>
      <c r="B12391" s="831"/>
      <c r="C12391" s="831"/>
      <c r="D12391" s="831"/>
      <c r="E12391" s="831"/>
      <c r="F12391" s="832"/>
    </row>
    <row r="12392" spans="1:6" hidden="1" x14ac:dyDescent="0.25">
      <c r="A12392" s="93">
        <v>1</v>
      </c>
      <c r="B12392" s="85"/>
      <c r="C12392" s="85"/>
      <c r="D12392" s="85"/>
      <c r="E12392" s="85"/>
      <c r="F12392" s="85"/>
    </row>
    <row r="12393" spans="1:6" hidden="1" x14ac:dyDescent="0.25">
      <c r="A12393" s="85"/>
      <c r="B12393" s="85"/>
      <c r="C12393" s="85"/>
      <c r="D12393" s="85"/>
      <c r="E12393" s="85"/>
      <c r="F12393" s="85"/>
    </row>
    <row r="12394" spans="1:6" hidden="1" x14ac:dyDescent="0.25">
      <c r="A12394" s="830" t="s">
        <v>21</v>
      </c>
      <c r="B12394" s="831"/>
      <c r="C12394" s="831"/>
      <c r="D12394" s="831"/>
      <c r="E12394" s="831"/>
      <c r="F12394" s="832"/>
    </row>
    <row r="12395" spans="1:6" hidden="1" x14ac:dyDescent="0.25">
      <c r="A12395" s="133">
        <v>1</v>
      </c>
      <c r="B12395" s="207" t="s">
        <v>10780</v>
      </c>
      <c r="C12395" s="207" t="s">
        <v>21</v>
      </c>
      <c r="D12395" s="207" t="s">
        <v>5</v>
      </c>
      <c r="E12395" s="133"/>
      <c r="F12395" s="133"/>
    </row>
    <row r="12396" spans="1:6" hidden="1" x14ac:dyDescent="0.25">
      <c r="A12396" s="133">
        <v>2</v>
      </c>
      <c r="B12396" s="85" t="s">
        <v>7888</v>
      </c>
      <c r="C12396" s="85" t="s">
        <v>21</v>
      </c>
      <c r="D12396" s="85" t="s">
        <v>9</v>
      </c>
      <c r="E12396" s="133"/>
      <c r="F12396" s="133"/>
    </row>
    <row r="12397" spans="1:6" hidden="1" x14ac:dyDescent="0.25">
      <c r="A12397" s="133">
        <v>3</v>
      </c>
      <c r="B12397" s="207" t="s">
        <v>16515</v>
      </c>
      <c r="C12397" s="207" t="s">
        <v>21</v>
      </c>
      <c r="D12397" s="207" t="s">
        <v>41</v>
      </c>
      <c r="E12397" s="207"/>
      <c r="F12397" s="133"/>
    </row>
    <row r="12398" spans="1:6" hidden="1" x14ac:dyDescent="0.25">
      <c r="A12398" s="133">
        <v>4</v>
      </c>
      <c r="B12398" s="207" t="s">
        <v>16515</v>
      </c>
      <c r="C12398" s="207" t="s">
        <v>21</v>
      </c>
      <c r="D12398" s="207" t="s">
        <v>41</v>
      </c>
      <c r="E12398" s="207"/>
      <c r="F12398" s="133"/>
    </row>
    <row r="12399" spans="1:6" hidden="1" x14ac:dyDescent="0.25">
      <c r="A12399" s="133"/>
      <c r="B12399" s="133"/>
      <c r="C12399" s="133"/>
      <c r="D12399" s="133"/>
      <c r="E12399" s="133"/>
      <c r="F12399" s="133"/>
    </row>
    <row r="12400" spans="1:6" hidden="1" x14ac:dyDescent="0.25">
      <c r="A12400" s="133"/>
      <c r="B12400" s="133"/>
      <c r="C12400" s="133"/>
      <c r="D12400" s="133"/>
      <c r="E12400" s="133"/>
      <c r="F12400" s="133"/>
    </row>
    <row r="12401" spans="1:6" hidden="1" x14ac:dyDescent="0.25">
      <c r="A12401" s="830" t="s">
        <v>21</v>
      </c>
      <c r="B12401" s="831"/>
      <c r="C12401" s="831"/>
      <c r="D12401" s="831"/>
      <c r="E12401" s="831"/>
      <c r="F12401" s="832"/>
    </row>
    <row r="12402" spans="1:6" hidden="1" x14ac:dyDescent="0.25">
      <c r="A12402" s="133">
        <v>1</v>
      </c>
      <c r="B12402" s="207"/>
      <c r="C12402" s="207"/>
      <c r="D12402" s="207"/>
      <c r="E12402" s="207"/>
      <c r="F12402" s="207"/>
    </row>
    <row r="12403" spans="1:6" hidden="1" x14ac:dyDescent="0.25"/>
    <row r="12404" spans="1:6" hidden="1" x14ac:dyDescent="0.25"/>
    <row r="12405" spans="1:6" hidden="1" x14ac:dyDescent="0.25">
      <c r="A12405" s="299"/>
      <c r="B12405" s="61" t="s">
        <v>591</v>
      </c>
      <c r="C12405" s="62">
        <v>44685</v>
      </c>
      <c r="D12405" s="61"/>
      <c r="E12405" s="61"/>
      <c r="F12405" s="300"/>
    </row>
    <row r="12406" spans="1:6" hidden="1" x14ac:dyDescent="0.25">
      <c r="A12406" s="299" t="s">
        <v>580</v>
      </c>
      <c r="B12406" s="61" t="s">
        <v>576</v>
      </c>
      <c r="C12406" s="62"/>
      <c r="D12406" s="61" t="s">
        <v>577</v>
      </c>
      <c r="E12406" s="61" t="s">
        <v>578</v>
      </c>
      <c r="F12406" s="300" t="s">
        <v>579</v>
      </c>
    </row>
    <row r="12407" spans="1:6" hidden="1" x14ac:dyDescent="0.25">
      <c r="A12407" s="833" t="s">
        <v>22</v>
      </c>
      <c r="B12407" s="833"/>
      <c r="C12407" s="833"/>
      <c r="D12407" s="833"/>
      <c r="E12407" s="833"/>
      <c r="F12407" s="833"/>
    </row>
    <row r="12408" spans="1:6" hidden="1" x14ac:dyDescent="0.25">
      <c r="A12408" s="93">
        <v>1</v>
      </c>
      <c r="B12408" s="126"/>
      <c r="C12408" s="127"/>
      <c r="D12408" s="126"/>
      <c r="E12408" s="321"/>
      <c r="F12408" s="126"/>
    </row>
    <row r="12409" spans="1:6" hidden="1" x14ac:dyDescent="0.25">
      <c r="A12409" s="93">
        <v>2</v>
      </c>
      <c r="B12409" s="126"/>
      <c r="C12409" s="127"/>
      <c r="D12409" s="126"/>
      <c r="E12409" s="126"/>
      <c r="F12409" s="126"/>
    </row>
    <row r="12410" spans="1:6" hidden="1" x14ac:dyDescent="0.25">
      <c r="A12410" s="93">
        <v>3</v>
      </c>
      <c r="B12410" s="126"/>
      <c r="C12410" s="127"/>
      <c r="D12410" s="126"/>
      <c r="E12410" s="126"/>
      <c r="F12410" s="126"/>
    </row>
    <row r="12411" spans="1:6" hidden="1" x14ac:dyDescent="0.25">
      <c r="A12411" s="833" t="s">
        <v>13</v>
      </c>
      <c r="B12411" s="833"/>
      <c r="C12411" s="833"/>
      <c r="D12411" s="833"/>
      <c r="E12411" s="833"/>
      <c r="F12411" s="833"/>
    </row>
    <row r="12412" spans="1:6" hidden="1" x14ac:dyDescent="0.25">
      <c r="A12412" s="133">
        <v>1</v>
      </c>
      <c r="B12412" s="126" t="s">
        <v>16288</v>
      </c>
      <c r="C12412" s="127" t="s">
        <v>13</v>
      </c>
      <c r="D12412" s="126" t="s">
        <v>20</v>
      </c>
      <c r="E12412" s="321"/>
      <c r="F12412" s="126"/>
    </row>
    <row r="12413" spans="1:6" hidden="1" x14ac:dyDescent="0.25">
      <c r="A12413" s="133">
        <v>2</v>
      </c>
      <c r="B12413" s="126" t="s">
        <v>5697</v>
      </c>
      <c r="C12413" s="127" t="s">
        <v>13</v>
      </c>
      <c r="D12413" s="126" t="s">
        <v>20</v>
      </c>
      <c r="E12413" s="126"/>
      <c r="F12413" s="126"/>
    </row>
    <row r="12414" spans="1:6" hidden="1" x14ac:dyDescent="0.25">
      <c r="A12414" s="133">
        <v>3</v>
      </c>
      <c r="B12414" s="126" t="s">
        <v>12983</v>
      </c>
      <c r="C12414" s="127" t="s">
        <v>13</v>
      </c>
      <c r="D12414" s="126" t="s">
        <v>20</v>
      </c>
      <c r="E12414" s="126"/>
      <c r="F12414" s="126"/>
    </row>
    <row r="12415" spans="1:6" hidden="1" x14ac:dyDescent="0.25">
      <c r="A12415" s="133">
        <v>4</v>
      </c>
      <c r="B12415" s="126" t="s">
        <v>13423</v>
      </c>
      <c r="C12415" s="127" t="s">
        <v>13</v>
      </c>
      <c r="D12415" s="126" t="s">
        <v>20</v>
      </c>
      <c r="E12415" s="126"/>
      <c r="F12415" s="126"/>
    </row>
    <row r="12416" spans="1:6" hidden="1" x14ac:dyDescent="0.25">
      <c r="A12416" s="133">
        <v>5</v>
      </c>
      <c r="B12416" s="126" t="s">
        <v>1508</v>
      </c>
      <c r="C12416" s="127" t="s">
        <v>13</v>
      </c>
      <c r="D12416" s="126" t="s">
        <v>20</v>
      </c>
      <c r="E12416" s="126"/>
      <c r="F12416" s="126"/>
    </row>
    <row r="12417" spans="1:6" hidden="1" x14ac:dyDescent="0.25">
      <c r="A12417" s="133">
        <v>6</v>
      </c>
      <c r="B12417" s="126" t="s">
        <v>5297</v>
      </c>
      <c r="C12417" s="127" t="s">
        <v>13</v>
      </c>
      <c r="D12417" s="126" t="s">
        <v>20</v>
      </c>
      <c r="E12417" s="126"/>
      <c r="F12417" s="126"/>
    </row>
    <row r="12418" spans="1:6" hidden="1" x14ac:dyDescent="0.25">
      <c r="A12418" s="833" t="s">
        <v>28</v>
      </c>
      <c r="B12418" s="833"/>
      <c r="C12418" s="833"/>
      <c r="D12418" s="833"/>
      <c r="E12418" s="833"/>
      <c r="F12418" s="833"/>
    </row>
    <row r="12419" spans="1:6" hidden="1" x14ac:dyDescent="0.25">
      <c r="A12419" s="93">
        <v>1</v>
      </c>
      <c r="B12419" s="72"/>
      <c r="C12419" s="127"/>
      <c r="D12419" s="126"/>
      <c r="E12419" s="126"/>
      <c r="F12419" s="126"/>
    </row>
    <row r="12420" spans="1:6" hidden="1" x14ac:dyDescent="0.25">
      <c r="A12420" s="93">
        <v>2</v>
      </c>
      <c r="B12420" s="72"/>
      <c r="C12420" s="127"/>
      <c r="D12420" s="126"/>
      <c r="E12420" s="22"/>
      <c r="F12420" s="766"/>
    </row>
    <row r="12421" spans="1:6" hidden="1" x14ac:dyDescent="0.25">
      <c r="A12421" s="93">
        <v>3</v>
      </c>
      <c r="B12421" s="72"/>
      <c r="C12421" s="127"/>
      <c r="D12421" s="126"/>
      <c r="E12421" s="22"/>
      <c r="F12421" s="766"/>
    </row>
    <row r="12422" spans="1:6" hidden="1" x14ac:dyDescent="0.25">
      <c r="A12422" s="93">
        <v>4</v>
      </c>
      <c r="B12422" s="405"/>
      <c r="C12422" s="631"/>
      <c r="D12422" s="632"/>
      <c r="E12422" s="633"/>
      <c r="F12422" s="767"/>
    </row>
    <row r="12423" spans="1:6" hidden="1" x14ac:dyDescent="0.25">
      <c r="A12423" s="830" t="s">
        <v>17</v>
      </c>
      <c r="B12423" s="831"/>
      <c r="C12423" s="831"/>
      <c r="D12423" s="831"/>
      <c r="E12423" s="831"/>
      <c r="F12423" s="832"/>
    </row>
    <row r="12424" spans="1:6" hidden="1" x14ac:dyDescent="0.25">
      <c r="A12424" s="93">
        <v>1</v>
      </c>
      <c r="B12424" s="85"/>
      <c r="C12424" s="85"/>
      <c r="D12424" s="85"/>
      <c r="E12424" s="85"/>
      <c r="F12424" s="85"/>
    </row>
    <row r="12425" spans="1:6" hidden="1" x14ac:dyDescent="0.25">
      <c r="A12425" s="93">
        <v>2</v>
      </c>
      <c r="B12425" s="85"/>
      <c r="C12425" s="85"/>
      <c r="D12425" s="85"/>
      <c r="E12425" s="85"/>
      <c r="F12425" s="85"/>
    </row>
    <row r="12426" spans="1:6" hidden="1" x14ac:dyDescent="0.25">
      <c r="A12426" s="93">
        <v>3</v>
      </c>
      <c r="B12426" s="85"/>
      <c r="C12426" s="85"/>
      <c r="D12426" s="85"/>
      <c r="E12426" s="85"/>
      <c r="F12426" s="85"/>
    </row>
    <row r="12427" spans="1:6" hidden="1" x14ac:dyDescent="0.25">
      <c r="A12427" s="827" t="s">
        <v>890</v>
      </c>
      <c r="B12427" s="828"/>
      <c r="C12427" s="828"/>
      <c r="D12427" s="828"/>
      <c r="E12427" s="828"/>
      <c r="F12427" s="829"/>
    </row>
    <row r="12428" spans="1:6" hidden="1" x14ac:dyDescent="0.25">
      <c r="A12428" s="93">
        <v>1</v>
      </c>
      <c r="B12428" s="85" t="s">
        <v>9575</v>
      </c>
      <c r="C12428" s="85" t="s">
        <v>890</v>
      </c>
      <c r="D12428" s="85" t="s">
        <v>385</v>
      </c>
      <c r="E12428" s="86"/>
      <c r="F12428" s="85"/>
    </row>
    <row r="12429" spans="1:6" hidden="1" x14ac:dyDescent="0.25">
      <c r="A12429" s="93">
        <v>2</v>
      </c>
      <c r="B12429" s="85"/>
      <c r="C12429" s="85"/>
      <c r="D12429" s="85"/>
      <c r="E12429" s="85"/>
      <c r="F12429" s="85"/>
    </row>
    <row r="12430" spans="1:6" hidden="1" x14ac:dyDescent="0.25">
      <c r="A12430" s="830" t="s">
        <v>72</v>
      </c>
      <c r="B12430" s="831"/>
      <c r="C12430" s="831"/>
      <c r="D12430" s="831"/>
      <c r="E12430" s="831"/>
      <c r="F12430" s="832"/>
    </row>
    <row r="12431" spans="1:6" hidden="1" x14ac:dyDescent="0.25">
      <c r="A12431" s="93">
        <v>1</v>
      </c>
      <c r="B12431" s="85"/>
      <c r="C12431" s="85"/>
      <c r="D12431" s="85"/>
      <c r="E12431" s="85"/>
      <c r="F12431" s="85"/>
    </row>
    <row r="12432" spans="1:6" hidden="1" x14ac:dyDescent="0.25">
      <c r="A12432" s="85"/>
      <c r="B12432" s="85"/>
      <c r="C12432" s="85"/>
      <c r="D12432" s="85"/>
      <c r="E12432" s="85"/>
      <c r="F12432" s="85"/>
    </row>
    <row r="12433" spans="1:6" hidden="1" x14ac:dyDescent="0.25">
      <c r="A12433" s="830" t="s">
        <v>21</v>
      </c>
      <c r="B12433" s="831"/>
      <c r="C12433" s="831"/>
      <c r="D12433" s="831"/>
      <c r="E12433" s="831"/>
      <c r="F12433" s="832"/>
    </row>
    <row r="12434" spans="1:6" hidden="1" x14ac:dyDescent="0.25">
      <c r="A12434" s="93">
        <v>1</v>
      </c>
      <c r="B12434" s="85" t="s">
        <v>16516</v>
      </c>
      <c r="C12434" s="85" t="s">
        <v>21</v>
      </c>
      <c r="D12434" s="85" t="s">
        <v>9</v>
      </c>
      <c r="E12434" s="85"/>
      <c r="F12434" s="85"/>
    </row>
    <row r="12435" spans="1:6" hidden="1" x14ac:dyDescent="0.25">
      <c r="A12435" s="93">
        <v>2</v>
      </c>
      <c r="B12435" s="85" t="s">
        <v>16522</v>
      </c>
      <c r="C12435" s="85" t="s">
        <v>21</v>
      </c>
      <c r="D12435" s="85" t="s">
        <v>41</v>
      </c>
      <c r="E12435" s="85"/>
      <c r="F12435" s="85"/>
    </row>
    <row r="12436" spans="1:6" hidden="1" x14ac:dyDescent="0.25">
      <c r="A12436" s="93">
        <v>3</v>
      </c>
      <c r="B12436" s="85" t="s">
        <v>7907</v>
      </c>
      <c r="C12436" s="85" t="s">
        <v>21</v>
      </c>
      <c r="D12436" s="85" t="s">
        <v>20</v>
      </c>
      <c r="E12436" s="85"/>
      <c r="F12436" s="85"/>
    </row>
    <row r="12437" spans="1:6" hidden="1" x14ac:dyDescent="0.25">
      <c r="A12437" s="93">
        <v>4</v>
      </c>
      <c r="B12437" s="85" t="s">
        <v>87</v>
      </c>
      <c r="C12437" s="85" t="s">
        <v>21</v>
      </c>
      <c r="D12437" s="85" t="s">
        <v>20</v>
      </c>
      <c r="E12437" s="85"/>
      <c r="F12437" s="85"/>
    </row>
    <row r="12438" spans="1:6" hidden="1" x14ac:dyDescent="0.25">
      <c r="A12438" s="93">
        <v>5</v>
      </c>
      <c r="B12438" s="85" t="s">
        <v>16527</v>
      </c>
      <c r="C12438" s="85" t="s">
        <v>21</v>
      </c>
      <c r="D12438" s="85" t="s">
        <v>155</v>
      </c>
      <c r="E12438" s="85"/>
      <c r="F12438" s="85"/>
    </row>
    <row r="12439" spans="1:6" hidden="1" x14ac:dyDescent="0.25">
      <c r="A12439" s="830" t="s">
        <v>21</v>
      </c>
      <c r="B12439" s="831"/>
      <c r="C12439" s="831"/>
      <c r="D12439" s="831"/>
      <c r="E12439" s="831"/>
      <c r="F12439" s="832"/>
    </row>
    <row r="12440" spans="1:6" hidden="1" x14ac:dyDescent="0.25">
      <c r="A12440" s="85">
        <v>1</v>
      </c>
      <c r="B12440" s="85" t="s">
        <v>16519</v>
      </c>
      <c r="C12440" s="85" t="s">
        <v>2040</v>
      </c>
      <c r="D12440" s="85" t="s">
        <v>20</v>
      </c>
      <c r="E12440" s="85"/>
      <c r="F12440" s="85" t="s">
        <v>16523</v>
      </c>
    </row>
    <row r="12441" spans="1:6" hidden="1" x14ac:dyDescent="0.25">
      <c r="A12441" s="830" t="s">
        <v>343</v>
      </c>
      <c r="B12441" s="831"/>
      <c r="C12441" s="831"/>
      <c r="D12441" s="831"/>
      <c r="E12441" s="831"/>
      <c r="F12441" s="832"/>
    </row>
    <row r="12442" spans="1:6" hidden="1" x14ac:dyDescent="0.25">
      <c r="A12442" s="85">
        <v>1</v>
      </c>
      <c r="B12442" s="85" t="s">
        <v>16521</v>
      </c>
      <c r="C12442" s="85" t="s">
        <v>343</v>
      </c>
      <c r="D12442" s="85" t="s">
        <v>5</v>
      </c>
      <c r="E12442" s="85"/>
      <c r="F12442" s="85"/>
    </row>
    <row r="12443" spans="1:6" hidden="1" x14ac:dyDescent="0.25">
      <c r="A12443" s="85">
        <v>2</v>
      </c>
      <c r="B12443" s="85" t="s">
        <v>15478</v>
      </c>
      <c r="C12443" s="85" t="s">
        <v>343</v>
      </c>
      <c r="D12443" s="85" t="s">
        <v>9</v>
      </c>
      <c r="E12443" s="85"/>
      <c r="F12443" s="85"/>
    </row>
    <row r="12444" spans="1:6" hidden="1" x14ac:dyDescent="0.25"/>
    <row r="12445" spans="1:6" hidden="1" x14ac:dyDescent="0.25"/>
    <row r="12446" spans="1:6" hidden="1" x14ac:dyDescent="0.25"/>
    <row r="12447" spans="1:6" hidden="1" x14ac:dyDescent="0.25">
      <c r="A12447" s="155"/>
      <c r="B12447" s="156" t="s">
        <v>43</v>
      </c>
      <c r="C12447" s="157">
        <v>44687</v>
      </c>
      <c r="D12447" s="156"/>
      <c r="E12447" s="156"/>
      <c r="F12447" s="158"/>
    </row>
    <row r="12448" spans="1:6" hidden="1" x14ac:dyDescent="0.25">
      <c r="A12448" s="155" t="s">
        <v>580</v>
      </c>
      <c r="B12448" s="156" t="s">
        <v>576</v>
      </c>
      <c r="C12448" s="157"/>
      <c r="D12448" s="156" t="s">
        <v>577</v>
      </c>
      <c r="E12448" s="156" t="s">
        <v>578</v>
      </c>
      <c r="F12448" s="158" t="s">
        <v>579</v>
      </c>
    </row>
    <row r="12449" spans="1:6" hidden="1" x14ac:dyDescent="0.25">
      <c r="A12449" s="833" t="s">
        <v>22</v>
      </c>
      <c r="B12449" s="833"/>
      <c r="C12449" s="833"/>
      <c r="D12449" s="833"/>
      <c r="E12449" s="833"/>
      <c r="F12449" s="833"/>
    </row>
    <row r="12450" spans="1:6" hidden="1" x14ac:dyDescent="0.25">
      <c r="A12450" s="93">
        <v>1</v>
      </c>
      <c r="B12450" s="126"/>
      <c r="C12450" s="127"/>
      <c r="D12450" s="126"/>
      <c r="E12450" s="321"/>
      <c r="F12450" s="126"/>
    </row>
    <row r="12451" spans="1:6" hidden="1" x14ac:dyDescent="0.25">
      <c r="A12451" s="93">
        <v>2</v>
      </c>
      <c r="B12451" s="126"/>
      <c r="C12451" s="127"/>
      <c r="D12451" s="126"/>
      <c r="E12451" s="126"/>
      <c r="F12451" s="126"/>
    </row>
    <row r="12452" spans="1:6" hidden="1" x14ac:dyDescent="0.25">
      <c r="A12452" s="93">
        <v>3</v>
      </c>
      <c r="B12452" s="126"/>
      <c r="C12452" s="127"/>
      <c r="D12452" s="126"/>
      <c r="E12452" s="126"/>
      <c r="F12452" s="126"/>
    </row>
    <row r="12453" spans="1:6" hidden="1" x14ac:dyDescent="0.25">
      <c r="A12453" s="833" t="s">
        <v>13</v>
      </c>
      <c r="B12453" s="833"/>
      <c r="C12453" s="833"/>
      <c r="D12453" s="833"/>
      <c r="E12453" s="833"/>
      <c r="F12453" s="833"/>
    </row>
    <row r="12454" spans="1:6" hidden="1" x14ac:dyDescent="0.25">
      <c r="A12454" s="133">
        <v>1</v>
      </c>
      <c r="B12454" s="126"/>
      <c r="C12454" s="127"/>
      <c r="D12454" s="126"/>
      <c r="E12454" s="321"/>
      <c r="F12454" s="126"/>
    </row>
    <row r="12455" spans="1:6" hidden="1" x14ac:dyDescent="0.25">
      <c r="A12455" s="133">
        <v>2</v>
      </c>
      <c r="B12455" s="126"/>
      <c r="C12455" s="127"/>
      <c r="D12455" s="126"/>
      <c r="E12455" s="126"/>
      <c r="F12455" s="126"/>
    </row>
    <row r="12456" spans="1:6" hidden="1" x14ac:dyDescent="0.25">
      <c r="A12456" s="133">
        <v>3</v>
      </c>
      <c r="B12456" s="126"/>
      <c r="C12456" s="127"/>
      <c r="D12456" s="126"/>
      <c r="E12456" s="126"/>
      <c r="F12456" s="126"/>
    </row>
    <row r="12457" spans="1:6" hidden="1" x14ac:dyDescent="0.25">
      <c r="A12457" s="133">
        <v>4</v>
      </c>
      <c r="B12457" s="126"/>
      <c r="C12457" s="127"/>
      <c r="D12457" s="126"/>
      <c r="E12457" s="126"/>
      <c r="F12457" s="126"/>
    </row>
    <row r="12458" spans="1:6" hidden="1" x14ac:dyDescent="0.25">
      <c r="A12458" s="133">
        <v>5</v>
      </c>
      <c r="B12458" s="126"/>
      <c r="C12458" s="127"/>
      <c r="D12458" s="126"/>
      <c r="E12458" s="126"/>
      <c r="F12458" s="126"/>
    </row>
    <row r="12459" spans="1:6" hidden="1" x14ac:dyDescent="0.25">
      <c r="A12459" s="833" t="s">
        <v>28</v>
      </c>
      <c r="B12459" s="833"/>
      <c r="C12459" s="833"/>
      <c r="D12459" s="833"/>
      <c r="E12459" s="833"/>
      <c r="F12459" s="833"/>
    </row>
    <row r="12460" spans="1:6" hidden="1" x14ac:dyDescent="0.25">
      <c r="A12460" s="93">
        <v>1</v>
      </c>
      <c r="B12460" s="72"/>
      <c r="C12460" s="127"/>
      <c r="D12460" s="126"/>
      <c r="E12460" s="126"/>
      <c r="F12460" s="126"/>
    </row>
    <row r="12461" spans="1:6" hidden="1" x14ac:dyDescent="0.25">
      <c r="A12461" s="93">
        <v>2</v>
      </c>
      <c r="B12461" s="72"/>
      <c r="C12461" s="127"/>
      <c r="D12461" s="126"/>
      <c r="E12461" s="22"/>
      <c r="F12461" s="766"/>
    </row>
    <row r="12462" spans="1:6" hidden="1" x14ac:dyDescent="0.25">
      <c r="A12462" s="93">
        <v>3</v>
      </c>
      <c r="B12462" s="72"/>
      <c r="C12462" s="127"/>
      <c r="D12462" s="126"/>
      <c r="E12462" s="22"/>
      <c r="F12462" s="766"/>
    </row>
    <row r="12463" spans="1:6" hidden="1" x14ac:dyDescent="0.25">
      <c r="A12463" s="93">
        <v>4</v>
      </c>
      <c r="B12463" s="405"/>
      <c r="C12463" s="631"/>
      <c r="D12463" s="632"/>
      <c r="E12463" s="633"/>
      <c r="F12463" s="767"/>
    </row>
    <row r="12464" spans="1:6" hidden="1" x14ac:dyDescent="0.25">
      <c r="A12464" s="830" t="s">
        <v>17</v>
      </c>
      <c r="B12464" s="831"/>
      <c r="C12464" s="831"/>
      <c r="D12464" s="831"/>
      <c r="E12464" s="831"/>
      <c r="F12464" s="832"/>
    </row>
    <row r="12465" spans="1:6" hidden="1" x14ac:dyDescent="0.25">
      <c r="A12465" s="93">
        <v>1</v>
      </c>
      <c r="B12465" s="85"/>
      <c r="C12465" s="85"/>
      <c r="D12465" s="85"/>
      <c r="E12465" s="85"/>
      <c r="F12465" s="85"/>
    </row>
    <row r="12466" spans="1:6" hidden="1" x14ac:dyDescent="0.25">
      <c r="A12466" s="93">
        <v>2</v>
      </c>
      <c r="B12466" s="85"/>
      <c r="C12466" s="85"/>
      <c r="D12466" s="85"/>
      <c r="E12466" s="85"/>
      <c r="F12466" s="85"/>
    </row>
    <row r="12467" spans="1:6" hidden="1" x14ac:dyDescent="0.25">
      <c r="A12467" s="93">
        <v>3</v>
      </c>
      <c r="B12467" s="85"/>
      <c r="C12467" s="85"/>
      <c r="D12467" s="85"/>
      <c r="E12467" s="85"/>
      <c r="F12467" s="85"/>
    </row>
    <row r="12468" spans="1:6" hidden="1" x14ac:dyDescent="0.25">
      <c r="A12468" s="827" t="s">
        <v>890</v>
      </c>
      <c r="B12468" s="828"/>
      <c r="C12468" s="828"/>
      <c r="D12468" s="828"/>
      <c r="E12468" s="828"/>
      <c r="F12468" s="829"/>
    </row>
    <row r="12469" spans="1:6" hidden="1" x14ac:dyDescent="0.25">
      <c r="A12469" s="93">
        <v>1</v>
      </c>
      <c r="B12469" s="85"/>
      <c r="C12469" s="85"/>
      <c r="D12469" s="85"/>
      <c r="E12469" s="86"/>
      <c r="F12469" s="85"/>
    </row>
    <row r="12470" spans="1:6" hidden="1" x14ac:dyDescent="0.25">
      <c r="A12470" s="93">
        <v>2</v>
      </c>
      <c r="B12470" s="85"/>
      <c r="C12470" s="85"/>
      <c r="D12470" s="85"/>
      <c r="E12470" s="85"/>
      <c r="F12470" s="85"/>
    </row>
    <row r="12471" spans="1:6" hidden="1" x14ac:dyDescent="0.25">
      <c r="A12471" s="830" t="s">
        <v>72</v>
      </c>
      <c r="B12471" s="831"/>
      <c r="C12471" s="831"/>
      <c r="D12471" s="831"/>
      <c r="E12471" s="831"/>
      <c r="F12471" s="832"/>
    </row>
    <row r="12472" spans="1:6" hidden="1" x14ac:dyDescent="0.25">
      <c r="A12472" s="93">
        <v>1</v>
      </c>
      <c r="B12472" s="85"/>
      <c r="C12472" s="85"/>
      <c r="D12472" s="85"/>
      <c r="E12472" s="85"/>
      <c r="F12472" s="85"/>
    </row>
    <row r="12473" spans="1:6" hidden="1" x14ac:dyDescent="0.25">
      <c r="A12473" s="85"/>
      <c r="B12473" s="85"/>
      <c r="C12473" s="85"/>
      <c r="D12473" s="85"/>
      <c r="E12473" s="85"/>
      <c r="F12473" s="85"/>
    </row>
    <row r="12474" spans="1:6" hidden="1" x14ac:dyDescent="0.25">
      <c r="A12474" s="830" t="s">
        <v>21</v>
      </c>
      <c r="B12474" s="831"/>
      <c r="C12474" s="831"/>
      <c r="D12474" s="831"/>
      <c r="E12474" s="831"/>
      <c r="F12474" s="832"/>
    </row>
    <row r="12475" spans="1:6" hidden="1" x14ac:dyDescent="0.25">
      <c r="A12475" s="93">
        <v>1</v>
      </c>
      <c r="B12475" s="85" t="s">
        <v>13266</v>
      </c>
      <c r="C12475" s="85" t="s">
        <v>21</v>
      </c>
      <c r="D12475" s="85" t="s">
        <v>9</v>
      </c>
      <c r="E12475" s="85"/>
      <c r="F12475" s="85"/>
    </row>
    <row r="12476" spans="1:6" hidden="1" x14ac:dyDescent="0.25">
      <c r="A12476" s="93">
        <v>2</v>
      </c>
      <c r="B12476" s="85" t="s">
        <v>12430</v>
      </c>
      <c r="C12476" s="85" t="s">
        <v>21</v>
      </c>
      <c r="D12476" s="85" t="s">
        <v>9</v>
      </c>
      <c r="E12476" s="85"/>
      <c r="F12476" s="85"/>
    </row>
    <row r="12477" spans="1:6" hidden="1" x14ac:dyDescent="0.25">
      <c r="A12477" s="93">
        <v>3</v>
      </c>
      <c r="B12477" s="85" t="s">
        <v>11668</v>
      </c>
      <c r="C12477" s="85" t="s">
        <v>21</v>
      </c>
      <c r="D12477" s="85" t="s">
        <v>9</v>
      </c>
      <c r="E12477" s="85"/>
      <c r="F12477" s="85"/>
    </row>
    <row r="12478" spans="1:6" hidden="1" x14ac:dyDescent="0.25">
      <c r="A12478" s="85"/>
      <c r="B12478" s="85"/>
      <c r="C12478" s="85"/>
      <c r="D12478" s="85"/>
      <c r="E12478" s="85"/>
      <c r="F12478" s="85"/>
    </row>
    <row r="12479" spans="1:6" hidden="1" x14ac:dyDescent="0.25">
      <c r="A12479" s="117"/>
      <c r="B12479" s="117"/>
      <c r="C12479" s="117"/>
      <c r="D12479" s="117"/>
      <c r="E12479" s="117"/>
      <c r="F12479" s="117"/>
    </row>
    <row r="12480" spans="1:6" hidden="1" x14ac:dyDescent="0.25"/>
    <row r="12481" spans="1:6" hidden="1" x14ac:dyDescent="0.25">
      <c r="A12481" s="171"/>
      <c r="B12481" s="172" t="s">
        <v>63</v>
      </c>
      <c r="C12481" s="173">
        <v>44688</v>
      </c>
      <c r="D12481" s="172"/>
      <c r="E12481" s="172"/>
      <c r="F12481" s="174"/>
    </row>
    <row r="12482" spans="1:6" hidden="1" x14ac:dyDescent="0.25">
      <c r="A12482" s="171" t="s">
        <v>580</v>
      </c>
      <c r="B12482" s="172" t="s">
        <v>576</v>
      </c>
      <c r="C12482" s="173"/>
      <c r="D12482" s="172" t="s">
        <v>577</v>
      </c>
      <c r="E12482" s="172" t="s">
        <v>578</v>
      </c>
      <c r="F12482" s="174" t="s">
        <v>579</v>
      </c>
    </row>
    <row r="12483" spans="1:6" hidden="1" x14ac:dyDescent="0.25">
      <c r="A12483" s="833" t="s">
        <v>22</v>
      </c>
      <c r="B12483" s="833"/>
      <c r="C12483" s="833"/>
      <c r="D12483" s="833"/>
      <c r="E12483" s="833"/>
      <c r="F12483" s="833"/>
    </row>
    <row r="12484" spans="1:6" hidden="1" x14ac:dyDescent="0.25">
      <c r="A12484" s="93">
        <v>1</v>
      </c>
      <c r="B12484" s="126" t="s">
        <v>16293</v>
      </c>
      <c r="C12484" s="127" t="s">
        <v>22</v>
      </c>
      <c r="D12484" s="126" t="s">
        <v>9</v>
      </c>
      <c r="E12484" s="321"/>
      <c r="F12484" s="126"/>
    </row>
    <row r="12485" spans="1:6" hidden="1" x14ac:dyDescent="0.25">
      <c r="A12485" s="93">
        <v>2</v>
      </c>
      <c r="B12485" s="126"/>
      <c r="C12485" s="127"/>
      <c r="D12485" s="126"/>
      <c r="E12485" s="126"/>
      <c r="F12485" s="126"/>
    </row>
    <row r="12486" spans="1:6" hidden="1" x14ac:dyDescent="0.25">
      <c r="A12486" s="93">
        <v>3</v>
      </c>
      <c r="B12486" s="126"/>
      <c r="C12486" s="127"/>
      <c r="D12486" s="126"/>
      <c r="E12486" s="126"/>
      <c r="F12486" s="126"/>
    </row>
    <row r="12487" spans="1:6" hidden="1" x14ac:dyDescent="0.25">
      <c r="A12487" s="833" t="s">
        <v>13</v>
      </c>
      <c r="B12487" s="833"/>
      <c r="C12487" s="833"/>
      <c r="D12487" s="833"/>
      <c r="E12487" s="833"/>
      <c r="F12487" s="833"/>
    </row>
    <row r="12488" spans="1:6" hidden="1" x14ac:dyDescent="0.25">
      <c r="A12488" s="133">
        <v>1</v>
      </c>
      <c r="B12488" s="126" t="s">
        <v>3101</v>
      </c>
      <c r="C12488" s="127" t="s">
        <v>13</v>
      </c>
      <c r="D12488" s="126" t="s">
        <v>9</v>
      </c>
      <c r="E12488" s="321"/>
      <c r="F12488" s="126"/>
    </row>
    <row r="12489" spans="1:6" hidden="1" x14ac:dyDescent="0.25">
      <c r="A12489" s="133">
        <v>2</v>
      </c>
      <c r="B12489" s="126"/>
      <c r="C12489" s="127"/>
      <c r="D12489" s="126"/>
      <c r="E12489" s="126"/>
      <c r="F12489" s="126"/>
    </row>
    <row r="12490" spans="1:6" hidden="1" x14ac:dyDescent="0.25">
      <c r="A12490" s="133">
        <v>3</v>
      </c>
      <c r="B12490" s="126"/>
      <c r="C12490" s="127"/>
      <c r="D12490" s="126"/>
      <c r="E12490" s="126"/>
      <c r="F12490" s="126"/>
    </row>
    <row r="12491" spans="1:6" hidden="1" x14ac:dyDescent="0.25">
      <c r="A12491" s="133">
        <v>4</v>
      </c>
      <c r="B12491" s="126"/>
      <c r="C12491" s="127"/>
      <c r="D12491" s="126"/>
      <c r="E12491" s="126"/>
      <c r="F12491" s="126"/>
    </row>
    <row r="12492" spans="1:6" hidden="1" x14ac:dyDescent="0.25">
      <c r="A12492" s="133">
        <v>5</v>
      </c>
      <c r="B12492" s="126"/>
      <c r="C12492" s="127"/>
      <c r="D12492" s="126"/>
      <c r="E12492" s="126"/>
      <c r="F12492" s="126"/>
    </row>
    <row r="12493" spans="1:6" hidden="1" x14ac:dyDescent="0.25">
      <c r="A12493" s="833" t="s">
        <v>28</v>
      </c>
      <c r="B12493" s="833"/>
      <c r="C12493" s="833"/>
      <c r="D12493" s="833"/>
      <c r="E12493" s="833"/>
      <c r="F12493" s="833"/>
    </row>
    <row r="12494" spans="1:6" hidden="1" x14ac:dyDescent="0.25">
      <c r="A12494" s="93">
        <v>1</v>
      </c>
      <c r="B12494" s="72" t="s">
        <v>4483</v>
      </c>
      <c r="C12494" s="127" t="s">
        <v>28</v>
      </c>
      <c r="D12494" s="126" t="s">
        <v>14</v>
      </c>
      <c r="E12494" s="126"/>
      <c r="F12494" s="126"/>
    </row>
    <row r="12495" spans="1:6" hidden="1" x14ac:dyDescent="0.25">
      <c r="A12495" s="93">
        <v>2</v>
      </c>
      <c r="B12495" s="72"/>
      <c r="C12495" s="127"/>
      <c r="D12495" s="126"/>
      <c r="E12495" s="22"/>
      <c r="F12495" s="766"/>
    </row>
    <row r="12496" spans="1:6" hidden="1" x14ac:dyDescent="0.25">
      <c r="A12496" s="93">
        <v>3</v>
      </c>
      <c r="B12496" s="72"/>
      <c r="C12496" s="127"/>
      <c r="D12496" s="126"/>
      <c r="E12496" s="22"/>
      <c r="F12496" s="766"/>
    </row>
    <row r="12497" spans="1:6" hidden="1" x14ac:dyDescent="0.25">
      <c r="A12497" s="93">
        <v>4</v>
      </c>
      <c r="B12497" s="405"/>
      <c r="C12497" s="631"/>
      <c r="D12497" s="632"/>
      <c r="E12497" s="633"/>
      <c r="F12497" s="767"/>
    </row>
    <row r="12498" spans="1:6" hidden="1" x14ac:dyDescent="0.25">
      <c r="A12498" s="830" t="s">
        <v>17</v>
      </c>
      <c r="B12498" s="831"/>
      <c r="C12498" s="831"/>
      <c r="D12498" s="831"/>
      <c r="E12498" s="831"/>
      <c r="F12498" s="832"/>
    </row>
    <row r="12499" spans="1:6" hidden="1" x14ac:dyDescent="0.25">
      <c r="A12499" s="93">
        <v>1</v>
      </c>
      <c r="B12499" s="85"/>
      <c r="C12499" s="85"/>
      <c r="D12499" s="85"/>
      <c r="E12499" s="85"/>
      <c r="F12499" s="85"/>
    </row>
    <row r="12500" spans="1:6" hidden="1" x14ac:dyDescent="0.25">
      <c r="A12500" s="93">
        <v>2</v>
      </c>
      <c r="B12500" s="85"/>
      <c r="C12500" s="85"/>
      <c r="D12500" s="85"/>
      <c r="E12500" s="85"/>
      <c r="F12500" s="85"/>
    </row>
    <row r="12501" spans="1:6" hidden="1" x14ac:dyDescent="0.25">
      <c r="A12501" s="93">
        <v>3</v>
      </c>
      <c r="B12501" s="85"/>
      <c r="C12501" s="85"/>
      <c r="D12501" s="85"/>
      <c r="E12501" s="85"/>
      <c r="F12501" s="85"/>
    </row>
    <row r="12502" spans="1:6" hidden="1" x14ac:dyDescent="0.25">
      <c r="A12502" s="827" t="s">
        <v>890</v>
      </c>
      <c r="B12502" s="828"/>
      <c r="C12502" s="828"/>
      <c r="D12502" s="828"/>
      <c r="E12502" s="828"/>
      <c r="F12502" s="829"/>
    </row>
    <row r="12503" spans="1:6" hidden="1" x14ac:dyDescent="0.25">
      <c r="A12503" s="93">
        <v>1</v>
      </c>
      <c r="B12503" s="85"/>
      <c r="C12503" s="85"/>
      <c r="D12503" s="85"/>
      <c r="E12503" s="86"/>
      <c r="F12503" s="85"/>
    </row>
    <row r="12504" spans="1:6" hidden="1" x14ac:dyDescent="0.25">
      <c r="A12504" s="93">
        <v>2</v>
      </c>
      <c r="B12504" s="85"/>
      <c r="C12504" s="85"/>
      <c r="D12504" s="85"/>
      <c r="E12504" s="85"/>
      <c r="F12504" s="85"/>
    </row>
    <row r="12505" spans="1:6" hidden="1" x14ac:dyDescent="0.25">
      <c r="A12505" s="830" t="s">
        <v>72</v>
      </c>
      <c r="B12505" s="831"/>
      <c r="C12505" s="831"/>
      <c r="D12505" s="831"/>
      <c r="E12505" s="831"/>
      <c r="F12505" s="832"/>
    </row>
    <row r="12506" spans="1:6" hidden="1" x14ac:dyDescent="0.25">
      <c r="A12506" s="93">
        <v>1</v>
      </c>
      <c r="B12506" s="85"/>
      <c r="C12506" s="85"/>
      <c r="D12506" s="85"/>
      <c r="E12506" s="85"/>
      <c r="F12506" s="85"/>
    </row>
    <row r="12507" spans="1:6" hidden="1" x14ac:dyDescent="0.25">
      <c r="A12507" s="85"/>
      <c r="B12507" s="85"/>
      <c r="C12507" s="85"/>
      <c r="D12507" s="85"/>
      <c r="E12507" s="85"/>
      <c r="F12507" s="85"/>
    </row>
    <row r="12508" spans="1:6" hidden="1" x14ac:dyDescent="0.25">
      <c r="A12508" s="830" t="s">
        <v>21</v>
      </c>
      <c r="B12508" s="831"/>
      <c r="C12508" s="831"/>
      <c r="D12508" s="831"/>
      <c r="E12508" s="831"/>
      <c r="F12508" s="832"/>
    </row>
    <row r="12509" spans="1:6" hidden="1" x14ac:dyDescent="0.25">
      <c r="A12509" s="93">
        <v>1</v>
      </c>
      <c r="B12509" s="85" t="s">
        <v>16740</v>
      </c>
      <c r="C12509" s="85" t="s">
        <v>21</v>
      </c>
      <c r="D12509" s="85" t="s">
        <v>20</v>
      </c>
      <c r="E12509" s="85"/>
      <c r="F12509" s="85"/>
    </row>
    <row r="12510" spans="1:6" hidden="1" x14ac:dyDescent="0.25">
      <c r="A12510" s="93">
        <v>2</v>
      </c>
      <c r="B12510" s="85" t="s">
        <v>11856</v>
      </c>
      <c r="C12510" s="85" t="s">
        <v>21</v>
      </c>
      <c r="D12510" s="85" t="s">
        <v>9</v>
      </c>
      <c r="E12510" s="85"/>
      <c r="F12510" s="85"/>
    </row>
    <row r="12511" spans="1:6" hidden="1" x14ac:dyDescent="0.25">
      <c r="A12511" s="85"/>
      <c r="B12511" s="85"/>
      <c r="C12511" s="85"/>
      <c r="D12511" s="85"/>
      <c r="E12511" s="85"/>
      <c r="F12511" s="85"/>
    </row>
    <row r="12512" spans="1:6" hidden="1" x14ac:dyDescent="0.25">
      <c r="A12512" s="85"/>
      <c r="B12512" s="85"/>
      <c r="C12512" s="85"/>
      <c r="D12512" s="85"/>
      <c r="E12512" s="85"/>
      <c r="F12512" s="85"/>
    </row>
    <row r="12513" spans="1:6" hidden="1" x14ac:dyDescent="0.25"/>
    <row r="12514" spans="1:6" hidden="1" x14ac:dyDescent="0.25"/>
    <row r="12515" spans="1:6" hidden="1" x14ac:dyDescent="0.25"/>
    <row r="12516" spans="1:6" hidden="1" x14ac:dyDescent="0.25">
      <c r="A12516" s="305"/>
      <c r="B12516" s="31" t="s">
        <v>1</v>
      </c>
      <c r="C12516" s="30">
        <v>44690</v>
      </c>
      <c r="D12516" s="31"/>
      <c r="E12516" s="31"/>
      <c r="F12516" s="306"/>
    </row>
    <row r="12517" spans="1:6" hidden="1" x14ac:dyDescent="0.25">
      <c r="A12517" s="305" t="s">
        <v>580</v>
      </c>
      <c r="B12517" s="31" t="s">
        <v>576</v>
      </c>
      <c r="C12517" s="30"/>
      <c r="D12517" s="31" t="s">
        <v>577</v>
      </c>
      <c r="E12517" s="31" t="s">
        <v>578</v>
      </c>
      <c r="F12517" s="306" t="s">
        <v>579</v>
      </c>
    </row>
    <row r="12518" spans="1:6" hidden="1" x14ac:dyDescent="0.25">
      <c r="A12518" s="833" t="s">
        <v>22</v>
      </c>
      <c r="B12518" s="833"/>
      <c r="C12518" s="833"/>
      <c r="D12518" s="833"/>
      <c r="E12518" s="833"/>
      <c r="F12518" s="833"/>
    </row>
    <row r="12519" spans="1:6" hidden="1" x14ac:dyDescent="0.25">
      <c r="A12519" s="93">
        <v>1</v>
      </c>
      <c r="B12519" s="126"/>
      <c r="C12519" s="127"/>
      <c r="D12519" s="126"/>
      <c r="E12519" s="321"/>
      <c r="F12519" s="126"/>
    </row>
    <row r="12520" spans="1:6" hidden="1" x14ac:dyDescent="0.25">
      <c r="A12520" s="93">
        <v>2</v>
      </c>
      <c r="B12520" s="126"/>
      <c r="C12520" s="127"/>
      <c r="D12520" s="126"/>
      <c r="E12520" s="126"/>
      <c r="F12520" s="126"/>
    </row>
    <row r="12521" spans="1:6" hidden="1" x14ac:dyDescent="0.25">
      <c r="A12521" s="93">
        <v>3</v>
      </c>
      <c r="B12521" s="126"/>
      <c r="C12521" s="127"/>
      <c r="D12521" s="126"/>
      <c r="E12521" s="126"/>
      <c r="F12521" s="126"/>
    </row>
    <row r="12522" spans="1:6" hidden="1" x14ac:dyDescent="0.25">
      <c r="A12522" s="833" t="s">
        <v>13</v>
      </c>
      <c r="B12522" s="833"/>
      <c r="C12522" s="833"/>
      <c r="D12522" s="833"/>
      <c r="E12522" s="833"/>
      <c r="F12522" s="833"/>
    </row>
    <row r="12523" spans="1:6" hidden="1" x14ac:dyDescent="0.25">
      <c r="A12523" s="133">
        <v>1</v>
      </c>
      <c r="B12523" s="126"/>
      <c r="C12523" s="127"/>
      <c r="D12523" s="126"/>
      <c r="E12523" s="321"/>
      <c r="F12523" s="126"/>
    </row>
    <row r="12524" spans="1:6" hidden="1" x14ac:dyDescent="0.25">
      <c r="A12524" s="133">
        <v>2</v>
      </c>
      <c r="B12524" s="126"/>
      <c r="C12524" s="127"/>
      <c r="D12524" s="126"/>
      <c r="E12524" s="126"/>
      <c r="F12524" s="126"/>
    </row>
    <row r="12525" spans="1:6" hidden="1" x14ac:dyDescent="0.25">
      <c r="A12525" s="133">
        <v>3</v>
      </c>
      <c r="B12525" s="126"/>
      <c r="C12525" s="127"/>
      <c r="D12525" s="126"/>
      <c r="E12525" s="126"/>
      <c r="F12525" s="126"/>
    </row>
    <row r="12526" spans="1:6" hidden="1" x14ac:dyDescent="0.25">
      <c r="A12526" s="133">
        <v>4</v>
      </c>
      <c r="B12526" s="126"/>
      <c r="C12526" s="127"/>
      <c r="D12526" s="126"/>
      <c r="E12526" s="126"/>
      <c r="F12526" s="126"/>
    </row>
    <row r="12527" spans="1:6" hidden="1" x14ac:dyDescent="0.25">
      <c r="A12527" s="133">
        <v>5</v>
      </c>
      <c r="B12527" s="126"/>
      <c r="C12527" s="127"/>
      <c r="D12527" s="126"/>
      <c r="E12527" s="126"/>
      <c r="F12527" s="126"/>
    </row>
    <row r="12528" spans="1:6" hidden="1" x14ac:dyDescent="0.25">
      <c r="A12528" s="133">
        <v>6</v>
      </c>
      <c r="B12528" s="126"/>
      <c r="C12528" s="127"/>
      <c r="D12528" s="126"/>
      <c r="E12528" s="126"/>
      <c r="F12528" s="126"/>
    </row>
    <row r="12529" spans="1:6" hidden="1" x14ac:dyDescent="0.25">
      <c r="A12529" s="133">
        <v>7</v>
      </c>
      <c r="B12529" s="126"/>
      <c r="C12529" s="127"/>
      <c r="D12529" s="126"/>
      <c r="E12529" s="126"/>
      <c r="F12529" s="126"/>
    </row>
    <row r="12530" spans="1:6" hidden="1" x14ac:dyDescent="0.25">
      <c r="A12530" s="133">
        <v>8</v>
      </c>
      <c r="B12530" s="126"/>
      <c r="C12530" s="127"/>
      <c r="D12530" s="126"/>
      <c r="E12530" s="126"/>
      <c r="F12530" s="126"/>
    </row>
    <row r="12531" spans="1:6" hidden="1" x14ac:dyDescent="0.25">
      <c r="A12531" s="133">
        <v>9</v>
      </c>
      <c r="B12531" s="126"/>
      <c r="C12531" s="127"/>
      <c r="D12531" s="126"/>
      <c r="E12531" s="126"/>
      <c r="F12531" s="126"/>
    </row>
    <row r="12532" spans="1:6" hidden="1" x14ac:dyDescent="0.25">
      <c r="A12532" s="133">
        <v>10</v>
      </c>
      <c r="B12532" s="126"/>
      <c r="C12532" s="127"/>
      <c r="D12532" s="126"/>
      <c r="E12532" s="126"/>
      <c r="F12532" s="126"/>
    </row>
    <row r="12533" spans="1:6" hidden="1" x14ac:dyDescent="0.25">
      <c r="A12533" s="833" t="s">
        <v>28</v>
      </c>
      <c r="B12533" s="833"/>
      <c r="C12533" s="833"/>
      <c r="D12533" s="833"/>
      <c r="E12533" s="833"/>
      <c r="F12533" s="833"/>
    </row>
    <row r="12534" spans="1:6" hidden="1" x14ac:dyDescent="0.25">
      <c r="A12534" s="93">
        <v>1</v>
      </c>
      <c r="B12534" s="72"/>
      <c r="C12534" s="127"/>
      <c r="D12534" s="126"/>
      <c r="E12534" s="126"/>
      <c r="F12534" s="126"/>
    </row>
    <row r="12535" spans="1:6" hidden="1" x14ac:dyDescent="0.25">
      <c r="A12535" s="93">
        <v>2</v>
      </c>
      <c r="B12535" s="72"/>
      <c r="C12535" s="127"/>
      <c r="D12535" s="126"/>
      <c r="E12535" s="22"/>
      <c r="F12535" s="780"/>
    </row>
    <row r="12536" spans="1:6" hidden="1" x14ac:dyDescent="0.25">
      <c r="A12536" s="93">
        <v>3</v>
      </c>
      <c r="B12536" s="72"/>
      <c r="C12536" s="127"/>
      <c r="D12536" s="126"/>
      <c r="E12536" s="22"/>
      <c r="F12536" s="780"/>
    </row>
    <row r="12537" spans="1:6" hidden="1" x14ac:dyDescent="0.25">
      <c r="A12537" s="93">
        <v>4</v>
      </c>
      <c r="B12537" s="405"/>
      <c r="C12537" s="631"/>
      <c r="D12537" s="632"/>
      <c r="E12537" s="633"/>
      <c r="F12537" s="781"/>
    </row>
    <row r="12538" spans="1:6" hidden="1" x14ac:dyDescent="0.25">
      <c r="A12538" s="830" t="s">
        <v>17</v>
      </c>
      <c r="B12538" s="831"/>
      <c r="C12538" s="831"/>
      <c r="D12538" s="831"/>
      <c r="E12538" s="831"/>
      <c r="F12538" s="832"/>
    </row>
    <row r="12539" spans="1:6" hidden="1" x14ac:dyDescent="0.25">
      <c r="A12539" s="93">
        <v>1</v>
      </c>
      <c r="B12539" s="85"/>
      <c r="C12539" s="85"/>
      <c r="D12539" s="85"/>
      <c r="E12539" s="85"/>
      <c r="F12539" s="85"/>
    </row>
    <row r="12540" spans="1:6" hidden="1" x14ac:dyDescent="0.25">
      <c r="A12540" s="93">
        <v>2</v>
      </c>
      <c r="B12540" s="85"/>
      <c r="C12540" s="85"/>
      <c r="D12540" s="85"/>
      <c r="E12540" s="85"/>
      <c r="F12540" s="85"/>
    </row>
    <row r="12541" spans="1:6" hidden="1" x14ac:dyDescent="0.25">
      <c r="A12541" s="93">
        <v>3</v>
      </c>
      <c r="B12541" s="85"/>
      <c r="C12541" s="85"/>
      <c r="D12541" s="85"/>
      <c r="E12541" s="85"/>
      <c r="F12541" s="85"/>
    </row>
    <row r="12542" spans="1:6" hidden="1" x14ac:dyDescent="0.25">
      <c r="A12542" s="827" t="s">
        <v>890</v>
      </c>
      <c r="B12542" s="828"/>
      <c r="C12542" s="828"/>
      <c r="D12542" s="828"/>
      <c r="E12542" s="828"/>
      <c r="F12542" s="829"/>
    </row>
    <row r="12543" spans="1:6" hidden="1" x14ac:dyDescent="0.25">
      <c r="A12543" s="93">
        <v>1</v>
      </c>
      <c r="B12543" s="85" t="s">
        <v>2586</v>
      </c>
      <c r="C12543" s="85" t="s">
        <v>890</v>
      </c>
      <c r="D12543" s="85" t="s">
        <v>882</v>
      </c>
      <c r="E12543" s="86"/>
      <c r="F12543" s="85"/>
    </row>
    <row r="12544" spans="1:6" hidden="1" x14ac:dyDescent="0.25">
      <c r="A12544" s="93">
        <v>2</v>
      </c>
      <c r="B12544" s="85"/>
      <c r="C12544" s="85"/>
      <c r="D12544" s="85"/>
      <c r="E12544" s="85"/>
      <c r="F12544" s="85"/>
    </row>
    <row r="12545" spans="1:6" hidden="1" x14ac:dyDescent="0.25">
      <c r="A12545" s="830" t="s">
        <v>72</v>
      </c>
      <c r="B12545" s="831"/>
      <c r="C12545" s="831"/>
      <c r="D12545" s="831"/>
      <c r="E12545" s="831"/>
      <c r="F12545" s="832"/>
    </row>
    <row r="12546" spans="1:6" hidden="1" x14ac:dyDescent="0.25">
      <c r="A12546" s="93">
        <v>1</v>
      </c>
      <c r="B12546" s="85"/>
      <c r="C12546" s="85"/>
      <c r="D12546" s="85"/>
      <c r="E12546" s="85"/>
      <c r="F12546" s="85"/>
    </row>
    <row r="12547" spans="1:6" hidden="1" x14ac:dyDescent="0.25">
      <c r="A12547" s="85"/>
      <c r="B12547" s="85"/>
      <c r="C12547" s="85"/>
      <c r="D12547" s="85"/>
      <c r="E12547" s="85"/>
      <c r="F12547" s="85"/>
    </row>
    <row r="12548" spans="1:6" hidden="1" x14ac:dyDescent="0.25">
      <c r="A12548" s="830" t="s">
        <v>21</v>
      </c>
      <c r="B12548" s="831"/>
      <c r="C12548" s="831"/>
      <c r="D12548" s="831"/>
      <c r="E12548" s="831"/>
      <c r="F12548" s="832"/>
    </row>
    <row r="12549" spans="1:6" hidden="1" x14ac:dyDescent="0.25">
      <c r="A12549" s="133">
        <v>1</v>
      </c>
      <c r="B12549" s="207" t="s">
        <v>6974</v>
      </c>
      <c r="C12549" s="207" t="s">
        <v>21</v>
      </c>
      <c r="D12549" s="207" t="s">
        <v>9</v>
      </c>
      <c r="E12549" s="133"/>
      <c r="F12549" s="133"/>
    </row>
    <row r="12550" spans="1:6" hidden="1" x14ac:dyDescent="0.25">
      <c r="A12550" s="133">
        <v>2</v>
      </c>
      <c r="B12550" s="85" t="s">
        <v>6974</v>
      </c>
      <c r="C12550" s="85" t="s">
        <v>21</v>
      </c>
      <c r="D12550" s="85" t="s">
        <v>9</v>
      </c>
      <c r="E12550" s="133"/>
      <c r="F12550" s="133"/>
    </row>
    <row r="12551" spans="1:6" hidden="1" x14ac:dyDescent="0.25">
      <c r="A12551" s="133">
        <v>3</v>
      </c>
      <c r="B12551" s="207"/>
      <c r="C12551" s="207"/>
      <c r="D12551" s="207"/>
      <c r="E12551" s="207"/>
      <c r="F12551" s="133"/>
    </row>
    <row r="12552" spans="1:6" hidden="1" x14ac:dyDescent="0.25">
      <c r="A12552" s="133">
        <v>4</v>
      </c>
      <c r="B12552" s="207"/>
      <c r="C12552" s="207"/>
      <c r="D12552" s="207"/>
      <c r="E12552" s="207"/>
      <c r="F12552" s="133"/>
    </row>
    <row r="12553" spans="1:6" hidden="1" x14ac:dyDescent="0.25">
      <c r="A12553" s="133"/>
      <c r="B12553" s="133"/>
      <c r="C12553" s="133"/>
      <c r="D12553" s="133"/>
      <c r="E12553" s="133"/>
      <c r="F12553" s="133"/>
    </row>
    <row r="12554" spans="1:6" hidden="1" x14ac:dyDescent="0.25">
      <c r="A12554" s="133"/>
      <c r="B12554" s="133"/>
      <c r="C12554" s="133"/>
      <c r="D12554" s="133"/>
      <c r="E12554" s="133"/>
      <c r="F12554" s="133"/>
    </row>
    <row r="12555" spans="1:6" hidden="1" x14ac:dyDescent="0.25">
      <c r="A12555" s="830" t="s">
        <v>21</v>
      </c>
      <c r="B12555" s="831"/>
      <c r="C12555" s="831"/>
      <c r="D12555" s="831"/>
      <c r="E12555" s="831"/>
      <c r="F12555" s="832"/>
    </row>
    <row r="12556" spans="1:6" hidden="1" x14ac:dyDescent="0.25">
      <c r="A12556" s="133">
        <v>1</v>
      </c>
      <c r="B12556" s="207"/>
      <c r="C12556" s="207"/>
      <c r="D12556" s="207"/>
      <c r="E12556" s="207"/>
      <c r="F12556" s="207"/>
    </row>
    <row r="12557" spans="1:6" hidden="1" x14ac:dyDescent="0.25"/>
    <row r="12558" spans="1:6" hidden="1" x14ac:dyDescent="0.25"/>
    <row r="12559" spans="1:6" hidden="1" x14ac:dyDescent="0.25">
      <c r="A12559" s="299"/>
      <c r="B12559" s="61" t="s">
        <v>591</v>
      </c>
      <c r="C12559" s="62">
        <v>44692</v>
      </c>
      <c r="D12559" s="61"/>
      <c r="E12559" s="61"/>
      <c r="F12559" s="300"/>
    </row>
    <row r="12560" spans="1:6" hidden="1" x14ac:dyDescent="0.25">
      <c r="A12560" s="299" t="s">
        <v>580</v>
      </c>
      <c r="B12560" s="61" t="s">
        <v>576</v>
      </c>
      <c r="C12560" s="62"/>
      <c r="D12560" s="61" t="s">
        <v>577</v>
      </c>
      <c r="E12560" s="61" t="s">
        <v>578</v>
      </c>
      <c r="F12560" s="300" t="s">
        <v>579</v>
      </c>
    </row>
    <row r="12561" spans="1:6" hidden="1" x14ac:dyDescent="0.25">
      <c r="A12561" s="833" t="s">
        <v>22</v>
      </c>
      <c r="B12561" s="833"/>
      <c r="C12561" s="833"/>
      <c r="D12561" s="833"/>
      <c r="E12561" s="833"/>
      <c r="F12561" s="833"/>
    </row>
    <row r="12562" spans="1:6" hidden="1" x14ac:dyDescent="0.25">
      <c r="A12562" s="93">
        <v>1</v>
      </c>
      <c r="B12562" s="126"/>
      <c r="C12562" s="127"/>
      <c r="D12562" s="126"/>
      <c r="E12562" s="321"/>
      <c r="F12562" s="126"/>
    </row>
    <row r="12563" spans="1:6" hidden="1" x14ac:dyDescent="0.25">
      <c r="A12563" s="93">
        <v>2</v>
      </c>
      <c r="B12563" s="126"/>
      <c r="C12563" s="127"/>
      <c r="D12563" s="126"/>
      <c r="E12563" s="126"/>
      <c r="F12563" s="126"/>
    </row>
    <row r="12564" spans="1:6" hidden="1" x14ac:dyDescent="0.25">
      <c r="A12564" s="93">
        <v>3</v>
      </c>
      <c r="B12564" s="126"/>
      <c r="C12564" s="127"/>
      <c r="D12564" s="126"/>
      <c r="E12564" s="126"/>
      <c r="F12564" s="126"/>
    </row>
    <row r="12565" spans="1:6" hidden="1" x14ac:dyDescent="0.25">
      <c r="A12565" s="833" t="s">
        <v>13</v>
      </c>
      <c r="B12565" s="833"/>
      <c r="C12565" s="833"/>
      <c r="D12565" s="833"/>
      <c r="E12565" s="833"/>
      <c r="F12565" s="833"/>
    </row>
    <row r="12566" spans="1:6" hidden="1" x14ac:dyDescent="0.25">
      <c r="A12566" s="133">
        <v>1</v>
      </c>
      <c r="B12566" s="126" t="s">
        <v>16798</v>
      </c>
      <c r="C12566" s="127" t="s">
        <v>13</v>
      </c>
      <c r="D12566" s="126" t="s">
        <v>882</v>
      </c>
      <c r="E12566" s="321"/>
      <c r="F12566" s="126"/>
    </row>
    <row r="12567" spans="1:6" hidden="1" x14ac:dyDescent="0.25">
      <c r="A12567" s="133">
        <v>2</v>
      </c>
      <c r="B12567" s="126" t="s">
        <v>16807</v>
      </c>
      <c r="C12567" s="127" t="s">
        <v>13</v>
      </c>
      <c r="D12567" s="126" t="s">
        <v>20</v>
      </c>
      <c r="E12567" s="126"/>
      <c r="F12567" s="126"/>
    </row>
    <row r="12568" spans="1:6" hidden="1" x14ac:dyDescent="0.25">
      <c r="A12568" s="133">
        <v>3</v>
      </c>
      <c r="B12568" s="126" t="s">
        <v>16808</v>
      </c>
      <c r="C12568" s="127" t="s">
        <v>13</v>
      </c>
      <c r="D12568" s="126" t="s">
        <v>9</v>
      </c>
      <c r="E12568" s="126"/>
      <c r="F12568" s="126"/>
    </row>
    <row r="12569" spans="1:6" hidden="1" x14ac:dyDescent="0.25">
      <c r="A12569" s="133">
        <v>4</v>
      </c>
      <c r="B12569" s="126"/>
      <c r="C12569" s="127"/>
      <c r="D12569" s="126"/>
      <c r="E12569" s="126"/>
      <c r="F12569" s="126"/>
    </row>
    <row r="12570" spans="1:6" hidden="1" x14ac:dyDescent="0.25">
      <c r="A12570" s="133">
        <v>5</v>
      </c>
      <c r="B12570" s="126"/>
      <c r="C12570" s="127"/>
      <c r="D12570" s="126"/>
      <c r="E12570" s="126"/>
      <c r="F12570" s="126"/>
    </row>
    <row r="12571" spans="1:6" hidden="1" x14ac:dyDescent="0.25">
      <c r="A12571" s="833" t="s">
        <v>28</v>
      </c>
      <c r="B12571" s="833"/>
      <c r="C12571" s="833"/>
      <c r="D12571" s="833"/>
      <c r="E12571" s="833"/>
      <c r="F12571" s="833"/>
    </row>
    <row r="12572" spans="1:6" hidden="1" x14ac:dyDescent="0.25">
      <c r="A12572" s="93">
        <v>1</v>
      </c>
      <c r="B12572" s="72"/>
      <c r="C12572" s="127"/>
      <c r="D12572" s="126"/>
      <c r="E12572" s="126"/>
      <c r="F12572" s="126"/>
    </row>
    <row r="12573" spans="1:6" hidden="1" x14ac:dyDescent="0.25">
      <c r="A12573" s="93">
        <v>2</v>
      </c>
      <c r="B12573" s="72"/>
      <c r="C12573" s="127"/>
      <c r="D12573" s="126"/>
      <c r="E12573" s="22"/>
      <c r="F12573" s="780"/>
    </row>
    <row r="12574" spans="1:6" hidden="1" x14ac:dyDescent="0.25">
      <c r="A12574" s="93">
        <v>3</v>
      </c>
      <c r="B12574" s="72"/>
      <c r="C12574" s="127"/>
      <c r="D12574" s="126"/>
      <c r="E12574" s="22"/>
      <c r="F12574" s="780"/>
    </row>
    <row r="12575" spans="1:6" hidden="1" x14ac:dyDescent="0.25">
      <c r="A12575" s="93">
        <v>4</v>
      </c>
      <c r="B12575" s="405"/>
      <c r="C12575" s="631"/>
      <c r="D12575" s="632"/>
      <c r="E12575" s="633"/>
      <c r="F12575" s="781"/>
    </row>
    <row r="12576" spans="1:6" hidden="1" x14ac:dyDescent="0.25">
      <c r="A12576" s="830" t="s">
        <v>17</v>
      </c>
      <c r="B12576" s="831"/>
      <c r="C12576" s="831"/>
      <c r="D12576" s="831"/>
      <c r="E12576" s="831"/>
      <c r="F12576" s="832"/>
    </row>
    <row r="12577" spans="1:6" hidden="1" x14ac:dyDescent="0.25">
      <c r="A12577" s="93">
        <v>1</v>
      </c>
      <c r="B12577" s="85"/>
      <c r="C12577" s="85"/>
      <c r="D12577" s="85"/>
      <c r="E12577" s="85"/>
      <c r="F12577" s="85"/>
    </row>
    <row r="12578" spans="1:6" hidden="1" x14ac:dyDescent="0.25">
      <c r="A12578" s="93">
        <v>2</v>
      </c>
      <c r="B12578" s="85"/>
      <c r="C12578" s="85"/>
      <c r="D12578" s="85"/>
      <c r="E12578" s="85"/>
      <c r="F12578" s="85"/>
    </row>
    <row r="12579" spans="1:6" hidden="1" x14ac:dyDescent="0.25">
      <c r="A12579" s="93">
        <v>3</v>
      </c>
      <c r="B12579" s="85"/>
      <c r="C12579" s="85"/>
      <c r="D12579" s="85"/>
      <c r="E12579" s="85"/>
      <c r="F12579" s="85"/>
    </row>
    <row r="12580" spans="1:6" hidden="1" x14ac:dyDescent="0.25">
      <c r="A12580" s="827" t="s">
        <v>890</v>
      </c>
      <c r="B12580" s="828"/>
      <c r="C12580" s="828"/>
      <c r="D12580" s="828"/>
      <c r="E12580" s="828"/>
      <c r="F12580" s="829"/>
    </row>
    <row r="12581" spans="1:6" hidden="1" x14ac:dyDescent="0.25">
      <c r="A12581" s="93">
        <v>1</v>
      </c>
      <c r="B12581" s="85"/>
      <c r="C12581" s="85"/>
      <c r="D12581" s="85"/>
      <c r="E12581" s="86"/>
      <c r="F12581" s="85"/>
    </row>
    <row r="12582" spans="1:6" hidden="1" x14ac:dyDescent="0.25">
      <c r="A12582" s="93">
        <v>2</v>
      </c>
      <c r="B12582" s="85"/>
      <c r="C12582" s="85"/>
      <c r="D12582" s="85"/>
      <c r="E12582" s="85"/>
      <c r="F12582" s="85"/>
    </row>
    <row r="12583" spans="1:6" hidden="1" x14ac:dyDescent="0.25">
      <c r="A12583" s="830" t="s">
        <v>72</v>
      </c>
      <c r="B12583" s="831"/>
      <c r="C12583" s="831"/>
      <c r="D12583" s="831"/>
      <c r="E12583" s="831"/>
      <c r="F12583" s="832"/>
    </row>
    <row r="12584" spans="1:6" hidden="1" x14ac:dyDescent="0.25">
      <c r="A12584" s="93">
        <v>1</v>
      </c>
      <c r="B12584" s="85"/>
      <c r="C12584" s="85"/>
      <c r="D12584" s="85"/>
      <c r="E12584" s="85"/>
      <c r="F12584" s="85"/>
    </row>
    <row r="12585" spans="1:6" hidden="1" x14ac:dyDescent="0.25">
      <c r="A12585" s="85"/>
      <c r="B12585" s="85"/>
      <c r="C12585" s="85"/>
      <c r="D12585" s="85"/>
      <c r="E12585" s="85"/>
      <c r="F12585" s="85"/>
    </row>
    <row r="12586" spans="1:6" hidden="1" x14ac:dyDescent="0.25">
      <c r="A12586" s="830" t="s">
        <v>21</v>
      </c>
      <c r="B12586" s="831"/>
      <c r="C12586" s="831"/>
      <c r="D12586" s="831"/>
      <c r="E12586" s="831"/>
      <c r="F12586" s="832"/>
    </row>
    <row r="12587" spans="1:6" hidden="1" x14ac:dyDescent="0.25">
      <c r="A12587" s="93">
        <v>1</v>
      </c>
      <c r="B12587" s="85" t="s">
        <v>9244</v>
      </c>
      <c r="C12587" s="85" t="s">
        <v>21</v>
      </c>
      <c r="D12587" s="85" t="s">
        <v>20</v>
      </c>
      <c r="E12587" s="85"/>
      <c r="F12587" s="85"/>
    </row>
    <row r="12588" spans="1:6" hidden="1" x14ac:dyDescent="0.25">
      <c r="A12588" s="93">
        <v>2</v>
      </c>
      <c r="B12588" s="85" t="s">
        <v>9244</v>
      </c>
      <c r="C12588" s="85" t="s">
        <v>21</v>
      </c>
      <c r="D12588" s="85" t="s">
        <v>20</v>
      </c>
      <c r="E12588" s="85"/>
      <c r="F12588" s="85"/>
    </row>
    <row r="12589" spans="1:6" hidden="1" x14ac:dyDescent="0.25">
      <c r="A12589" s="93">
        <v>3</v>
      </c>
      <c r="B12589" s="85" t="s">
        <v>16821</v>
      </c>
      <c r="C12589" s="85" t="s">
        <v>21</v>
      </c>
      <c r="D12589" s="85" t="s">
        <v>9</v>
      </c>
      <c r="E12589" s="85"/>
      <c r="F12589" s="85"/>
    </row>
    <row r="12590" spans="1:6" hidden="1" x14ac:dyDescent="0.25">
      <c r="A12590" s="93">
        <v>4</v>
      </c>
      <c r="B12590" s="85" t="s">
        <v>16822</v>
      </c>
      <c r="C12590" s="85" t="s">
        <v>21</v>
      </c>
      <c r="D12590" s="85" t="s">
        <v>9</v>
      </c>
      <c r="E12590" s="85"/>
      <c r="F12590" s="85"/>
    </row>
    <row r="12591" spans="1:6" hidden="1" x14ac:dyDescent="0.25">
      <c r="A12591" s="830" t="s">
        <v>5435</v>
      </c>
      <c r="B12591" s="831"/>
      <c r="C12591" s="831"/>
      <c r="D12591" s="831"/>
      <c r="E12591" s="831"/>
      <c r="F12591" s="832"/>
    </row>
    <row r="12592" spans="1:6" hidden="1" x14ac:dyDescent="0.25">
      <c r="A12592" s="93">
        <v>1</v>
      </c>
      <c r="B12592" s="85" t="s">
        <v>1679</v>
      </c>
      <c r="C12592" s="85" t="s">
        <v>5435</v>
      </c>
      <c r="D12592" s="85" t="s">
        <v>9</v>
      </c>
      <c r="E12592" s="85"/>
      <c r="F12592" s="85"/>
    </row>
    <row r="12593" spans="1:6" hidden="1" x14ac:dyDescent="0.25">
      <c r="A12593" s="133">
        <v>2</v>
      </c>
      <c r="B12593" s="270" t="s">
        <v>16824</v>
      </c>
      <c r="C12593" s="270" t="s">
        <v>5435</v>
      </c>
      <c r="D12593" s="270" t="s">
        <v>9</v>
      </c>
      <c r="E12593" s="270"/>
      <c r="F12593" s="270"/>
    </row>
    <row r="12594" spans="1:6" hidden="1" x14ac:dyDescent="0.25"/>
    <row r="12595" spans="1:6" hidden="1" x14ac:dyDescent="0.25"/>
    <row r="12596" spans="1:6" hidden="1" x14ac:dyDescent="0.25"/>
    <row r="12597" spans="1:6" hidden="1" x14ac:dyDescent="0.25"/>
    <row r="12598" spans="1:6" hidden="1" x14ac:dyDescent="0.25">
      <c r="A12598" s="155"/>
      <c r="B12598" s="156" t="s">
        <v>43</v>
      </c>
      <c r="C12598" s="157">
        <v>44694</v>
      </c>
      <c r="D12598" s="156"/>
      <c r="E12598" s="156"/>
      <c r="F12598" s="158"/>
    </row>
    <row r="12599" spans="1:6" hidden="1" x14ac:dyDescent="0.25">
      <c r="A12599" s="155" t="s">
        <v>580</v>
      </c>
      <c r="B12599" s="156" t="s">
        <v>576</v>
      </c>
      <c r="C12599" s="157"/>
      <c r="D12599" s="156" t="s">
        <v>577</v>
      </c>
      <c r="E12599" s="156" t="s">
        <v>578</v>
      </c>
      <c r="F12599" s="158" t="s">
        <v>579</v>
      </c>
    </row>
    <row r="12600" spans="1:6" hidden="1" x14ac:dyDescent="0.25">
      <c r="A12600" s="833" t="s">
        <v>22</v>
      </c>
      <c r="B12600" s="833"/>
      <c r="C12600" s="833"/>
      <c r="D12600" s="833"/>
      <c r="E12600" s="833"/>
      <c r="F12600" s="833"/>
    </row>
    <row r="12601" spans="1:6" hidden="1" x14ac:dyDescent="0.25">
      <c r="A12601" s="93">
        <v>1</v>
      </c>
      <c r="B12601" s="126"/>
      <c r="C12601" s="127"/>
      <c r="D12601" s="126"/>
      <c r="E12601" s="321"/>
      <c r="F12601" s="126"/>
    </row>
    <row r="12602" spans="1:6" hidden="1" x14ac:dyDescent="0.25">
      <c r="A12602" s="93">
        <v>2</v>
      </c>
      <c r="B12602" s="126"/>
      <c r="C12602" s="127"/>
      <c r="D12602" s="126"/>
      <c r="E12602" s="126"/>
      <c r="F12602" s="126"/>
    </row>
    <row r="12603" spans="1:6" hidden="1" x14ac:dyDescent="0.25">
      <c r="A12603" s="93">
        <v>3</v>
      </c>
      <c r="B12603" s="126"/>
      <c r="C12603" s="127"/>
      <c r="D12603" s="126"/>
      <c r="E12603" s="126"/>
      <c r="F12603" s="126"/>
    </row>
    <row r="12604" spans="1:6" hidden="1" x14ac:dyDescent="0.25">
      <c r="A12604" s="833" t="s">
        <v>13</v>
      </c>
      <c r="B12604" s="833"/>
      <c r="C12604" s="833"/>
      <c r="D12604" s="833"/>
      <c r="E12604" s="833"/>
      <c r="F12604" s="833"/>
    </row>
    <row r="12605" spans="1:6" hidden="1" x14ac:dyDescent="0.25">
      <c r="A12605" s="133">
        <v>1</v>
      </c>
      <c r="B12605" s="126" t="s">
        <v>16810</v>
      </c>
      <c r="C12605" s="127" t="s">
        <v>13</v>
      </c>
      <c r="D12605" s="126" t="s">
        <v>20</v>
      </c>
      <c r="E12605" s="321"/>
      <c r="F12605" s="126"/>
    </row>
    <row r="12606" spans="1:6" hidden="1" x14ac:dyDescent="0.25">
      <c r="A12606" s="133">
        <v>2</v>
      </c>
      <c r="B12606" s="126" t="s">
        <v>16810</v>
      </c>
      <c r="C12606" s="127" t="s">
        <v>13</v>
      </c>
      <c r="D12606" s="126" t="s">
        <v>20</v>
      </c>
      <c r="E12606" s="126"/>
      <c r="F12606" s="126"/>
    </row>
    <row r="12607" spans="1:6" hidden="1" x14ac:dyDescent="0.25">
      <c r="A12607" s="133">
        <v>3</v>
      </c>
      <c r="B12607" s="126" t="s">
        <v>16828</v>
      </c>
      <c r="C12607" s="127" t="s">
        <v>13</v>
      </c>
      <c r="D12607" s="126" t="s">
        <v>20</v>
      </c>
      <c r="E12607" s="126"/>
      <c r="F12607" s="126"/>
    </row>
    <row r="12608" spans="1:6" hidden="1" x14ac:dyDescent="0.25">
      <c r="A12608" s="133">
        <v>4</v>
      </c>
      <c r="B12608" s="126" t="s">
        <v>16975</v>
      </c>
      <c r="C12608" s="127" t="s">
        <v>13</v>
      </c>
      <c r="D12608" s="126" t="s">
        <v>385</v>
      </c>
      <c r="E12608" s="126"/>
      <c r="F12608" s="126"/>
    </row>
    <row r="12609" spans="1:6" hidden="1" x14ac:dyDescent="0.25">
      <c r="A12609" s="133">
        <v>5</v>
      </c>
      <c r="B12609" s="126"/>
      <c r="C12609" s="127"/>
      <c r="D12609" s="126"/>
      <c r="E12609" s="126"/>
      <c r="F12609" s="126"/>
    </row>
    <row r="12610" spans="1:6" hidden="1" x14ac:dyDescent="0.25">
      <c r="A12610" s="833" t="s">
        <v>28</v>
      </c>
      <c r="B12610" s="833"/>
      <c r="C12610" s="833"/>
      <c r="D12610" s="833"/>
      <c r="E12610" s="833"/>
      <c r="F12610" s="833"/>
    </row>
    <row r="12611" spans="1:6" hidden="1" x14ac:dyDescent="0.25">
      <c r="A12611" s="93">
        <v>1</v>
      </c>
      <c r="B12611" s="72"/>
      <c r="C12611" s="127"/>
      <c r="D12611" s="126"/>
      <c r="E12611" s="126"/>
      <c r="F12611" s="126"/>
    </row>
    <row r="12612" spans="1:6" hidden="1" x14ac:dyDescent="0.25">
      <c r="A12612" s="93">
        <v>2</v>
      </c>
      <c r="B12612" s="72"/>
      <c r="C12612" s="127"/>
      <c r="D12612" s="126"/>
      <c r="E12612" s="22"/>
      <c r="F12612" s="780"/>
    </row>
    <row r="12613" spans="1:6" hidden="1" x14ac:dyDescent="0.25">
      <c r="A12613" s="93">
        <v>3</v>
      </c>
      <c r="B12613" s="72"/>
      <c r="C12613" s="127"/>
      <c r="D12613" s="126"/>
      <c r="E12613" s="22"/>
      <c r="F12613" s="780"/>
    </row>
    <row r="12614" spans="1:6" hidden="1" x14ac:dyDescent="0.25">
      <c r="A12614" s="93">
        <v>4</v>
      </c>
      <c r="B12614" s="405"/>
      <c r="C12614" s="631"/>
      <c r="D12614" s="632"/>
      <c r="E12614" s="633"/>
      <c r="F12614" s="781"/>
    </row>
    <row r="12615" spans="1:6" hidden="1" x14ac:dyDescent="0.25">
      <c r="A12615" s="830" t="s">
        <v>17</v>
      </c>
      <c r="B12615" s="831"/>
      <c r="C12615" s="831"/>
      <c r="D12615" s="831"/>
      <c r="E12615" s="831"/>
      <c r="F12615" s="832"/>
    </row>
    <row r="12616" spans="1:6" hidden="1" x14ac:dyDescent="0.25">
      <c r="A12616" s="93">
        <v>1</v>
      </c>
      <c r="B12616" s="85" t="s">
        <v>16823</v>
      </c>
      <c r="C12616" s="85" t="s">
        <v>17</v>
      </c>
      <c r="D12616" s="85" t="s">
        <v>20</v>
      </c>
      <c r="E12616" s="85"/>
      <c r="F12616" s="85"/>
    </row>
    <row r="12617" spans="1:6" hidden="1" x14ac:dyDescent="0.25">
      <c r="A12617" s="93">
        <v>2</v>
      </c>
      <c r="B12617" s="85"/>
      <c r="C12617" s="85"/>
      <c r="D12617" s="85"/>
      <c r="E12617" s="85"/>
      <c r="F12617" s="85"/>
    </row>
    <row r="12618" spans="1:6" hidden="1" x14ac:dyDescent="0.25">
      <c r="A12618" s="93">
        <v>3</v>
      </c>
      <c r="B12618" s="85"/>
      <c r="C12618" s="85"/>
      <c r="D12618" s="85"/>
      <c r="E12618" s="85"/>
      <c r="F12618" s="85"/>
    </row>
    <row r="12619" spans="1:6" hidden="1" x14ac:dyDescent="0.25">
      <c r="A12619" s="827" t="s">
        <v>890</v>
      </c>
      <c r="B12619" s="828"/>
      <c r="C12619" s="828"/>
      <c r="D12619" s="828"/>
      <c r="E12619" s="828"/>
      <c r="F12619" s="829"/>
    </row>
    <row r="12620" spans="1:6" hidden="1" x14ac:dyDescent="0.25">
      <c r="A12620" s="93">
        <v>1</v>
      </c>
      <c r="B12620" s="85" t="s">
        <v>16805</v>
      </c>
      <c r="C12620" s="85" t="s">
        <v>890</v>
      </c>
      <c r="D12620" s="85" t="s">
        <v>155</v>
      </c>
      <c r="E12620" s="86"/>
      <c r="F12620" s="85"/>
    </row>
    <row r="12621" spans="1:6" hidden="1" x14ac:dyDescent="0.25">
      <c r="A12621" s="93">
        <v>2</v>
      </c>
      <c r="B12621" s="85" t="s">
        <v>16806</v>
      </c>
      <c r="C12621" s="85" t="s">
        <v>890</v>
      </c>
      <c r="D12621" s="85" t="s">
        <v>155</v>
      </c>
      <c r="E12621" s="85"/>
      <c r="F12621" s="85"/>
    </row>
    <row r="12622" spans="1:6" hidden="1" x14ac:dyDescent="0.25">
      <c r="A12622" s="93">
        <v>3</v>
      </c>
      <c r="B12622" s="85" t="s">
        <v>3741</v>
      </c>
      <c r="C12622" s="85" t="s">
        <v>890</v>
      </c>
      <c r="D12622" s="85" t="s">
        <v>155</v>
      </c>
      <c r="E12622" s="85"/>
      <c r="F12622" s="85"/>
    </row>
    <row r="12623" spans="1:6" hidden="1" x14ac:dyDescent="0.25">
      <c r="A12623" s="93">
        <v>4</v>
      </c>
      <c r="B12623" s="85"/>
      <c r="C12623" s="85"/>
      <c r="D12623" s="85"/>
      <c r="E12623" s="85"/>
      <c r="F12623" s="85"/>
    </row>
    <row r="12624" spans="1:6" hidden="1" x14ac:dyDescent="0.25">
      <c r="A12624" s="93">
        <v>5</v>
      </c>
      <c r="B12624" s="85"/>
      <c r="C12624" s="85"/>
      <c r="D12624" s="85"/>
      <c r="E12624" s="85"/>
      <c r="F12624" s="85"/>
    </row>
    <row r="12625" spans="1:6" hidden="1" x14ac:dyDescent="0.25">
      <c r="A12625" s="830" t="s">
        <v>72</v>
      </c>
      <c r="B12625" s="831"/>
      <c r="C12625" s="831"/>
      <c r="D12625" s="831"/>
      <c r="E12625" s="831"/>
      <c r="F12625" s="832"/>
    </row>
    <row r="12626" spans="1:6" hidden="1" x14ac:dyDescent="0.25">
      <c r="A12626" s="93">
        <v>1</v>
      </c>
      <c r="B12626" s="85"/>
      <c r="C12626" s="85"/>
      <c r="D12626" s="85"/>
      <c r="E12626" s="85"/>
      <c r="F12626" s="85"/>
    </row>
    <row r="12627" spans="1:6" hidden="1" x14ac:dyDescent="0.25">
      <c r="A12627" s="85"/>
      <c r="B12627" s="85"/>
      <c r="C12627" s="85"/>
      <c r="D12627" s="85"/>
      <c r="E12627" s="85"/>
      <c r="F12627" s="85"/>
    </row>
    <row r="12628" spans="1:6" hidden="1" x14ac:dyDescent="0.25">
      <c r="A12628" s="830" t="s">
        <v>21</v>
      </c>
      <c r="B12628" s="831"/>
      <c r="C12628" s="831"/>
      <c r="D12628" s="831"/>
      <c r="E12628" s="831"/>
      <c r="F12628" s="832"/>
    </row>
    <row r="12629" spans="1:6" hidden="1" x14ac:dyDescent="0.25">
      <c r="A12629" s="93">
        <v>1</v>
      </c>
      <c r="B12629" s="85" t="s">
        <v>16827</v>
      </c>
      <c r="C12629" s="85" t="s">
        <v>21</v>
      </c>
      <c r="D12629" s="85" t="s">
        <v>1756</v>
      </c>
      <c r="E12629" s="85"/>
      <c r="F12629" s="85"/>
    </row>
    <row r="12630" spans="1:6" hidden="1" x14ac:dyDescent="0.25">
      <c r="A12630" s="93">
        <v>2</v>
      </c>
      <c r="B12630" s="85" t="s">
        <v>16835</v>
      </c>
      <c r="C12630" s="85" t="s">
        <v>21</v>
      </c>
      <c r="D12630" s="85" t="s">
        <v>9</v>
      </c>
      <c r="E12630" s="85"/>
      <c r="F12630" s="85"/>
    </row>
    <row r="12631" spans="1:6" hidden="1" x14ac:dyDescent="0.25">
      <c r="A12631" s="93">
        <v>3</v>
      </c>
      <c r="B12631" s="85" t="s">
        <v>3554</v>
      </c>
      <c r="C12631" s="85" t="s">
        <v>21</v>
      </c>
      <c r="D12631" s="85" t="s">
        <v>20</v>
      </c>
      <c r="E12631" s="85"/>
      <c r="F12631" s="85"/>
    </row>
    <row r="12632" spans="1:6" hidden="1" x14ac:dyDescent="0.25">
      <c r="A12632" s="93">
        <v>4</v>
      </c>
      <c r="B12632" s="85"/>
      <c r="C12632" s="85"/>
      <c r="D12632" s="85"/>
      <c r="E12632" s="85"/>
      <c r="F12632" s="85"/>
    </row>
    <row r="12633" spans="1:6" hidden="1" x14ac:dyDescent="0.25">
      <c r="A12633" s="93">
        <v>5</v>
      </c>
      <c r="B12633" s="85"/>
      <c r="C12633" s="85"/>
      <c r="D12633" s="85"/>
      <c r="E12633" s="85"/>
      <c r="F12633" s="85"/>
    </row>
    <row r="12634" spans="1:6" hidden="1" x14ac:dyDescent="0.25">
      <c r="A12634" s="830" t="s">
        <v>343</v>
      </c>
      <c r="B12634" s="831"/>
      <c r="C12634" s="831"/>
      <c r="D12634" s="831"/>
      <c r="E12634" s="831"/>
      <c r="F12634" s="832"/>
    </row>
    <row r="12635" spans="1:6" hidden="1" x14ac:dyDescent="0.25">
      <c r="A12635" s="93">
        <v>1</v>
      </c>
      <c r="B12635" s="85" t="s">
        <v>6960</v>
      </c>
      <c r="C12635" s="85" t="s">
        <v>343</v>
      </c>
      <c r="D12635" s="85" t="s">
        <v>9</v>
      </c>
      <c r="E12635" s="85"/>
      <c r="F12635" s="85"/>
    </row>
    <row r="12636" spans="1:6" hidden="1" x14ac:dyDescent="0.25">
      <c r="A12636" s="117"/>
      <c r="B12636" s="117"/>
      <c r="C12636" s="117"/>
      <c r="D12636" s="117"/>
      <c r="E12636" s="117"/>
      <c r="F12636" s="117"/>
    </row>
    <row r="12637" spans="1:6" hidden="1" x14ac:dyDescent="0.25">
      <c r="A12637" s="117"/>
      <c r="B12637" s="117"/>
      <c r="C12637" s="117"/>
      <c r="D12637" s="117"/>
      <c r="E12637" s="117"/>
      <c r="F12637" s="117"/>
    </row>
    <row r="12638" spans="1:6" hidden="1" x14ac:dyDescent="0.25">
      <c r="A12638" s="117"/>
      <c r="B12638" s="117"/>
      <c r="C12638" s="117"/>
      <c r="D12638" s="117"/>
      <c r="E12638" s="117"/>
      <c r="F12638" s="117"/>
    </row>
    <row r="12639" spans="1:6" hidden="1" x14ac:dyDescent="0.25"/>
    <row r="12640" spans="1:6" hidden="1" x14ac:dyDescent="0.25">
      <c r="A12640" s="171"/>
      <c r="B12640" s="172" t="s">
        <v>63</v>
      </c>
      <c r="C12640" s="173">
        <v>44695</v>
      </c>
      <c r="D12640" s="172"/>
      <c r="E12640" s="172"/>
      <c r="F12640" s="174"/>
    </row>
    <row r="12641" spans="1:6" hidden="1" x14ac:dyDescent="0.25">
      <c r="A12641" s="171" t="s">
        <v>580</v>
      </c>
      <c r="B12641" s="172" t="s">
        <v>576</v>
      </c>
      <c r="C12641" s="173"/>
      <c r="D12641" s="172" t="s">
        <v>577</v>
      </c>
      <c r="E12641" s="172" t="s">
        <v>578</v>
      </c>
      <c r="F12641" s="174" t="s">
        <v>579</v>
      </c>
    </row>
    <row r="12642" spans="1:6" hidden="1" x14ac:dyDescent="0.25">
      <c r="A12642" s="833" t="s">
        <v>22</v>
      </c>
      <c r="B12642" s="833"/>
      <c r="C12642" s="833"/>
      <c r="D12642" s="833"/>
      <c r="E12642" s="833"/>
      <c r="F12642" s="833"/>
    </row>
    <row r="12643" spans="1:6" hidden="1" x14ac:dyDescent="0.25">
      <c r="A12643" s="93">
        <v>1</v>
      </c>
      <c r="B12643" s="126"/>
      <c r="C12643" s="127"/>
      <c r="D12643" s="126"/>
      <c r="E12643" s="321"/>
      <c r="F12643" s="126"/>
    </row>
    <row r="12644" spans="1:6" hidden="1" x14ac:dyDescent="0.25">
      <c r="A12644" s="93">
        <v>2</v>
      </c>
      <c r="B12644" s="126"/>
      <c r="C12644" s="127"/>
      <c r="D12644" s="126"/>
      <c r="E12644" s="126"/>
      <c r="F12644" s="126"/>
    </row>
    <row r="12645" spans="1:6" hidden="1" x14ac:dyDescent="0.25">
      <c r="A12645" s="93">
        <v>3</v>
      </c>
      <c r="B12645" s="126"/>
      <c r="C12645" s="127"/>
      <c r="D12645" s="126"/>
      <c r="E12645" s="126"/>
      <c r="F12645" s="126"/>
    </row>
    <row r="12646" spans="1:6" hidden="1" x14ac:dyDescent="0.25">
      <c r="A12646" s="833" t="s">
        <v>13</v>
      </c>
      <c r="B12646" s="833"/>
      <c r="C12646" s="833"/>
      <c r="D12646" s="833"/>
      <c r="E12646" s="833"/>
      <c r="F12646" s="833"/>
    </row>
    <row r="12647" spans="1:6" hidden="1" x14ac:dyDescent="0.25">
      <c r="A12647" s="133">
        <v>1</v>
      </c>
      <c r="B12647" s="126" t="s">
        <v>16820</v>
      </c>
      <c r="C12647" s="127" t="s">
        <v>13</v>
      </c>
      <c r="D12647" s="126" t="s">
        <v>20</v>
      </c>
      <c r="E12647" s="321"/>
      <c r="F12647" s="126"/>
    </row>
    <row r="12648" spans="1:6" hidden="1" x14ac:dyDescent="0.25">
      <c r="A12648" s="133">
        <v>2</v>
      </c>
      <c r="B12648" s="126" t="s">
        <v>4001</v>
      </c>
      <c r="C12648" s="127" t="s">
        <v>13</v>
      </c>
      <c r="D12648" s="126" t="s">
        <v>20</v>
      </c>
      <c r="E12648" s="126"/>
      <c r="F12648" s="126"/>
    </row>
    <row r="12649" spans="1:6" hidden="1" x14ac:dyDescent="0.25">
      <c r="A12649" s="133">
        <v>3</v>
      </c>
      <c r="B12649" s="126"/>
      <c r="C12649" s="127"/>
      <c r="D12649" s="126"/>
      <c r="E12649" s="126"/>
      <c r="F12649" s="126"/>
    </row>
    <row r="12650" spans="1:6" hidden="1" x14ac:dyDescent="0.25">
      <c r="A12650" s="133">
        <v>4</v>
      </c>
      <c r="B12650" s="126"/>
      <c r="C12650" s="127"/>
      <c r="D12650" s="126"/>
      <c r="E12650" s="126"/>
      <c r="F12650" s="126"/>
    </row>
    <row r="12651" spans="1:6" hidden="1" x14ac:dyDescent="0.25">
      <c r="A12651" s="133">
        <v>5</v>
      </c>
      <c r="B12651" s="126"/>
      <c r="C12651" s="127"/>
      <c r="D12651" s="126"/>
      <c r="E12651" s="126"/>
      <c r="F12651" s="126"/>
    </row>
    <row r="12652" spans="1:6" hidden="1" x14ac:dyDescent="0.25">
      <c r="A12652" s="833" t="s">
        <v>28</v>
      </c>
      <c r="B12652" s="833"/>
      <c r="C12652" s="833"/>
      <c r="D12652" s="833"/>
      <c r="E12652" s="833"/>
      <c r="F12652" s="833"/>
    </row>
    <row r="12653" spans="1:6" hidden="1" x14ac:dyDescent="0.25">
      <c r="A12653" s="93">
        <v>1</v>
      </c>
      <c r="B12653" s="72"/>
      <c r="C12653" s="127"/>
      <c r="D12653" s="126"/>
      <c r="E12653" s="126"/>
      <c r="F12653" s="126"/>
    </row>
    <row r="12654" spans="1:6" hidden="1" x14ac:dyDescent="0.25">
      <c r="A12654" s="93">
        <v>2</v>
      </c>
      <c r="B12654" s="72"/>
      <c r="C12654" s="127"/>
      <c r="D12654" s="126"/>
      <c r="E12654" s="22"/>
      <c r="F12654" s="780"/>
    </row>
    <row r="12655" spans="1:6" hidden="1" x14ac:dyDescent="0.25">
      <c r="A12655" s="93">
        <v>3</v>
      </c>
      <c r="B12655" s="72"/>
      <c r="C12655" s="127"/>
      <c r="D12655" s="126"/>
      <c r="E12655" s="22"/>
      <c r="F12655" s="780"/>
    </row>
    <row r="12656" spans="1:6" hidden="1" x14ac:dyDescent="0.25">
      <c r="A12656" s="93">
        <v>4</v>
      </c>
      <c r="B12656" s="405"/>
      <c r="C12656" s="631"/>
      <c r="D12656" s="632"/>
      <c r="E12656" s="633"/>
      <c r="F12656" s="781"/>
    </row>
    <row r="12657" spans="1:6" hidden="1" x14ac:dyDescent="0.25">
      <c r="A12657" s="830" t="s">
        <v>17</v>
      </c>
      <c r="B12657" s="831"/>
      <c r="C12657" s="831"/>
      <c r="D12657" s="831"/>
      <c r="E12657" s="831"/>
      <c r="F12657" s="832"/>
    </row>
    <row r="12658" spans="1:6" hidden="1" x14ac:dyDescent="0.25">
      <c r="A12658" s="93">
        <v>1</v>
      </c>
      <c r="B12658" s="85" t="s">
        <v>592</v>
      </c>
      <c r="C12658" s="85" t="s">
        <v>17</v>
      </c>
      <c r="D12658" s="85" t="s">
        <v>5</v>
      </c>
      <c r="E12658" s="85"/>
      <c r="F12658" s="85"/>
    </row>
    <row r="12659" spans="1:6" hidden="1" x14ac:dyDescent="0.25">
      <c r="A12659" s="93">
        <v>2</v>
      </c>
      <c r="B12659" s="85"/>
      <c r="C12659" s="85"/>
      <c r="D12659" s="85"/>
      <c r="E12659" s="85"/>
      <c r="F12659" s="85"/>
    </row>
    <row r="12660" spans="1:6" hidden="1" x14ac:dyDescent="0.25">
      <c r="A12660" s="93">
        <v>3</v>
      </c>
      <c r="B12660" s="85"/>
      <c r="C12660" s="85"/>
      <c r="D12660" s="85"/>
      <c r="E12660" s="85"/>
      <c r="F12660" s="85"/>
    </row>
    <row r="12661" spans="1:6" hidden="1" x14ac:dyDescent="0.25">
      <c r="A12661" s="827" t="s">
        <v>890</v>
      </c>
      <c r="B12661" s="828"/>
      <c r="C12661" s="828"/>
      <c r="D12661" s="828"/>
      <c r="E12661" s="828"/>
      <c r="F12661" s="829"/>
    </row>
    <row r="12662" spans="1:6" hidden="1" x14ac:dyDescent="0.25">
      <c r="A12662" s="93">
        <v>1</v>
      </c>
      <c r="B12662" s="85"/>
      <c r="C12662" s="85"/>
      <c r="D12662" s="85"/>
      <c r="E12662" s="86"/>
      <c r="F12662" s="85"/>
    </row>
    <row r="12663" spans="1:6" hidden="1" x14ac:dyDescent="0.25">
      <c r="A12663" s="93">
        <v>2</v>
      </c>
      <c r="B12663" s="85"/>
      <c r="C12663" s="85"/>
      <c r="D12663" s="85"/>
      <c r="E12663" s="85"/>
      <c r="F12663" s="85"/>
    </row>
    <row r="12664" spans="1:6" hidden="1" x14ac:dyDescent="0.25">
      <c r="A12664" s="830" t="s">
        <v>72</v>
      </c>
      <c r="B12664" s="831"/>
      <c r="C12664" s="831"/>
      <c r="D12664" s="831"/>
      <c r="E12664" s="831"/>
      <c r="F12664" s="832"/>
    </row>
    <row r="12665" spans="1:6" hidden="1" x14ac:dyDescent="0.25">
      <c r="A12665" s="93">
        <v>1</v>
      </c>
      <c r="B12665" s="85"/>
      <c r="C12665" s="85"/>
      <c r="D12665" s="85"/>
      <c r="E12665" s="85"/>
      <c r="F12665" s="85"/>
    </row>
    <row r="12666" spans="1:6" hidden="1" x14ac:dyDescent="0.25">
      <c r="A12666" s="85"/>
      <c r="B12666" s="85"/>
      <c r="C12666" s="85"/>
      <c r="D12666" s="85"/>
      <c r="E12666" s="85"/>
      <c r="F12666" s="85"/>
    </row>
    <row r="12667" spans="1:6" hidden="1" x14ac:dyDescent="0.25">
      <c r="A12667" s="830" t="s">
        <v>21</v>
      </c>
      <c r="B12667" s="831"/>
      <c r="C12667" s="831"/>
      <c r="D12667" s="831"/>
      <c r="E12667" s="831"/>
      <c r="F12667" s="832"/>
    </row>
    <row r="12668" spans="1:6" hidden="1" x14ac:dyDescent="0.25">
      <c r="A12668" s="93">
        <v>1</v>
      </c>
      <c r="B12668" s="85" t="s">
        <v>5874</v>
      </c>
      <c r="C12668" s="85" t="s">
        <v>21</v>
      </c>
      <c r="D12668" s="85" t="s">
        <v>9</v>
      </c>
      <c r="E12668" s="85"/>
      <c r="F12668" s="85"/>
    </row>
    <row r="12669" spans="1:6" hidden="1" x14ac:dyDescent="0.25">
      <c r="A12669" s="93">
        <v>2</v>
      </c>
      <c r="B12669" s="85" t="s">
        <v>5309</v>
      </c>
      <c r="C12669" s="85" t="s">
        <v>21</v>
      </c>
      <c r="D12669" s="85" t="s">
        <v>9</v>
      </c>
      <c r="E12669" s="85"/>
      <c r="F12669" s="85"/>
    </row>
    <row r="12670" spans="1:6" hidden="1" x14ac:dyDescent="0.25">
      <c r="A12670" s="85"/>
      <c r="B12670" s="85"/>
      <c r="C12670" s="85"/>
      <c r="D12670" s="85"/>
      <c r="E12670" s="85"/>
      <c r="F12670" s="85"/>
    </row>
    <row r="12671" spans="1:6" hidden="1" x14ac:dyDescent="0.25">
      <c r="A12671" s="85"/>
      <c r="B12671" s="85"/>
      <c r="C12671" s="85"/>
      <c r="D12671" s="85"/>
      <c r="E12671" s="85"/>
      <c r="F12671" s="85"/>
    </row>
    <row r="12672" spans="1:6" hidden="1" x14ac:dyDescent="0.25"/>
    <row r="12673" spans="1:6" hidden="1" x14ac:dyDescent="0.25"/>
    <row r="12674" spans="1:6" hidden="1" x14ac:dyDescent="0.25">
      <c r="A12674" s="305"/>
      <c r="B12674" s="31" t="s">
        <v>1</v>
      </c>
      <c r="C12674" s="30">
        <v>44697</v>
      </c>
      <c r="D12674" s="31"/>
      <c r="E12674" s="31"/>
      <c r="F12674" s="306"/>
    </row>
    <row r="12675" spans="1:6" hidden="1" x14ac:dyDescent="0.25">
      <c r="A12675" s="305" t="s">
        <v>580</v>
      </c>
      <c r="B12675" s="31" t="s">
        <v>576</v>
      </c>
      <c r="C12675" s="30"/>
      <c r="D12675" s="31" t="s">
        <v>577</v>
      </c>
      <c r="E12675" s="31" t="s">
        <v>578</v>
      </c>
      <c r="F12675" s="306" t="s">
        <v>579</v>
      </c>
    </row>
    <row r="12676" spans="1:6" hidden="1" x14ac:dyDescent="0.25">
      <c r="A12676" s="833" t="s">
        <v>22</v>
      </c>
      <c r="B12676" s="833"/>
      <c r="C12676" s="833"/>
      <c r="D12676" s="833"/>
      <c r="E12676" s="833"/>
      <c r="F12676" s="833"/>
    </row>
    <row r="12677" spans="1:6" hidden="1" x14ac:dyDescent="0.25">
      <c r="A12677" s="93">
        <v>1</v>
      </c>
      <c r="B12677" s="126"/>
      <c r="C12677" s="127"/>
      <c r="D12677" s="126"/>
      <c r="E12677" s="321"/>
      <c r="F12677" s="126"/>
    </row>
    <row r="12678" spans="1:6" hidden="1" x14ac:dyDescent="0.25">
      <c r="A12678" s="93">
        <v>2</v>
      </c>
      <c r="B12678" s="126"/>
      <c r="C12678" s="127"/>
      <c r="D12678" s="126"/>
      <c r="E12678" s="126"/>
      <c r="F12678" s="126"/>
    </row>
    <row r="12679" spans="1:6" hidden="1" x14ac:dyDescent="0.25">
      <c r="A12679" s="93">
        <v>3</v>
      </c>
      <c r="B12679" s="126"/>
      <c r="C12679" s="127"/>
      <c r="D12679" s="126"/>
      <c r="E12679" s="126"/>
      <c r="F12679" s="126"/>
    </row>
    <row r="12680" spans="1:6" hidden="1" x14ac:dyDescent="0.25">
      <c r="A12680" s="833" t="s">
        <v>13</v>
      </c>
      <c r="B12680" s="833"/>
      <c r="C12680" s="833"/>
      <c r="D12680" s="833"/>
      <c r="E12680" s="833"/>
      <c r="F12680" s="833"/>
    </row>
    <row r="12681" spans="1:6" hidden="1" x14ac:dyDescent="0.25">
      <c r="A12681" s="133">
        <v>1</v>
      </c>
      <c r="B12681" s="126"/>
      <c r="C12681" s="127"/>
      <c r="D12681" s="126"/>
      <c r="E12681" s="321"/>
      <c r="F12681" s="126"/>
    </row>
    <row r="12682" spans="1:6" hidden="1" x14ac:dyDescent="0.25">
      <c r="A12682" s="133">
        <v>2</v>
      </c>
      <c r="B12682" s="126"/>
      <c r="C12682" s="127"/>
      <c r="D12682" s="126"/>
      <c r="E12682" s="126"/>
      <c r="F12682" s="126"/>
    </row>
    <row r="12683" spans="1:6" hidden="1" x14ac:dyDescent="0.25">
      <c r="A12683" s="133">
        <v>3</v>
      </c>
      <c r="B12683" s="126"/>
      <c r="C12683" s="127"/>
      <c r="D12683" s="126"/>
      <c r="E12683" s="126"/>
      <c r="F12683" s="126"/>
    </row>
    <row r="12684" spans="1:6" hidden="1" x14ac:dyDescent="0.25">
      <c r="A12684" s="133">
        <v>4</v>
      </c>
      <c r="B12684" s="126"/>
      <c r="C12684" s="127"/>
      <c r="D12684" s="126"/>
      <c r="E12684" s="126"/>
      <c r="F12684" s="126"/>
    </row>
    <row r="12685" spans="1:6" hidden="1" x14ac:dyDescent="0.25">
      <c r="A12685" s="133">
        <v>5</v>
      </c>
      <c r="B12685" s="126"/>
      <c r="C12685" s="127"/>
      <c r="D12685" s="126"/>
      <c r="E12685" s="126"/>
      <c r="F12685" s="126"/>
    </row>
    <row r="12686" spans="1:6" hidden="1" x14ac:dyDescent="0.25">
      <c r="A12686" s="133">
        <v>6</v>
      </c>
      <c r="B12686" s="126"/>
      <c r="C12686" s="127"/>
      <c r="D12686" s="126"/>
      <c r="E12686" s="126"/>
      <c r="F12686" s="126"/>
    </row>
    <row r="12687" spans="1:6" hidden="1" x14ac:dyDescent="0.25">
      <c r="A12687" s="133">
        <v>7</v>
      </c>
      <c r="B12687" s="126"/>
      <c r="C12687" s="127"/>
      <c r="D12687" s="126"/>
      <c r="E12687" s="126"/>
      <c r="F12687" s="126"/>
    </row>
    <row r="12688" spans="1:6" hidden="1" x14ac:dyDescent="0.25">
      <c r="A12688" s="133">
        <v>8</v>
      </c>
      <c r="B12688" s="126"/>
      <c r="C12688" s="127"/>
      <c r="D12688" s="126"/>
      <c r="E12688" s="126"/>
      <c r="F12688" s="126"/>
    </row>
    <row r="12689" spans="1:6" hidden="1" x14ac:dyDescent="0.25">
      <c r="A12689" s="133">
        <v>9</v>
      </c>
      <c r="B12689" s="126"/>
      <c r="C12689" s="127"/>
      <c r="D12689" s="126"/>
      <c r="E12689" s="126"/>
      <c r="F12689" s="126"/>
    </row>
    <row r="12690" spans="1:6" hidden="1" x14ac:dyDescent="0.25">
      <c r="A12690" s="133">
        <v>10</v>
      </c>
      <c r="B12690" s="126"/>
      <c r="C12690" s="127"/>
      <c r="D12690" s="126"/>
      <c r="E12690" s="126"/>
      <c r="F12690" s="126"/>
    </row>
    <row r="12691" spans="1:6" hidden="1" x14ac:dyDescent="0.25">
      <c r="A12691" s="833" t="s">
        <v>28</v>
      </c>
      <c r="B12691" s="833"/>
      <c r="C12691" s="833"/>
      <c r="D12691" s="833"/>
      <c r="E12691" s="833"/>
      <c r="F12691" s="833"/>
    </row>
    <row r="12692" spans="1:6" hidden="1" x14ac:dyDescent="0.25">
      <c r="A12692" s="93">
        <v>1</v>
      </c>
      <c r="B12692" s="72"/>
      <c r="C12692" s="127"/>
      <c r="D12692" s="126"/>
      <c r="E12692" s="126"/>
      <c r="F12692" s="126"/>
    </row>
    <row r="12693" spans="1:6" hidden="1" x14ac:dyDescent="0.25">
      <c r="A12693" s="93">
        <v>2</v>
      </c>
      <c r="B12693" s="72"/>
      <c r="C12693" s="127"/>
      <c r="D12693" s="126"/>
      <c r="E12693" s="22"/>
      <c r="F12693" s="780"/>
    </row>
    <row r="12694" spans="1:6" hidden="1" x14ac:dyDescent="0.25">
      <c r="A12694" s="93">
        <v>3</v>
      </c>
      <c r="B12694" s="72"/>
      <c r="C12694" s="127"/>
      <c r="D12694" s="126"/>
      <c r="E12694" s="22"/>
      <c r="F12694" s="780"/>
    </row>
    <row r="12695" spans="1:6" hidden="1" x14ac:dyDescent="0.25">
      <c r="A12695" s="93">
        <v>4</v>
      </c>
      <c r="B12695" s="405"/>
      <c r="C12695" s="631"/>
      <c r="D12695" s="632"/>
      <c r="E12695" s="633"/>
      <c r="F12695" s="781"/>
    </row>
    <row r="12696" spans="1:6" hidden="1" x14ac:dyDescent="0.25">
      <c r="A12696" s="830" t="s">
        <v>17</v>
      </c>
      <c r="B12696" s="831"/>
      <c r="C12696" s="831"/>
      <c r="D12696" s="831"/>
      <c r="E12696" s="831"/>
      <c r="F12696" s="832"/>
    </row>
    <row r="12697" spans="1:6" hidden="1" x14ac:dyDescent="0.25">
      <c r="A12697" s="93">
        <v>1</v>
      </c>
      <c r="B12697" s="85"/>
      <c r="C12697" s="85"/>
      <c r="D12697" s="85"/>
      <c r="E12697" s="85"/>
      <c r="F12697" s="85"/>
    </row>
    <row r="12698" spans="1:6" hidden="1" x14ac:dyDescent="0.25">
      <c r="A12698" s="93">
        <v>2</v>
      </c>
      <c r="B12698" s="85"/>
      <c r="C12698" s="85"/>
      <c r="D12698" s="85"/>
      <c r="E12698" s="85"/>
      <c r="F12698" s="85"/>
    </row>
    <row r="12699" spans="1:6" hidden="1" x14ac:dyDescent="0.25">
      <c r="A12699" s="93">
        <v>3</v>
      </c>
      <c r="B12699" s="85"/>
      <c r="C12699" s="85"/>
      <c r="D12699" s="85"/>
      <c r="E12699" s="85"/>
      <c r="F12699" s="85"/>
    </row>
    <row r="12700" spans="1:6" hidden="1" x14ac:dyDescent="0.25">
      <c r="A12700" s="827" t="s">
        <v>890</v>
      </c>
      <c r="B12700" s="828"/>
      <c r="C12700" s="828"/>
      <c r="D12700" s="828"/>
      <c r="E12700" s="828"/>
      <c r="F12700" s="829"/>
    </row>
    <row r="12701" spans="1:6" hidden="1" x14ac:dyDescent="0.25">
      <c r="A12701" s="93">
        <v>1</v>
      </c>
      <c r="B12701" s="85"/>
      <c r="C12701" s="85"/>
      <c r="D12701" s="85"/>
      <c r="E12701" s="86"/>
      <c r="F12701" s="85"/>
    </row>
    <row r="12702" spans="1:6" hidden="1" x14ac:dyDescent="0.25">
      <c r="A12702" s="93">
        <v>2</v>
      </c>
      <c r="B12702" s="85"/>
      <c r="C12702" s="85"/>
      <c r="D12702" s="85"/>
      <c r="E12702" s="85"/>
      <c r="F12702" s="85"/>
    </row>
    <row r="12703" spans="1:6" hidden="1" x14ac:dyDescent="0.25">
      <c r="A12703" s="830" t="s">
        <v>72</v>
      </c>
      <c r="B12703" s="831"/>
      <c r="C12703" s="831"/>
      <c r="D12703" s="831"/>
      <c r="E12703" s="831"/>
      <c r="F12703" s="832"/>
    </row>
    <row r="12704" spans="1:6" hidden="1" x14ac:dyDescent="0.25">
      <c r="A12704" s="93">
        <v>1</v>
      </c>
      <c r="B12704" s="85"/>
      <c r="C12704" s="85"/>
      <c r="D12704" s="85"/>
      <c r="E12704" s="85"/>
      <c r="F12704" s="85"/>
    </row>
    <row r="12705" spans="1:6" hidden="1" x14ac:dyDescent="0.25">
      <c r="A12705" s="85"/>
      <c r="B12705" s="85"/>
      <c r="C12705" s="85"/>
      <c r="D12705" s="85"/>
      <c r="E12705" s="85"/>
      <c r="F12705" s="85"/>
    </row>
    <row r="12706" spans="1:6" hidden="1" x14ac:dyDescent="0.25">
      <c r="A12706" s="830" t="s">
        <v>21</v>
      </c>
      <c r="B12706" s="831"/>
      <c r="C12706" s="831"/>
      <c r="D12706" s="831"/>
      <c r="E12706" s="831"/>
      <c r="F12706" s="832"/>
    </row>
    <row r="12707" spans="1:6" hidden="1" x14ac:dyDescent="0.25">
      <c r="A12707" s="133">
        <v>1</v>
      </c>
      <c r="B12707" s="207" t="s">
        <v>16976</v>
      </c>
      <c r="C12707" s="207" t="s">
        <v>21</v>
      </c>
      <c r="D12707" s="207" t="s">
        <v>20</v>
      </c>
      <c r="E12707" s="133"/>
      <c r="F12707" s="133"/>
    </row>
    <row r="12708" spans="1:6" hidden="1" x14ac:dyDescent="0.25">
      <c r="A12708" s="133">
        <v>2</v>
      </c>
      <c r="B12708" s="85" t="s">
        <v>16976</v>
      </c>
      <c r="C12708" s="85" t="s">
        <v>21</v>
      </c>
      <c r="D12708" s="85" t="s">
        <v>20</v>
      </c>
      <c r="E12708" s="133"/>
      <c r="F12708" s="133"/>
    </row>
    <row r="12709" spans="1:6" hidden="1" x14ac:dyDescent="0.25">
      <c r="A12709" s="133">
        <v>3</v>
      </c>
      <c r="B12709" s="207" t="s">
        <v>2269</v>
      </c>
      <c r="C12709" s="207" t="s">
        <v>21</v>
      </c>
      <c r="D12709" s="207" t="s">
        <v>5</v>
      </c>
      <c r="E12709" s="207"/>
      <c r="F12709" s="133" t="s">
        <v>8370</v>
      </c>
    </row>
    <row r="12710" spans="1:6" hidden="1" x14ac:dyDescent="0.25">
      <c r="A12710" s="133">
        <v>4</v>
      </c>
      <c r="B12710" s="207" t="s">
        <v>376</v>
      </c>
      <c r="C12710" s="207" t="s">
        <v>21</v>
      </c>
      <c r="D12710" s="207" t="s">
        <v>5</v>
      </c>
      <c r="E12710" s="207"/>
      <c r="F12710" s="133" t="s">
        <v>8370</v>
      </c>
    </row>
    <row r="12711" spans="1:6" hidden="1" x14ac:dyDescent="0.25">
      <c r="A12711" s="133"/>
      <c r="B12711" s="133"/>
      <c r="C12711" s="133"/>
      <c r="D12711" s="133"/>
      <c r="E12711" s="133"/>
      <c r="F12711" s="133"/>
    </row>
    <row r="12712" spans="1:6" hidden="1" x14ac:dyDescent="0.25">
      <c r="A12712" s="133"/>
      <c r="B12712" s="133"/>
      <c r="C12712" s="133"/>
      <c r="D12712" s="133"/>
      <c r="E12712" s="133"/>
      <c r="F12712" s="133"/>
    </row>
    <row r="12713" spans="1:6" hidden="1" x14ac:dyDescent="0.25">
      <c r="A12713" s="830" t="s">
        <v>21</v>
      </c>
      <c r="B12713" s="831"/>
      <c r="C12713" s="831"/>
      <c r="D12713" s="831"/>
      <c r="E12713" s="831"/>
      <c r="F12713" s="832"/>
    </row>
    <row r="12714" spans="1:6" hidden="1" x14ac:dyDescent="0.25">
      <c r="A12714" s="133">
        <v>1</v>
      </c>
      <c r="B12714" s="207"/>
      <c r="C12714" s="207"/>
      <c r="D12714" s="207"/>
      <c r="E12714" s="207"/>
      <c r="F12714" s="207"/>
    </row>
    <row r="12715" spans="1:6" hidden="1" x14ac:dyDescent="0.25"/>
    <row r="12716" spans="1:6" hidden="1" x14ac:dyDescent="0.25"/>
    <row r="12717" spans="1:6" hidden="1" x14ac:dyDescent="0.25">
      <c r="A12717" s="299"/>
      <c r="B12717" s="61" t="s">
        <v>591</v>
      </c>
      <c r="C12717" s="62">
        <v>44699</v>
      </c>
      <c r="D12717" s="61"/>
      <c r="E12717" s="61"/>
      <c r="F12717" s="300"/>
    </row>
    <row r="12718" spans="1:6" hidden="1" x14ac:dyDescent="0.25">
      <c r="A12718" s="299" t="s">
        <v>580</v>
      </c>
      <c r="B12718" s="61" t="s">
        <v>576</v>
      </c>
      <c r="C12718" s="62"/>
      <c r="D12718" s="61" t="s">
        <v>577</v>
      </c>
      <c r="E12718" s="61" t="s">
        <v>578</v>
      </c>
      <c r="F12718" s="300" t="s">
        <v>579</v>
      </c>
    </row>
    <row r="12719" spans="1:6" hidden="1" x14ac:dyDescent="0.25">
      <c r="A12719" s="833" t="s">
        <v>22</v>
      </c>
      <c r="B12719" s="833"/>
      <c r="C12719" s="833"/>
      <c r="D12719" s="833"/>
      <c r="E12719" s="833"/>
      <c r="F12719" s="833"/>
    </row>
    <row r="12720" spans="1:6" hidden="1" x14ac:dyDescent="0.25">
      <c r="A12720" s="93">
        <v>1</v>
      </c>
      <c r="B12720" s="126"/>
      <c r="C12720" s="127"/>
      <c r="D12720" s="126"/>
      <c r="E12720" s="321"/>
      <c r="F12720" s="126"/>
    </row>
    <row r="12721" spans="1:6" hidden="1" x14ac:dyDescent="0.25">
      <c r="A12721" s="93">
        <v>2</v>
      </c>
      <c r="B12721" s="126"/>
      <c r="C12721" s="127"/>
      <c r="D12721" s="126"/>
      <c r="E12721" s="126"/>
      <c r="F12721" s="126"/>
    </row>
    <row r="12722" spans="1:6" hidden="1" x14ac:dyDescent="0.25">
      <c r="A12722" s="93">
        <v>3</v>
      </c>
      <c r="B12722" s="126"/>
      <c r="C12722" s="127"/>
      <c r="D12722" s="126"/>
      <c r="E12722" s="126"/>
      <c r="F12722" s="126"/>
    </row>
    <row r="12723" spans="1:6" hidden="1" x14ac:dyDescent="0.25">
      <c r="A12723" s="833" t="s">
        <v>13</v>
      </c>
      <c r="B12723" s="833"/>
      <c r="C12723" s="833"/>
      <c r="D12723" s="833"/>
      <c r="E12723" s="833"/>
      <c r="F12723" s="833"/>
    </row>
    <row r="12724" spans="1:6" hidden="1" x14ac:dyDescent="0.25">
      <c r="A12724" s="133">
        <v>1</v>
      </c>
      <c r="B12724" s="126" t="s">
        <v>5241</v>
      </c>
      <c r="C12724" s="127" t="s">
        <v>13</v>
      </c>
      <c r="D12724" s="126" t="s">
        <v>9</v>
      </c>
      <c r="E12724" s="321"/>
      <c r="F12724" s="126"/>
    </row>
    <row r="12725" spans="1:6" hidden="1" x14ac:dyDescent="0.25">
      <c r="A12725" s="133">
        <v>2</v>
      </c>
      <c r="B12725" s="126" t="s">
        <v>17113</v>
      </c>
      <c r="C12725" s="127" t="s">
        <v>13</v>
      </c>
      <c r="D12725" s="126" t="s">
        <v>20</v>
      </c>
      <c r="E12725" s="126"/>
      <c r="F12725" s="126"/>
    </row>
    <row r="12726" spans="1:6" hidden="1" x14ac:dyDescent="0.25">
      <c r="A12726" s="133">
        <v>3</v>
      </c>
      <c r="B12726" s="126" t="s">
        <v>17114</v>
      </c>
      <c r="C12726" s="127" t="s">
        <v>13</v>
      </c>
      <c r="D12726" s="126" t="s">
        <v>20</v>
      </c>
      <c r="E12726" s="126"/>
      <c r="F12726" s="126"/>
    </row>
    <row r="12727" spans="1:6" hidden="1" x14ac:dyDescent="0.25">
      <c r="A12727" s="133">
        <v>4</v>
      </c>
      <c r="B12727" s="126" t="s">
        <v>6010</v>
      </c>
      <c r="C12727" s="127" t="s">
        <v>13</v>
      </c>
      <c r="D12727" s="126" t="s">
        <v>20</v>
      </c>
      <c r="E12727" s="126"/>
      <c r="F12727" s="126"/>
    </row>
    <row r="12728" spans="1:6" hidden="1" x14ac:dyDescent="0.25">
      <c r="A12728" s="133">
        <v>5</v>
      </c>
      <c r="B12728" s="126" t="s">
        <v>6010</v>
      </c>
      <c r="C12728" s="127" t="s">
        <v>13</v>
      </c>
      <c r="D12728" s="126" t="s">
        <v>20</v>
      </c>
      <c r="E12728" s="126"/>
      <c r="F12728" s="126"/>
    </row>
    <row r="12729" spans="1:6" hidden="1" x14ac:dyDescent="0.25">
      <c r="A12729" s="833" t="s">
        <v>28</v>
      </c>
      <c r="B12729" s="833"/>
      <c r="C12729" s="833"/>
      <c r="D12729" s="833"/>
      <c r="E12729" s="833"/>
      <c r="F12729" s="833"/>
    </row>
    <row r="12730" spans="1:6" hidden="1" x14ac:dyDescent="0.25">
      <c r="A12730" s="93">
        <v>1</v>
      </c>
      <c r="B12730" s="72"/>
      <c r="C12730" s="127"/>
      <c r="D12730" s="126"/>
      <c r="E12730" s="126"/>
      <c r="F12730" s="126"/>
    </row>
    <row r="12731" spans="1:6" hidden="1" x14ac:dyDescent="0.25">
      <c r="A12731" s="93">
        <v>2</v>
      </c>
      <c r="B12731" s="72"/>
      <c r="C12731" s="127"/>
      <c r="D12731" s="126"/>
      <c r="E12731" s="22"/>
      <c r="F12731" s="780"/>
    </row>
    <row r="12732" spans="1:6" hidden="1" x14ac:dyDescent="0.25">
      <c r="A12732" s="93">
        <v>3</v>
      </c>
      <c r="B12732" s="72"/>
      <c r="C12732" s="127"/>
      <c r="D12732" s="126"/>
      <c r="E12732" s="22"/>
      <c r="F12732" s="780"/>
    </row>
    <row r="12733" spans="1:6" hidden="1" x14ac:dyDescent="0.25">
      <c r="A12733" s="93">
        <v>4</v>
      </c>
      <c r="B12733" s="405"/>
      <c r="C12733" s="631"/>
      <c r="D12733" s="632"/>
      <c r="E12733" s="633"/>
      <c r="F12733" s="781"/>
    </row>
    <row r="12734" spans="1:6" hidden="1" x14ac:dyDescent="0.25">
      <c r="A12734" s="830" t="s">
        <v>17</v>
      </c>
      <c r="B12734" s="831"/>
      <c r="C12734" s="831"/>
      <c r="D12734" s="831"/>
      <c r="E12734" s="831"/>
      <c r="F12734" s="832"/>
    </row>
    <row r="12735" spans="1:6" hidden="1" x14ac:dyDescent="0.25">
      <c r="A12735" s="93">
        <v>1</v>
      </c>
      <c r="B12735" s="85" t="s">
        <v>16989</v>
      </c>
      <c r="C12735" s="85" t="s">
        <v>17</v>
      </c>
      <c r="D12735" s="85" t="s">
        <v>20</v>
      </c>
      <c r="E12735" s="85"/>
      <c r="F12735" s="85"/>
    </row>
    <row r="12736" spans="1:6" hidden="1" x14ac:dyDescent="0.25">
      <c r="A12736" s="93">
        <v>2</v>
      </c>
      <c r="B12736" s="85" t="s">
        <v>16989</v>
      </c>
      <c r="C12736" s="85" t="s">
        <v>17</v>
      </c>
      <c r="D12736" s="85" t="s">
        <v>20</v>
      </c>
      <c r="E12736" s="85"/>
      <c r="F12736" s="85"/>
    </row>
    <row r="12737" spans="1:6" hidden="1" x14ac:dyDescent="0.25">
      <c r="A12737" s="93">
        <v>3</v>
      </c>
      <c r="B12737" s="85" t="s">
        <v>16989</v>
      </c>
      <c r="C12737" s="85" t="s">
        <v>17</v>
      </c>
      <c r="D12737" s="85" t="s">
        <v>20</v>
      </c>
      <c r="E12737" s="85"/>
      <c r="F12737" s="85"/>
    </row>
    <row r="12738" spans="1:6" hidden="1" x14ac:dyDescent="0.25">
      <c r="A12738" s="827" t="s">
        <v>890</v>
      </c>
      <c r="B12738" s="828"/>
      <c r="C12738" s="828"/>
      <c r="D12738" s="828"/>
      <c r="E12738" s="828"/>
      <c r="F12738" s="829"/>
    </row>
    <row r="12739" spans="1:6" hidden="1" x14ac:dyDescent="0.25">
      <c r="A12739" s="93">
        <v>1</v>
      </c>
      <c r="B12739" s="85" t="s">
        <v>17115</v>
      </c>
      <c r="C12739" s="85" t="s">
        <v>890</v>
      </c>
      <c r="D12739" s="85" t="s">
        <v>20</v>
      </c>
      <c r="E12739" s="86"/>
      <c r="F12739" s="85"/>
    </row>
    <row r="12740" spans="1:6" hidden="1" x14ac:dyDescent="0.25">
      <c r="A12740" s="93">
        <v>2</v>
      </c>
      <c r="B12740" s="85" t="s">
        <v>17116</v>
      </c>
      <c r="C12740" s="85" t="s">
        <v>890</v>
      </c>
      <c r="D12740" s="85" t="s">
        <v>20</v>
      </c>
      <c r="E12740" s="85"/>
      <c r="F12740" s="85"/>
    </row>
    <row r="12741" spans="1:6" hidden="1" x14ac:dyDescent="0.25">
      <c r="A12741" s="830" t="s">
        <v>72</v>
      </c>
      <c r="B12741" s="831"/>
      <c r="C12741" s="831"/>
      <c r="D12741" s="831"/>
      <c r="E12741" s="831"/>
      <c r="F12741" s="832"/>
    </row>
    <row r="12742" spans="1:6" hidden="1" x14ac:dyDescent="0.25">
      <c r="A12742" s="93">
        <v>1</v>
      </c>
      <c r="B12742" s="85"/>
      <c r="C12742" s="85"/>
      <c r="D12742" s="85"/>
      <c r="E12742" s="85"/>
      <c r="F12742" s="85"/>
    </row>
    <row r="12743" spans="1:6" hidden="1" x14ac:dyDescent="0.25">
      <c r="A12743" s="85"/>
      <c r="B12743" s="85"/>
      <c r="C12743" s="85"/>
      <c r="D12743" s="85"/>
      <c r="E12743" s="85"/>
      <c r="F12743" s="85"/>
    </row>
    <row r="12744" spans="1:6" hidden="1" x14ac:dyDescent="0.25">
      <c r="A12744" s="830" t="s">
        <v>21</v>
      </c>
      <c r="B12744" s="831"/>
      <c r="C12744" s="831"/>
      <c r="D12744" s="831"/>
      <c r="E12744" s="831"/>
      <c r="F12744" s="832"/>
    </row>
    <row r="12745" spans="1:6" hidden="1" x14ac:dyDescent="0.25">
      <c r="A12745" s="93">
        <v>1</v>
      </c>
      <c r="B12745" s="85" t="s">
        <v>16987</v>
      </c>
      <c r="C12745" s="85" t="s">
        <v>21</v>
      </c>
      <c r="D12745" s="85" t="s">
        <v>9</v>
      </c>
      <c r="E12745" s="85"/>
      <c r="F12745" s="85"/>
    </row>
    <row r="12746" spans="1:6" hidden="1" x14ac:dyDescent="0.25">
      <c r="A12746" s="93">
        <v>2</v>
      </c>
      <c r="B12746" s="85" t="s">
        <v>15282</v>
      </c>
      <c r="C12746" s="85" t="s">
        <v>21</v>
      </c>
      <c r="D12746" s="85" t="s">
        <v>5</v>
      </c>
      <c r="E12746" s="85"/>
      <c r="F12746" s="85"/>
    </row>
    <row r="12747" spans="1:6" hidden="1" x14ac:dyDescent="0.25">
      <c r="A12747" s="93">
        <v>3</v>
      </c>
      <c r="B12747" s="85" t="s">
        <v>14920</v>
      </c>
      <c r="C12747" s="85" t="s">
        <v>21</v>
      </c>
      <c r="D12747" s="85" t="s">
        <v>5</v>
      </c>
      <c r="E12747" s="85"/>
      <c r="F12747" s="85"/>
    </row>
    <row r="12748" spans="1:6" hidden="1" x14ac:dyDescent="0.25">
      <c r="A12748" s="93">
        <v>4</v>
      </c>
      <c r="B12748" s="85" t="s">
        <v>12186</v>
      </c>
      <c r="C12748" s="85" t="s">
        <v>21</v>
      </c>
      <c r="D12748" s="85" t="s">
        <v>20</v>
      </c>
      <c r="E12748" s="85"/>
      <c r="F12748" s="85"/>
    </row>
    <row r="12749" spans="1:6" hidden="1" x14ac:dyDescent="0.25">
      <c r="A12749" s="93">
        <v>5</v>
      </c>
      <c r="B12749" s="94" t="s">
        <v>7779</v>
      </c>
      <c r="C12749" s="94" t="s">
        <v>21</v>
      </c>
      <c r="D12749" s="94" t="s">
        <v>385</v>
      </c>
      <c r="E12749" s="85"/>
      <c r="F12749" s="85"/>
    </row>
    <row r="12750" spans="1:6" hidden="1" x14ac:dyDescent="0.25">
      <c r="A12750" s="85"/>
      <c r="B12750" s="94"/>
      <c r="C12750" s="94"/>
      <c r="D12750" s="94"/>
      <c r="E12750" s="85"/>
      <c r="F12750" s="85"/>
    </row>
    <row r="12751" spans="1:6" hidden="1" x14ac:dyDescent="0.25">
      <c r="B12751" s="218"/>
      <c r="C12751" s="218"/>
      <c r="D12751" s="218"/>
    </row>
    <row r="12752" spans="1:6" hidden="1" x14ac:dyDescent="0.25"/>
    <row r="12753" spans="1:6" hidden="1" x14ac:dyDescent="0.25"/>
    <row r="12754" spans="1:6" hidden="1" x14ac:dyDescent="0.25">
      <c r="A12754" s="155"/>
      <c r="B12754" s="156" t="s">
        <v>43</v>
      </c>
      <c r="C12754" s="157">
        <v>44701</v>
      </c>
      <c r="D12754" s="156"/>
      <c r="E12754" s="156"/>
      <c r="F12754" s="158"/>
    </row>
    <row r="12755" spans="1:6" hidden="1" x14ac:dyDescent="0.25">
      <c r="A12755" s="155" t="s">
        <v>580</v>
      </c>
      <c r="B12755" s="156" t="s">
        <v>576</v>
      </c>
      <c r="C12755" s="157"/>
      <c r="D12755" s="156" t="s">
        <v>577</v>
      </c>
      <c r="E12755" s="156" t="s">
        <v>578</v>
      </c>
      <c r="F12755" s="158" t="s">
        <v>579</v>
      </c>
    </row>
    <row r="12756" spans="1:6" hidden="1" x14ac:dyDescent="0.25">
      <c r="A12756" s="833" t="s">
        <v>22</v>
      </c>
      <c r="B12756" s="833"/>
      <c r="C12756" s="833"/>
      <c r="D12756" s="833"/>
      <c r="E12756" s="833"/>
      <c r="F12756" s="833"/>
    </row>
    <row r="12757" spans="1:6" hidden="1" x14ac:dyDescent="0.25">
      <c r="A12757" s="93">
        <v>1</v>
      </c>
      <c r="B12757" s="126" t="s">
        <v>17121</v>
      </c>
      <c r="C12757" s="127" t="s">
        <v>22</v>
      </c>
      <c r="D12757" s="126" t="s">
        <v>41</v>
      </c>
      <c r="E12757" s="321"/>
      <c r="F12757" s="126"/>
    </row>
    <row r="12758" spans="1:6" hidden="1" x14ac:dyDescent="0.25">
      <c r="A12758" s="93">
        <v>2</v>
      </c>
      <c r="B12758" s="126"/>
      <c r="C12758" s="127"/>
      <c r="D12758" s="126"/>
      <c r="E12758" s="126"/>
      <c r="F12758" s="126"/>
    </row>
    <row r="12759" spans="1:6" hidden="1" x14ac:dyDescent="0.25">
      <c r="A12759" s="93">
        <v>3</v>
      </c>
      <c r="B12759" s="126"/>
      <c r="C12759" s="127"/>
      <c r="D12759" s="126"/>
      <c r="E12759" s="126"/>
      <c r="F12759" s="126"/>
    </row>
    <row r="12760" spans="1:6" hidden="1" x14ac:dyDescent="0.25">
      <c r="A12760" s="833" t="s">
        <v>13</v>
      </c>
      <c r="B12760" s="833"/>
      <c r="C12760" s="833"/>
      <c r="D12760" s="833"/>
      <c r="E12760" s="833"/>
      <c r="F12760" s="833"/>
    </row>
    <row r="12761" spans="1:6" hidden="1" x14ac:dyDescent="0.25">
      <c r="A12761" s="133">
        <v>1</v>
      </c>
      <c r="B12761" s="126"/>
      <c r="C12761" s="127"/>
      <c r="D12761" s="126"/>
      <c r="E12761" s="321"/>
      <c r="F12761" s="126"/>
    </row>
    <row r="12762" spans="1:6" hidden="1" x14ac:dyDescent="0.25">
      <c r="A12762" s="133">
        <v>2</v>
      </c>
      <c r="B12762" s="126"/>
      <c r="C12762" s="127"/>
      <c r="D12762" s="126"/>
      <c r="E12762" s="126"/>
      <c r="F12762" s="126"/>
    </row>
    <row r="12763" spans="1:6" hidden="1" x14ac:dyDescent="0.25">
      <c r="A12763" s="133">
        <v>3</v>
      </c>
      <c r="B12763" s="126"/>
      <c r="C12763" s="127"/>
      <c r="D12763" s="126"/>
      <c r="E12763" s="126"/>
      <c r="F12763" s="126"/>
    </row>
    <row r="12764" spans="1:6" hidden="1" x14ac:dyDescent="0.25">
      <c r="A12764" s="133">
        <v>4</v>
      </c>
      <c r="B12764" s="126"/>
      <c r="C12764" s="127"/>
      <c r="D12764" s="126"/>
      <c r="E12764" s="126"/>
      <c r="F12764" s="126"/>
    </row>
    <row r="12765" spans="1:6" hidden="1" x14ac:dyDescent="0.25">
      <c r="A12765" s="133">
        <v>5</v>
      </c>
      <c r="B12765" s="126"/>
      <c r="C12765" s="127"/>
      <c r="D12765" s="126"/>
      <c r="E12765" s="126"/>
      <c r="F12765" s="126"/>
    </row>
    <row r="12766" spans="1:6" hidden="1" x14ac:dyDescent="0.25">
      <c r="A12766" s="833" t="s">
        <v>28</v>
      </c>
      <c r="B12766" s="833"/>
      <c r="C12766" s="833"/>
      <c r="D12766" s="833"/>
      <c r="E12766" s="833"/>
      <c r="F12766" s="833"/>
    </row>
    <row r="12767" spans="1:6" hidden="1" x14ac:dyDescent="0.25">
      <c r="A12767" s="93">
        <v>1</v>
      </c>
      <c r="B12767" s="72" t="s">
        <v>16988</v>
      </c>
      <c r="C12767" s="127" t="s">
        <v>28</v>
      </c>
      <c r="D12767" s="126" t="s">
        <v>20</v>
      </c>
      <c r="E12767" s="126"/>
      <c r="F12767" s="126"/>
    </row>
    <row r="12768" spans="1:6" hidden="1" x14ac:dyDescent="0.25">
      <c r="A12768" s="93">
        <v>2</v>
      </c>
      <c r="B12768" s="72"/>
      <c r="C12768" s="127"/>
      <c r="D12768" s="126"/>
      <c r="E12768" s="22"/>
      <c r="F12768" s="780"/>
    </row>
    <row r="12769" spans="1:6" hidden="1" x14ac:dyDescent="0.25">
      <c r="A12769" s="93">
        <v>3</v>
      </c>
      <c r="B12769" s="72"/>
      <c r="C12769" s="127"/>
      <c r="D12769" s="126"/>
      <c r="E12769" s="22"/>
      <c r="F12769" s="784"/>
    </row>
    <row r="12770" spans="1:6" hidden="1" x14ac:dyDescent="0.25">
      <c r="A12770" s="93">
        <v>4</v>
      </c>
      <c r="B12770" s="72"/>
      <c r="C12770" s="127"/>
      <c r="D12770" s="126"/>
      <c r="E12770" s="22"/>
      <c r="F12770" s="784"/>
    </row>
    <row r="12771" spans="1:6" hidden="1" x14ac:dyDescent="0.25">
      <c r="A12771" s="830" t="s">
        <v>17</v>
      </c>
      <c r="B12771" s="831"/>
      <c r="C12771" s="831"/>
      <c r="D12771" s="831"/>
      <c r="E12771" s="831"/>
      <c r="F12771" s="832"/>
    </row>
    <row r="12772" spans="1:6" hidden="1" x14ac:dyDescent="0.25">
      <c r="A12772" s="93">
        <v>1</v>
      </c>
      <c r="B12772" s="85"/>
      <c r="C12772" s="85"/>
      <c r="D12772" s="85"/>
      <c r="E12772" s="85"/>
      <c r="F12772" s="85"/>
    </row>
    <row r="12773" spans="1:6" hidden="1" x14ac:dyDescent="0.25">
      <c r="A12773" s="93">
        <v>2</v>
      </c>
      <c r="B12773" s="85"/>
      <c r="C12773" s="85"/>
      <c r="D12773" s="85"/>
      <c r="E12773" s="85"/>
      <c r="F12773" s="85"/>
    </row>
    <row r="12774" spans="1:6" hidden="1" x14ac:dyDescent="0.25">
      <c r="A12774" s="93">
        <v>3</v>
      </c>
      <c r="B12774" s="85"/>
      <c r="C12774" s="85"/>
      <c r="D12774" s="85"/>
      <c r="E12774" s="85"/>
      <c r="F12774" s="85"/>
    </row>
    <row r="12775" spans="1:6" hidden="1" x14ac:dyDescent="0.25">
      <c r="A12775" s="827" t="s">
        <v>890</v>
      </c>
      <c r="B12775" s="828"/>
      <c r="C12775" s="828"/>
      <c r="D12775" s="828"/>
      <c r="E12775" s="828"/>
      <c r="F12775" s="829"/>
    </row>
    <row r="12776" spans="1:6" hidden="1" x14ac:dyDescent="0.25">
      <c r="A12776" s="93">
        <v>1</v>
      </c>
      <c r="B12776" s="85" t="s">
        <v>1413</v>
      </c>
      <c r="C12776" s="85" t="s">
        <v>890</v>
      </c>
      <c r="D12776" s="85" t="s">
        <v>20</v>
      </c>
      <c r="E12776" s="86"/>
      <c r="F12776" s="85"/>
    </row>
    <row r="12777" spans="1:6" hidden="1" x14ac:dyDescent="0.25">
      <c r="A12777" s="93">
        <v>2</v>
      </c>
      <c r="B12777" s="85"/>
      <c r="C12777" s="85"/>
      <c r="D12777" s="85"/>
      <c r="E12777" s="85"/>
      <c r="F12777" s="85"/>
    </row>
    <row r="12778" spans="1:6" hidden="1" x14ac:dyDescent="0.25">
      <c r="A12778" s="830" t="s">
        <v>72</v>
      </c>
      <c r="B12778" s="831"/>
      <c r="C12778" s="831"/>
      <c r="D12778" s="831"/>
      <c r="E12778" s="831"/>
      <c r="F12778" s="832"/>
    </row>
    <row r="12779" spans="1:6" hidden="1" x14ac:dyDescent="0.25">
      <c r="A12779" s="93">
        <v>1</v>
      </c>
      <c r="B12779" s="85"/>
      <c r="C12779" s="85"/>
      <c r="D12779" s="85"/>
      <c r="E12779" s="85"/>
      <c r="F12779" s="85"/>
    </row>
    <row r="12780" spans="1:6" hidden="1" x14ac:dyDescent="0.25">
      <c r="A12780" s="85"/>
      <c r="B12780" s="85"/>
      <c r="C12780" s="85"/>
      <c r="D12780" s="85"/>
      <c r="E12780" s="85"/>
      <c r="F12780" s="85"/>
    </row>
    <row r="12781" spans="1:6" hidden="1" x14ac:dyDescent="0.25">
      <c r="A12781" s="830" t="s">
        <v>21</v>
      </c>
      <c r="B12781" s="831"/>
      <c r="C12781" s="831"/>
      <c r="D12781" s="831"/>
      <c r="E12781" s="831"/>
      <c r="F12781" s="832"/>
    </row>
    <row r="12782" spans="1:6" hidden="1" x14ac:dyDescent="0.25">
      <c r="A12782" s="93">
        <v>1</v>
      </c>
      <c r="B12782" s="85" t="s">
        <v>8951</v>
      </c>
      <c r="C12782" s="85" t="s">
        <v>21</v>
      </c>
      <c r="D12782" s="85" t="s">
        <v>9</v>
      </c>
      <c r="E12782" s="85"/>
      <c r="F12782" s="85"/>
    </row>
    <row r="12783" spans="1:6" hidden="1" x14ac:dyDescent="0.25">
      <c r="A12783" s="93">
        <v>2</v>
      </c>
      <c r="B12783" s="85" t="s">
        <v>14902</v>
      </c>
      <c r="C12783" s="85" t="s">
        <v>21</v>
      </c>
      <c r="D12783" s="85" t="s">
        <v>9</v>
      </c>
      <c r="E12783" s="85"/>
      <c r="F12783" s="85"/>
    </row>
    <row r="12784" spans="1:6" hidden="1" x14ac:dyDescent="0.25">
      <c r="A12784" s="93">
        <v>3</v>
      </c>
      <c r="B12784" s="85" t="s">
        <v>17123</v>
      </c>
      <c r="C12784" s="85" t="s">
        <v>21</v>
      </c>
      <c r="D12784" s="85" t="s">
        <v>9</v>
      </c>
      <c r="E12784" s="85"/>
      <c r="F12784" s="85"/>
    </row>
    <row r="12785" spans="1:6" hidden="1" x14ac:dyDescent="0.25">
      <c r="A12785" s="93">
        <v>4</v>
      </c>
      <c r="B12785" s="85" t="s">
        <v>4140</v>
      </c>
      <c r="C12785" s="85" t="s">
        <v>21</v>
      </c>
      <c r="D12785" s="85" t="s">
        <v>20</v>
      </c>
      <c r="E12785" s="85"/>
      <c r="F12785" s="85"/>
    </row>
    <row r="12786" spans="1:6" hidden="1" x14ac:dyDescent="0.25">
      <c r="A12786" s="117"/>
      <c r="B12786" s="117"/>
      <c r="C12786" s="117"/>
      <c r="D12786" s="117"/>
      <c r="E12786" s="117"/>
      <c r="F12786" s="117"/>
    </row>
    <row r="12787" spans="1:6" hidden="1" x14ac:dyDescent="0.25">
      <c r="A12787" s="117"/>
      <c r="B12787" s="117"/>
      <c r="C12787" s="117"/>
      <c r="D12787" s="117"/>
      <c r="E12787" s="117"/>
      <c r="F12787" s="117"/>
    </row>
    <row r="12788" spans="1:6" hidden="1" x14ac:dyDescent="0.25">
      <c r="A12788" s="117"/>
      <c r="B12788" s="117"/>
      <c r="C12788" s="117"/>
      <c r="D12788" s="117"/>
      <c r="E12788" s="117"/>
      <c r="F12788" s="117"/>
    </row>
    <row r="12789" spans="1:6" hidden="1" x14ac:dyDescent="0.25"/>
    <row r="12790" spans="1:6" hidden="1" x14ac:dyDescent="0.25">
      <c r="A12790" s="171"/>
      <c r="B12790" s="172" t="s">
        <v>63</v>
      </c>
      <c r="C12790" s="173">
        <v>44702</v>
      </c>
      <c r="D12790" s="172"/>
      <c r="E12790" s="172"/>
      <c r="F12790" s="174"/>
    </row>
    <row r="12791" spans="1:6" hidden="1" x14ac:dyDescent="0.25">
      <c r="A12791" s="171" t="s">
        <v>580</v>
      </c>
      <c r="B12791" s="172" t="s">
        <v>576</v>
      </c>
      <c r="C12791" s="173"/>
      <c r="D12791" s="172" t="s">
        <v>577</v>
      </c>
      <c r="E12791" s="172" t="s">
        <v>578</v>
      </c>
      <c r="F12791" s="174" t="s">
        <v>579</v>
      </c>
    </row>
    <row r="12792" spans="1:6" hidden="1" x14ac:dyDescent="0.25">
      <c r="A12792" s="833" t="s">
        <v>22</v>
      </c>
      <c r="B12792" s="833"/>
      <c r="C12792" s="833"/>
      <c r="D12792" s="833"/>
      <c r="E12792" s="833"/>
      <c r="F12792" s="833"/>
    </row>
    <row r="12793" spans="1:6" hidden="1" x14ac:dyDescent="0.25">
      <c r="A12793" s="93">
        <v>1</v>
      </c>
      <c r="B12793" s="126" t="s">
        <v>16834</v>
      </c>
      <c r="C12793" s="127" t="s">
        <v>22</v>
      </c>
      <c r="D12793" s="126" t="s">
        <v>20</v>
      </c>
      <c r="E12793" s="321"/>
      <c r="F12793" s="126"/>
    </row>
    <row r="12794" spans="1:6" hidden="1" x14ac:dyDescent="0.25">
      <c r="A12794" s="93">
        <v>2</v>
      </c>
      <c r="B12794" s="126"/>
      <c r="C12794" s="127"/>
      <c r="D12794" s="126"/>
      <c r="E12794" s="126"/>
      <c r="F12794" s="126"/>
    </row>
    <row r="12795" spans="1:6" hidden="1" x14ac:dyDescent="0.25">
      <c r="A12795" s="93">
        <v>3</v>
      </c>
      <c r="B12795" s="126"/>
      <c r="C12795" s="127"/>
      <c r="D12795" s="126"/>
      <c r="E12795" s="126"/>
      <c r="F12795" s="126"/>
    </row>
    <row r="12796" spans="1:6" hidden="1" x14ac:dyDescent="0.25">
      <c r="A12796" s="833" t="s">
        <v>13</v>
      </c>
      <c r="B12796" s="833"/>
      <c r="C12796" s="833"/>
      <c r="D12796" s="833"/>
      <c r="E12796" s="833"/>
      <c r="F12796" s="833"/>
    </row>
    <row r="12797" spans="1:6" hidden="1" x14ac:dyDescent="0.25">
      <c r="A12797" s="133">
        <v>1</v>
      </c>
      <c r="B12797" s="126" t="s">
        <v>10286</v>
      </c>
      <c r="C12797" s="127" t="s">
        <v>13</v>
      </c>
      <c r="D12797" s="126" t="s">
        <v>20</v>
      </c>
      <c r="E12797" s="321"/>
      <c r="F12797" s="126"/>
    </row>
    <row r="12798" spans="1:6" hidden="1" x14ac:dyDescent="0.25">
      <c r="A12798" s="133">
        <v>2</v>
      </c>
      <c r="B12798" s="126" t="s">
        <v>2761</v>
      </c>
      <c r="C12798" s="127" t="s">
        <v>13</v>
      </c>
      <c r="D12798" s="126" t="s">
        <v>9</v>
      </c>
      <c r="E12798" s="126"/>
      <c r="F12798" s="126"/>
    </row>
    <row r="12799" spans="1:6" hidden="1" x14ac:dyDescent="0.25">
      <c r="A12799" s="133">
        <v>3</v>
      </c>
      <c r="B12799" s="126"/>
      <c r="C12799" s="127"/>
      <c r="D12799" s="126"/>
      <c r="E12799" s="126"/>
      <c r="F12799" s="126"/>
    </row>
    <row r="12800" spans="1:6" hidden="1" x14ac:dyDescent="0.25">
      <c r="A12800" s="133">
        <v>4</v>
      </c>
      <c r="B12800" s="126"/>
      <c r="C12800" s="127"/>
      <c r="D12800" s="126"/>
      <c r="E12800" s="126"/>
      <c r="F12800" s="126"/>
    </row>
    <row r="12801" spans="1:6" hidden="1" x14ac:dyDescent="0.25">
      <c r="A12801" s="133">
        <v>5</v>
      </c>
      <c r="B12801" s="126"/>
      <c r="C12801" s="127"/>
      <c r="D12801" s="126"/>
      <c r="E12801" s="126"/>
      <c r="F12801" s="126"/>
    </row>
    <row r="12802" spans="1:6" hidden="1" x14ac:dyDescent="0.25">
      <c r="A12802" s="833" t="s">
        <v>28</v>
      </c>
      <c r="B12802" s="833"/>
      <c r="C12802" s="833"/>
      <c r="D12802" s="833"/>
      <c r="E12802" s="833"/>
      <c r="F12802" s="833"/>
    </row>
    <row r="12803" spans="1:6" hidden="1" x14ac:dyDescent="0.25">
      <c r="A12803" s="93">
        <v>1</v>
      </c>
      <c r="B12803" s="72"/>
      <c r="C12803" s="127"/>
      <c r="D12803" s="126"/>
      <c r="E12803" s="126"/>
      <c r="F12803" s="126"/>
    </row>
    <row r="12804" spans="1:6" hidden="1" x14ac:dyDescent="0.25">
      <c r="A12804" s="93">
        <v>2</v>
      </c>
      <c r="B12804" s="72"/>
      <c r="C12804" s="127"/>
      <c r="D12804" s="126"/>
      <c r="E12804" s="22"/>
      <c r="F12804" s="780"/>
    </row>
    <row r="12805" spans="1:6" hidden="1" x14ac:dyDescent="0.25">
      <c r="A12805" s="93">
        <v>3</v>
      </c>
      <c r="B12805" s="72"/>
      <c r="C12805" s="127"/>
      <c r="D12805" s="126"/>
      <c r="E12805" s="22"/>
      <c r="F12805" s="780"/>
    </row>
    <row r="12806" spans="1:6" hidden="1" x14ac:dyDescent="0.25">
      <c r="A12806" s="93">
        <v>4</v>
      </c>
      <c r="B12806" s="405"/>
      <c r="C12806" s="631"/>
      <c r="D12806" s="632"/>
      <c r="E12806" s="633"/>
      <c r="F12806" s="781"/>
    </row>
    <row r="12807" spans="1:6" hidden="1" x14ac:dyDescent="0.25">
      <c r="A12807" s="830" t="s">
        <v>17</v>
      </c>
      <c r="B12807" s="831"/>
      <c r="C12807" s="831"/>
      <c r="D12807" s="831"/>
      <c r="E12807" s="831"/>
      <c r="F12807" s="832"/>
    </row>
    <row r="12808" spans="1:6" hidden="1" x14ac:dyDescent="0.25">
      <c r="A12808" s="93">
        <v>1</v>
      </c>
      <c r="B12808" s="85"/>
      <c r="C12808" s="85"/>
      <c r="D12808" s="85"/>
      <c r="E12808" s="85"/>
      <c r="F12808" s="85"/>
    </row>
    <row r="12809" spans="1:6" hidden="1" x14ac:dyDescent="0.25">
      <c r="A12809" s="93">
        <v>2</v>
      </c>
      <c r="B12809" s="85"/>
      <c r="C12809" s="85"/>
      <c r="D12809" s="85"/>
      <c r="E12809" s="85"/>
      <c r="F12809" s="85"/>
    </row>
    <row r="12810" spans="1:6" hidden="1" x14ac:dyDescent="0.25">
      <c r="A12810" s="93">
        <v>3</v>
      </c>
      <c r="B12810" s="85"/>
      <c r="C12810" s="85"/>
      <c r="D12810" s="85"/>
      <c r="E12810" s="85"/>
      <c r="F12810" s="85"/>
    </row>
    <row r="12811" spans="1:6" hidden="1" x14ac:dyDescent="0.25">
      <c r="A12811" s="827" t="s">
        <v>890</v>
      </c>
      <c r="B12811" s="828"/>
      <c r="C12811" s="828"/>
      <c r="D12811" s="828"/>
      <c r="E12811" s="828"/>
      <c r="F12811" s="829"/>
    </row>
    <row r="12812" spans="1:6" hidden="1" x14ac:dyDescent="0.25">
      <c r="A12812" s="93">
        <v>1</v>
      </c>
      <c r="B12812" s="85"/>
      <c r="C12812" s="85"/>
      <c r="D12812" s="85"/>
      <c r="E12812" s="86"/>
      <c r="F12812" s="85"/>
    </row>
    <row r="12813" spans="1:6" hidden="1" x14ac:dyDescent="0.25">
      <c r="A12813" s="93">
        <v>2</v>
      </c>
      <c r="B12813" s="85"/>
      <c r="C12813" s="85"/>
      <c r="D12813" s="85"/>
      <c r="E12813" s="85"/>
      <c r="F12813" s="85"/>
    </row>
    <row r="12814" spans="1:6" hidden="1" x14ac:dyDescent="0.25">
      <c r="A12814" s="830" t="s">
        <v>72</v>
      </c>
      <c r="B12814" s="831"/>
      <c r="C12814" s="831"/>
      <c r="D12814" s="831"/>
      <c r="E12814" s="831"/>
      <c r="F12814" s="832"/>
    </row>
    <row r="12815" spans="1:6" hidden="1" x14ac:dyDescent="0.25">
      <c r="A12815" s="93">
        <v>1</v>
      </c>
      <c r="B12815" s="85"/>
      <c r="C12815" s="85"/>
      <c r="D12815" s="85"/>
      <c r="E12815" s="85"/>
      <c r="F12815" s="85"/>
    </row>
    <row r="12816" spans="1:6" hidden="1" x14ac:dyDescent="0.25">
      <c r="A12816" s="85"/>
      <c r="B12816" s="85"/>
      <c r="C12816" s="85"/>
      <c r="D12816" s="85"/>
      <c r="E12816" s="85"/>
      <c r="F12816" s="85"/>
    </row>
    <row r="12817" spans="1:6" hidden="1" x14ac:dyDescent="0.25">
      <c r="A12817" s="830" t="s">
        <v>21</v>
      </c>
      <c r="B12817" s="831"/>
      <c r="C12817" s="831"/>
      <c r="D12817" s="831"/>
      <c r="E12817" s="831"/>
      <c r="F12817" s="832"/>
    </row>
    <row r="12818" spans="1:6" hidden="1" x14ac:dyDescent="0.25">
      <c r="A12818" s="85">
        <v>1</v>
      </c>
      <c r="B12818" s="85" t="s">
        <v>370</v>
      </c>
      <c r="C12818" s="85" t="s">
        <v>21</v>
      </c>
      <c r="D12818" s="85" t="s">
        <v>12</v>
      </c>
      <c r="E12818" s="85"/>
      <c r="F12818" s="85"/>
    </row>
    <row r="12819" spans="1:6" hidden="1" x14ac:dyDescent="0.25">
      <c r="A12819" s="85">
        <v>2</v>
      </c>
      <c r="B12819" s="85" t="s">
        <v>16829</v>
      </c>
      <c r="C12819" s="85" t="s">
        <v>21</v>
      </c>
      <c r="D12819" s="85" t="s">
        <v>9</v>
      </c>
      <c r="E12819" s="85"/>
      <c r="F12819" s="85"/>
    </row>
    <row r="12820" spans="1:6" hidden="1" x14ac:dyDescent="0.25">
      <c r="A12820" s="85">
        <v>3</v>
      </c>
      <c r="B12820" s="85" t="s">
        <v>1322</v>
      </c>
      <c r="C12820" s="85" t="s">
        <v>21</v>
      </c>
      <c r="D12820" s="85" t="s">
        <v>41</v>
      </c>
      <c r="E12820" s="85"/>
      <c r="F12820" s="85"/>
    </row>
    <row r="12821" spans="1:6" hidden="1" x14ac:dyDescent="0.25">
      <c r="A12821" s="85"/>
      <c r="B12821" s="85"/>
      <c r="C12821" s="85"/>
      <c r="D12821" s="85"/>
      <c r="E12821" s="85"/>
      <c r="F12821" s="85"/>
    </row>
    <row r="12822" spans="1:6" hidden="1" x14ac:dyDescent="0.25"/>
    <row r="12823" spans="1:6" hidden="1" x14ac:dyDescent="0.25"/>
    <row r="12824" spans="1:6" hidden="1" x14ac:dyDescent="0.25">
      <c r="A12824" s="305"/>
      <c r="B12824" s="31" t="s">
        <v>1</v>
      </c>
      <c r="C12824" s="30">
        <v>44704</v>
      </c>
      <c r="D12824" s="31"/>
      <c r="E12824" s="31"/>
      <c r="F12824" s="306"/>
    </row>
    <row r="12825" spans="1:6" hidden="1" x14ac:dyDescent="0.25">
      <c r="A12825" s="305" t="s">
        <v>580</v>
      </c>
      <c r="B12825" s="31" t="s">
        <v>576</v>
      </c>
      <c r="C12825" s="30"/>
      <c r="D12825" s="31" t="s">
        <v>577</v>
      </c>
      <c r="E12825" s="31" t="s">
        <v>578</v>
      </c>
      <c r="F12825" s="306" t="s">
        <v>579</v>
      </c>
    </row>
    <row r="12826" spans="1:6" hidden="1" x14ac:dyDescent="0.25">
      <c r="A12826" s="833" t="s">
        <v>22</v>
      </c>
      <c r="B12826" s="833"/>
      <c r="C12826" s="833"/>
      <c r="D12826" s="833"/>
      <c r="E12826" s="833"/>
      <c r="F12826" s="833"/>
    </row>
    <row r="12827" spans="1:6" hidden="1" x14ac:dyDescent="0.25">
      <c r="A12827" s="93">
        <v>1</v>
      </c>
      <c r="B12827" s="126" t="s">
        <v>722</v>
      </c>
      <c r="C12827" s="127" t="s">
        <v>22</v>
      </c>
      <c r="D12827" s="126" t="s">
        <v>20</v>
      </c>
      <c r="E12827" s="321"/>
      <c r="F12827" s="126"/>
    </row>
    <row r="12828" spans="1:6" hidden="1" x14ac:dyDescent="0.25">
      <c r="A12828" s="93">
        <v>2</v>
      </c>
      <c r="B12828" s="126"/>
      <c r="C12828" s="127"/>
      <c r="D12828" s="126"/>
      <c r="E12828" s="126"/>
      <c r="F12828" s="126"/>
    </row>
    <row r="12829" spans="1:6" hidden="1" x14ac:dyDescent="0.25">
      <c r="A12829" s="93">
        <v>3</v>
      </c>
      <c r="B12829" s="126"/>
      <c r="C12829" s="127"/>
      <c r="D12829" s="126"/>
      <c r="E12829" s="126"/>
      <c r="F12829" s="126"/>
    </row>
    <row r="12830" spans="1:6" hidden="1" x14ac:dyDescent="0.25">
      <c r="A12830" s="833" t="s">
        <v>13</v>
      </c>
      <c r="B12830" s="833"/>
      <c r="C12830" s="833"/>
      <c r="D12830" s="833"/>
      <c r="E12830" s="833"/>
      <c r="F12830" s="833"/>
    </row>
    <row r="12831" spans="1:6" hidden="1" x14ac:dyDescent="0.25">
      <c r="A12831" s="133">
        <v>1</v>
      </c>
      <c r="B12831" s="126" t="s">
        <v>16793</v>
      </c>
      <c r="C12831" s="127" t="s">
        <v>13</v>
      </c>
      <c r="D12831" s="126" t="s">
        <v>20</v>
      </c>
      <c r="E12831" s="321"/>
      <c r="F12831" s="126"/>
    </row>
    <row r="12832" spans="1:6" hidden="1" x14ac:dyDescent="0.25">
      <c r="A12832" s="133">
        <v>2</v>
      </c>
      <c r="B12832" s="126"/>
      <c r="C12832" s="127"/>
      <c r="D12832" s="126"/>
      <c r="E12832" s="126"/>
      <c r="F12832" s="126"/>
    </row>
    <row r="12833" spans="1:6" hidden="1" x14ac:dyDescent="0.25">
      <c r="A12833" s="133">
        <v>3</v>
      </c>
      <c r="B12833" s="126"/>
      <c r="C12833" s="127"/>
      <c r="D12833" s="126"/>
      <c r="E12833" s="126"/>
      <c r="F12833" s="126"/>
    </row>
    <row r="12834" spans="1:6" hidden="1" x14ac:dyDescent="0.25">
      <c r="A12834" s="133">
        <v>4</v>
      </c>
      <c r="B12834" s="126"/>
      <c r="C12834" s="127"/>
      <c r="D12834" s="126"/>
      <c r="E12834" s="126"/>
      <c r="F12834" s="126"/>
    </row>
    <row r="12835" spans="1:6" hidden="1" x14ac:dyDescent="0.25">
      <c r="A12835" s="133">
        <v>5</v>
      </c>
      <c r="B12835" s="126"/>
      <c r="C12835" s="127"/>
      <c r="D12835" s="126"/>
      <c r="E12835" s="126"/>
      <c r="F12835" s="126"/>
    </row>
    <row r="12836" spans="1:6" hidden="1" x14ac:dyDescent="0.25">
      <c r="A12836" s="133">
        <v>6</v>
      </c>
      <c r="B12836" s="126"/>
      <c r="C12836" s="127"/>
      <c r="D12836" s="126"/>
      <c r="E12836" s="126"/>
      <c r="F12836" s="126"/>
    </row>
    <row r="12837" spans="1:6" hidden="1" x14ac:dyDescent="0.25">
      <c r="A12837" s="133">
        <v>7</v>
      </c>
      <c r="B12837" s="126"/>
      <c r="C12837" s="127"/>
      <c r="D12837" s="126"/>
      <c r="E12837" s="126"/>
      <c r="F12837" s="126"/>
    </row>
    <row r="12838" spans="1:6" hidden="1" x14ac:dyDescent="0.25">
      <c r="A12838" s="133">
        <v>8</v>
      </c>
      <c r="B12838" s="126"/>
      <c r="C12838" s="127"/>
      <c r="D12838" s="126"/>
      <c r="E12838" s="126"/>
      <c r="F12838" s="126"/>
    </row>
    <row r="12839" spans="1:6" hidden="1" x14ac:dyDescent="0.25">
      <c r="A12839" s="133">
        <v>9</v>
      </c>
      <c r="B12839" s="126"/>
      <c r="C12839" s="127"/>
      <c r="D12839" s="126"/>
      <c r="E12839" s="126"/>
      <c r="F12839" s="126"/>
    </row>
    <row r="12840" spans="1:6" hidden="1" x14ac:dyDescent="0.25">
      <c r="A12840" s="133">
        <v>10</v>
      </c>
      <c r="B12840" s="126"/>
      <c r="C12840" s="127"/>
      <c r="D12840" s="126"/>
      <c r="E12840" s="126"/>
      <c r="F12840" s="126"/>
    </row>
    <row r="12841" spans="1:6" hidden="1" x14ac:dyDescent="0.25">
      <c r="A12841" s="833" t="s">
        <v>28</v>
      </c>
      <c r="B12841" s="833"/>
      <c r="C12841" s="833"/>
      <c r="D12841" s="833"/>
      <c r="E12841" s="833"/>
      <c r="F12841" s="833"/>
    </row>
    <row r="12842" spans="1:6" hidden="1" x14ac:dyDescent="0.25">
      <c r="A12842" s="93">
        <v>1</v>
      </c>
      <c r="B12842" s="72"/>
      <c r="C12842" s="127"/>
      <c r="D12842" s="126"/>
      <c r="E12842" s="126"/>
      <c r="F12842" s="126"/>
    </row>
    <row r="12843" spans="1:6" hidden="1" x14ac:dyDescent="0.25">
      <c r="A12843" s="93">
        <v>2</v>
      </c>
      <c r="B12843" s="72"/>
      <c r="C12843" s="127"/>
      <c r="D12843" s="126"/>
      <c r="E12843" s="22"/>
      <c r="F12843" s="780"/>
    </row>
    <row r="12844" spans="1:6" hidden="1" x14ac:dyDescent="0.25">
      <c r="A12844" s="93">
        <v>3</v>
      </c>
      <c r="B12844" s="72"/>
      <c r="C12844" s="127"/>
      <c r="D12844" s="126"/>
      <c r="E12844" s="22"/>
      <c r="F12844" s="780"/>
    </row>
    <row r="12845" spans="1:6" hidden="1" x14ac:dyDescent="0.25">
      <c r="A12845" s="93">
        <v>4</v>
      </c>
      <c r="B12845" s="405"/>
      <c r="C12845" s="631"/>
      <c r="D12845" s="632"/>
      <c r="E12845" s="633"/>
      <c r="F12845" s="781"/>
    </row>
    <row r="12846" spans="1:6" hidden="1" x14ac:dyDescent="0.25">
      <c r="A12846" s="830" t="s">
        <v>17</v>
      </c>
      <c r="B12846" s="831"/>
      <c r="C12846" s="831"/>
      <c r="D12846" s="831"/>
      <c r="E12846" s="831"/>
      <c r="F12846" s="832"/>
    </row>
    <row r="12847" spans="1:6" hidden="1" x14ac:dyDescent="0.25">
      <c r="A12847" s="93">
        <v>1</v>
      </c>
      <c r="B12847" s="85"/>
      <c r="C12847" s="85"/>
      <c r="D12847" s="85"/>
      <c r="E12847" s="85"/>
      <c r="F12847" s="85"/>
    </row>
    <row r="12848" spans="1:6" hidden="1" x14ac:dyDescent="0.25">
      <c r="A12848" s="93">
        <v>2</v>
      </c>
      <c r="B12848" s="85"/>
      <c r="C12848" s="85"/>
      <c r="D12848" s="85"/>
      <c r="E12848" s="85"/>
      <c r="F12848" s="85"/>
    </row>
    <row r="12849" spans="1:6" hidden="1" x14ac:dyDescent="0.25">
      <c r="A12849" s="93">
        <v>3</v>
      </c>
      <c r="B12849" s="85"/>
      <c r="C12849" s="85"/>
      <c r="D12849" s="85"/>
      <c r="E12849" s="85"/>
      <c r="F12849" s="85"/>
    </row>
    <row r="12850" spans="1:6" hidden="1" x14ac:dyDescent="0.25">
      <c r="A12850" s="827" t="s">
        <v>890</v>
      </c>
      <c r="B12850" s="828"/>
      <c r="C12850" s="828"/>
      <c r="D12850" s="828"/>
      <c r="E12850" s="828"/>
      <c r="F12850" s="829"/>
    </row>
    <row r="12851" spans="1:6" hidden="1" x14ac:dyDescent="0.25">
      <c r="A12851" s="93">
        <v>1</v>
      </c>
      <c r="B12851" s="85" t="s">
        <v>1498</v>
      </c>
      <c r="C12851" s="85" t="s">
        <v>890</v>
      </c>
      <c r="D12851" s="85" t="s">
        <v>20</v>
      </c>
      <c r="E12851" s="86"/>
      <c r="F12851" s="85"/>
    </row>
    <row r="12852" spans="1:6" hidden="1" x14ac:dyDescent="0.25">
      <c r="A12852" s="93">
        <v>2</v>
      </c>
      <c r="B12852" s="85" t="s">
        <v>7800</v>
      </c>
      <c r="C12852" s="85" t="s">
        <v>890</v>
      </c>
      <c r="D12852" s="85" t="s">
        <v>41</v>
      </c>
      <c r="E12852" s="85"/>
      <c r="F12852" s="85"/>
    </row>
    <row r="12853" spans="1:6" hidden="1" x14ac:dyDescent="0.25">
      <c r="A12853" s="830" t="s">
        <v>72</v>
      </c>
      <c r="B12853" s="831"/>
      <c r="C12853" s="831"/>
      <c r="D12853" s="831"/>
      <c r="E12853" s="831"/>
      <c r="F12853" s="832"/>
    </row>
    <row r="12854" spans="1:6" hidden="1" x14ac:dyDescent="0.25">
      <c r="A12854" s="93">
        <v>1</v>
      </c>
      <c r="B12854" s="85"/>
      <c r="C12854" s="85"/>
      <c r="D12854" s="85"/>
      <c r="E12854" s="85"/>
      <c r="F12854" s="85"/>
    </row>
    <row r="12855" spans="1:6" hidden="1" x14ac:dyDescent="0.25">
      <c r="A12855" s="85"/>
      <c r="B12855" s="85"/>
      <c r="C12855" s="85"/>
      <c r="D12855" s="85"/>
      <c r="E12855" s="85"/>
      <c r="F12855" s="85"/>
    </row>
    <row r="12856" spans="1:6" hidden="1" x14ac:dyDescent="0.25">
      <c r="A12856" s="830" t="s">
        <v>21</v>
      </c>
      <c r="B12856" s="831"/>
      <c r="C12856" s="831"/>
      <c r="D12856" s="831"/>
      <c r="E12856" s="831"/>
      <c r="F12856" s="832"/>
    </row>
    <row r="12857" spans="1:6" hidden="1" x14ac:dyDescent="0.25">
      <c r="A12857" s="133">
        <v>1</v>
      </c>
      <c r="B12857" s="207" t="s">
        <v>7631</v>
      </c>
      <c r="C12857" s="207" t="s">
        <v>586</v>
      </c>
      <c r="D12857" s="207" t="s">
        <v>9</v>
      </c>
      <c r="E12857" s="133"/>
      <c r="F12857" s="133"/>
    </row>
    <row r="12858" spans="1:6" hidden="1" x14ac:dyDescent="0.25">
      <c r="A12858" s="133">
        <v>2</v>
      </c>
      <c r="B12858" s="85" t="s">
        <v>17149</v>
      </c>
      <c r="C12858" s="85" t="s">
        <v>586</v>
      </c>
      <c r="D12858" s="85" t="s">
        <v>9</v>
      </c>
      <c r="E12858" s="133"/>
      <c r="F12858" s="133"/>
    </row>
    <row r="12859" spans="1:6" hidden="1" x14ac:dyDescent="0.25">
      <c r="A12859" s="133">
        <v>3</v>
      </c>
      <c r="B12859" s="207" t="s">
        <v>12951</v>
      </c>
      <c r="C12859" s="207" t="s">
        <v>586</v>
      </c>
      <c r="D12859" s="207" t="s">
        <v>20</v>
      </c>
      <c r="E12859" s="207"/>
      <c r="F12859" s="133"/>
    </row>
    <row r="12860" spans="1:6" hidden="1" x14ac:dyDescent="0.25">
      <c r="A12860" s="133">
        <v>4</v>
      </c>
      <c r="B12860" s="207"/>
      <c r="C12860" s="207"/>
      <c r="D12860" s="207"/>
      <c r="E12860" s="207"/>
      <c r="F12860" s="133"/>
    </row>
    <row r="12861" spans="1:6" hidden="1" x14ac:dyDescent="0.25">
      <c r="A12861" s="133"/>
      <c r="B12861" s="133"/>
      <c r="C12861" s="133"/>
      <c r="D12861" s="133"/>
      <c r="E12861" s="133"/>
      <c r="F12861" s="133"/>
    </row>
    <row r="12862" spans="1:6" hidden="1" x14ac:dyDescent="0.25">
      <c r="A12862" s="133"/>
      <c r="B12862" s="133"/>
      <c r="C12862" s="133"/>
      <c r="D12862" s="133"/>
      <c r="E12862" s="133"/>
      <c r="F12862" s="133"/>
    </row>
    <row r="12863" spans="1:6" hidden="1" x14ac:dyDescent="0.25">
      <c r="A12863" s="830" t="s">
        <v>21</v>
      </c>
      <c r="B12863" s="831"/>
      <c r="C12863" s="831"/>
      <c r="D12863" s="831"/>
      <c r="E12863" s="831"/>
      <c r="F12863" s="832"/>
    </row>
    <row r="12864" spans="1:6" hidden="1" x14ac:dyDescent="0.25">
      <c r="A12864" s="133">
        <v>1</v>
      </c>
      <c r="B12864" s="207"/>
      <c r="C12864" s="207"/>
      <c r="D12864" s="207"/>
      <c r="E12864" s="207"/>
      <c r="F12864" s="207"/>
    </row>
    <row r="12865" spans="1:6" hidden="1" x14ac:dyDescent="0.25"/>
    <row r="12866" spans="1:6" hidden="1" x14ac:dyDescent="0.25"/>
    <row r="12867" spans="1:6" hidden="1" x14ac:dyDescent="0.25">
      <c r="A12867" s="299"/>
      <c r="B12867" s="61" t="s">
        <v>591</v>
      </c>
      <c r="C12867" s="62">
        <v>44706</v>
      </c>
      <c r="D12867" s="61"/>
      <c r="E12867" s="61"/>
      <c r="F12867" s="300"/>
    </row>
    <row r="12868" spans="1:6" hidden="1" x14ac:dyDescent="0.25">
      <c r="A12868" s="299" t="s">
        <v>580</v>
      </c>
      <c r="B12868" s="61" t="s">
        <v>576</v>
      </c>
      <c r="C12868" s="62"/>
      <c r="D12868" s="61" t="s">
        <v>577</v>
      </c>
      <c r="E12868" s="61" t="s">
        <v>578</v>
      </c>
      <c r="F12868" s="300" t="s">
        <v>579</v>
      </c>
    </row>
    <row r="12869" spans="1:6" hidden="1" x14ac:dyDescent="0.25">
      <c r="A12869" s="833" t="s">
        <v>22</v>
      </c>
      <c r="B12869" s="833"/>
      <c r="C12869" s="833"/>
      <c r="D12869" s="833"/>
      <c r="E12869" s="833"/>
      <c r="F12869" s="833"/>
    </row>
    <row r="12870" spans="1:6" hidden="1" x14ac:dyDescent="0.25">
      <c r="A12870" s="93">
        <v>1</v>
      </c>
      <c r="B12870" s="126" t="s">
        <v>17122</v>
      </c>
      <c r="C12870" s="127" t="s">
        <v>22</v>
      </c>
      <c r="D12870" s="126" t="s">
        <v>155</v>
      </c>
      <c r="E12870" s="321"/>
      <c r="F12870" s="126"/>
    </row>
    <row r="12871" spans="1:6" hidden="1" x14ac:dyDescent="0.25">
      <c r="A12871" s="93">
        <v>2</v>
      </c>
      <c r="B12871" s="126" t="s">
        <v>17198</v>
      </c>
      <c r="C12871" s="127" t="s">
        <v>22</v>
      </c>
      <c r="D12871" s="126" t="s">
        <v>20</v>
      </c>
      <c r="E12871" s="126"/>
      <c r="F12871" s="126"/>
    </row>
    <row r="12872" spans="1:6" hidden="1" x14ac:dyDescent="0.25">
      <c r="A12872" s="93">
        <v>3</v>
      </c>
      <c r="B12872" s="126" t="s">
        <v>1243</v>
      </c>
      <c r="C12872" s="127" t="s">
        <v>22</v>
      </c>
      <c r="D12872" s="126" t="s">
        <v>9</v>
      </c>
      <c r="E12872" s="126"/>
      <c r="F12872" s="126"/>
    </row>
    <row r="12873" spans="1:6" hidden="1" x14ac:dyDescent="0.25">
      <c r="A12873" s="93">
        <v>4</v>
      </c>
      <c r="B12873" s="126" t="s">
        <v>5943</v>
      </c>
      <c r="C12873" s="127" t="s">
        <v>22</v>
      </c>
      <c r="D12873" s="126" t="s">
        <v>9</v>
      </c>
      <c r="E12873" s="126"/>
      <c r="F12873" s="126"/>
    </row>
    <row r="12874" spans="1:6" hidden="1" x14ac:dyDescent="0.25">
      <c r="A12874" s="93">
        <v>5</v>
      </c>
      <c r="B12874" s="126" t="s">
        <v>5943</v>
      </c>
      <c r="C12874" s="127" t="s">
        <v>22</v>
      </c>
      <c r="D12874" s="126" t="s">
        <v>9</v>
      </c>
      <c r="E12874" s="126"/>
      <c r="F12874" s="126"/>
    </row>
    <row r="12875" spans="1:6" hidden="1" x14ac:dyDescent="0.25">
      <c r="A12875" s="93">
        <v>6</v>
      </c>
      <c r="B12875" s="126"/>
      <c r="C12875" s="127"/>
      <c r="D12875" s="126"/>
      <c r="E12875" s="126"/>
      <c r="F12875" s="126"/>
    </row>
    <row r="12876" spans="1:6" hidden="1" x14ac:dyDescent="0.25">
      <c r="A12876" s="93">
        <v>7</v>
      </c>
      <c r="B12876" s="126"/>
      <c r="C12876" s="127"/>
      <c r="D12876" s="126"/>
      <c r="E12876" s="126"/>
      <c r="F12876" s="126"/>
    </row>
    <row r="12877" spans="1:6" hidden="1" x14ac:dyDescent="0.25">
      <c r="A12877" s="833" t="s">
        <v>13</v>
      </c>
      <c r="B12877" s="833"/>
      <c r="C12877" s="833"/>
      <c r="D12877" s="833"/>
      <c r="E12877" s="833"/>
      <c r="F12877" s="833"/>
    </row>
    <row r="12878" spans="1:6" hidden="1" x14ac:dyDescent="0.25">
      <c r="A12878" s="133">
        <v>1</v>
      </c>
      <c r="B12878" s="126" t="s">
        <v>17224</v>
      </c>
      <c r="C12878" s="127" t="s">
        <v>13</v>
      </c>
      <c r="D12878" s="126" t="s">
        <v>5</v>
      </c>
      <c r="E12878" s="321"/>
      <c r="F12878" s="126"/>
    </row>
    <row r="12879" spans="1:6" hidden="1" x14ac:dyDescent="0.25">
      <c r="A12879" s="133">
        <v>2</v>
      </c>
      <c r="B12879" s="126" t="s">
        <v>17225</v>
      </c>
      <c r="C12879" s="127" t="s">
        <v>13</v>
      </c>
      <c r="D12879" s="126" t="s">
        <v>20</v>
      </c>
      <c r="E12879" s="126"/>
      <c r="F12879" s="126"/>
    </row>
    <row r="12880" spans="1:6" hidden="1" x14ac:dyDescent="0.25">
      <c r="A12880" s="133">
        <v>3</v>
      </c>
      <c r="B12880" s="126" t="s">
        <v>17322</v>
      </c>
      <c r="C12880" s="127" t="s">
        <v>13</v>
      </c>
      <c r="D12880" s="126" t="s">
        <v>9</v>
      </c>
      <c r="E12880" s="126"/>
      <c r="F12880" s="126"/>
    </row>
    <row r="12881" spans="1:6" hidden="1" x14ac:dyDescent="0.25">
      <c r="A12881" s="133">
        <v>4</v>
      </c>
      <c r="B12881" s="126"/>
      <c r="C12881" s="127"/>
      <c r="D12881" s="126"/>
      <c r="E12881" s="126"/>
      <c r="F12881" s="126"/>
    </row>
    <row r="12882" spans="1:6" hidden="1" x14ac:dyDescent="0.25">
      <c r="A12882" s="133">
        <v>5</v>
      </c>
      <c r="B12882" s="126"/>
      <c r="C12882" s="127"/>
      <c r="D12882" s="126"/>
      <c r="E12882" s="126"/>
      <c r="F12882" s="126"/>
    </row>
    <row r="12883" spans="1:6" hidden="1" x14ac:dyDescent="0.25">
      <c r="A12883" s="833" t="s">
        <v>28</v>
      </c>
      <c r="B12883" s="833"/>
      <c r="C12883" s="833"/>
      <c r="D12883" s="833"/>
      <c r="E12883" s="833"/>
      <c r="F12883" s="833"/>
    </row>
    <row r="12884" spans="1:6" hidden="1" x14ac:dyDescent="0.25">
      <c r="A12884" s="93">
        <v>1</v>
      </c>
      <c r="B12884" s="72"/>
      <c r="C12884" s="127"/>
      <c r="D12884" s="126"/>
      <c r="E12884" s="126"/>
      <c r="F12884" s="126"/>
    </row>
    <row r="12885" spans="1:6" hidden="1" x14ac:dyDescent="0.25">
      <c r="A12885" s="93">
        <v>2</v>
      </c>
      <c r="B12885" s="72"/>
      <c r="C12885" s="127"/>
      <c r="D12885" s="126"/>
      <c r="E12885" s="22"/>
      <c r="F12885" s="780"/>
    </row>
    <row r="12886" spans="1:6" hidden="1" x14ac:dyDescent="0.25">
      <c r="A12886" s="93">
        <v>3</v>
      </c>
      <c r="B12886" s="72"/>
      <c r="C12886" s="127"/>
      <c r="D12886" s="126"/>
      <c r="E12886" s="22"/>
      <c r="F12886" s="780"/>
    </row>
    <row r="12887" spans="1:6" hidden="1" x14ac:dyDescent="0.25">
      <c r="A12887" s="93">
        <v>4</v>
      </c>
      <c r="B12887" s="405"/>
      <c r="C12887" s="631"/>
      <c r="D12887" s="632"/>
      <c r="E12887" s="633"/>
      <c r="F12887" s="781"/>
    </row>
    <row r="12888" spans="1:6" hidden="1" x14ac:dyDescent="0.25">
      <c r="A12888" s="830" t="s">
        <v>17</v>
      </c>
      <c r="B12888" s="831"/>
      <c r="C12888" s="831"/>
      <c r="D12888" s="831"/>
      <c r="E12888" s="831"/>
      <c r="F12888" s="832"/>
    </row>
    <row r="12889" spans="1:6" hidden="1" x14ac:dyDescent="0.25">
      <c r="A12889" s="93">
        <v>1</v>
      </c>
      <c r="B12889" s="85"/>
      <c r="C12889" s="85"/>
      <c r="D12889" s="85"/>
      <c r="E12889" s="85"/>
      <c r="F12889" s="85"/>
    </row>
    <row r="12890" spans="1:6" hidden="1" x14ac:dyDescent="0.25">
      <c r="A12890" s="93">
        <v>2</v>
      </c>
      <c r="B12890" s="85"/>
      <c r="C12890" s="85"/>
      <c r="D12890" s="85"/>
      <c r="E12890" s="85"/>
      <c r="F12890" s="85"/>
    </row>
    <row r="12891" spans="1:6" hidden="1" x14ac:dyDescent="0.25">
      <c r="A12891" s="93">
        <v>3</v>
      </c>
      <c r="B12891" s="85"/>
      <c r="C12891" s="85"/>
      <c r="D12891" s="85"/>
      <c r="E12891" s="85"/>
      <c r="F12891" s="85"/>
    </row>
    <row r="12892" spans="1:6" hidden="1" x14ac:dyDescent="0.25">
      <c r="A12892" s="827" t="s">
        <v>890</v>
      </c>
      <c r="B12892" s="828"/>
      <c r="C12892" s="828"/>
      <c r="D12892" s="828"/>
      <c r="E12892" s="828"/>
      <c r="F12892" s="829"/>
    </row>
    <row r="12893" spans="1:6" hidden="1" x14ac:dyDescent="0.25">
      <c r="A12893" s="93">
        <v>1</v>
      </c>
      <c r="B12893" s="85" t="s">
        <v>17223</v>
      </c>
      <c r="C12893" s="85" t="s">
        <v>890</v>
      </c>
      <c r="D12893" s="85" t="s">
        <v>20</v>
      </c>
      <c r="E12893" s="86"/>
      <c r="F12893" s="85"/>
    </row>
    <row r="12894" spans="1:6" hidden="1" x14ac:dyDescent="0.25">
      <c r="A12894" s="93">
        <v>2</v>
      </c>
      <c r="B12894" s="85" t="s">
        <v>4835</v>
      </c>
      <c r="C12894" s="85" t="s">
        <v>890</v>
      </c>
      <c r="D12894" s="85" t="s">
        <v>155</v>
      </c>
      <c r="E12894" s="86"/>
      <c r="F12894" s="85"/>
    </row>
    <row r="12895" spans="1:6" hidden="1" x14ac:dyDescent="0.25">
      <c r="A12895" s="93">
        <v>3</v>
      </c>
      <c r="B12895" s="85" t="s">
        <v>14341</v>
      </c>
      <c r="C12895" s="85" t="s">
        <v>890</v>
      </c>
      <c r="D12895" s="85" t="s">
        <v>385</v>
      </c>
      <c r="E12895" s="86"/>
      <c r="F12895" s="85"/>
    </row>
    <row r="12896" spans="1:6" hidden="1" x14ac:dyDescent="0.25">
      <c r="A12896" s="93">
        <v>4</v>
      </c>
      <c r="B12896" s="85" t="s">
        <v>13622</v>
      </c>
      <c r="C12896" s="85" t="s">
        <v>890</v>
      </c>
      <c r="D12896" s="85" t="s">
        <v>9</v>
      </c>
      <c r="E12896" s="85"/>
      <c r="F12896" s="85"/>
    </row>
    <row r="12897" spans="1:6" hidden="1" x14ac:dyDescent="0.25">
      <c r="A12897" s="93">
        <v>5</v>
      </c>
      <c r="B12897" s="85"/>
      <c r="C12897" s="85"/>
      <c r="D12897" s="85"/>
      <c r="E12897" s="85"/>
      <c r="F12897" s="85"/>
    </row>
    <row r="12898" spans="1:6" hidden="1" x14ac:dyDescent="0.25">
      <c r="A12898" s="93">
        <v>6</v>
      </c>
      <c r="B12898" s="85"/>
      <c r="C12898" s="85"/>
      <c r="D12898" s="85"/>
      <c r="E12898" s="85"/>
      <c r="F12898" s="85"/>
    </row>
    <row r="12899" spans="1:6" hidden="1" x14ac:dyDescent="0.25">
      <c r="A12899" s="830" t="s">
        <v>72</v>
      </c>
      <c r="B12899" s="831"/>
      <c r="C12899" s="831"/>
      <c r="D12899" s="831"/>
      <c r="E12899" s="831"/>
      <c r="F12899" s="832"/>
    </row>
    <row r="12900" spans="1:6" hidden="1" x14ac:dyDescent="0.25">
      <c r="A12900" s="93">
        <v>1</v>
      </c>
      <c r="B12900" s="85" t="s">
        <v>886</v>
      </c>
      <c r="C12900" s="85" t="s">
        <v>72</v>
      </c>
      <c r="D12900" s="85" t="s">
        <v>20</v>
      </c>
      <c r="E12900" s="85"/>
      <c r="F12900" s="85"/>
    </row>
    <row r="12901" spans="1:6" hidden="1" x14ac:dyDescent="0.25">
      <c r="A12901" s="85"/>
      <c r="B12901" s="85"/>
      <c r="C12901" s="85"/>
      <c r="D12901" s="85"/>
      <c r="E12901" s="85"/>
      <c r="F12901" s="85"/>
    </row>
    <row r="12902" spans="1:6" hidden="1" x14ac:dyDescent="0.25">
      <c r="A12902" s="834" t="s">
        <v>21</v>
      </c>
      <c r="B12902" s="835"/>
      <c r="C12902" s="835"/>
      <c r="D12902" s="835"/>
      <c r="E12902" s="835"/>
      <c r="F12902" s="836"/>
    </row>
    <row r="12903" spans="1:6" hidden="1" x14ac:dyDescent="0.25">
      <c r="A12903" s="93">
        <v>1</v>
      </c>
      <c r="B12903" s="85" t="s">
        <v>1243</v>
      </c>
      <c r="C12903" s="85" t="s">
        <v>21</v>
      </c>
      <c r="D12903" s="85" t="s">
        <v>20</v>
      </c>
      <c r="E12903" s="85"/>
      <c r="F12903" s="85"/>
    </row>
    <row r="12904" spans="1:6" hidden="1" x14ac:dyDescent="0.25">
      <c r="A12904" s="93">
        <v>2</v>
      </c>
      <c r="B12904" s="85" t="s">
        <v>5753</v>
      </c>
      <c r="C12904" s="85" t="s">
        <v>21</v>
      </c>
      <c r="D12904" s="85" t="s">
        <v>20</v>
      </c>
      <c r="E12904" s="85"/>
      <c r="F12904" s="85"/>
    </row>
    <row r="12905" spans="1:6" hidden="1" x14ac:dyDescent="0.25">
      <c r="A12905" s="93">
        <v>3</v>
      </c>
      <c r="B12905" s="85" t="s">
        <v>6864</v>
      </c>
      <c r="C12905" s="85" t="s">
        <v>21</v>
      </c>
      <c r="D12905" s="85" t="s">
        <v>9</v>
      </c>
      <c r="E12905" s="85"/>
      <c r="F12905" s="85"/>
    </row>
    <row r="12906" spans="1:6" hidden="1" x14ac:dyDescent="0.25">
      <c r="A12906" s="93">
        <v>4</v>
      </c>
      <c r="B12906" s="85" t="s">
        <v>6864</v>
      </c>
      <c r="C12906" s="85" t="s">
        <v>21</v>
      </c>
      <c r="D12906" s="85" t="s">
        <v>9</v>
      </c>
      <c r="E12906" s="85"/>
      <c r="F12906" s="85"/>
    </row>
    <row r="12907" spans="1:6" hidden="1" x14ac:dyDescent="0.25">
      <c r="A12907" s="93">
        <v>5</v>
      </c>
      <c r="B12907" s="94" t="s">
        <v>988</v>
      </c>
      <c r="C12907" s="94" t="s">
        <v>21</v>
      </c>
      <c r="D12907" s="94" t="s">
        <v>20</v>
      </c>
      <c r="E12907" s="85"/>
      <c r="F12907" s="85"/>
    </row>
    <row r="12908" spans="1:6" hidden="1" x14ac:dyDescent="0.25">
      <c r="A12908" s="93">
        <v>6</v>
      </c>
      <c r="B12908" s="94" t="s">
        <v>12430</v>
      </c>
      <c r="C12908" s="94" t="s">
        <v>21</v>
      </c>
      <c r="D12908" s="94" t="s">
        <v>9</v>
      </c>
      <c r="E12908" s="85"/>
      <c r="F12908" s="85"/>
    </row>
    <row r="12909" spans="1:6" hidden="1" x14ac:dyDescent="0.25">
      <c r="A12909" s="93">
        <v>7</v>
      </c>
      <c r="B12909" s="94" t="s">
        <v>10790</v>
      </c>
      <c r="C12909" s="94" t="s">
        <v>21</v>
      </c>
      <c r="D12909" s="94" t="s">
        <v>20</v>
      </c>
      <c r="E12909" s="85"/>
      <c r="F12909" s="85"/>
    </row>
    <row r="12910" spans="1:6" hidden="1" x14ac:dyDescent="0.25">
      <c r="A12910" s="93">
        <v>8</v>
      </c>
      <c r="B12910" s="94" t="s">
        <v>14580</v>
      </c>
      <c r="C12910" s="94" t="s">
        <v>21</v>
      </c>
      <c r="D12910" s="94" t="s">
        <v>20</v>
      </c>
      <c r="E12910" s="85"/>
      <c r="F12910" s="85"/>
    </row>
    <row r="12911" spans="1:6" hidden="1" x14ac:dyDescent="0.25">
      <c r="A12911" s="93">
        <v>9</v>
      </c>
      <c r="B12911" s="94" t="s">
        <v>2371</v>
      </c>
      <c r="C12911" s="94" t="s">
        <v>21</v>
      </c>
      <c r="D12911" s="94" t="s">
        <v>41</v>
      </c>
      <c r="E12911" s="85"/>
      <c r="F12911" s="85"/>
    </row>
    <row r="12912" spans="1:6" hidden="1" x14ac:dyDescent="0.25">
      <c r="A12912" s="93">
        <v>10</v>
      </c>
      <c r="B12912" s="94"/>
      <c r="C12912" s="94"/>
      <c r="D12912" s="94"/>
      <c r="E12912" s="85"/>
      <c r="F12912" s="85"/>
    </row>
    <row r="12913" spans="1:6" hidden="1" x14ac:dyDescent="0.25">
      <c r="A12913" s="93">
        <v>11</v>
      </c>
      <c r="B12913" s="94"/>
      <c r="C12913" s="94"/>
      <c r="D12913" s="94"/>
      <c r="E12913" s="85"/>
      <c r="F12913" s="85"/>
    </row>
    <row r="12914" spans="1:6" hidden="1" x14ac:dyDescent="0.25">
      <c r="A12914" s="834" t="s">
        <v>1008</v>
      </c>
      <c r="B12914" s="835"/>
      <c r="C12914" s="835"/>
      <c r="D12914" s="835"/>
      <c r="E12914" s="835"/>
      <c r="F12914" s="836"/>
    </row>
    <row r="12915" spans="1:6" hidden="1" x14ac:dyDescent="0.25">
      <c r="A12915" s="93">
        <v>1</v>
      </c>
      <c r="B12915" s="94" t="s">
        <v>17228</v>
      </c>
      <c r="C12915" s="94" t="s">
        <v>1008</v>
      </c>
      <c r="D12915" s="94" t="s">
        <v>155</v>
      </c>
      <c r="E12915" s="85"/>
      <c r="F12915" s="85"/>
    </row>
    <row r="12916" spans="1:6" hidden="1" x14ac:dyDescent="0.25">
      <c r="A12916" s="93">
        <v>2</v>
      </c>
      <c r="B12916" s="94" t="s">
        <v>14124</v>
      </c>
      <c r="C12916" s="94" t="s">
        <v>1008</v>
      </c>
      <c r="D12916" s="94" t="s">
        <v>41</v>
      </c>
      <c r="E12916" s="85"/>
      <c r="F12916" s="85"/>
    </row>
    <row r="12917" spans="1:6" hidden="1" x14ac:dyDescent="0.25">
      <c r="A12917" s="85"/>
      <c r="B12917" s="94"/>
      <c r="C12917" s="94"/>
      <c r="D12917" s="94"/>
      <c r="E12917" s="85"/>
      <c r="F12917" s="85"/>
    </row>
    <row r="12918" spans="1:6" hidden="1" x14ac:dyDescent="0.25">
      <c r="A12918" s="117"/>
      <c r="B12918" s="218"/>
      <c r="C12918" s="218"/>
      <c r="D12918" s="218"/>
      <c r="E12918" s="117"/>
      <c r="F12918" s="117"/>
    </row>
    <row r="12919" spans="1:6" hidden="1" x14ac:dyDescent="0.25">
      <c r="A12919" s="117"/>
      <c r="B12919" s="218"/>
      <c r="C12919" s="218"/>
      <c r="D12919" s="218"/>
      <c r="E12919" s="117"/>
      <c r="F12919" s="117"/>
    </row>
    <row r="12920" spans="1:6" hidden="1" x14ac:dyDescent="0.25"/>
    <row r="12921" spans="1:6" hidden="1" x14ac:dyDescent="0.25"/>
    <row r="12922" spans="1:6" hidden="1" x14ac:dyDescent="0.25">
      <c r="A12922" s="155"/>
      <c r="B12922" s="156" t="s">
        <v>43</v>
      </c>
      <c r="C12922" s="157">
        <v>44708</v>
      </c>
      <c r="D12922" s="156"/>
      <c r="E12922" s="156"/>
      <c r="F12922" s="158"/>
    </row>
    <row r="12923" spans="1:6" hidden="1" x14ac:dyDescent="0.25">
      <c r="A12923" s="155" t="s">
        <v>580</v>
      </c>
      <c r="B12923" s="156" t="s">
        <v>576</v>
      </c>
      <c r="C12923" s="157"/>
      <c r="D12923" s="156" t="s">
        <v>577</v>
      </c>
      <c r="E12923" s="156" t="s">
        <v>578</v>
      </c>
      <c r="F12923" s="158" t="s">
        <v>579</v>
      </c>
    </row>
    <row r="12924" spans="1:6" ht="18.75" hidden="1" customHeight="1" x14ac:dyDescent="0.25">
      <c r="A12924" s="833" t="s">
        <v>22</v>
      </c>
      <c r="B12924" s="833"/>
      <c r="C12924" s="833"/>
      <c r="D12924" s="833"/>
      <c r="E12924" s="833"/>
      <c r="F12924" s="833"/>
    </row>
    <row r="12925" spans="1:6" hidden="1" x14ac:dyDescent="0.25">
      <c r="A12925" s="93">
        <v>1</v>
      </c>
      <c r="B12925" s="126"/>
      <c r="C12925" s="127"/>
      <c r="D12925" s="126"/>
      <c r="E12925" s="321"/>
      <c r="F12925" s="126"/>
    </row>
    <row r="12926" spans="1:6" hidden="1" x14ac:dyDescent="0.25">
      <c r="A12926" s="93">
        <v>2</v>
      </c>
      <c r="B12926" s="126"/>
      <c r="C12926" s="127"/>
      <c r="D12926" s="126"/>
      <c r="E12926" s="126"/>
      <c r="F12926" s="126"/>
    </row>
    <row r="12927" spans="1:6" hidden="1" x14ac:dyDescent="0.25">
      <c r="A12927" s="93">
        <v>3</v>
      </c>
      <c r="B12927" s="126"/>
      <c r="C12927" s="127"/>
      <c r="D12927" s="126"/>
      <c r="E12927" s="126"/>
      <c r="F12927" s="126"/>
    </row>
    <row r="12928" spans="1:6" hidden="1" x14ac:dyDescent="0.25">
      <c r="A12928" s="833" t="s">
        <v>13</v>
      </c>
      <c r="B12928" s="833"/>
      <c r="C12928" s="833"/>
      <c r="D12928" s="833"/>
      <c r="E12928" s="833"/>
      <c r="F12928" s="833"/>
    </row>
    <row r="12929" spans="1:6" hidden="1" x14ac:dyDescent="0.25">
      <c r="A12929" s="133">
        <v>1</v>
      </c>
      <c r="B12929" s="126"/>
      <c r="C12929" s="127"/>
      <c r="D12929" s="126"/>
      <c r="E12929" s="321"/>
      <c r="F12929" s="126"/>
    </row>
    <row r="12930" spans="1:6" hidden="1" x14ac:dyDescent="0.25">
      <c r="A12930" s="133">
        <v>2</v>
      </c>
      <c r="B12930" s="126"/>
      <c r="C12930" s="127"/>
      <c r="D12930" s="126"/>
      <c r="E12930" s="126"/>
      <c r="F12930" s="126"/>
    </row>
    <row r="12931" spans="1:6" hidden="1" x14ac:dyDescent="0.25">
      <c r="A12931" s="133">
        <v>3</v>
      </c>
      <c r="B12931" s="126"/>
      <c r="C12931" s="127"/>
      <c r="D12931" s="126"/>
      <c r="E12931" s="126"/>
      <c r="F12931" s="126"/>
    </row>
    <row r="12932" spans="1:6" hidden="1" x14ac:dyDescent="0.25">
      <c r="A12932" s="133">
        <v>4</v>
      </c>
      <c r="B12932" s="126"/>
      <c r="C12932" s="127"/>
      <c r="D12932" s="126"/>
      <c r="E12932" s="126"/>
      <c r="F12932" s="126"/>
    </row>
    <row r="12933" spans="1:6" hidden="1" x14ac:dyDescent="0.25">
      <c r="A12933" s="133">
        <v>5</v>
      </c>
      <c r="B12933" s="126"/>
      <c r="C12933" s="127"/>
      <c r="D12933" s="126"/>
      <c r="E12933" s="126"/>
      <c r="F12933" s="126"/>
    </row>
    <row r="12934" spans="1:6" hidden="1" x14ac:dyDescent="0.25">
      <c r="A12934" s="833" t="s">
        <v>28</v>
      </c>
      <c r="B12934" s="833"/>
      <c r="C12934" s="833"/>
      <c r="D12934" s="833"/>
      <c r="E12934" s="833"/>
      <c r="F12934" s="833"/>
    </row>
    <row r="12935" spans="1:6" hidden="1" x14ac:dyDescent="0.25">
      <c r="A12935" s="93">
        <v>1</v>
      </c>
      <c r="B12935" s="72"/>
      <c r="C12935" s="127"/>
      <c r="D12935" s="126"/>
      <c r="E12935" s="126"/>
      <c r="F12935" s="126"/>
    </row>
    <row r="12936" spans="1:6" hidden="1" x14ac:dyDescent="0.25">
      <c r="A12936" s="93">
        <v>2</v>
      </c>
      <c r="B12936" s="72"/>
      <c r="C12936" s="127"/>
      <c r="D12936" s="126"/>
      <c r="E12936" s="22"/>
      <c r="F12936" s="780"/>
    </row>
    <row r="12937" spans="1:6" hidden="1" x14ac:dyDescent="0.25">
      <c r="A12937" s="93">
        <v>3</v>
      </c>
      <c r="B12937" s="72"/>
      <c r="C12937" s="127"/>
      <c r="D12937" s="126"/>
      <c r="E12937" s="22"/>
      <c r="F12937" s="780"/>
    </row>
    <row r="12938" spans="1:6" hidden="1" x14ac:dyDescent="0.25">
      <c r="A12938" s="93">
        <v>4</v>
      </c>
      <c r="B12938" s="405"/>
      <c r="C12938" s="631"/>
      <c r="D12938" s="632"/>
      <c r="E12938" s="633"/>
      <c r="F12938" s="781"/>
    </row>
    <row r="12939" spans="1:6" hidden="1" x14ac:dyDescent="0.25">
      <c r="A12939" s="830" t="s">
        <v>17</v>
      </c>
      <c r="B12939" s="831"/>
      <c r="C12939" s="831"/>
      <c r="D12939" s="831"/>
      <c r="E12939" s="831"/>
      <c r="F12939" s="832"/>
    </row>
    <row r="12940" spans="1:6" hidden="1" x14ac:dyDescent="0.25">
      <c r="A12940" s="93">
        <v>1</v>
      </c>
      <c r="B12940" s="85"/>
      <c r="C12940" s="85"/>
      <c r="D12940" s="85"/>
      <c r="E12940" s="85"/>
      <c r="F12940" s="85"/>
    </row>
    <row r="12941" spans="1:6" hidden="1" x14ac:dyDescent="0.25">
      <c r="A12941" s="93">
        <v>2</v>
      </c>
      <c r="B12941" s="85"/>
      <c r="C12941" s="85"/>
      <c r="D12941" s="85"/>
      <c r="E12941" s="85"/>
      <c r="F12941" s="85"/>
    </row>
    <row r="12942" spans="1:6" hidden="1" x14ac:dyDescent="0.25">
      <c r="A12942" s="93">
        <v>3</v>
      </c>
      <c r="B12942" s="85"/>
      <c r="C12942" s="85"/>
      <c r="D12942" s="85"/>
      <c r="E12942" s="85"/>
      <c r="F12942" s="85"/>
    </row>
    <row r="12943" spans="1:6" hidden="1" x14ac:dyDescent="0.25">
      <c r="A12943" s="827" t="s">
        <v>890</v>
      </c>
      <c r="B12943" s="828"/>
      <c r="C12943" s="828"/>
      <c r="D12943" s="828"/>
      <c r="E12943" s="828"/>
      <c r="F12943" s="829"/>
    </row>
    <row r="12944" spans="1:6" hidden="1" x14ac:dyDescent="0.25">
      <c r="A12944" s="93">
        <v>1</v>
      </c>
      <c r="B12944" s="85"/>
      <c r="C12944" s="85"/>
      <c r="D12944" s="85"/>
      <c r="E12944" s="86"/>
      <c r="F12944" s="85"/>
    </row>
    <row r="12945" spans="1:6" hidden="1" x14ac:dyDescent="0.25">
      <c r="A12945" s="93">
        <v>2</v>
      </c>
      <c r="B12945" s="85"/>
      <c r="C12945" s="85"/>
      <c r="D12945" s="85"/>
      <c r="E12945" s="85"/>
      <c r="F12945" s="85"/>
    </row>
    <row r="12946" spans="1:6" hidden="1" x14ac:dyDescent="0.25">
      <c r="A12946" s="830" t="s">
        <v>72</v>
      </c>
      <c r="B12946" s="831"/>
      <c r="C12946" s="831"/>
      <c r="D12946" s="831"/>
      <c r="E12946" s="831"/>
      <c r="F12946" s="832"/>
    </row>
    <row r="12947" spans="1:6" hidden="1" x14ac:dyDescent="0.25">
      <c r="A12947" s="93">
        <v>1</v>
      </c>
      <c r="B12947" s="85" t="s">
        <v>4202</v>
      </c>
      <c r="C12947" s="85" t="s">
        <v>72</v>
      </c>
      <c r="D12947" s="85" t="s">
        <v>385</v>
      </c>
      <c r="E12947" s="85"/>
      <c r="F12947" s="85"/>
    </row>
    <row r="12948" spans="1:6" hidden="1" x14ac:dyDescent="0.25">
      <c r="A12948" s="93">
        <v>2</v>
      </c>
      <c r="B12948" s="85" t="s">
        <v>17226</v>
      </c>
      <c r="C12948" s="85" t="s">
        <v>72</v>
      </c>
      <c r="D12948" s="85" t="s">
        <v>5129</v>
      </c>
      <c r="E12948" s="85"/>
      <c r="F12948" s="85"/>
    </row>
    <row r="12949" spans="1:6" hidden="1" x14ac:dyDescent="0.25">
      <c r="A12949" s="830" t="s">
        <v>21</v>
      </c>
      <c r="B12949" s="831"/>
      <c r="C12949" s="831"/>
      <c r="D12949" s="831"/>
      <c r="E12949" s="831"/>
      <c r="F12949" s="832"/>
    </row>
    <row r="12950" spans="1:6" hidden="1" x14ac:dyDescent="0.25">
      <c r="A12950" s="93">
        <v>1</v>
      </c>
      <c r="B12950" s="85" t="s">
        <v>4564</v>
      </c>
      <c r="C12950" s="85" t="s">
        <v>21</v>
      </c>
      <c r="D12950" s="85" t="s">
        <v>9</v>
      </c>
      <c r="E12950" s="85"/>
      <c r="F12950" s="785" t="s">
        <v>17326</v>
      </c>
    </row>
    <row r="12951" spans="1:6" hidden="1" x14ac:dyDescent="0.25">
      <c r="A12951" s="93">
        <v>2</v>
      </c>
      <c r="B12951" s="85" t="s">
        <v>3923</v>
      </c>
      <c r="C12951" s="85" t="s">
        <v>21</v>
      </c>
      <c r="D12951" s="85" t="s">
        <v>5</v>
      </c>
      <c r="E12951" s="85"/>
      <c r="F12951" s="85"/>
    </row>
    <row r="12952" spans="1:6" hidden="1" x14ac:dyDescent="0.25">
      <c r="A12952" s="93">
        <v>3</v>
      </c>
      <c r="B12952" s="85" t="s">
        <v>3923</v>
      </c>
      <c r="C12952" s="85" t="s">
        <v>21</v>
      </c>
      <c r="D12952" s="85" t="s">
        <v>5</v>
      </c>
      <c r="E12952" s="85"/>
      <c r="F12952" s="85"/>
    </row>
    <row r="12953" spans="1:6" hidden="1" x14ac:dyDescent="0.25">
      <c r="A12953" s="93">
        <v>4</v>
      </c>
      <c r="B12953" s="85" t="s">
        <v>11668</v>
      </c>
      <c r="C12953" s="85" t="s">
        <v>21</v>
      </c>
      <c r="D12953" s="85" t="s">
        <v>9</v>
      </c>
      <c r="E12953" s="85"/>
      <c r="F12953" s="85"/>
    </row>
    <row r="12954" spans="1:6" hidden="1" x14ac:dyDescent="0.25">
      <c r="A12954" s="830" t="s">
        <v>343</v>
      </c>
      <c r="B12954" s="831"/>
      <c r="C12954" s="831"/>
      <c r="D12954" s="831"/>
      <c r="E12954" s="831"/>
      <c r="F12954" s="832"/>
    </row>
    <row r="12955" spans="1:6" hidden="1" x14ac:dyDescent="0.25">
      <c r="A12955" s="93">
        <v>1</v>
      </c>
      <c r="B12955" s="85" t="s">
        <v>6729</v>
      </c>
      <c r="C12955" s="85" t="s">
        <v>343</v>
      </c>
      <c r="D12955" s="85" t="s">
        <v>9</v>
      </c>
      <c r="E12955" s="85"/>
      <c r="F12955" s="85"/>
    </row>
    <row r="12956" spans="1:6" hidden="1" x14ac:dyDescent="0.25">
      <c r="A12956" s="830" t="s">
        <v>1008</v>
      </c>
      <c r="B12956" s="831"/>
      <c r="C12956" s="831"/>
      <c r="D12956" s="831"/>
      <c r="E12956" s="831"/>
      <c r="F12956" s="832"/>
    </row>
    <row r="12957" spans="1:6" hidden="1" x14ac:dyDescent="0.25">
      <c r="A12957" s="93">
        <v>1</v>
      </c>
      <c r="B12957" s="85" t="s">
        <v>14315</v>
      </c>
      <c r="C12957" s="85" t="s">
        <v>1008</v>
      </c>
      <c r="D12957" s="85" t="s">
        <v>9</v>
      </c>
      <c r="E12957" s="85"/>
      <c r="F12957" s="85"/>
    </row>
    <row r="12958" spans="1:6" hidden="1" x14ac:dyDescent="0.25">
      <c r="A12958" s="93">
        <v>2</v>
      </c>
      <c r="B12958" s="85" t="s">
        <v>17330</v>
      </c>
      <c r="C12958" s="85" t="s">
        <v>1008</v>
      </c>
      <c r="D12958" s="85" t="s">
        <v>9</v>
      </c>
      <c r="E12958" s="85"/>
      <c r="F12958" s="85"/>
    </row>
    <row r="12959" spans="1:6" hidden="1" x14ac:dyDescent="0.25">
      <c r="A12959" s="117"/>
      <c r="B12959" s="117"/>
      <c r="C12959" s="117"/>
      <c r="D12959" s="117"/>
      <c r="E12959" s="117"/>
      <c r="F12959" s="117"/>
    </row>
    <row r="12960" spans="1:6" hidden="1" x14ac:dyDescent="0.25"/>
    <row r="12961" spans="1:6" hidden="1" x14ac:dyDescent="0.25">
      <c r="A12961" s="171"/>
      <c r="B12961" s="172" t="s">
        <v>63</v>
      </c>
      <c r="C12961" s="173">
        <v>44709</v>
      </c>
      <c r="D12961" s="172"/>
      <c r="E12961" s="172"/>
      <c r="F12961" s="174"/>
    </row>
    <row r="12962" spans="1:6" hidden="1" x14ac:dyDescent="0.25">
      <c r="A12962" s="171" t="s">
        <v>580</v>
      </c>
      <c r="B12962" s="172" t="s">
        <v>576</v>
      </c>
      <c r="C12962" s="173"/>
      <c r="D12962" s="172" t="s">
        <v>577</v>
      </c>
      <c r="E12962" s="172" t="s">
        <v>578</v>
      </c>
      <c r="F12962" s="174" t="s">
        <v>579</v>
      </c>
    </row>
    <row r="12963" spans="1:6" hidden="1" x14ac:dyDescent="0.25">
      <c r="A12963" s="833" t="s">
        <v>22</v>
      </c>
      <c r="B12963" s="833"/>
      <c r="C12963" s="833"/>
      <c r="D12963" s="833"/>
      <c r="E12963" s="833"/>
      <c r="F12963" s="833"/>
    </row>
    <row r="12964" spans="1:6" hidden="1" x14ac:dyDescent="0.25">
      <c r="A12964" s="93">
        <v>1</v>
      </c>
      <c r="B12964" s="126" t="s">
        <v>15853</v>
      </c>
      <c r="C12964" s="127" t="s">
        <v>22</v>
      </c>
      <c r="D12964" s="126" t="s">
        <v>20</v>
      </c>
      <c r="E12964" s="321"/>
      <c r="F12964" s="126"/>
    </row>
    <row r="12965" spans="1:6" hidden="1" x14ac:dyDescent="0.25">
      <c r="A12965" s="93">
        <v>2</v>
      </c>
      <c r="B12965" s="126"/>
      <c r="C12965" s="127"/>
      <c r="D12965" s="126"/>
      <c r="E12965" s="126"/>
      <c r="F12965" s="126"/>
    </row>
    <row r="12966" spans="1:6" hidden="1" x14ac:dyDescent="0.25">
      <c r="A12966" s="93">
        <v>3</v>
      </c>
      <c r="B12966" s="126"/>
      <c r="C12966" s="127"/>
      <c r="D12966" s="126"/>
      <c r="E12966" s="126"/>
      <c r="F12966" s="126"/>
    </row>
    <row r="12967" spans="1:6" hidden="1" x14ac:dyDescent="0.25">
      <c r="A12967" s="833" t="s">
        <v>13</v>
      </c>
      <c r="B12967" s="833"/>
      <c r="C12967" s="833"/>
      <c r="D12967" s="833"/>
      <c r="E12967" s="833"/>
      <c r="F12967" s="833"/>
    </row>
    <row r="12968" spans="1:6" hidden="1" x14ac:dyDescent="0.25">
      <c r="A12968" s="133">
        <v>1</v>
      </c>
      <c r="B12968" s="126" t="s">
        <v>5513</v>
      </c>
      <c r="C12968" s="127" t="s">
        <v>13</v>
      </c>
      <c r="D12968" s="126" t="s">
        <v>20</v>
      </c>
      <c r="E12968" s="321"/>
      <c r="F12968" s="126"/>
    </row>
    <row r="12969" spans="1:6" hidden="1" x14ac:dyDescent="0.25">
      <c r="A12969" s="133">
        <v>2</v>
      </c>
      <c r="B12969" s="126" t="s">
        <v>5316</v>
      </c>
      <c r="C12969" s="127" t="s">
        <v>13</v>
      </c>
      <c r="D12969" s="126" t="s">
        <v>20</v>
      </c>
      <c r="E12969" s="126"/>
      <c r="F12969" s="126"/>
    </row>
    <row r="12970" spans="1:6" hidden="1" x14ac:dyDescent="0.25">
      <c r="A12970" s="133">
        <v>3</v>
      </c>
      <c r="B12970" s="126" t="s">
        <v>7308</v>
      </c>
      <c r="C12970" s="127" t="s">
        <v>13</v>
      </c>
      <c r="D12970" s="126" t="s">
        <v>20</v>
      </c>
      <c r="E12970" s="126"/>
      <c r="F12970" s="126"/>
    </row>
    <row r="12971" spans="1:6" hidden="1" x14ac:dyDescent="0.25">
      <c r="A12971" s="133">
        <v>4</v>
      </c>
      <c r="B12971" s="126" t="s">
        <v>8542</v>
      </c>
      <c r="C12971" s="127" t="s">
        <v>13</v>
      </c>
      <c r="D12971" s="126" t="s">
        <v>9</v>
      </c>
      <c r="E12971" s="126"/>
      <c r="F12971" s="126"/>
    </row>
    <row r="12972" spans="1:6" hidden="1" x14ac:dyDescent="0.25">
      <c r="A12972" s="133">
        <v>5</v>
      </c>
      <c r="B12972" s="126" t="s">
        <v>13598</v>
      </c>
      <c r="C12972" s="127" t="s">
        <v>13</v>
      </c>
      <c r="D12972" s="126" t="s">
        <v>20</v>
      </c>
      <c r="E12972" s="126"/>
      <c r="F12972" s="126"/>
    </row>
    <row r="12973" spans="1:6" hidden="1" x14ac:dyDescent="0.25">
      <c r="A12973" s="833" t="s">
        <v>28</v>
      </c>
      <c r="B12973" s="833"/>
      <c r="C12973" s="833"/>
      <c r="D12973" s="833"/>
      <c r="E12973" s="833"/>
      <c r="F12973" s="833"/>
    </row>
    <row r="12974" spans="1:6" hidden="1" x14ac:dyDescent="0.25">
      <c r="A12974" s="93">
        <v>1</v>
      </c>
      <c r="B12974" s="72"/>
      <c r="C12974" s="127"/>
      <c r="D12974" s="126"/>
      <c r="E12974" s="126"/>
      <c r="F12974" s="126"/>
    </row>
    <row r="12975" spans="1:6" hidden="1" x14ac:dyDescent="0.25">
      <c r="A12975" s="93">
        <v>2</v>
      </c>
      <c r="B12975" s="72"/>
      <c r="C12975" s="127"/>
      <c r="D12975" s="126"/>
      <c r="E12975" s="22"/>
      <c r="F12975" s="780"/>
    </row>
    <row r="12976" spans="1:6" hidden="1" x14ac:dyDescent="0.25">
      <c r="A12976" s="93">
        <v>3</v>
      </c>
      <c r="B12976" s="72"/>
      <c r="C12976" s="127"/>
      <c r="D12976" s="126"/>
      <c r="E12976" s="22"/>
      <c r="F12976" s="780"/>
    </row>
    <row r="12977" spans="1:6" hidden="1" x14ac:dyDescent="0.25">
      <c r="A12977" s="93">
        <v>4</v>
      </c>
      <c r="B12977" s="405"/>
      <c r="C12977" s="631"/>
      <c r="D12977" s="632"/>
      <c r="E12977" s="633"/>
      <c r="F12977" s="781"/>
    </row>
    <row r="12978" spans="1:6" hidden="1" x14ac:dyDescent="0.25">
      <c r="A12978" s="830" t="s">
        <v>17</v>
      </c>
      <c r="B12978" s="831"/>
      <c r="C12978" s="831"/>
      <c r="D12978" s="831"/>
      <c r="E12978" s="831"/>
      <c r="F12978" s="832"/>
    </row>
    <row r="12979" spans="1:6" hidden="1" x14ac:dyDescent="0.25">
      <c r="A12979" s="93">
        <v>1</v>
      </c>
      <c r="B12979" s="85" t="s">
        <v>3597</v>
      </c>
      <c r="C12979" s="85" t="s">
        <v>17</v>
      </c>
      <c r="D12979" s="85" t="s">
        <v>9</v>
      </c>
      <c r="E12979" s="85"/>
      <c r="F12979" s="85"/>
    </row>
    <row r="12980" spans="1:6" hidden="1" x14ac:dyDescent="0.25">
      <c r="A12980" s="93">
        <v>2</v>
      </c>
      <c r="B12980" s="85"/>
      <c r="C12980" s="85"/>
      <c r="D12980" s="85"/>
      <c r="E12980" s="85"/>
      <c r="F12980" s="85"/>
    </row>
    <row r="12981" spans="1:6" hidden="1" x14ac:dyDescent="0.25">
      <c r="A12981" s="93">
        <v>3</v>
      </c>
      <c r="B12981" s="85"/>
      <c r="C12981" s="85"/>
      <c r="D12981" s="85"/>
      <c r="E12981" s="85"/>
      <c r="F12981" s="85"/>
    </row>
    <row r="12982" spans="1:6" hidden="1" x14ac:dyDescent="0.25">
      <c r="A12982" s="827" t="s">
        <v>890</v>
      </c>
      <c r="B12982" s="828"/>
      <c r="C12982" s="828"/>
      <c r="D12982" s="828"/>
      <c r="E12982" s="828"/>
      <c r="F12982" s="829"/>
    </row>
    <row r="12983" spans="1:6" hidden="1" x14ac:dyDescent="0.25">
      <c r="A12983" s="93">
        <v>1</v>
      </c>
      <c r="B12983" s="85" t="s">
        <v>5244</v>
      </c>
      <c r="C12983" s="85" t="s">
        <v>890</v>
      </c>
      <c r="D12983" s="85" t="s">
        <v>20</v>
      </c>
      <c r="E12983" s="86"/>
      <c r="F12983" s="85"/>
    </row>
    <row r="12984" spans="1:6" hidden="1" x14ac:dyDescent="0.25">
      <c r="A12984" s="93">
        <v>2</v>
      </c>
      <c r="B12984" s="85"/>
      <c r="C12984" s="85"/>
      <c r="D12984" s="85"/>
      <c r="E12984" s="85"/>
      <c r="F12984" s="85"/>
    </row>
    <row r="12985" spans="1:6" hidden="1" x14ac:dyDescent="0.25">
      <c r="A12985" s="830" t="s">
        <v>72</v>
      </c>
      <c r="B12985" s="831"/>
      <c r="C12985" s="831"/>
      <c r="D12985" s="831"/>
      <c r="E12985" s="831"/>
      <c r="F12985" s="832"/>
    </row>
    <row r="12986" spans="1:6" hidden="1" x14ac:dyDescent="0.25">
      <c r="A12986" s="93">
        <v>1</v>
      </c>
      <c r="B12986" s="85"/>
      <c r="C12986" s="85"/>
      <c r="D12986" s="85"/>
      <c r="E12986" s="85"/>
      <c r="F12986" s="85"/>
    </row>
    <row r="12987" spans="1:6" hidden="1" x14ac:dyDescent="0.25">
      <c r="A12987" s="85"/>
      <c r="B12987" s="85"/>
      <c r="C12987" s="85"/>
      <c r="D12987" s="85"/>
      <c r="E12987" s="85"/>
      <c r="F12987" s="85"/>
    </row>
    <row r="12988" spans="1:6" hidden="1" x14ac:dyDescent="0.25">
      <c r="A12988" s="830" t="s">
        <v>21</v>
      </c>
      <c r="B12988" s="831"/>
      <c r="C12988" s="831"/>
      <c r="D12988" s="831"/>
      <c r="E12988" s="831"/>
      <c r="F12988" s="832"/>
    </row>
    <row r="12989" spans="1:6" hidden="1" x14ac:dyDescent="0.25">
      <c r="A12989" s="93">
        <v>1</v>
      </c>
      <c r="B12989" s="85" t="s">
        <v>17329</v>
      </c>
      <c r="C12989" s="85" t="s">
        <v>21</v>
      </c>
      <c r="D12989" s="85" t="s">
        <v>9</v>
      </c>
      <c r="E12989" s="85"/>
      <c r="F12989" s="85"/>
    </row>
    <row r="12990" spans="1:6" hidden="1" x14ac:dyDescent="0.25">
      <c r="A12990" s="93">
        <v>2</v>
      </c>
      <c r="B12990" s="85" t="s">
        <v>2520</v>
      </c>
      <c r="C12990" s="85" t="s">
        <v>21</v>
      </c>
      <c r="D12990" s="85" t="s">
        <v>9</v>
      </c>
      <c r="E12990" s="85"/>
      <c r="F12990" s="85"/>
    </row>
    <row r="12991" spans="1:6" hidden="1" x14ac:dyDescent="0.25">
      <c r="A12991" s="93"/>
      <c r="B12991" s="85"/>
      <c r="C12991" s="85"/>
      <c r="D12991" s="85"/>
      <c r="E12991" s="85"/>
      <c r="F12991" s="85"/>
    </row>
    <row r="12992" spans="1:6" hidden="1" x14ac:dyDescent="0.25">
      <c r="A12992" s="85"/>
      <c r="B12992" s="85"/>
      <c r="C12992" s="85"/>
      <c r="D12992" s="85"/>
      <c r="E12992" s="85"/>
      <c r="F12992" s="85"/>
    </row>
    <row r="12993" spans="1:6" hidden="1" x14ac:dyDescent="0.25"/>
    <row r="12994" spans="1:6" hidden="1" x14ac:dyDescent="0.25"/>
    <row r="12995" spans="1:6" hidden="1" x14ac:dyDescent="0.25">
      <c r="A12995" s="305"/>
      <c r="B12995" s="31" t="s">
        <v>1</v>
      </c>
      <c r="C12995" s="30">
        <v>44711</v>
      </c>
      <c r="D12995" s="31"/>
      <c r="E12995" s="31"/>
      <c r="F12995" s="306"/>
    </row>
    <row r="12996" spans="1:6" hidden="1" x14ac:dyDescent="0.25">
      <c r="A12996" s="305" t="s">
        <v>580</v>
      </c>
      <c r="B12996" s="31" t="s">
        <v>576</v>
      </c>
      <c r="C12996" s="30"/>
      <c r="D12996" s="31" t="s">
        <v>577</v>
      </c>
      <c r="E12996" s="31" t="s">
        <v>578</v>
      </c>
      <c r="F12996" s="306" t="s">
        <v>579</v>
      </c>
    </row>
    <row r="12997" spans="1:6" hidden="1" x14ac:dyDescent="0.25">
      <c r="A12997" s="833" t="s">
        <v>22</v>
      </c>
      <c r="B12997" s="833"/>
      <c r="C12997" s="833"/>
      <c r="D12997" s="833"/>
      <c r="E12997" s="833"/>
      <c r="F12997" s="833"/>
    </row>
    <row r="12998" spans="1:6" hidden="1" x14ac:dyDescent="0.25">
      <c r="A12998" s="93">
        <v>1</v>
      </c>
      <c r="B12998" s="126"/>
      <c r="C12998" s="127"/>
      <c r="D12998" s="126"/>
      <c r="E12998" s="321"/>
      <c r="F12998" s="126"/>
    </row>
    <row r="12999" spans="1:6" hidden="1" x14ac:dyDescent="0.25">
      <c r="A12999" s="93">
        <v>2</v>
      </c>
      <c r="B12999" s="126"/>
      <c r="C12999" s="127"/>
      <c r="D12999" s="126"/>
      <c r="E12999" s="126"/>
      <c r="F12999" s="126"/>
    </row>
    <row r="13000" spans="1:6" hidden="1" x14ac:dyDescent="0.25">
      <c r="A13000" s="93">
        <v>3</v>
      </c>
      <c r="B13000" s="126"/>
      <c r="C13000" s="127"/>
      <c r="D13000" s="126"/>
      <c r="E13000" s="126"/>
      <c r="F13000" s="126"/>
    </row>
    <row r="13001" spans="1:6" hidden="1" x14ac:dyDescent="0.25">
      <c r="A13001" s="833" t="s">
        <v>13</v>
      </c>
      <c r="B13001" s="833"/>
      <c r="C13001" s="833"/>
      <c r="D13001" s="833"/>
      <c r="E13001" s="833"/>
      <c r="F13001" s="833"/>
    </row>
    <row r="13002" spans="1:6" hidden="1" x14ac:dyDescent="0.25">
      <c r="A13002" s="133">
        <v>1</v>
      </c>
      <c r="B13002" s="126"/>
      <c r="C13002" s="127"/>
      <c r="D13002" s="126"/>
      <c r="E13002" s="321"/>
      <c r="F13002" s="126"/>
    </row>
    <row r="13003" spans="1:6" hidden="1" x14ac:dyDescent="0.25">
      <c r="A13003" s="133">
        <v>2</v>
      </c>
      <c r="B13003" s="126"/>
      <c r="C13003" s="127"/>
      <c r="D13003" s="126"/>
      <c r="E13003" s="126"/>
      <c r="F13003" s="126"/>
    </row>
    <row r="13004" spans="1:6" hidden="1" x14ac:dyDescent="0.25">
      <c r="A13004" s="133">
        <v>3</v>
      </c>
      <c r="B13004" s="126"/>
      <c r="C13004" s="127"/>
      <c r="D13004" s="126"/>
      <c r="E13004" s="126"/>
      <c r="F13004" s="126"/>
    </row>
    <row r="13005" spans="1:6" hidden="1" x14ac:dyDescent="0.25">
      <c r="A13005" s="133">
        <v>4</v>
      </c>
      <c r="B13005" s="126"/>
      <c r="C13005" s="127"/>
      <c r="D13005" s="126"/>
      <c r="E13005" s="126"/>
      <c r="F13005" s="126"/>
    </row>
    <row r="13006" spans="1:6" hidden="1" x14ac:dyDescent="0.25">
      <c r="A13006" s="133">
        <v>5</v>
      </c>
      <c r="B13006" s="126"/>
      <c r="C13006" s="127"/>
      <c r="D13006" s="126"/>
      <c r="E13006" s="126"/>
      <c r="F13006" s="126"/>
    </row>
    <row r="13007" spans="1:6" hidden="1" x14ac:dyDescent="0.25">
      <c r="A13007" s="133">
        <v>6</v>
      </c>
      <c r="B13007" s="126"/>
      <c r="C13007" s="127"/>
      <c r="D13007" s="126"/>
      <c r="E13007" s="126"/>
      <c r="F13007" s="126"/>
    </row>
    <row r="13008" spans="1:6" hidden="1" x14ac:dyDescent="0.25">
      <c r="A13008" s="133">
        <v>7</v>
      </c>
      <c r="B13008" s="126"/>
      <c r="C13008" s="127"/>
      <c r="D13008" s="126"/>
      <c r="E13008" s="126"/>
      <c r="F13008" s="126"/>
    </row>
    <row r="13009" spans="1:6" hidden="1" x14ac:dyDescent="0.25">
      <c r="A13009" s="133">
        <v>8</v>
      </c>
      <c r="B13009" s="126"/>
      <c r="C13009" s="127"/>
      <c r="D13009" s="126"/>
      <c r="E13009" s="126"/>
      <c r="F13009" s="126"/>
    </row>
    <row r="13010" spans="1:6" hidden="1" x14ac:dyDescent="0.25">
      <c r="A13010" s="133">
        <v>9</v>
      </c>
      <c r="B13010" s="126"/>
      <c r="C13010" s="127"/>
      <c r="D13010" s="126"/>
      <c r="E13010" s="126"/>
      <c r="F13010" s="126"/>
    </row>
    <row r="13011" spans="1:6" hidden="1" x14ac:dyDescent="0.25">
      <c r="A13011" s="133">
        <v>10</v>
      </c>
      <c r="B13011" s="126"/>
      <c r="C13011" s="127"/>
      <c r="D13011" s="126"/>
      <c r="E13011" s="126"/>
      <c r="F13011" s="126"/>
    </row>
    <row r="13012" spans="1:6" hidden="1" x14ac:dyDescent="0.25">
      <c r="A13012" s="833" t="s">
        <v>28</v>
      </c>
      <c r="B13012" s="833"/>
      <c r="C13012" s="833"/>
      <c r="D13012" s="833"/>
      <c r="E13012" s="833"/>
      <c r="F13012" s="833"/>
    </row>
    <row r="13013" spans="1:6" hidden="1" x14ac:dyDescent="0.25">
      <c r="A13013" s="93">
        <v>1</v>
      </c>
      <c r="B13013" s="72" t="s">
        <v>17206</v>
      </c>
      <c r="C13013" s="127" t="s">
        <v>28</v>
      </c>
      <c r="D13013" s="126" t="s">
        <v>5</v>
      </c>
      <c r="E13013" s="126"/>
      <c r="F13013" s="126"/>
    </row>
    <row r="13014" spans="1:6" hidden="1" x14ac:dyDescent="0.25">
      <c r="A13014" s="93">
        <v>2</v>
      </c>
      <c r="B13014" s="72"/>
      <c r="C13014" s="127"/>
      <c r="D13014" s="126"/>
      <c r="E13014" s="22"/>
      <c r="F13014" s="780"/>
    </row>
    <row r="13015" spans="1:6" hidden="1" x14ac:dyDescent="0.25">
      <c r="A13015" s="93">
        <v>3</v>
      </c>
      <c r="B13015" s="72"/>
      <c r="C13015" s="127"/>
      <c r="D13015" s="126"/>
      <c r="E13015" s="22"/>
      <c r="F13015" s="780"/>
    </row>
    <row r="13016" spans="1:6" hidden="1" x14ac:dyDescent="0.25">
      <c r="A13016" s="93">
        <v>4</v>
      </c>
      <c r="B13016" s="405"/>
      <c r="C13016" s="631"/>
      <c r="D13016" s="632"/>
      <c r="E13016" s="633"/>
      <c r="F13016" s="781"/>
    </row>
    <row r="13017" spans="1:6" hidden="1" x14ac:dyDescent="0.25">
      <c r="A13017" s="830" t="s">
        <v>17</v>
      </c>
      <c r="B13017" s="831"/>
      <c r="C13017" s="831"/>
      <c r="D13017" s="831"/>
      <c r="E13017" s="831"/>
      <c r="F13017" s="832"/>
    </row>
    <row r="13018" spans="1:6" hidden="1" x14ac:dyDescent="0.25">
      <c r="A13018" s="93">
        <v>1</v>
      </c>
      <c r="B13018" s="85"/>
      <c r="C13018" s="85"/>
      <c r="D13018" s="85"/>
      <c r="E13018" s="85"/>
      <c r="F13018" s="85"/>
    </row>
    <row r="13019" spans="1:6" hidden="1" x14ac:dyDescent="0.25">
      <c r="A13019" s="93">
        <v>2</v>
      </c>
      <c r="B13019" s="85"/>
      <c r="C13019" s="85"/>
      <c r="D13019" s="85"/>
      <c r="E13019" s="85"/>
      <c r="F13019" s="85"/>
    </row>
    <row r="13020" spans="1:6" hidden="1" x14ac:dyDescent="0.25">
      <c r="A13020" s="93">
        <v>3</v>
      </c>
      <c r="B13020" s="85"/>
      <c r="C13020" s="85"/>
      <c r="D13020" s="85"/>
      <c r="E13020" s="85"/>
      <c r="F13020" s="85"/>
    </row>
    <row r="13021" spans="1:6" hidden="1" x14ac:dyDescent="0.25">
      <c r="A13021" s="827" t="s">
        <v>890</v>
      </c>
      <c r="B13021" s="828"/>
      <c r="C13021" s="828"/>
      <c r="D13021" s="828"/>
      <c r="E13021" s="828"/>
      <c r="F13021" s="829"/>
    </row>
    <row r="13022" spans="1:6" hidden="1" x14ac:dyDescent="0.25">
      <c r="A13022" s="93">
        <v>1</v>
      </c>
      <c r="B13022" s="85"/>
      <c r="C13022" s="85"/>
      <c r="D13022" s="85"/>
      <c r="E13022" s="86"/>
      <c r="F13022" s="85"/>
    </row>
    <row r="13023" spans="1:6" hidden="1" x14ac:dyDescent="0.25">
      <c r="A13023" s="93">
        <v>2</v>
      </c>
      <c r="B13023" s="85"/>
      <c r="C13023" s="85"/>
      <c r="D13023" s="85"/>
      <c r="E13023" s="85"/>
      <c r="F13023" s="85"/>
    </row>
    <row r="13024" spans="1:6" hidden="1" x14ac:dyDescent="0.25">
      <c r="A13024" s="830" t="s">
        <v>72</v>
      </c>
      <c r="B13024" s="831"/>
      <c r="C13024" s="831"/>
      <c r="D13024" s="831"/>
      <c r="E13024" s="831"/>
      <c r="F13024" s="832"/>
    </row>
    <row r="13025" spans="1:6" hidden="1" x14ac:dyDescent="0.25">
      <c r="A13025" s="93">
        <v>1</v>
      </c>
      <c r="B13025" s="85"/>
      <c r="C13025" s="85"/>
      <c r="D13025" s="85"/>
      <c r="E13025" s="85"/>
      <c r="F13025" s="85"/>
    </row>
    <row r="13026" spans="1:6" hidden="1" x14ac:dyDescent="0.25">
      <c r="A13026" s="85"/>
      <c r="B13026" s="85"/>
      <c r="C13026" s="85"/>
      <c r="D13026" s="85"/>
      <c r="E13026" s="85"/>
      <c r="F13026" s="85"/>
    </row>
    <row r="13027" spans="1:6" hidden="1" x14ac:dyDescent="0.25">
      <c r="A13027" s="830" t="s">
        <v>21</v>
      </c>
      <c r="B13027" s="831"/>
      <c r="C13027" s="831"/>
      <c r="D13027" s="831"/>
      <c r="E13027" s="831"/>
      <c r="F13027" s="832"/>
    </row>
    <row r="13028" spans="1:6" hidden="1" x14ac:dyDescent="0.25">
      <c r="A13028" s="133">
        <v>1</v>
      </c>
      <c r="B13028" s="207" t="s">
        <v>9059</v>
      </c>
      <c r="C13028" s="207" t="s">
        <v>21</v>
      </c>
      <c r="D13028" s="207" t="s">
        <v>9</v>
      </c>
      <c r="E13028" s="133"/>
      <c r="F13028" s="133"/>
    </row>
    <row r="13029" spans="1:6" hidden="1" x14ac:dyDescent="0.25">
      <c r="A13029" s="133">
        <v>2</v>
      </c>
      <c r="B13029" s="85"/>
      <c r="C13029" s="85"/>
      <c r="D13029" s="85"/>
      <c r="E13029" s="133"/>
      <c r="F13029" s="133"/>
    </row>
    <row r="13030" spans="1:6" hidden="1" x14ac:dyDescent="0.25">
      <c r="A13030" s="133">
        <v>3</v>
      </c>
      <c r="B13030" s="207"/>
      <c r="C13030" s="207"/>
      <c r="D13030" s="207"/>
      <c r="E13030" s="207"/>
      <c r="F13030" s="133"/>
    </row>
    <row r="13031" spans="1:6" hidden="1" x14ac:dyDescent="0.25">
      <c r="A13031" s="133">
        <v>4</v>
      </c>
      <c r="B13031" s="207"/>
      <c r="C13031" s="207"/>
      <c r="D13031" s="207"/>
      <c r="E13031" s="207"/>
      <c r="F13031" s="133"/>
    </row>
    <row r="13032" spans="1:6" hidden="1" x14ac:dyDescent="0.25">
      <c r="A13032" s="133"/>
      <c r="B13032" s="133"/>
      <c r="C13032" s="133"/>
      <c r="D13032" s="133"/>
      <c r="E13032" s="133"/>
      <c r="F13032" s="133"/>
    </row>
    <row r="13033" spans="1:6" hidden="1" x14ac:dyDescent="0.25">
      <c r="A13033" s="133"/>
      <c r="B13033" s="133"/>
      <c r="C13033" s="133"/>
      <c r="D13033" s="133"/>
      <c r="E13033" s="133"/>
      <c r="F13033" s="133"/>
    </row>
    <row r="13034" spans="1:6" hidden="1" x14ac:dyDescent="0.25">
      <c r="A13034" s="830" t="s">
        <v>21</v>
      </c>
      <c r="B13034" s="831"/>
      <c r="C13034" s="831"/>
      <c r="D13034" s="831"/>
      <c r="E13034" s="831"/>
      <c r="F13034" s="832"/>
    </row>
    <row r="13035" spans="1:6" hidden="1" x14ac:dyDescent="0.25">
      <c r="A13035" s="133">
        <v>1</v>
      </c>
      <c r="B13035" s="207"/>
      <c r="C13035" s="207"/>
      <c r="D13035" s="207"/>
      <c r="E13035" s="207"/>
      <c r="F13035" s="207"/>
    </row>
    <row r="13036" spans="1:6" hidden="1" x14ac:dyDescent="0.25"/>
    <row r="13037" spans="1:6" hidden="1" x14ac:dyDescent="0.25"/>
    <row r="13038" spans="1:6" hidden="1" x14ac:dyDescent="0.25">
      <c r="A13038" s="299"/>
      <c r="B13038" s="61" t="s">
        <v>591</v>
      </c>
      <c r="C13038" s="62">
        <v>44713</v>
      </c>
      <c r="D13038" s="61"/>
      <c r="E13038" s="61"/>
      <c r="F13038" s="300"/>
    </row>
    <row r="13039" spans="1:6" hidden="1" x14ac:dyDescent="0.25">
      <c r="A13039" s="299" t="s">
        <v>580</v>
      </c>
      <c r="B13039" s="61" t="s">
        <v>576</v>
      </c>
      <c r="C13039" s="62"/>
      <c r="D13039" s="61" t="s">
        <v>577</v>
      </c>
      <c r="E13039" s="61" t="s">
        <v>578</v>
      </c>
      <c r="F13039" s="300" t="s">
        <v>579</v>
      </c>
    </row>
    <row r="13040" spans="1:6" hidden="1" x14ac:dyDescent="0.25">
      <c r="A13040" s="833" t="s">
        <v>22</v>
      </c>
      <c r="B13040" s="833"/>
      <c r="C13040" s="833"/>
      <c r="D13040" s="833"/>
      <c r="E13040" s="833"/>
      <c r="F13040" s="833"/>
    </row>
    <row r="13041" spans="1:6" hidden="1" x14ac:dyDescent="0.25">
      <c r="A13041" s="93">
        <v>1</v>
      </c>
      <c r="B13041" s="126" t="s">
        <v>10606</v>
      </c>
      <c r="C13041" s="127" t="s">
        <v>22</v>
      </c>
      <c r="D13041" s="126" t="s">
        <v>20</v>
      </c>
      <c r="E13041" s="321"/>
      <c r="F13041" s="126"/>
    </row>
    <row r="13042" spans="1:6" ht="15.75" hidden="1" customHeight="1" x14ac:dyDescent="0.25">
      <c r="A13042" s="93">
        <v>2</v>
      </c>
      <c r="B13042" s="126"/>
      <c r="C13042" s="127"/>
      <c r="D13042" s="126"/>
      <c r="E13042" s="126"/>
      <c r="F13042" s="126"/>
    </row>
    <row r="13043" spans="1:6" hidden="1" x14ac:dyDescent="0.25">
      <c r="A13043" s="93">
        <v>3</v>
      </c>
      <c r="B13043" s="126"/>
      <c r="C13043" s="127"/>
      <c r="D13043" s="126"/>
      <c r="E13043" s="126"/>
      <c r="F13043" s="126"/>
    </row>
    <row r="13044" spans="1:6" hidden="1" x14ac:dyDescent="0.25">
      <c r="A13044" s="833" t="s">
        <v>13</v>
      </c>
      <c r="B13044" s="833"/>
      <c r="C13044" s="833"/>
      <c r="D13044" s="833"/>
      <c r="E13044" s="833"/>
      <c r="F13044" s="833"/>
    </row>
    <row r="13045" spans="1:6" hidden="1" x14ac:dyDescent="0.25">
      <c r="A13045" s="133">
        <v>1</v>
      </c>
      <c r="B13045" s="126" t="s">
        <v>17327</v>
      </c>
      <c r="C13045" s="127" t="s">
        <v>13</v>
      </c>
      <c r="D13045" s="126" t="s">
        <v>20</v>
      </c>
      <c r="E13045" s="321"/>
      <c r="F13045" s="126"/>
    </row>
    <row r="13046" spans="1:6" hidden="1" x14ac:dyDescent="0.25">
      <c r="A13046" s="133">
        <v>2</v>
      </c>
      <c r="B13046" s="126" t="s">
        <v>17340</v>
      </c>
      <c r="C13046" s="127" t="s">
        <v>13</v>
      </c>
      <c r="D13046" s="126" t="s">
        <v>20</v>
      </c>
      <c r="E13046" s="321"/>
      <c r="F13046" s="126"/>
    </row>
    <row r="13047" spans="1:6" hidden="1" x14ac:dyDescent="0.25">
      <c r="A13047" s="133">
        <v>3</v>
      </c>
      <c r="B13047" s="126"/>
      <c r="C13047" s="127"/>
      <c r="D13047" s="126"/>
      <c r="E13047" s="126"/>
      <c r="F13047" s="126"/>
    </row>
    <row r="13048" spans="1:6" hidden="1" x14ac:dyDescent="0.25">
      <c r="A13048" s="133">
        <v>4</v>
      </c>
      <c r="B13048" s="126"/>
      <c r="C13048" s="127"/>
      <c r="D13048" s="126"/>
      <c r="E13048" s="126"/>
      <c r="F13048" s="126"/>
    </row>
    <row r="13049" spans="1:6" hidden="1" x14ac:dyDescent="0.25">
      <c r="A13049" s="133">
        <v>5</v>
      </c>
      <c r="B13049" s="126"/>
      <c r="C13049" s="127"/>
      <c r="D13049" s="126"/>
      <c r="E13049" s="126"/>
      <c r="F13049" s="126"/>
    </row>
    <row r="13050" spans="1:6" hidden="1" x14ac:dyDescent="0.25">
      <c r="A13050" s="833" t="s">
        <v>28</v>
      </c>
      <c r="B13050" s="833"/>
      <c r="C13050" s="833"/>
      <c r="D13050" s="833"/>
      <c r="E13050" s="833"/>
      <c r="F13050" s="833"/>
    </row>
    <row r="13051" spans="1:6" hidden="1" x14ac:dyDescent="0.25">
      <c r="A13051" s="93">
        <v>1</v>
      </c>
      <c r="B13051" s="72"/>
      <c r="C13051" s="127"/>
      <c r="D13051" s="126"/>
      <c r="E13051" s="126"/>
      <c r="F13051" s="126"/>
    </row>
    <row r="13052" spans="1:6" hidden="1" x14ac:dyDescent="0.25">
      <c r="A13052" s="93">
        <v>2</v>
      </c>
      <c r="B13052" s="72"/>
      <c r="C13052" s="127"/>
      <c r="D13052" s="126"/>
      <c r="E13052" s="22"/>
      <c r="F13052" s="780"/>
    </row>
    <row r="13053" spans="1:6" hidden="1" x14ac:dyDescent="0.25">
      <c r="A13053" s="93">
        <v>3</v>
      </c>
      <c r="B13053" s="72"/>
      <c r="C13053" s="127"/>
      <c r="D13053" s="126"/>
      <c r="E13053" s="22"/>
      <c r="F13053" s="787"/>
    </row>
    <row r="13054" spans="1:6" hidden="1" x14ac:dyDescent="0.25">
      <c r="A13054" s="93">
        <v>4</v>
      </c>
      <c r="B13054" s="72"/>
      <c r="C13054" s="127"/>
      <c r="D13054" s="126"/>
      <c r="E13054" s="22"/>
      <c r="F13054" s="787"/>
    </row>
    <row r="13055" spans="1:6" hidden="1" x14ac:dyDescent="0.25">
      <c r="A13055" s="830" t="s">
        <v>17</v>
      </c>
      <c r="B13055" s="831"/>
      <c r="C13055" s="831"/>
      <c r="D13055" s="831"/>
      <c r="E13055" s="831"/>
      <c r="F13055" s="832"/>
    </row>
    <row r="13056" spans="1:6" hidden="1" x14ac:dyDescent="0.25">
      <c r="A13056" s="93">
        <v>1</v>
      </c>
      <c r="B13056" s="85"/>
      <c r="C13056" s="85"/>
      <c r="D13056" s="85"/>
      <c r="E13056" s="85"/>
      <c r="F13056" s="85"/>
    </row>
    <row r="13057" spans="1:6" hidden="1" x14ac:dyDescent="0.25">
      <c r="A13057" s="93">
        <v>2</v>
      </c>
      <c r="B13057" s="85"/>
      <c r="C13057" s="85"/>
      <c r="D13057" s="85"/>
      <c r="E13057" s="85"/>
      <c r="F13057" s="85"/>
    </row>
    <row r="13058" spans="1:6" hidden="1" x14ac:dyDescent="0.25">
      <c r="A13058" s="93">
        <v>3</v>
      </c>
      <c r="B13058" s="85"/>
      <c r="C13058" s="85"/>
      <c r="D13058" s="85"/>
      <c r="E13058" s="85"/>
      <c r="F13058" s="85"/>
    </row>
    <row r="13059" spans="1:6" hidden="1" x14ac:dyDescent="0.25">
      <c r="A13059" s="827" t="s">
        <v>890</v>
      </c>
      <c r="B13059" s="828"/>
      <c r="C13059" s="828"/>
      <c r="D13059" s="828"/>
      <c r="E13059" s="828"/>
      <c r="F13059" s="829"/>
    </row>
    <row r="13060" spans="1:6" hidden="1" x14ac:dyDescent="0.25">
      <c r="A13060" s="93">
        <v>1</v>
      </c>
      <c r="B13060" s="85"/>
      <c r="C13060" s="85"/>
      <c r="D13060" s="85"/>
      <c r="E13060" s="86"/>
      <c r="F13060" s="85"/>
    </row>
    <row r="13061" spans="1:6" hidden="1" x14ac:dyDescent="0.25">
      <c r="A13061" s="93">
        <v>2</v>
      </c>
      <c r="B13061" s="85"/>
      <c r="C13061" s="85"/>
      <c r="D13061" s="85"/>
      <c r="E13061" s="85"/>
      <c r="F13061" s="85"/>
    </row>
    <row r="13062" spans="1:6" hidden="1" x14ac:dyDescent="0.25">
      <c r="A13062" s="830" t="s">
        <v>72</v>
      </c>
      <c r="B13062" s="831"/>
      <c r="C13062" s="831"/>
      <c r="D13062" s="831"/>
      <c r="E13062" s="831"/>
      <c r="F13062" s="832"/>
    </row>
    <row r="13063" spans="1:6" hidden="1" x14ac:dyDescent="0.25">
      <c r="A13063" s="93">
        <v>1</v>
      </c>
      <c r="B13063" s="85" t="s">
        <v>17349</v>
      </c>
      <c r="C13063" s="85" t="s">
        <v>72</v>
      </c>
      <c r="D13063" s="85" t="s">
        <v>9</v>
      </c>
      <c r="E13063" s="85"/>
      <c r="F13063" s="85"/>
    </row>
    <row r="13064" spans="1:6" hidden="1" x14ac:dyDescent="0.25">
      <c r="A13064" s="85"/>
      <c r="B13064" s="85"/>
      <c r="C13064" s="85"/>
      <c r="D13064" s="85"/>
      <c r="E13064" s="85"/>
      <c r="F13064" s="85"/>
    </row>
    <row r="13065" spans="1:6" hidden="1" x14ac:dyDescent="0.25">
      <c r="A13065" s="830" t="s">
        <v>21</v>
      </c>
      <c r="B13065" s="831"/>
      <c r="C13065" s="831"/>
      <c r="D13065" s="831"/>
      <c r="E13065" s="831"/>
      <c r="F13065" s="832"/>
    </row>
    <row r="13066" spans="1:6" hidden="1" x14ac:dyDescent="0.25">
      <c r="A13066" s="93">
        <v>1</v>
      </c>
      <c r="B13066" s="85" t="s">
        <v>17341</v>
      </c>
      <c r="C13066" s="85" t="s">
        <v>21</v>
      </c>
      <c r="D13066" s="85" t="s">
        <v>20</v>
      </c>
      <c r="E13066" s="85"/>
      <c r="F13066" s="85"/>
    </row>
    <row r="13067" spans="1:6" hidden="1" x14ac:dyDescent="0.25">
      <c r="A13067" s="93">
        <v>2</v>
      </c>
      <c r="B13067" s="85" t="s">
        <v>17341</v>
      </c>
      <c r="C13067" s="85" t="s">
        <v>21</v>
      </c>
      <c r="D13067" s="85" t="s">
        <v>20</v>
      </c>
      <c r="E13067" s="85"/>
      <c r="F13067" s="85"/>
    </row>
    <row r="13068" spans="1:6" hidden="1" x14ac:dyDescent="0.25">
      <c r="A13068" s="93">
        <v>3</v>
      </c>
      <c r="B13068" s="85" t="s">
        <v>17341</v>
      </c>
      <c r="C13068" s="85" t="s">
        <v>21</v>
      </c>
      <c r="D13068" s="85" t="s">
        <v>20</v>
      </c>
      <c r="E13068" s="85"/>
      <c r="F13068" s="85"/>
    </row>
    <row r="13069" spans="1:6" hidden="1" x14ac:dyDescent="0.25">
      <c r="A13069" s="93">
        <v>4</v>
      </c>
      <c r="B13069" s="85" t="s">
        <v>5756</v>
      </c>
      <c r="C13069" s="85" t="s">
        <v>21</v>
      </c>
      <c r="D13069" s="85" t="s">
        <v>9</v>
      </c>
      <c r="E13069" s="85"/>
      <c r="F13069" s="85"/>
    </row>
    <row r="13070" spans="1:6" hidden="1" x14ac:dyDescent="0.25">
      <c r="A13070" s="93">
        <v>5</v>
      </c>
      <c r="B13070" s="94" t="s">
        <v>87</v>
      </c>
      <c r="C13070" s="94" t="s">
        <v>21</v>
      </c>
      <c r="D13070" s="94" t="s">
        <v>20</v>
      </c>
      <c r="E13070" s="85"/>
      <c r="F13070" s="85"/>
    </row>
    <row r="13071" spans="1:6" hidden="1" x14ac:dyDescent="0.25">
      <c r="A13071" s="93">
        <v>6</v>
      </c>
      <c r="B13071" s="94" t="s">
        <v>17506</v>
      </c>
      <c r="C13071" s="94" t="s">
        <v>21</v>
      </c>
      <c r="D13071" s="94" t="s">
        <v>9</v>
      </c>
      <c r="E13071" s="85"/>
      <c r="F13071" s="85"/>
    </row>
    <row r="13072" spans="1:6" hidden="1" x14ac:dyDescent="0.25">
      <c r="A13072" s="93">
        <v>7</v>
      </c>
      <c r="B13072" s="94" t="s">
        <v>17507</v>
      </c>
      <c r="C13072" s="94" t="s">
        <v>21</v>
      </c>
      <c r="D13072" s="94" t="s">
        <v>9</v>
      </c>
      <c r="E13072" s="85"/>
      <c r="F13072" s="85"/>
    </row>
    <row r="13073" spans="1:6" hidden="1" x14ac:dyDescent="0.25">
      <c r="A13073" s="93">
        <v>8</v>
      </c>
      <c r="B13073" s="94" t="s">
        <v>12056</v>
      </c>
      <c r="C13073" s="94" t="s">
        <v>21</v>
      </c>
      <c r="D13073" s="94" t="s">
        <v>9</v>
      </c>
      <c r="E13073" s="85"/>
      <c r="F13073" s="85"/>
    </row>
    <row r="13074" spans="1:6" hidden="1" x14ac:dyDescent="0.25">
      <c r="A13074" s="93">
        <v>9</v>
      </c>
      <c r="B13074" s="94" t="s">
        <v>17510</v>
      </c>
      <c r="C13074" s="94" t="s">
        <v>21</v>
      </c>
      <c r="D13074" s="94" t="s">
        <v>9</v>
      </c>
      <c r="E13074" s="85"/>
      <c r="F13074" s="85"/>
    </row>
    <row r="13075" spans="1:6" hidden="1" x14ac:dyDescent="0.25">
      <c r="A13075" s="93">
        <v>10</v>
      </c>
      <c r="B13075" s="94" t="s">
        <v>17511</v>
      </c>
      <c r="C13075" s="94" t="s">
        <v>21</v>
      </c>
      <c r="D13075" s="94" t="s">
        <v>9</v>
      </c>
      <c r="E13075" s="85"/>
      <c r="F13075" s="85"/>
    </row>
    <row r="13076" spans="1:6" hidden="1" x14ac:dyDescent="0.25">
      <c r="A13076" s="93"/>
      <c r="B13076" s="94"/>
      <c r="C13076" s="94"/>
      <c r="D13076" s="94"/>
      <c r="E13076" s="85"/>
      <c r="F13076" s="85"/>
    </row>
    <row r="13077" spans="1:6" hidden="1" x14ac:dyDescent="0.25">
      <c r="B13077" s="218"/>
      <c r="C13077" s="218"/>
      <c r="D13077" s="218"/>
    </row>
    <row r="13078" spans="1:6" hidden="1" x14ac:dyDescent="0.25"/>
    <row r="13079" spans="1:6" hidden="1" x14ac:dyDescent="0.25"/>
    <row r="13080" spans="1:6" hidden="1" x14ac:dyDescent="0.25">
      <c r="A13080" s="155"/>
      <c r="B13080" s="156" t="s">
        <v>43</v>
      </c>
      <c r="C13080" s="157">
        <v>44715</v>
      </c>
      <c r="D13080" s="156"/>
      <c r="E13080" s="156"/>
      <c r="F13080" s="158"/>
    </row>
    <row r="13081" spans="1:6" hidden="1" x14ac:dyDescent="0.25">
      <c r="A13081" s="155" t="s">
        <v>580</v>
      </c>
      <c r="B13081" s="156" t="s">
        <v>576</v>
      </c>
      <c r="C13081" s="157"/>
      <c r="D13081" s="156" t="s">
        <v>577</v>
      </c>
      <c r="E13081" s="156" t="s">
        <v>578</v>
      </c>
      <c r="F13081" s="158" t="s">
        <v>579</v>
      </c>
    </row>
    <row r="13082" spans="1:6" hidden="1" x14ac:dyDescent="0.25">
      <c r="A13082" s="833" t="s">
        <v>22</v>
      </c>
      <c r="B13082" s="833"/>
      <c r="C13082" s="833"/>
      <c r="D13082" s="833"/>
      <c r="E13082" s="833"/>
      <c r="F13082" s="833"/>
    </row>
    <row r="13083" spans="1:6" hidden="1" x14ac:dyDescent="0.25">
      <c r="A13083" s="93">
        <v>1</v>
      </c>
      <c r="B13083" s="126" t="s">
        <v>17212</v>
      </c>
      <c r="C13083" s="127" t="s">
        <v>22</v>
      </c>
      <c r="D13083" s="126" t="s">
        <v>20</v>
      </c>
      <c r="E13083" s="321"/>
      <c r="F13083" s="126"/>
    </row>
    <row r="13084" spans="1:6" hidden="1" x14ac:dyDescent="0.25">
      <c r="A13084" s="93">
        <v>2</v>
      </c>
      <c r="B13084" s="126"/>
      <c r="C13084" s="127"/>
      <c r="D13084" s="126"/>
      <c r="E13084" s="126"/>
      <c r="F13084" s="126"/>
    </row>
    <row r="13085" spans="1:6" hidden="1" x14ac:dyDescent="0.25">
      <c r="A13085" s="93">
        <v>3</v>
      </c>
      <c r="B13085" s="126"/>
      <c r="C13085" s="127"/>
      <c r="D13085" s="126"/>
      <c r="E13085" s="126"/>
      <c r="F13085" s="126"/>
    </row>
    <row r="13086" spans="1:6" hidden="1" x14ac:dyDescent="0.25">
      <c r="A13086" s="833" t="s">
        <v>13</v>
      </c>
      <c r="B13086" s="833"/>
      <c r="C13086" s="833"/>
      <c r="D13086" s="833"/>
      <c r="E13086" s="833"/>
      <c r="F13086" s="833"/>
    </row>
    <row r="13087" spans="1:6" hidden="1" x14ac:dyDescent="0.25">
      <c r="A13087" s="133">
        <v>1</v>
      </c>
      <c r="B13087" s="126" t="s">
        <v>626</v>
      </c>
      <c r="C13087" s="127" t="s">
        <v>13</v>
      </c>
      <c r="D13087" s="126" t="s">
        <v>9</v>
      </c>
      <c r="E13087" s="321"/>
      <c r="F13087" s="126"/>
    </row>
    <row r="13088" spans="1:6" hidden="1" x14ac:dyDescent="0.25">
      <c r="A13088" s="133">
        <v>2</v>
      </c>
      <c r="B13088" s="126"/>
      <c r="C13088" s="127"/>
      <c r="D13088" s="126"/>
      <c r="E13088" s="126"/>
      <c r="F13088" s="126"/>
    </row>
    <row r="13089" spans="1:6" hidden="1" x14ac:dyDescent="0.25">
      <c r="A13089" s="133">
        <v>3</v>
      </c>
      <c r="B13089" s="126"/>
      <c r="C13089" s="127"/>
      <c r="D13089" s="126"/>
      <c r="E13089" s="126"/>
      <c r="F13089" s="126"/>
    </row>
    <row r="13090" spans="1:6" hidden="1" x14ac:dyDescent="0.25">
      <c r="A13090" s="133">
        <v>4</v>
      </c>
      <c r="B13090" s="126"/>
      <c r="C13090" s="127"/>
      <c r="D13090" s="126"/>
      <c r="E13090" s="126"/>
      <c r="F13090" s="126"/>
    </row>
    <row r="13091" spans="1:6" hidden="1" x14ac:dyDescent="0.25">
      <c r="A13091" s="133">
        <v>5</v>
      </c>
      <c r="B13091" s="126"/>
      <c r="C13091" s="127"/>
      <c r="D13091" s="126"/>
      <c r="E13091" s="126"/>
      <c r="F13091" s="126"/>
    </row>
    <row r="13092" spans="1:6" hidden="1" x14ac:dyDescent="0.25">
      <c r="A13092" s="833" t="s">
        <v>28</v>
      </c>
      <c r="B13092" s="833"/>
      <c r="C13092" s="833"/>
      <c r="D13092" s="833"/>
      <c r="E13092" s="833"/>
      <c r="F13092" s="833"/>
    </row>
    <row r="13093" spans="1:6" hidden="1" x14ac:dyDescent="0.25">
      <c r="A13093" s="93">
        <v>1</v>
      </c>
      <c r="B13093" s="72"/>
      <c r="C13093" s="127"/>
      <c r="D13093" s="126"/>
      <c r="E13093" s="126"/>
      <c r="F13093" s="126"/>
    </row>
    <row r="13094" spans="1:6" hidden="1" x14ac:dyDescent="0.25">
      <c r="A13094" s="93">
        <v>2</v>
      </c>
      <c r="B13094" s="72"/>
      <c r="C13094" s="127"/>
      <c r="D13094" s="126"/>
      <c r="E13094" s="22"/>
      <c r="F13094" s="780"/>
    </row>
    <row r="13095" spans="1:6" hidden="1" x14ac:dyDescent="0.25">
      <c r="A13095" s="93">
        <v>3</v>
      </c>
      <c r="B13095" s="72"/>
      <c r="C13095" s="127"/>
      <c r="D13095" s="126"/>
      <c r="E13095" s="22"/>
      <c r="F13095" s="780"/>
    </row>
    <row r="13096" spans="1:6" hidden="1" x14ac:dyDescent="0.25">
      <c r="A13096" s="93">
        <v>4</v>
      </c>
      <c r="B13096" s="405"/>
      <c r="C13096" s="631"/>
      <c r="D13096" s="632"/>
      <c r="E13096" s="633"/>
      <c r="F13096" s="781"/>
    </row>
    <row r="13097" spans="1:6" hidden="1" x14ac:dyDescent="0.25">
      <c r="A13097" s="830" t="s">
        <v>17</v>
      </c>
      <c r="B13097" s="831"/>
      <c r="C13097" s="831"/>
      <c r="D13097" s="831"/>
      <c r="E13097" s="831"/>
      <c r="F13097" s="832"/>
    </row>
    <row r="13098" spans="1:6" hidden="1" x14ac:dyDescent="0.25">
      <c r="A13098" s="93">
        <v>1</v>
      </c>
      <c r="B13098" s="85"/>
      <c r="C13098" s="85"/>
      <c r="D13098" s="85"/>
      <c r="E13098" s="85"/>
      <c r="F13098" s="85"/>
    </row>
    <row r="13099" spans="1:6" hidden="1" x14ac:dyDescent="0.25">
      <c r="A13099" s="93">
        <v>2</v>
      </c>
      <c r="B13099" s="85"/>
      <c r="C13099" s="85"/>
      <c r="D13099" s="85"/>
      <c r="E13099" s="85"/>
      <c r="F13099" s="85"/>
    </row>
    <row r="13100" spans="1:6" hidden="1" x14ac:dyDescent="0.25">
      <c r="A13100" s="93">
        <v>3</v>
      </c>
      <c r="B13100" s="85"/>
      <c r="C13100" s="85"/>
      <c r="D13100" s="85"/>
      <c r="E13100" s="85"/>
      <c r="F13100" s="85"/>
    </row>
    <row r="13101" spans="1:6" hidden="1" x14ac:dyDescent="0.25">
      <c r="A13101" s="827" t="s">
        <v>890</v>
      </c>
      <c r="B13101" s="828"/>
      <c r="C13101" s="828"/>
      <c r="D13101" s="828"/>
      <c r="E13101" s="828"/>
      <c r="F13101" s="829"/>
    </row>
    <row r="13102" spans="1:6" hidden="1" x14ac:dyDescent="0.25">
      <c r="A13102" s="93">
        <v>1</v>
      </c>
      <c r="B13102" s="85"/>
      <c r="C13102" s="85"/>
      <c r="D13102" s="85"/>
      <c r="E13102" s="86"/>
      <c r="F13102" s="85"/>
    </row>
    <row r="13103" spans="1:6" hidden="1" x14ac:dyDescent="0.25">
      <c r="A13103" s="93">
        <v>2</v>
      </c>
      <c r="B13103" s="85"/>
      <c r="C13103" s="85"/>
      <c r="D13103" s="85"/>
      <c r="E13103" s="85"/>
      <c r="F13103" s="85"/>
    </row>
    <row r="13104" spans="1:6" hidden="1" x14ac:dyDescent="0.25">
      <c r="A13104" s="830" t="s">
        <v>72</v>
      </c>
      <c r="B13104" s="831"/>
      <c r="C13104" s="831"/>
      <c r="D13104" s="831"/>
      <c r="E13104" s="831"/>
      <c r="F13104" s="832"/>
    </row>
    <row r="13105" spans="1:6" hidden="1" x14ac:dyDescent="0.25">
      <c r="A13105" s="93">
        <v>1</v>
      </c>
      <c r="B13105" s="85"/>
      <c r="C13105" s="85"/>
      <c r="D13105" s="85"/>
      <c r="E13105" s="85"/>
      <c r="F13105" s="85"/>
    </row>
    <row r="13106" spans="1:6" hidden="1" x14ac:dyDescent="0.25">
      <c r="A13106" s="85"/>
      <c r="B13106" s="85"/>
      <c r="C13106" s="85"/>
      <c r="D13106" s="85"/>
      <c r="E13106" s="85"/>
      <c r="F13106" s="85"/>
    </row>
    <row r="13107" spans="1:6" hidden="1" x14ac:dyDescent="0.25">
      <c r="A13107" s="830" t="s">
        <v>21</v>
      </c>
      <c r="B13107" s="831"/>
      <c r="C13107" s="831"/>
      <c r="D13107" s="831"/>
      <c r="E13107" s="831"/>
      <c r="F13107" s="832"/>
    </row>
    <row r="13108" spans="1:6" hidden="1" x14ac:dyDescent="0.25">
      <c r="A13108" s="93">
        <v>1</v>
      </c>
      <c r="B13108" s="85" t="s">
        <v>17339</v>
      </c>
      <c r="C13108" s="85" t="s">
        <v>21</v>
      </c>
      <c r="D13108" s="85" t="s">
        <v>20</v>
      </c>
      <c r="E13108" s="85"/>
      <c r="F13108" s="85"/>
    </row>
    <row r="13109" spans="1:6" hidden="1" x14ac:dyDescent="0.25">
      <c r="A13109" s="93">
        <v>2</v>
      </c>
      <c r="B13109" s="85" t="s">
        <v>17339</v>
      </c>
      <c r="C13109" s="85" t="s">
        <v>21</v>
      </c>
      <c r="D13109" s="85" t="s">
        <v>20</v>
      </c>
      <c r="E13109" s="85"/>
      <c r="F13109" s="85"/>
    </row>
    <row r="13110" spans="1:6" hidden="1" x14ac:dyDescent="0.25">
      <c r="A13110" s="93">
        <v>3</v>
      </c>
      <c r="B13110" s="85" t="s">
        <v>17339</v>
      </c>
      <c r="C13110" s="85" t="s">
        <v>21</v>
      </c>
      <c r="D13110" s="85" t="s">
        <v>20</v>
      </c>
      <c r="E13110" s="85"/>
      <c r="F13110" s="85"/>
    </row>
    <row r="13111" spans="1:6" hidden="1" x14ac:dyDescent="0.25">
      <c r="A13111" s="93">
        <v>4</v>
      </c>
      <c r="B13111" s="85" t="s">
        <v>17339</v>
      </c>
      <c r="C13111" s="85" t="s">
        <v>21</v>
      </c>
      <c r="D13111" s="85" t="s">
        <v>20</v>
      </c>
      <c r="E13111" s="85"/>
      <c r="F13111" s="85"/>
    </row>
    <row r="13112" spans="1:6" hidden="1" x14ac:dyDescent="0.25">
      <c r="A13112" s="93">
        <v>5</v>
      </c>
      <c r="B13112" s="94" t="s">
        <v>3823</v>
      </c>
      <c r="C13112" s="94" t="s">
        <v>21</v>
      </c>
      <c r="D13112" s="94" t="s">
        <v>20</v>
      </c>
      <c r="E13112" s="85"/>
      <c r="F13112" s="85"/>
    </row>
    <row r="13113" spans="1:6" hidden="1" x14ac:dyDescent="0.25">
      <c r="A13113" s="93">
        <v>6</v>
      </c>
      <c r="B13113" s="85" t="s">
        <v>17446</v>
      </c>
      <c r="C13113" s="85" t="s">
        <v>21</v>
      </c>
      <c r="D13113" s="85" t="s">
        <v>9</v>
      </c>
      <c r="E13113" s="85"/>
      <c r="F13113" s="85"/>
    </row>
    <row r="13114" spans="1:6" hidden="1" x14ac:dyDescent="0.25">
      <c r="A13114" s="93">
        <v>7</v>
      </c>
      <c r="B13114" s="85" t="s">
        <v>12043</v>
      </c>
      <c r="C13114" s="85" t="s">
        <v>21</v>
      </c>
      <c r="D13114" s="85" t="s">
        <v>9</v>
      </c>
      <c r="E13114" s="85"/>
      <c r="F13114" s="85"/>
    </row>
    <row r="13115" spans="1:6" hidden="1" x14ac:dyDescent="0.25">
      <c r="A13115" s="93">
        <v>8</v>
      </c>
      <c r="B13115" s="85" t="s">
        <v>17530</v>
      </c>
      <c r="C13115" s="85" t="s">
        <v>21</v>
      </c>
      <c r="D13115" s="85" t="s">
        <v>9</v>
      </c>
      <c r="E13115" s="85"/>
      <c r="F13115" s="85"/>
    </row>
    <row r="13116" spans="1:6" hidden="1" x14ac:dyDescent="0.25">
      <c r="A13116" s="93">
        <v>9</v>
      </c>
      <c r="B13116" s="85" t="s">
        <v>595</v>
      </c>
      <c r="C13116" s="85" t="s">
        <v>21</v>
      </c>
      <c r="D13116" s="85" t="s">
        <v>9</v>
      </c>
      <c r="E13116" s="85"/>
      <c r="F13116" s="85"/>
    </row>
    <row r="13117" spans="1:6" hidden="1" x14ac:dyDescent="0.25">
      <c r="A13117" s="93">
        <v>10</v>
      </c>
      <c r="B13117" s="85" t="s">
        <v>17536</v>
      </c>
      <c r="C13117" s="85" t="s">
        <v>21</v>
      </c>
      <c r="D13117" s="85" t="s">
        <v>20</v>
      </c>
      <c r="E13117" s="85"/>
      <c r="F13117" s="85"/>
    </row>
    <row r="13118" spans="1:6" hidden="1" x14ac:dyDescent="0.25">
      <c r="A13118" s="93">
        <v>11</v>
      </c>
      <c r="B13118" s="85" t="s">
        <v>17537</v>
      </c>
      <c r="C13118" s="85" t="s">
        <v>21</v>
      </c>
      <c r="D13118" s="85" t="s">
        <v>20</v>
      </c>
      <c r="E13118" s="85"/>
      <c r="F13118" s="85"/>
    </row>
    <row r="13119" spans="1:6" hidden="1" x14ac:dyDescent="0.25">
      <c r="A13119" s="93">
        <v>12</v>
      </c>
      <c r="B13119" s="85" t="s">
        <v>17538</v>
      </c>
      <c r="C13119" s="85" t="s">
        <v>21</v>
      </c>
      <c r="D13119" s="85" t="s">
        <v>20</v>
      </c>
      <c r="E13119" s="85"/>
      <c r="F13119" s="85"/>
    </row>
    <row r="13120" spans="1:6" hidden="1" x14ac:dyDescent="0.25">
      <c r="A13120" s="93">
        <v>13</v>
      </c>
      <c r="B13120" s="85"/>
      <c r="C13120" s="85"/>
      <c r="D13120" s="85"/>
      <c r="E13120" s="85"/>
      <c r="F13120" s="85"/>
    </row>
    <row r="13121" spans="1:6" hidden="1" x14ac:dyDescent="0.25">
      <c r="A13121" s="93">
        <v>14</v>
      </c>
      <c r="B13121" s="85"/>
      <c r="C13121" s="85"/>
      <c r="D13121" s="85"/>
      <c r="E13121" s="85"/>
      <c r="F13121" s="85"/>
    </row>
    <row r="13122" spans="1:6" hidden="1" x14ac:dyDescent="0.25">
      <c r="A13122" s="93">
        <v>15</v>
      </c>
      <c r="B13122" s="85"/>
      <c r="C13122" s="85"/>
      <c r="D13122" s="85"/>
      <c r="E13122" s="85"/>
      <c r="F13122" s="85"/>
    </row>
    <row r="13123" spans="1:6" hidden="1" x14ac:dyDescent="0.25">
      <c r="A13123" s="830" t="s">
        <v>343</v>
      </c>
      <c r="B13123" s="831"/>
      <c r="C13123" s="831"/>
      <c r="D13123" s="831"/>
      <c r="E13123" s="831"/>
      <c r="F13123" s="832"/>
    </row>
    <row r="13124" spans="1:6" hidden="1" x14ac:dyDescent="0.25">
      <c r="A13124" s="93">
        <v>1</v>
      </c>
      <c r="B13124" s="85" t="s">
        <v>226</v>
      </c>
      <c r="C13124" s="85" t="s">
        <v>343</v>
      </c>
      <c r="D13124" s="85" t="s">
        <v>9</v>
      </c>
      <c r="E13124" s="85"/>
      <c r="F13124" s="85"/>
    </row>
    <row r="13125" spans="1:6" hidden="1" x14ac:dyDescent="0.25">
      <c r="A13125" s="117"/>
      <c r="B13125" s="117"/>
      <c r="C13125" s="117"/>
      <c r="D13125" s="117"/>
      <c r="E13125" s="117"/>
      <c r="F13125" s="117"/>
    </row>
    <row r="13126" spans="1:6" hidden="1" x14ac:dyDescent="0.25"/>
    <row r="13127" spans="1:6" hidden="1" x14ac:dyDescent="0.25">
      <c r="A13127" s="171"/>
      <c r="B13127" s="172" t="s">
        <v>63</v>
      </c>
      <c r="C13127" s="173">
        <v>44716</v>
      </c>
      <c r="D13127" s="172"/>
      <c r="E13127" s="172"/>
      <c r="F13127" s="174"/>
    </row>
    <row r="13128" spans="1:6" hidden="1" x14ac:dyDescent="0.25">
      <c r="A13128" s="171" t="s">
        <v>580</v>
      </c>
      <c r="B13128" s="172" t="s">
        <v>576</v>
      </c>
      <c r="C13128" s="173"/>
      <c r="D13128" s="172" t="s">
        <v>577</v>
      </c>
      <c r="E13128" s="172" t="s">
        <v>578</v>
      </c>
      <c r="F13128" s="174" t="s">
        <v>579</v>
      </c>
    </row>
    <row r="13129" spans="1:6" hidden="1" x14ac:dyDescent="0.25">
      <c r="A13129" s="833" t="s">
        <v>22</v>
      </c>
      <c r="B13129" s="833"/>
      <c r="C13129" s="833"/>
      <c r="D13129" s="833"/>
      <c r="E13129" s="833"/>
      <c r="F13129" s="833"/>
    </row>
    <row r="13130" spans="1:6" hidden="1" x14ac:dyDescent="0.25">
      <c r="A13130" s="93">
        <v>1</v>
      </c>
      <c r="B13130" s="126"/>
      <c r="C13130" s="127"/>
      <c r="D13130" s="126"/>
      <c r="E13130" s="321"/>
      <c r="F13130" s="126"/>
    </row>
    <row r="13131" spans="1:6" hidden="1" x14ac:dyDescent="0.25">
      <c r="A13131" s="93">
        <v>2</v>
      </c>
      <c r="B13131" s="126"/>
      <c r="C13131" s="127"/>
      <c r="D13131" s="126"/>
      <c r="E13131" s="126"/>
      <c r="F13131" s="126"/>
    </row>
    <row r="13132" spans="1:6" hidden="1" x14ac:dyDescent="0.25">
      <c r="A13132" s="93">
        <v>3</v>
      </c>
      <c r="B13132" s="126"/>
      <c r="C13132" s="127"/>
      <c r="D13132" s="126"/>
      <c r="E13132" s="126"/>
      <c r="F13132" s="126"/>
    </row>
    <row r="13133" spans="1:6" hidden="1" x14ac:dyDescent="0.25">
      <c r="A13133" s="833" t="s">
        <v>13</v>
      </c>
      <c r="B13133" s="833"/>
      <c r="C13133" s="833"/>
      <c r="D13133" s="833"/>
      <c r="E13133" s="833"/>
      <c r="F13133" s="833"/>
    </row>
    <row r="13134" spans="1:6" hidden="1" x14ac:dyDescent="0.25">
      <c r="A13134" s="133">
        <v>1</v>
      </c>
      <c r="B13134" s="126" t="s">
        <v>7428</v>
      </c>
      <c r="C13134" s="127" t="s">
        <v>13</v>
      </c>
      <c r="D13134" s="126" t="s">
        <v>385</v>
      </c>
      <c r="E13134" s="321"/>
      <c r="F13134" s="126"/>
    </row>
    <row r="13135" spans="1:6" hidden="1" x14ac:dyDescent="0.25">
      <c r="A13135" s="133">
        <v>2</v>
      </c>
      <c r="B13135" s="126" t="s">
        <v>12304</v>
      </c>
      <c r="C13135" s="127" t="s">
        <v>13</v>
      </c>
      <c r="D13135" s="126" t="s">
        <v>20</v>
      </c>
      <c r="E13135" s="126"/>
      <c r="F13135" s="126"/>
    </row>
    <row r="13136" spans="1:6" hidden="1" x14ac:dyDescent="0.25">
      <c r="A13136" s="133">
        <v>3</v>
      </c>
      <c r="B13136" s="126"/>
      <c r="C13136" s="127"/>
      <c r="D13136" s="126"/>
      <c r="E13136" s="126"/>
      <c r="F13136" s="126"/>
    </row>
    <row r="13137" spans="1:6" hidden="1" x14ac:dyDescent="0.25">
      <c r="A13137" s="133">
        <v>4</v>
      </c>
      <c r="B13137" s="126"/>
      <c r="C13137" s="127"/>
      <c r="D13137" s="126"/>
      <c r="E13137" s="126"/>
      <c r="F13137" s="126"/>
    </row>
    <row r="13138" spans="1:6" hidden="1" x14ac:dyDescent="0.25">
      <c r="A13138" s="133">
        <v>5</v>
      </c>
      <c r="B13138" s="126"/>
      <c r="C13138" s="127"/>
      <c r="D13138" s="126"/>
      <c r="E13138" s="126"/>
      <c r="F13138" s="126"/>
    </row>
    <row r="13139" spans="1:6" hidden="1" x14ac:dyDescent="0.25">
      <c r="A13139" s="833" t="s">
        <v>28</v>
      </c>
      <c r="B13139" s="833"/>
      <c r="C13139" s="833"/>
      <c r="D13139" s="833"/>
      <c r="E13139" s="833"/>
      <c r="F13139" s="833"/>
    </row>
    <row r="13140" spans="1:6" hidden="1" x14ac:dyDescent="0.25">
      <c r="A13140" s="93">
        <v>1</v>
      </c>
      <c r="B13140" s="72" t="s">
        <v>2536</v>
      </c>
      <c r="C13140" s="127" t="s">
        <v>28</v>
      </c>
      <c r="D13140" s="126" t="s">
        <v>20</v>
      </c>
      <c r="E13140" s="126"/>
      <c r="F13140" s="126"/>
    </row>
    <row r="13141" spans="1:6" hidden="1" x14ac:dyDescent="0.25">
      <c r="A13141" s="93">
        <v>2</v>
      </c>
      <c r="B13141" s="72"/>
      <c r="C13141" s="127"/>
      <c r="D13141" s="126"/>
      <c r="E13141" s="22"/>
      <c r="F13141" s="780"/>
    </row>
    <row r="13142" spans="1:6" hidden="1" x14ac:dyDescent="0.25">
      <c r="A13142" s="93">
        <v>3</v>
      </c>
      <c r="B13142" s="72"/>
      <c r="C13142" s="127"/>
      <c r="D13142" s="126"/>
      <c r="E13142" s="22"/>
      <c r="F13142" s="780"/>
    </row>
    <row r="13143" spans="1:6" hidden="1" x14ac:dyDescent="0.25">
      <c r="A13143" s="93">
        <v>4</v>
      </c>
      <c r="B13143" s="72"/>
      <c r="C13143" s="127"/>
      <c r="D13143" s="126"/>
      <c r="E13143" s="22"/>
      <c r="F13143" s="791"/>
    </row>
    <row r="13144" spans="1:6" hidden="1" x14ac:dyDescent="0.25">
      <c r="A13144" s="830" t="s">
        <v>17</v>
      </c>
      <c r="B13144" s="831"/>
      <c r="C13144" s="831"/>
      <c r="D13144" s="831"/>
      <c r="E13144" s="831"/>
      <c r="F13144" s="832"/>
    </row>
    <row r="13145" spans="1:6" hidden="1" x14ac:dyDescent="0.25">
      <c r="A13145" s="93">
        <v>1</v>
      </c>
      <c r="B13145" s="126" t="s">
        <v>17531</v>
      </c>
      <c r="C13145" s="127" t="s">
        <v>17</v>
      </c>
      <c r="D13145" s="126" t="s">
        <v>20</v>
      </c>
      <c r="E13145" s="85"/>
      <c r="F13145" s="85"/>
    </row>
    <row r="13146" spans="1:6" hidden="1" x14ac:dyDescent="0.25">
      <c r="A13146" s="93">
        <v>2</v>
      </c>
      <c r="B13146" s="126" t="s">
        <v>13380</v>
      </c>
      <c r="C13146" s="127" t="s">
        <v>17</v>
      </c>
      <c r="D13146" s="126" t="s">
        <v>20</v>
      </c>
      <c r="E13146" s="85"/>
      <c r="F13146" s="85"/>
    </row>
    <row r="13147" spans="1:6" hidden="1" x14ac:dyDescent="0.25">
      <c r="A13147" s="93">
        <v>3</v>
      </c>
      <c r="B13147" s="126" t="s">
        <v>17532</v>
      </c>
      <c r="C13147" s="127" t="s">
        <v>17</v>
      </c>
      <c r="D13147" s="126" t="s">
        <v>20</v>
      </c>
      <c r="E13147" s="85"/>
      <c r="F13147" s="85"/>
    </row>
    <row r="13148" spans="1:6" hidden="1" x14ac:dyDescent="0.25">
      <c r="A13148" s="827" t="s">
        <v>890</v>
      </c>
      <c r="B13148" s="828"/>
      <c r="C13148" s="828"/>
      <c r="D13148" s="828"/>
      <c r="E13148" s="828"/>
      <c r="F13148" s="829"/>
    </row>
    <row r="13149" spans="1:6" hidden="1" x14ac:dyDescent="0.25">
      <c r="A13149" s="93">
        <v>1</v>
      </c>
      <c r="B13149" s="85"/>
      <c r="C13149" s="85"/>
      <c r="D13149" s="85"/>
      <c r="E13149" s="86"/>
      <c r="F13149" s="85"/>
    </row>
    <row r="13150" spans="1:6" hidden="1" x14ac:dyDescent="0.25">
      <c r="A13150" s="93">
        <v>2</v>
      </c>
      <c r="B13150" s="85"/>
      <c r="C13150" s="85"/>
      <c r="D13150" s="85"/>
      <c r="E13150" s="85"/>
      <c r="F13150" s="85"/>
    </row>
    <row r="13151" spans="1:6" hidden="1" x14ac:dyDescent="0.25">
      <c r="A13151" s="830" t="s">
        <v>72</v>
      </c>
      <c r="B13151" s="831"/>
      <c r="C13151" s="831"/>
      <c r="D13151" s="831"/>
      <c r="E13151" s="831"/>
      <c r="F13151" s="832"/>
    </row>
    <row r="13152" spans="1:6" hidden="1" x14ac:dyDescent="0.25">
      <c r="A13152" s="93">
        <v>1</v>
      </c>
      <c r="B13152" s="85"/>
      <c r="C13152" s="85"/>
      <c r="D13152" s="85"/>
      <c r="E13152" s="85"/>
      <c r="F13152" s="85"/>
    </row>
    <row r="13153" spans="1:6" hidden="1" x14ac:dyDescent="0.25">
      <c r="A13153" s="85"/>
      <c r="B13153" s="85"/>
      <c r="C13153" s="85"/>
      <c r="D13153" s="85"/>
      <c r="E13153" s="85"/>
      <c r="F13153" s="85"/>
    </row>
    <row r="13154" spans="1:6" hidden="1" x14ac:dyDescent="0.25">
      <c r="A13154" s="830" t="s">
        <v>21</v>
      </c>
      <c r="B13154" s="831"/>
      <c r="C13154" s="831"/>
      <c r="D13154" s="831"/>
      <c r="E13154" s="831"/>
      <c r="F13154" s="832"/>
    </row>
    <row r="13155" spans="1:6" hidden="1" x14ac:dyDescent="0.25">
      <c r="A13155" s="93">
        <v>1</v>
      </c>
      <c r="B13155" s="85" t="s">
        <v>909</v>
      </c>
      <c r="C13155" s="85" t="s">
        <v>21</v>
      </c>
      <c r="D13155" s="85" t="s">
        <v>5</v>
      </c>
      <c r="E13155" s="85"/>
      <c r="F13155" s="85"/>
    </row>
    <row r="13156" spans="1:6" hidden="1" x14ac:dyDescent="0.25">
      <c r="A13156" s="93">
        <v>2</v>
      </c>
      <c r="B13156" s="85" t="s">
        <v>17529</v>
      </c>
      <c r="C13156" s="85" t="s">
        <v>21</v>
      </c>
      <c r="D13156" s="85" t="s">
        <v>9</v>
      </c>
      <c r="E13156" s="85"/>
      <c r="F13156" s="85"/>
    </row>
    <row r="13157" spans="1:6" hidden="1" x14ac:dyDescent="0.25">
      <c r="A13157" s="93">
        <v>3</v>
      </c>
      <c r="B13157" s="85"/>
      <c r="C13157" s="85"/>
      <c r="D13157" s="85"/>
      <c r="E13157" s="85"/>
      <c r="F13157" s="85"/>
    </row>
    <row r="13158" spans="1:6" hidden="1" x14ac:dyDescent="0.25">
      <c r="A13158" s="85"/>
      <c r="B13158" s="85"/>
      <c r="C13158" s="85"/>
      <c r="D13158" s="85"/>
      <c r="E13158" s="85"/>
      <c r="F13158" s="85"/>
    </row>
    <row r="13159" spans="1:6" hidden="1" x14ac:dyDescent="0.25"/>
    <row r="13160" spans="1:6" hidden="1" x14ac:dyDescent="0.25"/>
    <row r="13161" spans="1:6" hidden="1" x14ac:dyDescent="0.25"/>
    <row r="13162" spans="1:6" hidden="1" x14ac:dyDescent="0.25">
      <c r="A13162" s="305"/>
      <c r="B13162" s="31" t="s">
        <v>1</v>
      </c>
      <c r="C13162" s="30">
        <v>44718</v>
      </c>
      <c r="D13162" s="31"/>
      <c r="E13162" s="31"/>
      <c r="F13162" s="306"/>
    </row>
    <row r="13163" spans="1:6" hidden="1" x14ac:dyDescent="0.25">
      <c r="A13163" s="305" t="s">
        <v>580</v>
      </c>
      <c r="B13163" s="31" t="s">
        <v>576</v>
      </c>
      <c r="C13163" s="30"/>
      <c r="D13163" s="31" t="s">
        <v>577</v>
      </c>
      <c r="E13163" s="31" t="s">
        <v>578</v>
      </c>
      <c r="F13163" s="306" t="s">
        <v>579</v>
      </c>
    </row>
    <row r="13164" spans="1:6" hidden="1" x14ac:dyDescent="0.25">
      <c r="A13164" s="833" t="s">
        <v>22</v>
      </c>
      <c r="B13164" s="833"/>
      <c r="C13164" s="833"/>
      <c r="D13164" s="833"/>
      <c r="E13164" s="833"/>
      <c r="F13164" s="833"/>
    </row>
    <row r="13165" spans="1:6" hidden="1" x14ac:dyDescent="0.25">
      <c r="A13165" s="93">
        <v>1</v>
      </c>
      <c r="B13165" s="126" t="s">
        <v>5944</v>
      </c>
      <c r="C13165" s="127" t="s">
        <v>22</v>
      </c>
      <c r="D13165" s="126" t="s">
        <v>155</v>
      </c>
      <c r="E13165" s="321"/>
      <c r="F13165" s="126"/>
    </row>
    <row r="13166" spans="1:6" hidden="1" x14ac:dyDescent="0.25">
      <c r="A13166" s="93">
        <v>2</v>
      </c>
      <c r="B13166" s="126" t="s">
        <v>5944</v>
      </c>
      <c r="C13166" s="127" t="s">
        <v>22</v>
      </c>
      <c r="D13166" s="126" t="s">
        <v>155</v>
      </c>
      <c r="E13166" s="126"/>
      <c r="F13166" s="126"/>
    </row>
    <row r="13167" spans="1:6" hidden="1" x14ac:dyDescent="0.25">
      <c r="A13167" s="93">
        <v>3</v>
      </c>
      <c r="B13167" s="126"/>
      <c r="C13167" s="127"/>
      <c r="D13167" s="126"/>
      <c r="E13167" s="126"/>
      <c r="F13167" s="126"/>
    </row>
    <row r="13168" spans="1:6" hidden="1" x14ac:dyDescent="0.25">
      <c r="A13168" s="833" t="s">
        <v>13</v>
      </c>
      <c r="B13168" s="833"/>
      <c r="C13168" s="833"/>
      <c r="D13168" s="833"/>
      <c r="E13168" s="833"/>
      <c r="F13168" s="833"/>
    </row>
    <row r="13169" spans="1:6" hidden="1" x14ac:dyDescent="0.25">
      <c r="A13169" s="133">
        <v>1</v>
      </c>
      <c r="B13169" s="126" t="s">
        <v>17344</v>
      </c>
      <c r="C13169" s="127" t="s">
        <v>13</v>
      </c>
      <c r="D13169" s="126" t="s">
        <v>20</v>
      </c>
      <c r="E13169" s="321"/>
      <c r="F13169" s="126"/>
    </row>
    <row r="13170" spans="1:6" hidden="1" x14ac:dyDescent="0.25">
      <c r="A13170" s="133">
        <v>2</v>
      </c>
      <c r="B13170" s="126" t="s">
        <v>17345</v>
      </c>
      <c r="C13170" s="127" t="s">
        <v>13</v>
      </c>
      <c r="D13170" s="126" t="s">
        <v>20</v>
      </c>
      <c r="E13170" s="126"/>
      <c r="F13170" s="126"/>
    </row>
    <row r="13171" spans="1:6" hidden="1" x14ac:dyDescent="0.25">
      <c r="A13171" s="133">
        <v>3</v>
      </c>
      <c r="B13171" s="126" t="s">
        <v>17514</v>
      </c>
      <c r="C13171" s="127" t="s">
        <v>13</v>
      </c>
      <c r="D13171" s="126" t="s">
        <v>20</v>
      </c>
      <c r="E13171" s="126"/>
      <c r="F13171" s="126"/>
    </row>
    <row r="13172" spans="1:6" hidden="1" x14ac:dyDescent="0.25">
      <c r="A13172" s="133">
        <v>4</v>
      </c>
      <c r="B13172" s="126"/>
      <c r="C13172" s="127"/>
      <c r="D13172" s="126"/>
      <c r="E13172" s="126"/>
      <c r="F13172" s="126"/>
    </row>
    <row r="13173" spans="1:6" hidden="1" x14ac:dyDescent="0.25">
      <c r="A13173" s="133">
        <v>5</v>
      </c>
      <c r="B13173" s="126"/>
      <c r="C13173" s="127"/>
      <c r="D13173" s="126"/>
      <c r="E13173" s="126"/>
      <c r="F13173" s="126"/>
    </row>
    <row r="13174" spans="1:6" hidden="1" x14ac:dyDescent="0.25">
      <c r="A13174" s="133">
        <v>6</v>
      </c>
      <c r="B13174" s="126"/>
      <c r="C13174" s="127"/>
      <c r="D13174" s="126"/>
      <c r="E13174" s="126"/>
      <c r="F13174" s="126"/>
    </row>
    <row r="13175" spans="1:6" hidden="1" x14ac:dyDescent="0.25">
      <c r="A13175" s="133">
        <v>7</v>
      </c>
      <c r="B13175" s="126"/>
      <c r="C13175" s="127"/>
      <c r="D13175" s="126"/>
      <c r="E13175" s="126"/>
      <c r="F13175" s="126"/>
    </row>
    <row r="13176" spans="1:6" hidden="1" x14ac:dyDescent="0.25">
      <c r="A13176" s="133">
        <v>8</v>
      </c>
      <c r="B13176" s="126"/>
      <c r="C13176" s="127"/>
      <c r="D13176" s="126"/>
      <c r="E13176" s="126"/>
      <c r="F13176" s="126"/>
    </row>
    <row r="13177" spans="1:6" hidden="1" x14ac:dyDescent="0.25">
      <c r="A13177" s="133">
        <v>9</v>
      </c>
      <c r="B13177" s="126"/>
      <c r="C13177" s="127"/>
      <c r="D13177" s="126"/>
      <c r="E13177" s="126"/>
      <c r="F13177" s="126"/>
    </row>
    <row r="13178" spans="1:6" hidden="1" x14ac:dyDescent="0.25">
      <c r="A13178" s="133">
        <v>10</v>
      </c>
      <c r="B13178" s="126"/>
      <c r="C13178" s="127"/>
      <c r="D13178" s="126"/>
      <c r="E13178" s="126"/>
      <c r="F13178" s="126"/>
    </row>
    <row r="13179" spans="1:6" hidden="1" x14ac:dyDescent="0.25">
      <c r="A13179" s="833" t="s">
        <v>28</v>
      </c>
      <c r="B13179" s="833"/>
      <c r="C13179" s="833"/>
      <c r="D13179" s="833"/>
      <c r="E13179" s="833"/>
      <c r="F13179" s="833"/>
    </row>
    <row r="13180" spans="1:6" hidden="1" x14ac:dyDescent="0.25">
      <c r="A13180" s="93">
        <v>1</v>
      </c>
      <c r="B13180" s="72"/>
      <c r="C13180" s="127"/>
      <c r="D13180" s="126"/>
      <c r="E13180" s="126"/>
      <c r="F13180" s="126"/>
    </row>
    <row r="13181" spans="1:6" hidden="1" x14ac:dyDescent="0.25">
      <c r="A13181" s="93">
        <v>2</v>
      </c>
      <c r="B13181" s="72"/>
      <c r="C13181" s="127"/>
      <c r="D13181" s="126"/>
      <c r="E13181" s="22"/>
      <c r="F13181" s="780"/>
    </row>
    <row r="13182" spans="1:6" hidden="1" x14ac:dyDescent="0.25">
      <c r="A13182" s="93">
        <v>3</v>
      </c>
      <c r="B13182" s="72"/>
      <c r="C13182" s="127"/>
      <c r="D13182" s="126"/>
      <c r="E13182" s="22"/>
      <c r="F13182" s="780"/>
    </row>
    <row r="13183" spans="1:6" hidden="1" x14ac:dyDescent="0.25">
      <c r="A13183" s="93">
        <v>4</v>
      </c>
      <c r="B13183" s="405"/>
      <c r="C13183" s="631"/>
      <c r="D13183" s="632"/>
      <c r="E13183" s="633"/>
      <c r="F13183" s="781"/>
    </row>
    <row r="13184" spans="1:6" hidden="1" x14ac:dyDescent="0.25">
      <c r="A13184" s="830" t="s">
        <v>17</v>
      </c>
      <c r="B13184" s="831"/>
      <c r="C13184" s="831"/>
      <c r="D13184" s="831"/>
      <c r="E13184" s="831"/>
      <c r="F13184" s="832"/>
    </row>
    <row r="13185" spans="1:6" hidden="1" x14ac:dyDescent="0.25">
      <c r="A13185" s="93">
        <v>1</v>
      </c>
      <c r="B13185" s="85" t="s">
        <v>17546</v>
      </c>
      <c r="C13185" s="85" t="s">
        <v>17</v>
      </c>
      <c r="D13185" s="85" t="s">
        <v>5</v>
      </c>
      <c r="E13185" s="85"/>
      <c r="F13185" s="85"/>
    </row>
    <row r="13186" spans="1:6" hidden="1" x14ac:dyDescent="0.25">
      <c r="A13186" s="93">
        <v>2</v>
      </c>
      <c r="B13186" s="85" t="s">
        <v>9058</v>
      </c>
      <c r="C13186" s="85" t="s">
        <v>17</v>
      </c>
      <c r="D13186" s="85" t="s">
        <v>5</v>
      </c>
      <c r="E13186" s="85"/>
      <c r="F13186" s="85"/>
    </row>
    <row r="13187" spans="1:6" hidden="1" x14ac:dyDescent="0.25">
      <c r="A13187" s="93">
        <v>3</v>
      </c>
      <c r="B13187" s="85"/>
      <c r="C13187" s="85"/>
      <c r="D13187" s="85"/>
      <c r="E13187" s="85"/>
      <c r="F13187" s="85"/>
    </row>
    <row r="13188" spans="1:6" hidden="1" x14ac:dyDescent="0.25">
      <c r="A13188" s="827" t="s">
        <v>890</v>
      </c>
      <c r="B13188" s="828"/>
      <c r="C13188" s="828"/>
      <c r="D13188" s="828"/>
      <c r="E13188" s="828"/>
      <c r="F13188" s="829"/>
    </row>
    <row r="13189" spans="1:6" hidden="1" x14ac:dyDescent="0.25">
      <c r="A13189" s="93">
        <v>1</v>
      </c>
      <c r="B13189" s="85"/>
      <c r="C13189" s="85"/>
      <c r="D13189" s="85"/>
      <c r="E13189" s="86"/>
      <c r="F13189" s="85"/>
    </row>
    <row r="13190" spans="1:6" hidden="1" x14ac:dyDescent="0.25">
      <c r="A13190" s="93">
        <v>2</v>
      </c>
      <c r="B13190" s="85"/>
      <c r="C13190" s="85"/>
      <c r="D13190" s="85"/>
      <c r="E13190" s="85"/>
      <c r="F13190" s="85"/>
    </row>
    <row r="13191" spans="1:6" hidden="1" x14ac:dyDescent="0.25">
      <c r="A13191" s="830" t="s">
        <v>72</v>
      </c>
      <c r="B13191" s="831"/>
      <c r="C13191" s="831"/>
      <c r="D13191" s="831"/>
      <c r="E13191" s="831"/>
      <c r="F13191" s="832"/>
    </row>
    <row r="13192" spans="1:6" hidden="1" x14ac:dyDescent="0.25">
      <c r="A13192" s="93">
        <v>1</v>
      </c>
      <c r="B13192" s="85"/>
      <c r="C13192" s="85"/>
      <c r="D13192" s="85"/>
      <c r="E13192" s="85"/>
      <c r="F13192" s="85"/>
    </row>
    <row r="13193" spans="1:6" hidden="1" x14ac:dyDescent="0.25">
      <c r="A13193" s="85"/>
      <c r="B13193" s="85"/>
      <c r="C13193" s="85"/>
      <c r="D13193" s="85"/>
      <c r="E13193" s="85"/>
      <c r="F13193" s="85"/>
    </row>
    <row r="13194" spans="1:6" hidden="1" x14ac:dyDescent="0.25">
      <c r="A13194" s="830" t="s">
        <v>21</v>
      </c>
      <c r="B13194" s="831"/>
      <c r="C13194" s="831"/>
      <c r="D13194" s="831"/>
      <c r="E13194" s="831"/>
      <c r="F13194" s="832"/>
    </row>
    <row r="13195" spans="1:6" hidden="1" x14ac:dyDescent="0.25">
      <c r="A13195" s="133">
        <v>1</v>
      </c>
      <c r="B13195" s="207" t="s">
        <v>17545</v>
      </c>
      <c r="C13195" s="207" t="s">
        <v>21</v>
      </c>
      <c r="D13195" s="207" t="s">
        <v>5</v>
      </c>
      <c r="E13195" s="133"/>
      <c r="F13195" s="133"/>
    </row>
    <row r="13196" spans="1:6" hidden="1" x14ac:dyDescent="0.25">
      <c r="A13196" s="133">
        <v>2</v>
      </c>
      <c r="B13196" s="85"/>
      <c r="C13196" s="85"/>
      <c r="D13196" s="85"/>
      <c r="E13196" s="133"/>
      <c r="F13196" s="133"/>
    </row>
    <row r="13197" spans="1:6" hidden="1" x14ac:dyDescent="0.25">
      <c r="A13197" s="133">
        <v>3</v>
      </c>
      <c r="B13197" s="207"/>
      <c r="C13197" s="207"/>
      <c r="D13197" s="207"/>
      <c r="E13197" s="207"/>
      <c r="F13197" s="133"/>
    </row>
    <row r="13198" spans="1:6" hidden="1" x14ac:dyDescent="0.25">
      <c r="A13198" s="133">
        <v>4</v>
      </c>
      <c r="B13198" s="207"/>
      <c r="C13198" s="207"/>
      <c r="D13198" s="207"/>
      <c r="E13198" s="207"/>
      <c r="F13198" s="133"/>
    </row>
    <row r="13199" spans="1:6" hidden="1" x14ac:dyDescent="0.25">
      <c r="A13199" s="133"/>
      <c r="B13199" s="133"/>
      <c r="C13199" s="133"/>
      <c r="D13199" s="133"/>
      <c r="E13199" s="133"/>
      <c r="F13199" s="133"/>
    </row>
    <row r="13200" spans="1:6" hidden="1" x14ac:dyDescent="0.25">
      <c r="A13200" s="133"/>
      <c r="B13200" s="133"/>
      <c r="C13200" s="133"/>
      <c r="D13200" s="133"/>
      <c r="E13200" s="133"/>
      <c r="F13200" s="133"/>
    </row>
    <row r="13201" spans="1:6" hidden="1" x14ac:dyDescent="0.25">
      <c r="A13201" s="830" t="s">
        <v>21</v>
      </c>
      <c r="B13201" s="831"/>
      <c r="C13201" s="831"/>
      <c r="D13201" s="831"/>
      <c r="E13201" s="831"/>
      <c r="F13201" s="832"/>
    </row>
    <row r="13202" spans="1:6" hidden="1" x14ac:dyDescent="0.25">
      <c r="A13202" s="133">
        <v>1</v>
      </c>
      <c r="B13202" s="207"/>
      <c r="C13202" s="207"/>
      <c r="D13202" s="207"/>
      <c r="E13202" s="207"/>
      <c r="F13202" s="207"/>
    </row>
    <row r="13203" spans="1:6" hidden="1" x14ac:dyDescent="0.25"/>
    <row r="13204" spans="1:6" hidden="1" x14ac:dyDescent="0.25"/>
    <row r="13205" spans="1:6" hidden="1" x14ac:dyDescent="0.25">
      <c r="A13205" s="299"/>
      <c r="B13205" s="61" t="s">
        <v>591</v>
      </c>
      <c r="C13205" s="62">
        <v>44720</v>
      </c>
      <c r="D13205" s="61"/>
      <c r="E13205" s="61"/>
      <c r="F13205" s="300"/>
    </row>
    <row r="13206" spans="1:6" hidden="1" x14ac:dyDescent="0.25">
      <c r="A13206" s="299" t="s">
        <v>580</v>
      </c>
      <c r="B13206" s="61" t="s">
        <v>576</v>
      </c>
      <c r="C13206" s="62"/>
      <c r="D13206" s="61" t="s">
        <v>577</v>
      </c>
      <c r="E13206" s="61" t="s">
        <v>578</v>
      </c>
      <c r="F13206" s="300" t="s">
        <v>579</v>
      </c>
    </row>
    <row r="13207" spans="1:6" ht="15" hidden="1" customHeight="1" x14ac:dyDescent="0.25">
      <c r="A13207" s="833" t="s">
        <v>22</v>
      </c>
      <c r="B13207" s="833"/>
      <c r="C13207" s="833"/>
      <c r="D13207" s="833"/>
      <c r="E13207" s="833"/>
      <c r="F13207" s="833"/>
    </row>
    <row r="13208" spans="1:6" hidden="1" x14ac:dyDescent="0.25">
      <c r="A13208" s="93">
        <v>1</v>
      </c>
      <c r="B13208" s="126"/>
      <c r="C13208" s="127"/>
      <c r="D13208" s="126"/>
      <c r="E13208" s="321"/>
      <c r="F13208" s="126"/>
    </row>
    <row r="13209" spans="1:6" hidden="1" x14ac:dyDescent="0.25">
      <c r="A13209" s="93">
        <v>2</v>
      </c>
      <c r="B13209" s="126"/>
      <c r="C13209" s="127"/>
      <c r="D13209" s="126"/>
      <c r="E13209" s="126"/>
      <c r="F13209" s="126"/>
    </row>
    <row r="13210" spans="1:6" hidden="1" x14ac:dyDescent="0.25">
      <c r="A13210" s="93">
        <v>3</v>
      </c>
      <c r="B13210" s="126"/>
      <c r="C13210" s="127"/>
      <c r="D13210" s="126"/>
      <c r="E13210" s="126"/>
      <c r="F13210" s="126"/>
    </row>
    <row r="13211" spans="1:6" hidden="1" x14ac:dyDescent="0.25">
      <c r="A13211" s="833" t="s">
        <v>13</v>
      </c>
      <c r="B13211" s="833"/>
      <c r="C13211" s="833"/>
      <c r="D13211" s="833"/>
      <c r="E13211" s="833"/>
      <c r="F13211" s="833"/>
    </row>
    <row r="13212" spans="1:6" hidden="1" x14ac:dyDescent="0.25">
      <c r="A13212" s="133">
        <v>1</v>
      </c>
      <c r="B13212" s="126" t="s">
        <v>15856</v>
      </c>
      <c r="C13212" s="127" t="s">
        <v>13</v>
      </c>
      <c r="D13212" s="126" t="s">
        <v>20</v>
      </c>
      <c r="E13212" s="321"/>
      <c r="F13212" s="126"/>
    </row>
    <row r="13213" spans="1:6" hidden="1" x14ac:dyDescent="0.25">
      <c r="A13213" s="133">
        <v>2</v>
      </c>
      <c r="B13213" s="126"/>
      <c r="C13213" s="127"/>
      <c r="D13213" s="126"/>
      <c r="E13213" s="126"/>
      <c r="F13213" s="126"/>
    </row>
    <row r="13214" spans="1:6" hidden="1" x14ac:dyDescent="0.25">
      <c r="A13214" s="133">
        <v>3</v>
      </c>
      <c r="B13214" s="126"/>
      <c r="C13214" s="127"/>
      <c r="D13214" s="126"/>
      <c r="E13214" s="126"/>
      <c r="F13214" s="126"/>
    </row>
    <row r="13215" spans="1:6" hidden="1" x14ac:dyDescent="0.25">
      <c r="A13215" s="133">
        <v>4</v>
      </c>
      <c r="B13215" s="126"/>
      <c r="C13215" s="127"/>
      <c r="D13215" s="126"/>
      <c r="E13215" s="126"/>
      <c r="F13215" s="126"/>
    </row>
    <row r="13216" spans="1:6" hidden="1" x14ac:dyDescent="0.25">
      <c r="A13216" s="133">
        <v>5</v>
      </c>
      <c r="B13216" s="126"/>
      <c r="C13216" s="127"/>
      <c r="D13216" s="126"/>
      <c r="E13216" s="126"/>
      <c r="F13216" s="126"/>
    </row>
    <row r="13217" spans="1:6" hidden="1" x14ac:dyDescent="0.25">
      <c r="A13217" s="833" t="s">
        <v>28</v>
      </c>
      <c r="B13217" s="833"/>
      <c r="C13217" s="833"/>
      <c r="D13217" s="833"/>
      <c r="E13217" s="833"/>
      <c r="F13217" s="833"/>
    </row>
    <row r="13218" spans="1:6" hidden="1" x14ac:dyDescent="0.25">
      <c r="A13218" s="93">
        <v>1</v>
      </c>
      <c r="B13218" s="72"/>
      <c r="C13218" s="127"/>
      <c r="D13218" s="126"/>
      <c r="E13218" s="126"/>
      <c r="F13218" s="126"/>
    </row>
    <row r="13219" spans="1:6" hidden="1" x14ac:dyDescent="0.25">
      <c r="A13219" s="93">
        <v>2</v>
      </c>
      <c r="B13219" s="72"/>
      <c r="C13219" s="127"/>
      <c r="D13219" s="126"/>
      <c r="E13219" s="22"/>
      <c r="F13219" s="780"/>
    </row>
    <row r="13220" spans="1:6" hidden="1" x14ac:dyDescent="0.25">
      <c r="A13220" s="93">
        <v>3</v>
      </c>
      <c r="B13220" s="72"/>
      <c r="C13220" s="127"/>
      <c r="D13220" s="126"/>
      <c r="E13220" s="22"/>
      <c r="F13220" s="780"/>
    </row>
    <row r="13221" spans="1:6" hidden="1" x14ac:dyDescent="0.25">
      <c r="A13221" s="93">
        <v>4</v>
      </c>
      <c r="B13221" s="405"/>
      <c r="C13221" s="631"/>
      <c r="D13221" s="632"/>
      <c r="E13221" s="633"/>
      <c r="F13221" s="781"/>
    </row>
    <row r="13222" spans="1:6" hidden="1" x14ac:dyDescent="0.25">
      <c r="A13222" s="830" t="s">
        <v>17</v>
      </c>
      <c r="B13222" s="831"/>
      <c r="C13222" s="831"/>
      <c r="D13222" s="831"/>
      <c r="E13222" s="831"/>
      <c r="F13222" s="832"/>
    </row>
    <row r="13223" spans="1:6" hidden="1" x14ac:dyDescent="0.25">
      <c r="A13223" s="93">
        <v>1</v>
      </c>
      <c r="B13223" s="85"/>
      <c r="C13223" s="85"/>
      <c r="D13223" s="85"/>
      <c r="E13223" s="85"/>
      <c r="F13223" s="85"/>
    </row>
    <row r="13224" spans="1:6" hidden="1" x14ac:dyDescent="0.25">
      <c r="A13224" s="93">
        <v>2</v>
      </c>
      <c r="B13224" s="85"/>
      <c r="C13224" s="85"/>
      <c r="D13224" s="85"/>
      <c r="E13224" s="85"/>
      <c r="F13224" s="85"/>
    </row>
    <row r="13225" spans="1:6" hidden="1" x14ac:dyDescent="0.25">
      <c r="A13225" s="93">
        <v>3</v>
      </c>
      <c r="B13225" s="85"/>
      <c r="C13225" s="85"/>
      <c r="D13225" s="85"/>
      <c r="E13225" s="85"/>
      <c r="F13225" s="85"/>
    </row>
    <row r="13226" spans="1:6" hidden="1" x14ac:dyDescent="0.25">
      <c r="A13226" s="827" t="s">
        <v>890</v>
      </c>
      <c r="B13226" s="828"/>
      <c r="C13226" s="828"/>
      <c r="D13226" s="828"/>
      <c r="E13226" s="828"/>
      <c r="F13226" s="829"/>
    </row>
    <row r="13227" spans="1:6" hidden="1" x14ac:dyDescent="0.25">
      <c r="A13227" s="93">
        <v>1</v>
      </c>
      <c r="B13227" s="85" t="s">
        <v>12878</v>
      </c>
      <c r="C13227" s="85" t="s">
        <v>890</v>
      </c>
      <c r="D13227" s="85" t="s">
        <v>20</v>
      </c>
      <c r="E13227" s="86"/>
      <c r="F13227" s="85"/>
    </row>
    <row r="13228" spans="1:6" hidden="1" x14ac:dyDescent="0.25">
      <c r="A13228" s="93">
        <v>2</v>
      </c>
      <c r="B13228" s="85"/>
      <c r="C13228" s="85"/>
      <c r="D13228" s="85"/>
      <c r="E13228" s="85"/>
      <c r="F13228" s="85"/>
    </row>
    <row r="13229" spans="1:6" hidden="1" x14ac:dyDescent="0.25">
      <c r="A13229" s="830" t="s">
        <v>72</v>
      </c>
      <c r="B13229" s="831"/>
      <c r="C13229" s="831"/>
      <c r="D13229" s="831"/>
      <c r="E13229" s="831"/>
      <c r="F13229" s="832"/>
    </row>
    <row r="13230" spans="1:6" hidden="1" x14ac:dyDescent="0.25">
      <c r="A13230" s="93">
        <v>1</v>
      </c>
      <c r="B13230" s="85"/>
      <c r="C13230" s="85"/>
      <c r="D13230" s="85"/>
      <c r="E13230" s="85"/>
      <c r="F13230" s="85"/>
    </row>
    <row r="13231" spans="1:6" hidden="1" x14ac:dyDescent="0.25">
      <c r="A13231" s="85"/>
      <c r="B13231" s="85"/>
      <c r="C13231" s="85"/>
      <c r="D13231" s="85"/>
      <c r="E13231" s="85"/>
      <c r="F13231" s="85"/>
    </row>
    <row r="13232" spans="1:6" hidden="1" x14ac:dyDescent="0.25">
      <c r="A13232" s="830" t="s">
        <v>21</v>
      </c>
      <c r="B13232" s="831"/>
      <c r="C13232" s="831"/>
      <c r="D13232" s="831"/>
      <c r="E13232" s="831"/>
      <c r="F13232" s="832"/>
    </row>
    <row r="13233" spans="1:6" hidden="1" x14ac:dyDescent="0.25">
      <c r="A13233" s="93">
        <v>1</v>
      </c>
      <c r="B13233" s="85" t="s">
        <v>16072</v>
      </c>
      <c r="C13233" s="85" t="s">
        <v>21</v>
      </c>
      <c r="D13233" s="85" t="s">
        <v>41</v>
      </c>
      <c r="E13233" s="85"/>
      <c r="F13233" s="85"/>
    </row>
    <row r="13234" spans="1:6" hidden="1" x14ac:dyDescent="0.25">
      <c r="A13234" s="93">
        <v>2</v>
      </c>
      <c r="B13234" s="85" t="s">
        <v>2618</v>
      </c>
      <c r="C13234" s="85" t="s">
        <v>21</v>
      </c>
      <c r="D13234" s="85" t="s">
        <v>9</v>
      </c>
      <c r="E13234" s="85"/>
      <c r="F13234" s="85" t="s">
        <v>17551</v>
      </c>
    </row>
    <row r="13235" spans="1:6" hidden="1" x14ac:dyDescent="0.25">
      <c r="A13235" s="93">
        <v>3</v>
      </c>
      <c r="B13235" s="85" t="s">
        <v>2618</v>
      </c>
      <c r="C13235" s="85" t="s">
        <v>21</v>
      </c>
      <c r="D13235" s="85" t="s">
        <v>9</v>
      </c>
      <c r="E13235" s="85"/>
      <c r="F13235" s="85" t="s">
        <v>17551</v>
      </c>
    </row>
    <row r="13236" spans="1:6" hidden="1" x14ac:dyDescent="0.25">
      <c r="A13236" s="93">
        <v>4</v>
      </c>
      <c r="B13236" s="85" t="s">
        <v>17564</v>
      </c>
      <c r="C13236" s="85" t="s">
        <v>21</v>
      </c>
      <c r="D13236" s="85" t="s">
        <v>20</v>
      </c>
      <c r="E13236" s="85"/>
      <c r="F13236" s="85"/>
    </row>
    <row r="13237" spans="1:6" hidden="1" x14ac:dyDescent="0.25"/>
    <row r="13238" spans="1:6" hidden="1" x14ac:dyDescent="0.25"/>
    <row r="13239" spans="1:6" hidden="1" x14ac:dyDescent="0.25"/>
    <row r="13240" spans="1:6" hidden="1" x14ac:dyDescent="0.25">
      <c r="A13240" s="155"/>
      <c r="B13240" s="156" t="s">
        <v>43</v>
      </c>
      <c r="C13240" s="157">
        <v>44722</v>
      </c>
      <c r="D13240" s="156"/>
      <c r="E13240" s="156"/>
      <c r="F13240" s="158"/>
    </row>
    <row r="13241" spans="1:6" hidden="1" x14ac:dyDescent="0.25">
      <c r="A13241" s="155" t="s">
        <v>580</v>
      </c>
      <c r="B13241" s="156" t="s">
        <v>576</v>
      </c>
      <c r="C13241" s="157"/>
      <c r="D13241" s="156" t="s">
        <v>577</v>
      </c>
      <c r="E13241" s="156" t="s">
        <v>578</v>
      </c>
      <c r="F13241" s="158" t="s">
        <v>579</v>
      </c>
    </row>
    <row r="13242" spans="1:6" hidden="1" x14ac:dyDescent="0.25">
      <c r="A13242" s="833" t="s">
        <v>22</v>
      </c>
      <c r="B13242" s="833"/>
      <c r="C13242" s="833"/>
      <c r="D13242" s="833"/>
      <c r="E13242" s="833"/>
      <c r="F13242" s="833"/>
    </row>
    <row r="13243" spans="1:6" hidden="1" x14ac:dyDescent="0.25">
      <c r="A13243" s="93">
        <v>1</v>
      </c>
      <c r="B13243" s="126" t="s">
        <v>3778</v>
      </c>
      <c r="C13243" s="127" t="s">
        <v>22</v>
      </c>
      <c r="D13243" s="126" t="s">
        <v>20</v>
      </c>
      <c r="E13243" s="321"/>
      <c r="F13243" s="126"/>
    </row>
    <row r="13244" spans="1:6" hidden="1" x14ac:dyDescent="0.25">
      <c r="A13244" s="93">
        <v>2</v>
      </c>
      <c r="B13244" s="126"/>
      <c r="C13244" s="127"/>
      <c r="D13244" s="126"/>
      <c r="E13244" s="126"/>
      <c r="F13244" s="126"/>
    </row>
    <row r="13245" spans="1:6" hidden="1" x14ac:dyDescent="0.25">
      <c r="A13245" s="93">
        <v>3</v>
      </c>
      <c r="B13245" s="126"/>
      <c r="C13245" s="127"/>
      <c r="D13245" s="126"/>
      <c r="E13245" s="126"/>
      <c r="F13245" s="126"/>
    </row>
    <row r="13246" spans="1:6" hidden="1" x14ac:dyDescent="0.25">
      <c r="A13246" s="833" t="s">
        <v>13</v>
      </c>
      <c r="B13246" s="833"/>
      <c r="C13246" s="833"/>
      <c r="D13246" s="833"/>
      <c r="E13246" s="833"/>
      <c r="F13246" s="833"/>
    </row>
    <row r="13247" spans="1:6" hidden="1" x14ac:dyDescent="0.25">
      <c r="A13247" s="133">
        <v>1</v>
      </c>
      <c r="B13247" s="126" t="s">
        <v>6390</v>
      </c>
      <c r="C13247" s="127" t="s">
        <v>13</v>
      </c>
      <c r="D13247" s="126" t="s">
        <v>9</v>
      </c>
      <c r="E13247" s="321"/>
      <c r="F13247" s="126"/>
    </row>
    <row r="13248" spans="1:6" hidden="1" x14ac:dyDescent="0.25">
      <c r="A13248" s="133">
        <v>2</v>
      </c>
      <c r="B13248" s="126"/>
      <c r="C13248" s="127"/>
      <c r="D13248" s="126"/>
      <c r="E13248" s="126"/>
      <c r="F13248" s="126"/>
    </row>
    <row r="13249" spans="1:6" hidden="1" x14ac:dyDescent="0.25">
      <c r="A13249" s="133">
        <v>3</v>
      </c>
      <c r="B13249" s="126"/>
      <c r="C13249" s="127"/>
      <c r="D13249" s="126"/>
      <c r="E13249" s="126"/>
      <c r="F13249" s="126"/>
    </row>
    <row r="13250" spans="1:6" hidden="1" x14ac:dyDescent="0.25">
      <c r="A13250" s="133">
        <v>4</v>
      </c>
      <c r="B13250" s="126"/>
      <c r="C13250" s="127"/>
      <c r="D13250" s="126"/>
      <c r="E13250" s="126"/>
      <c r="F13250" s="126"/>
    </row>
    <row r="13251" spans="1:6" hidden="1" x14ac:dyDescent="0.25">
      <c r="A13251" s="133">
        <v>5</v>
      </c>
      <c r="B13251" s="126"/>
      <c r="C13251" s="127"/>
      <c r="D13251" s="126"/>
      <c r="E13251" s="126"/>
      <c r="F13251" s="126"/>
    </row>
    <row r="13252" spans="1:6" hidden="1" x14ac:dyDescent="0.25">
      <c r="A13252" s="833" t="s">
        <v>28</v>
      </c>
      <c r="B13252" s="833"/>
      <c r="C13252" s="833"/>
      <c r="D13252" s="833"/>
      <c r="E13252" s="833"/>
      <c r="F13252" s="833"/>
    </row>
    <row r="13253" spans="1:6" hidden="1" x14ac:dyDescent="0.25">
      <c r="A13253" s="93">
        <v>1</v>
      </c>
      <c r="B13253" s="72"/>
      <c r="C13253" s="127"/>
      <c r="D13253" s="126"/>
      <c r="E13253" s="126"/>
      <c r="F13253" s="126"/>
    </row>
    <row r="13254" spans="1:6" hidden="1" x14ac:dyDescent="0.25">
      <c r="A13254" s="93">
        <v>2</v>
      </c>
      <c r="B13254" s="72"/>
      <c r="C13254" s="127"/>
      <c r="D13254" s="126"/>
      <c r="E13254" s="22"/>
      <c r="F13254" s="780"/>
    </row>
    <row r="13255" spans="1:6" hidden="1" x14ac:dyDescent="0.25">
      <c r="A13255" s="93">
        <v>3</v>
      </c>
      <c r="B13255" s="72"/>
      <c r="C13255" s="127"/>
      <c r="D13255" s="126"/>
      <c r="E13255" s="22"/>
      <c r="F13255" s="780"/>
    </row>
    <row r="13256" spans="1:6" hidden="1" x14ac:dyDescent="0.25">
      <c r="A13256" s="93">
        <v>4</v>
      </c>
      <c r="B13256" s="405"/>
      <c r="C13256" s="631"/>
      <c r="D13256" s="632"/>
      <c r="E13256" s="633"/>
      <c r="F13256" s="781"/>
    </row>
    <row r="13257" spans="1:6" hidden="1" x14ac:dyDescent="0.25">
      <c r="A13257" s="830" t="s">
        <v>17</v>
      </c>
      <c r="B13257" s="831"/>
      <c r="C13257" s="831"/>
      <c r="D13257" s="831"/>
      <c r="E13257" s="831"/>
      <c r="F13257" s="832"/>
    </row>
    <row r="13258" spans="1:6" hidden="1" x14ac:dyDescent="0.25">
      <c r="A13258" s="93">
        <v>1</v>
      </c>
      <c r="B13258" s="85" t="s">
        <v>17558</v>
      </c>
      <c r="C13258" s="85" t="s">
        <v>17</v>
      </c>
      <c r="D13258" s="85" t="s">
        <v>5</v>
      </c>
      <c r="E13258" s="85"/>
      <c r="F13258" s="85"/>
    </row>
    <row r="13259" spans="1:6" hidden="1" x14ac:dyDescent="0.25">
      <c r="A13259" s="93">
        <v>2</v>
      </c>
      <c r="B13259" s="85"/>
      <c r="C13259" s="85"/>
      <c r="D13259" s="85"/>
      <c r="E13259" s="85"/>
      <c r="F13259" s="85"/>
    </row>
    <row r="13260" spans="1:6" hidden="1" x14ac:dyDescent="0.25">
      <c r="A13260" s="93">
        <v>3</v>
      </c>
      <c r="B13260" s="85"/>
      <c r="C13260" s="85"/>
      <c r="D13260" s="85"/>
      <c r="E13260" s="85"/>
      <c r="F13260" s="85"/>
    </row>
    <row r="13261" spans="1:6" hidden="1" x14ac:dyDescent="0.25">
      <c r="A13261" s="827" t="s">
        <v>890</v>
      </c>
      <c r="B13261" s="828"/>
      <c r="C13261" s="828"/>
      <c r="D13261" s="828"/>
      <c r="E13261" s="828"/>
      <c r="F13261" s="829"/>
    </row>
    <row r="13262" spans="1:6" hidden="1" x14ac:dyDescent="0.25">
      <c r="A13262" s="93">
        <v>1</v>
      </c>
      <c r="B13262" s="85" t="s">
        <v>234</v>
      </c>
      <c r="C13262" s="85" t="s">
        <v>890</v>
      </c>
      <c r="D13262" s="85" t="s">
        <v>9</v>
      </c>
      <c r="E13262" s="86"/>
      <c r="F13262" s="85"/>
    </row>
    <row r="13263" spans="1:6" hidden="1" x14ac:dyDescent="0.25">
      <c r="A13263" s="93">
        <v>2</v>
      </c>
      <c r="B13263" s="85" t="s">
        <v>3586</v>
      </c>
      <c r="C13263" s="85" t="s">
        <v>890</v>
      </c>
      <c r="D13263" s="85" t="s">
        <v>5</v>
      </c>
      <c r="E13263" s="85"/>
      <c r="F13263" s="85"/>
    </row>
    <row r="13264" spans="1:6" hidden="1" x14ac:dyDescent="0.25">
      <c r="A13264" s="830" t="s">
        <v>72</v>
      </c>
      <c r="B13264" s="831"/>
      <c r="C13264" s="831"/>
      <c r="D13264" s="831"/>
      <c r="E13264" s="831"/>
      <c r="F13264" s="832"/>
    </row>
    <row r="13265" spans="1:6" hidden="1" x14ac:dyDescent="0.25">
      <c r="A13265" s="93">
        <v>1</v>
      </c>
      <c r="B13265" s="85"/>
      <c r="C13265" s="85"/>
      <c r="D13265" s="85"/>
      <c r="E13265" s="85"/>
      <c r="F13265" s="85"/>
    </row>
    <row r="13266" spans="1:6" hidden="1" x14ac:dyDescent="0.25">
      <c r="A13266" s="85"/>
      <c r="B13266" s="85"/>
      <c r="C13266" s="85"/>
      <c r="D13266" s="85"/>
      <c r="E13266" s="85"/>
      <c r="F13266" s="85"/>
    </row>
    <row r="13267" spans="1:6" hidden="1" x14ac:dyDescent="0.25">
      <c r="A13267" s="830" t="s">
        <v>21</v>
      </c>
      <c r="B13267" s="831"/>
      <c r="C13267" s="831"/>
      <c r="D13267" s="831"/>
      <c r="E13267" s="831"/>
      <c r="F13267" s="832"/>
    </row>
    <row r="13268" spans="1:6" s="259" customFormat="1" hidden="1" x14ac:dyDescent="0.25">
      <c r="A13268" s="133">
        <v>1</v>
      </c>
      <c r="B13268" s="207" t="s">
        <v>17337</v>
      </c>
      <c r="C13268" s="207" t="s">
        <v>21</v>
      </c>
      <c r="D13268" s="207" t="s">
        <v>9</v>
      </c>
      <c r="E13268" s="133"/>
      <c r="F13268" s="133"/>
    </row>
    <row r="13269" spans="1:6" s="259" customFormat="1" hidden="1" x14ac:dyDescent="0.25">
      <c r="A13269" s="133">
        <v>2</v>
      </c>
      <c r="B13269" s="207" t="s">
        <v>10983</v>
      </c>
      <c r="C13269" s="207" t="s">
        <v>21</v>
      </c>
      <c r="D13269" s="207" t="s">
        <v>9</v>
      </c>
      <c r="E13269" s="133"/>
      <c r="F13269" s="133"/>
    </row>
    <row r="13270" spans="1:6" s="259" customFormat="1" hidden="1" x14ac:dyDescent="0.25">
      <c r="A13270" s="133">
        <v>3</v>
      </c>
      <c r="B13270" s="207" t="s">
        <v>10983</v>
      </c>
      <c r="C13270" s="207" t="s">
        <v>21</v>
      </c>
      <c r="D13270" s="207" t="s">
        <v>9</v>
      </c>
      <c r="E13270" s="133"/>
      <c r="F13270" s="133"/>
    </row>
    <row r="13271" spans="1:6" s="259" customFormat="1" hidden="1" x14ac:dyDescent="0.25">
      <c r="A13271" s="133">
        <v>4</v>
      </c>
      <c r="B13271" s="207" t="s">
        <v>11376</v>
      </c>
      <c r="C13271" s="207" t="s">
        <v>21</v>
      </c>
      <c r="D13271" s="207" t="s">
        <v>20</v>
      </c>
      <c r="E13271" s="133"/>
      <c r="F13271" s="133"/>
    </row>
    <row r="13272" spans="1:6" s="259" customFormat="1" hidden="1" x14ac:dyDescent="0.25">
      <c r="A13272" s="133">
        <v>5</v>
      </c>
      <c r="B13272" s="207" t="s">
        <v>17714</v>
      </c>
      <c r="C13272" s="207" t="s">
        <v>21</v>
      </c>
      <c r="D13272" s="207" t="s">
        <v>5</v>
      </c>
      <c r="E13272" s="133"/>
      <c r="F13272" s="133"/>
    </row>
    <row r="13273" spans="1:6" hidden="1" x14ac:dyDescent="0.25">
      <c r="A13273" s="133">
        <v>6</v>
      </c>
      <c r="B13273" s="85" t="s">
        <v>2618</v>
      </c>
      <c r="C13273" s="85" t="s">
        <v>21</v>
      </c>
      <c r="D13273" s="85" t="s">
        <v>9</v>
      </c>
      <c r="E13273" s="85"/>
      <c r="F13273" s="85" t="s">
        <v>17717</v>
      </c>
    </row>
    <row r="13274" spans="1:6" hidden="1" x14ac:dyDescent="0.25">
      <c r="A13274" s="133">
        <v>7</v>
      </c>
      <c r="B13274" s="85" t="s">
        <v>2618</v>
      </c>
      <c r="C13274" s="85" t="s">
        <v>21</v>
      </c>
      <c r="D13274" s="85" t="s">
        <v>9</v>
      </c>
      <c r="E13274" s="85"/>
      <c r="F13274" s="85" t="s">
        <v>17717</v>
      </c>
    </row>
    <row r="13275" spans="1:6" hidden="1" x14ac:dyDescent="0.25">
      <c r="A13275" s="133">
        <v>8</v>
      </c>
      <c r="B13275" s="85" t="s">
        <v>17721</v>
      </c>
      <c r="C13275" s="85" t="s">
        <v>21</v>
      </c>
      <c r="D13275" s="85" t="s">
        <v>9</v>
      </c>
      <c r="E13275" s="85"/>
      <c r="F13275" s="85"/>
    </row>
    <row r="13276" spans="1:6" hidden="1" x14ac:dyDescent="0.25">
      <c r="A13276" s="133">
        <v>9</v>
      </c>
      <c r="B13276" s="85"/>
      <c r="C13276" s="85"/>
      <c r="D13276" s="85"/>
      <c r="E13276" s="85"/>
      <c r="F13276" s="85"/>
    </row>
    <row r="13277" spans="1:6" hidden="1" x14ac:dyDescent="0.25">
      <c r="A13277" s="830" t="s">
        <v>17561</v>
      </c>
      <c r="B13277" s="831"/>
      <c r="C13277" s="831"/>
      <c r="D13277" s="831"/>
      <c r="E13277" s="831"/>
      <c r="F13277" s="832"/>
    </row>
    <row r="13278" spans="1:6" hidden="1" x14ac:dyDescent="0.25">
      <c r="A13278" s="85">
        <v>1</v>
      </c>
      <c r="B13278" s="85" t="s">
        <v>17562</v>
      </c>
      <c r="C13278" s="85" t="s">
        <v>17561</v>
      </c>
      <c r="D13278" s="85" t="s">
        <v>14</v>
      </c>
      <c r="E13278" s="85"/>
      <c r="F13278" s="85"/>
    </row>
    <row r="13279" spans="1:6" hidden="1" x14ac:dyDescent="0.25">
      <c r="A13279" s="117"/>
      <c r="B13279" s="117"/>
      <c r="C13279" s="117"/>
      <c r="D13279" s="117"/>
      <c r="E13279" s="117"/>
      <c r="F13279" s="117"/>
    </row>
    <row r="13280" spans="1:6" hidden="1" x14ac:dyDescent="0.25">
      <c r="A13280" s="117"/>
      <c r="B13280" s="117"/>
      <c r="C13280" s="117"/>
      <c r="D13280" s="117"/>
      <c r="E13280" s="117"/>
      <c r="F13280" s="117"/>
    </row>
    <row r="13281" spans="1:6" hidden="1" x14ac:dyDescent="0.25"/>
    <row r="13282" spans="1:6" hidden="1" x14ac:dyDescent="0.25">
      <c r="A13282" s="171"/>
      <c r="B13282" s="172" t="s">
        <v>63</v>
      </c>
      <c r="C13282" s="173">
        <v>44723</v>
      </c>
      <c r="D13282" s="172"/>
      <c r="E13282" s="172"/>
      <c r="F13282" s="174"/>
    </row>
    <row r="13283" spans="1:6" hidden="1" x14ac:dyDescent="0.25">
      <c r="A13283" s="171" t="s">
        <v>580</v>
      </c>
      <c r="B13283" s="172" t="s">
        <v>576</v>
      </c>
      <c r="C13283" s="173"/>
      <c r="D13283" s="172" t="s">
        <v>577</v>
      </c>
      <c r="E13283" s="172" t="s">
        <v>578</v>
      </c>
      <c r="F13283" s="174" t="s">
        <v>579</v>
      </c>
    </row>
    <row r="13284" spans="1:6" hidden="1" x14ac:dyDescent="0.25">
      <c r="A13284" s="833" t="s">
        <v>22</v>
      </c>
      <c r="B13284" s="833"/>
      <c r="C13284" s="833"/>
      <c r="D13284" s="833"/>
      <c r="E13284" s="833"/>
      <c r="F13284" s="833"/>
    </row>
    <row r="13285" spans="1:6" hidden="1" x14ac:dyDescent="0.25">
      <c r="A13285" s="93">
        <v>1</v>
      </c>
      <c r="B13285" s="126" t="s">
        <v>3617</v>
      </c>
      <c r="C13285" s="127" t="s">
        <v>22</v>
      </c>
      <c r="D13285" s="126" t="s">
        <v>155</v>
      </c>
      <c r="E13285" s="321"/>
      <c r="F13285" s="126"/>
    </row>
    <row r="13286" spans="1:6" hidden="1" x14ac:dyDescent="0.25">
      <c r="A13286" s="93">
        <v>2</v>
      </c>
      <c r="B13286" s="126" t="s">
        <v>3544</v>
      </c>
      <c r="C13286" s="127" t="s">
        <v>22</v>
      </c>
      <c r="D13286" s="126" t="s">
        <v>9</v>
      </c>
      <c r="E13286" s="126"/>
      <c r="F13286" s="126"/>
    </row>
    <row r="13287" spans="1:6" hidden="1" x14ac:dyDescent="0.25">
      <c r="A13287" s="93">
        <v>3</v>
      </c>
      <c r="B13287" s="126"/>
      <c r="C13287" s="127"/>
      <c r="D13287" s="126"/>
      <c r="E13287" s="126"/>
      <c r="F13287" s="126"/>
    </row>
    <row r="13288" spans="1:6" hidden="1" x14ac:dyDescent="0.25">
      <c r="A13288" s="833" t="s">
        <v>13</v>
      </c>
      <c r="B13288" s="833"/>
      <c r="C13288" s="833"/>
      <c r="D13288" s="833"/>
      <c r="E13288" s="833"/>
      <c r="F13288" s="833"/>
    </row>
    <row r="13289" spans="1:6" hidden="1" x14ac:dyDescent="0.25">
      <c r="A13289" s="133">
        <v>1</v>
      </c>
      <c r="B13289" s="126" t="s">
        <v>5247</v>
      </c>
      <c r="C13289" s="127" t="s">
        <v>13</v>
      </c>
      <c r="D13289" s="126" t="s">
        <v>71</v>
      </c>
      <c r="E13289" s="321"/>
      <c r="F13289" s="126"/>
    </row>
    <row r="13290" spans="1:6" hidden="1" x14ac:dyDescent="0.25">
      <c r="A13290" s="133">
        <v>2</v>
      </c>
      <c r="B13290" s="126" t="s">
        <v>5247</v>
      </c>
      <c r="C13290" s="127" t="s">
        <v>13</v>
      </c>
      <c r="D13290" s="126" t="s">
        <v>71</v>
      </c>
      <c r="E13290" s="126"/>
      <c r="F13290" s="126"/>
    </row>
    <row r="13291" spans="1:6" hidden="1" x14ac:dyDescent="0.25">
      <c r="A13291" s="133">
        <v>3</v>
      </c>
      <c r="B13291" s="126" t="s">
        <v>2033</v>
      </c>
      <c r="C13291" s="127" t="s">
        <v>13</v>
      </c>
      <c r="D13291" s="126" t="s">
        <v>20</v>
      </c>
      <c r="E13291" s="126"/>
      <c r="F13291" s="126"/>
    </row>
    <row r="13292" spans="1:6" hidden="1" x14ac:dyDescent="0.25">
      <c r="A13292" s="133">
        <v>4</v>
      </c>
      <c r="B13292" s="126" t="s">
        <v>14912</v>
      </c>
      <c r="C13292" s="127" t="s">
        <v>13</v>
      </c>
      <c r="D13292" s="126" t="s">
        <v>9</v>
      </c>
      <c r="E13292" s="126"/>
      <c r="F13292" s="126"/>
    </row>
    <row r="13293" spans="1:6" hidden="1" x14ac:dyDescent="0.25">
      <c r="A13293" s="133">
        <v>5</v>
      </c>
      <c r="B13293" s="126" t="s">
        <v>1886</v>
      </c>
      <c r="C13293" s="127" t="s">
        <v>13</v>
      </c>
      <c r="D13293" s="126" t="s">
        <v>20</v>
      </c>
      <c r="E13293" s="126"/>
      <c r="F13293" s="126"/>
    </row>
    <row r="13294" spans="1:6" hidden="1" x14ac:dyDescent="0.25">
      <c r="A13294" s="133">
        <v>6</v>
      </c>
      <c r="B13294" s="126" t="s">
        <v>6749</v>
      </c>
      <c r="C13294" s="127" t="s">
        <v>13</v>
      </c>
      <c r="D13294" s="126" t="s">
        <v>20</v>
      </c>
      <c r="E13294" s="126"/>
      <c r="F13294" s="126"/>
    </row>
    <row r="13295" spans="1:6" hidden="1" x14ac:dyDescent="0.25">
      <c r="A13295" s="133">
        <v>7</v>
      </c>
      <c r="B13295" s="126"/>
      <c r="C13295" s="127"/>
      <c r="D13295" s="126"/>
      <c r="E13295" s="126"/>
      <c r="F13295" s="126"/>
    </row>
    <row r="13296" spans="1:6" hidden="1" x14ac:dyDescent="0.25">
      <c r="A13296" s="133">
        <v>8</v>
      </c>
      <c r="B13296" s="126"/>
      <c r="C13296" s="127"/>
      <c r="D13296" s="126"/>
      <c r="E13296" s="126"/>
      <c r="F13296" s="126"/>
    </row>
    <row r="13297" spans="1:6" hidden="1" x14ac:dyDescent="0.25">
      <c r="A13297" s="133">
        <v>9</v>
      </c>
      <c r="B13297" s="126"/>
      <c r="C13297" s="127"/>
      <c r="D13297" s="126"/>
      <c r="E13297" s="126"/>
      <c r="F13297" s="126"/>
    </row>
    <row r="13298" spans="1:6" hidden="1" x14ac:dyDescent="0.25">
      <c r="A13298" s="133">
        <v>10</v>
      </c>
      <c r="B13298" s="126"/>
      <c r="C13298" s="127"/>
      <c r="D13298" s="126"/>
      <c r="E13298" s="126"/>
      <c r="F13298" s="126"/>
    </row>
    <row r="13299" spans="1:6" hidden="1" x14ac:dyDescent="0.25">
      <c r="A13299" s="833" t="s">
        <v>28</v>
      </c>
      <c r="B13299" s="833"/>
      <c r="C13299" s="833"/>
      <c r="D13299" s="833"/>
      <c r="E13299" s="833"/>
      <c r="F13299" s="833"/>
    </row>
    <row r="13300" spans="1:6" hidden="1" x14ac:dyDescent="0.25">
      <c r="A13300" s="93">
        <v>1</v>
      </c>
      <c r="B13300" s="72" t="s">
        <v>5747</v>
      </c>
      <c r="C13300" s="127" t="s">
        <v>28</v>
      </c>
      <c r="D13300" s="126" t="s">
        <v>155</v>
      </c>
      <c r="E13300" s="126"/>
      <c r="F13300" s="126"/>
    </row>
    <row r="13301" spans="1:6" hidden="1" x14ac:dyDescent="0.25">
      <c r="A13301" s="93">
        <v>2</v>
      </c>
      <c r="B13301" s="72"/>
      <c r="C13301" s="127"/>
      <c r="D13301" s="126"/>
      <c r="E13301" s="22"/>
      <c r="F13301" s="780"/>
    </row>
    <row r="13302" spans="1:6" hidden="1" x14ac:dyDescent="0.25">
      <c r="A13302" s="93">
        <v>3</v>
      </c>
      <c r="B13302" s="72"/>
      <c r="C13302" s="127"/>
      <c r="D13302" s="126"/>
      <c r="E13302" s="22"/>
      <c r="F13302" s="780"/>
    </row>
    <row r="13303" spans="1:6" hidden="1" x14ac:dyDescent="0.25">
      <c r="A13303" s="93">
        <v>4</v>
      </c>
      <c r="B13303" s="405"/>
      <c r="C13303" s="631"/>
      <c r="D13303" s="632"/>
      <c r="E13303" s="633"/>
      <c r="F13303" s="781"/>
    </row>
    <row r="13304" spans="1:6" hidden="1" x14ac:dyDescent="0.25">
      <c r="A13304" s="830" t="s">
        <v>17</v>
      </c>
      <c r="B13304" s="831"/>
      <c r="C13304" s="831"/>
      <c r="D13304" s="831"/>
      <c r="E13304" s="831"/>
      <c r="F13304" s="832"/>
    </row>
    <row r="13305" spans="1:6" hidden="1" x14ac:dyDescent="0.25">
      <c r="A13305" s="93">
        <v>1</v>
      </c>
      <c r="B13305" s="85"/>
      <c r="C13305" s="85"/>
      <c r="D13305" s="85"/>
      <c r="E13305" s="85"/>
      <c r="F13305" s="85"/>
    </row>
    <row r="13306" spans="1:6" hidden="1" x14ac:dyDescent="0.25">
      <c r="A13306" s="93">
        <v>2</v>
      </c>
      <c r="B13306" s="85"/>
      <c r="C13306" s="85"/>
      <c r="D13306" s="85"/>
      <c r="E13306" s="85"/>
      <c r="F13306" s="85"/>
    </row>
    <row r="13307" spans="1:6" hidden="1" x14ac:dyDescent="0.25">
      <c r="A13307" s="93">
        <v>3</v>
      </c>
      <c r="B13307" s="85"/>
      <c r="C13307" s="85"/>
      <c r="D13307" s="85"/>
      <c r="E13307" s="85"/>
      <c r="F13307" s="85"/>
    </row>
    <row r="13308" spans="1:6" hidden="1" x14ac:dyDescent="0.25">
      <c r="A13308" s="827" t="s">
        <v>890</v>
      </c>
      <c r="B13308" s="828"/>
      <c r="C13308" s="828"/>
      <c r="D13308" s="828"/>
      <c r="E13308" s="828"/>
      <c r="F13308" s="829"/>
    </row>
    <row r="13309" spans="1:6" hidden="1" x14ac:dyDescent="0.25">
      <c r="A13309" s="93">
        <v>1</v>
      </c>
      <c r="B13309" s="85"/>
      <c r="C13309" s="85"/>
      <c r="D13309" s="85"/>
      <c r="E13309" s="86"/>
      <c r="F13309" s="85"/>
    </row>
    <row r="13310" spans="1:6" hidden="1" x14ac:dyDescent="0.25">
      <c r="A13310" s="93">
        <v>2</v>
      </c>
      <c r="B13310" s="85"/>
      <c r="C13310" s="85"/>
      <c r="D13310" s="85"/>
      <c r="E13310" s="85"/>
      <c r="F13310" s="85"/>
    </row>
    <row r="13311" spans="1:6" hidden="1" x14ac:dyDescent="0.25">
      <c r="A13311" s="830" t="s">
        <v>72</v>
      </c>
      <c r="B13311" s="831"/>
      <c r="C13311" s="831"/>
      <c r="D13311" s="831"/>
      <c r="E13311" s="831"/>
      <c r="F13311" s="832"/>
    </row>
    <row r="13312" spans="1:6" hidden="1" x14ac:dyDescent="0.25">
      <c r="A13312" s="93">
        <v>1</v>
      </c>
      <c r="B13312" s="85"/>
      <c r="C13312" s="85"/>
      <c r="D13312" s="85"/>
      <c r="E13312" s="85"/>
      <c r="F13312" s="85"/>
    </row>
    <row r="13313" spans="1:6" hidden="1" x14ac:dyDescent="0.25">
      <c r="A13313" s="85"/>
      <c r="B13313" s="85"/>
      <c r="C13313" s="85"/>
      <c r="D13313" s="85"/>
      <c r="E13313" s="85"/>
      <c r="F13313" s="85"/>
    </row>
    <row r="13314" spans="1:6" hidden="1" x14ac:dyDescent="0.25">
      <c r="A13314" s="830" t="s">
        <v>21</v>
      </c>
      <c r="B13314" s="831"/>
      <c r="C13314" s="831"/>
      <c r="D13314" s="831"/>
      <c r="E13314" s="831"/>
      <c r="F13314" s="832"/>
    </row>
    <row r="13315" spans="1:6" hidden="1" x14ac:dyDescent="0.25">
      <c r="A13315" s="93">
        <v>1</v>
      </c>
      <c r="B13315" s="85" t="s">
        <v>17712</v>
      </c>
      <c r="C13315" s="85" t="s">
        <v>21</v>
      </c>
      <c r="D13315" s="85" t="s">
        <v>20</v>
      </c>
      <c r="E13315" s="85"/>
      <c r="F13315" s="85"/>
    </row>
    <row r="13316" spans="1:6" hidden="1" x14ac:dyDescent="0.25">
      <c r="A13316" s="85"/>
      <c r="B13316" s="85"/>
      <c r="C13316" s="85"/>
      <c r="D13316" s="85"/>
      <c r="E13316" s="85"/>
      <c r="F13316" s="85"/>
    </row>
    <row r="13317" spans="1:6" hidden="1" x14ac:dyDescent="0.25">
      <c r="A13317" s="85"/>
      <c r="B13317" s="85"/>
      <c r="C13317" s="85"/>
      <c r="D13317" s="85"/>
      <c r="E13317" s="85"/>
      <c r="F13317" s="85"/>
    </row>
    <row r="13318" spans="1:6" hidden="1" x14ac:dyDescent="0.25">
      <c r="A13318" s="85"/>
      <c r="B13318" s="85"/>
      <c r="C13318" s="85"/>
      <c r="D13318" s="85"/>
      <c r="E13318" s="85"/>
      <c r="F13318" s="85"/>
    </row>
    <row r="13319" spans="1:6" hidden="1" x14ac:dyDescent="0.25">
      <c r="A13319" s="117"/>
      <c r="B13319" s="117"/>
      <c r="C13319" s="117"/>
      <c r="D13319" s="117"/>
      <c r="E13319" s="117"/>
      <c r="F13319" s="117"/>
    </row>
    <row r="13320" spans="1:6" hidden="1" x14ac:dyDescent="0.25">
      <c r="A13320" s="117"/>
      <c r="B13320" s="117"/>
      <c r="C13320" s="117"/>
      <c r="D13320" s="117"/>
      <c r="E13320" s="117"/>
      <c r="F13320" s="117"/>
    </row>
    <row r="13321" spans="1:6" hidden="1" x14ac:dyDescent="0.25">
      <c r="A13321" s="797"/>
      <c r="B13321" s="798" t="s">
        <v>1</v>
      </c>
      <c r="C13321" s="799">
        <v>44725</v>
      </c>
      <c r="D13321" s="798"/>
      <c r="E13321" s="798"/>
      <c r="F13321" s="800"/>
    </row>
    <row r="13322" spans="1:6" hidden="1" x14ac:dyDescent="0.25">
      <c r="A13322" s="797" t="s">
        <v>580</v>
      </c>
      <c r="B13322" s="798" t="s">
        <v>576</v>
      </c>
      <c r="C13322" s="799"/>
      <c r="D13322" s="798" t="s">
        <v>577</v>
      </c>
      <c r="E13322" s="798" t="s">
        <v>578</v>
      </c>
      <c r="F13322" s="800" t="s">
        <v>579</v>
      </c>
    </row>
    <row r="13323" spans="1:6" hidden="1" x14ac:dyDescent="0.25">
      <c r="A13323" s="833" t="s">
        <v>22</v>
      </c>
      <c r="B13323" s="833"/>
      <c r="C13323" s="833"/>
      <c r="D13323" s="833"/>
      <c r="E13323" s="833"/>
      <c r="F13323" s="833"/>
    </row>
    <row r="13324" spans="1:6" hidden="1" x14ac:dyDescent="0.25">
      <c r="A13324" s="93">
        <v>1</v>
      </c>
      <c r="B13324" s="126" t="s">
        <v>4825</v>
      </c>
      <c r="C13324" s="127" t="s">
        <v>22</v>
      </c>
      <c r="D13324" s="126" t="s">
        <v>20</v>
      </c>
      <c r="E13324" s="321"/>
      <c r="F13324" s="126"/>
    </row>
    <row r="13325" spans="1:6" hidden="1" x14ac:dyDescent="0.25">
      <c r="A13325" s="93">
        <v>2</v>
      </c>
      <c r="B13325" s="126"/>
      <c r="C13325" s="127"/>
      <c r="D13325" s="126"/>
      <c r="E13325" s="126"/>
      <c r="F13325" s="126"/>
    </row>
    <row r="13326" spans="1:6" hidden="1" x14ac:dyDescent="0.25">
      <c r="A13326" s="93">
        <v>3</v>
      </c>
      <c r="B13326" s="126"/>
      <c r="C13326" s="127"/>
      <c r="D13326" s="126"/>
      <c r="E13326" s="126"/>
      <c r="F13326" s="126"/>
    </row>
    <row r="13327" spans="1:6" hidden="1" x14ac:dyDescent="0.25">
      <c r="A13327" s="833" t="s">
        <v>13</v>
      </c>
      <c r="B13327" s="833"/>
      <c r="C13327" s="833"/>
      <c r="D13327" s="833"/>
      <c r="E13327" s="833"/>
      <c r="F13327" s="833"/>
    </row>
    <row r="13328" spans="1:6" hidden="1" x14ac:dyDescent="0.25">
      <c r="A13328" s="133">
        <v>1</v>
      </c>
      <c r="B13328" s="126" t="s">
        <v>17731</v>
      </c>
      <c r="C13328" s="127" t="s">
        <v>13</v>
      </c>
      <c r="D13328" s="126" t="s">
        <v>9</v>
      </c>
      <c r="E13328" s="321"/>
      <c r="F13328" s="126"/>
    </row>
    <row r="13329" spans="1:6" hidden="1" x14ac:dyDescent="0.25">
      <c r="A13329" s="133">
        <v>2</v>
      </c>
      <c r="B13329" s="126" t="s">
        <v>14078</v>
      </c>
      <c r="C13329" s="127" t="s">
        <v>13</v>
      </c>
      <c r="D13329" s="126" t="s">
        <v>9</v>
      </c>
      <c r="E13329" s="126"/>
      <c r="F13329" s="126"/>
    </row>
    <row r="13330" spans="1:6" hidden="1" x14ac:dyDescent="0.25">
      <c r="A13330" s="133">
        <v>3</v>
      </c>
      <c r="B13330" s="126"/>
      <c r="C13330" s="127"/>
      <c r="D13330" s="126"/>
      <c r="E13330" s="126"/>
      <c r="F13330" s="126"/>
    </row>
    <row r="13331" spans="1:6" hidden="1" x14ac:dyDescent="0.25">
      <c r="A13331" s="133">
        <v>4</v>
      </c>
      <c r="B13331" s="126"/>
      <c r="C13331" s="127"/>
      <c r="D13331" s="126"/>
      <c r="E13331" s="126"/>
      <c r="F13331" s="126"/>
    </row>
    <row r="13332" spans="1:6" hidden="1" x14ac:dyDescent="0.25">
      <c r="A13332" s="133">
        <v>5</v>
      </c>
      <c r="B13332" s="126"/>
      <c r="C13332" s="127"/>
      <c r="D13332" s="126"/>
      <c r="E13332" s="126"/>
      <c r="F13332" s="126"/>
    </row>
    <row r="13333" spans="1:6" hidden="1" x14ac:dyDescent="0.25">
      <c r="A13333" s="833" t="s">
        <v>28</v>
      </c>
      <c r="B13333" s="833"/>
      <c r="C13333" s="833"/>
      <c r="D13333" s="833"/>
      <c r="E13333" s="833"/>
      <c r="F13333" s="833"/>
    </row>
    <row r="13334" spans="1:6" hidden="1" x14ac:dyDescent="0.25">
      <c r="A13334" s="93">
        <v>1</v>
      </c>
      <c r="B13334" s="72"/>
      <c r="C13334" s="127"/>
      <c r="D13334" s="126"/>
      <c r="E13334" s="126"/>
      <c r="F13334" s="126"/>
    </row>
    <row r="13335" spans="1:6" hidden="1" x14ac:dyDescent="0.25">
      <c r="A13335" s="93">
        <v>2</v>
      </c>
      <c r="B13335" s="72"/>
      <c r="C13335" s="127"/>
      <c r="D13335" s="126"/>
      <c r="E13335" s="22"/>
      <c r="F13335" s="795"/>
    </row>
    <row r="13336" spans="1:6" hidden="1" x14ac:dyDescent="0.25">
      <c r="A13336" s="93">
        <v>3</v>
      </c>
      <c r="B13336" s="72"/>
      <c r="C13336" s="127"/>
      <c r="D13336" s="126"/>
      <c r="E13336" s="22"/>
      <c r="F13336" s="795"/>
    </row>
    <row r="13337" spans="1:6" hidden="1" x14ac:dyDescent="0.25">
      <c r="A13337" s="93">
        <v>4</v>
      </c>
      <c r="B13337" s="405"/>
      <c r="C13337" s="631"/>
      <c r="D13337" s="632"/>
      <c r="E13337" s="633"/>
      <c r="F13337" s="796"/>
    </row>
    <row r="13338" spans="1:6" hidden="1" x14ac:dyDescent="0.25">
      <c r="A13338" s="830" t="s">
        <v>17</v>
      </c>
      <c r="B13338" s="831"/>
      <c r="C13338" s="831"/>
      <c r="D13338" s="831"/>
      <c r="E13338" s="831"/>
      <c r="F13338" s="832"/>
    </row>
    <row r="13339" spans="1:6" hidden="1" x14ac:dyDescent="0.25">
      <c r="A13339" s="93">
        <v>1</v>
      </c>
      <c r="B13339" s="85"/>
      <c r="C13339" s="85"/>
      <c r="D13339" s="85"/>
      <c r="E13339" s="85"/>
      <c r="F13339" s="85"/>
    </row>
    <row r="13340" spans="1:6" hidden="1" x14ac:dyDescent="0.25">
      <c r="A13340" s="93">
        <v>2</v>
      </c>
      <c r="B13340" s="85"/>
      <c r="C13340" s="85"/>
      <c r="D13340" s="85"/>
      <c r="E13340" s="85"/>
      <c r="F13340" s="85"/>
    </row>
    <row r="13341" spans="1:6" hidden="1" x14ac:dyDescent="0.25">
      <c r="A13341" s="93">
        <v>3</v>
      </c>
      <c r="B13341" s="85"/>
      <c r="C13341" s="85"/>
      <c r="D13341" s="85"/>
      <c r="E13341" s="85"/>
      <c r="F13341" s="85"/>
    </row>
    <row r="13342" spans="1:6" hidden="1" x14ac:dyDescent="0.25">
      <c r="A13342" s="827" t="s">
        <v>890</v>
      </c>
      <c r="B13342" s="828"/>
      <c r="C13342" s="828"/>
      <c r="D13342" s="828"/>
      <c r="E13342" s="828"/>
      <c r="F13342" s="829"/>
    </row>
    <row r="13343" spans="1:6" hidden="1" x14ac:dyDescent="0.25">
      <c r="A13343" s="93">
        <v>1</v>
      </c>
      <c r="B13343" s="85"/>
      <c r="C13343" s="85"/>
      <c r="D13343" s="85"/>
      <c r="E13343" s="86"/>
      <c r="F13343" s="85"/>
    </row>
    <row r="13344" spans="1:6" hidden="1" x14ac:dyDescent="0.25">
      <c r="A13344" s="93">
        <v>2</v>
      </c>
      <c r="B13344" s="85"/>
      <c r="C13344" s="85"/>
      <c r="D13344" s="85"/>
      <c r="E13344" s="85"/>
      <c r="F13344" s="85"/>
    </row>
    <row r="13345" spans="1:6" hidden="1" x14ac:dyDescent="0.25">
      <c r="A13345" s="830" t="s">
        <v>72</v>
      </c>
      <c r="B13345" s="831"/>
      <c r="C13345" s="831"/>
      <c r="D13345" s="831"/>
      <c r="E13345" s="831"/>
      <c r="F13345" s="832"/>
    </row>
    <row r="13346" spans="1:6" hidden="1" x14ac:dyDescent="0.25">
      <c r="A13346" s="93">
        <v>1</v>
      </c>
      <c r="B13346" s="85"/>
      <c r="C13346" s="85"/>
      <c r="D13346" s="85"/>
      <c r="E13346" s="85"/>
      <c r="F13346" s="85"/>
    </row>
    <row r="13347" spans="1:6" hidden="1" x14ac:dyDescent="0.25">
      <c r="A13347" s="85"/>
      <c r="B13347" s="85"/>
      <c r="C13347" s="85"/>
      <c r="D13347" s="85"/>
      <c r="E13347" s="85"/>
      <c r="F13347" s="85"/>
    </row>
    <row r="13348" spans="1:6" hidden="1" x14ac:dyDescent="0.25">
      <c r="A13348" s="830" t="s">
        <v>21</v>
      </c>
      <c r="B13348" s="831"/>
      <c r="C13348" s="831"/>
      <c r="D13348" s="831"/>
      <c r="E13348" s="831"/>
      <c r="F13348" s="832"/>
    </row>
    <row r="13349" spans="1:6" hidden="1" x14ac:dyDescent="0.25">
      <c r="A13349" s="93">
        <v>1</v>
      </c>
      <c r="B13349" s="85" t="s">
        <v>17730</v>
      </c>
      <c r="C13349" s="85" t="s">
        <v>21</v>
      </c>
      <c r="D13349" s="85" t="s">
        <v>9</v>
      </c>
      <c r="E13349" s="85"/>
      <c r="F13349" s="85"/>
    </row>
    <row r="13350" spans="1:6" hidden="1" x14ac:dyDescent="0.25">
      <c r="A13350" s="93">
        <v>2</v>
      </c>
      <c r="B13350" s="85" t="s">
        <v>11680</v>
      </c>
      <c r="C13350" s="85" t="s">
        <v>21</v>
      </c>
      <c r="D13350" s="85" t="s">
        <v>9</v>
      </c>
      <c r="E13350" s="85"/>
      <c r="F13350" s="85"/>
    </row>
    <row r="13351" spans="1:6" hidden="1" x14ac:dyDescent="0.25">
      <c r="A13351" s="93">
        <v>3</v>
      </c>
      <c r="B13351" s="85" t="s">
        <v>12886</v>
      </c>
      <c r="C13351" s="85" t="s">
        <v>21</v>
      </c>
      <c r="D13351" s="85" t="s">
        <v>9</v>
      </c>
      <c r="E13351" s="85"/>
      <c r="F13351" s="85"/>
    </row>
    <row r="13352" spans="1:6" hidden="1" x14ac:dyDescent="0.25">
      <c r="A13352" s="85"/>
      <c r="B13352" s="85"/>
      <c r="C13352" s="85"/>
      <c r="D13352" s="85"/>
      <c r="E13352" s="85"/>
      <c r="F13352" s="85"/>
    </row>
    <row r="13353" spans="1:6" hidden="1" x14ac:dyDescent="0.25">
      <c r="A13353" s="117"/>
      <c r="B13353" s="117"/>
      <c r="C13353" s="117"/>
      <c r="D13353" s="117"/>
      <c r="E13353" s="117"/>
      <c r="F13353" s="117"/>
    </row>
    <row r="13354" spans="1:6" hidden="1" x14ac:dyDescent="0.25">
      <c r="A13354" s="117"/>
      <c r="B13354" s="117"/>
      <c r="C13354" s="117"/>
      <c r="D13354" s="117"/>
      <c r="E13354" s="117"/>
      <c r="F13354" s="117"/>
    </row>
    <row r="13355" spans="1:6" hidden="1" x14ac:dyDescent="0.25">
      <c r="A13355" s="117"/>
      <c r="B13355" s="117"/>
      <c r="C13355" s="117"/>
      <c r="D13355" s="117"/>
      <c r="E13355" s="117"/>
      <c r="F13355" s="117"/>
    </row>
    <row r="13356" spans="1:6" hidden="1" x14ac:dyDescent="0.25">
      <c r="A13356" s="299"/>
      <c r="B13356" s="61" t="s">
        <v>591</v>
      </c>
      <c r="C13356" s="62">
        <v>44727</v>
      </c>
      <c r="D13356" s="61"/>
      <c r="E13356" s="61"/>
      <c r="F13356" s="300"/>
    </row>
    <row r="13357" spans="1:6" hidden="1" x14ac:dyDescent="0.25">
      <c r="A13357" s="299" t="s">
        <v>580</v>
      </c>
      <c r="B13357" s="61" t="s">
        <v>576</v>
      </c>
      <c r="C13357" s="62"/>
      <c r="D13357" s="61" t="s">
        <v>577</v>
      </c>
      <c r="E13357" s="61" t="s">
        <v>578</v>
      </c>
      <c r="F13357" s="300" t="s">
        <v>579</v>
      </c>
    </row>
    <row r="13358" spans="1:6" hidden="1" x14ac:dyDescent="0.25">
      <c r="A13358" s="833" t="s">
        <v>22</v>
      </c>
      <c r="B13358" s="833"/>
      <c r="C13358" s="833"/>
      <c r="D13358" s="833"/>
      <c r="E13358" s="833"/>
      <c r="F13358" s="833"/>
    </row>
    <row r="13359" spans="1:6" hidden="1" x14ac:dyDescent="0.25">
      <c r="A13359" s="93">
        <v>1</v>
      </c>
      <c r="B13359" s="126" t="s">
        <v>17738</v>
      </c>
      <c r="C13359" s="127" t="s">
        <v>22</v>
      </c>
      <c r="D13359" s="126" t="s">
        <v>9</v>
      </c>
      <c r="E13359" s="321"/>
      <c r="F13359" s="126"/>
    </row>
    <row r="13360" spans="1:6" hidden="1" x14ac:dyDescent="0.25">
      <c r="A13360" s="93">
        <v>2</v>
      </c>
      <c r="B13360" s="126"/>
      <c r="C13360" s="127"/>
      <c r="D13360" s="126"/>
      <c r="E13360" s="126"/>
      <c r="F13360" s="126"/>
    </row>
    <row r="13361" spans="1:6" hidden="1" x14ac:dyDescent="0.25">
      <c r="A13361" s="93">
        <v>3</v>
      </c>
      <c r="B13361" s="126"/>
      <c r="C13361" s="127"/>
      <c r="D13361" s="126"/>
      <c r="E13361" s="126"/>
      <c r="F13361" s="126"/>
    </row>
    <row r="13362" spans="1:6" hidden="1" x14ac:dyDescent="0.25">
      <c r="A13362" s="833" t="s">
        <v>13</v>
      </c>
      <c r="B13362" s="833"/>
      <c r="C13362" s="833"/>
      <c r="D13362" s="833"/>
      <c r="E13362" s="833"/>
      <c r="F13362" s="833"/>
    </row>
    <row r="13363" spans="1:6" hidden="1" x14ac:dyDescent="0.25">
      <c r="A13363" s="133">
        <v>1</v>
      </c>
      <c r="B13363" s="126" t="s">
        <v>6744</v>
      </c>
      <c r="C13363" s="127" t="s">
        <v>13</v>
      </c>
      <c r="D13363" s="126" t="s">
        <v>20</v>
      </c>
      <c r="E13363" s="321"/>
      <c r="F13363" s="126"/>
    </row>
    <row r="13364" spans="1:6" hidden="1" x14ac:dyDescent="0.25">
      <c r="A13364" s="133">
        <v>2</v>
      </c>
      <c r="B13364" s="126" t="s">
        <v>17734</v>
      </c>
      <c r="C13364" s="127" t="s">
        <v>13</v>
      </c>
      <c r="D13364" s="126" t="s">
        <v>5</v>
      </c>
      <c r="E13364" s="126"/>
      <c r="F13364" s="126"/>
    </row>
    <row r="13365" spans="1:6" hidden="1" x14ac:dyDescent="0.25">
      <c r="A13365" s="133">
        <v>3</v>
      </c>
      <c r="B13365" s="126" t="s">
        <v>12889</v>
      </c>
      <c r="C13365" s="127" t="s">
        <v>13</v>
      </c>
      <c r="D13365" s="126" t="s">
        <v>20</v>
      </c>
      <c r="E13365" s="126"/>
      <c r="F13365" s="126"/>
    </row>
    <row r="13366" spans="1:6" hidden="1" x14ac:dyDescent="0.25">
      <c r="A13366" s="133">
        <v>4</v>
      </c>
      <c r="B13366" s="126" t="s">
        <v>12892</v>
      </c>
      <c r="C13366" s="127" t="s">
        <v>13</v>
      </c>
      <c r="D13366" s="126" t="s">
        <v>20</v>
      </c>
      <c r="E13366" s="126"/>
      <c r="F13366" s="126"/>
    </row>
    <row r="13367" spans="1:6" hidden="1" x14ac:dyDescent="0.25">
      <c r="A13367" s="133">
        <v>5</v>
      </c>
      <c r="B13367" s="126" t="s">
        <v>14480</v>
      </c>
      <c r="C13367" s="127" t="s">
        <v>13</v>
      </c>
      <c r="D13367" s="126" t="s">
        <v>20</v>
      </c>
      <c r="E13367" s="126"/>
      <c r="F13367" s="126"/>
    </row>
    <row r="13368" spans="1:6" hidden="1" x14ac:dyDescent="0.25">
      <c r="A13368" s="133"/>
      <c r="B13368" s="126"/>
      <c r="C13368" s="127"/>
      <c r="D13368" s="126"/>
      <c r="E13368" s="126"/>
      <c r="F13368" s="126"/>
    </row>
    <row r="13369" spans="1:6" hidden="1" x14ac:dyDescent="0.25">
      <c r="A13369" s="133"/>
      <c r="B13369" s="126"/>
      <c r="C13369" s="127"/>
      <c r="D13369" s="126"/>
      <c r="E13369" s="126"/>
      <c r="F13369" s="126"/>
    </row>
    <row r="13370" spans="1:6" hidden="1" x14ac:dyDescent="0.25">
      <c r="A13370" s="133"/>
      <c r="B13370" s="126"/>
      <c r="C13370" s="127"/>
      <c r="D13370" s="126"/>
      <c r="E13370" s="126"/>
      <c r="F13370" s="126"/>
    </row>
    <row r="13371" spans="1:6" hidden="1" x14ac:dyDescent="0.25">
      <c r="A13371" s="833" t="s">
        <v>28</v>
      </c>
      <c r="B13371" s="833"/>
      <c r="C13371" s="833"/>
      <c r="D13371" s="833"/>
      <c r="E13371" s="833"/>
      <c r="F13371" s="833"/>
    </row>
    <row r="13372" spans="1:6" hidden="1" x14ac:dyDescent="0.25">
      <c r="A13372" s="93">
        <v>1</v>
      </c>
      <c r="B13372" s="72"/>
      <c r="C13372" s="127"/>
      <c r="D13372" s="126"/>
      <c r="E13372" s="126"/>
      <c r="F13372" s="126"/>
    </row>
    <row r="13373" spans="1:6" hidden="1" x14ac:dyDescent="0.25">
      <c r="A13373" s="93">
        <v>2</v>
      </c>
      <c r="B13373" s="72"/>
      <c r="C13373" s="127"/>
      <c r="D13373" s="126"/>
      <c r="E13373" s="22"/>
      <c r="F13373" s="795"/>
    </row>
    <row r="13374" spans="1:6" hidden="1" x14ac:dyDescent="0.25">
      <c r="A13374" s="93">
        <v>3</v>
      </c>
      <c r="B13374" s="72"/>
      <c r="C13374" s="127"/>
      <c r="D13374" s="126"/>
      <c r="E13374" s="22"/>
      <c r="F13374" s="795"/>
    </row>
    <row r="13375" spans="1:6" hidden="1" x14ac:dyDescent="0.25">
      <c r="A13375" s="93">
        <v>4</v>
      </c>
      <c r="B13375" s="405"/>
      <c r="C13375" s="631"/>
      <c r="D13375" s="632"/>
      <c r="E13375" s="633"/>
      <c r="F13375" s="796"/>
    </row>
    <row r="13376" spans="1:6" hidden="1" x14ac:dyDescent="0.25">
      <c r="A13376" s="830" t="s">
        <v>17</v>
      </c>
      <c r="B13376" s="831"/>
      <c r="C13376" s="831"/>
      <c r="D13376" s="831"/>
      <c r="E13376" s="831"/>
      <c r="F13376" s="832"/>
    </row>
    <row r="13377" spans="1:6" hidden="1" x14ac:dyDescent="0.25">
      <c r="A13377" s="93">
        <v>1</v>
      </c>
      <c r="B13377" s="85"/>
      <c r="C13377" s="85"/>
      <c r="D13377" s="85"/>
      <c r="E13377" s="85"/>
      <c r="F13377" s="85"/>
    </row>
    <row r="13378" spans="1:6" hidden="1" x14ac:dyDescent="0.25">
      <c r="A13378" s="93">
        <v>2</v>
      </c>
      <c r="B13378" s="85"/>
      <c r="C13378" s="85"/>
      <c r="D13378" s="85"/>
      <c r="E13378" s="85"/>
      <c r="F13378" s="85"/>
    </row>
    <row r="13379" spans="1:6" hidden="1" x14ac:dyDescent="0.25">
      <c r="A13379" s="93">
        <v>3</v>
      </c>
      <c r="B13379" s="85"/>
      <c r="C13379" s="85"/>
      <c r="D13379" s="85"/>
      <c r="E13379" s="85"/>
      <c r="F13379" s="85"/>
    </row>
    <row r="13380" spans="1:6" hidden="1" x14ac:dyDescent="0.25">
      <c r="A13380" s="827" t="s">
        <v>890</v>
      </c>
      <c r="B13380" s="828"/>
      <c r="C13380" s="828"/>
      <c r="D13380" s="828"/>
      <c r="E13380" s="828"/>
      <c r="F13380" s="829"/>
    </row>
    <row r="13381" spans="1:6" hidden="1" x14ac:dyDescent="0.25">
      <c r="A13381" s="93">
        <v>1</v>
      </c>
      <c r="B13381" s="85" t="s">
        <v>12829</v>
      </c>
      <c r="C13381" s="85" t="s">
        <v>890</v>
      </c>
      <c r="D13381" s="85" t="s">
        <v>385</v>
      </c>
      <c r="E13381" s="86"/>
      <c r="F13381" s="85"/>
    </row>
    <row r="13382" spans="1:6" hidden="1" x14ac:dyDescent="0.25">
      <c r="A13382" s="93">
        <v>2</v>
      </c>
      <c r="B13382" s="85" t="s">
        <v>4835</v>
      </c>
      <c r="C13382" s="85" t="s">
        <v>890</v>
      </c>
      <c r="D13382" s="85" t="s">
        <v>155</v>
      </c>
      <c r="E13382" s="85"/>
      <c r="F13382" s="85"/>
    </row>
    <row r="13383" spans="1:6" hidden="1" x14ac:dyDescent="0.25">
      <c r="A13383" s="93">
        <v>3</v>
      </c>
      <c r="B13383" s="85" t="s">
        <v>3788</v>
      </c>
      <c r="C13383" s="85" t="s">
        <v>890</v>
      </c>
      <c r="D13383" s="85" t="s">
        <v>20</v>
      </c>
      <c r="E13383" s="85"/>
      <c r="F13383" s="85"/>
    </row>
    <row r="13384" spans="1:6" hidden="1" x14ac:dyDescent="0.25">
      <c r="A13384" s="93">
        <v>4</v>
      </c>
      <c r="B13384" s="85" t="s">
        <v>4523</v>
      </c>
      <c r="C13384" s="85" t="s">
        <v>890</v>
      </c>
      <c r="D13384" s="85" t="s">
        <v>155</v>
      </c>
      <c r="E13384" s="85"/>
      <c r="F13384" s="85"/>
    </row>
    <row r="13385" spans="1:6" hidden="1" x14ac:dyDescent="0.25">
      <c r="A13385" s="93">
        <v>5</v>
      </c>
      <c r="B13385" s="85" t="s">
        <v>3183</v>
      </c>
      <c r="C13385" s="85" t="s">
        <v>890</v>
      </c>
      <c r="D13385" s="85" t="s">
        <v>9</v>
      </c>
      <c r="E13385" s="85"/>
      <c r="F13385" s="85"/>
    </row>
    <row r="13386" spans="1:6" hidden="1" x14ac:dyDescent="0.25">
      <c r="A13386" s="830" t="s">
        <v>72</v>
      </c>
      <c r="B13386" s="831"/>
      <c r="C13386" s="831"/>
      <c r="D13386" s="831"/>
      <c r="E13386" s="831"/>
      <c r="F13386" s="832"/>
    </row>
    <row r="13387" spans="1:6" hidden="1" x14ac:dyDescent="0.25">
      <c r="A13387" s="93">
        <v>1</v>
      </c>
      <c r="B13387" s="85"/>
      <c r="C13387" s="85"/>
      <c r="D13387" s="85"/>
      <c r="E13387" s="85"/>
      <c r="F13387" s="85"/>
    </row>
    <row r="13388" spans="1:6" hidden="1" x14ac:dyDescent="0.25">
      <c r="A13388" s="85"/>
      <c r="B13388" s="85"/>
      <c r="C13388" s="85"/>
      <c r="D13388" s="85"/>
      <c r="E13388" s="85"/>
      <c r="F13388" s="85"/>
    </row>
    <row r="13389" spans="1:6" hidden="1" x14ac:dyDescent="0.25">
      <c r="A13389" s="830" t="s">
        <v>21</v>
      </c>
      <c r="B13389" s="831"/>
      <c r="C13389" s="831"/>
      <c r="D13389" s="831"/>
      <c r="E13389" s="831"/>
      <c r="F13389" s="832"/>
    </row>
    <row r="13390" spans="1:6" hidden="1" x14ac:dyDescent="0.25">
      <c r="A13390" s="93">
        <v>1</v>
      </c>
      <c r="B13390" s="85" t="s">
        <v>17715</v>
      </c>
      <c r="C13390" s="85" t="s">
        <v>21</v>
      </c>
      <c r="D13390" s="85" t="s">
        <v>9</v>
      </c>
      <c r="E13390" s="85"/>
      <c r="F13390" s="85"/>
    </row>
    <row r="13391" spans="1:6" hidden="1" x14ac:dyDescent="0.25">
      <c r="A13391" s="93">
        <v>2</v>
      </c>
      <c r="B13391" s="85" t="s">
        <v>17715</v>
      </c>
      <c r="C13391" s="85" t="s">
        <v>21</v>
      </c>
      <c r="D13391" s="85" t="s">
        <v>9</v>
      </c>
      <c r="E13391" s="85"/>
      <c r="F13391" s="85"/>
    </row>
    <row r="13392" spans="1:6" hidden="1" x14ac:dyDescent="0.25">
      <c r="A13392" s="93">
        <v>3</v>
      </c>
      <c r="B13392" s="85" t="s">
        <v>17715</v>
      </c>
      <c r="C13392" s="85" t="s">
        <v>21</v>
      </c>
      <c r="D13392" s="85" t="s">
        <v>9</v>
      </c>
      <c r="E13392" s="85"/>
      <c r="F13392" s="85"/>
    </row>
    <row r="13393" spans="1:6" hidden="1" x14ac:dyDescent="0.25">
      <c r="A13393" s="93">
        <v>4</v>
      </c>
      <c r="B13393" s="85" t="s">
        <v>17715</v>
      </c>
      <c r="C13393" s="85" t="s">
        <v>21</v>
      </c>
      <c r="D13393" s="85" t="s">
        <v>9</v>
      </c>
      <c r="E13393" s="85"/>
      <c r="F13393" s="85"/>
    </row>
    <row r="13394" spans="1:6" hidden="1" x14ac:dyDescent="0.25">
      <c r="A13394" s="93">
        <v>5</v>
      </c>
      <c r="B13394" s="94" t="s">
        <v>17715</v>
      </c>
      <c r="C13394" s="94" t="s">
        <v>21</v>
      </c>
      <c r="D13394" s="94" t="s">
        <v>9</v>
      </c>
      <c r="E13394" s="85"/>
      <c r="F13394" s="85"/>
    </row>
    <row r="13395" spans="1:6" hidden="1" x14ac:dyDescent="0.25">
      <c r="A13395" s="93">
        <v>6</v>
      </c>
      <c r="B13395" s="85" t="s">
        <v>809</v>
      </c>
      <c r="C13395" s="85" t="s">
        <v>21</v>
      </c>
      <c r="D13395" s="85" t="s">
        <v>385</v>
      </c>
      <c r="E13395" s="85"/>
      <c r="F13395" s="85"/>
    </row>
    <row r="13396" spans="1:6" hidden="1" x14ac:dyDescent="0.25">
      <c r="A13396" s="93">
        <v>7</v>
      </c>
      <c r="B13396" s="85" t="s">
        <v>3006</v>
      </c>
      <c r="C13396" s="85" t="s">
        <v>21</v>
      </c>
      <c r="D13396" s="85" t="s">
        <v>5</v>
      </c>
      <c r="E13396" s="85"/>
      <c r="F13396" s="85"/>
    </row>
    <row r="13397" spans="1:6" hidden="1" x14ac:dyDescent="0.25">
      <c r="A13397" s="93">
        <v>8</v>
      </c>
      <c r="B13397" s="85" t="s">
        <v>17735</v>
      </c>
      <c r="C13397" s="85" t="s">
        <v>21</v>
      </c>
      <c r="D13397" s="85" t="s">
        <v>9</v>
      </c>
      <c r="E13397" s="85"/>
      <c r="F13397" s="85"/>
    </row>
    <row r="13398" spans="1:6" hidden="1" x14ac:dyDescent="0.25">
      <c r="A13398" s="93">
        <v>9</v>
      </c>
      <c r="B13398" s="85" t="s">
        <v>17735</v>
      </c>
      <c r="C13398" s="85" t="s">
        <v>21</v>
      </c>
      <c r="D13398" s="85" t="s">
        <v>9</v>
      </c>
      <c r="E13398" s="85"/>
      <c r="F13398" s="85"/>
    </row>
    <row r="13399" spans="1:6" hidden="1" x14ac:dyDescent="0.25">
      <c r="A13399" s="93">
        <v>10</v>
      </c>
      <c r="B13399" s="85" t="s">
        <v>17737</v>
      </c>
      <c r="C13399" s="85" t="s">
        <v>21</v>
      </c>
      <c r="D13399" s="85" t="s">
        <v>20</v>
      </c>
      <c r="E13399" s="85"/>
      <c r="F13399" s="85"/>
    </row>
    <row r="13400" spans="1:6" hidden="1" x14ac:dyDescent="0.25">
      <c r="A13400" s="93">
        <v>11</v>
      </c>
      <c r="B13400" s="85" t="s">
        <v>562</v>
      </c>
      <c r="C13400" s="85" t="s">
        <v>21</v>
      </c>
      <c r="D13400" s="85" t="s">
        <v>20</v>
      </c>
      <c r="E13400" s="85"/>
      <c r="F13400" s="85"/>
    </row>
    <row r="13401" spans="1:6" hidden="1" x14ac:dyDescent="0.25">
      <c r="A13401" s="93">
        <v>12</v>
      </c>
      <c r="B13401" s="85" t="s">
        <v>562</v>
      </c>
      <c r="C13401" s="85" t="s">
        <v>21</v>
      </c>
      <c r="D13401" s="85" t="s">
        <v>20</v>
      </c>
      <c r="E13401" s="85"/>
      <c r="F13401" s="85"/>
    </row>
    <row r="13402" spans="1:6" hidden="1" x14ac:dyDescent="0.25">
      <c r="A13402" s="93">
        <v>13</v>
      </c>
      <c r="B13402" s="85" t="s">
        <v>562</v>
      </c>
      <c r="C13402" s="85" t="s">
        <v>21</v>
      </c>
      <c r="D13402" s="85" t="s">
        <v>20</v>
      </c>
      <c r="E13402" s="85"/>
      <c r="F13402" s="85"/>
    </row>
    <row r="13403" spans="1:6" hidden="1" x14ac:dyDescent="0.25">
      <c r="A13403" s="93">
        <v>14</v>
      </c>
      <c r="B13403" s="85" t="s">
        <v>12602</v>
      </c>
      <c r="C13403" s="85" t="s">
        <v>21</v>
      </c>
      <c r="D13403" s="85" t="s">
        <v>5</v>
      </c>
      <c r="E13403" s="85"/>
      <c r="F13403" s="85"/>
    </row>
    <row r="13404" spans="1:6" hidden="1" x14ac:dyDescent="0.25">
      <c r="A13404" s="93">
        <v>15</v>
      </c>
      <c r="B13404" s="85" t="s">
        <v>388</v>
      </c>
      <c r="C13404" s="85" t="s">
        <v>21</v>
      </c>
      <c r="D13404" s="85" t="s">
        <v>20</v>
      </c>
      <c r="E13404" s="85"/>
      <c r="F13404" s="85"/>
    </row>
    <row r="13405" spans="1:6" hidden="1" x14ac:dyDescent="0.25">
      <c r="A13405" s="93">
        <v>16</v>
      </c>
      <c r="B13405" s="85" t="s">
        <v>10059</v>
      </c>
      <c r="C13405" s="85" t="s">
        <v>21</v>
      </c>
      <c r="D13405" s="85" t="s">
        <v>9</v>
      </c>
      <c r="E13405" s="85"/>
      <c r="F13405" s="85"/>
    </row>
    <row r="13406" spans="1:6" hidden="1" x14ac:dyDescent="0.25">
      <c r="A13406" s="93">
        <v>17</v>
      </c>
      <c r="B13406" s="85" t="s">
        <v>10059</v>
      </c>
      <c r="C13406" s="85" t="s">
        <v>21</v>
      </c>
      <c r="D13406" s="85" t="s">
        <v>9</v>
      </c>
      <c r="E13406" s="85"/>
      <c r="F13406" s="85"/>
    </row>
    <row r="13407" spans="1:6" hidden="1" x14ac:dyDescent="0.25">
      <c r="A13407" s="93">
        <v>18</v>
      </c>
      <c r="B13407" s="85" t="s">
        <v>8702</v>
      </c>
      <c r="C13407" s="85" t="s">
        <v>21</v>
      </c>
      <c r="D13407" s="85" t="s">
        <v>9</v>
      </c>
      <c r="E13407" s="85"/>
      <c r="F13407" s="85"/>
    </row>
    <row r="13408" spans="1:6" hidden="1" x14ac:dyDescent="0.25">
      <c r="A13408" s="93">
        <v>19</v>
      </c>
      <c r="B13408" s="85" t="s">
        <v>6103</v>
      </c>
      <c r="C13408" s="85" t="s">
        <v>21</v>
      </c>
      <c r="D13408" s="85" t="s">
        <v>20</v>
      </c>
      <c r="E13408" s="85"/>
      <c r="F13408" s="85"/>
    </row>
    <row r="13409" spans="1:6" hidden="1" x14ac:dyDescent="0.25">
      <c r="A13409" s="93">
        <v>20</v>
      </c>
      <c r="B13409" s="85" t="s">
        <v>8693</v>
      </c>
      <c r="C13409" s="85" t="s">
        <v>21</v>
      </c>
      <c r="D13409" s="85" t="s">
        <v>9</v>
      </c>
      <c r="E13409" s="85"/>
      <c r="F13409" s="85"/>
    </row>
    <row r="13410" spans="1:6" hidden="1" x14ac:dyDescent="0.25">
      <c r="A13410" s="93">
        <v>21</v>
      </c>
      <c r="B13410" s="85" t="s">
        <v>2371</v>
      </c>
      <c r="C13410" s="85" t="s">
        <v>21</v>
      </c>
      <c r="D13410" s="85" t="s">
        <v>41</v>
      </c>
      <c r="E13410" s="85"/>
      <c r="F13410" s="85"/>
    </row>
    <row r="13411" spans="1:6" hidden="1" x14ac:dyDescent="0.25">
      <c r="A13411" s="830" t="s">
        <v>5542</v>
      </c>
      <c r="B13411" s="831"/>
      <c r="C13411" s="831"/>
      <c r="D13411" s="831"/>
      <c r="E13411" s="831"/>
      <c r="F13411" s="832"/>
    </row>
    <row r="13412" spans="1:6" hidden="1" x14ac:dyDescent="0.25">
      <c r="A13412" s="93">
        <v>1</v>
      </c>
      <c r="B13412" s="94" t="s">
        <v>11384</v>
      </c>
      <c r="C13412" s="94" t="s">
        <v>17732</v>
      </c>
      <c r="D13412" s="94" t="s">
        <v>1504</v>
      </c>
      <c r="E13412" s="85"/>
      <c r="F13412" s="85"/>
    </row>
    <row r="13413" spans="1:6" hidden="1" x14ac:dyDescent="0.25">
      <c r="A13413" s="247"/>
      <c r="B13413" s="218"/>
      <c r="C13413" s="218"/>
      <c r="D13413" s="218"/>
      <c r="E13413" s="117"/>
      <c r="F13413" s="117"/>
    </row>
    <row r="13414" spans="1:6" hidden="1" x14ac:dyDescent="0.25">
      <c r="A13414" s="247"/>
      <c r="B13414" s="218"/>
      <c r="C13414" s="218"/>
      <c r="D13414" s="218"/>
      <c r="E13414" s="117"/>
      <c r="F13414" s="117"/>
    </row>
    <row r="13415" spans="1:6" hidden="1" x14ac:dyDescent="0.25">
      <c r="A13415" s="117"/>
      <c r="B13415" s="117"/>
      <c r="C13415" s="117"/>
      <c r="D13415" s="117"/>
      <c r="E13415" s="117"/>
      <c r="F13415" s="117"/>
    </row>
    <row r="13416" spans="1:6" hidden="1" x14ac:dyDescent="0.25">
      <c r="A13416" s="117"/>
      <c r="B13416" s="117"/>
      <c r="C13416" s="117"/>
      <c r="D13416" s="117"/>
      <c r="E13416" s="117"/>
      <c r="F13416" s="117"/>
    </row>
    <row r="13417" spans="1:6" hidden="1" x14ac:dyDescent="0.25">
      <c r="A13417" s="155"/>
      <c r="B13417" s="156" t="s">
        <v>43</v>
      </c>
      <c r="C13417" s="157">
        <v>44729</v>
      </c>
      <c r="D13417" s="156"/>
      <c r="E13417" s="156"/>
      <c r="F13417" s="158"/>
    </row>
    <row r="13418" spans="1:6" hidden="1" x14ac:dyDescent="0.25">
      <c r="A13418" s="155" t="s">
        <v>580</v>
      </c>
      <c r="B13418" s="156" t="s">
        <v>576</v>
      </c>
      <c r="C13418" s="157"/>
      <c r="D13418" s="156" t="s">
        <v>577</v>
      </c>
      <c r="E13418" s="156" t="s">
        <v>578</v>
      </c>
      <c r="F13418" s="158" t="s">
        <v>579</v>
      </c>
    </row>
    <row r="13419" spans="1:6" hidden="1" x14ac:dyDescent="0.25">
      <c r="A13419" s="833" t="s">
        <v>22</v>
      </c>
      <c r="B13419" s="833"/>
      <c r="C13419" s="833"/>
      <c r="D13419" s="833"/>
      <c r="E13419" s="833"/>
      <c r="F13419" s="833"/>
    </row>
    <row r="13420" spans="1:6" hidden="1" x14ac:dyDescent="0.25">
      <c r="A13420" s="93">
        <v>1</v>
      </c>
      <c r="B13420" s="126" t="s">
        <v>17932</v>
      </c>
      <c r="C13420" s="127" t="s">
        <v>22</v>
      </c>
      <c r="D13420" s="126" t="s">
        <v>20</v>
      </c>
      <c r="E13420" s="321"/>
      <c r="F13420" s="126"/>
    </row>
    <row r="13421" spans="1:6" hidden="1" x14ac:dyDescent="0.25">
      <c r="A13421" s="93">
        <v>2</v>
      </c>
      <c r="B13421" s="126"/>
      <c r="C13421" s="127"/>
      <c r="D13421" s="126"/>
      <c r="E13421" s="126"/>
      <c r="F13421" s="126"/>
    </row>
    <row r="13422" spans="1:6" hidden="1" x14ac:dyDescent="0.25">
      <c r="A13422" s="93">
        <v>3</v>
      </c>
      <c r="B13422" s="126"/>
      <c r="C13422" s="127"/>
      <c r="D13422" s="126"/>
      <c r="E13422" s="126"/>
      <c r="F13422" s="126"/>
    </row>
    <row r="13423" spans="1:6" hidden="1" x14ac:dyDescent="0.25">
      <c r="A13423" s="833" t="s">
        <v>13</v>
      </c>
      <c r="B13423" s="833"/>
      <c r="C13423" s="833"/>
      <c r="D13423" s="833"/>
      <c r="E13423" s="833"/>
      <c r="F13423" s="833"/>
    </row>
    <row r="13424" spans="1:6" hidden="1" x14ac:dyDescent="0.25">
      <c r="A13424" s="133">
        <v>1</v>
      </c>
      <c r="B13424" s="126" t="s">
        <v>17722</v>
      </c>
      <c r="C13424" s="127" t="s">
        <v>13</v>
      </c>
      <c r="D13424" s="126" t="s">
        <v>20</v>
      </c>
      <c r="E13424" s="321"/>
      <c r="F13424" s="126"/>
    </row>
    <row r="13425" spans="1:6" hidden="1" x14ac:dyDescent="0.25">
      <c r="A13425" s="133">
        <v>2</v>
      </c>
      <c r="B13425" s="126" t="s">
        <v>17736</v>
      </c>
      <c r="C13425" s="127" t="s">
        <v>13</v>
      </c>
      <c r="D13425" s="126" t="s">
        <v>12</v>
      </c>
      <c r="E13425" s="126"/>
      <c r="F13425" s="126"/>
    </row>
    <row r="13426" spans="1:6" hidden="1" x14ac:dyDescent="0.25">
      <c r="A13426" s="133">
        <v>3</v>
      </c>
      <c r="B13426" s="126" t="s">
        <v>1289</v>
      </c>
      <c r="C13426" s="127" t="s">
        <v>13</v>
      </c>
      <c r="D13426" s="126" t="s">
        <v>20</v>
      </c>
      <c r="E13426" s="126"/>
      <c r="F13426" s="126"/>
    </row>
    <row r="13427" spans="1:6" hidden="1" x14ac:dyDescent="0.25">
      <c r="A13427" s="133">
        <v>4</v>
      </c>
      <c r="B13427" s="126"/>
      <c r="C13427" s="127"/>
      <c r="D13427" s="126"/>
      <c r="E13427" s="126"/>
      <c r="F13427" s="126"/>
    </row>
    <row r="13428" spans="1:6" hidden="1" x14ac:dyDescent="0.25">
      <c r="A13428" s="133">
        <v>5</v>
      </c>
      <c r="B13428" s="126"/>
      <c r="C13428" s="127"/>
      <c r="D13428" s="126"/>
      <c r="E13428" s="126"/>
      <c r="F13428" s="126"/>
    </row>
    <row r="13429" spans="1:6" hidden="1" x14ac:dyDescent="0.25">
      <c r="A13429" s="833" t="s">
        <v>28</v>
      </c>
      <c r="B13429" s="833"/>
      <c r="C13429" s="833"/>
      <c r="D13429" s="833"/>
      <c r="E13429" s="833"/>
      <c r="F13429" s="833"/>
    </row>
    <row r="13430" spans="1:6" hidden="1" x14ac:dyDescent="0.25">
      <c r="A13430" s="93">
        <v>1</v>
      </c>
      <c r="B13430" s="72"/>
      <c r="C13430" s="127"/>
      <c r="D13430" s="126"/>
      <c r="E13430" s="126"/>
      <c r="F13430" s="126"/>
    </row>
    <row r="13431" spans="1:6" hidden="1" x14ac:dyDescent="0.25">
      <c r="A13431" s="93">
        <v>2</v>
      </c>
      <c r="B13431" s="72"/>
      <c r="C13431" s="127"/>
      <c r="D13431" s="126"/>
      <c r="E13431" s="22"/>
      <c r="F13431" s="795"/>
    </row>
    <row r="13432" spans="1:6" hidden="1" x14ac:dyDescent="0.25">
      <c r="A13432" s="93">
        <v>3</v>
      </c>
      <c r="B13432" s="72"/>
      <c r="C13432" s="127"/>
      <c r="D13432" s="126"/>
      <c r="E13432" s="22"/>
      <c r="F13432" s="795"/>
    </row>
    <row r="13433" spans="1:6" hidden="1" x14ac:dyDescent="0.25">
      <c r="A13433" s="93">
        <v>4</v>
      </c>
      <c r="B13433" s="405"/>
      <c r="C13433" s="631"/>
      <c r="D13433" s="632"/>
      <c r="E13433" s="633"/>
      <c r="F13433" s="796"/>
    </row>
    <row r="13434" spans="1:6" hidden="1" x14ac:dyDescent="0.25">
      <c r="A13434" s="830" t="s">
        <v>17</v>
      </c>
      <c r="B13434" s="831"/>
      <c r="C13434" s="831"/>
      <c r="D13434" s="831"/>
      <c r="E13434" s="831"/>
      <c r="F13434" s="832"/>
    </row>
    <row r="13435" spans="1:6" hidden="1" x14ac:dyDescent="0.25">
      <c r="A13435" s="93">
        <v>1</v>
      </c>
      <c r="B13435" s="85"/>
      <c r="C13435" s="85"/>
      <c r="D13435" s="85"/>
      <c r="E13435" s="85"/>
      <c r="F13435" s="85"/>
    </row>
    <row r="13436" spans="1:6" hidden="1" x14ac:dyDescent="0.25">
      <c r="A13436" s="93">
        <v>2</v>
      </c>
      <c r="B13436" s="85"/>
      <c r="C13436" s="85"/>
      <c r="D13436" s="85"/>
      <c r="E13436" s="85"/>
      <c r="F13436" s="85"/>
    </row>
    <row r="13437" spans="1:6" hidden="1" x14ac:dyDescent="0.25">
      <c r="A13437" s="93">
        <v>3</v>
      </c>
      <c r="B13437" s="85"/>
      <c r="C13437" s="85"/>
      <c r="D13437" s="85"/>
      <c r="E13437" s="85"/>
      <c r="F13437" s="85"/>
    </row>
    <row r="13438" spans="1:6" hidden="1" x14ac:dyDescent="0.25">
      <c r="A13438" s="827" t="s">
        <v>890</v>
      </c>
      <c r="B13438" s="828"/>
      <c r="C13438" s="828"/>
      <c r="D13438" s="828"/>
      <c r="E13438" s="828"/>
      <c r="F13438" s="829"/>
    </row>
    <row r="13439" spans="1:6" hidden="1" x14ac:dyDescent="0.25">
      <c r="A13439" s="93">
        <v>1</v>
      </c>
      <c r="B13439" s="85" t="s">
        <v>191</v>
      </c>
      <c r="C13439" s="85" t="s">
        <v>890</v>
      </c>
      <c r="D13439" s="85" t="s">
        <v>41</v>
      </c>
      <c r="E13439" s="86"/>
      <c r="F13439" s="85"/>
    </row>
    <row r="13440" spans="1:6" hidden="1" x14ac:dyDescent="0.25">
      <c r="A13440" s="93">
        <v>2</v>
      </c>
      <c r="B13440" s="85"/>
      <c r="C13440" s="85"/>
      <c r="D13440" s="85"/>
      <c r="E13440" s="85"/>
      <c r="F13440" s="85"/>
    </row>
    <row r="13441" spans="1:6" hidden="1" x14ac:dyDescent="0.25">
      <c r="A13441" s="830" t="s">
        <v>72</v>
      </c>
      <c r="B13441" s="831"/>
      <c r="C13441" s="831"/>
      <c r="D13441" s="831"/>
      <c r="E13441" s="831"/>
      <c r="F13441" s="832"/>
    </row>
    <row r="13442" spans="1:6" hidden="1" x14ac:dyDescent="0.25">
      <c r="A13442" s="93">
        <v>1</v>
      </c>
      <c r="B13442" s="85"/>
      <c r="C13442" s="85"/>
      <c r="D13442" s="85"/>
      <c r="E13442" s="85"/>
      <c r="F13442" s="85"/>
    </row>
    <row r="13443" spans="1:6" hidden="1" x14ac:dyDescent="0.25">
      <c r="A13443" s="85"/>
      <c r="B13443" s="85"/>
      <c r="C13443" s="85"/>
      <c r="D13443" s="85"/>
      <c r="E13443" s="85"/>
      <c r="F13443" s="85"/>
    </row>
    <row r="13444" spans="1:6" hidden="1" x14ac:dyDescent="0.25">
      <c r="A13444" s="830" t="s">
        <v>21</v>
      </c>
      <c r="B13444" s="831"/>
      <c r="C13444" s="831"/>
      <c r="D13444" s="831"/>
      <c r="E13444" s="831"/>
      <c r="F13444" s="832"/>
    </row>
    <row r="13445" spans="1:6" hidden="1" x14ac:dyDescent="0.25">
      <c r="A13445" s="93">
        <v>1</v>
      </c>
      <c r="B13445" s="85" t="s">
        <v>4733</v>
      </c>
      <c r="C13445" s="85" t="s">
        <v>21</v>
      </c>
      <c r="D13445" s="85" t="s">
        <v>41</v>
      </c>
      <c r="E13445" s="85"/>
      <c r="F13445" s="85"/>
    </row>
    <row r="13446" spans="1:6" hidden="1" x14ac:dyDescent="0.25">
      <c r="A13446" s="93">
        <v>2</v>
      </c>
      <c r="B13446" s="85" t="s">
        <v>17940</v>
      </c>
      <c r="C13446" s="85" t="s">
        <v>21</v>
      </c>
      <c r="D13446" s="85" t="s">
        <v>9</v>
      </c>
      <c r="E13446" s="85"/>
      <c r="F13446" s="85" t="s">
        <v>1712</v>
      </c>
    </row>
    <row r="13447" spans="1:6" hidden="1" x14ac:dyDescent="0.25">
      <c r="A13447" s="93">
        <v>3</v>
      </c>
      <c r="B13447" s="85"/>
      <c r="C13447" s="85"/>
      <c r="D13447" s="85"/>
      <c r="E13447" s="85"/>
      <c r="F13447" s="85"/>
    </row>
    <row r="13448" spans="1:6" hidden="1" x14ac:dyDescent="0.25">
      <c r="A13448" s="93">
        <v>4</v>
      </c>
      <c r="B13448" s="85"/>
      <c r="C13448" s="85"/>
      <c r="D13448" s="85"/>
      <c r="E13448" s="85"/>
      <c r="F13448" s="85"/>
    </row>
    <row r="13449" spans="1:6" hidden="1" x14ac:dyDescent="0.25">
      <c r="A13449" s="93">
        <v>5</v>
      </c>
      <c r="B13449" s="85"/>
      <c r="C13449" s="85"/>
      <c r="D13449" s="85"/>
      <c r="E13449" s="85"/>
      <c r="F13449" s="85"/>
    </row>
    <row r="13450" spans="1:6" hidden="1" x14ac:dyDescent="0.25">
      <c r="A13450" s="830" t="s">
        <v>343</v>
      </c>
      <c r="B13450" s="831"/>
      <c r="C13450" s="831"/>
      <c r="D13450" s="831"/>
      <c r="E13450" s="831"/>
      <c r="F13450" s="832"/>
    </row>
    <row r="13451" spans="1:6" hidden="1" x14ac:dyDescent="0.25">
      <c r="A13451" s="93">
        <v>1</v>
      </c>
      <c r="B13451" s="85" t="s">
        <v>15302</v>
      </c>
      <c r="C13451" s="85" t="s">
        <v>343</v>
      </c>
      <c r="D13451" s="85" t="s">
        <v>20</v>
      </c>
      <c r="E13451" s="85"/>
      <c r="F13451" s="85"/>
    </row>
    <row r="13452" spans="1:6" hidden="1" x14ac:dyDescent="0.25">
      <c r="A13452" s="93">
        <v>2</v>
      </c>
      <c r="B13452" s="85" t="s">
        <v>17342</v>
      </c>
      <c r="C13452" s="85" t="s">
        <v>343</v>
      </c>
      <c r="D13452" s="85" t="s">
        <v>9</v>
      </c>
      <c r="E13452" s="85"/>
      <c r="F13452" s="85"/>
    </row>
    <row r="13453" spans="1:6" hidden="1" x14ac:dyDescent="0.25">
      <c r="A13453" s="93">
        <v>3</v>
      </c>
      <c r="B13453" s="85" t="s">
        <v>17944</v>
      </c>
      <c r="C13453" s="85" t="s">
        <v>343</v>
      </c>
      <c r="D13453" s="85" t="s">
        <v>9</v>
      </c>
      <c r="E13453" s="85"/>
      <c r="F13453" s="85"/>
    </row>
    <row r="13454" spans="1:6" hidden="1" x14ac:dyDescent="0.25">
      <c r="A13454" s="93">
        <v>4</v>
      </c>
      <c r="B13454" s="85"/>
      <c r="C13454" s="85"/>
      <c r="D13454" s="85"/>
      <c r="E13454" s="85"/>
      <c r="F13454" s="85"/>
    </row>
    <row r="13455" spans="1:6" hidden="1" x14ac:dyDescent="0.25">
      <c r="A13455" s="117"/>
      <c r="B13455" s="117"/>
      <c r="C13455" s="117"/>
      <c r="D13455" s="117"/>
      <c r="E13455" s="117"/>
      <c r="F13455" s="117"/>
    </row>
    <row r="13456" spans="1:6" hidden="1" x14ac:dyDescent="0.25">
      <c r="A13456" s="117"/>
      <c r="B13456" s="117"/>
      <c r="C13456" s="117"/>
      <c r="D13456" s="117"/>
      <c r="E13456" s="117"/>
      <c r="F13456" s="117"/>
    </row>
    <row r="13457" spans="1:6" hidden="1" x14ac:dyDescent="0.25"/>
    <row r="13458" spans="1:6" hidden="1" x14ac:dyDescent="0.25"/>
    <row r="13459" spans="1:6" hidden="1" x14ac:dyDescent="0.25">
      <c r="A13459" s="171"/>
      <c r="B13459" s="172" t="s">
        <v>63</v>
      </c>
      <c r="C13459" s="173">
        <v>44730</v>
      </c>
      <c r="D13459" s="172"/>
      <c r="E13459" s="172"/>
      <c r="F13459" s="174"/>
    </row>
    <row r="13460" spans="1:6" hidden="1" x14ac:dyDescent="0.25">
      <c r="A13460" s="171" t="s">
        <v>580</v>
      </c>
      <c r="B13460" s="172" t="s">
        <v>576</v>
      </c>
      <c r="C13460" s="173"/>
      <c r="D13460" s="172" t="s">
        <v>577</v>
      </c>
      <c r="E13460" s="172" t="s">
        <v>578</v>
      </c>
      <c r="F13460" s="174" t="s">
        <v>579</v>
      </c>
    </row>
    <row r="13461" spans="1:6" hidden="1" x14ac:dyDescent="0.25">
      <c r="A13461" s="833" t="s">
        <v>22</v>
      </c>
      <c r="B13461" s="833"/>
      <c r="C13461" s="833"/>
      <c r="D13461" s="833"/>
      <c r="E13461" s="833"/>
      <c r="F13461" s="833"/>
    </row>
    <row r="13462" spans="1:6" hidden="1" x14ac:dyDescent="0.25">
      <c r="A13462" s="93">
        <v>1</v>
      </c>
      <c r="B13462" s="126" t="s">
        <v>17353</v>
      </c>
      <c r="C13462" s="127" t="s">
        <v>22</v>
      </c>
      <c r="D13462" s="126" t="s">
        <v>41</v>
      </c>
      <c r="E13462" s="321"/>
      <c r="F13462" s="126"/>
    </row>
    <row r="13463" spans="1:6" hidden="1" x14ac:dyDescent="0.25">
      <c r="A13463" s="93">
        <v>2</v>
      </c>
      <c r="B13463" s="126"/>
      <c r="C13463" s="127"/>
      <c r="D13463" s="126"/>
      <c r="E13463" s="126"/>
      <c r="F13463" s="126"/>
    </row>
    <row r="13464" spans="1:6" hidden="1" x14ac:dyDescent="0.25">
      <c r="A13464" s="93">
        <v>3</v>
      </c>
      <c r="B13464" s="126"/>
      <c r="C13464" s="127"/>
      <c r="D13464" s="126"/>
      <c r="E13464" s="126"/>
      <c r="F13464" s="126"/>
    </row>
    <row r="13465" spans="1:6" hidden="1" x14ac:dyDescent="0.25">
      <c r="A13465" s="833" t="s">
        <v>13</v>
      </c>
      <c r="B13465" s="833"/>
      <c r="C13465" s="833"/>
      <c r="D13465" s="833"/>
      <c r="E13465" s="833"/>
      <c r="F13465" s="833"/>
    </row>
    <row r="13466" spans="1:6" hidden="1" x14ac:dyDescent="0.25">
      <c r="A13466" s="133">
        <v>1</v>
      </c>
      <c r="B13466" s="126" t="s">
        <v>985</v>
      </c>
      <c r="C13466" s="127" t="s">
        <v>13</v>
      </c>
      <c r="D13466" s="126" t="s">
        <v>9</v>
      </c>
      <c r="E13466" s="321"/>
      <c r="F13466" s="126"/>
    </row>
    <row r="13467" spans="1:6" hidden="1" x14ac:dyDescent="0.25">
      <c r="A13467" s="133">
        <v>2</v>
      </c>
      <c r="B13467" s="126"/>
      <c r="C13467" s="127"/>
      <c r="D13467" s="126"/>
      <c r="E13467" s="126"/>
      <c r="F13467" s="126"/>
    </row>
    <row r="13468" spans="1:6" hidden="1" x14ac:dyDescent="0.25">
      <c r="A13468" s="133">
        <v>3</v>
      </c>
      <c r="B13468" s="126"/>
      <c r="C13468" s="127"/>
      <c r="D13468" s="126"/>
      <c r="E13468" s="126"/>
      <c r="F13468" s="126"/>
    </row>
    <row r="13469" spans="1:6" hidden="1" x14ac:dyDescent="0.25">
      <c r="A13469" s="133">
        <v>4</v>
      </c>
      <c r="B13469" s="126"/>
      <c r="C13469" s="127"/>
      <c r="D13469" s="126"/>
      <c r="E13469" s="126"/>
      <c r="F13469" s="126"/>
    </row>
    <row r="13470" spans="1:6" hidden="1" x14ac:dyDescent="0.25">
      <c r="A13470" s="133">
        <v>5</v>
      </c>
      <c r="B13470" s="126"/>
      <c r="C13470" s="127"/>
      <c r="D13470" s="126"/>
      <c r="E13470" s="126"/>
      <c r="F13470" s="126"/>
    </row>
    <row r="13471" spans="1:6" hidden="1" x14ac:dyDescent="0.25">
      <c r="A13471" s="833" t="s">
        <v>28</v>
      </c>
      <c r="B13471" s="833"/>
      <c r="C13471" s="833"/>
      <c r="D13471" s="833"/>
      <c r="E13471" s="833"/>
      <c r="F13471" s="833"/>
    </row>
    <row r="13472" spans="1:6" hidden="1" x14ac:dyDescent="0.25">
      <c r="A13472" s="93">
        <v>1</v>
      </c>
      <c r="B13472" s="72"/>
      <c r="C13472" s="127"/>
      <c r="D13472" s="126"/>
      <c r="E13472" s="126"/>
      <c r="F13472" s="126"/>
    </row>
    <row r="13473" spans="1:6" hidden="1" x14ac:dyDescent="0.25">
      <c r="A13473" s="93">
        <v>2</v>
      </c>
      <c r="B13473" s="72"/>
      <c r="C13473" s="127"/>
      <c r="D13473" s="126"/>
      <c r="E13473" s="22"/>
      <c r="F13473" s="793"/>
    </row>
    <row r="13474" spans="1:6" hidden="1" x14ac:dyDescent="0.25">
      <c r="A13474" s="93">
        <v>3</v>
      </c>
      <c r="B13474" s="72"/>
      <c r="C13474" s="127"/>
      <c r="D13474" s="126"/>
      <c r="E13474" s="22"/>
      <c r="F13474" s="793"/>
    </row>
    <row r="13475" spans="1:6" hidden="1" x14ac:dyDescent="0.25">
      <c r="A13475" s="93">
        <v>4</v>
      </c>
      <c r="B13475" s="405"/>
      <c r="C13475" s="631"/>
      <c r="D13475" s="632"/>
      <c r="E13475" s="633"/>
      <c r="F13475" s="794"/>
    </row>
    <row r="13476" spans="1:6" hidden="1" x14ac:dyDescent="0.25">
      <c r="A13476" s="830" t="s">
        <v>17</v>
      </c>
      <c r="B13476" s="831"/>
      <c r="C13476" s="831"/>
      <c r="D13476" s="831"/>
      <c r="E13476" s="831"/>
      <c r="F13476" s="832"/>
    </row>
    <row r="13477" spans="1:6" hidden="1" x14ac:dyDescent="0.25">
      <c r="A13477" s="93">
        <v>1</v>
      </c>
      <c r="B13477" s="85"/>
      <c r="C13477" s="85"/>
      <c r="D13477" s="85"/>
      <c r="E13477" s="85"/>
      <c r="F13477" s="85"/>
    </row>
    <row r="13478" spans="1:6" hidden="1" x14ac:dyDescent="0.25">
      <c r="A13478" s="93">
        <v>2</v>
      </c>
      <c r="B13478" s="85"/>
      <c r="C13478" s="85"/>
      <c r="D13478" s="85"/>
      <c r="E13478" s="85"/>
      <c r="F13478" s="85"/>
    </row>
    <row r="13479" spans="1:6" hidden="1" x14ac:dyDescent="0.25">
      <c r="A13479" s="93">
        <v>3</v>
      </c>
      <c r="B13479" s="85"/>
      <c r="C13479" s="85"/>
      <c r="D13479" s="85"/>
      <c r="E13479" s="85"/>
      <c r="F13479" s="85"/>
    </row>
    <row r="13480" spans="1:6" hidden="1" x14ac:dyDescent="0.25">
      <c r="A13480" s="827" t="s">
        <v>890</v>
      </c>
      <c r="B13480" s="828"/>
      <c r="C13480" s="828"/>
      <c r="D13480" s="828"/>
      <c r="E13480" s="828"/>
      <c r="F13480" s="829"/>
    </row>
    <row r="13481" spans="1:6" hidden="1" x14ac:dyDescent="0.25">
      <c r="A13481" s="93">
        <v>1</v>
      </c>
      <c r="B13481" s="85"/>
      <c r="C13481" s="85"/>
      <c r="D13481" s="85"/>
      <c r="E13481" s="86"/>
      <c r="F13481" s="85"/>
    </row>
    <row r="13482" spans="1:6" hidden="1" x14ac:dyDescent="0.25">
      <c r="A13482" s="93">
        <v>2</v>
      </c>
      <c r="B13482" s="85"/>
      <c r="C13482" s="85"/>
      <c r="D13482" s="85"/>
      <c r="E13482" s="85"/>
      <c r="F13482" s="85"/>
    </row>
    <row r="13483" spans="1:6" hidden="1" x14ac:dyDescent="0.25">
      <c r="A13483" s="830" t="s">
        <v>72</v>
      </c>
      <c r="B13483" s="831"/>
      <c r="C13483" s="831"/>
      <c r="D13483" s="831"/>
      <c r="E13483" s="831"/>
      <c r="F13483" s="832"/>
    </row>
    <row r="13484" spans="1:6" hidden="1" x14ac:dyDescent="0.25">
      <c r="A13484" s="93">
        <v>1</v>
      </c>
      <c r="B13484" s="85"/>
      <c r="C13484" s="85"/>
      <c r="D13484" s="85"/>
      <c r="E13484" s="85"/>
      <c r="F13484" s="85"/>
    </row>
    <row r="13485" spans="1:6" hidden="1" x14ac:dyDescent="0.25">
      <c r="A13485" s="85"/>
      <c r="B13485" s="85"/>
      <c r="C13485" s="85"/>
      <c r="D13485" s="85"/>
      <c r="E13485" s="85"/>
      <c r="F13485" s="85"/>
    </row>
    <row r="13486" spans="1:6" hidden="1" x14ac:dyDescent="0.25">
      <c r="A13486" s="830" t="s">
        <v>21</v>
      </c>
      <c r="B13486" s="831"/>
      <c r="C13486" s="831"/>
      <c r="D13486" s="831"/>
      <c r="E13486" s="831"/>
      <c r="F13486" s="832"/>
    </row>
    <row r="13487" spans="1:6" hidden="1" x14ac:dyDescent="0.25">
      <c r="A13487" s="93">
        <v>1</v>
      </c>
      <c r="B13487" s="85" t="s">
        <v>17560</v>
      </c>
      <c r="C13487" s="85" t="s">
        <v>21</v>
      </c>
      <c r="D13487" s="85" t="s">
        <v>9</v>
      </c>
      <c r="E13487" s="85"/>
      <c r="F13487" s="85"/>
    </row>
    <row r="13488" spans="1:6" hidden="1" x14ac:dyDescent="0.25">
      <c r="A13488" s="93">
        <v>2</v>
      </c>
      <c r="B13488" s="85" t="s">
        <v>16131</v>
      </c>
      <c r="C13488" s="85" t="s">
        <v>21</v>
      </c>
      <c r="D13488" s="85" t="s">
        <v>9</v>
      </c>
      <c r="E13488" s="85"/>
      <c r="F13488" s="85"/>
    </row>
    <row r="13489" spans="1:6" hidden="1" x14ac:dyDescent="0.25">
      <c r="A13489" s="93">
        <v>3</v>
      </c>
      <c r="B13489" s="85" t="s">
        <v>17955</v>
      </c>
      <c r="C13489" s="85" t="s">
        <v>21</v>
      </c>
      <c r="D13489" s="85" t="s">
        <v>9</v>
      </c>
      <c r="E13489" s="85"/>
      <c r="F13489" s="85"/>
    </row>
    <row r="13490" spans="1:6" hidden="1" x14ac:dyDescent="0.25">
      <c r="A13490" s="93">
        <v>4</v>
      </c>
      <c r="B13490" s="85" t="s">
        <v>17936</v>
      </c>
      <c r="C13490" s="85" t="s">
        <v>21</v>
      </c>
      <c r="D13490" s="85" t="s">
        <v>9</v>
      </c>
      <c r="E13490" s="85"/>
      <c r="F13490" s="85"/>
    </row>
    <row r="13491" spans="1:6" hidden="1" x14ac:dyDescent="0.25">
      <c r="A13491" s="93">
        <v>5</v>
      </c>
      <c r="B13491" s="94" t="s">
        <v>17936</v>
      </c>
      <c r="C13491" s="94" t="s">
        <v>21</v>
      </c>
      <c r="D13491" s="94" t="s">
        <v>9</v>
      </c>
      <c r="E13491" s="85"/>
      <c r="F13491" s="85"/>
    </row>
    <row r="13492" spans="1:6" hidden="1" x14ac:dyDescent="0.25">
      <c r="A13492" s="85"/>
      <c r="B13492" s="85"/>
      <c r="C13492" s="85"/>
      <c r="D13492" s="85"/>
      <c r="E13492" s="85"/>
      <c r="F13492" s="85"/>
    </row>
    <row r="13493" spans="1:6" hidden="1" x14ac:dyDescent="0.25">
      <c r="A13493" s="85"/>
      <c r="B13493" s="85"/>
      <c r="C13493" s="85"/>
      <c r="D13493" s="85"/>
      <c r="E13493" s="85"/>
      <c r="F13493" s="85"/>
    </row>
    <row r="13494" spans="1:6" hidden="1" x14ac:dyDescent="0.25"/>
    <row r="13495" spans="1:6" hidden="1" x14ac:dyDescent="0.25"/>
    <row r="13496" spans="1:6" hidden="1" x14ac:dyDescent="0.25"/>
    <row r="13497" spans="1:6" hidden="1" x14ac:dyDescent="0.25">
      <c r="A13497" s="797"/>
      <c r="B13497" s="798" t="s">
        <v>1</v>
      </c>
      <c r="C13497" s="799">
        <v>44732</v>
      </c>
      <c r="D13497" s="798"/>
      <c r="E13497" s="798"/>
      <c r="F13497" s="800"/>
    </row>
    <row r="13498" spans="1:6" hidden="1" x14ac:dyDescent="0.25">
      <c r="A13498" s="797" t="s">
        <v>580</v>
      </c>
      <c r="B13498" s="798" t="s">
        <v>576</v>
      </c>
      <c r="C13498" s="799"/>
      <c r="D13498" s="798" t="s">
        <v>577</v>
      </c>
      <c r="E13498" s="798" t="s">
        <v>578</v>
      </c>
      <c r="F13498" s="800" t="s">
        <v>579</v>
      </c>
    </row>
    <row r="13499" spans="1:6" hidden="1" x14ac:dyDescent="0.25">
      <c r="A13499" s="833" t="s">
        <v>22</v>
      </c>
      <c r="B13499" s="833"/>
      <c r="C13499" s="833"/>
      <c r="D13499" s="833"/>
      <c r="E13499" s="833"/>
      <c r="F13499" s="833"/>
    </row>
    <row r="13500" spans="1:6" hidden="1" x14ac:dyDescent="0.25">
      <c r="A13500" s="93">
        <v>1</v>
      </c>
      <c r="B13500" s="126"/>
      <c r="C13500" s="127"/>
      <c r="D13500" s="126"/>
      <c r="E13500" s="321"/>
      <c r="F13500" s="126"/>
    </row>
    <row r="13501" spans="1:6" hidden="1" x14ac:dyDescent="0.25">
      <c r="A13501" s="93">
        <v>2</v>
      </c>
      <c r="B13501" s="126"/>
      <c r="C13501" s="127"/>
      <c r="D13501" s="126"/>
      <c r="E13501" s="126"/>
      <c r="F13501" s="126"/>
    </row>
    <row r="13502" spans="1:6" hidden="1" x14ac:dyDescent="0.25">
      <c r="A13502" s="93">
        <v>3</v>
      </c>
      <c r="B13502" s="126"/>
      <c r="C13502" s="127"/>
      <c r="D13502" s="126"/>
      <c r="E13502" s="126"/>
      <c r="F13502" s="126"/>
    </row>
    <row r="13503" spans="1:6" hidden="1" x14ac:dyDescent="0.25">
      <c r="A13503" s="833" t="s">
        <v>13</v>
      </c>
      <c r="B13503" s="833"/>
      <c r="C13503" s="833"/>
      <c r="D13503" s="833"/>
      <c r="E13503" s="833"/>
      <c r="F13503" s="833"/>
    </row>
    <row r="13504" spans="1:6" hidden="1" x14ac:dyDescent="0.25">
      <c r="A13504" s="133">
        <v>1</v>
      </c>
      <c r="B13504" s="126" t="s">
        <v>16069</v>
      </c>
      <c r="C13504" s="127" t="s">
        <v>13</v>
      </c>
      <c r="D13504" s="126" t="s">
        <v>155</v>
      </c>
      <c r="E13504" s="321"/>
      <c r="F13504" s="126"/>
    </row>
    <row r="13505" spans="1:6" hidden="1" x14ac:dyDescent="0.25">
      <c r="A13505" s="133">
        <v>2</v>
      </c>
      <c r="B13505" s="126"/>
      <c r="C13505" s="127"/>
      <c r="D13505" s="126"/>
      <c r="E13505" s="126"/>
      <c r="F13505" s="126"/>
    </row>
    <row r="13506" spans="1:6" hidden="1" x14ac:dyDescent="0.25">
      <c r="A13506" s="133">
        <v>3</v>
      </c>
      <c r="B13506" s="126"/>
      <c r="C13506" s="127"/>
      <c r="D13506" s="126"/>
      <c r="E13506" s="126"/>
      <c r="F13506" s="126"/>
    </row>
    <row r="13507" spans="1:6" hidden="1" x14ac:dyDescent="0.25">
      <c r="A13507" s="133">
        <v>4</v>
      </c>
      <c r="B13507" s="126"/>
      <c r="C13507" s="127"/>
      <c r="D13507" s="126"/>
      <c r="E13507" s="126"/>
      <c r="F13507" s="126"/>
    </row>
    <row r="13508" spans="1:6" hidden="1" x14ac:dyDescent="0.25">
      <c r="A13508" s="133">
        <v>5</v>
      </c>
      <c r="B13508" s="126"/>
      <c r="C13508" s="127"/>
      <c r="D13508" s="126"/>
      <c r="E13508" s="126"/>
      <c r="F13508" s="126"/>
    </row>
    <row r="13509" spans="1:6" hidden="1" x14ac:dyDescent="0.25">
      <c r="A13509" s="833" t="s">
        <v>28</v>
      </c>
      <c r="B13509" s="833"/>
      <c r="C13509" s="833"/>
      <c r="D13509" s="833"/>
      <c r="E13509" s="833"/>
      <c r="F13509" s="833"/>
    </row>
    <row r="13510" spans="1:6" hidden="1" x14ac:dyDescent="0.25">
      <c r="A13510" s="93">
        <v>1</v>
      </c>
      <c r="B13510" s="72"/>
      <c r="C13510" s="127"/>
      <c r="D13510" s="126"/>
      <c r="E13510" s="126"/>
      <c r="F13510" s="126"/>
    </row>
    <row r="13511" spans="1:6" hidden="1" x14ac:dyDescent="0.25">
      <c r="A13511" s="93">
        <v>2</v>
      </c>
      <c r="B13511" s="72"/>
      <c r="C13511" s="127"/>
      <c r="D13511" s="126"/>
      <c r="E13511" s="22"/>
      <c r="F13511" s="801"/>
    </row>
    <row r="13512" spans="1:6" hidden="1" x14ac:dyDescent="0.25">
      <c r="A13512" s="93">
        <v>3</v>
      </c>
      <c r="B13512" s="72"/>
      <c r="C13512" s="127"/>
      <c r="D13512" s="126"/>
      <c r="E13512" s="22"/>
      <c r="F13512" s="801"/>
    </row>
    <row r="13513" spans="1:6" hidden="1" x14ac:dyDescent="0.25">
      <c r="A13513" s="93">
        <v>4</v>
      </c>
      <c r="B13513" s="405"/>
      <c r="C13513" s="631"/>
      <c r="D13513" s="632"/>
      <c r="E13513" s="633"/>
      <c r="F13513" s="802"/>
    </row>
    <row r="13514" spans="1:6" hidden="1" x14ac:dyDescent="0.25">
      <c r="A13514" s="830" t="s">
        <v>17</v>
      </c>
      <c r="B13514" s="831"/>
      <c r="C13514" s="831"/>
      <c r="D13514" s="831"/>
      <c r="E13514" s="831"/>
      <c r="F13514" s="832"/>
    </row>
    <row r="13515" spans="1:6" hidden="1" x14ac:dyDescent="0.25">
      <c r="A13515" s="93">
        <v>1</v>
      </c>
      <c r="B13515" s="85"/>
      <c r="C13515" s="85"/>
      <c r="D13515" s="85"/>
      <c r="E13515" s="85"/>
      <c r="F13515" s="85"/>
    </row>
    <row r="13516" spans="1:6" hidden="1" x14ac:dyDescent="0.25">
      <c r="A13516" s="93">
        <v>2</v>
      </c>
      <c r="B13516" s="85"/>
      <c r="C13516" s="85"/>
      <c r="D13516" s="85"/>
      <c r="E13516" s="85"/>
      <c r="F13516" s="85"/>
    </row>
    <row r="13517" spans="1:6" hidden="1" x14ac:dyDescent="0.25">
      <c r="A13517" s="93">
        <v>3</v>
      </c>
      <c r="B13517" s="85"/>
      <c r="C13517" s="85"/>
      <c r="D13517" s="85"/>
      <c r="E13517" s="85"/>
      <c r="F13517" s="85"/>
    </row>
    <row r="13518" spans="1:6" hidden="1" x14ac:dyDescent="0.25">
      <c r="A13518" s="827" t="s">
        <v>890</v>
      </c>
      <c r="B13518" s="828"/>
      <c r="C13518" s="828"/>
      <c r="D13518" s="828"/>
      <c r="E13518" s="828"/>
      <c r="F13518" s="829"/>
    </row>
    <row r="13519" spans="1:6" hidden="1" x14ac:dyDescent="0.25">
      <c r="A13519" s="93">
        <v>1</v>
      </c>
      <c r="B13519" s="85"/>
      <c r="C13519" s="85"/>
      <c r="D13519" s="85"/>
      <c r="E13519" s="86"/>
      <c r="F13519" s="85"/>
    </row>
    <row r="13520" spans="1:6" hidden="1" x14ac:dyDescent="0.25">
      <c r="A13520" s="93">
        <v>2</v>
      </c>
      <c r="B13520" s="85"/>
      <c r="C13520" s="85"/>
      <c r="D13520" s="85"/>
      <c r="E13520" s="85"/>
      <c r="F13520" s="85"/>
    </row>
    <row r="13521" spans="1:6" hidden="1" x14ac:dyDescent="0.25">
      <c r="A13521" s="830" t="s">
        <v>72</v>
      </c>
      <c r="B13521" s="831"/>
      <c r="C13521" s="831"/>
      <c r="D13521" s="831"/>
      <c r="E13521" s="831"/>
      <c r="F13521" s="832"/>
    </row>
    <row r="13522" spans="1:6" hidden="1" x14ac:dyDescent="0.25">
      <c r="A13522" s="93">
        <v>1</v>
      </c>
      <c r="B13522" s="85"/>
      <c r="C13522" s="85"/>
      <c r="D13522" s="85"/>
      <c r="E13522" s="85"/>
      <c r="F13522" s="85"/>
    </row>
    <row r="13523" spans="1:6" hidden="1" x14ac:dyDescent="0.25">
      <c r="A13523" s="85"/>
      <c r="B13523" s="85"/>
      <c r="C13523" s="85"/>
      <c r="D13523" s="85"/>
      <c r="E13523" s="85"/>
      <c r="F13523" s="85"/>
    </row>
    <row r="13524" spans="1:6" hidden="1" x14ac:dyDescent="0.25">
      <c r="A13524" s="830" t="s">
        <v>21</v>
      </c>
      <c r="B13524" s="831"/>
      <c r="C13524" s="831"/>
      <c r="D13524" s="831"/>
      <c r="E13524" s="831"/>
      <c r="F13524" s="832"/>
    </row>
    <row r="13525" spans="1:6" hidden="1" x14ac:dyDescent="0.25">
      <c r="A13525" s="93">
        <v>1</v>
      </c>
      <c r="B13525" s="85" t="s">
        <v>17740</v>
      </c>
      <c r="C13525" s="85" t="s">
        <v>21</v>
      </c>
      <c r="D13525" s="85" t="s">
        <v>41</v>
      </c>
      <c r="E13525" s="85"/>
      <c r="F13525" s="85"/>
    </row>
    <row r="13526" spans="1:6" hidden="1" x14ac:dyDescent="0.25">
      <c r="A13526" s="93">
        <v>2</v>
      </c>
      <c r="B13526" s="85" t="s">
        <v>17968</v>
      </c>
      <c r="C13526" s="85" t="s">
        <v>21</v>
      </c>
      <c r="D13526" s="85" t="s">
        <v>5449</v>
      </c>
      <c r="E13526" s="85"/>
      <c r="F13526" s="85"/>
    </row>
    <row r="13527" spans="1:6" hidden="1" x14ac:dyDescent="0.25">
      <c r="A13527" s="93">
        <v>3</v>
      </c>
      <c r="B13527" s="85" t="s">
        <v>17969</v>
      </c>
      <c r="C13527" s="85" t="s">
        <v>21</v>
      </c>
      <c r="D13527" s="85" t="s">
        <v>9</v>
      </c>
      <c r="E13527" s="85"/>
      <c r="F13527" s="85"/>
    </row>
    <row r="13528" spans="1:6" hidden="1" x14ac:dyDescent="0.25">
      <c r="A13528" s="830" t="s">
        <v>343</v>
      </c>
      <c r="B13528" s="831"/>
      <c r="C13528" s="831"/>
      <c r="D13528" s="831"/>
      <c r="E13528" s="831"/>
      <c r="F13528" s="832"/>
    </row>
    <row r="13529" spans="1:6" hidden="1" x14ac:dyDescent="0.25">
      <c r="A13529" s="93">
        <v>1</v>
      </c>
      <c r="B13529" s="85" t="s">
        <v>17962</v>
      </c>
      <c r="C13529" s="85" t="s">
        <v>343</v>
      </c>
      <c r="D13529" s="85" t="s">
        <v>9</v>
      </c>
      <c r="E13529" s="85"/>
      <c r="F13529" s="85"/>
    </row>
    <row r="13530" spans="1:6" hidden="1" x14ac:dyDescent="0.25">
      <c r="A13530" s="117"/>
      <c r="B13530" s="117"/>
      <c r="C13530" s="117"/>
      <c r="D13530" s="117"/>
      <c r="E13530" s="117"/>
      <c r="F13530" s="117"/>
    </row>
    <row r="13531" spans="1:6" x14ac:dyDescent="0.25">
      <c r="A13531" s="117"/>
      <c r="B13531" s="117"/>
      <c r="C13531" s="117"/>
      <c r="D13531" s="117"/>
      <c r="E13531" s="117"/>
      <c r="F13531" s="117"/>
    </row>
    <row r="13532" spans="1:6" x14ac:dyDescent="0.25">
      <c r="A13532" s="117"/>
      <c r="B13532" s="117"/>
      <c r="C13532" s="117"/>
      <c r="D13532" s="117"/>
      <c r="E13532" s="117"/>
      <c r="F13532" s="117"/>
    </row>
    <row r="13533" spans="1:6" x14ac:dyDescent="0.25">
      <c r="A13533" s="299"/>
      <c r="B13533" s="61" t="s">
        <v>591</v>
      </c>
      <c r="C13533" s="62">
        <v>44734</v>
      </c>
      <c r="D13533" s="61"/>
      <c r="E13533" s="61"/>
      <c r="F13533" s="300"/>
    </row>
    <row r="13534" spans="1:6" x14ac:dyDescent="0.25">
      <c r="A13534" s="299" t="s">
        <v>580</v>
      </c>
      <c r="B13534" s="61" t="s">
        <v>576</v>
      </c>
      <c r="C13534" s="62"/>
      <c r="D13534" s="61" t="s">
        <v>577</v>
      </c>
      <c r="E13534" s="61" t="s">
        <v>578</v>
      </c>
      <c r="F13534" s="300" t="s">
        <v>579</v>
      </c>
    </row>
    <row r="13535" spans="1:6" x14ac:dyDescent="0.25">
      <c r="A13535" s="833" t="s">
        <v>22</v>
      </c>
      <c r="B13535" s="833"/>
      <c r="C13535" s="833"/>
      <c r="D13535" s="833"/>
      <c r="E13535" s="833"/>
      <c r="F13535" s="833"/>
    </row>
    <row r="13536" spans="1:6" x14ac:dyDescent="0.25">
      <c r="A13536" s="93">
        <v>1</v>
      </c>
      <c r="B13536" s="126" t="s">
        <v>2796</v>
      </c>
      <c r="C13536" s="127" t="s">
        <v>22</v>
      </c>
      <c r="D13536" s="126" t="s">
        <v>20</v>
      </c>
      <c r="E13536" s="321"/>
      <c r="F13536" s="126"/>
    </row>
    <row r="13537" spans="1:6" hidden="1" x14ac:dyDescent="0.25">
      <c r="A13537" s="93">
        <v>2</v>
      </c>
      <c r="B13537" s="126"/>
      <c r="C13537" s="127"/>
      <c r="D13537" s="126"/>
      <c r="E13537" s="126"/>
      <c r="F13537" s="126"/>
    </row>
    <row r="13538" spans="1:6" hidden="1" x14ac:dyDescent="0.25">
      <c r="A13538" s="93">
        <v>3</v>
      </c>
      <c r="B13538" s="126"/>
      <c r="C13538" s="127"/>
      <c r="D13538" s="126"/>
      <c r="E13538" s="126"/>
      <c r="F13538" s="126"/>
    </row>
    <row r="13539" spans="1:6" hidden="1" x14ac:dyDescent="0.25">
      <c r="A13539" s="833" t="s">
        <v>13</v>
      </c>
      <c r="B13539" s="833"/>
      <c r="C13539" s="833"/>
      <c r="D13539" s="833"/>
      <c r="E13539" s="833"/>
      <c r="F13539" s="833"/>
    </row>
    <row r="13540" spans="1:6" hidden="1" x14ac:dyDescent="0.25">
      <c r="A13540" s="133">
        <v>1</v>
      </c>
      <c r="B13540" s="126"/>
      <c r="C13540" s="127"/>
      <c r="D13540" s="126"/>
      <c r="E13540" s="321"/>
      <c r="F13540" s="126"/>
    </row>
    <row r="13541" spans="1:6" hidden="1" x14ac:dyDescent="0.25">
      <c r="A13541" s="133">
        <v>2</v>
      </c>
      <c r="B13541" s="126"/>
      <c r="C13541" s="127"/>
      <c r="D13541" s="126"/>
      <c r="E13541" s="126"/>
      <c r="F13541" s="126"/>
    </row>
    <row r="13542" spans="1:6" hidden="1" x14ac:dyDescent="0.25">
      <c r="A13542" s="133">
        <v>3</v>
      </c>
      <c r="B13542" s="126"/>
      <c r="C13542" s="127"/>
      <c r="D13542" s="126"/>
      <c r="E13542" s="126"/>
      <c r="F13542" s="126"/>
    </row>
    <row r="13543" spans="1:6" hidden="1" x14ac:dyDescent="0.25">
      <c r="A13543" s="133">
        <v>4</v>
      </c>
      <c r="B13543" s="126"/>
      <c r="C13543" s="127"/>
      <c r="D13543" s="126"/>
      <c r="E13543" s="126"/>
      <c r="F13543" s="126"/>
    </row>
    <row r="13544" spans="1:6" hidden="1" x14ac:dyDescent="0.25">
      <c r="A13544" s="133">
        <v>5</v>
      </c>
      <c r="B13544" s="126"/>
      <c r="C13544" s="127"/>
      <c r="D13544" s="126"/>
      <c r="E13544" s="126"/>
      <c r="F13544" s="126"/>
    </row>
    <row r="13545" spans="1:6" hidden="1" x14ac:dyDescent="0.25">
      <c r="A13545" s="833" t="s">
        <v>28</v>
      </c>
      <c r="B13545" s="833"/>
      <c r="C13545" s="833"/>
      <c r="D13545" s="833"/>
      <c r="E13545" s="833"/>
      <c r="F13545" s="833"/>
    </row>
    <row r="13546" spans="1:6" hidden="1" x14ac:dyDescent="0.25">
      <c r="A13546" s="93">
        <v>1</v>
      </c>
      <c r="B13546" s="72"/>
      <c r="C13546" s="127"/>
      <c r="D13546" s="126"/>
      <c r="E13546" s="126"/>
      <c r="F13546" s="126"/>
    </row>
    <row r="13547" spans="1:6" hidden="1" x14ac:dyDescent="0.25">
      <c r="A13547" s="93">
        <v>2</v>
      </c>
      <c r="B13547" s="72"/>
      <c r="C13547" s="127"/>
      <c r="D13547" s="126"/>
      <c r="E13547" s="22"/>
      <c r="F13547" s="801"/>
    </row>
    <row r="13548" spans="1:6" hidden="1" x14ac:dyDescent="0.25">
      <c r="A13548" s="93">
        <v>3</v>
      </c>
      <c r="B13548" s="72"/>
      <c r="C13548" s="127"/>
      <c r="D13548" s="126"/>
      <c r="E13548" s="22"/>
      <c r="F13548" s="801"/>
    </row>
    <row r="13549" spans="1:6" hidden="1" x14ac:dyDescent="0.25">
      <c r="A13549" s="93">
        <v>4</v>
      </c>
      <c r="B13549" s="405"/>
      <c r="C13549" s="631"/>
      <c r="D13549" s="632"/>
      <c r="E13549" s="633"/>
      <c r="F13549" s="802"/>
    </row>
    <row r="13550" spans="1:6" hidden="1" x14ac:dyDescent="0.25">
      <c r="A13550" s="830" t="s">
        <v>17</v>
      </c>
      <c r="B13550" s="831"/>
      <c r="C13550" s="831"/>
      <c r="D13550" s="831"/>
      <c r="E13550" s="831"/>
      <c r="F13550" s="832"/>
    </row>
    <row r="13551" spans="1:6" hidden="1" x14ac:dyDescent="0.25">
      <c r="A13551" s="93">
        <v>1</v>
      </c>
      <c r="B13551" s="85"/>
      <c r="C13551" s="85"/>
      <c r="D13551" s="85"/>
      <c r="E13551" s="85"/>
      <c r="F13551" s="85"/>
    </row>
    <row r="13552" spans="1:6" hidden="1" x14ac:dyDescent="0.25">
      <c r="A13552" s="93">
        <v>2</v>
      </c>
      <c r="B13552" s="85"/>
      <c r="C13552" s="85"/>
      <c r="D13552" s="85"/>
      <c r="E13552" s="85"/>
      <c r="F13552" s="85"/>
    </row>
    <row r="13553" spans="1:6" hidden="1" x14ac:dyDescent="0.25">
      <c r="A13553" s="93">
        <v>3</v>
      </c>
      <c r="B13553" s="85"/>
      <c r="C13553" s="85"/>
      <c r="D13553" s="85"/>
      <c r="E13553" s="85"/>
      <c r="F13553" s="85"/>
    </row>
    <row r="13554" spans="1:6" hidden="1" x14ac:dyDescent="0.25">
      <c r="A13554" s="827" t="s">
        <v>890</v>
      </c>
      <c r="B13554" s="828"/>
      <c r="C13554" s="828"/>
      <c r="D13554" s="828"/>
      <c r="E13554" s="828"/>
      <c r="F13554" s="829"/>
    </row>
    <row r="13555" spans="1:6" hidden="1" x14ac:dyDescent="0.25">
      <c r="A13555" s="93">
        <v>1</v>
      </c>
      <c r="B13555" s="85"/>
      <c r="C13555" s="85"/>
      <c r="D13555" s="85"/>
      <c r="E13555" s="86"/>
      <c r="F13555" s="85"/>
    </row>
    <row r="13556" spans="1:6" hidden="1" x14ac:dyDescent="0.25">
      <c r="A13556" s="93">
        <v>2</v>
      </c>
      <c r="B13556" s="85"/>
      <c r="C13556" s="85"/>
      <c r="D13556" s="85"/>
      <c r="E13556" s="85"/>
      <c r="F13556" s="85"/>
    </row>
    <row r="13557" spans="1:6" hidden="1" x14ac:dyDescent="0.25">
      <c r="A13557" s="830" t="s">
        <v>72</v>
      </c>
      <c r="B13557" s="831"/>
      <c r="C13557" s="831"/>
      <c r="D13557" s="831"/>
      <c r="E13557" s="831"/>
      <c r="F13557" s="832"/>
    </row>
    <row r="13558" spans="1:6" hidden="1" x14ac:dyDescent="0.25">
      <c r="A13558" s="93">
        <v>1</v>
      </c>
      <c r="B13558" s="85"/>
      <c r="C13558" s="85"/>
      <c r="D13558" s="85"/>
      <c r="E13558" s="85"/>
      <c r="F13558" s="85"/>
    </row>
    <row r="13559" spans="1:6" hidden="1" x14ac:dyDescent="0.25">
      <c r="A13559" s="85"/>
      <c r="B13559" s="85"/>
      <c r="C13559" s="85"/>
      <c r="D13559" s="85"/>
      <c r="E13559" s="85"/>
      <c r="F13559" s="85"/>
    </row>
    <row r="13560" spans="1:6" x14ac:dyDescent="0.25">
      <c r="A13560" s="830" t="s">
        <v>21</v>
      </c>
      <c r="B13560" s="831"/>
      <c r="C13560" s="831"/>
      <c r="D13560" s="831"/>
      <c r="E13560" s="831"/>
      <c r="F13560" s="832"/>
    </row>
    <row r="13561" spans="1:6" x14ac:dyDescent="0.25">
      <c r="A13561" s="93">
        <v>1</v>
      </c>
      <c r="B13561" s="85" t="s">
        <v>3778</v>
      </c>
      <c r="C13561" s="85" t="s">
        <v>21</v>
      </c>
      <c r="D13561" s="85" t="s">
        <v>20</v>
      </c>
      <c r="E13561" s="85"/>
      <c r="F13561" s="85"/>
    </row>
    <row r="13562" spans="1:6" x14ac:dyDescent="0.25">
      <c r="A13562" s="93">
        <v>2</v>
      </c>
      <c r="B13562" s="85" t="s">
        <v>18167</v>
      </c>
      <c r="C13562" s="85" t="s">
        <v>21</v>
      </c>
      <c r="D13562" s="85" t="s">
        <v>9</v>
      </c>
      <c r="E13562" s="85"/>
      <c r="F13562" s="85"/>
    </row>
    <row r="13563" spans="1:6" x14ac:dyDescent="0.25">
      <c r="A13563" s="93">
        <v>3</v>
      </c>
      <c r="B13563" s="85" t="s">
        <v>5101</v>
      </c>
      <c r="C13563" s="85" t="s">
        <v>21</v>
      </c>
      <c r="D13563" s="85" t="s">
        <v>20</v>
      </c>
      <c r="E13563" s="85"/>
      <c r="F13563" s="85"/>
    </row>
    <row r="13564" spans="1:6" hidden="1" x14ac:dyDescent="0.25">
      <c r="A13564" s="93">
        <v>4</v>
      </c>
      <c r="B13564" s="85"/>
      <c r="C13564" s="85"/>
      <c r="D13564" s="85"/>
      <c r="E13564" s="85"/>
      <c r="F13564" s="85"/>
    </row>
    <row r="13565" spans="1:6" hidden="1" x14ac:dyDescent="0.25">
      <c r="A13565" s="93">
        <v>5</v>
      </c>
      <c r="B13565" s="94"/>
      <c r="C13565" s="94"/>
      <c r="D13565" s="94"/>
      <c r="E13565" s="85"/>
      <c r="F13565" s="85"/>
    </row>
    <row r="13566" spans="1:6" x14ac:dyDescent="0.25">
      <c r="A13566" s="830" t="s">
        <v>998</v>
      </c>
      <c r="B13566" s="831"/>
      <c r="C13566" s="831"/>
      <c r="D13566" s="831"/>
      <c r="E13566" s="831"/>
      <c r="F13566" s="832"/>
    </row>
    <row r="13567" spans="1:6" x14ac:dyDescent="0.25">
      <c r="A13567" s="93">
        <v>1</v>
      </c>
      <c r="B13567" s="85" t="s">
        <v>17978</v>
      </c>
      <c r="C13567" s="85" t="s">
        <v>998</v>
      </c>
      <c r="D13567" s="85" t="s">
        <v>20</v>
      </c>
      <c r="E13567" s="85"/>
      <c r="F13567" s="85"/>
    </row>
    <row r="13568" spans="1:6" x14ac:dyDescent="0.25">
      <c r="A13568" s="247"/>
      <c r="B13568" s="117"/>
      <c r="C13568" s="117"/>
      <c r="D13568" s="117"/>
      <c r="E13568" s="117"/>
      <c r="F13568" s="117"/>
    </row>
    <row r="13569" spans="1:6" x14ac:dyDescent="0.25">
      <c r="A13569" s="247"/>
      <c r="B13569" s="117"/>
      <c r="C13569" s="117"/>
      <c r="D13569" s="117"/>
      <c r="E13569" s="117"/>
      <c r="F13569" s="117"/>
    </row>
    <row r="13570" spans="1:6" x14ac:dyDescent="0.25">
      <c r="A13570" s="117"/>
      <c r="B13570" s="117"/>
      <c r="C13570" s="117"/>
      <c r="D13570" s="117"/>
      <c r="E13570" s="117"/>
      <c r="F13570" s="117"/>
    </row>
    <row r="13571" spans="1:6" x14ac:dyDescent="0.25">
      <c r="A13571" s="117"/>
      <c r="B13571" s="117"/>
      <c r="C13571" s="117"/>
      <c r="D13571" s="117"/>
      <c r="E13571" s="117"/>
      <c r="F13571" s="117"/>
    </row>
    <row r="13572" spans="1:6" x14ac:dyDescent="0.25">
      <c r="A13572" s="155"/>
      <c r="B13572" s="156" t="s">
        <v>43</v>
      </c>
      <c r="C13572" s="157">
        <v>44736</v>
      </c>
      <c r="D13572" s="156"/>
      <c r="E13572" s="156"/>
      <c r="F13572" s="158"/>
    </row>
    <row r="13573" spans="1:6" x14ac:dyDescent="0.25">
      <c r="A13573" s="155" t="s">
        <v>580</v>
      </c>
      <c r="B13573" s="156" t="s">
        <v>576</v>
      </c>
      <c r="C13573" s="157"/>
      <c r="D13573" s="156" t="s">
        <v>577</v>
      </c>
      <c r="E13573" s="156" t="s">
        <v>578</v>
      </c>
      <c r="F13573" s="158" t="s">
        <v>579</v>
      </c>
    </row>
    <row r="13574" spans="1:6" x14ac:dyDescent="0.25">
      <c r="A13574" s="833" t="s">
        <v>22</v>
      </c>
      <c r="B13574" s="833"/>
      <c r="C13574" s="833"/>
      <c r="D13574" s="833"/>
      <c r="E13574" s="833"/>
      <c r="F13574" s="833"/>
    </row>
    <row r="13575" spans="1:6" x14ac:dyDescent="0.25">
      <c r="A13575" s="93">
        <v>1</v>
      </c>
      <c r="B13575" s="126"/>
      <c r="C13575" s="127"/>
      <c r="D13575" s="126"/>
      <c r="E13575" s="321"/>
      <c r="F13575" s="126"/>
    </row>
    <row r="13576" spans="1:6" x14ac:dyDescent="0.25">
      <c r="A13576" s="93">
        <v>2</v>
      </c>
      <c r="B13576" s="126"/>
      <c r="C13576" s="127"/>
      <c r="D13576" s="126"/>
      <c r="E13576" s="126"/>
      <c r="F13576" s="126"/>
    </row>
    <row r="13577" spans="1:6" x14ac:dyDescent="0.25">
      <c r="A13577" s="93">
        <v>3</v>
      </c>
      <c r="B13577" s="126"/>
      <c r="C13577" s="127"/>
      <c r="D13577" s="126"/>
      <c r="E13577" s="126"/>
      <c r="F13577" s="126"/>
    </row>
    <row r="13578" spans="1:6" x14ac:dyDescent="0.25">
      <c r="A13578" s="833" t="s">
        <v>13</v>
      </c>
      <c r="B13578" s="833"/>
      <c r="C13578" s="833"/>
      <c r="D13578" s="833"/>
      <c r="E13578" s="833"/>
      <c r="F13578" s="833"/>
    </row>
    <row r="13579" spans="1:6" x14ac:dyDescent="0.25">
      <c r="A13579" s="133">
        <v>1</v>
      </c>
      <c r="B13579" s="126" t="s">
        <v>17744</v>
      </c>
      <c r="C13579" s="127" t="s">
        <v>13</v>
      </c>
      <c r="D13579" s="126" t="s">
        <v>9</v>
      </c>
      <c r="E13579" s="321"/>
      <c r="F13579" s="126"/>
    </row>
    <row r="13580" spans="1:6" x14ac:dyDescent="0.25">
      <c r="A13580" s="133">
        <v>2</v>
      </c>
      <c r="B13580" s="126"/>
      <c r="C13580" s="127"/>
      <c r="D13580" s="126"/>
      <c r="E13580" s="126"/>
      <c r="F13580" s="126"/>
    </row>
    <row r="13581" spans="1:6" x14ac:dyDescent="0.25">
      <c r="A13581" s="133">
        <v>3</v>
      </c>
      <c r="B13581" s="126"/>
      <c r="C13581" s="127"/>
      <c r="D13581" s="126"/>
      <c r="E13581" s="126"/>
      <c r="F13581" s="126"/>
    </row>
    <row r="13582" spans="1:6" x14ac:dyDescent="0.25">
      <c r="A13582" s="133">
        <v>4</v>
      </c>
      <c r="B13582" s="126"/>
      <c r="C13582" s="127"/>
      <c r="D13582" s="126"/>
      <c r="E13582" s="126"/>
      <c r="F13582" s="126"/>
    </row>
    <row r="13583" spans="1:6" x14ac:dyDescent="0.25">
      <c r="A13583" s="133">
        <v>5</v>
      </c>
      <c r="B13583" s="126"/>
      <c r="C13583" s="127"/>
      <c r="D13583" s="126"/>
      <c r="E13583" s="126"/>
      <c r="F13583" s="126"/>
    </row>
    <row r="13584" spans="1:6" x14ac:dyDescent="0.25">
      <c r="A13584" s="833" t="s">
        <v>28</v>
      </c>
      <c r="B13584" s="833"/>
      <c r="C13584" s="833"/>
      <c r="D13584" s="833"/>
      <c r="E13584" s="833"/>
      <c r="F13584" s="833"/>
    </row>
    <row r="13585" spans="1:6" x14ac:dyDescent="0.25">
      <c r="A13585" s="93">
        <v>1</v>
      </c>
      <c r="B13585" s="72"/>
      <c r="C13585" s="127"/>
      <c r="D13585" s="126"/>
      <c r="E13585" s="126"/>
      <c r="F13585" s="126"/>
    </row>
    <row r="13586" spans="1:6" x14ac:dyDescent="0.25">
      <c r="A13586" s="93">
        <v>2</v>
      </c>
      <c r="B13586" s="72"/>
      <c r="C13586" s="127"/>
      <c r="D13586" s="126"/>
      <c r="E13586" s="22"/>
      <c r="F13586" s="801"/>
    </row>
    <row r="13587" spans="1:6" x14ac:dyDescent="0.25">
      <c r="A13587" s="93">
        <v>3</v>
      </c>
      <c r="B13587" s="72"/>
      <c r="C13587" s="127"/>
      <c r="D13587" s="126"/>
      <c r="E13587" s="22"/>
      <c r="F13587" s="801"/>
    </row>
    <row r="13588" spans="1:6" x14ac:dyDescent="0.25">
      <c r="A13588" s="93">
        <v>4</v>
      </c>
      <c r="B13588" s="405"/>
      <c r="C13588" s="631"/>
      <c r="D13588" s="632"/>
      <c r="E13588" s="633"/>
      <c r="F13588" s="802"/>
    </row>
    <row r="13589" spans="1:6" x14ac:dyDescent="0.25">
      <c r="A13589" s="830" t="s">
        <v>17</v>
      </c>
      <c r="B13589" s="831"/>
      <c r="C13589" s="831"/>
      <c r="D13589" s="831"/>
      <c r="E13589" s="831"/>
      <c r="F13589" s="832"/>
    </row>
    <row r="13590" spans="1:6" x14ac:dyDescent="0.25">
      <c r="A13590" s="93">
        <v>1</v>
      </c>
      <c r="B13590" s="85"/>
      <c r="C13590" s="85"/>
      <c r="D13590" s="85"/>
      <c r="E13590" s="85"/>
      <c r="F13590" s="85"/>
    </row>
    <row r="13591" spans="1:6" x14ac:dyDescent="0.25">
      <c r="A13591" s="93">
        <v>2</v>
      </c>
      <c r="B13591" s="85"/>
      <c r="C13591" s="85"/>
      <c r="D13591" s="85"/>
      <c r="E13591" s="85"/>
      <c r="F13591" s="85"/>
    </row>
    <row r="13592" spans="1:6" x14ac:dyDescent="0.25">
      <c r="A13592" s="93">
        <v>3</v>
      </c>
      <c r="B13592" s="85"/>
      <c r="C13592" s="85"/>
      <c r="D13592" s="85"/>
      <c r="E13592" s="85"/>
      <c r="F13592" s="85"/>
    </row>
    <row r="13593" spans="1:6" x14ac:dyDescent="0.25">
      <c r="A13593" s="827" t="s">
        <v>890</v>
      </c>
      <c r="B13593" s="828"/>
      <c r="C13593" s="828"/>
      <c r="D13593" s="828"/>
      <c r="E13593" s="828"/>
      <c r="F13593" s="829"/>
    </row>
    <row r="13594" spans="1:6" x14ac:dyDescent="0.25">
      <c r="A13594" s="93">
        <v>1</v>
      </c>
      <c r="B13594" s="85"/>
      <c r="C13594" s="85"/>
      <c r="D13594" s="85"/>
      <c r="E13594" s="86"/>
      <c r="F13594" s="85"/>
    </row>
    <row r="13595" spans="1:6" x14ac:dyDescent="0.25">
      <c r="A13595" s="93">
        <v>2</v>
      </c>
      <c r="B13595" s="85"/>
      <c r="C13595" s="85"/>
      <c r="D13595" s="85"/>
      <c r="E13595" s="85"/>
      <c r="F13595" s="85"/>
    </row>
    <row r="13596" spans="1:6" x14ac:dyDescent="0.25">
      <c r="A13596" s="830" t="s">
        <v>72</v>
      </c>
      <c r="B13596" s="831"/>
      <c r="C13596" s="831"/>
      <c r="D13596" s="831"/>
      <c r="E13596" s="831"/>
      <c r="F13596" s="832"/>
    </row>
    <row r="13597" spans="1:6" x14ac:dyDescent="0.25">
      <c r="A13597" s="93">
        <v>1</v>
      </c>
      <c r="B13597" s="85"/>
      <c r="C13597" s="85"/>
      <c r="D13597" s="85"/>
      <c r="E13597" s="85"/>
      <c r="F13597" s="85"/>
    </row>
    <row r="13598" spans="1:6" x14ac:dyDescent="0.25">
      <c r="A13598" s="85"/>
      <c r="B13598" s="85"/>
      <c r="C13598" s="85"/>
      <c r="D13598" s="85"/>
      <c r="E13598" s="85"/>
      <c r="F13598" s="85"/>
    </row>
    <row r="13599" spans="1:6" x14ac:dyDescent="0.25">
      <c r="A13599" s="830" t="s">
        <v>21</v>
      </c>
      <c r="B13599" s="831"/>
      <c r="C13599" s="831"/>
      <c r="D13599" s="831"/>
      <c r="E13599" s="831"/>
      <c r="F13599" s="832"/>
    </row>
    <row r="13600" spans="1:6" x14ac:dyDescent="0.25">
      <c r="A13600" s="85">
        <v>1</v>
      </c>
      <c r="B13600" s="85" t="s">
        <v>11896</v>
      </c>
      <c r="C13600" s="85" t="s">
        <v>21</v>
      </c>
      <c r="D13600" s="85" t="s">
        <v>385</v>
      </c>
      <c r="E13600" s="85"/>
      <c r="F13600" s="85"/>
    </row>
    <row r="13601" spans="1:6" x14ac:dyDescent="0.25">
      <c r="A13601" s="85">
        <v>2</v>
      </c>
      <c r="B13601" s="85" t="s">
        <v>11700</v>
      </c>
      <c r="C13601" s="85" t="s">
        <v>21</v>
      </c>
      <c r="D13601" s="85" t="s">
        <v>9</v>
      </c>
      <c r="E13601" s="85"/>
      <c r="F13601" s="85"/>
    </row>
    <row r="13602" spans="1:6" x14ac:dyDescent="0.25">
      <c r="A13602" s="85">
        <v>3</v>
      </c>
      <c r="B13602" s="85"/>
      <c r="C13602" s="85"/>
      <c r="D13602" s="85"/>
      <c r="E13602" s="85"/>
      <c r="F13602" s="85"/>
    </row>
    <row r="13603" spans="1:6" x14ac:dyDescent="0.25">
      <c r="A13603" s="85">
        <v>4</v>
      </c>
      <c r="B13603" s="85"/>
      <c r="C13603" s="85"/>
      <c r="D13603" s="85"/>
      <c r="E13603" s="85"/>
      <c r="F13603" s="85"/>
    </row>
    <row r="13604" spans="1:6" x14ac:dyDescent="0.25">
      <c r="A13604" s="830" t="s">
        <v>2006</v>
      </c>
      <c r="B13604" s="831"/>
      <c r="C13604" s="831"/>
      <c r="D13604" s="831"/>
      <c r="E13604" s="831"/>
      <c r="F13604" s="832"/>
    </row>
    <row r="13605" spans="1:6" x14ac:dyDescent="0.25">
      <c r="A13605" s="85">
        <v>1</v>
      </c>
      <c r="B13605" s="85" t="s">
        <v>11688</v>
      </c>
      <c r="C13605" s="85" t="s">
        <v>2006</v>
      </c>
      <c r="D13605" s="85" t="s">
        <v>5</v>
      </c>
      <c r="E13605" s="85"/>
      <c r="F13605" s="85"/>
    </row>
    <row r="13606" spans="1:6" x14ac:dyDescent="0.25">
      <c r="A13606" s="85">
        <v>2</v>
      </c>
      <c r="B13606" s="85" t="s">
        <v>11688</v>
      </c>
      <c r="C13606" s="85" t="s">
        <v>2006</v>
      </c>
      <c r="D13606" s="85" t="s">
        <v>5</v>
      </c>
      <c r="E13606" s="85"/>
      <c r="F13606" s="85"/>
    </row>
    <row r="13607" spans="1:6" x14ac:dyDescent="0.25">
      <c r="A13607" s="85"/>
      <c r="B13607" s="85"/>
      <c r="C13607" s="85"/>
      <c r="D13607" s="85"/>
      <c r="E13607" s="85"/>
      <c r="F13607" s="85"/>
    </row>
    <row r="13611" spans="1:6" x14ac:dyDescent="0.25">
      <c r="A13611" s="171"/>
      <c r="B13611" s="172" t="s">
        <v>63</v>
      </c>
      <c r="C13611" s="173">
        <v>44737</v>
      </c>
      <c r="D13611" s="172"/>
      <c r="E13611" s="172"/>
      <c r="F13611" s="174"/>
    </row>
    <row r="13612" spans="1:6" x14ac:dyDescent="0.25">
      <c r="A13612" s="171" t="s">
        <v>580</v>
      </c>
      <c r="B13612" s="172" t="s">
        <v>576</v>
      </c>
      <c r="C13612" s="173"/>
      <c r="D13612" s="172" t="s">
        <v>577</v>
      </c>
      <c r="E13612" s="172" t="s">
        <v>578</v>
      </c>
      <c r="F13612" s="174" t="s">
        <v>579</v>
      </c>
    </row>
    <row r="13613" spans="1:6" x14ac:dyDescent="0.25">
      <c r="A13613" s="833" t="s">
        <v>22</v>
      </c>
      <c r="B13613" s="833"/>
      <c r="C13613" s="833"/>
      <c r="D13613" s="833"/>
      <c r="E13613" s="833"/>
      <c r="F13613" s="833"/>
    </row>
    <row r="13614" spans="1:6" x14ac:dyDescent="0.25">
      <c r="A13614" s="93">
        <v>1</v>
      </c>
      <c r="B13614" s="126" t="s">
        <v>9223</v>
      </c>
      <c r="C13614" s="127" t="s">
        <v>22</v>
      </c>
      <c r="D13614" s="126" t="s">
        <v>41</v>
      </c>
      <c r="E13614" s="321"/>
      <c r="F13614" s="126"/>
    </row>
    <row r="13615" spans="1:6" x14ac:dyDescent="0.25">
      <c r="A13615" s="93">
        <v>2</v>
      </c>
      <c r="B13615" s="126"/>
      <c r="C13615" s="127"/>
      <c r="D13615" s="126"/>
      <c r="E13615" s="126"/>
      <c r="F13615" s="126"/>
    </row>
    <row r="13616" spans="1:6" x14ac:dyDescent="0.25">
      <c r="A13616" s="93">
        <v>3</v>
      </c>
      <c r="B13616" s="126"/>
      <c r="C13616" s="127"/>
      <c r="D13616" s="126"/>
      <c r="E13616" s="126"/>
      <c r="F13616" s="126"/>
    </row>
    <row r="13617" spans="1:6" x14ac:dyDescent="0.25">
      <c r="A13617" s="833" t="s">
        <v>13</v>
      </c>
      <c r="B13617" s="833"/>
      <c r="C13617" s="833"/>
      <c r="D13617" s="833"/>
      <c r="E13617" s="833"/>
      <c r="F13617" s="833"/>
    </row>
    <row r="13618" spans="1:6" x14ac:dyDescent="0.25">
      <c r="A13618" s="133">
        <v>1</v>
      </c>
      <c r="B13618" s="126" t="s">
        <v>3176</v>
      </c>
      <c r="C13618" s="127" t="s">
        <v>13</v>
      </c>
      <c r="D13618" s="126" t="s">
        <v>20</v>
      </c>
      <c r="E13618" s="321"/>
      <c r="F13618" s="126"/>
    </row>
    <row r="13619" spans="1:6" x14ac:dyDescent="0.25">
      <c r="A13619" s="133">
        <v>2</v>
      </c>
      <c r="B13619" s="126"/>
      <c r="C13619" s="127"/>
      <c r="D13619" s="126"/>
      <c r="E13619" s="126"/>
      <c r="F13619" s="126"/>
    </row>
    <row r="13620" spans="1:6" x14ac:dyDescent="0.25">
      <c r="A13620" s="133">
        <v>3</v>
      </c>
      <c r="B13620" s="126"/>
      <c r="C13620" s="127"/>
      <c r="D13620" s="126"/>
      <c r="E13620" s="126"/>
      <c r="F13620" s="126"/>
    </row>
    <row r="13621" spans="1:6" x14ac:dyDescent="0.25">
      <c r="A13621" s="133">
        <v>4</v>
      </c>
      <c r="B13621" s="126"/>
      <c r="C13621" s="127"/>
      <c r="D13621" s="126"/>
      <c r="E13621" s="126"/>
      <c r="F13621" s="126"/>
    </row>
    <row r="13622" spans="1:6" x14ac:dyDescent="0.25">
      <c r="A13622" s="133">
        <v>5</v>
      </c>
      <c r="B13622" s="126"/>
      <c r="C13622" s="127"/>
      <c r="D13622" s="126"/>
      <c r="E13622" s="126"/>
      <c r="F13622" s="126"/>
    </row>
    <row r="13623" spans="1:6" x14ac:dyDescent="0.25">
      <c r="A13623" s="833" t="s">
        <v>28</v>
      </c>
      <c r="B13623" s="833"/>
      <c r="C13623" s="833"/>
      <c r="D13623" s="833"/>
      <c r="E13623" s="833"/>
      <c r="F13623" s="833"/>
    </row>
    <row r="13624" spans="1:6" x14ac:dyDescent="0.25">
      <c r="A13624" s="93">
        <v>1</v>
      </c>
      <c r="B13624" s="72" t="s">
        <v>17977</v>
      </c>
      <c r="C13624" s="127" t="s">
        <v>28</v>
      </c>
      <c r="D13624" s="126" t="s">
        <v>41</v>
      </c>
      <c r="E13624" s="126"/>
      <c r="F13624" s="126"/>
    </row>
    <row r="13625" spans="1:6" x14ac:dyDescent="0.25">
      <c r="A13625" s="93">
        <v>2</v>
      </c>
      <c r="B13625" s="72"/>
      <c r="C13625" s="127"/>
      <c r="D13625" s="126"/>
      <c r="E13625" s="22"/>
      <c r="F13625" s="801"/>
    </row>
    <row r="13626" spans="1:6" x14ac:dyDescent="0.25">
      <c r="A13626" s="93">
        <v>3</v>
      </c>
      <c r="B13626" s="72"/>
      <c r="C13626" s="127"/>
      <c r="D13626" s="126"/>
      <c r="E13626" s="22"/>
      <c r="F13626" s="801"/>
    </row>
    <row r="13627" spans="1:6" x14ac:dyDescent="0.25">
      <c r="A13627" s="93">
        <v>4</v>
      </c>
      <c r="B13627" s="405"/>
      <c r="C13627" s="631"/>
      <c r="D13627" s="632"/>
      <c r="E13627" s="633"/>
      <c r="F13627" s="802"/>
    </row>
    <row r="13628" spans="1:6" x14ac:dyDescent="0.25">
      <c r="A13628" s="830" t="s">
        <v>17</v>
      </c>
      <c r="B13628" s="831"/>
      <c r="C13628" s="831"/>
      <c r="D13628" s="831"/>
      <c r="E13628" s="831"/>
      <c r="F13628" s="832"/>
    </row>
    <row r="13629" spans="1:6" x14ac:dyDescent="0.25">
      <c r="A13629" s="93">
        <v>1</v>
      </c>
      <c r="B13629" s="85"/>
      <c r="C13629" s="85"/>
      <c r="D13629" s="85"/>
      <c r="E13629" s="85"/>
      <c r="F13629" s="85"/>
    </row>
    <row r="13630" spans="1:6" x14ac:dyDescent="0.25">
      <c r="A13630" s="93">
        <v>2</v>
      </c>
      <c r="B13630" s="85"/>
      <c r="C13630" s="85"/>
      <c r="D13630" s="85"/>
      <c r="E13630" s="85"/>
      <c r="F13630" s="85"/>
    </row>
    <row r="13631" spans="1:6" x14ac:dyDescent="0.25">
      <c r="A13631" s="93">
        <v>3</v>
      </c>
      <c r="B13631" s="85"/>
      <c r="C13631" s="85"/>
      <c r="D13631" s="85"/>
      <c r="E13631" s="85"/>
      <c r="F13631" s="85"/>
    </row>
    <row r="13632" spans="1:6" x14ac:dyDescent="0.25">
      <c r="A13632" s="827" t="s">
        <v>890</v>
      </c>
      <c r="B13632" s="828"/>
      <c r="C13632" s="828"/>
      <c r="D13632" s="828"/>
      <c r="E13632" s="828"/>
      <c r="F13632" s="829"/>
    </row>
    <row r="13633" spans="1:6" x14ac:dyDescent="0.25">
      <c r="A13633" s="93">
        <v>1</v>
      </c>
      <c r="B13633" s="85"/>
      <c r="C13633" s="85"/>
      <c r="D13633" s="85"/>
      <c r="E13633" s="86"/>
      <c r="F13633" s="85"/>
    </row>
    <row r="13634" spans="1:6" x14ac:dyDescent="0.25">
      <c r="A13634" s="93">
        <v>2</v>
      </c>
      <c r="B13634" s="85"/>
      <c r="C13634" s="85"/>
      <c r="D13634" s="85"/>
      <c r="E13634" s="85"/>
      <c r="F13634" s="85"/>
    </row>
    <row r="13635" spans="1:6" x14ac:dyDescent="0.25">
      <c r="A13635" s="830" t="s">
        <v>72</v>
      </c>
      <c r="B13635" s="831"/>
      <c r="C13635" s="831"/>
      <c r="D13635" s="831"/>
      <c r="E13635" s="831"/>
      <c r="F13635" s="832"/>
    </row>
    <row r="13636" spans="1:6" x14ac:dyDescent="0.25">
      <c r="A13636" s="93">
        <v>1</v>
      </c>
      <c r="B13636" s="85"/>
      <c r="C13636" s="85"/>
      <c r="D13636" s="85"/>
      <c r="E13636" s="85"/>
      <c r="F13636" s="85"/>
    </row>
    <row r="13637" spans="1:6" x14ac:dyDescent="0.25">
      <c r="A13637" s="85"/>
      <c r="B13637" s="85"/>
      <c r="C13637" s="85"/>
      <c r="D13637" s="85"/>
      <c r="E13637" s="85"/>
      <c r="F13637" s="85"/>
    </row>
    <row r="13638" spans="1:6" x14ac:dyDescent="0.25">
      <c r="A13638" s="830" t="s">
        <v>21</v>
      </c>
      <c r="B13638" s="831"/>
      <c r="C13638" s="831"/>
      <c r="D13638" s="831"/>
      <c r="E13638" s="831"/>
      <c r="F13638" s="832"/>
    </row>
    <row r="13639" spans="1:6" x14ac:dyDescent="0.25">
      <c r="A13639" s="85">
        <v>1</v>
      </c>
      <c r="B13639" s="85" t="s">
        <v>17970</v>
      </c>
      <c r="C13639" s="85" t="s">
        <v>21</v>
      </c>
      <c r="D13639" s="85" t="s">
        <v>9</v>
      </c>
      <c r="E13639" s="85"/>
      <c r="F13639" s="85"/>
    </row>
    <row r="13640" spans="1:6" x14ac:dyDescent="0.25">
      <c r="A13640" s="85"/>
      <c r="B13640" s="85"/>
      <c r="C13640" s="85"/>
      <c r="D13640" s="85"/>
      <c r="E13640" s="85"/>
      <c r="F13640" s="85"/>
    </row>
    <row r="13641" spans="1:6" x14ac:dyDescent="0.25">
      <c r="A13641" s="85"/>
      <c r="B13641" s="85"/>
      <c r="C13641" s="85"/>
      <c r="D13641" s="85"/>
      <c r="E13641" s="85"/>
      <c r="F13641" s="85"/>
    </row>
    <row r="13642" spans="1:6" x14ac:dyDescent="0.25">
      <c r="A13642" s="85"/>
      <c r="B13642" s="85"/>
      <c r="C13642" s="85"/>
      <c r="D13642" s="85"/>
      <c r="E13642" s="85"/>
      <c r="F13642" s="85"/>
    </row>
    <row r="13646" spans="1:6" x14ac:dyDescent="0.25">
      <c r="A13646" s="797"/>
      <c r="B13646" s="798" t="s">
        <v>1</v>
      </c>
      <c r="C13646" s="799">
        <v>44739</v>
      </c>
      <c r="D13646" s="798"/>
      <c r="E13646" s="798"/>
      <c r="F13646" s="800"/>
    </row>
    <row r="13647" spans="1:6" x14ac:dyDescent="0.25">
      <c r="A13647" s="797" t="s">
        <v>580</v>
      </c>
      <c r="B13647" s="798" t="s">
        <v>576</v>
      </c>
      <c r="C13647" s="799"/>
      <c r="D13647" s="798" t="s">
        <v>577</v>
      </c>
      <c r="E13647" s="798" t="s">
        <v>578</v>
      </c>
      <c r="F13647" s="800" t="s">
        <v>579</v>
      </c>
    </row>
    <row r="13648" spans="1:6" x14ac:dyDescent="0.25">
      <c r="A13648" s="833" t="s">
        <v>22</v>
      </c>
      <c r="B13648" s="833"/>
      <c r="C13648" s="833"/>
      <c r="D13648" s="833"/>
      <c r="E13648" s="833"/>
      <c r="F13648" s="833"/>
    </row>
    <row r="13649" spans="1:6" x14ac:dyDescent="0.25">
      <c r="A13649" s="93">
        <v>1</v>
      </c>
      <c r="B13649" s="126" t="s">
        <v>15368</v>
      </c>
      <c r="C13649" s="127" t="s">
        <v>22</v>
      </c>
      <c r="D13649" s="126" t="s">
        <v>20</v>
      </c>
      <c r="E13649" s="321"/>
      <c r="F13649" s="126"/>
    </row>
    <row r="13650" spans="1:6" x14ac:dyDescent="0.25">
      <c r="A13650" s="93">
        <v>2</v>
      </c>
      <c r="B13650" s="126"/>
      <c r="C13650" s="127"/>
      <c r="D13650" s="126"/>
      <c r="E13650" s="126"/>
      <c r="F13650" s="126"/>
    </row>
    <row r="13651" spans="1:6" x14ac:dyDescent="0.25">
      <c r="A13651" s="93">
        <v>3</v>
      </c>
      <c r="B13651" s="126"/>
      <c r="C13651" s="127"/>
      <c r="D13651" s="126"/>
      <c r="E13651" s="126"/>
      <c r="F13651" s="126"/>
    </row>
    <row r="13652" spans="1:6" x14ac:dyDescent="0.25">
      <c r="A13652" s="833" t="s">
        <v>13</v>
      </c>
      <c r="B13652" s="833"/>
      <c r="C13652" s="833"/>
      <c r="D13652" s="833"/>
      <c r="E13652" s="833"/>
      <c r="F13652" s="833"/>
    </row>
    <row r="13653" spans="1:6" x14ac:dyDescent="0.25">
      <c r="A13653" s="133">
        <v>1</v>
      </c>
      <c r="B13653" s="126"/>
      <c r="C13653" s="127"/>
      <c r="D13653" s="126"/>
      <c r="E13653" s="321"/>
      <c r="F13653" s="126"/>
    </row>
    <row r="13654" spans="1:6" x14ac:dyDescent="0.25">
      <c r="A13654" s="133">
        <v>2</v>
      </c>
      <c r="B13654" s="126"/>
      <c r="C13654" s="127"/>
      <c r="D13654" s="126"/>
      <c r="E13654" s="126"/>
      <c r="F13654" s="126"/>
    </row>
    <row r="13655" spans="1:6" x14ac:dyDescent="0.25">
      <c r="A13655" s="133">
        <v>3</v>
      </c>
      <c r="B13655" s="126"/>
      <c r="C13655" s="127"/>
      <c r="D13655" s="126"/>
      <c r="E13655" s="126"/>
      <c r="F13655" s="126"/>
    </row>
    <row r="13656" spans="1:6" x14ac:dyDescent="0.25">
      <c r="A13656" s="133">
        <v>4</v>
      </c>
      <c r="B13656" s="126"/>
      <c r="C13656" s="127"/>
      <c r="D13656" s="126"/>
      <c r="E13656" s="126"/>
      <c r="F13656" s="126"/>
    </row>
    <row r="13657" spans="1:6" x14ac:dyDescent="0.25">
      <c r="A13657" s="133">
        <v>5</v>
      </c>
      <c r="B13657" s="126"/>
      <c r="C13657" s="127"/>
      <c r="D13657" s="126"/>
      <c r="E13657" s="126"/>
      <c r="F13657" s="126"/>
    </row>
    <row r="13658" spans="1:6" x14ac:dyDescent="0.25">
      <c r="A13658" s="833" t="s">
        <v>28</v>
      </c>
      <c r="B13658" s="833"/>
      <c r="C13658" s="833"/>
      <c r="D13658" s="833"/>
      <c r="E13658" s="833"/>
      <c r="F13658" s="833"/>
    </row>
    <row r="13659" spans="1:6" x14ac:dyDescent="0.25">
      <c r="A13659" s="93">
        <v>1</v>
      </c>
      <c r="B13659" s="72"/>
      <c r="C13659" s="127"/>
      <c r="D13659" s="126"/>
      <c r="E13659" s="126"/>
      <c r="F13659" s="126"/>
    </row>
    <row r="13660" spans="1:6" x14ac:dyDescent="0.25">
      <c r="A13660" s="93">
        <v>2</v>
      </c>
      <c r="B13660" s="72"/>
      <c r="C13660" s="127"/>
      <c r="D13660" s="126"/>
      <c r="E13660" s="22"/>
      <c r="F13660" s="801"/>
    </row>
    <row r="13661" spans="1:6" x14ac:dyDescent="0.25">
      <c r="A13661" s="93">
        <v>3</v>
      </c>
      <c r="B13661" s="72"/>
      <c r="C13661" s="127"/>
      <c r="D13661" s="126"/>
      <c r="E13661" s="22"/>
      <c r="F13661" s="801"/>
    </row>
    <row r="13662" spans="1:6" x14ac:dyDescent="0.25">
      <c r="A13662" s="93">
        <v>4</v>
      </c>
      <c r="B13662" s="405"/>
      <c r="C13662" s="631"/>
      <c r="D13662" s="632"/>
      <c r="E13662" s="633"/>
      <c r="F13662" s="802"/>
    </row>
    <row r="13663" spans="1:6" x14ac:dyDescent="0.25">
      <c r="A13663" s="830" t="s">
        <v>17</v>
      </c>
      <c r="B13663" s="831"/>
      <c r="C13663" s="831"/>
      <c r="D13663" s="831"/>
      <c r="E13663" s="831"/>
      <c r="F13663" s="832"/>
    </row>
    <row r="13664" spans="1:6" x14ac:dyDescent="0.25">
      <c r="A13664" s="93">
        <v>1</v>
      </c>
      <c r="B13664" s="85"/>
      <c r="C13664" s="85"/>
      <c r="D13664" s="85"/>
      <c r="E13664" s="85"/>
      <c r="F13664" s="85"/>
    </row>
    <row r="13665" spans="1:6" x14ac:dyDescent="0.25">
      <c r="A13665" s="93">
        <v>2</v>
      </c>
      <c r="B13665" s="85"/>
      <c r="C13665" s="85"/>
      <c r="D13665" s="85"/>
      <c r="E13665" s="85"/>
      <c r="F13665" s="85"/>
    </row>
    <row r="13666" spans="1:6" x14ac:dyDescent="0.25">
      <c r="A13666" s="93">
        <v>3</v>
      </c>
      <c r="B13666" s="85"/>
      <c r="C13666" s="85"/>
      <c r="D13666" s="85"/>
      <c r="E13666" s="85"/>
      <c r="F13666" s="85"/>
    </row>
    <row r="13667" spans="1:6" x14ac:dyDescent="0.25">
      <c r="A13667" s="827" t="s">
        <v>890</v>
      </c>
      <c r="B13667" s="828"/>
      <c r="C13667" s="828"/>
      <c r="D13667" s="828"/>
      <c r="E13667" s="828"/>
      <c r="F13667" s="829"/>
    </row>
    <row r="13668" spans="1:6" x14ac:dyDescent="0.25">
      <c r="A13668" s="93">
        <v>1</v>
      </c>
      <c r="B13668" s="85"/>
      <c r="C13668" s="85"/>
      <c r="D13668" s="85"/>
      <c r="E13668" s="86"/>
      <c r="F13668" s="85"/>
    </row>
    <row r="13669" spans="1:6" x14ac:dyDescent="0.25">
      <c r="A13669" s="93">
        <v>2</v>
      </c>
      <c r="B13669" s="85"/>
      <c r="C13669" s="85"/>
      <c r="D13669" s="85"/>
      <c r="E13669" s="85"/>
      <c r="F13669" s="85"/>
    </row>
    <row r="13670" spans="1:6" x14ac:dyDescent="0.25">
      <c r="A13670" s="830" t="s">
        <v>72</v>
      </c>
      <c r="B13670" s="831"/>
      <c r="C13670" s="831"/>
      <c r="D13670" s="831"/>
      <c r="E13670" s="831"/>
      <c r="F13670" s="832"/>
    </row>
    <row r="13671" spans="1:6" x14ac:dyDescent="0.25">
      <c r="A13671" s="93">
        <v>1</v>
      </c>
      <c r="B13671" s="85"/>
      <c r="C13671" s="85"/>
      <c r="D13671" s="85"/>
      <c r="E13671" s="85"/>
      <c r="F13671" s="85"/>
    </row>
    <row r="13672" spans="1:6" x14ac:dyDescent="0.25">
      <c r="A13672" s="85"/>
      <c r="B13672" s="85"/>
      <c r="C13672" s="85"/>
      <c r="D13672" s="85"/>
      <c r="E13672" s="85"/>
      <c r="F13672" s="85"/>
    </row>
    <row r="13673" spans="1:6" x14ac:dyDescent="0.25">
      <c r="A13673" s="830" t="s">
        <v>21</v>
      </c>
      <c r="B13673" s="831"/>
      <c r="C13673" s="831"/>
      <c r="D13673" s="831"/>
      <c r="E13673" s="831"/>
      <c r="F13673" s="832"/>
    </row>
    <row r="13674" spans="1:6" x14ac:dyDescent="0.25">
      <c r="A13674" s="93">
        <v>1</v>
      </c>
      <c r="B13674" s="72" t="s">
        <v>17971</v>
      </c>
      <c r="C13674" s="85" t="s">
        <v>21</v>
      </c>
      <c r="D13674" s="85" t="s">
        <v>9</v>
      </c>
      <c r="E13674" s="85"/>
      <c r="F13674" s="85"/>
    </row>
    <row r="13675" spans="1:6" x14ac:dyDescent="0.25">
      <c r="A13675" s="93">
        <v>2</v>
      </c>
      <c r="B13675" s="72" t="s">
        <v>17972</v>
      </c>
      <c r="C13675" s="85" t="s">
        <v>21</v>
      </c>
      <c r="D13675" s="85" t="s">
        <v>9</v>
      </c>
      <c r="E13675" s="85"/>
      <c r="F13675" s="85"/>
    </row>
    <row r="13676" spans="1:6" x14ac:dyDescent="0.25">
      <c r="A13676" s="93">
        <v>3</v>
      </c>
      <c r="B13676" s="72" t="s">
        <v>17973</v>
      </c>
      <c r="C13676" s="85" t="s">
        <v>21</v>
      </c>
      <c r="D13676" s="85" t="s">
        <v>9</v>
      </c>
      <c r="E13676" s="85"/>
      <c r="F13676" s="85"/>
    </row>
    <row r="13677" spans="1:6" x14ac:dyDescent="0.25">
      <c r="A13677" s="93">
        <v>4</v>
      </c>
      <c r="B13677" s="72" t="s">
        <v>17974</v>
      </c>
      <c r="C13677" s="85" t="s">
        <v>21</v>
      </c>
      <c r="D13677" s="85" t="s">
        <v>9</v>
      </c>
      <c r="E13677" s="85"/>
      <c r="F13677" s="85"/>
    </row>
    <row r="13678" spans="1:6" x14ac:dyDescent="0.25">
      <c r="A13678" s="117"/>
      <c r="B13678" s="117"/>
      <c r="C13678" s="117"/>
      <c r="D13678" s="117"/>
      <c r="E13678" s="117"/>
      <c r="F13678" s="117"/>
    </row>
    <row r="13679" spans="1:6" x14ac:dyDescent="0.25">
      <c r="A13679" s="117"/>
      <c r="B13679" s="117"/>
      <c r="C13679" s="117"/>
      <c r="D13679" s="117"/>
      <c r="E13679" s="117"/>
      <c r="F13679" s="117"/>
    </row>
    <row r="13680" spans="1:6" x14ac:dyDescent="0.25">
      <c r="A13680" s="117"/>
      <c r="B13680" s="117"/>
      <c r="C13680" s="117"/>
      <c r="D13680" s="117"/>
      <c r="E13680" s="117"/>
      <c r="F13680" s="117"/>
    </row>
    <row r="13681" spans="1:6" x14ac:dyDescent="0.25">
      <c r="A13681" s="299"/>
      <c r="B13681" s="61" t="s">
        <v>591</v>
      </c>
      <c r="C13681" s="62">
        <v>44741</v>
      </c>
      <c r="D13681" s="61"/>
      <c r="E13681" s="61"/>
      <c r="F13681" s="300"/>
    </row>
    <row r="13682" spans="1:6" x14ac:dyDescent="0.25">
      <c r="A13682" s="299" t="s">
        <v>580</v>
      </c>
      <c r="B13682" s="61" t="s">
        <v>576</v>
      </c>
      <c r="C13682" s="62"/>
      <c r="D13682" s="61" t="s">
        <v>577</v>
      </c>
      <c r="E13682" s="61" t="s">
        <v>578</v>
      </c>
      <c r="F13682" s="300" t="s">
        <v>579</v>
      </c>
    </row>
    <row r="13683" spans="1:6" x14ac:dyDescent="0.25">
      <c r="A13683" s="833" t="s">
        <v>22</v>
      </c>
      <c r="B13683" s="833"/>
      <c r="C13683" s="833"/>
      <c r="D13683" s="833"/>
      <c r="E13683" s="833"/>
      <c r="F13683" s="833"/>
    </row>
    <row r="13684" spans="1:6" x14ac:dyDescent="0.25">
      <c r="A13684" s="93">
        <v>1</v>
      </c>
      <c r="B13684" s="126"/>
      <c r="C13684" s="127"/>
      <c r="D13684" s="126"/>
      <c r="E13684" s="321"/>
      <c r="F13684" s="126"/>
    </row>
    <row r="13685" spans="1:6" x14ac:dyDescent="0.25">
      <c r="A13685" s="93">
        <v>2</v>
      </c>
      <c r="B13685" s="126"/>
      <c r="C13685" s="127"/>
      <c r="D13685" s="126"/>
      <c r="E13685" s="126"/>
      <c r="F13685" s="126"/>
    </row>
    <row r="13686" spans="1:6" x14ac:dyDescent="0.25">
      <c r="A13686" s="93">
        <v>3</v>
      </c>
      <c r="B13686" s="126"/>
      <c r="C13686" s="127"/>
      <c r="D13686" s="126"/>
      <c r="E13686" s="126"/>
      <c r="F13686" s="126"/>
    </row>
    <row r="13687" spans="1:6" x14ac:dyDescent="0.25">
      <c r="A13687" s="833" t="s">
        <v>13</v>
      </c>
      <c r="B13687" s="833"/>
      <c r="C13687" s="833"/>
      <c r="D13687" s="833"/>
      <c r="E13687" s="833"/>
      <c r="F13687" s="833"/>
    </row>
    <row r="13688" spans="1:6" x14ac:dyDescent="0.25">
      <c r="A13688" s="133">
        <v>1</v>
      </c>
      <c r="B13688" s="126" t="s">
        <v>17959</v>
      </c>
      <c r="C13688" s="127" t="s">
        <v>13</v>
      </c>
      <c r="D13688" s="126" t="s">
        <v>20</v>
      </c>
      <c r="E13688" s="321"/>
      <c r="F13688" s="126"/>
    </row>
    <row r="13689" spans="1:6" x14ac:dyDescent="0.25">
      <c r="A13689" s="133">
        <v>2</v>
      </c>
      <c r="B13689" s="126"/>
      <c r="C13689" s="127"/>
      <c r="D13689" s="126"/>
      <c r="E13689" s="126"/>
      <c r="F13689" s="126"/>
    </row>
    <row r="13690" spans="1:6" x14ac:dyDescent="0.25">
      <c r="A13690" s="133">
        <v>3</v>
      </c>
      <c r="B13690" s="126"/>
      <c r="C13690" s="127"/>
      <c r="D13690" s="126"/>
      <c r="E13690" s="126"/>
      <c r="F13690" s="126"/>
    </row>
    <row r="13691" spans="1:6" x14ac:dyDescent="0.25">
      <c r="A13691" s="133">
        <v>4</v>
      </c>
      <c r="B13691" s="126"/>
      <c r="C13691" s="127"/>
      <c r="D13691" s="126"/>
      <c r="E13691" s="126"/>
      <c r="F13691" s="126"/>
    </row>
    <row r="13692" spans="1:6" x14ac:dyDescent="0.25">
      <c r="A13692" s="133">
        <v>5</v>
      </c>
      <c r="B13692" s="126"/>
      <c r="C13692" s="127"/>
      <c r="D13692" s="126"/>
      <c r="E13692" s="126"/>
      <c r="F13692" s="126"/>
    </row>
    <row r="13693" spans="1:6" x14ac:dyDescent="0.25">
      <c r="A13693" s="833" t="s">
        <v>28</v>
      </c>
      <c r="B13693" s="833"/>
      <c r="C13693" s="833"/>
      <c r="D13693" s="833"/>
      <c r="E13693" s="833"/>
      <c r="F13693" s="833"/>
    </row>
    <row r="13694" spans="1:6" x14ac:dyDescent="0.25">
      <c r="A13694" s="93">
        <v>1</v>
      </c>
      <c r="B13694" s="72"/>
      <c r="C13694" s="127"/>
      <c r="D13694" s="126"/>
      <c r="E13694" s="126"/>
      <c r="F13694" s="126"/>
    </row>
    <row r="13695" spans="1:6" x14ac:dyDescent="0.25">
      <c r="A13695" s="93">
        <v>2</v>
      </c>
      <c r="B13695" s="72"/>
      <c r="C13695" s="127"/>
      <c r="D13695" s="126"/>
      <c r="E13695" s="22"/>
      <c r="F13695" s="801"/>
    </row>
    <row r="13696" spans="1:6" x14ac:dyDescent="0.25">
      <c r="A13696" s="93">
        <v>3</v>
      </c>
      <c r="B13696" s="72"/>
      <c r="C13696" s="127"/>
      <c r="D13696" s="126"/>
      <c r="E13696" s="22"/>
      <c r="F13696" s="801"/>
    </row>
    <row r="13697" spans="1:6" x14ac:dyDescent="0.25">
      <c r="A13697" s="93">
        <v>4</v>
      </c>
      <c r="B13697" s="405"/>
      <c r="C13697" s="631"/>
      <c r="D13697" s="632"/>
      <c r="E13697" s="633"/>
      <c r="F13697" s="802"/>
    </row>
    <row r="13698" spans="1:6" x14ac:dyDescent="0.25">
      <c r="A13698" s="830" t="s">
        <v>17</v>
      </c>
      <c r="B13698" s="831"/>
      <c r="C13698" s="831"/>
      <c r="D13698" s="831"/>
      <c r="E13698" s="831"/>
      <c r="F13698" s="832"/>
    </row>
    <row r="13699" spans="1:6" x14ac:dyDescent="0.25">
      <c r="A13699" s="93">
        <v>1</v>
      </c>
      <c r="B13699" s="85"/>
      <c r="C13699" s="85"/>
      <c r="D13699" s="85"/>
      <c r="E13699" s="85"/>
      <c r="F13699" s="85"/>
    </row>
    <row r="13700" spans="1:6" x14ac:dyDescent="0.25">
      <c r="A13700" s="93">
        <v>2</v>
      </c>
      <c r="B13700" s="85"/>
      <c r="C13700" s="85"/>
      <c r="D13700" s="85"/>
      <c r="E13700" s="85"/>
      <c r="F13700" s="85"/>
    </row>
    <row r="13701" spans="1:6" x14ac:dyDescent="0.25">
      <c r="A13701" s="93">
        <v>3</v>
      </c>
      <c r="B13701" s="85"/>
      <c r="C13701" s="85"/>
      <c r="D13701" s="85"/>
      <c r="E13701" s="85"/>
      <c r="F13701" s="85"/>
    </row>
    <row r="13702" spans="1:6" x14ac:dyDescent="0.25">
      <c r="A13702" s="827" t="s">
        <v>890</v>
      </c>
      <c r="B13702" s="828"/>
      <c r="C13702" s="828"/>
      <c r="D13702" s="828"/>
      <c r="E13702" s="828"/>
      <c r="F13702" s="829"/>
    </row>
    <row r="13703" spans="1:6" x14ac:dyDescent="0.25">
      <c r="A13703" s="93">
        <v>1</v>
      </c>
      <c r="B13703" s="85"/>
      <c r="C13703" s="85"/>
      <c r="D13703" s="85"/>
      <c r="E13703" s="86"/>
      <c r="F13703" s="85"/>
    </row>
    <row r="13704" spans="1:6" x14ac:dyDescent="0.25">
      <c r="A13704" s="93">
        <v>2</v>
      </c>
      <c r="B13704" s="85"/>
      <c r="C13704" s="85"/>
      <c r="D13704" s="85"/>
      <c r="E13704" s="85"/>
      <c r="F13704" s="85"/>
    </row>
    <row r="13705" spans="1:6" x14ac:dyDescent="0.25">
      <c r="A13705" s="830" t="s">
        <v>72</v>
      </c>
      <c r="B13705" s="831"/>
      <c r="C13705" s="831"/>
      <c r="D13705" s="831"/>
      <c r="E13705" s="831"/>
      <c r="F13705" s="832"/>
    </row>
    <row r="13706" spans="1:6" x14ac:dyDescent="0.25">
      <c r="A13706" s="93">
        <v>1</v>
      </c>
      <c r="B13706" s="85"/>
      <c r="C13706" s="85"/>
      <c r="D13706" s="85"/>
      <c r="E13706" s="85"/>
      <c r="F13706" s="85"/>
    </row>
    <row r="13707" spans="1:6" x14ac:dyDescent="0.25">
      <c r="A13707" s="85"/>
      <c r="B13707" s="85"/>
      <c r="C13707" s="85"/>
      <c r="D13707" s="85"/>
      <c r="E13707" s="85"/>
      <c r="F13707" s="85"/>
    </row>
    <row r="13708" spans="1:6" x14ac:dyDescent="0.25">
      <c r="A13708" s="830" t="s">
        <v>21</v>
      </c>
      <c r="B13708" s="831"/>
      <c r="C13708" s="831"/>
      <c r="D13708" s="831"/>
      <c r="E13708" s="831"/>
      <c r="F13708" s="832"/>
    </row>
    <row r="13709" spans="1:6" x14ac:dyDescent="0.25">
      <c r="A13709" s="93">
        <v>1</v>
      </c>
      <c r="B13709" s="85"/>
      <c r="C13709" s="85"/>
      <c r="D13709" s="85"/>
      <c r="E13709" s="85"/>
      <c r="F13709" s="85"/>
    </row>
    <row r="13710" spans="1:6" x14ac:dyDescent="0.25">
      <c r="A13710" s="93">
        <v>2</v>
      </c>
      <c r="B13710" s="85"/>
      <c r="C13710" s="85"/>
      <c r="D13710" s="85"/>
      <c r="E13710" s="85"/>
      <c r="F13710" s="85"/>
    </row>
    <row r="13711" spans="1:6" x14ac:dyDescent="0.25">
      <c r="A13711" s="93">
        <v>3</v>
      </c>
      <c r="B13711" s="85"/>
      <c r="C13711" s="85"/>
      <c r="D13711" s="85"/>
      <c r="E13711" s="85"/>
      <c r="F13711" s="85"/>
    </row>
    <row r="13712" spans="1:6" x14ac:dyDescent="0.25">
      <c r="A13712" s="93">
        <v>4</v>
      </c>
      <c r="B13712" s="85"/>
      <c r="C13712" s="85"/>
      <c r="D13712" s="85"/>
      <c r="E13712" s="85"/>
      <c r="F13712" s="85"/>
    </row>
    <row r="13713" spans="1:6" x14ac:dyDescent="0.25">
      <c r="A13713" s="93">
        <v>5</v>
      </c>
      <c r="B13713" s="94"/>
      <c r="C13713" s="94"/>
      <c r="D13713" s="94"/>
      <c r="E13713" s="85"/>
      <c r="F13713" s="85"/>
    </row>
    <row r="13714" spans="1:6" x14ac:dyDescent="0.25">
      <c r="A13714" s="93">
        <v>6</v>
      </c>
      <c r="B13714" s="85"/>
      <c r="C13714" s="85"/>
      <c r="D13714" s="85"/>
      <c r="E13714" s="85"/>
      <c r="F13714" s="85"/>
    </row>
    <row r="13715" spans="1:6" x14ac:dyDescent="0.25">
      <c r="A13715" s="93">
        <v>7</v>
      </c>
      <c r="B13715" s="85"/>
      <c r="C13715" s="85"/>
      <c r="D13715" s="85"/>
      <c r="E13715" s="85"/>
      <c r="F13715" s="85"/>
    </row>
    <row r="13716" spans="1:6" x14ac:dyDescent="0.25">
      <c r="A13716" s="247"/>
      <c r="B13716" s="117"/>
      <c r="C13716" s="117"/>
      <c r="D13716" s="117"/>
      <c r="E13716" s="117"/>
      <c r="F13716" s="117"/>
    </row>
    <row r="13717" spans="1:6" x14ac:dyDescent="0.25">
      <c r="A13717" s="247"/>
      <c r="B13717" s="117"/>
      <c r="C13717" s="117"/>
      <c r="D13717" s="117"/>
      <c r="E13717" s="117"/>
      <c r="F13717" s="117"/>
    </row>
    <row r="13718" spans="1:6" x14ac:dyDescent="0.25">
      <c r="A13718" s="117"/>
      <c r="B13718" s="117"/>
      <c r="C13718" s="117"/>
      <c r="D13718" s="117"/>
      <c r="E13718" s="117"/>
      <c r="F13718" s="117"/>
    </row>
    <row r="13719" spans="1:6" x14ac:dyDescent="0.25">
      <c r="A13719" s="117"/>
      <c r="B13719" s="117"/>
      <c r="C13719" s="117"/>
      <c r="D13719" s="117"/>
      <c r="E13719" s="117"/>
      <c r="F13719" s="117"/>
    </row>
    <row r="13720" spans="1:6" x14ac:dyDescent="0.25">
      <c r="A13720" s="155"/>
      <c r="B13720" s="156" t="s">
        <v>43</v>
      </c>
      <c r="C13720" s="157">
        <v>44743</v>
      </c>
      <c r="D13720" s="156"/>
      <c r="E13720" s="156"/>
      <c r="F13720" s="158"/>
    </row>
    <row r="13721" spans="1:6" x14ac:dyDescent="0.25">
      <c r="A13721" s="155" t="s">
        <v>580</v>
      </c>
      <c r="B13721" s="156" t="s">
        <v>576</v>
      </c>
      <c r="C13721" s="157"/>
      <c r="D13721" s="156" t="s">
        <v>577</v>
      </c>
      <c r="E13721" s="156" t="s">
        <v>578</v>
      </c>
      <c r="F13721" s="158" t="s">
        <v>579</v>
      </c>
    </row>
    <row r="13722" spans="1:6" x14ac:dyDescent="0.25">
      <c r="A13722" s="833" t="s">
        <v>22</v>
      </c>
      <c r="B13722" s="833"/>
      <c r="C13722" s="833"/>
      <c r="D13722" s="833"/>
      <c r="E13722" s="833"/>
      <c r="F13722" s="833"/>
    </row>
    <row r="13723" spans="1:6" x14ac:dyDescent="0.25">
      <c r="A13723" s="93">
        <v>1</v>
      </c>
      <c r="B13723" s="126"/>
      <c r="C13723" s="127"/>
      <c r="D13723" s="126"/>
      <c r="E13723" s="321"/>
      <c r="F13723" s="126"/>
    </row>
    <row r="13724" spans="1:6" x14ac:dyDescent="0.25">
      <c r="A13724" s="93">
        <v>2</v>
      </c>
      <c r="B13724" s="126"/>
      <c r="C13724" s="127"/>
      <c r="D13724" s="126"/>
      <c r="E13724" s="126"/>
      <c r="F13724" s="126"/>
    </row>
    <row r="13725" spans="1:6" x14ac:dyDescent="0.25">
      <c r="A13725" s="93">
        <v>3</v>
      </c>
      <c r="B13725" s="126"/>
      <c r="C13725" s="127"/>
      <c r="D13725" s="126"/>
      <c r="E13725" s="126"/>
      <c r="F13725" s="126"/>
    </row>
    <row r="13726" spans="1:6" x14ac:dyDescent="0.25">
      <c r="A13726" s="833" t="s">
        <v>13</v>
      </c>
      <c r="B13726" s="833"/>
      <c r="C13726" s="833"/>
      <c r="D13726" s="833"/>
      <c r="E13726" s="833"/>
      <c r="F13726" s="833"/>
    </row>
    <row r="13727" spans="1:6" x14ac:dyDescent="0.25">
      <c r="A13727" s="133">
        <v>1</v>
      </c>
      <c r="B13727" s="126"/>
      <c r="C13727" s="127"/>
      <c r="D13727" s="126"/>
      <c r="E13727" s="321"/>
      <c r="F13727" s="126"/>
    </row>
    <row r="13728" spans="1:6" x14ac:dyDescent="0.25">
      <c r="A13728" s="133">
        <v>2</v>
      </c>
      <c r="B13728" s="126"/>
      <c r="C13728" s="127"/>
      <c r="D13728" s="126"/>
      <c r="E13728" s="126"/>
      <c r="F13728" s="126"/>
    </row>
    <row r="13729" spans="1:6" x14ac:dyDescent="0.25">
      <c r="A13729" s="133">
        <v>3</v>
      </c>
      <c r="B13729" s="126"/>
      <c r="C13729" s="127"/>
      <c r="D13729" s="126"/>
      <c r="E13729" s="126"/>
      <c r="F13729" s="126"/>
    </row>
    <row r="13730" spans="1:6" x14ac:dyDescent="0.25">
      <c r="A13730" s="133">
        <v>4</v>
      </c>
      <c r="B13730" s="126"/>
      <c r="C13730" s="127"/>
      <c r="D13730" s="126"/>
      <c r="E13730" s="126"/>
      <c r="F13730" s="126"/>
    </row>
    <row r="13731" spans="1:6" x14ac:dyDescent="0.25">
      <c r="A13731" s="133">
        <v>5</v>
      </c>
      <c r="B13731" s="126"/>
      <c r="C13731" s="127"/>
      <c r="D13731" s="126"/>
      <c r="E13731" s="126"/>
      <c r="F13731" s="126"/>
    </row>
    <row r="13732" spans="1:6" x14ac:dyDescent="0.25">
      <c r="A13732" s="833" t="s">
        <v>28</v>
      </c>
      <c r="B13732" s="833"/>
      <c r="C13732" s="833"/>
      <c r="D13732" s="833"/>
      <c r="E13732" s="833"/>
      <c r="F13732" s="833"/>
    </row>
    <row r="13733" spans="1:6" x14ac:dyDescent="0.25">
      <c r="A13733" s="93">
        <v>1</v>
      </c>
      <c r="B13733" s="72"/>
      <c r="C13733" s="127"/>
      <c r="D13733" s="126"/>
      <c r="E13733" s="126"/>
      <c r="F13733" s="126"/>
    </row>
    <row r="13734" spans="1:6" x14ac:dyDescent="0.25">
      <c r="A13734" s="93">
        <v>2</v>
      </c>
      <c r="B13734" s="72"/>
      <c r="C13734" s="127"/>
      <c r="D13734" s="126"/>
      <c r="E13734" s="22"/>
      <c r="F13734" s="801"/>
    </row>
    <row r="13735" spans="1:6" x14ac:dyDescent="0.25">
      <c r="A13735" s="93">
        <v>3</v>
      </c>
      <c r="B13735" s="72"/>
      <c r="C13735" s="127"/>
      <c r="D13735" s="126"/>
      <c r="E13735" s="22"/>
      <c r="F13735" s="801"/>
    </row>
    <row r="13736" spans="1:6" x14ac:dyDescent="0.25">
      <c r="A13736" s="93">
        <v>4</v>
      </c>
      <c r="B13736" s="405"/>
      <c r="C13736" s="631"/>
      <c r="D13736" s="632"/>
      <c r="E13736" s="633"/>
      <c r="F13736" s="802"/>
    </row>
    <row r="13737" spans="1:6" x14ac:dyDescent="0.25">
      <c r="A13737" s="830" t="s">
        <v>17</v>
      </c>
      <c r="B13737" s="831"/>
      <c r="C13737" s="831"/>
      <c r="D13737" s="831"/>
      <c r="E13737" s="831"/>
      <c r="F13737" s="832"/>
    </row>
    <row r="13738" spans="1:6" x14ac:dyDescent="0.25">
      <c r="A13738" s="93">
        <v>1</v>
      </c>
      <c r="B13738" s="85"/>
      <c r="C13738" s="85"/>
      <c r="D13738" s="85"/>
      <c r="E13738" s="85"/>
      <c r="F13738" s="85"/>
    </row>
    <row r="13739" spans="1:6" x14ac:dyDescent="0.25">
      <c r="A13739" s="93">
        <v>2</v>
      </c>
      <c r="B13739" s="85"/>
      <c r="C13739" s="85"/>
      <c r="D13739" s="85"/>
      <c r="E13739" s="85"/>
      <c r="F13739" s="85"/>
    </row>
    <row r="13740" spans="1:6" x14ac:dyDescent="0.25">
      <c r="A13740" s="93">
        <v>3</v>
      </c>
      <c r="B13740" s="85"/>
      <c r="C13740" s="85"/>
      <c r="D13740" s="85"/>
      <c r="E13740" s="85"/>
      <c r="F13740" s="85"/>
    </row>
    <row r="13741" spans="1:6" x14ac:dyDescent="0.25">
      <c r="A13741" s="827" t="s">
        <v>890</v>
      </c>
      <c r="B13741" s="828"/>
      <c r="C13741" s="828"/>
      <c r="D13741" s="828"/>
      <c r="E13741" s="828"/>
      <c r="F13741" s="829"/>
    </row>
    <row r="13742" spans="1:6" x14ac:dyDescent="0.25">
      <c r="A13742" s="93">
        <v>1</v>
      </c>
      <c r="B13742" s="85"/>
      <c r="C13742" s="85"/>
      <c r="D13742" s="85"/>
      <c r="E13742" s="86"/>
      <c r="F13742" s="85"/>
    </row>
    <row r="13743" spans="1:6" x14ac:dyDescent="0.25">
      <c r="A13743" s="93">
        <v>2</v>
      </c>
      <c r="B13743" s="85"/>
      <c r="C13743" s="85"/>
      <c r="D13743" s="85"/>
      <c r="E13743" s="85"/>
      <c r="F13743" s="85"/>
    </row>
    <row r="13744" spans="1:6" x14ac:dyDescent="0.25">
      <c r="A13744" s="830" t="s">
        <v>72</v>
      </c>
      <c r="B13744" s="831"/>
      <c r="C13744" s="831"/>
      <c r="D13744" s="831"/>
      <c r="E13744" s="831"/>
      <c r="F13744" s="832"/>
    </row>
    <row r="13745" spans="1:6" x14ac:dyDescent="0.25">
      <c r="A13745" s="93">
        <v>1</v>
      </c>
      <c r="B13745" s="85"/>
      <c r="C13745" s="85"/>
      <c r="D13745" s="85"/>
      <c r="E13745" s="85"/>
      <c r="F13745" s="85"/>
    </row>
    <row r="13746" spans="1:6" x14ac:dyDescent="0.25">
      <c r="A13746" s="85"/>
      <c r="B13746" s="85"/>
      <c r="C13746" s="85"/>
      <c r="D13746" s="85"/>
      <c r="E13746" s="85"/>
      <c r="F13746" s="85"/>
    </row>
    <row r="13747" spans="1:6" x14ac:dyDescent="0.25">
      <c r="A13747" s="830" t="s">
        <v>21</v>
      </c>
      <c r="B13747" s="831"/>
      <c r="C13747" s="831"/>
      <c r="D13747" s="831"/>
      <c r="E13747" s="831"/>
      <c r="F13747" s="832"/>
    </row>
    <row r="13748" spans="1:6" x14ac:dyDescent="0.25">
      <c r="A13748" s="85">
        <v>1</v>
      </c>
      <c r="B13748" s="85"/>
      <c r="C13748" s="85"/>
      <c r="D13748" s="85"/>
      <c r="E13748" s="85"/>
      <c r="F13748" s="85"/>
    </row>
    <row r="13749" spans="1:6" x14ac:dyDescent="0.25">
      <c r="A13749" s="85"/>
      <c r="B13749" s="85"/>
      <c r="C13749" s="85"/>
      <c r="D13749" s="85"/>
      <c r="E13749" s="85"/>
      <c r="F13749" s="85"/>
    </row>
    <row r="13750" spans="1:6" x14ac:dyDescent="0.25">
      <c r="A13750" s="85"/>
      <c r="B13750" s="85"/>
      <c r="C13750" s="85"/>
      <c r="D13750" s="85"/>
      <c r="E13750" s="85"/>
      <c r="F13750" s="85"/>
    </row>
    <row r="13751" spans="1:6" x14ac:dyDescent="0.25">
      <c r="A13751" s="85"/>
      <c r="B13751" s="85"/>
      <c r="C13751" s="85"/>
      <c r="D13751" s="85"/>
      <c r="E13751" s="85"/>
      <c r="F13751" s="85"/>
    </row>
    <row r="13755" spans="1:6" x14ac:dyDescent="0.25">
      <c r="A13755" s="171"/>
      <c r="B13755" s="172" t="s">
        <v>63</v>
      </c>
      <c r="C13755" s="173">
        <v>44744</v>
      </c>
      <c r="D13755" s="172"/>
      <c r="E13755" s="172"/>
      <c r="F13755" s="174"/>
    </row>
    <row r="13756" spans="1:6" x14ac:dyDescent="0.25">
      <c r="A13756" s="171" t="s">
        <v>580</v>
      </c>
      <c r="B13756" s="172" t="s">
        <v>576</v>
      </c>
      <c r="C13756" s="173"/>
      <c r="D13756" s="172" t="s">
        <v>577</v>
      </c>
      <c r="E13756" s="172" t="s">
        <v>578</v>
      </c>
      <c r="F13756" s="174" t="s">
        <v>579</v>
      </c>
    </row>
    <row r="13757" spans="1:6" x14ac:dyDescent="0.25">
      <c r="A13757" s="833" t="s">
        <v>22</v>
      </c>
      <c r="B13757" s="833"/>
      <c r="C13757" s="833"/>
      <c r="D13757" s="833"/>
      <c r="E13757" s="833"/>
      <c r="F13757" s="833"/>
    </row>
    <row r="13758" spans="1:6" x14ac:dyDescent="0.25">
      <c r="A13758" s="93">
        <v>1</v>
      </c>
      <c r="B13758" s="126"/>
      <c r="C13758" s="127"/>
      <c r="D13758" s="126"/>
      <c r="E13758" s="321"/>
      <c r="F13758" s="126"/>
    </row>
    <row r="13759" spans="1:6" x14ac:dyDescent="0.25">
      <c r="A13759" s="93">
        <v>2</v>
      </c>
      <c r="B13759" s="126"/>
      <c r="C13759" s="127"/>
      <c r="D13759" s="126"/>
      <c r="E13759" s="126"/>
      <c r="F13759" s="126"/>
    </row>
    <row r="13760" spans="1:6" x14ac:dyDescent="0.25">
      <c r="A13760" s="93">
        <v>3</v>
      </c>
      <c r="B13760" s="126"/>
      <c r="C13760" s="127"/>
      <c r="D13760" s="126"/>
      <c r="E13760" s="126"/>
      <c r="F13760" s="126"/>
    </row>
    <row r="13761" spans="1:6" x14ac:dyDescent="0.25">
      <c r="A13761" s="833" t="s">
        <v>13</v>
      </c>
      <c r="B13761" s="833"/>
      <c r="C13761" s="833"/>
      <c r="D13761" s="833"/>
      <c r="E13761" s="833"/>
      <c r="F13761" s="833"/>
    </row>
    <row r="13762" spans="1:6" x14ac:dyDescent="0.25">
      <c r="A13762" s="133">
        <v>1</v>
      </c>
      <c r="B13762" s="126"/>
      <c r="C13762" s="127"/>
      <c r="D13762" s="126"/>
      <c r="E13762" s="321"/>
      <c r="F13762" s="126"/>
    </row>
    <row r="13763" spans="1:6" x14ac:dyDescent="0.25">
      <c r="A13763" s="133">
        <v>2</v>
      </c>
      <c r="B13763" s="126"/>
      <c r="C13763" s="127"/>
      <c r="D13763" s="126"/>
      <c r="E13763" s="126"/>
      <c r="F13763" s="126"/>
    </row>
    <row r="13764" spans="1:6" x14ac:dyDescent="0.25">
      <c r="A13764" s="133">
        <v>3</v>
      </c>
      <c r="B13764" s="126"/>
      <c r="C13764" s="127"/>
      <c r="D13764" s="126"/>
      <c r="E13764" s="126"/>
      <c r="F13764" s="126"/>
    </row>
    <row r="13765" spans="1:6" x14ac:dyDescent="0.25">
      <c r="A13765" s="133">
        <v>4</v>
      </c>
      <c r="B13765" s="126"/>
      <c r="C13765" s="127"/>
      <c r="D13765" s="126"/>
      <c r="E13765" s="126"/>
      <c r="F13765" s="126"/>
    </row>
    <row r="13766" spans="1:6" x14ac:dyDescent="0.25">
      <c r="A13766" s="133">
        <v>5</v>
      </c>
      <c r="B13766" s="126"/>
      <c r="C13766" s="127"/>
      <c r="D13766" s="126"/>
      <c r="E13766" s="126"/>
      <c r="F13766" s="126"/>
    </row>
    <row r="13767" spans="1:6" x14ac:dyDescent="0.25">
      <c r="A13767" s="833" t="s">
        <v>28</v>
      </c>
      <c r="B13767" s="833"/>
      <c r="C13767" s="833"/>
      <c r="D13767" s="833"/>
      <c r="E13767" s="833"/>
      <c r="F13767" s="833"/>
    </row>
    <row r="13768" spans="1:6" x14ac:dyDescent="0.25">
      <c r="A13768" s="93">
        <v>1</v>
      </c>
      <c r="B13768" s="72"/>
      <c r="C13768" s="127"/>
      <c r="D13768" s="126"/>
      <c r="E13768" s="126"/>
      <c r="F13768" s="126"/>
    </row>
    <row r="13769" spans="1:6" x14ac:dyDescent="0.25">
      <c r="A13769" s="93">
        <v>2</v>
      </c>
      <c r="B13769" s="72"/>
      <c r="C13769" s="127"/>
      <c r="D13769" s="126"/>
      <c r="E13769" s="22"/>
      <c r="F13769" s="801"/>
    </row>
    <row r="13770" spans="1:6" x14ac:dyDescent="0.25">
      <c r="A13770" s="93">
        <v>3</v>
      </c>
      <c r="B13770" s="72"/>
      <c r="C13770" s="127"/>
      <c r="D13770" s="126"/>
      <c r="E13770" s="22"/>
      <c r="F13770" s="801"/>
    </row>
    <row r="13771" spans="1:6" x14ac:dyDescent="0.25">
      <c r="A13771" s="93">
        <v>4</v>
      </c>
      <c r="B13771" s="405"/>
      <c r="C13771" s="631"/>
      <c r="D13771" s="632"/>
      <c r="E13771" s="633"/>
      <c r="F13771" s="802"/>
    </row>
    <row r="13772" spans="1:6" x14ac:dyDescent="0.25">
      <c r="A13772" s="830" t="s">
        <v>17</v>
      </c>
      <c r="B13772" s="831"/>
      <c r="C13772" s="831"/>
      <c r="D13772" s="831"/>
      <c r="E13772" s="831"/>
      <c r="F13772" s="832"/>
    </row>
    <row r="13773" spans="1:6" x14ac:dyDescent="0.25">
      <c r="A13773" s="93">
        <v>1</v>
      </c>
      <c r="B13773" s="85"/>
      <c r="C13773" s="85"/>
      <c r="D13773" s="85"/>
      <c r="E13773" s="85"/>
      <c r="F13773" s="85"/>
    </row>
    <row r="13774" spans="1:6" x14ac:dyDescent="0.25">
      <c r="A13774" s="93">
        <v>2</v>
      </c>
      <c r="B13774" s="85"/>
      <c r="C13774" s="85"/>
      <c r="D13774" s="85"/>
      <c r="E13774" s="85"/>
      <c r="F13774" s="85"/>
    </row>
    <row r="13775" spans="1:6" x14ac:dyDescent="0.25">
      <c r="A13775" s="93">
        <v>3</v>
      </c>
      <c r="B13775" s="85"/>
      <c r="C13775" s="85"/>
      <c r="D13775" s="85"/>
      <c r="E13775" s="85"/>
      <c r="F13775" s="85"/>
    </row>
    <row r="13776" spans="1:6" x14ac:dyDescent="0.25">
      <c r="A13776" s="827" t="s">
        <v>890</v>
      </c>
      <c r="B13776" s="828"/>
      <c r="C13776" s="828"/>
      <c r="D13776" s="828"/>
      <c r="E13776" s="828"/>
      <c r="F13776" s="829"/>
    </row>
    <row r="13777" spans="1:6" x14ac:dyDescent="0.25">
      <c r="A13777" s="93">
        <v>1</v>
      </c>
      <c r="B13777" s="85"/>
      <c r="C13777" s="85"/>
      <c r="D13777" s="85"/>
      <c r="E13777" s="86"/>
      <c r="F13777" s="85"/>
    </row>
    <row r="13778" spans="1:6" x14ac:dyDescent="0.25">
      <c r="A13778" s="93">
        <v>2</v>
      </c>
      <c r="B13778" s="85"/>
      <c r="C13778" s="85"/>
      <c r="D13778" s="85"/>
      <c r="E13778" s="85"/>
      <c r="F13778" s="85"/>
    </row>
    <row r="13779" spans="1:6" x14ac:dyDescent="0.25">
      <c r="A13779" s="830" t="s">
        <v>72</v>
      </c>
      <c r="B13779" s="831"/>
      <c r="C13779" s="831"/>
      <c r="D13779" s="831"/>
      <c r="E13779" s="831"/>
      <c r="F13779" s="832"/>
    </row>
    <row r="13780" spans="1:6" x14ac:dyDescent="0.25">
      <c r="A13780" s="93">
        <v>1</v>
      </c>
      <c r="B13780" s="85"/>
      <c r="C13780" s="85"/>
      <c r="D13780" s="85"/>
      <c r="E13780" s="85"/>
      <c r="F13780" s="85"/>
    </row>
    <row r="13781" spans="1:6" x14ac:dyDescent="0.25">
      <c r="A13781" s="85"/>
      <c r="B13781" s="85"/>
      <c r="C13781" s="85"/>
      <c r="D13781" s="85"/>
      <c r="E13781" s="85"/>
      <c r="F13781" s="85"/>
    </row>
    <row r="13782" spans="1:6" x14ac:dyDescent="0.25">
      <c r="A13782" s="830" t="s">
        <v>21</v>
      </c>
      <c r="B13782" s="831"/>
      <c r="C13782" s="831"/>
      <c r="D13782" s="831"/>
      <c r="E13782" s="831"/>
      <c r="F13782" s="832"/>
    </row>
    <row r="13783" spans="1:6" x14ac:dyDescent="0.25">
      <c r="A13783" s="85">
        <v>1</v>
      </c>
      <c r="B13783" s="85"/>
      <c r="C13783" s="85"/>
      <c r="D13783" s="85"/>
      <c r="E13783" s="85"/>
      <c r="F13783" s="85"/>
    </row>
    <row r="13784" spans="1:6" x14ac:dyDescent="0.25">
      <c r="A13784" s="85"/>
      <c r="B13784" s="85"/>
      <c r="C13784" s="85"/>
      <c r="D13784" s="85"/>
      <c r="E13784" s="85"/>
      <c r="F13784" s="85"/>
    </row>
    <row r="13785" spans="1:6" x14ac:dyDescent="0.25">
      <c r="A13785" s="85"/>
      <c r="B13785" s="85"/>
      <c r="C13785" s="85"/>
      <c r="D13785" s="85"/>
      <c r="E13785" s="85"/>
      <c r="F13785" s="85"/>
    </row>
    <row r="13786" spans="1:6" x14ac:dyDescent="0.25">
      <c r="A13786" s="85"/>
      <c r="B13786" s="85"/>
      <c r="C13786" s="85"/>
      <c r="D13786" s="85"/>
      <c r="E13786" s="85"/>
      <c r="F13786" s="85"/>
    </row>
    <row r="13790" spans="1:6" x14ac:dyDescent="0.25">
      <c r="A13790" s="797"/>
      <c r="B13790" s="798" t="s">
        <v>1</v>
      </c>
      <c r="C13790" s="799">
        <v>44746</v>
      </c>
      <c r="D13790" s="798"/>
      <c r="E13790" s="798"/>
      <c r="F13790" s="800"/>
    </row>
    <row r="13791" spans="1:6" x14ac:dyDescent="0.25">
      <c r="A13791" s="797" t="s">
        <v>580</v>
      </c>
      <c r="B13791" s="798" t="s">
        <v>576</v>
      </c>
      <c r="C13791" s="799"/>
      <c r="D13791" s="798" t="s">
        <v>577</v>
      </c>
      <c r="E13791" s="798" t="s">
        <v>578</v>
      </c>
      <c r="F13791" s="800" t="s">
        <v>579</v>
      </c>
    </row>
    <row r="13792" spans="1:6" x14ac:dyDescent="0.25">
      <c r="A13792" s="833" t="s">
        <v>22</v>
      </c>
      <c r="B13792" s="833"/>
      <c r="C13792" s="833"/>
      <c r="D13792" s="833"/>
      <c r="E13792" s="833"/>
      <c r="F13792" s="833"/>
    </row>
    <row r="13793" spans="1:6" x14ac:dyDescent="0.25">
      <c r="A13793" s="93">
        <v>1</v>
      </c>
      <c r="B13793" s="126"/>
      <c r="C13793" s="127"/>
      <c r="D13793" s="126"/>
      <c r="E13793" s="321"/>
      <c r="F13793" s="126"/>
    </row>
    <row r="13794" spans="1:6" x14ac:dyDescent="0.25">
      <c r="A13794" s="93">
        <v>2</v>
      </c>
      <c r="B13794" s="126"/>
      <c r="C13794" s="127"/>
      <c r="D13794" s="126"/>
      <c r="E13794" s="126"/>
      <c r="F13794" s="126"/>
    </row>
    <row r="13795" spans="1:6" x14ac:dyDescent="0.25">
      <c r="A13795" s="93">
        <v>3</v>
      </c>
      <c r="B13795" s="126"/>
      <c r="C13795" s="127"/>
      <c r="D13795" s="126"/>
      <c r="E13795" s="126"/>
      <c r="F13795" s="126"/>
    </row>
    <row r="13796" spans="1:6" x14ac:dyDescent="0.25">
      <c r="A13796" s="833" t="s">
        <v>13</v>
      </c>
      <c r="B13796" s="833"/>
      <c r="C13796" s="833"/>
      <c r="D13796" s="833"/>
      <c r="E13796" s="833"/>
      <c r="F13796" s="833"/>
    </row>
    <row r="13797" spans="1:6" x14ac:dyDescent="0.25">
      <c r="A13797" s="133">
        <v>1</v>
      </c>
      <c r="B13797" s="126"/>
      <c r="C13797" s="127"/>
      <c r="D13797" s="126"/>
      <c r="E13797" s="321"/>
      <c r="F13797" s="126"/>
    </row>
    <row r="13798" spans="1:6" x14ac:dyDescent="0.25">
      <c r="A13798" s="133">
        <v>2</v>
      </c>
      <c r="B13798" s="126"/>
      <c r="C13798" s="127"/>
      <c r="D13798" s="126"/>
      <c r="E13798" s="126"/>
      <c r="F13798" s="126"/>
    </row>
    <row r="13799" spans="1:6" x14ac:dyDescent="0.25">
      <c r="A13799" s="133">
        <v>3</v>
      </c>
      <c r="B13799" s="126"/>
      <c r="C13799" s="127"/>
      <c r="D13799" s="126"/>
      <c r="E13799" s="126"/>
      <c r="F13799" s="126"/>
    </row>
    <row r="13800" spans="1:6" x14ac:dyDescent="0.25">
      <c r="A13800" s="133">
        <v>4</v>
      </c>
      <c r="B13800" s="126"/>
      <c r="C13800" s="127"/>
      <c r="D13800" s="126"/>
      <c r="E13800" s="126"/>
      <c r="F13800" s="126"/>
    </row>
    <row r="13801" spans="1:6" x14ac:dyDescent="0.25">
      <c r="A13801" s="133">
        <v>5</v>
      </c>
      <c r="B13801" s="126"/>
      <c r="C13801" s="127"/>
      <c r="D13801" s="126"/>
      <c r="E13801" s="126"/>
      <c r="F13801" s="126"/>
    </row>
    <row r="13802" spans="1:6" x14ac:dyDescent="0.25">
      <c r="A13802" s="833" t="s">
        <v>28</v>
      </c>
      <c r="B13802" s="833"/>
      <c r="C13802" s="833"/>
      <c r="D13802" s="833"/>
      <c r="E13802" s="833"/>
      <c r="F13802" s="833"/>
    </row>
    <row r="13803" spans="1:6" x14ac:dyDescent="0.25">
      <c r="A13803" s="93">
        <v>1</v>
      </c>
      <c r="B13803" s="72"/>
      <c r="C13803" s="127"/>
      <c r="D13803" s="126"/>
      <c r="E13803" s="126"/>
      <c r="F13803" s="126"/>
    </row>
    <row r="13804" spans="1:6" x14ac:dyDescent="0.25">
      <c r="A13804" s="93">
        <v>2</v>
      </c>
      <c r="B13804" s="72"/>
      <c r="C13804" s="127"/>
      <c r="D13804" s="126"/>
      <c r="E13804" s="22"/>
      <c r="F13804" s="801"/>
    </row>
    <row r="13805" spans="1:6" x14ac:dyDescent="0.25">
      <c r="A13805" s="93">
        <v>3</v>
      </c>
      <c r="B13805" s="72"/>
      <c r="C13805" s="127"/>
      <c r="D13805" s="126"/>
      <c r="E13805" s="22"/>
      <c r="F13805" s="801"/>
    </row>
    <row r="13806" spans="1:6" x14ac:dyDescent="0.25">
      <c r="A13806" s="93">
        <v>4</v>
      </c>
      <c r="B13806" s="405"/>
      <c r="C13806" s="631"/>
      <c r="D13806" s="632"/>
      <c r="E13806" s="633"/>
      <c r="F13806" s="802"/>
    </row>
    <row r="13807" spans="1:6" x14ac:dyDescent="0.25">
      <c r="A13807" s="830" t="s">
        <v>17</v>
      </c>
      <c r="B13807" s="831"/>
      <c r="C13807" s="831"/>
      <c r="D13807" s="831"/>
      <c r="E13807" s="831"/>
      <c r="F13807" s="832"/>
    </row>
    <row r="13808" spans="1:6" x14ac:dyDescent="0.25">
      <c r="A13808" s="93">
        <v>1</v>
      </c>
      <c r="B13808" s="85"/>
      <c r="C13808" s="85"/>
      <c r="D13808" s="85"/>
      <c r="E13808" s="85"/>
      <c r="F13808" s="85"/>
    </row>
    <row r="13809" spans="1:6" x14ac:dyDescent="0.25">
      <c r="A13809" s="93">
        <v>2</v>
      </c>
      <c r="B13809" s="85"/>
      <c r="C13809" s="85"/>
      <c r="D13809" s="85"/>
      <c r="E13809" s="85"/>
      <c r="F13809" s="85"/>
    </row>
    <row r="13810" spans="1:6" x14ac:dyDescent="0.25">
      <c r="A13810" s="93">
        <v>3</v>
      </c>
      <c r="B13810" s="85"/>
      <c r="C13810" s="85"/>
      <c r="D13810" s="85"/>
      <c r="E13810" s="85"/>
      <c r="F13810" s="85"/>
    </row>
    <row r="13811" spans="1:6" x14ac:dyDescent="0.25">
      <c r="A13811" s="827" t="s">
        <v>890</v>
      </c>
      <c r="B13811" s="828"/>
      <c r="C13811" s="828"/>
      <c r="D13811" s="828"/>
      <c r="E13811" s="828"/>
      <c r="F13811" s="829"/>
    </row>
    <row r="13812" spans="1:6" x14ac:dyDescent="0.25">
      <c r="A13812" s="93">
        <v>1</v>
      </c>
      <c r="B13812" s="85"/>
      <c r="C13812" s="85"/>
      <c r="D13812" s="85"/>
      <c r="E13812" s="86"/>
      <c r="F13812" s="85"/>
    </row>
    <row r="13813" spans="1:6" x14ac:dyDescent="0.25">
      <c r="A13813" s="93">
        <v>2</v>
      </c>
      <c r="B13813" s="85"/>
      <c r="C13813" s="85"/>
      <c r="D13813" s="85"/>
      <c r="E13813" s="85"/>
      <c r="F13813" s="85"/>
    </row>
    <row r="13814" spans="1:6" x14ac:dyDescent="0.25">
      <c r="A13814" s="830" t="s">
        <v>72</v>
      </c>
      <c r="B13814" s="831"/>
      <c r="C13814" s="831"/>
      <c r="D13814" s="831"/>
      <c r="E13814" s="831"/>
      <c r="F13814" s="832"/>
    </row>
    <row r="13815" spans="1:6" x14ac:dyDescent="0.25">
      <c r="A13815" s="93">
        <v>1</v>
      </c>
      <c r="B13815" s="85"/>
      <c r="C13815" s="85"/>
      <c r="D13815" s="85"/>
      <c r="E13815" s="85"/>
      <c r="F13815" s="85"/>
    </row>
    <row r="13816" spans="1:6" x14ac:dyDescent="0.25">
      <c r="A13816" s="85"/>
      <c r="B13816" s="85"/>
      <c r="C13816" s="85"/>
      <c r="D13816" s="85"/>
      <c r="E13816" s="85"/>
      <c r="F13816" s="85"/>
    </row>
    <row r="13817" spans="1:6" x14ac:dyDescent="0.25">
      <c r="A13817" s="830" t="s">
        <v>21</v>
      </c>
      <c r="B13817" s="831"/>
      <c r="C13817" s="831"/>
      <c r="D13817" s="831"/>
      <c r="E13817" s="831"/>
      <c r="F13817" s="832"/>
    </row>
    <row r="13818" spans="1:6" x14ac:dyDescent="0.25">
      <c r="A13818" s="85">
        <v>1</v>
      </c>
      <c r="B13818" s="85" t="s">
        <v>17963</v>
      </c>
      <c r="C13818" s="85" t="s">
        <v>21</v>
      </c>
      <c r="D13818" s="85" t="s">
        <v>5</v>
      </c>
      <c r="E13818" s="85"/>
      <c r="F13818" s="85"/>
    </row>
    <row r="13819" spans="1:6" x14ac:dyDescent="0.25">
      <c r="A13819" s="85"/>
      <c r="B13819" s="85"/>
      <c r="C13819" s="85"/>
      <c r="D13819" s="85"/>
      <c r="E13819" s="85"/>
      <c r="F13819" s="85"/>
    </row>
    <row r="13820" spans="1:6" x14ac:dyDescent="0.25">
      <c r="A13820" s="85"/>
      <c r="B13820" s="85"/>
      <c r="C13820" s="85"/>
      <c r="D13820" s="85"/>
      <c r="E13820" s="85"/>
      <c r="F13820" s="85"/>
    </row>
    <row r="13821" spans="1:6" x14ac:dyDescent="0.25">
      <c r="A13821" s="85"/>
      <c r="B13821" s="85"/>
      <c r="C13821" s="85"/>
      <c r="D13821" s="85"/>
      <c r="E13821" s="85"/>
      <c r="F13821" s="85"/>
    </row>
    <row r="13822" spans="1:6" x14ac:dyDescent="0.25">
      <c r="A13822" s="117"/>
      <c r="B13822" s="117"/>
      <c r="C13822" s="117"/>
      <c r="D13822" s="117"/>
      <c r="E13822" s="117"/>
      <c r="F13822" s="117"/>
    </row>
    <row r="13823" spans="1:6" x14ac:dyDescent="0.25">
      <c r="A13823" s="117"/>
      <c r="B13823" s="117"/>
      <c r="C13823" s="117"/>
      <c r="D13823" s="117"/>
      <c r="E13823" s="117"/>
      <c r="F13823" s="117"/>
    </row>
    <row r="13824" spans="1:6" x14ac:dyDescent="0.25">
      <c r="A13824" s="117"/>
      <c r="B13824" s="117"/>
      <c r="C13824" s="117"/>
      <c r="D13824" s="117"/>
      <c r="E13824" s="117"/>
      <c r="F13824" s="117"/>
    </row>
    <row r="13825" spans="1:6" x14ac:dyDescent="0.25">
      <c r="A13825" s="299"/>
      <c r="B13825" s="61" t="s">
        <v>591</v>
      </c>
      <c r="C13825" s="62">
        <v>44748</v>
      </c>
      <c r="D13825" s="61"/>
      <c r="E13825" s="61"/>
      <c r="F13825" s="300"/>
    </row>
    <row r="13826" spans="1:6" x14ac:dyDescent="0.25">
      <c r="A13826" s="299" t="s">
        <v>580</v>
      </c>
      <c r="B13826" s="61" t="s">
        <v>576</v>
      </c>
      <c r="C13826" s="62"/>
      <c r="D13826" s="61" t="s">
        <v>577</v>
      </c>
      <c r="E13826" s="61" t="s">
        <v>578</v>
      </c>
      <c r="F13826" s="300" t="s">
        <v>579</v>
      </c>
    </row>
    <row r="13827" spans="1:6" x14ac:dyDescent="0.25">
      <c r="A13827" s="833" t="s">
        <v>22</v>
      </c>
      <c r="B13827" s="833"/>
      <c r="C13827" s="833"/>
      <c r="D13827" s="833"/>
      <c r="E13827" s="833"/>
      <c r="F13827" s="833"/>
    </row>
    <row r="13828" spans="1:6" x14ac:dyDescent="0.25">
      <c r="A13828" s="93">
        <v>1</v>
      </c>
      <c r="B13828" s="126"/>
      <c r="C13828" s="127"/>
      <c r="D13828" s="126"/>
      <c r="E13828" s="321"/>
      <c r="F13828" s="126"/>
    </row>
    <row r="13829" spans="1:6" x14ac:dyDescent="0.25">
      <c r="A13829" s="93">
        <v>2</v>
      </c>
      <c r="B13829" s="126"/>
      <c r="C13829" s="127"/>
      <c r="D13829" s="126"/>
      <c r="E13829" s="126"/>
      <c r="F13829" s="126"/>
    </row>
    <row r="13830" spans="1:6" x14ac:dyDescent="0.25">
      <c r="A13830" s="93">
        <v>3</v>
      </c>
      <c r="B13830" s="126"/>
      <c r="C13830" s="127"/>
      <c r="D13830" s="126"/>
      <c r="E13830" s="126"/>
      <c r="F13830" s="126"/>
    </row>
    <row r="13831" spans="1:6" x14ac:dyDescent="0.25">
      <c r="A13831" s="833" t="s">
        <v>13</v>
      </c>
      <c r="B13831" s="833"/>
      <c r="C13831" s="833"/>
      <c r="D13831" s="833"/>
      <c r="E13831" s="833"/>
      <c r="F13831" s="833"/>
    </row>
    <row r="13832" spans="1:6" x14ac:dyDescent="0.25">
      <c r="A13832" s="133">
        <v>1</v>
      </c>
      <c r="B13832" s="126"/>
      <c r="C13832" s="127"/>
      <c r="D13832" s="126"/>
      <c r="E13832" s="321"/>
      <c r="F13832" s="126"/>
    </row>
    <row r="13833" spans="1:6" x14ac:dyDescent="0.25">
      <c r="A13833" s="133">
        <v>2</v>
      </c>
      <c r="B13833" s="126"/>
      <c r="C13833" s="127"/>
      <c r="D13833" s="126"/>
      <c r="E13833" s="126"/>
      <c r="F13833" s="126"/>
    </row>
    <row r="13834" spans="1:6" x14ac:dyDescent="0.25">
      <c r="A13834" s="133">
        <v>3</v>
      </c>
      <c r="B13834" s="126"/>
      <c r="C13834" s="127"/>
      <c r="D13834" s="126"/>
      <c r="E13834" s="126"/>
      <c r="F13834" s="126"/>
    </row>
    <row r="13835" spans="1:6" x14ac:dyDescent="0.25">
      <c r="A13835" s="133">
        <v>4</v>
      </c>
      <c r="B13835" s="126"/>
      <c r="C13835" s="127"/>
      <c r="D13835" s="126"/>
      <c r="E13835" s="126"/>
      <c r="F13835" s="126"/>
    </row>
    <row r="13836" spans="1:6" x14ac:dyDescent="0.25">
      <c r="A13836" s="133">
        <v>5</v>
      </c>
      <c r="B13836" s="126"/>
      <c r="C13836" s="127"/>
      <c r="D13836" s="126"/>
      <c r="E13836" s="126"/>
      <c r="F13836" s="126"/>
    </row>
    <row r="13837" spans="1:6" x14ac:dyDescent="0.25">
      <c r="A13837" s="833" t="s">
        <v>28</v>
      </c>
      <c r="B13837" s="833"/>
      <c r="C13837" s="833"/>
      <c r="D13837" s="833"/>
      <c r="E13837" s="833"/>
      <c r="F13837" s="833"/>
    </row>
    <row r="13838" spans="1:6" x14ac:dyDescent="0.25">
      <c r="A13838" s="93">
        <v>1</v>
      </c>
      <c r="B13838" s="72"/>
      <c r="C13838" s="127"/>
      <c r="D13838" s="126"/>
      <c r="E13838" s="126"/>
      <c r="F13838" s="126"/>
    </row>
    <row r="13839" spans="1:6" x14ac:dyDescent="0.25">
      <c r="A13839" s="93">
        <v>2</v>
      </c>
      <c r="B13839" s="72"/>
      <c r="C13839" s="127"/>
      <c r="D13839" s="126"/>
      <c r="E13839" s="22"/>
      <c r="F13839" s="801"/>
    </row>
    <row r="13840" spans="1:6" x14ac:dyDescent="0.25">
      <c r="A13840" s="93">
        <v>3</v>
      </c>
      <c r="B13840" s="72"/>
      <c r="C13840" s="127"/>
      <c r="D13840" s="126"/>
      <c r="E13840" s="22"/>
      <c r="F13840" s="801"/>
    </row>
    <row r="13841" spans="1:6" x14ac:dyDescent="0.25">
      <c r="A13841" s="93">
        <v>4</v>
      </c>
      <c r="B13841" s="405"/>
      <c r="C13841" s="631"/>
      <c r="D13841" s="632"/>
      <c r="E13841" s="633"/>
      <c r="F13841" s="802"/>
    </row>
    <row r="13842" spans="1:6" x14ac:dyDescent="0.25">
      <c r="A13842" s="830" t="s">
        <v>17</v>
      </c>
      <c r="B13842" s="831"/>
      <c r="C13842" s="831"/>
      <c r="D13842" s="831"/>
      <c r="E13842" s="831"/>
      <c r="F13842" s="832"/>
    </row>
    <row r="13843" spans="1:6" x14ac:dyDescent="0.25">
      <c r="A13843" s="93">
        <v>1</v>
      </c>
      <c r="B13843" s="85"/>
      <c r="C13843" s="85"/>
      <c r="D13843" s="85"/>
      <c r="E13843" s="85"/>
      <c r="F13843" s="85"/>
    </row>
    <row r="13844" spans="1:6" x14ac:dyDescent="0.25">
      <c r="A13844" s="93">
        <v>2</v>
      </c>
      <c r="B13844" s="85"/>
      <c r="C13844" s="85"/>
      <c r="D13844" s="85"/>
      <c r="E13844" s="85"/>
      <c r="F13844" s="85"/>
    </row>
    <row r="13845" spans="1:6" x14ac:dyDescent="0.25">
      <c r="A13845" s="93">
        <v>3</v>
      </c>
      <c r="B13845" s="85"/>
      <c r="C13845" s="85"/>
      <c r="D13845" s="85"/>
      <c r="E13845" s="85"/>
      <c r="F13845" s="85"/>
    </row>
    <row r="13846" spans="1:6" x14ac:dyDescent="0.25">
      <c r="A13846" s="827" t="s">
        <v>890</v>
      </c>
      <c r="B13846" s="828"/>
      <c r="C13846" s="828"/>
      <c r="D13846" s="828"/>
      <c r="E13846" s="828"/>
      <c r="F13846" s="829"/>
    </row>
    <row r="13847" spans="1:6" x14ac:dyDescent="0.25">
      <c r="A13847" s="93">
        <v>1</v>
      </c>
      <c r="B13847" s="85"/>
      <c r="C13847" s="85"/>
      <c r="D13847" s="85"/>
      <c r="E13847" s="86"/>
      <c r="F13847" s="85"/>
    </row>
    <row r="13848" spans="1:6" x14ac:dyDescent="0.25">
      <c r="A13848" s="93">
        <v>2</v>
      </c>
      <c r="B13848" s="85"/>
      <c r="C13848" s="85"/>
      <c r="D13848" s="85"/>
      <c r="E13848" s="85"/>
      <c r="F13848" s="85"/>
    </row>
    <row r="13849" spans="1:6" x14ac:dyDescent="0.25">
      <c r="A13849" s="830" t="s">
        <v>72</v>
      </c>
      <c r="B13849" s="831"/>
      <c r="C13849" s="831"/>
      <c r="D13849" s="831"/>
      <c r="E13849" s="831"/>
      <c r="F13849" s="832"/>
    </row>
    <row r="13850" spans="1:6" x14ac:dyDescent="0.25">
      <c r="A13850" s="93">
        <v>1</v>
      </c>
      <c r="B13850" s="85"/>
      <c r="C13850" s="85"/>
      <c r="D13850" s="85"/>
      <c r="E13850" s="85"/>
      <c r="F13850" s="85"/>
    </row>
    <row r="13851" spans="1:6" x14ac:dyDescent="0.25">
      <c r="A13851" s="85"/>
      <c r="B13851" s="85"/>
      <c r="C13851" s="85"/>
      <c r="D13851" s="85"/>
      <c r="E13851" s="85"/>
      <c r="F13851" s="85"/>
    </row>
    <row r="13852" spans="1:6" x14ac:dyDescent="0.25">
      <c r="A13852" s="830" t="s">
        <v>21</v>
      </c>
      <c r="B13852" s="831"/>
      <c r="C13852" s="831"/>
      <c r="D13852" s="831"/>
      <c r="E13852" s="831"/>
      <c r="F13852" s="832"/>
    </row>
    <row r="13853" spans="1:6" x14ac:dyDescent="0.25">
      <c r="A13853" s="93">
        <v>1</v>
      </c>
      <c r="B13853" s="85"/>
      <c r="C13853" s="85"/>
      <c r="D13853" s="85"/>
      <c r="E13853" s="85"/>
      <c r="F13853" s="85"/>
    </row>
    <row r="13854" spans="1:6" x14ac:dyDescent="0.25">
      <c r="A13854" s="93">
        <v>2</v>
      </c>
      <c r="B13854" s="85"/>
      <c r="C13854" s="85"/>
      <c r="D13854" s="85"/>
      <c r="E13854" s="85"/>
      <c r="F13854" s="85"/>
    </row>
    <row r="13855" spans="1:6" x14ac:dyDescent="0.25">
      <c r="A13855" s="93">
        <v>3</v>
      </c>
      <c r="B13855" s="85"/>
      <c r="C13855" s="85"/>
      <c r="D13855" s="85"/>
      <c r="E13855" s="85"/>
      <c r="F13855" s="85"/>
    </row>
    <row r="13856" spans="1:6" x14ac:dyDescent="0.25">
      <c r="A13856" s="93">
        <v>4</v>
      </c>
      <c r="B13856" s="85"/>
      <c r="C13856" s="85"/>
      <c r="D13856" s="85"/>
      <c r="E13856" s="85"/>
      <c r="F13856" s="85"/>
    </row>
    <row r="13857" spans="1:6" x14ac:dyDescent="0.25">
      <c r="A13857" s="93">
        <v>5</v>
      </c>
      <c r="B13857" s="94"/>
      <c r="C13857" s="94"/>
      <c r="D13857" s="94"/>
      <c r="E13857" s="85"/>
      <c r="F13857" s="85"/>
    </row>
    <row r="13858" spans="1:6" x14ac:dyDescent="0.25">
      <c r="A13858" s="93">
        <v>6</v>
      </c>
      <c r="B13858" s="85"/>
      <c r="C13858" s="85"/>
      <c r="D13858" s="85"/>
      <c r="E13858" s="85"/>
      <c r="F13858" s="85"/>
    </row>
    <row r="13859" spans="1:6" x14ac:dyDescent="0.25">
      <c r="A13859" s="93">
        <v>7</v>
      </c>
      <c r="B13859" s="85"/>
      <c r="C13859" s="85"/>
      <c r="D13859" s="85"/>
      <c r="E13859" s="85"/>
      <c r="F13859" s="85"/>
    </row>
    <row r="13860" spans="1:6" x14ac:dyDescent="0.25">
      <c r="A13860" s="247"/>
      <c r="B13860" s="117"/>
      <c r="C13860" s="117"/>
      <c r="D13860" s="117"/>
      <c r="E13860" s="117"/>
      <c r="F13860" s="117"/>
    </row>
    <row r="13861" spans="1:6" x14ac:dyDescent="0.25">
      <c r="A13861" s="247"/>
      <c r="B13861" s="117"/>
      <c r="C13861" s="117"/>
      <c r="D13861" s="117"/>
      <c r="E13861" s="117"/>
      <c r="F13861" s="117"/>
    </row>
    <row r="13862" spans="1:6" x14ac:dyDescent="0.25">
      <c r="A13862" s="117"/>
      <c r="B13862" s="117"/>
      <c r="C13862" s="117"/>
      <c r="D13862" s="117"/>
      <c r="E13862" s="117"/>
      <c r="F13862" s="117"/>
    </row>
    <row r="13863" spans="1:6" x14ac:dyDescent="0.25">
      <c r="A13863" s="117"/>
      <c r="B13863" s="117"/>
      <c r="C13863" s="117"/>
      <c r="D13863" s="117"/>
      <c r="E13863" s="117"/>
      <c r="F13863" s="117"/>
    </row>
    <row r="13864" spans="1:6" x14ac:dyDescent="0.25">
      <c r="A13864" s="155"/>
      <c r="B13864" s="156" t="s">
        <v>43</v>
      </c>
      <c r="C13864" s="157">
        <v>44750</v>
      </c>
      <c r="D13864" s="156"/>
      <c r="E13864" s="156"/>
      <c r="F13864" s="158"/>
    </row>
    <row r="13865" spans="1:6" x14ac:dyDescent="0.25">
      <c r="A13865" s="155" t="s">
        <v>580</v>
      </c>
      <c r="B13865" s="156" t="s">
        <v>576</v>
      </c>
      <c r="C13865" s="157"/>
      <c r="D13865" s="156" t="s">
        <v>577</v>
      </c>
      <c r="E13865" s="156" t="s">
        <v>578</v>
      </c>
      <c r="F13865" s="158" t="s">
        <v>579</v>
      </c>
    </row>
    <row r="13866" spans="1:6" x14ac:dyDescent="0.25">
      <c r="A13866" s="833" t="s">
        <v>22</v>
      </c>
      <c r="B13866" s="833"/>
      <c r="C13866" s="833"/>
      <c r="D13866" s="833"/>
      <c r="E13866" s="833"/>
      <c r="F13866" s="833"/>
    </row>
    <row r="13867" spans="1:6" x14ac:dyDescent="0.25">
      <c r="A13867" s="93">
        <v>1</v>
      </c>
      <c r="B13867" s="126"/>
      <c r="C13867" s="127"/>
      <c r="D13867" s="126"/>
      <c r="E13867" s="321"/>
      <c r="F13867" s="126"/>
    </row>
    <row r="13868" spans="1:6" x14ac:dyDescent="0.25">
      <c r="A13868" s="93">
        <v>2</v>
      </c>
      <c r="B13868" s="126"/>
      <c r="C13868" s="127"/>
      <c r="D13868" s="126"/>
      <c r="E13868" s="126"/>
      <c r="F13868" s="126"/>
    </row>
    <row r="13869" spans="1:6" x14ac:dyDescent="0.25">
      <c r="A13869" s="93">
        <v>3</v>
      </c>
      <c r="B13869" s="126"/>
      <c r="C13869" s="127"/>
      <c r="D13869" s="126"/>
      <c r="E13869" s="126"/>
      <c r="F13869" s="126"/>
    </row>
    <row r="13870" spans="1:6" x14ac:dyDescent="0.25">
      <c r="A13870" s="833" t="s">
        <v>13</v>
      </c>
      <c r="B13870" s="833"/>
      <c r="C13870" s="833"/>
      <c r="D13870" s="833"/>
      <c r="E13870" s="833"/>
      <c r="F13870" s="833"/>
    </row>
    <row r="13871" spans="1:6" x14ac:dyDescent="0.25">
      <c r="A13871" s="133">
        <v>1</v>
      </c>
      <c r="B13871" s="126"/>
      <c r="C13871" s="127"/>
      <c r="D13871" s="126"/>
      <c r="E13871" s="321"/>
      <c r="F13871" s="126"/>
    </row>
    <row r="13872" spans="1:6" x14ac:dyDescent="0.25">
      <c r="A13872" s="133">
        <v>2</v>
      </c>
      <c r="B13872" s="126"/>
      <c r="C13872" s="127"/>
      <c r="D13872" s="126"/>
      <c r="E13872" s="126"/>
      <c r="F13872" s="126"/>
    </row>
    <row r="13873" spans="1:6" x14ac:dyDescent="0.25">
      <c r="A13873" s="133">
        <v>3</v>
      </c>
      <c r="B13873" s="126"/>
      <c r="C13873" s="127"/>
      <c r="D13873" s="126"/>
      <c r="E13873" s="126"/>
      <c r="F13873" s="126"/>
    </row>
    <row r="13874" spans="1:6" x14ac:dyDescent="0.25">
      <c r="A13874" s="133">
        <v>4</v>
      </c>
      <c r="B13874" s="126"/>
      <c r="C13874" s="127"/>
      <c r="D13874" s="126"/>
      <c r="E13874" s="126"/>
      <c r="F13874" s="126"/>
    </row>
    <row r="13875" spans="1:6" x14ac:dyDescent="0.25">
      <c r="A13875" s="133">
        <v>5</v>
      </c>
      <c r="B13875" s="126"/>
      <c r="C13875" s="127"/>
      <c r="D13875" s="126"/>
      <c r="E13875" s="126"/>
      <c r="F13875" s="126"/>
    </row>
    <row r="13876" spans="1:6" x14ac:dyDescent="0.25">
      <c r="A13876" s="833" t="s">
        <v>28</v>
      </c>
      <c r="B13876" s="833"/>
      <c r="C13876" s="833"/>
      <c r="D13876" s="833"/>
      <c r="E13876" s="833"/>
      <c r="F13876" s="833"/>
    </row>
    <row r="13877" spans="1:6" x14ac:dyDescent="0.25">
      <c r="A13877" s="93">
        <v>1</v>
      </c>
      <c r="B13877" s="72"/>
      <c r="C13877" s="127"/>
      <c r="D13877" s="126"/>
      <c r="E13877" s="126"/>
      <c r="F13877" s="126"/>
    </row>
    <row r="13878" spans="1:6" x14ac:dyDescent="0.25">
      <c r="A13878" s="93">
        <v>2</v>
      </c>
      <c r="B13878" s="72"/>
      <c r="C13878" s="127"/>
      <c r="D13878" s="126"/>
      <c r="E13878" s="22"/>
      <c r="F13878" s="801"/>
    </row>
    <row r="13879" spans="1:6" x14ac:dyDescent="0.25">
      <c r="A13879" s="93">
        <v>3</v>
      </c>
      <c r="B13879" s="72"/>
      <c r="C13879" s="127"/>
      <c r="D13879" s="126"/>
      <c r="E13879" s="22"/>
      <c r="F13879" s="801"/>
    </row>
    <row r="13880" spans="1:6" x14ac:dyDescent="0.25">
      <c r="A13880" s="93">
        <v>4</v>
      </c>
      <c r="B13880" s="405"/>
      <c r="C13880" s="631"/>
      <c r="D13880" s="632"/>
      <c r="E13880" s="633"/>
      <c r="F13880" s="802"/>
    </row>
    <row r="13881" spans="1:6" x14ac:dyDescent="0.25">
      <c r="A13881" s="830" t="s">
        <v>17</v>
      </c>
      <c r="B13881" s="831"/>
      <c r="C13881" s="831"/>
      <c r="D13881" s="831"/>
      <c r="E13881" s="831"/>
      <c r="F13881" s="832"/>
    </row>
    <row r="13882" spans="1:6" x14ac:dyDescent="0.25">
      <c r="A13882" s="93">
        <v>1</v>
      </c>
      <c r="B13882" s="85"/>
      <c r="C13882" s="85"/>
      <c r="D13882" s="85"/>
      <c r="E13882" s="85"/>
      <c r="F13882" s="85"/>
    </row>
    <row r="13883" spans="1:6" x14ac:dyDescent="0.25">
      <c r="A13883" s="93">
        <v>2</v>
      </c>
      <c r="B13883" s="85"/>
      <c r="C13883" s="85"/>
      <c r="D13883" s="85"/>
      <c r="E13883" s="85"/>
      <c r="F13883" s="85"/>
    </row>
    <row r="13884" spans="1:6" x14ac:dyDescent="0.25">
      <c r="A13884" s="93">
        <v>3</v>
      </c>
      <c r="B13884" s="85"/>
      <c r="C13884" s="85"/>
      <c r="D13884" s="85"/>
      <c r="E13884" s="85"/>
      <c r="F13884" s="85"/>
    </row>
    <row r="13885" spans="1:6" x14ac:dyDescent="0.25">
      <c r="A13885" s="827" t="s">
        <v>890</v>
      </c>
      <c r="B13885" s="828"/>
      <c r="C13885" s="828"/>
      <c r="D13885" s="828"/>
      <c r="E13885" s="828"/>
      <c r="F13885" s="829"/>
    </row>
    <row r="13886" spans="1:6" x14ac:dyDescent="0.25">
      <c r="A13886" s="93">
        <v>1</v>
      </c>
      <c r="B13886" s="85"/>
      <c r="C13886" s="85"/>
      <c r="D13886" s="85"/>
      <c r="E13886" s="86"/>
      <c r="F13886" s="85"/>
    </row>
    <row r="13887" spans="1:6" x14ac:dyDescent="0.25">
      <c r="A13887" s="93">
        <v>2</v>
      </c>
      <c r="B13887" s="85"/>
      <c r="C13887" s="85"/>
      <c r="D13887" s="85"/>
      <c r="E13887" s="85"/>
      <c r="F13887" s="85"/>
    </row>
    <row r="13888" spans="1:6" x14ac:dyDescent="0.25">
      <c r="A13888" s="830" t="s">
        <v>72</v>
      </c>
      <c r="B13888" s="831"/>
      <c r="C13888" s="831"/>
      <c r="D13888" s="831"/>
      <c r="E13888" s="831"/>
      <c r="F13888" s="832"/>
    </row>
    <row r="13889" spans="1:6" x14ac:dyDescent="0.25">
      <c r="A13889" s="93">
        <v>1</v>
      </c>
      <c r="B13889" s="85"/>
      <c r="C13889" s="85"/>
      <c r="D13889" s="85"/>
      <c r="E13889" s="85"/>
      <c r="F13889" s="85"/>
    </row>
    <row r="13890" spans="1:6" x14ac:dyDescent="0.25">
      <c r="A13890" s="85"/>
      <c r="B13890" s="85"/>
      <c r="C13890" s="85"/>
      <c r="D13890" s="85"/>
      <c r="E13890" s="85"/>
      <c r="F13890" s="85"/>
    </row>
    <row r="13891" spans="1:6" x14ac:dyDescent="0.25">
      <c r="A13891" s="830" t="s">
        <v>21</v>
      </c>
      <c r="B13891" s="831"/>
      <c r="C13891" s="831"/>
      <c r="D13891" s="831"/>
      <c r="E13891" s="831"/>
      <c r="F13891" s="832"/>
    </row>
    <row r="13892" spans="1:6" x14ac:dyDescent="0.25">
      <c r="A13892" s="85">
        <v>1</v>
      </c>
      <c r="B13892" s="85"/>
      <c r="C13892" s="85"/>
      <c r="D13892" s="85"/>
      <c r="E13892" s="85"/>
      <c r="F13892" s="85"/>
    </row>
    <row r="13893" spans="1:6" x14ac:dyDescent="0.25">
      <c r="A13893" s="85"/>
      <c r="B13893" s="85"/>
      <c r="C13893" s="85"/>
      <c r="D13893" s="85"/>
      <c r="E13893" s="85"/>
      <c r="F13893" s="85"/>
    </row>
    <row r="13894" spans="1:6" x14ac:dyDescent="0.25">
      <c r="A13894" s="85"/>
      <c r="B13894" s="85"/>
      <c r="C13894" s="85"/>
      <c r="D13894" s="85"/>
      <c r="E13894" s="85"/>
      <c r="F13894" s="85"/>
    </row>
    <row r="13895" spans="1:6" x14ac:dyDescent="0.25">
      <c r="A13895" s="85"/>
      <c r="B13895" s="85"/>
      <c r="C13895" s="85"/>
      <c r="D13895" s="85"/>
      <c r="E13895" s="85"/>
      <c r="F13895" s="85"/>
    </row>
    <row r="13899" spans="1:6" x14ac:dyDescent="0.25">
      <c r="A13899" s="171"/>
      <c r="B13899" s="172" t="s">
        <v>63</v>
      </c>
      <c r="C13899" s="173">
        <v>44751</v>
      </c>
      <c r="D13899" s="172"/>
      <c r="E13899" s="172"/>
      <c r="F13899" s="174"/>
    </row>
    <row r="13900" spans="1:6" x14ac:dyDescent="0.25">
      <c r="A13900" s="171" t="s">
        <v>580</v>
      </c>
      <c r="B13900" s="172" t="s">
        <v>576</v>
      </c>
      <c r="C13900" s="173"/>
      <c r="D13900" s="172" t="s">
        <v>577</v>
      </c>
      <c r="E13900" s="172" t="s">
        <v>578</v>
      </c>
      <c r="F13900" s="174" t="s">
        <v>579</v>
      </c>
    </row>
    <row r="13901" spans="1:6" x14ac:dyDescent="0.25">
      <c r="A13901" s="833" t="s">
        <v>22</v>
      </c>
      <c r="B13901" s="833"/>
      <c r="C13901" s="833"/>
      <c r="D13901" s="833"/>
      <c r="E13901" s="833"/>
      <c r="F13901" s="833"/>
    </row>
    <row r="13902" spans="1:6" x14ac:dyDescent="0.25">
      <c r="A13902" s="93">
        <v>1</v>
      </c>
      <c r="B13902" s="126"/>
      <c r="C13902" s="127"/>
      <c r="D13902" s="126"/>
      <c r="E13902" s="321"/>
      <c r="F13902" s="126"/>
    </row>
    <row r="13903" spans="1:6" x14ac:dyDescent="0.25">
      <c r="A13903" s="93">
        <v>2</v>
      </c>
      <c r="B13903" s="126"/>
      <c r="C13903" s="127"/>
      <c r="D13903" s="126"/>
      <c r="E13903" s="126"/>
      <c r="F13903" s="126"/>
    </row>
    <row r="13904" spans="1:6" x14ac:dyDescent="0.25">
      <c r="A13904" s="93">
        <v>3</v>
      </c>
      <c r="B13904" s="126"/>
      <c r="C13904" s="127"/>
      <c r="D13904" s="126"/>
      <c r="E13904" s="126"/>
      <c r="F13904" s="126"/>
    </row>
    <row r="13905" spans="1:6" x14ac:dyDescent="0.25">
      <c r="A13905" s="833" t="s">
        <v>13</v>
      </c>
      <c r="B13905" s="833"/>
      <c r="C13905" s="833"/>
      <c r="D13905" s="833"/>
      <c r="E13905" s="833"/>
      <c r="F13905" s="833"/>
    </row>
    <row r="13906" spans="1:6" x14ac:dyDescent="0.25">
      <c r="A13906" s="133">
        <v>1</v>
      </c>
      <c r="B13906" s="126" t="s">
        <v>11520</v>
      </c>
      <c r="C13906" s="127" t="s">
        <v>13</v>
      </c>
      <c r="D13906" s="126" t="s">
        <v>20</v>
      </c>
      <c r="E13906" s="321"/>
      <c r="F13906" s="126"/>
    </row>
    <row r="13907" spans="1:6" x14ac:dyDescent="0.25">
      <c r="A13907" s="133">
        <v>2</v>
      </c>
      <c r="B13907" s="126" t="s">
        <v>11520</v>
      </c>
      <c r="C13907" s="127" t="s">
        <v>13</v>
      </c>
      <c r="D13907" s="126" t="s">
        <v>20</v>
      </c>
      <c r="E13907" s="126"/>
      <c r="F13907" s="126"/>
    </row>
    <row r="13908" spans="1:6" x14ac:dyDescent="0.25">
      <c r="A13908" s="133">
        <v>3</v>
      </c>
      <c r="B13908" s="126"/>
      <c r="C13908" s="127"/>
      <c r="D13908" s="126"/>
      <c r="E13908" s="126"/>
      <c r="F13908" s="126"/>
    </row>
    <row r="13909" spans="1:6" x14ac:dyDescent="0.25">
      <c r="A13909" s="133">
        <v>4</v>
      </c>
      <c r="B13909" s="126"/>
      <c r="C13909" s="127"/>
      <c r="D13909" s="126"/>
      <c r="E13909" s="126"/>
      <c r="F13909" s="126"/>
    </row>
    <row r="13910" spans="1:6" x14ac:dyDescent="0.25">
      <c r="A13910" s="133">
        <v>5</v>
      </c>
      <c r="B13910" s="126"/>
      <c r="C13910" s="127"/>
      <c r="D13910" s="126"/>
      <c r="E13910" s="126"/>
      <c r="F13910" s="126"/>
    </row>
    <row r="13911" spans="1:6" x14ac:dyDescent="0.25">
      <c r="A13911" s="833" t="s">
        <v>28</v>
      </c>
      <c r="B13911" s="833"/>
      <c r="C13911" s="833"/>
      <c r="D13911" s="833"/>
      <c r="E13911" s="833"/>
      <c r="F13911" s="833"/>
    </row>
    <row r="13912" spans="1:6" x14ac:dyDescent="0.25">
      <c r="A13912" s="93">
        <v>1</v>
      </c>
      <c r="B13912" s="72"/>
      <c r="C13912" s="127"/>
      <c r="D13912" s="126"/>
      <c r="E13912" s="126"/>
      <c r="F13912" s="126"/>
    </row>
    <row r="13913" spans="1:6" x14ac:dyDescent="0.25">
      <c r="A13913" s="93">
        <v>2</v>
      </c>
      <c r="B13913" s="72"/>
      <c r="C13913" s="127"/>
      <c r="D13913" s="126"/>
      <c r="E13913" s="22"/>
      <c r="F13913" s="801"/>
    </row>
    <row r="13914" spans="1:6" x14ac:dyDescent="0.25">
      <c r="A13914" s="93">
        <v>3</v>
      </c>
      <c r="B13914" s="72"/>
      <c r="C13914" s="127"/>
      <c r="D13914" s="126"/>
      <c r="E13914" s="22"/>
      <c r="F13914" s="801"/>
    </row>
    <row r="13915" spans="1:6" x14ac:dyDescent="0.25">
      <c r="A13915" s="93">
        <v>4</v>
      </c>
      <c r="B13915" s="405"/>
      <c r="C13915" s="631"/>
      <c r="D13915" s="632"/>
      <c r="E13915" s="633"/>
      <c r="F13915" s="802"/>
    </row>
    <row r="13916" spans="1:6" x14ac:dyDescent="0.25">
      <c r="A13916" s="830" t="s">
        <v>17</v>
      </c>
      <c r="B13916" s="831"/>
      <c r="C13916" s="831"/>
      <c r="D13916" s="831"/>
      <c r="E13916" s="831"/>
      <c r="F13916" s="832"/>
    </row>
    <row r="13917" spans="1:6" x14ac:dyDescent="0.25">
      <c r="A13917" s="93">
        <v>1</v>
      </c>
      <c r="B13917" s="85"/>
      <c r="C13917" s="85"/>
      <c r="D13917" s="85"/>
      <c r="E13917" s="85"/>
      <c r="F13917" s="85"/>
    </row>
    <row r="13918" spans="1:6" x14ac:dyDescent="0.25">
      <c r="A13918" s="93">
        <v>2</v>
      </c>
      <c r="B13918" s="85"/>
      <c r="C13918" s="85"/>
      <c r="D13918" s="85"/>
      <c r="E13918" s="85"/>
      <c r="F13918" s="85"/>
    </row>
    <row r="13919" spans="1:6" x14ac:dyDescent="0.25">
      <c r="A13919" s="93">
        <v>3</v>
      </c>
      <c r="B13919" s="85"/>
      <c r="C13919" s="85"/>
      <c r="D13919" s="85"/>
      <c r="E13919" s="85"/>
      <c r="F13919" s="85"/>
    </row>
    <row r="13920" spans="1:6" x14ac:dyDescent="0.25">
      <c r="A13920" s="827" t="s">
        <v>890</v>
      </c>
      <c r="B13920" s="828"/>
      <c r="C13920" s="828"/>
      <c r="D13920" s="828"/>
      <c r="E13920" s="828"/>
      <c r="F13920" s="829"/>
    </row>
    <row r="13921" spans="1:6" x14ac:dyDescent="0.25">
      <c r="A13921" s="93">
        <v>1</v>
      </c>
      <c r="B13921" s="85"/>
      <c r="C13921" s="85"/>
      <c r="D13921" s="85"/>
      <c r="E13921" s="86"/>
      <c r="F13921" s="85"/>
    </row>
    <row r="13922" spans="1:6" x14ac:dyDescent="0.25">
      <c r="A13922" s="93">
        <v>2</v>
      </c>
      <c r="B13922" s="85"/>
      <c r="C13922" s="85"/>
      <c r="D13922" s="85"/>
      <c r="E13922" s="85"/>
      <c r="F13922" s="85"/>
    </row>
    <row r="13923" spans="1:6" x14ac:dyDescent="0.25">
      <c r="A13923" s="830" t="s">
        <v>72</v>
      </c>
      <c r="B13923" s="831"/>
      <c r="C13923" s="831"/>
      <c r="D13923" s="831"/>
      <c r="E13923" s="831"/>
      <c r="F13923" s="832"/>
    </row>
    <row r="13924" spans="1:6" x14ac:dyDescent="0.25">
      <c r="A13924" s="93">
        <v>1</v>
      </c>
      <c r="B13924" s="85"/>
      <c r="C13924" s="85"/>
      <c r="D13924" s="85"/>
      <c r="E13924" s="85"/>
      <c r="F13924" s="85"/>
    </row>
    <row r="13925" spans="1:6" x14ac:dyDescent="0.25">
      <c r="A13925" s="85"/>
      <c r="B13925" s="85"/>
      <c r="C13925" s="85"/>
      <c r="D13925" s="85"/>
      <c r="E13925" s="85"/>
      <c r="F13925" s="85"/>
    </row>
    <row r="13926" spans="1:6" x14ac:dyDescent="0.25">
      <c r="A13926" s="830" t="s">
        <v>21</v>
      </c>
      <c r="B13926" s="831"/>
      <c r="C13926" s="831"/>
      <c r="D13926" s="831"/>
      <c r="E13926" s="831"/>
      <c r="F13926" s="832"/>
    </row>
    <row r="13927" spans="1:6" x14ac:dyDescent="0.25">
      <c r="A13927" s="85">
        <v>1</v>
      </c>
      <c r="B13927" s="85"/>
      <c r="C13927" s="85"/>
      <c r="D13927" s="85"/>
      <c r="E13927" s="85"/>
      <c r="F13927" s="85"/>
    </row>
    <row r="13928" spans="1:6" x14ac:dyDescent="0.25">
      <c r="A13928" s="85"/>
      <c r="B13928" s="85"/>
      <c r="C13928" s="85"/>
      <c r="D13928" s="85"/>
      <c r="E13928" s="85"/>
      <c r="F13928" s="85"/>
    </row>
    <row r="13929" spans="1:6" x14ac:dyDescent="0.25">
      <c r="A13929" s="85"/>
      <c r="B13929" s="85"/>
      <c r="C13929" s="85"/>
      <c r="D13929" s="85"/>
      <c r="E13929" s="85"/>
      <c r="F13929" s="85"/>
    </row>
    <row r="13930" spans="1:6" x14ac:dyDescent="0.25">
      <c r="A13930" s="85"/>
      <c r="B13930" s="85"/>
      <c r="C13930" s="85"/>
      <c r="D13930" s="85"/>
      <c r="E13930" s="85"/>
      <c r="F13930" s="85"/>
    </row>
    <row r="13933" spans="1:6" x14ac:dyDescent="0.25">
      <c r="A13933" s="797"/>
      <c r="B13933" s="798" t="s">
        <v>1</v>
      </c>
      <c r="C13933" s="799">
        <v>44753</v>
      </c>
      <c r="D13933" s="798"/>
      <c r="E13933" s="798"/>
      <c r="F13933" s="800"/>
    </row>
    <row r="13934" spans="1:6" x14ac:dyDescent="0.25">
      <c r="A13934" s="797" t="s">
        <v>580</v>
      </c>
      <c r="B13934" s="798" t="s">
        <v>576</v>
      </c>
      <c r="C13934" s="799"/>
      <c r="D13934" s="798" t="s">
        <v>577</v>
      </c>
      <c r="E13934" s="798" t="s">
        <v>578</v>
      </c>
      <c r="F13934" s="800" t="s">
        <v>579</v>
      </c>
    </row>
    <row r="13935" spans="1:6" x14ac:dyDescent="0.25">
      <c r="A13935" s="833" t="s">
        <v>22</v>
      </c>
      <c r="B13935" s="833"/>
      <c r="C13935" s="833"/>
      <c r="D13935" s="833"/>
      <c r="E13935" s="833"/>
      <c r="F13935" s="833"/>
    </row>
    <row r="13936" spans="1:6" x14ac:dyDescent="0.25">
      <c r="A13936" s="93">
        <v>1</v>
      </c>
      <c r="B13936" s="126"/>
      <c r="C13936" s="127"/>
      <c r="D13936" s="126"/>
      <c r="E13936" s="321"/>
      <c r="F13936" s="126"/>
    </row>
    <row r="13937" spans="1:6" x14ac:dyDescent="0.25">
      <c r="A13937" s="93">
        <v>2</v>
      </c>
      <c r="B13937" s="126"/>
      <c r="C13937" s="127"/>
      <c r="D13937" s="126"/>
      <c r="E13937" s="126"/>
      <c r="F13937" s="126"/>
    </row>
    <row r="13938" spans="1:6" x14ac:dyDescent="0.25">
      <c r="A13938" s="93">
        <v>3</v>
      </c>
      <c r="B13938" s="126"/>
      <c r="C13938" s="127"/>
      <c r="D13938" s="126"/>
      <c r="E13938" s="126"/>
      <c r="F13938" s="126"/>
    </row>
    <row r="13939" spans="1:6" x14ac:dyDescent="0.25">
      <c r="A13939" s="833" t="s">
        <v>13</v>
      </c>
      <c r="B13939" s="833"/>
      <c r="C13939" s="833"/>
      <c r="D13939" s="833"/>
      <c r="E13939" s="833"/>
      <c r="F13939" s="833"/>
    </row>
    <row r="13940" spans="1:6" x14ac:dyDescent="0.25">
      <c r="A13940" s="133">
        <v>1</v>
      </c>
      <c r="B13940" s="126"/>
      <c r="C13940" s="127"/>
      <c r="D13940" s="126"/>
      <c r="E13940" s="321"/>
      <c r="F13940" s="126"/>
    </row>
    <row r="13941" spans="1:6" x14ac:dyDescent="0.25">
      <c r="A13941" s="133">
        <v>2</v>
      </c>
      <c r="B13941" s="126"/>
      <c r="C13941" s="127"/>
      <c r="D13941" s="126"/>
      <c r="E13941" s="126"/>
      <c r="F13941" s="126"/>
    </row>
    <row r="13942" spans="1:6" x14ac:dyDescent="0.25">
      <c r="A13942" s="133">
        <v>3</v>
      </c>
      <c r="B13942" s="126"/>
      <c r="C13942" s="127"/>
      <c r="D13942" s="126"/>
      <c r="E13942" s="126"/>
      <c r="F13942" s="126"/>
    </row>
    <row r="13943" spans="1:6" x14ac:dyDescent="0.25">
      <c r="A13943" s="133">
        <v>4</v>
      </c>
      <c r="B13943" s="126"/>
      <c r="C13943" s="127"/>
      <c r="D13943" s="126"/>
      <c r="E13943" s="126"/>
      <c r="F13943" s="126"/>
    </row>
    <row r="13944" spans="1:6" x14ac:dyDescent="0.25">
      <c r="A13944" s="133">
        <v>5</v>
      </c>
      <c r="B13944" s="126"/>
      <c r="C13944" s="127"/>
      <c r="D13944" s="126"/>
      <c r="E13944" s="126"/>
      <c r="F13944" s="126"/>
    </row>
    <row r="13945" spans="1:6" x14ac:dyDescent="0.25">
      <c r="A13945" s="833" t="s">
        <v>28</v>
      </c>
      <c r="B13945" s="833"/>
      <c r="C13945" s="833"/>
      <c r="D13945" s="833"/>
      <c r="E13945" s="833"/>
      <c r="F13945" s="833"/>
    </row>
    <row r="13946" spans="1:6" x14ac:dyDescent="0.25">
      <c r="A13946" s="93">
        <v>1</v>
      </c>
      <c r="B13946" s="72"/>
      <c r="C13946" s="127"/>
      <c r="D13946" s="126"/>
      <c r="E13946" s="126"/>
      <c r="F13946" s="126"/>
    </row>
    <row r="13947" spans="1:6" x14ac:dyDescent="0.25">
      <c r="A13947" s="93">
        <v>2</v>
      </c>
      <c r="B13947" s="72"/>
      <c r="C13947" s="127"/>
      <c r="D13947" s="126"/>
      <c r="E13947" s="22"/>
      <c r="F13947" s="801"/>
    </row>
    <row r="13948" spans="1:6" x14ac:dyDescent="0.25">
      <c r="A13948" s="93">
        <v>3</v>
      </c>
      <c r="B13948" s="72"/>
      <c r="C13948" s="127"/>
      <c r="D13948" s="126"/>
      <c r="E13948" s="22"/>
      <c r="F13948" s="801"/>
    </row>
    <row r="13949" spans="1:6" x14ac:dyDescent="0.25">
      <c r="A13949" s="93">
        <v>4</v>
      </c>
      <c r="B13949" s="405"/>
      <c r="C13949" s="631"/>
      <c r="D13949" s="632"/>
      <c r="E13949" s="633"/>
      <c r="F13949" s="802"/>
    </row>
    <row r="13950" spans="1:6" x14ac:dyDescent="0.25">
      <c r="A13950" s="830" t="s">
        <v>17</v>
      </c>
      <c r="B13950" s="831"/>
      <c r="C13950" s="831"/>
      <c r="D13950" s="831"/>
      <c r="E13950" s="831"/>
      <c r="F13950" s="832"/>
    </row>
    <row r="13951" spans="1:6" x14ac:dyDescent="0.25">
      <c r="A13951" s="93">
        <v>1</v>
      </c>
      <c r="B13951" s="85"/>
      <c r="C13951" s="85"/>
      <c r="D13951" s="85"/>
      <c r="E13951" s="85"/>
      <c r="F13951" s="85"/>
    </row>
    <row r="13952" spans="1:6" x14ac:dyDescent="0.25">
      <c r="A13952" s="93">
        <v>2</v>
      </c>
      <c r="B13952" s="85"/>
      <c r="C13952" s="85"/>
      <c r="D13952" s="85"/>
      <c r="E13952" s="85"/>
      <c r="F13952" s="85"/>
    </row>
    <row r="13953" spans="1:6" x14ac:dyDescent="0.25">
      <c r="A13953" s="93">
        <v>3</v>
      </c>
      <c r="B13953" s="85"/>
      <c r="C13953" s="85"/>
      <c r="D13953" s="85"/>
      <c r="E13953" s="85"/>
      <c r="F13953" s="85"/>
    </row>
    <row r="13954" spans="1:6" x14ac:dyDescent="0.25">
      <c r="A13954" s="827" t="s">
        <v>890</v>
      </c>
      <c r="B13954" s="828"/>
      <c r="C13954" s="828"/>
      <c r="D13954" s="828"/>
      <c r="E13954" s="828"/>
      <c r="F13954" s="829"/>
    </row>
    <row r="13955" spans="1:6" x14ac:dyDescent="0.25">
      <c r="A13955" s="93">
        <v>1</v>
      </c>
      <c r="B13955" s="85"/>
      <c r="C13955" s="85"/>
      <c r="D13955" s="85"/>
      <c r="E13955" s="86"/>
      <c r="F13955" s="85"/>
    </row>
    <row r="13956" spans="1:6" x14ac:dyDescent="0.25">
      <c r="A13956" s="93">
        <v>2</v>
      </c>
      <c r="B13956" s="85"/>
      <c r="C13956" s="85"/>
      <c r="D13956" s="85"/>
      <c r="E13956" s="85"/>
      <c r="F13956" s="85"/>
    </row>
    <row r="13957" spans="1:6" x14ac:dyDescent="0.25">
      <c r="A13957" s="830" t="s">
        <v>72</v>
      </c>
      <c r="B13957" s="831"/>
      <c r="C13957" s="831"/>
      <c r="D13957" s="831"/>
      <c r="E13957" s="831"/>
      <c r="F13957" s="832"/>
    </row>
    <row r="13958" spans="1:6" x14ac:dyDescent="0.25">
      <c r="A13958" s="93">
        <v>1</v>
      </c>
      <c r="B13958" s="85"/>
      <c r="C13958" s="85"/>
      <c r="D13958" s="85"/>
      <c r="E13958" s="85"/>
      <c r="F13958" s="85"/>
    </row>
    <row r="13959" spans="1:6" x14ac:dyDescent="0.25">
      <c r="A13959" s="85"/>
      <c r="B13959" s="85"/>
      <c r="C13959" s="85"/>
      <c r="D13959" s="85"/>
      <c r="E13959" s="85"/>
      <c r="F13959" s="85"/>
    </row>
    <row r="13960" spans="1:6" x14ac:dyDescent="0.25">
      <c r="A13960" s="830" t="s">
        <v>21</v>
      </c>
      <c r="B13960" s="831"/>
      <c r="C13960" s="831"/>
      <c r="D13960" s="831"/>
      <c r="E13960" s="831"/>
      <c r="F13960" s="832"/>
    </row>
    <row r="13961" spans="1:6" x14ac:dyDescent="0.25">
      <c r="A13961" s="85">
        <v>1</v>
      </c>
      <c r="B13961" s="85"/>
      <c r="C13961" s="85"/>
      <c r="D13961" s="85"/>
      <c r="E13961" s="85"/>
      <c r="F13961" s="85"/>
    </row>
    <row r="13962" spans="1:6" x14ac:dyDescent="0.25">
      <c r="A13962" s="85"/>
      <c r="B13962" s="85"/>
      <c r="C13962" s="85"/>
      <c r="D13962" s="85"/>
      <c r="E13962" s="85"/>
      <c r="F13962" s="85"/>
    </row>
    <row r="13963" spans="1:6" x14ac:dyDescent="0.25">
      <c r="A13963" s="85"/>
      <c r="B13963" s="85"/>
      <c r="C13963" s="85"/>
      <c r="D13963" s="85"/>
      <c r="E13963" s="85"/>
      <c r="F13963" s="85"/>
    </row>
    <row r="13964" spans="1:6" x14ac:dyDescent="0.25">
      <c r="A13964" s="85"/>
      <c r="B13964" s="85"/>
      <c r="C13964" s="85"/>
      <c r="D13964" s="85"/>
      <c r="E13964" s="85"/>
      <c r="F13964" s="85"/>
    </row>
    <row r="13965" spans="1:6" x14ac:dyDescent="0.25">
      <c r="A13965" s="117"/>
      <c r="B13965" s="117"/>
      <c r="C13965" s="117"/>
      <c r="D13965" s="117"/>
      <c r="E13965" s="117"/>
      <c r="F13965" s="117"/>
    </row>
    <row r="13966" spans="1:6" x14ac:dyDescent="0.25">
      <c r="A13966" s="117"/>
      <c r="B13966" s="117"/>
      <c r="C13966" s="117"/>
      <c r="D13966" s="117"/>
      <c r="E13966" s="117"/>
      <c r="F13966" s="117"/>
    </row>
    <row r="13967" spans="1:6" x14ac:dyDescent="0.25">
      <c r="A13967" s="117"/>
      <c r="B13967" s="117"/>
      <c r="C13967" s="117"/>
      <c r="D13967" s="117"/>
      <c r="E13967" s="117"/>
      <c r="F13967" s="117"/>
    </row>
    <row r="13968" spans="1:6" x14ac:dyDescent="0.25">
      <c r="A13968" s="299"/>
      <c r="B13968" s="61" t="s">
        <v>591</v>
      </c>
      <c r="C13968" s="62">
        <v>44755</v>
      </c>
      <c r="D13968" s="61"/>
      <c r="E13968" s="61"/>
      <c r="F13968" s="300"/>
    </row>
    <row r="13969" spans="1:6" x14ac:dyDescent="0.25">
      <c r="A13969" s="299" t="s">
        <v>580</v>
      </c>
      <c r="B13969" s="61" t="s">
        <v>576</v>
      </c>
      <c r="C13969" s="62"/>
      <c r="D13969" s="61" t="s">
        <v>577</v>
      </c>
      <c r="E13969" s="61" t="s">
        <v>578</v>
      </c>
      <c r="F13969" s="300" t="s">
        <v>579</v>
      </c>
    </row>
    <row r="13970" spans="1:6" x14ac:dyDescent="0.25">
      <c r="A13970" s="833" t="s">
        <v>22</v>
      </c>
      <c r="B13970" s="833"/>
      <c r="C13970" s="833"/>
      <c r="D13970" s="833"/>
      <c r="E13970" s="833"/>
      <c r="F13970" s="833"/>
    </row>
    <row r="13971" spans="1:6" x14ac:dyDescent="0.25">
      <c r="A13971" s="93">
        <v>1</v>
      </c>
      <c r="B13971" s="126"/>
      <c r="C13971" s="127"/>
      <c r="D13971" s="126"/>
      <c r="E13971" s="321"/>
      <c r="F13971" s="126"/>
    </row>
    <row r="13972" spans="1:6" x14ac:dyDescent="0.25">
      <c r="A13972" s="93">
        <v>2</v>
      </c>
      <c r="B13972" s="126"/>
      <c r="C13972" s="127"/>
      <c r="D13972" s="126"/>
      <c r="E13972" s="126"/>
      <c r="F13972" s="126"/>
    </row>
    <row r="13973" spans="1:6" x14ac:dyDescent="0.25">
      <c r="A13973" s="93">
        <v>3</v>
      </c>
      <c r="B13973" s="126"/>
      <c r="C13973" s="127"/>
      <c r="D13973" s="126"/>
      <c r="E13973" s="126"/>
      <c r="F13973" s="126"/>
    </row>
    <row r="13974" spans="1:6" x14ac:dyDescent="0.25">
      <c r="A13974" s="833" t="s">
        <v>13</v>
      </c>
      <c r="B13974" s="833"/>
      <c r="C13974" s="833"/>
      <c r="D13974" s="833"/>
      <c r="E13974" s="833"/>
      <c r="F13974" s="833"/>
    </row>
    <row r="13975" spans="1:6" x14ac:dyDescent="0.25">
      <c r="A13975" s="133">
        <v>1</v>
      </c>
      <c r="B13975" s="126"/>
      <c r="C13975" s="127"/>
      <c r="D13975" s="126"/>
      <c r="E13975" s="321"/>
      <c r="F13975" s="126"/>
    </row>
    <row r="13976" spans="1:6" x14ac:dyDescent="0.25">
      <c r="A13976" s="133">
        <v>2</v>
      </c>
      <c r="B13976" s="126"/>
      <c r="C13976" s="127"/>
      <c r="D13976" s="126"/>
      <c r="E13976" s="126"/>
      <c r="F13976" s="126"/>
    </row>
    <row r="13977" spans="1:6" x14ac:dyDescent="0.25">
      <c r="A13977" s="133">
        <v>3</v>
      </c>
      <c r="B13977" s="126"/>
      <c r="C13977" s="127"/>
      <c r="D13977" s="126"/>
      <c r="E13977" s="126"/>
      <c r="F13977" s="126"/>
    </row>
    <row r="13978" spans="1:6" x14ac:dyDescent="0.25">
      <c r="A13978" s="133">
        <v>4</v>
      </c>
      <c r="B13978" s="126"/>
      <c r="C13978" s="127"/>
      <c r="D13978" s="126"/>
      <c r="E13978" s="126"/>
      <c r="F13978" s="126"/>
    </row>
    <row r="13979" spans="1:6" x14ac:dyDescent="0.25">
      <c r="A13979" s="133">
        <v>5</v>
      </c>
      <c r="B13979" s="126"/>
      <c r="C13979" s="127"/>
      <c r="D13979" s="126"/>
      <c r="E13979" s="126"/>
      <c r="F13979" s="126"/>
    </row>
    <row r="13980" spans="1:6" x14ac:dyDescent="0.25">
      <c r="A13980" s="833" t="s">
        <v>28</v>
      </c>
      <c r="B13980" s="833"/>
      <c r="C13980" s="833"/>
      <c r="D13980" s="833"/>
      <c r="E13980" s="833"/>
      <c r="F13980" s="833"/>
    </row>
    <row r="13981" spans="1:6" x14ac:dyDescent="0.25">
      <c r="A13981" s="93">
        <v>1</v>
      </c>
      <c r="B13981" s="72"/>
      <c r="C13981" s="127"/>
      <c r="D13981" s="126"/>
      <c r="E13981" s="126"/>
      <c r="F13981" s="126"/>
    </row>
    <row r="13982" spans="1:6" x14ac:dyDescent="0.25">
      <c r="A13982" s="93">
        <v>2</v>
      </c>
      <c r="B13982" s="72"/>
      <c r="C13982" s="127"/>
      <c r="D13982" s="126"/>
      <c r="E13982" s="22"/>
      <c r="F13982" s="801"/>
    </row>
    <row r="13983" spans="1:6" x14ac:dyDescent="0.25">
      <c r="A13983" s="93">
        <v>3</v>
      </c>
      <c r="B13983" s="72"/>
      <c r="C13983" s="127"/>
      <c r="D13983" s="126"/>
      <c r="E13983" s="22"/>
      <c r="F13983" s="801"/>
    </row>
    <row r="13984" spans="1:6" x14ac:dyDescent="0.25">
      <c r="A13984" s="93">
        <v>4</v>
      </c>
      <c r="B13984" s="405"/>
      <c r="C13984" s="631"/>
      <c r="D13984" s="632"/>
      <c r="E13984" s="633"/>
      <c r="F13984" s="802"/>
    </row>
    <row r="13985" spans="1:6" x14ac:dyDescent="0.25">
      <c r="A13985" s="830" t="s">
        <v>17</v>
      </c>
      <c r="B13985" s="831"/>
      <c r="C13985" s="831"/>
      <c r="D13985" s="831"/>
      <c r="E13985" s="831"/>
      <c r="F13985" s="832"/>
    </row>
    <row r="13986" spans="1:6" x14ac:dyDescent="0.25">
      <c r="A13986" s="93">
        <v>1</v>
      </c>
      <c r="B13986" s="85"/>
      <c r="C13986" s="85"/>
      <c r="D13986" s="85"/>
      <c r="E13986" s="85"/>
      <c r="F13986" s="85"/>
    </row>
    <row r="13987" spans="1:6" x14ac:dyDescent="0.25">
      <c r="A13987" s="93">
        <v>2</v>
      </c>
      <c r="B13987" s="85"/>
      <c r="C13987" s="85"/>
      <c r="D13987" s="85"/>
      <c r="E13987" s="85"/>
      <c r="F13987" s="85"/>
    </row>
    <row r="13988" spans="1:6" x14ac:dyDescent="0.25">
      <c r="A13988" s="93">
        <v>3</v>
      </c>
      <c r="B13988" s="85"/>
      <c r="C13988" s="85"/>
      <c r="D13988" s="85"/>
      <c r="E13988" s="85"/>
      <c r="F13988" s="85"/>
    </row>
    <row r="13989" spans="1:6" x14ac:dyDescent="0.25">
      <c r="A13989" s="827" t="s">
        <v>890</v>
      </c>
      <c r="B13989" s="828"/>
      <c r="C13989" s="828"/>
      <c r="D13989" s="828"/>
      <c r="E13989" s="828"/>
      <c r="F13989" s="829"/>
    </row>
    <row r="13990" spans="1:6" x14ac:dyDescent="0.25">
      <c r="A13990" s="93">
        <v>1</v>
      </c>
      <c r="B13990" s="85"/>
      <c r="C13990" s="85"/>
      <c r="D13990" s="85"/>
      <c r="E13990" s="86"/>
      <c r="F13990" s="85"/>
    </row>
    <row r="13991" spans="1:6" x14ac:dyDescent="0.25">
      <c r="A13991" s="93">
        <v>2</v>
      </c>
      <c r="B13991" s="85"/>
      <c r="C13991" s="85"/>
      <c r="D13991" s="85"/>
      <c r="E13991" s="85"/>
      <c r="F13991" s="85"/>
    </row>
    <row r="13992" spans="1:6" x14ac:dyDescent="0.25">
      <c r="A13992" s="830" t="s">
        <v>72</v>
      </c>
      <c r="B13992" s="831"/>
      <c r="C13992" s="831"/>
      <c r="D13992" s="831"/>
      <c r="E13992" s="831"/>
      <c r="F13992" s="832"/>
    </row>
    <row r="13993" spans="1:6" x14ac:dyDescent="0.25">
      <c r="A13993" s="93">
        <v>1</v>
      </c>
      <c r="B13993" s="85"/>
      <c r="C13993" s="85"/>
      <c r="D13993" s="85"/>
      <c r="E13993" s="85"/>
      <c r="F13993" s="85"/>
    </row>
    <row r="13994" spans="1:6" x14ac:dyDescent="0.25">
      <c r="A13994" s="85"/>
      <c r="B13994" s="85"/>
      <c r="C13994" s="85"/>
      <c r="D13994" s="85"/>
      <c r="E13994" s="85"/>
      <c r="F13994" s="85"/>
    </row>
    <row r="13995" spans="1:6" x14ac:dyDescent="0.25">
      <c r="A13995" s="830" t="s">
        <v>21</v>
      </c>
      <c r="B13995" s="831"/>
      <c r="C13995" s="831"/>
      <c r="D13995" s="831"/>
      <c r="E13995" s="831"/>
      <c r="F13995" s="832"/>
    </row>
    <row r="13996" spans="1:6" x14ac:dyDescent="0.25">
      <c r="A13996" s="93">
        <v>1</v>
      </c>
      <c r="B13996" s="85"/>
      <c r="C13996" s="85"/>
      <c r="D13996" s="85"/>
      <c r="E13996" s="85"/>
      <c r="F13996" s="85"/>
    </row>
    <row r="13997" spans="1:6" x14ac:dyDescent="0.25">
      <c r="A13997" s="93">
        <v>2</v>
      </c>
      <c r="B13997" s="85"/>
      <c r="C13997" s="85"/>
      <c r="D13997" s="85"/>
      <c r="E13997" s="85"/>
      <c r="F13997" s="85"/>
    </row>
    <row r="13998" spans="1:6" x14ac:dyDescent="0.25">
      <c r="A13998" s="93">
        <v>3</v>
      </c>
      <c r="B13998" s="85"/>
      <c r="C13998" s="85"/>
      <c r="D13998" s="85"/>
      <c r="E13998" s="85"/>
      <c r="F13998" s="85"/>
    </row>
    <row r="13999" spans="1:6" x14ac:dyDescent="0.25">
      <c r="A13999" s="93">
        <v>4</v>
      </c>
      <c r="B13999" s="85"/>
      <c r="C13999" s="85"/>
      <c r="D13999" s="85"/>
      <c r="E13999" s="85"/>
      <c r="F13999" s="85"/>
    </row>
    <row r="14000" spans="1:6" x14ac:dyDescent="0.25">
      <c r="A14000" s="93">
        <v>5</v>
      </c>
      <c r="B14000" s="94"/>
      <c r="C14000" s="94"/>
      <c r="D14000" s="94"/>
      <c r="E14000" s="85"/>
      <c r="F14000" s="85"/>
    </row>
    <row r="14001" spans="1:6" x14ac:dyDescent="0.25">
      <c r="A14001" s="93">
        <v>6</v>
      </c>
      <c r="B14001" s="85"/>
      <c r="C14001" s="85"/>
      <c r="D14001" s="85"/>
      <c r="E14001" s="85"/>
      <c r="F14001" s="85"/>
    </row>
    <row r="14002" spans="1:6" x14ac:dyDescent="0.25">
      <c r="A14002" s="93">
        <v>7</v>
      </c>
      <c r="B14002" s="85"/>
      <c r="C14002" s="85"/>
      <c r="D14002" s="85"/>
      <c r="E14002" s="85"/>
      <c r="F14002" s="85"/>
    </row>
    <row r="14003" spans="1:6" x14ac:dyDescent="0.25">
      <c r="A14003" s="247"/>
      <c r="B14003" s="117"/>
      <c r="C14003" s="117"/>
      <c r="D14003" s="117"/>
      <c r="E14003" s="117"/>
      <c r="F14003" s="117"/>
    </row>
    <row r="14004" spans="1:6" x14ac:dyDescent="0.25">
      <c r="A14004" s="247"/>
      <c r="B14004" s="117"/>
      <c r="C14004" s="117"/>
      <c r="D14004" s="117"/>
      <c r="E14004" s="117"/>
      <c r="F14004" s="117"/>
    </row>
    <row r="14005" spans="1:6" x14ac:dyDescent="0.25">
      <c r="A14005" s="117"/>
      <c r="B14005" s="117"/>
      <c r="C14005" s="117"/>
      <c r="D14005" s="117"/>
      <c r="E14005" s="117"/>
      <c r="F14005" s="117"/>
    </row>
    <row r="14006" spans="1:6" x14ac:dyDescent="0.25">
      <c r="A14006" s="117"/>
      <c r="B14006" s="117"/>
      <c r="C14006" s="117"/>
      <c r="D14006" s="117"/>
      <c r="E14006" s="117"/>
      <c r="F14006" s="117"/>
    </row>
    <row r="14007" spans="1:6" x14ac:dyDescent="0.25">
      <c r="A14007" s="155"/>
      <c r="B14007" s="156" t="s">
        <v>43</v>
      </c>
      <c r="C14007" s="157">
        <v>44757</v>
      </c>
      <c r="D14007" s="156"/>
      <c r="E14007" s="156"/>
      <c r="F14007" s="158"/>
    </row>
    <row r="14008" spans="1:6" x14ac:dyDescent="0.25">
      <c r="A14008" s="155" t="s">
        <v>580</v>
      </c>
      <c r="B14008" s="156" t="s">
        <v>576</v>
      </c>
      <c r="C14008" s="157"/>
      <c r="D14008" s="156" t="s">
        <v>577</v>
      </c>
      <c r="E14008" s="156" t="s">
        <v>578</v>
      </c>
      <c r="F14008" s="158" t="s">
        <v>579</v>
      </c>
    </row>
    <row r="14009" spans="1:6" x14ac:dyDescent="0.25">
      <c r="A14009" s="833" t="s">
        <v>22</v>
      </c>
      <c r="B14009" s="833"/>
      <c r="C14009" s="833"/>
      <c r="D14009" s="833"/>
      <c r="E14009" s="833"/>
      <c r="F14009" s="833"/>
    </row>
    <row r="14010" spans="1:6" x14ac:dyDescent="0.25">
      <c r="A14010" s="93">
        <v>1</v>
      </c>
      <c r="B14010" s="126"/>
      <c r="C14010" s="127"/>
      <c r="D14010" s="126"/>
      <c r="E14010" s="321"/>
      <c r="F14010" s="126"/>
    </row>
    <row r="14011" spans="1:6" x14ac:dyDescent="0.25">
      <c r="A14011" s="93">
        <v>2</v>
      </c>
      <c r="B14011" s="126"/>
      <c r="C14011" s="127"/>
      <c r="D14011" s="126"/>
      <c r="E14011" s="126"/>
      <c r="F14011" s="126"/>
    </row>
    <row r="14012" spans="1:6" x14ac:dyDescent="0.25">
      <c r="A14012" s="93">
        <v>3</v>
      </c>
      <c r="B14012" s="126"/>
      <c r="C14012" s="127"/>
      <c r="D14012" s="126"/>
      <c r="E14012" s="126"/>
      <c r="F14012" s="126"/>
    </row>
    <row r="14013" spans="1:6" x14ac:dyDescent="0.25">
      <c r="A14013" s="833" t="s">
        <v>13</v>
      </c>
      <c r="B14013" s="833"/>
      <c r="C14013" s="833"/>
      <c r="D14013" s="833"/>
      <c r="E14013" s="833"/>
      <c r="F14013" s="833"/>
    </row>
    <row r="14014" spans="1:6" x14ac:dyDescent="0.25">
      <c r="A14014" s="133">
        <v>1</v>
      </c>
      <c r="B14014" s="126"/>
      <c r="C14014" s="127"/>
      <c r="D14014" s="126"/>
      <c r="E14014" s="321"/>
      <c r="F14014" s="126"/>
    </row>
    <row r="14015" spans="1:6" x14ac:dyDescent="0.25">
      <c r="A14015" s="133">
        <v>2</v>
      </c>
      <c r="B14015" s="126"/>
      <c r="C14015" s="127"/>
      <c r="D14015" s="126"/>
      <c r="E14015" s="126"/>
      <c r="F14015" s="126"/>
    </row>
    <row r="14016" spans="1:6" x14ac:dyDescent="0.25">
      <c r="A14016" s="133">
        <v>3</v>
      </c>
      <c r="B14016" s="126"/>
      <c r="C14016" s="127"/>
      <c r="D14016" s="126"/>
      <c r="E14016" s="126"/>
      <c r="F14016" s="126"/>
    </row>
    <row r="14017" spans="1:6" x14ac:dyDescent="0.25">
      <c r="A14017" s="133">
        <v>4</v>
      </c>
      <c r="B14017" s="126"/>
      <c r="C14017" s="127"/>
      <c r="D14017" s="126"/>
      <c r="E14017" s="126"/>
      <c r="F14017" s="126"/>
    </row>
    <row r="14018" spans="1:6" x14ac:dyDescent="0.25">
      <c r="A14018" s="133">
        <v>5</v>
      </c>
      <c r="B14018" s="126"/>
      <c r="C14018" s="127"/>
      <c r="D14018" s="126"/>
      <c r="E14018" s="126"/>
      <c r="F14018" s="126"/>
    </row>
    <row r="14019" spans="1:6" x14ac:dyDescent="0.25">
      <c r="A14019" s="833" t="s">
        <v>28</v>
      </c>
      <c r="B14019" s="833"/>
      <c r="C14019" s="833"/>
      <c r="D14019" s="833"/>
      <c r="E14019" s="833"/>
      <c r="F14019" s="833"/>
    </row>
    <row r="14020" spans="1:6" x14ac:dyDescent="0.25">
      <c r="A14020" s="93">
        <v>1</v>
      </c>
      <c r="B14020" s="72"/>
      <c r="C14020" s="127"/>
      <c r="D14020" s="126"/>
      <c r="E14020" s="126"/>
      <c r="F14020" s="126"/>
    </row>
    <row r="14021" spans="1:6" x14ac:dyDescent="0.25">
      <c r="A14021" s="93">
        <v>2</v>
      </c>
      <c r="B14021" s="72"/>
      <c r="C14021" s="127"/>
      <c r="D14021" s="126"/>
      <c r="E14021" s="22"/>
      <c r="F14021" s="801"/>
    </row>
    <row r="14022" spans="1:6" x14ac:dyDescent="0.25">
      <c r="A14022" s="93">
        <v>3</v>
      </c>
      <c r="B14022" s="72"/>
      <c r="C14022" s="127"/>
      <c r="D14022" s="126"/>
      <c r="E14022" s="22"/>
      <c r="F14022" s="801"/>
    </row>
    <row r="14023" spans="1:6" x14ac:dyDescent="0.25">
      <c r="A14023" s="93">
        <v>4</v>
      </c>
      <c r="B14023" s="405"/>
      <c r="C14023" s="631"/>
      <c r="D14023" s="632"/>
      <c r="E14023" s="633"/>
      <c r="F14023" s="802"/>
    </row>
    <row r="14024" spans="1:6" x14ac:dyDescent="0.25">
      <c r="A14024" s="830" t="s">
        <v>17</v>
      </c>
      <c r="B14024" s="831"/>
      <c r="C14024" s="831"/>
      <c r="D14024" s="831"/>
      <c r="E14024" s="831"/>
      <c r="F14024" s="832"/>
    </row>
    <row r="14025" spans="1:6" x14ac:dyDescent="0.25">
      <c r="A14025" s="93">
        <v>1</v>
      </c>
      <c r="B14025" s="85"/>
      <c r="C14025" s="85"/>
      <c r="D14025" s="85"/>
      <c r="E14025" s="85"/>
      <c r="F14025" s="85"/>
    </row>
    <row r="14026" spans="1:6" x14ac:dyDescent="0.25">
      <c r="A14026" s="93">
        <v>2</v>
      </c>
      <c r="B14026" s="85"/>
      <c r="C14026" s="85"/>
      <c r="D14026" s="85"/>
      <c r="E14026" s="85"/>
      <c r="F14026" s="85"/>
    </row>
    <row r="14027" spans="1:6" x14ac:dyDescent="0.25">
      <c r="A14027" s="93">
        <v>3</v>
      </c>
      <c r="B14027" s="85"/>
      <c r="C14027" s="85"/>
      <c r="D14027" s="85"/>
      <c r="E14027" s="85"/>
      <c r="F14027" s="85"/>
    </row>
    <row r="14028" spans="1:6" x14ac:dyDescent="0.25">
      <c r="A14028" s="827" t="s">
        <v>890</v>
      </c>
      <c r="B14028" s="828"/>
      <c r="C14028" s="828"/>
      <c r="D14028" s="828"/>
      <c r="E14028" s="828"/>
      <c r="F14028" s="829"/>
    </row>
    <row r="14029" spans="1:6" x14ac:dyDescent="0.25">
      <c r="A14029" s="93">
        <v>1</v>
      </c>
      <c r="B14029" s="85"/>
      <c r="C14029" s="85"/>
      <c r="D14029" s="85"/>
      <c r="E14029" s="86"/>
      <c r="F14029" s="85"/>
    </row>
    <row r="14030" spans="1:6" x14ac:dyDescent="0.25">
      <c r="A14030" s="93">
        <v>2</v>
      </c>
      <c r="B14030" s="85"/>
      <c r="C14030" s="85"/>
      <c r="D14030" s="85"/>
      <c r="E14030" s="85"/>
      <c r="F14030" s="85"/>
    </row>
    <row r="14031" spans="1:6" x14ac:dyDescent="0.25">
      <c r="A14031" s="830" t="s">
        <v>72</v>
      </c>
      <c r="B14031" s="831"/>
      <c r="C14031" s="831"/>
      <c r="D14031" s="831"/>
      <c r="E14031" s="831"/>
      <c r="F14031" s="832"/>
    </row>
    <row r="14032" spans="1:6" x14ac:dyDescent="0.25">
      <c r="A14032" s="93">
        <v>1</v>
      </c>
      <c r="B14032" s="85"/>
      <c r="C14032" s="85"/>
      <c r="D14032" s="85"/>
      <c r="E14032" s="85"/>
      <c r="F14032" s="85"/>
    </row>
    <row r="14033" spans="1:6" x14ac:dyDescent="0.25">
      <c r="A14033" s="85"/>
      <c r="B14033" s="85"/>
      <c r="C14033" s="85"/>
      <c r="D14033" s="85"/>
      <c r="E14033" s="85"/>
      <c r="F14033" s="85"/>
    </row>
    <row r="14034" spans="1:6" x14ac:dyDescent="0.25">
      <c r="A14034" s="830" t="s">
        <v>21</v>
      </c>
      <c r="B14034" s="831"/>
      <c r="C14034" s="831"/>
      <c r="D14034" s="831"/>
      <c r="E14034" s="831"/>
      <c r="F14034" s="832"/>
    </row>
    <row r="14035" spans="1:6" x14ac:dyDescent="0.25">
      <c r="A14035" s="85">
        <v>1</v>
      </c>
      <c r="B14035" s="85"/>
      <c r="C14035" s="85"/>
      <c r="D14035" s="85"/>
      <c r="E14035" s="85"/>
      <c r="F14035" s="85"/>
    </row>
    <row r="14036" spans="1:6" x14ac:dyDescent="0.25">
      <c r="A14036" s="85"/>
      <c r="B14036" s="85"/>
      <c r="C14036" s="85"/>
      <c r="D14036" s="85"/>
      <c r="E14036" s="85"/>
      <c r="F14036" s="85"/>
    </row>
    <row r="14037" spans="1:6" x14ac:dyDescent="0.25">
      <c r="A14037" s="85"/>
      <c r="B14037" s="85"/>
      <c r="C14037" s="85"/>
      <c r="D14037" s="85"/>
      <c r="E14037" s="85"/>
      <c r="F14037" s="85"/>
    </row>
    <row r="14038" spans="1:6" x14ac:dyDescent="0.25">
      <c r="A14038" s="85"/>
      <c r="B14038" s="85"/>
      <c r="C14038" s="85"/>
      <c r="D14038" s="85"/>
      <c r="E14038" s="85"/>
      <c r="F14038" s="85"/>
    </row>
    <row r="14042" spans="1:6" x14ac:dyDescent="0.25">
      <c r="A14042" s="171"/>
      <c r="B14042" s="172" t="s">
        <v>63</v>
      </c>
      <c r="C14042" s="173">
        <v>44758</v>
      </c>
      <c r="D14042" s="172"/>
      <c r="E14042" s="172"/>
      <c r="F14042" s="174"/>
    </row>
    <row r="14043" spans="1:6" x14ac:dyDescent="0.25">
      <c r="A14043" s="171" t="s">
        <v>580</v>
      </c>
      <c r="B14043" s="172" t="s">
        <v>576</v>
      </c>
      <c r="C14043" s="173"/>
      <c r="D14043" s="172" t="s">
        <v>577</v>
      </c>
      <c r="E14043" s="172" t="s">
        <v>578</v>
      </c>
      <c r="F14043" s="174" t="s">
        <v>579</v>
      </c>
    </row>
    <row r="14044" spans="1:6" x14ac:dyDescent="0.25">
      <c r="A14044" s="833" t="s">
        <v>22</v>
      </c>
      <c r="B14044" s="833"/>
      <c r="C14044" s="833"/>
      <c r="D14044" s="833"/>
      <c r="E14044" s="833"/>
      <c r="F14044" s="833"/>
    </row>
    <row r="14045" spans="1:6" x14ac:dyDescent="0.25">
      <c r="A14045" s="93">
        <v>1</v>
      </c>
      <c r="B14045" s="126"/>
      <c r="C14045" s="127"/>
      <c r="D14045" s="126"/>
      <c r="E14045" s="321"/>
      <c r="F14045" s="126"/>
    </row>
    <row r="14046" spans="1:6" x14ac:dyDescent="0.25">
      <c r="A14046" s="93">
        <v>2</v>
      </c>
      <c r="B14046" s="126"/>
      <c r="C14046" s="127"/>
      <c r="D14046" s="126"/>
      <c r="E14046" s="126"/>
      <c r="F14046" s="126"/>
    </row>
    <row r="14047" spans="1:6" x14ac:dyDescent="0.25">
      <c r="A14047" s="93">
        <v>3</v>
      </c>
      <c r="B14047" s="126"/>
      <c r="C14047" s="127"/>
      <c r="D14047" s="126"/>
      <c r="E14047" s="126"/>
      <c r="F14047" s="126"/>
    </row>
    <row r="14048" spans="1:6" x14ac:dyDescent="0.25">
      <c r="A14048" s="833" t="s">
        <v>13</v>
      </c>
      <c r="B14048" s="833"/>
      <c r="C14048" s="833"/>
      <c r="D14048" s="833"/>
      <c r="E14048" s="833"/>
      <c r="F14048" s="833"/>
    </row>
    <row r="14049" spans="1:6" x14ac:dyDescent="0.25">
      <c r="A14049" s="133">
        <v>1</v>
      </c>
      <c r="B14049" s="126"/>
      <c r="C14049" s="127"/>
      <c r="D14049" s="126"/>
      <c r="E14049" s="321"/>
      <c r="F14049" s="126"/>
    </row>
    <row r="14050" spans="1:6" x14ac:dyDescent="0.25">
      <c r="A14050" s="133">
        <v>2</v>
      </c>
      <c r="B14050" s="126"/>
      <c r="C14050" s="127"/>
      <c r="D14050" s="126"/>
      <c r="E14050" s="126"/>
      <c r="F14050" s="126"/>
    </row>
    <row r="14051" spans="1:6" x14ac:dyDescent="0.25">
      <c r="A14051" s="133">
        <v>3</v>
      </c>
      <c r="B14051" s="126"/>
      <c r="C14051" s="127"/>
      <c r="D14051" s="126"/>
      <c r="E14051" s="126"/>
      <c r="F14051" s="126"/>
    </row>
    <row r="14052" spans="1:6" x14ac:dyDescent="0.25">
      <c r="A14052" s="133">
        <v>4</v>
      </c>
      <c r="B14052" s="126"/>
      <c r="C14052" s="127"/>
      <c r="D14052" s="126"/>
      <c r="E14052" s="126"/>
      <c r="F14052" s="126"/>
    </row>
    <row r="14053" spans="1:6" x14ac:dyDescent="0.25">
      <c r="A14053" s="133">
        <v>5</v>
      </c>
      <c r="B14053" s="126"/>
      <c r="C14053" s="127"/>
      <c r="D14053" s="126"/>
      <c r="E14053" s="126"/>
      <c r="F14053" s="126"/>
    </row>
    <row r="14054" spans="1:6" x14ac:dyDescent="0.25">
      <c r="A14054" s="833" t="s">
        <v>28</v>
      </c>
      <c r="B14054" s="833"/>
      <c r="C14054" s="833"/>
      <c r="D14054" s="833"/>
      <c r="E14054" s="833"/>
      <c r="F14054" s="833"/>
    </row>
    <row r="14055" spans="1:6" x14ac:dyDescent="0.25">
      <c r="A14055" s="93">
        <v>1</v>
      </c>
      <c r="B14055" s="72"/>
      <c r="C14055" s="127"/>
      <c r="D14055" s="126"/>
      <c r="E14055" s="126"/>
      <c r="F14055" s="126"/>
    </row>
    <row r="14056" spans="1:6" x14ac:dyDescent="0.25">
      <c r="A14056" s="93">
        <v>2</v>
      </c>
      <c r="B14056" s="72"/>
      <c r="C14056" s="127"/>
      <c r="D14056" s="126"/>
      <c r="E14056" s="22"/>
      <c r="F14056" s="801"/>
    </row>
    <row r="14057" spans="1:6" x14ac:dyDescent="0.25">
      <c r="A14057" s="93">
        <v>3</v>
      </c>
      <c r="B14057" s="72"/>
      <c r="C14057" s="127"/>
      <c r="D14057" s="126"/>
      <c r="E14057" s="22"/>
      <c r="F14057" s="801"/>
    </row>
    <row r="14058" spans="1:6" x14ac:dyDescent="0.25">
      <c r="A14058" s="93">
        <v>4</v>
      </c>
      <c r="B14058" s="405"/>
      <c r="C14058" s="631"/>
      <c r="D14058" s="632"/>
      <c r="E14058" s="633"/>
      <c r="F14058" s="802"/>
    </row>
    <row r="14059" spans="1:6" x14ac:dyDescent="0.25">
      <c r="A14059" s="830" t="s">
        <v>17</v>
      </c>
      <c r="B14059" s="831"/>
      <c r="C14059" s="831"/>
      <c r="D14059" s="831"/>
      <c r="E14059" s="831"/>
      <c r="F14059" s="832"/>
    </row>
    <row r="14060" spans="1:6" x14ac:dyDescent="0.25">
      <c r="A14060" s="93">
        <v>1</v>
      </c>
      <c r="B14060" s="85"/>
      <c r="C14060" s="85"/>
      <c r="D14060" s="85"/>
      <c r="E14060" s="85"/>
      <c r="F14060" s="85"/>
    </row>
    <row r="14061" spans="1:6" x14ac:dyDescent="0.25">
      <c r="A14061" s="93">
        <v>2</v>
      </c>
      <c r="B14061" s="85"/>
      <c r="C14061" s="85"/>
      <c r="D14061" s="85"/>
      <c r="E14061" s="85"/>
      <c r="F14061" s="85"/>
    </row>
    <row r="14062" spans="1:6" x14ac:dyDescent="0.25">
      <c r="A14062" s="93">
        <v>3</v>
      </c>
      <c r="B14062" s="85"/>
      <c r="C14062" s="85"/>
      <c r="D14062" s="85"/>
      <c r="E14062" s="85"/>
      <c r="F14062" s="85"/>
    </row>
    <row r="14063" spans="1:6" x14ac:dyDescent="0.25">
      <c r="A14063" s="827" t="s">
        <v>890</v>
      </c>
      <c r="B14063" s="828"/>
      <c r="C14063" s="828"/>
      <c r="D14063" s="828"/>
      <c r="E14063" s="828"/>
      <c r="F14063" s="829"/>
    </row>
    <row r="14064" spans="1:6" x14ac:dyDescent="0.25">
      <c r="A14064" s="93">
        <v>1</v>
      </c>
      <c r="B14064" s="85"/>
      <c r="C14064" s="85"/>
      <c r="D14064" s="85"/>
      <c r="E14064" s="86"/>
      <c r="F14064" s="85"/>
    </row>
    <row r="14065" spans="1:6" x14ac:dyDescent="0.25">
      <c r="A14065" s="93">
        <v>2</v>
      </c>
      <c r="B14065" s="85"/>
      <c r="C14065" s="85"/>
      <c r="D14065" s="85"/>
      <c r="E14065" s="85"/>
      <c r="F14065" s="85"/>
    </row>
    <row r="14066" spans="1:6" x14ac:dyDescent="0.25">
      <c r="A14066" s="830" t="s">
        <v>72</v>
      </c>
      <c r="B14066" s="831"/>
      <c r="C14066" s="831"/>
      <c r="D14066" s="831"/>
      <c r="E14066" s="831"/>
      <c r="F14066" s="832"/>
    </row>
    <row r="14067" spans="1:6" x14ac:dyDescent="0.25">
      <c r="A14067" s="93">
        <v>1</v>
      </c>
      <c r="B14067" s="85"/>
      <c r="C14067" s="85"/>
      <c r="D14067" s="85"/>
      <c r="E14067" s="85"/>
      <c r="F14067" s="85"/>
    </row>
    <row r="14068" spans="1:6" x14ac:dyDescent="0.25">
      <c r="A14068" s="85"/>
      <c r="B14068" s="85"/>
      <c r="C14068" s="85"/>
      <c r="D14068" s="85"/>
      <c r="E14068" s="85"/>
      <c r="F14068" s="85"/>
    </row>
    <row r="14069" spans="1:6" x14ac:dyDescent="0.25">
      <c r="A14069" s="830" t="s">
        <v>21</v>
      </c>
      <c r="B14069" s="831"/>
      <c r="C14069" s="831"/>
      <c r="D14069" s="831"/>
      <c r="E14069" s="831"/>
      <c r="F14069" s="832"/>
    </row>
    <row r="14070" spans="1:6" x14ac:dyDescent="0.25">
      <c r="A14070" s="85">
        <v>1</v>
      </c>
      <c r="B14070" s="85"/>
      <c r="C14070" s="85"/>
      <c r="D14070" s="85"/>
      <c r="E14070" s="85"/>
      <c r="F14070" s="85"/>
    </row>
    <row r="14071" spans="1:6" x14ac:dyDescent="0.25">
      <c r="A14071" s="85"/>
      <c r="B14071" s="85"/>
      <c r="C14071" s="85"/>
      <c r="D14071" s="85"/>
      <c r="E14071" s="85"/>
      <c r="F14071" s="85"/>
    </row>
    <row r="14072" spans="1:6" x14ac:dyDescent="0.25">
      <c r="A14072" s="85"/>
      <c r="B14072" s="85"/>
      <c r="C14072" s="85"/>
      <c r="D14072" s="85"/>
      <c r="E14072" s="85"/>
      <c r="F14072" s="85"/>
    </row>
    <row r="14073" spans="1:6" x14ac:dyDescent="0.25">
      <c r="A14073" s="85"/>
      <c r="B14073" s="85"/>
      <c r="C14073" s="85"/>
      <c r="D14073" s="85"/>
      <c r="E14073" s="85"/>
      <c r="F14073" s="85"/>
    </row>
  </sheetData>
  <mergeCells count="2930">
    <mergeCell ref="A13419:F13419"/>
    <mergeCell ref="A13423:F13423"/>
    <mergeCell ref="A13429:F13429"/>
    <mergeCell ref="A13434:F13434"/>
    <mergeCell ref="A13438:F13438"/>
    <mergeCell ref="A13441:F13441"/>
    <mergeCell ref="A13444:F13444"/>
    <mergeCell ref="A13323:F13323"/>
    <mergeCell ref="A13327:F13327"/>
    <mergeCell ref="A13333:F13333"/>
    <mergeCell ref="A13338:F13338"/>
    <mergeCell ref="A13342:F13342"/>
    <mergeCell ref="A13345:F13345"/>
    <mergeCell ref="A13348:F13348"/>
    <mergeCell ref="A13358:F13358"/>
    <mergeCell ref="A13362:F13362"/>
    <mergeCell ref="A13371:F13371"/>
    <mergeCell ref="A13376:F13376"/>
    <mergeCell ref="A13380:F13380"/>
    <mergeCell ref="A13386:F13386"/>
    <mergeCell ref="A13389:F13389"/>
    <mergeCell ref="A13461:F13461"/>
    <mergeCell ref="A13465:F13465"/>
    <mergeCell ref="A13471:F13471"/>
    <mergeCell ref="A13476:F13476"/>
    <mergeCell ref="A13480:F13480"/>
    <mergeCell ref="A13483:F13483"/>
    <mergeCell ref="A13486:F13486"/>
    <mergeCell ref="A12441:F12441"/>
    <mergeCell ref="A13264:F13264"/>
    <mergeCell ref="A13267:F13267"/>
    <mergeCell ref="A13284:F13284"/>
    <mergeCell ref="A13288:F13288"/>
    <mergeCell ref="A13299:F13299"/>
    <mergeCell ref="A13304:F13304"/>
    <mergeCell ref="A13308:F13308"/>
    <mergeCell ref="A13311:F13311"/>
    <mergeCell ref="A13314:F13314"/>
    <mergeCell ref="A13184:F13184"/>
    <mergeCell ref="A13188:F13188"/>
    <mergeCell ref="A13191:F13191"/>
    <mergeCell ref="A13194:F13194"/>
    <mergeCell ref="A13201:F13201"/>
    <mergeCell ref="A13207:F13207"/>
    <mergeCell ref="A13211:F13211"/>
    <mergeCell ref="A13217:F13217"/>
    <mergeCell ref="A13222:F13222"/>
    <mergeCell ref="A13226:F13226"/>
    <mergeCell ref="A13229:F13229"/>
    <mergeCell ref="A13232:F13232"/>
    <mergeCell ref="A13242:F13242"/>
    <mergeCell ref="A13246:F13246"/>
    <mergeCell ref="A13252:F13252"/>
    <mergeCell ref="A13257:F13257"/>
    <mergeCell ref="A13261:F13261"/>
    <mergeCell ref="A13082:F13082"/>
    <mergeCell ref="A13086:F13086"/>
    <mergeCell ref="A13092:F13092"/>
    <mergeCell ref="A13097:F13097"/>
    <mergeCell ref="A13101:F13101"/>
    <mergeCell ref="A13104:F13104"/>
    <mergeCell ref="A13107:F13107"/>
    <mergeCell ref="A13129:F13129"/>
    <mergeCell ref="A13133:F13133"/>
    <mergeCell ref="A13139:F13139"/>
    <mergeCell ref="A13144:F13144"/>
    <mergeCell ref="A13148:F13148"/>
    <mergeCell ref="A13151:F13151"/>
    <mergeCell ref="A13154:F13154"/>
    <mergeCell ref="A13164:F13164"/>
    <mergeCell ref="A13168:F13168"/>
    <mergeCell ref="A13179:F13179"/>
    <mergeCell ref="A13123:F13123"/>
    <mergeCell ref="A12985:F12985"/>
    <mergeCell ref="A12988:F12988"/>
    <mergeCell ref="A12997:F12997"/>
    <mergeCell ref="A13001:F13001"/>
    <mergeCell ref="A13012:F13012"/>
    <mergeCell ref="A13017:F13017"/>
    <mergeCell ref="A13021:F13021"/>
    <mergeCell ref="A13024:F13024"/>
    <mergeCell ref="A13027:F13027"/>
    <mergeCell ref="A13034:F13034"/>
    <mergeCell ref="A13040:F13040"/>
    <mergeCell ref="A13044:F13044"/>
    <mergeCell ref="A13050:F13050"/>
    <mergeCell ref="A13055:F13055"/>
    <mergeCell ref="A13059:F13059"/>
    <mergeCell ref="A13062:F13062"/>
    <mergeCell ref="A13065:F13065"/>
    <mergeCell ref="A12883:F12883"/>
    <mergeCell ref="A12888:F12888"/>
    <mergeCell ref="A12892:F12892"/>
    <mergeCell ref="A12899:F12899"/>
    <mergeCell ref="A12902:F12902"/>
    <mergeCell ref="A12924:F12924"/>
    <mergeCell ref="A12928:F12928"/>
    <mergeCell ref="A12934:F12934"/>
    <mergeCell ref="A12939:F12939"/>
    <mergeCell ref="A12943:F12943"/>
    <mergeCell ref="A12946:F12946"/>
    <mergeCell ref="A12949:F12949"/>
    <mergeCell ref="A12963:F12963"/>
    <mergeCell ref="A12967:F12967"/>
    <mergeCell ref="A12973:F12973"/>
    <mergeCell ref="A12978:F12978"/>
    <mergeCell ref="A12982:F12982"/>
    <mergeCell ref="A12914:F12914"/>
    <mergeCell ref="A12954:F12954"/>
    <mergeCell ref="A12956:F12956"/>
    <mergeCell ref="A12792:F12792"/>
    <mergeCell ref="A12796:F12796"/>
    <mergeCell ref="A12802:F12802"/>
    <mergeCell ref="A12807:F12807"/>
    <mergeCell ref="A12811:F12811"/>
    <mergeCell ref="A12814:F12814"/>
    <mergeCell ref="A12817:F12817"/>
    <mergeCell ref="A12826:F12826"/>
    <mergeCell ref="A12830:F12830"/>
    <mergeCell ref="A12841:F12841"/>
    <mergeCell ref="A12846:F12846"/>
    <mergeCell ref="A12850:F12850"/>
    <mergeCell ref="A12853:F12853"/>
    <mergeCell ref="A12856:F12856"/>
    <mergeCell ref="A12863:F12863"/>
    <mergeCell ref="A12869:F12869"/>
    <mergeCell ref="A12877:F12877"/>
    <mergeCell ref="A12703:F12703"/>
    <mergeCell ref="A12706:F12706"/>
    <mergeCell ref="A12713:F12713"/>
    <mergeCell ref="A12719:F12719"/>
    <mergeCell ref="A12723:F12723"/>
    <mergeCell ref="A12729:F12729"/>
    <mergeCell ref="A12734:F12734"/>
    <mergeCell ref="A12738:F12738"/>
    <mergeCell ref="A12741:F12741"/>
    <mergeCell ref="A12744:F12744"/>
    <mergeCell ref="A12756:F12756"/>
    <mergeCell ref="A12760:F12760"/>
    <mergeCell ref="A12766:F12766"/>
    <mergeCell ref="A12771:F12771"/>
    <mergeCell ref="A12775:F12775"/>
    <mergeCell ref="A12778:F12778"/>
    <mergeCell ref="A12781:F12781"/>
    <mergeCell ref="A12610:F12610"/>
    <mergeCell ref="A12615:F12615"/>
    <mergeCell ref="A12619:F12619"/>
    <mergeCell ref="A12625:F12625"/>
    <mergeCell ref="A12628:F12628"/>
    <mergeCell ref="A12642:F12642"/>
    <mergeCell ref="A12646:F12646"/>
    <mergeCell ref="A12652:F12652"/>
    <mergeCell ref="A12657:F12657"/>
    <mergeCell ref="A12661:F12661"/>
    <mergeCell ref="A12664:F12664"/>
    <mergeCell ref="A12667:F12667"/>
    <mergeCell ref="A12676:F12676"/>
    <mergeCell ref="A12680:F12680"/>
    <mergeCell ref="A12691:F12691"/>
    <mergeCell ref="A12696:F12696"/>
    <mergeCell ref="A12700:F12700"/>
    <mergeCell ref="A12634:F12634"/>
    <mergeCell ref="A12518:F12518"/>
    <mergeCell ref="A12522:F12522"/>
    <mergeCell ref="A12533:F12533"/>
    <mergeCell ref="A12538:F12538"/>
    <mergeCell ref="A12542:F12542"/>
    <mergeCell ref="A12545:F12545"/>
    <mergeCell ref="A12548:F12548"/>
    <mergeCell ref="A12555:F12555"/>
    <mergeCell ref="A12561:F12561"/>
    <mergeCell ref="A12565:F12565"/>
    <mergeCell ref="A12571:F12571"/>
    <mergeCell ref="A12576:F12576"/>
    <mergeCell ref="A12580:F12580"/>
    <mergeCell ref="A12583:F12583"/>
    <mergeCell ref="A12586:F12586"/>
    <mergeCell ref="A12600:F12600"/>
    <mergeCell ref="A12604:F12604"/>
    <mergeCell ref="A12591:F12591"/>
    <mergeCell ref="A11903:F11903"/>
    <mergeCell ref="A12026:F12026"/>
    <mergeCell ref="A11831:F11831"/>
    <mergeCell ref="A11834:F11834"/>
    <mergeCell ref="A11837:F11837"/>
    <mergeCell ref="A11849:F11849"/>
    <mergeCell ref="A10281:F10281"/>
    <mergeCell ref="A10287:F10287"/>
    <mergeCell ref="A10292:F10292"/>
    <mergeCell ref="A10296:F10296"/>
    <mergeCell ref="A10299:F10299"/>
    <mergeCell ref="A11688:F11688"/>
    <mergeCell ref="A11692:F11692"/>
    <mergeCell ref="A11698:F11698"/>
    <mergeCell ref="A11703:F11703"/>
    <mergeCell ref="A11707:F11707"/>
    <mergeCell ref="A11710:F11710"/>
    <mergeCell ref="A11713:F11713"/>
    <mergeCell ref="A11646:F11646"/>
    <mergeCell ref="A11650:F11650"/>
    <mergeCell ref="A11656:F11656"/>
    <mergeCell ref="A11661:F11661"/>
    <mergeCell ref="A11665:F11665"/>
    <mergeCell ref="A11760:F11760"/>
    <mergeCell ref="A11718:F11718"/>
    <mergeCell ref="A10320:F10320"/>
    <mergeCell ref="A10324:F10324"/>
    <mergeCell ref="A10330:F10330"/>
    <mergeCell ref="A10335:F10335"/>
    <mergeCell ref="A10339:F10339"/>
    <mergeCell ref="A10345:F10345"/>
    <mergeCell ref="A10348:F10348"/>
    <mergeCell ref="A10312:F10312"/>
    <mergeCell ref="A10115:F10115"/>
    <mergeCell ref="A10120:F10120"/>
    <mergeCell ref="A10124:F10124"/>
    <mergeCell ref="A10129:F10129"/>
    <mergeCell ref="A10132:F10132"/>
    <mergeCell ref="A10152:F10152"/>
    <mergeCell ref="A10156:F10156"/>
    <mergeCell ref="A10162:F10162"/>
    <mergeCell ref="A10167:F10167"/>
    <mergeCell ref="A10171:F10171"/>
    <mergeCell ref="A10177:F10177"/>
    <mergeCell ref="A10180:F10180"/>
    <mergeCell ref="A10195:F10195"/>
    <mergeCell ref="A10199:F10199"/>
    <mergeCell ref="A10205:F10205"/>
    <mergeCell ref="A10210:F10210"/>
    <mergeCell ref="A10214:F10214"/>
    <mergeCell ref="A10136:F10136"/>
    <mergeCell ref="A10302:F10302"/>
    <mergeCell ref="A10217:F10217"/>
    <mergeCell ref="A10220:F10220"/>
    <mergeCell ref="A10227:F10227"/>
    <mergeCell ref="A10230:F10230"/>
    <mergeCell ref="A10237:F10237"/>
    <mergeCell ref="A10241:F10241"/>
    <mergeCell ref="A10247:F10247"/>
    <mergeCell ref="A10252:F10252"/>
    <mergeCell ref="A10256:F10256"/>
    <mergeCell ref="A10259:F10259"/>
    <mergeCell ref="A10262:F10262"/>
    <mergeCell ref="A10277:F10277"/>
    <mergeCell ref="A10025:F10025"/>
    <mergeCell ref="A10031:F10031"/>
    <mergeCell ref="A10036:F10036"/>
    <mergeCell ref="A10040:F10040"/>
    <mergeCell ref="A10045:F10045"/>
    <mergeCell ref="A10048:F10048"/>
    <mergeCell ref="A10055:F10055"/>
    <mergeCell ref="A10058:F10058"/>
    <mergeCell ref="A10065:F10065"/>
    <mergeCell ref="A10069:F10069"/>
    <mergeCell ref="A10075:F10075"/>
    <mergeCell ref="A10080:F10080"/>
    <mergeCell ref="A10084:F10084"/>
    <mergeCell ref="A10087:F10087"/>
    <mergeCell ref="A10090:F10090"/>
    <mergeCell ref="A10105:F10105"/>
    <mergeCell ref="A10109:F10109"/>
    <mergeCell ref="A9916:F9916"/>
    <mergeCell ref="A9919:F9919"/>
    <mergeCell ref="A9934:F9934"/>
    <mergeCell ref="A9938:F9938"/>
    <mergeCell ref="A9944:F9944"/>
    <mergeCell ref="A9949:F9949"/>
    <mergeCell ref="A9953:F9953"/>
    <mergeCell ref="A9956:F9956"/>
    <mergeCell ref="A9959:F9959"/>
    <mergeCell ref="A9978:F9978"/>
    <mergeCell ref="A9982:F9982"/>
    <mergeCell ref="A9988:F9988"/>
    <mergeCell ref="A9993:F9993"/>
    <mergeCell ref="A9997:F9997"/>
    <mergeCell ref="A10003:F10003"/>
    <mergeCell ref="A10006:F10006"/>
    <mergeCell ref="A10021:F10021"/>
    <mergeCell ref="A9928:F9928"/>
    <mergeCell ref="A9828:F9828"/>
    <mergeCell ref="A9834:F9834"/>
    <mergeCell ref="A9837:F9837"/>
    <mergeCell ref="A9852:F9852"/>
    <mergeCell ref="A9856:F9856"/>
    <mergeCell ref="A9862:F9862"/>
    <mergeCell ref="A9867:F9867"/>
    <mergeCell ref="A9871:F9871"/>
    <mergeCell ref="A9874:F9874"/>
    <mergeCell ref="A9877:F9877"/>
    <mergeCell ref="A9884:F9884"/>
    <mergeCell ref="A9887:F9887"/>
    <mergeCell ref="A9894:F9894"/>
    <mergeCell ref="A9898:F9898"/>
    <mergeCell ref="A9904:F9904"/>
    <mergeCell ref="A9909:F9909"/>
    <mergeCell ref="A9913:F9913"/>
    <mergeCell ref="A9729:F9729"/>
    <mergeCell ref="A9735:F9735"/>
    <mergeCell ref="A9740:F9740"/>
    <mergeCell ref="A9744:F9744"/>
    <mergeCell ref="A9747:F9747"/>
    <mergeCell ref="A9750:F9750"/>
    <mergeCell ref="A9765:F9765"/>
    <mergeCell ref="A9769:F9769"/>
    <mergeCell ref="A9775:F9775"/>
    <mergeCell ref="A9780:F9780"/>
    <mergeCell ref="A9784:F9784"/>
    <mergeCell ref="A9787:F9787"/>
    <mergeCell ref="A9790:F9790"/>
    <mergeCell ref="A9809:F9809"/>
    <mergeCell ref="A9813:F9813"/>
    <mergeCell ref="A9819:F9819"/>
    <mergeCell ref="A9824:F9824"/>
    <mergeCell ref="A9797:F9797"/>
    <mergeCell ref="A9640:F9640"/>
    <mergeCell ref="A9644:F9644"/>
    <mergeCell ref="A9650:F9650"/>
    <mergeCell ref="A9655:F9655"/>
    <mergeCell ref="A9659:F9659"/>
    <mergeCell ref="A9665:F9665"/>
    <mergeCell ref="A9668:F9668"/>
    <mergeCell ref="A9683:F9683"/>
    <mergeCell ref="A9687:F9687"/>
    <mergeCell ref="A9693:F9693"/>
    <mergeCell ref="A9698:F9698"/>
    <mergeCell ref="A9702:F9702"/>
    <mergeCell ref="A9705:F9705"/>
    <mergeCell ref="A9708:F9708"/>
    <mergeCell ref="A9715:F9715"/>
    <mergeCell ref="A9718:F9718"/>
    <mergeCell ref="A9725:F9725"/>
    <mergeCell ref="A9560:F9560"/>
    <mergeCell ref="A9566:F9566"/>
    <mergeCell ref="A9571:F9571"/>
    <mergeCell ref="A9575:F9575"/>
    <mergeCell ref="A9578:F9578"/>
    <mergeCell ref="A9581:F9581"/>
    <mergeCell ref="A9596:F9596"/>
    <mergeCell ref="A9600:F9600"/>
    <mergeCell ref="A9606:F9606"/>
    <mergeCell ref="A9611:F9611"/>
    <mergeCell ref="A9615:F9615"/>
    <mergeCell ref="A9618:F9618"/>
    <mergeCell ref="A9621:F9621"/>
    <mergeCell ref="A9470:F9470"/>
    <mergeCell ref="A9474:F9474"/>
    <mergeCell ref="A9480:F9480"/>
    <mergeCell ref="A9485:F9485"/>
    <mergeCell ref="A9489:F9489"/>
    <mergeCell ref="A9495:F9495"/>
    <mergeCell ref="A9498:F9498"/>
    <mergeCell ref="A9513:F9513"/>
    <mergeCell ref="A9517:F9517"/>
    <mergeCell ref="A9523:F9523"/>
    <mergeCell ref="A9528:F9528"/>
    <mergeCell ref="A9532:F9532"/>
    <mergeCell ref="A9535:F9535"/>
    <mergeCell ref="A9538:F9538"/>
    <mergeCell ref="A9545:F9545"/>
    <mergeCell ref="A9549:F9549"/>
    <mergeCell ref="A9556:F9556"/>
    <mergeCell ref="A9547:F9547"/>
    <mergeCell ref="A9382:F9382"/>
    <mergeCell ref="A8689:F8689"/>
    <mergeCell ref="A8692:F8692"/>
    <mergeCell ref="A8707:F8707"/>
    <mergeCell ref="A8711:F8711"/>
    <mergeCell ref="A8717:F8717"/>
    <mergeCell ref="A8722:F8722"/>
    <mergeCell ref="A8726:F8726"/>
    <mergeCell ref="A8730:F8730"/>
    <mergeCell ref="A8594:F8594"/>
    <mergeCell ref="A8598:F8598"/>
    <mergeCell ref="A8602:F8602"/>
    <mergeCell ref="A8605:F8605"/>
    <mergeCell ref="A8615:F8615"/>
    <mergeCell ref="A8623:F8623"/>
    <mergeCell ref="A8627:F8627"/>
    <mergeCell ref="A8633:F8633"/>
    <mergeCell ref="A8638:F8638"/>
    <mergeCell ref="A8642:F8642"/>
    <mergeCell ref="A8645:F8645"/>
    <mergeCell ref="A8648:F8648"/>
    <mergeCell ref="A8667:F8667"/>
    <mergeCell ref="A8671:F8671"/>
    <mergeCell ref="A8677:F8677"/>
    <mergeCell ref="A8682:F8682"/>
    <mergeCell ref="A8686:F8686"/>
    <mergeCell ref="A8798:F8798"/>
    <mergeCell ref="A8803:F8803"/>
    <mergeCell ref="A8807:F8807"/>
    <mergeCell ref="A8810:F8810"/>
    <mergeCell ref="A8813:F8813"/>
    <mergeCell ref="A8831:F8831"/>
    <mergeCell ref="A8581:F8581"/>
    <mergeCell ref="A8585:F8585"/>
    <mergeCell ref="A8298:F8298"/>
    <mergeCell ref="A8303:F8303"/>
    <mergeCell ref="A8307:F8307"/>
    <mergeCell ref="A8310:F8310"/>
    <mergeCell ref="A8313:F8313"/>
    <mergeCell ref="A8331:F8331"/>
    <mergeCell ref="A8335:F8335"/>
    <mergeCell ref="A8341:F8341"/>
    <mergeCell ref="A8346:F8346"/>
    <mergeCell ref="A8350:F8350"/>
    <mergeCell ref="A8353:F8353"/>
    <mergeCell ref="A8356:F8356"/>
    <mergeCell ref="A8374:F8374"/>
    <mergeCell ref="A8378:F8378"/>
    <mergeCell ref="A8384:F8384"/>
    <mergeCell ref="A8389:F8389"/>
    <mergeCell ref="A8393:F8393"/>
    <mergeCell ref="A8591:F8591"/>
    <mergeCell ref="A8396:F8396"/>
    <mergeCell ref="A8399:F8399"/>
    <mergeCell ref="A8414:F8414"/>
    <mergeCell ref="A8418:F8418"/>
    <mergeCell ref="A8424:F8424"/>
    <mergeCell ref="A8427:F8427"/>
    <mergeCell ref="A8431:F8431"/>
    <mergeCell ref="A8435:F8435"/>
    <mergeCell ref="A8438:F8438"/>
    <mergeCell ref="A8448:F8448"/>
    <mergeCell ref="A8454:F8454"/>
    <mergeCell ref="A8458:F8458"/>
    <mergeCell ref="A8464:F8464"/>
    <mergeCell ref="A8469:F8469"/>
    <mergeCell ref="A8473:F8473"/>
    <mergeCell ref="A8476:F8476"/>
    <mergeCell ref="A8479:F8479"/>
    <mergeCell ref="A8498:F8498"/>
    <mergeCell ref="A8502:F8502"/>
    <mergeCell ref="A8508:F8508"/>
    <mergeCell ref="A8513:F8513"/>
    <mergeCell ref="A8517:F8517"/>
    <mergeCell ref="A8520:F8520"/>
    <mergeCell ref="A8523:F8523"/>
    <mergeCell ref="A8541:F8541"/>
    <mergeCell ref="A8545:F8545"/>
    <mergeCell ref="A8551:F8551"/>
    <mergeCell ref="A8556:F8556"/>
    <mergeCell ref="A8560:F8560"/>
    <mergeCell ref="A8563:F8563"/>
    <mergeCell ref="A8566:F8566"/>
    <mergeCell ref="A8207:F8207"/>
    <mergeCell ref="A8211:F8211"/>
    <mergeCell ref="A8217:F8217"/>
    <mergeCell ref="A8222:F8222"/>
    <mergeCell ref="A8226:F8226"/>
    <mergeCell ref="A8229:F8229"/>
    <mergeCell ref="A8232:F8232"/>
    <mergeCell ref="A8248:F8248"/>
    <mergeCell ref="A8252:F8252"/>
    <mergeCell ref="A8258:F8258"/>
    <mergeCell ref="A8261:F8261"/>
    <mergeCell ref="A8265:F8265"/>
    <mergeCell ref="A8269:F8269"/>
    <mergeCell ref="A8272:F8272"/>
    <mergeCell ref="A8282:F8282"/>
    <mergeCell ref="A8288:F8288"/>
    <mergeCell ref="A8292:F8292"/>
    <mergeCell ref="A8238:F8238"/>
    <mergeCell ref="A8101:F8101"/>
    <mergeCell ref="A8104:F8104"/>
    <mergeCell ref="A8114:F8114"/>
    <mergeCell ref="A8120:F8120"/>
    <mergeCell ref="A8124:F8124"/>
    <mergeCell ref="A8130:F8130"/>
    <mergeCell ref="A8135:F8135"/>
    <mergeCell ref="A8139:F8139"/>
    <mergeCell ref="A8142:F8142"/>
    <mergeCell ref="A8145:F8145"/>
    <mergeCell ref="A8164:F8164"/>
    <mergeCell ref="A8168:F8168"/>
    <mergeCell ref="A8174:F8174"/>
    <mergeCell ref="A8179:F8179"/>
    <mergeCell ref="A8183:F8183"/>
    <mergeCell ref="A8186:F8186"/>
    <mergeCell ref="A8189:F8189"/>
    <mergeCell ref="A8007:F8007"/>
    <mergeCell ref="A8012:F8012"/>
    <mergeCell ref="A8016:F8016"/>
    <mergeCell ref="A8019:F8019"/>
    <mergeCell ref="A8022:F8022"/>
    <mergeCell ref="A8040:F8040"/>
    <mergeCell ref="A8044:F8044"/>
    <mergeCell ref="A8050:F8050"/>
    <mergeCell ref="A8055:F8055"/>
    <mergeCell ref="A8059:F8059"/>
    <mergeCell ref="A8062:F8062"/>
    <mergeCell ref="A8065:F8065"/>
    <mergeCell ref="A8080:F8080"/>
    <mergeCell ref="A8084:F8084"/>
    <mergeCell ref="A8090:F8090"/>
    <mergeCell ref="A8093:F8093"/>
    <mergeCell ref="A8097:F8097"/>
    <mergeCell ref="A8071:F8071"/>
    <mergeCell ref="A8073:F8073"/>
    <mergeCell ref="A7914:F7914"/>
    <mergeCell ref="A7918:F7918"/>
    <mergeCell ref="A7924:F7924"/>
    <mergeCell ref="A7927:F7927"/>
    <mergeCell ref="A7931:F7931"/>
    <mergeCell ref="A7935:F7935"/>
    <mergeCell ref="A7938:F7938"/>
    <mergeCell ref="A7948:F7948"/>
    <mergeCell ref="A7954:F7954"/>
    <mergeCell ref="A7958:F7958"/>
    <mergeCell ref="A7964:F7964"/>
    <mergeCell ref="A7969:F7969"/>
    <mergeCell ref="A7973:F7973"/>
    <mergeCell ref="A7976:F7976"/>
    <mergeCell ref="A7979:F7979"/>
    <mergeCell ref="A7997:F7997"/>
    <mergeCell ref="A8001:F8001"/>
    <mergeCell ref="A7944:F7944"/>
    <mergeCell ref="A7829:F7829"/>
    <mergeCell ref="A7833:F7833"/>
    <mergeCell ref="A7839:F7839"/>
    <mergeCell ref="A7844:F7844"/>
    <mergeCell ref="A7848:F7848"/>
    <mergeCell ref="A7851:F7851"/>
    <mergeCell ref="A7854:F7854"/>
    <mergeCell ref="A7677:F7677"/>
    <mergeCell ref="A7681:F7681"/>
    <mergeCell ref="A7687:F7687"/>
    <mergeCell ref="A7690:F7690"/>
    <mergeCell ref="A7694:F7694"/>
    <mergeCell ref="A7697:F7697"/>
    <mergeCell ref="A7700:F7700"/>
    <mergeCell ref="A7635:F7635"/>
    <mergeCell ref="A7559:F7559"/>
    <mergeCell ref="A7285:F7285"/>
    <mergeCell ref="A7289:F7289"/>
    <mergeCell ref="A7295:F7295"/>
    <mergeCell ref="A7298:F7298"/>
    <mergeCell ref="A7302:F7302"/>
    <mergeCell ref="A7305:F7305"/>
    <mergeCell ref="A7308:F7308"/>
    <mergeCell ref="A7764:F7764"/>
    <mergeCell ref="A7325:F7325"/>
    <mergeCell ref="A7328:F7328"/>
    <mergeCell ref="A7332:F7332"/>
    <mergeCell ref="A7335:F7335"/>
    <mergeCell ref="A7338:F7338"/>
    <mergeCell ref="A7342:F7342"/>
    <mergeCell ref="A7344:F7344"/>
    <mergeCell ref="A7633:F7633"/>
    <mergeCell ref="A7351:F7351"/>
    <mergeCell ref="A7355:F7355"/>
    <mergeCell ref="A7361:F7361"/>
    <mergeCell ref="A7364:F7364"/>
    <mergeCell ref="A7368:F7368"/>
    <mergeCell ref="A7373:F7373"/>
    <mergeCell ref="A7376:F7376"/>
    <mergeCell ref="A7381:F7381"/>
    <mergeCell ref="A7548:F7548"/>
    <mergeCell ref="A7551:F7551"/>
    <mergeCell ref="A7554:F7554"/>
    <mergeCell ref="A7565:F7565"/>
    <mergeCell ref="A7569:F7569"/>
    <mergeCell ref="A7575:F7575"/>
    <mergeCell ref="A7578:F7578"/>
    <mergeCell ref="A7582:F7582"/>
    <mergeCell ref="A7585:F7585"/>
    <mergeCell ref="A7425:F7425"/>
    <mergeCell ref="A7541:F7541"/>
    <mergeCell ref="A7544:F7544"/>
    <mergeCell ref="A7429:F7429"/>
    <mergeCell ref="A7435:F7435"/>
    <mergeCell ref="A7438:F7438"/>
    <mergeCell ref="A7442:F7442"/>
    <mergeCell ref="A7463:F7463"/>
    <mergeCell ref="A7469:F7469"/>
    <mergeCell ref="A7472:F7472"/>
    <mergeCell ref="A7476:F7476"/>
    <mergeCell ref="A7479:F7479"/>
    <mergeCell ref="A7482:F7482"/>
    <mergeCell ref="A7486:F7486"/>
    <mergeCell ref="A7494:F7494"/>
    <mergeCell ref="A7802:F7802"/>
    <mergeCell ref="A7805:F7805"/>
    <mergeCell ref="A7808:F7808"/>
    <mergeCell ref="A7610:F7610"/>
    <mergeCell ref="A7613:F7613"/>
    <mergeCell ref="A7617:F7617"/>
    <mergeCell ref="A7621:F7621"/>
    <mergeCell ref="A7624:F7624"/>
    <mergeCell ref="A7645:F7645"/>
    <mergeCell ref="A7649:F7649"/>
    <mergeCell ref="A7655:F7655"/>
    <mergeCell ref="A7658:F7658"/>
    <mergeCell ref="A7662:F7662"/>
    <mergeCell ref="A7665:F7665"/>
    <mergeCell ref="A7668:F7668"/>
    <mergeCell ref="A7743:F7743"/>
    <mergeCell ref="A7747:F7747"/>
    <mergeCell ref="A7753:F7753"/>
    <mergeCell ref="A7756:F7756"/>
    <mergeCell ref="A7760:F7760"/>
    <mergeCell ref="A7729:F7729"/>
    <mergeCell ref="A7732:F7732"/>
    <mergeCell ref="A7737:F7737"/>
    <mergeCell ref="A7709:F7709"/>
    <mergeCell ref="A7713:F7713"/>
    <mergeCell ref="A7671:F7671"/>
    <mergeCell ref="A7767:F7767"/>
    <mergeCell ref="A7498:F7498"/>
    <mergeCell ref="A7504:F7504"/>
    <mergeCell ref="A7445:F7445"/>
    <mergeCell ref="A7448:F7448"/>
    <mergeCell ref="A7452:F7452"/>
    <mergeCell ref="A7783:F7783"/>
    <mergeCell ref="A7787:F7787"/>
    <mergeCell ref="A7793:F7793"/>
    <mergeCell ref="A7798:F7798"/>
    <mergeCell ref="A7595:F7595"/>
    <mergeCell ref="A7524:F7524"/>
    <mergeCell ref="A7519:F7519"/>
    <mergeCell ref="A7588:F7588"/>
    <mergeCell ref="A7600:F7600"/>
    <mergeCell ref="A7604:F7604"/>
    <mergeCell ref="A6814:F6814"/>
    <mergeCell ref="A6823:F6823"/>
    <mergeCell ref="A6827:F6827"/>
    <mergeCell ref="A6834:F6834"/>
    <mergeCell ref="A6837:F6837"/>
    <mergeCell ref="A6840:F6840"/>
    <mergeCell ref="A6843:F6843"/>
    <mergeCell ref="A6846:F6846"/>
    <mergeCell ref="A6857:F6857"/>
    <mergeCell ref="A6861:F6861"/>
    <mergeCell ref="A6864:F6864"/>
    <mergeCell ref="A6867:F6867"/>
    <mergeCell ref="A7719:F7719"/>
    <mergeCell ref="A7722:F7722"/>
    <mergeCell ref="A7726:F7726"/>
    <mergeCell ref="A7251:F7251"/>
    <mergeCell ref="A7256:F7256"/>
    <mergeCell ref="A7262:F7262"/>
    <mergeCell ref="A7265:F7265"/>
    <mergeCell ref="A7269:F7269"/>
    <mergeCell ref="A7273:F7273"/>
    <mergeCell ref="A7276:F7276"/>
    <mergeCell ref="A7387:F7387"/>
    <mergeCell ref="A7395:F7395"/>
    <mergeCell ref="A7401:F7401"/>
    <mergeCell ref="A7404:F7404"/>
    <mergeCell ref="A7408:F7408"/>
    <mergeCell ref="A7411:F7411"/>
    <mergeCell ref="A7315:F7315"/>
    <mergeCell ref="A7319:F7319"/>
    <mergeCell ref="A7531:F7531"/>
    <mergeCell ref="A7535:F7535"/>
    <mergeCell ref="A6747:F6747"/>
    <mergeCell ref="A6751:F6751"/>
    <mergeCell ref="A6754:F6754"/>
    <mergeCell ref="A6764:F6764"/>
    <mergeCell ref="A6768:F6768"/>
    <mergeCell ref="A6771:F6771"/>
    <mergeCell ref="A6774:F6774"/>
    <mergeCell ref="A6778:F6778"/>
    <mergeCell ref="A6781:F6781"/>
    <mergeCell ref="A6784:F6784"/>
    <mergeCell ref="A6794:F6794"/>
    <mergeCell ref="A6798:F6798"/>
    <mergeCell ref="A6801:F6801"/>
    <mergeCell ref="A6804:F6804"/>
    <mergeCell ref="A6808:F6808"/>
    <mergeCell ref="A6811:F6811"/>
    <mergeCell ref="A6786:F6786"/>
    <mergeCell ref="A5276:F5276"/>
    <mergeCell ref="A5280:F5280"/>
    <mergeCell ref="A5408:F5408"/>
    <mergeCell ref="A5411:F5411"/>
    <mergeCell ref="A5414:F5414"/>
    <mergeCell ref="A5431:F5431"/>
    <mergeCell ref="A5435:F5435"/>
    <mergeCell ref="A5283:F5283"/>
    <mergeCell ref="A5286:F5286"/>
    <mergeCell ref="A5289:F5289"/>
    <mergeCell ref="A5292:F5292"/>
    <mergeCell ref="A5302:F5302"/>
    <mergeCell ref="A5306:F5306"/>
    <mergeCell ref="A5309:F5309"/>
    <mergeCell ref="A5312:F5312"/>
    <mergeCell ref="A5315:F5315"/>
    <mergeCell ref="A5318:F5318"/>
    <mergeCell ref="A5321:F5321"/>
    <mergeCell ref="A5330:F5330"/>
    <mergeCell ref="A5334:F5334"/>
    <mergeCell ref="A5337:F5337"/>
    <mergeCell ref="A5340:F5340"/>
    <mergeCell ref="A5343:F5343"/>
    <mergeCell ref="A5346:F5346"/>
    <mergeCell ref="A5295:F5295"/>
    <mergeCell ref="A5384:F5384"/>
    <mergeCell ref="A5390:F5390"/>
    <mergeCell ref="A4796:F4796"/>
    <mergeCell ref="A4799:F4799"/>
    <mergeCell ref="A4803:F4803"/>
    <mergeCell ref="A4806:F4806"/>
    <mergeCell ref="A4815:F4815"/>
    <mergeCell ref="A4819:F4819"/>
    <mergeCell ref="A4822:F4822"/>
    <mergeCell ref="A4825:F4825"/>
    <mergeCell ref="A4828:F4828"/>
    <mergeCell ref="A4831:F4831"/>
    <mergeCell ref="A4834:F4834"/>
    <mergeCell ref="A4845:F4845"/>
    <mergeCell ref="A4849:F4849"/>
    <mergeCell ref="A4852:F4852"/>
    <mergeCell ref="A4855:F4855"/>
    <mergeCell ref="A4858:F4858"/>
    <mergeCell ref="A4906:F4906"/>
    <mergeCell ref="A5177:F5177"/>
    <mergeCell ref="A5181:F5181"/>
    <mergeCell ref="A5214:F5214"/>
    <mergeCell ref="A5218:F5218"/>
    <mergeCell ref="A5221:F5221"/>
    <mergeCell ref="A5224:F5224"/>
    <mergeCell ref="A5227:F5227"/>
    <mergeCell ref="A5230:F5230"/>
    <mergeCell ref="A5233:F5233"/>
    <mergeCell ref="A5243:F5243"/>
    <mergeCell ref="A5248:F5248"/>
    <mergeCell ref="A5251:F5251"/>
    <mergeCell ref="A5254:F5254"/>
    <mergeCell ref="A5257:F5257"/>
    <mergeCell ref="A5260:F5260"/>
    <mergeCell ref="A5263:F5263"/>
    <mergeCell ref="A5272:F5272"/>
    <mergeCell ref="A5184:F5184"/>
    <mergeCell ref="A5187:F5187"/>
    <mergeCell ref="A5190:F5190"/>
    <mergeCell ref="A5196:F5196"/>
    <mergeCell ref="A5199:F5199"/>
    <mergeCell ref="A5208:F5208"/>
    <mergeCell ref="A4672:F4672"/>
    <mergeCell ref="A4762:F4762"/>
    <mergeCell ref="A4765:F4765"/>
    <mergeCell ref="A4768:F4768"/>
    <mergeCell ref="A4771:F4771"/>
    <mergeCell ref="A4774:F4774"/>
    <mergeCell ref="A4777:F4777"/>
    <mergeCell ref="A4786:F4786"/>
    <mergeCell ref="A4790:F4790"/>
    <mergeCell ref="A4793:F4793"/>
    <mergeCell ref="A4751:F4751"/>
    <mergeCell ref="A4692:F4692"/>
    <mergeCell ref="A4728:F4728"/>
    <mergeCell ref="A4732:F4732"/>
    <mergeCell ref="A4735:F4735"/>
    <mergeCell ref="A4738:F4738"/>
    <mergeCell ref="A4741:F4741"/>
    <mergeCell ref="A4744:F4744"/>
    <mergeCell ref="A4747:F4747"/>
    <mergeCell ref="A4758:F4758"/>
    <mergeCell ref="A4676:F4676"/>
    <mergeCell ref="A4679:F4679"/>
    <mergeCell ref="A4682:F4682"/>
    <mergeCell ref="A4685:F4685"/>
    <mergeCell ref="A4688:F4688"/>
    <mergeCell ref="A4700:F4700"/>
    <mergeCell ref="A4704:F4704"/>
    <mergeCell ref="A4707:F4707"/>
    <mergeCell ref="A4710:F4710"/>
    <mergeCell ref="A4713:F4713"/>
    <mergeCell ref="A4716:F4716"/>
    <mergeCell ref="A4719:F4719"/>
    <mergeCell ref="A4181:F4181"/>
    <mergeCell ref="A4362:F4362"/>
    <mergeCell ref="A4299:F4299"/>
    <mergeCell ref="A4312:F4312"/>
    <mergeCell ref="A4316:F4316"/>
    <mergeCell ref="A4319:F4319"/>
    <mergeCell ref="A4322:F4322"/>
    <mergeCell ref="A4325:F4325"/>
    <mergeCell ref="A4328:F4328"/>
    <mergeCell ref="A4331:F4331"/>
    <mergeCell ref="A4343:F4343"/>
    <mergeCell ref="A4262:F4262"/>
    <mergeCell ref="A4265:F4265"/>
    <mergeCell ref="A4268:F4268"/>
    <mergeCell ref="A4280:F4280"/>
    <mergeCell ref="A4284:F4284"/>
    <mergeCell ref="A4287:F4287"/>
    <mergeCell ref="A4290:F4290"/>
    <mergeCell ref="A4293:F4293"/>
    <mergeCell ref="A4296:F4296"/>
    <mergeCell ref="A4253:F4253"/>
    <mergeCell ref="A4256:F4256"/>
    <mergeCell ref="A4259:F4259"/>
    <mergeCell ref="A4188:F4188"/>
    <mergeCell ref="A4192:F4192"/>
    <mergeCell ref="A4195:F4195"/>
    <mergeCell ref="A4198:F4198"/>
    <mergeCell ref="A4201:F4201"/>
    <mergeCell ref="A4205:F4205"/>
    <mergeCell ref="A4208:F4208"/>
    <mergeCell ref="A4220:F4220"/>
    <mergeCell ref="A4224:F4224"/>
    <mergeCell ref="A4347:F4347"/>
    <mergeCell ref="A4350:F4350"/>
    <mergeCell ref="A4353:F4353"/>
    <mergeCell ref="A4356:F4356"/>
    <mergeCell ref="A4359:F4359"/>
    <mergeCell ref="A3149:F3149"/>
    <mergeCell ref="A3152:F3152"/>
    <mergeCell ref="A3155:F3155"/>
    <mergeCell ref="A3184:F3184"/>
    <mergeCell ref="A3187:F3187"/>
    <mergeCell ref="A3190:F3190"/>
    <mergeCell ref="A3193:F3193"/>
    <mergeCell ref="A3196:F3196"/>
    <mergeCell ref="A3199:F3199"/>
    <mergeCell ref="A3204:F3204"/>
    <mergeCell ref="A3216:F3216"/>
    <mergeCell ref="A4227:F4227"/>
    <mergeCell ref="A4230:F4230"/>
    <mergeCell ref="A4233:F4233"/>
    <mergeCell ref="A4236:F4236"/>
    <mergeCell ref="A4239:F4239"/>
    <mergeCell ref="A4249:F4249"/>
    <mergeCell ref="A3220:F3220"/>
    <mergeCell ref="A3223:F3223"/>
    <mergeCell ref="A3226:F3226"/>
    <mergeCell ref="A3229:F3229"/>
    <mergeCell ref="A3232:F3232"/>
    <mergeCell ref="A3235:F3235"/>
    <mergeCell ref="A3246:F3246"/>
    <mergeCell ref="A3256:F3256"/>
    <mergeCell ref="A3260:F3260"/>
    <mergeCell ref="A3263:F3263"/>
    <mergeCell ref="A3266:F3266"/>
    <mergeCell ref="A3269:F3269"/>
    <mergeCell ref="A3272:F3272"/>
    <mergeCell ref="A3275:F3275"/>
    <mergeCell ref="A3281:F3281"/>
    <mergeCell ref="A3075:F3075"/>
    <mergeCell ref="A3079:F3079"/>
    <mergeCell ref="A3082:F3082"/>
    <mergeCell ref="A3085:F3085"/>
    <mergeCell ref="A3088:F3088"/>
    <mergeCell ref="A3091:F3091"/>
    <mergeCell ref="A3094:F3094"/>
    <mergeCell ref="A3099:F3099"/>
    <mergeCell ref="A3111:F3111"/>
    <mergeCell ref="A3115:F3115"/>
    <mergeCell ref="A3118:F3118"/>
    <mergeCell ref="A3121:F3121"/>
    <mergeCell ref="A3124:F3124"/>
    <mergeCell ref="A3127:F3127"/>
    <mergeCell ref="A3130:F3130"/>
    <mergeCell ref="A3135:F3135"/>
    <mergeCell ref="A3145:F3145"/>
    <mergeCell ref="A3053:F3053"/>
    <mergeCell ref="A3056:F3056"/>
    <mergeCell ref="A3059:F3059"/>
    <mergeCell ref="A3064:F3064"/>
    <mergeCell ref="A3003:F3003"/>
    <mergeCell ref="A3006:F3006"/>
    <mergeCell ref="A3009:F3009"/>
    <mergeCell ref="A3012:F3012"/>
    <mergeCell ref="A3015:F3015"/>
    <mergeCell ref="A3018:F3018"/>
    <mergeCell ref="A3030:F3030"/>
    <mergeCell ref="A3040:F3040"/>
    <mergeCell ref="A3044:F3044"/>
    <mergeCell ref="A3033:F3033"/>
    <mergeCell ref="A2963:F2963"/>
    <mergeCell ref="A2967:F2967"/>
    <mergeCell ref="A2970:F2970"/>
    <mergeCell ref="A2973:F2973"/>
    <mergeCell ref="A2976:F2976"/>
    <mergeCell ref="A2979:F2979"/>
    <mergeCell ref="A2982:F2982"/>
    <mergeCell ref="A2987:F2987"/>
    <mergeCell ref="A2999:F2999"/>
    <mergeCell ref="A2989:F2989"/>
    <mergeCell ref="A2991:F2991"/>
    <mergeCell ref="A2937:F2937"/>
    <mergeCell ref="A2940:F2940"/>
    <mergeCell ref="A2943:F2943"/>
    <mergeCell ref="A2946:F2946"/>
    <mergeCell ref="A2949:F2949"/>
    <mergeCell ref="A2954:F2954"/>
    <mergeCell ref="A2883:F2883"/>
    <mergeCell ref="A2888:F2888"/>
    <mergeCell ref="A2896:F2896"/>
    <mergeCell ref="A2900:F2900"/>
    <mergeCell ref="A2903:F2903"/>
    <mergeCell ref="A2906:F2906"/>
    <mergeCell ref="A2909:F2909"/>
    <mergeCell ref="A2912:F2912"/>
    <mergeCell ref="A2915:F2915"/>
    <mergeCell ref="A3047:F3047"/>
    <mergeCell ref="A3050:F3050"/>
    <mergeCell ref="A2871:F2871"/>
    <mergeCell ref="A2874:F2874"/>
    <mergeCell ref="A2877:F2877"/>
    <mergeCell ref="A2880:F2880"/>
    <mergeCell ref="A2807:F2807"/>
    <mergeCell ref="A2810:F2810"/>
    <mergeCell ref="A2813:F2813"/>
    <mergeCell ref="A2818:F2818"/>
    <mergeCell ref="A2828:F2828"/>
    <mergeCell ref="A2832:F2832"/>
    <mergeCell ref="A2835:F2835"/>
    <mergeCell ref="A2838:F2838"/>
    <mergeCell ref="A2841:F2841"/>
    <mergeCell ref="A2816:F2816"/>
    <mergeCell ref="A2920:F2920"/>
    <mergeCell ref="A2930:F2930"/>
    <mergeCell ref="A2934:F2934"/>
    <mergeCell ref="A2798:F2798"/>
    <mergeCell ref="A2801:F2801"/>
    <mergeCell ref="A2804:F2804"/>
    <mergeCell ref="A2735:F2735"/>
    <mergeCell ref="A2738:F2738"/>
    <mergeCell ref="A2741:F2741"/>
    <mergeCell ref="A2744:F2744"/>
    <mergeCell ref="A2747:F2747"/>
    <mergeCell ref="A2752:F2752"/>
    <mergeCell ref="A2762:F2762"/>
    <mergeCell ref="A2766:F2766"/>
    <mergeCell ref="A2769:F2769"/>
    <mergeCell ref="A2844:F2844"/>
    <mergeCell ref="A2847:F2847"/>
    <mergeCell ref="A2854:F2854"/>
    <mergeCell ref="A2864:F2864"/>
    <mergeCell ref="A2868:F2868"/>
    <mergeCell ref="A2732:F2732"/>
    <mergeCell ref="A2720:F2720"/>
    <mergeCell ref="A2662:F2662"/>
    <mergeCell ref="A2666:F2666"/>
    <mergeCell ref="A2669:F2669"/>
    <mergeCell ref="A2672:F2672"/>
    <mergeCell ref="A2675:F2675"/>
    <mergeCell ref="A2678:F2678"/>
    <mergeCell ref="A2681:F2681"/>
    <mergeCell ref="A2686:F2686"/>
    <mergeCell ref="A2694:F2694"/>
    <mergeCell ref="A2772:F2772"/>
    <mergeCell ref="A2775:F2775"/>
    <mergeCell ref="A2778:F2778"/>
    <mergeCell ref="A2781:F2781"/>
    <mergeCell ref="A2786:F2786"/>
    <mergeCell ref="A2794:F2794"/>
    <mergeCell ref="A1634:F1634"/>
    <mergeCell ref="A1637:F1637"/>
    <mergeCell ref="A2617:F2617"/>
    <mergeCell ref="A2568:F2568"/>
    <mergeCell ref="A2571:F2571"/>
    <mergeCell ref="A2574:F2574"/>
    <mergeCell ref="A2577:F2577"/>
    <mergeCell ref="A2580:F2580"/>
    <mergeCell ref="A2585:F2585"/>
    <mergeCell ref="A2698:F2698"/>
    <mergeCell ref="A2701:F2701"/>
    <mergeCell ref="A2704:F2704"/>
    <mergeCell ref="A2707:F2707"/>
    <mergeCell ref="A2710:F2710"/>
    <mergeCell ref="A2713:F2713"/>
    <mergeCell ref="A2718:F2718"/>
    <mergeCell ref="A2728:F2728"/>
    <mergeCell ref="A1649:F1649"/>
    <mergeCell ref="A1680:F1680"/>
    <mergeCell ref="A1809:F1809"/>
    <mergeCell ref="A1771:F1771"/>
    <mergeCell ref="A1774:F1774"/>
    <mergeCell ref="A1777:F1777"/>
    <mergeCell ref="A1783:F1783"/>
    <mergeCell ref="A1786:F1786"/>
    <mergeCell ref="A1780:F1780"/>
    <mergeCell ref="A1917:F1917"/>
    <mergeCell ref="A1920:F1920"/>
    <mergeCell ref="A1923:F1923"/>
    <mergeCell ref="A1926:F1926"/>
    <mergeCell ref="A1929:F1929"/>
    <mergeCell ref="A1932:F1932"/>
    <mergeCell ref="A1570:F1570"/>
    <mergeCell ref="A1585:F1585"/>
    <mergeCell ref="A1588:F1588"/>
    <mergeCell ref="A1591:F1591"/>
    <mergeCell ref="A1594:F1594"/>
    <mergeCell ref="A1597:F1597"/>
    <mergeCell ref="A1600:F1600"/>
    <mergeCell ref="A1543:F1543"/>
    <mergeCell ref="A1546:F1546"/>
    <mergeCell ref="A1552:F1552"/>
    <mergeCell ref="A1555:F1555"/>
    <mergeCell ref="A1558:F1558"/>
    <mergeCell ref="A1677:F1677"/>
    <mergeCell ref="A1646:F1646"/>
    <mergeCell ref="A2161:F2161"/>
    <mergeCell ref="A2172:F2172"/>
    <mergeCell ref="A2176:F2176"/>
    <mergeCell ref="A1652:F1652"/>
    <mergeCell ref="A1695:F1695"/>
    <mergeCell ref="A1655:F1655"/>
    <mergeCell ref="A1658:F1658"/>
    <mergeCell ref="A1661:F1661"/>
    <mergeCell ref="A1664:F1664"/>
    <mergeCell ref="A1671:F1671"/>
    <mergeCell ref="A1674:F1674"/>
    <mergeCell ref="A1603:F1603"/>
    <mergeCell ref="A1607:F1607"/>
    <mergeCell ref="A1615:F1615"/>
    <mergeCell ref="A1620:F1620"/>
    <mergeCell ref="A1623:F1623"/>
    <mergeCell ref="A1626:F1626"/>
    <mergeCell ref="A1629:F1629"/>
    <mergeCell ref="A1498:F1498"/>
    <mergeCell ref="A1466:F1466"/>
    <mergeCell ref="A1469:F1469"/>
    <mergeCell ref="A1472:F1472"/>
    <mergeCell ref="A1475:F1475"/>
    <mergeCell ref="A1478:F1478"/>
    <mergeCell ref="A1481:F1481"/>
    <mergeCell ref="A1432:F1432"/>
    <mergeCell ref="A1435:F1435"/>
    <mergeCell ref="A1439:F1439"/>
    <mergeCell ref="A1415:F1415"/>
    <mergeCell ref="A1418:F1418"/>
    <mergeCell ref="A1421:F1421"/>
    <mergeCell ref="A1424:F1424"/>
    <mergeCell ref="A2236:F2236"/>
    <mergeCell ref="A2561:F2561"/>
    <mergeCell ref="A2565:F2565"/>
    <mergeCell ref="A1806:F1806"/>
    <mergeCell ref="A1509:F1509"/>
    <mergeCell ref="A1512:F1512"/>
    <mergeCell ref="A1518:F1518"/>
    <mergeCell ref="A1521:F1521"/>
    <mergeCell ref="A1503:F1503"/>
    <mergeCell ref="A1506:F1506"/>
    <mergeCell ref="A1528:F1528"/>
    <mergeCell ref="A1531:F1531"/>
    <mergeCell ref="A1683:F1683"/>
    <mergeCell ref="A1686:F1686"/>
    <mergeCell ref="A1689:F1689"/>
    <mergeCell ref="A1561:F1561"/>
    <mergeCell ref="A1564:F1564"/>
    <mergeCell ref="A1567:F1567"/>
    <mergeCell ref="A1357:F1357"/>
    <mergeCell ref="A1360:F1360"/>
    <mergeCell ref="A1368:F1368"/>
    <mergeCell ref="A1376:F1376"/>
    <mergeCell ref="A1484:F1484"/>
    <mergeCell ref="A1379:F1379"/>
    <mergeCell ref="A1382:F1382"/>
    <mergeCell ref="A1385:F1385"/>
    <mergeCell ref="A1388:F1388"/>
    <mergeCell ref="A1391:F1391"/>
    <mergeCell ref="A1394:F1394"/>
    <mergeCell ref="A1406:F1406"/>
    <mergeCell ref="A1409:F1409"/>
    <mergeCell ref="A1412:F1412"/>
    <mergeCell ref="A1442:F1442"/>
    <mergeCell ref="A1445:F1445"/>
    <mergeCell ref="A1448:F1448"/>
    <mergeCell ref="A1451:F1451"/>
    <mergeCell ref="A1459:F1459"/>
    <mergeCell ref="A1120:F1120"/>
    <mergeCell ref="A1285:F1285"/>
    <mergeCell ref="A1288:F1288"/>
    <mergeCell ref="A1291:F1291"/>
    <mergeCell ref="A1294:F1294"/>
    <mergeCell ref="A1302:F1302"/>
    <mergeCell ref="A1310:F1310"/>
    <mergeCell ref="A1313:F1313"/>
    <mergeCell ref="A1316:F1316"/>
    <mergeCell ref="A1319:F1319"/>
    <mergeCell ref="A1213:F1213"/>
    <mergeCell ref="A1216:F1216"/>
    <mergeCell ref="A1219:F1219"/>
    <mergeCell ref="A1222:F1222"/>
    <mergeCell ref="A1225:F1225"/>
    <mergeCell ref="A1228:F1228"/>
    <mergeCell ref="A1276:F1276"/>
    <mergeCell ref="A1279:F1279"/>
    <mergeCell ref="A1282:F1282"/>
    <mergeCell ref="A1236:F1236"/>
    <mergeCell ref="A1204:F1204"/>
    <mergeCell ref="A1142:F1142"/>
    <mergeCell ref="A1145:F1145"/>
    <mergeCell ref="A1148:F1148"/>
    <mergeCell ref="A1151:F1151"/>
    <mergeCell ref="A1154:F1154"/>
    <mergeCell ref="A1157:F1157"/>
    <mergeCell ref="A1160:F1160"/>
    <mergeCell ref="A1168:F1168"/>
    <mergeCell ref="A1181:F1181"/>
    <mergeCell ref="A1210:F1210"/>
    <mergeCell ref="A1057:F1057"/>
    <mergeCell ref="A1060:F1060"/>
    <mergeCell ref="A1064:F1064"/>
    <mergeCell ref="A1067:F1067"/>
    <mergeCell ref="A1081:F1081"/>
    <mergeCell ref="A1084:F1084"/>
    <mergeCell ref="A1015:F1015"/>
    <mergeCell ref="A1018:F1018"/>
    <mergeCell ref="A1021:F1021"/>
    <mergeCell ref="A1024:F1024"/>
    <mergeCell ref="A1088:F1088"/>
    <mergeCell ref="A1091:F1091"/>
    <mergeCell ref="A1094:F1094"/>
    <mergeCell ref="A1097:F1097"/>
    <mergeCell ref="A1100:F1100"/>
    <mergeCell ref="A1110:F1110"/>
    <mergeCell ref="A1113:F1113"/>
    <mergeCell ref="A972:F972"/>
    <mergeCell ref="A975:F975"/>
    <mergeCell ref="A980:F980"/>
    <mergeCell ref="A986:F986"/>
    <mergeCell ref="A989:F989"/>
    <mergeCell ref="A1000:F1000"/>
    <mergeCell ref="A1003:F1003"/>
    <mergeCell ref="A1051:F1051"/>
    <mergeCell ref="A1054:F1054"/>
    <mergeCell ref="A1027:F1027"/>
    <mergeCell ref="A1030:F1030"/>
    <mergeCell ref="A1033:F1033"/>
    <mergeCell ref="A1048:F1048"/>
    <mergeCell ref="A1041:F1041"/>
    <mergeCell ref="A1039:F1039"/>
    <mergeCell ref="A945:F945"/>
    <mergeCell ref="A948:F948"/>
    <mergeCell ref="A951:F951"/>
    <mergeCell ref="A723:F723"/>
    <mergeCell ref="A718:F718"/>
    <mergeCell ref="A901:F901"/>
    <mergeCell ref="A904:F904"/>
    <mergeCell ref="A907:F907"/>
    <mergeCell ref="A929:F929"/>
    <mergeCell ref="A932:F932"/>
    <mergeCell ref="A939:F939"/>
    <mergeCell ref="A765:F765"/>
    <mergeCell ref="A768:F768"/>
    <mergeCell ref="A771:F771"/>
    <mergeCell ref="A774:F774"/>
    <mergeCell ref="A777:F777"/>
    <mergeCell ref="A780:F780"/>
    <mergeCell ref="A783:F783"/>
    <mergeCell ref="A792:F792"/>
    <mergeCell ref="A795:F795"/>
    <mergeCell ref="A731:F731"/>
    <mergeCell ref="A734:F734"/>
    <mergeCell ref="A737:F737"/>
    <mergeCell ref="A740:F740"/>
    <mergeCell ref="A743:F743"/>
    <mergeCell ref="A746:F746"/>
    <mergeCell ref="A749:F749"/>
    <mergeCell ref="A752:F752"/>
    <mergeCell ref="A762:F762"/>
    <mergeCell ref="A942:F942"/>
    <mergeCell ref="A832:F832"/>
    <mergeCell ref="A835:F835"/>
    <mergeCell ref="A838:F838"/>
    <mergeCell ref="A841:F841"/>
    <mergeCell ref="A844:F844"/>
    <mergeCell ref="A854:F854"/>
    <mergeCell ref="A857:F857"/>
    <mergeCell ref="A860:F860"/>
    <mergeCell ref="A863:F863"/>
    <mergeCell ref="A798:F798"/>
    <mergeCell ref="A801:F801"/>
    <mergeCell ref="A804:F804"/>
    <mergeCell ref="A807:F807"/>
    <mergeCell ref="A810:F810"/>
    <mergeCell ref="A813:F813"/>
    <mergeCell ref="A823:F823"/>
    <mergeCell ref="A826:F826"/>
    <mergeCell ref="A829:F829"/>
    <mergeCell ref="A866:F866"/>
    <mergeCell ref="A869:F869"/>
    <mergeCell ref="A872:F872"/>
    <mergeCell ref="A875:F875"/>
    <mergeCell ref="A886:F886"/>
    <mergeCell ref="A889:F889"/>
    <mergeCell ref="A892:F892"/>
    <mergeCell ref="A895:F895"/>
    <mergeCell ref="A898:F898"/>
    <mergeCell ref="A694:F694"/>
    <mergeCell ref="A698:F698"/>
    <mergeCell ref="A702:F702"/>
    <mergeCell ref="A704:F704"/>
    <mergeCell ref="A715:F715"/>
    <mergeCell ref="A720:F720"/>
    <mergeCell ref="A666:F666"/>
    <mergeCell ref="A669:F669"/>
    <mergeCell ref="A677:F677"/>
    <mergeCell ref="A680:F680"/>
    <mergeCell ref="A683:F683"/>
    <mergeCell ref="A686:F686"/>
    <mergeCell ref="A295:F295"/>
    <mergeCell ref="A297:F297"/>
    <mergeCell ref="A299:F299"/>
    <mergeCell ref="A310:F310"/>
    <mergeCell ref="A313:F313"/>
    <mergeCell ref="A420:F420"/>
    <mergeCell ref="A424:F424"/>
    <mergeCell ref="A428:F428"/>
    <mergeCell ref="A545:F545"/>
    <mergeCell ref="A517:F517"/>
    <mergeCell ref="A520:F520"/>
    <mergeCell ref="A523:F523"/>
    <mergeCell ref="A528:F528"/>
    <mergeCell ref="A535:F535"/>
    <mergeCell ref="A539:F539"/>
    <mergeCell ref="A542:F542"/>
    <mergeCell ref="A335:F335"/>
    <mergeCell ref="A317:F317"/>
    <mergeCell ref="A320:F320"/>
    <mergeCell ref="A327:F327"/>
    <mergeCell ref="A333:F333"/>
    <mergeCell ref="A342:F342"/>
    <mergeCell ref="A345:F345"/>
    <mergeCell ref="A348:F348"/>
    <mergeCell ref="A270:F270"/>
    <mergeCell ref="A274:F274"/>
    <mergeCell ref="A284:F284"/>
    <mergeCell ref="A286:F286"/>
    <mergeCell ref="A233:F233"/>
    <mergeCell ref="A236:F236"/>
    <mergeCell ref="A239:F239"/>
    <mergeCell ref="A250:F250"/>
    <mergeCell ref="A252:F252"/>
    <mergeCell ref="A260:F260"/>
    <mergeCell ref="A266:F266"/>
    <mergeCell ref="A207:F207"/>
    <mergeCell ref="A201:F201"/>
    <mergeCell ref="A203:F203"/>
    <mergeCell ref="A205:F205"/>
    <mergeCell ref="A218:F218"/>
    <mergeCell ref="A221:F221"/>
    <mergeCell ref="A224:F224"/>
    <mergeCell ref="A227:F227"/>
    <mergeCell ref="A230:F230"/>
    <mergeCell ref="A70:F70"/>
    <mergeCell ref="A133:F133"/>
    <mergeCell ref="A136:F136"/>
    <mergeCell ref="A139:F139"/>
    <mergeCell ref="A142:F142"/>
    <mergeCell ref="A145:F145"/>
    <mergeCell ref="A148:F148"/>
    <mergeCell ref="A190:F190"/>
    <mergeCell ref="A151:F151"/>
    <mergeCell ref="A182:F182"/>
    <mergeCell ref="A186:F186"/>
    <mergeCell ref="A188:F188"/>
    <mergeCell ref="A166:F166"/>
    <mergeCell ref="A174:F174"/>
    <mergeCell ref="A159:F159"/>
    <mergeCell ref="A162:F162"/>
    <mergeCell ref="A164:F164"/>
    <mergeCell ref="A102:F102"/>
    <mergeCell ref="A105:F105"/>
    <mergeCell ref="A108:F108"/>
    <mergeCell ref="A111:F111"/>
    <mergeCell ref="A114:F114"/>
    <mergeCell ref="A117:F117"/>
    <mergeCell ref="A120:F120"/>
    <mergeCell ref="A123:F123"/>
    <mergeCell ref="A130:F130"/>
    <mergeCell ref="A443:F443"/>
    <mergeCell ref="A445:F445"/>
    <mergeCell ref="A447:F447"/>
    <mergeCell ref="A449:F449"/>
    <mergeCell ref="A451:F451"/>
    <mergeCell ref="A453:F453"/>
    <mergeCell ref="A460:F460"/>
    <mergeCell ref="A514:F514"/>
    <mergeCell ref="A557:F557"/>
    <mergeCell ref="A465:F465"/>
    <mergeCell ref="A469:F469"/>
    <mergeCell ref="A472:F472"/>
    <mergeCell ref="A475:F475"/>
    <mergeCell ref="A48:F48"/>
    <mergeCell ref="A50:F50"/>
    <mergeCell ref="A8:F8"/>
    <mergeCell ref="A12:F12"/>
    <mergeCell ref="A18:F18"/>
    <mergeCell ref="A20:F20"/>
    <mergeCell ref="A23:F23"/>
    <mergeCell ref="A36:F36"/>
    <mergeCell ref="A38:F38"/>
    <mergeCell ref="A90:F90"/>
    <mergeCell ref="A94:F94"/>
    <mergeCell ref="A74:F74"/>
    <mergeCell ref="A83:F83"/>
    <mergeCell ref="A88:F88"/>
    <mergeCell ref="A72:F72"/>
    <mergeCell ref="A52:F52"/>
    <mergeCell ref="A54:F54"/>
    <mergeCell ref="A56:F56"/>
    <mergeCell ref="A67:F67"/>
    <mergeCell ref="A363:F363"/>
    <mergeCell ref="A371:F371"/>
    <mergeCell ref="A407:F407"/>
    <mergeCell ref="A409:F409"/>
    <mergeCell ref="A399:F399"/>
    <mergeCell ref="A406:F406"/>
    <mergeCell ref="A433:F433"/>
    <mergeCell ref="A435:F435"/>
    <mergeCell ref="A350:F350"/>
    <mergeCell ref="A357:F357"/>
    <mergeCell ref="A361:F361"/>
    <mergeCell ref="A391:F391"/>
    <mergeCell ref="A393:F393"/>
    <mergeCell ref="A395:F395"/>
    <mergeCell ref="A397:F397"/>
    <mergeCell ref="A373:F373"/>
    <mergeCell ref="A378:F378"/>
    <mergeCell ref="A380:F380"/>
    <mergeCell ref="A480:F480"/>
    <mergeCell ref="A483:F483"/>
    <mergeCell ref="A490:F490"/>
    <mergeCell ref="A499:F499"/>
    <mergeCell ref="A503:F503"/>
    <mergeCell ref="A656:F656"/>
    <mergeCell ref="A659:F659"/>
    <mergeCell ref="A662:F662"/>
    <mergeCell ref="A609:F609"/>
    <mergeCell ref="A619:F619"/>
    <mergeCell ref="A621:F621"/>
    <mergeCell ref="A623:F623"/>
    <mergeCell ref="A625:F625"/>
    <mergeCell ref="A632:F632"/>
    <mergeCell ref="A563:F563"/>
    <mergeCell ref="A566:F566"/>
    <mergeCell ref="A569:F569"/>
    <mergeCell ref="A572:F572"/>
    <mergeCell ref="A575:F575"/>
    <mergeCell ref="A578:F578"/>
    <mergeCell ref="A600:F600"/>
    <mergeCell ref="A603:F603"/>
    <mergeCell ref="A588:F588"/>
    <mergeCell ref="A591:F591"/>
    <mergeCell ref="A594:F594"/>
    <mergeCell ref="A597:F597"/>
    <mergeCell ref="A606:F606"/>
    <mergeCell ref="A635:F635"/>
    <mergeCell ref="A638:F638"/>
    <mergeCell ref="A643:F643"/>
    <mergeCell ref="A651:F651"/>
    <mergeCell ref="A560:F560"/>
    <mergeCell ref="A1322:F1322"/>
    <mergeCell ref="A1123:F1123"/>
    <mergeCell ref="A1126:F1126"/>
    <mergeCell ref="A1129:F1129"/>
    <mergeCell ref="A1132:F1132"/>
    <mergeCell ref="A1253:F1253"/>
    <mergeCell ref="A1256:F1256"/>
    <mergeCell ref="A1259:F1259"/>
    <mergeCell ref="A1262:F1262"/>
    <mergeCell ref="A1265:F1265"/>
    <mergeCell ref="A1184:F1184"/>
    <mergeCell ref="A1187:F1187"/>
    <mergeCell ref="A1190:F1190"/>
    <mergeCell ref="A1193:F1193"/>
    <mergeCell ref="A1196:F1196"/>
    <mergeCell ref="A1199:F1199"/>
    <mergeCell ref="A1247:F1247"/>
    <mergeCell ref="A1250:F1250"/>
    <mergeCell ref="A1325:F1325"/>
    <mergeCell ref="A1328:F1328"/>
    <mergeCell ref="A1336:F1336"/>
    <mergeCell ref="A1342:F1342"/>
    <mergeCell ref="A1345:F1345"/>
    <mergeCell ref="A1534:F1534"/>
    <mergeCell ref="A1537:F1537"/>
    <mergeCell ref="A1540:F1540"/>
    <mergeCell ref="A1457:F1457"/>
    <mergeCell ref="A1348:F1348"/>
    <mergeCell ref="A1351:F1351"/>
    <mergeCell ref="A1354:F1354"/>
    <mergeCell ref="A1827:F1827"/>
    <mergeCell ref="A1702:F1702"/>
    <mergeCell ref="A1705:F1705"/>
    <mergeCell ref="A1709:F1709"/>
    <mergeCell ref="A1712:F1712"/>
    <mergeCell ref="A1715:F1715"/>
    <mergeCell ref="A1718:F1718"/>
    <mergeCell ref="A1721:F1721"/>
    <mergeCell ref="A1734:F1734"/>
    <mergeCell ref="A1737:F1737"/>
    <mergeCell ref="A1743:F1743"/>
    <mergeCell ref="A1746:F1746"/>
    <mergeCell ref="A1749:F1749"/>
    <mergeCell ref="A1757:F1757"/>
    <mergeCell ref="A1760:F1760"/>
    <mergeCell ref="A1812:F1812"/>
    <mergeCell ref="A1816:F1816"/>
    <mergeCell ref="A1820:F1820"/>
    <mergeCell ref="A1823:F1823"/>
    <mergeCell ref="A1789:F1789"/>
    <mergeCell ref="A1935:F1935"/>
    <mergeCell ref="A1840:F1840"/>
    <mergeCell ref="A1846:F1846"/>
    <mergeCell ref="A1853:F1853"/>
    <mergeCell ref="A1856:F1856"/>
    <mergeCell ref="A1862:F1862"/>
    <mergeCell ref="A1867:F1867"/>
    <mergeCell ref="A1870:F1870"/>
    <mergeCell ref="A1881:F1881"/>
    <mergeCell ref="A1884:F1884"/>
    <mergeCell ref="A1887:F1887"/>
    <mergeCell ref="A1890:F1890"/>
    <mergeCell ref="A1893:F1893"/>
    <mergeCell ref="A1896:F1896"/>
    <mergeCell ref="A1899:F1899"/>
    <mergeCell ref="A1950:F1950"/>
    <mergeCell ref="A1953:F1953"/>
    <mergeCell ref="A1958:F1958"/>
    <mergeCell ref="A1961:F1961"/>
    <mergeCell ref="A1964:F1964"/>
    <mergeCell ref="A1967:F1967"/>
    <mergeCell ref="A1970:F1970"/>
    <mergeCell ref="A1983:F1983"/>
    <mergeCell ref="A1986:F1986"/>
    <mergeCell ref="A1989:F1989"/>
    <mergeCell ref="A1992:F1992"/>
    <mergeCell ref="A1995:F1995"/>
    <mergeCell ref="A1998:F1998"/>
    <mergeCell ref="A2001:F2001"/>
    <mergeCell ref="A2014:F2014"/>
    <mergeCell ref="A2017:F2017"/>
    <mergeCell ref="A2020:F2020"/>
    <mergeCell ref="A2023:F2023"/>
    <mergeCell ref="A2026:F2026"/>
    <mergeCell ref="A2029:F2029"/>
    <mergeCell ref="A2032:F2032"/>
    <mergeCell ref="A2045:F2045"/>
    <mergeCell ref="A2048:F2048"/>
    <mergeCell ref="A2051:F2051"/>
    <mergeCell ref="A2054:F2054"/>
    <mergeCell ref="A2057:F2057"/>
    <mergeCell ref="A2060:F2060"/>
    <mergeCell ref="A2063:F2063"/>
    <mergeCell ref="A2075:F2075"/>
    <mergeCell ref="A2078:F2078"/>
    <mergeCell ref="A2081:F2081"/>
    <mergeCell ref="A2084:F2084"/>
    <mergeCell ref="A2087:F2087"/>
    <mergeCell ref="A2090:F2090"/>
    <mergeCell ref="A2093:F2093"/>
    <mergeCell ref="A2105:F2105"/>
    <mergeCell ref="A2148:F2148"/>
    <mergeCell ref="A2151:F2151"/>
    <mergeCell ref="A2154:F2154"/>
    <mergeCell ref="A2157:F2157"/>
    <mergeCell ref="A2109:F2109"/>
    <mergeCell ref="A2112:F2112"/>
    <mergeCell ref="A2115:F2115"/>
    <mergeCell ref="A2118:F2118"/>
    <mergeCell ref="A2121:F2121"/>
    <mergeCell ref="A2125:F2125"/>
    <mergeCell ref="A2137:F2137"/>
    <mergeCell ref="A2140:F2140"/>
    <mergeCell ref="A2145:F2145"/>
    <mergeCell ref="A2130:F2130"/>
    <mergeCell ref="A2240:F2240"/>
    <mergeCell ref="A2182:F2182"/>
    <mergeCell ref="A2185:F2185"/>
    <mergeCell ref="A2188:F2188"/>
    <mergeCell ref="A2191:F2191"/>
    <mergeCell ref="A2196:F2196"/>
    <mergeCell ref="A2204:F2204"/>
    <mergeCell ref="A2208:F2208"/>
    <mergeCell ref="A2211:F2211"/>
    <mergeCell ref="A2214:F2214"/>
    <mergeCell ref="A2217:F2217"/>
    <mergeCell ref="A2220:F2220"/>
    <mergeCell ref="A2223:F2223"/>
    <mergeCell ref="A2228:F2228"/>
    <mergeCell ref="A2179:F2179"/>
    <mergeCell ref="A2243:F2243"/>
    <mergeCell ref="A2246:F2246"/>
    <mergeCell ref="A2249:F2249"/>
    <mergeCell ref="A2252:F2252"/>
    <mergeCell ref="A2255:F2255"/>
    <mergeCell ref="A2260:F2260"/>
    <mergeCell ref="A2268:F2268"/>
    <mergeCell ref="A2272:F2272"/>
    <mergeCell ref="A2275:F2275"/>
    <mergeCell ref="A2278:F2278"/>
    <mergeCell ref="A2281:F2281"/>
    <mergeCell ref="A2284:F2284"/>
    <mergeCell ref="A2287:F2287"/>
    <mergeCell ref="A2292:F2292"/>
    <mergeCell ref="A2298:F2298"/>
    <mergeCell ref="A2302:F2302"/>
    <mergeCell ref="A2305:F2305"/>
    <mergeCell ref="A2308:F2308"/>
    <mergeCell ref="A2311:F2311"/>
    <mergeCell ref="A2314:F2314"/>
    <mergeCell ref="A2317:F2317"/>
    <mergeCell ref="A2322:F2322"/>
    <mergeCell ref="A2330:F2330"/>
    <mergeCell ref="A2334:F2334"/>
    <mergeCell ref="A2337:F2337"/>
    <mergeCell ref="A2340:F2340"/>
    <mergeCell ref="A2343:F2343"/>
    <mergeCell ref="A2346:F2346"/>
    <mergeCell ref="A2349:F2349"/>
    <mergeCell ref="A2359:F2359"/>
    <mergeCell ref="A2366:F2366"/>
    <mergeCell ref="A2370:F2370"/>
    <mergeCell ref="A2373:F2373"/>
    <mergeCell ref="A2376:F2376"/>
    <mergeCell ref="A2379:F2379"/>
    <mergeCell ref="A2382:F2382"/>
    <mergeCell ref="A2357:F2357"/>
    <mergeCell ref="A2354:F2354"/>
    <mergeCell ref="A2385:F2385"/>
    <mergeCell ref="A2391:F2391"/>
    <mergeCell ref="A2398:F2398"/>
    <mergeCell ref="A2402:F2402"/>
    <mergeCell ref="A2405:F2405"/>
    <mergeCell ref="A2408:F2408"/>
    <mergeCell ref="A2411:F2411"/>
    <mergeCell ref="A2414:F2414"/>
    <mergeCell ref="A2417:F2417"/>
    <mergeCell ref="A2422:F2422"/>
    <mergeCell ref="A2430:F2430"/>
    <mergeCell ref="A2434:F2434"/>
    <mergeCell ref="A2437:F2437"/>
    <mergeCell ref="A2440:F2440"/>
    <mergeCell ref="A2443:F2443"/>
    <mergeCell ref="A2446:F2446"/>
    <mergeCell ref="A2449:F2449"/>
    <mergeCell ref="A2454:F2454"/>
    <mergeCell ref="A2462:F2462"/>
    <mergeCell ref="A2466:F2466"/>
    <mergeCell ref="A2469:F2469"/>
    <mergeCell ref="A2472:F2472"/>
    <mergeCell ref="A2475:F2475"/>
    <mergeCell ref="A2478:F2478"/>
    <mergeCell ref="A2481:F2481"/>
    <mergeCell ref="A2486:F2486"/>
    <mergeCell ref="A2493:F2493"/>
    <mergeCell ref="A2532:F2532"/>
    <mergeCell ref="A2535:F2535"/>
    <mergeCell ref="A2538:F2538"/>
    <mergeCell ref="A2541:F2541"/>
    <mergeCell ref="A2544:F2544"/>
    <mergeCell ref="A2553:F2553"/>
    <mergeCell ref="A2497:F2497"/>
    <mergeCell ref="A2500:F2500"/>
    <mergeCell ref="A2503:F2503"/>
    <mergeCell ref="A2506:F2506"/>
    <mergeCell ref="A2509:F2509"/>
    <mergeCell ref="A2512:F2512"/>
    <mergeCell ref="A2517:F2517"/>
    <mergeCell ref="A2525:F2525"/>
    <mergeCell ref="A2529:F2529"/>
    <mergeCell ref="A3158:F3158"/>
    <mergeCell ref="A3161:F3161"/>
    <mergeCell ref="A3164:F3164"/>
    <mergeCell ref="A3169:F3169"/>
    <mergeCell ref="A3180:F3180"/>
    <mergeCell ref="A2627:F2627"/>
    <mergeCell ref="A2631:F2631"/>
    <mergeCell ref="A2634:F2634"/>
    <mergeCell ref="A2637:F2637"/>
    <mergeCell ref="A2640:F2640"/>
    <mergeCell ref="A2643:F2643"/>
    <mergeCell ref="A2646:F2646"/>
    <mergeCell ref="A2651:F2651"/>
    <mergeCell ref="A2593:F2593"/>
    <mergeCell ref="A2597:F2597"/>
    <mergeCell ref="A2600:F2600"/>
    <mergeCell ref="A2603:F2603"/>
    <mergeCell ref="A2606:F2606"/>
    <mergeCell ref="A2609:F2609"/>
    <mergeCell ref="A2612:F2612"/>
    <mergeCell ref="A3292:F3292"/>
    <mergeCell ref="A3296:F3296"/>
    <mergeCell ref="A3299:F3299"/>
    <mergeCell ref="A3302:F3302"/>
    <mergeCell ref="A3305:F3305"/>
    <mergeCell ref="A3368:F3368"/>
    <mergeCell ref="A3371:F3371"/>
    <mergeCell ref="A3374:F3374"/>
    <mergeCell ref="A3377:F3377"/>
    <mergeCell ref="A3380:F3380"/>
    <mergeCell ref="A3383:F3383"/>
    <mergeCell ref="A3388:F3388"/>
    <mergeCell ref="A3396:F3396"/>
    <mergeCell ref="A3308:F3308"/>
    <mergeCell ref="A3311:F3311"/>
    <mergeCell ref="A3316:F3316"/>
    <mergeCell ref="A3357:F3357"/>
    <mergeCell ref="A3333:F3333"/>
    <mergeCell ref="A3337:F3337"/>
    <mergeCell ref="A3340:F3340"/>
    <mergeCell ref="A3343:F3343"/>
    <mergeCell ref="A3346:F3346"/>
    <mergeCell ref="A3349:F3349"/>
    <mergeCell ref="A3352:F3352"/>
    <mergeCell ref="A3364:F3364"/>
    <mergeCell ref="A3400:F3400"/>
    <mergeCell ref="A3404:F3404"/>
    <mergeCell ref="A3407:F3407"/>
    <mergeCell ref="A3410:F3410"/>
    <mergeCell ref="A3413:F3413"/>
    <mergeCell ref="A3416:F3416"/>
    <mergeCell ref="A3422:F3422"/>
    <mergeCell ref="A3429:F3429"/>
    <mergeCell ref="A3433:F3433"/>
    <mergeCell ref="A3436:F3436"/>
    <mergeCell ref="A3439:F3439"/>
    <mergeCell ref="A3442:F3442"/>
    <mergeCell ref="A3445:F3445"/>
    <mergeCell ref="A3448:F3448"/>
    <mergeCell ref="A3453:F3453"/>
    <mergeCell ref="A3461:F3461"/>
    <mergeCell ref="A3465:F3465"/>
    <mergeCell ref="A3468:F3468"/>
    <mergeCell ref="A3471:F3471"/>
    <mergeCell ref="A3474:F3474"/>
    <mergeCell ref="A3477:F3477"/>
    <mergeCell ref="A3480:F3480"/>
    <mergeCell ref="A3485:F3485"/>
    <mergeCell ref="A3491:F3491"/>
    <mergeCell ref="A3495:F3495"/>
    <mergeCell ref="A3498:F3498"/>
    <mergeCell ref="A3501:F3501"/>
    <mergeCell ref="A3504:F3504"/>
    <mergeCell ref="A3507:F3507"/>
    <mergeCell ref="A3510:F3510"/>
    <mergeCell ref="A3515:F3515"/>
    <mergeCell ref="A3523:F3523"/>
    <mergeCell ref="A3527:F3527"/>
    <mergeCell ref="A3533:F3533"/>
    <mergeCell ref="A3536:F3536"/>
    <mergeCell ref="A3539:F3539"/>
    <mergeCell ref="A3542:F3542"/>
    <mergeCell ref="A3545:F3545"/>
    <mergeCell ref="A3556:F3556"/>
    <mergeCell ref="A3564:F3564"/>
    <mergeCell ref="A3568:F3568"/>
    <mergeCell ref="A3574:F3574"/>
    <mergeCell ref="A3577:F3577"/>
    <mergeCell ref="A3580:F3580"/>
    <mergeCell ref="A3584:F3584"/>
    <mergeCell ref="A3587:F3587"/>
    <mergeCell ref="A3606:F3606"/>
    <mergeCell ref="A3670:F3670"/>
    <mergeCell ref="A3677:F3677"/>
    <mergeCell ref="A3687:F3687"/>
    <mergeCell ref="A3690:F3690"/>
    <mergeCell ref="A3693:F3693"/>
    <mergeCell ref="A3696:F3696"/>
    <mergeCell ref="A3699:F3699"/>
    <mergeCell ref="A3620:F3620"/>
    <mergeCell ref="A3630:F3630"/>
    <mergeCell ref="A3633:F3633"/>
    <mergeCell ref="A3636:F3636"/>
    <mergeCell ref="A3642:F3642"/>
    <mergeCell ref="A3616:F3616"/>
    <mergeCell ref="A3645:F3645"/>
    <mergeCell ref="A3661:F3661"/>
    <mergeCell ref="A3857:F3857"/>
    <mergeCell ref="A3860:F3860"/>
    <mergeCell ref="A3863:F3863"/>
    <mergeCell ref="A3866:F3866"/>
    <mergeCell ref="A3869:F3869"/>
    <mergeCell ref="A3704:F3704"/>
    <mergeCell ref="A3711:F3711"/>
    <mergeCell ref="A3715:F3715"/>
    <mergeCell ref="A3720:F3720"/>
    <mergeCell ref="A3723:F3723"/>
    <mergeCell ref="A3726:F3726"/>
    <mergeCell ref="A3730:F3730"/>
    <mergeCell ref="A3733:F3733"/>
    <mergeCell ref="A3742:F3742"/>
    <mergeCell ref="A3790:F3790"/>
    <mergeCell ref="A3794:F3794"/>
    <mergeCell ref="A3797:F3797"/>
    <mergeCell ref="A3801:F3801"/>
    <mergeCell ref="A3804:F3804"/>
    <mergeCell ref="A3807:F3807"/>
    <mergeCell ref="A3810:F3810"/>
    <mergeCell ref="A3749:F3749"/>
    <mergeCell ref="A3753:F3753"/>
    <mergeCell ref="A3756:F3756"/>
    <mergeCell ref="A3819:F3819"/>
    <mergeCell ref="A3823:F3823"/>
    <mergeCell ref="A3827:F3827"/>
    <mergeCell ref="A3830:F3830"/>
    <mergeCell ref="A3833:F3833"/>
    <mergeCell ref="A3836:F3836"/>
    <mergeCell ref="A3839:F3839"/>
    <mergeCell ref="A3850:F3850"/>
    <mergeCell ref="A3854:F3854"/>
    <mergeCell ref="A3880:F3880"/>
    <mergeCell ref="A3884:F3884"/>
    <mergeCell ref="A3887:F3887"/>
    <mergeCell ref="A3890:F3890"/>
    <mergeCell ref="A3893:F3893"/>
    <mergeCell ref="A3759:F3759"/>
    <mergeCell ref="A3762:F3762"/>
    <mergeCell ref="A3765:F3765"/>
    <mergeCell ref="A3768:F3768"/>
    <mergeCell ref="A3896:F3896"/>
    <mergeCell ref="A3899:F3899"/>
    <mergeCell ref="A3911:F3911"/>
    <mergeCell ref="A3915:F3915"/>
    <mergeCell ref="A3919:F3919"/>
    <mergeCell ref="A3922:F3922"/>
    <mergeCell ref="A3925:F3925"/>
    <mergeCell ref="A3928:F3928"/>
    <mergeCell ref="A3931:F3931"/>
    <mergeCell ref="A3942:F3942"/>
    <mergeCell ref="A3946:F3946"/>
    <mergeCell ref="A3949:F3949"/>
    <mergeCell ref="A3952:F3952"/>
    <mergeCell ref="A3955:F3955"/>
    <mergeCell ref="A3958:F3958"/>
    <mergeCell ref="A3961:F3961"/>
    <mergeCell ref="A3973:F3973"/>
    <mergeCell ref="A4107:F4107"/>
    <mergeCell ref="A4110:F4110"/>
    <mergeCell ref="A3977:F3977"/>
    <mergeCell ref="A3980:F3980"/>
    <mergeCell ref="A3983:F3983"/>
    <mergeCell ref="A3986:F3986"/>
    <mergeCell ref="A3989:F3989"/>
    <mergeCell ref="A3992:F3992"/>
    <mergeCell ref="A4004:F4004"/>
    <mergeCell ref="A4008:F4008"/>
    <mergeCell ref="A4011:F4011"/>
    <mergeCell ref="A4014:F4014"/>
    <mergeCell ref="A4017:F4017"/>
    <mergeCell ref="A4020:F4020"/>
    <mergeCell ref="A4023:F4023"/>
    <mergeCell ref="A4035:F4035"/>
    <mergeCell ref="A4025:F4025"/>
    <mergeCell ref="A4039:F4039"/>
    <mergeCell ref="A4042:F4042"/>
    <mergeCell ref="A4179:F4179"/>
    <mergeCell ref="A4164:F4164"/>
    <mergeCell ref="A4167:F4167"/>
    <mergeCell ref="A4170:F4170"/>
    <mergeCell ref="A4173:F4173"/>
    <mergeCell ref="A4176:F4176"/>
    <mergeCell ref="A4126:F4126"/>
    <mergeCell ref="A4130:F4130"/>
    <mergeCell ref="A4133:F4133"/>
    <mergeCell ref="A4136:F4136"/>
    <mergeCell ref="A4139:F4139"/>
    <mergeCell ref="A4142:F4142"/>
    <mergeCell ref="A4145:F4145"/>
    <mergeCell ref="A4157:F4157"/>
    <mergeCell ref="A4161:F4161"/>
    <mergeCell ref="A4045:F4045"/>
    <mergeCell ref="A4048:F4048"/>
    <mergeCell ref="A4051:F4051"/>
    <mergeCell ref="A4054:F4054"/>
    <mergeCell ref="A4065:F4065"/>
    <mergeCell ref="A4069:F4069"/>
    <mergeCell ref="A4073:F4073"/>
    <mergeCell ref="A4057:F4057"/>
    <mergeCell ref="A4113:F4113"/>
    <mergeCell ref="A4116:F4116"/>
    <mergeCell ref="A4076:F4076"/>
    <mergeCell ref="A4079:F4079"/>
    <mergeCell ref="A4082:F4082"/>
    <mergeCell ref="A4085:F4085"/>
    <mergeCell ref="A4097:F4097"/>
    <mergeCell ref="A4101:F4101"/>
    <mergeCell ref="A4104:F4104"/>
    <mergeCell ref="A4373:F4373"/>
    <mergeCell ref="A4377:F4377"/>
    <mergeCell ref="A4380:F4380"/>
    <mergeCell ref="A4383:F4383"/>
    <mergeCell ref="A4386:F4386"/>
    <mergeCell ref="A4389:F4389"/>
    <mergeCell ref="A4392:F4392"/>
    <mergeCell ref="A4442:F4442"/>
    <mergeCell ref="A4446:F4446"/>
    <mergeCell ref="A4449:F4449"/>
    <mergeCell ref="A4452:F4452"/>
    <mergeCell ref="A4455:F4455"/>
    <mergeCell ref="A4458:F4458"/>
    <mergeCell ref="A4461:F4461"/>
    <mergeCell ref="A4478:F4478"/>
    <mergeCell ref="A4482:F4482"/>
    <mergeCell ref="A4485:F4485"/>
    <mergeCell ref="A4409:F4409"/>
    <mergeCell ref="A4413:F4413"/>
    <mergeCell ref="A4416:F4416"/>
    <mergeCell ref="A4419:F4419"/>
    <mergeCell ref="A4422:F4422"/>
    <mergeCell ref="A4425:F4425"/>
    <mergeCell ref="A4428:F4428"/>
    <mergeCell ref="A4434:F4434"/>
    <mergeCell ref="A4467:F4467"/>
    <mergeCell ref="A4488:F4488"/>
    <mergeCell ref="A4491:F4491"/>
    <mergeCell ref="A4494:F4494"/>
    <mergeCell ref="A4497:F4497"/>
    <mergeCell ref="A4507:F4507"/>
    <mergeCell ref="A4511:F4511"/>
    <mergeCell ref="A4514:F4514"/>
    <mergeCell ref="A4517:F4517"/>
    <mergeCell ref="A4520:F4520"/>
    <mergeCell ref="A4523:F4523"/>
    <mergeCell ref="A4526:F4526"/>
    <mergeCell ref="A4538:F4538"/>
    <mergeCell ref="A4542:F4542"/>
    <mergeCell ref="A4545:F4545"/>
    <mergeCell ref="A4548:F4548"/>
    <mergeCell ref="A4551:F4551"/>
    <mergeCell ref="A4554:F4554"/>
    <mergeCell ref="A4531:F4531"/>
    <mergeCell ref="A4557:F4557"/>
    <mergeCell ref="A4571:F4571"/>
    <mergeCell ref="A4575:F4575"/>
    <mergeCell ref="A4578:F4578"/>
    <mergeCell ref="A4581:F4581"/>
    <mergeCell ref="A4584:F4584"/>
    <mergeCell ref="A4587:F4587"/>
    <mergeCell ref="A4590:F4590"/>
    <mergeCell ref="A4600:F4600"/>
    <mergeCell ref="A4604:F4604"/>
    <mergeCell ref="A4608:F4608"/>
    <mergeCell ref="A4611:F4611"/>
    <mergeCell ref="A4614:F4614"/>
    <mergeCell ref="A4619:F4619"/>
    <mergeCell ref="A4622:F4622"/>
    <mergeCell ref="A4562:F4562"/>
    <mergeCell ref="A4668:F4668"/>
    <mergeCell ref="A4625:F4625"/>
    <mergeCell ref="A4632:F4632"/>
    <mergeCell ref="A4636:F4636"/>
    <mergeCell ref="A4639:F4639"/>
    <mergeCell ref="A4642:F4642"/>
    <mergeCell ref="A4645:F4645"/>
    <mergeCell ref="A4649:F4649"/>
    <mergeCell ref="A4652:F4652"/>
    <mergeCell ref="A4950:F4950"/>
    <mergeCell ref="A4904:F4904"/>
    <mergeCell ref="A5061:F5061"/>
    <mergeCell ref="A5027:F5027"/>
    <mergeCell ref="A5030:F5030"/>
    <mergeCell ref="A5033:F5033"/>
    <mergeCell ref="A5045:F5045"/>
    <mergeCell ref="A5055:F5055"/>
    <mergeCell ref="A5058:F5058"/>
    <mergeCell ref="A5049:F5049"/>
    <mergeCell ref="A5052:F5052"/>
    <mergeCell ref="A4891:F4891"/>
    <mergeCell ref="A4894:F4894"/>
    <mergeCell ref="A4912:F4912"/>
    <mergeCell ref="A4916:F4916"/>
    <mergeCell ref="A4923:F4923"/>
    <mergeCell ref="A4926:F4926"/>
    <mergeCell ref="A4929:F4929"/>
    <mergeCell ref="A4935:F4935"/>
    <mergeCell ref="A4941:F4941"/>
    <mergeCell ref="A5064:F5064"/>
    <mergeCell ref="A5073:F5073"/>
    <mergeCell ref="A5077:F5077"/>
    <mergeCell ref="A4864:F4864"/>
    <mergeCell ref="A4873:F4873"/>
    <mergeCell ref="A4878:F4878"/>
    <mergeCell ref="A4881:F4881"/>
    <mergeCell ref="A4884:F4884"/>
    <mergeCell ref="A4887:F4887"/>
    <mergeCell ref="A4861:F4861"/>
    <mergeCell ref="A5080:F5080"/>
    <mergeCell ref="A5083:F5083"/>
    <mergeCell ref="A5086:F5086"/>
    <mergeCell ref="A5089:F5089"/>
    <mergeCell ref="A4958:F4958"/>
    <mergeCell ref="A4962:F4962"/>
    <mergeCell ref="A4965:F4965"/>
    <mergeCell ref="A4968:F4968"/>
    <mergeCell ref="A4971:F4971"/>
    <mergeCell ref="A4974:F4974"/>
    <mergeCell ref="A4977:F4977"/>
    <mergeCell ref="A4986:F4986"/>
    <mergeCell ref="A4990:F4990"/>
    <mergeCell ref="A4993:F4993"/>
    <mergeCell ref="A4996:F4996"/>
    <mergeCell ref="A4999:F4999"/>
    <mergeCell ref="A5002:F5002"/>
    <mergeCell ref="A5005:F5005"/>
    <mergeCell ref="A5014:F5014"/>
    <mergeCell ref="A5018:F5018"/>
    <mergeCell ref="A5021:F5021"/>
    <mergeCell ref="A5024:F5024"/>
    <mergeCell ref="A5092:F5092"/>
    <mergeCell ref="A5106:F5106"/>
    <mergeCell ref="A5111:F5111"/>
    <mergeCell ref="A5114:F5114"/>
    <mergeCell ref="A5120:F5120"/>
    <mergeCell ref="A5123:F5123"/>
    <mergeCell ref="A5126:F5126"/>
    <mergeCell ref="A5129:F5129"/>
    <mergeCell ref="A5148:F5148"/>
    <mergeCell ref="A5152:F5152"/>
    <mergeCell ref="A5155:F5155"/>
    <mergeCell ref="A5158:F5158"/>
    <mergeCell ref="A5161:F5161"/>
    <mergeCell ref="A5164:F5164"/>
    <mergeCell ref="A5167:F5167"/>
    <mergeCell ref="A5141:F5141"/>
    <mergeCell ref="A5139:F5139"/>
    <mergeCell ref="A5097:F5097"/>
    <mergeCell ref="A5099:F5099"/>
    <mergeCell ref="A5619:F5619"/>
    <mergeCell ref="A5446:F5446"/>
    <mergeCell ref="A5451:F5451"/>
    <mergeCell ref="A5454:F5454"/>
    <mergeCell ref="A5469:F5469"/>
    <mergeCell ref="A5473:F5473"/>
    <mergeCell ref="A5476:F5476"/>
    <mergeCell ref="A5479:F5479"/>
    <mergeCell ref="A5482:F5482"/>
    <mergeCell ref="A5485:F5485"/>
    <mergeCell ref="A5488:F5488"/>
    <mergeCell ref="A5502:F5502"/>
    <mergeCell ref="A5506:F5506"/>
    <mergeCell ref="A5509:F5509"/>
    <mergeCell ref="A5512:F5512"/>
    <mergeCell ref="A5515:F5515"/>
    <mergeCell ref="A5349:F5349"/>
    <mergeCell ref="A5359:F5359"/>
    <mergeCell ref="A5363:F5363"/>
    <mergeCell ref="A5366:F5366"/>
    <mergeCell ref="A5369:F5369"/>
    <mergeCell ref="A5372:F5372"/>
    <mergeCell ref="A5377:F5377"/>
    <mergeCell ref="A5380:F5380"/>
    <mergeCell ref="A5395:F5395"/>
    <mergeCell ref="A5399:F5399"/>
    <mergeCell ref="A5402:F5402"/>
    <mergeCell ref="A5405:F5405"/>
    <mergeCell ref="A5518:F5518"/>
    <mergeCell ref="A5521:F5521"/>
    <mergeCell ref="A5440:F5440"/>
    <mergeCell ref="A5443:F5443"/>
    <mergeCell ref="A5711:F5711"/>
    <mergeCell ref="A5727:F5727"/>
    <mergeCell ref="A5731:F5731"/>
    <mergeCell ref="A5734:F5734"/>
    <mergeCell ref="A5737:F5737"/>
    <mergeCell ref="A5740:F5740"/>
    <mergeCell ref="A5530:F5530"/>
    <mergeCell ref="A5534:F5534"/>
    <mergeCell ref="A5537:F5537"/>
    <mergeCell ref="A5540:F5540"/>
    <mergeCell ref="A5543:F5543"/>
    <mergeCell ref="A5546:F5546"/>
    <mergeCell ref="A5549:F5549"/>
    <mergeCell ref="A5559:F5559"/>
    <mergeCell ref="A5563:F5563"/>
    <mergeCell ref="A5566:F5566"/>
    <mergeCell ref="A5569:F5569"/>
    <mergeCell ref="A5572:F5572"/>
    <mergeCell ref="A5576:F5576"/>
    <mergeCell ref="A5579:F5579"/>
    <mergeCell ref="A5629:F5629"/>
    <mergeCell ref="A5633:F5633"/>
    <mergeCell ref="A5636:F5636"/>
    <mergeCell ref="A5595:F5595"/>
    <mergeCell ref="A5599:F5599"/>
    <mergeCell ref="A5602:F5602"/>
    <mergeCell ref="A5605:F5605"/>
    <mergeCell ref="A5608:F5608"/>
    <mergeCell ref="A5611:F5611"/>
    <mergeCell ref="A5614:F5614"/>
    <mergeCell ref="A5585:F5585"/>
    <mergeCell ref="A5621:F5621"/>
    <mergeCell ref="A5639:F5639"/>
    <mergeCell ref="A5642:F5642"/>
    <mergeCell ref="A5645:F5645"/>
    <mergeCell ref="A5648:F5648"/>
    <mergeCell ref="A5661:F5661"/>
    <mergeCell ref="A5665:F5665"/>
    <mergeCell ref="A5668:F5668"/>
    <mergeCell ref="A5671:F5671"/>
    <mergeCell ref="A5674:F5674"/>
    <mergeCell ref="A5677:F5677"/>
    <mergeCell ref="A5680:F5680"/>
    <mergeCell ref="A5691:F5691"/>
    <mergeCell ref="A5696:F5696"/>
    <mergeCell ref="A5699:F5699"/>
    <mergeCell ref="A5702:F5702"/>
    <mergeCell ref="A5705:F5705"/>
    <mergeCell ref="A5708:F5708"/>
    <mergeCell ref="A5652:F5652"/>
    <mergeCell ref="A5743:F5743"/>
    <mergeCell ref="A5746:F5746"/>
    <mergeCell ref="A5756:F5756"/>
    <mergeCell ref="A5761:F5761"/>
    <mergeCell ref="A5769:F5769"/>
    <mergeCell ref="A5774:F5774"/>
    <mergeCell ref="A5777:F5777"/>
    <mergeCell ref="A5780:F5780"/>
    <mergeCell ref="A5783:F5783"/>
    <mergeCell ref="A5793:F5793"/>
    <mergeCell ref="A5797:F5797"/>
    <mergeCell ref="A5836:F5836"/>
    <mergeCell ref="A5839:F5839"/>
    <mergeCell ref="A5842:F5842"/>
    <mergeCell ref="A5845:F5845"/>
    <mergeCell ref="A5861:F5861"/>
    <mergeCell ref="A5865:F5865"/>
    <mergeCell ref="A5800:F5800"/>
    <mergeCell ref="A5803:F5803"/>
    <mergeCell ref="A5806:F5806"/>
    <mergeCell ref="A5809:F5809"/>
    <mergeCell ref="A5812:F5812"/>
    <mergeCell ref="A5826:F5826"/>
    <mergeCell ref="A5830:F5830"/>
    <mergeCell ref="A5833:F5833"/>
    <mergeCell ref="A5868:F5868"/>
    <mergeCell ref="A5871:F5871"/>
    <mergeCell ref="A6084:F6084"/>
    <mergeCell ref="A6077:F6077"/>
    <mergeCell ref="A5899:F5899"/>
    <mergeCell ref="A5905:F5905"/>
    <mergeCell ref="A5908:F5908"/>
    <mergeCell ref="A5912:F5912"/>
    <mergeCell ref="A5874:F5874"/>
    <mergeCell ref="A5915:F5915"/>
    <mergeCell ref="A6051:F6051"/>
    <mergeCell ref="A6054:F6054"/>
    <mergeCell ref="A6057:F6057"/>
    <mergeCell ref="A5877:F5877"/>
    <mergeCell ref="A5880:F5880"/>
    <mergeCell ref="A5890:F5890"/>
    <mergeCell ref="A5896:F5896"/>
    <mergeCell ref="A5924:F5924"/>
    <mergeCell ref="A5928:F5928"/>
    <mergeCell ref="A5931:F5931"/>
    <mergeCell ref="A5934:F5934"/>
    <mergeCell ref="A5937:F5937"/>
    <mergeCell ref="A5940:F5940"/>
    <mergeCell ref="A5943:F5943"/>
    <mergeCell ref="A5953:F5953"/>
    <mergeCell ref="A6088:F6088"/>
    <mergeCell ref="A6091:F6091"/>
    <mergeCell ref="A6094:F6094"/>
    <mergeCell ref="A6098:F6098"/>
    <mergeCell ref="A6101:F6101"/>
    <mergeCell ref="A6104:F6104"/>
    <mergeCell ref="A6181:F6181"/>
    <mergeCell ref="A6186:F6186"/>
    <mergeCell ref="A6190:F6190"/>
    <mergeCell ref="A6193:F6193"/>
    <mergeCell ref="A6196:F6196"/>
    <mergeCell ref="A6199:F6199"/>
    <mergeCell ref="A6202:F6202"/>
    <mergeCell ref="A5496:F5496"/>
    <mergeCell ref="A6060:F6060"/>
    <mergeCell ref="A6067:F6067"/>
    <mergeCell ref="A6070:F6070"/>
    <mergeCell ref="A5957:F5957"/>
    <mergeCell ref="A5961:F5961"/>
    <mergeCell ref="A5964:F5964"/>
    <mergeCell ref="A5967:F5967"/>
    <mergeCell ref="A5976:F5976"/>
    <mergeCell ref="A5980:F5980"/>
    <mergeCell ref="A6003:F6003"/>
    <mergeCell ref="A6007:F6007"/>
    <mergeCell ref="A6010:F6010"/>
    <mergeCell ref="A6013:F6013"/>
    <mergeCell ref="A6016:F6016"/>
    <mergeCell ref="A6023:F6023"/>
    <mergeCell ref="A6026:F6026"/>
    <mergeCell ref="A6047:F6047"/>
    <mergeCell ref="A6113:F6113"/>
    <mergeCell ref="A6495:F6495"/>
    <mergeCell ref="A6498:F6498"/>
    <mergeCell ref="A6502:F6502"/>
    <mergeCell ref="A6117:F6117"/>
    <mergeCell ref="A6121:F6121"/>
    <mergeCell ref="A6124:F6124"/>
    <mergeCell ref="A6127:F6127"/>
    <mergeCell ref="A6130:F6130"/>
    <mergeCell ref="A6133:F6133"/>
    <mergeCell ref="A6213:F6213"/>
    <mergeCell ref="A6217:F6217"/>
    <mergeCell ref="A6220:F6220"/>
    <mergeCell ref="A6223:F6223"/>
    <mergeCell ref="A6227:F6227"/>
    <mergeCell ref="A6231:F6231"/>
    <mergeCell ref="A6234:F6234"/>
    <mergeCell ref="A6245:F6245"/>
    <mergeCell ref="A6249:F6249"/>
    <mergeCell ref="A6253:F6253"/>
    <mergeCell ref="A6145:F6145"/>
    <mergeCell ref="A6149:F6149"/>
    <mergeCell ref="A6152:F6152"/>
    <mergeCell ref="A6157:F6157"/>
    <mergeCell ref="A6160:F6160"/>
    <mergeCell ref="A6163:F6163"/>
    <mergeCell ref="A6166:F6166"/>
    <mergeCell ref="A6256:F6256"/>
    <mergeCell ref="A6259:F6259"/>
    <mergeCell ref="A6262:F6262"/>
    <mergeCell ref="A6265:F6265"/>
    <mergeCell ref="A6313:F6313"/>
    <mergeCell ref="A6317:F6317"/>
    <mergeCell ref="A6322:F6322"/>
    <mergeCell ref="A6325:F6325"/>
    <mergeCell ref="A6328:F6328"/>
    <mergeCell ref="A6335:F6335"/>
    <mergeCell ref="A6338:F6338"/>
    <mergeCell ref="A6353:F6353"/>
    <mergeCell ref="A6357:F6357"/>
    <mergeCell ref="A6361:F6361"/>
    <mergeCell ref="A6364:F6364"/>
    <mergeCell ref="A6368:F6368"/>
    <mergeCell ref="A6371:F6371"/>
    <mergeCell ref="A6279:F6279"/>
    <mergeCell ref="A6283:F6283"/>
    <mergeCell ref="A6287:F6287"/>
    <mergeCell ref="A6290:F6290"/>
    <mergeCell ref="A6293:F6293"/>
    <mergeCell ref="A6296:F6296"/>
    <mergeCell ref="A6299:F6299"/>
    <mergeCell ref="A6271:F6271"/>
    <mergeCell ref="A6554:F6554"/>
    <mergeCell ref="A6557:F6557"/>
    <mergeCell ref="A6566:F6566"/>
    <mergeCell ref="A6374:F6374"/>
    <mergeCell ref="A6390:F6390"/>
    <mergeCell ref="A6394:F6394"/>
    <mergeCell ref="A6397:F6397"/>
    <mergeCell ref="A6400:F6400"/>
    <mergeCell ref="A6403:F6403"/>
    <mergeCell ref="A6408:F6408"/>
    <mergeCell ref="A6411:F6411"/>
    <mergeCell ref="A6453:F6453"/>
    <mergeCell ref="A6457:F6457"/>
    <mergeCell ref="A6462:F6462"/>
    <mergeCell ref="A6465:F6465"/>
    <mergeCell ref="A6468:F6468"/>
    <mergeCell ref="A6471:F6471"/>
    <mergeCell ref="A6474:F6474"/>
    <mergeCell ref="A6423:F6423"/>
    <mergeCell ref="A6427:F6427"/>
    <mergeCell ref="A6430:F6430"/>
    <mergeCell ref="A6433:F6433"/>
    <mergeCell ref="A6436:F6436"/>
    <mergeCell ref="A6439:F6439"/>
    <mergeCell ref="A6442:F6442"/>
    <mergeCell ref="A6377:F6377"/>
    <mergeCell ref="A6415:F6415"/>
    <mergeCell ref="A6480:F6480"/>
    <mergeCell ref="A6478:F6478"/>
    <mergeCell ref="A6545:F6545"/>
    <mergeCell ref="A6488:F6488"/>
    <mergeCell ref="A6492:F6492"/>
    <mergeCell ref="A6505:F6505"/>
    <mergeCell ref="A6508:F6508"/>
    <mergeCell ref="A6519:F6519"/>
    <mergeCell ref="A6523:F6523"/>
    <mergeCell ref="A6528:F6528"/>
    <mergeCell ref="A6532:F6532"/>
    <mergeCell ref="A6535:F6535"/>
    <mergeCell ref="A6538:F6538"/>
    <mergeCell ref="A6653:F6653"/>
    <mergeCell ref="A6657:F6657"/>
    <mergeCell ref="A6661:F6661"/>
    <mergeCell ref="A6664:F6664"/>
    <mergeCell ref="A6668:F6668"/>
    <mergeCell ref="A6643:F6643"/>
    <mergeCell ref="A6569:F6569"/>
    <mergeCell ref="A6572:F6572"/>
    <mergeCell ref="A6574:F6574"/>
    <mergeCell ref="A6577:F6577"/>
    <mergeCell ref="A6592:F6592"/>
    <mergeCell ref="A6596:F6596"/>
    <mergeCell ref="A6600:F6600"/>
    <mergeCell ref="A6603:F6603"/>
    <mergeCell ref="A6606:F6606"/>
    <mergeCell ref="A6610:F6610"/>
    <mergeCell ref="A6613:F6613"/>
    <mergeCell ref="A6623:F6623"/>
    <mergeCell ref="A6627:F6627"/>
    <mergeCell ref="A6630:F6630"/>
    <mergeCell ref="A6633:F6633"/>
    <mergeCell ref="A6637:F6637"/>
    <mergeCell ref="A6640:F6640"/>
    <mergeCell ref="A6541:F6541"/>
    <mergeCell ref="A6673:F6673"/>
    <mergeCell ref="A6676:F6676"/>
    <mergeCell ref="A6691:F6691"/>
    <mergeCell ref="A6695:F6695"/>
    <mergeCell ref="A6702:F6702"/>
    <mergeCell ref="A6705:F6705"/>
    <mergeCell ref="A6708:F6708"/>
    <mergeCell ref="A6715:F6715"/>
    <mergeCell ref="A6718:F6718"/>
    <mergeCell ref="A6734:F6734"/>
    <mergeCell ref="A6738:F6738"/>
    <mergeCell ref="A6741:F6741"/>
    <mergeCell ref="A6681:F6681"/>
    <mergeCell ref="A6727:F6727"/>
    <mergeCell ref="A6729:F6729"/>
    <mergeCell ref="A6744:F6744"/>
    <mergeCell ref="A6646:F6646"/>
    <mergeCell ref="A6984:F6984"/>
    <mergeCell ref="A6980:F6980"/>
    <mergeCell ref="A6870:F6870"/>
    <mergeCell ref="A6874:F6874"/>
    <mergeCell ref="A6877:F6877"/>
    <mergeCell ref="A6887:F6887"/>
    <mergeCell ref="A6891:F6891"/>
    <mergeCell ref="A6849:F6849"/>
    <mergeCell ref="A6880:F6880"/>
    <mergeCell ref="A6895:F6895"/>
    <mergeCell ref="A6898:F6898"/>
    <mergeCell ref="A6902:F6902"/>
    <mergeCell ref="A6905:F6905"/>
    <mergeCell ref="A6908:F6908"/>
    <mergeCell ref="A6918:F6918"/>
    <mergeCell ref="A6922:F6922"/>
    <mergeCell ref="A6925:F6925"/>
    <mergeCell ref="A6928:F6928"/>
    <mergeCell ref="A6932:F6932"/>
    <mergeCell ref="A6911:F6911"/>
    <mergeCell ref="A7035:F7035"/>
    <mergeCell ref="A7038:F7038"/>
    <mergeCell ref="A7041:F7041"/>
    <mergeCell ref="A7051:F7051"/>
    <mergeCell ref="A7055:F7055"/>
    <mergeCell ref="A7058:F7058"/>
    <mergeCell ref="A7061:F7061"/>
    <mergeCell ref="A7065:F7065"/>
    <mergeCell ref="A7068:F7068"/>
    <mergeCell ref="A7071:F7071"/>
    <mergeCell ref="A7080:F7080"/>
    <mergeCell ref="A7084:F7084"/>
    <mergeCell ref="A7091:F7091"/>
    <mergeCell ref="A7141:F7141"/>
    <mergeCell ref="A6937:F6937"/>
    <mergeCell ref="A6940:F6940"/>
    <mergeCell ref="A6954:F6954"/>
    <mergeCell ref="A6958:F6958"/>
    <mergeCell ref="A6965:F6965"/>
    <mergeCell ref="A6968:F6968"/>
    <mergeCell ref="A6971:F6971"/>
    <mergeCell ref="A7138:F7138"/>
    <mergeCell ref="A6974:F6974"/>
    <mergeCell ref="A6977:F6977"/>
    <mergeCell ref="A6991:F6991"/>
    <mergeCell ref="A6995:F6995"/>
    <mergeCell ref="A6998:F6998"/>
    <mergeCell ref="A7001:F7001"/>
    <mergeCell ref="A7004:F7004"/>
    <mergeCell ref="A7008:F7008"/>
    <mergeCell ref="A7011:F7011"/>
    <mergeCell ref="A6982:F6982"/>
    <mergeCell ref="A7021:F7021"/>
    <mergeCell ref="A7025:F7025"/>
    <mergeCell ref="A7028:F7028"/>
    <mergeCell ref="A7191:F7191"/>
    <mergeCell ref="A7195:F7195"/>
    <mergeCell ref="A7198:F7198"/>
    <mergeCell ref="A8733:F8733"/>
    <mergeCell ref="A7903:F7903"/>
    <mergeCell ref="A7905:F7905"/>
    <mergeCell ref="A7777:F7777"/>
    <mergeCell ref="A7872:F7872"/>
    <mergeCell ref="A7876:F7876"/>
    <mergeCell ref="A7882:F7882"/>
    <mergeCell ref="A7887:F7887"/>
    <mergeCell ref="A7891:F7891"/>
    <mergeCell ref="A7894:F7894"/>
    <mergeCell ref="A7897:F7897"/>
    <mergeCell ref="A7229:F7229"/>
    <mergeCell ref="A7233:F7233"/>
    <mergeCell ref="A7236:F7236"/>
    <mergeCell ref="A7239:F7239"/>
    <mergeCell ref="A7094:F7094"/>
    <mergeCell ref="A7097:F7097"/>
    <mergeCell ref="A7101:F7101"/>
    <mergeCell ref="A7104:F7104"/>
    <mergeCell ref="A7116:F7116"/>
    <mergeCell ref="A7120:F7120"/>
    <mergeCell ref="A7123:F7123"/>
    <mergeCell ref="A7126:F7126"/>
    <mergeCell ref="A7108:F7108"/>
    <mergeCell ref="A7201:F7201"/>
    <mergeCell ref="A7031:F7031"/>
    <mergeCell ref="A7245:F7245"/>
    <mergeCell ref="A7206:F7206"/>
    <mergeCell ref="A7216:F7216"/>
    <mergeCell ref="A7220:F7220"/>
    <mergeCell ref="A7226:F7226"/>
    <mergeCell ref="A7204:F7204"/>
    <mergeCell ref="A7129:F7129"/>
    <mergeCell ref="A7135:F7135"/>
    <mergeCell ref="A8748:F8748"/>
    <mergeCell ref="A8752:F8752"/>
    <mergeCell ref="A8758:F8758"/>
    <mergeCell ref="A8763:F8763"/>
    <mergeCell ref="A8767:F8767"/>
    <mergeCell ref="A8770:F8770"/>
    <mergeCell ref="A8773:F8773"/>
    <mergeCell ref="A8788:F8788"/>
    <mergeCell ref="A8792:F8792"/>
    <mergeCell ref="A7182:F7182"/>
    <mergeCell ref="A7188:F7188"/>
    <mergeCell ref="A7148:F7148"/>
    <mergeCell ref="A7152:F7152"/>
    <mergeCell ref="A7155:F7155"/>
    <mergeCell ref="A7158:F7158"/>
    <mergeCell ref="A7162:F7162"/>
    <mergeCell ref="A7165:F7165"/>
    <mergeCell ref="A7168:F7168"/>
    <mergeCell ref="A7178:F7178"/>
    <mergeCell ref="A7507:F7507"/>
    <mergeCell ref="A7511:F7511"/>
    <mergeCell ref="A7516:F7516"/>
    <mergeCell ref="A7414:F7414"/>
    <mergeCell ref="A7459:F7459"/>
    <mergeCell ref="A8835:F8835"/>
    <mergeCell ref="A8841:F8841"/>
    <mergeCell ref="A8846:F8846"/>
    <mergeCell ref="A8850:F8850"/>
    <mergeCell ref="A8853:F8853"/>
    <mergeCell ref="A8856:F8856"/>
    <mergeCell ref="A8871:F8871"/>
    <mergeCell ref="A8875:F8875"/>
    <mergeCell ref="A8881:F8881"/>
    <mergeCell ref="A8886:F8886"/>
    <mergeCell ref="A8890:F8890"/>
    <mergeCell ref="A8824:F8824"/>
    <mergeCell ref="A8858:F8858"/>
    <mergeCell ref="A8893:F8893"/>
    <mergeCell ref="A8896:F8896"/>
    <mergeCell ref="A8912:F8912"/>
    <mergeCell ref="A8916:F8916"/>
    <mergeCell ref="A8902:F8902"/>
    <mergeCell ref="A8922:F8922"/>
    <mergeCell ref="A8927:F8927"/>
    <mergeCell ref="A8931:F8931"/>
    <mergeCell ref="A8935:F8935"/>
    <mergeCell ref="A8938:F8938"/>
    <mergeCell ref="A9009:F9009"/>
    <mergeCell ref="A9014:F9014"/>
    <mergeCell ref="A9020:F9020"/>
    <mergeCell ref="A9025:F9025"/>
    <mergeCell ref="A9029:F9029"/>
    <mergeCell ref="A9032:F9032"/>
    <mergeCell ref="A9035:F9035"/>
    <mergeCell ref="A9050:F9050"/>
    <mergeCell ref="A8959:F8959"/>
    <mergeCell ref="A8968:F8968"/>
    <mergeCell ref="A8975:F8975"/>
    <mergeCell ref="A8980:F8980"/>
    <mergeCell ref="A8984:F8984"/>
    <mergeCell ref="A8987:F8987"/>
    <mergeCell ref="A8990:F8990"/>
    <mergeCell ref="A9377:F9377"/>
    <mergeCell ref="A9061:F9061"/>
    <mergeCell ref="A9072:F9072"/>
    <mergeCell ref="A9077:F9077"/>
    <mergeCell ref="A9081:F9081"/>
    <mergeCell ref="A9108:F9108"/>
    <mergeCell ref="A9111:F9111"/>
    <mergeCell ref="A9199:F9199"/>
    <mergeCell ref="A9207:F9207"/>
    <mergeCell ref="A9213:F9213"/>
    <mergeCell ref="A9218:F9218"/>
    <mergeCell ref="A9222:F9222"/>
    <mergeCell ref="A9227:F9227"/>
    <mergeCell ref="A9230:F9230"/>
    <mergeCell ref="A9253:F9253"/>
    <mergeCell ref="A9259:F9259"/>
    <mergeCell ref="A9265:F9265"/>
    <mergeCell ref="A9270:F9270"/>
    <mergeCell ref="A9246:F9246"/>
    <mergeCell ref="A9142:F9142"/>
    <mergeCell ref="A9181:F9181"/>
    <mergeCell ref="A9146:F9146"/>
    <mergeCell ref="A9166:F9166"/>
    <mergeCell ref="A9171:F9171"/>
    <mergeCell ref="A9175:F9175"/>
    <mergeCell ref="A9178:F9178"/>
    <mergeCell ref="A9380:F9380"/>
    <mergeCell ref="A9389:F9389"/>
    <mergeCell ref="A9393:F9393"/>
    <mergeCell ref="A9399:F9399"/>
    <mergeCell ref="A9404:F9404"/>
    <mergeCell ref="A9408:F9408"/>
    <mergeCell ref="A9411:F9411"/>
    <mergeCell ref="A9414:F9414"/>
    <mergeCell ref="A9426:F9426"/>
    <mergeCell ref="A9430:F9430"/>
    <mergeCell ref="A9436:F9436"/>
    <mergeCell ref="A9441:F9441"/>
    <mergeCell ref="A9445:F9445"/>
    <mergeCell ref="A9448:F9448"/>
    <mergeCell ref="A9451:F9451"/>
    <mergeCell ref="A9274:F9274"/>
    <mergeCell ref="A9277:F9277"/>
    <mergeCell ref="A9280:F9280"/>
    <mergeCell ref="A9299:F9299"/>
    <mergeCell ref="A9303:F9303"/>
    <mergeCell ref="A9309:F9309"/>
    <mergeCell ref="A9314:F9314"/>
    <mergeCell ref="A9318:F9318"/>
    <mergeCell ref="A9324:F9324"/>
    <mergeCell ref="A9327:F9327"/>
    <mergeCell ref="A9342:F9342"/>
    <mergeCell ref="A9346:F9346"/>
    <mergeCell ref="A9352:F9352"/>
    <mergeCell ref="A9357:F9357"/>
    <mergeCell ref="A9361:F9361"/>
    <mergeCell ref="A9366:F9366"/>
    <mergeCell ref="A9369:F9369"/>
    <mergeCell ref="A10388:F10388"/>
    <mergeCell ref="A10395:F10395"/>
    <mergeCell ref="A10398:F10398"/>
    <mergeCell ref="A10405:F10405"/>
    <mergeCell ref="A10354:F10354"/>
    <mergeCell ref="A10409:F10409"/>
    <mergeCell ref="A10415:F10415"/>
    <mergeCell ref="A10420:F10420"/>
    <mergeCell ref="A10424:F10424"/>
    <mergeCell ref="A10430:F10430"/>
    <mergeCell ref="A10433:F10433"/>
    <mergeCell ref="A10448:F10448"/>
    <mergeCell ref="A10452:F10452"/>
    <mergeCell ref="A10458:F10458"/>
    <mergeCell ref="A10463:F10463"/>
    <mergeCell ref="A10467:F10467"/>
    <mergeCell ref="A10470:F10470"/>
    <mergeCell ref="A10367:F10367"/>
    <mergeCell ref="A10373:F10373"/>
    <mergeCell ref="A10378:F10378"/>
    <mergeCell ref="A10382:F10382"/>
    <mergeCell ref="A10385:F10385"/>
    <mergeCell ref="A10363:F10363"/>
    <mergeCell ref="A10473:F10473"/>
    <mergeCell ref="A10492:F10492"/>
    <mergeCell ref="A10496:F10496"/>
    <mergeCell ref="A10502:F10502"/>
    <mergeCell ref="A10507:F10507"/>
    <mergeCell ref="A10511:F10511"/>
    <mergeCell ref="A10708:F10708"/>
    <mergeCell ref="A10714:F10714"/>
    <mergeCell ref="A10719:F10719"/>
    <mergeCell ref="A10723:F10723"/>
    <mergeCell ref="A10726:F10726"/>
    <mergeCell ref="A10729:F10729"/>
    <mergeCell ref="A10736:F10736"/>
    <mergeCell ref="A10739:F10739"/>
    <mergeCell ref="A10746:F10746"/>
    <mergeCell ref="A10750:F10750"/>
    <mergeCell ref="A10756:F10756"/>
    <mergeCell ref="A10557:F10557"/>
    <mergeCell ref="A10554:F10554"/>
    <mergeCell ref="A10550:F10550"/>
    <mergeCell ref="A10761:F10761"/>
    <mergeCell ref="A10765:F10765"/>
    <mergeCell ref="A10770:F10770"/>
    <mergeCell ref="A10773:F10773"/>
    <mergeCell ref="A10517:F10517"/>
    <mergeCell ref="A10520:F10520"/>
    <mergeCell ref="A10535:F10535"/>
    <mergeCell ref="A10539:F10539"/>
    <mergeCell ref="A10545:F10545"/>
    <mergeCell ref="A10560:F10560"/>
    <mergeCell ref="A10567:F10567"/>
    <mergeCell ref="A10570:F10570"/>
    <mergeCell ref="A10577:F10577"/>
    <mergeCell ref="A10581:F10581"/>
    <mergeCell ref="A10587:F10587"/>
    <mergeCell ref="A10592:F10592"/>
    <mergeCell ref="A10596:F10596"/>
    <mergeCell ref="A10599:F10599"/>
    <mergeCell ref="A10602:F10602"/>
    <mergeCell ref="A10617:F10617"/>
    <mergeCell ref="A10621:F10621"/>
    <mergeCell ref="A10896:F10896"/>
    <mergeCell ref="A10899:F10899"/>
    <mergeCell ref="A10906:F10906"/>
    <mergeCell ref="A10909:F10909"/>
    <mergeCell ref="A10916:F10916"/>
    <mergeCell ref="A10920:F10920"/>
    <mergeCell ref="A10926:F10926"/>
    <mergeCell ref="A10931:F10931"/>
    <mergeCell ref="A10935:F10935"/>
    <mergeCell ref="A10938:F10938"/>
    <mergeCell ref="A10941:F10941"/>
    <mergeCell ref="A10956:F10956"/>
    <mergeCell ref="A10960:F10960"/>
    <mergeCell ref="A10966:F10966"/>
    <mergeCell ref="A10971:F10971"/>
    <mergeCell ref="A10627:F10627"/>
    <mergeCell ref="A10632:F10632"/>
    <mergeCell ref="A10792:F10792"/>
    <mergeCell ref="A10820:F10820"/>
    <mergeCell ref="A10782:F10782"/>
    <mergeCell ref="A10686:F10686"/>
    <mergeCell ref="A10689:F10689"/>
    <mergeCell ref="A10704:F10704"/>
    <mergeCell ref="A10645:F10645"/>
    <mergeCell ref="A10636:F10636"/>
    <mergeCell ref="A10639:F10639"/>
    <mergeCell ref="A10642:F10642"/>
    <mergeCell ref="A10661:F10661"/>
    <mergeCell ref="A10665:F10665"/>
    <mergeCell ref="A10671:F10671"/>
    <mergeCell ref="A10676:F10676"/>
    <mergeCell ref="A10680:F10680"/>
    <mergeCell ref="A10798:F10798"/>
    <mergeCell ref="A10803:F10803"/>
    <mergeCell ref="A10807:F10807"/>
    <mergeCell ref="A10810:F10810"/>
    <mergeCell ref="A10813:F10813"/>
    <mergeCell ref="A10831:F10831"/>
    <mergeCell ref="A10835:F10835"/>
    <mergeCell ref="A10878:F10878"/>
    <mergeCell ref="A10884:F10884"/>
    <mergeCell ref="A10856:F10856"/>
    <mergeCell ref="A10859:F10859"/>
    <mergeCell ref="A10874:F10874"/>
    <mergeCell ref="A10889:F10889"/>
    <mergeCell ref="A10893:F10893"/>
    <mergeCell ref="A10846:F10846"/>
    <mergeCell ref="A10850:F10850"/>
    <mergeCell ref="A10788:F10788"/>
    <mergeCell ref="A10841:F10841"/>
    <mergeCell ref="A11032:F11032"/>
    <mergeCell ref="A11080:F11080"/>
    <mergeCell ref="A11084:F11084"/>
    <mergeCell ref="A11090:F11090"/>
    <mergeCell ref="A11095:F11095"/>
    <mergeCell ref="A11099:F11099"/>
    <mergeCell ref="A11104:F11104"/>
    <mergeCell ref="A11107:F11107"/>
    <mergeCell ref="A10949:F10949"/>
    <mergeCell ref="A11041:F11041"/>
    <mergeCell ref="A11045:F11045"/>
    <mergeCell ref="A11051:F11051"/>
    <mergeCell ref="A11056:F11056"/>
    <mergeCell ref="A11060:F11060"/>
    <mergeCell ref="A11063:F11063"/>
    <mergeCell ref="A11066:F11066"/>
    <mergeCell ref="A11121:F11121"/>
    <mergeCell ref="A10981:F10981"/>
    <mergeCell ref="A10978:F10978"/>
    <mergeCell ref="A11000:F11000"/>
    <mergeCell ref="A11004:F11004"/>
    <mergeCell ref="A11010:F11010"/>
    <mergeCell ref="A11015:F11015"/>
    <mergeCell ref="A11019:F11019"/>
    <mergeCell ref="A11022:F11022"/>
    <mergeCell ref="A11025:F11025"/>
    <mergeCell ref="A11114:F11114"/>
    <mergeCell ref="A10975:F10975"/>
    <mergeCell ref="A11125:F11125"/>
    <mergeCell ref="A11131:F11131"/>
    <mergeCell ref="A11136:F11136"/>
    <mergeCell ref="A11140:F11140"/>
    <mergeCell ref="A11143:F11143"/>
    <mergeCell ref="A11146:F11146"/>
    <mergeCell ref="A11160:F11160"/>
    <mergeCell ref="A11164:F11164"/>
    <mergeCell ref="A11170:F11170"/>
    <mergeCell ref="A11175:F11175"/>
    <mergeCell ref="A11179:F11179"/>
    <mergeCell ref="A11182:F11182"/>
    <mergeCell ref="A11185:F11185"/>
    <mergeCell ref="A11200:F11200"/>
    <mergeCell ref="A11204:F11204"/>
    <mergeCell ref="A11210:F11210"/>
    <mergeCell ref="A11215:F11215"/>
    <mergeCell ref="A11152:F11152"/>
    <mergeCell ref="A11154:F11154"/>
    <mergeCell ref="A11219:F11219"/>
    <mergeCell ref="A11222:F11222"/>
    <mergeCell ref="A11225:F11225"/>
    <mergeCell ref="A11243:F11243"/>
    <mergeCell ref="A11247:F11247"/>
    <mergeCell ref="A11253:F11253"/>
    <mergeCell ref="A11258:F11258"/>
    <mergeCell ref="A11262:F11262"/>
    <mergeCell ref="A11265:F11265"/>
    <mergeCell ref="A11268:F11268"/>
    <mergeCell ref="A11282:F11282"/>
    <mergeCell ref="A11287:F11287"/>
    <mergeCell ref="A11296:F11296"/>
    <mergeCell ref="A11301:F11301"/>
    <mergeCell ref="A11305:F11305"/>
    <mergeCell ref="A11308:F11308"/>
    <mergeCell ref="A11311:F11311"/>
    <mergeCell ref="A11274:F11274"/>
    <mergeCell ref="A11232:F11232"/>
    <mergeCell ref="A11229:F11229"/>
    <mergeCell ref="A11325:F11325"/>
    <mergeCell ref="A11329:F11329"/>
    <mergeCell ref="A11335:F11335"/>
    <mergeCell ref="A11340:F11340"/>
    <mergeCell ref="A11344:F11344"/>
    <mergeCell ref="A11347:F11347"/>
    <mergeCell ref="A11350:F11350"/>
    <mergeCell ref="A11367:F11367"/>
    <mergeCell ref="A11371:F11371"/>
    <mergeCell ref="A11377:F11377"/>
    <mergeCell ref="A11382:F11382"/>
    <mergeCell ref="A11386:F11386"/>
    <mergeCell ref="A11389:F11389"/>
    <mergeCell ref="A11392:F11392"/>
    <mergeCell ref="A11406:F11406"/>
    <mergeCell ref="A11410:F11410"/>
    <mergeCell ref="A11416:F11416"/>
    <mergeCell ref="A11398:F11398"/>
    <mergeCell ref="A11358:F11358"/>
    <mergeCell ref="A11356:F11356"/>
    <mergeCell ref="A11421:F11421"/>
    <mergeCell ref="A11425:F11425"/>
    <mergeCell ref="A11429:F11429"/>
    <mergeCell ref="A11432:F11432"/>
    <mergeCell ref="A11446:F11446"/>
    <mergeCell ref="A11450:F11450"/>
    <mergeCell ref="A11456:F11456"/>
    <mergeCell ref="A11461:F11461"/>
    <mergeCell ref="A11465:F11465"/>
    <mergeCell ref="A11469:F11469"/>
    <mergeCell ref="A11472:F11472"/>
    <mergeCell ref="A11486:F11486"/>
    <mergeCell ref="A11490:F11490"/>
    <mergeCell ref="A11496:F11496"/>
    <mergeCell ref="A11501:F11501"/>
    <mergeCell ref="A11505:F11505"/>
    <mergeCell ref="A11508:F11508"/>
    <mergeCell ref="A11439:F11439"/>
    <mergeCell ref="A11681:F11681"/>
    <mergeCell ref="A11678:F11678"/>
    <mergeCell ref="A11615:F11615"/>
    <mergeCell ref="A11620:F11620"/>
    <mergeCell ref="A11624:F11624"/>
    <mergeCell ref="A11627:F11627"/>
    <mergeCell ref="A11630:F11630"/>
    <mergeCell ref="A11511:F11511"/>
    <mergeCell ref="A11526:F11526"/>
    <mergeCell ref="A11530:F11530"/>
    <mergeCell ref="A11536:F11536"/>
    <mergeCell ref="A11541:F11541"/>
    <mergeCell ref="A11545:F11545"/>
    <mergeCell ref="A11548:F11548"/>
    <mergeCell ref="A11551:F11551"/>
    <mergeCell ref="A11565:F11565"/>
    <mergeCell ref="A11569:F11569"/>
    <mergeCell ref="A11575:F11575"/>
    <mergeCell ref="A11580:F11580"/>
    <mergeCell ref="A11584:F11584"/>
    <mergeCell ref="A11588:F11588"/>
    <mergeCell ref="A11591:F11591"/>
    <mergeCell ref="A11605:F11605"/>
    <mergeCell ref="A11609:F11609"/>
    <mergeCell ref="A11597:F11597"/>
    <mergeCell ref="A11668:F11668"/>
    <mergeCell ref="A11671:F11671"/>
    <mergeCell ref="A11517:F11517"/>
    <mergeCell ref="A11555:F11555"/>
    <mergeCell ref="A11638:F11638"/>
    <mergeCell ref="A11981:F11981"/>
    <mergeCell ref="A11988:F11988"/>
    <mergeCell ref="A12000:F12000"/>
    <mergeCell ref="A12005:F12005"/>
    <mergeCell ref="A12009:F12009"/>
    <mergeCell ref="A12017:F12017"/>
    <mergeCell ref="A12020:F12020"/>
    <mergeCell ref="A11726:F11726"/>
    <mergeCell ref="A11730:F11730"/>
    <mergeCell ref="A11736:F11736"/>
    <mergeCell ref="A11741:F11741"/>
    <mergeCell ref="A11745:F11745"/>
    <mergeCell ref="A11748:F11748"/>
    <mergeCell ref="A11751:F11751"/>
    <mergeCell ref="A11774:F11774"/>
    <mergeCell ref="A11778:F11778"/>
    <mergeCell ref="A11784:F11784"/>
    <mergeCell ref="A11789:F11789"/>
    <mergeCell ref="A11793:F11793"/>
    <mergeCell ref="A11797:F11797"/>
    <mergeCell ref="A11800:F11800"/>
    <mergeCell ref="A11855:F11855"/>
    <mergeCell ref="A11859:F11859"/>
    <mergeCell ref="A11865:F11865"/>
    <mergeCell ref="A11870:F11870"/>
    <mergeCell ref="A11874:F11874"/>
    <mergeCell ref="A11884:F11884"/>
    <mergeCell ref="A11887:F11887"/>
    <mergeCell ref="A11812:F11812"/>
    <mergeCell ref="A11816:F11816"/>
    <mergeCell ref="A11822:F11822"/>
    <mergeCell ref="A11827:F11827"/>
    <mergeCell ref="A12035:F12035"/>
    <mergeCell ref="A12039:F12039"/>
    <mergeCell ref="A12045:F12045"/>
    <mergeCell ref="A12050:F12050"/>
    <mergeCell ref="A12054:F12054"/>
    <mergeCell ref="A12057:F12057"/>
    <mergeCell ref="A12060:F12060"/>
    <mergeCell ref="A12067:F12067"/>
    <mergeCell ref="A12073:F12073"/>
    <mergeCell ref="A12077:F12077"/>
    <mergeCell ref="A12083:F12083"/>
    <mergeCell ref="A12088:F12088"/>
    <mergeCell ref="A12092:F12092"/>
    <mergeCell ref="A12095:F12095"/>
    <mergeCell ref="A12098:F12098"/>
    <mergeCell ref="A12108:F12108"/>
    <mergeCell ref="A12112:F12112"/>
    <mergeCell ref="A12388:F12388"/>
    <mergeCell ref="A12118:F12118"/>
    <mergeCell ref="A12123:F12123"/>
    <mergeCell ref="A12127:F12127"/>
    <mergeCell ref="A12130:F12130"/>
    <mergeCell ref="A12133:F12133"/>
    <mergeCell ref="A12150:F12150"/>
    <mergeCell ref="A12154:F12154"/>
    <mergeCell ref="A12160:F12160"/>
    <mergeCell ref="A12165:F12165"/>
    <mergeCell ref="A12169:F12169"/>
    <mergeCell ref="A12172:F12172"/>
    <mergeCell ref="A12175:F12175"/>
    <mergeCell ref="A12184:F12184"/>
    <mergeCell ref="A12188:F12188"/>
    <mergeCell ref="A12194:F12194"/>
    <mergeCell ref="A12199:F12199"/>
    <mergeCell ref="A12203:F12203"/>
    <mergeCell ref="A12145:F12145"/>
    <mergeCell ref="A12354:F12354"/>
    <mergeCell ref="A12142:F12142"/>
    <mergeCell ref="A12178:F12178"/>
    <mergeCell ref="A12302:F12302"/>
    <mergeCell ref="A12254:F12254"/>
    <mergeCell ref="A12356:F12356"/>
    <mergeCell ref="A12384:F12384"/>
    <mergeCell ref="A12342:F12342"/>
    <mergeCell ref="A12487:F12487"/>
    <mergeCell ref="A12493:F12493"/>
    <mergeCell ref="A12498:F12498"/>
    <mergeCell ref="A12502:F12502"/>
    <mergeCell ref="A12505:F12505"/>
    <mergeCell ref="A12508:F12508"/>
    <mergeCell ref="A12206:F12206"/>
    <mergeCell ref="A12209:F12209"/>
    <mergeCell ref="A12216:F12216"/>
    <mergeCell ref="A12222:F12222"/>
    <mergeCell ref="A12227:F12227"/>
    <mergeCell ref="A12233:F12233"/>
    <mergeCell ref="A12238:F12238"/>
    <mergeCell ref="A12242:F12242"/>
    <mergeCell ref="A12247:F12247"/>
    <mergeCell ref="A12250:F12250"/>
    <mergeCell ref="A12261:F12261"/>
    <mergeCell ref="A12266:F12266"/>
    <mergeCell ref="A12272:F12272"/>
    <mergeCell ref="A12471:F12471"/>
    <mergeCell ref="A12474:F12474"/>
    <mergeCell ref="A12483:F12483"/>
    <mergeCell ref="A12277:F12277"/>
    <mergeCell ref="A12281:F12281"/>
    <mergeCell ref="A12288:F12288"/>
    <mergeCell ref="A12291:F12291"/>
    <mergeCell ref="A12310:F12310"/>
    <mergeCell ref="A12315:F12315"/>
    <mergeCell ref="A12321:F12321"/>
    <mergeCell ref="A12326:F12326"/>
    <mergeCell ref="A12330:F12330"/>
    <mergeCell ref="A12439:F12439"/>
    <mergeCell ref="A13277:F13277"/>
    <mergeCell ref="A11683:F11683"/>
    <mergeCell ref="A11764:F11764"/>
    <mergeCell ref="A12394:F12394"/>
    <mergeCell ref="A12401:F12401"/>
    <mergeCell ref="A12407:F12407"/>
    <mergeCell ref="A12411:F12411"/>
    <mergeCell ref="A12418:F12418"/>
    <mergeCell ref="A12423:F12423"/>
    <mergeCell ref="A12427:F12427"/>
    <mergeCell ref="A12430:F12430"/>
    <mergeCell ref="A12433:F12433"/>
    <mergeCell ref="A12449:F12449"/>
    <mergeCell ref="A12453:F12453"/>
    <mergeCell ref="A12459:F12459"/>
    <mergeCell ref="A12464:F12464"/>
    <mergeCell ref="A12468:F12468"/>
    <mergeCell ref="A12391:F12391"/>
    <mergeCell ref="A11900:F11900"/>
    <mergeCell ref="A12101:F12101"/>
    <mergeCell ref="A11910:F11910"/>
    <mergeCell ref="A11914:F11914"/>
    <mergeCell ref="A11920:F11920"/>
    <mergeCell ref="A11925:F11925"/>
    <mergeCell ref="A11929:F11929"/>
    <mergeCell ref="A11940:F11940"/>
    <mergeCell ref="A11943:F11943"/>
    <mergeCell ref="A11804:F11804"/>
    <mergeCell ref="A12345:F12345"/>
    <mergeCell ref="A12364:F12364"/>
    <mergeCell ref="A12368:F12368"/>
    <mergeCell ref="A12379:F12379"/>
    <mergeCell ref="A13499:F13499"/>
    <mergeCell ref="A13503:F13503"/>
    <mergeCell ref="A13509:F13509"/>
    <mergeCell ref="A13514:F13514"/>
    <mergeCell ref="A13518:F13518"/>
    <mergeCell ref="A13521:F13521"/>
    <mergeCell ref="A13524:F13524"/>
    <mergeCell ref="A13535:F13535"/>
    <mergeCell ref="A13539:F13539"/>
    <mergeCell ref="A13545:F13545"/>
    <mergeCell ref="A13550:F13550"/>
    <mergeCell ref="A13554:F13554"/>
    <mergeCell ref="A13557:F13557"/>
    <mergeCell ref="A13560:F13560"/>
    <mergeCell ref="A13574:F13574"/>
    <mergeCell ref="A13578:F13578"/>
    <mergeCell ref="A13584:F13584"/>
    <mergeCell ref="A13528:F13528"/>
    <mergeCell ref="A13566:F13566"/>
    <mergeCell ref="A13589:F13589"/>
    <mergeCell ref="A13593:F13593"/>
    <mergeCell ref="A13596:F13596"/>
    <mergeCell ref="A13599:F13599"/>
    <mergeCell ref="A13613:F13613"/>
    <mergeCell ref="A13617:F13617"/>
    <mergeCell ref="A13623:F13623"/>
    <mergeCell ref="A13628:F13628"/>
    <mergeCell ref="A13632:F13632"/>
    <mergeCell ref="A13635:F13635"/>
    <mergeCell ref="A13638:F13638"/>
    <mergeCell ref="A13648:F13648"/>
    <mergeCell ref="A13652:F13652"/>
    <mergeCell ref="A13658:F13658"/>
    <mergeCell ref="A13663:F13663"/>
    <mergeCell ref="A13667:F13667"/>
    <mergeCell ref="A13670:F13670"/>
    <mergeCell ref="A13604:F13604"/>
    <mergeCell ref="A13673:F13673"/>
    <mergeCell ref="A13683:F13683"/>
    <mergeCell ref="A13687:F13687"/>
    <mergeCell ref="A13693:F13693"/>
    <mergeCell ref="A13698:F13698"/>
    <mergeCell ref="A13702:F13702"/>
    <mergeCell ref="A13705:F13705"/>
    <mergeCell ref="A13708:F13708"/>
    <mergeCell ref="A13722:F13722"/>
    <mergeCell ref="A13726:F13726"/>
    <mergeCell ref="A13732:F13732"/>
    <mergeCell ref="A13737:F13737"/>
    <mergeCell ref="A13741:F13741"/>
    <mergeCell ref="A13744:F13744"/>
    <mergeCell ref="A13747:F13747"/>
    <mergeCell ref="A13757:F13757"/>
    <mergeCell ref="A13761:F13761"/>
    <mergeCell ref="A13870:F13870"/>
    <mergeCell ref="A13876:F13876"/>
    <mergeCell ref="A13881:F13881"/>
    <mergeCell ref="A13885:F13885"/>
    <mergeCell ref="A13888:F13888"/>
    <mergeCell ref="A13891:F13891"/>
    <mergeCell ref="A13901:F13901"/>
    <mergeCell ref="A13905:F13905"/>
    <mergeCell ref="A13911:F13911"/>
    <mergeCell ref="A13916:F13916"/>
    <mergeCell ref="A13920:F13920"/>
    <mergeCell ref="A13923:F13923"/>
    <mergeCell ref="A13926:F13926"/>
    <mergeCell ref="A13935:F13935"/>
    <mergeCell ref="A13767:F13767"/>
    <mergeCell ref="A13772:F13772"/>
    <mergeCell ref="A13776:F13776"/>
    <mergeCell ref="A13779:F13779"/>
    <mergeCell ref="A13782:F13782"/>
    <mergeCell ref="A13792:F13792"/>
    <mergeCell ref="A13796:F13796"/>
    <mergeCell ref="A13802:F13802"/>
    <mergeCell ref="A13807:F13807"/>
    <mergeCell ref="A13811:F13811"/>
    <mergeCell ref="A13814:F13814"/>
    <mergeCell ref="A13817:F13817"/>
    <mergeCell ref="A13827:F13827"/>
    <mergeCell ref="A13831:F13831"/>
    <mergeCell ref="A13837:F13837"/>
    <mergeCell ref="A13842:F13842"/>
    <mergeCell ref="A13846:F13846"/>
    <mergeCell ref="A14028:F14028"/>
    <mergeCell ref="A14031:F14031"/>
    <mergeCell ref="A14034:F14034"/>
    <mergeCell ref="A14044:F14044"/>
    <mergeCell ref="A14048:F14048"/>
    <mergeCell ref="A14054:F14054"/>
    <mergeCell ref="A14059:F14059"/>
    <mergeCell ref="A14063:F14063"/>
    <mergeCell ref="A14066:F14066"/>
    <mergeCell ref="A14069:F14069"/>
    <mergeCell ref="A13450:F13450"/>
    <mergeCell ref="A13411:F13411"/>
    <mergeCell ref="A13939:F13939"/>
    <mergeCell ref="A13945:F13945"/>
    <mergeCell ref="A13950:F13950"/>
    <mergeCell ref="A13954:F13954"/>
    <mergeCell ref="A13957:F13957"/>
    <mergeCell ref="A13960:F13960"/>
    <mergeCell ref="A13970:F13970"/>
    <mergeCell ref="A13974:F13974"/>
    <mergeCell ref="A13980:F13980"/>
    <mergeCell ref="A13985:F13985"/>
    <mergeCell ref="A13989:F13989"/>
    <mergeCell ref="A13992:F13992"/>
    <mergeCell ref="A13995:F13995"/>
    <mergeCell ref="A14009:F14009"/>
    <mergeCell ref="A14013:F14013"/>
    <mergeCell ref="A14019:F14019"/>
    <mergeCell ref="A14024:F14024"/>
    <mergeCell ref="A13849:F13849"/>
    <mergeCell ref="A13852:F13852"/>
    <mergeCell ref="A13866:F13866"/>
  </mergeCells>
  <pageMargins left="0.25" right="0.25" top="0.75" bottom="0.75" header="0.3" footer="0.3"/>
  <pageSetup paperSize="9" scale="83" fitToHeight="0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4622"/>
  <sheetViews>
    <sheetView zoomScale="85" zoomScaleNormal="85" workbookViewId="0">
      <selection activeCell="J19" sqref="J19"/>
    </sheetView>
  </sheetViews>
  <sheetFormatPr defaultRowHeight="15" x14ac:dyDescent="0.25"/>
  <cols>
    <col min="1" max="1" width="5.85546875" customWidth="1"/>
    <col min="2" max="2" width="19.5703125" bestFit="1" customWidth="1"/>
    <col min="3" max="3" width="14" customWidth="1"/>
    <col min="4" max="4" width="11" bestFit="1" customWidth="1"/>
    <col min="5" max="5" width="12.85546875" bestFit="1" customWidth="1"/>
    <col min="6" max="6" width="12.85546875" customWidth="1"/>
    <col min="7" max="7" width="10.140625" customWidth="1"/>
    <col min="8" max="8" width="11.85546875" customWidth="1"/>
    <col min="9" max="9" width="5.85546875" customWidth="1"/>
    <col min="10" max="10" width="21.7109375" customWidth="1"/>
    <col min="11" max="11" width="14" customWidth="1"/>
    <col min="12" max="12" width="14.42578125" customWidth="1"/>
    <col min="13" max="13" width="15.5703125" customWidth="1"/>
    <col min="14" max="14" width="12.42578125" customWidth="1"/>
    <col min="15" max="15" width="9.42578125" customWidth="1"/>
    <col min="16" max="16" width="9" customWidth="1"/>
  </cols>
  <sheetData>
    <row r="1" spans="1:15" ht="18.75" x14ac:dyDescent="0.3">
      <c r="A1" s="79"/>
      <c r="B1" s="80" t="s">
        <v>153</v>
      </c>
      <c r="G1" s="81"/>
      <c r="H1" s="107"/>
      <c r="I1" s="79"/>
      <c r="J1" s="80" t="s">
        <v>265</v>
      </c>
      <c r="O1" s="81"/>
    </row>
    <row r="2" spans="1:15" x14ac:dyDescent="0.25">
      <c r="A2" s="79"/>
      <c r="B2" t="s">
        <v>94</v>
      </c>
      <c r="F2" s="82" t="s">
        <v>95</v>
      </c>
      <c r="G2" s="81"/>
      <c r="I2" s="79"/>
      <c r="J2" t="s">
        <v>94</v>
      </c>
      <c r="N2" s="82" t="s">
        <v>95</v>
      </c>
      <c r="O2" s="81"/>
    </row>
    <row r="3" spans="1:15" ht="18.75" x14ac:dyDescent="0.3">
      <c r="A3" s="79"/>
      <c r="B3" s="80" t="s">
        <v>152</v>
      </c>
      <c r="C3" t="s">
        <v>96</v>
      </c>
      <c r="F3" s="83">
        <v>43843</v>
      </c>
      <c r="G3" s="81"/>
      <c r="I3" s="79"/>
      <c r="J3" s="80" t="s">
        <v>226</v>
      </c>
      <c r="K3" t="s">
        <v>96</v>
      </c>
      <c r="N3" s="83">
        <v>43842</v>
      </c>
      <c r="O3" s="81"/>
    </row>
    <row r="4" spans="1:15" x14ac:dyDescent="0.25">
      <c r="A4" s="84" t="s">
        <v>97</v>
      </c>
      <c r="B4" s="85" t="s">
        <v>98</v>
      </c>
      <c r="C4" s="85" t="s">
        <v>99</v>
      </c>
      <c r="D4" s="85" t="s">
        <v>100</v>
      </c>
      <c r="E4" s="85" t="s">
        <v>101</v>
      </c>
      <c r="F4" s="85" t="s">
        <v>102</v>
      </c>
      <c r="G4" s="86" t="s">
        <v>103</v>
      </c>
      <c r="I4" s="84" t="s">
        <v>97</v>
      </c>
      <c r="J4" s="85" t="s">
        <v>98</v>
      </c>
      <c r="K4" s="85" t="s">
        <v>99</v>
      </c>
      <c r="L4" s="85" t="s">
        <v>100</v>
      </c>
      <c r="M4" s="85" t="s">
        <v>101</v>
      </c>
      <c r="N4" s="85" t="s">
        <v>102</v>
      </c>
      <c r="O4" s="86" t="s">
        <v>103</v>
      </c>
    </row>
    <row r="5" spans="1:15" x14ac:dyDescent="0.25">
      <c r="A5" s="84" t="s">
        <v>2</v>
      </c>
      <c r="B5" s="85" t="s">
        <v>154</v>
      </c>
      <c r="C5" s="85" t="s">
        <v>155</v>
      </c>
      <c r="D5" s="85" t="s">
        <v>4</v>
      </c>
      <c r="E5" s="96">
        <v>75</v>
      </c>
      <c r="F5" s="85" t="s">
        <v>105</v>
      </c>
      <c r="G5" s="86" t="s">
        <v>156</v>
      </c>
      <c r="I5" s="84" t="s">
        <v>2</v>
      </c>
      <c r="J5" s="85" t="s">
        <v>273</v>
      </c>
      <c r="K5" s="85" t="s">
        <v>158</v>
      </c>
      <c r="L5" s="85" t="s">
        <v>21</v>
      </c>
      <c r="M5" s="96">
        <v>50</v>
      </c>
      <c r="N5" s="85" t="s">
        <v>105</v>
      </c>
      <c r="O5" s="86" t="s">
        <v>275</v>
      </c>
    </row>
    <row r="6" spans="1:15" x14ac:dyDescent="0.25">
      <c r="A6" s="84" t="s">
        <v>6</v>
      </c>
      <c r="B6" s="85" t="s">
        <v>157</v>
      </c>
      <c r="C6" s="85" t="s">
        <v>158</v>
      </c>
      <c r="D6" s="85" t="s">
        <v>21</v>
      </c>
      <c r="E6" s="96">
        <v>50</v>
      </c>
      <c r="F6" s="85" t="s">
        <v>105</v>
      </c>
      <c r="G6" s="86" t="s">
        <v>159</v>
      </c>
      <c r="I6" s="84" t="s">
        <v>6</v>
      </c>
      <c r="J6" s="85" t="s">
        <v>273</v>
      </c>
      <c r="K6" s="85" t="s">
        <v>158</v>
      </c>
      <c r="L6" s="85" t="s">
        <v>21</v>
      </c>
      <c r="M6" s="96">
        <v>50</v>
      </c>
      <c r="N6" s="85" t="s">
        <v>105</v>
      </c>
      <c r="O6" s="86" t="s">
        <v>274</v>
      </c>
    </row>
    <row r="7" spans="1:15" x14ac:dyDescent="0.25">
      <c r="A7" s="84" t="s">
        <v>32</v>
      </c>
      <c r="B7" s="85" t="s">
        <v>160</v>
      </c>
      <c r="C7" s="85" t="s">
        <v>158</v>
      </c>
      <c r="D7" s="85" t="s">
        <v>21</v>
      </c>
      <c r="E7" s="96">
        <v>50</v>
      </c>
      <c r="F7" s="85" t="s">
        <v>105</v>
      </c>
      <c r="G7" s="86" t="s">
        <v>161</v>
      </c>
      <c r="I7" s="84" t="s">
        <v>32</v>
      </c>
      <c r="J7" s="85" t="s">
        <v>273</v>
      </c>
      <c r="K7" s="85" t="s">
        <v>158</v>
      </c>
      <c r="L7" s="85" t="s">
        <v>21</v>
      </c>
      <c r="M7" s="96">
        <v>50</v>
      </c>
      <c r="N7" s="85" t="s">
        <v>105</v>
      </c>
      <c r="O7" s="86" t="s">
        <v>276</v>
      </c>
    </row>
    <row r="8" spans="1:15" x14ac:dyDescent="0.25">
      <c r="A8" s="84" t="s">
        <v>48</v>
      </c>
      <c r="B8" s="85" t="s">
        <v>162</v>
      </c>
      <c r="C8" s="85" t="s">
        <v>158</v>
      </c>
      <c r="D8" s="85" t="s">
        <v>21</v>
      </c>
      <c r="E8" s="96">
        <v>50</v>
      </c>
      <c r="F8" s="85" t="s">
        <v>105</v>
      </c>
      <c r="G8" s="86" t="s">
        <v>163</v>
      </c>
      <c r="I8" s="84" t="s">
        <v>48</v>
      </c>
      <c r="J8" s="85" t="s">
        <v>277</v>
      </c>
      <c r="K8" s="85" t="s">
        <v>158</v>
      </c>
      <c r="L8" s="85" t="s">
        <v>21</v>
      </c>
      <c r="M8" s="96">
        <v>50</v>
      </c>
      <c r="N8" s="85" t="s">
        <v>105</v>
      </c>
      <c r="O8" s="86" t="s">
        <v>278</v>
      </c>
    </row>
    <row r="9" spans="1:15" x14ac:dyDescent="0.25">
      <c r="A9" s="84" t="s">
        <v>49</v>
      </c>
      <c r="B9" s="85" t="s">
        <v>164</v>
      </c>
      <c r="C9" s="85" t="s">
        <v>158</v>
      </c>
      <c r="D9" s="85" t="s">
        <v>21</v>
      </c>
      <c r="E9" s="96">
        <v>50</v>
      </c>
      <c r="F9" s="85" t="s">
        <v>105</v>
      </c>
      <c r="G9" s="86" t="s">
        <v>165</v>
      </c>
      <c r="I9" s="84" t="s">
        <v>49</v>
      </c>
      <c r="J9" s="85" t="s">
        <v>279</v>
      </c>
      <c r="K9" s="85" t="s">
        <v>158</v>
      </c>
      <c r="L9" s="85" t="s">
        <v>21</v>
      </c>
      <c r="M9" s="96">
        <v>50</v>
      </c>
      <c r="N9" s="85" t="s">
        <v>105</v>
      </c>
      <c r="O9" s="86" t="s">
        <v>280</v>
      </c>
    </row>
    <row r="10" spans="1:15" x14ac:dyDescent="0.25">
      <c r="A10" s="84" t="s">
        <v>50</v>
      </c>
      <c r="B10" s="85" t="s">
        <v>166</v>
      </c>
      <c r="C10" s="85" t="s">
        <v>158</v>
      </c>
      <c r="D10" s="85" t="s">
        <v>21</v>
      </c>
      <c r="E10" s="96">
        <v>50</v>
      </c>
      <c r="F10" s="85" t="s">
        <v>105</v>
      </c>
      <c r="G10" s="86" t="s">
        <v>167</v>
      </c>
      <c r="I10" s="84" t="s">
        <v>50</v>
      </c>
      <c r="J10" s="85" t="s">
        <v>281</v>
      </c>
      <c r="K10" s="85" t="s">
        <v>155</v>
      </c>
      <c r="L10" s="85" t="s">
        <v>282</v>
      </c>
      <c r="M10" s="96">
        <v>105</v>
      </c>
      <c r="N10" s="85" t="s">
        <v>105</v>
      </c>
      <c r="O10" s="86" t="s">
        <v>283</v>
      </c>
    </row>
    <row r="11" spans="1:15" x14ac:dyDescent="0.25">
      <c r="A11" s="84" t="s">
        <v>51</v>
      </c>
      <c r="B11" s="85" t="s">
        <v>168</v>
      </c>
      <c r="C11" s="85" t="s">
        <v>41</v>
      </c>
      <c r="D11" s="85" t="s">
        <v>21</v>
      </c>
      <c r="E11" s="96">
        <v>50</v>
      </c>
      <c r="F11" s="85" t="s">
        <v>105</v>
      </c>
      <c r="G11" s="86" t="s">
        <v>169</v>
      </c>
      <c r="I11" s="84" t="s">
        <v>51</v>
      </c>
      <c r="J11" s="85" t="s">
        <v>284</v>
      </c>
      <c r="K11" s="85" t="s">
        <v>158</v>
      </c>
      <c r="L11" s="85" t="s">
        <v>21</v>
      </c>
      <c r="M11" s="96">
        <v>50</v>
      </c>
      <c r="N11" s="85" t="s">
        <v>105</v>
      </c>
      <c r="O11" s="86" t="s">
        <v>285</v>
      </c>
    </row>
    <row r="12" spans="1:15" x14ac:dyDescent="0.25">
      <c r="A12" s="84" t="s">
        <v>52</v>
      </c>
      <c r="B12" s="85" t="s">
        <v>170</v>
      </c>
      <c r="C12" s="85" t="s">
        <v>158</v>
      </c>
      <c r="D12" s="85" t="s">
        <v>4</v>
      </c>
      <c r="E12" s="96">
        <v>55</v>
      </c>
      <c r="F12" s="85" t="s">
        <v>171</v>
      </c>
      <c r="G12" s="86" t="s">
        <v>172</v>
      </c>
      <c r="I12" s="84" t="s">
        <v>52</v>
      </c>
      <c r="J12" s="85" t="s">
        <v>286</v>
      </c>
      <c r="K12" s="85" t="s">
        <v>158</v>
      </c>
      <c r="L12" s="85" t="s">
        <v>21</v>
      </c>
      <c r="M12" s="96">
        <v>50</v>
      </c>
      <c r="N12" s="85" t="s">
        <v>105</v>
      </c>
      <c r="O12" s="86" t="s">
        <v>287</v>
      </c>
    </row>
    <row r="13" spans="1:15" x14ac:dyDescent="0.25">
      <c r="A13" s="84" t="s">
        <v>53</v>
      </c>
      <c r="B13" s="85" t="s">
        <v>173</v>
      </c>
      <c r="C13" s="85" t="s">
        <v>158</v>
      </c>
      <c r="D13" s="85" t="s">
        <v>4</v>
      </c>
      <c r="E13" s="96">
        <v>55</v>
      </c>
      <c r="F13" s="85" t="s">
        <v>171</v>
      </c>
      <c r="G13" s="86" t="s">
        <v>174</v>
      </c>
      <c r="I13" s="84" t="s">
        <v>53</v>
      </c>
      <c r="J13" s="85" t="s">
        <v>288</v>
      </c>
      <c r="K13" s="85" t="s">
        <v>158</v>
      </c>
      <c r="L13" s="85" t="s">
        <v>21</v>
      </c>
      <c r="M13" s="96">
        <v>50</v>
      </c>
      <c r="N13" s="85" t="s">
        <v>105</v>
      </c>
      <c r="O13" s="86" t="s">
        <v>289</v>
      </c>
    </row>
    <row r="14" spans="1:15" x14ac:dyDescent="0.25">
      <c r="A14" s="84" t="s">
        <v>54</v>
      </c>
      <c r="B14" s="85" t="s">
        <v>175</v>
      </c>
      <c r="C14" s="85" t="s">
        <v>41</v>
      </c>
      <c r="D14" s="85" t="s">
        <v>4</v>
      </c>
      <c r="E14" s="96">
        <v>70</v>
      </c>
      <c r="F14" s="85" t="s">
        <v>105</v>
      </c>
      <c r="G14" s="86" t="s">
        <v>176</v>
      </c>
      <c r="I14" s="84" t="s">
        <v>54</v>
      </c>
      <c r="J14" s="85" t="s">
        <v>291</v>
      </c>
      <c r="K14" s="85" t="s">
        <v>158</v>
      </c>
      <c r="L14" s="85" t="s">
        <v>21</v>
      </c>
      <c r="M14" s="96">
        <v>50</v>
      </c>
      <c r="N14" s="85" t="s">
        <v>105</v>
      </c>
      <c r="O14" s="86" t="s">
        <v>292</v>
      </c>
    </row>
    <row r="15" spans="1:15" x14ac:dyDescent="0.25">
      <c r="A15" s="84" t="s">
        <v>55</v>
      </c>
      <c r="B15" s="85" t="s">
        <v>177</v>
      </c>
      <c r="C15" s="85" t="s">
        <v>158</v>
      </c>
      <c r="D15" s="85" t="s">
        <v>4</v>
      </c>
      <c r="E15" s="96">
        <v>70</v>
      </c>
      <c r="F15" s="85" t="s">
        <v>105</v>
      </c>
      <c r="G15" s="86" t="s">
        <v>178</v>
      </c>
      <c r="I15" s="84" t="s">
        <v>55</v>
      </c>
      <c r="J15" s="85" t="s">
        <v>293</v>
      </c>
      <c r="K15" s="85" t="s">
        <v>158</v>
      </c>
      <c r="L15" s="85" t="s">
        <v>21</v>
      </c>
      <c r="M15" s="96">
        <v>35</v>
      </c>
      <c r="N15" s="85" t="s">
        <v>105</v>
      </c>
      <c r="O15" s="86" t="s">
        <v>294</v>
      </c>
    </row>
    <row r="16" spans="1:15" x14ac:dyDescent="0.25">
      <c r="A16" s="84" t="s">
        <v>56</v>
      </c>
      <c r="B16" s="85" t="s">
        <v>179</v>
      </c>
      <c r="C16" s="85" t="s">
        <v>41</v>
      </c>
      <c r="D16" s="85" t="s">
        <v>4</v>
      </c>
      <c r="E16" s="96">
        <v>55</v>
      </c>
      <c r="F16" s="85" t="s">
        <v>171</v>
      </c>
      <c r="G16" s="86" t="s">
        <v>180</v>
      </c>
      <c r="I16" s="84" t="s">
        <v>56</v>
      </c>
      <c r="J16" s="85" t="s">
        <v>295</v>
      </c>
      <c r="K16" s="85" t="s">
        <v>158</v>
      </c>
      <c r="L16" s="85" t="s">
        <v>282</v>
      </c>
      <c r="M16" s="96">
        <v>70</v>
      </c>
      <c r="N16" s="85" t="s">
        <v>171</v>
      </c>
      <c r="O16" s="86" t="s">
        <v>296</v>
      </c>
    </row>
    <row r="17" spans="1:15" x14ac:dyDescent="0.25">
      <c r="A17" s="84" t="s">
        <v>57</v>
      </c>
      <c r="B17" s="85" t="s">
        <v>181</v>
      </c>
      <c r="C17" s="85" t="s">
        <v>158</v>
      </c>
      <c r="D17" s="85" t="s">
        <v>21</v>
      </c>
      <c r="E17" s="96">
        <v>50</v>
      </c>
      <c r="F17" s="85" t="s">
        <v>105</v>
      </c>
      <c r="G17" s="86" t="s">
        <v>182</v>
      </c>
      <c r="I17" s="84" t="s">
        <v>57</v>
      </c>
      <c r="J17" s="85" t="s">
        <v>297</v>
      </c>
      <c r="K17" s="85" t="s">
        <v>20</v>
      </c>
      <c r="L17" s="85" t="s">
        <v>21</v>
      </c>
      <c r="M17" s="96">
        <v>35</v>
      </c>
      <c r="N17" s="85" t="s">
        <v>171</v>
      </c>
      <c r="O17" s="86" t="s">
        <v>298</v>
      </c>
    </row>
    <row r="18" spans="1:15" x14ac:dyDescent="0.25">
      <c r="A18" s="84" t="s">
        <v>58</v>
      </c>
      <c r="B18" s="85" t="s">
        <v>183</v>
      </c>
      <c r="C18" s="85" t="s">
        <v>158</v>
      </c>
      <c r="D18" s="85" t="s">
        <v>4</v>
      </c>
      <c r="E18" s="96">
        <v>70</v>
      </c>
      <c r="F18" s="85" t="s">
        <v>105</v>
      </c>
      <c r="G18" s="86" t="s">
        <v>184</v>
      </c>
      <c r="I18" s="84" t="s">
        <v>58</v>
      </c>
      <c r="J18" s="85" t="s">
        <v>299</v>
      </c>
      <c r="K18" s="85" t="s">
        <v>20</v>
      </c>
      <c r="L18" s="85" t="s">
        <v>28</v>
      </c>
      <c r="M18" s="96">
        <v>70</v>
      </c>
      <c r="N18" s="85" t="s">
        <v>171</v>
      </c>
      <c r="O18" s="86" t="s">
        <v>300</v>
      </c>
    </row>
    <row r="19" spans="1:15" x14ac:dyDescent="0.25">
      <c r="A19" s="84" t="s">
        <v>59</v>
      </c>
      <c r="B19" s="85" t="s">
        <v>185</v>
      </c>
      <c r="C19" s="85" t="s">
        <v>158</v>
      </c>
      <c r="D19" s="85" t="s">
        <v>4</v>
      </c>
      <c r="E19" s="96">
        <v>70</v>
      </c>
      <c r="F19" s="85" t="s">
        <v>105</v>
      </c>
      <c r="G19" s="86" t="s">
        <v>186</v>
      </c>
      <c r="I19" s="84" t="s">
        <v>59</v>
      </c>
      <c r="J19" s="85" t="s">
        <v>281</v>
      </c>
      <c r="K19" s="85" t="s">
        <v>20</v>
      </c>
      <c r="L19" s="85" t="s">
        <v>282</v>
      </c>
      <c r="M19" s="96">
        <v>70</v>
      </c>
      <c r="N19" s="85" t="s">
        <v>171</v>
      </c>
      <c r="O19" s="86" t="s">
        <v>301</v>
      </c>
    </row>
    <row r="20" spans="1:15" x14ac:dyDescent="0.25">
      <c r="A20" s="84" t="s">
        <v>60</v>
      </c>
      <c r="B20" s="85" t="s">
        <v>187</v>
      </c>
      <c r="C20" s="85" t="s">
        <v>158</v>
      </c>
      <c r="D20" s="85" t="s">
        <v>21</v>
      </c>
      <c r="E20" s="96">
        <v>50</v>
      </c>
      <c r="F20" s="85" t="s">
        <v>105</v>
      </c>
      <c r="G20" s="86" t="s">
        <v>188</v>
      </c>
      <c r="I20" s="84" t="s">
        <v>60</v>
      </c>
      <c r="J20" s="85" t="s">
        <v>302</v>
      </c>
      <c r="K20" s="85" t="s">
        <v>20</v>
      </c>
      <c r="L20" s="85" t="s">
        <v>282</v>
      </c>
      <c r="M20" s="96">
        <v>70</v>
      </c>
      <c r="N20" s="85" t="s">
        <v>171</v>
      </c>
      <c r="O20" s="86" t="s">
        <v>303</v>
      </c>
    </row>
    <row r="21" spans="1:15" x14ac:dyDescent="0.25">
      <c r="A21" s="84" t="s">
        <v>61</v>
      </c>
      <c r="B21" s="85" t="s">
        <v>189</v>
      </c>
      <c r="C21" s="85" t="s">
        <v>158</v>
      </c>
      <c r="D21" s="85" t="s">
        <v>21</v>
      </c>
      <c r="E21" s="96">
        <v>35</v>
      </c>
      <c r="F21" s="85" t="s">
        <v>171</v>
      </c>
      <c r="G21" s="86" t="s">
        <v>190</v>
      </c>
      <c r="I21" s="84" t="s">
        <v>61</v>
      </c>
      <c r="J21" s="85" t="s">
        <v>281</v>
      </c>
      <c r="K21" s="85" t="s">
        <v>20</v>
      </c>
      <c r="L21" s="85" t="s">
        <v>282</v>
      </c>
      <c r="M21" s="96">
        <v>70</v>
      </c>
      <c r="N21" s="85" t="s">
        <v>171</v>
      </c>
      <c r="O21" s="86" t="s">
        <v>304</v>
      </c>
    </row>
    <row r="22" spans="1:15" x14ac:dyDescent="0.25">
      <c r="A22" s="84" t="s">
        <v>62</v>
      </c>
      <c r="B22" s="85" t="s">
        <v>191</v>
      </c>
      <c r="C22" s="85" t="s">
        <v>158</v>
      </c>
      <c r="D22" s="85" t="s">
        <v>4</v>
      </c>
      <c r="E22" s="96">
        <v>70</v>
      </c>
      <c r="F22" s="85" t="s">
        <v>105</v>
      </c>
      <c r="G22" s="86" t="s">
        <v>192</v>
      </c>
      <c r="I22" s="84" t="s">
        <v>62</v>
      </c>
      <c r="J22" s="85" t="s">
        <v>305</v>
      </c>
      <c r="K22" s="85" t="s">
        <v>5</v>
      </c>
      <c r="L22" s="85" t="s">
        <v>282</v>
      </c>
      <c r="M22" s="96">
        <v>70</v>
      </c>
      <c r="N22" s="85" t="s">
        <v>171</v>
      </c>
      <c r="O22" s="86" t="s">
        <v>306</v>
      </c>
    </row>
    <row r="23" spans="1:15" x14ac:dyDescent="0.25">
      <c r="A23" s="84" t="s">
        <v>64</v>
      </c>
      <c r="B23" s="85" t="s">
        <v>193</v>
      </c>
      <c r="C23" s="85" t="s">
        <v>158</v>
      </c>
      <c r="D23" s="85" t="s">
        <v>4</v>
      </c>
      <c r="E23" s="96">
        <v>70</v>
      </c>
      <c r="F23" s="85" t="s">
        <v>105</v>
      </c>
      <c r="G23" s="86" t="s">
        <v>194</v>
      </c>
      <c r="I23" s="84" t="s">
        <v>64</v>
      </c>
      <c r="J23" s="85" t="s">
        <v>307</v>
      </c>
      <c r="K23" s="85" t="s">
        <v>158</v>
      </c>
      <c r="L23" s="85" t="s">
        <v>21</v>
      </c>
      <c r="M23" s="96">
        <v>50</v>
      </c>
      <c r="N23" s="85" t="s">
        <v>105</v>
      </c>
      <c r="O23" s="86" t="s">
        <v>308</v>
      </c>
    </row>
    <row r="24" spans="1:15" x14ac:dyDescent="0.25">
      <c r="A24" s="84" t="s">
        <v>66</v>
      </c>
      <c r="B24" s="85" t="s">
        <v>195</v>
      </c>
      <c r="C24" s="85" t="s">
        <v>158</v>
      </c>
      <c r="D24" s="85" t="s">
        <v>4</v>
      </c>
      <c r="E24" s="96">
        <v>70</v>
      </c>
      <c r="F24" s="85" t="s">
        <v>105</v>
      </c>
      <c r="G24" s="86" t="s">
        <v>196</v>
      </c>
      <c r="I24" s="84" t="s">
        <v>66</v>
      </c>
      <c r="J24" s="85" t="s">
        <v>309</v>
      </c>
      <c r="K24" s="85" t="s">
        <v>158</v>
      </c>
      <c r="L24" s="85" t="s">
        <v>21</v>
      </c>
      <c r="M24" s="96">
        <v>50</v>
      </c>
      <c r="N24" s="85" t="s">
        <v>105</v>
      </c>
      <c r="O24" s="86" t="s">
        <v>310</v>
      </c>
    </row>
    <row r="25" spans="1:15" x14ac:dyDescent="0.25">
      <c r="A25" s="84" t="s">
        <v>67</v>
      </c>
      <c r="B25" s="85" t="s">
        <v>197</v>
      </c>
      <c r="C25" s="85" t="s">
        <v>20</v>
      </c>
      <c r="D25" s="85" t="s">
        <v>4</v>
      </c>
      <c r="E25" s="96">
        <v>70</v>
      </c>
      <c r="F25" s="85" t="s">
        <v>105</v>
      </c>
      <c r="G25" s="86" t="s">
        <v>198</v>
      </c>
      <c r="I25" s="84" t="s">
        <v>67</v>
      </c>
      <c r="J25" s="85" t="s">
        <v>311</v>
      </c>
      <c r="K25" s="85" t="s">
        <v>20</v>
      </c>
      <c r="L25" s="85" t="s">
        <v>21</v>
      </c>
      <c r="M25" s="96">
        <v>50</v>
      </c>
      <c r="N25" s="85" t="s">
        <v>105</v>
      </c>
      <c r="O25" s="86" t="s">
        <v>312</v>
      </c>
    </row>
    <row r="26" spans="1:15" x14ac:dyDescent="0.25">
      <c r="A26" s="84" t="s">
        <v>121</v>
      </c>
      <c r="B26" s="85" t="s">
        <v>199</v>
      </c>
      <c r="C26" s="85" t="s">
        <v>20</v>
      </c>
      <c r="D26" s="85" t="s">
        <v>21</v>
      </c>
      <c r="E26" s="96">
        <v>60</v>
      </c>
      <c r="F26" s="85" t="s">
        <v>105</v>
      </c>
      <c r="G26" s="86" t="s">
        <v>200</v>
      </c>
      <c r="I26" s="84" t="s">
        <v>121</v>
      </c>
      <c r="J26" s="85" t="s">
        <v>313</v>
      </c>
      <c r="K26" s="85" t="s">
        <v>20</v>
      </c>
      <c r="L26" s="85" t="s">
        <v>21</v>
      </c>
      <c r="M26" s="96">
        <v>50</v>
      </c>
      <c r="N26" s="85" t="s">
        <v>105</v>
      </c>
      <c r="O26" s="86" t="s">
        <v>314</v>
      </c>
    </row>
    <row r="27" spans="1:15" x14ac:dyDescent="0.25">
      <c r="A27" s="84" t="s">
        <v>122</v>
      </c>
      <c r="B27" s="85" t="s">
        <v>201</v>
      </c>
      <c r="C27" s="85" t="s">
        <v>20</v>
      </c>
      <c r="D27" s="85" t="s">
        <v>4</v>
      </c>
      <c r="E27" s="96">
        <v>70</v>
      </c>
      <c r="F27" s="85" t="s">
        <v>105</v>
      </c>
      <c r="G27" s="86" t="s">
        <v>202</v>
      </c>
      <c r="I27" s="84" t="s">
        <v>122</v>
      </c>
      <c r="J27" s="85" t="s">
        <v>315</v>
      </c>
      <c r="K27" s="85" t="s">
        <v>20</v>
      </c>
      <c r="L27" s="85" t="s">
        <v>28</v>
      </c>
      <c r="M27" s="96">
        <v>100</v>
      </c>
      <c r="N27" s="85" t="s">
        <v>105</v>
      </c>
      <c r="O27" s="86" t="s">
        <v>316</v>
      </c>
    </row>
    <row r="28" spans="1:15" x14ac:dyDescent="0.25">
      <c r="A28" s="84" t="s">
        <v>123</v>
      </c>
      <c r="B28" s="85" t="s">
        <v>203</v>
      </c>
      <c r="C28" s="85" t="s">
        <v>20</v>
      </c>
      <c r="D28" s="85" t="s">
        <v>21</v>
      </c>
      <c r="E28" s="96">
        <v>35</v>
      </c>
      <c r="F28" s="85" t="s">
        <v>171</v>
      </c>
      <c r="G28" s="86" t="s">
        <v>204</v>
      </c>
      <c r="I28" s="84" t="s">
        <v>123</v>
      </c>
      <c r="J28" s="85" t="s">
        <v>317</v>
      </c>
      <c r="K28" s="85" t="s">
        <v>20</v>
      </c>
      <c r="L28" s="85" t="s">
        <v>4</v>
      </c>
      <c r="M28" s="96">
        <v>70</v>
      </c>
      <c r="N28" s="85" t="s">
        <v>105</v>
      </c>
      <c r="O28" s="86" t="s">
        <v>318</v>
      </c>
    </row>
    <row r="29" spans="1:15" x14ac:dyDescent="0.25">
      <c r="A29" s="84" t="s">
        <v>124</v>
      </c>
      <c r="B29" s="85" t="s">
        <v>205</v>
      </c>
      <c r="C29" s="85" t="s">
        <v>20</v>
      </c>
      <c r="D29" s="85" t="s">
        <v>4</v>
      </c>
      <c r="E29" s="96">
        <v>70</v>
      </c>
      <c r="F29" s="85" t="s">
        <v>105</v>
      </c>
      <c r="G29" s="86" t="s">
        <v>206</v>
      </c>
      <c r="I29" s="84" t="s">
        <v>124</v>
      </c>
      <c r="J29" s="85" t="s">
        <v>277</v>
      </c>
      <c r="K29" s="85" t="s">
        <v>20</v>
      </c>
      <c r="L29" s="85" t="s">
        <v>21</v>
      </c>
      <c r="M29" s="96">
        <v>50</v>
      </c>
      <c r="N29" s="85" t="s">
        <v>105</v>
      </c>
      <c r="O29" s="86" t="s">
        <v>319</v>
      </c>
    </row>
    <row r="30" spans="1:15" x14ac:dyDescent="0.25">
      <c r="A30" s="84" t="s">
        <v>125</v>
      </c>
      <c r="B30" s="85" t="s">
        <v>207</v>
      </c>
      <c r="C30" s="85" t="s">
        <v>20</v>
      </c>
      <c r="D30" s="85" t="s">
        <v>4</v>
      </c>
      <c r="E30" s="96">
        <v>55</v>
      </c>
      <c r="F30" s="85" t="s">
        <v>171</v>
      </c>
      <c r="G30" s="86" t="s">
        <v>208</v>
      </c>
      <c r="I30" s="84" t="s">
        <v>125</v>
      </c>
      <c r="J30" s="85" t="s">
        <v>320</v>
      </c>
      <c r="K30" s="85" t="s">
        <v>20</v>
      </c>
      <c r="L30" s="85" t="s">
        <v>21</v>
      </c>
      <c r="M30" s="96">
        <v>50</v>
      </c>
      <c r="N30" s="85" t="s">
        <v>105</v>
      </c>
      <c r="O30" s="86" t="s">
        <v>321</v>
      </c>
    </row>
    <row r="31" spans="1:15" x14ac:dyDescent="0.25">
      <c r="A31" s="84" t="s">
        <v>126</v>
      </c>
      <c r="B31" s="85" t="s">
        <v>209</v>
      </c>
      <c r="C31" s="85" t="s">
        <v>20</v>
      </c>
      <c r="D31" s="85" t="s">
        <v>4</v>
      </c>
      <c r="E31" s="96">
        <v>70</v>
      </c>
      <c r="F31" s="85" t="s">
        <v>105</v>
      </c>
      <c r="G31" s="86" t="s">
        <v>210</v>
      </c>
      <c r="I31" s="84" t="s">
        <v>126</v>
      </c>
      <c r="J31" s="85" t="s">
        <v>322</v>
      </c>
      <c r="K31" s="85" t="s">
        <v>20</v>
      </c>
      <c r="L31" s="85" t="s">
        <v>4</v>
      </c>
      <c r="M31" s="96">
        <v>70</v>
      </c>
      <c r="N31" s="85" t="s">
        <v>105</v>
      </c>
      <c r="O31" s="86" t="s">
        <v>323</v>
      </c>
    </row>
    <row r="32" spans="1:15" x14ac:dyDescent="0.25">
      <c r="A32" s="84" t="s">
        <v>127</v>
      </c>
      <c r="B32" s="85" t="s">
        <v>211</v>
      </c>
      <c r="C32" s="85" t="s">
        <v>20</v>
      </c>
      <c r="D32" s="85" t="s">
        <v>4</v>
      </c>
      <c r="E32" s="96">
        <v>70</v>
      </c>
      <c r="F32" s="85" t="s">
        <v>105</v>
      </c>
      <c r="G32" s="86" t="s">
        <v>212</v>
      </c>
      <c r="I32" s="84" t="s">
        <v>127</v>
      </c>
      <c r="J32" s="85" t="s">
        <v>324</v>
      </c>
      <c r="K32" s="85" t="s">
        <v>20</v>
      </c>
      <c r="L32" s="85" t="s">
        <v>72</v>
      </c>
      <c r="M32" s="96">
        <v>70</v>
      </c>
      <c r="N32" s="85" t="s">
        <v>105</v>
      </c>
      <c r="O32" s="86" t="s">
        <v>325</v>
      </c>
    </row>
    <row r="33" spans="1:15" x14ac:dyDescent="0.25">
      <c r="A33" s="84" t="s">
        <v>128</v>
      </c>
      <c r="B33" s="85" t="s">
        <v>213</v>
      </c>
      <c r="C33" s="85" t="s">
        <v>20</v>
      </c>
      <c r="D33" s="85" t="s">
        <v>4</v>
      </c>
      <c r="E33" s="96">
        <v>70</v>
      </c>
      <c r="F33" s="85" t="s">
        <v>105</v>
      </c>
      <c r="G33" s="86" t="s">
        <v>214</v>
      </c>
      <c r="I33" s="84" t="s">
        <v>128</v>
      </c>
      <c r="J33" s="85" t="s">
        <v>326</v>
      </c>
      <c r="K33" s="85" t="s">
        <v>20</v>
      </c>
      <c r="L33" s="85" t="s">
        <v>72</v>
      </c>
      <c r="M33" s="96">
        <v>70</v>
      </c>
      <c r="N33" s="85" t="s">
        <v>105</v>
      </c>
      <c r="O33" s="86" t="s">
        <v>327</v>
      </c>
    </row>
    <row r="34" spans="1:15" x14ac:dyDescent="0.25">
      <c r="A34" s="84" t="s">
        <v>129</v>
      </c>
      <c r="B34" s="85" t="s">
        <v>215</v>
      </c>
      <c r="C34" s="85" t="s">
        <v>20</v>
      </c>
      <c r="D34" s="85" t="s">
        <v>21</v>
      </c>
      <c r="E34" s="96">
        <v>50</v>
      </c>
      <c r="F34" s="85" t="s">
        <v>105</v>
      </c>
      <c r="G34" s="86" t="s">
        <v>216</v>
      </c>
      <c r="I34" s="84" t="s">
        <v>129</v>
      </c>
      <c r="J34" s="85" t="s">
        <v>328</v>
      </c>
      <c r="K34" s="85" t="s">
        <v>12</v>
      </c>
      <c r="L34" s="85" t="s">
        <v>21</v>
      </c>
      <c r="M34" s="96">
        <v>50</v>
      </c>
      <c r="N34" s="85" t="s">
        <v>105</v>
      </c>
      <c r="O34" s="86" t="s">
        <v>329</v>
      </c>
    </row>
    <row r="35" spans="1:15" x14ac:dyDescent="0.25">
      <c r="A35" s="84" t="s">
        <v>130</v>
      </c>
      <c r="B35" s="85" t="s">
        <v>217</v>
      </c>
      <c r="C35" s="85" t="s">
        <v>20</v>
      </c>
      <c r="D35" s="85" t="s">
        <v>4</v>
      </c>
      <c r="E35" s="96">
        <v>70</v>
      </c>
      <c r="F35" s="85" t="s">
        <v>105</v>
      </c>
      <c r="G35" s="86" t="s">
        <v>218</v>
      </c>
      <c r="I35" s="84" t="s">
        <v>130</v>
      </c>
      <c r="J35" s="85" t="s">
        <v>330</v>
      </c>
      <c r="K35" s="85" t="s">
        <v>5</v>
      </c>
      <c r="L35" s="85" t="s">
        <v>282</v>
      </c>
      <c r="M35" s="96">
        <v>100</v>
      </c>
      <c r="N35" s="85" t="s">
        <v>105</v>
      </c>
      <c r="O35" s="86" t="s">
        <v>331</v>
      </c>
    </row>
    <row r="36" spans="1:15" x14ac:dyDescent="0.25">
      <c r="A36" s="84" t="s">
        <v>131</v>
      </c>
      <c r="B36" s="85" t="s">
        <v>260</v>
      </c>
      <c r="C36" s="85" t="s">
        <v>12</v>
      </c>
      <c r="D36" s="85" t="s">
        <v>21</v>
      </c>
      <c r="E36" s="96">
        <v>50</v>
      </c>
      <c r="F36" s="85" t="s">
        <v>105</v>
      </c>
      <c r="G36" s="86" t="s">
        <v>219</v>
      </c>
      <c r="I36" s="84" t="s">
        <v>131</v>
      </c>
      <c r="J36" s="85" t="s">
        <v>333</v>
      </c>
      <c r="K36" s="85" t="s">
        <v>158</v>
      </c>
      <c r="L36" s="85" t="s">
        <v>21</v>
      </c>
      <c r="M36" s="96">
        <v>0</v>
      </c>
      <c r="N36" s="85" t="s">
        <v>105</v>
      </c>
      <c r="O36" s="86" t="s">
        <v>332</v>
      </c>
    </row>
    <row r="37" spans="1:15" x14ac:dyDescent="0.25">
      <c r="A37" s="84" t="s">
        <v>132</v>
      </c>
      <c r="B37" s="85" t="s">
        <v>220</v>
      </c>
      <c r="C37" s="85" t="s">
        <v>12</v>
      </c>
      <c r="D37" s="85" t="s">
        <v>21</v>
      </c>
      <c r="E37" s="96">
        <v>50</v>
      </c>
      <c r="F37" s="85" t="s">
        <v>105</v>
      </c>
      <c r="G37" s="86" t="s">
        <v>221</v>
      </c>
      <c r="I37" s="84" t="s">
        <v>132</v>
      </c>
      <c r="J37" s="85" t="s">
        <v>334</v>
      </c>
      <c r="K37" s="85" t="s">
        <v>20</v>
      </c>
      <c r="L37" s="85" t="s">
        <v>21</v>
      </c>
      <c r="M37" s="96">
        <v>0</v>
      </c>
      <c r="N37" s="85" t="s">
        <v>105</v>
      </c>
      <c r="O37" s="86" t="s">
        <v>335</v>
      </c>
    </row>
    <row r="38" spans="1:15" x14ac:dyDescent="0.25">
      <c r="A38" s="84" t="s">
        <v>133</v>
      </c>
      <c r="B38" s="85" t="s">
        <v>222</v>
      </c>
      <c r="C38" s="85" t="s">
        <v>5</v>
      </c>
      <c r="D38" s="85" t="s">
        <v>21</v>
      </c>
      <c r="E38" s="96">
        <v>35</v>
      </c>
      <c r="F38" s="85" t="s">
        <v>171</v>
      </c>
      <c r="G38" s="86" t="s">
        <v>223</v>
      </c>
      <c r="I38" s="84" t="s">
        <v>133</v>
      </c>
      <c r="J38" s="85" t="s">
        <v>336</v>
      </c>
      <c r="K38" s="85" t="s">
        <v>158</v>
      </c>
      <c r="L38" s="85" t="s">
        <v>21</v>
      </c>
      <c r="M38" s="96">
        <v>0</v>
      </c>
      <c r="N38" s="85" t="s">
        <v>105</v>
      </c>
      <c r="O38" s="86" t="s">
        <v>337</v>
      </c>
    </row>
    <row r="39" spans="1:15" x14ac:dyDescent="0.25">
      <c r="A39" s="84" t="s">
        <v>134</v>
      </c>
      <c r="B39" s="85" t="s">
        <v>224</v>
      </c>
      <c r="C39" s="85" t="s">
        <v>158</v>
      </c>
      <c r="D39" s="85" t="s">
        <v>21</v>
      </c>
      <c r="E39" s="96">
        <v>0</v>
      </c>
      <c r="F39" s="85" t="s">
        <v>105</v>
      </c>
      <c r="G39" s="86" t="s">
        <v>225</v>
      </c>
      <c r="I39" s="84" t="s">
        <v>134</v>
      </c>
      <c r="J39" s="85" t="s">
        <v>338</v>
      </c>
      <c r="K39" s="85" t="s">
        <v>158</v>
      </c>
      <c r="L39" s="85" t="s">
        <v>282</v>
      </c>
      <c r="M39" s="96">
        <v>0</v>
      </c>
      <c r="N39" s="85" t="s">
        <v>105</v>
      </c>
      <c r="O39" s="86" t="s">
        <v>339</v>
      </c>
    </row>
    <row r="40" spans="1:15" x14ac:dyDescent="0.25">
      <c r="A40" s="84" t="s">
        <v>135</v>
      </c>
      <c r="B40" s="85" t="s">
        <v>226</v>
      </c>
      <c r="C40" s="85" t="s">
        <v>158</v>
      </c>
      <c r="D40" s="85" t="s">
        <v>21</v>
      </c>
      <c r="E40" s="96">
        <v>0</v>
      </c>
      <c r="F40" s="85" t="s">
        <v>105</v>
      </c>
      <c r="G40" s="86" t="s">
        <v>227</v>
      </c>
      <c r="I40" s="84" t="s">
        <v>135</v>
      </c>
      <c r="J40" s="85" t="s">
        <v>340</v>
      </c>
      <c r="K40" s="85" t="s">
        <v>20</v>
      </c>
      <c r="L40" s="85" t="s">
        <v>21</v>
      </c>
      <c r="M40" s="96">
        <v>0</v>
      </c>
      <c r="N40" s="85" t="s">
        <v>105</v>
      </c>
      <c r="O40" s="86" t="s">
        <v>344</v>
      </c>
    </row>
    <row r="41" spans="1:15" x14ac:dyDescent="0.25">
      <c r="A41" s="84" t="s">
        <v>136</v>
      </c>
      <c r="B41" s="85" t="s">
        <v>228</v>
      </c>
      <c r="C41" s="85" t="s">
        <v>20</v>
      </c>
      <c r="D41" s="85" t="s">
        <v>21</v>
      </c>
      <c r="E41" s="96">
        <v>0</v>
      </c>
      <c r="F41" s="85" t="s">
        <v>105</v>
      </c>
      <c r="G41" s="86" t="s">
        <v>229</v>
      </c>
      <c r="I41" s="84" t="s">
        <v>136</v>
      </c>
      <c r="J41" s="85" t="s">
        <v>345</v>
      </c>
      <c r="K41" s="85" t="s">
        <v>20</v>
      </c>
      <c r="L41" s="85" t="s">
        <v>21</v>
      </c>
      <c r="M41" s="96">
        <v>0</v>
      </c>
      <c r="N41" s="85" t="s">
        <v>105</v>
      </c>
      <c r="O41" s="86" t="s">
        <v>346</v>
      </c>
    </row>
    <row r="42" spans="1:15" x14ac:dyDescent="0.25">
      <c r="A42" s="84" t="s">
        <v>137</v>
      </c>
      <c r="B42" s="85" t="s">
        <v>230</v>
      </c>
      <c r="C42" s="85" t="s">
        <v>158</v>
      </c>
      <c r="D42" s="85" t="s">
        <v>21</v>
      </c>
      <c r="E42" s="96">
        <v>0</v>
      </c>
      <c r="F42" s="85" t="s">
        <v>105</v>
      </c>
      <c r="G42" s="86" t="s">
        <v>231</v>
      </c>
      <c r="I42" s="84" t="s">
        <v>137</v>
      </c>
      <c r="J42" s="85" t="s">
        <v>347</v>
      </c>
      <c r="K42" s="85" t="s">
        <v>20</v>
      </c>
      <c r="L42" s="85" t="s">
        <v>4</v>
      </c>
      <c r="M42" s="96">
        <v>0</v>
      </c>
      <c r="N42" s="85" t="s">
        <v>105</v>
      </c>
      <c r="O42" s="86" t="s">
        <v>348</v>
      </c>
    </row>
    <row r="43" spans="1:15" x14ac:dyDescent="0.25">
      <c r="A43" s="84" t="s">
        <v>138</v>
      </c>
      <c r="B43" s="85" t="s">
        <v>232</v>
      </c>
      <c r="C43" s="85" t="s">
        <v>20</v>
      </c>
      <c r="D43" s="85" t="s">
        <v>4</v>
      </c>
      <c r="E43" s="96">
        <v>0</v>
      </c>
      <c r="F43" s="85" t="s">
        <v>105</v>
      </c>
      <c r="G43" s="86" t="s">
        <v>233</v>
      </c>
      <c r="I43" s="84" t="s">
        <v>138</v>
      </c>
      <c r="J43" s="85" t="s">
        <v>299</v>
      </c>
      <c r="K43" s="85" t="s">
        <v>20</v>
      </c>
      <c r="L43" s="85" t="s">
        <v>28</v>
      </c>
      <c r="M43" s="96">
        <v>0</v>
      </c>
      <c r="N43" s="85" t="s">
        <v>105</v>
      </c>
      <c r="O43" s="86" t="s">
        <v>349</v>
      </c>
    </row>
    <row r="44" spans="1:15" x14ac:dyDescent="0.25">
      <c r="A44" s="84" t="s">
        <v>139</v>
      </c>
      <c r="B44" s="85" t="s">
        <v>234</v>
      </c>
      <c r="C44" s="85" t="s">
        <v>158</v>
      </c>
      <c r="D44" s="85" t="s">
        <v>4</v>
      </c>
      <c r="E44" s="96">
        <v>0</v>
      </c>
      <c r="F44" s="85" t="s">
        <v>105</v>
      </c>
      <c r="G44" s="86" t="s">
        <v>235</v>
      </c>
      <c r="I44" s="84" t="s">
        <v>139</v>
      </c>
      <c r="J44" s="85" t="s">
        <v>350</v>
      </c>
      <c r="K44" s="85" t="s">
        <v>20</v>
      </c>
      <c r="L44" s="85" t="s">
        <v>72</v>
      </c>
      <c r="M44" s="96">
        <v>0</v>
      </c>
      <c r="N44" s="85" t="s">
        <v>105</v>
      </c>
      <c r="O44" s="86" t="s">
        <v>351</v>
      </c>
    </row>
    <row r="45" spans="1:15" x14ac:dyDescent="0.25">
      <c r="A45" s="84" t="s">
        <v>140</v>
      </c>
      <c r="B45" s="85" t="s">
        <v>236</v>
      </c>
      <c r="C45" s="85" t="s">
        <v>158</v>
      </c>
      <c r="D45" s="85" t="s">
        <v>21</v>
      </c>
      <c r="E45" s="96">
        <v>0</v>
      </c>
      <c r="F45" s="85" t="s">
        <v>105</v>
      </c>
      <c r="G45" s="86" t="s">
        <v>237</v>
      </c>
      <c r="I45" s="84" t="s">
        <v>140</v>
      </c>
      <c r="J45" s="85" t="s">
        <v>352</v>
      </c>
      <c r="K45" s="85" t="s">
        <v>20</v>
      </c>
      <c r="L45" s="85" t="s">
        <v>72</v>
      </c>
      <c r="M45" s="96">
        <v>0</v>
      </c>
      <c r="N45" s="85" t="s">
        <v>105</v>
      </c>
      <c r="O45" s="86" t="s">
        <v>353</v>
      </c>
    </row>
    <row r="46" spans="1:15" x14ac:dyDescent="0.25">
      <c r="A46" s="84" t="s">
        <v>141</v>
      </c>
      <c r="B46" s="85" t="s">
        <v>238</v>
      </c>
      <c r="C46" s="85" t="s">
        <v>20</v>
      </c>
      <c r="D46" s="85" t="s">
        <v>4</v>
      </c>
      <c r="E46" s="96">
        <v>0</v>
      </c>
      <c r="F46" s="85" t="s">
        <v>105</v>
      </c>
      <c r="G46" s="86" t="s">
        <v>239</v>
      </c>
      <c r="I46" s="84" t="s">
        <v>141</v>
      </c>
      <c r="J46" s="85" t="s">
        <v>354</v>
      </c>
      <c r="K46" s="85" t="s">
        <v>158</v>
      </c>
      <c r="L46" s="85" t="s">
        <v>22</v>
      </c>
      <c r="M46" s="96">
        <v>0</v>
      </c>
      <c r="N46" s="85" t="s">
        <v>105</v>
      </c>
      <c r="O46" s="86" t="s">
        <v>355</v>
      </c>
    </row>
    <row r="47" spans="1:15" x14ac:dyDescent="0.25">
      <c r="A47" s="84" t="s">
        <v>142</v>
      </c>
      <c r="B47" s="85" t="s">
        <v>240</v>
      </c>
      <c r="C47" s="85" t="s">
        <v>20</v>
      </c>
      <c r="D47" s="85" t="s">
        <v>4</v>
      </c>
      <c r="E47" s="96">
        <v>0</v>
      </c>
      <c r="F47" s="85" t="s">
        <v>105</v>
      </c>
      <c r="G47" s="86" t="s">
        <v>241</v>
      </c>
      <c r="I47" s="84" t="s">
        <v>142</v>
      </c>
      <c r="J47" s="85" t="s">
        <v>356</v>
      </c>
      <c r="K47" s="85" t="s">
        <v>158</v>
      </c>
      <c r="L47" s="85" t="s">
        <v>21</v>
      </c>
      <c r="M47" s="96">
        <v>0</v>
      </c>
      <c r="N47" s="85" t="s">
        <v>105</v>
      </c>
      <c r="O47" s="86" t="s">
        <v>357</v>
      </c>
    </row>
    <row r="48" spans="1:15" x14ac:dyDescent="0.25">
      <c r="A48" s="84" t="s">
        <v>143</v>
      </c>
      <c r="B48" s="94" t="s">
        <v>242</v>
      </c>
      <c r="C48" s="85" t="s">
        <v>158</v>
      </c>
      <c r="D48" s="85" t="s">
        <v>21</v>
      </c>
      <c r="E48" s="96">
        <v>0</v>
      </c>
      <c r="F48" s="85" t="s">
        <v>105</v>
      </c>
      <c r="G48" s="86" t="s">
        <v>243</v>
      </c>
      <c r="I48" s="84" t="s">
        <v>143</v>
      </c>
      <c r="J48" s="94" t="s">
        <v>358</v>
      </c>
      <c r="K48" s="85" t="s">
        <v>158</v>
      </c>
      <c r="L48" s="85" t="s">
        <v>21</v>
      </c>
      <c r="M48" s="96">
        <v>0</v>
      </c>
      <c r="N48" s="85" t="s">
        <v>105</v>
      </c>
      <c r="O48" s="86" t="s">
        <v>359</v>
      </c>
    </row>
    <row r="49" spans="1:15" x14ac:dyDescent="0.25">
      <c r="A49" s="84" t="s">
        <v>144</v>
      </c>
      <c r="B49" s="85" t="s">
        <v>244</v>
      </c>
      <c r="C49" s="85" t="s">
        <v>158</v>
      </c>
      <c r="D49" s="85" t="s">
        <v>21</v>
      </c>
      <c r="E49" s="96">
        <v>0</v>
      </c>
      <c r="F49" s="85" t="s">
        <v>105</v>
      </c>
      <c r="G49" s="86" t="s">
        <v>245</v>
      </c>
      <c r="I49" s="84" t="s">
        <v>144</v>
      </c>
      <c r="J49" s="85" t="s">
        <v>360</v>
      </c>
      <c r="K49" s="85" t="s">
        <v>41</v>
      </c>
      <c r="L49" s="85" t="s">
        <v>22</v>
      </c>
      <c r="M49" s="96">
        <v>0</v>
      </c>
      <c r="N49" s="85" t="s">
        <v>105</v>
      </c>
      <c r="O49" s="86" t="s">
        <v>361</v>
      </c>
    </row>
    <row r="50" spans="1:15" x14ac:dyDescent="0.25">
      <c r="A50" s="84" t="s">
        <v>145</v>
      </c>
      <c r="B50" s="94" t="s">
        <v>246</v>
      </c>
      <c r="C50" s="85" t="s">
        <v>158</v>
      </c>
      <c r="D50" s="85" t="s">
        <v>21</v>
      </c>
      <c r="E50" s="96">
        <v>0</v>
      </c>
      <c r="F50" s="85" t="s">
        <v>105</v>
      </c>
      <c r="G50" s="86" t="s">
        <v>247</v>
      </c>
      <c r="I50" s="84" t="s">
        <v>145</v>
      </c>
      <c r="J50" s="94" t="s">
        <v>362</v>
      </c>
      <c r="K50" s="85" t="s">
        <v>20</v>
      </c>
      <c r="L50" s="85" t="s">
        <v>28</v>
      </c>
      <c r="M50" s="96">
        <v>0</v>
      </c>
      <c r="N50" s="85" t="s">
        <v>105</v>
      </c>
      <c r="O50" s="86" t="s">
        <v>363</v>
      </c>
    </row>
    <row r="51" spans="1:15" x14ac:dyDescent="0.25">
      <c r="A51" s="84" t="s">
        <v>146</v>
      </c>
      <c r="B51" s="85" t="s">
        <v>248</v>
      </c>
      <c r="C51" s="85" t="s">
        <v>20</v>
      </c>
      <c r="D51" s="85" t="s">
        <v>21</v>
      </c>
      <c r="E51" s="96">
        <v>0</v>
      </c>
      <c r="F51" s="85" t="s">
        <v>105</v>
      </c>
      <c r="G51" s="86" t="s">
        <v>249</v>
      </c>
      <c r="I51" s="84" t="s">
        <v>146</v>
      </c>
      <c r="J51" s="85" t="s">
        <v>364</v>
      </c>
      <c r="K51" s="85" t="s">
        <v>158</v>
      </c>
      <c r="L51" s="85" t="s">
        <v>21</v>
      </c>
      <c r="M51" s="96">
        <v>0</v>
      </c>
      <c r="N51" s="85" t="s">
        <v>105</v>
      </c>
      <c r="O51" s="86" t="s">
        <v>365</v>
      </c>
    </row>
    <row r="52" spans="1:15" x14ac:dyDescent="0.25">
      <c r="A52" s="84" t="s">
        <v>147</v>
      </c>
      <c r="B52" s="85" t="s">
        <v>250</v>
      </c>
      <c r="C52" s="85" t="s">
        <v>158</v>
      </c>
      <c r="D52" s="85" t="s">
        <v>21</v>
      </c>
      <c r="E52" s="96">
        <v>0</v>
      </c>
      <c r="F52" s="85" t="s">
        <v>105</v>
      </c>
      <c r="G52" s="86" t="s">
        <v>251</v>
      </c>
      <c r="I52" s="84" t="s">
        <v>147</v>
      </c>
      <c r="J52" s="85" t="s">
        <v>366</v>
      </c>
      <c r="K52" s="85" t="s">
        <v>158</v>
      </c>
      <c r="L52" s="85" t="s">
        <v>282</v>
      </c>
      <c r="M52" s="96">
        <v>0</v>
      </c>
      <c r="N52" s="85" t="s">
        <v>105</v>
      </c>
      <c r="O52" s="86" t="s">
        <v>367</v>
      </c>
    </row>
    <row r="53" spans="1:15" x14ac:dyDescent="0.25">
      <c r="A53" s="84" t="s">
        <v>148</v>
      </c>
      <c r="B53" s="85" t="s">
        <v>261</v>
      </c>
      <c r="C53" s="85" t="s">
        <v>158</v>
      </c>
      <c r="D53" s="85" t="s">
        <v>21</v>
      </c>
      <c r="E53" s="96">
        <v>0</v>
      </c>
      <c r="F53" s="85" t="s">
        <v>105</v>
      </c>
      <c r="G53" s="86" t="s">
        <v>252</v>
      </c>
      <c r="I53" s="84" t="s">
        <v>148</v>
      </c>
      <c r="J53" s="85" t="s">
        <v>368</v>
      </c>
      <c r="K53" s="85" t="s">
        <v>20</v>
      </c>
      <c r="L53" s="85" t="s">
        <v>21</v>
      </c>
      <c r="M53" s="96">
        <v>0</v>
      </c>
      <c r="N53" s="85" t="s">
        <v>105</v>
      </c>
      <c r="O53" s="86" t="s">
        <v>369</v>
      </c>
    </row>
    <row r="54" spans="1:15" x14ac:dyDescent="0.25">
      <c r="A54" s="84" t="s">
        <v>149</v>
      </c>
      <c r="B54" s="85" t="s">
        <v>253</v>
      </c>
      <c r="C54" s="85" t="s">
        <v>20</v>
      </c>
      <c r="D54" s="85" t="s">
        <v>4</v>
      </c>
      <c r="E54" s="96">
        <v>0</v>
      </c>
      <c r="F54" s="85" t="s">
        <v>254</v>
      </c>
      <c r="G54" s="86" t="s">
        <v>255</v>
      </c>
      <c r="I54" s="84" t="s">
        <v>149</v>
      </c>
      <c r="J54" s="85" t="s">
        <v>370</v>
      </c>
      <c r="K54" s="85" t="s">
        <v>158</v>
      </c>
      <c r="L54" s="85" t="s">
        <v>21</v>
      </c>
      <c r="M54" s="96">
        <v>0</v>
      </c>
      <c r="N54" s="85" t="s">
        <v>105</v>
      </c>
      <c r="O54" s="86" t="s">
        <v>371</v>
      </c>
    </row>
    <row r="55" spans="1:15" x14ac:dyDescent="0.25">
      <c r="A55" s="84" t="s">
        <v>150</v>
      </c>
      <c r="B55" s="85" t="s">
        <v>256</v>
      </c>
      <c r="C55" s="85" t="s">
        <v>20</v>
      </c>
      <c r="D55" s="85" t="s">
        <v>21</v>
      </c>
      <c r="E55" s="96">
        <v>0</v>
      </c>
      <c r="F55" s="85" t="s">
        <v>254</v>
      </c>
      <c r="G55" s="86" t="s">
        <v>257</v>
      </c>
      <c r="I55" s="84" t="s">
        <v>150</v>
      </c>
      <c r="J55" s="85" t="s">
        <v>372</v>
      </c>
      <c r="K55" s="85" t="s">
        <v>20</v>
      </c>
      <c r="L55" s="85" t="s">
        <v>282</v>
      </c>
      <c r="M55" s="96">
        <v>0</v>
      </c>
      <c r="N55" s="85" t="s">
        <v>105</v>
      </c>
      <c r="O55" s="86" t="s">
        <v>373</v>
      </c>
    </row>
    <row r="56" spans="1:15" x14ac:dyDescent="0.25">
      <c r="A56" s="84" t="s">
        <v>151</v>
      </c>
      <c r="B56" s="87" t="s">
        <v>258</v>
      </c>
      <c r="C56" s="87" t="s">
        <v>20</v>
      </c>
      <c r="D56" s="87" t="s">
        <v>21</v>
      </c>
      <c r="E56" s="103">
        <v>0</v>
      </c>
      <c r="F56" s="87" t="s">
        <v>254</v>
      </c>
      <c r="G56" s="104" t="s">
        <v>259</v>
      </c>
      <c r="I56" s="84" t="s">
        <v>151</v>
      </c>
      <c r="J56" s="85" t="s">
        <v>374</v>
      </c>
      <c r="K56" s="85" t="s">
        <v>20</v>
      </c>
      <c r="L56" s="85" t="s">
        <v>21</v>
      </c>
      <c r="M56" s="96">
        <v>0</v>
      </c>
      <c r="N56" s="85" t="s">
        <v>105</v>
      </c>
      <c r="O56" s="86" t="s">
        <v>375</v>
      </c>
    </row>
    <row r="57" spans="1:15" x14ac:dyDescent="0.25">
      <c r="A57" s="79"/>
      <c r="D57" s="88" t="s">
        <v>104</v>
      </c>
      <c r="E57" s="89">
        <f>SUM(E56:E56)</f>
        <v>0</v>
      </c>
      <c r="G57" s="81"/>
      <c r="I57" s="84" t="s">
        <v>266</v>
      </c>
      <c r="J57" s="85" t="s">
        <v>376</v>
      </c>
      <c r="K57" s="85" t="s">
        <v>5</v>
      </c>
      <c r="L57" s="85" t="s">
        <v>21</v>
      </c>
      <c r="M57" s="96">
        <v>0</v>
      </c>
      <c r="N57" s="85" t="s">
        <v>105</v>
      </c>
      <c r="O57" s="86" t="s">
        <v>377</v>
      </c>
    </row>
    <row r="58" spans="1:15" x14ac:dyDescent="0.25">
      <c r="A58" s="79"/>
      <c r="E58" s="105">
        <f>SUM(E5:E57)</f>
        <v>1990</v>
      </c>
      <c r="G58" s="81"/>
      <c r="I58" s="84" t="s">
        <v>267</v>
      </c>
      <c r="J58" s="85" t="s">
        <v>378</v>
      </c>
      <c r="K58" s="85" t="s">
        <v>158</v>
      </c>
      <c r="L58" s="85" t="s">
        <v>21</v>
      </c>
      <c r="M58" s="96">
        <v>0</v>
      </c>
      <c r="N58" s="85" t="s">
        <v>105</v>
      </c>
      <c r="O58" s="86" t="s">
        <v>379</v>
      </c>
    </row>
    <row r="59" spans="1:15" ht="15" customHeight="1" x14ac:dyDescent="0.25">
      <c r="A59" s="79"/>
      <c r="F59" s="83"/>
      <c r="G59" s="81"/>
      <c r="I59" s="84" t="s">
        <v>268</v>
      </c>
      <c r="J59" s="87" t="s">
        <v>380</v>
      </c>
      <c r="K59" s="87" t="s">
        <v>20</v>
      </c>
      <c r="L59" s="87" t="s">
        <v>21</v>
      </c>
      <c r="M59" s="103">
        <v>0</v>
      </c>
      <c r="N59" s="85" t="s">
        <v>381</v>
      </c>
      <c r="O59" s="104" t="s">
        <v>382</v>
      </c>
    </row>
    <row r="60" spans="1:15" x14ac:dyDescent="0.25">
      <c r="A60" s="79"/>
      <c r="E60" s="90"/>
      <c r="G60" s="81"/>
      <c r="I60" s="79"/>
      <c r="L60" s="88" t="s">
        <v>104</v>
      </c>
      <c r="M60" s="89">
        <f>SUM(M59:M59)</f>
        <v>0</v>
      </c>
      <c r="O60" s="81"/>
    </row>
    <row r="61" spans="1:15" x14ac:dyDescent="0.25">
      <c r="A61" s="81"/>
      <c r="B61" s="106" t="s">
        <v>263</v>
      </c>
      <c r="C61" s="106" t="s">
        <v>264</v>
      </c>
      <c r="E61" s="91"/>
      <c r="G61" s="81"/>
      <c r="I61" s="79"/>
      <c r="M61" s="105">
        <f>SUM(M5:M60)</f>
        <v>1875</v>
      </c>
      <c r="O61" s="81"/>
    </row>
    <row r="62" spans="1:15" ht="15.75" x14ac:dyDescent="0.25">
      <c r="A62" s="79"/>
      <c r="B62" s="92">
        <v>43843</v>
      </c>
      <c r="G62" s="81"/>
      <c r="I62" s="79"/>
      <c r="N62" s="83"/>
      <c r="O62" s="81"/>
    </row>
    <row r="63" spans="1:15" x14ac:dyDescent="0.25">
      <c r="A63" s="84" t="s">
        <v>97</v>
      </c>
      <c r="B63" s="93" t="s">
        <v>106</v>
      </c>
      <c r="C63" s="93" t="s">
        <v>107</v>
      </c>
      <c r="G63" s="81"/>
      <c r="I63" s="79"/>
      <c r="M63" s="90"/>
      <c r="O63" s="81"/>
    </row>
    <row r="64" spans="1:15" x14ac:dyDescent="0.25">
      <c r="A64" s="84">
        <v>1</v>
      </c>
      <c r="B64" s="85" t="s">
        <v>108</v>
      </c>
      <c r="C64" s="96">
        <v>13.4</v>
      </c>
      <c r="G64" s="81"/>
      <c r="I64" s="81"/>
      <c r="J64" s="106"/>
      <c r="K64" s="106"/>
      <c r="M64" s="91"/>
      <c r="O64" s="81"/>
    </row>
    <row r="65" spans="1:15" x14ac:dyDescent="0.25">
      <c r="A65" s="84">
        <v>2</v>
      </c>
      <c r="B65" s="85" t="s">
        <v>109</v>
      </c>
      <c r="C65" s="96">
        <v>0</v>
      </c>
      <c r="G65" s="81"/>
      <c r="I65" s="79"/>
      <c r="J65" s="92">
        <v>43843</v>
      </c>
      <c r="O65" s="81"/>
    </row>
    <row r="66" spans="1:15" x14ac:dyDescent="0.25">
      <c r="A66" s="84">
        <v>3</v>
      </c>
      <c r="B66" s="85" t="s">
        <v>110</v>
      </c>
      <c r="C66" s="96">
        <v>70</v>
      </c>
      <c r="G66" s="81"/>
      <c r="I66" s="84" t="s">
        <v>97</v>
      </c>
      <c r="J66" s="93" t="s">
        <v>106</v>
      </c>
      <c r="K66" s="93" t="s">
        <v>107</v>
      </c>
      <c r="O66" s="81"/>
    </row>
    <row r="67" spans="1:15" x14ac:dyDescent="0.25">
      <c r="A67" s="84">
        <v>4</v>
      </c>
      <c r="B67" s="94" t="s">
        <v>111</v>
      </c>
      <c r="C67" s="96">
        <v>8</v>
      </c>
      <c r="G67" s="81"/>
      <c r="I67" s="84">
        <v>1</v>
      </c>
      <c r="J67" s="85" t="s">
        <v>108</v>
      </c>
      <c r="K67" s="96">
        <v>14</v>
      </c>
      <c r="O67" s="81"/>
    </row>
    <row r="68" spans="1:15" x14ac:dyDescent="0.25">
      <c r="A68" s="79"/>
      <c r="B68" s="95" t="s">
        <v>104</v>
      </c>
      <c r="C68" s="96">
        <f>SUM(C64:C67)</f>
        <v>91.4</v>
      </c>
      <c r="G68" s="81"/>
      <c r="I68" s="84">
        <v>2</v>
      </c>
      <c r="J68" s="85" t="s">
        <v>109</v>
      </c>
      <c r="K68" s="96">
        <v>0</v>
      </c>
      <c r="O68" s="81"/>
    </row>
    <row r="69" spans="1:15" x14ac:dyDescent="0.25">
      <c r="A69" s="79"/>
      <c r="G69" s="81"/>
      <c r="I69" s="84">
        <v>3</v>
      </c>
      <c r="J69" s="85" t="s">
        <v>110</v>
      </c>
      <c r="K69" s="96">
        <v>0</v>
      </c>
      <c r="O69" s="81"/>
    </row>
    <row r="70" spans="1:15" x14ac:dyDescent="0.25">
      <c r="A70" s="79"/>
      <c r="C70" s="85" t="s">
        <v>112</v>
      </c>
      <c r="D70" s="96">
        <f>SUM(E58)</f>
        <v>1990</v>
      </c>
      <c r="G70" s="81"/>
      <c r="I70" s="84">
        <v>4</v>
      </c>
      <c r="J70" s="94" t="s">
        <v>111</v>
      </c>
      <c r="K70" s="96">
        <v>8</v>
      </c>
      <c r="O70" s="81"/>
    </row>
    <row r="71" spans="1:15" x14ac:dyDescent="0.25">
      <c r="A71" s="79"/>
      <c r="C71" s="85" t="s">
        <v>113</v>
      </c>
      <c r="D71" s="96">
        <f>SUM(C68)</f>
        <v>91.4</v>
      </c>
      <c r="G71" s="81"/>
      <c r="I71" s="79"/>
      <c r="J71" s="95" t="s">
        <v>104</v>
      </c>
      <c r="K71" s="96">
        <f>SUM(K67:K70)</f>
        <v>22</v>
      </c>
      <c r="O71" s="81"/>
    </row>
    <row r="72" spans="1:15" x14ac:dyDescent="0.25">
      <c r="A72" s="79"/>
      <c r="C72" s="85" t="s">
        <v>114</v>
      </c>
      <c r="D72" s="96">
        <f>SUM(D70-D71)</f>
        <v>1898.6</v>
      </c>
      <c r="G72" s="81"/>
      <c r="I72" s="79"/>
      <c r="O72" s="81"/>
    </row>
    <row r="73" spans="1:15" x14ac:dyDescent="0.25">
      <c r="A73" s="79"/>
      <c r="D73" s="97"/>
      <c r="G73" s="81"/>
      <c r="I73" s="79"/>
      <c r="K73" s="85" t="s">
        <v>112</v>
      </c>
      <c r="L73" s="96">
        <f>SUM(M61)</f>
        <v>1875</v>
      </c>
      <c r="O73" s="81"/>
    </row>
    <row r="74" spans="1:15" x14ac:dyDescent="0.25">
      <c r="A74" s="79"/>
      <c r="C74" s="85" t="s">
        <v>115</v>
      </c>
      <c r="D74" s="96">
        <v>0</v>
      </c>
      <c r="E74" s="85"/>
      <c r="G74" s="81"/>
      <c r="I74" s="79"/>
      <c r="K74" s="85" t="s">
        <v>113</v>
      </c>
      <c r="L74" s="96">
        <f>SUM(K71)</f>
        <v>22</v>
      </c>
      <c r="O74" s="81"/>
    </row>
    <row r="75" spans="1:15" x14ac:dyDescent="0.25">
      <c r="A75" s="79"/>
      <c r="C75" s="85" t="s">
        <v>114</v>
      </c>
      <c r="D75" s="96">
        <f>SUM(D72)</f>
        <v>1898.6</v>
      </c>
      <c r="E75" s="98" t="s">
        <v>116</v>
      </c>
      <c r="G75" s="81"/>
      <c r="I75" s="79"/>
      <c r="K75" s="85" t="s">
        <v>114</v>
      </c>
      <c r="L75" s="96">
        <f>SUM(L73-L74)</f>
        <v>1853</v>
      </c>
      <c r="O75" s="81"/>
    </row>
    <row r="76" spans="1:15" x14ac:dyDescent="0.25">
      <c r="A76" s="79"/>
      <c r="C76" s="94" t="s">
        <v>117</v>
      </c>
      <c r="D76" s="96">
        <f>SUM(D74:D75)</f>
        <v>1898.6</v>
      </c>
      <c r="E76" s="99">
        <f>SUM(D76*1.95583)</f>
        <v>3713.3388379999997</v>
      </c>
      <c r="G76" s="81"/>
      <c r="I76" s="79"/>
      <c r="L76" s="97"/>
      <c r="O76" s="81"/>
    </row>
    <row r="77" spans="1:15" x14ac:dyDescent="0.25">
      <c r="A77" s="81"/>
      <c r="G77" s="81"/>
      <c r="I77" s="79"/>
      <c r="K77" s="85" t="s">
        <v>115</v>
      </c>
      <c r="L77" s="96">
        <v>0</v>
      </c>
      <c r="M77" s="85"/>
      <c r="O77" s="81"/>
    </row>
    <row r="78" spans="1:15" x14ac:dyDescent="0.25">
      <c r="A78" s="81"/>
      <c r="B78" s="100">
        <v>2550</v>
      </c>
      <c r="G78" s="81"/>
      <c r="I78" s="79"/>
      <c r="K78" s="85" t="s">
        <v>114</v>
      </c>
      <c r="L78" s="96">
        <f>SUM(L75)</f>
        <v>1853</v>
      </c>
      <c r="M78" s="98" t="s">
        <v>116</v>
      </c>
      <c r="O78" s="81"/>
    </row>
    <row r="79" spans="1:15" x14ac:dyDescent="0.25">
      <c r="A79" s="81"/>
      <c r="B79" s="100">
        <v>200</v>
      </c>
      <c r="D79" s="93" t="s">
        <v>118</v>
      </c>
      <c r="E79" s="93" t="s">
        <v>119</v>
      </c>
      <c r="F79" s="93" t="s">
        <v>120</v>
      </c>
      <c r="G79" s="81"/>
      <c r="I79" s="79"/>
      <c r="K79" s="94" t="s">
        <v>117</v>
      </c>
      <c r="L79" s="96">
        <f>SUM(L77:L78)</f>
        <v>1853</v>
      </c>
      <c r="M79" s="99">
        <f>SUM(L79*1.95583)</f>
        <v>3624.15299</v>
      </c>
      <c r="O79" s="81"/>
    </row>
    <row r="80" spans="1:15" x14ac:dyDescent="0.25">
      <c r="A80" s="81"/>
      <c r="B80" s="101">
        <f>SUM(B79/B78)</f>
        <v>7.8431372549019607E-2</v>
      </c>
      <c r="D80" s="102">
        <f>SUM(E76*B80)</f>
        <v>291.24226180392156</v>
      </c>
      <c r="E80" s="102">
        <f>SUM(D80/1.17)</f>
        <v>248.92501008882186</v>
      </c>
      <c r="F80" s="93">
        <f>SUM(D80-E80)</f>
        <v>42.317251715099701</v>
      </c>
      <c r="G80" s="81"/>
      <c r="I80" s="81"/>
      <c r="O80" s="81"/>
    </row>
    <row r="81" spans="9:15" x14ac:dyDescent="0.25">
      <c r="I81" s="81"/>
      <c r="J81" s="100">
        <v>2550</v>
      </c>
      <c r="O81" s="81"/>
    </row>
    <row r="82" spans="9:15" x14ac:dyDescent="0.25">
      <c r="I82" s="81"/>
      <c r="J82" s="100">
        <v>200</v>
      </c>
      <c r="L82" s="93" t="s">
        <v>118</v>
      </c>
      <c r="M82" s="93" t="s">
        <v>119</v>
      </c>
      <c r="N82" s="93" t="s">
        <v>120</v>
      </c>
      <c r="O82" s="81"/>
    </row>
    <row r="83" spans="9:15" x14ac:dyDescent="0.25">
      <c r="I83" s="81"/>
      <c r="J83" s="101">
        <f>SUM(J82/J81)</f>
        <v>7.8431372549019607E-2</v>
      </c>
      <c r="L83" s="102">
        <f>SUM(M79*J83)</f>
        <v>284.24729333333335</v>
      </c>
      <c r="M83" s="102">
        <f>SUM(L83/1.17)</f>
        <v>242.94640455840459</v>
      </c>
      <c r="N83" s="93">
        <f>SUM(L83-M83)</f>
        <v>41.300888774928751</v>
      </c>
      <c r="O83" s="81"/>
    </row>
    <row r="97" spans="1:15" ht="18.75" x14ac:dyDescent="0.3">
      <c r="A97" s="79"/>
      <c r="B97" s="80" t="s">
        <v>394</v>
      </c>
      <c r="G97" s="81"/>
      <c r="I97" s="79"/>
      <c r="J97" s="80" t="s">
        <v>614</v>
      </c>
      <c r="O97" s="81"/>
    </row>
    <row r="98" spans="1:15" x14ac:dyDescent="0.25">
      <c r="A98" s="79"/>
      <c r="B98" t="s">
        <v>94</v>
      </c>
      <c r="F98" s="82" t="s">
        <v>95</v>
      </c>
      <c r="G98" s="81"/>
      <c r="I98" s="79"/>
      <c r="J98" t="s">
        <v>94</v>
      </c>
      <c r="N98" s="82" t="s">
        <v>95</v>
      </c>
      <c r="O98" s="81"/>
    </row>
    <row r="99" spans="1:15" ht="18.75" x14ac:dyDescent="0.3">
      <c r="A99" s="79"/>
      <c r="B99" s="80" t="s">
        <v>395</v>
      </c>
      <c r="C99" t="s">
        <v>96</v>
      </c>
      <c r="F99" s="83">
        <v>43841</v>
      </c>
      <c r="G99" s="81"/>
      <c r="I99" s="79"/>
      <c r="J99" s="80" t="s">
        <v>615</v>
      </c>
      <c r="K99" t="s">
        <v>96</v>
      </c>
      <c r="N99" s="83">
        <v>43841</v>
      </c>
      <c r="O99" s="81"/>
    </row>
    <row r="100" spans="1:15" x14ac:dyDescent="0.25">
      <c r="A100" s="84" t="s">
        <v>97</v>
      </c>
      <c r="B100" s="85" t="s">
        <v>98</v>
      </c>
      <c r="C100" s="85" t="s">
        <v>99</v>
      </c>
      <c r="D100" s="85" t="s">
        <v>100</v>
      </c>
      <c r="E100" s="85" t="s">
        <v>101</v>
      </c>
      <c r="F100" s="85" t="s">
        <v>102</v>
      </c>
      <c r="G100" s="86" t="s">
        <v>103</v>
      </c>
      <c r="I100" s="84" t="s">
        <v>97</v>
      </c>
      <c r="J100" s="85" t="s">
        <v>98</v>
      </c>
      <c r="K100" s="85" t="s">
        <v>99</v>
      </c>
      <c r="L100" s="85" t="s">
        <v>100</v>
      </c>
      <c r="M100" s="85" t="s">
        <v>101</v>
      </c>
      <c r="N100" s="85" t="s">
        <v>102</v>
      </c>
      <c r="O100" s="86" t="s">
        <v>103</v>
      </c>
    </row>
    <row r="101" spans="1:15" x14ac:dyDescent="0.25">
      <c r="A101" s="84" t="s">
        <v>2</v>
      </c>
      <c r="B101" s="85" t="s">
        <v>400</v>
      </c>
      <c r="C101" s="85" t="s">
        <v>9</v>
      </c>
      <c r="D101" s="85" t="s">
        <v>13</v>
      </c>
      <c r="E101" s="96">
        <v>100</v>
      </c>
      <c r="F101" s="85" t="s">
        <v>105</v>
      </c>
      <c r="G101" s="112" t="s">
        <v>401</v>
      </c>
      <c r="I101" s="84" t="s">
        <v>2</v>
      </c>
      <c r="J101" s="85" t="s">
        <v>616</v>
      </c>
      <c r="K101" s="85" t="s">
        <v>16</v>
      </c>
      <c r="L101" s="85" t="s">
        <v>13</v>
      </c>
      <c r="M101" s="96">
        <v>75</v>
      </c>
      <c r="N101" s="85" t="s">
        <v>392</v>
      </c>
      <c r="O101" s="112" t="s">
        <v>617</v>
      </c>
    </row>
    <row r="102" spans="1:15" x14ac:dyDescent="0.25">
      <c r="A102" s="84" t="s">
        <v>6</v>
      </c>
      <c r="B102" s="85" t="s">
        <v>403</v>
      </c>
      <c r="C102" s="85" t="s">
        <v>9</v>
      </c>
      <c r="D102" s="85" t="s">
        <v>22</v>
      </c>
      <c r="E102" s="96">
        <v>120</v>
      </c>
      <c r="F102" s="85" t="s">
        <v>105</v>
      </c>
      <c r="G102" s="112" t="s">
        <v>402</v>
      </c>
      <c r="I102" s="84" t="s">
        <v>6</v>
      </c>
      <c r="J102" s="85" t="s">
        <v>618</v>
      </c>
      <c r="K102" s="85" t="s">
        <v>9</v>
      </c>
      <c r="L102" s="85" t="s">
        <v>13</v>
      </c>
      <c r="M102" s="96">
        <v>70</v>
      </c>
      <c r="N102" s="85" t="s">
        <v>392</v>
      </c>
      <c r="O102" s="112" t="s">
        <v>619</v>
      </c>
    </row>
    <row r="103" spans="1:15" x14ac:dyDescent="0.25">
      <c r="A103" s="84" t="s">
        <v>32</v>
      </c>
      <c r="B103" s="85" t="s">
        <v>404</v>
      </c>
      <c r="C103" s="85" t="s">
        <v>405</v>
      </c>
      <c r="D103" s="85" t="s">
        <v>13</v>
      </c>
      <c r="E103" s="96">
        <v>100</v>
      </c>
      <c r="F103" s="85" t="s">
        <v>105</v>
      </c>
      <c r="G103" s="112" t="s">
        <v>406</v>
      </c>
      <c r="I103" s="84" t="s">
        <v>32</v>
      </c>
      <c r="J103" s="85" t="s">
        <v>620</v>
      </c>
      <c r="K103" s="85" t="s">
        <v>9</v>
      </c>
      <c r="L103" s="85" t="s">
        <v>13</v>
      </c>
      <c r="M103" s="96">
        <v>100</v>
      </c>
      <c r="N103" s="85" t="s">
        <v>105</v>
      </c>
      <c r="O103" s="112" t="s">
        <v>621</v>
      </c>
    </row>
    <row r="104" spans="1:15" x14ac:dyDescent="0.25">
      <c r="A104" s="84" t="s">
        <v>48</v>
      </c>
      <c r="B104" s="85" t="s">
        <v>407</v>
      </c>
      <c r="C104" s="85" t="s">
        <v>405</v>
      </c>
      <c r="D104" s="85" t="s">
        <v>13</v>
      </c>
      <c r="E104" s="96">
        <v>100</v>
      </c>
      <c r="F104" s="85" t="s">
        <v>105</v>
      </c>
      <c r="G104" s="112" t="s">
        <v>408</v>
      </c>
      <c r="I104" s="84" t="s">
        <v>48</v>
      </c>
      <c r="J104" s="85" t="s">
        <v>622</v>
      </c>
      <c r="K104" s="85" t="s">
        <v>9</v>
      </c>
      <c r="L104" s="85" t="s">
        <v>13</v>
      </c>
      <c r="M104" s="96">
        <v>70</v>
      </c>
      <c r="N104" s="85" t="s">
        <v>392</v>
      </c>
      <c r="O104" s="112" t="s">
        <v>623</v>
      </c>
    </row>
    <row r="105" spans="1:15" x14ac:dyDescent="0.25">
      <c r="A105" s="84" t="s">
        <v>49</v>
      </c>
      <c r="B105" s="85" t="s">
        <v>409</v>
      </c>
      <c r="C105" s="85" t="s">
        <v>9</v>
      </c>
      <c r="D105" s="85" t="s">
        <v>22</v>
      </c>
      <c r="E105" s="96">
        <v>80</v>
      </c>
      <c r="F105" s="85" t="s">
        <v>392</v>
      </c>
      <c r="G105" s="112" t="s">
        <v>410</v>
      </c>
      <c r="I105" s="84" t="s">
        <v>49</v>
      </c>
      <c r="J105" s="85" t="s">
        <v>624</v>
      </c>
      <c r="K105" s="85" t="s">
        <v>9</v>
      </c>
      <c r="L105" s="85" t="s">
        <v>13</v>
      </c>
      <c r="M105" s="96">
        <v>100</v>
      </c>
      <c r="N105" s="85" t="s">
        <v>105</v>
      </c>
      <c r="O105" s="112" t="s">
        <v>625</v>
      </c>
    </row>
    <row r="106" spans="1:15" x14ac:dyDescent="0.25">
      <c r="A106" s="84" t="s">
        <v>50</v>
      </c>
      <c r="B106" s="85" t="s">
        <v>411</v>
      </c>
      <c r="C106" s="85" t="s">
        <v>405</v>
      </c>
      <c r="D106" s="85" t="s">
        <v>13</v>
      </c>
      <c r="E106" s="96">
        <v>100</v>
      </c>
      <c r="F106" s="85" t="s">
        <v>105</v>
      </c>
      <c r="G106" s="112" t="s">
        <v>412</v>
      </c>
      <c r="I106" s="84" t="s">
        <v>50</v>
      </c>
      <c r="J106" s="85" t="s">
        <v>626</v>
      </c>
      <c r="K106" s="85" t="s">
        <v>9</v>
      </c>
      <c r="L106" s="85" t="s">
        <v>13</v>
      </c>
      <c r="M106" s="96">
        <v>100</v>
      </c>
      <c r="N106" s="85" t="s">
        <v>105</v>
      </c>
      <c r="O106" s="112" t="s">
        <v>627</v>
      </c>
    </row>
    <row r="107" spans="1:15" x14ac:dyDescent="0.25">
      <c r="A107" s="84" t="s">
        <v>51</v>
      </c>
      <c r="B107" s="85" t="s">
        <v>413</v>
      </c>
      <c r="C107" s="85" t="s">
        <v>9</v>
      </c>
      <c r="D107" s="85" t="s">
        <v>22</v>
      </c>
      <c r="E107" s="96">
        <v>120</v>
      </c>
      <c r="F107" s="85" t="s">
        <v>105</v>
      </c>
      <c r="G107" s="112" t="s">
        <v>414</v>
      </c>
      <c r="I107" s="84" t="s">
        <v>51</v>
      </c>
      <c r="J107" s="85" t="s">
        <v>76</v>
      </c>
      <c r="K107" s="85" t="s">
        <v>9</v>
      </c>
      <c r="L107" s="85" t="s">
        <v>13</v>
      </c>
      <c r="M107" s="96">
        <v>100</v>
      </c>
      <c r="N107" s="85" t="s">
        <v>105</v>
      </c>
      <c r="O107" s="112" t="s">
        <v>628</v>
      </c>
    </row>
    <row r="108" spans="1:15" x14ac:dyDescent="0.25">
      <c r="A108" s="84" t="s">
        <v>52</v>
      </c>
      <c r="B108" s="85" t="s">
        <v>415</v>
      </c>
      <c r="C108" s="85" t="s">
        <v>405</v>
      </c>
      <c r="D108" s="85" t="s">
        <v>22</v>
      </c>
      <c r="E108" s="96">
        <v>80</v>
      </c>
      <c r="F108" s="85" t="s">
        <v>392</v>
      </c>
      <c r="G108" s="112" t="s">
        <v>416</v>
      </c>
      <c r="I108" s="84" t="s">
        <v>52</v>
      </c>
      <c r="J108" s="85" t="s">
        <v>629</v>
      </c>
      <c r="K108" s="85" t="s">
        <v>9</v>
      </c>
      <c r="L108" s="85" t="s">
        <v>13</v>
      </c>
      <c r="M108" s="96">
        <v>70</v>
      </c>
      <c r="N108" s="85" t="s">
        <v>392</v>
      </c>
      <c r="O108" s="112" t="s">
        <v>630</v>
      </c>
    </row>
    <row r="109" spans="1:15" x14ac:dyDescent="0.25">
      <c r="A109" s="84" t="s">
        <v>53</v>
      </c>
      <c r="B109" s="85" t="s">
        <v>417</v>
      </c>
      <c r="C109" s="85" t="s">
        <v>155</v>
      </c>
      <c r="D109" s="85" t="s">
        <v>22</v>
      </c>
      <c r="E109" s="96">
        <v>125</v>
      </c>
      <c r="F109" s="85" t="s">
        <v>105</v>
      </c>
      <c r="G109" s="112" t="s">
        <v>418</v>
      </c>
      <c r="I109" s="84" t="s">
        <v>53</v>
      </c>
      <c r="J109" s="85" t="s">
        <v>631</v>
      </c>
      <c r="K109" s="85" t="s">
        <v>20</v>
      </c>
      <c r="L109" s="85" t="s">
        <v>13</v>
      </c>
      <c r="M109" s="96">
        <v>100</v>
      </c>
      <c r="N109" s="85" t="s">
        <v>105</v>
      </c>
      <c r="O109" s="112" t="s">
        <v>632</v>
      </c>
    </row>
    <row r="110" spans="1:15" x14ac:dyDescent="0.25">
      <c r="A110" s="84" t="s">
        <v>54</v>
      </c>
      <c r="B110" s="85" t="s">
        <v>419</v>
      </c>
      <c r="C110" s="85" t="s">
        <v>9</v>
      </c>
      <c r="D110" s="85" t="s">
        <v>13</v>
      </c>
      <c r="E110" s="96">
        <v>100</v>
      </c>
      <c r="F110" s="85" t="s">
        <v>105</v>
      </c>
      <c r="G110" s="112" t="s">
        <v>420</v>
      </c>
      <c r="I110" s="84" t="s">
        <v>54</v>
      </c>
      <c r="J110" s="85" t="s">
        <v>633</v>
      </c>
      <c r="K110" s="85" t="s">
        <v>20</v>
      </c>
      <c r="L110" s="85" t="s">
        <v>13</v>
      </c>
      <c r="M110" s="96">
        <v>100</v>
      </c>
      <c r="N110" s="85" t="s">
        <v>105</v>
      </c>
      <c r="O110" s="112" t="s">
        <v>634</v>
      </c>
    </row>
    <row r="111" spans="1:15" x14ac:dyDescent="0.25">
      <c r="A111" s="84" t="s">
        <v>55</v>
      </c>
      <c r="B111" s="85" t="s">
        <v>421</v>
      </c>
      <c r="C111" s="85" t="s">
        <v>9</v>
      </c>
      <c r="D111" s="85" t="s">
        <v>13</v>
      </c>
      <c r="E111" s="96">
        <v>100</v>
      </c>
      <c r="F111" s="85" t="s">
        <v>105</v>
      </c>
      <c r="G111" s="112" t="s">
        <v>422</v>
      </c>
      <c r="I111" s="84" t="s">
        <v>55</v>
      </c>
      <c r="J111" s="85" t="s">
        <v>635</v>
      </c>
      <c r="K111" s="85" t="s">
        <v>20</v>
      </c>
      <c r="L111" s="85" t="s">
        <v>13</v>
      </c>
      <c r="M111" s="96">
        <v>100</v>
      </c>
      <c r="N111" s="85" t="s">
        <v>105</v>
      </c>
      <c r="O111" s="112" t="s">
        <v>636</v>
      </c>
    </row>
    <row r="112" spans="1:15" x14ac:dyDescent="0.25">
      <c r="A112" s="84" t="s">
        <v>56</v>
      </c>
      <c r="B112" s="85" t="s">
        <v>423</v>
      </c>
      <c r="C112" s="85" t="s">
        <v>9</v>
      </c>
      <c r="D112" s="85" t="s">
        <v>22</v>
      </c>
      <c r="E112" s="96">
        <v>120</v>
      </c>
      <c r="F112" s="85" t="s">
        <v>105</v>
      </c>
      <c r="G112" s="112" t="s">
        <v>424</v>
      </c>
      <c r="I112" s="84" t="s">
        <v>56</v>
      </c>
      <c r="J112" s="85" t="s">
        <v>637</v>
      </c>
      <c r="K112" s="85" t="s">
        <v>20</v>
      </c>
      <c r="L112" s="85" t="s">
        <v>22</v>
      </c>
      <c r="M112" s="96">
        <v>120</v>
      </c>
      <c r="N112" s="85" t="s">
        <v>105</v>
      </c>
      <c r="O112" s="112" t="s">
        <v>638</v>
      </c>
    </row>
    <row r="113" spans="1:15" x14ac:dyDescent="0.25">
      <c r="A113" s="84" t="s">
        <v>57</v>
      </c>
      <c r="B113" s="85" t="s">
        <v>425</v>
      </c>
      <c r="C113" s="85" t="s">
        <v>9</v>
      </c>
      <c r="D113" s="85" t="s">
        <v>22</v>
      </c>
      <c r="E113" s="96">
        <v>120</v>
      </c>
      <c r="F113" s="85" t="s">
        <v>105</v>
      </c>
      <c r="G113" s="112" t="s">
        <v>426</v>
      </c>
      <c r="I113" s="84" t="s">
        <v>57</v>
      </c>
      <c r="J113" s="85" t="s">
        <v>639</v>
      </c>
      <c r="K113" s="85" t="s">
        <v>20</v>
      </c>
      <c r="L113" s="85" t="s">
        <v>13</v>
      </c>
      <c r="M113" s="96">
        <v>100</v>
      </c>
      <c r="N113" s="85" t="s">
        <v>105</v>
      </c>
      <c r="O113" s="112" t="s">
        <v>640</v>
      </c>
    </row>
    <row r="114" spans="1:15" x14ac:dyDescent="0.25">
      <c r="A114" s="84" t="s">
        <v>58</v>
      </c>
      <c r="B114" s="85" t="s">
        <v>427</v>
      </c>
      <c r="C114" s="85" t="s">
        <v>9</v>
      </c>
      <c r="D114" s="85" t="s">
        <v>13</v>
      </c>
      <c r="E114" s="96">
        <v>100</v>
      </c>
      <c r="F114" s="85" t="s">
        <v>105</v>
      </c>
      <c r="G114" s="112" t="s">
        <v>428</v>
      </c>
      <c r="I114" s="84" t="s">
        <v>58</v>
      </c>
      <c r="J114" s="85" t="s">
        <v>641</v>
      </c>
      <c r="K114" s="85" t="s">
        <v>20</v>
      </c>
      <c r="L114" s="85" t="s">
        <v>13</v>
      </c>
      <c r="M114" s="96">
        <v>70</v>
      </c>
      <c r="N114" s="85" t="s">
        <v>392</v>
      </c>
      <c r="O114" s="112" t="s">
        <v>642</v>
      </c>
    </row>
    <row r="115" spans="1:15" x14ac:dyDescent="0.25">
      <c r="A115" s="84" t="s">
        <v>59</v>
      </c>
      <c r="B115" s="85" t="s">
        <v>429</v>
      </c>
      <c r="C115" s="85" t="s">
        <v>9</v>
      </c>
      <c r="D115" s="85" t="s">
        <v>13</v>
      </c>
      <c r="E115" s="96">
        <v>100</v>
      </c>
      <c r="F115" s="85" t="s">
        <v>105</v>
      </c>
      <c r="G115" s="112" t="s">
        <v>430</v>
      </c>
      <c r="I115" s="84" t="s">
        <v>59</v>
      </c>
      <c r="J115" s="85" t="s">
        <v>643</v>
      </c>
      <c r="K115" s="85" t="s">
        <v>9</v>
      </c>
      <c r="L115" s="85" t="s">
        <v>72</v>
      </c>
      <c r="M115" s="96">
        <v>70</v>
      </c>
      <c r="N115" s="85" t="s">
        <v>105</v>
      </c>
      <c r="O115" s="112" t="s">
        <v>644</v>
      </c>
    </row>
    <row r="116" spans="1:15" x14ac:dyDescent="0.25">
      <c r="A116" s="84" t="s">
        <v>60</v>
      </c>
      <c r="B116" s="85" t="s">
        <v>431</v>
      </c>
      <c r="C116" s="85" t="s">
        <v>20</v>
      </c>
      <c r="D116" s="85" t="s">
        <v>13</v>
      </c>
      <c r="E116" s="96">
        <v>70</v>
      </c>
      <c r="F116" s="85" t="s">
        <v>392</v>
      </c>
      <c r="G116" s="112" t="s">
        <v>432</v>
      </c>
      <c r="I116" s="84" t="s">
        <v>60</v>
      </c>
      <c r="J116" s="85" t="s">
        <v>645</v>
      </c>
      <c r="K116" s="85" t="s">
        <v>20</v>
      </c>
      <c r="L116" s="85" t="s">
        <v>13</v>
      </c>
      <c r="M116" s="96">
        <v>100</v>
      </c>
      <c r="N116" s="85" t="s">
        <v>105</v>
      </c>
      <c r="O116" s="112" t="s">
        <v>646</v>
      </c>
    </row>
    <row r="117" spans="1:15" x14ac:dyDescent="0.25">
      <c r="A117" s="84" t="s">
        <v>61</v>
      </c>
      <c r="B117" s="85" t="s">
        <v>433</v>
      </c>
      <c r="C117" s="85" t="s">
        <v>20</v>
      </c>
      <c r="D117" s="85" t="s">
        <v>22</v>
      </c>
      <c r="E117" s="96">
        <v>120</v>
      </c>
      <c r="F117" s="85" t="s">
        <v>105</v>
      </c>
      <c r="G117" s="112" t="s">
        <v>434</v>
      </c>
      <c r="I117" s="84" t="s">
        <v>61</v>
      </c>
      <c r="J117" s="85" t="s">
        <v>647</v>
      </c>
      <c r="K117" s="85" t="s">
        <v>20</v>
      </c>
      <c r="L117" s="85" t="s">
        <v>13</v>
      </c>
      <c r="M117" s="96">
        <v>100</v>
      </c>
      <c r="N117" s="85" t="s">
        <v>105</v>
      </c>
      <c r="O117" s="112" t="s">
        <v>648</v>
      </c>
    </row>
    <row r="118" spans="1:15" x14ac:dyDescent="0.25">
      <c r="A118" s="84" t="s">
        <v>62</v>
      </c>
      <c r="B118" s="85" t="s">
        <v>435</v>
      </c>
      <c r="C118" s="85" t="s">
        <v>20</v>
      </c>
      <c r="D118" s="85" t="s">
        <v>13</v>
      </c>
      <c r="E118" s="96">
        <v>100</v>
      </c>
      <c r="F118" s="85" t="s">
        <v>105</v>
      </c>
      <c r="G118" s="112" t="s">
        <v>436</v>
      </c>
      <c r="I118" s="84" t="s">
        <v>62</v>
      </c>
      <c r="J118" s="85" t="s">
        <v>649</v>
      </c>
      <c r="K118" s="85" t="s">
        <v>20</v>
      </c>
      <c r="L118" s="85" t="s">
        <v>13</v>
      </c>
      <c r="M118" s="96">
        <v>70</v>
      </c>
      <c r="N118" s="85" t="s">
        <v>392</v>
      </c>
      <c r="O118" s="112" t="s">
        <v>650</v>
      </c>
    </row>
    <row r="119" spans="1:15" x14ac:dyDescent="0.25">
      <c r="A119" s="84" t="s">
        <v>64</v>
      </c>
      <c r="B119" s="85" t="s">
        <v>437</v>
      </c>
      <c r="C119" s="85" t="s">
        <v>9</v>
      </c>
      <c r="D119" s="85" t="s">
        <v>22</v>
      </c>
      <c r="E119" s="96">
        <v>120</v>
      </c>
      <c r="F119" s="85" t="s">
        <v>105</v>
      </c>
      <c r="G119" s="112" t="s">
        <v>438</v>
      </c>
      <c r="I119" s="84" t="s">
        <v>64</v>
      </c>
      <c r="J119" s="85" t="s">
        <v>651</v>
      </c>
      <c r="K119" s="85" t="s">
        <v>20</v>
      </c>
      <c r="L119" s="85" t="s">
        <v>13</v>
      </c>
      <c r="M119" s="96">
        <v>100</v>
      </c>
      <c r="N119" s="85" t="s">
        <v>105</v>
      </c>
      <c r="O119" s="112" t="s">
        <v>652</v>
      </c>
    </row>
    <row r="120" spans="1:15" x14ac:dyDescent="0.25">
      <c r="A120" s="84" t="s">
        <v>66</v>
      </c>
      <c r="B120" s="85" t="s">
        <v>439</v>
      </c>
      <c r="C120" s="85" t="s">
        <v>20</v>
      </c>
      <c r="D120" s="85" t="s">
        <v>22</v>
      </c>
      <c r="E120" s="96">
        <v>80</v>
      </c>
      <c r="F120" s="85" t="s">
        <v>392</v>
      </c>
      <c r="G120" s="112" t="s">
        <v>440</v>
      </c>
      <c r="I120" s="84" t="s">
        <v>66</v>
      </c>
      <c r="J120" s="85" t="s">
        <v>653</v>
      </c>
      <c r="K120" s="85" t="s">
        <v>20</v>
      </c>
      <c r="L120" s="85" t="s">
        <v>22</v>
      </c>
      <c r="M120" s="96">
        <v>80</v>
      </c>
      <c r="N120" s="85" t="s">
        <v>392</v>
      </c>
      <c r="O120" s="112" t="s">
        <v>654</v>
      </c>
    </row>
    <row r="121" spans="1:15" x14ac:dyDescent="0.25">
      <c r="A121" s="84" t="s">
        <v>67</v>
      </c>
      <c r="B121" s="85" t="s">
        <v>441</v>
      </c>
      <c r="C121" s="85" t="s">
        <v>20</v>
      </c>
      <c r="D121" s="85" t="s">
        <v>22</v>
      </c>
      <c r="E121" s="96">
        <v>120</v>
      </c>
      <c r="F121" s="85" t="s">
        <v>105</v>
      </c>
      <c r="G121" s="112" t="s">
        <v>442</v>
      </c>
      <c r="I121" s="84" t="s">
        <v>67</v>
      </c>
      <c r="J121" s="85" t="s">
        <v>655</v>
      </c>
      <c r="K121" s="85" t="s">
        <v>20</v>
      </c>
      <c r="L121" s="85" t="s">
        <v>13</v>
      </c>
      <c r="M121" s="96">
        <v>100</v>
      </c>
      <c r="N121" s="85" t="s">
        <v>105</v>
      </c>
      <c r="O121" s="112" t="s">
        <v>656</v>
      </c>
    </row>
    <row r="122" spans="1:15" x14ac:dyDescent="0.25">
      <c r="A122" s="84" t="s">
        <v>121</v>
      </c>
      <c r="B122" s="85" t="s">
        <v>443</v>
      </c>
      <c r="C122" s="85" t="s">
        <v>9</v>
      </c>
      <c r="D122" s="85" t="s">
        <v>22</v>
      </c>
      <c r="E122" s="96">
        <v>120</v>
      </c>
      <c r="F122" s="85" t="s">
        <v>105</v>
      </c>
      <c r="G122" s="112" t="s">
        <v>444</v>
      </c>
      <c r="I122" s="84" t="s">
        <v>121</v>
      </c>
      <c r="J122" s="85" t="s">
        <v>657</v>
      </c>
      <c r="K122" s="85" t="s">
        <v>20</v>
      </c>
      <c r="L122" s="85" t="s">
        <v>22</v>
      </c>
      <c r="M122" s="96">
        <v>120</v>
      </c>
      <c r="N122" s="85" t="s">
        <v>105</v>
      </c>
      <c r="O122" s="112" t="s">
        <v>658</v>
      </c>
    </row>
    <row r="123" spans="1:15" x14ac:dyDescent="0.25">
      <c r="A123" s="84" t="s">
        <v>122</v>
      </c>
      <c r="B123" s="85" t="s">
        <v>445</v>
      </c>
      <c r="C123" s="85" t="s">
        <v>9</v>
      </c>
      <c r="D123" s="85" t="s">
        <v>22</v>
      </c>
      <c r="E123" s="96">
        <v>120</v>
      </c>
      <c r="F123" s="85" t="s">
        <v>105</v>
      </c>
      <c r="G123" s="112" t="s">
        <v>446</v>
      </c>
      <c r="I123" s="84" t="s">
        <v>122</v>
      </c>
      <c r="J123" s="85" t="s">
        <v>659</v>
      </c>
      <c r="K123" s="85" t="s">
        <v>47</v>
      </c>
      <c r="L123" s="85" t="s">
        <v>13</v>
      </c>
      <c r="M123" s="96">
        <v>100</v>
      </c>
      <c r="N123" s="85" t="s">
        <v>105</v>
      </c>
      <c r="O123" s="112" t="s">
        <v>660</v>
      </c>
    </row>
    <row r="124" spans="1:15" x14ac:dyDescent="0.25">
      <c r="A124" s="84" t="s">
        <v>123</v>
      </c>
      <c r="B124" s="85" t="s">
        <v>447</v>
      </c>
      <c r="C124" s="85" t="s">
        <v>9</v>
      </c>
      <c r="D124" s="85" t="s">
        <v>22</v>
      </c>
      <c r="E124" s="96">
        <v>120</v>
      </c>
      <c r="F124" s="85" t="s">
        <v>105</v>
      </c>
      <c r="G124" s="112" t="s">
        <v>448</v>
      </c>
      <c r="I124" s="84" t="s">
        <v>123</v>
      </c>
      <c r="J124" s="85" t="s">
        <v>661</v>
      </c>
      <c r="K124" s="85" t="s">
        <v>9</v>
      </c>
      <c r="L124" s="85" t="s">
        <v>13</v>
      </c>
      <c r="M124" s="96">
        <v>0</v>
      </c>
      <c r="N124" s="85" t="s">
        <v>105</v>
      </c>
      <c r="O124" s="112" t="s">
        <v>662</v>
      </c>
    </row>
    <row r="125" spans="1:15" x14ac:dyDescent="0.25">
      <c r="A125" s="84" t="s">
        <v>124</v>
      </c>
      <c r="B125" s="85" t="s">
        <v>449</v>
      </c>
      <c r="C125" s="85" t="s">
        <v>9</v>
      </c>
      <c r="D125" s="85" t="s">
        <v>13</v>
      </c>
      <c r="E125" s="96">
        <v>100</v>
      </c>
      <c r="F125" s="85" t="s">
        <v>105</v>
      </c>
      <c r="G125" s="112" t="s">
        <v>450</v>
      </c>
      <c r="I125" s="84" t="s">
        <v>124</v>
      </c>
      <c r="J125" s="85" t="s">
        <v>663</v>
      </c>
      <c r="K125" s="85" t="s">
        <v>20</v>
      </c>
      <c r="L125" s="85" t="s">
        <v>13</v>
      </c>
      <c r="M125" s="96">
        <v>0</v>
      </c>
      <c r="N125" s="85" t="s">
        <v>105</v>
      </c>
      <c r="O125" s="112" t="s">
        <v>664</v>
      </c>
    </row>
    <row r="126" spans="1:15" x14ac:dyDescent="0.25">
      <c r="A126" s="84" t="s">
        <v>125</v>
      </c>
      <c r="B126" s="85" t="s">
        <v>451</v>
      </c>
      <c r="C126" s="85" t="s">
        <v>20</v>
      </c>
      <c r="D126" s="85" t="s">
        <v>22</v>
      </c>
      <c r="E126" s="96">
        <v>120</v>
      </c>
      <c r="F126" s="85" t="s">
        <v>105</v>
      </c>
      <c r="G126" s="112" t="s">
        <v>452</v>
      </c>
      <c r="I126" s="84" t="s">
        <v>125</v>
      </c>
      <c r="J126" s="85" t="s">
        <v>665</v>
      </c>
      <c r="K126" s="85" t="s">
        <v>20</v>
      </c>
      <c r="L126" s="85" t="s">
        <v>13</v>
      </c>
      <c r="M126" s="96">
        <v>0</v>
      </c>
      <c r="N126" s="85" t="s">
        <v>105</v>
      </c>
      <c r="O126" s="112" t="s">
        <v>666</v>
      </c>
    </row>
    <row r="127" spans="1:15" x14ac:dyDescent="0.25">
      <c r="A127" s="84" t="s">
        <v>126</v>
      </c>
      <c r="B127" s="85" t="s">
        <v>453</v>
      </c>
      <c r="C127" s="85" t="s">
        <v>20</v>
      </c>
      <c r="D127" s="85" t="s">
        <v>22</v>
      </c>
      <c r="E127" s="96">
        <v>80</v>
      </c>
      <c r="F127" s="85" t="s">
        <v>392</v>
      </c>
      <c r="G127" s="112" t="s">
        <v>454</v>
      </c>
      <c r="I127" s="84" t="s">
        <v>126</v>
      </c>
      <c r="J127" s="85" t="s">
        <v>291</v>
      </c>
      <c r="K127" s="85" t="s">
        <v>20</v>
      </c>
      <c r="L127" s="85" t="s">
        <v>13</v>
      </c>
      <c r="M127" s="96">
        <v>0</v>
      </c>
      <c r="N127" s="85" t="s">
        <v>105</v>
      </c>
      <c r="O127" s="112" t="s">
        <v>667</v>
      </c>
    </row>
    <row r="128" spans="1:15" x14ac:dyDescent="0.25">
      <c r="A128" s="84" t="s">
        <v>127</v>
      </c>
      <c r="B128" s="85" t="s">
        <v>455</v>
      </c>
      <c r="C128" s="85" t="s">
        <v>20</v>
      </c>
      <c r="D128" s="85" t="s">
        <v>22</v>
      </c>
      <c r="E128" s="96">
        <v>120</v>
      </c>
      <c r="F128" s="85" t="s">
        <v>105</v>
      </c>
      <c r="G128" s="112" t="s">
        <v>456</v>
      </c>
      <c r="I128" s="84" t="s">
        <v>127</v>
      </c>
      <c r="J128" s="85" t="s">
        <v>668</v>
      </c>
      <c r="K128" s="85" t="s">
        <v>20</v>
      </c>
      <c r="L128" s="85" t="s">
        <v>13</v>
      </c>
      <c r="M128" s="96">
        <v>0</v>
      </c>
      <c r="N128" s="85" t="s">
        <v>105</v>
      </c>
      <c r="O128" s="112" t="s">
        <v>669</v>
      </c>
    </row>
    <row r="129" spans="1:15" x14ac:dyDescent="0.25">
      <c r="A129" s="84" t="s">
        <v>128</v>
      </c>
      <c r="B129" s="85" t="s">
        <v>455</v>
      </c>
      <c r="C129" s="85" t="s">
        <v>20</v>
      </c>
      <c r="D129" s="85" t="s">
        <v>22</v>
      </c>
      <c r="E129" s="96">
        <v>120</v>
      </c>
      <c r="F129" s="85" t="s">
        <v>105</v>
      </c>
      <c r="G129" s="112" t="s">
        <v>457</v>
      </c>
      <c r="I129" s="84" t="s">
        <v>128</v>
      </c>
      <c r="J129" s="85" t="s">
        <v>670</v>
      </c>
      <c r="K129" s="85" t="s">
        <v>20</v>
      </c>
      <c r="L129" s="85" t="s">
        <v>28</v>
      </c>
      <c r="M129" s="96">
        <v>0</v>
      </c>
      <c r="N129" s="85" t="s">
        <v>105</v>
      </c>
      <c r="O129" s="112" t="s">
        <v>671</v>
      </c>
    </row>
    <row r="130" spans="1:15" x14ac:dyDescent="0.25">
      <c r="A130" s="84" t="s">
        <v>129</v>
      </c>
      <c r="B130" s="85" t="s">
        <v>458</v>
      </c>
      <c r="C130" s="85" t="s">
        <v>20</v>
      </c>
      <c r="D130" s="85" t="s">
        <v>22</v>
      </c>
      <c r="E130" s="96">
        <v>120</v>
      </c>
      <c r="F130" s="85" t="s">
        <v>105</v>
      </c>
      <c r="G130" s="112" t="s">
        <v>459</v>
      </c>
      <c r="I130" s="84" t="s">
        <v>129</v>
      </c>
      <c r="J130" s="85" t="s">
        <v>672</v>
      </c>
      <c r="K130" s="85" t="s">
        <v>9</v>
      </c>
      <c r="L130" s="85" t="s">
        <v>13</v>
      </c>
      <c r="M130" s="96">
        <v>0</v>
      </c>
      <c r="N130" s="85" t="s">
        <v>105</v>
      </c>
      <c r="O130" s="112" t="s">
        <v>673</v>
      </c>
    </row>
    <row r="131" spans="1:15" x14ac:dyDescent="0.25">
      <c r="A131" s="84" t="s">
        <v>130</v>
      </c>
      <c r="B131" s="85" t="s">
        <v>449</v>
      </c>
      <c r="C131" s="85" t="s">
        <v>9</v>
      </c>
      <c r="D131" s="85" t="s">
        <v>13</v>
      </c>
      <c r="E131" s="96">
        <v>100</v>
      </c>
      <c r="F131" s="85" t="s">
        <v>105</v>
      </c>
      <c r="G131" s="112" t="s">
        <v>460</v>
      </c>
      <c r="I131" s="84" t="s">
        <v>130</v>
      </c>
      <c r="J131" s="85" t="s">
        <v>674</v>
      </c>
      <c r="K131" s="85" t="s">
        <v>9</v>
      </c>
      <c r="L131" s="85" t="s">
        <v>13</v>
      </c>
      <c r="M131" s="96">
        <v>0</v>
      </c>
      <c r="N131" s="85" t="s">
        <v>105</v>
      </c>
      <c r="O131" s="112" t="s">
        <v>675</v>
      </c>
    </row>
    <row r="132" spans="1:15" x14ac:dyDescent="0.25">
      <c r="A132" s="84" t="s">
        <v>131</v>
      </c>
      <c r="B132" s="85" t="s">
        <v>461</v>
      </c>
      <c r="C132" s="85" t="s">
        <v>20</v>
      </c>
      <c r="D132" s="85" t="s">
        <v>13</v>
      </c>
      <c r="E132" s="96">
        <v>100</v>
      </c>
      <c r="F132" s="85" t="s">
        <v>105</v>
      </c>
      <c r="G132" s="112" t="s">
        <v>462</v>
      </c>
      <c r="I132" s="84" t="s">
        <v>131</v>
      </c>
      <c r="J132" s="85" t="s">
        <v>676</v>
      </c>
      <c r="K132" s="85" t="s">
        <v>47</v>
      </c>
      <c r="L132" s="85" t="s">
        <v>72</v>
      </c>
      <c r="M132" s="96">
        <v>0</v>
      </c>
      <c r="N132" s="85" t="s">
        <v>105</v>
      </c>
      <c r="O132" s="112" t="s">
        <v>677</v>
      </c>
    </row>
    <row r="133" spans="1:15" x14ac:dyDescent="0.25">
      <c r="A133" s="84" t="s">
        <v>132</v>
      </c>
      <c r="B133" s="85" t="s">
        <v>463</v>
      </c>
      <c r="C133" s="85" t="s">
        <v>20</v>
      </c>
      <c r="D133" s="85" t="s">
        <v>22</v>
      </c>
      <c r="E133" s="96">
        <v>80</v>
      </c>
      <c r="F133" s="85" t="s">
        <v>392</v>
      </c>
      <c r="G133" s="112" t="s">
        <v>464</v>
      </c>
      <c r="I133" s="84" t="s">
        <v>132</v>
      </c>
      <c r="J133" s="85" t="s">
        <v>678</v>
      </c>
      <c r="K133" s="85" t="s">
        <v>20</v>
      </c>
      <c r="L133" s="85" t="s">
        <v>22</v>
      </c>
      <c r="M133" s="96">
        <v>0</v>
      </c>
      <c r="N133" s="85" t="s">
        <v>105</v>
      </c>
      <c r="O133" s="112" t="s">
        <v>679</v>
      </c>
    </row>
    <row r="134" spans="1:15" x14ac:dyDescent="0.25">
      <c r="A134" s="84" t="s">
        <v>133</v>
      </c>
      <c r="B134" s="85" t="s">
        <v>465</v>
      </c>
      <c r="C134" s="85" t="s">
        <v>155</v>
      </c>
      <c r="D134" s="85" t="s">
        <v>22</v>
      </c>
      <c r="E134" s="96">
        <v>85</v>
      </c>
      <c r="F134" s="85" t="s">
        <v>392</v>
      </c>
      <c r="G134" s="112" t="s">
        <v>466</v>
      </c>
      <c r="I134" s="84" t="s">
        <v>133</v>
      </c>
      <c r="J134" s="85" t="s">
        <v>680</v>
      </c>
      <c r="K134" s="85" t="s">
        <v>9</v>
      </c>
      <c r="L134" s="85" t="s">
        <v>13</v>
      </c>
      <c r="M134" s="96">
        <v>0</v>
      </c>
      <c r="N134" s="85" t="s">
        <v>105</v>
      </c>
      <c r="O134" s="112" t="s">
        <v>681</v>
      </c>
    </row>
    <row r="135" spans="1:15" x14ac:dyDescent="0.25">
      <c r="A135" s="84" t="s">
        <v>134</v>
      </c>
      <c r="B135" s="85" t="s">
        <v>467</v>
      </c>
      <c r="C135" s="85" t="s">
        <v>20</v>
      </c>
      <c r="D135" s="85" t="s">
        <v>22</v>
      </c>
      <c r="E135" s="96">
        <v>120</v>
      </c>
      <c r="F135" s="85" t="s">
        <v>105</v>
      </c>
      <c r="G135" s="112" t="s">
        <v>468</v>
      </c>
      <c r="I135" s="84" t="s">
        <v>134</v>
      </c>
      <c r="J135" s="85" t="s">
        <v>682</v>
      </c>
      <c r="K135" s="85" t="s">
        <v>9</v>
      </c>
      <c r="L135" s="85" t="s">
        <v>13</v>
      </c>
      <c r="M135" s="96">
        <v>0</v>
      </c>
      <c r="N135" s="85" t="s">
        <v>105</v>
      </c>
      <c r="O135" s="112" t="s">
        <v>683</v>
      </c>
    </row>
    <row r="136" spans="1:15" x14ac:dyDescent="0.25">
      <c r="A136" s="84" t="s">
        <v>135</v>
      </c>
      <c r="B136" s="85" t="s">
        <v>469</v>
      </c>
      <c r="C136" s="85" t="s">
        <v>20</v>
      </c>
      <c r="D136" s="85" t="s">
        <v>13</v>
      </c>
      <c r="E136" s="96">
        <v>0</v>
      </c>
      <c r="F136" s="85" t="s">
        <v>105</v>
      </c>
      <c r="G136" s="112" t="s">
        <v>470</v>
      </c>
      <c r="I136" s="84" t="s">
        <v>135</v>
      </c>
      <c r="J136" s="85" t="s">
        <v>684</v>
      </c>
      <c r="K136" s="85" t="s">
        <v>12</v>
      </c>
      <c r="L136" s="85" t="s">
        <v>22</v>
      </c>
      <c r="M136" s="96">
        <v>0</v>
      </c>
      <c r="N136" s="85" t="s">
        <v>105</v>
      </c>
      <c r="O136" s="112" t="s">
        <v>685</v>
      </c>
    </row>
    <row r="137" spans="1:15" x14ac:dyDescent="0.25">
      <c r="A137" s="84" t="s">
        <v>136</v>
      </c>
      <c r="B137" s="85" t="s">
        <v>471</v>
      </c>
      <c r="C137" s="85" t="s">
        <v>9</v>
      </c>
      <c r="D137" s="85" t="s">
        <v>22</v>
      </c>
      <c r="E137" s="96">
        <v>0</v>
      </c>
      <c r="F137" s="85" t="s">
        <v>105</v>
      </c>
      <c r="G137" s="112" t="s">
        <v>472</v>
      </c>
      <c r="I137" s="84" t="s">
        <v>136</v>
      </c>
      <c r="J137" s="85" t="s">
        <v>686</v>
      </c>
      <c r="K137" s="85" t="s">
        <v>16</v>
      </c>
      <c r="L137" s="85" t="s">
        <v>28</v>
      </c>
      <c r="M137" s="96">
        <v>0</v>
      </c>
      <c r="N137" s="85" t="s">
        <v>105</v>
      </c>
      <c r="O137" s="112" t="s">
        <v>687</v>
      </c>
    </row>
    <row r="138" spans="1:15" x14ac:dyDescent="0.25">
      <c r="A138" s="84" t="s">
        <v>137</v>
      </c>
      <c r="B138" s="85" t="s">
        <v>473</v>
      </c>
      <c r="C138" s="85" t="s">
        <v>9</v>
      </c>
      <c r="D138" s="85" t="s">
        <v>13</v>
      </c>
      <c r="E138" s="96">
        <v>0</v>
      </c>
      <c r="F138" s="85" t="s">
        <v>105</v>
      </c>
      <c r="G138" s="112" t="s">
        <v>474</v>
      </c>
      <c r="I138" s="84" t="s">
        <v>137</v>
      </c>
      <c r="J138" s="85" t="s">
        <v>688</v>
      </c>
      <c r="K138" s="85" t="s">
        <v>9</v>
      </c>
      <c r="L138" s="85" t="s">
        <v>13</v>
      </c>
      <c r="M138" s="96">
        <v>0</v>
      </c>
      <c r="N138" s="85" t="s">
        <v>105</v>
      </c>
      <c r="O138" s="112" t="s">
        <v>689</v>
      </c>
    </row>
    <row r="139" spans="1:15" x14ac:dyDescent="0.25">
      <c r="A139" s="84" t="s">
        <v>138</v>
      </c>
      <c r="B139" s="85" t="s">
        <v>475</v>
      </c>
      <c r="C139" s="85" t="s">
        <v>9</v>
      </c>
      <c r="D139" s="85" t="s">
        <v>13</v>
      </c>
      <c r="E139" s="96">
        <v>0</v>
      </c>
      <c r="F139" s="85" t="s">
        <v>105</v>
      </c>
      <c r="G139" s="112" t="s">
        <v>476</v>
      </c>
      <c r="I139" s="84" t="s">
        <v>138</v>
      </c>
      <c r="J139" s="85" t="s">
        <v>690</v>
      </c>
      <c r="K139" s="85" t="s">
        <v>9</v>
      </c>
      <c r="L139" s="85" t="s">
        <v>13</v>
      </c>
      <c r="M139" s="96">
        <v>0</v>
      </c>
      <c r="N139" s="85" t="s">
        <v>105</v>
      </c>
      <c r="O139" s="112" t="s">
        <v>691</v>
      </c>
    </row>
    <row r="140" spans="1:15" x14ac:dyDescent="0.25">
      <c r="A140" s="84" t="s">
        <v>139</v>
      </c>
      <c r="B140" s="85" t="s">
        <v>477</v>
      </c>
      <c r="C140" s="85" t="s">
        <v>20</v>
      </c>
      <c r="D140" s="85" t="s">
        <v>72</v>
      </c>
      <c r="E140" s="96">
        <v>0</v>
      </c>
      <c r="F140" s="85" t="s">
        <v>105</v>
      </c>
      <c r="G140" s="112" t="s">
        <v>478</v>
      </c>
      <c r="I140" s="84" t="s">
        <v>139</v>
      </c>
      <c r="J140" s="85" t="s">
        <v>692</v>
      </c>
      <c r="K140" s="85" t="s">
        <v>20</v>
      </c>
      <c r="L140" s="85" t="s">
        <v>13</v>
      </c>
      <c r="M140" s="96">
        <v>0</v>
      </c>
      <c r="N140" s="85" t="s">
        <v>105</v>
      </c>
      <c r="O140" s="112" t="s">
        <v>693</v>
      </c>
    </row>
    <row r="141" spans="1:15" x14ac:dyDescent="0.25">
      <c r="A141" s="84" t="s">
        <v>140</v>
      </c>
      <c r="B141" s="85" t="s">
        <v>479</v>
      </c>
      <c r="C141" s="85" t="s">
        <v>47</v>
      </c>
      <c r="D141" s="85" t="s">
        <v>72</v>
      </c>
      <c r="E141" s="96">
        <v>0</v>
      </c>
      <c r="F141" s="85" t="s">
        <v>105</v>
      </c>
      <c r="G141" s="112" t="s">
        <v>480</v>
      </c>
      <c r="I141" s="84" t="s">
        <v>140</v>
      </c>
      <c r="J141" s="85" t="s">
        <v>694</v>
      </c>
      <c r="K141" s="85" t="s">
        <v>20</v>
      </c>
      <c r="L141" s="85" t="s">
        <v>28</v>
      </c>
      <c r="M141" s="96">
        <v>0</v>
      </c>
      <c r="N141" s="85" t="s">
        <v>105</v>
      </c>
      <c r="O141" s="112" t="s">
        <v>695</v>
      </c>
    </row>
    <row r="142" spans="1:15" x14ac:dyDescent="0.25">
      <c r="A142" s="84" t="s">
        <v>141</v>
      </c>
      <c r="B142" s="85" t="s">
        <v>481</v>
      </c>
      <c r="C142" s="85" t="s">
        <v>9</v>
      </c>
      <c r="D142" s="85" t="s">
        <v>13</v>
      </c>
      <c r="E142" s="96">
        <v>0</v>
      </c>
      <c r="F142" s="85" t="s">
        <v>105</v>
      </c>
      <c r="G142" s="112" t="s">
        <v>482</v>
      </c>
      <c r="I142" s="84" t="s">
        <v>141</v>
      </c>
      <c r="J142" s="85" t="s">
        <v>696</v>
      </c>
      <c r="K142" s="85" t="s">
        <v>20</v>
      </c>
      <c r="L142" s="85" t="s">
        <v>28</v>
      </c>
      <c r="M142" s="96">
        <v>0</v>
      </c>
      <c r="N142" s="85" t="s">
        <v>105</v>
      </c>
      <c r="O142" s="112" t="s">
        <v>697</v>
      </c>
    </row>
    <row r="143" spans="1:15" x14ac:dyDescent="0.25">
      <c r="A143" s="84" t="s">
        <v>142</v>
      </c>
      <c r="B143" s="85" t="s">
        <v>483</v>
      </c>
      <c r="C143" s="85" t="s">
        <v>9</v>
      </c>
      <c r="D143" s="85" t="s">
        <v>13</v>
      </c>
      <c r="E143" s="96">
        <v>0</v>
      </c>
      <c r="F143" s="85" t="s">
        <v>105</v>
      </c>
      <c r="G143" s="112" t="s">
        <v>484</v>
      </c>
      <c r="I143" s="84" t="s">
        <v>142</v>
      </c>
      <c r="J143" s="85" t="s">
        <v>698</v>
      </c>
      <c r="K143" s="85" t="s">
        <v>20</v>
      </c>
      <c r="L143" s="85" t="s">
        <v>22</v>
      </c>
      <c r="M143" s="96">
        <v>0</v>
      </c>
      <c r="N143" s="85" t="s">
        <v>105</v>
      </c>
      <c r="O143" s="112" t="s">
        <v>699</v>
      </c>
    </row>
    <row r="144" spans="1:15" x14ac:dyDescent="0.25">
      <c r="A144" s="84" t="s">
        <v>143</v>
      </c>
      <c r="B144" s="85" t="s">
        <v>485</v>
      </c>
      <c r="C144" s="85" t="s">
        <v>9</v>
      </c>
      <c r="D144" s="85" t="s">
        <v>13</v>
      </c>
      <c r="E144" s="96">
        <v>0</v>
      </c>
      <c r="F144" s="85" t="s">
        <v>105</v>
      </c>
      <c r="G144" s="112" t="s">
        <v>486</v>
      </c>
      <c r="I144" s="84" t="s">
        <v>143</v>
      </c>
      <c r="J144" s="85" t="s">
        <v>700</v>
      </c>
      <c r="K144" s="85" t="s">
        <v>9</v>
      </c>
      <c r="L144" s="85" t="s">
        <v>22</v>
      </c>
      <c r="M144" s="96">
        <v>0</v>
      </c>
      <c r="N144" s="85" t="s">
        <v>105</v>
      </c>
      <c r="O144" s="112" t="s">
        <v>701</v>
      </c>
    </row>
    <row r="145" spans="1:15" x14ac:dyDescent="0.25">
      <c r="A145" s="84" t="s">
        <v>144</v>
      </c>
      <c r="B145" s="85" t="s">
        <v>487</v>
      </c>
      <c r="C145" s="85" t="s">
        <v>9</v>
      </c>
      <c r="D145" s="85" t="s">
        <v>13</v>
      </c>
      <c r="E145" s="96">
        <v>0</v>
      </c>
      <c r="F145" s="85" t="s">
        <v>105</v>
      </c>
      <c r="G145" s="112" t="s">
        <v>488</v>
      </c>
      <c r="I145" s="84" t="s">
        <v>144</v>
      </c>
      <c r="J145" s="85" t="s">
        <v>702</v>
      </c>
      <c r="K145" s="85" t="s">
        <v>41</v>
      </c>
      <c r="L145" s="85" t="s">
        <v>13</v>
      </c>
      <c r="M145" s="96">
        <v>0</v>
      </c>
      <c r="N145" s="85" t="s">
        <v>105</v>
      </c>
      <c r="O145" s="112" t="s">
        <v>703</v>
      </c>
    </row>
    <row r="146" spans="1:15" x14ac:dyDescent="0.25">
      <c r="A146" s="84" t="s">
        <v>145</v>
      </c>
      <c r="B146" s="85" t="s">
        <v>489</v>
      </c>
      <c r="C146" s="85" t="s">
        <v>20</v>
      </c>
      <c r="D146" s="85" t="s">
        <v>13</v>
      </c>
      <c r="E146" s="96">
        <v>0</v>
      </c>
      <c r="F146" s="85" t="s">
        <v>105</v>
      </c>
      <c r="G146" s="112" t="s">
        <v>490</v>
      </c>
      <c r="I146" s="84" t="s">
        <v>145</v>
      </c>
      <c r="J146" s="85" t="s">
        <v>704</v>
      </c>
      <c r="K146" s="85" t="s">
        <v>47</v>
      </c>
      <c r="L146" s="85" t="s">
        <v>72</v>
      </c>
      <c r="M146" s="96">
        <v>0</v>
      </c>
      <c r="N146" s="85" t="s">
        <v>105</v>
      </c>
      <c r="O146" s="112" t="s">
        <v>705</v>
      </c>
    </row>
    <row r="147" spans="1:15" x14ac:dyDescent="0.25">
      <c r="A147" s="84" t="s">
        <v>146</v>
      </c>
      <c r="B147" s="85" t="s">
        <v>491</v>
      </c>
      <c r="C147" s="85" t="s">
        <v>9</v>
      </c>
      <c r="D147" s="85" t="s">
        <v>13</v>
      </c>
      <c r="E147" s="96">
        <v>0</v>
      </c>
      <c r="F147" s="85" t="s">
        <v>105</v>
      </c>
      <c r="G147" s="112" t="s">
        <v>492</v>
      </c>
      <c r="I147" s="84" t="s">
        <v>146</v>
      </c>
      <c r="J147" s="85" t="s">
        <v>706</v>
      </c>
      <c r="K147" s="85" t="s">
        <v>9</v>
      </c>
      <c r="L147" s="85" t="s">
        <v>13</v>
      </c>
      <c r="M147" s="96">
        <v>0</v>
      </c>
      <c r="N147" s="85" t="s">
        <v>105</v>
      </c>
      <c r="O147" s="112" t="s">
        <v>707</v>
      </c>
    </row>
    <row r="148" spans="1:15" x14ac:dyDescent="0.25">
      <c r="A148" s="84" t="s">
        <v>147</v>
      </c>
      <c r="B148" s="85" t="s">
        <v>495</v>
      </c>
      <c r="C148" s="85" t="s">
        <v>9</v>
      </c>
      <c r="D148" s="85" t="s">
        <v>13</v>
      </c>
      <c r="E148" s="96">
        <v>0</v>
      </c>
      <c r="F148" s="85" t="s">
        <v>496</v>
      </c>
      <c r="G148" s="112" t="s">
        <v>497</v>
      </c>
      <c r="I148" s="84" t="s">
        <v>147</v>
      </c>
      <c r="J148" s="85" t="s">
        <v>708</v>
      </c>
      <c r="K148" s="85" t="s">
        <v>20</v>
      </c>
      <c r="L148" s="85" t="s">
        <v>22</v>
      </c>
      <c r="M148" s="96">
        <v>0</v>
      </c>
      <c r="N148" s="85" t="s">
        <v>105</v>
      </c>
      <c r="O148" s="112" t="s">
        <v>709</v>
      </c>
    </row>
    <row r="149" spans="1:15" x14ac:dyDescent="0.25">
      <c r="A149" s="84" t="s">
        <v>148</v>
      </c>
      <c r="B149" s="85" t="s">
        <v>498</v>
      </c>
      <c r="C149" s="85" t="s">
        <v>20</v>
      </c>
      <c r="D149" s="85" t="s">
        <v>22</v>
      </c>
      <c r="E149" s="96">
        <v>0</v>
      </c>
      <c r="F149" s="85" t="s">
        <v>496</v>
      </c>
      <c r="G149" s="112" t="s">
        <v>499</v>
      </c>
      <c r="I149" s="84" t="s">
        <v>148</v>
      </c>
      <c r="J149" s="85" t="s">
        <v>710</v>
      </c>
      <c r="K149" s="85" t="s">
        <v>20</v>
      </c>
      <c r="L149" s="85" t="s">
        <v>13</v>
      </c>
      <c r="M149" s="96">
        <v>0</v>
      </c>
      <c r="N149" s="85" t="s">
        <v>105</v>
      </c>
      <c r="O149" s="112" t="s">
        <v>711</v>
      </c>
    </row>
    <row r="150" spans="1:15" x14ac:dyDescent="0.25">
      <c r="A150" s="84" t="s">
        <v>149</v>
      </c>
      <c r="B150" s="85" t="s">
        <v>500</v>
      </c>
      <c r="C150" s="85" t="s">
        <v>20</v>
      </c>
      <c r="D150" s="85" t="s">
        <v>22</v>
      </c>
      <c r="E150" s="96">
        <v>0</v>
      </c>
      <c r="F150" s="85" t="s">
        <v>496</v>
      </c>
      <c r="G150" s="112" t="s">
        <v>501</v>
      </c>
      <c r="I150" s="84" t="s">
        <v>149</v>
      </c>
      <c r="J150" s="85" t="s">
        <v>712</v>
      </c>
      <c r="K150" s="85" t="s">
        <v>20</v>
      </c>
      <c r="L150" s="85" t="s">
        <v>13</v>
      </c>
      <c r="M150" s="96">
        <v>0</v>
      </c>
      <c r="N150" s="85" t="s">
        <v>105</v>
      </c>
      <c r="O150" s="112" t="s">
        <v>713</v>
      </c>
    </row>
    <row r="151" spans="1:15" x14ac:dyDescent="0.25">
      <c r="A151" s="84" t="s">
        <v>150</v>
      </c>
      <c r="B151" s="85" t="s">
        <v>502</v>
      </c>
      <c r="C151" s="85" t="s">
        <v>16</v>
      </c>
      <c r="D151" s="85" t="s">
        <v>22</v>
      </c>
      <c r="E151" s="96">
        <v>0</v>
      </c>
      <c r="F151" s="85" t="s">
        <v>496</v>
      </c>
      <c r="G151" s="112" t="s">
        <v>503</v>
      </c>
      <c r="I151" s="84" t="s">
        <v>150</v>
      </c>
      <c r="J151" s="85" t="s">
        <v>714</v>
      </c>
      <c r="K151" s="85" t="s">
        <v>20</v>
      </c>
      <c r="L151" s="85" t="s">
        <v>22</v>
      </c>
      <c r="M151" s="96">
        <v>0</v>
      </c>
      <c r="N151" s="85" t="s">
        <v>105</v>
      </c>
      <c r="O151" s="112" t="s">
        <v>715</v>
      </c>
    </row>
    <row r="152" spans="1:15" x14ac:dyDescent="0.25">
      <c r="A152" s="84" t="s">
        <v>151</v>
      </c>
      <c r="B152" s="85" t="s">
        <v>504</v>
      </c>
      <c r="C152" s="85" t="s">
        <v>155</v>
      </c>
      <c r="D152" s="85" t="s">
        <v>22</v>
      </c>
      <c r="E152" s="96">
        <v>0</v>
      </c>
      <c r="F152" s="85" t="s">
        <v>496</v>
      </c>
      <c r="G152" s="112" t="s">
        <v>505</v>
      </c>
      <c r="I152" s="84" t="s">
        <v>151</v>
      </c>
      <c r="J152" s="85" t="s">
        <v>716</v>
      </c>
      <c r="K152" s="85" t="s">
        <v>12</v>
      </c>
      <c r="L152" s="85" t="s">
        <v>13</v>
      </c>
      <c r="M152" s="96">
        <v>0</v>
      </c>
      <c r="N152" s="85" t="s">
        <v>496</v>
      </c>
      <c r="O152" s="112" t="s">
        <v>717</v>
      </c>
    </row>
    <row r="153" spans="1:15" x14ac:dyDescent="0.25">
      <c r="A153" s="84" t="s">
        <v>266</v>
      </c>
      <c r="B153" s="85" t="s">
        <v>506</v>
      </c>
      <c r="C153" s="85" t="s">
        <v>20</v>
      </c>
      <c r="D153" s="85" t="s">
        <v>13</v>
      </c>
      <c r="E153" s="96">
        <v>0</v>
      </c>
      <c r="F153" s="85" t="s">
        <v>496</v>
      </c>
      <c r="G153" s="112" t="s">
        <v>507</v>
      </c>
      <c r="I153" s="84" t="s">
        <v>266</v>
      </c>
      <c r="J153" s="85" t="s">
        <v>718</v>
      </c>
      <c r="K153" s="85" t="s">
        <v>20</v>
      </c>
      <c r="L153" s="85" t="s">
        <v>22</v>
      </c>
      <c r="M153" s="96">
        <v>0</v>
      </c>
      <c r="N153" s="85" t="s">
        <v>381</v>
      </c>
      <c r="O153" s="112" t="s">
        <v>719</v>
      </c>
    </row>
    <row r="154" spans="1:15" x14ac:dyDescent="0.25">
      <c r="A154" s="84" t="s">
        <v>267</v>
      </c>
      <c r="B154" s="85" t="s">
        <v>508</v>
      </c>
      <c r="C154" s="85" t="s">
        <v>9</v>
      </c>
      <c r="D154" s="85" t="s">
        <v>22</v>
      </c>
      <c r="E154" s="96">
        <v>0</v>
      </c>
      <c r="F154" s="85" t="s">
        <v>496</v>
      </c>
      <c r="G154" s="112" t="s">
        <v>509</v>
      </c>
      <c r="I154" s="79"/>
      <c r="L154" s="88" t="s">
        <v>104</v>
      </c>
      <c r="M154" s="89">
        <f>SUM(M101:M153)</f>
        <v>2115</v>
      </c>
      <c r="O154" s="81"/>
    </row>
    <row r="155" spans="1:15" x14ac:dyDescent="0.25">
      <c r="A155" s="84" t="s">
        <v>268</v>
      </c>
      <c r="B155" s="85" t="s">
        <v>510</v>
      </c>
      <c r="C155" s="85" t="s">
        <v>20</v>
      </c>
      <c r="D155" s="85" t="s">
        <v>13</v>
      </c>
      <c r="E155" s="96">
        <v>0</v>
      </c>
      <c r="F155" s="85" t="s">
        <v>496</v>
      </c>
      <c r="G155" s="112" t="s">
        <v>511</v>
      </c>
      <c r="I155" s="79"/>
      <c r="M155" s="115">
        <f>SUM(M154*1.95583)</f>
        <v>4136.5804499999995</v>
      </c>
      <c r="O155" s="81"/>
    </row>
    <row r="156" spans="1:15" ht="15.75" x14ac:dyDescent="0.25">
      <c r="A156" s="84" t="s">
        <v>396</v>
      </c>
      <c r="B156" s="85" t="s">
        <v>512</v>
      </c>
      <c r="C156" s="85" t="s">
        <v>20</v>
      </c>
      <c r="D156" s="85" t="s">
        <v>13</v>
      </c>
      <c r="E156" s="96">
        <v>0</v>
      </c>
      <c r="F156" s="85" t="s">
        <v>496</v>
      </c>
      <c r="G156" s="112" t="s">
        <v>513</v>
      </c>
      <c r="I156" s="79"/>
      <c r="K156" t="s">
        <v>393</v>
      </c>
      <c r="N156" s="83">
        <v>43845</v>
      </c>
      <c r="O156" s="81"/>
    </row>
    <row r="157" spans="1:15" x14ac:dyDescent="0.25">
      <c r="A157" s="84" t="s">
        <v>397</v>
      </c>
      <c r="B157" s="85" t="s">
        <v>514</v>
      </c>
      <c r="C157" s="85" t="s">
        <v>16</v>
      </c>
      <c r="D157" s="85" t="s">
        <v>22</v>
      </c>
      <c r="E157" s="96">
        <v>0</v>
      </c>
      <c r="F157" s="85" t="s">
        <v>496</v>
      </c>
      <c r="G157" s="112" t="s">
        <v>515</v>
      </c>
      <c r="I157" s="84" t="s">
        <v>97</v>
      </c>
      <c r="J157" s="85" t="s">
        <v>98</v>
      </c>
      <c r="K157" s="85" t="s">
        <v>99</v>
      </c>
      <c r="L157" s="85" t="s">
        <v>100</v>
      </c>
      <c r="M157" s="85" t="s">
        <v>101</v>
      </c>
      <c r="N157" s="85" t="s">
        <v>102</v>
      </c>
      <c r="O157" s="86" t="s">
        <v>103</v>
      </c>
    </row>
    <row r="158" spans="1:15" ht="15" customHeight="1" x14ac:dyDescent="0.25">
      <c r="A158" s="84" t="s">
        <v>398</v>
      </c>
      <c r="B158" s="85" t="s">
        <v>516</v>
      </c>
      <c r="C158" s="85" t="s">
        <v>405</v>
      </c>
      <c r="D158" s="85" t="s">
        <v>13</v>
      </c>
      <c r="E158" s="96">
        <v>0</v>
      </c>
      <c r="F158" s="85" t="s">
        <v>496</v>
      </c>
      <c r="G158" s="112" t="s">
        <v>517</v>
      </c>
      <c r="I158" s="114">
        <v>1</v>
      </c>
      <c r="J158" s="85" t="s">
        <v>720</v>
      </c>
      <c r="K158" s="87" t="s">
        <v>22</v>
      </c>
      <c r="L158" s="85" t="s">
        <v>20</v>
      </c>
      <c r="M158" s="111">
        <v>120</v>
      </c>
      <c r="N158" s="85" t="s">
        <v>105</v>
      </c>
      <c r="O158" s="112" t="s">
        <v>721</v>
      </c>
    </row>
    <row r="159" spans="1:15" ht="15" customHeight="1" x14ac:dyDescent="0.25">
      <c r="A159" s="84" t="s">
        <v>399</v>
      </c>
      <c r="B159" s="87" t="s">
        <v>518</v>
      </c>
      <c r="C159" s="87" t="s">
        <v>9</v>
      </c>
      <c r="D159" s="87" t="s">
        <v>13</v>
      </c>
      <c r="E159" s="103">
        <v>0</v>
      </c>
      <c r="F159" s="85" t="s">
        <v>496</v>
      </c>
      <c r="G159" s="84" t="s">
        <v>519</v>
      </c>
      <c r="I159" s="114">
        <v>2</v>
      </c>
      <c r="J159" s="85" t="s">
        <v>722</v>
      </c>
      <c r="K159" s="85" t="s">
        <v>22</v>
      </c>
      <c r="L159" s="85" t="s">
        <v>20</v>
      </c>
      <c r="M159" s="111">
        <v>120</v>
      </c>
      <c r="N159" s="85" t="s">
        <v>105</v>
      </c>
      <c r="O159" s="112" t="s">
        <v>723</v>
      </c>
    </row>
    <row r="160" spans="1:15" ht="15" customHeight="1" x14ac:dyDescent="0.25">
      <c r="A160" s="79"/>
      <c r="D160" s="88" t="s">
        <v>104</v>
      </c>
      <c r="E160" s="89">
        <f>SUM(E101:E159)</f>
        <v>3680</v>
      </c>
      <c r="G160" s="81"/>
      <c r="I160" s="114">
        <v>3</v>
      </c>
      <c r="J160" s="85" t="s">
        <v>724</v>
      </c>
      <c r="K160" s="85" t="s">
        <v>725</v>
      </c>
      <c r="L160" s="85" t="s">
        <v>5</v>
      </c>
      <c r="M160" s="111">
        <v>35</v>
      </c>
      <c r="N160" s="85" t="s">
        <v>392</v>
      </c>
      <c r="O160" s="112" t="s">
        <v>726</v>
      </c>
    </row>
    <row r="161" spans="1:15" ht="15" customHeight="1" x14ac:dyDescent="0.25">
      <c r="A161" s="79"/>
      <c r="E161" s="115">
        <f>SUM(E160*1.95583)</f>
        <v>7197.4543999999996</v>
      </c>
      <c r="G161" s="81"/>
      <c r="I161" s="114">
        <v>4</v>
      </c>
      <c r="J161" s="85" t="s">
        <v>727</v>
      </c>
      <c r="K161" s="85" t="s">
        <v>13</v>
      </c>
      <c r="L161" s="85" t="s">
        <v>5</v>
      </c>
      <c r="M161" s="111">
        <v>100</v>
      </c>
      <c r="N161" s="85" t="s">
        <v>105</v>
      </c>
      <c r="O161" s="112" t="s">
        <v>728</v>
      </c>
    </row>
    <row r="162" spans="1:15" ht="15" customHeight="1" x14ac:dyDescent="0.25">
      <c r="A162" s="79"/>
      <c r="C162" t="s">
        <v>393</v>
      </c>
      <c r="F162" s="83">
        <v>43843</v>
      </c>
      <c r="G162" s="81"/>
      <c r="I162" s="114">
        <v>5</v>
      </c>
      <c r="J162" s="85" t="s">
        <v>33</v>
      </c>
      <c r="K162" s="85" t="s">
        <v>28</v>
      </c>
      <c r="L162" s="85" t="s">
        <v>20</v>
      </c>
      <c r="M162" s="111">
        <v>100</v>
      </c>
      <c r="N162" s="85" t="s">
        <v>105</v>
      </c>
      <c r="O162" s="112" t="s">
        <v>729</v>
      </c>
    </row>
    <row r="163" spans="1:15" ht="15" customHeight="1" x14ac:dyDescent="0.25">
      <c r="A163" s="84" t="s">
        <v>97</v>
      </c>
      <c r="B163" s="85" t="s">
        <v>98</v>
      </c>
      <c r="C163" s="85" t="s">
        <v>99</v>
      </c>
      <c r="D163" s="85" t="s">
        <v>100</v>
      </c>
      <c r="E163" s="85" t="s">
        <v>101</v>
      </c>
      <c r="F163" s="85" t="s">
        <v>102</v>
      </c>
      <c r="G163" s="86" t="s">
        <v>103</v>
      </c>
      <c r="I163" s="114">
        <v>6</v>
      </c>
      <c r="J163" s="85" t="s">
        <v>730</v>
      </c>
      <c r="K163" s="85" t="s">
        <v>21</v>
      </c>
      <c r="L163" s="85" t="s">
        <v>9</v>
      </c>
      <c r="M163" s="111">
        <v>50</v>
      </c>
      <c r="N163" s="85" t="s">
        <v>105</v>
      </c>
      <c r="O163" s="112" t="s">
        <v>731</v>
      </c>
    </row>
    <row r="164" spans="1:15" ht="15" customHeight="1" x14ac:dyDescent="0.25">
      <c r="A164" s="114">
        <v>1</v>
      </c>
      <c r="B164" s="85" t="s">
        <v>520</v>
      </c>
      <c r="C164" s="87" t="s">
        <v>13</v>
      </c>
      <c r="D164" s="85" t="s">
        <v>20</v>
      </c>
      <c r="E164" s="111">
        <v>70</v>
      </c>
      <c r="F164" s="85" t="s">
        <v>392</v>
      </c>
      <c r="G164" s="112" t="s">
        <v>521</v>
      </c>
      <c r="I164" s="114">
        <v>7</v>
      </c>
      <c r="J164" s="85" t="s">
        <v>732</v>
      </c>
      <c r="K164" s="85" t="s">
        <v>21</v>
      </c>
      <c r="L164" s="85" t="s">
        <v>20</v>
      </c>
      <c r="M164" s="111">
        <v>50</v>
      </c>
      <c r="N164" s="85" t="s">
        <v>105</v>
      </c>
      <c r="O164" s="112" t="s">
        <v>733</v>
      </c>
    </row>
    <row r="165" spans="1:15" ht="15" customHeight="1" x14ac:dyDescent="0.25">
      <c r="A165" s="114">
        <v>2</v>
      </c>
      <c r="B165" s="85" t="s">
        <v>522</v>
      </c>
      <c r="C165" s="85" t="s">
        <v>13</v>
      </c>
      <c r="D165" s="85" t="s">
        <v>20</v>
      </c>
      <c r="E165" s="111">
        <v>70</v>
      </c>
      <c r="F165" s="85" t="s">
        <v>392</v>
      </c>
      <c r="G165" s="112" t="s">
        <v>523</v>
      </c>
      <c r="I165" s="114">
        <v>8</v>
      </c>
      <c r="J165" s="85" t="s">
        <v>734</v>
      </c>
      <c r="K165" s="85" t="s">
        <v>21</v>
      </c>
      <c r="L165" s="85" t="s">
        <v>9</v>
      </c>
      <c r="M165" s="111">
        <v>35</v>
      </c>
      <c r="N165" s="85" t="s">
        <v>392</v>
      </c>
      <c r="O165" s="112" t="s">
        <v>735</v>
      </c>
    </row>
    <row r="166" spans="1:15" ht="15" customHeight="1" x14ac:dyDescent="0.25">
      <c r="A166" s="114">
        <v>3</v>
      </c>
      <c r="B166" s="85" t="s">
        <v>524</v>
      </c>
      <c r="C166" s="85" t="s">
        <v>21</v>
      </c>
      <c r="D166" s="85" t="s">
        <v>9</v>
      </c>
      <c r="E166" s="111">
        <v>50</v>
      </c>
      <c r="F166" s="85" t="s">
        <v>105</v>
      </c>
      <c r="G166" s="112" t="s">
        <v>525</v>
      </c>
      <c r="I166" s="114">
        <v>9</v>
      </c>
      <c r="J166" s="87" t="s">
        <v>311</v>
      </c>
      <c r="K166" s="87" t="s">
        <v>21</v>
      </c>
      <c r="L166" s="87" t="s">
        <v>20</v>
      </c>
      <c r="M166" s="111">
        <v>0</v>
      </c>
      <c r="N166" s="87" t="s">
        <v>105</v>
      </c>
      <c r="O166" s="84" t="s">
        <v>312</v>
      </c>
    </row>
    <row r="167" spans="1:15" x14ac:dyDescent="0.25">
      <c r="A167" s="114">
        <v>4</v>
      </c>
      <c r="B167" s="85" t="s">
        <v>526</v>
      </c>
      <c r="C167" s="85" t="s">
        <v>21</v>
      </c>
      <c r="D167" s="85" t="s">
        <v>9</v>
      </c>
      <c r="E167" s="111">
        <v>50</v>
      </c>
      <c r="F167" s="85" t="s">
        <v>105</v>
      </c>
      <c r="G167" s="112" t="s">
        <v>527</v>
      </c>
      <c r="I167" s="79"/>
      <c r="L167" s="88" t="s">
        <v>104</v>
      </c>
      <c r="M167" s="89">
        <f>SUM(M158:M166)</f>
        <v>610</v>
      </c>
      <c r="O167" s="81"/>
    </row>
    <row r="168" spans="1:15" x14ac:dyDescent="0.25">
      <c r="A168" s="114">
        <v>5</v>
      </c>
      <c r="B168" s="85" t="s">
        <v>528</v>
      </c>
      <c r="C168" s="85" t="s">
        <v>21</v>
      </c>
      <c r="D168" s="85" t="s">
        <v>9</v>
      </c>
      <c r="E168" s="111">
        <v>35</v>
      </c>
      <c r="F168" s="85" t="s">
        <v>392</v>
      </c>
      <c r="G168" s="112" t="s">
        <v>529</v>
      </c>
      <c r="I168" s="79"/>
      <c r="M168" s="90">
        <f>SUM(M167*1.95583)</f>
        <v>1193.0563</v>
      </c>
      <c r="O168" s="81"/>
    </row>
    <row r="169" spans="1:15" x14ac:dyDescent="0.25">
      <c r="A169" s="114">
        <v>6</v>
      </c>
      <c r="B169" s="85" t="s">
        <v>277</v>
      </c>
      <c r="C169" s="85" t="s">
        <v>21</v>
      </c>
      <c r="D169" s="85" t="s">
        <v>9</v>
      </c>
      <c r="E169" s="111">
        <v>0</v>
      </c>
      <c r="F169" s="85" t="s">
        <v>105</v>
      </c>
      <c r="G169" s="112" t="s">
        <v>278</v>
      </c>
      <c r="I169" s="81"/>
      <c r="L169" t="s">
        <v>104</v>
      </c>
      <c r="M169" s="91">
        <f>SUM(M155+M168)</f>
        <v>5329.6367499999997</v>
      </c>
      <c r="N169" s="205">
        <f>SUM(M167+M154)</f>
        <v>2725</v>
      </c>
      <c r="O169" s="81"/>
    </row>
    <row r="170" spans="1:15" x14ac:dyDescent="0.25">
      <c r="A170" s="114">
        <v>7</v>
      </c>
      <c r="B170" s="85" t="s">
        <v>530</v>
      </c>
      <c r="C170" s="85" t="s">
        <v>21</v>
      </c>
      <c r="D170" s="85" t="s">
        <v>41</v>
      </c>
      <c r="E170" s="111">
        <v>0</v>
      </c>
      <c r="F170" s="85" t="s">
        <v>105</v>
      </c>
      <c r="G170" s="112" t="s">
        <v>531</v>
      </c>
      <c r="I170" s="81"/>
      <c r="M170" s="91"/>
      <c r="O170" s="81"/>
    </row>
    <row r="171" spans="1:15" ht="15.75" x14ac:dyDescent="0.25">
      <c r="A171" s="114">
        <v>8</v>
      </c>
      <c r="B171" s="85" t="s">
        <v>524</v>
      </c>
      <c r="C171" s="85" t="s">
        <v>21</v>
      </c>
      <c r="D171" s="85" t="s">
        <v>9</v>
      </c>
      <c r="E171" s="111">
        <v>0</v>
      </c>
      <c r="F171" s="85" t="s">
        <v>105</v>
      </c>
      <c r="G171" s="112" t="s">
        <v>532</v>
      </c>
      <c r="I171" s="81"/>
      <c r="J171" s="116" t="s">
        <v>736</v>
      </c>
      <c r="K171" s="116" t="s">
        <v>737</v>
      </c>
      <c r="M171" s="91"/>
      <c r="O171" s="81"/>
    </row>
    <row r="172" spans="1:15" x14ac:dyDescent="0.25">
      <c r="A172" s="114">
        <v>9</v>
      </c>
      <c r="B172" s="87" t="s">
        <v>533</v>
      </c>
      <c r="C172" s="87" t="s">
        <v>4</v>
      </c>
      <c r="D172" s="87" t="s">
        <v>12</v>
      </c>
      <c r="E172" s="111">
        <v>0</v>
      </c>
      <c r="F172" s="87" t="s">
        <v>105</v>
      </c>
      <c r="G172" s="84" t="s">
        <v>534</v>
      </c>
      <c r="I172" s="79"/>
      <c r="J172" s="92">
        <v>43846</v>
      </c>
      <c r="O172" s="81"/>
    </row>
    <row r="173" spans="1:15" x14ac:dyDescent="0.25">
      <c r="A173" s="79"/>
      <c r="D173" s="88" t="s">
        <v>104</v>
      </c>
      <c r="E173" s="89">
        <f>SUM(E164:E172)</f>
        <v>275</v>
      </c>
      <c r="G173" s="81"/>
      <c r="I173" s="84" t="s">
        <v>97</v>
      </c>
      <c r="J173" s="93" t="s">
        <v>106</v>
      </c>
      <c r="K173" s="93" t="s">
        <v>107</v>
      </c>
      <c r="O173" s="81"/>
    </row>
    <row r="174" spans="1:15" x14ac:dyDescent="0.25">
      <c r="A174" s="79"/>
      <c r="E174" s="90">
        <f>SUM(E173*1.95583)</f>
        <v>537.85325</v>
      </c>
      <c r="G174" s="81"/>
      <c r="I174" s="84">
        <v>1</v>
      </c>
      <c r="J174" s="85" t="s">
        <v>108</v>
      </c>
      <c r="K174" s="113">
        <v>13</v>
      </c>
      <c r="O174" s="81"/>
    </row>
    <row r="175" spans="1:15" x14ac:dyDescent="0.25">
      <c r="A175" s="81"/>
      <c r="D175" t="s">
        <v>104</v>
      </c>
      <c r="E175" s="91">
        <f>SUM(E161+E174)</f>
        <v>7735.3076499999997</v>
      </c>
      <c r="G175" s="81"/>
      <c r="I175" s="84">
        <v>2</v>
      </c>
      <c r="J175" s="85" t="s">
        <v>109</v>
      </c>
      <c r="K175" s="113">
        <v>0</v>
      </c>
      <c r="O175" s="81"/>
    </row>
    <row r="176" spans="1:15" x14ac:dyDescent="0.25">
      <c r="A176" s="81"/>
      <c r="E176" s="91"/>
      <c r="G176" s="81"/>
      <c r="I176" s="84">
        <v>3</v>
      </c>
      <c r="J176" s="85" t="s">
        <v>738</v>
      </c>
      <c r="K176" s="113">
        <v>165</v>
      </c>
      <c r="O176" s="81"/>
    </row>
    <row r="177" spans="1:15" ht="15.75" x14ac:dyDescent="0.25">
      <c r="A177" s="81"/>
      <c r="B177" s="116" t="s">
        <v>535</v>
      </c>
      <c r="C177" s="116" t="s">
        <v>536</v>
      </c>
      <c r="E177" s="91"/>
      <c r="G177" s="81"/>
      <c r="I177" s="84">
        <v>4</v>
      </c>
      <c r="J177" s="94" t="s">
        <v>111</v>
      </c>
      <c r="K177" s="113">
        <v>35</v>
      </c>
      <c r="O177" s="81"/>
    </row>
    <row r="178" spans="1:15" x14ac:dyDescent="0.25">
      <c r="A178" s="79"/>
      <c r="B178" s="92">
        <v>43845</v>
      </c>
      <c r="G178" s="81"/>
      <c r="I178" s="79"/>
      <c r="J178" s="95" t="s">
        <v>104</v>
      </c>
      <c r="K178" s="113">
        <f>SUM(K174:K177)</f>
        <v>213</v>
      </c>
      <c r="O178" s="81"/>
    </row>
    <row r="179" spans="1:15" x14ac:dyDescent="0.25">
      <c r="A179" s="84" t="s">
        <v>97</v>
      </c>
      <c r="B179" s="93" t="s">
        <v>106</v>
      </c>
      <c r="C179" s="93" t="s">
        <v>107</v>
      </c>
      <c r="G179" s="81"/>
      <c r="I179" s="79"/>
      <c r="O179" s="81"/>
    </row>
    <row r="180" spans="1:15" x14ac:dyDescent="0.25">
      <c r="A180" s="84">
        <v>1</v>
      </c>
      <c r="B180" s="85" t="s">
        <v>108</v>
      </c>
      <c r="C180" s="113">
        <v>13</v>
      </c>
      <c r="G180" s="81"/>
      <c r="I180" s="79"/>
      <c r="K180" s="85" t="s">
        <v>112</v>
      </c>
      <c r="L180" s="96">
        <f>SUM(M154+M167)</f>
        <v>2725</v>
      </c>
      <c r="O180" s="81"/>
    </row>
    <row r="181" spans="1:15" x14ac:dyDescent="0.25">
      <c r="A181" s="84">
        <v>2</v>
      </c>
      <c r="B181" s="85" t="s">
        <v>109</v>
      </c>
      <c r="C181" s="113">
        <v>0</v>
      </c>
      <c r="G181" s="81"/>
      <c r="I181" s="79"/>
      <c r="K181" s="85" t="s">
        <v>113</v>
      </c>
      <c r="L181" s="96">
        <f>SUM(K178)</f>
        <v>213</v>
      </c>
      <c r="O181" s="81"/>
    </row>
    <row r="182" spans="1:15" x14ac:dyDescent="0.25">
      <c r="A182" s="84">
        <v>3</v>
      </c>
      <c r="B182" s="85" t="s">
        <v>110</v>
      </c>
      <c r="C182" s="113">
        <v>420</v>
      </c>
      <c r="G182" s="81"/>
      <c r="I182" s="79"/>
      <c r="K182" s="85" t="s">
        <v>114</v>
      </c>
      <c r="L182" s="96">
        <f>SUM(L180-L181)</f>
        <v>2512</v>
      </c>
      <c r="O182" s="81"/>
    </row>
    <row r="183" spans="1:15" x14ac:dyDescent="0.25">
      <c r="A183" s="84">
        <v>4</v>
      </c>
      <c r="B183" s="94" t="s">
        <v>111</v>
      </c>
      <c r="C183" s="113">
        <v>38</v>
      </c>
      <c r="G183" s="81"/>
      <c r="I183" s="79"/>
      <c r="L183" s="97"/>
      <c r="O183" s="81"/>
    </row>
    <row r="184" spans="1:15" x14ac:dyDescent="0.25">
      <c r="A184" s="79"/>
      <c r="B184" s="95" t="s">
        <v>104</v>
      </c>
      <c r="C184" s="113">
        <f>SUM(C180:C183)</f>
        <v>471</v>
      </c>
      <c r="G184" s="81"/>
      <c r="I184" s="79"/>
      <c r="K184" s="85" t="s">
        <v>115</v>
      </c>
      <c r="L184" s="96">
        <v>0</v>
      </c>
      <c r="M184" s="85"/>
      <c r="O184" s="81"/>
    </row>
    <row r="185" spans="1:15" x14ac:dyDescent="0.25">
      <c r="A185" s="79"/>
      <c r="G185" s="81"/>
      <c r="I185" s="79"/>
      <c r="K185" s="85" t="s">
        <v>114</v>
      </c>
      <c r="L185" s="96">
        <f>SUM(L182)</f>
        <v>2512</v>
      </c>
      <c r="M185" s="98" t="s">
        <v>116</v>
      </c>
      <c r="O185" s="81"/>
    </row>
    <row r="186" spans="1:15" x14ac:dyDescent="0.25">
      <c r="A186" s="79"/>
      <c r="C186" s="85" t="s">
        <v>112</v>
      </c>
      <c r="D186" s="96">
        <f>SUM(E160+E173)</f>
        <v>3955</v>
      </c>
      <c r="G186" s="81"/>
      <c r="I186" s="79"/>
      <c r="K186" s="94" t="s">
        <v>117</v>
      </c>
      <c r="L186" s="96">
        <f>SUM(L184:L185)</f>
        <v>2512</v>
      </c>
      <c r="M186" s="99">
        <f>SUM(L186*1.95583)</f>
        <v>4913.0449600000002</v>
      </c>
      <c r="O186" s="81"/>
    </row>
    <row r="187" spans="1:15" x14ac:dyDescent="0.25">
      <c r="A187" s="79"/>
      <c r="C187" s="85" t="s">
        <v>113</v>
      </c>
      <c r="D187" s="96">
        <f>SUM(C184)</f>
        <v>471</v>
      </c>
      <c r="G187" s="81"/>
      <c r="I187" s="81"/>
      <c r="O187" s="81"/>
    </row>
    <row r="188" spans="1:15" x14ac:dyDescent="0.25">
      <c r="A188" s="79"/>
      <c r="C188" s="85" t="s">
        <v>114</v>
      </c>
      <c r="D188" s="96">
        <f>SUM(D186-D187)</f>
        <v>3484</v>
      </c>
      <c r="G188" s="81"/>
      <c r="I188" s="81"/>
      <c r="J188" s="100">
        <v>2550</v>
      </c>
      <c r="O188" s="81"/>
    </row>
    <row r="189" spans="1:15" x14ac:dyDescent="0.25">
      <c r="A189" s="79"/>
      <c r="D189" s="97"/>
      <c r="G189" s="81"/>
      <c r="I189" s="81"/>
      <c r="J189" s="100">
        <v>200</v>
      </c>
      <c r="L189" s="93" t="s">
        <v>118</v>
      </c>
      <c r="M189" s="93" t="s">
        <v>119</v>
      </c>
      <c r="N189" s="93" t="s">
        <v>120</v>
      </c>
    </row>
    <row r="190" spans="1:15" x14ac:dyDescent="0.25">
      <c r="A190" s="79"/>
      <c r="C190" s="85" t="s">
        <v>115</v>
      </c>
      <c r="D190" s="96">
        <v>0</v>
      </c>
      <c r="E190" s="85"/>
      <c r="G190" s="81"/>
      <c r="I190" s="81"/>
      <c r="J190" s="101">
        <f>SUM(J189/J188)</f>
        <v>7.8431372549019607E-2</v>
      </c>
      <c r="L190" s="102">
        <f>SUM(M186*J190)</f>
        <v>385.33685960784317</v>
      </c>
      <c r="M190" s="102">
        <f>SUM(L190/1.17)</f>
        <v>329.34774325456681</v>
      </c>
      <c r="N190" s="93">
        <f>SUM(L190-M190)</f>
        <v>55.989116353276358</v>
      </c>
    </row>
    <row r="191" spans="1:15" x14ac:dyDescent="0.25">
      <c r="A191" s="79"/>
      <c r="C191" s="85" t="s">
        <v>114</v>
      </c>
      <c r="D191" s="96">
        <f>SUM(D188)</f>
        <v>3484</v>
      </c>
      <c r="E191" s="98" t="s">
        <v>116</v>
      </c>
      <c r="G191" s="81"/>
    </row>
    <row r="192" spans="1:15" x14ac:dyDescent="0.25">
      <c r="A192" s="79"/>
      <c r="C192" s="94" t="s">
        <v>117</v>
      </c>
      <c r="D192" s="96">
        <f>SUM(D190:D191)</f>
        <v>3484</v>
      </c>
      <c r="E192" s="99">
        <f>SUM(D192*1.95583)</f>
        <v>6814.1117199999999</v>
      </c>
      <c r="G192" s="81"/>
    </row>
    <row r="193" spans="1:15" x14ac:dyDescent="0.25">
      <c r="A193" s="81"/>
      <c r="G193" s="81"/>
    </row>
    <row r="194" spans="1:15" x14ac:dyDescent="0.25">
      <c r="A194" s="81"/>
      <c r="B194" s="100">
        <v>2550</v>
      </c>
      <c r="G194" s="81"/>
    </row>
    <row r="195" spans="1:15" x14ac:dyDescent="0.25">
      <c r="A195" s="81"/>
      <c r="B195" s="100">
        <v>200</v>
      </c>
      <c r="D195" s="93" t="s">
        <v>118</v>
      </c>
      <c r="E195" s="93" t="s">
        <v>119</v>
      </c>
      <c r="F195" s="93" t="s">
        <v>120</v>
      </c>
    </row>
    <row r="196" spans="1:15" x14ac:dyDescent="0.25">
      <c r="A196" s="81"/>
      <c r="B196" s="101">
        <f>SUM(B195/B194)</f>
        <v>7.8431372549019607E-2</v>
      </c>
      <c r="D196" s="102">
        <f>SUM(E192*B196)</f>
        <v>534.44013490196073</v>
      </c>
      <c r="E196" s="102">
        <f>SUM(D196/1.17)</f>
        <v>456.78644008714593</v>
      </c>
      <c r="F196" s="93">
        <f>SUM(D196-E196)</f>
        <v>77.653694814814799</v>
      </c>
    </row>
    <row r="200" spans="1:15" ht="18.75" x14ac:dyDescent="0.3">
      <c r="A200" s="79"/>
      <c r="B200" s="80" t="s">
        <v>740</v>
      </c>
      <c r="G200" s="81"/>
      <c r="I200" s="79"/>
      <c r="J200" s="80" t="s">
        <v>818</v>
      </c>
      <c r="O200" s="81"/>
    </row>
    <row r="201" spans="1:15" x14ac:dyDescent="0.25">
      <c r="A201" s="79"/>
      <c r="B201" t="s">
        <v>94</v>
      </c>
      <c r="F201" s="82" t="s">
        <v>95</v>
      </c>
      <c r="G201" s="81"/>
      <c r="I201" s="79"/>
      <c r="J201" t="s">
        <v>94</v>
      </c>
      <c r="N201" s="82" t="s">
        <v>95</v>
      </c>
      <c r="O201" s="81"/>
    </row>
    <row r="202" spans="1:15" ht="18.75" x14ac:dyDescent="0.3">
      <c r="A202" s="79"/>
      <c r="B202" s="80" t="s">
        <v>741</v>
      </c>
      <c r="C202" t="s">
        <v>96</v>
      </c>
      <c r="F202" s="83">
        <v>43844</v>
      </c>
      <c r="G202" s="81"/>
      <c r="I202" s="79"/>
      <c r="J202" s="80" t="s">
        <v>395</v>
      </c>
      <c r="K202" t="s">
        <v>96</v>
      </c>
      <c r="N202" s="83">
        <v>43846</v>
      </c>
      <c r="O202" s="81"/>
    </row>
    <row r="203" spans="1:15" x14ac:dyDescent="0.25">
      <c r="A203" s="84" t="s">
        <v>97</v>
      </c>
      <c r="B203" s="85" t="s">
        <v>98</v>
      </c>
      <c r="C203" s="85" t="s">
        <v>99</v>
      </c>
      <c r="D203" s="85" t="s">
        <v>100</v>
      </c>
      <c r="E203" s="85" t="s">
        <v>101</v>
      </c>
      <c r="F203" s="85" t="s">
        <v>102</v>
      </c>
      <c r="G203" s="86" t="s">
        <v>103</v>
      </c>
      <c r="I203" s="84" t="s">
        <v>97</v>
      </c>
      <c r="J203" s="85" t="s">
        <v>98</v>
      </c>
      <c r="K203" s="85" t="s">
        <v>99</v>
      </c>
      <c r="L203" s="85" t="s">
        <v>100</v>
      </c>
      <c r="M203" s="85" t="s">
        <v>101</v>
      </c>
      <c r="N203" s="85" t="s">
        <v>102</v>
      </c>
      <c r="O203" s="86" t="s">
        <v>103</v>
      </c>
    </row>
    <row r="204" spans="1:15" x14ac:dyDescent="0.25">
      <c r="A204" s="84" t="s">
        <v>2</v>
      </c>
      <c r="B204" s="85" t="s">
        <v>93</v>
      </c>
      <c r="C204" s="85" t="s">
        <v>9</v>
      </c>
      <c r="D204" s="85" t="s">
        <v>13</v>
      </c>
      <c r="E204" s="96">
        <v>70</v>
      </c>
      <c r="F204" s="85" t="s">
        <v>392</v>
      </c>
      <c r="G204" s="112" t="s">
        <v>742</v>
      </c>
      <c r="I204" s="84" t="s">
        <v>2</v>
      </c>
      <c r="J204" s="85" t="s">
        <v>819</v>
      </c>
      <c r="K204" s="85" t="s">
        <v>9</v>
      </c>
      <c r="L204" s="85" t="s">
        <v>72</v>
      </c>
      <c r="M204" s="96">
        <v>70</v>
      </c>
      <c r="N204" s="85" t="s">
        <v>105</v>
      </c>
      <c r="O204" s="112" t="s">
        <v>820</v>
      </c>
    </row>
    <row r="205" spans="1:15" x14ac:dyDescent="0.25">
      <c r="A205" s="84" t="s">
        <v>6</v>
      </c>
      <c r="B205" s="85" t="s">
        <v>548</v>
      </c>
      <c r="C205" s="85" t="s">
        <v>9</v>
      </c>
      <c r="D205" s="85" t="s">
        <v>21</v>
      </c>
      <c r="E205" s="96">
        <v>50</v>
      </c>
      <c r="F205" s="85" t="s">
        <v>105</v>
      </c>
      <c r="G205" s="112" t="s">
        <v>743</v>
      </c>
      <c r="I205" s="84" t="s">
        <v>6</v>
      </c>
      <c r="J205" s="85" t="s">
        <v>821</v>
      </c>
      <c r="K205" s="85" t="s">
        <v>20</v>
      </c>
      <c r="L205" s="85" t="s">
        <v>21</v>
      </c>
      <c r="M205" s="96">
        <v>50</v>
      </c>
      <c r="N205" s="85" t="s">
        <v>105</v>
      </c>
      <c r="O205" s="112" t="s">
        <v>822</v>
      </c>
    </row>
    <row r="206" spans="1:15" x14ac:dyDescent="0.25">
      <c r="A206" s="84" t="s">
        <v>32</v>
      </c>
      <c r="B206" s="85" t="s">
        <v>744</v>
      </c>
      <c r="C206" s="85" t="s">
        <v>9</v>
      </c>
      <c r="D206" s="85" t="s">
        <v>21</v>
      </c>
      <c r="E206" s="96">
        <v>35</v>
      </c>
      <c r="F206" s="85" t="s">
        <v>392</v>
      </c>
      <c r="G206" s="112" t="s">
        <v>745</v>
      </c>
      <c r="I206" s="84" t="s">
        <v>32</v>
      </c>
      <c r="J206" s="85" t="s">
        <v>823</v>
      </c>
      <c r="K206" s="85" t="s">
        <v>20</v>
      </c>
      <c r="L206" s="85" t="s">
        <v>13</v>
      </c>
      <c r="M206" s="96">
        <v>70</v>
      </c>
      <c r="N206" s="85" t="s">
        <v>392</v>
      </c>
      <c r="O206" s="112" t="s">
        <v>824</v>
      </c>
    </row>
    <row r="207" spans="1:15" x14ac:dyDescent="0.25">
      <c r="A207" s="84" t="s">
        <v>48</v>
      </c>
      <c r="B207" s="85" t="s">
        <v>38</v>
      </c>
      <c r="C207" s="85" t="s">
        <v>9</v>
      </c>
      <c r="D207" s="85" t="s">
        <v>13</v>
      </c>
      <c r="E207" s="96">
        <v>100</v>
      </c>
      <c r="F207" s="85" t="s">
        <v>105</v>
      </c>
      <c r="G207" s="112" t="s">
        <v>746</v>
      </c>
      <c r="I207" s="84" t="s">
        <v>48</v>
      </c>
      <c r="J207" s="85" t="s">
        <v>827</v>
      </c>
      <c r="K207" s="85" t="s">
        <v>20</v>
      </c>
      <c r="L207" s="85" t="s">
        <v>13</v>
      </c>
      <c r="M207" s="96">
        <v>70</v>
      </c>
      <c r="N207" s="85" t="s">
        <v>105</v>
      </c>
      <c r="O207" s="112" t="s">
        <v>825</v>
      </c>
    </row>
    <row r="208" spans="1:15" x14ac:dyDescent="0.25">
      <c r="A208" s="84" t="s">
        <v>49</v>
      </c>
      <c r="B208" s="85" t="s">
        <v>747</v>
      </c>
      <c r="C208" s="85" t="s">
        <v>20</v>
      </c>
      <c r="D208" s="85" t="s">
        <v>13</v>
      </c>
      <c r="E208" s="96">
        <v>70</v>
      </c>
      <c r="F208" s="85" t="s">
        <v>392</v>
      </c>
      <c r="G208" s="112" t="s">
        <v>748</v>
      </c>
      <c r="I208" s="84" t="s">
        <v>49</v>
      </c>
      <c r="J208" s="85" t="s">
        <v>828</v>
      </c>
      <c r="K208" s="85" t="s">
        <v>9</v>
      </c>
      <c r="L208" s="85" t="s">
        <v>17</v>
      </c>
      <c r="M208" s="96">
        <v>0</v>
      </c>
      <c r="N208" s="85" t="s">
        <v>105</v>
      </c>
      <c r="O208" s="112" t="s">
        <v>829</v>
      </c>
    </row>
    <row r="209" spans="1:15" x14ac:dyDescent="0.25">
      <c r="A209" s="84" t="s">
        <v>50</v>
      </c>
      <c r="B209" s="85" t="s">
        <v>82</v>
      </c>
      <c r="C209" s="85" t="s">
        <v>20</v>
      </c>
      <c r="D209" s="85" t="s">
        <v>13</v>
      </c>
      <c r="E209" s="96">
        <v>70</v>
      </c>
      <c r="F209" s="85" t="s">
        <v>392</v>
      </c>
      <c r="G209" s="112" t="s">
        <v>749</v>
      </c>
      <c r="I209" s="84" t="s">
        <v>50</v>
      </c>
      <c r="J209" s="85" t="s">
        <v>830</v>
      </c>
      <c r="K209" s="85" t="s">
        <v>20</v>
      </c>
      <c r="L209" s="85" t="s">
        <v>13</v>
      </c>
      <c r="M209" s="96">
        <v>0</v>
      </c>
      <c r="N209" s="85" t="s">
        <v>105</v>
      </c>
      <c r="O209" s="112" t="s">
        <v>831</v>
      </c>
    </row>
    <row r="210" spans="1:15" x14ac:dyDescent="0.25">
      <c r="A210" s="84" t="s">
        <v>51</v>
      </c>
      <c r="B210" s="85" t="s">
        <v>756</v>
      </c>
      <c r="C210" s="85" t="s">
        <v>20</v>
      </c>
      <c r="D210" s="85" t="s">
        <v>13</v>
      </c>
      <c r="E210" s="96">
        <v>70</v>
      </c>
      <c r="F210" s="85" t="s">
        <v>392</v>
      </c>
      <c r="G210" s="112" t="s">
        <v>750</v>
      </c>
      <c r="I210" s="84" t="s">
        <v>51</v>
      </c>
      <c r="J210" s="85" t="s">
        <v>833</v>
      </c>
      <c r="K210" s="85" t="s">
        <v>5</v>
      </c>
      <c r="L210" s="85" t="s">
        <v>21</v>
      </c>
      <c r="M210" s="96">
        <v>0</v>
      </c>
      <c r="N210" s="85" t="s">
        <v>105</v>
      </c>
      <c r="O210" s="112" t="s">
        <v>832</v>
      </c>
    </row>
    <row r="211" spans="1:15" x14ac:dyDescent="0.25">
      <c r="A211" s="84" t="s">
        <v>52</v>
      </c>
      <c r="B211" s="85" t="s">
        <v>262</v>
      </c>
      <c r="C211" s="85" t="s">
        <v>20</v>
      </c>
      <c r="D211" s="85" t="s">
        <v>13</v>
      </c>
      <c r="E211" s="96">
        <v>70</v>
      </c>
      <c r="F211" s="85" t="s">
        <v>392</v>
      </c>
      <c r="G211" s="112" t="s">
        <v>751</v>
      </c>
      <c r="I211" s="84" t="s">
        <v>52</v>
      </c>
      <c r="J211" s="85" t="s">
        <v>833</v>
      </c>
      <c r="K211" s="85" t="s">
        <v>5</v>
      </c>
      <c r="L211" s="85" t="s">
        <v>21</v>
      </c>
      <c r="M211" s="96">
        <v>0</v>
      </c>
      <c r="N211" s="85" t="s">
        <v>105</v>
      </c>
      <c r="O211" s="112" t="s">
        <v>834</v>
      </c>
    </row>
    <row r="212" spans="1:15" x14ac:dyDescent="0.25">
      <c r="A212" s="84" t="s">
        <v>53</v>
      </c>
      <c r="B212" s="85" t="s">
        <v>757</v>
      </c>
      <c r="C212" s="85" t="s">
        <v>12</v>
      </c>
      <c r="D212" s="85" t="s">
        <v>21</v>
      </c>
      <c r="E212" s="96">
        <v>35</v>
      </c>
      <c r="F212" s="85" t="s">
        <v>392</v>
      </c>
      <c r="G212" s="112" t="s">
        <v>752</v>
      </c>
      <c r="I212" s="84" t="s">
        <v>53</v>
      </c>
      <c r="J212" s="85" t="s">
        <v>835</v>
      </c>
      <c r="K212" s="85" t="s">
        <v>20</v>
      </c>
      <c r="L212" s="85" t="s">
        <v>21</v>
      </c>
      <c r="M212" s="96">
        <v>0</v>
      </c>
      <c r="N212" s="85" t="s">
        <v>381</v>
      </c>
      <c r="O212" s="112" t="s">
        <v>836</v>
      </c>
    </row>
    <row r="213" spans="1:15" x14ac:dyDescent="0.25">
      <c r="A213" s="84" t="s">
        <v>54</v>
      </c>
      <c r="B213" s="85" t="s">
        <v>27</v>
      </c>
      <c r="C213" s="85" t="s">
        <v>12</v>
      </c>
      <c r="D213" s="85" t="s">
        <v>28</v>
      </c>
      <c r="E213" s="96">
        <v>100</v>
      </c>
      <c r="F213" s="85" t="s">
        <v>105</v>
      </c>
      <c r="G213" s="112" t="s">
        <v>753</v>
      </c>
      <c r="I213" s="79"/>
      <c r="L213" s="88" t="s">
        <v>104</v>
      </c>
      <c r="M213" s="89">
        <f>SUM(M204:M212)</f>
        <v>260</v>
      </c>
      <c r="O213" s="81"/>
    </row>
    <row r="214" spans="1:15" x14ac:dyDescent="0.25">
      <c r="A214" s="84" t="s">
        <v>55</v>
      </c>
      <c r="B214" s="85" t="s">
        <v>758</v>
      </c>
      <c r="C214" s="85" t="s">
        <v>47</v>
      </c>
      <c r="D214" s="85" t="s">
        <v>22</v>
      </c>
      <c r="E214" s="96">
        <v>120</v>
      </c>
      <c r="F214" s="85" t="s">
        <v>105</v>
      </c>
      <c r="G214" s="112" t="s">
        <v>754</v>
      </c>
      <c r="I214" s="79"/>
      <c r="M214" s="115">
        <f>SUM(M213*1.95583)</f>
        <v>508.51580000000001</v>
      </c>
      <c r="O214" s="81"/>
    </row>
    <row r="215" spans="1:15" ht="15.75" x14ac:dyDescent="0.25">
      <c r="A215" s="84" t="s">
        <v>56</v>
      </c>
      <c r="B215" s="85" t="s">
        <v>759</v>
      </c>
      <c r="C215" s="85" t="s">
        <v>47</v>
      </c>
      <c r="D215" s="85" t="s">
        <v>22</v>
      </c>
      <c r="E215" s="96">
        <v>120</v>
      </c>
      <c r="F215" s="85" t="s">
        <v>105</v>
      </c>
      <c r="G215" s="112" t="s">
        <v>755</v>
      </c>
      <c r="I215" s="79"/>
      <c r="K215" t="s">
        <v>393</v>
      </c>
      <c r="N215" s="83">
        <v>43848</v>
      </c>
      <c r="O215" s="81"/>
    </row>
    <row r="216" spans="1:15" x14ac:dyDescent="0.25">
      <c r="A216" s="84" t="s">
        <v>57</v>
      </c>
      <c r="B216" s="85" t="s">
        <v>760</v>
      </c>
      <c r="C216" s="85" t="s">
        <v>9</v>
      </c>
      <c r="D216" s="85" t="s">
        <v>13</v>
      </c>
      <c r="E216" s="96">
        <v>0</v>
      </c>
      <c r="F216" s="85" t="s">
        <v>105</v>
      </c>
      <c r="G216" s="112" t="s">
        <v>761</v>
      </c>
      <c r="I216" s="84" t="s">
        <v>97</v>
      </c>
      <c r="J216" s="85" t="s">
        <v>98</v>
      </c>
      <c r="K216" s="85" t="s">
        <v>99</v>
      </c>
      <c r="L216" s="85" t="s">
        <v>100</v>
      </c>
      <c r="M216" s="85" t="s">
        <v>101</v>
      </c>
      <c r="N216" s="85" t="s">
        <v>102</v>
      </c>
      <c r="O216" s="86" t="s">
        <v>103</v>
      </c>
    </row>
    <row r="217" spans="1:15" ht="15" customHeight="1" x14ac:dyDescent="0.25">
      <c r="A217" s="84" t="s">
        <v>58</v>
      </c>
      <c r="B217" s="85" t="s">
        <v>762</v>
      </c>
      <c r="C217" s="85" t="s">
        <v>155</v>
      </c>
      <c r="D217" s="85" t="s">
        <v>17</v>
      </c>
      <c r="E217" s="96">
        <v>0</v>
      </c>
      <c r="F217" s="85" t="s">
        <v>105</v>
      </c>
      <c r="G217" s="112" t="s">
        <v>763</v>
      </c>
      <c r="I217" s="114">
        <v>1</v>
      </c>
      <c r="J217" s="85" t="s">
        <v>837</v>
      </c>
      <c r="K217" s="87" t="s">
        <v>803</v>
      </c>
      <c r="L217" s="85" t="s">
        <v>9</v>
      </c>
      <c r="M217" s="111">
        <v>120</v>
      </c>
      <c r="N217" s="85" t="s">
        <v>105</v>
      </c>
      <c r="O217" s="112" t="s">
        <v>826</v>
      </c>
    </row>
    <row r="218" spans="1:15" ht="15" customHeight="1" x14ac:dyDescent="0.25">
      <c r="A218" s="84" t="s">
        <v>59</v>
      </c>
      <c r="B218" s="85" t="s">
        <v>764</v>
      </c>
      <c r="C218" s="85" t="s">
        <v>9</v>
      </c>
      <c r="D218" s="85" t="s">
        <v>21</v>
      </c>
      <c r="E218" s="96">
        <v>0</v>
      </c>
      <c r="F218" s="85" t="s">
        <v>105</v>
      </c>
      <c r="G218" s="112" t="s">
        <v>765</v>
      </c>
      <c r="I218" s="114">
        <v>2</v>
      </c>
      <c r="J218" s="85" t="s">
        <v>852</v>
      </c>
      <c r="K218" s="87" t="s">
        <v>13</v>
      </c>
      <c r="L218" s="85" t="s">
        <v>20</v>
      </c>
      <c r="M218" s="111">
        <v>100</v>
      </c>
      <c r="N218" s="85" t="s">
        <v>105</v>
      </c>
      <c r="O218" s="112" t="s">
        <v>838</v>
      </c>
    </row>
    <row r="219" spans="1:15" ht="15" customHeight="1" x14ac:dyDescent="0.25">
      <c r="A219" s="84" t="s">
        <v>60</v>
      </c>
      <c r="B219" s="85" t="s">
        <v>307</v>
      </c>
      <c r="C219" s="85" t="s">
        <v>20</v>
      </c>
      <c r="D219" s="85" t="s">
        <v>28</v>
      </c>
      <c r="E219" s="96">
        <v>0</v>
      </c>
      <c r="F219" s="85" t="s">
        <v>105</v>
      </c>
      <c r="G219" s="112" t="s">
        <v>766</v>
      </c>
      <c r="I219" s="114">
        <v>3</v>
      </c>
      <c r="J219" s="85" t="s">
        <v>543</v>
      </c>
      <c r="K219" s="87" t="s">
        <v>13</v>
      </c>
      <c r="L219" s="85" t="s">
        <v>20</v>
      </c>
      <c r="M219" s="111">
        <v>70</v>
      </c>
      <c r="N219" s="85" t="s">
        <v>392</v>
      </c>
      <c r="O219" s="112" t="s">
        <v>839</v>
      </c>
    </row>
    <row r="220" spans="1:15" ht="15" customHeight="1" x14ac:dyDescent="0.25">
      <c r="A220" s="84" t="s">
        <v>61</v>
      </c>
      <c r="B220" s="85" t="s">
        <v>767</v>
      </c>
      <c r="C220" s="85" t="s">
        <v>20</v>
      </c>
      <c r="D220" s="85" t="s">
        <v>4</v>
      </c>
      <c r="E220" s="96">
        <v>0</v>
      </c>
      <c r="F220" s="85" t="s">
        <v>105</v>
      </c>
      <c r="G220" s="112" t="s">
        <v>768</v>
      </c>
      <c r="I220" s="114">
        <v>4</v>
      </c>
      <c r="J220" s="85" t="s">
        <v>853</v>
      </c>
      <c r="K220" s="87" t="s">
        <v>4</v>
      </c>
      <c r="L220" s="85" t="s">
        <v>20</v>
      </c>
      <c r="M220" s="111">
        <v>55</v>
      </c>
      <c r="N220" s="85" t="s">
        <v>392</v>
      </c>
      <c r="O220" s="112" t="s">
        <v>840</v>
      </c>
    </row>
    <row r="221" spans="1:15" ht="15" customHeight="1" x14ac:dyDescent="0.25">
      <c r="A221" s="84" t="s">
        <v>62</v>
      </c>
      <c r="B221" s="85" t="s">
        <v>769</v>
      </c>
      <c r="C221" s="85" t="s">
        <v>12</v>
      </c>
      <c r="D221" s="85" t="s">
        <v>13</v>
      </c>
      <c r="E221" s="96">
        <v>0</v>
      </c>
      <c r="F221" s="85" t="s">
        <v>105</v>
      </c>
      <c r="G221" s="112" t="s">
        <v>770</v>
      </c>
      <c r="I221" s="114">
        <v>5</v>
      </c>
      <c r="J221" s="85" t="s">
        <v>854</v>
      </c>
      <c r="K221" s="87" t="s">
        <v>4</v>
      </c>
      <c r="L221" s="85" t="s">
        <v>20</v>
      </c>
      <c r="M221" s="111">
        <v>70</v>
      </c>
      <c r="N221" s="85" t="s">
        <v>392</v>
      </c>
      <c r="O221" s="112" t="s">
        <v>841</v>
      </c>
    </row>
    <row r="222" spans="1:15" ht="15" customHeight="1" x14ac:dyDescent="0.25">
      <c r="A222" s="84" t="s">
        <v>64</v>
      </c>
      <c r="B222" s="85" t="s">
        <v>771</v>
      </c>
      <c r="C222" s="85" t="s">
        <v>20</v>
      </c>
      <c r="D222" s="85" t="s">
        <v>22</v>
      </c>
      <c r="E222" s="96">
        <v>0</v>
      </c>
      <c r="F222" s="85" t="s">
        <v>105</v>
      </c>
      <c r="G222" s="112" t="s">
        <v>772</v>
      </c>
      <c r="I222" s="114">
        <v>6</v>
      </c>
      <c r="J222" s="85" t="s">
        <v>855</v>
      </c>
      <c r="K222" s="87" t="s">
        <v>4</v>
      </c>
      <c r="L222" s="85" t="s">
        <v>12</v>
      </c>
      <c r="M222" s="111">
        <v>55</v>
      </c>
      <c r="N222" s="85" t="s">
        <v>392</v>
      </c>
      <c r="O222" s="112" t="s">
        <v>842</v>
      </c>
    </row>
    <row r="223" spans="1:15" ht="15" customHeight="1" x14ac:dyDescent="0.25">
      <c r="A223" s="84" t="s">
        <v>66</v>
      </c>
      <c r="B223" s="85" t="s">
        <v>773</v>
      </c>
      <c r="C223" s="85" t="s">
        <v>20</v>
      </c>
      <c r="D223" s="85" t="s">
        <v>28</v>
      </c>
      <c r="E223" s="96">
        <v>0</v>
      </c>
      <c r="F223" s="85" t="s">
        <v>105</v>
      </c>
      <c r="G223" s="112" t="s">
        <v>774</v>
      </c>
      <c r="I223" s="114">
        <v>7</v>
      </c>
      <c r="J223" s="85" t="s">
        <v>856</v>
      </c>
      <c r="K223" s="87" t="s">
        <v>21</v>
      </c>
      <c r="L223" s="85" t="s">
        <v>5</v>
      </c>
      <c r="M223" s="111">
        <v>35</v>
      </c>
      <c r="N223" s="85" t="s">
        <v>392</v>
      </c>
      <c r="O223" s="112" t="s">
        <v>843</v>
      </c>
    </row>
    <row r="224" spans="1:15" ht="15" customHeight="1" x14ac:dyDescent="0.25">
      <c r="A224" s="84" t="s">
        <v>67</v>
      </c>
      <c r="B224" s="85" t="s">
        <v>78</v>
      </c>
      <c r="C224" s="85" t="s">
        <v>9</v>
      </c>
      <c r="D224" s="85" t="s">
        <v>13</v>
      </c>
      <c r="E224" s="96">
        <v>0</v>
      </c>
      <c r="F224" s="85" t="s">
        <v>105</v>
      </c>
      <c r="G224" s="112" t="s">
        <v>775</v>
      </c>
      <c r="I224" s="114">
        <v>8</v>
      </c>
      <c r="J224" s="85" t="s">
        <v>857</v>
      </c>
      <c r="K224" s="87" t="s">
        <v>21</v>
      </c>
      <c r="L224" s="85" t="s">
        <v>9</v>
      </c>
      <c r="M224" s="111">
        <v>50</v>
      </c>
      <c r="N224" s="85" t="s">
        <v>105</v>
      </c>
      <c r="O224" s="112" t="s">
        <v>844</v>
      </c>
    </row>
    <row r="225" spans="1:15" ht="15" customHeight="1" x14ac:dyDescent="0.25">
      <c r="A225" s="84" t="s">
        <v>121</v>
      </c>
      <c r="B225" s="85" t="s">
        <v>776</v>
      </c>
      <c r="C225" s="85" t="s">
        <v>20</v>
      </c>
      <c r="D225" s="85" t="s">
        <v>21</v>
      </c>
      <c r="E225" s="96">
        <v>0</v>
      </c>
      <c r="F225" s="85" t="s">
        <v>105</v>
      </c>
      <c r="G225" s="112" t="s">
        <v>777</v>
      </c>
      <c r="I225" s="114">
        <v>9</v>
      </c>
      <c r="J225" s="85" t="s">
        <v>473</v>
      </c>
      <c r="K225" s="87" t="s">
        <v>21</v>
      </c>
      <c r="L225" s="85" t="s">
        <v>9</v>
      </c>
      <c r="M225" s="111">
        <v>35</v>
      </c>
      <c r="N225" s="85" t="s">
        <v>392</v>
      </c>
      <c r="O225" s="112" t="s">
        <v>845</v>
      </c>
    </row>
    <row r="226" spans="1:15" ht="15" customHeight="1" x14ac:dyDescent="0.25">
      <c r="A226" s="84" t="s">
        <v>122</v>
      </c>
      <c r="B226" s="85" t="s">
        <v>778</v>
      </c>
      <c r="C226" s="85" t="s">
        <v>155</v>
      </c>
      <c r="D226" s="85" t="s">
        <v>13</v>
      </c>
      <c r="E226" s="96">
        <v>0</v>
      </c>
      <c r="F226" s="85" t="s">
        <v>105</v>
      </c>
      <c r="G226" s="112" t="s">
        <v>779</v>
      </c>
      <c r="I226" s="114">
        <v>10</v>
      </c>
      <c r="J226" s="85" t="s">
        <v>858</v>
      </c>
      <c r="K226" s="87" t="s">
        <v>21</v>
      </c>
      <c r="L226" s="85" t="s">
        <v>9</v>
      </c>
      <c r="M226" s="111">
        <v>35</v>
      </c>
      <c r="N226" s="85" t="s">
        <v>392</v>
      </c>
      <c r="O226" s="112" t="s">
        <v>846</v>
      </c>
    </row>
    <row r="227" spans="1:15" ht="15" customHeight="1" x14ac:dyDescent="0.25">
      <c r="A227" s="84" t="s">
        <v>123</v>
      </c>
      <c r="B227" s="85" t="s">
        <v>780</v>
      </c>
      <c r="C227" s="85" t="s">
        <v>20</v>
      </c>
      <c r="D227" s="85" t="s">
        <v>21</v>
      </c>
      <c r="E227" s="96">
        <v>0</v>
      </c>
      <c r="F227" s="85" t="s">
        <v>105</v>
      </c>
      <c r="G227" s="112" t="s">
        <v>781</v>
      </c>
      <c r="I227" s="114">
        <v>11</v>
      </c>
      <c r="J227" s="85" t="s">
        <v>859</v>
      </c>
      <c r="K227" s="87" t="s">
        <v>21</v>
      </c>
      <c r="L227" s="85" t="s">
        <v>9</v>
      </c>
      <c r="M227" s="111">
        <v>20</v>
      </c>
      <c r="N227" s="85" t="s">
        <v>392</v>
      </c>
      <c r="O227" s="112" t="s">
        <v>847</v>
      </c>
    </row>
    <row r="228" spans="1:15" ht="15" customHeight="1" x14ac:dyDescent="0.25">
      <c r="A228" s="84" t="s">
        <v>124</v>
      </c>
      <c r="B228" s="85" t="s">
        <v>782</v>
      </c>
      <c r="C228" s="85" t="s">
        <v>20</v>
      </c>
      <c r="D228" s="85" t="s">
        <v>4</v>
      </c>
      <c r="E228" s="96">
        <v>0</v>
      </c>
      <c r="F228" s="85" t="s">
        <v>105</v>
      </c>
      <c r="G228" s="112" t="s">
        <v>783</v>
      </c>
      <c r="I228" s="114">
        <v>12</v>
      </c>
      <c r="J228" s="85" t="s">
        <v>197</v>
      </c>
      <c r="K228" s="87" t="s">
        <v>586</v>
      </c>
      <c r="L228" s="85" t="s">
        <v>12</v>
      </c>
      <c r="M228" s="111">
        <v>50</v>
      </c>
      <c r="N228" s="85" t="s">
        <v>105</v>
      </c>
      <c r="O228" s="112" t="s">
        <v>848</v>
      </c>
    </row>
    <row r="229" spans="1:15" ht="15" customHeight="1" x14ac:dyDescent="0.25">
      <c r="A229" s="84" t="s">
        <v>125</v>
      </c>
      <c r="B229" s="85" t="s">
        <v>784</v>
      </c>
      <c r="C229" s="85" t="s">
        <v>20</v>
      </c>
      <c r="D229" s="85" t="s">
        <v>4</v>
      </c>
      <c r="E229" s="96">
        <v>0</v>
      </c>
      <c r="F229" s="85" t="s">
        <v>381</v>
      </c>
      <c r="G229" s="112" t="s">
        <v>785</v>
      </c>
      <c r="I229" s="114">
        <v>13</v>
      </c>
      <c r="J229" s="85" t="s">
        <v>273</v>
      </c>
      <c r="K229" s="87" t="s">
        <v>21</v>
      </c>
      <c r="L229" s="85" t="s">
        <v>9</v>
      </c>
      <c r="M229" s="111">
        <v>50</v>
      </c>
      <c r="N229" s="85" t="s">
        <v>105</v>
      </c>
      <c r="O229" s="112" t="s">
        <v>849</v>
      </c>
    </row>
    <row r="230" spans="1:15" ht="15" customHeight="1" x14ac:dyDescent="0.25">
      <c r="A230" s="84" t="s">
        <v>126</v>
      </c>
      <c r="B230" s="85" t="s">
        <v>786</v>
      </c>
      <c r="C230" s="85" t="s">
        <v>20</v>
      </c>
      <c r="D230" s="85" t="s">
        <v>13</v>
      </c>
      <c r="E230" s="96">
        <v>0</v>
      </c>
      <c r="F230" s="85" t="s">
        <v>787</v>
      </c>
      <c r="G230" s="112" t="s">
        <v>788</v>
      </c>
      <c r="I230" s="114">
        <v>14</v>
      </c>
      <c r="J230" s="85" t="s">
        <v>860</v>
      </c>
      <c r="K230" s="87" t="s">
        <v>21</v>
      </c>
      <c r="L230" s="85" t="s">
        <v>20</v>
      </c>
      <c r="M230" s="111">
        <v>35</v>
      </c>
      <c r="N230" s="85" t="s">
        <v>392</v>
      </c>
      <c r="O230" s="112" t="s">
        <v>850</v>
      </c>
    </row>
    <row r="231" spans="1:15" ht="14.25" customHeight="1" x14ac:dyDescent="0.25">
      <c r="A231" s="79"/>
      <c r="D231" s="88" t="s">
        <v>104</v>
      </c>
      <c r="E231" s="89">
        <f>SUM(E204:E230)</f>
        <v>910</v>
      </c>
      <c r="G231" s="81"/>
      <c r="I231" s="114">
        <v>15</v>
      </c>
      <c r="J231" s="85" t="s">
        <v>861</v>
      </c>
      <c r="K231" s="87" t="s">
        <v>586</v>
      </c>
      <c r="L231" s="85" t="s">
        <v>20</v>
      </c>
      <c r="M231" s="111">
        <v>35</v>
      </c>
      <c r="N231" s="85" t="s">
        <v>392</v>
      </c>
      <c r="O231" s="112" t="s">
        <v>851</v>
      </c>
    </row>
    <row r="232" spans="1:15" x14ac:dyDescent="0.25">
      <c r="A232" s="79"/>
      <c r="E232" s="115">
        <f>SUM(E231*1.95583)</f>
        <v>1779.8053</v>
      </c>
      <c r="G232" s="81"/>
      <c r="I232" s="114">
        <v>16</v>
      </c>
      <c r="J232" s="85" t="s">
        <v>862</v>
      </c>
      <c r="K232" s="85" t="s">
        <v>586</v>
      </c>
      <c r="L232" s="85" t="s">
        <v>20</v>
      </c>
      <c r="M232" s="111">
        <v>0</v>
      </c>
      <c r="N232" s="85" t="s">
        <v>105</v>
      </c>
      <c r="O232" s="112" t="s">
        <v>863</v>
      </c>
    </row>
    <row r="233" spans="1:15" ht="15.75" x14ac:dyDescent="0.25">
      <c r="A233" s="79"/>
      <c r="C233" t="s">
        <v>393</v>
      </c>
      <c r="F233" s="83">
        <v>43845</v>
      </c>
      <c r="G233" s="81"/>
      <c r="I233" s="114">
        <v>17</v>
      </c>
      <c r="J233" s="85" t="s">
        <v>864</v>
      </c>
      <c r="K233" s="85" t="s">
        <v>586</v>
      </c>
      <c r="L233" s="85" t="s">
        <v>20</v>
      </c>
      <c r="M233" s="111">
        <v>0</v>
      </c>
      <c r="N233" s="85" t="s">
        <v>105</v>
      </c>
      <c r="O233" s="112" t="s">
        <v>865</v>
      </c>
    </row>
    <row r="234" spans="1:15" x14ac:dyDescent="0.25">
      <c r="A234" s="84" t="s">
        <v>97</v>
      </c>
      <c r="B234" s="85" t="s">
        <v>98</v>
      </c>
      <c r="C234" s="85" t="s">
        <v>99</v>
      </c>
      <c r="D234" s="85" t="s">
        <v>100</v>
      </c>
      <c r="E234" s="85" t="s">
        <v>101</v>
      </c>
      <c r="F234" s="85" t="s">
        <v>102</v>
      </c>
      <c r="G234" s="86" t="s">
        <v>103</v>
      </c>
      <c r="I234" s="114">
        <v>18</v>
      </c>
      <c r="J234" s="85" t="s">
        <v>273</v>
      </c>
      <c r="K234" s="85" t="s">
        <v>586</v>
      </c>
      <c r="L234" s="85" t="s">
        <v>9</v>
      </c>
      <c r="M234" s="111">
        <v>0</v>
      </c>
      <c r="N234" s="85" t="s">
        <v>105</v>
      </c>
      <c r="O234" s="112" t="s">
        <v>274</v>
      </c>
    </row>
    <row r="235" spans="1:15" x14ac:dyDescent="0.25">
      <c r="A235" s="114">
        <v>1</v>
      </c>
      <c r="B235" s="85" t="s">
        <v>789</v>
      </c>
      <c r="C235" s="87" t="s">
        <v>28</v>
      </c>
      <c r="D235" s="85" t="s">
        <v>12</v>
      </c>
      <c r="E235" s="111">
        <v>100</v>
      </c>
      <c r="F235" s="85" t="s">
        <v>105</v>
      </c>
      <c r="G235" s="112" t="s">
        <v>790</v>
      </c>
      <c r="I235" s="114">
        <v>19</v>
      </c>
      <c r="J235" s="85" t="s">
        <v>273</v>
      </c>
      <c r="K235" s="85" t="s">
        <v>586</v>
      </c>
      <c r="L235" s="85" t="s">
        <v>9</v>
      </c>
      <c r="M235" s="111">
        <v>0</v>
      </c>
      <c r="N235" s="85" t="s">
        <v>105</v>
      </c>
      <c r="O235" s="112" t="s">
        <v>276</v>
      </c>
    </row>
    <row r="236" spans="1:15" x14ac:dyDescent="0.25">
      <c r="A236" s="114">
        <v>2</v>
      </c>
      <c r="B236" s="85" t="s">
        <v>791</v>
      </c>
      <c r="C236" s="85" t="s">
        <v>586</v>
      </c>
      <c r="D236" s="85" t="s">
        <v>9</v>
      </c>
      <c r="E236" s="111">
        <v>35</v>
      </c>
      <c r="F236" s="85" t="s">
        <v>392</v>
      </c>
      <c r="G236" s="112" t="s">
        <v>792</v>
      </c>
      <c r="I236" s="114">
        <v>20</v>
      </c>
      <c r="J236" s="85" t="s">
        <v>596</v>
      </c>
      <c r="K236" s="85" t="s">
        <v>72</v>
      </c>
      <c r="L236" s="85" t="s">
        <v>9</v>
      </c>
      <c r="M236" s="111">
        <v>0</v>
      </c>
      <c r="N236" s="85" t="s">
        <v>105</v>
      </c>
      <c r="O236" s="112" t="s">
        <v>820</v>
      </c>
    </row>
    <row r="237" spans="1:15" x14ac:dyDescent="0.25">
      <c r="A237" s="114" t="s">
        <v>32</v>
      </c>
      <c r="B237" s="85" t="s">
        <v>793</v>
      </c>
      <c r="C237" s="85" t="s">
        <v>586</v>
      </c>
      <c r="D237" s="85" t="s">
        <v>20</v>
      </c>
      <c r="E237" s="111">
        <v>50</v>
      </c>
      <c r="F237" s="85" t="s">
        <v>105</v>
      </c>
      <c r="G237" s="112" t="s">
        <v>794</v>
      </c>
      <c r="I237" s="114">
        <v>21</v>
      </c>
      <c r="J237" s="85" t="s">
        <v>455</v>
      </c>
      <c r="K237" s="85" t="s">
        <v>22</v>
      </c>
      <c r="L237" s="85" t="s">
        <v>20</v>
      </c>
      <c r="M237" s="111">
        <v>0</v>
      </c>
      <c r="N237" s="85" t="s">
        <v>105</v>
      </c>
      <c r="O237" s="112" t="s">
        <v>457</v>
      </c>
    </row>
    <row r="238" spans="1:15" x14ac:dyDescent="0.25">
      <c r="A238" s="114" t="s">
        <v>48</v>
      </c>
      <c r="B238" s="85" t="s">
        <v>795</v>
      </c>
      <c r="C238" s="85" t="s">
        <v>586</v>
      </c>
      <c r="D238" s="85" t="s">
        <v>20</v>
      </c>
      <c r="E238" s="111">
        <v>50</v>
      </c>
      <c r="F238" s="85" t="s">
        <v>105</v>
      </c>
      <c r="G238" s="112" t="s">
        <v>796</v>
      </c>
      <c r="I238" s="114">
        <v>22</v>
      </c>
      <c r="J238" s="85" t="s">
        <v>866</v>
      </c>
      <c r="K238" s="85" t="s">
        <v>13</v>
      </c>
      <c r="L238" s="85" t="s">
        <v>20</v>
      </c>
      <c r="M238" s="111">
        <v>0</v>
      </c>
      <c r="N238" s="85" t="s">
        <v>105</v>
      </c>
      <c r="O238" s="112" t="s">
        <v>867</v>
      </c>
    </row>
    <row r="239" spans="1:15" x14ac:dyDescent="0.25">
      <c r="A239" s="114" t="s">
        <v>49</v>
      </c>
      <c r="B239" s="85" t="s">
        <v>797</v>
      </c>
      <c r="C239" s="85" t="s">
        <v>586</v>
      </c>
      <c r="D239" s="85" t="s">
        <v>9</v>
      </c>
      <c r="E239" s="111">
        <v>50</v>
      </c>
      <c r="F239" s="85" t="s">
        <v>105</v>
      </c>
      <c r="G239" s="112" t="s">
        <v>798</v>
      </c>
      <c r="I239" s="114">
        <v>23</v>
      </c>
      <c r="J239" s="85" t="s">
        <v>191</v>
      </c>
      <c r="K239" s="85" t="s">
        <v>803</v>
      </c>
      <c r="L239" s="85" t="s">
        <v>5</v>
      </c>
      <c r="M239" s="111">
        <v>0</v>
      </c>
      <c r="N239" s="85" t="s">
        <v>105</v>
      </c>
      <c r="O239" s="112" t="s">
        <v>868</v>
      </c>
    </row>
    <row r="240" spans="1:15" x14ac:dyDescent="0.25">
      <c r="A240" s="114" t="s">
        <v>50</v>
      </c>
      <c r="B240" s="85" t="s">
        <v>443</v>
      </c>
      <c r="C240" s="85" t="s">
        <v>799</v>
      </c>
      <c r="D240" s="85" t="s">
        <v>9</v>
      </c>
      <c r="E240" s="111">
        <v>0</v>
      </c>
      <c r="F240" s="85" t="s">
        <v>105</v>
      </c>
      <c r="G240" s="112" t="s">
        <v>444</v>
      </c>
      <c r="I240" s="114">
        <v>24</v>
      </c>
      <c r="J240" s="85" t="s">
        <v>191</v>
      </c>
      <c r="K240" s="85" t="s">
        <v>803</v>
      </c>
      <c r="L240" s="85" t="s">
        <v>5</v>
      </c>
      <c r="M240" s="111">
        <v>0</v>
      </c>
      <c r="N240" s="85" t="s">
        <v>105</v>
      </c>
      <c r="O240" s="112" t="s">
        <v>869</v>
      </c>
    </row>
    <row r="241" spans="1:15" x14ac:dyDescent="0.25">
      <c r="A241" s="114" t="s">
        <v>51</v>
      </c>
      <c r="B241" s="85" t="s">
        <v>800</v>
      </c>
      <c r="C241" s="85" t="s">
        <v>22</v>
      </c>
      <c r="D241" s="85" t="s">
        <v>9</v>
      </c>
      <c r="E241" s="111">
        <v>0</v>
      </c>
      <c r="F241" s="85" t="s">
        <v>105</v>
      </c>
      <c r="G241" s="112" t="s">
        <v>448</v>
      </c>
      <c r="I241" s="114">
        <v>25</v>
      </c>
      <c r="J241" s="85" t="s">
        <v>870</v>
      </c>
      <c r="K241" s="85" t="s">
        <v>13</v>
      </c>
      <c r="L241" s="85" t="s">
        <v>9</v>
      </c>
      <c r="M241" s="111">
        <v>0</v>
      </c>
      <c r="N241" s="85" t="s">
        <v>105</v>
      </c>
      <c r="O241" s="112" t="s">
        <v>401</v>
      </c>
    </row>
    <row r="242" spans="1:15" x14ac:dyDescent="0.25">
      <c r="A242" s="114" t="s">
        <v>52</v>
      </c>
      <c r="B242" s="85" t="s">
        <v>801</v>
      </c>
      <c r="C242" s="85" t="s">
        <v>21</v>
      </c>
      <c r="D242" s="85" t="s">
        <v>20</v>
      </c>
      <c r="E242" s="111">
        <v>0</v>
      </c>
      <c r="F242" s="85" t="s">
        <v>105</v>
      </c>
      <c r="G242" s="112" t="s">
        <v>314</v>
      </c>
      <c r="I242" s="114">
        <v>26</v>
      </c>
      <c r="J242" s="85" t="s">
        <v>871</v>
      </c>
      <c r="K242" s="85" t="s">
        <v>13</v>
      </c>
      <c r="L242" s="85" t="s">
        <v>41</v>
      </c>
      <c r="M242" s="111">
        <v>0</v>
      </c>
      <c r="N242" s="85" t="s">
        <v>105</v>
      </c>
      <c r="O242" s="112" t="s">
        <v>872</v>
      </c>
    </row>
    <row r="243" spans="1:15" x14ac:dyDescent="0.25">
      <c r="A243" s="114" t="s">
        <v>53</v>
      </c>
      <c r="B243" s="85" t="s">
        <v>324</v>
      </c>
      <c r="C243" s="85" t="s">
        <v>72</v>
      </c>
      <c r="D243" s="85" t="s">
        <v>20</v>
      </c>
      <c r="E243" s="111">
        <v>0</v>
      </c>
      <c r="F243" s="85" t="s">
        <v>105</v>
      </c>
      <c r="G243" s="112" t="s">
        <v>325</v>
      </c>
      <c r="I243" s="114">
        <v>27</v>
      </c>
      <c r="J243" s="85" t="s">
        <v>873</v>
      </c>
      <c r="K243" s="85" t="s">
        <v>13</v>
      </c>
      <c r="L243" s="85" t="s">
        <v>20</v>
      </c>
      <c r="M243" s="111">
        <v>0</v>
      </c>
      <c r="N243" s="85" t="s">
        <v>105</v>
      </c>
      <c r="O243" s="112" t="s">
        <v>874</v>
      </c>
    </row>
    <row r="244" spans="1:15" x14ac:dyDescent="0.25">
      <c r="A244" s="114" t="s">
        <v>54</v>
      </c>
      <c r="B244" s="85" t="s">
        <v>802</v>
      </c>
      <c r="C244" s="85" t="s">
        <v>803</v>
      </c>
      <c r="D244" s="85" t="s">
        <v>20</v>
      </c>
      <c r="E244" s="111">
        <v>0</v>
      </c>
      <c r="F244" s="85" t="s">
        <v>105</v>
      </c>
      <c r="G244" s="112" t="s">
        <v>804</v>
      </c>
      <c r="I244" s="114">
        <v>28</v>
      </c>
      <c r="J244" s="85" t="s">
        <v>873</v>
      </c>
      <c r="K244" s="85" t="s">
        <v>13</v>
      </c>
      <c r="L244" s="85" t="s">
        <v>20</v>
      </c>
      <c r="M244" s="111">
        <v>0</v>
      </c>
      <c r="N244" s="85" t="s">
        <v>105</v>
      </c>
      <c r="O244" s="112" t="s">
        <v>875</v>
      </c>
    </row>
    <row r="245" spans="1:15" x14ac:dyDescent="0.25">
      <c r="A245" s="114" t="s">
        <v>55</v>
      </c>
      <c r="B245" s="85" t="s">
        <v>805</v>
      </c>
      <c r="C245" s="85" t="s">
        <v>28</v>
      </c>
      <c r="D245" s="85" t="s">
        <v>20</v>
      </c>
      <c r="E245" s="111">
        <v>0</v>
      </c>
      <c r="F245" s="85" t="s">
        <v>105</v>
      </c>
      <c r="G245" s="112" t="s">
        <v>806</v>
      </c>
      <c r="I245" s="114">
        <v>29</v>
      </c>
      <c r="J245" s="85" t="s">
        <v>76</v>
      </c>
      <c r="K245" s="85" t="s">
        <v>13</v>
      </c>
      <c r="L245" s="85" t="s">
        <v>20</v>
      </c>
      <c r="M245" s="111">
        <v>0</v>
      </c>
      <c r="N245" s="85" t="s">
        <v>105</v>
      </c>
      <c r="O245" s="112" t="s">
        <v>628</v>
      </c>
    </row>
    <row r="246" spans="1:15" x14ac:dyDescent="0.25">
      <c r="A246" s="114" t="s">
        <v>56</v>
      </c>
      <c r="B246" s="85" t="s">
        <v>807</v>
      </c>
      <c r="C246" s="85" t="s">
        <v>28</v>
      </c>
      <c r="D246" s="85" t="s">
        <v>20</v>
      </c>
      <c r="E246" s="111">
        <v>0</v>
      </c>
      <c r="F246" s="85" t="s">
        <v>105</v>
      </c>
      <c r="G246" s="112" t="s">
        <v>808</v>
      </c>
      <c r="I246" s="114">
        <v>30</v>
      </c>
      <c r="J246" s="85" t="s">
        <v>876</v>
      </c>
      <c r="K246" s="85" t="s">
        <v>21</v>
      </c>
      <c r="L246" s="85" t="s">
        <v>9</v>
      </c>
      <c r="M246" s="111">
        <v>0</v>
      </c>
      <c r="N246" s="85" t="s">
        <v>105</v>
      </c>
      <c r="O246" s="112" t="s">
        <v>743</v>
      </c>
    </row>
    <row r="247" spans="1:15" x14ac:dyDescent="0.25">
      <c r="A247" s="114" t="s">
        <v>57</v>
      </c>
      <c r="B247" s="85" t="s">
        <v>809</v>
      </c>
      <c r="C247" s="85" t="s">
        <v>28</v>
      </c>
      <c r="D247" s="85" t="s">
        <v>20</v>
      </c>
      <c r="E247" s="111">
        <v>0</v>
      </c>
      <c r="F247" s="85" t="s">
        <v>105</v>
      </c>
      <c r="G247" s="112" t="s">
        <v>810</v>
      </c>
      <c r="I247" s="114">
        <v>31</v>
      </c>
      <c r="J247" s="85" t="s">
        <v>647</v>
      </c>
      <c r="K247" s="85" t="s">
        <v>13</v>
      </c>
      <c r="L247" s="85" t="s">
        <v>20</v>
      </c>
      <c r="M247" s="111">
        <v>0</v>
      </c>
      <c r="N247" s="85" t="s">
        <v>105</v>
      </c>
      <c r="O247" s="112" t="s">
        <v>648</v>
      </c>
    </row>
    <row r="248" spans="1:15" x14ac:dyDescent="0.25">
      <c r="A248" s="114" t="s">
        <v>58</v>
      </c>
      <c r="B248" s="85" t="s">
        <v>811</v>
      </c>
      <c r="C248" s="85" t="s">
        <v>28</v>
      </c>
      <c r="D248" s="85" t="s">
        <v>20</v>
      </c>
      <c r="E248" s="111">
        <v>0</v>
      </c>
      <c r="F248" s="85" t="s">
        <v>105</v>
      </c>
      <c r="G248" s="112" t="s">
        <v>812</v>
      </c>
      <c r="I248" s="114">
        <v>32</v>
      </c>
      <c r="J248" s="85" t="s">
        <v>877</v>
      </c>
      <c r="K248" s="85" t="s">
        <v>28</v>
      </c>
      <c r="L248" s="85" t="s">
        <v>9</v>
      </c>
      <c r="M248" s="111">
        <v>0</v>
      </c>
      <c r="N248" s="85" t="s">
        <v>105</v>
      </c>
      <c r="O248" s="112" t="s">
        <v>878</v>
      </c>
    </row>
    <row r="249" spans="1:15" x14ac:dyDescent="0.25">
      <c r="A249" s="114" t="s">
        <v>59</v>
      </c>
      <c r="B249" s="85" t="s">
        <v>813</v>
      </c>
      <c r="C249" s="85" t="s">
        <v>21</v>
      </c>
      <c r="D249" s="85" t="s">
        <v>9</v>
      </c>
      <c r="E249" s="111">
        <v>0</v>
      </c>
      <c r="F249" s="85" t="s">
        <v>105</v>
      </c>
      <c r="G249" s="112" t="s">
        <v>814</v>
      </c>
      <c r="I249" s="114">
        <v>33</v>
      </c>
      <c r="J249" s="85" t="s">
        <v>879</v>
      </c>
      <c r="K249" s="85" t="s">
        <v>21</v>
      </c>
      <c r="L249" s="85" t="s">
        <v>9</v>
      </c>
      <c r="M249" s="111">
        <v>0</v>
      </c>
      <c r="N249" s="85" t="s">
        <v>105</v>
      </c>
      <c r="O249" s="112" t="s">
        <v>880</v>
      </c>
    </row>
    <row r="250" spans="1:15" x14ac:dyDescent="0.25">
      <c r="A250" s="79"/>
      <c r="D250" s="88" t="s">
        <v>104</v>
      </c>
      <c r="E250" s="89">
        <f>SUM(E235:E249)</f>
        <v>285</v>
      </c>
      <c r="G250" s="81"/>
      <c r="I250" s="79"/>
      <c r="L250" s="88" t="s">
        <v>104</v>
      </c>
      <c r="M250" s="89">
        <f>SUM(M217:M249)</f>
        <v>815</v>
      </c>
      <c r="O250" s="81"/>
    </row>
    <row r="251" spans="1:15" x14ac:dyDescent="0.25">
      <c r="A251" s="79"/>
      <c r="E251" s="90">
        <f>SUM(E250*1.95583)</f>
        <v>557.41155000000003</v>
      </c>
      <c r="G251" s="81"/>
      <c r="I251" s="79"/>
      <c r="M251" s="90">
        <f>SUM(M250*1.95583)</f>
        <v>1594.00145</v>
      </c>
      <c r="O251" s="81"/>
    </row>
    <row r="252" spans="1:15" x14ac:dyDescent="0.25">
      <c r="A252" s="81"/>
      <c r="D252" t="s">
        <v>104</v>
      </c>
      <c r="E252" s="91">
        <f>SUM(E232+E251)</f>
        <v>2337.2168499999998</v>
      </c>
      <c r="F252" s="205">
        <f>SUM(E250+E231)</f>
        <v>1195</v>
      </c>
      <c r="G252" s="81"/>
      <c r="I252" s="81"/>
      <c r="L252" t="s">
        <v>104</v>
      </c>
      <c r="M252" s="91">
        <f>SUM(M214+M251)</f>
        <v>2102.5172499999999</v>
      </c>
      <c r="N252" s="205">
        <f>SUM(M250+M213)</f>
        <v>1075</v>
      </c>
      <c r="O252" s="81"/>
    </row>
    <row r="253" spans="1:15" x14ac:dyDescent="0.25">
      <c r="A253" s="81"/>
      <c r="E253" s="91"/>
      <c r="G253" s="81"/>
      <c r="I253" s="81"/>
      <c r="M253" s="91"/>
      <c r="O253" s="81"/>
    </row>
    <row r="254" spans="1:15" ht="15.75" x14ac:dyDescent="0.25">
      <c r="A254" s="81"/>
      <c r="B254" s="116" t="s">
        <v>815</v>
      </c>
      <c r="C254" s="116" t="s">
        <v>741</v>
      </c>
      <c r="E254" s="91"/>
      <c r="G254" s="81"/>
      <c r="I254" s="81"/>
      <c r="J254" s="116" t="s">
        <v>881</v>
      </c>
      <c r="K254" s="116" t="s">
        <v>395</v>
      </c>
      <c r="M254" s="91"/>
      <c r="O254" s="81"/>
    </row>
    <row r="255" spans="1:15" x14ac:dyDescent="0.25">
      <c r="A255" s="79"/>
      <c r="B255" s="92">
        <v>43846</v>
      </c>
      <c r="G255" s="81"/>
      <c r="I255" s="79"/>
      <c r="J255" s="92">
        <v>43846</v>
      </c>
      <c r="O255" s="81"/>
    </row>
    <row r="256" spans="1:15" x14ac:dyDescent="0.25">
      <c r="A256" s="84" t="s">
        <v>97</v>
      </c>
      <c r="B256" s="93" t="s">
        <v>106</v>
      </c>
      <c r="C256" s="93" t="s">
        <v>107</v>
      </c>
      <c r="G256" s="81"/>
      <c r="I256" s="84" t="s">
        <v>97</v>
      </c>
      <c r="J256" s="93" t="s">
        <v>106</v>
      </c>
      <c r="K256" s="93" t="s">
        <v>107</v>
      </c>
      <c r="O256" s="81"/>
    </row>
    <row r="257" spans="1:15" x14ac:dyDescent="0.25">
      <c r="A257" s="84">
        <v>1</v>
      </c>
      <c r="B257" s="85" t="s">
        <v>108</v>
      </c>
      <c r="C257" s="113">
        <v>13</v>
      </c>
      <c r="G257" s="81"/>
      <c r="I257" s="84">
        <v>1</v>
      </c>
      <c r="J257" s="85" t="s">
        <v>108</v>
      </c>
      <c r="K257" s="113">
        <v>13</v>
      </c>
      <c r="O257" s="81"/>
    </row>
    <row r="258" spans="1:15" x14ac:dyDescent="0.25">
      <c r="A258" s="84">
        <v>2</v>
      </c>
      <c r="B258" s="85" t="s">
        <v>109</v>
      </c>
      <c r="C258" s="113">
        <v>0</v>
      </c>
      <c r="G258" s="81"/>
      <c r="I258" s="84">
        <v>2</v>
      </c>
      <c r="J258" s="85" t="s">
        <v>109</v>
      </c>
      <c r="K258" s="113">
        <v>0</v>
      </c>
      <c r="O258" s="81"/>
    </row>
    <row r="259" spans="1:15" x14ac:dyDescent="0.25">
      <c r="A259" s="84">
        <v>3</v>
      </c>
      <c r="B259" s="85" t="s">
        <v>110</v>
      </c>
      <c r="C259" s="113">
        <v>180</v>
      </c>
      <c r="G259" s="81"/>
      <c r="I259" s="84">
        <v>3</v>
      </c>
      <c r="J259" s="85" t="s">
        <v>110</v>
      </c>
      <c r="K259" s="113">
        <v>0</v>
      </c>
      <c r="O259" s="81"/>
    </row>
    <row r="260" spans="1:15" x14ac:dyDescent="0.25">
      <c r="A260" s="84">
        <v>4</v>
      </c>
      <c r="B260" s="94" t="s">
        <v>111</v>
      </c>
      <c r="C260" s="113">
        <v>32</v>
      </c>
      <c r="G260" s="81"/>
      <c r="I260" s="84">
        <v>4</v>
      </c>
      <c r="J260" s="94" t="s">
        <v>111</v>
      </c>
      <c r="K260" s="113">
        <v>35</v>
      </c>
      <c r="O260" s="81"/>
    </row>
    <row r="261" spans="1:15" x14ac:dyDescent="0.25">
      <c r="A261" s="79"/>
      <c r="B261" s="95" t="s">
        <v>104</v>
      </c>
      <c r="C261" s="113">
        <f>SUM(C257:C260)</f>
        <v>225</v>
      </c>
      <c r="G261" s="81"/>
      <c r="I261" s="79"/>
      <c r="J261" s="95" t="s">
        <v>104</v>
      </c>
      <c r="K261" s="113">
        <f>SUM(K257:K260)</f>
        <v>48</v>
      </c>
      <c r="O261" s="81"/>
    </row>
    <row r="262" spans="1:15" x14ac:dyDescent="0.25">
      <c r="A262" s="79"/>
      <c r="G262" s="81"/>
      <c r="I262" s="79"/>
      <c r="O262" s="81"/>
    </row>
    <row r="263" spans="1:15" x14ac:dyDescent="0.25">
      <c r="A263" s="79"/>
      <c r="C263" s="85" t="s">
        <v>112</v>
      </c>
      <c r="D263" s="96">
        <f>SUM(E231+E250)</f>
        <v>1195</v>
      </c>
      <c r="G263" s="81"/>
      <c r="I263" s="79"/>
      <c r="K263" s="85" t="s">
        <v>112</v>
      </c>
      <c r="L263" s="96">
        <f>SUM(M213+M250)</f>
        <v>1075</v>
      </c>
      <c r="O263" s="81"/>
    </row>
    <row r="264" spans="1:15" x14ac:dyDescent="0.25">
      <c r="A264" s="79"/>
      <c r="C264" s="85" t="s">
        <v>113</v>
      </c>
      <c r="D264" s="96">
        <f>SUM(C261)</f>
        <v>225</v>
      </c>
      <c r="G264" s="81"/>
      <c r="I264" s="79"/>
      <c r="K264" s="85" t="s">
        <v>113</v>
      </c>
      <c r="L264" s="96">
        <f>SUM(K261)</f>
        <v>48</v>
      </c>
      <c r="O264" s="81"/>
    </row>
    <row r="265" spans="1:15" x14ac:dyDescent="0.25">
      <c r="A265" s="79"/>
      <c r="C265" s="85" t="s">
        <v>114</v>
      </c>
      <c r="D265" s="96">
        <f>SUM(D263-D264)</f>
        <v>970</v>
      </c>
      <c r="G265" s="81"/>
      <c r="I265" s="79"/>
      <c r="K265" s="85" t="s">
        <v>114</v>
      </c>
      <c r="L265" s="96">
        <f>SUM(L263-L264)</f>
        <v>1027</v>
      </c>
      <c r="O265" s="81"/>
    </row>
    <row r="266" spans="1:15" x14ac:dyDescent="0.25">
      <c r="A266" s="79"/>
      <c r="D266" s="97"/>
      <c r="G266" s="81"/>
      <c r="I266" s="79"/>
      <c r="L266" s="97"/>
      <c r="O266" s="81"/>
    </row>
    <row r="267" spans="1:15" x14ac:dyDescent="0.25">
      <c r="A267" s="79"/>
      <c r="C267" s="85" t="s">
        <v>115</v>
      </c>
      <c r="D267" s="96">
        <v>0</v>
      </c>
      <c r="E267" s="85"/>
      <c r="G267" s="81"/>
      <c r="I267" s="79"/>
      <c r="K267" s="85" t="s">
        <v>115</v>
      </c>
      <c r="L267" s="96">
        <v>0</v>
      </c>
      <c r="M267" s="85"/>
      <c r="O267" s="81"/>
    </row>
    <row r="268" spans="1:15" x14ac:dyDescent="0.25">
      <c r="A268" s="79"/>
      <c r="C268" s="85" t="s">
        <v>114</v>
      </c>
      <c r="D268" s="96">
        <f>SUM(D265)</f>
        <v>970</v>
      </c>
      <c r="E268" s="98" t="s">
        <v>116</v>
      </c>
      <c r="G268" s="81"/>
      <c r="I268" s="79"/>
      <c r="K268" s="85" t="s">
        <v>114</v>
      </c>
      <c r="L268" s="96">
        <f>SUM(L265)</f>
        <v>1027</v>
      </c>
      <c r="M268" s="98" t="s">
        <v>116</v>
      </c>
      <c r="O268" s="81"/>
    </row>
    <row r="269" spans="1:15" x14ac:dyDescent="0.25">
      <c r="A269" s="79"/>
      <c r="C269" s="94" t="s">
        <v>117</v>
      </c>
      <c r="D269" s="96">
        <f>SUM(D267:D268)</f>
        <v>970</v>
      </c>
      <c r="E269" s="99">
        <f>SUM(D269*1.95583)</f>
        <v>1897.1550999999999</v>
      </c>
      <c r="G269" s="81"/>
      <c r="I269" s="79"/>
      <c r="K269" s="94" t="s">
        <v>117</v>
      </c>
      <c r="L269" s="96">
        <f>SUM(L267:L268)</f>
        <v>1027</v>
      </c>
      <c r="M269" s="99">
        <f>SUM(L269*1.95583)</f>
        <v>2008.63741</v>
      </c>
      <c r="O269" s="81"/>
    </row>
    <row r="270" spans="1:15" x14ac:dyDescent="0.25">
      <c r="A270" s="81"/>
      <c r="G270" s="81"/>
      <c r="I270" s="81"/>
      <c r="O270" s="81"/>
    </row>
    <row r="271" spans="1:15" x14ac:dyDescent="0.25">
      <c r="A271" s="81"/>
      <c r="B271" s="100">
        <v>2550</v>
      </c>
      <c r="G271" s="81"/>
      <c r="I271" s="81"/>
      <c r="J271" s="100">
        <v>2550</v>
      </c>
      <c r="O271" s="81"/>
    </row>
    <row r="272" spans="1:15" x14ac:dyDescent="0.25">
      <c r="A272" s="81"/>
      <c r="B272" s="100">
        <v>200</v>
      </c>
      <c r="D272" s="93" t="s">
        <v>118</v>
      </c>
      <c r="E272" s="93" t="s">
        <v>119</v>
      </c>
      <c r="F272" s="93" t="s">
        <v>120</v>
      </c>
      <c r="I272" s="81"/>
      <c r="J272" s="100">
        <v>200</v>
      </c>
      <c r="L272" s="93" t="s">
        <v>118</v>
      </c>
      <c r="M272" s="93" t="s">
        <v>119</v>
      </c>
      <c r="N272" s="93" t="s">
        <v>120</v>
      </c>
    </row>
    <row r="273" spans="1:15" x14ac:dyDescent="0.25">
      <c r="A273" s="81"/>
      <c r="B273" s="101">
        <f>SUM(B272/B271)</f>
        <v>7.8431372549019607E-2</v>
      </c>
      <c r="D273" s="102">
        <f>SUM(E269*B273)</f>
        <v>148.79647843137255</v>
      </c>
      <c r="E273" s="102">
        <f>SUM(D273/1.17)</f>
        <v>127.17647729177142</v>
      </c>
      <c r="F273" s="93">
        <f>SUM(D273-E273)</f>
        <v>21.620001139601129</v>
      </c>
      <c r="I273" s="81"/>
      <c r="J273" s="101">
        <f>SUM(J272/J271)</f>
        <v>7.8431372549019607E-2</v>
      </c>
      <c r="L273" s="102">
        <f>SUM(M269*J273)</f>
        <v>157.54018901960785</v>
      </c>
      <c r="M273" s="102">
        <f>SUM(L273/1.17)</f>
        <v>134.64973420479305</v>
      </c>
      <c r="N273" s="93">
        <f>SUM(L273-M273)</f>
        <v>22.890454814814802</v>
      </c>
    </row>
    <row r="281" spans="1:15" ht="18.75" x14ac:dyDescent="0.3">
      <c r="A281" s="79"/>
      <c r="B281" s="80" t="s">
        <v>918</v>
      </c>
      <c r="G281" s="81"/>
      <c r="I281" s="79"/>
      <c r="J281" s="80" t="s">
        <v>1118</v>
      </c>
      <c r="O281" s="81"/>
    </row>
    <row r="282" spans="1:15" x14ac:dyDescent="0.25">
      <c r="A282" s="79"/>
      <c r="B282" t="s">
        <v>94</v>
      </c>
      <c r="F282" s="82" t="s">
        <v>95</v>
      </c>
      <c r="G282" s="81"/>
      <c r="I282" s="79"/>
      <c r="J282" t="s">
        <v>94</v>
      </c>
      <c r="N282" s="82" t="s">
        <v>95</v>
      </c>
      <c r="O282" s="81"/>
    </row>
    <row r="283" spans="1:15" ht="18.75" x14ac:dyDescent="0.3">
      <c r="A283" s="79"/>
      <c r="B283" s="80" t="s">
        <v>615</v>
      </c>
      <c r="C283" t="s">
        <v>96</v>
      </c>
      <c r="F283" s="83">
        <v>43848</v>
      </c>
      <c r="G283" s="81"/>
      <c r="I283" s="79"/>
      <c r="J283" s="80" t="s">
        <v>1022</v>
      </c>
      <c r="K283" t="s">
        <v>96</v>
      </c>
      <c r="N283" s="83">
        <v>43849</v>
      </c>
      <c r="O283" s="81"/>
    </row>
    <row r="284" spans="1:15" x14ac:dyDescent="0.25">
      <c r="A284" s="84" t="s">
        <v>97</v>
      </c>
      <c r="B284" s="85" t="s">
        <v>98</v>
      </c>
      <c r="C284" s="85" t="s">
        <v>99</v>
      </c>
      <c r="D284" s="85" t="s">
        <v>100</v>
      </c>
      <c r="E284" s="85" t="s">
        <v>101</v>
      </c>
      <c r="F284" s="85" t="s">
        <v>102</v>
      </c>
      <c r="G284" s="86" t="s">
        <v>103</v>
      </c>
      <c r="I284" s="84" t="s">
        <v>97</v>
      </c>
      <c r="J284" s="85" t="s">
        <v>98</v>
      </c>
      <c r="K284" s="85" t="s">
        <v>99</v>
      </c>
      <c r="L284" s="85" t="s">
        <v>100</v>
      </c>
      <c r="M284" s="85" t="s">
        <v>101</v>
      </c>
      <c r="N284" s="85" t="s">
        <v>102</v>
      </c>
      <c r="O284" s="86" t="s">
        <v>103</v>
      </c>
    </row>
    <row r="285" spans="1:15" x14ac:dyDescent="0.25">
      <c r="A285" s="84" t="s">
        <v>2</v>
      </c>
      <c r="B285" s="85" t="s">
        <v>584</v>
      </c>
      <c r="C285" s="85" t="s">
        <v>20</v>
      </c>
      <c r="D285" s="85" t="s">
        <v>13</v>
      </c>
      <c r="E285" s="96">
        <v>100</v>
      </c>
      <c r="F285" s="85" t="s">
        <v>105</v>
      </c>
      <c r="G285" s="86" t="s">
        <v>919</v>
      </c>
      <c r="I285" s="84" t="s">
        <v>2</v>
      </c>
      <c r="J285" s="85" t="s">
        <v>596</v>
      </c>
      <c r="K285" s="85" t="s">
        <v>9</v>
      </c>
      <c r="L285" s="85" t="s">
        <v>21</v>
      </c>
      <c r="M285" s="96">
        <v>50</v>
      </c>
      <c r="N285" s="85" t="s">
        <v>105</v>
      </c>
      <c r="O285" s="86" t="s">
        <v>1023</v>
      </c>
    </row>
    <row r="286" spans="1:15" x14ac:dyDescent="0.25">
      <c r="A286" s="84" t="s">
        <v>6</v>
      </c>
      <c r="B286" s="85" t="s">
        <v>920</v>
      </c>
      <c r="C286" s="85" t="s">
        <v>9</v>
      </c>
      <c r="D286" s="85" t="s">
        <v>13</v>
      </c>
      <c r="E286" s="96">
        <v>70</v>
      </c>
      <c r="F286" s="85" t="s">
        <v>392</v>
      </c>
      <c r="G286" s="86" t="s">
        <v>921</v>
      </c>
      <c r="I286" s="84" t="s">
        <v>6</v>
      </c>
      <c r="J286" s="85" t="s">
        <v>1024</v>
      </c>
      <c r="K286" s="85" t="s">
        <v>41</v>
      </c>
      <c r="L286" s="85" t="s">
        <v>13</v>
      </c>
      <c r="M286" s="96">
        <v>70</v>
      </c>
      <c r="N286" s="85" t="s">
        <v>392</v>
      </c>
      <c r="O286" s="86" t="s">
        <v>1025</v>
      </c>
    </row>
    <row r="287" spans="1:15" x14ac:dyDescent="0.25">
      <c r="A287" s="84" t="s">
        <v>32</v>
      </c>
      <c r="B287" s="85" t="s">
        <v>595</v>
      </c>
      <c r="C287" s="85" t="s">
        <v>9</v>
      </c>
      <c r="D287" s="85" t="s">
        <v>21</v>
      </c>
      <c r="E287" s="96">
        <v>35</v>
      </c>
      <c r="F287" s="85" t="s">
        <v>392</v>
      </c>
      <c r="G287" s="86" t="s">
        <v>922</v>
      </c>
      <c r="I287" s="84" t="s">
        <v>32</v>
      </c>
      <c r="J287" s="85" t="s">
        <v>1026</v>
      </c>
      <c r="K287" s="85" t="s">
        <v>9</v>
      </c>
      <c r="L287" s="85" t="s">
        <v>21</v>
      </c>
      <c r="M287" s="96">
        <v>50</v>
      </c>
      <c r="N287" s="85" t="s">
        <v>105</v>
      </c>
      <c r="O287" s="86" t="s">
        <v>1027</v>
      </c>
    </row>
    <row r="288" spans="1:15" x14ac:dyDescent="0.25">
      <c r="A288" s="84" t="s">
        <v>48</v>
      </c>
      <c r="B288" s="85" t="s">
        <v>563</v>
      </c>
      <c r="C288" s="85" t="s">
        <v>9</v>
      </c>
      <c r="D288" s="85" t="s">
        <v>21</v>
      </c>
      <c r="E288" s="96">
        <v>50</v>
      </c>
      <c r="F288" s="85" t="s">
        <v>105</v>
      </c>
      <c r="G288" s="86" t="s">
        <v>923</v>
      </c>
      <c r="I288" s="84" t="s">
        <v>48</v>
      </c>
      <c r="J288" s="85" t="s">
        <v>1028</v>
      </c>
      <c r="K288" s="85" t="s">
        <v>20</v>
      </c>
      <c r="L288" s="85" t="s">
        <v>21</v>
      </c>
      <c r="M288" s="96">
        <v>50</v>
      </c>
      <c r="N288" s="85" t="s">
        <v>105</v>
      </c>
      <c r="O288" s="86" t="s">
        <v>1029</v>
      </c>
    </row>
    <row r="289" spans="1:15" x14ac:dyDescent="0.25">
      <c r="A289" s="84" t="s">
        <v>49</v>
      </c>
      <c r="B289" s="85" t="s">
        <v>494</v>
      </c>
      <c r="C289" s="85" t="s">
        <v>9</v>
      </c>
      <c r="D289" s="85" t="s">
        <v>4</v>
      </c>
      <c r="E289" s="96">
        <v>70</v>
      </c>
      <c r="F289" s="85" t="s">
        <v>105</v>
      </c>
      <c r="G289" s="86" t="s">
        <v>924</v>
      </c>
      <c r="I289" s="84" t="s">
        <v>49</v>
      </c>
      <c r="J289" s="85" t="s">
        <v>1030</v>
      </c>
      <c r="K289" s="85" t="s">
        <v>937</v>
      </c>
      <c r="L289" s="85" t="s">
        <v>4</v>
      </c>
      <c r="M289" s="96">
        <v>70</v>
      </c>
      <c r="N289" s="85" t="s">
        <v>105</v>
      </c>
      <c r="O289" s="86" t="s">
        <v>1031</v>
      </c>
    </row>
    <row r="290" spans="1:15" x14ac:dyDescent="0.25">
      <c r="A290" s="84" t="s">
        <v>50</v>
      </c>
      <c r="B290" s="85" t="s">
        <v>493</v>
      </c>
      <c r="C290" s="85" t="s">
        <v>9</v>
      </c>
      <c r="D290" s="85" t="s">
        <v>4</v>
      </c>
      <c r="E290" s="96">
        <v>70</v>
      </c>
      <c r="F290" s="85" t="s">
        <v>105</v>
      </c>
      <c r="G290" s="86" t="s">
        <v>925</v>
      </c>
      <c r="I290" s="84" t="s">
        <v>50</v>
      </c>
      <c r="J290" s="85" t="s">
        <v>1032</v>
      </c>
      <c r="K290" s="85" t="s">
        <v>47</v>
      </c>
      <c r="L290" s="85" t="s">
        <v>4</v>
      </c>
      <c r="M290" s="96">
        <v>70</v>
      </c>
      <c r="N290" s="85" t="s">
        <v>105</v>
      </c>
      <c r="O290" s="86" t="s">
        <v>1033</v>
      </c>
    </row>
    <row r="291" spans="1:15" x14ac:dyDescent="0.25">
      <c r="A291" s="84" t="s">
        <v>51</v>
      </c>
      <c r="B291" s="85" t="s">
        <v>926</v>
      </c>
      <c r="C291" s="85" t="s">
        <v>41</v>
      </c>
      <c r="D291" s="85" t="s">
        <v>13</v>
      </c>
      <c r="E291" s="96">
        <v>100</v>
      </c>
      <c r="F291" s="85" t="s">
        <v>105</v>
      </c>
      <c r="G291" s="86" t="s">
        <v>927</v>
      </c>
      <c r="I291" s="84" t="s">
        <v>51</v>
      </c>
      <c r="J291" s="85" t="s">
        <v>801</v>
      </c>
      <c r="K291" s="85" t="s">
        <v>20</v>
      </c>
      <c r="L291" s="85" t="s">
        <v>21</v>
      </c>
      <c r="M291" s="96">
        <v>50</v>
      </c>
      <c r="N291" s="85" t="s">
        <v>105</v>
      </c>
      <c r="O291" s="86" t="s">
        <v>1034</v>
      </c>
    </row>
    <row r="292" spans="1:15" x14ac:dyDescent="0.25">
      <c r="A292" s="84" t="s">
        <v>52</v>
      </c>
      <c r="B292" s="85" t="s">
        <v>68</v>
      </c>
      <c r="C292" s="85" t="s">
        <v>155</v>
      </c>
      <c r="D292" s="85" t="s">
        <v>4</v>
      </c>
      <c r="E292" s="96">
        <v>75</v>
      </c>
      <c r="F292" s="85" t="s">
        <v>105</v>
      </c>
      <c r="G292" s="86" t="s">
        <v>928</v>
      </c>
      <c r="I292" s="84" t="s">
        <v>52</v>
      </c>
      <c r="J292" s="85" t="s">
        <v>1035</v>
      </c>
      <c r="K292" s="85" t="s">
        <v>47</v>
      </c>
      <c r="L292" s="85" t="s">
        <v>13</v>
      </c>
      <c r="M292" s="96">
        <v>100</v>
      </c>
      <c r="N292" s="85" t="s">
        <v>105</v>
      </c>
      <c r="O292" s="86" t="s">
        <v>1036</v>
      </c>
    </row>
    <row r="293" spans="1:15" x14ac:dyDescent="0.25">
      <c r="A293" s="84" t="s">
        <v>53</v>
      </c>
      <c r="B293" s="85" t="s">
        <v>537</v>
      </c>
      <c r="C293" s="85" t="s">
        <v>9</v>
      </c>
      <c r="D293" s="85" t="s">
        <v>21</v>
      </c>
      <c r="E293" s="96">
        <v>50</v>
      </c>
      <c r="F293" s="85" t="s">
        <v>105</v>
      </c>
      <c r="G293" s="86" t="s">
        <v>929</v>
      </c>
      <c r="I293" s="84" t="s">
        <v>53</v>
      </c>
      <c r="J293" s="85" t="s">
        <v>1037</v>
      </c>
      <c r="K293" s="85" t="s">
        <v>20</v>
      </c>
      <c r="L293" s="85" t="s">
        <v>21</v>
      </c>
      <c r="M293" s="96">
        <v>0</v>
      </c>
      <c r="N293" s="85" t="s">
        <v>105</v>
      </c>
      <c r="O293" s="86" t="s">
        <v>1038</v>
      </c>
    </row>
    <row r="294" spans="1:15" x14ac:dyDescent="0.25">
      <c r="A294" s="84" t="s">
        <v>54</v>
      </c>
      <c r="B294" s="85" t="s">
        <v>607</v>
      </c>
      <c r="C294" s="85" t="s">
        <v>9</v>
      </c>
      <c r="D294" s="85" t="s">
        <v>21</v>
      </c>
      <c r="E294" s="96">
        <v>50</v>
      </c>
      <c r="F294" s="85" t="s">
        <v>105</v>
      </c>
      <c r="G294" s="86" t="s">
        <v>930</v>
      </c>
      <c r="I294" s="84" t="s">
        <v>54</v>
      </c>
      <c r="J294" s="85" t="s">
        <v>1039</v>
      </c>
      <c r="K294" s="85" t="s">
        <v>20</v>
      </c>
      <c r="L294" s="85" t="s">
        <v>21</v>
      </c>
      <c r="M294" s="96">
        <v>0</v>
      </c>
      <c r="N294" s="85" t="s">
        <v>105</v>
      </c>
      <c r="O294" s="86" t="s">
        <v>1040</v>
      </c>
    </row>
    <row r="295" spans="1:15" x14ac:dyDescent="0.25">
      <c r="A295" s="84" t="s">
        <v>55</v>
      </c>
      <c r="B295" s="85" t="s">
        <v>931</v>
      </c>
      <c r="C295" s="85" t="s">
        <v>20</v>
      </c>
      <c r="D295" s="85" t="s">
        <v>22</v>
      </c>
      <c r="E295" s="96">
        <v>80</v>
      </c>
      <c r="F295" s="85" t="s">
        <v>392</v>
      </c>
      <c r="G295" s="86" t="s">
        <v>932</v>
      </c>
      <c r="I295" s="84" t="s">
        <v>55</v>
      </c>
      <c r="J295" s="85" t="s">
        <v>1041</v>
      </c>
      <c r="K295" s="85" t="s">
        <v>47</v>
      </c>
      <c r="L295" s="85" t="s">
        <v>21</v>
      </c>
      <c r="M295" s="96">
        <v>0</v>
      </c>
      <c r="N295" s="85" t="s">
        <v>105</v>
      </c>
      <c r="O295" s="86" t="s">
        <v>1042</v>
      </c>
    </row>
    <row r="296" spans="1:15" x14ac:dyDescent="0.25">
      <c r="A296" s="84" t="s">
        <v>56</v>
      </c>
      <c r="B296" s="85" t="s">
        <v>561</v>
      </c>
      <c r="C296" s="85" t="s">
        <v>20</v>
      </c>
      <c r="D296" s="85" t="s">
        <v>4</v>
      </c>
      <c r="E296" s="96">
        <v>70</v>
      </c>
      <c r="F296" s="85" t="s">
        <v>105</v>
      </c>
      <c r="G296" s="86" t="s">
        <v>933</v>
      </c>
      <c r="I296" s="84" t="s">
        <v>56</v>
      </c>
      <c r="J296" s="85" t="s">
        <v>1043</v>
      </c>
      <c r="K296" s="85" t="s">
        <v>20</v>
      </c>
      <c r="L296" s="85" t="s">
        <v>13</v>
      </c>
      <c r="M296" s="96">
        <v>0</v>
      </c>
      <c r="N296" s="85" t="s">
        <v>105</v>
      </c>
      <c r="O296" s="86" t="s">
        <v>1044</v>
      </c>
    </row>
    <row r="297" spans="1:15" x14ac:dyDescent="0.25">
      <c r="A297" s="84" t="s">
        <v>57</v>
      </c>
      <c r="B297" s="85" t="s">
        <v>562</v>
      </c>
      <c r="C297" s="85" t="s">
        <v>20</v>
      </c>
      <c r="D297" s="85" t="s">
        <v>4</v>
      </c>
      <c r="E297" s="96">
        <v>70</v>
      </c>
      <c r="F297" s="85" t="s">
        <v>105</v>
      </c>
      <c r="G297" s="86" t="s">
        <v>934</v>
      </c>
      <c r="I297" s="84" t="s">
        <v>57</v>
      </c>
      <c r="J297" s="85" t="s">
        <v>1045</v>
      </c>
      <c r="K297" s="85" t="s">
        <v>20</v>
      </c>
      <c r="L297" s="85" t="s">
        <v>13</v>
      </c>
      <c r="M297" s="96">
        <v>0</v>
      </c>
      <c r="N297" s="85" t="s">
        <v>105</v>
      </c>
      <c r="O297" s="86" t="s">
        <v>1046</v>
      </c>
    </row>
    <row r="298" spans="1:15" x14ac:dyDescent="0.25">
      <c r="A298" s="84" t="s">
        <v>58</v>
      </c>
      <c r="B298" s="85" t="s">
        <v>557</v>
      </c>
      <c r="C298" s="85" t="s">
        <v>20</v>
      </c>
      <c r="D298" s="85" t="s">
        <v>4</v>
      </c>
      <c r="E298" s="96">
        <v>70</v>
      </c>
      <c r="F298" s="85" t="s">
        <v>105</v>
      </c>
      <c r="G298" s="86" t="s">
        <v>935</v>
      </c>
      <c r="I298" s="84" t="s">
        <v>58</v>
      </c>
      <c r="J298" s="85" t="s">
        <v>1047</v>
      </c>
      <c r="K298" s="85" t="s">
        <v>20</v>
      </c>
      <c r="L298" s="85" t="s">
        <v>21</v>
      </c>
      <c r="M298" s="96">
        <v>0</v>
      </c>
      <c r="N298" s="85" t="s">
        <v>105</v>
      </c>
      <c r="O298" s="86" t="s">
        <v>796</v>
      </c>
    </row>
    <row r="299" spans="1:15" x14ac:dyDescent="0.25">
      <c r="A299" s="84" t="s">
        <v>59</v>
      </c>
      <c r="B299" s="85" t="s">
        <v>936</v>
      </c>
      <c r="C299" s="85" t="s">
        <v>937</v>
      </c>
      <c r="D299" s="85" t="s">
        <v>22</v>
      </c>
      <c r="E299" s="96">
        <v>80</v>
      </c>
      <c r="F299" s="85" t="s">
        <v>392</v>
      </c>
      <c r="G299" s="86" t="s">
        <v>938</v>
      </c>
      <c r="I299" s="84" t="s">
        <v>59</v>
      </c>
      <c r="J299" s="85" t="s">
        <v>1048</v>
      </c>
      <c r="K299" s="85" t="s">
        <v>47</v>
      </c>
      <c r="L299" s="85" t="s">
        <v>4</v>
      </c>
      <c r="M299" s="96">
        <v>0</v>
      </c>
      <c r="N299" s="85" t="s">
        <v>105</v>
      </c>
      <c r="O299" s="86" t="s">
        <v>1049</v>
      </c>
    </row>
    <row r="300" spans="1:15" x14ac:dyDescent="0.25">
      <c r="A300" s="84" t="s">
        <v>60</v>
      </c>
      <c r="B300" s="85" t="s">
        <v>939</v>
      </c>
      <c r="C300" s="85" t="s">
        <v>937</v>
      </c>
      <c r="D300" s="85" t="s">
        <v>4</v>
      </c>
      <c r="E300" s="96">
        <v>70</v>
      </c>
      <c r="F300" s="85" t="s">
        <v>105</v>
      </c>
      <c r="G300" s="86" t="s">
        <v>940</v>
      </c>
      <c r="I300" s="84" t="s">
        <v>60</v>
      </c>
      <c r="J300" s="85" t="s">
        <v>1050</v>
      </c>
      <c r="K300" s="85" t="s">
        <v>20</v>
      </c>
      <c r="L300" s="85" t="s">
        <v>21</v>
      </c>
      <c r="M300" s="96">
        <v>0</v>
      </c>
      <c r="N300" s="85" t="s">
        <v>381</v>
      </c>
      <c r="O300" s="86" t="s">
        <v>1051</v>
      </c>
    </row>
    <row r="301" spans="1:15" x14ac:dyDescent="0.25">
      <c r="A301" s="84" t="s">
        <v>61</v>
      </c>
      <c r="B301" s="85" t="s">
        <v>941</v>
      </c>
      <c r="C301" s="85" t="s">
        <v>937</v>
      </c>
      <c r="D301" s="85" t="s">
        <v>4</v>
      </c>
      <c r="E301" s="96">
        <v>70</v>
      </c>
      <c r="F301" s="85" t="s">
        <v>105</v>
      </c>
      <c r="G301" s="86" t="s">
        <v>942</v>
      </c>
      <c r="I301" s="79"/>
      <c r="L301" s="88" t="s">
        <v>104</v>
      </c>
      <c r="M301" s="89">
        <f>SUM(M285:M300)</f>
        <v>510</v>
      </c>
      <c r="O301" s="81"/>
    </row>
    <row r="302" spans="1:15" x14ac:dyDescent="0.25">
      <c r="A302" s="84" t="s">
        <v>62</v>
      </c>
      <c r="B302" s="85" t="s">
        <v>943</v>
      </c>
      <c r="C302" s="85" t="s">
        <v>47</v>
      </c>
      <c r="D302" s="85" t="s">
        <v>17</v>
      </c>
      <c r="E302" s="96">
        <v>65</v>
      </c>
      <c r="F302" s="85" t="s">
        <v>392</v>
      </c>
      <c r="G302" s="211" t="s">
        <v>944</v>
      </c>
      <c r="I302" s="79"/>
      <c r="M302" s="115">
        <f>SUM(M301*1.95583)</f>
        <v>997.47329999999999</v>
      </c>
      <c r="O302" s="81"/>
    </row>
    <row r="303" spans="1:15" ht="15.75" x14ac:dyDescent="0.25">
      <c r="A303" s="84" t="s">
        <v>64</v>
      </c>
      <c r="B303" s="85" t="s">
        <v>945</v>
      </c>
      <c r="C303" s="85" t="s">
        <v>20</v>
      </c>
      <c r="D303" s="85" t="s">
        <v>13</v>
      </c>
      <c r="E303" s="96">
        <v>0</v>
      </c>
      <c r="F303" s="85" t="s">
        <v>105</v>
      </c>
      <c r="G303" s="211" t="s">
        <v>946</v>
      </c>
      <c r="I303" s="79"/>
      <c r="K303" t="s">
        <v>393</v>
      </c>
      <c r="N303" s="83">
        <v>43852</v>
      </c>
      <c r="O303" s="81"/>
    </row>
    <row r="304" spans="1:15" x14ac:dyDescent="0.25">
      <c r="A304" s="84" t="s">
        <v>66</v>
      </c>
      <c r="B304" s="85" t="s">
        <v>947</v>
      </c>
      <c r="C304" s="85" t="s">
        <v>20</v>
      </c>
      <c r="D304" s="85" t="s">
        <v>21</v>
      </c>
      <c r="E304" s="96">
        <v>0</v>
      </c>
      <c r="F304" s="85" t="s">
        <v>105</v>
      </c>
      <c r="G304" s="211" t="s">
        <v>948</v>
      </c>
      <c r="I304" s="84" t="s">
        <v>97</v>
      </c>
      <c r="J304" s="85" t="s">
        <v>98</v>
      </c>
      <c r="K304" s="85" t="s">
        <v>99</v>
      </c>
      <c r="L304" s="85" t="s">
        <v>100</v>
      </c>
      <c r="M304" s="85" t="s">
        <v>101</v>
      </c>
      <c r="N304" s="85" t="s">
        <v>102</v>
      </c>
      <c r="O304" s="86" t="s">
        <v>103</v>
      </c>
    </row>
    <row r="305" spans="1:15" ht="15" customHeight="1" x14ac:dyDescent="0.25">
      <c r="A305" s="84" t="s">
        <v>67</v>
      </c>
      <c r="B305" s="85" t="s">
        <v>949</v>
      </c>
      <c r="C305" s="85" t="s">
        <v>9</v>
      </c>
      <c r="D305" s="85" t="s">
        <v>72</v>
      </c>
      <c r="E305" s="96">
        <v>0</v>
      </c>
      <c r="F305" s="85" t="s">
        <v>105</v>
      </c>
      <c r="G305" s="211" t="s">
        <v>950</v>
      </c>
      <c r="I305" s="114">
        <v>1</v>
      </c>
      <c r="J305" s="85" t="s">
        <v>1052</v>
      </c>
      <c r="K305" s="87" t="s">
        <v>13</v>
      </c>
      <c r="L305" s="85" t="s">
        <v>9</v>
      </c>
      <c r="M305" s="103">
        <v>100</v>
      </c>
      <c r="N305" s="85" t="s">
        <v>105</v>
      </c>
      <c r="O305" s="112" t="s">
        <v>1053</v>
      </c>
    </row>
    <row r="306" spans="1:15" ht="15" customHeight="1" x14ac:dyDescent="0.25">
      <c r="A306" s="84" t="s">
        <v>121</v>
      </c>
      <c r="B306" s="85" t="s">
        <v>951</v>
      </c>
      <c r="C306" s="85" t="s">
        <v>9</v>
      </c>
      <c r="D306" s="85" t="s">
        <v>21</v>
      </c>
      <c r="E306" s="96">
        <v>0</v>
      </c>
      <c r="F306" s="85" t="s">
        <v>105</v>
      </c>
      <c r="G306" s="211" t="s">
        <v>952</v>
      </c>
      <c r="I306" s="114">
        <v>2</v>
      </c>
      <c r="J306" s="85" t="s">
        <v>1054</v>
      </c>
      <c r="K306" s="87" t="s">
        <v>28</v>
      </c>
      <c r="L306" s="85" t="s">
        <v>20</v>
      </c>
      <c r="M306" s="103">
        <v>100</v>
      </c>
      <c r="N306" s="85" t="s">
        <v>105</v>
      </c>
      <c r="O306" s="112" t="s">
        <v>1055</v>
      </c>
    </row>
    <row r="307" spans="1:15" ht="15" customHeight="1" x14ac:dyDescent="0.25">
      <c r="A307" s="84" t="s">
        <v>122</v>
      </c>
      <c r="B307" s="85" t="s">
        <v>953</v>
      </c>
      <c r="C307" s="85" t="s">
        <v>9</v>
      </c>
      <c r="D307" s="85" t="s">
        <v>21</v>
      </c>
      <c r="E307" s="96">
        <v>0</v>
      </c>
      <c r="F307" s="85" t="s">
        <v>105</v>
      </c>
      <c r="G307" s="211" t="s">
        <v>527</v>
      </c>
      <c r="I307" s="114">
        <v>3</v>
      </c>
      <c r="J307" s="85" t="s">
        <v>1056</v>
      </c>
      <c r="K307" s="87" t="s">
        <v>21</v>
      </c>
      <c r="L307" s="85" t="s">
        <v>5</v>
      </c>
      <c r="M307" s="103">
        <v>50</v>
      </c>
      <c r="N307" s="85" t="s">
        <v>105</v>
      </c>
      <c r="O307" s="112" t="s">
        <v>1057</v>
      </c>
    </row>
    <row r="308" spans="1:15" ht="15" customHeight="1" x14ac:dyDescent="0.25">
      <c r="A308" s="84" t="s">
        <v>123</v>
      </c>
      <c r="B308" s="85" t="s">
        <v>954</v>
      </c>
      <c r="C308" s="85" t="s">
        <v>20</v>
      </c>
      <c r="D308" s="85" t="s">
        <v>21</v>
      </c>
      <c r="E308" s="96">
        <v>0</v>
      </c>
      <c r="F308" s="85" t="s">
        <v>105</v>
      </c>
      <c r="G308" s="211" t="s">
        <v>955</v>
      </c>
      <c r="I308" s="114">
        <v>4</v>
      </c>
      <c r="J308" s="85" t="s">
        <v>277</v>
      </c>
      <c r="K308" s="87" t="s">
        <v>21</v>
      </c>
      <c r="L308" s="85" t="s">
        <v>9</v>
      </c>
      <c r="M308" s="103">
        <v>50</v>
      </c>
      <c r="N308" s="85" t="s">
        <v>105</v>
      </c>
      <c r="O308" s="112" t="s">
        <v>1058</v>
      </c>
    </row>
    <row r="309" spans="1:15" ht="15" customHeight="1" x14ac:dyDescent="0.25">
      <c r="A309" s="84" t="s">
        <v>124</v>
      </c>
      <c r="B309" s="85" t="s">
        <v>956</v>
      </c>
      <c r="C309" s="85" t="s">
        <v>20</v>
      </c>
      <c r="D309" s="85" t="s">
        <v>21</v>
      </c>
      <c r="E309" s="96">
        <v>0</v>
      </c>
      <c r="F309" s="85" t="s">
        <v>105</v>
      </c>
      <c r="G309" s="211" t="s">
        <v>957</v>
      </c>
      <c r="I309" s="114">
        <v>5</v>
      </c>
      <c r="J309" s="85" t="s">
        <v>1059</v>
      </c>
      <c r="K309" s="87" t="s">
        <v>21</v>
      </c>
      <c r="L309" s="85" t="s">
        <v>9</v>
      </c>
      <c r="M309" s="103">
        <v>0</v>
      </c>
      <c r="N309" s="85" t="s">
        <v>105</v>
      </c>
      <c r="O309" s="112" t="s">
        <v>929</v>
      </c>
    </row>
    <row r="310" spans="1:15" ht="15" customHeight="1" x14ac:dyDescent="0.25">
      <c r="A310" s="84" t="s">
        <v>125</v>
      </c>
      <c r="B310" s="85" t="s">
        <v>958</v>
      </c>
      <c r="C310" s="85" t="s">
        <v>47</v>
      </c>
      <c r="D310" s="85" t="s">
        <v>72</v>
      </c>
      <c r="E310" s="96">
        <v>0</v>
      </c>
      <c r="F310" s="85" t="s">
        <v>105</v>
      </c>
      <c r="G310" s="211" t="s">
        <v>959</v>
      </c>
      <c r="I310" s="114">
        <v>6</v>
      </c>
      <c r="J310" s="85" t="s">
        <v>1060</v>
      </c>
      <c r="K310" s="87" t="s">
        <v>21</v>
      </c>
      <c r="L310" s="85" t="s">
        <v>12</v>
      </c>
      <c r="M310" s="103">
        <v>0</v>
      </c>
      <c r="N310" s="85" t="s">
        <v>105</v>
      </c>
      <c r="O310" s="112" t="s">
        <v>1061</v>
      </c>
    </row>
    <row r="311" spans="1:15" ht="15" customHeight="1" x14ac:dyDescent="0.25">
      <c r="A311" s="84" t="s">
        <v>126</v>
      </c>
      <c r="B311" s="85" t="s">
        <v>593</v>
      </c>
      <c r="C311" s="85" t="s">
        <v>9</v>
      </c>
      <c r="D311" s="85" t="s">
        <v>21</v>
      </c>
      <c r="E311" s="96">
        <v>0</v>
      </c>
      <c r="F311" s="85" t="s">
        <v>105</v>
      </c>
      <c r="G311" s="211" t="s">
        <v>960</v>
      </c>
      <c r="I311" s="114">
        <v>7</v>
      </c>
      <c r="J311" s="85" t="s">
        <v>1062</v>
      </c>
      <c r="K311" s="87" t="s">
        <v>22</v>
      </c>
      <c r="L311" s="85" t="s">
        <v>20</v>
      </c>
      <c r="M311" s="103">
        <v>0</v>
      </c>
      <c r="N311" s="85" t="s">
        <v>105</v>
      </c>
      <c r="O311" s="112" t="s">
        <v>1063</v>
      </c>
    </row>
    <row r="312" spans="1:15" ht="15" customHeight="1" x14ac:dyDescent="0.25">
      <c r="A312" s="84" t="s">
        <v>127</v>
      </c>
      <c r="B312" s="85" t="s">
        <v>961</v>
      </c>
      <c r="C312" s="85" t="s">
        <v>20</v>
      </c>
      <c r="D312" s="85" t="s">
        <v>4</v>
      </c>
      <c r="E312" s="96">
        <v>0</v>
      </c>
      <c r="F312" s="85" t="s">
        <v>105</v>
      </c>
      <c r="G312" s="211" t="s">
        <v>962</v>
      </c>
      <c r="I312" s="114">
        <v>8</v>
      </c>
      <c r="J312" s="85" t="s">
        <v>1062</v>
      </c>
      <c r="K312" s="87" t="s">
        <v>22</v>
      </c>
      <c r="L312" s="85" t="s">
        <v>20</v>
      </c>
      <c r="M312" s="103">
        <v>0</v>
      </c>
      <c r="N312" s="85" t="s">
        <v>105</v>
      </c>
      <c r="O312" s="112" t="s">
        <v>1064</v>
      </c>
    </row>
    <row r="313" spans="1:15" ht="15" customHeight="1" x14ac:dyDescent="0.25">
      <c r="A313" s="84" t="s">
        <v>128</v>
      </c>
      <c r="B313" s="85" t="s">
        <v>963</v>
      </c>
      <c r="C313" s="85" t="s">
        <v>9</v>
      </c>
      <c r="D313" s="85" t="s">
        <v>21</v>
      </c>
      <c r="E313" s="96">
        <v>0</v>
      </c>
      <c r="F313" s="85" t="s">
        <v>105</v>
      </c>
      <c r="G313" s="211" t="s">
        <v>964</v>
      </c>
      <c r="I313" s="114">
        <v>9</v>
      </c>
      <c r="J313" s="85" t="s">
        <v>1062</v>
      </c>
      <c r="K313" s="87" t="s">
        <v>22</v>
      </c>
      <c r="L313" s="85" t="s">
        <v>20</v>
      </c>
      <c r="M313" s="103">
        <v>0</v>
      </c>
      <c r="N313" s="85" t="s">
        <v>105</v>
      </c>
      <c r="O313" s="112" t="s">
        <v>1065</v>
      </c>
    </row>
    <row r="314" spans="1:15" ht="15" customHeight="1" x14ac:dyDescent="0.25">
      <c r="A314" s="84" t="s">
        <v>129</v>
      </c>
      <c r="B314" s="85" t="s">
        <v>277</v>
      </c>
      <c r="C314" s="85" t="s">
        <v>9</v>
      </c>
      <c r="D314" s="85" t="s">
        <v>13</v>
      </c>
      <c r="E314" s="96">
        <v>0</v>
      </c>
      <c r="F314" s="85" t="s">
        <v>105</v>
      </c>
      <c r="G314" s="211" t="s">
        <v>965</v>
      </c>
      <c r="I314" s="114">
        <v>10</v>
      </c>
      <c r="J314" s="85" t="s">
        <v>191</v>
      </c>
      <c r="K314" s="87" t="s">
        <v>4</v>
      </c>
      <c r="L314" s="85" t="s">
        <v>41</v>
      </c>
      <c r="M314" s="103">
        <v>0</v>
      </c>
      <c r="N314" s="85" t="s">
        <v>105</v>
      </c>
      <c r="O314" s="112" t="s">
        <v>1066</v>
      </c>
    </row>
    <row r="315" spans="1:15" x14ac:dyDescent="0.25">
      <c r="A315" s="84" t="s">
        <v>130</v>
      </c>
      <c r="B315" s="85" t="s">
        <v>391</v>
      </c>
      <c r="C315" s="85" t="s">
        <v>47</v>
      </c>
      <c r="D315" s="85" t="s">
        <v>4</v>
      </c>
      <c r="E315" s="96">
        <v>0</v>
      </c>
      <c r="F315" s="85" t="s">
        <v>105</v>
      </c>
      <c r="G315" s="211" t="s">
        <v>966</v>
      </c>
      <c r="I315" s="79"/>
      <c r="L315" s="88" t="s">
        <v>104</v>
      </c>
      <c r="M315" s="89">
        <f>SUM(M305:M314)</f>
        <v>300</v>
      </c>
      <c r="O315" s="81"/>
    </row>
    <row r="316" spans="1:15" x14ac:dyDescent="0.25">
      <c r="A316" s="84" t="s">
        <v>131</v>
      </c>
      <c r="B316" s="85" t="s">
        <v>967</v>
      </c>
      <c r="C316" s="85" t="s">
        <v>20</v>
      </c>
      <c r="D316" s="85" t="s">
        <v>22</v>
      </c>
      <c r="E316" s="96">
        <v>0</v>
      </c>
      <c r="F316" s="85" t="s">
        <v>105</v>
      </c>
      <c r="G316" s="211" t="s">
        <v>968</v>
      </c>
      <c r="I316" s="79"/>
      <c r="M316" s="90">
        <f>SUM(M315*1.95583)</f>
        <v>586.74900000000002</v>
      </c>
      <c r="O316" s="81"/>
    </row>
    <row r="317" spans="1:15" x14ac:dyDescent="0.25">
      <c r="A317" s="84" t="s">
        <v>132</v>
      </c>
      <c r="B317" s="85" t="s">
        <v>566</v>
      </c>
      <c r="C317" s="85" t="s">
        <v>16</v>
      </c>
      <c r="D317" s="85" t="s">
        <v>13</v>
      </c>
      <c r="E317" s="96">
        <v>0</v>
      </c>
      <c r="F317" s="85" t="s">
        <v>496</v>
      </c>
      <c r="G317" s="211" t="s">
        <v>969</v>
      </c>
      <c r="I317" s="81"/>
      <c r="L317" t="s">
        <v>104</v>
      </c>
      <c r="M317" s="91">
        <f>SUM(M302+M316)</f>
        <v>1584.2222999999999</v>
      </c>
      <c r="N317" s="205">
        <f>SUM(M315+M301)</f>
        <v>810</v>
      </c>
      <c r="O317" s="81"/>
    </row>
    <row r="318" spans="1:15" x14ac:dyDescent="0.25">
      <c r="A318" s="84" t="s">
        <v>133</v>
      </c>
      <c r="B318" s="85" t="s">
        <v>970</v>
      </c>
      <c r="C318" s="85" t="s">
        <v>16</v>
      </c>
      <c r="D318" s="85" t="s">
        <v>13</v>
      </c>
      <c r="E318" s="96">
        <v>0</v>
      </c>
      <c r="F318" s="85" t="s">
        <v>496</v>
      </c>
      <c r="G318" s="211" t="s">
        <v>971</v>
      </c>
      <c r="I318" s="81"/>
      <c r="M318" s="91"/>
      <c r="O318" s="81"/>
    </row>
    <row r="319" spans="1:15" ht="15.75" x14ac:dyDescent="0.25">
      <c r="A319" s="84" t="s">
        <v>134</v>
      </c>
      <c r="B319" s="85" t="s">
        <v>569</v>
      </c>
      <c r="C319" s="85" t="s">
        <v>155</v>
      </c>
      <c r="D319" s="85" t="s">
        <v>13</v>
      </c>
      <c r="E319" s="96">
        <v>0</v>
      </c>
      <c r="F319" s="85" t="s">
        <v>496</v>
      </c>
      <c r="G319" s="211" t="s">
        <v>972</v>
      </c>
      <c r="I319" s="81"/>
      <c r="J319" s="116" t="s">
        <v>1117</v>
      </c>
      <c r="K319" s="116" t="s">
        <v>1022</v>
      </c>
      <c r="M319" s="91"/>
      <c r="O319" s="81"/>
    </row>
    <row r="320" spans="1:15" x14ac:dyDescent="0.25">
      <c r="A320" s="84" t="s">
        <v>135</v>
      </c>
      <c r="B320" s="85" t="s">
        <v>973</v>
      </c>
      <c r="C320" s="85" t="s">
        <v>9</v>
      </c>
      <c r="D320" s="85" t="s">
        <v>13</v>
      </c>
      <c r="E320" s="96">
        <v>0</v>
      </c>
      <c r="F320" s="85" t="s">
        <v>496</v>
      </c>
      <c r="G320" s="211" t="s">
        <v>974</v>
      </c>
      <c r="I320" s="79"/>
      <c r="J320" s="92">
        <v>43853</v>
      </c>
      <c r="O320" s="81"/>
    </row>
    <row r="321" spans="1:15" x14ac:dyDescent="0.25">
      <c r="A321" s="84" t="s">
        <v>136</v>
      </c>
      <c r="B321" s="85" t="s">
        <v>975</v>
      </c>
      <c r="C321" s="85" t="s">
        <v>20</v>
      </c>
      <c r="D321" s="85" t="s">
        <v>21</v>
      </c>
      <c r="E321" s="96">
        <v>0</v>
      </c>
      <c r="F321" s="85" t="s">
        <v>381</v>
      </c>
      <c r="G321" s="211" t="s">
        <v>976</v>
      </c>
      <c r="I321" s="84" t="s">
        <v>97</v>
      </c>
      <c r="J321" s="93" t="s">
        <v>106</v>
      </c>
      <c r="K321" s="93" t="s">
        <v>107</v>
      </c>
      <c r="O321" s="81"/>
    </row>
    <row r="322" spans="1:15" x14ac:dyDescent="0.25">
      <c r="A322" s="84" t="s">
        <v>137</v>
      </c>
      <c r="B322" s="85" t="s">
        <v>977</v>
      </c>
      <c r="C322" s="85" t="s">
        <v>20</v>
      </c>
      <c r="D322" s="85" t="s">
        <v>13</v>
      </c>
      <c r="E322" s="96">
        <v>0</v>
      </c>
      <c r="F322" s="85" t="s">
        <v>381</v>
      </c>
      <c r="G322" s="211" t="s">
        <v>978</v>
      </c>
      <c r="I322" s="84">
        <v>1</v>
      </c>
      <c r="J322" s="85" t="s">
        <v>108</v>
      </c>
      <c r="K322" s="96">
        <v>14</v>
      </c>
      <c r="O322" s="81"/>
    </row>
    <row r="323" spans="1:15" x14ac:dyDescent="0.25">
      <c r="A323" s="79"/>
      <c r="D323" s="88" t="s">
        <v>104</v>
      </c>
      <c r="E323" s="89">
        <f>SUM(E285:E322)</f>
        <v>1245</v>
      </c>
      <c r="G323" s="81"/>
      <c r="I323" s="84">
        <v>2</v>
      </c>
      <c r="J323" s="85" t="s">
        <v>109</v>
      </c>
      <c r="K323" s="96">
        <v>0</v>
      </c>
      <c r="O323" s="81"/>
    </row>
    <row r="324" spans="1:15" x14ac:dyDescent="0.25">
      <c r="A324" s="79"/>
      <c r="E324" s="115">
        <f>SUM(E323*1.95583)</f>
        <v>2435.0083500000001</v>
      </c>
      <c r="G324" s="81"/>
      <c r="I324" s="84">
        <v>3</v>
      </c>
      <c r="J324" s="85" t="s">
        <v>110</v>
      </c>
      <c r="K324" s="96">
        <v>0</v>
      </c>
      <c r="O324" s="81"/>
    </row>
    <row r="325" spans="1:15" ht="15.75" x14ac:dyDescent="0.25">
      <c r="A325" s="79"/>
      <c r="C325" t="s">
        <v>393</v>
      </c>
      <c r="F325" s="83">
        <v>43850</v>
      </c>
      <c r="G325" s="81"/>
      <c r="I325" s="84">
        <v>4</v>
      </c>
      <c r="J325" s="94" t="s">
        <v>111</v>
      </c>
      <c r="K325" s="96">
        <v>50</v>
      </c>
      <c r="O325" s="81"/>
    </row>
    <row r="326" spans="1:15" x14ac:dyDescent="0.25">
      <c r="A326" s="84" t="s">
        <v>97</v>
      </c>
      <c r="B326" s="85" t="s">
        <v>98</v>
      </c>
      <c r="C326" s="85" t="s">
        <v>99</v>
      </c>
      <c r="D326" s="85" t="s">
        <v>100</v>
      </c>
      <c r="E326" s="85" t="s">
        <v>101</v>
      </c>
      <c r="F326" s="85" t="s">
        <v>102</v>
      </c>
      <c r="G326" s="86" t="s">
        <v>103</v>
      </c>
      <c r="I326" s="79"/>
      <c r="J326" s="95" t="s">
        <v>104</v>
      </c>
      <c r="K326" s="96">
        <f>SUM(K322:K325)</f>
        <v>64</v>
      </c>
      <c r="O326" s="81"/>
    </row>
    <row r="327" spans="1:15" x14ac:dyDescent="0.25">
      <c r="A327" s="114">
        <v>1</v>
      </c>
      <c r="B327" s="85" t="s">
        <v>376</v>
      </c>
      <c r="C327" s="87" t="s">
        <v>21</v>
      </c>
      <c r="D327" s="85" t="s">
        <v>5</v>
      </c>
      <c r="E327" s="103">
        <v>50</v>
      </c>
      <c r="F327" s="85" t="s">
        <v>105</v>
      </c>
      <c r="G327" s="112" t="s">
        <v>979</v>
      </c>
      <c r="I327" s="79"/>
      <c r="O327" s="81"/>
    </row>
    <row r="328" spans="1:15" x14ac:dyDescent="0.25">
      <c r="A328" s="114">
        <v>2</v>
      </c>
      <c r="B328" s="85" t="s">
        <v>980</v>
      </c>
      <c r="C328" s="87" t="s">
        <v>21</v>
      </c>
      <c r="D328" s="85" t="s">
        <v>9</v>
      </c>
      <c r="E328" s="103">
        <v>35</v>
      </c>
      <c r="F328" s="85" t="s">
        <v>392</v>
      </c>
      <c r="G328" s="112" t="s">
        <v>981</v>
      </c>
      <c r="I328" s="79"/>
      <c r="K328" s="85" t="s">
        <v>112</v>
      </c>
      <c r="L328" s="96">
        <f>SUM(M301+M315)</f>
        <v>810</v>
      </c>
      <c r="O328" s="81"/>
    </row>
    <row r="329" spans="1:15" x14ac:dyDescent="0.25">
      <c r="A329" s="114">
        <v>3</v>
      </c>
      <c r="B329" s="85" t="s">
        <v>982</v>
      </c>
      <c r="C329" s="87" t="s">
        <v>21</v>
      </c>
      <c r="D329" s="85" t="s">
        <v>20</v>
      </c>
      <c r="E329" s="103">
        <v>50</v>
      </c>
      <c r="F329" s="85" t="s">
        <v>105</v>
      </c>
      <c r="G329" s="112" t="s">
        <v>983</v>
      </c>
      <c r="I329" s="79"/>
      <c r="K329" s="85" t="s">
        <v>113</v>
      </c>
      <c r="L329" s="96">
        <f>SUM(K326)</f>
        <v>64</v>
      </c>
      <c r="O329" s="81"/>
    </row>
    <row r="330" spans="1:15" x14ac:dyDescent="0.25">
      <c r="A330" s="114">
        <v>4</v>
      </c>
      <c r="B330" s="85" t="s">
        <v>984</v>
      </c>
      <c r="C330" s="87" t="s">
        <v>13</v>
      </c>
      <c r="D330" s="85" t="s">
        <v>9</v>
      </c>
      <c r="E330" s="103">
        <v>0</v>
      </c>
      <c r="F330" s="85" t="s">
        <v>105</v>
      </c>
      <c r="G330" s="112" t="s">
        <v>420</v>
      </c>
      <c r="I330" s="79"/>
      <c r="K330" s="85" t="s">
        <v>114</v>
      </c>
      <c r="L330" s="96">
        <f>SUM(L328-L329)</f>
        <v>746</v>
      </c>
      <c r="O330" s="81"/>
    </row>
    <row r="331" spans="1:15" x14ac:dyDescent="0.25">
      <c r="A331" s="114">
        <v>5</v>
      </c>
      <c r="B331" s="85" t="s">
        <v>760</v>
      </c>
      <c r="C331" s="87" t="s">
        <v>13</v>
      </c>
      <c r="D331" s="85" t="s">
        <v>20</v>
      </c>
      <c r="E331" s="103">
        <v>0</v>
      </c>
      <c r="F331" s="85" t="s">
        <v>105</v>
      </c>
      <c r="G331" s="112" t="s">
        <v>746</v>
      </c>
      <c r="I331" s="79"/>
      <c r="L331" s="97"/>
      <c r="O331" s="81"/>
    </row>
    <row r="332" spans="1:15" x14ac:dyDescent="0.25">
      <c r="A332" s="114">
        <v>6</v>
      </c>
      <c r="B332" s="85" t="s">
        <v>657</v>
      </c>
      <c r="C332" s="87" t="s">
        <v>22</v>
      </c>
      <c r="D332" s="85" t="s">
        <v>20</v>
      </c>
      <c r="E332" s="103">
        <v>0</v>
      </c>
      <c r="F332" s="85" t="s">
        <v>105</v>
      </c>
      <c r="G332" s="112" t="s">
        <v>658</v>
      </c>
      <c r="I332" s="79"/>
      <c r="K332" s="85" t="s">
        <v>115</v>
      </c>
      <c r="L332" s="96">
        <v>0</v>
      </c>
      <c r="M332" s="85"/>
      <c r="O332" s="81"/>
    </row>
    <row r="333" spans="1:15" x14ac:dyDescent="0.25">
      <c r="A333" s="114">
        <v>7</v>
      </c>
      <c r="B333" s="85" t="s">
        <v>985</v>
      </c>
      <c r="C333" s="87" t="s">
        <v>13</v>
      </c>
      <c r="D333" s="85" t="s">
        <v>41</v>
      </c>
      <c r="E333" s="103">
        <v>0</v>
      </c>
      <c r="F333" s="85" t="s">
        <v>105</v>
      </c>
      <c r="G333" s="112" t="s">
        <v>986</v>
      </c>
      <c r="I333" s="79"/>
      <c r="K333" s="85" t="s">
        <v>114</v>
      </c>
      <c r="L333" s="96">
        <f>SUM(L330)</f>
        <v>746</v>
      </c>
      <c r="M333" s="98" t="s">
        <v>116</v>
      </c>
      <c r="O333" s="81"/>
    </row>
    <row r="334" spans="1:15" x14ac:dyDescent="0.25">
      <c r="A334" s="79"/>
      <c r="D334" s="88" t="s">
        <v>104</v>
      </c>
      <c r="E334" s="89">
        <f>SUM(E327:E333)</f>
        <v>135</v>
      </c>
      <c r="G334" s="81"/>
      <c r="I334" s="79"/>
      <c r="K334" s="94" t="s">
        <v>117</v>
      </c>
      <c r="L334" s="96">
        <f>SUM(L332:L333)</f>
        <v>746</v>
      </c>
      <c r="M334" s="99">
        <f>SUM(L334*1.95583)</f>
        <v>1459.04918</v>
      </c>
      <c r="O334" s="81"/>
    </row>
    <row r="335" spans="1:15" x14ac:dyDescent="0.25">
      <c r="A335" s="79"/>
      <c r="E335" s="90">
        <f>SUM(E334*1.95583)</f>
        <v>264.03705000000002</v>
      </c>
      <c r="G335" s="81"/>
      <c r="I335" s="81"/>
      <c r="O335" s="81"/>
    </row>
    <row r="336" spans="1:15" x14ac:dyDescent="0.25">
      <c r="A336" s="81"/>
      <c r="D336" t="s">
        <v>104</v>
      </c>
      <c r="E336" s="91">
        <f>SUM(E324+E335)</f>
        <v>2699.0454</v>
      </c>
      <c r="F336" s="205">
        <f>SUM(E334+E323)</f>
        <v>1380</v>
      </c>
      <c r="G336" s="81"/>
      <c r="I336" s="81"/>
      <c r="J336" s="100">
        <v>2550</v>
      </c>
      <c r="O336" s="81"/>
    </row>
    <row r="337" spans="1:14" x14ac:dyDescent="0.25">
      <c r="A337" s="81"/>
      <c r="E337" s="91"/>
      <c r="G337" s="81"/>
      <c r="I337" s="81"/>
      <c r="J337" s="100">
        <v>200</v>
      </c>
      <c r="L337" s="93" t="s">
        <v>118</v>
      </c>
      <c r="M337" s="93" t="s">
        <v>119</v>
      </c>
      <c r="N337" s="93" t="s">
        <v>120</v>
      </c>
    </row>
    <row r="338" spans="1:14" ht="15.75" x14ac:dyDescent="0.25">
      <c r="A338" s="81"/>
      <c r="B338" s="116" t="s">
        <v>990</v>
      </c>
      <c r="C338" s="116" t="s">
        <v>615</v>
      </c>
      <c r="E338" s="91"/>
      <c r="G338" s="81"/>
      <c r="I338" s="81"/>
      <c r="J338" s="101">
        <f>SUM(J337/J336)</f>
        <v>7.8431372549019607E-2</v>
      </c>
      <c r="L338" s="102">
        <f>SUM(M334*J338)</f>
        <v>114.43522980392156</v>
      </c>
      <c r="M338" s="102">
        <f>SUM(L338/1.17)</f>
        <v>97.807888721300486</v>
      </c>
      <c r="N338" s="93">
        <f>SUM(L338-M338)</f>
        <v>16.627341082621072</v>
      </c>
    </row>
    <row r="339" spans="1:14" x14ac:dyDescent="0.25">
      <c r="A339" s="79"/>
      <c r="B339" s="92">
        <v>43851</v>
      </c>
      <c r="G339" s="81"/>
    </row>
    <row r="340" spans="1:14" x14ac:dyDescent="0.25">
      <c r="A340" s="84" t="s">
        <v>97</v>
      </c>
      <c r="B340" s="93" t="s">
        <v>106</v>
      </c>
      <c r="C340" s="93" t="s">
        <v>107</v>
      </c>
      <c r="G340" s="81"/>
    </row>
    <row r="341" spans="1:14" x14ac:dyDescent="0.25">
      <c r="A341" s="84">
        <v>1</v>
      </c>
      <c r="B341" s="85" t="s">
        <v>108</v>
      </c>
      <c r="C341" s="113">
        <v>13</v>
      </c>
      <c r="G341" s="81"/>
    </row>
    <row r="342" spans="1:14" x14ac:dyDescent="0.25">
      <c r="A342" s="84">
        <v>2</v>
      </c>
      <c r="B342" s="85" t="s">
        <v>109</v>
      </c>
      <c r="C342" s="113">
        <v>0</v>
      </c>
      <c r="G342" s="81"/>
    </row>
    <row r="343" spans="1:14" x14ac:dyDescent="0.25">
      <c r="A343" s="84">
        <v>3</v>
      </c>
      <c r="B343" s="85" t="s">
        <v>110</v>
      </c>
      <c r="C343" s="113">
        <v>0</v>
      </c>
      <c r="G343" s="81"/>
    </row>
    <row r="344" spans="1:14" x14ac:dyDescent="0.25">
      <c r="A344" s="84">
        <v>4</v>
      </c>
      <c r="B344" s="94" t="s">
        <v>111</v>
      </c>
      <c r="C344" s="113">
        <v>43</v>
      </c>
      <c r="G344" s="81"/>
    </row>
    <row r="345" spans="1:14" x14ac:dyDescent="0.25">
      <c r="A345" s="79"/>
      <c r="B345" s="95" t="s">
        <v>104</v>
      </c>
      <c r="C345" s="113">
        <f>SUM(C341:C344)</f>
        <v>56</v>
      </c>
      <c r="G345" s="81"/>
    </row>
    <row r="346" spans="1:14" x14ac:dyDescent="0.25">
      <c r="A346" s="79"/>
      <c r="G346" s="81"/>
    </row>
    <row r="347" spans="1:14" x14ac:dyDescent="0.25">
      <c r="A347" s="79"/>
      <c r="C347" s="85" t="s">
        <v>112</v>
      </c>
      <c r="D347" s="96">
        <f>SUM(E323+E334)</f>
        <v>1380</v>
      </c>
      <c r="G347" s="81"/>
    </row>
    <row r="348" spans="1:14" x14ac:dyDescent="0.25">
      <c r="A348" s="79"/>
      <c r="C348" s="85" t="s">
        <v>113</v>
      </c>
      <c r="D348" s="96">
        <f>SUM(C345)</f>
        <v>56</v>
      </c>
      <c r="G348" s="81"/>
    </row>
    <row r="349" spans="1:14" x14ac:dyDescent="0.25">
      <c r="A349" s="79"/>
      <c r="C349" s="85" t="s">
        <v>114</v>
      </c>
      <c r="D349" s="96">
        <f>SUM(D347-D348)</f>
        <v>1324</v>
      </c>
      <c r="G349" s="81"/>
    </row>
    <row r="350" spans="1:14" x14ac:dyDescent="0.25">
      <c r="A350" s="79"/>
      <c r="D350" s="97"/>
      <c r="G350" s="81"/>
    </row>
    <row r="351" spans="1:14" x14ac:dyDescent="0.25">
      <c r="A351" s="79"/>
      <c r="C351" s="85" t="s">
        <v>115</v>
      </c>
      <c r="D351" s="96">
        <v>0</v>
      </c>
      <c r="E351" s="85"/>
      <c r="G351" s="81"/>
    </row>
    <row r="352" spans="1:14" x14ac:dyDescent="0.25">
      <c r="A352" s="79"/>
      <c r="C352" s="85" t="s">
        <v>114</v>
      </c>
      <c r="D352" s="96">
        <f>SUM(D349)</f>
        <v>1324</v>
      </c>
      <c r="E352" s="98" t="s">
        <v>116</v>
      </c>
      <c r="G352" s="81"/>
    </row>
    <row r="353" spans="1:15" x14ac:dyDescent="0.25">
      <c r="A353" s="79"/>
      <c r="C353" s="94" t="s">
        <v>117</v>
      </c>
      <c r="D353" s="96">
        <f>SUM(D351:D352)</f>
        <v>1324</v>
      </c>
      <c r="E353" s="99">
        <f>SUM(D353*1.95583)</f>
        <v>2589.51892</v>
      </c>
      <c r="G353" s="81"/>
    </row>
    <row r="354" spans="1:15" x14ac:dyDescent="0.25">
      <c r="A354" s="81"/>
      <c r="G354" s="81"/>
    </row>
    <row r="355" spans="1:15" x14ac:dyDescent="0.25">
      <c r="A355" s="81"/>
      <c r="B355" s="100">
        <v>2550</v>
      </c>
      <c r="G355" s="81"/>
    </row>
    <row r="356" spans="1:15" x14ac:dyDescent="0.25">
      <c r="A356" s="81"/>
      <c r="B356" s="100">
        <v>200</v>
      </c>
      <c r="D356" s="93" t="s">
        <v>118</v>
      </c>
      <c r="E356" s="93" t="s">
        <v>119</v>
      </c>
      <c r="F356" s="93" t="s">
        <v>120</v>
      </c>
    </row>
    <row r="357" spans="1:15" x14ac:dyDescent="0.25">
      <c r="A357" s="81"/>
      <c r="B357" s="101">
        <f>SUM(B356/B355)</f>
        <v>7.8431372549019607E-2</v>
      </c>
      <c r="D357" s="102">
        <f>SUM(E353*B357)</f>
        <v>203.09952313725489</v>
      </c>
      <c r="E357" s="102">
        <f>SUM(D357/1.17)</f>
        <v>173.58933601474777</v>
      </c>
      <c r="F357" s="93">
        <f>SUM(D357-E357)</f>
        <v>29.510187122507119</v>
      </c>
    </row>
    <row r="363" spans="1:15" ht="18.75" x14ac:dyDescent="0.3">
      <c r="A363" s="79"/>
      <c r="B363" s="80" t="s">
        <v>1116</v>
      </c>
      <c r="G363" s="81"/>
      <c r="I363" s="79"/>
      <c r="J363" s="80" t="s">
        <v>1179</v>
      </c>
      <c r="O363" s="81"/>
    </row>
    <row r="364" spans="1:15" x14ac:dyDescent="0.25">
      <c r="A364" s="79"/>
      <c r="B364" t="s">
        <v>94</v>
      </c>
      <c r="F364" s="82" t="s">
        <v>95</v>
      </c>
      <c r="G364" s="81"/>
      <c r="I364" s="79"/>
      <c r="J364" t="s">
        <v>94</v>
      </c>
      <c r="N364" s="82" t="s">
        <v>95</v>
      </c>
      <c r="O364" s="81"/>
    </row>
    <row r="365" spans="1:15" ht="18.75" x14ac:dyDescent="0.3">
      <c r="A365" s="79"/>
      <c r="B365" s="80" t="s">
        <v>395</v>
      </c>
      <c r="C365" t="s">
        <v>96</v>
      </c>
      <c r="F365" s="83">
        <v>43851</v>
      </c>
      <c r="G365" s="81"/>
      <c r="I365" s="79"/>
      <c r="J365" s="80" t="s">
        <v>615</v>
      </c>
      <c r="K365" t="s">
        <v>96</v>
      </c>
      <c r="N365" s="83">
        <v>43853</v>
      </c>
      <c r="O365" s="81"/>
    </row>
    <row r="366" spans="1:15" x14ac:dyDescent="0.25">
      <c r="A366" s="84" t="s">
        <v>97</v>
      </c>
      <c r="B366" s="85" t="s">
        <v>98</v>
      </c>
      <c r="C366" s="85" t="s">
        <v>99</v>
      </c>
      <c r="D366" s="85" t="s">
        <v>100</v>
      </c>
      <c r="E366" s="85" t="s">
        <v>101</v>
      </c>
      <c r="F366" s="85" t="s">
        <v>102</v>
      </c>
      <c r="G366" s="86" t="s">
        <v>103</v>
      </c>
      <c r="I366" s="84" t="s">
        <v>97</v>
      </c>
      <c r="J366" s="85" t="s">
        <v>98</v>
      </c>
      <c r="K366" s="85" t="s">
        <v>99</v>
      </c>
      <c r="L366" s="85" t="s">
        <v>100</v>
      </c>
      <c r="M366" s="85" t="s">
        <v>101</v>
      </c>
      <c r="N366" s="85" t="s">
        <v>102</v>
      </c>
      <c r="O366" s="86" t="s">
        <v>103</v>
      </c>
    </row>
    <row r="367" spans="1:15" x14ac:dyDescent="0.25">
      <c r="A367" s="84" t="s">
        <v>2</v>
      </c>
      <c r="B367" s="85" t="s">
        <v>903</v>
      </c>
      <c r="C367" s="85" t="s">
        <v>20</v>
      </c>
      <c r="D367" s="85" t="s">
        <v>13</v>
      </c>
      <c r="E367" s="96">
        <v>100</v>
      </c>
      <c r="F367" s="85" t="s">
        <v>105</v>
      </c>
      <c r="G367" s="86" t="s">
        <v>1119</v>
      </c>
      <c r="I367" s="84" t="s">
        <v>2</v>
      </c>
      <c r="J367" s="85" t="s">
        <v>1180</v>
      </c>
      <c r="K367" s="85" t="s">
        <v>9</v>
      </c>
      <c r="L367" s="85" t="s">
        <v>21</v>
      </c>
      <c r="M367" s="96">
        <v>50</v>
      </c>
      <c r="N367" s="85" t="s">
        <v>105</v>
      </c>
      <c r="O367" s="86" t="s">
        <v>1181</v>
      </c>
    </row>
    <row r="368" spans="1:15" x14ac:dyDescent="0.25">
      <c r="A368" s="84" t="s">
        <v>6</v>
      </c>
      <c r="B368" s="85" t="s">
        <v>324</v>
      </c>
      <c r="C368" s="85" t="s">
        <v>20</v>
      </c>
      <c r="D368" s="85" t="s">
        <v>72</v>
      </c>
      <c r="E368" s="96">
        <v>55</v>
      </c>
      <c r="F368" s="85" t="s">
        <v>392</v>
      </c>
      <c r="G368" s="86" t="s">
        <v>1120</v>
      </c>
      <c r="I368" s="84" t="s">
        <v>6</v>
      </c>
      <c r="J368" s="85" t="s">
        <v>1182</v>
      </c>
      <c r="K368" s="85" t="s">
        <v>41</v>
      </c>
      <c r="L368" s="85" t="s">
        <v>21</v>
      </c>
      <c r="M368" s="96">
        <v>50</v>
      </c>
      <c r="N368" s="85" t="s">
        <v>105</v>
      </c>
      <c r="O368" s="86" t="s">
        <v>1183</v>
      </c>
    </row>
    <row r="369" spans="1:15" x14ac:dyDescent="0.25">
      <c r="A369" s="84" t="s">
        <v>32</v>
      </c>
      <c r="B369" s="85" t="s">
        <v>1121</v>
      </c>
      <c r="C369" s="85" t="s">
        <v>20</v>
      </c>
      <c r="D369" s="85" t="s">
        <v>13</v>
      </c>
      <c r="E369" s="96">
        <v>100</v>
      </c>
      <c r="F369" s="85" t="s">
        <v>105</v>
      </c>
      <c r="G369" s="86" t="s">
        <v>1122</v>
      </c>
      <c r="I369" s="84" t="s">
        <v>32</v>
      </c>
      <c r="J369" s="85" t="s">
        <v>892</v>
      </c>
      <c r="K369" s="85" t="s">
        <v>16</v>
      </c>
      <c r="L369" s="85" t="s">
        <v>890</v>
      </c>
      <c r="M369" s="96">
        <v>75</v>
      </c>
      <c r="N369" s="85" t="s">
        <v>105</v>
      </c>
      <c r="O369" s="86" t="s">
        <v>1184</v>
      </c>
    </row>
    <row r="370" spans="1:15" x14ac:dyDescent="0.25">
      <c r="A370" s="84" t="s">
        <v>48</v>
      </c>
      <c r="B370" s="85" t="s">
        <v>1123</v>
      </c>
      <c r="C370" s="85" t="s">
        <v>20</v>
      </c>
      <c r="D370" s="85" t="s">
        <v>13</v>
      </c>
      <c r="E370" s="96">
        <v>100</v>
      </c>
      <c r="F370" s="85" t="s">
        <v>105</v>
      </c>
      <c r="G370" s="86" t="s">
        <v>1124</v>
      </c>
      <c r="I370" s="84" t="s">
        <v>48</v>
      </c>
      <c r="J370" s="85" t="s">
        <v>901</v>
      </c>
      <c r="K370" s="85" t="s">
        <v>9</v>
      </c>
      <c r="L370" s="85" t="s">
        <v>21</v>
      </c>
      <c r="M370" s="96">
        <v>50</v>
      </c>
      <c r="N370" s="85" t="s">
        <v>105</v>
      </c>
      <c r="O370" s="86" t="s">
        <v>1185</v>
      </c>
    </row>
    <row r="371" spans="1:15" x14ac:dyDescent="0.25">
      <c r="A371" s="84" t="s">
        <v>49</v>
      </c>
      <c r="B371" s="85" t="s">
        <v>1125</v>
      </c>
      <c r="C371" s="85" t="s">
        <v>20</v>
      </c>
      <c r="D371" s="85" t="s">
        <v>21</v>
      </c>
      <c r="E371" s="96">
        <v>35</v>
      </c>
      <c r="F371" s="85" t="s">
        <v>392</v>
      </c>
      <c r="G371" s="86" t="s">
        <v>1126</v>
      </c>
      <c r="I371" s="84" t="s">
        <v>49</v>
      </c>
      <c r="J371" s="85" t="s">
        <v>1188</v>
      </c>
      <c r="K371" s="85" t="s">
        <v>9</v>
      </c>
      <c r="L371" s="85" t="s">
        <v>21</v>
      </c>
      <c r="M371" s="96">
        <v>50</v>
      </c>
      <c r="N371" s="85" t="s">
        <v>105</v>
      </c>
      <c r="O371" s="86" t="s">
        <v>1186</v>
      </c>
    </row>
    <row r="372" spans="1:15" x14ac:dyDescent="0.25">
      <c r="A372" s="84" t="s">
        <v>50</v>
      </c>
      <c r="B372" s="85" t="s">
        <v>1127</v>
      </c>
      <c r="C372" s="85" t="s">
        <v>20</v>
      </c>
      <c r="D372" s="85" t="s">
        <v>21</v>
      </c>
      <c r="E372" s="96">
        <v>35</v>
      </c>
      <c r="F372" s="85" t="s">
        <v>392</v>
      </c>
      <c r="G372" s="86" t="s">
        <v>1128</v>
      </c>
      <c r="I372" s="84" t="s">
        <v>50</v>
      </c>
      <c r="J372" s="85" t="s">
        <v>1189</v>
      </c>
      <c r="K372" s="85" t="s">
        <v>9</v>
      </c>
      <c r="L372" s="85" t="s">
        <v>21</v>
      </c>
      <c r="M372" s="96">
        <v>50</v>
      </c>
      <c r="N372" s="85" t="s">
        <v>105</v>
      </c>
      <c r="O372" s="86" t="s">
        <v>1187</v>
      </c>
    </row>
    <row r="373" spans="1:15" x14ac:dyDescent="0.25">
      <c r="A373" s="84" t="s">
        <v>51</v>
      </c>
      <c r="B373" s="85" t="s">
        <v>1129</v>
      </c>
      <c r="C373" s="85" t="s">
        <v>20</v>
      </c>
      <c r="D373" s="85" t="s">
        <v>22</v>
      </c>
      <c r="E373" s="96">
        <v>80</v>
      </c>
      <c r="F373" s="85" t="s">
        <v>392</v>
      </c>
      <c r="G373" s="86" t="s">
        <v>1130</v>
      </c>
      <c r="I373" s="84" t="s">
        <v>51</v>
      </c>
      <c r="J373" s="85" t="s">
        <v>1190</v>
      </c>
      <c r="K373" s="85" t="s">
        <v>20</v>
      </c>
      <c r="L373" s="85" t="s">
        <v>13</v>
      </c>
      <c r="M373" s="96">
        <v>70</v>
      </c>
      <c r="N373" s="85" t="s">
        <v>392</v>
      </c>
      <c r="O373" s="86" t="s">
        <v>1191</v>
      </c>
    </row>
    <row r="374" spans="1:15" x14ac:dyDescent="0.25">
      <c r="A374" s="84" t="s">
        <v>52</v>
      </c>
      <c r="B374" s="85" t="s">
        <v>1060</v>
      </c>
      <c r="C374" s="85" t="s">
        <v>12</v>
      </c>
      <c r="D374" s="85" t="s">
        <v>21</v>
      </c>
      <c r="E374" s="96">
        <v>50</v>
      </c>
      <c r="F374" s="85" t="s">
        <v>105</v>
      </c>
      <c r="G374" s="86" t="s">
        <v>1061</v>
      </c>
      <c r="I374" s="84" t="s">
        <v>52</v>
      </c>
      <c r="J374" s="85" t="s">
        <v>1003</v>
      </c>
      <c r="K374" s="85" t="s">
        <v>20</v>
      </c>
      <c r="L374" s="85" t="s">
        <v>72</v>
      </c>
      <c r="M374" s="96">
        <v>55</v>
      </c>
      <c r="N374" s="85" t="s">
        <v>392</v>
      </c>
      <c r="O374" s="86" t="s">
        <v>1192</v>
      </c>
    </row>
    <row r="375" spans="1:15" x14ac:dyDescent="0.25">
      <c r="A375" s="84" t="s">
        <v>53</v>
      </c>
      <c r="B375" s="85" t="s">
        <v>1131</v>
      </c>
      <c r="C375" s="85" t="s">
        <v>12</v>
      </c>
      <c r="D375" s="85" t="s">
        <v>21</v>
      </c>
      <c r="E375" s="96">
        <v>35</v>
      </c>
      <c r="F375" s="85" t="s">
        <v>392</v>
      </c>
      <c r="G375" s="86" t="s">
        <v>1132</v>
      </c>
      <c r="I375" s="84" t="s">
        <v>53</v>
      </c>
      <c r="J375" s="85" t="s">
        <v>524</v>
      </c>
      <c r="K375" s="85" t="s">
        <v>9</v>
      </c>
      <c r="L375" s="85" t="s">
        <v>21</v>
      </c>
      <c r="M375" s="96">
        <v>0</v>
      </c>
      <c r="N375" s="85" t="s">
        <v>105</v>
      </c>
      <c r="O375" s="86" t="s">
        <v>525</v>
      </c>
    </row>
    <row r="376" spans="1:15" x14ac:dyDescent="0.25">
      <c r="A376" s="84" t="s">
        <v>54</v>
      </c>
      <c r="B376" s="85" t="s">
        <v>1133</v>
      </c>
      <c r="C376" s="85" t="s">
        <v>12</v>
      </c>
      <c r="D376" s="85" t="s">
        <v>13</v>
      </c>
      <c r="E376" s="96">
        <v>100</v>
      </c>
      <c r="F376" s="85" t="s">
        <v>105</v>
      </c>
      <c r="G376" s="86" t="s">
        <v>1134</v>
      </c>
      <c r="I376" s="84" t="s">
        <v>54</v>
      </c>
      <c r="J376" s="85" t="s">
        <v>1193</v>
      </c>
      <c r="K376" s="85" t="s">
        <v>20</v>
      </c>
      <c r="L376" s="85" t="s">
        <v>13</v>
      </c>
      <c r="M376" s="96">
        <v>0</v>
      </c>
      <c r="N376" s="85" t="s">
        <v>105</v>
      </c>
      <c r="O376" s="86" t="s">
        <v>1194</v>
      </c>
    </row>
    <row r="377" spans="1:15" x14ac:dyDescent="0.25">
      <c r="A377" s="84" t="s">
        <v>55</v>
      </c>
      <c r="B377" s="85" t="s">
        <v>1135</v>
      </c>
      <c r="C377" s="85" t="s">
        <v>12</v>
      </c>
      <c r="D377" s="85" t="s">
        <v>21</v>
      </c>
      <c r="E377" s="96">
        <v>50</v>
      </c>
      <c r="F377" s="85" t="s">
        <v>105</v>
      </c>
      <c r="G377" s="86" t="s">
        <v>1136</v>
      </c>
      <c r="I377" s="84" t="s">
        <v>55</v>
      </c>
      <c r="J377" s="85" t="s">
        <v>989</v>
      </c>
      <c r="K377" s="85" t="s">
        <v>20</v>
      </c>
      <c r="L377" s="85" t="s">
        <v>13</v>
      </c>
      <c r="M377" s="96">
        <v>0</v>
      </c>
      <c r="N377" s="85" t="s">
        <v>105</v>
      </c>
      <c r="O377" s="86" t="s">
        <v>1195</v>
      </c>
    </row>
    <row r="378" spans="1:15" x14ac:dyDescent="0.25">
      <c r="A378" s="84" t="s">
        <v>56</v>
      </c>
      <c r="B378" s="85" t="s">
        <v>473</v>
      </c>
      <c r="C378" s="85" t="s">
        <v>9</v>
      </c>
      <c r="D378" s="85" t="s">
        <v>21</v>
      </c>
      <c r="E378" s="96">
        <v>35</v>
      </c>
      <c r="F378" s="85" t="s">
        <v>392</v>
      </c>
      <c r="G378" s="86" t="s">
        <v>1137</v>
      </c>
      <c r="I378" s="84" t="s">
        <v>56</v>
      </c>
      <c r="J378" s="85" t="s">
        <v>1197</v>
      </c>
      <c r="K378" s="85" t="s">
        <v>9</v>
      </c>
      <c r="L378" s="85" t="s">
        <v>22</v>
      </c>
      <c r="M378" s="96">
        <v>0</v>
      </c>
      <c r="N378" s="85" t="s">
        <v>105</v>
      </c>
      <c r="O378" s="86" t="s">
        <v>1196</v>
      </c>
    </row>
    <row r="379" spans="1:15" x14ac:dyDescent="0.25">
      <c r="A379" s="84" t="s">
        <v>57</v>
      </c>
      <c r="B379" s="85" t="s">
        <v>1138</v>
      </c>
      <c r="C379" s="85" t="s">
        <v>20</v>
      </c>
      <c r="D379" s="85" t="s">
        <v>13</v>
      </c>
      <c r="E379" s="96">
        <v>100</v>
      </c>
      <c r="F379" s="85" t="s">
        <v>105</v>
      </c>
      <c r="G379" s="86" t="s">
        <v>1139</v>
      </c>
      <c r="I379" s="84" t="s">
        <v>57</v>
      </c>
      <c r="J379" s="85" t="s">
        <v>1198</v>
      </c>
      <c r="K379" s="85" t="s">
        <v>9</v>
      </c>
      <c r="L379" s="85" t="s">
        <v>22</v>
      </c>
      <c r="M379" s="96">
        <v>0</v>
      </c>
      <c r="N379" s="85" t="s">
        <v>105</v>
      </c>
      <c r="O379" s="86" t="s">
        <v>1199</v>
      </c>
    </row>
    <row r="380" spans="1:15" x14ac:dyDescent="0.25">
      <c r="A380" s="84" t="s">
        <v>58</v>
      </c>
      <c r="B380" s="85" t="s">
        <v>1140</v>
      </c>
      <c r="C380" s="85" t="s">
        <v>20</v>
      </c>
      <c r="D380" s="85" t="s">
        <v>21</v>
      </c>
      <c r="E380" s="96">
        <v>35</v>
      </c>
      <c r="F380" s="85" t="s">
        <v>392</v>
      </c>
      <c r="G380" s="86" t="s">
        <v>1141</v>
      </c>
      <c r="I380" s="79"/>
      <c r="L380" s="88" t="s">
        <v>104</v>
      </c>
      <c r="M380" s="89">
        <f>SUM(M367:M379)</f>
        <v>450</v>
      </c>
      <c r="O380" s="81"/>
    </row>
    <row r="381" spans="1:15" x14ac:dyDescent="0.25">
      <c r="A381" s="84" t="s">
        <v>59</v>
      </c>
      <c r="B381" s="85" t="s">
        <v>1142</v>
      </c>
      <c r="C381" s="85" t="s">
        <v>21</v>
      </c>
      <c r="D381" s="85" t="s">
        <v>9</v>
      </c>
      <c r="E381" s="96">
        <v>0</v>
      </c>
      <c r="F381" s="85" t="s">
        <v>105</v>
      </c>
      <c r="G381" s="86" t="s">
        <v>1143</v>
      </c>
      <c r="I381" s="79"/>
      <c r="M381" s="115">
        <f>SUM(M380*1.95583)</f>
        <v>880.12350000000004</v>
      </c>
      <c r="O381" s="81"/>
    </row>
    <row r="382" spans="1:15" ht="15.75" x14ac:dyDescent="0.25">
      <c r="A382" s="84" t="s">
        <v>60</v>
      </c>
      <c r="B382" s="85" t="s">
        <v>1145</v>
      </c>
      <c r="C382" s="85" t="s">
        <v>21</v>
      </c>
      <c r="D382" s="85" t="s">
        <v>9</v>
      </c>
      <c r="E382" s="96">
        <v>0</v>
      </c>
      <c r="F382" s="85" t="s">
        <v>105</v>
      </c>
      <c r="G382" s="86" t="s">
        <v>1144</v>
      </c>
      <c r="I382" s="79"/>
      <c r="K382" t="s">
        <v>393</v>
      </c>
      <c r="N382" s="83">
        <v>43855</v>
      </c>
      <c r="O382" s="81"/>
    </row>
    <row r="383" spans="1:15" x14ac:dyDescent="0.25">
      <c r="A383" s="84" t="s">
        <v>61</v>
      </c>
      <c r="B383" s="85" t="s">
        <v>598</v>
      </c>
      <c r="C383" s="85" t="s">
        <v>12</v>
      </c>
      <c r="D383" s="85" t="s">
        <v>21</v>
      </c>
      <c r="E383" s="96">
        <v>0</v>
      </c>
      <c r="F383" s="85" t="s">
        <v>105</v>
      </c>
      <c r="G383" s="86" t="s">
        <v>1146</v>
      </c>
      <c r="I383" s="84" t="s">
        <v>97</v>
      </c>
      <c r="J383" s="85" t="s">
        <v>98</v>
      </c>
      <c r="K383" s="85" t="s">
        <v>99</v>
      </c>
      <c r="L383" s="85" t="s">
        <v>100</v>
      </c>
      <c r="M383" s="85" t="s">
        <v>101</v>
      </c>
      <c r="N383" s="85" t="s">
        <v>102</v>
      </c>
      <c r="O383" s="86" t="s">
        <v>103</v>
      </c>
    </row>
    <row r="384" spans="1:15" ht="15" customHeight="1" x14ac:dyDescent="0.25">
      <c r="A384" s="84" t="s">
        <v>62</v>
      </c>
      <c r="B384" s="85" t="s">
        <v>598</v>
      </c>
      <c r="C384" s="85" t="s">
        <v>12</v>
      </c>
      <c r="D384" s="85" t="s">
        <v>21</v>
      </c>
      <c r="E384" s="96">
        <v>0</v>
      </c>
      <c r="F384" s="85" t="s">
        <v>105</v>
      </c>
      <c r="G384" s="86" t="s">
        <v>1147</v>
      </c>
      <c r="I384" s="114">
        <v>1</v>
      </c>
      <c r="J384" s="85" t="s">
        <v>1200</v>
      </c>
      <c r="K384" s="87" t="s">
        <v>890</v>
      </c>
      <c r="L384" s="85" t="s">
        <v>20</v>
      </c>
      <c r="M384" s="103">
        <v>70</v>
      </c>
      <c r="N384" s="85" t="s">
        <v>105</v>
      </c>
      <c r="O384" s="112" t="s">
        <v>1201</v>
      </c>
    </row>
    <row r="385" spans="1:15" ht="15" customHeight="1" x14ac:dyDescent="0.25">
      <c r="A385" s="84" t="s">
        <v>64</v>
      </c>
      <c r="B385" s="85" t="s">
        <v>854</v>
      </c>
      <c r="C385" s="85" t="s">
        <v>20</v>
      </c>
      <c r="D385" s="85" t="s">
        <v>4</v>
      </c>
      <c r="E385" s="96">
        <v>0</v>
      </c>
      <c r="F385" s="85" t="s">
        <v>105</v>
      </c>
      <c r="G385" s="86" t="s">
        <v>841</v>
      </c>
      <c r="I385" s="114">
        <v>2</v>
      </c>
      <c r="J385" s="85" t="s">
        <v>1202</v>
      </c>
      <c r="K385" s="87" t="s">
        <v>72</v>
      </c>
      <c r="L385" s="85" t="s">
        <v>5</v>
      </c>
      <c r="M385" s="103">
        <v>70</v>
      </c>
      <c r="N385" s="85" t="s">
        <v>105</v>
      </c>
      <c r="O385" s="112" t="s">
        <v>1203</v>
      </c>
    </row>
    <row r="386" spans="1:15" ht="15" customHeight="1" x14ac:dyDescent="0.25">
      <c r="A386" s="84" t="s">
        <v>66</v>
      </c>
      <c r="B386" s="85" t="s">
        <v>74</v>
      </c>
      <c r="C386" s="85" t="s">
        <v>20</v>
      </c>
      <c r="D386" s="85" t="s">
        <v>13</v>
      </c>
      <c r="E386" s="96">
        <v>0</v>
      </c>
      <c r="F386" s="85" t="s">
        <v>105</v>
      </c>
      <c r="G386" s="86" t="s">
        <v>1148</v>
      </c>
      <c r="I386" s="114">
        <v>3</v>
      </c>
      <c r="J386" s="85" t="s">
        <v>1210</v>
      </c>
      <c r="K386" s="87" t="s">
        <v>21</v>
      </c>
      <c r="L386" s="85" t="s">
        <v>41</v>
      </c>
      <c r="M386" s="103">
        <v>50</v>
      </c>
      <c r="N386" s="85" t="s">
        <v>105</v>
      </c>
      <c r="O386" s="112" t="s">
        <v>1204</v>
      </c>
    </row>
    <row r="387" spans="1:15" ht="15" customHeight="1" x14ac:dyDescent="0.25">
      <c r="A387" s="84" t="s">
        <v>67</v>
      </c>
      <c r="B387" s="85" t="s">
        <v>883</v>
      </c>
      <c r="C387" s="85" t="s">
        <v>155</v>
      </c>
      <c r="D387" s="85" t="s">
        <v>28</v>
      </c>
      <c r="E387" s="96">
        <v>0</v>
      </c>
      <c r="F387" s="85" t="s">
        <v>105</v>
      </c>
      <c r="G387" s="86" t="s">
        <v>1149</v>
      </c>
      <c r="I387" s="114">
        <v>4</v>
      </c>
      <c r="J387" s="85" t="s">
        <v>1211</v>
      </c>
      <c r="K387" s="87" t="s">
        <v>21</v>
      </c>
      <c r="L387" s="85" t="s">
        <v>9</v>
      </c>
      <c r="M387" s="103">
        <v>50</v>
      </c>
      <c r="N387" s="85" t="s">
        <v>105</v>
      </c>
      <c r="O387" s="112" t="s">
        <v>1205</v>
      </c>
    </row>
    <row r="388" spans="1:15" ht="15" customHeight="1" x14ac:dyDescent="0.25">
      <c r="A388" s="84" t="s">
        <v>121</v>
      </c>
      <c r="B388" s="85" t="s">
        <v>1150</v>
      </c>
      <c r="C388" s="85" t="s">
        <v>20</v>
      </c>
      <c r="D388" s="85" t="s">
        <v>22</v>
      </c>
      <c r="E388" s="96">
        <v>0</v>
      </c>
      <c r="F388" s="85" t="s">
        <v>105</v>
      </c>
      <c r="G388" s="86" t="s">
        <v>1151</v>
      </c>
      <c r="I388" s="114">
        <v>5</v>
      </c>
      <c r="J388" s="85" t="s">
        <v>1212</v>
      </c>
      <c r="K388" s="87" t="s">
        <v>21</v>
      </c>
      <c r="L388" s="85" t="s">
        <v>20</v>
      </c>
      <c r="M388" s="103">
        <v>50</v>
      </c>
      <c r="N388" s="85" t="s">
        <v>105</v>
      </c>
      <c r="O388" s="112" t="s">
        <v>1206</v>
      </c>
    </row>
    <row r="389" spans="1:15" ht="15" customHeight="1" x14ac:dyDescent="0.25">
      <c r="A389" s="79"/>
      <c r="D389" s="88" t="s">
        <v>104</v>
      </c>
      <c r="E389" s="89">
        <f>SUM(E367:E388)</f>
        <v>910</v>
      </c>
      <c r="G389" s="81"/>
      <c r="I389" s="114">
        <v>6</v>
      </c>
      <c r="J389" s="85" t="s">
        <v>1213</v>
      </c>
      <c r="K389" s="87" t="s">
        <v>21</v>
      </c>
      <c r="L389" s="85" t="s">
        <v>20</v>
      </c>
      <c r="M389" s="103">
        <v>35</v>
      </c>
      <c r="N389" s="85" t="s">
        <v>392</v>
      </c>
      <c r="O389" s="112" t="s">
        <v>1207</v>
      </c>
    </row>
    <row r="390" spans="1:15" ht="15" customHeight="1" x14ac:dyDescent="0.25">
      <c r="A390" s="79"/>
      <c r="E390" s="115">
        <f>SUM(E389*1.95583)</f>
        <v>1779.8053</v>
      </c>
      <c r="G390" s="81"/>
      <c r="I390" s="114">
        <v>7</v>
      </c>
      <c r="J390" s="85" t="s">
        <v>1214</v>
      </c>
      <c r="K390" s="87" t="s">
        <v>21</v>
      </c>
      <c r="L390" s="85" t="s">
        <v>9</v>
      </c>
      <c r="M390" s="103">
        <v>50</v>
      </c>
      <c r="N390" s="85" t="s">
        <v>105</v>
      </c>
      <c r="O390" s="112" t="s">
        <v>1208</v>
      </c>
    </row>
    <row r="391" spans="1:15" ht="15" customHeight="1" x14ac:dyDescent="0.25">
      <c r="A391" s="79"/>
      <c r="C391" t="s">
        <v>393</v>
      </c>
      <c r="F391" s="83">
        <v>43854</v>
      </c>
      <c r="G391" s="81"/>
      <c r="I391" s="114">
        <v>8</v>
      </c>
      <c r="J391" s="85" t="s">
        <v>1215</v>
      </c>
      <c r="K391" s="87" t="s">
        <v>21</v>
      </c>
      <c r="L391" s="85" t="s">
        <v>20</v>
      </c>
      <c r="M391" s="103">
        <v>35</v>
      </c>
      <c r="N391" s="85" t="s">
        <v>392</v>
      </c>
      <c r="O391" s="112" t="s">
        <v>1209</v>
      </c>
    </row>
    <row r="392" spans="1:15" ht="15" customHeight="1" x14ac:dyDescent="0.25">
      <c r="A392" s="84" t="s">
        <v>97</v>
      </c>
      <c r="B392" s="85" t="s">
        <v>98</v>
      </c>
      <c r="C392" s="85" t="s">
        <v>99</v>
      </c>
      <c r="D392" s="85" t="s">
        <v>100</v>
      </c>
      <c r="E392" s="85" t="s">
        <v>101</v>
      </c>
      <c r="F392" s="85" t="s">
        <v>102</v>
      </c>
      <c r="G392" s="86" t="s">
        <v>103</v>
      </c>
      <c r="I392" s="114">
        <v>9</v>
      </c>
      <c r="J392" s="85" t="s">
        <v>1216</v>
      </c>
      <c r="K392" s="87" t="s">
        <v>22</v>
      </c>
      <c r="L392" s="85" t="s">
        <v>20</v>
      </c>
      <c r="M392" s="103">
        <v>0</v>
      </c>
      <c r="N392" s="85" t="s">
        <v>105</v>
      </c>
      <c r="O392" s="112" t="s">
        <v>1217</v>
      </c>
    </row>
    <row r="393" spans="1:15" ht="15" customHeight="1" x14ac:dyDescent="0.25">
      <c r="A393" s="114">
        <v>1</v>
      </c>
      <c r="B393" s="85" t="s">
        <v>1152</v>
      </c>
      <c r="C393" s="87" t="s">
        <v>13</v>
      </c>
      <c r="D393" s="85" t="s">
        <v>20</v>
      </c>
      <c r="E393" s="103">
        <v>70</v>
      </c>
      <c r="F393" s="85" t="s">
        <v>392</v>
      </c>
      <c r="G393" s="112" t="s">
        <v>1153</v>
      </c>
      <c r="I393" s="114">
        <v>10</v>
      </c>
      <c r="J393" s="85" t="s">
        <v>455</v>
      </c>
      <c r="K393" s="87" t="s">
        <v>803</v>
      </c>
      <c r="L393" s="85" t="s">
        <v>20</v>
      </c>
      <c r="M393" s="103">
        <v>0</v>
      </c>
      <c r="N393" s="85" t="s">
        <v>105</v>
      </c>
      <c r="O393" s="112" t="s">
        <v>456</v>
      </c>
    </row>
    <row r="394" spans="1:15" ht="15" customHeight="1" x14ac:dyDescent="0.25">
      <c r="A394" s="114">
        <v>2</v>
      </c>
      <c r="B394" s="85" t="s">
        <v>1154</v>
      </c>
      <c r="C394" s="87" t="s">
        <v>13</v>
      </c>
      <c r="D394" s="85" t="s">
        <v>20</v>
      </c>
      <c r="E394" s="103">
        <v>100</v>
      </c>
      <c r="F394" s="85" t="s">
        <v>105</v>
      </c>
      <c r="G394" s="112" t="s">
        <v>1155</v>
      </c>
      <c r="I394" s="114">
        <v>11</v>
      </c>
      <c r="J394" s="85" t="s">
        <v>458</v>
      </c>
      <c r="K394" s="87" t="s">
        <v>22</v>
      </c>
      <c r="L394" s="85" t="s">
        <v>20</v>
      </c>
      <c r="M394" s="103">
        <v>0</v>
      </c>
      <c r="N394" s="85" t="s">
        <v>105</v>
      </c>
      <c r="O394" s="112" t="s">
        <v>459</v>
      </c>
    </row>
    <row r="395" spans="1:15" ht="15" customHeight="1" x14ac:dyDescent="0.25">
      <c r="A395" s="114">
        <v>3</v>
      </c>
      <c r="B395" s="85" t="s">
        <v>1156</v>
      </c>
      <c r="C395" s="87" t="s">
        <v>4</v>
      </c>
      <c r="D395" s="85" t="s">
        <v>20</v>
      </c>
      <c r="E395" s="103">
        <v>70</v>
      </c>
      <c r="F395" s="85" t="s">
        <v>105</v>
      </c>
      <c r="G395" s="112" t="s">
        <v>1157</v>
      </c>
      <c r="I395" s="114">
        <v>12</v>
      </c>
      <c r="J395" s="85" t="s">
        <v>1218</v>
      </c>
      <c r="K395" s="87" t="s">
        <v>13</v>
      </c>
      <c r="L395" s="85" t="s">
        <v>9</v>
      </c>
      <c r="M395" s="103">
        <v>0</v>
      </c>
      <c r="N395" s="85" t="s">
        <v>105</v>
      </c>
      <c r="O395" s="112" t="s">
        <v>422</v>
      </c>
    </row>
    <row r="396" spans="1:15" ht="15" customHeight="1" x14ac:dyDescent="0.25">
      <c r="A396" s="114">
        <v>4</v>
      </c>
      <c r="B396" s="85" t="s">
        <v>1158</v>
      </c>
      <c r="C396" s="87" t="s">
        <v>72</v>
      </c>
      <c r="D396" s="85" t="s">
        <v>9</v>
      </c>
      <c r="E396" s="103">
        <v>55</v>
      </c>
      <c r="F396" s="85" t="s">
        <v>392</v>
      </c>
      <c r="G396" s="112" t="s">
        <v>1159</v>
      </c>
      <c r="I396" s="114">
        <v>13</v>
      </c>
      <c r="J396" s="85" t="s">
        <v>596</v>
      </c>
      <c r="K396" s="87" t="s">
        <v>21</v>
      </c>
      <c r="L396" s="85" t="s">
        <v>9</v>
      </c>
      <c r="M396" s="103">
        <v>0</v>
      </c>
      <c r="N396" s="85" t="s">
        <v>105</v>
      </c>
      <c r="O396" s="112" t="s">
        <v>1023</v>
      </c>
    </row>
    <row r="397" spans="1:15" ht="15" customHeight="1" x14ac:dyDescent="0.25">
      <c r="A397" s="114">
        <v>5</v>
      </c>
      <c r="B397" s="85" t="s">
        <v>439</v>
      </c>
      <c r="C397" s="87" t="s">
        <v>21</v>
      </c>
      <c r="D397" s="85" t="s">
        <v>20</v>
      </c>
      <c r="E397" s="103">
        <v>50</v>
      </c>
      <c r="F397" s="85" t="s">
        <v>105</v>
      </c>
      <c r="G397" s="112" t="s">
        <v>1160</v>
      </c>
      <c r="I397" s="114">
        <v>14</v>
      </c>
      <c r="J397" s="85" t="s">
        <v>277</v>
      </c>
      <c r="K397" s="87" t="s">
        <v>21</v>
      </c>
      <c r="L397" s="85" t="s">
        <v>20</v>
      </c>
      <c r="M397" s="103">
        <v>0</v>
      </c>
      <c r="N397" s="85" t="s">
        <v>105</v>
      </c>
      <c r="O397" s="112" t="s">
        <v>319</v>
      </c>
    </row>
    <row r="398" spans="1:15" ht="15" customHeight="1" x14ac:dyDescent="0.25">
      <c r="A398" s="114">
        <v>6</v>
      </c>
      <c r="B398" s="85" t="s">
        <v>1161</v>
      </c>
      <c r="C398" s="87" t="s">
        <v>21</v>
      </c>
      <c r="D398" s="85" t="s">
        <v>9</v>
      </c>
      <c r="E398" s="103">
        <v>35</v>
      </c>
      <c r="F398" s="85" t="s">
        <v>392</v>
      </c>
      <c r="G398" s="112" t="s">
        <v>1162</v>
      </c>
      <c r="I398" s="114">
        <v>15</v>
      </c>
      <c r="J398" s="85" t="s">
        <v>1219</v>
      </c>
      <c r="K398" s="87" t="s">
        <v>17</v>
      </c>
      <c r="L398" s="85" t="s">
        <v>5</v>
      </c>
      <c r="M398" s="103">
        <v>0</v>
      </c>
      <c r="N398" s="85" t="s">
        <v>105</v>
      </c>
      <c r="O398" s="112" t="s">
        <v>1220</v>
      </c>
    </row>
    <row r="399" spans="1:15" ht="15" customHeight="1" x14ac:dyDescent="0.25">
      <c r="A399" s="114">
        <v>7</v>
      </c>
      <c r="B399" s="85" t="s">
        <v>1163</v>
      </c>
      <c r="C399" s="87" t="s">
        <v>21</v>
      </c>
      <c r="D399" s="85" t="s">
        <v>20</v>
      </c>
      <c r="E399" s="103">
        <v>50</v>
      </c>
      <c r="F399" s="85" t="s">
        <v>105</v>
      </c>
      <c r="G399" s="112" t="s">
        <v>1164</v>
      </c>
      <c r="I399" s="114">
        <v>16</v>
      </c>
      <c r="J399" s="85" t="s">
        <v>901</v>
      </c>
      <c r="K399" s="87" t="s">
        <v>21</v>
      </c>
      <c r="L399" s="85" t="s">
        <v>9</v>
      </c>
      <c r="M399" s="103">
        <v>0</v>
      </c>
      <c r="N399" s="85" t="s">
        <v>105</v>
      </c>
      <c r="O399" s="112" t="s">
        <v>1185</v>
      </c>
    </row>
    <row r="400" spans="1:15" ht="15" customHeight="1" x14ac:dyDescent="0.25">
      <c r="A400" s="114">
        <v>8</v>
      </c>
      <c r="B400" s="85" t="s">
        <v>1165</v>
      </c>
      <c r="C400" s="87" t="s">
        <v>21</v>
      </c>
      <c r="D400" s="85" t="s">
        <v>20</v>
      </c>
      <c r="E400" s="103">
        <v>50</v>
      </c>
      <c r="F400" s="85" t="s">
        <v>105</v>
      </c>
      <c r="G400" s="112" t="s">
        <v>1166</v>
      </c>
      <c r="I400" s="114">
        <v>17</v>
      </c>
      <c r="J400" s="85" t="s">
        <v>902</v>
      </c>
      <c r="K400" s="87" t="s">
        <v>21</v>
      </c>
      <c r="L400" s="85" t="s">
        <v>9</v>
      </c>
      <c r="M400" s="103">
        <v>0</v>
      </c>
      <c r="N400" s="85" t="s">
        <v>105</v>
      </c>
      <c r="O400" s="112" t="s">
        <v>1186</v>
      </c>
    </row>
    <row r="401" spans="1:15" ht="15" customHeight="1" x14ac:dyDescent="0.25">
      <c r="A401" s="114">
        <v>9</v>
      </c>
      <c r="B401" s="85" t="s">
        <v>1167</v>
      </c>
      <c r="C401" s="87" t="s">
        <v>21</v>
      </c>
      <c r="D401" s="85" t="s">
        <v>20</v>
      </c>
      <c r="E401" s="103">
        <v>35</v>
      </c>
      <c r="F401" s="85" t="s">
        <v>392</v>
      </c>
      <c r="G401" s="112" t="s">
        <v>1168</v>
      </c>
      <c r="I401" s="114">
        <v>18</v>
      </c>
      <c r="J401" s="85" t="s">
        <v>613</v>
      </c>
      <c r="K401" s="87" t="s">
        <v>21</v>
      </c>
      <c r="L401" s="85" t="s">
        <v>20</v>
      </c>
      <c r="M401" s="103">
        <v>0</v>
      </c>
      <c r="N401" s="85" t="s">
        <v>381</v>
      </c>
      <c r="O401" s="112" t="s">
        <v>1051</v>
      </c>
    </row>
    <row r="402" spans="1:15" x14ac:dyDescent="0.25">
      <c r="A402" s="114">
        <v>10</v>
      </c>
      <c r="B402" s="85" t="s">
        <v>1170</v>
      </c>
      <c r="C402" s="87" t="s">
        <v>21</v>
      </c>
      <c r="D402" s="85" t="s">
        <v>9</v>
      </c>
      <c r="E402" s="103">
        <v>35</v>
      </c>
      <c r="F402" s="85" t="s">
        <v>392</v>
      </c>
      <c r="G402" s="112" t="s">
        <v>1169</v>
      </c>
      <c r="I402" s="79"/>
      <c r="L402" s="88" t="s">
        <v>104</v>
      </c>
      <c r="M402" s="89">
        <f>SUM(M384:M401)</f>
        <v>410</v>
      </c>
      <c r="O402" s="81"/>
    </row>
    <row r="403" spans="1:15" x14ac:dyDescent="0.25">
      <c r="A403" s="114">
        <v>11</v>
      </c>
      <c r="B403" s="85" t="s">
        <v>1171</v>
      </c>
      <c r="C403" s="87" t="s">
        <v>21</v>
      </c>
      <c r="D403" s="85" t="s">
        <v>9</v>
      </c>
      <c r="E403" s="103">
        <v>50</v>
      </c>
      <c r="F403" s="85" t="s">
        <v>105</v>
      </c>
      <c r="G403" s="112" t="s">
        <v>1172</v>
      </c>
      <c r="I403" s="79"/>
      <c r="M403" s="90">
        <f>SUM(M402*1.95583)</f>
        <v>801.89030000000002</v>
      </c>
      <c r="O403" s="81"/>
    </row>
    <row r="404" spans="1:15" x14ac:dyDescent="0.25">
      <c r="A404" s="114">
        <v>12</v>
      </c>
      <c r="B404" s="85" t="s">
        <v>1173</v>
      </c>
      <c r="C404" s="87" t="s">
        <v>21</v>
      </c>
      <c r="D404" s="85" t="s">
        <v>20</v>
      </c>
      <c r="E404" s="103">
        <v>50</v>
      </c>
      <c r="F404" s="85" t="s">
        <v>105</v>
      </c>
      <c r="G404" s="112" t="s">
        <v>1174</v>
      </c>
      <c r="I404" s="81"/>
      <c r="L404" t="s">
        <v>104</v>
      </c>
      <c r="M404" s="91">
        <f>SUM(M381+M403)</f>
        <v>1682.0138000000002</v>
      </c>
      <c r="N404" s="205">
        <f>SUM(M402+M380)</f>
        <v>860</v>
      </c>
      <c r="O404" s="81"/>
    </row>
    <row r="405" spans="1:15" x14ac:dyDescent="0.25">
      <c r="A405" s="114">
        <v>13</v>
      </c>
      <c r="B405" s="85" t="s">
        <v>378</v>
      </c>
      <c r="C405" s="87" t="s">
        <v>21</v>
      </c>
      <c r="D405" s="85" t="s">
        <v>9</v>
      </c>
      <c r="E405" s="103">
        <v>0</v>
      </c>
      <c r="F405" s="85" t="s">
        <v>105</v>
      </c>
      <c r="G405" s="112" t="s">
        <v>1175</v>
      </c>
      <c r="I405" s="81"/>
      <c r="M405" s="91"/>
      <c r="O405" s="81"/>
    </row>
    <row r="406" spans="1:15" ht="15.75" x14ac:dyDescent="0.25">
      <c r="A406" s="114">
        <v>14</v>
      </c>
      <c r="B406" s="85" t="s">
        <v>378</v>
      </c>
      <c r="C406" s="87" t="s">
        <v>21</v>
      </c>
      <c r="D406" s="85" t="s">
        <v>9</v>
      </c>
      <c r="E406" s="103">
        <v>0</v>
      </c>
      <c r="F406" s="85" t="s">
        <v>105</v>
      </c>
      <c r="G406" s="112" t="s">
        <v>1176</v>
      </c>
      <c r="I406" s="81"/>
      <c r="J406" s="116" t="s">
        <v>1221</v>
      </c>
      <c r="K406" s="116" t="s">
        <v>615</v>
      </c>
      <c r="M406" s="91"/>
      <c r="O406" s="81"/>
    </row>
    <row r="407" spans="1:15" x14ac:dyDescent="0.25">
      <c r="A407" s="114">
        <v>15</v>
      </c>
      <c r="B407" s="85" t="s">
        <v>1039</v>
      </c>
      <c r="C407" s="87" t="s">
        <v>21</v>
      </c>
      <c r="D407" s="85" t="s">
        <v>9</v>
      </c>
      <c r="E407" s="103">
        <v>0</v>
      </c>
      <c r="F407" s="85" t="s">
        <v>105</v>
      </c>
      <c r="G407" s="112" t="s">
        <v>1177</v>
      </c>
      <c r="I407" s="79"/>
      <c r="J407" s="92">
        <v>43857</v>
      </c>
      <c r="O407" s="81"/>
    </row>
    <row r="408" spans="1:15" x14ac:dyDescent="0.25">
      <c r="A408" s="114">
        <v>16</v>
      </c>
      <c r="B408" s="85" t="s">
        <v>1026</v>
      </c>
      <c r="C408" s="87" t="s">
        <v>21</v>
      </c>
      <c r="D408" s="85" t="s">
        <v>9</v>
      </c>
      <c r="E408" s="103">
        <v>0</v>
      </c>
      <c r="F408" s="85" t="s">
        <v>105</v>
      </c>
      <c r="G408" s="112" t="s">
        <v>1027</v>
      </c>
      <c r="I408" s="84" t="s">
        <v>97</v>
      </c>
      <c r="J408" s="93" t="s">
        <v>106</v>
      </c>
      <c r="K408" s="93" t="s">
        <v>107</v>
      </c>
      <c r="O408" s="81"/>
    </row>
    <row r="409" spans="1:15" x14ac:dyDescent="0.25">
      <c r="A409" s="114">
        <v>17</v>
      </c>
      <c r="B409" s="85" t="s">
        <v>557</v>
      </c>
      <c r="C409" s="87" t="s">
        <v>4</v>
      </c>
      <c r="D409" s="85" t="s">
        <v>20</v>
      </c>
      <c r="E409" s="103">
        <v>0</v>
      </c>
      <c r="F409" s="85" t="s">
        <v>105</v>
      </c>
      <c r="G409" s="112" t="s">
        <v>935</v>
      </c>
      <c r="I409" s="84">
        <v>1</v>
      </c>
      <c r="J409" s="85" t="s">
        <v>108</v>
      </c>
      <c r="K409" s="96">
        <v>13</v>
      </c>
      <c r="O409" s="81"/>
    </row>
    <row r="410" spans="1:15" x14ac:dyDescent="0.25">
      <c r="A410" s="114">
        <v>18</v>
      </c>
      <c r="B410" s="85" t="s">
        <v>939</v>
      </c>
      <c r="C410" s="87" t="s">
        <v>4</v>
      </c>
      <c r="D410" s="85" t="s">
        <v>12</v>
      </c>
      <c r="E410" s="103">
        <v>0</v>
      </c>
      <c r="F410" s="85" t="s">
        <v>105</v>
      </c>
      <c r="G410" s="112" t="s">
        <v>940</v>
      </c>
      <c r="I410" s="84">
        <v>2</v>
      </c>
      <c r="J410" s="85" t="s">
        <v>109</v>
      </c>
      <c r="K410" s="96">
        <v>0</v>
      </c>
      <c r="O410" s="81"/>
    </row>
    <row r="411" spans="1:15" x14ac:dyDescent="0.25">
      <c r="A411" s="114">
        <v>19</v>
      </c>
      <c r="B411" s="85" t="s">
        <v>941</v>
      </c>
      <c r="C411" s="87" t="s">
        <v>4</v>
      </c>
      <c r="D411" s="85" t="s">
        <v>12</v>
      </c>
      <c r="E411" s="103">
        <v>0</v>
      </c>
      <c r="F411" s="85" t="s">
        <v>105</v>
      </c>
      <c r="G411" s="112" t="s">
        <v>942</v>
      </c>
      <c r="I411" s="84">
        <v>3</v>
      </c>
      <c r="J411" s="85" t="s">
        <v>110</v>
      </c>
      <c r="K411" s="96">
        <v>0</v>
      </c>
      <c r="O411" s="81"/>
    </row>
    <row r="412" spans="1:15" x14ac:dyDescent="0.25">
      <c r="A412" s="79"/>
      <c r="D412" s="88" t="s">
        <v>104</v>
      </c>
      <c r="E412" s="89">
        <f>SUM(E393:E411)</f>
        <v>650</v>
      </c>
      <c r="G412" s="81"/>
      <c r="I412" s="84">
        <v>4</v>
      </c>
      <c r="J412" s="94" t="s">
        <v>111</v>
      </c>
      <c r="K412" s="96">
        <v>35</v>
      </c>
      <c r="O412" s="81"/>
    </row>
    <row r="413" spans="1:15" x14ac:dyDescent="0.25">
      <c r="A413" s="79"/>
      <c r="E413" s="90">
        <f>SUM(E412*1.95583)</f>
        <v>1271.2894999999999</v>
      </c>
      <c r="G413" s="81"/>
      <c r="I413" s="79"/>
      <c r="J413" s="95" t="s">
        <v>104</v>
      </c>
      <c r="K413" s="96">
        <f>SUM(K409:K412)</f>
        <v>48</v>
      </c>
      <c r="O413" s="81"/>
    </row>
    <row r="414" spans="1:15" x14ac:dyDescent="0.25">
      <c r="A414" s="81"/>
      <c r="D414" t="s">
        <v>104</v>
      </c>
      <c r="E414" s="91">
        <f>SUM(E390+E413)</f>
        <v>3051.0947999999999</v>
      </c>
      <c r="F414" s="205">
        <f>SUM(E412+E389)</f>
        <v>1560</v>
      </c>
      <c r="G414" s="81"/>
      <c r="I414" s="79"/>
      <c r="O414" s="81"/>
    </row>
    <row r="415" spans="1:15" x14ac:dyDescent="0.25">
      <c r="A415" s="81"/>
      <c r="E415" s="91"/>
      <c r="G415" s="81"/>
      <c r="I415" s="79"/>
      <c r="K415" s="85" t="s">
        <v>112</v>
      </c>
      <c r="L415" s="96">
        <f>SUM(M380+M402)</f>
        <v>860</v>
      </c>
      <c r="O415" s="81"/>
    </row>
    <row r="416" spans="1:15" ht="15.75" x14ac:dyDescent="0.25">
      <c r="A416" s="81"/>
      <c r="B416" s="116" t="s">
        <v>1178</v>
      </c>
      <c r="C416" s="116" t="s">
        <v>395</v>
      </c>
      <c r="E416" s="91"/>
      <c r="G416" s="81"/>
      <c r="I416" s="79"/>
      <c r="K416" s="85" t="s">
        <v>113</v>
      </c>
      <c r="L416" s="96">
        <f>SUM(K413)</f>
        <v>48</v>
      </c>
      <c r="O416" s="81"/>
    </row>
    <row r="417" spans="1:15" x14ac:dyDescent="0.25">
      <c r="A417" s="79"/>
      <c r="B417" s="92">
        <v>43855</v>
      </c>
      <c r="G417" s="81"/>
      <c r="I417" s="79"/>
      <c r="K417" s="85" t="s">
        <v>114</v>
      </c>
      <c r="L417" s="96">
        <f>SUM(L415-L416)</f>
        <v>812</v>
      </c>
      <c r="O417" s="81"/>
    </row>
    <row r="418" spans="1:15" x14ac:dyDescent="0.25">
      <c r="A418" s="84" t="s">
        <v>97</v>
      </c>
      <c r="B418" s="93" t="s">
        <v>106</v>
      </c>
      <c r="C418" s="93" t="s">
        <v>107</v>
      </c>
      <c r="G418" s="81"/>
      <c r="I418" s="79"/>
      <c r="L418" s="97"/>
      <c r="O418" s="81"/>
    </row>
    <row r="419" spans="1:15" x14ac:dyDescent="0.25">
      <c r="A419" s="84">
        <v>1</v>
      </c>
      <c r="B419" s="85" t="s">
        <v>108</v>
      </c>
      <c r="C419" s="96">
        <v>13</v>
      </c>
      <c r="G419" s="81"/>
      <c r="I419" s="79"/>
      <c r="K419" s="85" t="s">
        <v>115</v>
      </c>
      <c r="L419" s="96">
        <v>0</v>
      </c>
      <c r="M419" s="85"/>
      <c r="O419" s="81"/>
    </row>
    <row r="420" spans="1:15" x14ac:dyDescent="0.25">
      <c r="A420" s="84">
        <v>2</v>
      </c>
      <c r="B420" s="85" t="s">
        <v>109</v>
      </c>
      <c r="C420" s="96">
        <v>0</v>
      </c>
      <c r="G420" s="81"/>
      <c r="I420" s="79"/>
      <c r="K420" s="85" t="s">
        <v>114</v>
      </c>
      <c r="L420" s="96">
        <f>SUM(L417)</f>
        <v>812</v>
      </c>
      <c r="M420" s="98" t="s">
        <v>116</v>
      </c>
      <c r="O420" s="81"/>
    </row>
    <row r="421" spans="1:15" x14ac:dyDescent="0.25">
      <c r="A421" s="84">
        <v>3</v>
      </c>
      <c r="B421" s="85" t="s">
        <v>110</v>
      </c>
      <c r="C421" s="96">
        <v>0</v>
      </c>
      <c r="G421" s="81"/>
      <c r="I421" s="79"/>
      <c r="K421" s="94" t="s">
        <v>117</v>
      </c>
      <c r="L421" s="96">
        <f>SUM(L419:L420)</f>
        <v>812</v>
      </c>
      <c r="M421" s="99">
        <f>SUM(L421*1.95583)</f>
        <v>1588.1339599999999</v>
      </c>
      <c r="O421" s="81"/>
    </row>
    <row r="422" spans="1:15" x14ac:dyDescent="0.25">
      <c r="A422" s="84">
        <v>4</v>
      </c>
      <c r="B422" s="94" t="s">
        <v>111</v>
      </c>
      <c r="C422" s="96">
        <v>35</v>
      </c>
      <c r="G422" s="81"/>
      <c r="I422" s="81"/>
      <c r="O422" s="81"/>
    </row>
    <row r="423" spans="1:15" x14ac:dyDescent="0.25">
      <c r="A423" s="79"/>
      <c r="B423" s="95" t="s">
        <v>104</v>
      </c>
      <c r="C423" s="96">
        <f>SUM(C419:C422)</f>
        <v>48</v>
      </c>
      <c r="G423" s="81"/>
      <c r="I423" s="81"/>
      <c r="J423" s="100">
        <v>2550</v>
      </c>
      <c r="O423" s="81"/>
    </row>
    <row r="424" spans="1:15" x14ac:dyDescent="0.25">
      <c r="A424" s="79"/>
      <c r="G424" s="81"/>
      <c r="I424" s="81"/>
      <c r="J424" s="100">
        <v>200</v>
      </c>
      <c r="L424" s="93" t="s">
        <v>118</v>
      </c>
      <c r="M424" s="93" t="s">
        <v>119</v>
      </c>
      <c r="N424" s="93" t="s">
        <v>120</v>
      </c>
    </row>
    <row r="425" spans="1:15" x14ac:dyDescent="0.25">
      <c r="A425" s="79"/>
      <c r="C425" s="85" t="s">
        <v>112</v>
      </c>
      <c r="D425" s="96">
        <f>SUM(E389+E412)</f>
        <v>1560</v>
      </c>
      <c r="G425" s="81"/>
      <c r="I425" s="81"/>
      <c r="J425" s="101">
        <f>SUM(J424/J423)</f>
        <v>7.8431372549019607E-2</v>
      </c>
      <c r="L425" s="102">
        <f>SUM(M421*J425)</f>
        <v>124.55952627450979</v>
      </c>
      <c r="M425" s="102">
        <f>SUM(L425/1.17)</f>
        <v>106.46113356795709</v>
      </c>
      <c r="N425" s="93">
        <f>SUM(L425-M425)</f>
        <v>18.098392706552701</v>
      </c>
    </row>
    <row r="426" spans="1:15" x14ac:dyDescent="0.25">
      <c r="A426" s="79"/>
      <c r="C426" s="85" t="s">
        <v>113</v>
      </c>
      <c r="D426" s="96">
        <f>SUM(C423)</f>
        <v>48</v>
      </c>
      <c r="G426" s="81"/>
    </row>
    <row r="427" spans="1:15" x14ac:dyDescent="0.25">
      <c r="A427" s="79"/>
      <c r="C427" s="85" t="s">
        <v>114</v>
      </c>
      <c r="D427" s="96">
        <f>SUM(D425-D426)</f>
        <v>1512</v>
      </c>
      <c r="G427" s="81"/>
    </row>
    <row r="428" spans="1:15" x14ac:dyDescent="0.25">
      <c r="A428" s="79"/>
      <c r="D428" s="97"/>
      <c r="G428" s="81"/>
    </row>
    <row r="429" spans="1:15" x14ac:dyDescent="0.25">
      <c r="A429" s="79"/>
      <c r="C429" s="85" t="s">
        <v>115</v>
      </c>
      <c r="D429" s="96">
        <v>0</v>
      </c>
      <c r="E429" s="85"/>
      <c r="G429" s="81"/>
    </row>
    <row r="430" spans="1:15" x14ac:dyDescent="0.25">
      <c r="A430" s="79"/>
      <c r="C430" s="85" t="s">
        <v>114</v>
      </c>
      <c r="D430" s="96">
        <f>SUM(D427)</f>
        <v>1512</v>
      </c>
      <c r="E430" s="98" t="s">
        <v>116</v>
      </c>
      <c r="G430" s="81"/>
    </row>
    <row r="431" spans="1:15" x14ac:dyDescent="0.25">
      <c r="A431" s="79"/>
      <c r="C431" s="94" t="s">
        <v>117</v>
      </c>
      <c r="D431" s="96">
        <f>SUM(D429:D430)</f>
        <v>1512</v>
      </c>
      <c r="E431" s="99">
        <f>SUM(D431*1.95583)</f>
        <v>2957.2149599999998</v>
      </c>
      <c r="G431" s="81"/>
    </row>
    <row r="432" spans="1:15" x14ac:dyDescent="0.25">
      <c r="A432" s="81"/>
      <c r="G432" s="81"/>
    </row>
    <row r="433" spans="1:15" x14ac:dyDescent="0.25">
      <c r="A433" s="81"/>
      <c r="B433" s="100">
        <v>2550</v>
      </c>
      <c r="G433" s="81"/>
    </row>
    <row r="434" spans="1:15" x14ac:dyDescent="0.25">
      <c r="A434" s="81"/>
      <c r="B434" s="100">
        <v>200</v>
      </c>
      <c r="D434" s="93" t="s">
        <v>118</v>
      </c>
      <c r="E434" s="93" t="s">
        <v>119</v>
      </c>
      <c r="F434" s="93" t="s">
        <v>120</v>
      </c>
    </row>
    <row r="435" spans="1:15" x14ac:dyDescent="0.25">
      <c r="A435" s="81"/>
      <c r="B435" s="101">
        <f>SUM(B434/B433)</f>
        <v>7.8431372549019607E-2</v>
      </c>
      <c r="D435" s="102">
        <f>SUM(E431*B435)</f>
        <v>231.93842823529411</v>
      </c>
      <c r="E435" s="102">
        <f>SUM(D435/1.17)</f>
        <v>198.23797285067874</v>
      </c>
      <c r="F435" s="93">
        <f>SUM(D435-E435)</f>
        <v>33.700455384615367</v>
      </c>
    </row>
    <row r="443" spans="1:15" ht="18.75" x14ac:dyDescent="0.3">
      <c r="A443" s="79"/>
      <c r="B443" s="80" t="s">
        <v>1239</v>
      </c>
      <c r="G443" s="81"/>
      <c r="I443" s="79"/>
      <c r="J443" s="80" t="s">
        <v>1295</v>
      </c>
      <c r="O443" s="81"/>
    </row>
    <row r="444" spans="1:15" x14ac:dyDescent="0.25">
      <c r="A444" s="79"/>
      <c r="B444" t="s">
        <v>94</v>
      </c>
      <c r="F444" s="82" t="s">
        <v>95</v>
      </c>
      <c r="G444" s="81"/>
      <c r="I444" s="79"/>
      <c r="J444" t="s">
        <v>94</v>
      </c>
      <c r="N444" s="82" t="s">
        <v>95</v>
      </c>
      <c r="O444" s="81"/>
    </row>
    <row r="445" spans="1:15" ht="18.75" x14ac:dyDescent="0.3">
      <c r="A445" s="79"/>
      <c r="B445" s="80" t="s">
        <v>226</v>
      </c>
      <c r="C445" t="s">
        <v>96</v>
      </c>
      <c r="F445" s="83">
        <v>43855</v>
      </c>
      <c r="G445" s="81"/>
      <c r="I445" s="79"/>
      <c r="J445" s="80" t="s">
        <v>1262</v>
      </c>
      <c r="K445" t="s">
        <v>96</v>
      </c>
      <c r="N445" s="83">
        <v>43856</v>
      </c>
      <c r="O445" s="81"/>
    </row>
    <row r="446" spans="1:15" x14ac:dyDescent="0.25">
      <c r="A446" s="84" t="s">
        <v>97</v>
      </c>
      <c r="B446" s="85" t="s">
        <v>98</v>
      </c>
      <c r="C446" s="85" t="s">
        <v>99</v>
      </c>
      <c r="D446" s="85" t="s">
        <v>100</v>
      </c>
      <c r="E446" s="85" t="s">
        <v>101</v>
      </c>
      <c r="F446" s="85" t="s">
        <v>102</v>
      </c>
      <c r="G446" s="86" t="s">
        <v>103</v>
      </c>
      <c r="I446" s="84" t="s">
        <v>97</v>
      </c>
      <c r="J446" s="85" t="s">
        <v>98</v>
      </c>
      <c r="K446" s="85" t="s">
        <v>99</v>
      </c>
      <c r="L446" s="85" t="s">
        <v>100</v>
      </c>
      <c r="M446" s="85" t="s">
        <v>101</v>
      </c>
      <c r="N446" s="85" t="s">
        <v>102</v>
      </c>
      <c r="O446" s="86" t="s">
        <v>103</v>
      </c>
    </row>
    <row r="447" spans="1:15" x14ac:dyDescent="0.25">
      <c r="A447" s="84" t="s">
        <v>2</v>
      </c>
      <c r="B447" s="85" t="s">
        <v>1240</v>
      </c>
      <c r="C447" s="85" t="s">
        <v>9</v>
      </c>
      <c r="D447" s="85" t="s">
        <v>4</v>
      </c>
      <c r="E447" s="96">
        <v>70</v>
      </c>
      <c r="F447" s="85" t="s">
        <v>105</v>
      </c>
      <c r="G447" s="86" t="s">
        <v>1241</v>
      </c>
      <c r="I447" s="84" t="s">
        <v>2</v>
      </c>
      <c r="J447" s="85" t="s">
        <v>1296</v>
      </c>
      <c r="K447" s="85" t="s">
        <v>9</v>
      </c>
      <c r="L447" s="85" t="s">
        <v>21</v>
      </c>
      <c r="M447" s="96">
        <v>50</v>
      </c>
      <c r="N447" s="85" t="s">
        <v>105</v>
      </c>
      <c r="O447" s="86" t="s">
        <v>1297</v>
      </c>
    </row>
    <row r="448" spans="1:15" x14ac:dyDescent="0.25">
      <c r="A448" s="84" t="s">
        <v>6</v>
      </c>
      <c r="B448" s="85" t="s">
        <v>1243</v>
      </c>
      <c r="C448" s="85" t="s">
        <v>9</v>
      </c>
      <c r="D448" s="85" t="s">
        <v>21</v>
      </c>
      <c r="E448" s="96">
        <v>50</v>
      </c>
      <c r="F448" s="85" t="s">
        <v>105</v>
      </c>
      <c r="G448" s="86" t="s">
        <v>1242</v>
      </c>
      <c r="I448" s="84" t="s">
        <v>6</v>
      </c>
      <c r="J448" s="85" t="s">
        <v>1298</v>
      </c>
      <c r="K448" s="85" t="s">
        <v>9</v>
      </c>
      <c r="L448" s="85" t="s">
        <v>21</v>
      </c>
      <c r="M448" s="96">
        <v>35</v>
      </c>
      <c r="N448" s="85" t="s">
        <v>392</v>
      </c>
      <c r="O448" s="86" t="s">
        <v>1299</v>
      </c>
    </row>
    <row r="449" spans="1:15" x14ac:dyDescent="0.25">
      <c r="A449" s="84" t="s">
        <v>32</v>
      </c>
      <c r="B449" s="85" t="s">
        <v>1247</v>
      </c>
      <c r="C449" s="85" t="s">
        <v>9</v>
      </c>
      <c r="D449" s="85" t="s">
        <v>13</v>
      </c>
      <c r="E449" s="96">
        <v>100</v>
      </c>
      <c r="F449" s="85" t="s">
        <v>105</v>
      </c>
      <c r="G449" s="86" t="s">
        <v>1244</v>
      </c>
      <c r="I449" s="84" t="s">
        <v>32</v>
      </c>
      <c r="J449" s="85" t="s">
        <v>1300</v>
      </c>
      <c r="K449" s="85" t="s">
        <v>9</v>
      </c>
      <c r="L449" s="85" t="s">
        <v>21</v>
      </c>
      <c r="M449" s="96">
        <v>35</v>
      </c>
      <c r="N449" s="85" t="s">
        <v>392</v>
      </c>
      <c r="O449" s="86" t="s">
        <v>1301</v>
      </c>
    </row>
    <row r="450" spans="1:15" x14ac:dyDescent="0.25">
      <c r="A450" s="84" t="s">
        <v>48</v>
      </c>
      <c r="B450" s="85" t="s">
        <v>443</v>
      </c>
      <c r="C450" s="85" t="s">
        <v>9</v>
      </c>
      <c r="D450" s="85" t="s">
        <v>13</v>
      </c>
      <c r="E450" s="96">
        <v>100</v>
      </c>
      <c r="F450" s="85" t="s">
        <v>105</v>
      </c>
      <c r="G450" s="86" t="s">
        <v>1245</v>
      </c>
      <c r="I450" s="84" t="s">
        <v>48</v>
      </c>
      <c r="J450" s="85" t="s">
        <v>1302</v>
      </c>
      <c r="K450" s="85" t="s">
        <v>9</v>
      </c>
      <c r="L450" s="85" t="s">
        <v>4</v>
      </c>
      <c r="M450" s="96">
        <v>70</v>
      </c>
      <c r="N450" s="85" t="s">
        <v>105</v>
      </c>
      <c r="O450" s="86" t="s">
        <v>1303</v>
      </c>
    </row>
    <row r="451" spans="1:15" x14ac:dyDescent="0.25">
      <c r="A451" s="84" t="s">
        <v>49</v>
      </c>
      <c r="B451" s="85" t="s">
        <v>191</v>
      </c>
      <c r="C451" s="85" t="s">
        <v>9</v>
      </c>
      <c r="D451" s="85" t="s">
        <v>21</v>
      </c>
      <c r="E451" s="96">
        <v>50</v>
      </c>
      <c r="F451" s="85" t="s">
        <v>105</v>
      </c>
      <c r="G451" s="86" t="s">
        <v>1246</v>
      </c>
      <c r="I451" s="84" t="s">
        <v>49</v>
      </c>
      <c r="J451" s="85" t="s">
        <v>1317</v>
      </c>
      <c r="K451" s="85" t="s">
        <v>9</v>
      </c>
      <c r="L451" s="85" t="s">
        <v>21</v>
      </c>
      <c r="M451" s="96">
        <v>50</v>
      </c>
      <c r="N451" s="85" t="s">
        <v>105</v>
      </c>
      <c r="O451" s="86" t="s">
        <v>1304</v>
      </c>
    </row>
    <row r="452" spans="1:15" x14ac:dyDescent="0.25">
      <c r="A452" s="84" t="s">
        <v>50</v>
      </c>
      <c r="B452" s="85" t="s">
        <v>1248</v>
      </c>
      <c r="C452" s="85" t="s">
        <v>9</v>
      </c>
      <c r="D452" s="85" t="s">
        <v>4</v>
      </c>
      <c r="E452" s="96">
        <v>70</v>
      </c>
      <c r="F452" s="85" t="s">
        <v>105</v>
      </c>
      <c r="G452" s="86" t="s">
        <v>1249</v>
      </c>
      <c r="I452" s="84" t="s">
        <v>50</v>
      </c>
      <c r="J452" s="85" t="s">
        <v>1318</v>
      </c>
      <c r="K452" s="85" t="s">
        <v>9</v>
      </c>
      <c r="L452" s="85" t="s">
        <v>21</v>
      </c>
      <c r="M452" s="96">
        <v>20</v>
      </c>
      <c r="N452" s="85" t="s">
        <v>392</v>
      </c>
      <c r="O452" s="86" t="s">
        <v>1305</v>
      </c>
    </row>
    <row r="453" spans="1:15" x14ac:dyDescent="0.25">
      <c r="A453" s="84" t="s">
        <v>51</v>
      </c>
      <c r="B453" s="85" t="s">
        <v>1250</v>
      </c>
      <c r="C453" s="85" t="s">
        <v>9</v>
      </c>
      <c r="D453" s="85" t="s">
        <v>21</v>
      </c>
      <c r="E453" s="96">
        <v>50</v>
      </c>
      <c r="F453" s="85" t="s">
        <v>105</v>
      </c>
      <c r="G453" s="86" t="s">
        <v>1251</v>
      </c>
      <c r="I453" s="84" t="s">
        <v>51</v>
      </c>
      <c r="J453" s="85" t="s">
        <v>1319</v>
      </c>
      <c r="K453" s="85" t="s">
        <v>9</v>
      </c>
      <c r="L453" s="85" t="s">
        <v>21</v>
      </c>
      <c r="M453" s="96">
        <v>50</v>
      </c>
      <c r="N453" s="85" t="s">
        <v>105</v>
      </c>
      <c r="O453" s="86" t="s">
        <v>1306</v>
      </c>
    </row>
    <row r="454" spans="1:15" x14ac:dyDescent="0.25">
      <c r="A454" s="84" t="s">
        <v>52</v>
      </c>
      <c r="B454" s="85" t="s">
        <v>1258</v>
      </c>
      <c r="C454" s="85" t="s">
        <v>20</v>
      </c>
      <c r="D454" s="85" t="s">
        <v>13</v>
      </c>
      <c r="E454" s="96">
        <v>100</v>
      </c>
      <c r="F454" s="85" t="s">
        <v>105</v>
      </c>
      <c r="G454" s="86" t="s">
        <v>1252</v>
      </c>
      <c r="I454" s="84" t="s">
        <v>52</v>
      </c>
      <c r="J454" s="85" t="s">
        <v>1320</v>
      </c>
      <c r="K454" s="85" t="s">
        <v>9</v>
      </c>
      <c r="L454" s="85" t="s">
        <v>21</v>
      </c>
      <c r="M454" s="96">
        <v>50</v>
      </c>
      <c r="N454" s="85" t="s">
        <v>105</v>
      </c>
      <c r="O454" s="86" t="s">
        <v>1307</v>
      </c>
    </row>
    <row r="455" spans="1:15" x14ac:dyDescent="0.25">
      <c r="A455" s="84" t="s">
        <v>53</v>
      </c>
      <c r="B455" s="85" t="s">
        <v>1259</v>
      </c>
      <c r="C455" s="85" t="s">
        <v>20</v>
      </c>
      <c r="D455" s="85" t="s">
        <v>21</v>
      </c>
      <c r="E455" s="96">
        <v>50</v>
      </c>
      <c r="F455" s="85" t="s">
        <v>105</v>
      </c>
      <c r="G455" s="86" t="s">
        <v>1253</v>
      </c>
      <c r="I455" s="84" t="s">
        <v>53</v>
      </c>
      <c r="J455" s="85" t="s">
        <v>1321</v>
      </c>
      <c r="K455" s="85" t="s">
        <v>20</v>
      </c>
      <c r="L455" s="85" t="s">
        <v>4</v>
      </c>
      <c r="M455" s="96">
        <v>70</v>
      </c>
      <c r="N455" s="85" t="s">
        <v>105</v>
      </c>
      <c r="O455" s="86" t="s">
        <v>1308</v>
      </c>
    </row>
    <row r="456" spans="1:15" x14ac:dyDescent="0.25">
      <c r="A456" s="84" t="s">
        <v>54</v>
      </c>
      <c r="B456" s="85" t="s">
        <v>1260</v>
      </c>
      <c r="C456" s="85" t="s">
        <v>20</v>
      </c>
      <c r="D456" s="85" t="s">
        <v>13</v>
      </c>
      <c r="E456" s="96">
        <v>70</v>
      </c>
      <c r="F456" s="85" t="s">
        <v>392</v>
      </c>
      <c r="G456" s="86" t="s">
        <v>1254</v>
      </c>
      <c r="I456" s="84" t="s">
        <v>54</v>
      </c>
      <c r="J456" s="85" t="s">
        <v>1322</v>
      </c>
      <c r="K456" s="85" t="s">
        <v>20</v>
      </c>
      <c r="L456" s="85" t="s">
        <v>21</v>
      </c>
      <c r="M456" s="96">
        <v>35</v>
      </c>
      <c r="N456" s="85" t="s">
        <v>392</v>
      </c>
      <c r="O456" s="86" t="s">
        <v>1309</v>
      </c>
    </row>
    <row r="457" spans="1:15" x14ac:dyDescent="0.25">
      <c r="A457" s="84" t="s">
        <v>55</v>
      </c>
      <c r="B457" s="85" t="s">
        <v>1261</v>
      </c>
      <c r="C457" s="85" t="s">
        <v>20</v>
      </c>
      <c r="D457" s="85" t="s">
        <v>4</v>
      </c>
      <c r="E457" s="96">
        <v>70</v>
      </c>
      <c r="F457" s="85" t="s">
        <v>105</v>
      </c>
      <c r="G457" s="86" t="s">
        <v>1255</v>
      </c>
      <c r="I457" s="84" t="s">
        <v>55</v>
      </c>
      <c r="J457" s="85" t="s">
        <v>1323</v>
      </c>
      <c r="K457" s="85" t="s">
        <v>20</v>
      </c>
      <c r="L457" s="85" t="s">
        <v>22</v>
      </c>
      <c r="M457" s="96">
        <v>80</v>
      </c>
      <c r="N457" s="85" t="s">
        <v>392</v>
      </c>
      <c r="O457" s="86" t="s">
        <v>1310</v>
      </c>
    </row>
    <row r="458" spans="1:15" x14ac:dyDescent="0.25">
      <c r="A458" s="84" t="s">
        <v>56</v>
      </c>
      <c r="B458" s="85" t="s">
        <v>1135</v>
      </c>
      <c r="C458" s="85" t="s">
        <v>12</v>
      </c>
      <c r="D458" s="85" t="s">
        <v>4</v>
      </c>
      <c r="E458" s="96">
        <v>70</v>
      </c>
      <c r="F458" s="85" t="s">
        <v>105</v>
      </c>
      <c r="G458" s="86" t="s">
        <v>1256</v>
      </c>
      <c r="I458" s="84" t="s">
        <v>56</v>
      </c>
      <c r="J458" s="85" t="s">
        <v>1324</v>
      </c>
      <c r="K458" s="85" t="s">
        <v>47</v>
      </c>
      <c r="L458" s="85" t="s">
        <v>72</v>
      </c>
      <c r="M458" s="96">
        <v>70</v>
      </c>
      <c r="N458" s="85" t="s">
        <v>105</v>
      </c>
      <c r="O458" s="86" t="s">
        <v>1311</v>
      </c>
    </row>
    <row r="459" spans="1:15" x14ac:dyDescent="0.25">
      <c r="A459" s="84" t="s">
        <v>57</v>
      </c>
      <c r="B459" s="85" t="s">
        <v>1262</v>
      </c>
      <c r="C459" s="85" t="s">
        <v>47</v>
      </c>
      <c r="D459" s="85" t="s">
        <v>22</v>
      </c>
      <c r="E459" s="96">
        <v>120</v>
      </c>
      <c r="F459" s="85" t="s">
        <v>105</v>
      </c>
      <c r="G459" s="86" t="s">
        <v>1257</v>
      </c>
      <c r="I459" s="84" t="s">
        <v>57</v>
      </c>
      <c r="J459" s="85" t="s">
        <v>1325</v>
      </c>
      <c r="K459" s="85" t="s">
        <v>47</v>
      </c>
      <c r="L459" s="85" t="s">
        <v>21</v>
      </c>
      <c r="M459" s="96">
        <v>50</v>
      </c>
      <c r="N459" s="85" t="s">
        <v>105</v>
      </c>
      <c r="O459" s="86" t="s">
        <v>1312</v>
      </c>
    </row>
    <row r="460" spans="1:15" x14ac:dyDescent="0.25">
      <c r="A460" s="84" t="s">
        <v>58</v>
      </c>
      <c r="B460" s="85" t="s">
        <v>1263</v>
      </c>
      <c r="C460" s="85" t="s">
        <v>47</v>
      </c>
      <c r="D460" s="85" t="s">
        <v>4</v>
      </c>
      <c r="E460" s="96">
        <v>0</v>
      </c>
      <c r="F460" s="85" t="s">
        <v>105</v>
      </c>
      <c r="G460" s="86" t="s">
        <v>1264</v>
      </c>
      <c r="I460" s="84" t="s">
        <v>58</v>
      </c>
      <c r="J460" s="85" t="s">
        <v>1326</v>
      </c>
      <c r="K460" s="85" t="s">
        <v>20</v>
      </c>
      <c r="L460" s="85" t="s">
        <v>13</v>
      </c>
      <c r="M460" s="96">
        <v>0</v>
      </c>
      <c r="N460" s="85" t="s">
        <v>105</v>
      </c>
      <c r="O460" s="86" t="s">
        <v>1327</v>
      </c>
    </row>
    <row r="461" spans="1:15" x14ac:dyDescent="0.25">
      <c r="A461" s="84" t="s">
        <v>59</v>
      </c>
      <c r="B461" s="85" t="s">
        <v>1265</v>
      </c>
      <c r="C461" s="85" t="s">
        <v>20</v>
      </c>
      <c r="D461" s="85" t="s">
        <v>22</v>
      </c>
      <c r="E461" s="96">
        <v>0</v>
      </c>
      <c r="F461" s="85" t="s">
        <v>105</v>
      </c>
      <c r="G461" s="86" t="s">
        <v>1266</v>
      </c>
      <c r="I461" s="84" t="s">
        <v>59</v>
      </c>
      <c r="J461" s="85" t="s">
        <v>288</v>
      </c>
      <c r="K461" s="85" t="s">
        <v>9</v>
      </c>
      <c r="L461" s="85" t="s">
        <v>21</v>
      </c>
      <c r="M461" s="96">
        <v>0</v>
      </c>
      <c r="N461" s="85" t="s">
        <v>105</v>
      </c>
      <c r="O461" s="86" t="s">
        <v>289</v>
      </c>
    </row>
    <row r="462" spans="1:15" x14ac:dyDescent="0.25">
      <c r="A462" s="84" t="s">
        <v>60</v>
      </c>
      <c r="B462" s="85" t="s">
        <v>1267</v>
      </c>
      <c r="C462" s="85" t="s">
        <v>20</v>
      </c>
      <c r="D462" s="85" t="s">
        <v>4</v>
      </c>
      <c r="E462" s="96">
        <v>0</v>
      </c>
      <c r="F462" s="85" t="s">
        <v>105</v>
      </c>
      <c r="G462" s="86" t="s">
        <v>1268</v>
      </c>
      <c r="I462" s="84" t="s">
        <v>60</v>
      </c>
      <c r="J462" s="85" t="s">
        <v>1328</v>
      </c>
      <c r="K462" s="85" t="s">
        <v>9</v>
      </c>
      <c r="L462" s="85" t="s">
        <v>21</v>
      </c>
      <c r="M462" s="96">
        <v>0</v>
      </c>
      <c r="N462" s="85" t="s">
        <v>105</v>
      </c>
      <c r="O462" s="86" t="s">
        <v>844</v>
      </c>
    </row>
    <row r="463" spans="1:15" x14ac:dyDescent="0.25">
      <c r="A463" s="84" t="s">
        <v>61</v>
      </c>
      <c r="B463" s="85" t="s">
        <v>837</v>
      </c>
      <c r="C463" s="85" t="s">
        <v>9</v>
      </c>
      <c r="D463" s="85" t="s">
        <v>22</v>
      </c>
      <c r="E463" s="96">
        <v>0</v>
      </c>
      <c r="F463" s="85" t="s">
        <v>105</v>
      </c>
      <c r="G463" s="86" t="s">
        <v>826</v>
      </c>
      <c r="I463" s="84" t="s">
        <v>61</v>
      </c>
      <c r="J463" s="85" t="s">
        <v>1329</v>
      </c>
      <c r="K463" s="85" t="s">
        <v>9</v>
      </c>
      <c r="L463" s="85" t="s">
        <v>21</v>
      </c>
      <c r="M463" s="96">
        <v>0</v>
      </c>
      <c r="N463" s="85" t="s">
        <v>105</v>
      </c>
      <c r="O463" s="86" t="s">
        <v>1331</v>
      </c>
    </row>
    <row r="464" spans="1:15" x14ac:dyDescent="0.25">
      <c r="A464" s="84" t="s">
        <v>62</v>
      </c>
      <c r="B464" s="85" t="s">
        <v>852</v>
      </c>
      <c r="C464" s="85" t="s">
        <v>20</v>
      </c>
      <c r="D464" s="85" t="s">
        <v>13</v>
      </c>
      <c r="E464" s="96">
        <v>0</v>
      </c>
      <c r="F464" s="85" t="s">
        <v>105</v>
      </c>
      <c r="G464" s="86" t="s">
        <v>838</v>
      </c>
      <c r="I464" s="84" t="s">
        <v>62</v>
      </c>
      <c r="J464" s="85" t="s">
        <v>909</v>
      </c>
      <c r="K464" s="85" t="s">
        <v>47</v>
      </c>
      <c r="L464" s="85" t="s">
        <v>21</v>
      </c>
      <c r="M464" s="96">
        <v>0</v>
      </c>
      <c r="N464" s="85" t="s">
        <v>105</v>
      </c>
      <c r="O464" s="86" t="s">
        <v>1330</v>
      </c>
    </row>
    <row r="465" spans="1:15" x14ac:dyDescent="0.25">
      <c r="A465" s="84" t="s">
        <v>64</v>
      </c>
      <c r="B465" s="85" t="s">
        <v>1013</v>
      </c>
      <c r="C465" s="85" t="s">
        <v>47</v>
      </c>
      <c r="D465" s="85" t="s">
        <v>22</v>
      </c>
      <c r="E465" s="96">
        <v>0</v>
      </c>
      <c r="F465" s="85" t="s">
        <v>105</v>
      </c>
      <c r="G465" s="86" t="s">
        <v>1269</v>
      </c>
      <c r="I465" s="84" t="s">
        <v>64</v>
      </c>
      <c r="J465" s="85" t="s">
        <v>1332</v>
      </c>
      <c r="K465" s="85" t="s">
        <v>9</v>
      </c>
      <c r="L465" s="85" t="s">
        <v>21</v>
      </c>
      <c r="M465" s="96">
        <v>0</v>
      </c>
      <c r="N465" s="85" t="s">
        <v>105</v>
      </c>
      <c r="O465" s="86" t="s">
        <v>798</v>
      </c>
    </row>
    <row r="466" spans="1:15" x14ac:dyDescent="0.25">
      <c r="A466" s="84" t="s">
        <v>66</v>
      </c>
      <c r="B466" s="85" t="s">
        <v>1270</v>
      </c>
      <c r="C466" s="85" t="s">
        <v>20</v>
      </c>
      <c r="D466" s="85" t="s">
        <v>21</v>
      </c>
      <c r="E466" s="96">
        <v>0</v>
      </c>
      <c r="F466" s="85" t="s">
        <v>105</v>
      </c>
      <c r="G466" s="86" t="s">
        <v>794</v>
      </c>
      <c r="I466" s="84" t="s">
        <v>66</v>
      </c>
      <c r="J466" s="85" t="s">
        <v>1333</v>
      </c>
      <c r="K466" s="85" t="s">
        <v>20</v>
      </c>
      <c r="L466" s="85" t="s">
        <v>4</v>
      </c>
      <c r="M466" s="96">
        <v>0</v>
      </c>
      <c r="N466" s="85" t="s">
        <v>105</v>
      </c>
      <c r="O466" s="86" t="s">
        <v>1157</v>
      </c>
    </row>
    <row r="467" spans="1:15" x14ac:dyDescent="0.25">
      <c r="A467" s="84" t="s">
        <v>67</v>
      </c>
      <c r="B467" s="85" t="s">
        <v>1087</v>
      </c>
      <c r="C467" s="85" t="s">
        <v>20</v>
      </c>
      <c r="D467" s="85" t="s">
        <v>13</v>
      </c>
      <c r="E467" s="96">
        <v>0</v>
      </c>
      <c r="F467" s="85" t="s">
        <v>105</v>
      </c>
      <c r="G467" s="86" t="s">
        <v>1271</v>
      </c>
      <c r="I467" s="84" t="s">
        <v>67</v>
      </c>
      <c r="J467" s="85" t="s">
        <v>1334</v>
      </c>
      <c r="K467" s="85" t="s">
        <v>9</v>
      </c>
      <c r="L467" s="85" t="s">
        <v>21</v>
      </c>
      <c r="M467" s="96">
        <v>0</v>
      </c>
      <c r="N467" s="85" t="s">
        <v>105</v>
      </c>
      <c r="O467" s="86" t="s">
        <v>1335</v>
      </c>
    </row>
    <row r="468" spans="1:15" x14ac:dyDescent="0.25">
      <c r="A468" s="84" t="s">
        <v>121</v>
      </c>
      <c r="B468" s="85" t="s">
        <v>722</v>
      </c>
      <c r="C468" s="85" t="s">
        <v>20</v>
      </c>
      <c r="D468" s="85" t="s">
        <v>22</v>
      </c>
      <c r="E468" s="96">
        <v>0</v>
      </c>
      <c r="F468" s="85" t="s">
        <v>105</v>
      </c>
      <c r="G468" s="86" t="s">
        <v>723</v>
      </c>
      <c r="I468" s="84" t="s">
        <v>121</v>
      </c>
      <c r="J468" s="85" t="s">
        <v>1089</v>
      </c>
      <c r="K468" s="85" t="s">
        <v>9</v>
      </c>
      <c r="L468" s="85" t="s">
        <v>21</v>
      </c>
      <c r="M468" s="96">
        <v>0</v>
      </c>
      <c r="N468" s="85" t="s">
        <v>105</v>
      </c>
      <c r="O468" s="86" t="s">
        <v>1336</v>
      </c>
    </row>
    <row r="469" spans="1:15" x14ac:dyDescent="0.25">
      <c r="A469" s="84" t="s">
        <v>122</v>
      </c>
      <c r="B469" s="85" t="s">
        <v>33</v>
      </c>
      <c r="C469" s="85" t="s">
        <v>20</v>
      </c>
      <c r="D469" s="85" t="s">
        <v>28</v>
      </c>
      <c r="E469" s="96">
        <v>0</v>
      </c>
      <c r="F469" s="85" t="s">
        <v>105</v>
      </c>
      <c r="G469" s="86" t="s">
        <v>729</v>
      </c>
      <c r="I469" s="84" t="s">
        <v>122</v>
      </c>
      <c r="J469" s="85" t="s">
        <v>1337</v>
      </c>
      <c r="K469" s="85" t="s">
        <v>47</v>
      </c>
      <c r="L469" s="85" t="s">
        <v>21</v>
      </c>
      <c r="M469" s="96">
        <v>0</v>
      </c>
      <c r="N469" s="85" t="s">
        <v>105</v>
      </c>
      <c r="O469" s="86" t="s">
        <v>1338</v>
      </c>
    </row>
    <row r="470" spans="1:15" x14ac:dyDescent="0.25">
      <c r="A470" s="84" t="s">
        <v>123</v>
      </c>
      <c r="B470" s="85" t="s">
        <v>730</v>
      </c>
      <c r="C470" s="85" t="s">
        <v>9</v>
      </c>
      <c r="D470" s="85" t="s">
        <v>21</v>
      </c>
      <c r="E470" s="96">
        <v>0</v>
      </c>
      <c r="F470" s="85" t="s">
        <v>105</v>
      </c>
      <c r="G470" s="86" t="s">
        <v>731</v>
      </c>
      <c r="I470" s="84" t="s">
        <v>123</v>
      </c>
      <c r="J470" s="85" t="s">
        <v>1339</v>
      </c>
      <c r="K470" s="85" t="s">
        <v>20</v>
      </c>
      <c r="L470" s="85" t="s">
        <v>21</v>
      </c>
      <c r="M470" s="96">
        <v>0</v>
      </c>
      <c r="N470" s="85" t="s">
        <v>381</v>
      </c>
      <c r="O470" s="86" t="s">
        <v>1340</v>
      </c>
    </row>
    <row r="471" spans="1:15" x14ac:dyDescent="0.25">
      <c r="A471" s="84" t="s">
        <v>124</v>
      </c>
      <c r="B471" s="85" t="s">
        <v>1074</v>
      </c>
      <c r="C471" s="85" t="s">
        <v>20</v>
      </c>
      <c r="D471" s="85" t="s">
        <v>21</v>
      </c>
      <c r="E471" s="96">
        <v>0</v>
      </c>
      <c r="F471" s="85" t="s">
        <v>105</v>
      </c>
      <c r="G471" s="86" t="s">
        <v>983</v>
      </c>
      <c r="I471" s="79"/>
      <c r="L471" s="88" t="s">
        <v>104</v>
      </c>
      <c r="M471" s="89">
        <f>SUM(M447:M470)</f>
        <v>665</v>
      </c>
      <c r="O471" s="81"/>
    </row>
    <row r="472" spans="1:15" x14ac:dyDescent="0.25">
      <c r="A472" s="84" t="s">
        <v>125</v>
      </c>
      <c r="B472" s="85" t="s">
        <v>1001</v>
      </c>
      <c r="C472" s="85" t="s">
        <v>20</v>
      </c>
      <c r="D472" s="85" t="s">
        <v>22</v>
      </c>
      <c r="E472" s="96">
        <v>0</v>
      </c>
      <c r="F472" s="85" t="s">
        <v>105</v>
      </c>
      <c r="G472" s="86" t="s">
        <v>1272</v>
      </c>
      <c r="I472" s="79"/>
      <c r="M472" s="115">
        <f>SUM(M471*1.95583)</f>
        <v>1300.6269500000001</v>
      </c>
      <c r="O472" s="81"/>
    </row>
    <row r="473" spans="1:15" ht="15.75" x14ac:dyDescent="0.25">
      <c r="A473" s="84" t="s">
        <v>126</v>
      </c>
      <c r="B473" s="85" t="s">
        <v>994</v>
      </c>
      <c r="C473" s="85" t="s">
        <v>20</v>
      </c>
      <c r="D473" s="85" t="s">
        <v>22</v>
      </c>
      <c r="E473" s="96">
        <v>0</v>
      </c>
      <c r="F473" s="85" t="s">
        <v>105</v>
      </c>
      <c r="G473" s="86" t="s">
        <v>1273</v>
      </c>
      <c r="I473" s="79"/>
      <c r="K473" t="s">
        <v>393</v>
      </c>
      <c r="N473" s="83">
        <v>43859</v>
      </c>
      <c r="O473" s="81"/>
    </row>
    <row r="474" spans="1:15" x14ac:dyDescent="0.25">
      <c r="A474" s="84" t="s">
        <v>127</v>
      </c>
      <c r="B474" s="85" t="s">
        <v>1274</v>
      </c>
      <c r="C474" s="85" t="s">
        <v>20</v>
      </c>
      <c r="D474" s="85" t="s">
        <v>22</v>
      </c>
      <c r="E474" s="96">
        <v>0</v>
      </c>
      <c r="F474" s="85" t="s">
        <v>105</v>
      </c>
      <c r="G474" s="86" t="s">
        <v>1275</v>
      </c>
      <c r="I474" s="84" t="s">
        <v>97</v>
      </c>
      <c r="J474" s="85" t="s">
        <v>98</v>
      </c>
      <c r="K474" s="85" t="s">
        <v>99</v>
      </c>
      <c r="L474" s="85" t="s">
        <v>100</v>
      </c>
      <c r="M474" s="85" t="s">
        <v>101</v>
      </c>
      <c r="N474" s="85" t="s">
        <v>102</v>
      </c>
      <c r="O474" s="86" t="s">
        <v>103</v>
      </c>
    </row>
    <row r="475" spans="1:15" ht="15" customHeight="1" x14ac:dyDescent="0.25">
      <c r="A475" s="84" t="s">
        <v>128</v>
      </c>
      <c r="B475" s="85" t="s">
        <v>358</v>
      </c>
      <c r="C475" s="85" t="s">
        <v>20</v>
      </c>
      <c r="D475" s="85" t="s">
        <v>13</v>
      </c>
      <c r="E475" s="96">
        <v>0</v>
      </c>
      <c r="F475" s="85" t="s">
        <v>105</v>
      </c>
      <c r="G475" s="86" t="s">
        <v>1276</v>
      </c>
      <c r="I475" s="114">
        <v>1</v>
      </c>
      <c r="J475" s="85" t="s">
        <v>1341</v>
      </c>
      <c r="K475" s="87" t="s">
        <v>22</v>
      </c>
      <c r="L475" s="85" t="s">
        <v>9</v>
      </c>
      <c r="M475" s="103">
        <v>80</v>
      </c>
      <c r="N475" s="85" t="s">
        <v>392</v>
      </c>
      <c r="O475" s="112" t="s">
        <v>1313</v>
      </c>
    </row>
    <row r="476" spans="1:15" ht="15" customHeight="1" x14ac:dyDescent="0.25">
      <c r="A476" s="84" t="s">
        <v>129</v>
      </c>
      <c r="B476" s="85" t="s">
        <v>807</v>
      </c>
      <c r="C476" s="85" t="s">
        <v>20</v>
      </c>
      <c r="D476" s="85" t="s">
        <v>13</v>
      </c>
      <c r="E476" s="96">
        <v>0</v>
      </c>
      <c r="F476" s="85" t="s">
        <v>105</v>
      </c>
      <c r="G476" s="86" t="s">
        <v>1277</v>
      </c>
      <c r="I476" s="114" t="s">
        <v>6</v>
      </c>
      <c r="J476" s="85" t="s">
        <v>1342</v>
      </c>
      <c r="K476" s="87" t="s">
        <v>13</v>
      </c>
      <c r="L476" s="85" t="s">
        <v>9</v>
      </c>
      <c r="M476" s="103">
        <v>70</v>
      </c>
      <c r="N476" s="85" t="s">
        <v>392</v>
      </c>
      <c r="O476" s="112" t="s">
        <v>1314</v>
      </c>
    </row>
    <row r="477" spans="1:15" ht="15" customHeight="1" x14ac:dyDescent="0.25">
      <c r="A477" s="84" t="s">
        <v>130</v>
      </c>
      <c r="B477" s="85" t="s">
        <v>1076</v>
      </c>
      <c r="C477" s="85" t="s">
        <v>9</v>
      </c>
      <c r="D477" s="85" t="s">
        <v>21</v>
      </c>
      <c r="E477" s="96">
        <v>0</v>
      </c>
      <c r="F477" s="85" t="s">
        <v>496</v>
      </c>
      <c r="G477" s="86" t="s">
        <v>1278</v>
      </c>
      <c r="I477" s="114" t="s">
        <v>32</v>
      </c>
      <c r="J477" s="85" t="s">
        <v>1343</v>
      </c>
      <c r="K477" s="87" t="s">
        <v>4</v>
      </c>
      <c r="L477" s="85" t="s">
        <v>20</v>
      </c>
      <c r="M477" s="103">
        <v>70</v>
      </c>
      <c r="N477" s="85" t="s">
        <v>105</v>
      </c>
      <c r="O477" s="112" t="s">
        <v>1315</v>
      </c>
    </row>
    <row r="478" spans="1:15" ht="15" customHeight="1" x14ac:dyDescent="0.25">
      <c r="A478" s="84" t="s">
        <v>131</v>
      </c>
      <c r="B478" s="85" t="s">
        <v>1083</v>
      </c>
      <c r="C478" s="85" t="s">
        <v>155</v>
      </c>
      <c r="D478" s="85" t="s">
        <v>13</v>
      </c>
      <c r="E478" s="96">
        <v>0</v>
      </c>
      <c r="F478" s="85" t="s">
        <v>496</v>
      </c>
      <c r="G478" s="86" t="s">
        <v>1279</v>
      </c>
      <c r="I478" s="114" t="s">
        <v>48</v>
      </c>
      <c r="J478" s="85" t="s">
        <v>1344</v>
      </c>
      <c r="K478" s="87" t="s">
        <v>21</v>
      </c>
      <c r="L478" s="85" t="s">
        <v>9</v>
      </c>
      <c r="M478" s="103">
        <v>35</v>
      </c>
      <c r="N478" s="85" t="s">
        <v>392</v>
      </c>
      <c r="O478" s="112" t="s">
        <v>1316</v>
      </c>
    </row>
    <row r="479" spans="1:15" ht="15" customHeight="1" x14ac:dyDescent="0.25">
      <c r="A479" s="84" t="s">
        <v>132</v>
      </c>
      <c r="B479" s="85" t="s">
        <v>1082</v>
      </c>
      <c r="C479" s="85" t="s">
        <v>155</v>
      </c>
      <c r="D479" s="85" t="s">
        <v>13</v>
      </c>
      <c r="E479" s="96">
        <v>0</v>
      </c>
      <c r="F479" s="85" t="s">
        <v>496</v>
      </c>
      <c r="G479" s="86" t="s">
        <v>1280</v>
      </c>
      <c r="I479" s="114" t="s">
        <v>49</v>
      </c>
      <c r="J479" s="85" t="s">
        <v>277</v>
      </c>
      <c r="K479" s="87" t="s">
        <v>21</v>
      </c>
      <c r="L479" s="85" t="s">
        <v>9</v>
      </c>
      <c r="M479" s="103">
        <v>0</v>
      </c>
      <c r="N479" s="85" t="s">
        <v>105</v>
      </c>
      <c r="O479" s="112" t="s">
        <v>1058</v>
      </c>
    </row>
    <row r="480" spans="1:15" ht="15" customHeight="1" x14ac:dyDescent="0.25">
      <c r="A480" s="84" t="s">
        <v>133</v>
      </c>
      <c r="B480" s="85" t="s">
        <v>1078</v>
      </c>
      <c r="C480" s="85" t="s">
        <v>12</v>
      </c>
      <c r="D480" s="85" t="s">
        <v>13</v>
      </c>
      <c r="E480" s="96">
        <v>0</v>
      </c>
      <c r="F480" s="85" t="s">
        <v>496</v>
      </c>
      <c r="G480" s="86" t="s">
        <v>1281</v>
      </c>
      <c r="I480" s="114" t="s">
        <v>50</v>
      </c>
      <c r="J480" s="85" t="s">
        <v>1345</v>
      </c>
      <c r="K480" s="87" t="s">
        <v>13</v>
      </c>
      <c r="L480" s="85" t="s">
        <v>20</v>
      </c>
      <c r="M480" s="103">
        <v>0</v>
      </c>
      <c r="N480" s="85" t="s">
        <v>105</v>
      </c>
      <c r="O480" s="112" t="s">
        <v>1252</v>
      </c>
    </row>
    <row r="481" spans="1:15" ht="15" customHeight="1" x14ac:dyDescent="0.25">
      <c r="A481" s="79"/>
      <c r="D481" s="88" t="s">
        <v>104</v>
      </c>
      <c r="E481" s="89">
        <f>SUM(E447:E480)</f>
        <v>970</v>
      </c>
      <c r="G481" s="81"/>
      <c r="I481" s="114" t="s">
        <v>51</v>
      </c>
      <c r="J481" s="85" t="s">
        <v>1135</v>
      </c>
      <c r="K481" s="87" t="s">
        <v>890</v>
      </c>
      <c r="L481" s="85" t="s">
        <v>9</v>
      </c>
      <c r="M481" s="103">
        <v>0</v>
      </c>
      <c r="N481" s="85" t="s">
        <v>105</v>
      </c>
      <c r="O481" s="112" t="s">
        <v>1256</v>
      </c>
    </row>
    <row r="482" spans="1:15" ht="15" customHeight="1" x14ac:dyDescent="0.25">
      <c r="A482" s="79"/>
      <c r="E482" s="115">
        <f>SUM(E481*1.95583)</f>
        <v>1897.1550999999999</v>
      </c>
      <c r="G482" s="81"/>
      <c r="I482" s="114" t="s">
        <v>52</v>
      </c>
      <c r="J482" s="85" t="s">
        <v>1346</v>
      </c>
      <c r="K482" s="87" t="s">
        <v>22</v>
      </c>
      <c r="L482" s="85" t="s">
        <v>5</v>
      </c>
      <c r="M482" s="103">
        <v>0</v>
      </c>
      <c r="N482" s="85" t="s">
        <v>105</v>
      </c>
      <c r="O482" s="112" t="s">
        <v>755</v>
      </c>
    </row>
    <row r="483" spans="1:15" ht="15" customHeight="1" x14ac:dyDescent="0.25">
      <c r="A483" s="79"/>
      <c r="C483" t="s">
        <v>393</v>
      </c>
      <c r="F483" s="83">
        <v>43857</v>
      </c>
      <c r="G483" s="81"/>
      <c r="I483" s="114" t="s">
        <v>53</v>
      </c>
      <c r="J483" s="85" t="s">
        <v>631</v>
      </c>
      <c r="K483" s="87" t="s">
        <v>13</v>
      </c>
      <c r="L483" s="85" t="s">
        <v>20</v>
      </c>
      <c r="M483" s="103">
        <v>0</v>
      </c>
      <c r="N483" s="85" t="s">
        <v>105</v>
      </c>
      <c r="O483" s="112" t="s">
        <v>632</v>
      </c>
    </row>
    <row r="484" spans="1:15" ht="15" customHeight="1" x14ac:dyDescent="0.25">
      <c r="A484" s="84" t="s">
        <v>97</v>
      </c>
      <c r="B484" s="85" t="s">
        <v>98</v>
      </c>
      <c r="C484" s="85" t="s">
        <v>99</v>
      </c>
      <c r="D484" s="85" t="s">
        <v>100</v>
      </c>
      <c r="E484" s="85" t="s">
        <v>101</v>
      </c>
      <c r="F484" s="85" t="s">
        <v>102</v>
      </c>
      <c r="G484" s="86" t="s">
        <v>103</v>
      </c>
      <c r="I484" s="114" t="s">
        <v>54</v>
      </c>
      <c r="J484" s="85" t="s">
        <v>1347</v>
      </c>
      <c r="K484" s="87" t="s">
        <v>13</v>
      </c>
      <c r="L484" s="85" t="s">
        <v>20</v>
      </c>
      <c r="M484" s="103">
        <v>0</v>
      </c>
      <c r="N484" s="85" t="s">
        <v>105</v>
      </c>
      <c r="O484" s="112" t="s">
        <v>1348</v>
      </c>
    </row>
    <row r="485" spans="1:15" x14ac:dyDescent="0.25">
      <c r="A485" s="114">
        <v>1</v>
      </c>
      <c r="B485" s="85" t="s">
        <v>1282</v>
      </c>
      <c r="C485" s="87" t="s">
        <v>890</v>
      </c>
      <c r="D485" s="85" t="s">
        <v>20</v>
      </c>
      <c r="E485" s="103">
        <v>70</v>
      </c>
      <c r="F485" s="85" t="s">
        <v>105</v>
      </c>
      <c r="G485" s="112" t="s">
        <v>1283</v>
      </c>
      <c r="I485" s="79"/>
      <c r="L485" s="88" t="s">
        <v>104</v>
      </c>
      <c r="M485" s="89">
        <f>SUM(M475:M484)</f>
        <v>255</v>
      </c>
      <c r="O485" s="81"/>
    </row>
    <row r="486" spans="1:15" x14ac:dyDescent="0.25">
      <c r="A486" s="114">
        <v>2</v>
      </c>
      <c r="B486" s="85" t="s">
        <v>191</v>
      </c>
      <c r="C486" s="87" t="s">
        <v>21</v>
      </c>
      <c r="D486" s="85" t="s">
        <v>9</v>
      </c>
      <c r="E486" s="103">
        <v>0</v>
      </c>
      <c r="F486" s="85" t="s">
        <v>105</v>
      </c>
      <c r="G486" s="112" t="s">
        <v>1246</v>
      </c>
      <c r="I486" s="79"/>
      <c r="M486" s="90">
        <f>SUM(M485*1.95583)</f>
        <v>498.73665</v>
      </c>
      <c r="O486" s="81"/>
    </row>
    <row r="487" spans="1:15" x14ac:dyDescent="0.25">
      <c r="A487" s="114">
        <v>3</v>
      </c>
      <c r="B487" s="85" t="s">
        <v>1285</v>
      </c>
      <c r="C487" s="87" t="s">
        <v>21</v>
      </c>
      <c r="D487" s="85" t="s">
        <v>12</v>
      </c>
      <c r="E487" s="103">
        <v>0</v>
      </c>
      <c r="F487" s="85" t="s">
        <v>105</v>
      </c>
      <c r="G487" s="112" t="s">
        <v>1286</v>
      </c>
      <c r="I487" s="81"/>
      <c r="L487" t="s">
        <v>104</v>
      </c>
      <c r="M487" s="91">
        <f>SUM(M472+M486)</f>
        <v>1799.3636000000001</v>
      </c>
      <c r="N487" s="205">
        <f>SUM(M485+M471)</f>
        <v>920</v>
      </c>
      <c r="O487" s="81"/>
    </row>
    <row r="488" spans="1:15" x14ac:dyDescent="0.25">
      <c r="A488" s="114">
        <v>4</v>
      </c>
      <c r="B488" s="85" t="s">
        <v>305</v>
      </c>
      <c r="C488" s="87" t="s">
        <v>21</v>
      </c>
      <c r="D488" s="85" t="s">
        <v>9</v>
      </c>
      <c r="E488" s="103">
        <v>0</v>
      </c>
      <c r="F488" s="85" t="s">
        <v>105</v>
      </c>
      <c r="G488" s="112" t="s">
        <v>1284</v>
      </c>
      <c r="I488" s="81"/>
      <c r="M488" s="91"/>
      <c r="O488" s="81"/>
    </row>
    <row r="489" spans="1:15" ht="15.75" x14ac:dyDescent="0.25">
      <c r="A489" s="79"/>
      <c r="D489" s="88" t="s">
        <v>104</v>
      </c>
      <c r="E489" s="89">
        <f>SUM(E485:E488)</f>
        <v>70</v>
      </c>
      <c r="G489" s="81"/>
      <c r="I489" s="81"/>
      <c r="J489" s="116" t="s">
        <v>1349</v>
      </c>
      <c r="K489" s="116" t="s">
        <v>395</v>
      </c>
      <c r="M489" s="91"/>
      <c r="O489" s="81"/>
    </row>
    <row r="490" spans="1:15" x14ac:dyDescent="0.25">
      <c r="A490" s="79"/>
      <c r="E490" s="90">
        <f>SUM(E489*1.95583)</f>
        <v>136.90809999999999</v>
      </c>
      <c r="G490" s="81"/>
      <c r="I490" s="79"/>
      <c r="J490" s="92">
        <v>43860</v>
      </c>
      <c r="O490" s="81"/>
    </row>
    <row r="491" spans="1:15" x14ac:dyDescent="0.25">
      <c r="A491" s="81"/>
      <c r="D491" t="s">
        <v>104</v>
      </c>
      <c r="E491" s="91">
        <f>SUM(E482+E490)</f>
        <v>2034.0632000000001</v>
      </c>
      <c r="F491" s="205">
        <f>SUM(E489+E481)</f>
        <v>1040</v>
      </c>
      <c r="G491" s="81"/>
      <c r="I491" s="84" t="s">
        <v>97</v>
      </c>
      <c r="J491" s="93" t="s">
        <v>106</v>
      </c>
      <c r="K491" s="93" t="s">
        <v>107</v>
      </c>
      <c r="O491" s="81"/>
    </row>
    <row r="492" spans="1:15" x14ac:dyDescent="0.25">
      <c r="A492" s="81"/>
      <c r="E492" s="91"/>
      <c r="G492" s="81"/>
      <c r="I492" s="84">
        <v>1</v>
      </c>
      <c r="J492" s="85" t="s">
        <v>108</v>
      </c>
      <c r="K492" s="96">
        <v>13</v>
      </c>
      <c r="O492" s="81"/>
    </row>
    <row r="493" spans="1:15" ht="15.75" x14ac:dyDescent="0.25">
      <c r="A493" s="81"/>
      <c r="B493" s="116" t="s">
        <v>1287</v>
      </c>
      <c r="C493" s="116" t="s">
        <v>1022</v>
      </c>
      <c r="E493" s="91"/>
      <c r="G493" s="81"/>
      <c r="I493" s="84">
        <v>2</v>
      </c>
      <c r="J493" s="85" t="s">
        <v>109</v>
      </c>
      <c r="K493" s="96">
        <v>0</v>
      </c>
      <c r="O493" s="81"/>
    </row>
    <row r="494" spans="1:15" x14ac:dyDescent="0.25">
      <c r="A494" s="79"/>
      <c r="B494" s="92">
        <v>43858</v>
      </c>
      <c r="G494" s="81"/>
      <c r="I494" s="84">
        <v>3</v>
      </c>
      <c r="J494" s="85" t="s">
        <v>110</v>
      </c>
      <c r="K494" s="96">
        <v>0</v>
      </c>
      <c r="O494" s="81"/>
    </row>
    <row r="495" spans="1:15" x14ac:dyDescent="0.25">
      <c r="A495" s="84" t="s">
        <v>97</v>
      </c>
      <c r="B495" s="93" t="s">
        <v>106</v>
      </c>
      <c r="C495" s="93" t="s">
        <v>107</v>
      </c>
      <c r="G495" s="81"/>
      <c r="I495" s="84">
        <v>4</v>
      </c>
      <c r="J495" s="94" t="s">
        <v>111</v>
      </c>
      <c r="K495" s="96">
        <v>35</v>
      </c>
      <c r="O495" s="81"/>
    </row>
    <row r="496" spans="1:15" x14ac:dyDescent="0.25">
      <c r="A496" s="84">
        <v>1</v>
      </c>
      <c r="B496" s="85" t="s">
        <v>108</v>
      </c>
      <c r="C496" s="96">
        <v>14</v>
      </c>
      <c r="G496" s="81"/>
      <c r="I496" s="79"/>
      <c r="J496" s="95" t="s">
        <v>104</v>
      </c>
      <c r="K496" s="96">
        <f>SUM(K492:K495)</f>
        <v>48</v>
      </c>
      <c r="O496" s="81"/>
    </row>
    <row r="497" spans="1:15" x14ac:dyDescent="0.25">
      <c r="A497" s="84">
        <v>2</v>
      </c>
      <c r="B497" s="85" t="s">
        <v>1288</v>
      </c>
      <c r="C497" s="96">
        <v>6</v>
      </c>
      <c r="G497" s="81"/>
      <c r="I497" s="79"/>
      <c r="O497" s="81"/>
    </row>
    <row r="498" spans="1:15" x14ac:dyDescent="0.25">
      <c r="A498" s="84">
        <v>3</v>
      </c>
      <c r="B498" s="85" t="s">
        <v>110</v>
      </c>
      <c r="C498" s="96">
        <v>0</v>
      </c>
      <c r="G498" s="81"/>
      <c r="I498" s="79"/>
      <c r="K498" s="85" t="s">
        <v>112</v>
      </c>
      <c r="L498" s="96">
        <f>SUM(M471+M485)</f>
        <v>920</v>
      </c>
      <c r="O498" s="81"/>
    </row>
    <row r="499" spans="1:15" x14ac:dyDescent="0.25">
      <c r="A499" s="84">
        <v>4</v>
      </c>
      <c r="B499" s="94" t="s">
        <v>111</v>
      </c>
      <c r="C499" s="96">
        <v>35</v>
      </c>
      <c r="G499" s="81"/>
      <c r="I499" s="79"/>
      <c r="K499" s="85" t="s">
        <v>113</v>
      </c>
      <c r="L499" s="96">
        <f>SUM(K496)</f>
        <v>48</v>
      </c>
      <c r="O499" s="81"/>
    </row>
    <row r="500" spans="1:15" x14ac:dyDescent="0.25">
      <c r="A500" s="79"/>
      <c r="B500" s="95" t="s">
        <v>104</v>
      </c>
      <c r="C500" s="96">
        <f>SUM(C496:C499)</f>
        <v>55</v>
      </c>
      <c r="G500" s="81"/>
      <c r="I500" s="79"/>
      <c r="K500" s="85" t="s">
        <v>114</v>
      </c>
      <c r="L500" s="96">
        <f>SUM(L498-L499)</f>
        <v>872</v>
      </c>
      <c r="O500" s="81"/>
    </row>
    <row r="501" spans="1:15" x14ac:dyDescent="0.25">
      <c r="A501" s="79"/>
      <c r="G501" s="81"/>
      <c r="I501" s="79"/>
      <c r="L501" s="97"/>
      <c r="O501" s="81"/>
    </row>
    <row r="502" spans="1:15" x14ac:dyDescent="0.25">
      <c r="A502" s="79"/>
      <c r="C502" s="85" t="s">
        <v>112</v>
      </c>
      <c r="D502" s="96">
        <f>SUM(E481+E489)</f>
        <v>1040</v>
      </c>
      <c r="G502" s="81"/>
      <c r="I502" s="79"/>
      <c r="K502" s="85" t="s">
        <v>115</v>
      </c>
      <c r="L502" s="96">
        <v>0</v>
      </c>
      <c r="M502" s="85"/>
      <c r="O502" s="81"/>
    </row>
    <row r="503" spans="1:15" x14ac:dyDescent="0.25">
      <c r="A503" s="79"/>
      <c r="C503" s="85" t="s">
        <v>113</v>
      </c>
      <c r="D503" s="96">
        <f>SUM(C500)</f>
        <v>55</v>
      </c>
      <c r="G503" s="81"/>
      <c r="I503" s="79"/>
      <c r="K503" s="85" t="s">
        <v>114</v>
      </c>
      <c r="L503" s="96">
        <f>SUM(L500)</f>
        <v>872</v>
      </c>
      <c r="M503" s="98" t="s">
        <v>116</v>
      </c>
      <c r="O503" s="81"/>
    </row>
    <row r="504" spans="1:15" x14ac:dyDescent="0.25">
      <c r="A504" s="79"/>
      <c r="C504" s="85" t="s">
        <v>114</v>
      </c>
      <c r="D504" s="96">
        <f>SUM(D502-D503)</f>
        <v>985</v>
      </c>
      <c r="G504" s="81"/>
      <c r="I504" s="79"/>
      <c r="K504" s="94" t="s">
        <v>117</v>
      </c>
      <c r="L504" s="96">
        <f>SUM(L502:L503)</f>
        <v>872</v>
      </c>
      <c r="M504" s="99">
        <f>SUM(L504*1.95583)</f>
        <v>1705.4837600000001</v>
      </c>
      <c r="O504" s="81"/>
    </row>
    <row r="505" spans="1:15" x14ac:dyDescent="0.25">
      <c r="A505" s="79"/>
      <c r="D505" s="97"/>
      <c r="G505" s="81"/>
      <c r="I505" s="81"/>
      <c r="O505" s="81"/>
    </row>
    <row r="506" spans="1:15" x14ac:dyDescent="0.25">
      <c r="A506" s="79"/>
      <c r="C506" s="85" t="s">
        <v>115</v>
      </c>
      <c r="D506" s="96">
        <v>0</v>
      </c>
      <c r="E506" s="85"/>
      <c r="G506" s="81"/>
      <c r="I506" s="81"/>
      <c r="J506" s="100">
        <v>2550</v>
      </c>
      <c r="O506" s="81"/>
    </row>
    <row r="507" spans="1:15" x14ac:dyDescent="0.25">
      <c r="A507" s="79"/>
      <c r="C507" s="85" t="s">
        <v>114</v>
      </c>
      <c r="D507" s="96">
        <f>SUM(D504)</f>
        <v>985</v>
      </c>
      <c r="E507" s="98" t="s">
        <v>116</v>
      </c>
      <c r="G507" s="81"/>
      <c r="I507" s="81"/>
      <c r="J507" s="100">
        <v>200</v>
      </c>
      <c r="L507" s="93" t="s">
        <v>118</v>
      </c>
      <c r="M507" s="93" t="s">
        <v>119</v>
      </c>
      <c r="N507" s="93" t="s">
        <v>120</v>
      </c>
    </row>
    <row r="508" spans="1:15" x14ac:dyDescent="0.25">
      <c r="A508" s="79"/>
      <c r="C508" s="94" t="s">
        <v>117</v>
      </c>
      <c r="D508" s="96">
        <f>SUM(D506:D507)</f>
        <v>985</v>
      </c>
      <c r="E508" s="99">
        <f>SUM(D508*1.95583)</f>
        <v>1926.4925499999999</v>
      </c>
      <c r="G508" s="81"/>
      <c r="I508" s="81"/>
      <c r="J508" s="101">
        <f>SUM(J507/J506)</f>
        <v>7.8431372549019607E-2</v>
      </c>
      <c r="L508" s="102">
        <f>SUM(M504*J508)</f>
        <v>133.76343215686276</v>
      </c>
      <c r="M508" s="102">
        <f>SUM(L508/1.17)</f>
        <v>114.32771979219041</v>
      </c>
      <c r="N508" s="93">
        <f>SUM(L508-M508)</f>
        <v>19.435712364672355</v>
      </c>
    </row>
    <row r="509" spans="1:15" x14ac:dyDescent="0.25">
      <c r="A509" s="81"/>
      <c r="G509" s="81"/>
    </row>
    <row r="510" spans="1:15" x14ac:dyDescent="0.25">
      <c r="A510" s="81"/>
      <c r="B510" s="100">
        <v>2550</v>
      </c>
      <c r="G510" s="81"/>
    </row>
    <row r="511" spans="1:15" x14ac:dyDescent="0.25">
      <c r="A511" s="81"/>
      <c r="B511" s="100">
        <v>200</v>
      </c>
      <c r="D511" s="93" t="s">
        <v>118</v>
      </c>
      <c r="E511" s="93" t="s">
        <v>119</v>
      </c>
      <c r="F511" s="93" t="s">
        <v>120</v>
      </c>
    </row>
    <row r="512" spans="1:15" x14ac:dyDescent="0.25">
      <c r="A512" s="81"/>
      <c r="B512" s="101">
        <f>SUM(B511/B510)</f>
        <v>7.8431372549019607E-2</v>
      </c>
      <c r="D512" s="102">
        <f>SUM(E508*B512)</f>
        <v>151.09745490196079</v>
      </c>
      <c r="E512" s="102">
        <f>SUM(D512/1.17)</f>
        <v>129.14312384782974</v>
      </c>
      <c r="F512" s="93">
        <f>SUM(D512-E512)</f>
        <v>21.954331054131046</v>
      </c>
    </row>
    <row r="518" spans="1:15" ht="18.75" x14ac:dyDescent="0.3">
      <c r="A518" s="79"/>
      <c r="B518" s="80" t="s">
        <v>1438</v>
      </c>
      <c r="G518" s="81"/>
      <c r="I518" s="79"/>
      <c r="J518" s="80" t="s">
        <v>1449</v>
      </c>
      <c r="O518" s="81"/>
    </row>
    <row r="519" spans="1:15" x14ac:dyDescent="0.25">
      <c r="A519" s="79"/>
      <c r="B519" t="s">
        <v>1439</v>
      </c>
      <c r="F519" s="82" t="s">
        <v>95</v>
      </c>
      <c r="G519" s="81"/>
      <c r="I519" s="79"/>
      <c r="J519" t="s">
        <v>1439</v>
      </c>
      <c r="N519" s="82" t="s">
        <v>95</v>
      </c>
      <c r="O519" s="81"/>
    </row>
    <row r="520" spans="1:15" ht="18.75" x14ac:dyDescent="0.3">
      <c r="A520" s="79"/>
      <c r="B520" s="80" t="s">
        <v>1077</v>
      </c>
      <c r="C520" t="s">
        <v>96</v>
      </c>
      <c r="F520" s="83"/>
      <c r="G520" s="81"/>
      <c r="I520" s="79"/>
      <c r="J520" s="80" t="s">
        <v>1085</v>
      </c>
      <c r="K520" t="s">
        <v>96</v>
      </c>
      <c r="N520" s="83"/>
      <c r="O520" s="81"/>
    </row>
    <row r="521" spans="1:15" x14ac:dyDescent="0.25">
      <c r="A521" s="84" t="s">
        <v>97</v>
      </c>
      <c r="B521" s="85" t="s">
        <v>98</v>
      </c>
      <c r="C521" s="85" t="s">
        <v>99</v>
      </c>
      <c r="D521" s="85" t="s">
        <v>100</v>
      </c>
      <c r="E521" s="85" t="s">
        <v>101</v>
      </c>
      <c r="F521" s="85" t="s">
        <v>102</v>
      </c>
      <c r="G521" s="86" t="s">
        <v>103</v>
      </c>
      <c r="I521" s="84" t="s">
        <v>97</v>
      </c>
      <c r="J521" s="85" t="s">
        <v>98</v>
      </c>
      <c r="K521" s="85" t="s">
        <v>99</v>
      </c>
      <c r="L521" s="85" t="s">
        <v>100</v>
      </c>
      <c r="M521" s="85" t="s">
        <v>101</v>
      </c>
      <c r="N521" s="85" t="s">
        <v>102</v>
      </c>
      <c r="O521" s="86" t="s">
        <v>103</v>
      </c>
    </row>
    <row r="522" spans="1:15" x14ac:dyDescent="0.25">
      <c r="A522" s="84" t="s">
        <v>2</v>
      </c>
      <c r="B522" s="85" t="s">
        <v>1440</v>
      </c>
      <c r="C522" s="85" t="s">
        <v>155</v>
      </c>
      <c r="D522" s="85" t="s">
        <v>13</v>
      </c>
      <c r="E522" s="96">
        <v>102.2583762</v>
      </c>
      <c r="F522" s="85" t="s">
        <v>496</v>
      </c>
      <c r="G522" s="86" t="s">
        <v>1441</v>
      </c>
      <c r="I522" s="84" t="s">
        <v>2</v>
      </c>
      <c r="J522" s="85" t="s">
        <v>542</v>
      </c>
      <c r="K522" s="85" t="s">
        <v>9</v>
      </c>
      <c r="L522" s="85" t="s">
        <v>13</v>
      </c>
      <c r="M522" s="96">
        <v>102.2583762</v>
      </c>
      <c r="N522" s="85" t="s">
        <v>496</v>
      </c>
      <c r="O522" s="86" t="s">
        <v>1450</v>
      </c>
    </row>
    <row r="523" spans="1:15" x14ac:dyDescent="0.25">
      <c r="A523" s="84" t="s">
        <v>6</v>
      </c>
      <c r="B523" s="85" t="s">
        <v>253</v>
      </c>
      <c r="C523" s="85" t="s">
        <v>20</v>
      </c>
      <c r="D523" s="85" t="s">
        <v>4</v>
      </c>
      <c r="E523" s="96">
        <v>76.693782200000001</v>
      </c>
      <c r="F523" s="85" t="s">
        <v>496</v>
      </c>
      <c r="G523" s="86" t="s">
        <v>255</v>
      </c>
      <c r="I523" s="84" t="s">
        <v>6</v>
      </c>
      <c r="J523" s="85" t="s">
        <v>495</v>
      </c>
      <c r="K523" s="85" t="s">
        <v>9</v>
      </c>
      <c r="L523" s="85" t="s">
        <v>13</v>
      </c>
      <c r="M523" s="96">
        <v>102.2583762</v>
      </c>
      <c r="N523" s="85" t="s">
        <v>496</v>
      </c>
      <c r="O523" s="86" t="s">
        <v>497</v>
      </c>
    </row>
    <row r="524" spans="1:15" x14ac:dyDescent="0.25">
      <c r="A524" s="84" t="s">
        <v>32</v>
      </c>
      <c r="B524" s="85" t="s">
        <v>498</v>
      </c>
      <c r="C524" s="85" t="s">
        <v>20</v>
      </c>
      <c r="D524" s="85" t="s">
        <v>22</v>
      </c>
      <c r="E524" s="96">
        <v>122.7100514</v>
      </c>
      <c r="F524" s="85" t="s">
        <v>496</v>
      </c>
      <c r="G524" s="86" t="s">
        <v>499</v>
      </c>
      <c r="I524" s="84" t="s">
        <v>32</v>
      </c>
      <c r="J524" s="85" t="s">
        <v>1083</v>
      </c>
      <c r="K524" s="85" t="s">
        <v>155</v>
      </c>
      <c r="L524" s="85" t="s">
        <v>13</v>
      </c>
      <c r="M524" s="96">
        <v>102.2583762</v>
      </c>
      <c r="N524" s="85" t="s">
        <v>496</v>
      </c>
      <c r="O524" s="86" t="s">
        <v>1279</v>
      </c>
    </row>
    <row r="525" spans="1:15" x14ac:dyDescent="0.25">
      <c r="A525" s="84" t="s">
        <v>48</v>
      </c>
      <c r="B525" s="85" t="s">
        <v>500</v>
      </c>
      <c r="C525" s="85" t="s">
        <v>20</v>
      </c>
      <c r="D525" s="85" t="s">
        <v>22</v>
      </c>
      <c r="E525" s="96">
        <v>122.7100514</v>
      </c>
      <c r="F525" s="85" t="s">
        <v>496</v>
      </c>
      <c r="G525" s="86" t="s">
        <v>501</v>
      </c>
      <c r="I525" s="84" t="s">
        <v>48</v>
      </c>
      <c r="J525" s="85" t="s">
        <v>566</v>
      </c>
      <c r="K525" s="85" t="s">
        <v>155</v>
      </c>
      <c r="L525" s="85" t="s">
        <v>13</v>
      </c>
      <c r="M525" s="96">
        <v>102.2583762</v>
      </c>
      <c r="N525" s="85" t="s">
        <v>496</v>
      </c>
      <c r="O525" s="86" t="s">
        <v>969</v>
      </c>
    </row>
    <row r="526" spans="1:15" x14ac:dyDescent="0.25">
      <c r="A526" s="84" t="s">
        <v>49</v>
      </c>
      <c r="B526" s="85" t="s">
        <v>502</v>
      </c>
      <c r="C526" s="85" t="s">
        <v>16</v>
      </c>
      <c r="D526" s="85" t="s">
        <v>22</v>
      </c>
      <c r="E526" s="96">
        <v>122.7100514</v>
      </c>
      <c r="F526" s="85" t="s">
        <v>496</v>
      </c>
      <c r="G526" s="86" t="s">
        <v>503</v>
      </c>
      <c r="I526" s="84" t="s">
        <v>49</v>
      </c>
      <c r="J526" s="85" t="s">
        <v>970</v>
      </c>
      <c r="K526" s="85" t="s">
        <v>16</v>
      </c>
      <c r="L526" s="85" t="s">
        <v>13</v>
      </c>
      <c r="M526" s="96">
        <v>102.2583762</v>
      </c>
      <c r="N526" s="85" t="s">
        <v>496</v>
      </c>
      <c r="O526" s="86" t="s">
        <v>971</v>
      </c>
    </row>
    <row r="527" spans="1:15" x14ac:dyDescent="0.25">
      <c r="A527" s="84" t="s">
        <v>50</v>
      </c>
      <c r="B527" s="85" t="s">
        <v>504</v>
      </c>
      <c r="C527" s="85" t="s">
        <v>155</v>
      </c>
      <c r="D527" s="85" t="s">
        <v>22</v>
      </c>
      <c r="E527" s="96">
        <v>122.7100514</v>
      </c>
      <c r="F527" s="85" t="s">
        <v>496</v>
      </c>
      <c r="G527" s="86" t="s">
        <v>505</v>
      </c>
      <c r="I527" s="84" t="s">
        <v>50</v>
      </c>
      <c r="J527" s="85" t="s">
        <v>569</v>
      </c>
      <c r="K527" s="85" t="s">
        <v>155</v>
      </c>
      <c r="L527" s="85" t="s">
        <v>13</v>
      </c>
      <c r="M527" s="96">
        <v>102.2583762</v>
      </c>
      <c r="N527" s="85" t="s">
        <v>496</v>
      </c>
      <c r="O527" s="86" t="s">
        <v>972</v>
      </c>
    </row>
    <row r="528" spans="1:15" x14ac:dyDescent="0.25">
      <c r="A528" s="84" t="s">
        <v>51</v>
      </c>
      <c r="B528" s="85" t="s">
        <v>256</v>
      </c>
      <c r="C528" s="85" t="s">
        <v>20</v>
      </c>
      <c r="D528" s="85" t="s">
        <v>21</v>
      </c>
      <c r="E528" s="96">
        <v>51.1291881</v>
      </c>
      <c r="F528" s="85" t="s">
        <v>496</v>
      </c>
      <c r="G528" s="86" t="s">
        <v>257</v>
      </c>
      <c r="I528" s="84" t="s">
        <v>51</v>
      </c>
      <c r="J528" s="85" t="s">
        <v>973</v>
      </c>
      <c r="K528" s="85" t="s">
        <v>9</v>
      </c>
      <c r="L528" s="85" t="s">
        <v>13</v>
      </c>
      <c r="M528" s="96">
        <v>102.2583762</v>
      </c>
      <c r="N528" s="85" t="s">
        <v>496</v>
      </c>
      <c r="O528" s="86" t="s">
        <v>974</v>
      </c>
    </row>
    <row r="529" spans="1:15" x14ac:dyDescent="0.25">
      <c r="A529" s="84" t="s">
        <v>52</v>
      </c>
      <c r="B529" s="85" t="s">
        <v>258</v>
      </c>
      <c r="C529" s="85" t="s">
        <v>20</v>
      </c>
      <c r="D529" s="85" t="s">
        <v>21</v>
      </c>
      <c r="E529" s="96">
        <v>51.1291881</v>
      </c>
      <c r="F529" s="85" t="s">
        <v>496</v>
      </c>
      <c r="G529" s="86" t="s">
        <v>259</v>
      </c>
      <c r="I529" s="84" t="s">
        <v>52</v>
      </c>
      <c r="J529" s="85" t="s">
        <v>1082</v>
      </c>
      <c r="K529" s="85" t="s">
        <v>155</v>
      </c>
      <c r="L529" s="85" t="s">
        <v>13</v>
      </c>
      <c r="M529" s="96">
        <v>102.2583762</v>
      </c>
      <c r="N529" s="85" t="s">
        <v>496</v>
      </c>
      <c r="O529" s="86" t="s">
        <v>1280</v>
      </c>
    </row>
    <row r="530" spans="1:15" x14ac:dyDescent="0.25">
      <c r="A530" s="84" t="s">
        <v>53</v>
      </c>
      <c r="B530" s="85" t="s">
        <v>1442</v>
      </c>
      <c r="C530" s="85" t="s">
        <v>20</v>
      </c>
      <c r="D530" s="85" t="s">
        <v>21</v>
      </c>
      <c r="E530" s="96">
        <v>51.1291881</v>
      </c>
      <c r="F530" s="85" t="s">
        <v>496</v>
      </c>
      <c r="G530" s="86" t="s">
        <v>1443</v>
      </c>
      <c r="I530" s="79"/>
      <c r="L530" s="88" t="s">
        <v>104</v>
      </c>
      <c r="M530" s="89">
        <f>SUM(M522:M529)</f>
        <v>818.06700960000012</v>
      </c>
      <c r="O530" s="81"/>
    </row>
    <row r="531" spans="1:15" x14ac:dyDescent="0.25">
      <c r="A531" s="84" t="s">
        <v>54</v>
      </c>
      <c r="B531" s="85" t="s">
        <v>506</v>
      </c>
      <c r="C531" s="85" t="s">
        <v>20</v>
      </c>
      <c r="D531" s="85" t="s">
        <v>13</v>
      </c>
      <c r="E531" s="96">
        <v>102.2583762</v>
      </c>
      <c r="F531" s="85" t="s">
        <v>496</v>
      </c>
      <c r="G531" s="86" t="s">
        <v>507</v>
      </c>
      <c r="I531" s="79"/>
      <c r="M531" s="115">
        <f>SUM(M530*1.95583)</f>
        <v>1599.9999993859683</v>
      </c>
      <c r="O531" s="81"/>
    </row>
    <row r="532" spans="1:15" ht="15.75" x14ac:dyDescent="0.25">
      <c r="A532" s="84" t="s">
        <v>55</v>
      </c>
      <c r="B532" s="85" t="s">
        <v>508</v>
      </c>
      <c r="C532" s="85" t="s">
        <v>158</v>
      </c>
      <c r="D532" s="85" t="s">
        <v>22</v>
      </c>
      <c r="E532" s="96">
        <v>122.7100514</v>
      </c>
      <c r="F532" s="85" t="s">
        <v>496</v>
      </c>
      <c r="G532" s="86" t="s">
        <v>509</v>
      </c>
      <c r="I532" s="79"/>
      <c r="N532" s="83"/>
      <c r="O532" s="81"/>
    </row>
    <row r="533" spans="1:15" x14ac:dyDescent="0.25">
      <c r="A533" s="84" t="s">
        <v>56</v>
      </c>
      <c r="B533" s="85" t="s">
        <v>1076</v>
      </c>
      <c r="C533" s="85" t="s">
        <v>158</v>
      </c>
      <c r="D533" s="85" t="s">
        <v>21</v>
      </c>
      <c r="E533" s="96">
        <v>51.1291881</v>
      </c>
      <c r="F533" s="85" t="s">
        <v>496</v>
      </c>
      <c r="G533" s="86" t="s">
        <v>1278</v>
      </c>
      <c r="I533" s="79"/>
      <c r="M533" s="90"/>
      <c r="O533" s="81"/>
    </row>
    <row r="534" spans="1:15" x14ac:dyDescent="0.25">
      <c r="A534" s="84" t="s">
        <v>57</v>
      </c>
      <c r="B534" s="85" t="s">
        <v>1078</v>
      </c>
      <c r="C534" s="85" t="s">
        <v>12</v>
      </c>
      <c r="D534" s="85" t="s">
        <v>13</v>
      </c>
      <c r="E534" s="96">
        <v>102.2583762</v>
      </c>
      <c r="F534" s="85" t="s">
        <v>496</v>
      </c>
      <c r="G534" s="86" t="s">
        <v>1281</v>
      </c>
      <c r="I534" s="81"/>
      <c r="J534" s="106"/>
      <c r="K534" s="106"/>
      <c r="M534" s="91"/>
      <c r="O534" s="81"/>
    </row>
    <row r="535" spans="1:15" x14ac:dyDescent="0.25">
      <c r="A535" s="79"/>
      <c r="D535" s="88" t="s">
        <v>104</v>
      </c>
      <c r="E535" s="89">
        <f>SUM(E522:E534)</f>
        <v>1201.5359201999997</v>
      </c>
      <c r="G535" s="81"/>
      <c r="I535" s="79"/>
      <c r="J535" s="92"/>
      <c r="O535" s="81"/>
    </row>
    <row r="536" spans="1:15" x14ac:dyDescent="0.25">
      <c r="A536" s="79"/>
      <c r="E536" s="115">
        <f>SUM(E535*1.95583)</f>
        <v>2349.9999988047653</v>
      </c>
      <c r="G536" s="81"/>
      <c r="I536" s="251"/>
      <c r="J536" s="247"/>
      <c r="K536" s="247"/>
      <c r="O536" s="81"/>
    </row>
    <row r="537" spans="1:15" ht="15.75" x14ac:dyDescent="0.25">
      <c r="A537" s="79"/>
      <c r="F537" s="83"/>
      <c r="G537" s="81"/>
      <c r="I537" s="251"/>
      <c r="J537" s="117"/>
      <c r="K537" s="252"/>
      <c r="O537" s="81"/>
    </row>
    <row r="538" spans="1:15" hidden="1" x14ac:dyDescent="0.25">
      <c r="A538" s="79"/>
      <c r="E538" s="90"/>
      <c r="G538" s="81"/>
      <c r="I538" s="248">
        <v>2</v>
      </c>
      <c r="J538" s="249" t="s">
        <v>109</v>
      </c>
      <c r="K538" s="250">
        <v>0</v>
      </c>
      <c r="O538" s="81"/>
    </row>
    <row r="539" spans="1:15" hidden="1" x14ac:dyDescent="0.25">
      <c r="A539" s="81"/>
      <c r="B539" s="106" t="s">
        <v>263</v>
      </c>
      <c r="C539" s="106" t="s">
        <v>264</v>
      </c>
      <c r="E539" s="91"/>
      <c r="G539" s="81"/>
      <c r="I539" s="84">
        <v>3</v>
      </c>
      <c r="J539" s="85" t="s">
        <v>110</v>
      </c>
      <c r="K539" s="96">
        <v>0</v>
      </c>
      <c r="O539" s="81"/>
    </row>
    <row r="540" spans="1:15" hidden="1" x14ac:dyDescent="0.25">
      <c r="A540" s="79"/>
      <c r="B540" s="92">
        <v>43843</v>
      </c>
      <c r="G540" s="81"/>
      <c r="I540" s="84">
        <v>4</v>
      </c>
      <c r="J540" s="94" t="s">
        <v>111</v>
      </c>
      <c r="K540" s="96">
        <v>0</v>
      </c>
      <c r="O540" s="81"/>
    </row>
    <row r="541" spans="1:15" hidden="1" x14ac:dyDescent="0.25">
      <c r="A541" s="84" t="s">
        <v>97</v>
      </c>
      <c r="B541" s="93" t="s">
        <v>106</v>
      </c>
      <c r="C541" s="93" t="s">
        <v>107</v>
      </c>
      <c r="G541" s="81"/>
      <c r="I541" s="79"/>
      <c r="J541" s="95" t="s">
        <v>104</v>
      </c>
      <c r="K541" s="96">
        <f>SUM(K537:K540)</f>
        <v>0</v>
      </c>
      <c r="O541" s="81"/>
    </row>
    <row r="542" spans="1:15" hidden="1" x14ac:dyDescent="0.25">
      <c r="A542" s="84">
        <v>1</v>
      </c>
      <c r="B542" s="85" t="s">
        <v>108</v>
      </c>
      <c r="C542" s="96">
        <v>0</v>
      </c>
      <c r="G542" s="81"/>
      <c r="I542" s="79"/>
      <c r="O542" s="81"/>
    </row>
    <row r="543" spans="1:15" hidden="1" x14ac:dyDescent="0.25">
      <c r="A543" s="84">
        <v>2</v>
      </c>
      <c r="B543" s="85" t="s">
        <v>109</v>
      </c>
      <c r="C543" s="96">
        <v>0</v>
      </c>
      <c r="G543" s="81"/>
      <c r="I543" s="79"/>
      <c r="K543" s="85" t="s">
        <v>112</v>
      </c>
      <c r="L543" s="96">
        <f>SUM(M530)</f>
        <v>818.06700960000012</v>
      </c>
      <c r="O543" s="81"/>
    </row>
    <row r="544" spans="1:15" hidden="1" x14ac:dyDescent="0.25">
      <c r="A544" s="84">
        <v>3</v>
      </c>
      <c r="B544" s="85" t="s">
        <v>110</v>
      </c>
      <c r="C544" s="96">
        <v>0</v>
      </c>
      <c r="G544" s="81"/>
      <c r="I544" s="79"/>
      <c r="K544" s="85" t="s">
        <v>113</v>
      </c>
      <c r="L544" s="96">
        <f>SUM(K541)</f>
        <v>0</v>
      </c>
      <c r="O544" s="81"/>
    </row>
    <row r="545" spans="1:15" hidden="1" x14ac:dyDescent="0.25">
      <c r="A545" s="84">
        <v>4</v>
      </c>
      <c r="B545" s="94" t="s">
        <v>111</v>
      </c>
      <c r="C545" s="96">
        <v>0</v>
      </c>
      <c r="G545" s="81"/>
      <c r="I545" s="79"/>
      <c r="K545" s="85" t="s">
        <v>114</v>
      </c>
      <c r="L545" s="96">
        <f>SUM(L543-L544)</f>
        <v>818.06700960000012</v>
      </c>
      <c r="O545" s="81"/>
    </row>
    <row r="546" spans="1:15" hidden="1" x14ac:dyDescent="0.25">
      <c r="A546" s="79"/>
      <c r="B546" s="95" t="s">
        <v>104</v>
      </c>
      <c r="C546" s="96">
        <f>SUM(C542:C545)</f>
        <v>0</v>
      </c>
      <c r="G546" s="81"/>
      <c r="I546" s="79"/>
      <c r="L546" s="97"/>
      <c r="O546" s="81"/>
    </row>
    <row r="547" spans="1:15" hidden="1" x14ac:dyDescent="0.25">
      <c r="A547" s="79"/>
      <c r="G547" s="81"/>
      <c r="I547" s="79"/>
      <c r="K547" s="85" t="s">
        <v>115</v>
      </c>
      <c r="L547" s="96">
        <v>0</v>
      </c>
      <c r="M547" s="85"/>
      <c r="O547" s="81"/>
    </row>
    <row r="548" spans="1:15" hidden="1" x14ac:dyDescent="0.25">
      <c r="A548" s="79"/>
      <c r="C548" s="85" t="s">
        <v>112</v>
      </c>
      <c r="D548" s="96">
        <f>SUM(E535)</f>
        <v>1201.5359201999997</v>
      </c>
      <c r="G548" s="81"/>
      <c r="I548" s="79"/>
      <c r="K548" s="85" t="s">
        <v>114</v>
      </c>
      <c r="L548" s="96">
        <f>SUM(L545)</f>
        <v>818.06700960000012</v>
      </c>
      <c r="M548" s="98" t="s">
        <v>116</v>
      </c>
      <c r="O548" s="81"/>
    </row>
    <row r="549" spans="1:15" hidden="1" x14ac:dyDescent="0.25">
      <c r="A549" s="79"/>
      <c r="C549" s="85" t="s">
        <v>113</v>
      </c>
      <c r="D549" s="96">
        <f>SUM(C546)</f>
        <v>0</v>
      </c>
      <c r="G549" s="81"/>
      <c r="I549" s="79"/>
      <c r="K549" s="94" t="s">
        <v>117</v>
      </c>
      <c r="L549" s="96">
        <f>SUM(L547:L548)</f>
        <v>818.06700960000012</v>
      </c>
      <c r="M549" s="99">
        <f>SUM(L549*1.95583)</f>
        <v>1599.9999993859683</v>
      </c>
      <c r="O549" s="81"/>
    </row>
    <row r="550" spans="1:15" hidden="1" x14ac:dyDescent="0.25">
      <c r="A550" s="79"/>
      <c r="C550" s="85" t="s">
        <v>114</v>
      </c>
      <c r="D550" s="96">
        <f>SUM(D548-D549)</f>
        <v>1201.5359201999997</v>
      </c>
      <c r="G550" s="81"/>
      <c r="I550" s="81"/>
      <c r="O550" s="81"/>
    </row>
    <row r="551" spans="1:15" x14ac:dyDescent="0.25">
      <c r="A551" s="79"/>
      <c r="D551" s="97"/>
      <c r="G551" s="81"/>
      <c r="I551" s="81"/>
      <c r="J551" s="100">
        <v>2550</v>
      </c>
      <c r="O551" s="81"/>
    </row>
    <row r="552" spans="1:15" x14ac:dyDescent="0.25">
      <c r="A552" s="79"/>
      <c r="C552" s="85" t="s">
        <v>115</v>
      </c>
      <c r="D552" s="96">
        <v>0</v>
      </c>
      <c r="E552" s="85"/>
      <c r="G552" s="81"/>
      <c r="I552" s="81"/>
      <c r="J552" s="100">
        <v>200</v>
      </c>
      <c r="L552" s="93" t="s">
        <v>118</v>
      </c>
      <c r="M552" s="93" t="s">
        <v>119</v>
      </c>
      <c r="N552" s="93" t="s">
        <v>120</v>
      </c>
      <c r="O552" s="81"/>
    </row>
    <row r="553" spans="1:15" x14ac:dyDescent="0.25">
      <c r="A553" s="79"/>
      <c r="C553" s="85" t="s">
        <v>114</v>
      </c>
      <c r="D553" s="96">
        <f>SUM(D550)</f>
        <v>1201.5359201999997</v>
      </c>
      <c r="E553" s="98" t="s">
        <v>116</v>
      </c>
      <c r="G553" s="81"/>
      <c r="I553" s="81"/>
      <c r="J553" s="101">
        <f>SUM(J552/J551)</f>
        <v>7.8431372549019607E-2</v>
      </c>
      <c r="L553" s="102">
        <f>SUM(M549*J553)</f>
        <v>125.49019603027202</v>
      </c>
      <c r="M553" s="102">
        <f>SUM(L553/1.17)</f>
        <v>107.2565778036513</v>
      </c>
      <c r="N553" s="93">
        <f>SUM(L553-M553)</f>
        <v>18.23361822662072</v>
      </c>
      <c r="O553" s="81"/>
    </row>
    <row r="554" spans="1:15" x14ac:dyDescent="0.25">
      <c r="A554" s="79"/>
      <c r="C554" s="94" t="s">
        <v>117</v>
      </c>
      <c r="D554" s="96">
        <f>SUM(D552:D553)</f>
        <v>1201.5359201999997</v>
      </c>
      <c r="E554" s="99">
        <f>SUM(D554*1.95583)</f>
        <v>2349.9999988047653</v>
      </c>
      <c r="G554" s="81"/>
    </row>
    <row r="555" spans="1:15" x14ac:dyDescent="0.25">
      <c r="A555" s="81"/>
      <c r="G555" s="81"/>
    </row>
    <row r="556" spans="1:15" x14ac:dyDescent="0.25">
      <c r="A556" s="81"/>
      <c r="B556" s="100">
        <v>2550</v>
      </c>
      <c r="G556" s="81"/>
    </row>
    <row r="557" spans="1:15" x14ac:dyDescent="0.25">
      <c r="A557" s="81"/>
      <c r="B557" s="100">
        <v>200</v>
      </c>
      <c r="D557" s="93" t="s">
        <v>118</v>
      </c>
      <c r="E557" s="93" t="s">
        <v>119</v>
      </c>
      <c r="F557" s="93" t="s">
        <v>120</v>
      </c>
      <c r="G557" s="81"/>
    </row>
    <row r="558" spans="1:15" x14ac:dyDescent="0.25">
      <c r="A558" s="81"/>
      <c r="B558" s="101">
        <f>SUM(B557/B556)</f>
        <v>7.8431372549019607E-2</v>
      </c>
      <c r="D558" s="102">
        <f>SUM(E554*B558)</f>
        <v>184.31372539645218</v>
      </c>
      <c r="E558" s="102">
        <f>SUM(D558/1.17)</f>
        <v>157.53309862944633</v>
      </c>
      <c r="F558" s="93">
        <f>SUM(D558-E558)</f>
        <v>26.780626767005856</v>
      </c>
      <c r="G558" s="81"/>
    </row>
    <row r="566" spans="1:15" ht="18.75" x14ac:dyDescent="0.3">
      <c r="A566" s="79"/>
      <c r="B566" s="80" t="s">
        <v>1457</v>
      </c>
      <c r="G566" s="81"/>
      <c r="I566" s="79"/>
      <c r="J566" s="80" t="s">
        <v>1516</v>
      </c>
      <c r="O566" s="81"/>
    </row>
    <row r="567" spans="1:15" x14ac:dyDescent="0.25">
      <c r="A567" s="79"/>
      <c r="B567" t="s">
        <v>94</v>
      </c>
      <c r="F567" s="82" t="s">
        <v>95</v>
      </c>
      <c r="G567" s="81"/>
      <c r="I567" s="79"/>
      <c r="J567" t="s">
        <v>94</v>
      </c>
      <c r="N567" s="82" t="s">
        <v>95</v>
      </c>
      <c r="O567" s="81"/>
    </row>
    <row r="568" spans="1:15" ht="18.75" x14ac:dyDescent="0.3">
      <c r="A568" s="79"/>
      <c r="B568" s="80" t="s">
        <v>264</v>
      </c>
      <c r="C568" t="s">
        <v>96</v>
      </c>
      <c r="F568" s="83">
        <v>43858</v>
      </c>
      <c r="G568" s="81"/>
      <c r="I568" s="79"/>
      <c r="J568" s="80" t="s">
        <v>1517</v>
      </c>
      <c r="K568" t="s">
        <v>96</v>
      </c>
      <c r="N568" s="83" t="s">
        <v>1518</v>
      </c>
      <c r="O568" s="81"/>
    </row>
    <row r="569" spans="1:15" x14ac:dyDescent="0.25">
      <c r="A569" s="84" t="s">
        <v>97</v>
      </c>
      <c r="B569" s="85" t="s">
        <v>98</v>
      </c>
      <c r="C569" s="85" t="s">
        <v>99</v>
      </c>
      <c r="D569" s="85" t="s">
        <v>100</v>
      </c>
      <c r="E569" s="85" t="s">
        <v>101</v>
      </c>
      <c r="F569" s="85" t="s">
        <v>102</v>
      </c>
      <c r="G569" s="86" t="s">
        <v>103</v>
      </c>
      <c r="I569" s="84" t="s">
        <v>97</v>
      </c>
      <c r="J569" s="85" t="s">
        <v>98</v>
      </c>
      <c r="K569" s="85" t="s">
        <v>99</v>
      </c>
      <c r="L569" s="85" t="s">
        <v>100</v>
      </c>
      <c r="M569" s="85" t="s">
        <v>101</v>
      </c>
      <c r="N569" s="85" t="s">
        <v>102</v>
      </c>
      <c r="O569" s="86" t="s">
        <v>103</v>
      </c>
    </row>
    <row r="570" spans="1:15" x14ac:dyDescent="0.25">
      <c r="A570" s="84" t="s">
        <v>2</v>
      </c>
      <c r="B570" s="85" t="s">
        <v>1459</v>
      </c>
      <c r="C570" s="85" t="s">
        <v>41</v>
      </c>
      <c r="D570" s="85" t="s">
        <v>17</v>
      </c>
      <c r="E570" s="96">
        <v>65</v>
      </c>
      <c r="F570" s="85" t="s">
        <v>392</v>
      </c>
      <c r="G570" s="86" t="s">
        <v>1460</v>
      </c>
      <c r="I570" s="84" t="s">
        <v>2</v>
      </c>
      <c r="J570" s="85" t="s">
        <v>1520</v>
      </c>
      <c r="K570" s="85" t="s">
        <v>9</v>
      </c>
      <c r="L570" s="85" t="s">
        <v>890</v>
      </c>
      <c r="M570" s="96">
        <v>55</v>
      </c>
      <c r="N570" s="85" t="s">
        <v>392</v>
      </c>
      <c r="O570" s="86" t="s">
        <v>1521</v>
      </c>
    </row>
    <row r="571" spans="1:15" x14ac:dyDescent="0.25">
      <c r="A571" s="84" t="s">
        <v>6</v>
      </c>
      <c r="B571" s="85" t="s">
        <v>1461</v>
      </c>
      <c r="C571" s="85" t="s">
        <v>9</v>
      </c>
      <c r="D571" s="85" t="s">
        <v>13</v>
      </c>
      <c r="E571" s="96">
        <v>100</v>
      </c>
      <c r="F571" s="85" t="s">
        <v>105</v>
      </c>
      <c r="G571" s="86" t="s">
        <v>1462</v>
      </c>
      <c r="I571" s="84" t="s">
        <v>6</v>
      </c>
      <c r="J571" s="85" t="s">
        <v>1522</v>
      </c>
      <c r="K571" s="85" t="s">
        <v>20</v>
      </c>
      <c r="L571" s="85" t="s">
        <v>21</v>
      </c>
      <c r="M571" s="96">
        <v>50</v>
      </c>
      <c r="N571" s="85" t="s">
        <v>105</v>
      </c>
      <c r="O571" s="86" t="s">
        <v>1523</v>
      </c>
    </row>
    <row r="572" spans="1:15" x14ac:dyDescent="0.25">
      <c r="A572" s="84" t="s">
        <v>32</v>
      </c>
      <c r="B572" s="85" t="s">
        <v>1463</v>
      </c>
      <c r="C572" s="85" t="s">
        <v>9</v>
      </c>
      <c r="D572" s="85" t="s">
        <v>13</v>
      </c>
      <c r="E572" s="96">
        <v>100</v>
      </c>
      <c r="F572" s="85" t="s">
        <v>105</v>
      </c>
      <c r="G572" s="86" t="s">
        <v>1464</v>
      </c>
      <c r="I572" s="84" t="s">
        <v>32</v>
      </c>
      <c r="J572" s="85" t="s">
        <v>1524</v>
      </c>
      <c r="K572" s="85" t="s">
        <v>20</v>
      </c>
      <c r="L572" s="85" t="s">
        <v>21</v>
      </c>
      <c r="M572" s="96">
        <v>50</v>
      </c>
      <c r="N572" s="85" t="s">
        <v>105</v>
      </c>
      <c r="O572" s="86" t="s">
        <v>1525</v>
      </c>
    </row>
    <row r="573" spans="1:15" x14ac:dyDescent="0.25">
      <c r="A573" s="84" t="s">
        <v>48</v>
      </c>
      <c r="B573" s="85" t="s">
        <v>1465</v>
      </c>
      <c r="C573" s="85" t="s">
        <v>47</v>
      </c>
      <c r="D573" s="85" t="s">
        <v>22</v>
      </c>
      <c r="E573" s="96">
        <v>0</v>
      </c>
      <c r="F573" s="85" t="s">
        <v>105</v>
      </c>
      <c r="G573" s="86" t="s">
        <v>1466</v>
      </c>
      <c r="I573" s="84" t="s">
        <v>48</v>
      </c>
      <c r="J573" s="85" t="s">
        <v>1526</v>
      </c>
      <c r="K573" s="85" t="s">
        <v>20</v>
      </c>
      <c r="L573" s="85" t="s">
        <v>890</v>
      </c>
      <c r="M573" s="96">
        <v>70</v>
      </c>
      <c r="N573" s="85" t="s">
        <v>105</v>
      </c>
      <c r="O573" s="86" t="s">
        <v>1527</v>
      </c>
    </row>
    <row r="574" spans="1:15" x14ac:dyDescent="0.25">
      <c r="A574" s="84" t="s">
        <v>49</v>
      </c>
      <c r="B574" s="85" t="s">
        <v>720</v>
      </c>
      <c r="C574" s="85" t="s">
        <v>20</v>
      </c>
      <c r="D574" s="85" t="s">
        <v>22</v>
      </c>
      <c r="E574" s="96">
        <v>0</v>
      </c>
      <c r="F574" s="85" t="s">
        <v>105</v>
      </c>
      <c r="G574" s="86" t="s">
        <v>721</v>
      </c>
      <c r="I574" s="84" t="s">
        <v>49</v>
      </c>
      <c r="J574" s="85" t="s">
        <v>1528</v>
      </c>
      <c r="K574" s="85" t="s">
        <v>20</v>
      </c>
      <c r="L574" s="85" t="s">
        <v>890</v>
      </c>
      <c r="M574" s="96">
        <v>70</v>
      </c>
      <c r="N574" s="85" t="s">
        <v>105</v>
      </c>
      <c r="O574" s="86" t="s">
        <v>1529</v>
      </c>
    </row>
    <row r="575" spans="1:15" x14ac:dyDescent="0.25">
      <c r="A575" s="84" t="s">
        <v>50</v>
      </c>
      <c r="B575" s="85" t="s">
        <v>1467</v>
      </c>
      <c r="C575" s="85" t="s">
        <v>41</v>
      </c>
      <c r="D575" s="85" t="s">
        <v>21</v>
      </c>
      <c r="E575" s="96">
        <v>0</v>
      </c>
      <c r="F575" s="85" t="s">
        <v>105</v>
      </c>
      <c r="G575" s="86" t="s">
        <v>1204</v>
      </c>
      <c r="I575" s="84" t="s">
        <v>50</v>
      </c>
      <c r="J575" s="85" t="s">
        <v>997</v>
      </c>
      <c r="K575" s="85" t="s">
        <v>12</v>
      </c>
      <c r="L575" s="85" t="s">
        <v>21</v>
      </c>
      <c r="M575" s="96">
        <v>50</v>
      </c>
      <c r="N575" s="85" t="s">
        <v>105</v>
      </c>
      <c r="O575" s="86" t="s">
        <v>1530</v>
      </c>
    </row>
    <row r="576" spans="1:15" x14ac:dyDescent="0.25">
      <c r="A576" s="84" t="s">
        <v>51</v>
      </c>
      <c r="B576" s="85" t="s">
        <v>1212</v>
      </c>
      <c r="C576" s="85" t="s">
        <v>20</v>
      </c>
      <c r="D576" s="85" t="s">
        <v>21</v>
      </c>
      <c r="E576" s="96">
        <v>0</v>
      </c>
      <c r="F576" s="85" t="s">
        <v>105</v>
      </c>
      <c r="G576" s="86" t="s">
        <v>1206</v>
      </c>
      <c r="I576" s="84" t="s">
        <v>51</v>
      </c>
      <c r="J576" s="85" t="s">
        <v>1531</v>
      </c>
      <c r="K576" s="85" t="s">
        <v>20</v>
      </c>
      <c r="L576" s="85" t="s">
        <v>21</v>
      </c>
      <c r="M576" s="96">
        <v>0</v>
      </c>
      <c r="N576" s="85" t="s">
        <v>105</v>
      </c>
      <c r="O576" s="86" t="s">
        <v>1532</v>
      </c>
    </row>
    <row r="577" spans="1:15" x14ac:dyDescent="0.25">
      <c r="A577" s="79"/>
      <c r="D577" s="88" t="s">
        <v>104</v>
      </c>
      <c r="E577" s="89">
        <f>SUM(E570:E576)</f>
        <v>265</v>
      </c>
      <c r="G577" s="81"/>
      <c r="I577" s="84" t="s">
        <v>52</v>
      </c>
      <c r="J577" s="85" t="s">
        <v>1533</v>
      </c>
      <c r="K577" s="85" t="s">
        <v>9</v>
      </c>
      <c r="L577" s="85" t="s">
        <v>21</v>
      </c>
      <c r="M577" s="96">
        <v>0</v>
      </c>
      <c r="N577" s="85" t="s">
        <v>105</v>
      </c>
      <c r="O577" s="86" t="s">
        <v>1534</v>
      </c>
    </row>
    <row r="578" spans="1:15" x14ac:dyDescent="0.25">
      <c r="A578" s="79"/>
      <c r="E578" s="115">
        <f>SUM(E577*1.95583)</f>
        <v>518.29494999999997</v>
      </c>
      <c r="G578" s="81"/>
      <c r="I578" s="84" t="s">
        <v>53</v>
      </c>
      <c r="J578" s="85" t="s">
        <v>1535</v>
      </c>
      <c r="K578" s="85" t="s">
        <v>9</v>
      </c>
      <c r="L578" s="85" t="s">
        <v>21</v>
      </c>
      <c r="M578" s="96">
        <v>0</v>
      </c>
      <c r="N578" s="85" t="s">
        <v>105</v>
      </c>
      <c r="O578" s="86" t="s">
        <v>1536</v>
      </c>
    </row>
    <row r="579" spans="1:15" ht="15.75" x14ac:dyDescent="0.25">
      <c r="A579" s="79"/>
      <c r="C579" t="s">
        <v>393</v>
      </c>
      <c r="F579" s="83">
        <v>43861</v>
      </c>
      <c r="G579" s="81"/>
      <c r="I579" s="84" t="s">
        <v>54</v>
      </c>
      <c r="J579" s="85" t="s">
        <v>1200</v>
      </c>
      <c r="K579" s="85" t="s">
        <v>20</v>
      </c>
      <c r="L579" s="85" t="s">
        <v>890</v>
      </c>
      <c r="M579" s="96">
        <v>0</v>
      </c>
      <c r="N579" s="85">
        <v>0</v>
      </c>
      <c r="O579" s="86" t="s">
        <v>1201</v>
      </c>
    </row>
    <row r="580" spans="1:15" x14ac:dyDescent="0.25">
      <c r="A580" s="84" t="s">
        <v>97</v>
      </c>
      <c r="B580" s="85" t="s">
        <v>98</v>
      </c>
      <c r="C580" s="85" t="s">
        <v>99</v>
      </c>
      <c r="D580" s="85" t="s">
        <v>100</v>
      </c>
      <c r="E580" s="85" t="s">
        <v>101</v>
      </c>
      <c r="F580" s="85" t="s">
        <v>102</v>
      </c>
      <c r="G580" s="86" t="s">
        <v>103</v>
      </c>
      <c r="I580" s="79"/>
      <c r="L580" s="88" t="s">
        <v>104</v>
      </c>
      <c r="M580" s="89">
        <f>SUM(M570:M579)</f>
        <v>345</v>
      </c>
      <c r="O580" s="81"/>
    </row>
    <row r="581" spans="1:15" x14ac:dyDescent="0.25">
      <c r="A581" s="114">
        <v>1</v>
      </c>
      <c r="B581" s="85" t="s">
        <v>1468</v>
      </c>
      <c r="C581" s="87" t="s">
        <v>13</v>
      </c>
      <c r="D581" s="85" t="s">
        <v>5</v>
      </c>
      <c r="E581" s="103">
        <v>80</v>
      </c>
      <c r="F581" s="85" t="s">
        <v>105</v>
      </c>
      <c r="G581" s="112" t="s">
        <v>1469</v>
      </c>
      <c r="I581" s="79"/>
      <c r="M581" s="115">
        <f>SUM(M580*1.95583)</f>
        <v>674.76134999999999</v>
      </c>
      <c r="O581" s="81"/>
    </row>
    <row r="582" spans="1:15" ht="15.75" x14ac:dyDescent="0.25">
      <c r="A582" s="114">
        <v>2</v>
      </c>
      <c r="B582" s="85" t="s">
        <v>1470</v>
      </c>
      <c r="C582" s="87" t="s">
        <v>21</v>
      </c>
      <c r="D582" s="85" t="s">
        <v>9</v>
      </c>
      <c r="E582" s="103">
        <v>50</v>
      </c>
      <c r="F582" s="85" t="s">
        <v>105</v>
      </c>
      <c r="G582" s="112" t="s">
        <v>1471</v>
      </c>
      <c r="I582" s="79"/>
      <c r="K582" t="s">
        <v>393</v>
      </c>
      <c r="N582" s="83" t="s">
        <v>1519</v>
      </c>
      <c r="O582" s="81"/>
    </row>
    <row r="583" spans="1:15" x14ac:dyDescent="0.25">
      <c r="A583" s="114">
        <v>3</v>
      </c>
      <c r="B583" s="85" t="s">
        <v>1472</v>
      </c>
      <c r="C583" s="87" t="s">
        <v>21</v>
      </c>
      <c r="D583" s="85" t="s">
        <v>20</v>
      </c>
      <c r="E583" s="103">
        <v>50</v>
      </c>
      <c r="F583" s="85" t="s">
        <v>105</v>
      </c>
      <c r="G583" s="112" t="s">
        <v>1473</v>
      </c>
      <c r="I583" s="84" t="s">
        <v>97</v>
      </c>
      <c r="J583" s="85" t="s">
        <v>98</v>
      </c>
      <c r="K583" s="85" t="s">
        <v>99</v>
      </c>
      <c r="L583" s="85" t="s">
        <v>100</v>
      </c>
      <c r="M583" s="85" t="s">
        <v>101</v>
      </c>
      <c r="N583" s="85" t="s">
        <v>102</v>
      </c>
      <c r="O583" s="86" t="s">
        <v>103</v>
      </c>
    </row>
    <row r="584" spans="1:15" ht="15" customHeight="1" x14ac:dyDescent="0.25">
      <c r="A584" s="114">
        <v>4</v>
      </c>
      <c r="B584" s="85" t="s">
        <v>1474</v>
      </c>
      <c r="C584" s="87" t="s">
        <v>21</v>
      </c>
      <c r="D584" s="85" t="s">
        <v>9</v>
      </c>
      <c r="E584" s="103">
        <v>50</v>
      </c>
      <c r="F584" s="85" t="s">
        <v>105</v>
      </c>
      <c r="G584" s="112" t="s">
        <v>1475</v>
      </c>
      <c r="I584" s="114">
        <v>1</v>
      </c>
      <c r="J584" s="85" t="s">
        <v>1537</v>
      </c>
      <c r="K584" s="87" t="s">
        <v>13</v>
      </c>
      <c r="L584" s="85" t="s">
        <v>20</v>
      </c>
      <c r="M584" s="103">
        <v>100</v>
      </c>
      <c r="N584" s="85" t="s">
        <v>105</v>
      </c>
      <c r="O584" s="112" t="s">
        <v>1538</v>
      </c>
    </row>
    <row r="585" spans="1:15" ht="15" customHeight="1" x14ac:dyDescent="0.25">
      <c r="A585" s="114">
        <v>5</v>
      </c>
      <c r="B585" s="85" t="s">
        <v>1476</v>
      </c>
      <c r="C585" s="87" t="s">
        <v>21</v>
      </c>
      <c r="D585" s="85" t="s">
        <v>5</v>
      </c>
      <c r="E585" s="103">
        <v>50</v>
      </c>
      <c r="F585" s="85" t="s">
        <v>105</v>
      </c>
      <c r="G585" s="112" t="s">
        <v>1477</v>
      </c>
      <c r="I585" s="114">
        <v>2</v>
      </c>
      <c r="J585" s="85" t="s">
        <v>1539</v>
      </c>
      <c r="K585" s="87" t="s">
        <v>13</v>
      </c>
      <c r="L585" s="85" t="s">
        <v>20</v>
      </c>
      <c r="M585" s="103">
        <v>70</v>
      </c>
      <c r="N585" s="85" t="s">
        <v>392</v>
      </c>
      <c r="O585" s="112" t="s">
        <v>1540</v>
      </c>
    </row>
    <row r="586" spans="1:15" ht="15" customHeight="1" x14ac:dyDescent="0.25">
      <c r="A586" s="114">
        <v>6</v>
      </c>
      <c r="B586" s="85" t="s">
        <v>1478</v>
      </c>
      <c r="C586" s="87" t="s">
        <v>21</v>
      </c>
      <c r="D586" s="85" t="s">
        <v>5</v>
      </c>
      <c r="E586" s="103">
        <v>50</v>
      </c>
      <c r="F586" s="85" t="s">
        <v>105</v>
      </c>
      <c r="G586" s="112" t="s">
        <v>1479</v>
      </c>
      <c r="I586" s="114">
        <v>3</v>
      </c>
      <c r="J586" s="85" t="s">
        <v>1541</v>
      </c>
      <c r="K586" s="87" t="s">
        <v>13</v>
      </c>
      <c r="L586" s="85" t="s">
        <v>20</v>
      </c>
      <c r="M586" s="103">
        <v>100</v>
      </c>
      <c r="N586" s="85" t="s">
        <v>105</v>
      </c>
      <c r="O586" s="112" t="s">
        <v>1542</v>
      </c>
    </row>
    <row r="587" spans="1:15" ht="15" customHeight="1" x14ac:dyDescent="0.25">
      <c r="A587" s="114">
        <v>7</v>
      </c>
      <c r="B587" s="85" t="s">
        <v>185</v>
      </c>
      <c r="C587" s="87" t="s">
        <v>21</v>
      </c>
      <c r="D587" s="85" t="s">
        <v>9</v>
      </c>
      <c r="E587" s="103">
        <v>50</v>
      </c>
      <c r="F587" s="85" t="s">
        <v>105</v>
      </c>
      <c r="G587" s="112" t="s">
        <v>1480</v>
      </c>
      <c r="I587" s="114">
        <v>4</v>
      </c>
      <c r="J587" s="85" t="s">
        <v>1543</v>
      </c>
      <c r="K587" s="87" t="s">
        <v>1490</v>
      </c>
      <c r="L587" s="85" t="s">
        <v>20</v>
      </c>
      <c r="M587" s="103">
        <v>100</v>
      </c>
      <c r="N587" s="85" t="s">
        <v>105</v>
      </c>
      <c r="O587" s="112" t="s">
        <v>1544</v>
      </c>
    </row>
    <row r="588" spans="1:15" ht="15" customHeight="1" x14ac:dyDescent="0.25">
      <c r="A588" s="114">
        <v>8</v>
      </c>
      <c r="B588" s="85" t="s">
        <v>1481</v>
      </c>
      <c r="C588" s="87" t="s">
        <v>21</v>
      </c>
      <c r="D588" s="85" t="s">
        <v>41</v>
      </c>
      <c r="E588" s="103">
        <v>35</v>
      </c>
      <c r="F588" s="85" t="s">
        <v>392</v>
      </c>
      <c r="G588" s="112" t="s">
        <v>1482</v>
      </c>
      <c r="I588" s="114">
        <v>5</v>
      </c>
      <c r="J588" s="85" t="s">
        <v>1545</v>
      </c>
      <c r="K588" s="87" t="s">
        <v>17</v>
      </c>
      <c r="L588" s="85" t="s">
        <v>20</v>
      </c>
      <c r="M588" s="103">
        <v>90</v>
      </c>
      <c r="N588" s="85" t="s">
        <v>105</v>
      </c>
      <c r="O588" s="112" t="s">
        <v>1546</v>
      </c>
    </row>
    <row r="589" spans="1:15" ht="15" customHeight="1" x14ac:dyDescent="0.25">
      <c r="A589" s="114">
        <v>9</v>
      </c>
      <c r="B589" s="85" t="s">
        <v>1483</v>
      </c>
      <c r="C589" s="87" t="s">
        <v>21</v>
      </c>
      <c r="D589" s="85" t="s">
        <v>9</v>
      </c>
      <c r="E589" s="103">
        <v>50</v>
      </c>
      <c r="F589" s="85" t="s">
        <v>105</v>
      </c>
      <c r="G589" s="112" t="s">
        <v>1484</v>
      </c>
      <c r="I589" s="114">
        <v>6</v>
      </c>
      <c r="J589" s="85" t="s">
        <v>1547</v>
      </c>
      <c r="K589" s="87" t="s">
        <v>21</v>
      </c>
      <c r="L589" s="85" t="s">
        <v>12</v>
      </c>
      <c r="M589" s="103">
        <v>35</v>
      </c>
      <c r="N589" s="85" t="s">
        <v>392</v>
      </c>
      <c r="O589" s="112" t="s">
        <v>1548</v>
      </c>
    </row>
    <row r="590" spans="1:15" ht="15" customHeight="1" x14ac:dyDescent="0.25">
      <c r="A590" s="114">
        <v>10</v>
      </c>
      <c r="B590" s="85" t="s">
        <v>1485</v>
      </c>
      <c r="C590" s="87" t="s">
        <v>21</v>
      </c>
      <c r="D590" s="85" t="s">
        <v>20</v>
      </c>
      <c r="E590" s="103">
        <v>35</v>
      </c>
      <c r="F590" s="85" t="s">
        <v>392</v>
      </c>
      <c r="G590" s="112" t="s">
        <v>1486</v>
      </c>
      <c r="I590" s="114">
        <v>7</v>
      </c>
      <c r="J590" s="85" t="s">
        <v>1549</v>
      </c>
      <c r="K590" s="87" t="s">
        <v>21</v>
      </c>
      <c r="L590" s="85" t="s">
        <v>12</v>
      </c>
      <c r="M590" s="103">
        <v>35</v>
      </c>
      <c r="N590" s="85" t="s">
        <v>392</v>
      </c>
      <c r="O590" s="112" t="s">
        <v>1550</v>
      </c>
    </row>
    <row r="591" spans="1:15" ht="15" customHeight="1" x14ac:dyDescent="0.25">
      <c r="A591" s="114">
        <v>11</v>
      </c>
      <c r="B591" s="85" t="s">
        <v>1487</v>
      </c>
      <c r="C591" s="87" t="s">
        <v>21</v>
      </c>
      <c r="D591" s="85" t="s">
        <v>41</v>
      </c>
      <c r="E591" s="103">
        <v>50</v>
      </c>
      <c r="F591" s="85" t="s">
        <v>105</v>
      </c>
      <c r="G591" s="112" t="s">
        <v>1488</v>
      </c>
      <c r="I591" s="114">
        <v>8</v>
      </c>
      <c r="J591" s="85" t="s">
        <v>1551</v>
      </c>
      <c r="K591" s="87" t="s">
        <v>21</v>
      </c>
      <c r="L591" s="85" t="s">
        <v>9</v>
      </c>
      <c r="M591" s="103">
        <v>50</v>
      </c>
      <c r="N591" s="85" t="s">
        <v>105</v>
      </c>
      <c r="O591" s="112" t="s">
        <v>1552</v>
      </c>
    </row>
    <row r="592" spans="1:15" ht="15" customHeight="1" x14ac:dyDescent="0.25">
      <c r="A592" s="114">
        <v>12</v>
      </c>
      <c r="B592" s="85" t="s">
        <v>1489</v>
      </c>
      <c r="C592" s="87" t="s">
        <v>13</v>
      </c>
      <c r="D592" s="85" t="s">
        <v>5</v>
      </c>
      <c r="E592" s="103">
        <v>0</v>
      </c>
      <c r="F592" s="85" t="s">
        <v>105</v>
      </c>
      <c r="G592" s="112" t="s">
        <v>1036</v>
      </c>
      <c r="I592" s="114">
        <v>9</v>
      </c>
      <c r="J592" s="85" t="s">
        <v>1553</v>
      </c>
      <c r="K592" s="87" t="s">
        <v>21</v>
      </c>
      <c r="L592" s="85" t="s">
        <v>9</v>
      </c>
      <c r="M592" s="103">
        <v>50</v>
      </c>
      <c r="N592" s="85" t="s">
        <v>105</v>
      </c>
      <c r="O592" s="112" t="s">
        <v>1554</v>
      </c>
    </row>
    <row r="593" spans="1:15" ht="15" customHeight="1" x14ac:dyDescent="0.25">
      <c r="A593" s="114">
        <v>13</v>
      </c>
      <c r="B593" s="85" t="s">
        <v>315</v>
      </c>
      <c r="C593" s="87" t="s">
        <v>1490</v>
      </c>
      <c r="D593" s="85" t="s">
        <v>20</v>
      </c>
      <c r="E593" s="103">
        <v>0</v>
      </c>
      <c r="F593" s="85" t="s">
        <v>105</v>
      </c>
      <c r="G593" s="112" t="s">
        <v>316</v>
      </c>
      <c r="I593" s="114">
        <v>10</v>
      </c>
      <c r="J593" s="85" t="s">
        <v>1259</v>
      </c>
      <c r="K593" s="87" t="s">
        <v>21</v>
      </c>
      <c r="L593" s="85" t="s">
        <v>20</v>
      </c>
      <c r="M593" s="103">
        <v>0</v>
      </c>
      <c r="N593" s="85" t="s">
        <v>105</v>
      </c>
      <c r="O593" s="112" t="s">
        <v>1253</v>
      </c>
    </row>
    <row r="594" spans="1:15" ht="15" customHeight="1" x14ac:dyDescent="0.25">
      <c r="A594" s="114">
        <v>14</v>
      </c>
      <c r="B594" s="85" t="s">
        <v>328</v>
      </c>
      <c r="C594" s="87" t="s">
        <v>21</v>
      </c>
      <c r="D594" s="85" t="s">
        <v>12</v>
      </c>
      <c r="E594" s="103">
        <v>0</v>
      </c>
      <c r="F594" s="85" t="s">
        <v>105</v>
      </c>
      <c r="G594" s="112" t="s">
        <v>329</v>
      </c>
      <c r="I594" s="114">
        <v>11</v>
      </c>
      <c r="J594" s="85" t="s">
        <v>1555</v>
      </c>
      <c r="K594" s="87" t="s">
        <v>21</v>
      </c>
      <c r="L594" s="85" t="s">
        <v>9</v>
      </c>
      <c r="M594" s="103">
        <v>0</v>
      </c>
      <c r="N594" s="85" t="s">
        <v>105</v>
      </c>
      <c r="O594" s="112" t="s">
        <v>1556</v>
      </c>
    </row>
    <row r="595" spans="1:15" ht="15" customHeight="1" x14ac:dyDescent="0.25">
      <c r="A595" s="114">
        <v>15</v>
      </c>
      <c r="B595" s="85" t="s">
        <v>1491</v>
      </c>
      <c r="C595" s="87" t="s">
        <v>21</v>
      </c>
      <c r="D595" s="85" t="s">
        <v>9</v>
      </c>
      <c r="E595" s="103">
        <v>0</v>
      </c>
      <c r="F595" s="85" t="s">
        <v>105</v>
      </c>
      <c r="G595" s="112" t="s">
        <v>1492</v>
      </c>
      <c r="I595" s="114">
        <v>12</v>
      </c>
      <c r="J595" s="85" t="s">
        <v>1557</v>
      </c>
      <c r="K595" s="87" t="s">
        <v>21</v>
      </c>
      <c r="L595" s="85" t="s">
        <v>9</v>
      </c>
      <c r="M595" s="103">
        <v>0</v>
      </c>
      <c r="N595" s="85" t="s">
        <v>105</v>
      </c>
      <c r="O595" s="112" t="s">
        <v>163</v>
      </c>
    </row>
    <row r="596" spans="1:15" ht="15" customHeight="1" x14ac:dyDescent="0.25">
      <c r="A596" s="114">
        <v>16</v>
      </c>
      <c r="B596" s="85" t="s">
        <v>1493</v>
      </c>
      <c r="C596" s="87" t="s">
        <v>13</v>
      </c>
      <c r="D596" s="85" t="s">
        <v>20</v>
      </c>
      <c r="E596" s="103">
        <v>0</v>
      </c>
      <c r="F596" s="85" t="s">
        <v>105</v>
      </c>
      <c r="G596" s="112" t="s">
        <v>656</v>
      </c>
      <c r="I596" s="114">
        <v>13</v>
      </c>
      <c r="J596" s="85" t="s">
        <v>1319</v>
      </c>
      <c r="K596" s="87" t="s">
        <v>21</v>
      </c>
      <c r="L596" s="85" t="s">
        <v>9</v>
      </c>
      <c r="M596" s="103">
        <v>0</v>
      </c>
      <c r="N596" s="85" t="s">
        <v>105</v>
      </c>
      <c r="O596" s="112" t="s">
        <v>1306</v>
      </c>
    </row>
    <row r="597" spans="1:15" ht="15" customHeight="1" x14ac:dyDescent="0.25">
      <c r="A597" s="114">
        <v>17</v>
      </c>
      <c r="B597" s="85" t="s">
        <v>892</v>
      </c>
      <c r="C597" s="87" t="s">
        <v>890</v>
      </c>
      <c r="D597" s="85" t="s">
        <v>155</v>
      </c>
      <c r="E597" s="103">
        <v>0</v>
      </c>
      <c r="F597" s="85" t="s">
        <v>105</v>
      </c>
      <c r="G597" s="112" t="s">
        <v>1184</v>
      </c>
      <c r="I597" s="114">
        <v>14</v>
      </c>
      <c r="J597" s="85" t="s">
        <v>1558</v>
      </c>
      <c r="K597" s="87" t="s">
        <v>13</v>
      </c>
      <c r="L597" s="85" t="s">
        <v>12</v>
      </c>
      <c r="M597" s="103">
        <v>0</v>
      </c>
      <c r="N597" s="85" t="s">
        <v>105</v>
      </c>
      <c r="O597" s="112" t="s">
        <v>1134</v>
      </c>
    </row>
    <row r="598" spans="1:15" x14ac:dyDescent="0.25">
      <c r="A598" s="114">
        <v>18</v>
      </c>
      <c r="B598" s="85" t="s">
        <v>1296</v>
      </c>
      <c r="C598" s="87" t="s">
        <v>21</v>
      </c>
      <c r="D598" s="85" t="s">
        <v>9</v>
      </c>
      <c r="E598" s="103">
        <v>0</v>
      </c>
      <c r="F598" s="85" t="s">
        <v>105</v>
      </c>
      <c r="G598" s="112" t="s">
        <v>1297</v>
      </c>
      <c r="I598" s="79"/>
      <c r="L598" s="88" t="s">
        <v>104</v>
      </c>
      <c r="M598" s="89">
        <f>SUM(M584:M597)</f>
        <v>630</v>
      </c>
      <c r="O598" s="81"/>
    </row>
    <row r="599" spans="1:15" x14ac:dyDescent="0.25">
      <c r="A599" s="114">
        <v>19</v>
      </c>
      <c r="B599" s="85" t="s">
        <v>1223</v>
      </c>
      <c r="C599" s="87" t="s">
        <v>21</v>
      </c>
      <c r="D599" s="85" t="s">
        <v>5</v>
      </c>
      <c r="E599" s="103">
        <v>0</v>
      </c>
      <c r="F599" s="85" t="s">
        <v>105</v>
      </c>
      <c r="G599" s="112" t="s">
        <v>1494</v>
      </c>
      <c r="I599" s="79"/>
      <c r="M599" s="90">
        <f>SUM(M598*1.95583)</f>
        <v>1232.1729</v>
      </c>
      <c r="O599" s="81"/>
    </row>
    <row r="600" spans="1:15" x14ac:dyDescent="0.25">
      <c r="A600" s="114">
        <v>20</v>
      </c>
      <c r="B600" s="85" t="s">
        <v>1415</v>
      </c>
      <c r="C600" s="87" t="s">
        <v>21</v>
      </c>
      <c r="D600" s="85" t="s">
        <v>9</v>
      </c>
      <c r="E600" s="103">
        <v>0</v>
      </c>
      <c r="F600" s="85" t="s">
        <v>105</v>
      </c>
      <c r="G600" s="112" t="s">
        <v>1495</v>
      </c>
      <c r="I600" s="81"/>
      <c r="L600" t="s">
        <v>104</v>
      </c>
      <c r="M600" s="91">
        <f>SUM(M581+M599)</f>
        <v>1906.93425</v>
      </c>
      <c r="N600" s="205">
        <f>SUM(M598+M580)</f>
        <v>975</v>
      </c>
      <c r="O600" s="81"/>
    </row>
    <row r="601" spans="1:15" x14ac:dyDescent="0.25">
      <c r="A601" s="79"/>
      <c r="D601" s="88" t="s">
        <v>104</v>
      </c>
      <c r="E601" s="89">
        <f>SUM(E581:E600)</f>
        <v>550</v>
      </c>
      <c r="G601" s="81"/>
      <c r="I601" s="81"/>
      <c r="M601" s="91"/>
      <c r="O601" s="81"/>
    </row>
    <row r="602" spans="1:15" ht="15.75" x14ac:dyDescent="0.25">
      <c r="A602" s="79"/>
      <c r="E602" s="90">
        <f>SUM(E601*1.95583)</f>
        <v>1075.7065</v>
      </c>
      <c r="G602" s="81"/>
      <c r="I602" s="81"/>
      <c r="J602" s="116" t="s">
        <v>1559</v>
      </c>
      <c r="K602" s="116" t="s">
        <v>1517</v>
      </c>
      <c r="M602" s="91"/>
      <c r="O602" s="81"/>
    </row>
    <row r="603" spans="1:15" x14ac:dyDescent="0.25">
      <c r="A603" s="81"/>
      <c r="D603" t="s">
        <v>104</v>
      </c>
      <c r="E603" s="91">
        <f>SUM(E578+E602)</f>
        <v>1594.00145</v>
      </c>
      <c r="F603" s="205">
        <f>SUM(E601+E577)</f>
        <v>815</v>
      </c>
      <c r="G603" s="81"/>
      <c r="I603" s="79"/>
      <c r="J603" s="92" t="s">
        <v>1560</v>
      </c>
      <c r="O603" s="81"/>
    </row>
    <row r="604" spans="1:15" x14ac:dyDescent="0.25">
      <c r="A604" s="81"/>
      <c r="E604" s="91"/>
      <c r="G604" s="81"/>
      <c r="I604" s="84" t="s">
        <v>97</v>
      </c>
      <c r="J604" s="93" t="s">
        <v>106</v>
      </c>
      <c r="K604" s="93" t="s">
        <v>107</v>
      </c>
      <c r="O604" s="81"/>
    </row>
    <row r="605" spans="1:15" ht="15.75" x14ac:dyDescent="0.25">
      <c r="A605" s="81"/>
      <c r="B605" s="116" t="s">
        <v>1458</v>
      </c>
      <c r="C605" s="116" t="s">
        <v>264</v>
      </c>
      <c r="E605" s="91"/>
      <c r="G605" s="81"/>
      <c r="I605" s="84">
        <v>1</v>
      </c>
      <c r="J605" s="85" t="s">
        <v>108</v>
      </c>
      <c r="K605" s="96">
        <v>13</v>
      </c>
      <c r="O605" s="81"/>
    </row>
    <row r="606" spans="1:15" x14ac:dyDescent="0.25">
      <c r="A606" s="79"/>
      <c r="B606" s="92">
        <v>43860</v>
      </c>
      <c r="G606" s="81"/>
      <c r="I606" s="84">
        <v>2</v>
      </c>
      <c r="J606" s="85" t="s">
        <v>109</v>
      </c>
      <c r="K606" s="96">
        <v>0</v>
      </c>
      <c r="O606" s="81"/>
    </row>
    <row r="607" spans="1:15" x14ac:dyDescent="0.25">
      <c r="A607" s="84" t="s">
        <v>97</v>
      </c>
      <c r="B607" s="93" t="s">
        <v>106</v>
      </c>
      <c r="C607" s="93" t="s">
        <v>107</v>
      </c>
      <c r="G607" s="81"/>
      <c r="I607" s="84">
        <v>3</v>
      </c>
      <c r="J607" s="85" t="s">
        <v>110</v>
      </c>
      <c r="K607" s="96">
        <v>0</v>
      </c>
      <c r="O607" s="81"/>
    </row>
    <row r="608" spans="1:15" x14ac:dyDescent="0.25">
      <c r="A608" s="84">
        <v>1</v>
      </c>
      <c r="B608" s="85" t="s">
        <v>108</v>
      </c>
      <c r="C608" s="96">
        <v>13.4</v>
      </c>
      <c r="G608" s="81"/>
      <c r="I608" s="84">
        <v>4</v>
      </c>
      <c r="J608" s="94" t="s">
        <v>111</v>
      </c>
      <c r="K608" s="96">
        <v>35</v>
      </c>
      <c r="O608" s="81"/>
    </row>
    <row r="609" spans="1:15" x14ac:dyDescent="0.25">
      <c r="A609" s="84">
        <v>2</v>
      </c>
      <c r="B609" s="85" t="s">
        <v>109</v>
      </c>
      <c r="C609" s="96">
        <v>0</v>
      </c>
      <c r="G609" s="81"/>
      <c r="I609" s="79"/>
      <c r="J609" s="95" t="s">
        <v>104</v>
      </c>
      <c r="K609" s="96">
        <f>SUM(K605:K608)</f>
        <v>48</v>
      </c>
      <c r="O609" s="81"/>
    </row>
    <row r="610" spans="1:15" x14ac:dyDescent="0.25">
      <c r="A610" s="84">
        <v>3</v>
      </c>
      <c r="B610" s="85" t="s">
        <v>1497</v>
      </c>
      <c r="C610" s="96">
        <v>186.8</v>
      </c>
      <c r="G610" s="81"/>
      <c r="I610" s="79"/>
      <c r="O610" s="81"/>
    </row>
    <row r="611" spans="1:15" x14ac:dyDescent="0.25">
      <c r="A611" s="84">
        <v>4</v>
      </c>
      <c r="B611" s="94" t="s">
        <v>111</v>
      </c>
      <c r="C611" s="96">
        <v>32</v>
      </c>
      <c r="G611" s="81"/>
      <c r="I611" s="79"/>
      <c r="K611" s="85" t="s">
        <v>112</v>
      </c>
      <c r="L611" s="96">
        <f>SUM(M580+M598)</f>
        <v>975</v>
      </c>
      <c r="M611" s="273">
        <f>SUM(L611*1.95583)</f>
        <v>1906.93425</v>
      </c>
      <c r="O611" s="81"/>
    </row>
    <row r="612" spans="1:15" x14ac:dyDescent="0.25">
      <c r="A612" s="79"/>
      <c r="B612" s="95" t="s">
        <v>104</v>
      </c>
      <c r="C612" s="96">
        <f>SUM(C608:C611)</f>
        <v>232.20000000000002</v>
      </c>
      <c r="G612" s="81"/>
      <c r="I612" s="79"/>
      <c r="K612" s="85" t="s">
        <v>113</v>
      </c>
      <c r="L612" s="96">
        <f>SUM(K609)</f>
        <v>48</v>
      </c>
      <c r="O612" s="81"/>
    </row>
    <row r="613" spans="1:15" x14ac:dyDescent="0.25">
      <c r="A613" s="79"/>
      <c r="G613" s="81"/>
      <c r="I613" s="79"/>
      <c r="K613" s="85" t="s">
        <v>114</v>
      </c>
      <c r="L613" s="96">
        <f>SUM(L611-L612)</f>
        <v>927</v>
      </c>
      <c r="O613" s="81"/>
    </row>
    <row r="614" spans="1:15" x14ac:dyDescent="0.25">
      <c r="A614" s="79"/>
      <c r="C614" s="85" t="s">
        <v>112</v>
      </c>
      <c r="D614" s="96">
        <f>SUM(E577+E601)</f>
        <v>815</v>
      </c>
      <c r="G614" s="81"/>
      <c r="I614" s="79"/>
      <c r="L614" s="97"/>
      <c r="O614" s="81"/>
    </row>
    <row r="615" spans="1:15" x14ac:dyDescent="0.25">
      <c r="A615" s="79"/>
      <c r="C615" s="85" t="s">
        <v>113</v>
      </c>
      <c r="D615" s="96">
        <f>SUM(C612)</f>
        <v>232.20000000000002</v>
      </c>
      <c r="G615" s="81"/>
      <c r="I615" s="79"/>
      <c r="K615" s="85" t="s">
        <v>115</v>
      </c>
      <c r="L615" s="96">
        <v>0</v>
      </c>
      <c r="M615" s="85"/>
      <c r="O615" s="81"/>
    </row>
    <row r="616" spans="1:15" x14ac:dyDescent="0.25">
      <c r="A616" s="79"/>
      <c r="C616" s="85" t="s">
        <v>114</v>
      </c>
      <c r="D616" s="96">
        <f>SUM(D614-D615)</f>
        <v>582.79999999999995</v>
      </c>
      <c r="G616" s="81"/>
      <c r="I616" s="79"/>
      <c r="K616" s="85" t="s">
        <v>114</v>
      </c>
      <c r="L616" s="96">
        <f>SUM(L613)</f>
        <v>927</v>
      </c>
      <c r="M616" s="98" t="s">
        <v>116</v>
      </c>
      <c r="O616" s="81"/>
    </row>
    <row r="617" spans="1:15" x14ac:dyDescent="0.25">
      <c r="A617" s="79"/>
      <c r="D617" s="97"/>
      <c r="G617" s="81"/>
      <c r="I617" s="79"/>
      <c r="K617" s="94" t="s">
        <v>117</v>
      </c>
      <c r="L617" s="96">
        <f>SUM(L615:L616)</f>
        <v>927</v>
      </c>
      <c r="M617" s="99">
        <f>SUM(L617*1.95583)</f>
        <v>1813.05441</v>
      </c>
      <c r="O617" s="81"/>
    </row>
    <row r="618" spans="1:15" x14ac:dyDescent="0.25">
      <c r="A618" s="79"/>
      <c r="C618" s="85" t="s">
        <v>115</v>
      </c>
      <c r="D618" s="96">
        <v>0</v>
      </c>
      <c r="E618" s="85"/>
      <c r="G618" s="81"/>
      <c r="I618" s="81"/>
      <c r="O618" s="81"/>
    </row>
    <row r="619" spans="1:15" x14ac:dyDescent="0.25">
      <c r="A619" s="79"/>
      <c r="C619" s="85" t="s">
        <v>114</v>
      </c>
      <c r="D619" s="96">
        <f>SUM(D616)</f>
        <v>582.79999999999995</v>
      </c>
      <c r="E619" s="98" t="s">
        <v>116</v>
      </c>
      <c r="G619" s="81"/>
      <c r="I619" s="81"/>
      <c r="J619" s="100">
        <v>2550</v>
      </c>
      <c r="O619" s="81"/>
    </row>
    <row r="620" spans="1:15" x14ac:dyDescent="0.25">
      <c r="A620" s="79"/>
      <c r="C620" s="94" t="s">
        <v>117</v>
      </c>
      <c r="D620" s="96">
        <f>SUM(D618:D619)</f>
        <v>582.79999999999995</v>
      </c>
      <c r="E620" s="99">
        <f>SUM(D620*1.95583)</f>
        <v>1139.857724</v>
      </c>
      <c r="G620" s="81"/>
      <c r="I620" s="81"/>
      <c r="J620" s="100">
        <v>200</v>
      </c>
      <c r="L620" s="93" t="s">
        <v>118</v>
      </c>
      <c r="M620" s="93" t="s">
        <v>119</v>
      </c>
      <c r="N620" s="93" t="s">
        <v>120</v>
      </c>
    </row>
    <row r="621" spans="1:15" x14ac:dyDescent="0.25">
      <c r="A621" s="81"/>
      <c r="G621" s="81"/>
      <c r="I621" s="81"/>
      <c r="J621" s="101">
        <f>SUM(J620/J619)</f>
        <v>7.8431372549019607E-2</v>
      </c>
      <c r="L621" s="102">
        <f>SUM(J621*M611)</f>
        <v>149.5634705882353</v>
      </c>
      <c r="M621" s="102">
        <f>SUM(L621/1.17)</f>
        <v>127.83202614379087</v>
      </c>
      <c r="N621" s="93">
        <f>SUM(L621-M621)</f>
        <v>21.731444444444435</v>
      </c>
    </row>
    <row r="622" spans="1:15" x14ac:dyDescent="0.25">
      <c r="A622" s="81"/>
      <c r="B622" s="100">
        <v>2550</v>
      </c>
      <c r="G622" s="81"/>
    </row>
    <row r="623" spans="1:15" x14ac:dyDescent="0.25">
      <c r="A623" s="81"/>
      <c r="B623" s="100">
        <v>200</v>
      </c>
      <c r="D623" s="93" t="s">
        <v>118</v>
      </c>
      <c r="E623" s="93" t="s">
        <v>119</v>
      </c>
      <c r="F623" s="93" t="s">
        <v>120</v>
      </c>
    </row>
    <row r="624" spans="1:15" x14ac:dyDescent="0.25">
      <c r="A624" s="81"/>
      <c r="B624" s="101">
        <f>SUM(B623/B622)</f>
        <v>7.8431372549019607E-2</v>
      </c>
      <c r="D624" s="102">
        <f>SUM(E620*B624)</f>
        <v>89.400605803921565</v>
      </c>
      <c r="E624" s="102">
        <f>SUM(D624/1.17)</f>
        <v>76.410774191385954</v>
      </c>
      <c r="F624" s="93">
        <f>SUM(D624-E624)</f>
        <v>12.98983161253561</v>
      </c>
    </row>
    <row r="634" spans="1:15" ht="18.75" x14ac:dyDescent="0.3">
      <c r="A634" s="79"/>
      <c r="B634" s="80" t="s">
        <v>1694</v>
      </c>
      <c r="G634" s="81"/>
      <c r="I634" s="79"/>
      <c r="J634" s="80" t="s">
        <v>1714</v>
      </c>
      <c r="O634" s="81"/>
    </row>
    <row r="635" spans="1:15" x14ac:dyDescent="0.25">
      <c r="A635" s="79"/>
      <c r="B635" t="s">
        <v>94</v>
      </c>
      <c r="F635" s="82" t="s">
        <v>95</v>
      </c>
      <c r="G635" s="81"/>
      <c r="I635" s="79"/>
      <c r="J635" t="s">
        <v>94</v>
      </c>
      <c r="N635" s="82" t="s">
        <v>95</v>
      </c>
      <c r="O635" s="81"/>
    </row>
    <row r="636" spans="1:15" ht="18.75" x14ac:dyDescent="0.3">
      <c r="A636" s="79"/>
      <c r="B636" s="80" t="s">
        <v>226</v>
      </c>
      <c r="C636" t="s">
        <v>96</v>
      </c>
      <c r="F636" s="83">
        <v>43862</v>
      </c>
      <c r="G636" s="81"/>
      <c r="I636" s="79"/>
      <c r="J636" s="80" t="s">
        <v>1715</v>
      </c>
      <c r="K636" t="s">
        <v>96</v>
      </c>
      <c r="N636" s="83">
        <v>43863</v>
      </c>
      <c r="O636" s="81"/>
    </row>
    <row r="637" spans="1:15" x14ac:dyDescent="0.25">
      <c r="A637" s="84" t="s">
        <v>97</v>
      </c>
      <c r="B637" s="85" t="s">
        <v>98</v>
      </c>
      <c r="C637" s="85" t="s">
        <v>99</v>
      </c>
      <c r="D637" s="85" t="s">
        <v>100</v>
      </c>
      <c r="E637" s="85" t="s">
        <v>101</v>
      </c>
      <c r="F637" s="85" t="s">
        <v>102</v>
      </c>
      <c r="G637" s="86" t="s">
        <v>103</v>
      </c>
      <c r="I637" s="84" t="s">
        <v>97</v>
      </c>
      <c r="J637" s="85" t="s">
        <v>98</v>
      </c>
      <c r="K637" s="85" t="s">
        <v>99</v>
      </c>
      <c r="L637" s="85" t="s">
        <v>100</v>
      </c>
      <c r="M637" s="85" t="s">
        <v>101</v>
      </c>
      <c r="N637" s="85" t="s">
        <v>102</v>
      </c>
      <c r="O637" s="86" t="s">
        <v>103</v>
      </c>
    </row>
    <row r="638" spans="1:15" x14ac:dyDescent="0.25">
      <c r="A638" s="84" t="s">
        <v>2</v>
      </c>
      <c r="B638" s="85" t="s">
        <v>1599</v>
      </c>
      <c r="C638" s="85" t="s">
        <v>155</v>
      </c>
      <c r="D638" s="85" t="s">
        <v>17</v>
      </c>
      <c r="E638" s="96">
        <v>100</v>
      </c>
      <c r="F638" s="85" t="s">
        <v>1595</v>
      </c>
      <c r="G638" s="86" t="s">
        <v>1600</v>
      </c>
      <c r="I638" s="84" t="s">
        <v>2</v>
      </c>
      <c r="J638" s="85" t="s">
        <v>1717</v>
      </c>
      <c r="K638" s="85" t="s">
        <v>9</v>
      </c>
      <c r="L638" s="85" t="s">
        <v>21</v>
      </c>
      <c r="M638" s="96">
        <v>50</v>
      </c>
      <c r="N638" s="85" t="s">
        <v>1604</v>
      </c>
      <c r="O638" s="86" t="s">
        <v>1718</v>
      </c>
    </row>
    <row r="639" spans="1:15" x14ac:dyDescent="0.25">
      <c r="A639" s="84" t="s">
        <v>6</v>
      </c>
      <c r="B639" s="85" t="s">
        <v>1601</v>
      </c>
      <c r="C639" s="85" t="s">
        <v>155</v>
      </c>
      <c r="D639" s="85" t="s">
        <v>17</v>
      </c>
      <c r="E639" s="96">
        <v>100</v>
      </c>
      <c r="F639" s="85" t="s">
        <v>1595</v>
      </c>
      <c r="G639" s="86" t="s">
        <v>1602</v>
      </c>
      <c r="I639" s="84" t="s">
        <v>6</v>
      </c>
      <c r="J639" s="85" t="s">
        <v>1719</v>
      </c>
      <c r="K639" s="85" t="s">
        <v>9</v>
      </c>
      <c r="L639" s="85" t="s">
        <v>21</v>
      </c>
      <c r="M639" s="96">
        <v>50</v>
      </c>
      <c r="N639" s="85" t="s">
        <v>1604</v>
      </c>
      <c r="O639" s="86" t="s">
        <v>1720</v>
      </c>
    </row>
    <row r="640" spans="1:15" x14ac:dyDescent="0.25">
      <c r="A640" s="84" t="s">
        <v>32</v>
      </c>
      <c r="B640" s="85" t="s">
        <v>1603</v>
      </c>
      <c r="C640" s="85" t="s">
        <v>41</v>
      </c>
      <c r="D640" s="85" t="s">
        <v>21</v>
      </c>
      <c r="E640" s="96">
        <v>50</v>
      </c>
      <c r="F640" s="85" t="s">
        <v>1604</v>
      </c>
      <c r="G640" s="86" t="s">
        <v>1605</v>
      </c>
      <c r="I640" s="84" t="s">
        <v>32</v>
      </c>
      <c r="J640" s="85" t="s">
        <v>1721</v>
      </c>
      <c r="K640" s="85" t="s">
        <v>9</v>
      </c>
      <c r="L640" s="85" t="s">
        <v>21</v>
      </c>
      <c r="M640" s="96">
        <v>50</v>
      </c>
      <c r="N640" s="85" t="s">
        <v>1604</v>
      </c>
      <c r="O640" s="86" t="s">
        <v>1722</v>
      </c>
    </row>
    <row r="641" spans="1:15" x14ac:dyDescent="0.25">
      <c r="A641" s="84" t="s">
        <v>1606</v>
      </c>
      <c r="B641" s="85" t="s">
        <v>1607</v>
      </c>
      <c r="C641" s="85" t="s">
        <v>9</v>
      </c>
      <c r="D641" s="85" t="s">
        <v>13</v>
      </c>
      <c r="E641" s="96">
        <v>100</v>
      </c>
      <c r="F641" s="85" t="s">
        <v>1604</v>
      </c>
      <c r="G641" s="86" t="s">
        <v>1608</v>
      </c>
      <c r="I641" s="84" t="s">
        <v>1606</v>
      </c>
      <c r="J641" s="85" t="s">
        <v>1723</v>
      </c>
      <c r="K641" s="85" t="s">
        <v>20</v>
      </c>
      <c r="L641" s="85" t="s">
        <v>21</v>
      </c>
      <c r="M641" s="96">
        <v>50</v>
      </c>
      <c r="N641" s="85" t="s">
        <v>1604</v>
      </c>
      <c r="O641" s="86" t="s">
        <v>1724</v>
      </c>
    </row>
    <row r="642" spans="1:15" x14ac:dyDescent="0.25">
      <c r="A642" s="84" t="s">
        <v>1609</v>
      </c>
      <c r="B642" s="85" t="s">
        <v>1610</v>
      </c>
      <c r="C642" s="85" t="s">
        <v>9</v>
      </c>
      <c r="D642" s="85" t="s">
        <v>13</v>
      </c>
      <c r="E642" s="96">
        <v>100</v>
      </c>
      <c r="F642" s="85" t="s">
        <v>1604</v>
      </c>
      <c r="G642" s="86" t="s">
        <v>1611</v>
      </c>
      <c r="I642" s="84" t="s">
        <v>1609</v>
      </c>
      <c r="J642" s="85" t="s">
        <v>1725</v>
      </c>
      <c r="K642" s="85" t="s">
        <v>20</v>
      </c>
      <c r="L642" s="85" t="s">
        <v>890</v>
      </c>
      <c r="M642" s="96">
        <v>70</v>
      </c>
      <c r="N642" s="85" t="s">
        <v>1604</v>
      </c>
      <c r="O642" s="86" t="s">
        <v>1726</v>
      </c>
    </row>
    <row r="643" spans="1:15" x14ac:dyDescent="0.25">
      <c r="A643" s="84" t="s">
        <v>1612</v>
      </c>
      <c r="B643" s="85" t="s">
        <v>1613</v>
      </c>
      <c r="C643" s="85" t="s">
        <v>9</v>
      </c>
      <c r="D643" s="85" t="s">
        <v>890</v>
      </c>
      <c r="E643" s="96">
        <v>70</v>
      </c>
      <c r="F643" s="85" t="s">
        <v>1604</v>
      </c>
      <c r="G643" s="86" t="s">
        <v>1614</v>
      </c>
      <c r="I643" s="84" t="s">
        <v>1612</v>
      </c>
      <c r="J643" s="85" t="s">
        <v>1727</v>
      </c>
      <c r="K643" s="85" t="s">
        <v>20</v>
      </c>
      <c r="L643" s="85" t="s">
        <v>21</v>
      </c>
      <c r="M643" s="96">
        <v>50</v>
      </c>
      <c r="N643" s="85" t="s">
        <v>1604</v>
      </c>
      <c r="O643" s="86" t="s">
        <v>1728</v>
      </c>
    </row>
    <row r="644" spans="1:15" x14ac:dyDescent="0.25">
      <c r="A644" s="84" t="s">
        <v>1615</v>
      </c>
      <c r="B644" s="85" t="s">
        <v>1616</v>
      </c>
      <c r="C644" s="85" t="s">
        <v>9</v>
      </c>
      <c r="D644" s="85" t="s">
        <v>890</v>
      </c>
      <c r="E644" s="96">
        <v>55</v>
      </c>
      <c r="F644" s="85" t="s">
        <v>1595</v>
      </c>
      <c r="G644" s="86" t="s">
        <v>1617</v>
      </c>
      <c r="I644" s="84" t="s">
        <v>1615</v>
      </c>
      <c r="J644" s="85" t="s">
        <v>1729</v>
      </c>
      <c r="K644" s="85" t="s">
        <v>20</v>
      </c>
      <c r="L644" s="85" t="s">
        <v>13</v>
      </c>
      <c r="M644" s="96">
        <v>100</v>
      </c>
      <c r="N644" s="85" t="s">
        <v>1604</v>
      </c>
      <c r="O644" s="86" t="s">
        <v>1730</v>
      </c>
    </row>
    <row r="645" spans="1:15" x14ac:dyDescent="0.25">
      <c r="A645" s="84" t="s">
        <v>1618</v>
      </c>
      <c r="B645" s="85" t="s">
        <v>1619</v>
      </c>
      <c r="C645" s="85" t="s">
        <v>9</v>
      </c>
      <c r="D645" s="85" t="s">
        <v>21</v>
      </c>
      <c r="E645" s="96">
        <v>35</v>
      </c>
      <c r="F645" s="85" t="s">
        <v>1595</v>
      </c>
      <c r="G645" s="86" t="s">
        <v>1620</v>
      </c>
      <c r="I645" s="84" t="s">
        <v>1618</v>
      </c>
      <c r="J645" s="85" t="s">
        <v>1731</v>
      </c>
      <c r="K645" s="85" t="s">
        <v>5</v>
      </c>
      <c r="L645" s="85" t="s">
        <v>1732</v>
      </c>
      <c r="M645" s="96">
        <v>70</v>
      </c>
      <c r="N645" s="85" t="s">
        <v>1604</v>
      </c>
      <c r="O645" s="86" t="s">
        <v>1733</v>
      </c>
    </row>
    <row r="646" spans="1:15" x14ac:dyDescent="0.25">
      <c r="A646" s="84" t="s">
        <v>1621</v>
      </c>
      <c r="B646" s="85" t="s">
        <v>1619</v>
      </c>
      <c r="C646" s="85" t="s">
        <v>9</v>
      </c>
      <c r="D646" s="85" t="s">
        <v>21</v>
      </c>
      <c r="E646" s="96">
        <v>50</v>
      </c>
      <c r="F646" s="85" t="s">
        <v>1604</v>
      </c>
      <c r="G646" s="86" t="s">
        <v>1622</v>
      </c>
      <c r="I646" s="84" t="s">
        <v>1621</v>
      </c>
      <c r="J646" s="85" t="s">
        <v>1743</v>
      </c>
      <c r="K646" s="85" t="s">
        <v>20</v>
      </c>
      <c r="L646" s="85" t="s">
        <v>21</v>
      </c>
      <c r="M646" s="96">
        <v>35</v>
      </c>
      <c r="N646" s="85" t="s">
        <v>392</v>
      </c>
      <c r="O646" s="86" t="s">
        <v>1744</v>
      </c>
    </row>
    <row r="647" spans="1:15" x14ac:dyDescent="0.25">
      <c r="A647" s="84" t="s">
        <v>1623</v>
      </c>
      <c r="B647" s="85" t="s">
        <v>1415</v>
      </c>
      <c r="C647" s="85" t="s">
        <v>9</v>
      </c>
      <c r="D647" s="85" t="s">
        <v>21</v>
      </c>
      <c r="E647" s="96">
        <v>50</v>
      </c>
      <c r="F647" s="85" t="s">
        <v>1604</v>
      </c>
      <c r="G647" s="86" t="s">
        <v>1624</v>
      </c>
      <c r="I647" s="84" t="s">
        <v>1623</v>
      </c>
      <c r="J647" s="85" t="s">
        <v>1745</v>
      </c>
      <c r="K647" s="85" t="s">
        <v>9</v>
      </c>
      <c r="L647" s="85" t="s">
        <v>21</v>
      </c>
      <c r="M647" s="96">
        <v>0</v>
      </c>
      <c r="N647" s="85" t="s">
        <v>1604</v>
      </c>
      <c r="O647" s="86" t="s">
        <v>1746</v>
      </c>
    </row>
    <row r="648" spans="1:15" x14ac:dyDescent="0.25">
      <c r="A648" s="84" t="s">
        <v>1625</v>
      </c>
      <c r="B648" s="85" t="s">
        <v>1607</v>
      </c>
      <c r="C648" s="85" t="s">
        <v>9</v>
      </c>
      <c r="D648" s="85" t="s">
        <v>13</v>
      </c>
      <c r="E648" s="96">
        <v>100</v>
      </c>
      <c r="F648" s="85" t="s">
        <v>1604</v>
      </c>
      <c r="G648" s="86" t="s">
        <v>1626</v>
      </c>
      <c r="I648" s="84" t="s">
        <v>1625</v>
      </c>
      <c r="J648" s="85" t="s">
        <v>1747</v>
      </c>
      <c r="K648" s="85" t="s">
        <v>20</v>
      </c>
      <c r="L648" s="85" t="s">
        <v>21</v>
      </c>
      <c r="M648" s="96">
        <v>0</v>
      </c>
      <c r="N648" s="85" t="s">
        <v>1604</v>
      </c>
      <c r="O648" s="86" t="s">
        <v>1748</v>
      </c>
    </row>
    <row r="649" spans="1:15" x14ac:dyDescent="0.25">
      <c r="A649" s="84" t="s">
        <v>1627</v>
      </c>
      <c r="B649" s="85" t="s">
        <v>1628</v>
      </c>
      <c r="C649" s="85" t="s">
        <v>41</v>
      </c>
      <c r="D649" s="85" t="s">
        <v>17</v>
      </c>
      <c r="E649" s="96">
        <v>65</v>
      </c>
      <c r="F649" s="85" t="s">
        <v>1595</v>
      </c>
      <c r="G649" s="86" t="s">
        <v>1629</v>
      </c>
      <c r="I649" s="84" t="s">
        <v>1627</v>
      </c>
      <c r="J649" s="85" t="s">
        <v>273</v>
      </c>
      <c r="K649" s="85" t="s">
        <v>9</v>
      </c>
      <c r="L649" s="85" t="s">
        <v>21</v>
      </c>
      <c r="M649" s="96">
        <v>0</v>
      </c>
      <c r="N649" s="85" t="s">
        <v>1604</v>
      </c>
      <c r="O649" s="86" t="s">
        <v>275</v>
      </c>
    </row>
    <row r="650" spans="1:15" x14ac:dyDescent="0.25">
      <c r="A650" s="84" t="s">
        <v>1630</v>
      </c>
      <c r="B650" s="85" t="s">
        <v>1597</v>
      </c>
      <c r="C650" s="85" t="s">
        <v>20</v>
      </c>
      <c r="D650" s="85" t="s">
        <v>21</v>
      </c>
      <c r="E650" s="96">
        <v>35</v>
      </c>
      <c r="F650" s="85" t="s">
        <v>1595</v>
      </c>
      <c r="G650" s="86" t="s">
        <v>1598</v>
      </c>
      <c r="I650" s="84" t="s">
        <v>1630</v>
      </c>
      <c r="J650" s="85" t="s">
        <v>1749</v>
      </c>
      <c r="K650" s="85" t="s">
        <v>5</v>
      </c>
      <c r="L650" s="85" t="s">
        <v>13</v>
      </c>
      <c r="M650" s="96">
        <v>0</v>
      </c>
      <c r="N650" s="85" t="s">
        <v>1604</v>
      </c>
      <c r="O650" s="86" t="s">
        <v>1469</v>
      </c>
    </row>
    <row r="651" spans="1:15" x14ac:dyDescent="0.25">
      <c r="A651" s="84" t="s">
        <v>1631</v>
      </c>
      <c r="B651" s="85" t="s">
        <v>1632</v>
      </c>
      <c r="C651" s="85" t="s">
        <v>20</v>
      </c>
      <c r="D651" s="85" t="s">
        <v>13</v>
      </c>
      <c r="E651" s="96">
        <v>70</v>
      </c>
      <c r="F651" s="85" t="s">
        <v>1595</v>
      </c>
      <c r="G651" s="86" t="s">
        <v>1633</v>
      </c>
      <c r="I651" s="84" t="s">
        <v>1631</v>
      </c>
      <c r="J651" s="85" t="s">
        <v>1750</v>
      </c>
      <c r="K651" s="85" t="s">
        <v>9</v>
      </c>
      <c r="L651" s="85" t="s">
        <v>21</v>
      </c>
      <c r="M651" s="96">
        <v>0</v>
      </c>
      <c r="N651" s="85" t="s">
        <v>1604</v>
      </c>
      <c r="O651" s="86" t="s">
        <v>1475</v>
      </c>
    </row>
    <row r="652" spans="1:15" x14ac:dyDescent="0.25">
      <c r="A652" s="84" t="s">
        <v>1634</v>
      </c>
      <c r="B652" s="85" t="s">
        <v>1635</v>
      </c>
      <c r="C652" s="85" t="s">
        <v>20</v>
      </c>
      <c r="D652" s="85" t="s">
        <v>21</v>
      </c>
      <c r="E652" s="96">
        <v>35</v>
      </c>
      <c r="F652" s="85" t="s">
        <v>1595</v>
      </c>
      <c r="G652" s="86" t="s">
        <v>1596</v>
      </c>
      <c r="I652" s="84" t="s">
        <v>1634</v>
      </c>
      <c r="J652" s="85" t="s">
        <v>1751</v>
      </c>
      <c r="K652" s="85" t="s">
        <v>5</v>
      </c>
      <c r="L652" s="85" t="s">
        <v>1732</v>
      </c>
      <c r="M652" s="96">
        <v>0</v>
      </c>
      <c r="N652" s="85" t="s">
        <v>1604</v>
      </c>
      <c r="O652" s="86" t="s">
        <v>1203</v>
      </c>
    </row>
    <row r="653" spans="1:15" x14ac:dyDescent="0.25">
      <c r="A653" s="84" t="s">
        <v>1636</v>
      </c>
      <c r="B653" s="85" t="s">
        <v>1637</v>
      </c>
      <c r="C653" s="85" t="s">
        <v>20</v>
      </c>
      <c r="D653" s="85" t="s">
        <v>13</v>
      </c>
      <c r="E653" s="96">
        <v>70</v>
      </c>
      <c r="F653" s="85" t="s">
        <v>1595</v>
      </c>
      <c r="G653" s="86" t="s">
        <v>1638</v>
      </c>
      <c r="I653" s="84" t="s">
        <v>1636</v>
      </c>
      <c r="J653" s="85" t="s">
        <v>1211</v>
      </c>
      <c r="K653" s="85" t="s">
        <v>9</v>
      </c>
      <c r="L653" s="85" t="s">
        <v>21</v>
      </c>
      <c r="M653" s="96">
        <v>0</v>
      </c>
      <c r="N653" s="85" t="s">
        <v>1604</v>
      </c>
      <c r="O653" s="86" t="s">
        <v>1205</v>
      </c>
    </row>
    <row r="654" spans="1:15" x14ac:dyDescent="0.25">
      <c r="A654" s="84" t="s">
        <v>1639</v>
      </c>
      <c r="B654" s="85" t="s">
        <v>1640</v>
      </c>
      <c r="C654" s="85" t="s">
        <v>20</v>
      </c>
      <c r="D654" s="85" t="s">
        <v>890</v>
      </c>
      <c r="E654" s="96">
        <v>70</v>
      </c>
      <c r="F654" s="85" t="s">
        <v>1604</v>
      </c>
      <c r="G654" s="86" t="s">
        <v>1641</v>
      </c>
      <c r="I654" s="84" t="s">
        <v>1639</v>
      </c>
      <c r="J654" s="85" t="s">
        <v>1752</v>
      </c>
      <c r="K654" s="85" t="s">
        <v>9</v>
      </c>
      <c r="L654" s="85" t="s">
        <v>21</v>
      </c>
      <c r="M654" s="96">
        <v>0</v>
      </c>
      <c r="N654" s="85" t="s">
        <v>1604</v>
      </c>
      <c r="O654" s="86" t="s">
        <v>1172</v>
      </c>
    </row>
    <row r="655" spans="1:15" x14ac:dyDescent="0.25">
      <c r="A655" s="84" t="s">
        <v>1642</v>
      </c>
      <c r="B655" s="85" t="s">
        <v>1643</v>
      </c>
      <c r="C655" s="85" t="s">
        <v>20</v>
      </c>
      <c r="D655" s="85" t="s">
        <v>22</v>
      </c>
      <c r="E655" s="96">
        <v>80</v>
      </c>
      <c r="F655" s="85" t="s">
        <v>1595</v>
      </c>
      <c r="G655" s="86" t="s">
        <v>1644</v>
      </c>
      <c r="I655" s="84" t="s">
        <v>1642</v>
      </c>
      <c r="J655" s="85" t="s">
        <v>572</v>
      </c>
      <c r="K655" s="85" t="s">
        <v>20</v>
      </c>
      <c r="L655" s="85" t="s">
        <v>21</v>
      </c>
      <c r="M655" s="96">
        <v>0</v>
      </c>
      <c r="N655" s="85" t="s">
        <v>1604</v>
      </c>
      <c r="O655" s="86" t="s">
        <v>1174</v>
      </c>
    </row>
    <row r="656" spans="1:15" x14ac:dyDescent="0.25">
      <c r="A656" s="84" t="s">
        <v>1645</v>
      </c>
      <c r="B656" s="85" t="s">
        <v>1646</v>
      </c>
      <c r="C656" s="85" t="s">
        <v>20</v>
      </c>
      <c r="D656" s="85" t="s">
        <v>21</v>
      </c>
      <c r="E656" s="96">
        <v>50</v>
      </c>
      <c r="F656" s="85" t="s">
        <v>1604</v>
      </c>
      <c r="G656" s="86" t="s">
        <v>1647</v>
      </c>
      <c r="I656" s="79"/>
      <c r="L656" s="255" t="s">
        <v>104</v>
      </c>
      <c r="M656" s="256">
        <f>SUM(M638:M655)</f>
        <v>525</v>
      </c>
      <c r="O656" s="81"/>
    </row>
    <row r="657" spans="1:15" x14ac:dyDescent="0.25">
      <c r="A657" s="84" t="s">
        <v>1648</v>
      </c>
      <c r="B657" s="85" t="s">
        <v>277</v>
      </c>
      <c r="C657" s="85" t="s">
        <v>20</v>
      </c>
      <c r="D657" s="85" t="s">
        <v>21</v>
      </c>
      <c r="E657" s="96">
        <v>50</v>
      </c>
      <c r="F657" s="85" t="s">
        <v>1604</v>
      </c>
      <c r="G657" s="86" t="s">
        <v>1649</v>
      </c>
      <c r="I657" s="79"/>
      <c r="M657" s="115">
        <f>SUM(M656*1.95583)</f>
        <v>1026.8107499999999</v>
      </c>
      <c r="O657" s="81"/>
    </row>
    <row r="658" spans="1:15" ht="15.75" x14ac:dyDescent="0.25">
      <c r="A658" s="84" t="s">
        <v>1650</v>
      </c>
      <c r="B658" s="85" t="s">
        <v>277</v>
      </c>
      <c r="C658" s="85" t="s">
        <v>20</v>
      </c>
      <c r="D658" s="85" t="s">
        <v>13</v>
      </c>
      <c r="E658" s="96">
        <v>70</v>
      </c>
      <c r="F658" s="85" t="s">
        <v>1595</v>
      </c>
      <c r="G658" s="86" t="s">
        <v>1651</v>
      </c>
      <c r="I658" s="79"/>
      <c r="J658" t="s">
        <v>1715</v>
      </c>
      <c r="K658" t="s">
        <v>393</v>
      </c>
      <c r="N658" s="83">
        <v>43866</v>
      </c>
      <c r="O658" s="81"/>
    </row>
    <row r="659" spans="1:15" x14ac:dyDescent="0.25">
      <c r="A659" s="84" t="s">
        <v>1652</v>
      </c>
      <c r="B659" s="85" t="s">
        <v>277</v>
      </c>
      <c r="C659" s="85" t="s">
        <v>20</v>
      </c>
      <c r="D659" s="85" t="s">
        <v>13</v>
      </c>
      <c r="E659" s="96">
        <v>70</v>
      </c>
      <c r="F659" s="85" t="s">
        <v>1595</v>
      </c>
      <c r="G659" s="86" t="s">
        <v>1653</v>
      </c>
      <c r="I659" s="84" t="s">
        <v>97</v>
      </c>
      <c r="J659" s="85" t="s">
        <v>98</v>
      </c>
      <c r="K659" s="85" t="s">
        <v>99</v>
      </c>
      <c r="L659" s="85" t="s">
        <v>100</v>
      </c>
      <c r="M659" s="85" t="s">
        <v>101</v>
      </c>
      <c r="N659" s="85" t="s">
        <v>102</v>
      </c>
      <c r="O659" s="86" t="s">
        <v>103</v>
      </c>
    </row>
    <row r="660" spans="1:15" ht="15" customHeight="1" x14ac:dyDescent="0.25">
      <c r="A660" s="84" t="s">
        <v>1654</v>
      </c>
      <c r="B660" s="85" t="s">
        <v>1655</v>
      </c>
      <c r="C660" s="85" t="s">
        <v>20</v>
      </c>
      <c r="D660" s="85" t="s">
        <v>22</v>
      </c>
      <c r="E660" s="96">
        <v>120</v>
      </c>
      <c r="F660" s="85" t="s">
        <v>1604</v>
      </c>
      <c r="G660" s="86" t="s">
        <v>1656</v>
      </c>
      <c r="I660" s="114">
        <v>1</v>
      </c>
      <c r="J660" s="85" t="s">
        <v>1754</v>
      </c>
      <c r="K660" s="87" t="s">
        <v>890</v>
      </c>
      <c r="L660" s="85" t="s">
        <v>9</v>
      </c>
      <c r="M660" s="103">
        <v>70</v>
      </c>
      <c r="N660" s="85" t="s">
        <v>105</v>
      </c>
      <c r="O660" s="112" t="s">
        <v>1734</v>
      </c>
    </row>
    <row r="661" spans="1:15" ht="15" customHeight="1" x14ac:dyDescent="0.25">
      <c r="A661" s="84" t="s">
        <v>1657</v>
      </c>
      <c r="B661" s="85" t="s">
        <v>1658</v>
      </c>
      <c r="C661" s="85" t="s">
        <v>12</v>
      </c>
      <c r="D661" s="85" t="s">
        <v>13</v>
      </c>
      <c r="E661" s="96">
        <v>100</v>
      </c>
      <c r="F661" s="85" t="s">
        <v>1604</v>
      </c>
      <c r="G661" s="86" t="s">
        <v>1659</v>
      </c>
      <c r="I661" s="114">
        <v>2</v>
      </c>
      <c r="J661" s="85" t="s">
        <v>1735</v>
      </c>
      <c r="K661" s="87" t="s">
        <v>21</v>
      </c>
      <c r="L661" s="85" t="s">
        <v>9</v>
      </c>
      <c r="M661" s="103">
        <v>50</v>
      </c>
      <c r="N661" s="85" t="s">
        <v>105</v>
      </c>
      <c r="O661" s="112" t="s">
        <v>1736</v>
      </c>
    </row>
    <row r="662" spans="1:15" ht="15" customHeight="1" x14ac:dyDescent="0.25">
      <c r="A662" s="84" t="s">
        <v>1660</v>
      </c>
      <c r="B662" s="85" t="s">
        <v>1661</v>
      </c>
      <c r="C662" s="85" t="s">
        <v>155</v>
      </c>
      <c r="D662" s="85" t="s">
        <v>17</v>
      </c>
      <c r="E662" s="96">
        <v>0</v>
      </c>
      <c r="F662" s="85" t="s">
        <v>1604</v>
      </c>
      <c r="G662" s="86" t="s">
        <v>1662</v>
      </c>
      <c r="I662" s="114">
        <v>3</v>
      </c>
      <c r="J662" s="85" t="s">
        <v>1737</v>
      </c>
      <c r="K662" s="87" t="s">
        <v>21</v>
      </c>
      <c r="L662" s="85" t="s">
        <v>20</v>
      </c>
      <c r="M662" s="103">
        <v>50</v>
      </c>
      <c r="N662" s="85" t="s">
        <v>1604</v>
      </c>
      <c r="O662" s="112" t="s">
        <v>1738</v>
      </c>
    </row>
    <row r="663" spans="1:15" ht="15" customHeight="1" x14ac:dyDescent="0.25">
      <c r="A663" s="84" t="s">
        <v>1663</v>
      </c>
      <c r="B663" s="85" t="s">
        <v>1664</v>
      </c>
      <c r="C663" s="85" t="s">
        <v>5</v>
      </c>
      <c r="D663" s="85" t="s">
        <v>21</v>
      </c>
      <c r="E663" s="96">
        <v>0</v>
      </c>
      <c r="F663" s="85" t="s">
        <v>1604</v>
      </c>
      <c r="G663" s="86" t="s">
        <v>1057</v>
      </c>
      <c r="I663" s="114">
        <v>4</v>
      </c>
      <c r="J663" s="85" t="s">
        <v>1739</v>
      </c>
      <c r="K663" s="87" t="s">
        <v>21</v>
      </c>
      <c r="L663" s="85" t="s">
        <v>9</v>
      </c>
      <c r="M663" s="103">
        <v>50</v>
      </c>
      <c r="N663" s="85" t="s">
        <v>105</v>
      </c>
      <c r="O663" s="112" t="s">
        <v>1740</v>
      </c>
    </row>
    <row r="664" spans="1:15" ht="15" customHeight="1" x14ac:dyDescent="0.25">
      <c r="A664" s="84" t="s">
        <v>1665</v>
      </c>
      <c r="B664" s="85" t="s">
        <v>1666</v>
      </c>
      <c r="C664" s="85" t="s">
        <v>20</v>
      </c>
      <c r="D664" s="85" t="s">
        <v>13</v>
      </c>
      <c r="E664" s="96">
        <v>0</v>
      </c>
      <c r="F664" s="85" t="s">
        <v>1604</v>
      </c>
      <c r="G664" s="86" t="s">
        <v>1667</v>
      </c>
      <c r="I664" s="114">
        <v>5</v>
      </c>
      <c r="J664" s="85" t="s">
        <v>1741</v>
      </c>
      <c r="K664" s="87" t="s">
        <v>21</v>
      </c>
      <c r="L664" s="85" t="s">
        <v>9</v>
      </c>
      <c r="M664" s="103">
        <v>50</v>
      </c>
      <c r="N664" s="85" t="s">
        <v>105</v>
      </c>
      <c r="O664" s="112" t="s">
        <v>1742</v>
      </c>
    </row>
    <row r="665" spans="1:15" ht="15" customHeight="1" x14ac:dyDescent="0.25">
      <c r="A665" s="84" t="s">
        <v>1668</v>
      </c>
      <c r="B665" s="85" t="s">
        <v>1669</v>
      </c>
      <c r="C665" s="85" t="s">
        <v>12</v>
      </c>
      <c r="D665" s="85" t="s">
        <v>1670</v>
      </c>
      <c r="E665" s="96">
        <v>0</v>
      </c>
      <c r="F665" s="85" t="s">
        <v>1604</v>
      </c>
      <c r="G665" s="86" t="s">
        <v>790</v>
      </c>
      <c r="I665" s="114">
        <v>6</v>
      </c>
      <c r="J665" s="85" t="s">
        <v>1755</v>
      </c>
      <c r="K665" s="87" t="s">
        <v>890</v>
      </c>
      <c r="L665" s="85" t="s">
        <v>1756</v>
      </c>
      <c r="M665" s="103">
        <v>55</v>
      </c>
      <c r="N665" s="85" t="s">
        <v>392</v>
      </c>
      <c r="O665" s="112" t="s">
        <v>1757</v>
      </c>
    </row>
    <row r="666" spans="1:15" ht="15" customHeight="1" x14ac:dyDescent="0.25">
      <c r="A666" s="84" t="s">
        <v>1671</v>
      </c>
      <c r="B666" s="85" t="s">
        <v>1672</v>
      </c>
      <c r="C666" s="85" t="s">
        <v>5</v>
      </c>
      <c r="D666" s="85" t="s">
        <v>13</v>
      </c>
      <c r="E666" s="96">
        <v>0</v>
      </c>
      <c r="F666" s="85" t="s">
        <v>1604</v>
      </c>
      <c r="G666" s="86" t="s">
        <v>728</v>
      </c>
      <c r="I666" s="114">
        <v>7</v>
      </c>
      <c r="J666" s="85" t="s">
        <v>1758</v>
      </c>
      <c r="K666" s="87" t="s">
        <v>21</v>
      </c>
      <c r="L666" s="85" t="s">
        <v>9</v>
      </c>
      <c r="M666" s="103">
        <v>35</v>
      </c>
      <c r="N666" s="85" t="s">
        <v>392</v>
      </c>
      <c r="O666" s="112" t="s">
        <v>1759</v>
      </c>
    </row>
    <row r="667" spans="1:15" x14ac:dyDescent="0.25">
      <c r="A667" s="84" t="s">
        <v>1673</v>
      </c>
      <c r="B667" s="85" t="s">
        <v>1674</v>
      </c>
      <c r="C667" s="85" t="s">
        <v>12</v>
      </c>
      <c r="D667" s="85" t="s">
        <v>22</v>
      </c>
      <c r="E667" s="96">
        <v>120</v>
      </c>
      <c r="F667" s="85" t="s">
        <v>1604</v>
      </c>
      <c r="G667" s="86" t="s">
        <v>1675</v>
      </c>
      <c r="I667" s="79"/>
      <c r="L667" s="88" t="s">
        <v>104</v>
      </c>
      <c r="M667" s="89">
        <f>SUM(M660:M666)</f>
        <v>360</v>
      </c>
      <c r="O667" s="81"/>
    </row>
    <row r="668" spans="1:15" x14ac:dyDescent="0.25">
      <c r="A668" s="84" t="s">
        <v>1676</v>
      </c>
      <c r="B668" s="85" t="s">
        <v>1677</v>
      </c>
      <c r="C668" s="85" t="s">
        <v>20</v>
      </c>
      <c r="D668" s="85" t="s">
        <v>21</v>
      </c>
      <c r="E668" s="96">
        <v>0</v>
      </c>
      <c r="F668" s="85" t="s">
        <v>1604</v>
      </c>
      <c r="G668" s="86" t="s">
        <v>1160</v>
      </c>
      <c r="I668" s="79"/>
      <c r="M668" s="90">
        <f>SUM(M667*1.95583)</f>
        <v>704.09879999999998</v>
      </c>
      <c r="O668" s="81"/>
    </row>
    <row r="669" spans="1:15" x14ac:dyDescent="0.25">
      <c r="A669" s="84" t="s">
        <v>1678</v>
      </c>
      <c r="B669" s="85" t="s">
        <v>1679</v>
      </c>
      <c r="C669" s="85" t="s">
        <v>20</v>
      </c>
      <c r="D669" s="85" t="s">
        <v>21</v>
      </c>
      <c r="E669" s="96">
        <v>0</v>
      </c>
      <c r="F669" s="85" t="s">
        <v>1604</v>
      </c>
      <c r="G669" s="86" t="s">
        <v>1166</v>
      </c>
      <c r="I669" s="81"/>
      <c r="L669" t="s">
        <v>104</v>
      </c>
      <c r="M669" s="91">
        <f>SUM(M657+M668)</f>
        <v>1730.9095499999999</v>
      </c>
      <c r="N669" s="205">
        <f>SUM(M667+M656)</f>
        <v>885</v>
      </c>
      <c r="O669" s="81"/>
    </row>
    <row r="670" spans="1:15" x14ac:dyDescent="0.25">
      <c r="A670" s="84" t="s">
        <v>1680</v>
      </c>
      <c r="B670" s="85" t="s">
        <v>1643</v>
      </c>
      <c r="C670" s="85" t="s">
        <v>20</v>
      </c>
      <c r="D670" s="85" t="s">
        <v>22</v>
      </c>
      <c r="E670" s="96">
        <v>0</v>
      </c>
      <c r="F670" s="85" t="s">
        <v>1604</v>
      </c>
      <c r="G670" s="86" t="s">
        <v>1681</v>
      </c>
      <c r="I670" s="81"/>
      <c r="M670" s="91"/>
      <c r="O670" s="81"/>
    </row>
    <row r="671" spans="1:15" ht="15.75" x14ac:dyDescent="0.25">
      <c r="A671" s="84" t="s">
        <v>1682</v>
      </c>
      <c r="B671" s="85" t="s">
        <v>1683</v>
      </c>
      <c r="C671" s="85" t="s">
        <v>20</v>
      </c>
      <c r="D671" s="85" t="s">
        <v>22</v>
      </c>
      <c r="E671" s="96">
        <v>0</v>
      </c>
      <c r="F671" s="85" t="s">
        <v>1604</v>
      </c>
      <c r="G671" s="86" t="s">
        <v>1684</v>
      </c>
      <c r="I671" s="81"/>
      <c r="J671" s="116" t="s">
        <v>1761</v>
      </c>
      <c r="K671" s="116" t="s">
        <v>1762</v>
      </c>
      <c r="M671" s="91"/>
      <c r="O671" s="81"/>
    </row>
    <row r="672" spans="1:15" x14ac:dyDescent="0.25">
      <c r="A672" s="84" t="s">
        <v>1685</v>
      </c>
      <c r="B672" s="85" t="s">
        <v>1396</v>
      </c>
      <c r="C672" s="85" t="s">
        <v>9</v>
      </c>
      <c r="D672" s="85" t="s">
        <v>13</v>
      </c>
      <c r="E672" s="96">
        <v>0</v>
      </c>
      <c r="F672" s="85" t="s">
        <v>1590</v>
      </c>
      <c r="G672" s="86" t="s">
        <v>1686</v>
      </c>
      <c r="I672" s="79"/>
      <c r="J672" s="92">
        <v>43868</v>
      </c>
      <c r="O672" s="81"/>
    </row>
    <row r="673" spans="1:15" x14ac:dyDescent="0.25">
      <c r="A673" s="84" t="s">
        <v>135</v>
      </c>
      <c r="B673" s="85" t="s">
        <v>1398</v>
      </c>
      <c r="C673" s="85" t="s">
        <v>20</v>
      </c>
      <c r="D673" s="85" t="s">
        <v>21</v>
      </c>
      <c r="E673" s="96">
        <v>0</v>
      </c>
      <c r="F673" s="85" t="s">
        <v>1590</v>
      </c>
      <c r="G673" s="86" t="s">
        <v>1687</v>
      </c>
      <c r="I673" s="84" t="s">
        <v>97</v>
      </c>
      <c r="J673" s="93" t="s">
        <v>106</v>
      </c>
      <c r="K673" s="93" t="s">
        <v>107</v>
      </c>
      <c r="O673" s="81"/>
    </row>
    <row r="674" spans="1:15" x14ac:dyDescent="0.25">
      <c r="A674" s="84" t="s">
        <v>1688</v>
      </c>
      <c r="B674" s="85" t="s">
        <v>1397</v>
      </c>
      <c r="C674" s="85" t="s">
        <v>20</v>
      </c>
      <c r="D674" s="85" t="s">
        <v>21</v>
      </c>
      <c r="E674" s="96">
        <v>0</v>
      </c>
      <c r="F674" s="85" t="s">
        <v>1590</v>
      </c>
      <c r="G674" s="86" t="s">
        <v>1689</v>
      </c>
      <c r="I674" s="84">
        <v>1</v>
      </c>
      <c r="J674" s="85" t="s">
        <v>108</v>
      </c>
      <c r="K674" s="96">
        <v>13</v>
      </c>
      <c r="O674" s="81"/>
    </row>
    <row r="675" spans="1:15" x14ac:dyDescent="0.25">
      <c r="A675" s="84" t="s">
        <v>1700</v>
      </c>
      <c r="B675" s="85" t="s">
        <v>1701</v>
      </c>
      <c r="C675" s="85" t="s">
        <v>20</v>
      </c>
      <c r="D675" s="85" t="s">
        <v>22</v>
      </c>
      <c r="E675" s="96">
        <v>0</v>
      </c>
      <c r="F675" s="85" t="s">
        <v>1702</v>
      </c>
      <c r="G675" s="86" t="s">
        <v>1703</v>
      </c>
      <c r="I675" s="84">
        <v>2</v>
      </c>
      <c r="J675" s="85" t="s">
        <v>109</v>
      </c>
      <c r="K675" s="96">
        <v>0</v>
      </c>
      <c r="O675" s="81"/>
    </row>
    <row r="676" spans="1:15" x14ac:dyDescent="0.25">
      <c r="A676" s="84" t="s">
        <v>1704</v>
      </c>
      <c r="B676" s="85" t="s">
        <v>1705</v>
      </c>
      <c r="C676" s="85" t="s">
        <v>20</v>
      </c>
      <c r="D676" s="85" t="s">
        <v>13</v>
      </c>
      <c r="E676" s="96">
        <v>0</v>
      </c>
      <c r="F676" s="85" t="s">
        <v>1702</v>
      </c>
      <c r="G676" s="86" t="s">
        <v>1706</v>
      </c>
      <c r="I676" s="84">
        <v>3</v>
      </c>
      <c r="J676" s="85" t="s">
        <v>110</v>
      </c>
      <c r="K676" s="96">
        <v>0</v>
      </c>
      <c r="O676" s="81"/>
    </row>
    <row r="677" spans="1:15" x14ac:dyDescent="0.25">
      <c r="A677" s="84" t="s">
        <v>1707</v>
      </c>
      <c r="B677" s="85" t="s">
        <v>1708</v>
      </c>
      <c r="C677" s="85" t="s">
        <v>20</v>
      </c>
      <c r="D677" s="85" t="s">
        <v>13</v>
      </c>
      <c r="E677" s="96">
        <v>0</v>
      </c>
      <c r="F677" s="85" t="s">
        <v>1702</v>
      </c>
      <c r="G677" s="86" t="s">
        <v>1709</v>
      </c>
      <c r="I677" s="84">
        <v>4</v>
      </c>
      <c r="J677" s="94" t="s">
        <v>111</v>
      </c>
      <c r="K677" s="96">
        <v>35</v>
      </c>
      <c r="O677" s="81"/>
    </row>
    <row r="678" spans="1:15" x14ac:dyDescent="0.25">
      <c r="A678" s="79"/>
      <c r="D678" s="255" t="s">
        <v>104</v>
      </c>
      <c r="E678" s="256">
        <f>SUM(E638:E677)</f>
        <v>1815</v>
      </c>
      <c r="G678" s="81"/>
      <c r="I678" s="79"/>
      <c r="J678" s="95" t="s">
        <v>104</v>
      </c>
      <c r="K678" s="96">
        <f>SUM(K674:K677)</f>
        <v>48</v>
      </c>
      <c r="O678" s="81"/>
    </row>
    <row r="679" spans="1:15" x14ac:dyDescent="0.25">
      <c r="A679" s="79"/>
      <c r="E679" s="115">
        <f>SUM(E678*1.95583)</f>
        <v>3549.8314500000001</v>
      </c>
      <c r="G679" s="81"/>
      <c r="I679" s="79"/>
      <c r="O679" s="81"/>
    </row>
    <row r="680" spans="1:15" ht="15.75" x14ac:dyDescent="0.25">
      <c r="A680" s="79"/>
      <c r="B680" t="s">
        <v>1695</v>
      </c>
      <c r="C680" t="s">
        <v>393</v>
      </c>
      <c r="F680" s="83">
        <v>43864</v>
      </c>
      <c r="G680" s="81"/>
      <c r="I680" s="79"/>
      <c r="K680" s="85" t="s">
        <v>112</v>
      </c>
      <c r="L680" s="96">
        <f>SUM(M656+M667)</f>
        <v>885</v>
      </c>
      <c r="M680" s="273">
        <f>SUM(L680*1.95583)</f>
        <v>1730.9095499999999</v>
      </c>
      <c r="O680" s="81"/>
    </row>
    <row r="681" spans="1:15" x14ac:dyDescent="0.25">
      <c r="A681" s="84" t="s">
        <v>97</v>
      </c>
      <c r="B681" s="85" t="s">
        <v>98</v>
      </c>
      <c r="C681" s="85" t="s">
        <v>99</v>
      </c>
      <c r="D681" s="85" t="s">
        <v>100</v>
      </c>
      <c r="E681" s="85" t="s">
        <v>101</v>
      </c>
      <c r="F681" s="85" t="s">
        <v>102</v>
      </c>
      <c r="G681" s="86" t="s">
        <v>103</v>
      </c>
      <c r="I681" s="79"/>
      <c r="K681" s="85" t="s">
        <v>113</v>
      </c>
      <c r="L681" s="96">
        <f>SUM(K678)</f>
        <v>48</v>
      </c>
      <c r="O681" s="81"/>
    </row>
    <row r="682" spans="1:15" x14ac:dyDescent="0.25">
      <c r="A682" s="114">
        <v>1</v>
      </c>
      <c r="B682" s="85" t="s">
        <v>1576</v>
      </c>
      <c r="C682" s="87" t="s">
        <v>21</v>
      </c>
      <c r="D682" s="85" t="s">
        <v>20</v>
      </c>
      <c r="E682" s="103">
        <v>50</v>
      </c>
      <c r="F682" s="85" t="s">
        <v>105</v>
      </c>
      <c r="G682" s="112" t="s">
        <v>1577</v>
      </c>
      <c r="I682" s="79"/>
      <c r="K682" s="85" t="s">
        <v>114</v>
      </c>
      <c r="L682" s="96">
        <f>SUM(L680-L681)</f>
        <v>837</v>
      </c>
      <c r="O682" s="81"/>
    </row>
    <row r="683" spans="1:15" x14ac:dyDescent="0.25">
      <c r="A683" s="114">
        <v>2</v>
      </c>
      <c r="B683" s="85" t="s">
        <v>1578</v>
      </c>
      <c r="C683" s="87" t="s">
        <v>21</v>
      </c>
      <c r="D683" s="85" t="s">
        <v>12</v>
      </c>
      <c r="E683" s="103">
        <v>50</v>
      </c>
      <c r="F683" s="85" t="s">
        <v>105</v>
      </c>
      <c r="G683" s="112" t="s">
        <v>1579</v>
      </c>
      <c r="I683" s="79"/>
      <c r="L683" s="97"/>
      <c r="O683" s="81"/>
    </row>
    <row r="684" spans="1:15" x14ac:dyDescent="0.25">
      <c r="A684" s="114">
        <v>3</v>
      </c>
      <c r="B684" s="85" t="s">
        <v>1580</v>
      </c>
      <c r="C684" s="87" t="s">
        <v>22</v>
      </c>
      <c r="D684" s="85" t="s">
        <v>20</v>
      </c>
      <c r="E684" s="103">
        <v>80</v>
      </c>
      <c r="F684" s="85" t="s">
        <v>392</v>
      </c>
      <c r="G684" s="112" t="s">
        <v>1581</v>
      </c>
      <c r="I684" s="79"/>
      <c r="K684" s="85" t="s">
        <v>115</v>
      </c>
      <c r="L684" s="96">
        <v>0</v>
      </c>
      <c r="M684" s="85"/>
      <c r="O684" s="81"/>
    </row>
    <row r="685" spans="1:15" x14ac:dyDescent="0.25">
      <c r="A685" s="114">
        <v>4</v>
      </c>
      <c r="B685" s="85" t="s">
        <v>1582</v>
      </c>
      <c r="C685" s="87" t="s">
        <v>17</v>
      </c>
      <c r="D685" s="85" t="s">
        <v>5</v>
      </c>
      <c r="E685" s="103">
        <v>65</v>
      </c>
      <c r="F685" s="85" t="s">
        <v>171</v>
      </c>
      <c r="G685" s="112" t="s">
        <v>1583</v>
      </c>
      <c r="I685" s="79"/>
      <c r="K685" s="85" t="s">
        <v>114</v>
      </c>
      <c r="L685" s="96">
        <f>SUM(L682)</f>
        <v>837</v>
      </c>
      <c r="M685" s="98" t="s">
        <v>116</v>
      </c>
      <c r="O685" s="81"/>
    </row>
    <row r="686" spans="1:15" x14ac:dyDescent="0.25">
      <c r="A686" s="114">
        <v>5</v>
      </c>
      <c r="B686" s="85" t="s">
        <v>1584</v>
      </c>
      <c r="C686" s="87" t="s">
        <v>21</v>
      </c>
      <c r="D686" s="85" t="s">
        <v>20</v>
      </c>
      <c r="E686" s="103">
        <v>0</v>
      </c>
      <c r="F686" s="85" t="s">
        <v>105</v>
      </c>
      <c r="G686" s="112" t="s">
        <v>1585</v>
      </c>
      <c r="I686" s="79"/>
      <c r="K686" s="94" t="s">
        <v>117</v>
      </c>
      <c r="L686" s="96">
        <f>SUM(L684:L685)</f>
        <v>837</v>
      </c>
      <c r="M686" s="99">
        <f>SUM(L686*1.95583)</f>
        <v>1637.02971</v>
      </c>
      <c r="O686" s="81"/>
    </row>
    <row r="687" spans="1:15" x14ac:dyDescent="0.25">
      <c r="A687" s="114">
        <v>6</v>
      </c>
      <c r="B687" s="85" t="s">
        <v>821</v>
      </c>
      <c r="C687" s="87" t="s">
        <v>21</v>
      </c>
      <c r="D687" s="85" t="s">
        <v>20</v>
      </c>
      <c r="E687" s="103">
        <v>0</v>
      </c>
      <c r="F687" s="85" t="s">
        <v>105</v>
      </c>
      <c r="G687" s="112" t="s">
        <v>822</v>
      </c>
      <c r="I687" s="81"/>
      <c r="O687" s="81"/>
    </row>
    <row r="688" spans="1:15" x14ac:dyDescent="0.25">
      <c r="A688" s="114">
        <v>7</v>
      </c>
      <c r="B688" s="85" t="s">
        <v>607</v>
      </c>
      <c r="C688" s="87" t="s">
        <v>21</v>
      </c>
      <c r="D688" s="85" t="s">
        <v>9</v>
      </c>
      <c r="E688" s="103">
        <v>0</v>
      </c>
      <c r="F688" s="85" t="s">
        <v>105</v>
      </c>
      <c r="G688" s="112" t="s">
        <v>930</v>
      </c>
      <c r="I688" s="81"/>
      <c r="J688" s="100">
        <v>2550</v>
      </c>
      <c r="O688" s="81"/>
    </row>
    <row r="689" spans="1:14" x14ac:dyDescent="0.25">
      <c r="A689" s="114">
        <v>8</v>
      </c>
      <c r="B689" s="85" t="s">
        <v>1586</v>
      </c>
      <c r="C689" s="87" t="s">
        <v>21</v>
      </c>
      <c r="D689" s="85" t="s">
        <v>9</v>
      </c>
      <c r="E689" s="103">
        <v>0</v>
      </c>
      <c r="F689" s="85" t="s">
        <v>105</v>
      </c>
      <c r="G689" s="112" t="s">
        <v>1575</v>
      </c>
      <c r="I689" s="81"/>
      <c r="J689" s="100">
        <v>200</v>
      </c>
      <c r="L689" s="93" t="s">
        <v>118</v>
      </c>
      <c r="M689" s="93" t="s">
        <v>119</v>
      </c>
      <c r="N689" s="93" t="s">
        <v>120</v>
      </c>
    </row>
    <row r="690" spans="1:14" x14ac:dyDescent="0.25">
      <c r="A690" s="114">
        <v>9</v>
      </c>
      <c r="B690" s="85" t="s">
        <v>1587</v>
      </c>
      <c r="C690" s="87" t="s">
        <v>21</v>
      </c>
      <c r="D690" s="85" t="s">
        <v>9</v>
      </c>
      <c r="E690" s="103">
        <v>0</v>
      </c>
      <c r="F690" s="85" t="s">
        <v>105</v>
      </c>
      <c r="G690" s="112" t="s">
        <v>1588</v>
      </c>
      <c r="I690" s="81"/>
      <c r="J690" s="101">
        <f>SUM(J689/J688)</f>
        <v>7.8431372549019607E-2</v>
      </c>
      <c r="L690" s="102">
        <f>SUM(J690*M680)</f>
        <v>135.75761176470587</v>
      </c>
      <c r="M690" s="102">
        <f>SUM(L690/1.17)</f>
        <v>116.03214680744092</v>
      </c>
      <c r="N690" s="93">
        <f>SUM(L690-M690)</f>
        <v>19.725464957264947</v>
      </c>
    </row>
    <row r="691" spans="1:14" x14ac:dyDescent="0.25">
      <c r="A691" s="114">
        <v>10</v>
      </c>
      <c r="B691" s="85" t="s">
        <v>500</v>
      </c>
      <c r="C691" s="87" t="s">
        <v>1589</v>
      </c>
      <c r="D691" s="85" t="s">
        <v>20</v>
      </c>
      <c r="E691" s="103">
        <v>0</v>
      </c>
      <c r="F691" s="85" t="s">
        <v>1590</v>
      </c>
      <c r="G691" s="112" t="s">
        <v>501</v>
      </c>
    </row>
    <row r="692" spans="1:14" x14ac:dyDescent="0.25">
      <c r="A692" s="79"/>
      <c r="D692" s="88" t="s">
        <v>104</v>
      </c>
      <c r="E692" s="89">
        <f>SUM(E682:E691)</f>
        <v>245</v>
      </c>
      <c r="G692" s="81"/>
    </row>
    <row r="693" spans="1:14" x14ac:dyDescent="0.25">
      <c r="A693" s="79"/>
      <c r="E693" s="90">
        <f>SUM(E692*1.95583)</f>
        <v>479.17834999999997</v>
      </c>
      <c r="G693" s="81"/>
    </row>
    <row r="694" spans="1:14" x14ac:dyDescent="0.25">
      <c r="A694" s="81"/>
      <c r="D694" t="s">
        <v>104</v>
      </c>
      <c r="E694" s="91">
        <f>SUM(E679+E693)</f>
        <v>4029.0098000000003</v>
      </c>
      <c r="F694" s="205">
        <f>SUM(E692+E678)</f>
        <v>2060</v>
      </c>
      <c r="G694" s="81"/>
    </row>
    <row r="695" spans="1:14" x14ac:dyDescent="0.25">
      <c r="A695" s="81"/>
      <c r="E695" s="91"/>
      <c r="G695" s="81"/>
    </row>
    <row r="696" spans="1:14" ht="15.75" x14ac:dyDescent="0.25">
      <c r="A696" s="81"/>
      <c r="B696" s="116" t="s">
        <v>1693</v>
      </c>
      <c r="C696" s="116"/>
      <c r="E696" s="91"/>
      <c r="G696" s="81"/>
    </row>
    <row r="697" spans="1:14" x14ac:dyDescent="0.25">
      <c r="A697" s="79"/>
      <c r="B697" s="92">
        <v>43865</v>
      </c>
      <c r="G697" s="81"/>
    </row>
    <row r="698" spans="1:14" x14ac:dyDescent="0.25">
      <c r="A698" s="84" t="s">
        <v>97</v>
      </c>
      <c r="B698" s="93" t="s">
        <v>106</v>
      </c>
      <c r="C698" s="93" t="s">
        <v>107</v>
      </c>
      <c r="G698" s="81"/>
    </row>
    <row r="699" spans="1:14" x14ac:dyDescent="0.25">
      <c r="A699" s="84">
        <v>1</v>
      </c>
      <c r="B699" s="85" t="s">
        <v>108</v>
      </c>
      <c r="C699" s="96">
        <v>13.5</v>
      </c>
      <c r="G699" s="81"/>
    </row>
    <row r="700" spans="1:14" x14ac:dyDescent="0.25">
      <c r="A700" s="84">
        <v>2</v>
      </c>
      <c r="B700" s="85" t="s">
        <v>109</v>
      </c>
      <c r="C700" s="96">
        <v>0</v>
      </c>
      <c r="G700" s="81"/>
    </row>
    <row r="701" spans="1:14" x14ac:dyDescent="0.25">
      <c r="A701" s="84">
        <v>3</v>
      </c>
      <c r="B701" s="85" t="s">
        <v>1692</v>
      </c>
      <c r="C701" s="96">
        <v>10</v>
      </c>
      <c r="G701" s="81"/>
    </row>
    <row r="702" spans="1:14" x14ac:dyDescent="0.25">
      <c r="A702" s="84">
        <v>4</v>
      </c>
      <c r="B702" s="94" t="s">
        <v>111</v>
      </c>
      <c r="C702" s="96">
        <v>35</v>
      </c>
      <c r="G702" s="81"/>
    </row>
    <row r="703" spans="1:14" x14ac:dyDescent="0.25">
      <c r="A703" s="79"/>
      <c r="B703" s="95" t="s">
        <v>104</v>
      </c>
      <c r="C703" s="96">
        <f>SUM(C699:C702)</f>
        <v>58.5</v>
      </c>
      <c r="G703" s="81"/>
    </row>
    <row r="704" spans="1:14" x14ac:dyDescent="0.25">
      <c r="A704" s="79"/>
      <c r="G704" s="81"/>
    </row>
    <row r="705" spans="1:7" x14ac:dyDescent="0.25">
      <c r="A705" s="79"/>
      <c r="C705" s="85" t="s">
        <v>112</v>
      </c>
      <c r="D705" s="96">
        <f>SUM(E678+E692)</f>
        <v>2060</v>
      </c>
      <c r="E705" s="273">
        <f>SUM(D705*1.95583)</f>
        <v>4029.0097999999998</v>
      </c>
      <c r="G705" s="81"/>
    </row>
    <row r="706" spans="1:7" x14ac:dyDescent="0.25">
      <c r="A706" s="79"/>
      <c r="C706" s="85" t="s">
        <v>113</v>
      </c>
      <c r="D706" s="96">
        <f>SUM(C703)</f>
        <v>58.5</v>
      </c>
      <c r="G706" s="81"/>
    </row>
    <row r="707" spans="1:7" x14ac:dyDescent="0.25">
      <c r="A707" s="79"/>
      <c r="C707" s="85" t="s">
        <v>114</v>
      </c>
      <c r="D707" s="96">
        <f>SUM(D705-D706)</f>
        <v>2001.5</v>
      </c>
      <c r="G707" s="81"/>
    </row>
    <row r="708" spans="1:7" x14ac:dyDescent="0.25">
      <c r="A708" s="79"/>
      <c r="D708" s="97"/>
      <c r="G708" s="81"/>
    </row>
    <row r="709" spans="1:7" x14ac:dyDescent="0.25">
      <c r="A709" s="79"/>
      <c r="C709" s="85" t="s">
        <v>115</v>
      </c>
      <c r="D709" s="96">
        <v>0</v>
      </c>
      <c r="E709" s="85"/>
      <c r="G709" s="81"/>
    </row>
    <row r="710" spans="1:7" x14ac:dyDescent="0.25">
      <c r="A710" s="79"/>
      <c r="C710" s="85" t="s">
        <v>114</v>
      </c>
      <c r="D710" s="96">
        <f>SUM(D707)</f>
        <v>2001.5</v>
      </c>
      <c r="E710" s="98" t="s">
        <v>116</v>
      </c>
      <c r="G710" s="81"/>
    </row>
    <row r="711" spans="1:7" x14ac:dyDescent="0.25">
      <c r="A711" s="79"/>
      <c r="C711" s="94" t="s">
        <v>117</v>
      </c>
      <c r="D711" s="96">
        <f>SUM(D709:D710)</f>
        <v>2001.5</v>
      </c>
      <c r="E711" s="99">
        <f>SUM(D711*1.95583)</f>
        <v>3914.5937450000001</v>
      </c>
      <c r="G711" s="81"/>
    </row>
    <row r="712" spans="1:7" x14ac:dyDescent="0.25">
      <c r="A712" s="81"/>
      <c r="G712" s="81"/>
    </row>
    <row r="713" spans="1:7" x14ac:dyDescent="0.25">
      <c r="A713" s="81"/>
      <c r="B713" s="100">
        <v>2550</v>
      </c>
      <c r="G713" s="81"/>
    </row>
    <row r="714" spans="1:7" x14ac:dyDescent="0.25">
      <c r="A714" s="81"/>
      <c r="B714" s="100">
        <v>200</v>
      </c>
      <c r="D714" s="93" t="s">
        <v>118</v>
      </c>
      <c r="E714" s="93" t="s">
        <v>119</v>
      </c>
      <c r="F714" s="93" t="s">
        <v>120</v>
      </c>
    </row>
    <row r="715" spans="1:7" x14ac:dyDescent="0.25">
      <c r="A715" s="81"/>
      <c r="B715" s="101">
        <f>SUM(B714/B713)</f>
        <v>7.8431372549019607E-2</v>
      </c>
      <c r="D715" s="102">
        <f>SUM(B715*E705)</f>
        <v>316.00076862745095</v>
      </c>
      <c r="E715" s="102">
        <f>SUM(D715/1.17)</f>
        <v>270.08612703200936</v>
      </c>
      <c r="F715" s="93">
        <f>SUM(D715-E715)</f>
        <v>45.914641595441594</v>
      </c>
    </row>
    <row r="723" spans="1:15" ht="18.75" x14ac:dyDescent="0.3">
      <c r="A723" s="79"/>
      <c r="B723" s="80" t="s">
        <v>1784</v>
      </c>
      <c r="G723" s="81"/>
      <c r="I723" s="79"/>
      <c r="J723" s="80" t="s">
        <v>1855</v>
      </c>
      <c r="O723" s="81"/>
    </row>
    <row r="724" spans="1:15" x14ac:dyDescent="0.25">
      <c r="A724" s="79"/>
      <c r="B724" t="s">
        <v>94</v>
      </c>
      <c r="F724" s="82" t="s">
        <v>95</v>
      </c>
      <c r="G724" s="81"/>
      <c r="I724" s="79"/>
      <c r="J724" t="s">
        <v>94</v>
      </c>
      <c r="N724" s="82" t="s">
        <v>95</v>
      </c>
      <c r="O724" s="81"/>
    </row>
    <row r="725" spans="1:15" ht="18.75" x14ac:dyDescent="0.3">
      <c r="A725" s="79"/>
      <c r="B725" s="80" t="s">
        <v>1851</v>
      </c>
      <c r="C725" t="s">
        <v>96</v>
      </c>
      <c r="F725" s="83">
        <v>43865</v>
      </c>
      <c r="G725" s="81"/>
      <c r="I725" s="79"/>
      <c r="J725" s="80" t="s">
        <v>1856</v>
      </c>
      <c r="K725" t="s">
        <v>96</v>
      </c>
      <c r="N725" s="83">
        <v>43867</v>
      </c>
      <c r="O725" s="81"/>
    </row>
    <row r="726" spans="1:15" x14ac:dyDescent="0.25">
      <c r="A726" s="84" t="s">
        <v>97</v>
      </c>
      <c r="B726" s="85" t="s">
        <v>98</v>
      </c>
      <c r="C726" s="85" t="s">
        <v>99</v>
      </c>
      <c r="D726" s="85" t="s">
        <v>100</v>
      </c>
      <c r="E726" s="85" t="s">
        <v>101</v>
      </c>
      <c r="F726" s="85" t="s">
        <v>102</v>
      </c>
      <c r="G726" s="86" t="s">
        <v>103</v>
      </c>
      <c r="I726" s="84" t="s">
        <v>97</v>
      </c>
      <c r="J726" s="85" t="s">
        <v>98</v>
      </c>
      <c r="K726" s="85" t="s">
        <v>99</v>
      </c>
      <c r="L726" s="85" t="s">
        <v>100</v>
      </c>
      <c r="M726" s="85" t="s">
        <v>101</v>
      </c>
      <c r="N726" s="85" t="s">
        <v>102</v>
      </c>
      <c r="O726" s="86" t="s">
        <v>103</v>
      </c>
    </row>
    <row r="727" spans="1:15" x14ac:dyDescent="0.25">
      <c r="A727" s="84" t="s">
        <v>2</v>
      </c>
      <c r="B727" s="85" t="s">
        <v>1785</v>
      </c>
      <c r="C727" s="85" t="s">
        <v>9</v>
      </c>
      <c r="D727" s="85" t="s">
        <v>21</v>
      </c>
      <c r="E727" s="96">
        <v>50</v>
      </c>
      <c r="F727" s="85" t="s">
        <v>1604</v>
      </c>
      <c r="G727" s="86" t="s">
        <v>1786</v>
      </c>
      <c r="I727" s="84" t="s">
        <v>2</v>
      </c>
      <c r="J727" s="85" t="s">
        <v>1857</v>
      </c>
      <c r="K727" s="85" t="s">
        <v>9</v>
      </c>
      <c r="L727" s="85" t="s">
        <v>21</v>
      </c>
      <c r="M727" s="96">
        <v>50</v>
      </c>
      <c r="N727" s="85" t="s">
        <v>1604</v>
      </c>
      <c r="O727" s="86" t="s">
        <v>1858</v>
      </c>
    </row>
    <row r="728" spans="1:15" x14ac:dyDescent="0.25">
      <c r="A728" s="84" t="s">
        <v>6</v>
      </c>
      <c r="B728" s="85" t="s">
        <v>1787</v>
      </c>
      <c r="C728" s="85" t="s">
        <v>9</v>
      </c>
      <c r="D728" s="85" t="s">
        <v>21</v>
      </c>
      <c r="E728" s="96">
        <v>50</v>
      </c>
      <c r="F728" s="85" t="s">
        <v>1604</v>
      </c>
      <c r="G728" s="86" t="s">
        <v>1788</v>
      </c>
      <c r="I728" s="84" t="s">
        <v>6</v>
      </c>
      <c r="J728" s="85" t="s">
        <v>1859</v>
      </c>
      <c r="K728" s="85" t="s">
        <v>9</v>
      </c>
      <c r="L728" s="85" t="s">
        <v>1797</v>
      </c>
      <c r="M728" s="96">
        <v>70</v>
      </c>
      <c r="N728" s="85" t="s">
        <v>1604</v>
      </c>
      <c r="O728" s="86" t="s">
        <v>1860</v>
      </c>
    </row>
    <row r="729" spans="1:15" x14ac:dyDescent="0.25">
      <c r="A729" s="84" t="s">
        <v>32</v>
      </c>
      <c r="B729" s="85" t="s">
        <v>1789</v>
      </c>
      <c r="C729" s="85" t="s">
        <v>155</v>
      </c>
      <c r="D729" s="85" t="s">
        <v>21</v>
      </c>
      <c r="E729" s="96">
        <v>55</v>
      </c>
      <c r="F729" s="85" t="s">
        <v>1604</v>
      </c>
      <c r="G729" s="86" t="s">
        <v>1790</v>
      </c>
      <c r="I729" s="84" t="s">
        <v>32</v>
      </c>
      <c r="J729" s="85" t="s">
        <v>1859</v>
      </c>
      <c r="K729" s="85" t="s">
        <v>9</v>
      </c>
      <c r="L729" s="85" t="s">
        <v>1797</v>
      </c>
      <c r="M729" s="96">
        <v>70</v>
      </c>
      <c r="N729" s="85" t="s">
        <v>1604</v>
      </c>
      <c r="O729" s="86" t="s">
        <v>1861</v>
      </c>
    </row>
    <row r="730" spans="1:15" x14ac:dyDescent="0.25">
      <c r="A730" s="84" t="s">
        <v>1606</v>
      </c>
      <c r="B730" s="85" t="s">
        <v>1791</v>
      </c>
      <c r="C730" s="85" t="s">
        <v>20</v>
      </c>
      <c r="D730" s="85" t="s">
        <v>22</v>
      </c>
      <c r="E730" s="96">
        <v>120</v>
      </c>
      <c r="F730" s="85" t="s">
        <v>1604</v>
      </c>
      <c r="G730" s="86" t="s">
        <v>1792</v>
      </c>
      <c r="I730" s="84" t="s">
        <v>1606</v>
      </c>
      <c r="J730" s="85" t="s">
        <v>1864</v>
      </c>
      <c r="K730" s="85" t="s">
        <v>9</v>
      </c>
      <c r="L730" s="85" t="s">
        <v>13</v>
      </c>
      <c r="M730" s="96">
        <v>70</v>
      </c>
      <c r="N730" s="85" t="s">
        <v>392</v>
      </c>
      <c r="O730" s="86" t="s">
        <v>1862</v>
      </c>
    </row>
    <row r="731" spans="1:15" x14ac:dyDescent="0.25">
      <c r="A731" s="84" t="s">
        <v>1609</v>
      </c>
      <c r="B731" s="85" t="s">
        <v>1913</v>
      </c>
      <c r="C731" s="85" t="s">
        <v>5</v>
      </c>
      <c r="D731" s="85" t="s">
        <v>21</v>
      </c>
      <c r="E731" s="96">
        <v>50</v>
      </c>
      <c r="F731" s="85" t="s">
        <v>1604</v>
      </c>
      <c r="G731" s="86" t="s">
        <v>1793</v>
      </c>
      <c r="I731" s="84" t="s">
        <v>1609</v>
      </c>
      <c r="J731" s="85" t="s">
        <v>1863</v>
      </c>
      <c r="K731" s="85" t="s">
        <v>9</v>
      </c>
      <c r="L731" s="85" t="s">
        <v>13</v>
      </c>
      <c r="M731" s="96">
        <v>70</v>
      </c>
      <c r="N731" s="85" t="s">
        <v>392</v>
      </c>
      <c r="O731" s="86" t="s">
        <v>1865</v>
      </c>
    </row>
    <row r="732" spans="1:15" x14ac:dyDescent="0.25">
      <c r="A732" s="84" t="s">
        <v>1612</v>
      </c>
      <c r="B732" s="85" t="s">
        <v>1794</v>
      </c>
      <c r="C732" s="85" t="s">
        <v>5</v>
      </c>
      <c r="D732" s="85" t="s">
        <v>21</v>
      </c>
      <c r="E732" s="96">
        <v>50</v>
      </c>
      <c r="F732" s="85" t="s">
        <v>1604</v>
      </c>
      <c r="G732" s="86" t="s">
        <v>1795</v>
      </c>
      <c r="I732" s="84" t="s">
        <v>1612</v>
      </c>
      <c r="J732" s="85" t="s">
        <v>1866</v>
      </c>
      <c r="K732" s="85" t="s">
        <v>20</v>
      </c>
      <c r="L732" s="85" t="s">
        <v>13</v>
      </c>
      <c r="M732" s="96">
        <v>100</v>
      </c>
      <c r="N732" s="85" t="s">
        <v>1604</v>
      </c>
      <c r="O732" s="86" t="s">
        <v>1868</v>
      </c>
    </row>
    <row r="733" spans="1:15" x14ac:dyDescent="0.25">
      <c r="A733" s="84" t="s">
        <v>1615</v>
      </c>
      <c r="B733" s="85" t="s">
        <v>1796</v>
      </c>
      <c r="C733" s="85" t="s">
        <v>5</v>
      </c>
      <c r="D733" s="85" t="s">
        <v>1797</v>
      </c>
      <c r="E733" s="96">
        <v>55</v>
      </c>
      <c r="F733" s="85" t="s">
        <v>392</v>
      </c>
      <c r="G733" s="86" t="s">
        <v>1798</v>
      </c>
      <c r="I733" s="84" t="s">
        <v>1615</v>
      </c>
      <c r="J733" s="85" t="s">
        <v>1867</v>
      </c>
      <c r="K733" s="85" t="s">
        <v>20</v>
      </c>
      <c r="L733" s="85" t="s">
        <v>22</v>
      </c>
      <c r="M733" s="96">
        <v>100</v>
      </c>
      <c r="N733" s="85" t="s">
        <v>1604</v>
      </c>
      <c r="O733" s="86" t="s">
        <v>1869</v>
      </c>
    </row>
    <row r="734" spans="1:15" x14ac:dyDescent="0.25">
      <c r="A734" s="84" t="s">
        <v>1618</v>
      </c>
      <c r="B734" s="85" t="s">
        <v>1799</v>
      </c>
      <c r="C734" s="85" t="s">
        <v>9</v>
      </c>
      <c r="D734" s="85" t="s">
        <v>21</v>
      </c>
      <c r="E734" s="96">
        <v>0</v>
      </c>
      <c r="F734" s="85" t="s">
        <v>1604</v>
      </c>
      <c r="G734" s="86" t="s">
        <v>1800</v>
      </c>
      <c r="I734" s="84" t="s">
        <v>1618</v>
      </c>
      <c r="J734" s="85" t="s">
        <v>1870</v>
      </c>
      <c r="K734" s="85" t="s">
        <v>12</v>
      </c>
      <c r="L734" s="85" t="s">
        <v>21</v>
      </c>
      <c r="M734" s="96">
        <v>35</v>
      </c>
      <c r="N734" s="85" t="s">
        <v>392</v>
      </c>
      <c r="O734" s="86" t="s">
        <v>1871</v>
      </c>
    </row>
    <row r="735" spans="1:15" x14ac:dyDescent="0.25">
      <c r="A735" s="84" t="s">
        <v>1621</v>
      </c>
      <c r="B735" s="85" t="s">
        <v>1446</v>
      </c>
      <c r="C735" s="85" t="s">
        <v>9</v>
      </c>
      <c r="D735" s="85" t="s">
        <v>21</v>
      </c>
      <c r="E735" s="96">
        <v>0</v>
      </c>
      <c r="F735" s="85" t="s">
        <v>1604</v>
      </c>
      <c r="G735" s="86" t="s">
        <v>1801</v>
      </c>
      <c r="I735" s="84" t="s">
        <v>1621</v>
      </c>
      <c r="J735" s="85" t="s">
        <v>1872</v>
      </c>
      <c r="K735" s="85" t="s">
        <v>12</v>
      </c>
      <c r="L735" s="85" t="s">
        <v>21</v>
      </c>
      <c r="M735" s="96">
        <v>35</v>
      </c>
      <c r="N735" s="85" t="s">
        <v>392</v>
      </c>
      <c r="O735" s="86" t="s">
        <v>1873</v>
      </c>
    </row>
    <row r="736" spans="1:15" x14ac:dyDescent="0.25">
      <c r="A736" s="84" t="s">
        <v>1623</v>
      </c>
      <c r="B736" s="85" t="s">
        <v>1802</v>
      </c>
      <c r="C736" s="85" t="s">
        <v>20</v>
      </c>
      <c r="D736" s="85" t="s">
        <v>21</v>
      </c>
      <c r="E736" s="96">
        <v>0</v>
      </c>
      <c r="F736" s="85" t="s">
        <v>1604</v>
      </c>
      <c r="G736" s="86" t="s">
        <v>436</v>
      </c>
      <c r="I736" s="84" t="s">
        <v>1623</v>
      </c>
      <c r="J736" s="85" t="s">
        <v>1874</v>
      </c>
      <c r="K736" s="85" t="s">
        <v>12</v>
      </c>
      <c r="L736" s="85" t="s">
        <v>21</v>
      </c>
      <c r="M736" s="96">
        <v>50</v>
      </c>
      <c r="N736" s="85" t="s">
        <v>1604</v>
      </c>
      <c r="O736" s="86" t="s">
        <v>1875</v>
      </c>
    </row>
    <row r="737" spans="1:15" x14ac:dyDescent="0.25">
      <c r="A737" s="84" t="s">
        <v>1625</v>
      </c>
      <c r="B737" s="85" t="s">
        <v>1282</v>
      </c>
      <c r="C737" s="85" t="s">
        <v>20</v>
      </c>
      <c r="D737" s="85" t="s">
        <v>1797</v>
      </c>
      <c r="E737" s="96">
        <v>0</v>
      </c>
      <c r="F737" s="85" t="s">
        <v>1604</v>
      </c>
      <c r="G737" s="86" t="s">
        <v>1283</v>
      </c>
      <c r="I737" s="84" t="s">
        <v>1625</v>
      </c>
      <c r="J737" s="85" t="s">
        <v>1877</v>
      </c>
      <c r="K737" s="85" t="s">
        <v>12</v>
      </c>
      <c r="L737" s="85" t="s">
        <v>21</v>
      </c>
      <c r="M737" s="96">
        <v>50</v>
      </c>
      <c r="N737" s="85" t="s">
        <v>1604</v>
      </c>
      <c r="O737" s="86" t="s">
        <v>1876</v>
      </c>
    </row>
    <row r="738" spans="1:15" x14ac:dyDescent="0.25">
      <c r="A738" s="84" t="s">
        <v>1627</v>
      </c>
      <c r="B738" s="85" t="s">
        <v>1683</v>
      </c>
      <c r="C738" s="85" t="s">
        <v>20</v>
      </c>
      <c r="D738" s="85" t="s">
        <v>13</v>
      </c>
      <c r="E738" s="96">
        <v>0</v>
      </c>
      <c r="F738" s="85" t="s">
        <v>1604</v>
      </c>
      <c r="G738" s="86" t="s">
        <v>1538</v>
      </c>
      <c r="I738" s="84" t="s">
        <v>1627</v>
      </c>
      <c r="J738" s="85" t="s">
        <v>1878</v>
      </c>
      <c r="K738" s="85" t="s">
        <v>5</v>
      </c>
      <c r="L738" s="85" t="s">
        <v>13</v>
      </c>
      <c r="M738" s="96">
        <v>70</v>
      </c>
      <c r="N738" s="85" t="s">
        <v>392</v>
      </c>
      <c r="O738" s="86" t="s">
        <v>1879</v>
      </c>
    </row>
    <row r="739" spans="1:15" x14ac:dyDescent="0.25">
      <c r="A739" s="84" t="s">
        <v>1630</v>
      </c>
      <c r="B739" s="85" t="s">
        <v>1804</v>
      </c>
      <c r="C739" s="85" t="s">
        <v>9</v>
      </c>
      <c r="D739" s="85" t="s">
        <v>21</v>
      </c>
      <c r="E739" s="96">
        <v>0</v>
      </c>
      <c r="F739" s="85" t="s">
        <v>1604</v>
      </c>
      <c r="G739" s="86" t="s">
        <v>1552</v>
      </c>
      <c r="I739" s="84" t="s">
        <v>1630</v>
      </c>
      <c r="J739" s="85" t="s">
        <v>1880</v>
      </c>
      <c r="K739" s="85" t="s">
        <v>5</v>
      </c>
      <c r="L739" s="85" t="s">
        <v>13</v>
      </c>
      <c r="M739" s="96">
        <v>70</v>
      </c>
      <c r="N739" s="85" t="s">
        <v>392</v>
      </c>
      <c r="O739" s="86" t="s">
        <v>1881</v>
      </c>
    </row>
    <row r="740" spans="1:15" x14ac:dyDescent="0.25">
      <c r="A740" s="84" t="s">
        <v>1631</v>
      </c>
      <c r="B740" s="85" t="s">
        <v>1806</v>
      </c>
      <c r="C740" s="85" t="s">
        <v>9</v>
      </c>
      <c r="D740" s="85" t="s">
        <v>22</v>
      </c>
      <c r="E740" s="96">
        <v>0</v>
      </c>
      <c r="F740" s="85" t="s">
        <v>1604</v>
      </c>
      <c r="G740" s="86" t="s">
        <v>1807</v>
      </c>
      <c r="I740" s="84" t="s">
        <v>1631</v>
      </c>
      <c r="J740" s="85" t="s">
        <v>1882</v>
      </c>
      <c r="K740" s="85" t="s">
        <v>20</v>
      </c>
      <c r="L740" s="85" t="s">
        <v>13</v>
      </c>
      <c r="M740" s="96">
        <v>0</v>
      </c>
      <c r="N740" s="85" t="s">
        <v>1604</v>
      </c>
      <c r="O740" s="86" t="s">
        <v>1883</v>
      </c>
    </row>
    <row r="741" spans="1:15" x14ac:dyDescent="0.25">
      <c r="A741" s="84" t="s">
        <v>1634</v>
      </c>
      <c r="B741" s="85" t="s">
        <v>1430</v>
      </c>
      <c r="C741" s="85" t="s">
        <v>41</v>
      </c>
      <c r="D741" s="85" t="s">
        <v>4</v>
      </c>
      <c r="E741" s="96">
        <v>0</v>
      </c>
      <c r="F741" s="85" t="s">
        <v>1604</v>
      </c>
      <c r="G741" s="86" t="s">
        <v>1808</v>
      </c>
      <c r="I741" s="84" t="s">
        <v>1634</v>
      </c>
      <c r="J741" s="85" t="s">
        <v>1884</v>
      </c>
      <c r="K741" s="85" t="s">
        <v>20</v>
      </c>
      <c r="L741" s="85" t="s">
        <v>13</v>
      </c>
      <c r="M741" s="96">
        <v>0</v>
      </c>
      <c r="N741" s="85" t="s">
        <v>1604</v>
      </c>
      <c r="O741" s="86" t="s">
        <v>1885</v>
      </c>
    </row>
    <row r="742" spans="1:15" x14ac:dyDescent="0.25">
      <c r="A742" s="84" t="s">
        <v>1636</v>
      </c>
      <c r="B742" s="85" t="s">
        <v>1431</v>
      </c>
      <c r="C742" s="85" t="s">
        <v>41</v>
      </c>
      <c r="D742" s="85" t="s">
        <v>4</v>
      </c>
      <c r="E742" s="96">
        <v>0</v>
      </c>
      <c r="F742" s="85" t="s">
        <v>1604</v>
      </c>
      <c r="G742" s="86" t="s">
        <v>1809</v>
      </c>
      <c r="I742" s="84" t="s">
        <v>1636</v>
      </c>
      <c r="J742" s="85" t="s">
        <v>1886</v>
      </c>
      <c r="K742" s="85" t="s">
        <v>20</v>
      </c>
      <c r="L742" s="85" t="s">
        <v>13</v>
      </c>
      <c r="M742" s="96">
        <v>0</v>
      </c>
      <c r="N742" s="85" t="s">
        <v>1604</v>
      </c>
      <c r="O742" s="86" t="s">
        <v>1887</v>
      </c>
    </row>
    <row r="743" spans="1:15" x14ac:dyDescent="0.25">
      <c r="A743" s="84" t="s">
        <v>1639</v>
      </c>
      <c r="B743" s="85" t="s">
        <v>1453</v>
      </c>
      <c r="C743" s="85" t="s">
        <v>20</v>
      </c>
      <c r="D743" s="85" t="s">
        <v>21</v>
      </c>
      <c r="E743" s="96">
        <v>0</v>
      </c>
      <c r="F743" s="85" t="s">
        <v>1604</v>
      </c>
      <c r="G743" s="86" t="s">
        <v>1810</v>
      </c>
      <c r="I743" s="79"/>
      <c r="L743" s="255" t="s">
        <v>104</v>
      </c>
      <c r="M743" s="256">
        <f>SUM(M727:M742)</f>
        <v>840</v>
      </c>
      <c r="O743" s="81"/>
    </row>
    <row r="744" spans="1:15" x14ac:dyDescent="0.25">
      <c r="A744" s="84" t="s">
        <v>1642</v>
      </c>
      <c r="B744" s="85" t="s">
        <v>1454</v>
      </c>
      <c r="C744" s="85" t="s">
        <v>20</v>
      </c>
      <c r="D744" s="85" t="s">
        <v>21</v>
      </c>
      <c r="E744" s="96">
        <v>0</v>
      </c>
      <c r="F744" s="85" t="s">
        <v>1604</v>
      </c>
      <c r="G744" s="86" t="s">
        <v>1811</v>
      </c>
      <c r="I744" s="79"/>
      <c r="M744" s="115">
        <f>SUM(M743*1.95583)</f>
        <v>1642.8971999999999</v>
      </c>
      <c r="O744" s="81"/>
    </row>
    <row r="745" spans="1:15" ht="15.75" x14ac:dyDescent="0.25">
      <c r="A745" s="84" t="s">
        <v>1645</v>
      </c>
      <c r="B745" s="85" t="s">
        <v>1455</v>
      </c>
      <c r="C745" s="85" t="s">
        <v>5</v>
      </c>
      <c r="D745" s="85" t="s">
        <v>13</v>
      </c>
      <c r="E745" s="96">
        <v>0</v>
      </c>
      <c r="F745" s="85" t="s">
        <v>1604</v>
      </c>
      <c r="G745" s="86" t="s">
        <v>1812</v>
      </c>
      <c r="I745" s="79"/>
      <c r="J745" t="s">
        <v>1856</v>
      </c>
      <c r="K745" t="s">
        <v>393</v>
      </c>
      <c r="N745" s="83">
        <v>43869</v>
      </c>
      <c r="O745" s="81"/>
    </row>
    <row r="746" spans="1:15" x14ac:dyDescent="0.25">
      <c r="A746" s="84" t="s">
        <v>1648</v>
      </c>
      <c r="B746" s="85" t="s">
        <v>1813</v>
      </c>
      <c r="C746" s="85" t="s">
        <v>20</v>
      </c>
      <c r="D746" s="85" t="s">
        <v>22</v>
      </c>
      <c r="E746" s="96">
        <v>0</v>
      </c>
      <c r="F746" s="85" t="s">
        <v>1604</v>
      </c>
      <c r="G746" s="86" t="s">
        <v>1814</v>
      </c>
      <c r="I746" s="84" t="s">
        <v>97</v>
      </c>
      <c r="J746" s="85" t="s">
        <v>98</v>
      </c>
      <c r="K746" s="85" t="s">
        <v>99</v>
      </c>
      <c r="L746" s="85" t="s">
        <v>100</v>
      </c>
      <c r="M746" s="85" t="s">
        <v>101</v>
      </c>
      <c r="N746" s="85" t="s">
        <v>102</v>
      </c>
      <c r="O746" s="86" t="s">
        <v>103</v>
      </c>
    </row>
    <row r="747" spans="1:15" ht="15" customHeight="1" x14ac:dyDescent="0.25">
      <c r="A747" s="79"/>
      <c r="D747" s="255" t="s">
        <v>104</v>
      </c>
      <c r="E747" s="256">
        <f>SUM(E727:E746)</f>
        <v>430</v>
      </c>
      <c r="G747" s="81"/>
      <c r="I747" s="114">
        <v>1</v>
      </c>
      <c r="J747" s="85" t="s">
        <v>1888</v>
      </c>
      <c r="K747" s="87" t="s">
        <v>22</v>
      </c>
      <c r="L747" s="85" t="s">
        <v>9</v>
      </c>
      <c r="M747" s="103">
        <v>120</v>
      </c>
      <c r="N747" s="85" t="s">
        <v>1604</v>
      </c>
      <c r="O747" s="112" t="s">
        <v>1889</v>
      </c>
    </row>
    <row r="748" spans="1:15" ht="15" customHeight="1" x14ac:dyDescent="0.25">
      <c r="A748" s="79"/>
      <c r="E748" s="115">
        <f>SUM(E747*1.95583)</f>
        <v>841.00689999999997</v>
      </c>
      <c r="G748" s="81"/>
      <c r="I748" s="114">
        <v>2</v>
      </c>
      <c r="J748" s="85" t="s">
        <v>1890</v>
      </c>
      <c r="K748" s="87" t="s">
        <v>22</v>
      </c>
      <c r="L748" s="85" t="s">
        <v>9</v>
      </c>
      <c r="M748" s="103">
        <v>120</v>
      </c>
      <c r="N748" s="85" t="s">
        <v>1604</v>
      </c>
      <c r="O748" s="112" t="s">
        <v>1891</v>
      </c>
    </row>
    <row r="749" spans="1:15" ht="15" customHeight="1" x14ac:dyDescent="0.25">
      <c r="A749" s="79"/>
      <c r="B749" t="s">
        <v>1851</v>
      </c>
      <c r="C749" t="s">
        <v>393</v>
      </c>
      <c r="F749" s="83">
        <v>43868</v>
      </c>
      <c r="G749" s="81"/>
      <c r="I749" s="114">
        <v>3</v>
      </c>
      <c r="J749" s="85" t="s">
        <v>1892</v>
      </c>
      <c r="K749" s="87" t="s">
        <v>22</v>
      </c>
      <c r="L749" s="85" t="s">
        <v>9</v>
      </c>
      <c r="M749" s="103">
        <v>120</v>
      </c>
      <c r="N749" s="85" t="s">
        <v>1604</v>
      </c>
      <c r="O749" s="112" t="s">
        <v>1893</v>
      </c>
    </row>
    <row r="750" spans="1:15" ht="15" customHeight="1" x14ac:dyDescent="0.25">
      <c r="A750" s="84" t="s">
        <v>97</v>
      </c>
      <c r="B750" s="85" t="s">
        <v>98</v>
      </c>
      <c r="C750" s="85" t="s">
        <v>99</v>
      </c>
      <c r="D750" s="85" t="s">
        <v>100</v>
      </c>
      <c r="E750" s="85" t="s">
        <v>101</v>
      </c>
      <c r="F750" s="85" t="s">
        <v>102</v>
      </c>
      <c r="G750" s="86" t="s">
        <v>103</v>
      </c>
      <c r="I750" s="114">
        <v>4</v>
      </c>
      <c r="J750" s="85" t="s">
        <v>1894</v>
      </c>
      <c r="K750" s="87" t="s">
        <v>22</v>
      </c>
      <c r="L750" s="85" t="s">
        <v>41</v>
      </c>
      <c r="M750" s="103">
        <v>120</v>
      </c>
      <c r="N750" s="85" t="s">
        <v>105</v>
      </c>
      <c r="O750" s="112" t="s">
        <v>1895</v>
      </c>
    </row>
    <row r="751" spans="1:15" ht="15" customHeight="1" x14ac:dyDescent="0.25">
      <c r="A751" s="114">
        <v>1</v>
      </c>
      <c r="B751" s="85" t="s">
        <v>1815</v>
      </c>
      <c r="C751" s="87" t="s">
        <v>13</v>
      </c>
      <c r="D751" s="85" t="s">
        <v>155</v>
      </c>
      <c r="E751" s="103">
        <v>75</v>
      </c>
      <c r="F751" s="85" t="s">
        <v>392</v>
      </c>
      <c r="G751" s="112" t="s">
        <v>1816</v>
      </c>
      <c r="I751" s="114">
        <v>5</v>
      </c>
      <c r="J751" s="85" t="s">
        <v>1896</v>
      </c>
      <c r="K751" s="87" t="s">
        <v>13</v>
      </c>
      <c r="L751" s="85" t="s">
        <v>20</v>
      </c>
      <c r="M751" s="103">
        <v>100</v>
      </c>
      <c r="N751" s="85" t="s">
        <v>105</v>
      </c>
      <c r="O751" s="112" t="s">
        <v>1897</v>
      </c>
    </row>
    <row r="752" spans="1:15" ht="15" customHeight="1" x14ac:dyDescent="0.25">
      <c r="A752" s="114">
        <v>2</v>
      </c>
      <c r="B752" s="85" t="s">
        <v>1817</v>
      </c>
      <c r="C752" s="87" t="s">
        <v>890</v>
      </c>
      <c r="D752" s="85" t="s">
        <v>20</v>
      </c>
      <c r="E752" s="103">
        <v>55</v>
      </c>
      <c r="F752" s="85" t="s">
        <v>392</v>
      </c>
      <c r="G752" s="112" t="s">
        <v>1818</v>
      </c>
      <c r="I752" s="114">
        <v>6</v>
      </c>
      <c r="J752" s="85" t="s">
        <v>1898</v>
      </c>
      <c r="K752" s="87" t="s">
        <v>13</v>
      </c>
      <c r="L752" s="85" t="s">
        <v>41</v>
      </c>
      <c r="M752" s="103">
        <v>100</v>
      </c>
      <c r="N752" s="85" t="s">
        <v>1604</v>
      </c>
      <c r="O752" s="112" t="s">
        <v>1899</v>
      </c>
    </row>
    <row r="753" spans="1:15" ht="15" customHeight="1" x14ac:dyDescent="0.25">
      <c r="A753" s="114">
        <v>3</v>
      </c>
      <c r="B753" s="85" t="s">
        <v>1819</v>
      </c>
      <c r="C753" s="87" t="s">
        <v>21</v>
      </c>
      <c r="D753" s="85" t="s">
        <v>20</v>
      </c>
      <c r="E753" s="103">
        <v>35</v>
      </c>
      <c r="F753" s="85" t="s">
        <v>392</v>
      </c>
      <c r="G753" s="112" t="s">
        <v>1820</v>
      </c>
      <c r="I753" s="114" t="s">
        <v>51</v>
      </c>
      <c r="J753" s="85" t="s">
        <v>1900</v>
      </c>
      <c r="K753" s="87" t="s">
        <v>21</v>
      </c>
      <c r="L753" s="85" t="s">
        <v>20</v>
      </c>
      <c r="M753" s="103">
        <v>35</v>
      </c>
      <c r="N753" s="85" t="s">
        <v>392</v>
      </c>
      <c r="O753" s="112" t="s">
        <v>1901</v>
      </c>
    </row>
    <row r="754" spans="1:15" ht="15" customHeight="1" x14ac:dyDescent="0.25">
      <c r="A754" s="114">
        <v>4</v>
      </c>
      <c r="B754" s="85" t="s">
        <v>1821</v>
      </c>
      <c r="C754" s="87" t="s">
        <v>21</v>
      </c>
      <c r="D754" s="85" t="s">
        <v>9</v>
      </c>
      <c r="E754" s="103">
        <v>50</v>
      </c>
      <c r="F754" s="85" t="s">
        <v>105</v>
      </c>
      <c r="G754" s="112" t="s">
        <v>1822</v>
      </c>
      <c r="I754" s="114" t="s">
        <v>52</v>
      </c>
      <c r="J754" s="85" t="s">
        <v>1902</v>
      </c>
      <c r="K754" s="87" t="s">
        <v>21</v>
      </c>
      <c r="L754" s="85" t="s">
        <v>9</v>
      </c>
      <c r="M754" s="103">
        <v>50</v>
      </c>
      <c r="N754" s="85" t="s">
        <v>1604</v>
      </c>
      <c r="O754" s="112" t="s">
        <v>1903</v>
      </c>
    </row>
    <row r="755" spans="1:15" ht="15" customHeight="1" x14ac:dyDescent="0.25">
      <c r="A755" s="114">
        <v>5</v>
      </c>
      <c r="B755" s="85" t="s">
        <v>1823</v>
      </c>
      <c r="C755" s="87" t="s">
        <v>21</v>
      </c>
      <c r="D755" s="85" t="s">
        <v>9</v>
      </c>
      <c r="E755" s="103">
        <v>50</v>
      </c>
      <c r="F755" s="85" t="s">
        <v>105</v>
      </c>
      <c r="G755" s="112" t="s">
        <v>1824</v>
      </c>
      <c r="I755" s="114" t="s">
        <v>53</v>
      </c>
      <c r="J755" s="85" t="s">
        <v>1904</v>
      </c>
      <c r="K755" s="87" t="s">
        <v>21</v>
      </c>
      <c r="L755" s="85" t="s">
        <v>9</v>
      </c>
      <c r="M755" s="103">
        <v>50</v>
      </c>
      <c r="N755" s="85" t="s">
        <v>1604</v>
      </c>
      <c r="O755" s="112" t="s">
        <v>1905</v>
      </c>
    </row>
    <row r="756" spans="1:15" ht="15" customHeight="1" x14ac:dyDescent="0.25">
      <c r="A756" s="114">
        <v>6</v>
      </c>
      <c r="B756" s="85" t="s">
        <v>1825</v>
      </c>
      <c r="C756" s="87" t="s">
        <v>21</v>
      </c>
      <c r="D756" s="85" t="s">
        <v>9</v>
      </c>
      <c r="E756" s="103">
        <v>50</v>
      </c>
      <c r="F756" s="85" t="s">
        <v>1604</v>
      </c>
      <c r="G756" s="112" t="s">
        <v>1826</v>
      </c>
      <c r="I756" s="114" t="s">
        <v>54</v>
      </c>
      <c r="J756" s="85" t="s">
        <v>1906</v>
      </c>
      <c r="K756" s="87" t="s">
        <v>21</v>
      </c>
      <c r="L756" s="85" t="s">
        <v>9</v>
      </c>
      <c r="M756" s="103">
        <v>50</v>
      </c>
      <c r="N756" s="85" t="s">
        <v>1604</v>
      </c>
      <c r="O756" s="112" t="s">
        <v>1907</v>
      </c>
    </row>
    <row r="757" spans="1:15" ht="15" customHeight="1" x14ac:dyDescent="0.25">
      <c r="A757" s="114" t="s">
        <v>51</v>
      </c>
      <c r="B757" s="85" t="s">
        <v>1827</v>
      </c>
      <c r="C757" s="87" t="s">
        <v>21</v>
      </c>
      <c r="D757" s="85" t="s">
        <v>9</v>
      </c>
      <c r="E757" s="103">
        <v>50</v>
      </c>
      <c r="F757" s="85" t="s">
        <v>1604</v>
      </c>
      <c r="G757" s="112" t="s">
        <v>1828</v>
      </c>
      <c r="I757" s="114" t="s">
        <v>55</v>
      </c>
      <c r="J757" s="85" t="s">
        <v>1908</v>
      </c>
      <c r="K757" s="87" t="s">
        <v>21</v>
      </c>
      <c r="L757" s="85" t="s">
        <v>20</v>
      </c>
      <c r="M757" s="103">
        <v>50</v>
      </c>
      <c r="N757" s="85" t="s">
        <v>1604</v>
      </c>
      <c r="O757" s="112" t="s">
        <v>1909</v>
      </c>
    </row>
    <row r="758" spans="1:15" ht="15" customHeight="1" x14ac:dyDescent="0.25">
      <c r="A758" s="114" t="s">
        <v>52</v>
      </c>
      <c r="B758" s="85" t="s">
        <v>1535</v>
      </c>
      <c r="C758" s="87" t="s">
        <v>21</v>
      </c>
      <c r="D758" s="85" t="s">
        <v>9</v>
      </c>
      <c r="E758" s="103">
        <v>50</v>
      </c>
      <c r="F758" s="85" t="s">
        <v>1604</v>
      </c>
      <c r="G758" s="112" t="s">
        <v>1829</v>
      </c>
      <c r="I758" s="114" t="s">
        <v>56</v>
      </c>
      <c r="J758" s="85" t="s">
        <v>951</v>
      </c>
      <c r="K758" s="87" t="s">
        <v>21</v>
      </c>
      <c r="L758" s="85" t="s">
        <v>9</v>
      </c>
      <c r="M758" s="103">
        <v>50</v>
      </c>
      <c r="N758" s="85" t="s">
        <v>1604</v>
      </c>
      <c r="O758" s="112" t="s">
        <v>1910</v>
      </c>
    </row>
    <row r="759" spans="1:15" ht="15" customHeight="1" x14ac:dyDescent="0.25">
      <c r="A759" s="114" t="s">
        <v>53</v>
      </c>
      <c r="B759" s="85" t="s">
        <v>1830</v>
      </c>
      <c r="C759" s="87" t="s">
        <v>21</v>
      </c>
      <c r="D759" s="85" t="s">
        <v>9</v>
      </c>
      <c r="E759" s="103">
        <v>50</v>
      </c>
      <c r="F759" s="85" t="s">
        <v>1604</v>
      </c>
      <c r="G759" s="112" t="s">
        <v>1831</v>
      </c>
      <c r="I759" s="114" t="s">
        <v>57</v>
      </c>
      <c r="J759" s="85" t="s">
        <v>1911</v>
      </c>
      <c r="K759" s="87" t="s">
        <v>890</v>
      </c>
      <c r="L759" s="85" t="s">
        <v>9</v>
      </c>
      <c r="M759" s="103">
        <v>0</v>
      </c>
      <c r="N759" s="85" t="s">
        <v>1604</v>
      </c>
      <c r="O759" s="112" t="s">
        <v>194</v>
      </c>
    </row>
    <row r="760" spans="1:15" ht="15" customHeight="1" x14ac:dyDescent="0.25">
      <c r="A760" s="114" t="s">
        <v>54</v>
      </c>
      <c r="B760" s="85" t="s">
        <v>1832</v>
      </c>
      <c r="C760" s="87" t="s">
        <v>21</v>
      </c>
      <c r="D760" s="85" t="s">
        <v>9</v>
      </c>
      <c r="E760" s="103">
        <v>50</v>
      </c>
      <c r="F760" s="85" t="s">
        <v>1604</v>
      </c>
      <c r="G760" s="112" t="s">
        <v>1833</v>
      </c>
      <c r="I760" s="114" t="s">
        <v>58</v>
      </c>
      <c r="J760" s="85" t="s">
        <v>1911</v>
      </c>
      <c r="K760" s="87" t="s">
        <v>890</v>
      </c>
      <c r="L760" s="85" t="s">
        <v>9</v>
      </c>
      <c r="M760" s="103">
        <v>0</v>
      </c>
      <c r="N760" s="85" t="s">
        <v>1604</v>
      </c>
      <c r="O760" s="112" t="s">
        <v>196</v>
      </c>
    </row>
    <row r="761" spans="1:15" ht="15" customHeight="1" x14ac:dyDescent="0.25">
      <c r="A761" s="114" t="s">
        <v>55</v>
      </c>
      <c r="B761" s="85" t="s">
        <v>1834</v>
      </c>
      <c r="C761" s="87" t="s">
        <v>21</v>
      </c>
      <c r="D761" s="85" t="s">
        <v>9</v>
      </c>
      <c r="E761" s="103">
        <v>50</v>
      </c>
      <c r="F761" s="85" t="s">
        <v>1604</v>
      </c>
      <c r="G761" s="112" t="s">
        <v>1835</v>
      </c>
      <c r="I761" s="114" t="s">
        <v>59</v>
      </c>
      <c r="J761" s="85" t="s">
        <v>1912</v>
      </c>
      <c r="K761" s="87" t="s">
        <v>13</v>
      </c>
      <c r="L761" s="85" t="s">
        <v>5</v>
      </c>
      <c r="M761" s="103">
        <v>0</v>
      </c>
      <c r="N761" s="85" t="s">
        <v>1604</v>
      </c>
      <c r="O761" s="112" t="s">
        <v>331</v>
      </c>
    </row>
    <row r="762" spans="1:15" ht="15" customHeight="1" x14ac:dyDescent="0.25">
      <c r="A762" s="114" t="s">
        <v>56</v>
      </c>
      <c r="B762" s="85" t="s">
        <v>1836</v>
      </c>
      <c r="C762" s="87" t="s">
        <v>21</v>
      </c>
      <c r="D762" s="85" t="s">
        <v>9</v>
      </c>
      <c r="E762" s="103">
        <v>50</v>
      </c>
      <c r="F762" s="85" t="s">
        <v>1604</v>
      </c>
      <c r="G762" s="112" t="s">
        <v>1837</v>
      </c>
      <c r="I762" s="114" t="s">
        <v>60</v>
      </c>
      <c r="J762" s="85" t="s">
        <v>1658</v>
      </c>
      <c r="K762" s="87" t="s">
        <v>13</v>
      </c>
      <c r="L762" s="85" t="s">
        <v>12</v>
      </c>
      <c r="M762" s="103">
        <v>0</v>
      </c>
      <c r="N762" s="85" t="s">
        <v>1604</v>
      </c>
      <c r="O762" s="112" t="s">
        <v>1659</v>
      </c>
    </row>
    <row r="763" spans="1:15" ht="15" customHeight="1" x14ac:dyDescent="0.25">
      <c r="A763" s="114" t="s">
        <v>57</v>
      </c>
      <c r="B763" s="85" t="s">
        <v>1838</v>
      </c>
      <c r="C763" s="87" t="s">
        <v>21</v>
      </c>
      <c r="D763" s="85" t="s">
        <v>12</v>
      </c>
      <c r="E763" s="103">
        <v>50</v>
      </c>
      <c r="F763" s="85" t="s">
        <v>1604</v>
      </c>
      <c r="G763" s="112" t="s">
        <v>1839</v>
      </c>
      <c r="I763" s="114" t="s">
        <v>61</v>
      </c>
      <c r="J763" s="85" t="s">
        <v>1914</v>
      </c>
      <c r="K763" s="87" t="s">
        <v>21</v>
      </c>
      <c r="L763" s="85" t="s">
        <v>5</v>
      </c>
      <c r="M763" s="103">
        <v>0</v>
      </c>
      <c r="N763" s="85" t="s">
        <v>1604</v>
      </c>
      <c r="O763" s="112" t="s">
        <v>1793</v>
      </c>
    </row>
    <row r="764" spans="1:15" ht="15" customHeight="1" x14ac:dyDescent="0.25">
      <c r="A764" s="114" t="s">
        <v>58</v>
      </c>
      <c r="B764" s="85" t="s">
        <v>1840</v>
      </c>
      <c r="C764" s="87" t="s">
        <v>21</v>
      </c>
      <c r="D764" s="85" t="s">
        <v>12</v>
      </c>
      <c r="E764" s="103">
        <v>50</v>
      </c>
      <c r="F764" s="85" t="s">
        <v>1604</v>
      </c>
      <c r="G764" s="112" t="s">
        <v>1841</v>
      </c>
      <c r="I764" s="114" t="s">
        <v>62</v>
      </c>
      <c r="J764" s="85" t="s">
        <v>562</v>
      </c>
      <c r="K764" s="87" t="s">
        <v>890</v>
      </c>
      <c r="L764" s="85" t="s">
        <v>20</v>
      </c>
      <c r="M764" s="103">
        <v>0</v>
      </c>
      <c r="N764" s="85" t="s">
        <v>1604</v>
      </c>
      <c r="O764" s="112" t="s">
        <v>934</v>
      </c>
    </row>
    <row r="765" spans="1:15" ht="15" customHeight="1" x14ac:dyDescent="0.25">
      <c r="A765" s="114" t="s">
        <v>59</v>
      </c>
      <c r="B765" s="85" t="s">
        <v>1842</v>
      </c>
      <c r="C765" s="87" t="s">
        <v>21</v>
      </c>
      <c r="D765" s="85" t="s">
        <v>12</v>
      </c>
      <c r="E765" s="103">
        <v>50</v>
      </c>
      <c r="F765" s="85" t="s">
        <v>1604</v>
      </c>
      <c r="G765" s="112" t="s">
        <v>1843</v>
      </c>
      <c r="I765" s="114" t="s">
        <v>64</v>
      </c>
      <c r="J765" s="85" t="s">
        <v>1915</v>
      </c>
      <c r="K765" s="87" t="s">
        <v>72</v>
      </c>
      <c r="L765" s="85" t="s">
        <v>20</v>
      </c>
      <c r="M765" s="103">
        <v>0</v>
      </c>
      <c r="N765" s="85" t="s">
        <v>1604</v>
      </c>
      <c r="O765" s="112" t="s">
        <v>1916</v>
      </c>
    </row>
    <row r="766" spans="1:15" ht="15" customHeight="1" x14ac:dyDescent="0.25">
      <c r="A766" s="114" t="s">
        <v>60</v>
      </c>
      <c r="B766" s="85" t="s">
        <v>1844</v>
      </c>
      <c r="C766" s="87" t="s">
        <v>21</v>
      </c>
      <c r="D766" s="85" t="s">
        <v>9</v>
      </c>
      <c r="E766" s="103">
        <v>0</v>
      </c>
      <c r="F766" s="85" t="s">
        <v>1604</v>
      </c>
      <c r="G766" s="112" t="s">
        <v>1720</v>
      </c>
      <c r="I766" s="114" t="s">
        <v>66</v>
      </c>
      <c r="J766" s="85" t="s">
        <v>1917</v>
      </c>
      <c r="K766" s="87" t="s">
        <v>890</v>
      </c>
      <c r="L766" s="85" t="s">
        <v>9</v>
      </c>
      <c r="M766" s="103">
        <v>0</v>
      </c>
      <c r="N766" s="85" t="s">
        <v>1604</v>
      </c>
      <c r="O766" s="112" t="s">
        <v>1918</v>
      </c>
    </row>
    <row r="767" spans="1:15" ht="15" customHeight="1" x14ac:dyDescent="0.25">
      <c r="A767" s="114" t="s">
        <v>61</v>
      </c>
      <c r="B767" s="85" t="s">
        <v>1845</v>
      </c>
      <c r="C767" s="87" t="s">
        <v>21</v>
      </c>
      <c r="D767" s="85" t="s">
        <v>9</v>
      </c>
      <c r="E767" s="103">
        <v>0</v>
      </c>
      <c r="F767" s="85" t="s">
        <v>1604</v>
      </c>
      <c r="G767" s="112" t="s">
        <v>1722</v>
      </c>
      <c r="I767" s="114" t="s">
        <v>67</v>
      </c>
      <c r="J767" s="94" t="s">
        <v>973</v>
      </c>
      <c r="K767" s="87" t="s">
        <v>13</v>
      </c>
      <c r="L767" s="85" t="s">
        <v>9</v>
      </c>
      <c r="M767" s="103">
        <v>0</v>
      </c>
      <c r="N767" s="94" t="s">
        <v>1604</v>
      </c>
      <c r="O767" s="112" t="s">
        <v>974</v>
      </c>
    </row>
    <row r="768" spans="1:15" x14ac:dyDescent="0.25">
      <c r="A768" s="114" t="s">
        <v>62</v>
      </c>
      <c r="B768" s="85" t="s">
        <v>1846</v>
      </c>
      <c r="C768" s="87" t="s">
        <v>21</v>
      </c>
      <c r="D768" s="85" t="s">
        <v>20</v>
      </c>
      <c r="E768" s="103">
        <v>0</v>
      </c>
      <c r="F768" s="85" t="s">
        <v>1604</v>
      </c>
      <c r="G768" s="112" t="s">
        <v>1034</v>
      </c>
      <c r="I768" s="79"/>
      <c r="L768" s="255" t="s">
        <v>104</v>
      </c>
      <c r="M768" s="256">
        <f>SUM(M747:M767)</f>
        <v>965</v>
      </c>
      <c r="O768" s="81"/>
    </row>
    <row r="769" spans="1:15" x14ac:dyDescent="0.25">
      <c r="A769" s="114" t="s">
        <v>64</v>
      </c>
      <c r="B769" s="85" t="s">
        <v>1847</v>
      </c>
      <c r="C769" s="87" t="s">
        <v>21</v>
      </c>
      <c r="D769" s="85" t="s">
        <v>41</v>
      </c>
      <c r="E769" s="103">
        <v>0</v>
      </c>
      <c r="F769" s="85" t="s">
        <v>1604</v>
      </c>
      <c r="G769" s="112" t="s">
        <v>1183</v>
      </c>
      <c r="I769" s="79"/>
      <c r="M769" s="90">
        <f>SUM(M768*1.95583)</f>
        <v>1887.3759499999999</v>
      </c>
      <c r="O769" s="81"/>
    </row>
    <row r="770" spans="1:15" x14ac:dyDescent="0.25">
      <c r="A770" s="114" t="s">
        <v>66</v>
      </c>
      <c r="B770" s="85" t="s">
        <v>1848</v>
      </c>
      <c r="C770" s="87" t="s">
        <v>21</v>
      </c>
      <c r="D770" s="85" t="s">
        <v>41</v>
      </c>
      <c r="E770" s="103">
        <v>0</v>
      </c>
      <c r="F770" s="85" t="s">
        <v>1604</v>
      </c>
      <c r="G770" s="112" t="s">
        <v>1849</v>
      </c>
      <c r="I770" s="81"/>
      <c r="L770" t="s">
        <v>104</v>
      </c>
      <c r="M770" s="91">
        <f>SUM(M744+M769)</f>
        <v>3530.27315</v>
      </c>
      <c r="N770" s="205">
        <f>SUM(M768+M743)</f>
        <v>1805</v>
      </c>
      <c r="O770" s="81"/>
    </row>
    <row r="771" spans="1:15" x14ac:dyDescent="0.25">
      <c r="A771" s="114" t="s">
        <v>67</v>
      </c>
      <c r="B771" s="85" t="s">
        <v>1710</v>
      </c>
      <c r="C771" s="87" t="s">
        <v>21</v>
      </c>
      <c r="D771" s="85" t="s">
        <v>9</v>
      </c>
      <c r="E771" s="103">
        <v>0</v>
      </c>
      <c r="F771" s="85" t="s">
        <v>1604</v>
      </c>
      <c r="G771" s="112" t="s">
        <v>1850</v>
      </c>
      <c r="I771" s="81"/>
      <c r="M771" s="91"/>
      <c r="O771" s="81"/>
    </row>
    <row r="772" spans="1:15" ht="15.75" x14ac:dyDescent="0.25">
      <c r="A772" s="79"/>
      <c r="D772" s="88" t="s">
        <v>104</v>
      </c>
      <c r="E772" s="89">
        <f>SUM(E751:E771)</f>
        <v>765</v>
      </c>
      <c r="G772" s="81"/>
      <c r="I772" s="81"/>
      <c r="J772" s="116" t="s">
        <v>1919</v>
      </c>
      <c r="K772" s="116" t="s">
        <v>1262</v>
      </c>
      <c r="M772" s="91"/>
      <c r="O772" s="81"/>
    </row>
    <row r="773" spans="1:15" x14ac:dyDescent="0.25">
      <c r="A773" s="79"/>
      <c r="E773" s="90">
        <f>SUM(E772*1.95583)</f>
        <v>1496.2099499999999</v>
      </c>
      <c r="G773" s="81"/>
      <c r="I773" s="79"/>
      <c r="J773" s="92">
        <v>43871</v>
      </c>
      <c r="O773" s="81"/>
    </row>
    <row r="774" spans="1:15" x14ac:dyDescent="0.25">
      <c r="A774" s="81"/>
      <c r="D774" t="s">
        <v>104</v>
      </c>
      <c r="E774" s="91">
        <f>SUM(E748+E773)</f>
        <v>2337.2168499999998</v>
      </c>
      <c r="F774" s="205">
        <f>SUM(E772+E747)</f>
        <v>1195</v>
      </c>
      <c r="G774" s="81"/>
      <c r="I774" s="84" t="s">
        <v>97</v>
      </c>
      <c r="J774" s="93" t="s">
        <v>106</v>
      </c>
      <c r="K774" s="93" t="s">
        <v>107</v>
      </c>
      <c r="O774" s="261"/>
    </row>
    <row r="775" spans="1:15" x14ac:dyDescent="0.25">
      <c r="A775" s="81"/>
      <c r="E775" s="91"/>
      <c r="G775" s="81"/>
      <c r="I775" s="84">
        <v>1</v>
      </c>
      <c r="J775" s="85" t="s">
        <v>108</v>
      </c>
      <c r="K775" s="96">
        <v>13</v>
      </c>
      <c r="O775" s="81"/>
    </row>
    <row r="776" spans="1:15" ht="15.75" x14ac:dyDescent="0.25">
      <c r="A776" s="81"/>
      <c r="B776" s="116" t="s">
        <v>1854</v>
      </c>
      <c r="C776" s="116" t="s">
        <v>1851</v>
      </c>
      <c r="E776" s="91"/>
      <c r="G776" s="81"/>
      <c r="I776" s="84">
        <v>2</v>
      </c>
      <c r="J776" s="85" t="s">
        <v>109</v>
      </c>
      <c r="K776" s="96">
        <v>0</v>
      </c>
      <c r="O776" s="81"/>
    </row>
    <row r="777" spans="1:15" x14ac:dyDescent="0.25">
      <c r="A777" s="79"/>
      <c r="B777" s="92">
        <v>43868</v>
      </c>
      <c r="G777" s="81"/>
      <c r="I777" s="84">
        <v>3</v>
      </c>
      <c r="J777" s="85" t="s">
        <v>110</v>
      </c>
      <c r="K777" s="96">
        <v>175</v>
      </c>
      <c r="O777" s="81"/>
    </row>
    <row r="778" spans="1:15" x14ac:dyDescent="0.25">
      <c r="A778" s="84" t="s">
        <v>97</v>
      </c>
      <c r="B778" s="93" t="s">
        <v>106</v>
      </c>
      <c r="C778" s="93" t="s">
        <v>107</v>
      </c>
      <c r="G778" s="81"/>
      <c r="I778" s="84">
        <v>4</v>
      </c>
      <c r="J778" s="94" t="s">
        <v>111</v>
      </c>
      <c r="K778" s="96">
        <v>35</v>
      </c>
      <c r="O778" s="81"/>
    </row>
    <row r="779" spans="1:15" x14ac:dyDescent="0.25">
      <c r="A779" s="84">
        <v>1</v>
      </c>
      <c r="B779" s="85" t="s">
        <v>108</v>
      </c>
      <c r="C779" s="96">
        <v>13</v>
      </c>
      <c r="G779" s="81"/>
      <c r="I779" s="79"/>
      <c r="J779" s="95" t="s">
        <v>104</v>
      </c>
      <c r="K779" s="96">
        <f>SUM(K775:K778)</f>
        <v>223</v>
      </c>
      <c r="O779" s="81"/>
    </row>
    <row r="780" spans="1:15" x14ac:dyDescent="0.25">
      <c r="A780" s="84">
        <v>2</v>
      </c>
      <c r="B780" s="85" t="s">
        <v>109</v>
      </c>
      <c r="C780" s="96">
        <v>0</v>
      </c>
      <c r="G780" s="81"/>
      <c r="I780" s="79"/>
      <c r="O780" s="81"/>
    </row>
    <row r="781" spans="1:15" x14ac:dyDescent="0.25">
      <c r="A781" s="84">
        <v>3</v>
      </c>
      <c r="B781" s="85" t="s">
        <v>1852</v>
      </c>
      <c r="C781" s="96">
        <v>100</v>
      </c>
      <c r="G781" s="81"/>
      <c r="I781" s="79"/>
      <c r="K781" s="85" t="s">
        <v>112</v>
      </c>
      <c r="L781" s="96">
        <f>SUM(M743+M768)</f>
        <v>1805</v>
      </c>
      <c r="M781" s="273">
        <f>SUM(L781*1.95583)</f>
        <v>3530.27315</v>
      </c>
      <c r="O781" s="81"/>
    </row>
    <row r="782" spans="1:15" x14ac:dyDescent="0.25">
      <c r="A782" s="84">
        <v>4</v>
      </c>
      <c r="B782" s="94" t="s">
        <v>111</v>
      </c>
      <c r="C782" s="96">
        <v>35</v>
      </c>
      <c r="G782" s="81"/>
      <c r="I782" s="79"/>
      <c r="K782" s="85" t="s">
        <v>113</v>
      </c>
      <c r="L782" s="96">
        <f>SUM(K779)</f>
        <v>223</v>
      </c>
      <c r="O782" s="81"/>
    </row>
    <row r="783" spans="1:15" x14ac:dyDescent="0.25">
      <c r="A783" s="79"/>
      <c r="B783" s="95" t="s">
        <v>104</v>
      </c>
      <c r="C783" s="96">
        <f>SUM(C779:C782)</f>
        <v>148</v>
      </c>
      <c r="G783" s="81"/>
      <c r="I783" s="79"/>
      <c r="K783" s="85" t="s">
        <v>114</v>
      </c>
      <c r="L783" s="96">
        <f>SUM(L781-L782)</f>
        <v>1582</v>
      </c>
      <c r="O783" s="81"/>
    </row>
    <row r="784" spans="1:15" x14ac:dyDescent="0.25">
      <c r="A784" s="79"/>
      <c r="G784" s="81"/>
      <c r="I784" s="79"/>
      <c r="L784" s="97"/>
      <c r="O784" s="81"/>
    </row>
    <row r="785" spans="1:15" x14ac:dyDescent="0.25">
      <c r="A785" s="79"/>
      <c r="C785" s="85" t="s">
        <v>112</v>
      </c>
      <c r="D785" s="96">
        <f>SUM(E747+E772)</f>
        <v>1195</v>
      </c>
      <c r="E785" s="273">
        <f>SUM(D785*1.955583)</f>
        <v>2336.9216850000003</v>
      </c>
      <c r="G785" s="81"/>
      <c r="I785" s="79"/>
      <c r="K785" s="85" t="s">
        <v>115</v>
      </c>
      <c r="L785" s="96">
        <v>0</v>
      </c>
      <c r="M785" s="85"/>
      <c r="O785" s="81"/>
    </row>
    <row r="786" spans="1:15" x14ac:dyDescent="0.25">
      <c r="A786" s="79"/>
      <c r="C786" s="85" t="s">
        <v>113</v>
      </c>
      <c r="D786" s="96">
        <f>SUM(C783)</f>
        <v>148</v>
      </c>
      <c r="G786" s="81"/>
      <c r="I786" s="79"/>
      <c r="K786" s="85" t="s">
        <v>114</v>
      </c>
      <c r="L786" s="96">
        <f>SUM(L783)</f>
        <v>1582</v>
      </c>
      <c r="M786" s="98" t="s">
        <v>116</v>
      </c>
      <c r="O786" s="81"/>
    </row>
    <row r="787" spans="1:15" x14ac:dyDescent="0.25">
      <c r="A787" s="79"/>
      <c r="C787" s="85" t="s">
        <v>114</v>
      </c>
      <c r="D787" s="96">
        <f>SUM(D785-D786)</f>
        <v>1047</v>
      </c>
      <c r="G787" s="81"/>
      <c r="I787" s="79"/>
      <c r="K787" s="94" t="s">
        <v>117</v>
      </c>
      <c r="L787" s="96">
        <f>SUM(L785:L786)</f>
        <v>1582</v>
      </c>
      <c r="M787" s="99">
        <f>SUM(L787*1.95583)</f>
        <v>3094.1230599999999</v>
      </c>
      <c r="O787" s="81"/>
    </row>
    <row r="788" spans="1:15" x14ac:dyDescent="0.25">
      <c r="A788" s="79"/>
      <c r="D788" s="97"/>
      <c r="G788" s="81"/>
      <c r="I788" s="81"/>
      <c r="O788" s="81"/>
    </row>
    <row r="789" spans="1:15" x14ac:dyDescent="0.25">
      <c r="A789" s="79"/>
      <c r="C789" s="85" t="s">
        <v>115</v>
      </c>
      <c r="D789" s="96">
        <v>0</v>
      </c>
      <c r="E789" s="85"/>
      <c r="G789" s="81"/>
      <c r="I789" s="81"/>
      <c r="J789" s="100">
        <v>2550</v>
      </c>
      <c r="O789" s="81"/>
    </row>
    <row r="790" spans="1:15" x14ac:dyDescent="0.25">
      <c r="A790" s="79"/>
      <c r="C790" s="85" t="s">
        <v>114</v>
      </c>
      <c r="D790" s="96">
        <f>SUM(D787)</f>
        <v>1047</v>
      </c>
      <c r="E790" s="98" t="s">
        <v>116</v>
      </c>
      <c r="G790" s="81"/>
      <c r="I790" s="81"/>
      <c r="J790" s="100">
        <v>200</v>
      </c>
      <c r="L790" s="93" t="s">
        <v>118</v>
      </c>
      <c r="M790" s="93" t="s">
        <v>119</v>
      </c>
      <c r="N790" s="93" t="s">
        <v>120</v>
      </c>
    </row>
    <row r="791" spans="1:15" x14ac:dyDescent="0.25">
      <c r="A791" s="79"/>
      <c r="C791" s="94" t="s">
        <v>117</v>
      </c>
      <c r="D791" s="96">
        <f>SUM(D789:D790)</f>
        <v>1047</v>
      </c>
      <c r="E791" s="99">
        <f>SUM(D791*1.95583)</f>
        <v>2047.7540099999999</v>
      </c>
      <c r="G791" s="81"/>
      <c r="I791" s="81"/>
      <c r="J791" s="101">
        <f>SUM(J790/J789)</f>
        <v>7.8431372549019607E-2</v>
      </c>
      <c r="L791" s="102">
        <f>SUM(J791*M781)</f>
        <v>276.884168627451</v>
      </c>
      <c r="M791" s="102">
        <f>SUM(L791/1.17)</f>
        <v>236.65313557901797</v>
      </c>
      <c r="N791" s="93">
        <f>SUM(L791-M791)</f>
        <v>40.231033048433034</v>
      </c>
    </row>
    <row r="792" spans="1:15" x14ac:dyDescent="0.25">
      <c r="A792" s="81"/>
      <c r="G792" s="81"/>
    </row>
    <row r="793" spans="1:15" x14ac:dyDescent="0.25">
      <c r="A793" s="81"/>
      <c r="B793" s="100">
        <v>2550</v>
      </c>
      <c r="G793" s="81"/>
    </row>
    <row r="794" spans="1:15" x14ac:dyDescent="0.25">
      <c r="A794" s="81"/>
      <c r="B794" s="100">
        <v>200</v>
      </c>
      <c r="D794" s="93" t="s">
        <v>118</v>
      </c>
      <c r="E794" s="93" t="s">
        <v>119</v>
      </c>
      <c r="F794" s="93" t="s">
        <v>120</v>
      </c>
    </row>
    <row r="795" spans="1:15" x14ac:dyDescent="0.25">
      <c r="A795" s="81"/>
      <c r="B795" s="101">
        <f>SUM(B794/B793)</f>
        <v>7.8431372549019607E-2</v>
      </c>
      <c r="D795" s="102">
        <f>SUM(B795*E785)</f>
        <v>183.28797529411767</v>
      </c>
      <c r="E795" s="102">
        <f>SUM(D795/1.17)</f>
        <v>156.65638914027153</v>
      </c>
      <c r="F795" s="93">
        <f>SUM(D795-E795)</f>
        <v>26.631586153846143</v>
      </c>
    </row>
    <row r="801" spans="1:16" ht="18.75" x14ac:dyDescent="0.3">
      <c r="A801" s="79"/>
      <c r="B801" s="80" t="s">
        <v>2106</v>
      </c>
      <c r="G801" s="81"/>
      <c r="I801" s="79"/>
      <c r="J801" s="80" t="s">
        <v>1986</v>
      </c>
      <c r="O801" s="81"/>
    </row>
    <row r="802" spans="1:16" x14ac:dyDescent="0.25">
      <c r="A802" s="79"/>
      <c r="B802" t="s">
        <v>94</v>
      </c>
      <c r="F802" s="82" t="s">
        <v>95</v>
      </c>
      <c r="G802" s="81"/>
      <c r="H802" s="81"/>
      <c r="J802" s="79"/>
      <c r="K802" t="s">
        <v>1439</v>
      </c>
      <c r="O802" s="82" t="s">
        <v>95</v>
      </c>
      <c r="P802" s="81"/>
    </row>
    <row r="803" spans="1:16" ht="18.75" x14ac:dyDescent="0.3">
      <c r="A803" s="84"/>
      <c r="B803" s="262" t="s">
        <v>152</v>
      </c>
      <c r="C803" s="85" t="s">
        <v>96</v>
      </c>
      <c r="D803" s="85"/>
      <c r="E803" s="85"/>
      <c r="F803" s="263">
        <v>43869</v>
      </c>
      <c r="G803" s="295"/>
      <c r="H803" s="276"/>
      <c r="I803" s="85"/>
      <c r="J803" s="79"/>
      <c r="K803" s="80" t="s">
        <v>1987</v>
      </c>
      <c r="L803" t="s">
        <v>96</v>
      </c>
      <c r="O803" s="83"/>
      <c r="P803" s="81"/>
    </row>
    <row r="804" spans="1:16" x14ac:dyDescent="0.25">
      <c r="A804" s="84" t="s">
        <v>97</v>
      </c>
      <c r="B804" s="85" t="s">
        <v>98</v>
      </c>
      <c r="C804" s="85" t="s">
        <v>99</v>
      </c>
      <c r="D804" s="85" t="s">
        <v>100</v>
      </c>
      <c r="E804" s="85" t="s">
        <v>101</v>
      </c>
      <c r="F804" s="85" t="s">
        <v>102</v>
      </c>
      <c r="G804" s="295" t="s">
        <v>103</v>
      </c>
      <c r="H804" s="276"/>
      <c r="I804" s="84" t="s">
        <v>97</v>
      </c>
      <c r="J804" s="245" t="s">
        <v>98</v>
      </c>
      <c r="K804" s="85" t="s">
        <v>99</v>
      </c>
      <c r="L804" s="85" t="s">
        <v>100</v>
      </c>
      <c r="M804" s="85" t="s">
        <v>101</v>
      </c>
      <c r="N804" s="85" t="s">
        <v>102</v>
      </c>
      <c r="O804" s="86" t="s">
        <v>103</v>
      </c>
    </row>
    <row r="805" spans="1:16" x14ac:dyDescent="0.25">
      <c r="A805" s="84" t="s">
        <v>2</v>
      </c>
      <c r="B805" s="85" t="s">
        <v>1496</v>
      </c>
      <c r="C805" s="85" t="s">
        <v>9</v>
      </c>
      <c r="D805" s="85" t="s">
        <v>17</v>
      </c>
      <c r="E805" s="96">
        <v>65</v>
      </c>
      <c r="F805" s="85" t="s">
        <v>392</v>
      </c>
      <c r="G805" s="295" t="s">
        <v>1928</v>
      </c>
      <c r="H805" s="276"/>
      <c r="I805" s="84" t="s">
        <v>2</v>
      </c>
      <c r="J805" s="245" t="s">
        <v>1988</v>
      </c>
      <c r="K805" s="85" t="s">
        <v>20</v>
      </c>
      <c r="L805" s="85" t="s">
        <v>21</v>
      </c>
      <c r="M805" s="96">
        <v>46.016300000000001</v>
      </c>
      <c r="N805" s="85" t="s">
        <v>496</v>
      </c>
      <c r="O805" s="86" t="s">
        <v>1989</v>
      </c>
    </row>
    <row r="806" spans="1:16" x14ac:dyDescent="0.25">
      <c r="A806" s="84" t="s">
        <v>6</v>
      </c>
      <c r="B806" s="85" t="s">
        <v>1929</v>
      </c>
      <c r="C806" s="85" t="s">
        <v>9</v>
      </c>
      <c r="D806" s="85" t="s">
        <v>21</v>
      </c>
      <c r="E806" s="96">
        <v>50</v>
      </c>
      <c r="F806" s="85" t="s">
        <v>1604</v>
      </c>
      <c r="G806" s="295" t="s">
        <v>1930</v>
      </c>
      <c r="H806" s="276"/>
      <c r="I806" s="84" t="s">
        <v>6</v>
      </c>
      <c r="J806" s="245" t="s">
        <v>1990</v>
      </c>
      <c r="K806" s="85" t="s">
        <v>20</v>
      </c>
      <c r="L806" s="85" t="s">
        <v>13</v>
      </c>
      <c r="M806" s="96">
        <v>86.919600000000003</v>
      </c>
      <c r="N806" s="85" t="s">
        <v>496</v>
      </c>
      <c r="O806" s="86" t="s">
        <v>1991</v>
      </c>
    </row>
    <row r="807" spans="1:16" x14ac:dyDescent="0.25">
      <c r="A807" s="84" t="s">
        <v>32</v>
      </c>
      <c r="B807" s="85" t="s">
        <v>1931</v>
      </c>
      <c r="C807" s="85" t="s">
        <v>9</v>
      </c>
      <c r="D807" s="85" t="s">
        <v>72</v>
      </c>
      <c r="E807" s="96">
        <v>55</v>
      </c>
      <c r="F807" s="85" t="s">
        <v>392</v>
      </c>
      <c r="G807" s="295" t="s">
        <v>1932</v>
      </c>
      <c r="H807" s="276"/>
      <c r="I807" s="84" t="s">
        <v>32</v>
      </c>
      <c r="J807" s="245" t="s">
        <v>1992</v>
      </c>
      <c r="K807" s="85" t="s">
        <v>20</v>
      </c>
      <c r="L807" s="85" t="s">
        <v>13</v>
      </c>
      <c r="M807" s="96">
        <v>86.919600000000003</v>
      </c>
      <c r="N807" s="85" t="s">
        <v>496</v>
      </c>
      <c r="O807" s="86" t="s">
        <v>1993</v>
      </c>
    </row>
    <row r="808" spans="1:16" x14ac:dyDescent="0.25">
      <c r="A808" s="84" t="s">
        <v>1606</v>
      </c>
      <c r="B808" s="85" t="s">
        <v>1933</v>
      </c>
      <c r="C808" s="85" t="s">
        <v>9</v>
      </c>
      <c r="D808" s="85" t="s">
        <v>21</v>
      </c>
      <c r="E808" s="96">
        <v>50</v>
      </c>
      <c r="F808" s="85" t="s">
        <v>1604</v>
      </c>
      <c r="G808" s="295" t="s">
        <v>1934</v>
      </c>
      <c r="H808" s="276"/>
      <c r="I808" s="84" t="s">
        <v>48</v>
      </c>
      <c r="J808" s="245" t="s">
        <v>1994</v>
      </c>
      <c r="K808" s="85" t="s">
        <v>20</v>
      </c>
      <c r="L808" s="85" t="s">
        <v>21</v>
      </c>
      <c r="M808" s="96">
        <v>66.4679</v>
      </c>
      <c r="N808" s="85" t="s">
        <v>496</v>
      </c>
      <c r="O808" s="86" t="s">
        <v>1995</v>
      </c>
    </row>
    <row r="809" spans="1:16" x14ac:dyDescent="0.25">
      <c r="A809" s="84" t="s">
        <v>1609</v>
      </c>
      <c r="B809" s="85" t="s">
        <v>1935</v>
      </c>
      <c r="C809" s="85" t="s">
        <v>20</v>
      </c>
      <c r="D809" s="85" t="s">
        <v>13</v>
      </c>
      <c r="E809" s="96">
        <v>100</v>
      </c>
      <c r="F809" s="85" t="s">
        <v>1604</v>
      </c>
      <c r="G809" s="295" t="s">
        <v>1936</v>
      </c>
      <c r="H809" s="276"/>
      <c r="I809" s="84" t="s">
        <v>49</v>
      </c>
      <c r="J809" s="245" t="s">
        <v>1996</v>
      </c>
      <c r="K809" s="85" t="s">
        <v>20</v>
      </c>
      <c r="L809" s="85" t="s">
        <v>22</v>
      </c>
      <c r="M809" s="96">
        <v>132.9358</v>
      </c>
      <c r="N809" s="85" t="s">
        <v>496</v>
      </c>
      <c r="O809" s="86" t="s">
        <v>719</v>
      </c>
    </row>
    <row r="810" spans="1:16" x14ac:dyDescent="0.25">
      <c r="A810" s="84" t="s">
        <v>1612</v>
      </c>
      <c r="B810" s="85" t="s">
        <v>1937</v>
      </c>
      <c r="C810" s="85" t="s">
        <v>5</v>
      </c>
      <c r="D810" s="85" t="s">
        <v>22</v>
      </c>
      <c r="E810" s="96">
        <v>80</v>
      </c>
      <c r="F810" s="85" t="s">
        <v>392</v>
      </c>
      <c r="G810" s="295" t="s">
        <v>1938</v>
      </c>
      <c r="H810" s="276"/>
      <c r="I810" s="84" t="s">
        <v>50</v>
      </c>
      <c r="J810" s="245" t="s">
        <v>1997</v>
      </c>
      <c r="K810" s="85" t="s">
        <v>20</v>
      </c>
      <c r="L810" s="85" t="s">
        <v>21</v>
      </c>
      <c r="M810" s="96">
        <v>66.4679</v>
      </c>
      <c r="N810" s="85" t="s">
        <v>496</v>
      </c>
      <c r="O810" s="86" t="s">
        <v>382</v>
      </c>
    </row>
    <row r="811" spans="1:16" x14ac:dyDescent="0.25">
      <c r="A811" s="84" t="s">
        <v>1615</v>
      </c>
      <c r="B811" s="85" t="s">
        <v>1939</v>
      </c>
      <c r="C811" s="85" t="s">
        <v>12</v>
      </c>
      <c r="D811" s="85" t="s">
        <v>21</v>
      </c>
      <c r="E811" s="96">
        <v>0</v>
      </c>
      <c r="F811" s="85" t="s">
        <v>1604</v>
      </c>
      <c r="G811" s="295" t="s">
        <v>1940</v>
      </c>
      <c r="H811" s="276"/>
      <c r="I811" s="84" t="s">
        <v>51</v>
      </c>
      <c r="J811" s="245" t="s">
        <v>1998</v>
      </c>
      <c r="K811" s="85" t="s">
        <v>20</v>
      </c>
      <c r="L811" s="85" t="s">
        <v>890</v>
      </c>
      <c r="M811" s="96">
        <v>76.693700000000007</v>
      </c>
      <c r="N811" s="85" t="s">
        <v>496</v>
      </c>
      <c r="O811" s="86" t="s">
        <v>785</v>
      </c>
    </row>
    <row r="812" spans="1:16" x14ac:dyDescent="0.25">
      <c r="A812" s="84" t="s">
        <v>1618</v>
      </c>
      <c r="B812" s="85" t="s">
        <v>1941</v>
      </c>
      <c r="C812" s="85" t="s">
        <v>20</v>
      </c>
      <c r="D812" s="85" t="s">
        <v>21</v>
      </c>
      <c r="E812" s="96">
        <v>0</v>
      </c>
      <c r="F812" s="85" t="s">
        <v>1604</v>
      </c>
      <c r="G812" s="295" t="s">
        <v>1942</v>
      </c>
      <c r="H812" s="276"/>
      <c r="I812" s="84" t="s">
        <v>52</v>
      </c>
      <c r="J812" s="245" t="s">
        <v>1999</v>
      </c>
      <c r="K812" s="85" t="s">
        <v>20</v>
      </c>
      <c r="L812" s="85" t="s">
        <v>21</v>
      </c>
      <c r="M812" s="96">
        <v>46.016300000000001</v>
      </c>
      <c r="N812" s="85" t="s">
        <v>496</v>
      </c>
      <c r="O812" s="86" t="s">
        <v>836</v>
      </c>
    </row>
    <row r="813" spans="1:16" x14ac:dyDescent="0.25">
      <c r="A813" s="84" t="s">
        <v>1621</v>
      </c>
      <c r="B813" s="85" t="s">
        <v>1943</v>
      </c>
      <c r="C813" s="85" t="s">
        <v>20</v>
      </c>
      <c r="D813" s="85" t="s">
        <v>13</v>
      </c>
      <c r="E813" s="96">
        <v>0</v>
      </c>
      <c r="F813" s="85" t="s">
        <v>1604</v>
      </c>
      <c r="G813" s="295" t="s">
        <v>1542</v>
      </c>
      <c r="H813" s="276"/>
      <c r="I813" s="84" t="s">
        <v>53</v>
      </c>
      <c r="J813" s="245" t="s">
        <v>2000</v>
      </c>
      <c r="K813" s="85" t="s">
        <v>20</v>
      </c>
      <c r="L813" s="85" t="s">
        <v>21</v>
      </c>
      <c r="M813" s="96">
        <v>66.4679</v>
      </c>
      <c r="N813" s="85" t="s">
        <v>496</v>
      </c>
      <c r="O813" s="86" t="s">
        <v>1051</v>
      </c>
    </row>
    <row r="814" spans="1:16" x14ac:dyDescent="0.25">
      <c r="A814" s="84" t="s">
        <v>1623</v>
      </c>
      <c r="B814" s="85" t="s">
        <v>1944</v>
      </c>
      <c r="C814" s="85" t="s">
        <v>20</v>
      </c>
      <c r="D814" s="85" t="s">
        <v>22</v>
      </c>
      <c r="E814" s="96">
        <v>0</v>
      </c>
      <c r="F814" s="85" t="s">
        <v>1604</v>
      </c>
      <c r="G814" s="295" t="s">
        <v>1945</v>
      </c>
      <c r="H814" s="276"/>
      <c r="I814" s="84" t="s">
        <v>54</v>
      </c>
      <c r="J814" s="245" t="s">
        <v>975</v>
      </c>
      <c r="K814" s="85" t="s">
        <v>20</v>
      </c>
      <c r="L814" s="85" t="s">
        <v>21</v>
      </c>
      <c r="M814" s="96">
        <v>46.016300000000001</v>
      </c>
      <c r="N814" s="85" t="s">
        <v>496</v>
      </c>
      <c r="O814" s="86" t="s">
        <v>976</v>
      </c>
    </row>
    <row r="815" spans="1:16" x14ac:dyDescent="0.25">
      <c r="A815" s="84" t="s">
        <v>1625</v>
      </c>
      <c r="B815" s="85" t="s">
        <v>1763</v>
      </c>
      <c r="C815" s="85" t="s">
        <v>20</v>
      </c>
      <c r="D815" s="85" t="s">
        <v>21</v>
      </c>
      <c r="E815" s="96">
        <v>0</v>
      </c>
      <c r="F815" s="85" t="s">
        <v>1946</v>
      </c>
      <c r="G815" s="295" t="s">
        <v>1947</v>
      </c>
      <c r="H815" s="276"/>
      <c r="I815" s="84" t="s">
        <v>55</v>
      </c>
      <c r="J815" s="245" t="s">
        <v>2001</v>
      </c>
      <c r="K815" s="85" t="s">
        <v>20</v>
      </c>
      <c r="L815" s="85" t="s">
        <v>13</v>
      </c>
      <c r="M815" s="96">
        <v>86.919600000000003</v>
      </c>
      <c r="N815" s="85" t="s">
        <v>496</v>
      </c>
      <c r="O815" s="86" t="s">
        <v>978</v>
      </c>
    </row>
    <row r="816" spans="1:16" x14ac:dyDescent="0.25">
      <c r="A816" s="84" t="s">
        <v>1627</v>
      </c>
      <c r="B816" s="85" t="s">
        <v>1765</v>
      </c>
      <c r="C816" s="85" t="s">
        <v>20</v>
      </c>
      <c r="D816" s="85" t="s">
        <v>21</v>
      </c>
      <c r="E816" s="96">
        <v>0</v>
      </c>
      <c r="F816" s="85" t="s">
        <v>1946</v>
      </c>
      <c r="G816" s="295" t="s">
        <v>1948</v>
      </c>
      <c r="H816" s="276"/>
      <c r="I816" s="84" t="s">
        <v>56</v>
      </c>
      <c r="J816" s="245" t="s">
        <v>2002</v>
      </c>
      <c r="K816" s="85" t="s">
        <v>20</v>
      </c>
      <c r="L816" s="85" t="s">
        <v>21</v>
      </c>
      <c r="M816" s="96">
        <v>46.016300000000001</v>
      </c>
      <c r="N816" s="85" t="s">
        <v>496</v>
      </c>
      <c r="O816" s="86" t="s">
        <v>1340</v>
      </c>
    </row>
    <row r="817" spans="1:15" x14ac:dyDescent="0.25">
      <c r="A817" s="84" t="s">
        <v>1630</v>
      </c>
      <c r="B817" s="85" t="s">
        <v>1766</v>
      </c>
      <c r="C817" s="85" t="s">
        <v>20</v>
      </c>
      <c r="D817" s="85" t="s">
        <v>21</v>
      </c>
      <c r="E817" s="96">
        <v>0</v>
      </c>
      <c r="F817" s="85" t="s">
        <v>1946</v>
      </c>
      <c r="G817" s="86" t="s">
        <v>1949</v>
      </c>
      <c r="H817" s="276"/>
      <c r="I817" s="79"/>
      <c r="L817" s="88" t="s">
        <v>104</v>
      </c>
      <c r="M817" s="89">
        <f>SUM(M805:M816)</f>
        <v>853.85719999999992</v>
      </c>
      <c r="O817" s="81"/>
    </row>
    <row r="818" spans="1:15" x14ac:dyDescent="0.25">
      <c r="A818" s="84" t="s">
        <v>1631</v>
      </c>
      <c r="B818" s="85" t="s">
        <v>1950</v>
      </c>
      <c r="C818" s="85" t="s">
        <v>20</v>
      </c>
      <c r="D818" s="85" t="s">
        <v>21</v>
      </c>
      <c r="E818" s="96">
        <v>0</v>
      </c>
      <c r="F818" s="85" t="s">
        <v>1946</v>
      </c>
      <c r="G818" s="86" t="s">
        <v>1951</v>
      </c>
      <c r="H818" s="276"/>
      <c r="I818" s="79"/>
      <c r="M818" s="115">
        <f>SUM(M817*1.95583)</f>
        <v>1669.9995274759999</v>
      </c>
      <c r="O818" s="81"/>
    </row>
    <row r="819" spans="1:15" ht="15.75" x14ac:dyDescent="0.25">
      <c r="A819" s="84" t="s">
        <v>1634</v>
      </c>
      <c r="B819" s="85" t="s">
        <v>1772</v>
      </c>
      <c r="C819" s="85" t="s">
        <v>20</v>
      </c>
      <c r="D819" s="85" t="s">
        <v>21</v>
      </c>
      <c r="E819" s="96">
        <v>0</v>
      </c>
      <c r="F819" s="85" t="s">
        <v>1946</v>
      </c>
      <c r="G819" s="86" t="s">
        <v>1952</v>
      </c>
      <c r="H819" s="276"/>
      <c r="I819" s="79"/>
      <c r="N819" s="83"/>
      <c r="O819" s="81"/>
    </row>
    <row r="820" spans="1:15" x14ac:dyDescent="0.25">
      <c r="A820" s="84" t="s">
        <v>60</v>
      </c>
      <c r="B820" s="94" t="s">
        <v>1970</v>
      </c>
      <c r="C820" s="94" t="s">
        <v>20</v>
      </c>
      <c r="D820" s="85" t="s">
        <v>22</v>
      </c>
      <c r="E820" s="96">
        <v>0</v>
      </c>
      <c r="F820" s="94" t="s">
        <v>1971</v>
      </c>
      <c r="G820" s="86" t="s">
        <v>1972</v>
      </c>
      <c r="H820" s="276"/>
      <c r="I820" s="79"/>
      <c r="M820" s="90"/>
      <c r="O820" s="81"/>
    </row>
    <row r="821" spans="1:15" x14ac:dyDescent="0.25">
      <c r="A821" s="79"/>
      <c r="D821" s="255" t="s">
        <v>104</v>
      </c>
      <c r="E821" s="256">
        <f>SUM(E805:E820)</f>
        <v>400</v>
      </c>
      <c r="G821" s="81"/>
      <c r="H821" s="81"/>
      <c r="I821" s="81"/>
      <c r="J821" s="106" t="s">
        <v>263</v>
      </c>
      <c r="K821" s="106" t="s">
        <v>264</v>
      </c>
      <c r="M821" s="91"/>
      <c r="O821" s="81"/>
    </row>
    <row r="822" spans="1:15" x14ac:dyDescent="0.25">
      <c r="A822" s="79"/>
      <c r="E822" s="115">
        <f>SUM(E821*1.95583)</f>
        <v>782.33199999999999</v>
      </c>
      <c r="G822" s="81"/>
      <c r="H822" s="81"/>
      <c r="I822" s="79"/>
      <c r="J822" s="92">
        <v>43843</v>
      </c>
      <c r="O822" s="81"/>
    </row>
    <row r="823" spans="1:15" ht="15.75" x14ac:dyDescent="0.25">
      <c r="A823" s="79"/>
      <c r="B823" t="s">
        <v>152</v>
      </c>
      <c r="C823" t="s">
        <v>393</v>
      </c>
      <c r="F823" s="83">
        <v>43871</v>
      </c>
      <c r="G823" s="81"/>
      <c r="H823" s="276"/>
      <c r="I823" s="84" t="s">
        <v>97</v>
      </c>
      <c r="J823" s="93" t="s">
        <v>106</v>
      </c>
      <c r="K823" s="93" t="s">
        <v>107</v>
      </c>
      <c r="O823" s="81"/>
    </row>
    <row r="824" spans="1:15" x14ac:dyDescent="0.25">
      <c r="A824" s="84" t="s">
        <v>97</v>
      </c>
      <c r="B824" s="85" t="s">
        <v>98</v>
      </c>
      <c r="C824" s="85" t="s">
        <v>99</v>
      </c>
      <c r="D824" s="85" t="s">
        <v>100</v>
      </c>
      <c r="E824" s="85" t="s">
        <v>101</v>
      </c>
      <c r="F824" s="85" t="s">
        <v>102</v>
      </c>
      <c r="G824" s="295" t="s">
        <v>103</v>
      </c>
      <c r="H824" s="276"/>
      <c r="I824" s="84">
        <v>1</v>
      </c>
      <c r="J824" s="85" t="s">
        <v>108</v>
      </c>
      <c r="K824" s="96">
        <v>0</v>
      </c>
      <c r="O824" s="81"/>
    </row>
    <row r="825" spans="1:15" x14ac:dyDescent="0.25">
      <c r="A825" s="114">
        <v>1</v>
      </c>
      <c r="B825" s="85" t="s">
        <v>1953</v>
      </c>
      <c r="C825" s="87" t="s">
        <v>13</v>
      </c>
      <c r="D825" s="85" t="s">
        <v>20</v>
      </c>
      <c r="E825" s="103">
        <v>70</v>
      </c>
      <c r="F825" s="85" t="s">
        <v>392</v>
      </c>
      <c r="G825" s="296" t="s">
        <v>1954</v>
      </c>
      <c r="H825" s="293"/>
      <c r="I825" s="84">
        <v>2</v>
      </c>
      <c r="J825" s="85" t="s">
        <v>109</v>
      </c>
      <c r="K825" s="96">
        <v>0</v>
      </c>
      <c r="O825" s="81"/>
    </row>
    <row r="826" spans="1:15" x14ac:dyDescent="0.25">
      <c r="A826" s="114">
        <v>2</v>
      </c>
      <c r="B826" s="85" t="s">
        <v>1955</v>
      </c>
      <c r="C826" s="87" t="s">
        <v>890</v>
      </c>
      <c r="D826" s="85" t="s">
        <v>20</v>
      </c>
      <c r="E826" s="103">
        <v>70</v>
      </c>
      <c r="F826" s="85" t="s">
        <v>1604</v>
      </c>
      <c r="G826" s="296" t="s">
        <v>1956</v>
      </c>
      <c r="H826" s="293"/>
      <c r="I826" s="84">
        <v>3</v>
      </c>
      <c r="J826" s="85" t="s">
        <v>110</v>
      </c>
      <c r="K826" s="96">
        <v>0</v>
      </c>
      <c r="O826" s="81"/>
    </row>
    <row r="827" spans="1:15" x14ac:dyDescent="0.25">
      <c r="A827" s="114">
        <v>3</v>
      </c>
      <c r="B827" s="85" t="s">
        <v>1957</v>
      </c>
      <c r="C827" s="87" t="s">
        <v>890</v>
      </c>
      <c r="D827" s="85" t="s">
        <v>41</v>
      </c>
      <c r="E827" s="103">
        <v>70</v>
      </c>
      <c r="F827" s="85" t="s">
        <v>1604</v>
      </c>
      <c r="G827" s="296" t="s">
        <v>1958</v>
      </c>
      <c r="H827" s="293"/>
      <c r="I827" s="84">
        <v>4</v>
      </c>
      <c r="J827" s="94" t="s">
        <v>111</v>
      </c>
      <c r="K827" s="96">
        <v>0</v>
      </c>
      <c r="O827" s="81"/>
    </row>
    <row r="828" spans="1:15" x14ac:dyDescent="0.25">
      <c r="A828" s="114">
        <v>4</v>
      </c>
      <c r="B828" s="85" t="s">
        <v>1695</v>
      </c>
      <c r="C828" s="87" t="s">
        <v>21</v>
      </c>
      <c r="D828" s="85" t="s">
        <v>9</v>
      </c>
      <c r="E828" s="103">
        <v>50</v>
      </c>
      <c r="F828" s="85" t="s">
        <v>105</v>
      </c>
      <c r="G828" s="296" t="s">
        <v>1959</v>
      </c>
      <c r="H828" s="293"/>
      <c r="I828" s="79"/>
      <c r="J828" s="95" t="s">
        <v>104</v>
      </c>
      <c r="K828" s="96">
        <f>SUM(K824:K827)</f>
        <v>0</v>
      </c>
      <c r="O828" s="81"/>
    </row>
    <row r="829" spans="1:15" x14ac:dyDescent="0.25">
      <c r="A829" s="114">
        <v>5</v>
      </c>
      <c r="B829" s="85" t="s">
        <v>1960</v>
      </c>
      <c r="C829" s="87" t="s">
        <v>21</v>
      </c>
      <c r="D829" s="85" t="s">
        <v>9</v>
      </c>
      <c r="E829" s="103">
        <v>50</v>
      </c>
      <c r="F829" s="85" t="s">
        <v>105</v>
      </c>
      <c r="G829" s="112" t="s">
        <v>1961</v>
      </c>
      <c r="H829" s="293"/>
      <c r="I829" s="79"/>
      <c r="O829" s="81"/>
    </row>
    <row r="830" spans="1:15" x14ac:dyDescent="0.25">
      <c r="A830" s="114">
        <v>6</v>
      </c>
      <c r="B830" s="85" t="s">
        <v>1935</v>
      </c>
      <c r="C830" s="87" t="s">
        <v>21</v>
      </c>
      <c r="D830" s="85" t="s">
        <v>20</v>
      </c>
      <c r="E830" s="103">
        <v>50</v>
      </c>
      <c r="F830" s="85" t="s">
        <v>1604</v>
      </c>
      <c r="G830" s="112" t="s">
        <v>1962</v>
      </c>
      <c r="H830" s="293"/>
      <c r="I830" s="79"/>
      <c r="K830" s="85" t="s">
        <v>112</v>
      </c>
      <c r="L830" s="96">
        <f>SUM(M817)</f>
        <v>853.85719999999992</v>
      </c>
      <c r="O830" s="81"/>
    </row>
    <row r="831" spans="1:15" x14ac:dyDescent="0.25">
      <c r="A831" s="114" t="s">
        <v>51</v>
      </c>
      <c r="B831" s="85" t="s">
        <v>1963</v>
      </c>
      <c r="C831" s="87" t="s">
        <v>21</v>
      </c>
      <c r="D831" s="85" t="s">
        <v>9</v>
      </c>
      <c r="E831" s="103">
        <v>35</v>
      </c>
      <c r="F831" s="85" t="s">
        <v>392</v>
      </c>
      <c r="G831" s="112" t="s">
        <v>1964</v>
      </c>
      <c r="H831" s="293"/>
      <c r="I831" s="79"/>
      <c r="K831" s="85" t="s">
        <v>113</v>
      </c>
      <c r="L831" s="96">
        <f>SUM(K828)</f>
        <v>0</v>
      </c>
      <c r="O831" s="81"/>
    </row>
    <row r="832" spans="1:15" x14ac:dyDescent="0.25">
      <c r="A832" s="114" t="s">
        <v>52</v>
      </c>
      <c r="B832" s="85" t="s">
        <v>1965</v>
      </c>
      <c r="C832" s="87" t="s">
        <v>21</v>
      </c>
      <c r="D832" s="85" t="s">
        <v>9</v>
      </c>
      <c r="E832" s="103">
        <v>35</v>
      </c>
      <c r="F832" s="85" t="s">
        <v>392</v>
      </c>
      <c r="G832" s="112" t="s">
        <v>1966</v>
      </c>
      <c r="H832" s="293"/>
      <c r="I832" s="79"/>
      <c r="K832" s="85" t="s">
        <v>114</v>
      </c>
      <c r="L832" s="96">
        <f>SUM(L830-L831)</f>
        <v>853.85719999999992</v>
      </c>
      <c r="O832" s="81"/>
    </row>
    <row r="833" spans="1:15" x14ac:dyDescent="0.25">
      <c r="A833" s="114" t="s">
        <v>53</v>
      </c>
      <c r="B833" s="85" t="s">
        <v>1967</v>
      </c>
      <c r="C833" s="87" t="s">
        <v>890</v>
      </c>
      <c r="D833" s="85" t="s">
        <v>20</v>
      </c>
      <c r="E833" s="103">
        <v>0</v>
      </c>
      <c r="F833" s="85" t="s">
        <v>1604</v>
      </c>
      <c r="G833" s="112" t="s">
        <v>1527</v>
      </c>
      <c r="H833" s="293"/>
      <c r="I833" s="79"/>
      <c r="L833" s="97"/>
      <c r="O833" s="81"/>
    </row>
    <row r="834" spans="1:15" x14ac:dyDescent="0.25">
      <c r="A834" s="114" t="s">
        <v>54</v>
      </c>
      <c r="B834" s="85" t="s">
        <v>226</v>
      </c>
      <c r="C834" s="87" t="s">
        <v>890</v>
      </c>
      <c r="D834" s="85" t="s">
        <v>20</v>
      </c>
      <c r="E834" s="103">
        <v>0</v>
      </c>
      <c r="F834" s="85" t="s">
        <v>1604</v>
      </c>
      <c r="G834" s="112" t="s">
        <v>1529</v>
      </c>
      <c r="H834" s="293"/>
      <c r="I834" s="79"/>
      <c r="K834" s="85" t="s">
        <v>115</v>
      </c>
      <c r="L834" s="96">
        <v>0</v>
      </c>
      <c r="M834" s="85"/>
      <c r="O834" s="81"/>
    </row>
    <row r="835" spans="1:15" x14ac:dyDescent="0.25">
      <c r="A835" s="114" t="s">
        <v>55</v>
      </c>
      <c r="B835" s="85" t="s">
        <v>1505</v>
      </c>
      <c r="C835" s="87" t="s">
        <v>21</v>
      </c>
      <c r="D835" s="85" t="s">
        <v>9</v>
      </c>
      <c r="E835" s="103">
        <v>0</v>
      </c>
      <c r="F835" s="85" t="s">
        <v>1604</v>
      </c>
      <c r="G835" s="112" t="s">
        <v>1788</v>
      </c>
      <c r="H835" s="293"/>
      <c r="I835" s="79"/>
      <c r="K835" s="85" t="s">
        <v>114</v>
      </c>
      <c r="L835" s="96">
        <f>SUM(L832)</f>
        <v>853.85719999999992</v>
      </c>
      <c r="M835" s="98" t="s">
        <v>116</v>
      </c>
      <c r="O835" s="81"/>
    </row>
    <row r="836" spans="1:15" x14ac:dyDescent="0.25">
      <c r="A836" s="114" t="s">
        <v>56</v>
      </c>
      <c r="B836" s="85" t="s">
        <v>1968</v>
      </c>
      <c r="C836" s="87" t="s">
        <v>1589</v>
      </c>
      <c r="D836" s="85" t="s">
        <v>20</v>
      </c>
      <c r="E836" s="103">
        <v>0</v>
      </c>
      <c r="F836" s="85" t="s">
        <v>1604</v>
      </c>
      <c r="G836" s="112" t="s">
        <v>1792</v>
      </c>
      <c r="H836" s="293"/>
      <c r="I836" s="79"/>
      <c r="K836" s="94" t="s">
        <v>117</v>
      </c>
      <c r="L836" s="96">
        <f>SUM(L834:L835)</f>
        <v>853.85719999999992</v>
      </c>
      <c r="M836" s="99">
        <f>SUM(L836*1.95583)</f>
        <v>1669.9995274759999</v>
      </c>
      <c r="O836" s="81"/>
    </row>
    <row r="837" spans="1:15" x14ac:dyDescent="0.25">
      <c r="A837" s="114" t="s">
        <v>57</v>
      </c>
      <c r="B837" s="85" t="s">
        <v>706</v>
      </c>
      <c r="C837" s="87" t="s">
        <v>21</v>
      </c>
      <c r="D837" s="85" t="s">
        <v>5</v>
      </c>
      <c r="E837" s="103">
        <v>0</v>
      </c>
      <c r="F837" s="85" t="s">
        <v>1604</v>
      </c>
      <c r="G837" s="112" t="s">
        <v>1795</v>
      </c>
      <c r="H837" s="293"/>
      <c r="I837" s="81"/>
      <c r="O837" s="81"/>
    </row>
    <row r="838" spans="1:15" x14ac:dyDescent="0.25">
      <c r="A838" s="114" t="s">
        <v>58</v>
      </c>
      <c r="B838" s="85" t="s">
        <v>1782</v>
      </c>
      <c r="C838" s="87" t="s">
        <v>13</v>
      </c>
      <c r="D838" s="85" t="s">
        <v>9</v>
      </c>
      <c r="E838" s="103">
        <v>0</v>
      </c>
      <c r="F838" s="85" t="s">
        <v>1604</v>
      </c>
      <c r="G838" s="112" t="s">
        <v>1462</v>
      </c>
      <c r="H838" s="293"/>
      <c r="I838" s="81"/>
      <c r="J838" s="100">
        <v>2550</v>
      </c>
      <c r="O838" s="81"/>
    </row>
    <row r="839" spans="1:15" x14ac:dyDescent="0.25">
      <c r="A839" s="114" t="s">
        <v>59</v>
      </c>
      <c r="B839" s="85" t="s">
        <v>596</v>
      </c>
      <c r="C839" s="87" t="s">
        <v>13</v>
      </c>
      <c r="D839" s="85" t="s">
        <v>9</v>
      </c>
      <c r="E839" s="103">
        <v>0</v>
      </c>
      <c r="F839" s="85" t="s">
        <v>1604</v>
      </c>
      <c r="G839" s="112" t="s">
        <v>1969</v>
      </c>
      <c r="H839" s="293"/>
      <c r="I839" s="81"/>
      <c r="J839" s="100">
        <v>200</v>
      </c>
      <c r="L839" s="93" t="s">
        <v>118</v>
      </c>
      <c r="M839" s="93" t="s">
        <v>119</v>
      </c>
      <c r="N839" s="93" t="s">
        <v>120</v>
      </c>
      <c r="O839" s="81"/>
    </row>
    <row r="840" spans="1:15" x14ac:dyDescent="0.25">
      <c r="A840" s="79"/>
      <c r="D840" s="255" t="s">
        <v>104</v>
      </c>
      <c r="E840" s="256">
        <f>SUM(E825:E839)</f>
        <v>430</v>
      </c>
      <c r="G840" s="81"/>
      <c r="H840" s="81"/>
      <c r="I840" s="81"/>
      <c r="J840" s="101">
        <f>SUM(J839/J838)</f>
        <v>7.8431372549019607E-2</v>
      </c>
      <c r="L840" s="102">
        <f>SUM(M836*J840)</f>
        <v>130.98035509615684</v>
      </c>
      <c r="M840" s="102">
        <f>SUM(L840/1.17)</f>
        <v>111.94902144970671</v>
      </c>
      <c r="N840" s="93">
        <f>SUM(L840-M840)</f>
        <v>19.031333646450136</v>
      </c>
      <c r="O840" s="81"/>
    </row>
    <row r="841" spans="1:15" x14ac:dyDescent="0.25">
      <c r="A841" s="79"/>
      <c r="E841" s="90">
        <f>SUM(E840*1.95583)</f>
        <v>841.00689999999997</v>
      </c>
      <c r="G841" s="81"/>
      <c r="H841" s="81"/>
    </row>
    <row r="842" spans="1:15" x14ac:dyDescent="0.25">
      <c r="A842" s="81"/>
      <c r="D842" t="s">
        <v>104</v>
      </c>
      <c r="E842" s="91">
        <f>SUM(E822+E841)</f>
        <v>1623.3389</v>
      </c>
      <c r="F842" s="205">
        <f>SUM(E840+E821)</f>
        <v>830</v>
      </c>
      <c r="G842" s="81"/>
      <c r="H842" s="81"/>
    </row>
    <row r="843" spans="1:15" x14ac:dyDescent="0.25">
      <c r="A843" s="81"/>
      <c r="E843" s="91"/>
      <c r="G843" s="81"/>
      <c r="H843" s="81"/>
    </row>
    <row r="844" spans="1:15" ht="15.75" x14ac:dyDescent="0.25">
      <c r="A844" s="81"/>
      <c r="B844" s="116" t="s">
        <v>1973</v>
      </c>
      <c r="C844" s="116" t="s">
        <v>1974</v>
      </c>
      <c r="E844" s="91"/>
      <c r="G844" s="81"/>
      <c r="H844" s="81"/>
    </row>
    <row r="845" spans="1:15" x14ac:dyDescent="0.25">
      <c r="A845" s="79"/>
      <c r="B845" s="92">
        <v>43871</v>
      </c>
      <c r="G845" s="81"/>
      <c r="H845" s="81"/>
    </row>
    <row r="846" spans="1:15" x14ac:dyDescent="0.25">
      <c r="A846" s="84" t="s">
        <v>97</v>
      </c>
      <c r="B846" s="93" t="s">
        <v>106</v>
      </c>
      <c r="C846" s="93" t="s">
        <v>107</v>
      </c>
      <c r="G846" s="261"/>
      <c r="H846" s="294"/>
    </row>
    <row r="847" spans="1:15" x14ac:dyDescent="0.25">
      <c r="A847" s="84">
        <v>1</v>
      </c>
      <c r="B847" s="85" t="s">
        <v>108</v>
      </c>
      <c r="C847" s="96">
        <v>13.4</v>
      </c>
      <c r="G847" s="81"/>
      <c r="H847" s="81"/>
    </row>
    <row r="848" spans="1:15" x14ac:dyDescent="0.25">
      <c r="A848" s="84">
        <v>2</v>
      </c>
      <c r="B848" s="85" t="s">
        <v>109</v>
      </c>
      <c r="C848" s="96">
        <v>0</v>
      </c>
      <c r="G848" s="81"/>
      <c r="H848" s="81"/>
    </row>
    <row r="849" spans="1:8" x14ac:dyDescent="0.25">
      <c r="A849" s="84">
        <v>3</v>
      </c>
      <c r="B849" s="85" t="s">
        <v>110</v>
      </c>
      <c r="C849" s="96">
        <v>0</v>
      </c>
      <c r="G849" s="81"/>
      <c r="H849" s="81"/>
    </row>
    <row r="850" spans="1:8" x14ac:dyDescent="0.25">
      <c r="A850" s="84">
        <v>4</v>
      </c>
      <c r="B850" s="94" t="s">
        <v>111</v>
      </c>
      <c r="C850" s="96">
        <v>35</v>
      </c>
      <c r="G850" s="81"/>
      <c r="H850" s="81"/>
    </row>
    <row r="851" spans="1:8" x14ac:dyDescent="0.25">
      <c r="A851" s="79"/>
      <c r="B851" s="95" t="s">
        <v>104</v>
      </c>
      <c r="C851" s="96">
        <f>SUM(C847:C850)</f>
        <v>48.4</v>
      </c>
      <c r="G851" s="81"/>
      <c r="H851" s="81"/>
    </row>
    <row r="852" spans="1:8" x14ac:dyDescent="0.25">
      <c r="A852" s="79"/>
      <c r="G852" s="81"/>
      <c r="H852" s="81"/>
    </row>
    <row r="853" spans="1:8" x14ac:dyDescent="0.25">
      <c r="A853" s="79"/>
      <c r="C853" s="85" t="s">
        <v>112</v>
      </c>
      <c r="D853" s="96">
        <f>SUM(E821+E840)</f>
        <v>830</v>
      </c>
      <c r="E853" s="273">
        <f>SUM(D853*1.95583)</f>
        <v>1623.3389</v>
      </c>
      <c r="G853" s="81"/>
      <c r="H853" s="81"/>
    </row>
    <row r="854" spans="1:8" x14ac:dyDescent="0.25">
      <c r="A854" s="79"/>
      <c r="C854" s="85" t="s">
        <v>113</v>
      </c>
      <c r="D854" s="96">
        <f>SUM(C851)</f>
        <v>48.4</v>
      </c>
      <c r="G854" s="81"/>
      <c r="H854" s="81"/>
    </row>
    <row r="855" spans="1:8" x14ac:dyDescent="0.25">
      <c r="A855" s="79"/>
      <c r="C855" s="85" t="s">
        <v>114</v>
      </c>
      <c r="D855" s="96">
        <f>SUM(D853-D854)</f>
        <v>781.6</v>
      </c>
      <c r="G855" s="81"/>
      <c r="H855" s="81"/>
    </row>
    <row r="856" spans="1:8" x14ac:dyDescent="0.25">
      <c r="A856" s="79"/>
      <c r="D856" s="97"/>
      <c r="G856" s="81"/>
      <c r="H856" s="81"/>
    </row>
    <row r="857" spans="1:8" x14ac:dyDescent="0.25">
      <c r="A857" s="79"/>
      <c r="C857" s="85" t="s">
        <v>115</v>
      </c>
      <c r="D857" s="96">
        <v>0</v>
      </c>
      <c r="E857" s="85"/>
      <c r="G857" s="81"/>
      <c r="H857" s="81"/>
    </row>
    <row r="858" spans="1:8" x14ac:dyDescent="0.25">
      <c r="A858" s="79"/>
      <c r="C858" s="85" t="s">
        <v>114</v>
      </c>
      <c r="D858" s="96">
        <f>SUM(D855)</f>
        <v>781.6</v>
      </c>
      <c r="E858" s="98" t="s">
        <v>116</v>
      </c>
      <c r="G858" s="81"/>
      <c r="H858" s="81"/>
    </row>
    <row r="859" spans="1:8" x14ac:dyDescent="0.25">
      <c r="A859" s="79"/>
      <c r="C859" s="94" t="s">
        <v>117</v>
      </c>
      <c r="D859" s="96">
        <f>SUM(D857:D858)</f>
        <v>781.6</v>
      </c>
      <c r="E859" s="99">
        <f>SUM(D859*1.95583)</f>
        <v>1528.6767279999999</v>
      </c>
      <c r="G859" s="81"/>
      <c r="H859" s="81"/>
    </row>
    <row r="860" spans="1:8" x14ac:dyDescent="0.25">
      <c r="A860" s="81"/>
      <c r="G860" s="81"/>
      <c r="H860" s="81"/>
    </row>
    <row r="861" spans="1:8" x14ac:dyDescent="0.25">
      <c r="A861" s="81"/>
      <c r="B861" s="100">
        <v>2550</v>
      </c>
      <c r="G861" s="81"/>
      <c r="H861" s="81"/>
    </row>
    <row r="862" spans="1:8" x14ac:dyDescent="0.25">
      <c r="A862" s="81"/>
      <c r="B862" s="100">
        <v>200</v>
      </c>
      <c r="D862" s="93" t="s">
        <v>118</v>
      </c>
      <c r="E862" s="93" t="s">
        <v>119</v>
      </c>
      <c r="F862" s="93" t="s">
        <v>120</v>
      </c>
    </row>
    <row r="863" spans="1:8" x14ac:dyDescent="0.25">
      <c r="A863" s="81"/>
      <c r="B863" s="101">
        <f>SUM(B862/B861)</f>
        <v>7.8431372549019607E-2</v>
      </c>
      <c r="D863" s="102">
        <f>SUM(B863*E853)</f>
        <v>127.32069803921569</v>
      </c>
      <c r="E863" s="102">
        <f>SUM(D863/1.17)</f>
        <v>108.82110943522709</v>
      </c>
      <c r="F863" s="93">
        <f>SUM(D863-E863)</f>
        <v>18.499588603988599</v>
      </c>
    </row>
    <row r="869" spans="1:15" ht="18.75" x14ac:dyDescent="0.3">
      <c r="A869" s="79"/>
      <c r="B869" s="80" t="s">
        <v>2055</v>
      </c>
      <c r="G869" s="81"/>
      <c r="I869" s="79"/>
      <c r="J869" s="80" t="s">
        <v>2107</v>
      </c>
      <c r="O869" s="81"/>
    </row>
    <row r="870" spans="1:15" x14ac:dyDescent="0.25">
      <c r="A870" s="79"/>
      <c r="B870" t="s">
        <v>2056</v>
      </c>
      <c r="F870" s="82" t="s">
        <v>95</v>
      </c>
      <c r="G870" s="81"/>
      <c r="I870" s="79"/>
      <c r="J870" t="s">
        <v>2056</v>
      </c>
      <c r="N870" s="82" t="s">
        <v>95</v>
      </c>
      <c r="O870" s="81"/>
    </row>
    <row r="871" spans="1:15" ht="18.75" x14ac:dyDescent="0.3">
      <c r="A871" s="84"/>
      <c r="B871" s="262" t="s">
        <v>2057</v>
      </c>
      <c r="C871" s="85" t="s">
        <v>96</v>
      </c>
      <c r="D871" s="85"/>
      <c r="E871" s="85"/>
      <c r="F871" s="263">
        <v>43870</v>
      </c>
      <c r="G871" s="86"/>
      <c r="I871" s="84"/>
      <c r="J871" s="262" t="s">
        <v>226</v>
      </c>
      <c r="K871" s="85" t="s">
        <v>96</v>
      </c>
      <c r="L871" s="85"/>
      <c r="M871" s="85"/>
      <c r="N871" s="263">
        <v>43872</v>
      </c>
      <c r="O871" s="86"/>
    </row>
    <row r="872" spans="1:15" x14ac:dyDescent="0.25">
      <c r="A872" s="84" t="s">
        <v>97</v>
      </c>
      <c r="B872" s="85" t="s">
        <v>98</v>
      </c>
      <c r="C872" s="85" t="s">
        <v>99</v>
      </c>
      <c r="D872" s="85" t="s">
        <v>100</v>
      </c>
      <c r="E872" s="85" t="s">
        <v>101</v>
      </c>
      <c r="F872" s="85" t="s">
        <v>102</v>
      </c>
      <c r="G872" s="86" t="s">
        <v>103</v>
      </c>
      <c r="I872" s="84" t="s">
        <v>97</v>
      </c>
      <c r="J872" s="85" t="s">
        <v>98</v>
      </c>
      <c r="K872" s="85" t="s">
        <v>99</v>
      </c>
      <c r="L872" s="85" t="s">
        <v>100</v>
      </c>
      <c r="M872" s="85" t="s">
        <v>101</v>
      </c>
      <c r="N872" s="85" t="s">
        <v>102</v>
      </c>
      <c r="O872" s="86" t="s">
        <v>103</v>
      </c>
    </row>
    <row r="873" spans="1:15" x14ac:dyDescent="0.25">
      <c r="A873" s="84" t="s">
        <v>2</v>
      </c>
      <c r="B873" s="85" t="s">
        <v>2061</v>
      </c>
      <c r="C873" s="85" t="s">
        <v>9</v>
      </c>
      <c r="D873" s="85" t="s">
        <v>21</v>
      </c>
      <c r="E873" s="96">
        <v>50</v>
      </c>
      <c r="F873" s="85" t="s">
        <v>1604</v>
      </c>
      <c r="G873" s="86" t="s">
        <v>2062</v>
      </c>
      <c r="I873" s="84" t="s">
        <v>2</v>
      </c>
      <c r="J873" s="85" t="s">
        <v>2108</v>
      </c>
      <c r="K873" s="85" t="s">
        <v>20</v>
      </c>
      <c r="L873" s="85" t="s">
        <v>21</v>
      </c>
      <c r="M873" s="96">
        <v>50</v>
      </c>
      <c r="N873" s="85" t="s">
        <v>1604</v>
      </c>
      <c r="O873" s="86" t="s">
        <v>2109</v>
      </c>
    </row>
    <row r="874" spans="1:15" x14ac:dyDescent="0.25">
      <c r="A874" s="84" t="s">
        <v>6</v>
      </c>
      <c r="B874" s="85" t="s">
        <v>2063</v>
      </c>
      <c r="C874" s="85" t="s">
        <v>9</v>
      </c>
      <c r="D874" s="85" t="s">
        <v>21</v>
      </c>
      <c r="E874" s="96">
        <v>35</v>
      </c>
      <c r="F874" s="85" t="s">
        <v>392</v>
      </c>
      <c r="G874" s="86" t="s">
        <v>2064</v>
      </c>
      <c r="I874" s="84" t="s">
        <v>6</v>
      </c>
      <c r="J874" s="85" t="s">
        <v>2110</v>
      </c>
      <c r="K874" s="85" t="s">
        <v>20</v>
      </c>
      <c r="L874" s="85" t="s">
        <v>890</v>
      </c>
      <c r="M874" s="96">
        <v>55</v>
      </c>
      <c r="N874" s="85" t="s">
        <v>392</v>
      </c>
      <c r="O874" s="86" t="s">
        <v>2111</v>
      </c>
    </row>
    <row r="875" spans="1:15" x14ac:dyDescent="0.25">
      <c r="A875" s="84" t="s">
        <v>32</v>
      </c>
      <c r="B875" s="85" t="s">
        <v>2065</v>
      </c>
      <c r="C875" s="85" t="s">
        <v>9</v>
      </c>
      <c r="D875" s="85" t="s">
        <v>21</v>
      </c>
      <c r="E875" s="96">
        <v>50</v>
      </c>
      <c r="F875" s="85" t="s">
        <v>1604</v>
      </c>
      <c r="G875" s="86" t="s">
        <v>2066</v>
      </c>
      <c r="I875" s="84" t="s">
        <v>32</v>
      </c>
      <c r="J875" s="85" t="s">
        <v>2112</v>
      </c>
      <c r="K875" s="85" t="s">
        <v>20</v>
      </c>
      <c r="L875" s="85" t="s">
        <v>890</v>
      </c>
      <c r="M875" s="96">
        <v>55</v>
      </c>
      <c r="N875" s="85" t="s">
        <v>392</v>
      </c>
      <c r="O875" s="86" t="s">
        <v>2113</v>
      </c>
    </row>
    <row r="876" spans="1:15" x14ac:dyDescent="0.25">
      <c r="A876" s="84" t="s">
        <v>1606</v>
      </c>
      <c r="B876" s="85" t="s">
        <v>1779</v>
      </c>
      <c r="C876" s="85" t="s">
        <v>41</v>
      </c>
      <c r="D876" s="85" t="s">
        <v>21</v>
      </c>
      <c r="E876" s="96">
        <v>50</v>
      </c>
      <c r="F876" s="85" t="s">
        <v>1604</v>
      </c>
      <c r="G876" s="86" t="s">
        <v>2067</v>
      </c>
      <c r="I876" s="84" t="s">
        <v>1606</v>
      </c>
      <c r="J876" s="85" t="s">
        <v>340</v>
      </c>
      <c r="K876" s="85" t="s">
        <v>20</v>
      </c>
      <c r="L876" s="85" t="s">
        <v>17</v>
      </c>
      <c r="M876" s="96">
        <v>90</v>
      </c>
      <c r="N876" s="85" t="s">
        <v>1604</v>
      </c>
      <c r="O876" s="86" t="s">
        <v>2114</v>
      </c>
    </row>
    <row r="877" spans="1:15" x14ac:dyDescent="0.25">
      <c r="A877" s="84" t="s">
        <v>1609</v>
      </c>
      <c r="B877" s="85" t="s">
        <v>2068</v>
      </c>
      <c r="C877" s="85" t="s">
        <v>9</v>
      </c>
      <c r="D877" s="85" t="s">
        <v>21</v>
      </c>
      <c r="E877" s="96">
        <v>50</v>
      </c>
      <c r="F877" s="85" t="s">
        <v>1604</v>
      </c>
      <c r="G877" s="86" t="s">
        <v>2069</v>
      </c>
      <c r="I877" s="84" t="s">
        <v>1609</v>
      </c>
      <c r="J877" s="85" t="s">
        <v>2115</v>
      </c>
      <c r="K877" s="85" t="s">
        <v>20</v>
      </c>
      <c r="L877" s="85" t="s">
        <v>13</v>
      </c>
      <c r="M877" s="96">
        <v>100</v>
      </c>
      <c r="N877" s="85" t="s">
        <v>1604</v>
      </c>
      <c r="O877" s="86" t="s">
        <v>2116</v>
      </c>
    </row>
    <row r="878" spans="1:15" x14ac:dyDescent="0.25">
      <c r="A878" s="84" t="s">
        <v>1612</v>
      </c>
      <c r="B878" s="85" t="s">
        <v>2070</v>
      </c>
      <c r="C878" s="85" t="s">
        <v>9</v>
      </c>
      <c r="D878" s="85" t="s">
        <v>21</v>
      </c>
      <c r="E878" s="96">
        <v>50</v>
      </c>
      <c r="F878" s="85" t="s">
        <v>1604</v>
      </c>
      <c r="G878" s="86" t="s">
        <v>2071</v>
      </c>
      <c r="I878" s="84" t="s">
        <v>1612</v>
      </c>
      <c r="J878" s="85" t="s">
        <v>2117</v>
      </c>
      <c r="K878" s="85" t="s">
        <v>12</v>
      </c>
      <c r="L878" s="85" t="s">
        <v>13</v>
      </c>
      <c r="M878" s="96">
        <v>100</v>
      </c>
      <c r="N878" s="85" t="s">
        <v>1604</v>
      </c>
      <c r="O878" s="86" t="s">
        <v>2118</v>
      </c>
    </row>
    <row r="879" spans="1:15" x14ac:dyDescent="0.25">
      <c r="A879" s="84" t="s">
        <v>1615</v>
      </c>
      <c r="B879" s="85" t="s">
        <v>2072</v>
      </c>
      <c r="C879" s="85" t="s">
        <v>20</v>
      </c>
      <c r="D879" s="85" t="s">
        <v>22</v>
      </c>
      <c r="E879" s="96">
        <v>120</v>
      </c>
      <c r="F879" s="85" t="s">
        <v>1604</v>
      </c>
      <c r="G879" s="86" t="s">
        <v>2073</v>
      </c>
      <c r="I879" s="84" t="s">
        <v>1615</v>
      </c>
      <c r="J879" s="85" t="s">
        <v>2119</v>
      </c>
      <c r="K879" s="85" t="s">
        <v>9</v>
      </c>
      <c r="L879" s="85" t="s">
        <v>21</v>
      </c>
      <c r="M879" s="96">
        <v>0</v>
      </c>
      <c r="N879" s="85" t="s">
        <v>1604</v>
      </c>
      <c r="O879" s="86" t="s">
        <v>1907</v>
      </c>
    </row>
    <row r="880" spans="1:15" x14ac:dyDescent="0.25">
      <c r="A880" s="84" t="s">
        <v>1618</v>
      </c>
      <c r="B880" s="85" t="s">
        <v>2074</v>
      </c>
      <c r="C880" s="85" t="s">
        <v>20</v>
      </c>
      <c r="D880" s="85" t="s">
        <v>21</v>
      </c>
      <c r="E880" s="96">
        <v>50</v>
      </c>
      <c r="F880" s="85" t="s">
        <v>1604</v>
      </c>
      <c r="G880" s="86" t="s">
        <v>2075</v>
      </c>
      <c r="I880" s="84" t="s">
        <v>1618</v>
      </c>
      <c r="J880" s="85" t="s">
        <v>2120</v>
      </c>
      <c r="K880" s="85" t="s">
        <v>9</v>
      </c>
      <c r="L880" s="85" t="s">
        <v>21</v>
      </c>
      <c r="M880" s="96">
        <v>0</v>
      </c>
      <c r="N880" s="85" t="s">
        <v>1604</v>
      </c>
      <c r="O880" s="86" t="s">
        <v>1826</v>
      </c>
    </row>
    <row r="881" spans="1:15" x14ac:dyDescent="0.25">
      <c r="A881" s="84" t="s">
        <v>1621</v>
      </c>
      <c r="B881" s="85" t="s">
        <v>2076</v>
      </c>
      <c r="C881" s="85" t="s">
        <v>20</v>
      </c>
      <c r="D881" s="85" t="s">
        <v>21</v>
      </c>
      <c r="E881" s="96">
        <v>50</v>
      </c>
      <c r="F881" s="85" t="s">
        <v>1604</v>
      </c>
      <c r="G881" s="86" t="s">
        <v>2077</v>
      </c>
      <c r="I881" s="79"/>
      <c r="L881" s="255" t="s">
        <v>104</v>
      </c>
      <c r="M881" s="256">
        <f>SUM(M873:M880)</f>
        <v>450</v>
      </c>
      <c r="O881" s="81"/>
    </row>
    <row r="882" spans="1:15" x14ac:dyDescent="0.25">
      <c r="A882" s="84" t="s">
        <v>1623</v>
      </c>
      <c r="B882" s="85" t="s">
        <v>2078</v>
      </c>
      <c r="C882" s="85" t="s">
        <v>20</v>
      </c>
      <c r="D882" s="85" t="s">
        <v>21</v>
      </c>
      <c r="E882" s="96">
        <v>50</v>
      </c>
      <c r="F882" s="85" t="s">
        <v>1604</v>
      </c>
      <c r="G882" s="86" t="s">
        <v>2079</v>
      </c>
      <c r="I882" s="79"/>
      <c r="M882" s="115">
        <f>SUM(M881*1.95583)</f>
        <v>880.12350000000004</v>
      </c>
      <c r="O882" s="81"/>
    </row>
    <row r="883" spans="1:15" ht="18.75" x14ac:dyDescent="0.3">
      <c r="A883" s="84" t="s">
        <v>1625</v>
      </c>
      <c r="B883" s="85" t="s">
        <v>2080</v>
      </c>
      <c r="C883" s="85" t="s">
        <v>12</v>
      </c>
      <c r="D883" s="85" t="s">
        <v>21</v>
      </c>
      <c r="E883" s="96">
        <v>50</v>
      </c>
      <c r="F883" s="85" t="s">
        <v>1604</v>
      </c>
      <c r="G883" s="86" t="s">
        <v>2081</v>
      </c>
      <c r="I883" s="79"/>
      <c r="J883" s="80" t="s">
        <v>226</v>
      </c>
      <c r="K883" t="s">
        <v>393</v>
      </c>
      <c r="N883" s="83">
        <v>43875</v>
      </c>
      <c r="O883" s="81"/>
    </row>
    <row r="884" spans="1:15" x14ac:dyDescent="0.25">
      <c r="A884" s="84" t="s">
        <v>1627</v>
      </c>
      <c r="B884" s="85" t="s">
        <v>1735</v>
      </c>
      <c r="C884" s="85" t="s">
        <v>9</v>
      </c>
      <c r="D884" s="85" t="s">
        <v>21</v>
      </c>
      <c r="E884" s="96">
        <v>0</v>
      </c>
      <c r="F884" s="85" t="s">
        <v>1604</v>
      </c>
      <c r="G884" s="86" t="s">
        <v>1736</v>
      </c>
      <c r="I884" s="84" t="s">
        <v>97</v>
      </c>
      <c r="J884" s="85" t="s">
        <v>98</v>
      </c>
      <c r="K884" s="85" t="s">
        <v>99</v>
      </c>
      <c r="L884" s="85" t="s">
        <v>100</v>
      </c>
      <c r="M884" s="85" t="s">
        <v>101</v>
      </c>
      <c r="N884" s="85" t="s">
        <v>102</v>
      </c>
      <c r="O884" s="86" t="s">
        <v>103</v>
      </c>
    </row>
    <row r="885" spans="1:15" ht="15" customHeight="1" x14ac:dyDescent="0.25">
      <c r="A885" s="84" t="s">
        <v>1630</v>
      </c>
      <c r="B885" s="85" t="s">
        <v>2082</v>
      </c>
      <c r="C885" s="85" t="s">
        <v>9</v>
      </c>
      <c r="D885" s="85" t="s">
        <v>21</v>
      </c>
      <c r="E885" s="96">
        <v>0</v>
      </c>
      <c r="F885" s="85" t="s">
        <v>1604</v>
      </c>
      <c r="G885" s="86" t="s">
        <v>1740</v>
      </c>
      <c r="I885" s="114">
        <v>1</v>
      </c>
      <c r="J885" s="85" t="s">
        <v>2121</v>
      </c>
      <c r="K885" s="87" t="s">
        <v>22</v>
      </c>
      <c r="L885" s="85" t="s">
        <v>41</v>
      </c>
      <c r="M885" s="103">
        <v>120</v>
      </c>
      <c r="N885" s="85" t="s">
        <v>1604</v>
      </c>
      <c r="O885" s="112" t="s">
        <v>2122</v>
      </c>
    </row>
    <row r="886" spans="1:15" ht="15" customHeight="1" x14ac:dyDescent="0.25">
      <c r="A886" s="84" t="s">
        <v>1631</v>
      </c>
      <c r="B886" s="85" t="s">
        <v>2083</v>
      </c>
      <c r="C886" s="85" t="s">
        <v>20</v>
      </c>
      <c r="D886" s="85" t="s">
        <v>890</v>
      </c>
      <c r="E886" s="96">
        <v>0</v>
      </c>
      <c r="F886" s="85" t="s">
        <v>1604</v>
      </c>
      <c r="G886" s="86" t="s">
        <v>2084</v>
      </c>
      <c r="I886" s="114">
        <v>2</v>
      </c>
      <c r="J886" s="85" t="s">
        <v>2123</v>
      </c>
      <c r="K886" s="87" t="s">
        <v>13</v>
      </c>
      <c r="L886" s="85" t="s">
        <v>20</v>
      </c>
      <c r="M886" s="103">
        <v>100</v>
      </c>
      <c r="N886" s="85" t="s">
        <v>1604</v>
      </c>
      <c r="O886" s="112" t="s">
        <v>2124</v>
      </c>
    </row>
    <row r="887" spans="1:15" ht="15" customHeight="1" x14ac:dyDescent="0.25">
      <c r="A887" s="84" t="s">
        <v>1634</v>
      </c>
      <c r="B887" s="85" t="s">
        <v>1750</v>
      </c>
      <c r="C887" s="85" t="s">
        <v>9</v>
      </c>
      <c r="D887" s="85" t="s">
        <v>21</v>
      </c>
      <c r="E887" s="96">
        <v>0</v>
      </c>
      <c r="F887" s="85" t="s">
        <v>1604</v>
      </c>
      <c r="G887" s="86" t="s">
        <v>1828</v>
      </c>
      <c r="I887" s="114">
        <v>3</v>
      </c>
      <c r="J887" s="85" t="s">
        <v>2125</v>
      </c>
      <c r="K887" s="87" t="s">
        <v>28</v>
      </c>
      <c r="L887" s="85" t="s">
        <v>5</v>
      </c>
      <c r="M887" s="103">
        <v>100</v>
      </c>
      <c r="N887" s="85" t="s">
        <v>1604</v>
      </c>
      <c r="O887" s="112" t="s">
        <v>2126</v>
      </c>
    </row>
    <row r="888" spans="1:15" ht="15" customHeight="1" x14ac:dyDescent="0.25">
      <c r="A888" s="84" t="s">
        <v>1636</v>
      </c>
      <c r="B888" s="85" t="s">
        <v>2085</v>
      </c>
      <c r="C888" s="85" t="s">
        <v>9</v>
      </c>
      <c r="D888" s="85" t="s">
        <v>21</v>
      </c>
      <c r="E888" s="96">
        <v>0</v>
      </c>
      <c r="F888" s="85" t="s">
        <v>1604</v>
      </c>
      <c r="G888" s="86" t="s">
        <v>1835</v>
      </c>
      <c r="I888" s="114">
        <v>4</v>
      </c>
      <c r="J888" s="85" t="s">
        <v>2127</v>
      </c>
      <c r="K888" s="87" t="s">
        <v>890</v>
      </c>
      <c r="L888" s="85" t="s">
        <v>12</v>
      </c>
      <c r="M888" s="103">
        <v>70</v>
      </c>
      <c r="N888" s="85" t="s">
        <v>105</v>
      </c>
      <c r="O888" s="112" t="s">
        <v>2128</v>
      </c>
    </row>
    <row r="889" spans="1:15" ht="15" customHeight="1" x14ac:dyDescent="0.25">
      <c r="A889" s="84" t="s">
        <v>1639</v>
      </c>
      <c r="B889" s="85" t="s">
        <v>2086</v>
      </c>
      <c r="C889" s="85" t="s">
        <v>12</v>
      </c>
      <c r="D889" s="85" t="s">
        <v>21</v>
      </c>
      <c r="E889" s="96">
        <v>0</v>
      </c>
      <c r="F889" s="85" t="s">
        <v>1604</v>
      </c>
      <c r="G889" s="86" t="s">
        <v>1841</v>
      </c>
      <c r="I889" s="114">
        <v>5</v>
      </c>
      <c r="J889" s="85" t="s">
        <v>2129</v>
      </c>
      <c r="K889" s="87" t="s">
        <v>72</v>
      </c>
      <c r="L889" s="85" t="s">
        <v>20</v>
      </c>
      <c r="M889" s="103">
        <v>70</v>
      </c>
      <c r="N889" s="85" t="s">
        <v>105</v>
      </c>
      <c r="O889" s="112" t="s">
        <v>2130</v>
      </c>
    </row>
    <row r="890" spans="1:15" ht="15" customHeight="1" x14ac:dyDescent="0.25">
      <c r="A890" s="84" t="s">
        <v>1642</v>
      </c>
      <c r="B890" s="85" t="s">
        <v>2087</v>
      </c>
      <c r="C890" s="85" t="s">
        <v>12</v>
      </c>
      <c r="D890" s="85" t="s">
        <v>21</v>
      </c>
      <c r="E890" s="96">
        <v>0</v>
      </c>
      <c r="F890" s="85" t="s">
        <v>1604</v>
      </c>
      <c r="G890" s="86" t="s">
        <v>1839</v>
      </c>
      <c r="I890" s="114">
        <v>6</v>
      </c>
      <c r="J890" s="85" t="s">
        <v>2131</v>
      </c>
      <c r="K890" s="87" t="s">
        <v>72</v>
      </c>
      <c r="L890" s="85" t="s">
        <v>20</v>
      </c>
      <c r="M890" s="103">
        <v>70</v>
      </c>
      <c r="N890" s="85" t="s">
        <v>1604</v>
      </c>
      <c r="O890" s="112" t="s">
        <v>2132</v>
      </c>
    </row>
    <row r="891" spans="1:15" ht="15" customHeight="1" x14ac:dyDescent="0.25">
      <c r="A891" s="84" t="s">
        <v>1645</v>
      </c>
      <c r="B891" s="85" t="s">
        <v>702</v>
      </c>
      <c r="C891" s="85" t="s">
        <v>12</v>
      </c>
      <c r="D891" s="85" t="s">
        <v>21</v>
      </c>
      <c r="E891" s="96">
        <v>0</v>
      </c>
      <c r="F891" s="85" t="s">
        <v>1604</v>
      </c>
      <c r="G891" s="86" t="s">
        <v>1843</v>
      </c>
      <c r="I891" s="114" t="s">
        <v>51</v>
      </c>
      <c r="J891" s="85" t="s">
        <v>2133</v>
      </c>
      <c r="K891" s="87" t="s">
        <v>21</v>
      </c>
      <c r="L891" s="85" t="s">
        <v>20</v>
      </c>
      <c r="M891" s="103">
        <v>50</v>
      </c>
      <c r="N891" s="85" t="s">
        <v>1604</v>
      </c>
      <c r="O891" s="112" t="s">
        <v>2134</v>
      </c>
    </row>
    <row r="892" spans="1:15" ht="15" customHeight="1" x14ac:dyDescent="0.25">
      <c r="A892" s="84" t="s">
        <v>1648</v>
      </c>
      <c r="B892" s="85" t="s">
        <v>1223</v>
      </c>
      <c r="C892" s="85" t="s">
        <v>5</v>
      </c>
      <c r="D892" s="85" t="s">
        <v>21</v>
      </c>
      <c r="E892" s="96">
        <v>0</v>
      </c>
      <c r="F892" s="85" t="s">
        <v>1604</v>
      </c>
      <c r="G892" s="86" t="s">
        <v>1477</v>
      </c>
      <c r="I892" s="114" t="s">
        <v>52</v>
      </c>
      <c r="J892" s="85" t="s">
        <v>2135</v>
      </c>
      <c r="K892" s="87" t="s">
        <v>21</v>
      </c>
      <c r="L892" s="85" t="s">
        <v>12</v>
      </c>
      <c r="M892" s="103">
        <v>35</v>
      </c>
      <c r="N892" s="85" t="s">
        <v>392</v>
      </c>
      <c r="O892" s="112" t="s">
        <v>2136</v>
      </c>
    </row>
    <row r="893" spans="1:15" ht="15" customHeight="1" x14ac:dyDescent="0.25">
      <c r="A893" s="84" t="s">
        <v>1650</v>
      </c>
      <c r="B893" s="85" t="s">
        <v>2088</v>
      </c>
      <c r="C893" s="85" t="s">
        <v>5</v>
      </c>
      <c r="D893" s="85" t="s">
        <v>21</v>
      </c>
      <c r="E893" s="96">
        <v>0</v>
      </c>
      <c r="F893" s="85" t="s">
        <v>1604</v>
      </c>
      <c r="G893" s="86" t="s">
        <v>1312</v>
      </c>
      <c r="I893" s="114" t="s">
        <v>53</v>
      </c>
      <c r="J893" s="85" t="s">
        <v>2137</v>
      </c>
      <c r="K893" s="87" t="s">
        <v>21</v>
      </c>
      <c r="L893" s="85" t="s">
        <v>12</v>
      </c>
      <c r="M893" s="103">
        <v>35</v>
      </c>
      <c r="N893" s="85" t="s">
        <v>392</v>
      </c>
      <c r="O893" s="112" t="s">
        <v>2138</v>
      </c>
    </row>
    <row r="894" spans="1:15" ht="15" customHeight="1" x14ac:dyDescent="0.25">
      <c r="A894" s="84" t="s">
        <v>1652</v>
      </c>
      <c r="B894" s="94" t="s">
        <v>2089</v>
      </c>
      <c r="C894" s="94" t="s">
        <v>20</v>
      </c>
      <c r="D894" s="85" t="s">
        <v>21</v>
      </c>
      <c r="E894" s="96">
        <v>0</v>
      </c>
      <c r="F894" s="94" t="s">
        <v>1971</v>
      </c>
      <c r="G894" s="86" t="s">
        <v>2090</v>
      </c>
      <c r="I894" s="114" t="s">
        <v>54</v>
      </c>
      <c r="J894" s="85" t="s">
        <v>2139</v>
      </c>
      <c r="K894" s="87" t="s">
        <v>21</v>
      </c>
      <c r="L894" s="85" t="s">
        <v>5</v>
      </c>
      <c r="M894" s="103">
        <v>35</v>
      </c>
      <c r="N894" s="85" t="s">
        <v>392</v>
      </c>
      <c r="O894" s="112" t="s">
        <v>2140</v>
      </c>
    </row>
    <row r="895" spans="1:15" ht="15" customHeight="1" x14ac:dyDescent="0.25">
      <c r="A895" s="79"/>
      <c r="D895" s="255" t="s">
        <v>104</v>
      </c>
      <c r="E895" s="256">
        <f>SUM(E873:E894)</f>
        <v>605</v>
      </c>
      <c r="G895" s="81"/>
      <c r="I895" s="114" t="s">
        <v>55</v>
      </c>
      <c r="J895" s="85" t="s">
        <v>2141</v>
      </c>
      <c r="K895" s="87" t="s">
        <v>21</v>
      </c>
      <c r="L895" s="85" t="s">
        <v>9</v>
      </c>
      <c r="M895" s="103">
        <v>50</v>
      </c>
      <c r="N895" s="85" t="s">
        <v>1604</v>
      </c>
      <c r="O895" s="112" t="s">
        <v>2142</v>
      </c>
    </row>
    <row r="896" spans="1:15" ht="15" customHeight="1" x14ac:dyDescent="0.25">
      <c r="A896" s="79"/>
      <c r="E896" s="115">
        <f>SUM(E895*1.95583)</f>
        <v>1183.2771499999999</v>
      </c>
      <c r="G896" s="81"/>
      <c r="I896" s="114" t="s">
        <v>56</v>
      </c>
      <c r="J896" s="85" t="s">
        <v>2143</v>
      </c>
      <c r="K896" s="87" t="s">
        <v>21</v>
      </c>
      <c r="L896" s="85" t="s">
        <v>9</v>
      </c>
      <c r="M896" s="103">
        <v>50</v>
      </c>
      <c r="N896" s="85" t="s">
        <v>1604</v>
      </c>
      <c r="O896" s="112" t="s">
        <v>2144</v>
      </c>
    </row>
    <row r="897" spans="1:15" ht="15" customHeight="1" x14ac:dyDescent="0.25">
      <c r="A897" s="79"/>
      <c r="E897" s="115"/>
      <c r="G897" s="81"/>
      <c r="I897" s="114" t="s">
        <v>57</v>
      </c>
      <c r="J897" s="85" t="s">
        <v>2145</v>
      </c>
      <c r="K897" s="87" t="s">
        <v>21</v>
      </c>
      <c r="L897" s="85" t="s">
        <v>20</v>
      </c>
      <c r="M897" s="103">
        <v>50</v>
      </c>
      <c r="N897" s="85" t="s">
        <v>1604</v>
      </c>
      <c r="O897" s="112" t="s">
        <v>2146</v>
      </c>
    </row>
    <row r="898" spans="1:15" ht="15" customHeight="1" x14ac:dyDescent="0.25">
      <c r="A898" s="79"/>
      <c r="B898" t="s">
        <v>2057</v>
      </c>
      <c r="C898" t="s">
        <v>393</v>
      </c>
      <c r="F898" s="83">
        <v>43873</v>
      </c>
      <c r="G898" s="81"/>
      <c r="I898" s="114" t="s">
        <v>58</v>
      </c>
      <c r="J898" s="85" t="s">
        <v>2147</v>
      </c>
      <c r="K898" s="87" t="s">
        <v>21</v>
      </c>
      <c r="L898" s="85" t="s">
        <v>5</v>
      </c>
      <c r="M898" s="103">
        <v>50</v>
      </c>
      <c r="N898" s="85" t="s">
        <v>1604</v>
      </c>
      <c r="O898" s="112" t="s">
        <v>2148</v>
      </c>
    </row>
    <row r="899" spans="1:15" ht="15" customHeight="1" x14ac:dyDescent="0.25">
      <c r="A899" s="84" t="s">
        <v>97</v>
      </c>
      <c r="B899" s="85" t="s">
        <v>98</v>
      </c>
      <c r="C899" s="85" t="s">
        <v>99</v>
      </c>
      <c r="D899" s="85" t="s">
        <v>100</v>
      </c>
      <c r="E899" s="85" t="s">
        <v>101</v>
      </c>
      <c r="F899" s="85" t="s">
        <v>102</v>
      </c>
      <c r="G899" s="86" t="s">
        <v>103</v>
      </c>
      <c r="I899" s="114" t="s">
        <v>59</v>
      </c>
      <c r="J899" s="85" t="s">
        <v>388</v>
      </c>
      <c r="K899" s="87" t="s">
        <v>21</v>
      </c>
      <c r="L899" s="85" t="s">
        <v>20</v>
      </c>
      <c r="M899" s="103">
        <v>50</v>
      </c>
      <c r="N899" s="85" t="s">
        <v>1604</v>
      </c>
      <c r="O899" s="112" t="s">
        <v>2149</v>
      </c>
    </row>
    <row r="900" spans="1:15" ht="15" customHeight="1" x14ac:dyDescent="0.25">
      <c r="A900" s="114">
        <v>1</v>
      </c>
      <c r="B900" s="85" t="s">
        <v>2091</v>
      </c>
      <c r="C900" s="87" t="s">
        <v>21</v>
      </c>
      <c r="D900" s="85" t="s">
        <v>9</v>
      </c>
      <c r="E900" s="103">
        <v>50</v>
      </c>
      <c r="F900" s="85" t="s">
        <v>1604</v>
      </c>
      <c r="G900" s="112" t="s">
        <v>2092</v>
      </c>
      <c r="I900" s="114" t="s">
        <v>60</v>
      </c>
      <c r="J900" s="85" t="s">
        <v>2150</v>
      </c>
      <c r="K900" s="87" t="s">
        <v>21</v>
      </c>
      <c r="L900" s="85" t="s">
        <v>5</v>
      </c>
      <c r="M900" s="103">
        <v>35</v>
      </c>
      <c r="N900" s="85" t="s">
        <v>392</v>
      </c>
      <c r="O900" s="112" t="s">
        <v>2151</v>
      </c>
    </row>
    <row r="901" spans="1:15" ht="15" customHeight="1" x14ac:dyDescent="0.25">
      <c r="A901" s="114">
        <v>2</v>
      </c>
      <c r="B901" s="85" t="s">
        <v>2093</v>
      </c>
      <c r="C901" s="87" t="s">
        <v>21</v>
      </c>
      <c r="D901" s="85" t="s">
        <v>9</v>
      </c>
      <c r="E901" s="103">
        <v>35</v>
      </c>
      <c r="F901" s="85" t="s">
        <v>392</v>
      </c>
      <c r="G901" s="112" t="s">
        <v>2094</v>
      </c>
      <c r="I901" s="114" t="s">
        <v>61</v>
      </c>
      <c r="J901" s="85" t="s">
        <v>1215</v>
      </c>
      <c r="K901" s="87" t="s">
        <v>21</v>
      </c>
      <c r="L901" s="85" t="s">
        <v>9</v>
      </c>
      <c r="M901" s="103">
        <v>35</v>
      </c>
      <c r="N901" s="85" t="s">
        <v>392</v>
      </c>
      <c r="O901" s="112" t="s">
        <v>2152</v>
      </c>
    </row>
    <row r="902" spans="1:15" ht="15" customHeight="1" x14ac:dyDescent="0.25">
      <c r="A902" s="114">
        <v>3</v>
      </c>
      <c r="B902" s="85" t="s">
        <v>1922</v>
      </c>
      <c r="C902" s="87" t="s">
        <v>22</v>
      </c>
      <c r="D902" s="85" t="s">
        <v>41</v>
      </c>
      <c r="E902" s="103">
        <v>80</v>
      </c>
      <c r="F902" s="85" t="s">
        <v>392</v>
      </c>
      <c r="G902" s="112" t="s">
        <v>2095</v>
      </c>
      <c r="I902" s="114" t="s">
        <v>62</v>
      </c>
      <c r="J902" s="85" t="s">
        <v>2153</v>
      </c>
      <c r="K902" s="87" t="s">
        <v>21</v>
      </c>
      <c r="L902" s="85" t="s">
        <v>9</v>
      </c>
      <c r="M902" s="103">
        <v>50</v>
      </c>
      <c r="N902" s="85" t="s">
        <v>1604</v>
      </c>
      <c r="O902" s="112" t="s">
        <v>2154</v>
      </c>
    </row>
    <row r="903" spans="1:15" ht="15" customHeight="1" x14ac:dyDescent="0.25">
      <c r="A903" s="114">
        <v>4</v>
      </c>
      <c r="B903" s="85" t="s">
        <v>2096</v>
      </c>
      <c r="C903" s="87" t="s">
        <v>21</v>
      </c>
      <c r="D903" s="85" t="s">
        <v>9</v>
      </c>
      <c r="E903" s="103">
        <v>50</v>
      </c>
      <c r="F903" s="85" t="s">
        <v>105</v>
      </c>
      <c r="G903" s="112" t="s">
        <v>2097</v>
      </c>
      <c r="I903" s="114" t="s">
        <v>64</v>
      </c>
      <c r="J903" s="85" t="s">
        <v>2155</v>
      </c>
      <c r="K903" s="87" t="s">
        <v>21</v>
      </c>
      <c r="L903" s="85" t="s">
        <v>9</v>
      </c>
      <c r="M903" s="103">
        <v>0</v>
      </c>
      <c r="N903" s="85" t="s">
        <v>1604</v>
      </c>
      <c r="O903" s="112" t="s">
        <v>1251</v>
      </c>
    </row>
    <row r="904" spans="1:15" ht="15" customHeight="1" x14ac:dyDescent="0.25">
      <c r="A904" s="114">
        <v>5</v>
      </c>
      <c r="B904" s="85" t="s">
        <v>1741</v>
      </c>
      <c r="C904" s="87" t="s">
        <v>21</v>
      </c>
      <c r="D904" s="85" t="s">
        <v>9</v>
      </c>
      <c r="E904" s="103">
        <v>0</v>
      </c>
      <c r="F904" s="85" t="s">
        <v>105</v>
      </c>
      <c r="G904" s="112" t="s">
        <v>1742</v>
      </c>
      <c r="I904" s="114" t="s">
        <v>66</v>
      </c>
      <c r="J904" s="85" t="s">
        <v>2156</v>
      </c>
      <c r="K904" s="87" t="s">
        <v>21</v>
      </c>
      <c r="L904" s="85" t="s">
        <v>12</v>
      </c>
      <c r="M904" s="103">
        <v>0</v>
      </c>
      <c r="N904" s="85" t="s">
        <v>1604</v>
      </c>
      <c r="O904" s="112" t="s">
        <v>2081</v>
      </c>
    </row>
    <row r="905" spans="1:15" ht="15" customHeight="1" x14ac:dyDescent="0.25">
      <c r="A905" s="114">
        <v>6</v>
      </c>
      <c r="B905" s="85" t="s">
        <v>2098</v>
      </c>
      <c r="C905" s="87" t="s">
        <v>13</v>
      </c>
      <c r="D905" s="85" t="s">
        <v>20</v>
      </c>
      <c r="E905" s="103">
        <v>0</v>
      </c>
      <c r="F905" s="85" t="s">
        <v>1604</v>
      </c>
      <c r="G905" s="112" t="s">
        <v>2099</v>
      </c>
      <c r="I905" s="114" t="s">
        <v>67</v>
      </c>
      <c r="J905" s="85" t="s">
        <v>2157</v>
      </c>
      <c r="K905" s="87" t="s">
        <v>890</v>
      </c>
      <c r="L905" s="85" t="s">
        <v>41</v>
      </c>
      <c r="M905" s="103">
        <v>0</v>
      </c>
      <c r="N905" s="85" t="s">
        <v>1604</v>
      </c>
      <c r="O905" s="112" t="s">
        <v>156</v>
      </c>
    </row>
    <row r="906" spans="1:15" ht="15" customHeight="1" x14ac:dyDescent="0.25">
      <c r="A906" s="114" t="s">
        <v>51</v>
      </c>
      <c r="B906" s="85" t="s">
        <v>279</v>
      </c>
      <c r="C906" s="87" t="s">
        <v>21</v>
      </c>
      <c r="D906" s="85" t="s">
        <v>9</v>
      </c>
      <c r="E906" s="103">
        <v>0</v>
      </c>
      <c r="F906" s="85" t="s">
        <v>1604</v>
      </c>
      <c r="G906" s="112" t="s">
        <v>280</v>
      </c>
      <c r="I906" s="114" t="s">
        <v>121</v>
      </c>
      <c r="J906" s="85" t="s">
        <v>2158</v>
      </c>
      <c r="K906" s="87" t="s">
        <v>890</v>
      </c>
      <c r="L906" s="85" t="s">
        <v>9</v>
      </c>
      <c r="M906" s="103">
        <v>0</v>
      </c>
      <c r="N906" s="85" t="s">
        <v>1604</v>
      </c>
      <c r="O906" s="112" t="s">
        <v>924</v>
      </c>
    </row>
    <row r="907" spans="1:15" ht="15" customHeight="1" x14ac:dyDescent="0.25">
      <c r="A907" s="114" t="s">
        <v>52</v>
      </c>
      <c r="B907" s="85" t="s">
        <v>378</v>
      </c>
      <c r="C907" s="87" t="s">
        <v>890</v>
      </c>
      <c r="D907" s="85" t="s">
        <v>9</v>
      </c>
      <c r="E907" s="103">
        <v>0</v>
      </c>
      <c r="F907" s="85" t="s">
        <v>1604</v>
      </c>
      <c r="G907" s="112" t="s">
        <v>2100</v>
      </c>
      <c r="I907" s="114" t="s">
        <v>122</v>
      </c>
      <c r="J907" s="85" t="s">
        <v>2159</v>
      </c>
      <c r="K907" s="87" t="s">
        <v>890</v>
      </c>
      <c r="L907" s="85" t="s">
        <v>9</v>
      </c>
      <c r="M907" s="103">
        <v>0</v>
      </c>
      <c r="N907" s="85" t="s">
        <v>1604</v>
      </c>
      <c r="O907" s="112" t="s">
        <v>925</v>
      </c>
    </row>
    <row r="908" spans="1:15" ht="15" customHeight="1" x14ac:dyDescent="0.25">
      <c r="A908" s="114" t="s">
        <v>53</v>
      </c>
      <c r="B908" s="85" t="s">
        <v>2065</v>
      </c>
      <c r="C908" s="87" t="s">
        <v>21</v>
      </c>
      <c r="D908" s="85" t="s">
        <v>9</v>
      </c>
      <c r="E908" s="103">
        <v>0</v>
      </c>
      <c r="F908" s="85" t="s">
        <v>1604</v>
      </c>
      <c r="G908" s="112" t="s">
        <v>2066</v>
      </c>
      <c r="I908" s="114" t="s">
        <v>123</v>
      </c>
      <c r="J908" s="85" t="s">
        <v>2160</v>
      </c>
      <c r="K908" s="87" t="s">
        <v>21</v>
      </c>
      <c r="L908" s="85" t="s">
        <v>5</v>
      </c>
      <c r="M908" s="103">
        <v>0</v>
      </c>
      <c r="N908" s="85" t="s">
        <v>1604</v>
      </c>
      <c r="O908" s="112" t="s">
        <v>1479</v>
      </c>
    </row>
    <row r="909" spans="1:15" ht="15" customHeight="1" x14ac:dyDescent="0.25">
      <c r="A909" s="114" t="s">
        <v>54</v>
      </c>
      <c r="B909" s="85" t="s">
        <v>1637</v>
      </c>
      <c r="C909" s="87" t="s">
        <v>21</v>
      </c>
      <c r="D909" s="85" t="s">
        <v>12</v>
      </c>
      <c r="E909" s="103">
        <v>0</v>
      </c>
      <c r="F909" s="85" t="s">
        <v>1604</v>
      </c>
      <c r="G909" s="112" t="s">
        <v>221</v>
      </c>
      <c r="I909" s="114" t="s">
        <v>124</v>
      </c>
      <c r="J909" s="85" t="s">
        <v>2161</v>
      </c>
      <c r="K909" s="87" t="s">
        <v>890</v>
      </c>
      <c r="L909" s="85" t="s">
        <v>9</v>
      </c>
      <c r="M909" s="103">
        <v>0</v>
      </c>
      <c r="N909" s="85" t="s">
        <v>1604</v>
      </c>
      <c r="O909" s="112" t="s">
        <v>1860</v>
      </c>
    </row>
    <row r="910" spans="1:15" ht="15" customHeight="1" x14ac:dyDescent="0.25">
      <c r="A910" s="114" t="s">
        <v>55</v>
      </c>
      <c r="B910" s="85" t="s">
        <v>378</v>
      </c>
      <c r="C910" s="87" t="s">
        <v>21</v>
      </c>
      <c r="D910" s="85" t="s">
        <v>9</v>
      </c>
      <c r="E910" s="103">
        <v>0</v>
      </c>
      <c r="F910" s="85" t="s">
        <v>1604</v>
      </c>
      <c r="G910" s="112" t="s">
        <v>1484</v>
      </c>
      <c r="I910" s="114" t="s">
        <v>125</v>
      </c>
      <c r="J910" s="85" t="s">
        <v>2161</v>
      </c>
      <c r="K910" s="87" t="s">
        <v>890</v>
      </c>
      <c r="L910" s="85" t="s">
        <v>9</v>
      </c>
      <c r="M910" s="103">
        <v>0</v>
      </c>
      <c r="N910" s="85" t="s">
        <v>1604</v>
      </c>
      <c r="O910" s="112" t="s">
        <v>1861</v>
      </c>
    </row>
    <row r="911" spans="1:15" ht="15" customHeight="1" x14ac:dyDescent="0.25">
      <c r="A911" s="114" t="s">
        <v>56</v>
      </c>
      <c r="B911" s="85" t="s">
        <v>2101</v>
      </c>
      <c r="C911" s="87" t="s">
        <v>21</v>
      </c>
      <c r="D911" s="85" t="s">
        <v>9</v>
      </c>
      <c r="E911" s="103">
        <v>0</v>
      </c>
      <c r="F911" s="85" t="s">
        <v>1604</v>
      </c>
      <c r="G911" s="112" t="s">
        <v>1934</v>
      </c>
      <c r="I911" s="114" t="s">
        <v>126</v>
      </c>
      <c r="J911" s="85" t="s">
        <v>2162</v>
      </c>
      <c r="K911" s="87" t="s">
        <v>22</v>
      </c>
      <c r="L911" s="85" t="s">
        <v>20</v>
      </c>
      <c r="M911" s="103">
        <v>0</v>
      </c>
      <c r="N911" s="85" t="s">
        <v>1604</v>
      </c>
      <c r="O911" s="112" t="s">
        <v>2163</v>
      </c>
    </row>
    <row r="912" spans="1:15" ht="15" customHeight="1" x14ac:dyDescent="0.25">
      <c r="A912" s="114" t="s">
        <v>57</v>
      </c>
      <c r="B912" s="85" t="s">
        <v>2102</v>
      </c>
      <c r="C912" s="87" t="s">
        <v>21</v>
      </c>
      <c r="D912" s="85" t="s">
        <v>9</v>
      </c>
      <c r="E912" s="103">
        <v>0</v>
      </c>
      <c r="F912" s="85" t="s">
        <v>1604</v>
      </c>
      <c r="G912" s="112" t="s">
        <v>2103</v>
      </c>
      <c r="I912" s="114" t="s">
        <v>127</v>
      </c>
      <c r="J912" s="85" t="s">
        <v>2164</v>
      </c>
      <c r="K912" s="87" t="s">
        <v>21</v>
      </c>
      <c r="L912" s="85" t="s">
        <v>9</v>
      </c>
      <c r="M912" s="103">
        <v>0</v>
      </c>
      <c r="N912" s="85" t="s">
        <v>1604</v>
      </c>
      <c r="O912" s="112" t="s">
        <v>2165</v>
      </c>
    </row>
    <row r="913" spans="1:15" x14ac:dyDescent="0.25">
      <c r="A913" s="79"/>
      <c r="D913" s="255" t="s">
        <v>104</v>
      </c>
      <c r="E913" s="256">
        <f>SUM(E900:E912)</f>
        <v>215</v>
      </c>
      <c r="G913" s="81"/>
      <c r="I913" s="79"/>
      <c r="L913" s="255" t="s">
        <v>104</v>
      </c>
      <c r="M913" s="256">
        <f>SUM(M885:M912)</f>
        <v>1055</v>
      </c>
      <c r="O913" s="81"/>
    </row>
    <row r="914" spans="1:15" x14ac:dyDescent="0.25">
      <c r="A914" s="79"/>
      <c r="E914" s="90">
        <f>SUM(E913*1.95583)</f>
        <v>420.50344999999999</v>
      </c>
      <c r="G914" s="81"/>
      <c r="I914" s="79"/>
      <c r="M914" s="90">
        <f>SUM(M913*1.95583)</f>
        <v>2063.40065</v>
      </c>
      <c r="O914" s="81"/>
    </row>
    <row r="915" spans="1:15" x14ac:dyDescent="0.25">
      <c r="A915" s="81"/>
      <c r="D915" t="s">
        <v>104</v>
      </c>
      <c r="E915" s="91">
        <f>SUM(E896+E914)</f>
        <v>1603.7805999999998</v>
      </c>
      <c r="F915" s="81"/>
      <c r="G915" s="81"/>
      <c r="I915" s="81"/>
      <c r="L915" t="s">
        <v>104</v>
      </c>
      <c r="M915" s="91">
        <f>SUM(M882+M914)</f>
        <v>2943.5241500000002</v>
      </c>
      <c r="N915" s="273"/>
      <c r="O915" s="81"/>
    </row>
    <row r="916" spans="1:15" x14ac:dyDescent="0.25">
      <c r="A916" s="81"/>
      <c r="E916" s="91"/>
      <c r="G916" s="81"/>
      <c r="I916" s="81"/>
      <c r="M916" s="91"/>
      <c r="O916" s="81"/>
    </row>
    <row r="917" spans="1:15" ht="15.75" x14ac:dyDescent="0.25">
      <c r="A917" s="81"/>
      <c r="B917" s="116" t="s">
        <v>2104</v>
      </c>
      <c r="C917" s="116" t="s">
        <v>2057</v>
      </c>
      <c r="E917" s="91"/>
      <c r="G917" s="81"/>
      <c r="I917" s="81"/>
      <c r="J917" s="116" t="s">
        <v>2166</v>
      </c>
      <c r="K917" s="116" t="s">
        <v>226</v>
      </c>
      <c r="M917" s="91"/>
      <c r="O917" s="81"/>
    </row>
    <row r="918" spans="1:15" x14ac:dyDescent="0.25">
      <c r="A918" s="79"/>
      <c r="B918" s="92">
        <v>43873</v>
      </c>
      <c r="G918" s="81"/>
      <c r="I918" s="79"/>
      <c r="J918" s="92">
        <v>43878</v>
      </c>
      <c r="O918" s="81"/>
    </row>
    <row r="919" spans="1:15" x14ac:dyDescent="0.25">
      <c r="A919" s="84" t="s">
        <v>97</v>
      </c>
      <c r="B919" s="93" t="s">
        <v>106</v>
      </c>
      <c r="C919" s="93" t="s">
        <v>107</v>
      </c>
      <c r="G919" s="261"/>
      <c r="I919" s="84" t="s">
        <v>97</v>
      </c>
      <c r="J919" s="93" t="s">
        <v>106</v>
      </c>
      <c r="K919" s="93" t="s">
        <v>107</v>
      </c>
      <c r="O919" s="261"/>
    </row>
    <row r="920" spans="1:15" x14ac:dyDescent="0.25">
      <c r="A920" s="84">
        <v>1</v>
      </c>
      <c r="B920" s="85" t="s">
        <v>108</v>
      </c>
      <c r="C920" s="96">
        <v>13</v>
      </c>
      <c r="G920" s="81"/>
      <c r="I920" s="84">
        <v>1</v>
      </c>
      <c r="J920" s="85" t="s">
        <v>108</v>
      </c>
      <c r="K920" s="96">
        <v>14</v>
      </c>
      <c r="O920" s="81"/>
    </row>
    <row r="921" spans="1:15" x14ac:dyDescent="0.25">
      <c r="A921" s="84">
        <v>2</v>
      </c>
      <c r="B921" s="85" t="s">
        <v>2105</v>
      </c>
      <c r="C921" s="96">
        <v>600</v>
      </c>
      <c r="G921" s="81"/>
      <c r="I921" s="84">
        <v>2</v>
      </c>
      <c r="J921" s="85" t="s">
        <v>109</v>
      </c>
      <c r="K921" s="96">
        <v>0</v>
      </c>
      <c r="O921" s="81"/>
    </row>
    <row r="922" spans="1:15" x14ac:dyDescent="0.25">
      <c r="A922" s="84">
        <v>3</v>
      </c>
      <c r="B922" s="85" t="s">
        <v>110</v>
      </c>
      <c r="C922" s="96">
        <v>0</v>
      </c>
      <c r="G922" s="81"/>
      <c r="I922" s="84">
        <v>3</v>
      </c>
      <c r="J922" s="85" t="s">
        <v>110</v>
      </c>
      <c r="K922" s="96">
        <v>0</v>
      </c>
      <c r="O922" s="81"/>
    </row>
    <row r="923" spans="1:15" x14ac:dyDescent="0.25">
      <c r="A923" s="84">
        <v>4</v>
      </c>
      <c r="B923" s="94" t="s">
        <v>111</v>
      </c>
      <c r="C923" s="96">
        <v>50</v>
      </c>
      <c r="G923" s="81"/>
      <c r="I923" s="84">
        <v>4</v>
      </c>
      <c r="J923" s="94" t="s">
        <v>111</v>
      </c>
      <c r="K923" s="96">
        <v>40</v>
      </c>
      <c r="O923" s="81"/>
    </row>
    <row r="924" spans="1:15" x14ac:dyDescent="0.25">
      <c r="A924" s="79"/>
      <c r="B924" s="95" t="s">
        <v>104</v>
      </c>
      <c r="C924" s="96">
        <f>SUM(C920:C923)</f>
        <v>663</v>
      </c>
      <c r="G924" s="81"/>
      <c r="I924" s="79"/>
      <c r="J924" s="95" t="s">
        <v>104</v>
      </c>
      <c r="K924" s="96">
        <f>SUM(K920:K923)</f>
        <v>54</v>
      </c>
      <c r="O924" s="81"/>
    </row>
    <row r="925" spans="1:15" x14ac:dyDescent="0.25">
      <c r="A925" s="79"/>
      <c r="G925" s="81"/>
      <c r="I925" s="79"/>
      <c r="O925" s="81"/>
    </row>
    <row r="926" spans="1:15" x14ac:dyDescent="0.25">
      <c r="A926" s="79"/>
      <c r="C926" s="85" t="s">
        <v>112</v>
      </c>
      <c r="D926" s="96">
        <f>SUM(E895+E913)</f>
        <v>820</v>
      </c>
      <c r="E926" s="99">
        <f>SUM(D926*1.95583)</f>
        <v>1603.7806</v>
      </c>
      <c r="G926" s="81"/>
      <c r="I926" s="79"/>
      <c r="K926" s="85" t="s">
        <v>112</v>
      </c>
      <c r="L926" s="96">
        <f>SUM(M881+M913)</f>
        <v>1505</v>
      </c>
      <c r="M926" s="99">
        <f>SUM(L926*1.95583)</f>
        <v>2943.5241499999997</v>
      </c>
      <c r="O926" s="81"/>
    </row>
    <row r="927" spans="1:15" x14ac:dyDescent="0.25">
      <c r="A927" s="79"/>
      <c r="C927" s="85" t="s">
        <v>113</v>
      </c>
      <c r="D927" s="96">
        <f>SUM(C924)</f>
        <v>663</v>
      </c>
      <c r="E927" s="85"/>
      <c r="G927" s="81"/>
      <c r="I927" s="79"/>
      <c r="K927" s="85" t="s">
        <v>113</v>
      </c>
      <c r="L927" s="96">
        <f>SUM(K924)</f>
        <v>54</v>
      </c>
      <c r="M927" s="85"/>
      <c r="O927" s="81"/>
    </row>
    <row r="928" spans="1:15" x14ac:dyDescent="0.25">
      <c r="A928" s="79"/>
      <c r="C928" s="85" t="s">
        <v>114</v>
      </c>
      <c r="D928" s="96">
        <f>SUM(D926-D927)</f>
        <v>157</v>
      </c>
      <c r="E928" s="85"/>
      <c r="G928" s="81"/>
      <c r="I928" s="79"/>
      <c r="K928" s="85" t="s">
        <v>114</v>
      </c>
      <c r="L928" s="96">
        <f>SUM(L926-L927)</f>
        <v>1451</v>
      </c>
      <c r="M928" s="85"/>
      <c r="O928" s="81"/>
    </row>
    <row r="929" spans="1:15" x14ac:dyDescent="0.25">
      <c r="A929" s="79"/>
      <c r="D929" s="97"/>
      <c r="G929" s="81"/>
      <c r="I929" s="79"/>
      <c r="L929" s="97"/>
      <c r="O929" s="81"/>
    </row>
    <row r="930" spans="1:15" x14ac:dyDescent="0.25">
      <c r="A930" s="79"/>
      <c r="C930" s="85" t="s">
        <v>115</v>
      </c>
      <c r="D930" s="96">
        <v>0</v>
      </c>
      <c r="E930" s="85"/>
      <c r="G930" s="81"/>
      <c r="I930" s="79"/>
      <c r="K930" s="85" t="s">
        <v>115</v>
      </c>
      <c r="L930" s="96">
        <v>0</v>
      </c>
      <c r="M930" s="85"/>
      <c r="O930" s="81"/>
    </row>
    <row r="931" spans="1:15" x14ac:dyDescent="0.25">
      <c r="A931" s="79"/>
      <c r="C931" s="85" t="s">
        <v>114</v>
      </c>
      <c r="D931" s="96">
        <f>SUM(D928)</f>
        <v>157</v>
      </c>
      <c r="E931" s="98" t="s">
        <v>116</v>
      </c>
      <c r="G931" s="81"/>
      <c r="I931" s="79"/>
      <c r="K931" s="85" t="s">
        <v>114</v>
      </c>
      <c r="L931" s="96">
        <f>SUM(L928)</f>
        <v>1451</v>
      </c>
      <c r="M931" s="98" t="s">
        <v>116</v>
      </c>
      <c r="O931" s="81"/>
    </row>
    <row r="932" spans="1:15" x14ac:dyDescent="0.25">
      <c r="A932" s="79"/>
      <c r="C932" s="94" t="s">
        <v>117</v>
      </c>
      <c r="D932" s="96">
        <f>SUM(D930:D931)</f>
        <v>157</v>
      </c>
      <c r="E932" s="99">
        <f>SUM(D932*1.95583)</f>
        <v>307.06531000000001</v>
      </c>
      <c r="G932" s="81"/>
      <c r="I932" s="79"/>
      <c r="K932" s="94" t="s">
        <v>117</v>
      </c>
      <c r="L932" s="96">
        <f>SUM(L930:L931)</f>
        <v>1451</v>
      </c>
      <c r="M932" s="99">
        <f>SUM(L932*1.95583)</f>
        <v>2837.90933</v>
      </c>
      <c r="O932" s="81"/>
    </row>
    <row r="933" spans="1:15" x14ac:dyDescent="0.25">
      <c r="A933" s="81"/>
      <c r="G933" s="81"/>
      <c r="I933" s="81"/>
      <c r="O933" s="81"/>
    </row>
    <row r="934" spans="1:15" x14ac:dyDescent="0.25">
      <c r="A934" s="81"/>
      <c r="B934" s="100">
        <v>2550</v>
      </c>
      <c r="G934" s="81"/>
      <c r="I934" s="81"/>
      <c r="J934" s="100">
        <v>2550</v>
      </c>
      <c r="O934" s="81"/>
    </row>
    <row r="935" spans="1:15" x14ac:dyDescent="0.25">
      <c r="A935" s="81"/>
      <c r="B935" s="100">
        <v>200</v>
      </c>
      <c r="D935" s="93" t="s">
        <v>118</v>
      </c>
      <c r="E935" s="93" t="s">
        <v>119</v>
      </c>
      <c r="F935" s="93" t="s">
        <v>120</v>
      </c>
      <c r="I935" s="81"/>
      <c r="J935" s="100">
        <v>200</v>
      </c>
      <c r="L935" s="93" t="s">
        <v>118</v>
      </c>
      <c r="M935" s="93" t="s">
        <v>119</v>
      </c>
      <c r="N935" s="93" t="s">
        <v>120</v>
      </c>
    </row>
    <row r="936" spans="1:15" x14ac:dyDescent="0.25">
      <c r="A936" s="81"/>
      <c r="B936" s="101">
        <f>SUM(B935/B934)</f>
        <v>7.8431372549019607E-2</v>
      </c>
      <c r="D936" s="102">
        <f>SUM(E926*B936)</f>
        <v>125.7867137254902</v>
      </c>
      <c r="E936" s="102">
        <f>SUM(D936/1.17)</f>
        <v>107.51001173118821</v>
      </c>
      <c r="F936" s="93">
        <f>SUM(D936-E936)</f>
        <v>18.276701994301987</v>
      </c>
      <c r="I936" s="81"/>
      <c r="J936" s="101">
        <f>SUM(J935/J934)</f>
        <v>7.8431372549019607E-2</v>
      </c>
      <c r="L936" s="102">
        <f>SUM(M926*J936)</f>
        <v>230.86463921568625</v>
      </c>
      <c r="M936" s="102">
        <f>SUM(L936/1.17)</f>
        <v>197.3202044578515</v>
      </c>
      <c r="N936" s="93">
        <f>SUM(L936-M936)</f>
        <v>33.54443475783475</v>
      </c>
    </row>
    <row r="937" spans="1:15" x14ac:dyDescent="0.25">
      <c r="A937" s="81"/>
      <c r="B937" s="288"/>
      <c r="D937" s="289"/>
      <c r="E937" s="289"/>
      <c r="F937" s="247"/>
    </row>
    <row r="938" spans="1:15" x14ac:dyDescent="0.25">
      <c r="A938" s="81"/>
      <c r="B938" s="288"/>
      <c r="D938" s="289"/>
      <c r="E938" s="289"/>
      <c r="F938" s="247"/>
    </row>
    <row r="939" spans="1:15" x14ac:dyDescent="0.25">
      <c r="A939" s="81"/>
      <c r="B939" s="288"/>
      <c r="D939" s="289"/>
      <c r="E939" s="289"/>
      <c r="F939" s="247"/>
    </row>
    <row r="940" spans="1:15" x14ac:dyDescent="0.25">
      <c r="A940" s="81"/>
      <c r="B940" s="288"/>
      <c r="D940" s="289"/>
      <c r="E940" s="289"/>
      <c r="F940" s="247"/>
    </row>
    <row r="941" spans="1:15" x14ac:dyDescent="0.25">
      <c r="A941" s="81"/>
      <c r="B941" s="288"/>
      <c r="D941" s="289"/>
      <c r="E941" s="289"/>
      <c r="F941" s="247"/>
    </row>
    <row r="942" spans="1:15" x14ac:dyDescent="0.25">
      <c r="A942" s="81"/>
      <c r="B942" s="288"/>
      <c r="D942" s="289"/>
      <c r="E942" s="289"/>
      <c r="F942" s="247"/>
    </row>
    <row r="943" spans="1:15" x14ac:dyDescent="0.25">
      <c r="A943" s="81"/>
      <c r="B943" s="288"/>
      <c r="D943" s="289"/>
      <c r="E943" s="289"/>
      <c r="F943" s="247"/>
    </row>
    <row r="944" spans="1:15" x14ac:dyDescent="0.25">
      <c r="A944" s="81"/>
      <c r="B944" s="288"/>
      <c r="D944" s="289"/>
      <c r="E944" s="289"/>
      <c r="F944" s="247"/>
    </row>
    <row r="949" spans="1:15" ht="18.75" x14ac:dyDescent="0.3">
      <c r="A949" s="79"/>
      <c r="B949" s="80" t="s">
        <v>2167</v>
      </c>
      <c r="G949" s="81"/>
      <c r="I949" s="79"/>
      <c r="J949" s="80" t="s">
        <v>2209</v>
      </c>
      <c r="O949" s="81"/>
    </row>
    <row r="950" spans="1:15" x14ac:dyDescent="0.25">
      <c r="A950" s="79"/>
      <c r="B950" t="s">
        <v>2056</v>
      </c>
      <c r="F950" s="82" t="s">
        <v>95</v>
      </c>
      <c r="G950" s="81"/>
      <c r="I950" s="79"/>
      <c r="J950" t="s">
        <v>2056</v>
      </c>
      <c r="N950" s="82" t="s">
        <v>95</v>
      </c>
      <c r="O950" s="81"/>
    </row>
    <row r="951" spans="1:15" ht="18.75" x14ac:dyDescent="0.3">
      <c r="A951" s="251"/>
      <c r="B951" s="274" t="s">
        <v>2168</v>
      </c>
      <c r="C951" s="117" t="s">
        <v>96</v>
      </c>
      <c r="D951" s="117"/>
      <c r="E951" s="117"/>
      <c r="F951" s="275">
        <v>43874</v>
      </c>
      <c r="G951" s="276"/>
      <c r="I951" s="251"/>
      <c r="J951" s="274" t="s">
        <v>2057</v>
      </c>
      <c r="K951" s="117" t="s">
        <v>96</v>
      </c>
      <c r="L951" s="117"/>
      <c r="M951" s="117"/>
      <c r="N951" s="275">
        <v>43876</v>
      </c>
      <c r="O951" s="276"/>
    </row>
    <row r="952" spans="1:15" x14ac:dyDescent="0.25">
      <c r="A952" s="84" t="s">
        <v>97</v>
      </c>
      <c r="B952" s="85" t="s">
        <v>98</v>
      </c>
      <c r="C952" s="85" t="s">
        <v>99</v>
      </c>
      <c r="D952" s="85" t="s">
        <v>100</v>
      </c>
      <c r="E952" s="85" t="s">
        <v>101</v>
      </c>
      <c r="F952" s="85" t="s">
        <v>102</v>
      </c>
      <c r="G952" s="86" t="s">
        <v>103</v>
      </c>
      <c r="I952" s="84" t="s">
        <v>97</v>
      </c>
      <c r="J952" s="85" t="s">
        <v>98</v>
      </c>
      <c r="K952" s="85" t="s">
        <v>99</v>
      </c>
      <c r="L952" s="85" t="s">
        <v>100</v>
      </c>
      <c r="M952" s="85" t="s">
        <v>101</v>
      </c>
      <c r="N952" s="85" t="s">
        <v>102</v>
      </c>
      <c r="O952" s="86" t="s">
        <v>103</v>
      </c>
    </row>
    <row r="953" spans="1:15" x14ac:dyDescent="0.25">
      <c r="A953" s="84" t="s">
        <v>2</v>
      </c>
      <c r="B953" s="85" t="s">
        <v>2175</v>
      </c>
      <c r="C953" s="85" t="s">
        <v>5</v>
      </c>
      <c r="D953" s="85" t="s">
        <v>890</v>
      </c>
      <c r="E953" s="96">
        <v>70</v>
      </c>
      <c r="F953" s="85" t="s">
        <v>1604</v>
      </c>
      <c r="G953" s="86" t="s">
        <v>2176</v>
      </c>
      <c r="I953" s="84" t="s">
        <v>2</v>
      </c>
      <c r="J953" s="85" t="s">
        <v>2039</v>
      </c>
      <c r="K953" s="85" t="s">
        <v>20</v>
      </c>
      <c r="L953" s="85" t="s">
        <v>2009</v>
      </c>
      <c r="M953" s="96">
        <v>50</v>
      </c>
      <c r="N953" s="85" t="s">
        <v>1604</v>
      </c>
      <c r="O953" s="86" t="s">
        <v>2210</v>
      </c>
    </row>
    <row r="954" spans="1:15" x14ac:dyDescent="0.25">
      <c r="A954" s="84" t="s">
        <v>6</v>
      </c>
      <c r="B954" s="85" t="s">
        <v>2177</v>
      </c>
      <c r="C954" s="85" t="s">
        <v>20</v>
      </c>
      <c r="D954" s="85" t="s">
        <v>2178</v>
      </c>
      <c r="E954" s="96">
        <v>100</v>
      </c>
      <c r="F954" s="85" t="s">
        <v>1604</v>
      </c>
      <c r="G954" s="86" t="s">
        <v>2179</v>
      </c>
      <c r="I954" s="84" t="s">
        <v>6</v>
      </c>
      <c r="J954" s="85" t="s">
        <v>2211</v>
      </c>
      <c r="K954" s="85" t="s">
        <v>20</v>
      </c>
      <c r="L954" s="85" t="s">
        <v>2178</v>
      </c>
      <c r="M954" s="96">
        <v>100</v>
      </c>
      <c r="N954" s="85" t="s">
        <v>1604</v>
      </c>
      <c r="O954" s="86" t="s">
        <v>2212</v>
      </c>
    </row>
    <row r="955" spans="1:15" x14ac:dyDescent="0.25">
      <c r="A955" s="84" t="s">
        <v>32</v>
      </c>
      <c r="B955" s="85" t="s">
        <v>2180</v>
      </c>
      <c r="C955" s="85" t="s">
        <v>9</v>
      </c>
      <c r="D955" s="85" t="s">
        <v>22</v>
      </c>
      <c r="E955" s="96">
        <v>0</v>
      </c>
      <c r="F955" s="85" t="s">
        <v>1604</v>
      </c>
      <c r="G955" s="86" t="s">
        <v>2181</v>
      </c>
      <c r="I955" s="84" t="s">
        <v>32</v>
      </c>
      <c r="J955" s="85" t="s">
        <v>562</v>
      </c>
      <c r="K955" s="85" t="s">
        <v>20</v>
      </c>
      <c r="L955" s="85" t="s">
        <v>4</v>
      </c>
      <c r="M955" s="96">
        <v>70</v>
      </c>
      <c r="N955" s="85" t="s">
        <v>1604</v>
      </c>
      <c r="O955" s="86" t="s">
        <v>2213</v>
      </c>
    </row>
    <row r="956" spans="1:15" x14ac:dyDescent="0.25">
      <c r="A956" s="79"/>
      <c r="D956" s="255" t="s">
        <v>104</v>
      </c>
      <c r="E956" s="256">
        <f>SUM(E953:E955)</f>
        <v>170</v>
      </c>
      <c r="G956" s="81"/>
      <c r="I956" s="84" t="s">
        <v>48</v>
      </c>
      <c r="J956" s="85" t="s">
        <v>2216</v>
      </c>
      <c r="K956" s="85" t="s">
        <v>20</v>
      </c>
      <c r="L956" s="85" t="s">
        <v>13</v>
      </c>
      <c r="M956" s="96">
        <v>70</v>
      </c>
      <c r="N956" s="85" t="s">
        <v>392</v>
      </c>
      <c r="O956" s="86" t="s">
        <v>2217</v>
      </c>
    </row>
    <row r="957" spans="1:15" x14ac:dyDescent="0.25">
      <c r="A957" s="79"/>
      <c r="E957" s="115">
        <f>SUM(E956*1.95583)</f>
        <v>332.49110000000002</v>
      </c>
      <c r="G957" s="81"/>
      <c r="I957" s="84" t="s">
        <v>49</v>
      </c>
      <c r="J957" s="85" t="s">
        <v>2218</v>
      </c>
      <c r="K957" s="85" t="s">
        <v>20</v>
      </c>
      <c r="L957" s="85" t="s">
        <v>2178</v>
      </c>
      <c r="M957" s="96">
        <v>100</v>
      </c>
      <c r="N957" s="85" t="s">
        <v>1604</v>
      </c>
      <c r="O957" s="86" t="s">
        <v>2219</v>
      </c>
    </row>
    <row r="958" spans="1:15" ht="18.75" x14ac:dyDescent="0.3">
      <c r="A958" s="79"/>
      <c r="B958" s="80" t="s">
        <v>2168</v>
      </c>
      <c r="C958" t="s">
        <v>393</v>
      </c>
      <c r="F958" s="83">
        <v>43876</v>
      </c>
      <c r="G958" s="81"/>
      <c r="I958" s="84" t="s">
        <v>50</v>
      </c>
      <c r="J958" s="85" t="s">
        <v>2220</v>
      </c>
      <c r="K958" s="85" t="s">
        <v>12</v>
      </c>
      <c r="L958" s="85" t="s">
        <v>2009</v>
      </c>
      <c r="M958" s="96">
        <v>50</v>
      </c>
      <c r="N958" s="85" t="s">
        <v>1604</v>
      </c>
      <c r="O958" s="86" t="s">
        <v>2221</v>
      </c>
    </row>
    <row r="959" spans="1:15" ht="15.75" customHeight="1" x14ac:dyDescent="0.25">
      <c r="A959" s="84" t="s">
        <v>97</v>
      </c>
      <c r="B959" s="85" t="s">
        <v>98</v>
      </c>
      <c r="C959" s="85" t="s">
        <v>99</v>
      </c>
      <c r="D959" s="85" t="s">
        <v>100</v>
      </c>
      <c r="E959" s="85" t="s">
        <v>101</v>
      </c>
      <c r="F959" s="85" t="s">
        <v>102</v>
      </c>
      <c r="G959" s="86" t="s">
        <v>103</v>
      </c>
      <c r="I959" s="84" t="s">
        <v>51</v>
      </c>
      <c r="J959" s="85" t="s">
        <v>2222</v>
      </c>
      <c r="K959" s="85" t="s">
        <v>12</v>
      </c>
      <c r="L959" s="85" t="s">
        <v>4</v>
      </c>
      <c r="M959" s="96">
        <v>55</v>
      </c>
      <c r="N959" s="85" t="s">
        <v>392</v>
      </c>
      <c r="O959" s="86" t="s">
        <v>2223</v>
      </c>
    </row>
    <row r="960" spans="1:15" x14ac:dyDescent="0.25">
      <c r="A960" s="114">
        <v>1</v>
      </c>
      <c r="B960" s="85" t="s">
        <v>2174</v>
      </c>
      <c r="C960" s="87" t="s">
        <v>22</v>
      </c>
      <c r="D960" s="85" t="s">
        <v>20</v>
      </c>
      <c r="E960" s="103">
        <v>80</v>
      </c>
      <c r="F960" s="85" t="s">
        <v>392</v>
      </c>
      <c r="G960" s="112" t="s">
        <v>2183</v>
      </c>
      <c r="I960" s="84" t="s">
        <v>52</v>
      </c>
      <c r="J960" s="85" t="s">
        <v>1985</v>
      </c>
      <c r="K960" s="85" t="s">
        <v>20</v>
      </c>
      <c r="L960" s="85" t="s">
        <v>4</v>
      </c>
      <c r="M960" s="96">
        <v>70</v>
      </c>
      <c r="N960" s="85" t="s">
        <v>1604</v>
      </c>
      <c r="O960" s="86" t="s">
        <v>2224</v>
      </c>
    </row>
    <row r="961" spans="1:15" x14ac:dyDescent="0.25">
      <c r="A961" s="114">
        <v>2</v>
      </c>
      <c r="B961" s="85" t="s">
        <v>2184</v>
      </c>
      <c r="C961" s="87" t="s">
        <v>22</v>
      </c>
      <c r="D961" s="85" t="s">
        <v>155</v>
      </c>
      <c r="E961" s="103">
        <v>80</v>
      </c>
      <c r="F961" s="85" t="s">
        <v>392</v>
      </c>
      <c r="G961" s="112" t="s">
        <v>2185</v>
      </c>
      <c r="I961" s="84" t="s">
        <v>53</v>
      </c>
      <c r="J961" s="85" t="s">
        <v>2014</v>
      </c>
      <c r="K961" s="85" t="s">
        <v>12</v>
      </c>
      <c r="L961" s="85" t="s">
        <v>2009</v>
      </c>
      <c r="M961" s="96">
        <v>50</v>
      </c>
      <c r="N961" s="85" t="s">
        <v>1604</v>
      </c>
      <c r="O961" s="86" t="s">
        <v>2225</v>
      </c>
    </row>
    <row r="962" spans="1:15" x14ac:dyDescent="0.25">
      <c r="A962" s="114">
        <v>3</v>
      </c>
      <c r="B962" s="85" t="s">
        <v>2194</v>
      </c>
      <c r="C962" s="87" t="s">
        <v>21</v>
      </c>
      <c r="D962" s="85" t="s">
        <v>20</v>
      </c>
      <c r="E962" s="103">
        <v>35</v>
      </c>
      <c r="F962" s="85" t="s">
        <v>392</v>
      </c>
      <c r="G962" s="112" t="s">
        <v>2186</v>
      </c>
      <c r="I962" s="84" t="s">
        <v>54</v>
      </c>
      <c r="J962" s="85" t="s">
        <v>2226</v>
      </c>
      <c r="K962" s="85" t="s">
        <v>9</v>
      </c>
      <c r="L962" s="85" t="s">
        <v>2009</v>
      </c>
      <c r="M962" s="96">
        <v>50</v>
      </c>
      <c r="N962" s="85" t="s">
        <v>1604</v>
      </c>
      <c r="O962" s="86" t="s">
        <v>2227</v>
      </c>
    </row>
    <row r="963" spans="1:15" x14ac:dyDescent="0.25">
      <c r="A963" s="114">
        <v>4</v>
      </c>
      <c r="B963" s="85" t="s">
        <v>2042</v>
      </c>
      <c r="C963" s="87" t="s">
        <v>890</v>
      </c>
      <c r="D963" s="85" t="s">
        <v>5</v>
      </c>
      <c r="E963" s="103">
        <v>70</v>
      </c>
      <c r="F963" s="85" t="s">
        <v>105</v>
      </c>
      <c r="G963" s="112" t="s">
        <v>2187</v>
      </c>
      <c r="I963" s="84" t="s">
        <v>55</v>
      </c>
      <c r="J963" s="85" t="s">
        <v>1921</v>
      </c>
      <c r="K963" s="85" t="s">
        <v>9</v>
      </c>
      <c r="L963" s="85" t="s">
        <v>22</v>
      </c>
      <c r="M963" s="96">
        <v>120</v>
      </c>
      <c r="N963" s="85" t="s">
        <v>1604</v>
      </c>
      <c r="O963" s="86" t="s">
        <v>2228</v>
      </c>
    </row>
    <row r="964" spans="1:15" x14ac:dyDescent="0.25">
      <c r="A964" s="114">
        <v>5</v>
      </c>
      <c r="B964" s="85" t="s">
        <v>2195</v>
      </c>
      <c r="C964" s="87" t="s">
        <v>21</v>
      </c>
      <c r="D964" s="85" t="s">
        <v>20</v>
      </c>
      <c r="E964" s="103">
        <v>50</v>
      </c>
      <c r="F964" s="85" t="s">
        <v>105</v>
      </c>
      <c r="G964" s="112" t="s">
        <v>2188</v>
      </c>
      <c r="I964" s="84" t="s">
        <v>56</v>
      </c>
      <c r="J964" s="85" t="s">
        <v>1216</v>
      </c>
      <c r="K964" s="85" t="s">
        <v>20</v>
      </c>
      <c r="L964" s="85" t="s">
        <v>22</v>
      </c>
      <c r="M964" s="96">
        <v>80</v>
      </c>
      <c r="N964" s="85" t="s">
        <v>392</v>
      </c>
      <c r="O964" s="86" t="s">
        <v>2229</v>
      </c>
    </row>
    <row r="965" spans="1:15" x14ac:dyDescent="0.25">
      <c r="A965" s="114">
        <v>6</v>
      </c>
      <c r="B965" s="85" t="s">
        <v>2182</v>
      </c>
      <c r="C965" s="87" t="s">
        <v>21</v>
      </c>
      <c r="D965" s="85" t="s">
        <v>20</v>
      </c>
      <c r="E965" s="103">
        <v>0</v>
      </c>
      <c r="F965" s="85" t="s">
        <v>1604</v>
      </c>
      <c r="G965" s="112" t="s">
        <v>2109</v>
      </c>
      <c r="I965" s="84" t="s">
        <v>57</v>
      </c>
      <c r="J965" s="85" t="s">
        <v>2230</v>
      </c>
      <c r="K965" s="85" t="s">
        <v>20</v>
      </c>
      <c r="L965" s="85" t="s">
        <v>17</v>
      </c>
      <c r="M965" s="96">
        <v>0</v>
      </c>
      <c r="N965" s="85" t="s">
        <v>1604</v>
      </c>
      <c r="O965" s="86" t="s">
        <v>1546</v>
      </c>
    </row>
    <row r="966" spans="1:15" x14ac:dyDescent="0.25">
      <c r="A966" s="114" t="s">
        <v>51</v>
      </c>
      <c r="B966" s="85" t="s">
        <v>2189</v>
      </c>
      <c r="C966" s="87" t="s">
        <v>13</v>
      </c>
      <c r="D966" s="85" t="s">
        <v>20</v>
      </c>
      <c r="E966" s="103">
        <v>0</v>
      </c>
      <c r="F966" s="85" t="s">
        <v>1604</v>
      </c>
      <c r="G966" s="112" t="s">
        <v>2116</v>
      </c>
      <c r="I966" s="84" t="s">
        <v>58</v>
      </c>
      <c r="J966" s="85" t="s">
        <v>2231</v>
      </c>
      <c r="K966" s="85" t="s">
        <v>9</v>
      </c>
      <c r="L966" s="85" t="s">
        <v>2009</v>
      </c>
      <c r="M966" s="96">
        <v>0</v>
      </c>
      <c r="N966" s="85" t="s">
        <v>1604</v>
      </c>
      <c r="O966" s="86" t="s">
        <v>1959</v>
      </c>
    </row>
    <row r="967" spans="1:15" x14ac:dyDescent="0.25">
      <c r="A967" s="114" t="s">
        <v>52</v>
      </c>
      <c r="B967" s="85" t="s">
        <v>1032</v>
      </c>
      <c r="C967" s="87" t="s">
        <v>890</v>
      </c>
      <c r="D967" s="85" t="s">
        <v>5</v>
      </c>
      <c r="E967" s="103">
        <v>0</v>
      </c>
      <c r="F967" s="85" t="s">
        <v>1604</v>
      </c>
      <c r="G967" s="112" t="s">
        <v>1033</v>
      </c>
      <c r="I967" s="84" t="s">
        <v>59</v>
      </c>
      <c r="J967" s="85" t="s">
        <v>2232</v>
      </c>
      <c r="K967" s="85" t="s">
        <v>9</v>
      </c>
      <c r="L967" s="85" t="s">
        <v>22</v>
      </c>
      <c r="M967" s="96">
        <v>0</v>
      </c>
      <c r="N967" s="85" t="s">
        <v>1604</v>
      </c>
      <c r="O967" s="86" t="s">
        <v>1889</v>
      </c>
    </row>
    <row r="968" spans="1:15" x14ac:dyDescent="0.25">
      <c r="A968" s="114" t="s">
        <v>53</v>
      </c>
      <c r="B968" s="85" t="s">
        <v>226</v>
      </c>
      <c r="C968" s="87" t="s">
        <v>21</v>
      </c>
      <c r="D968" s="85" t="s">
        <v>9</v>
      </c>
      <c r="E968" s="103">
        <v>0</v>
      </c>
      <c r="F968" s="85" t="s">
        <v>1604</v>
      </c>
      <c r="G968" s="112" t="s">
        <v>188</v>
      </c>
      <c r="I968" s="84" t="s">
        <v>60</v>
      </c>
      <c r="J968" s="85" t="s">
        <v>1896</v>
      </c>
      <c r="K968" s="85" t="s">
        <v>20</v>
      </c>
      <c r="L968" s="85" t="s">
        <v>13</v>
      </c>
      <c r="M968" s="96">
        <v>0</v>
      </c>
      <c r="N968" s="85" t="s">
        <v>1604</v>
      </c>
      <c r="O968" s="86" t="s">
        <v>1897</v>
      </c>
    </row>
    <row r="969" spans="1:15" x14ac:dyDescent="0.25">
      <c r="A969" s="114" t="s">
        <v>54</v>
      </c>
      <c r="B969" s="85" t="s">
        <v>2190</v>
      </c>
      <c r="C969" s="87" t="s">
        <v>21</v>
      </c>
      <c r="D969" s="85" t="s">
        <v>9</v>
      </c>
      <c r="E969" s="103">
        <v>0</v>
      </c>
      <c r="F969" s="85" t="s">
        <v>1604</v>
      </c>
      <c r="G969" s="112" t="s">
        <v>2062</v>
      </c>
      <c r="I969" s="84" t="s">
        <v>61</v>
      </c>
      <c r="J969" s="85" t="s">
        <v>2233</v>
      </c>
      <c r="K969" s="85" t="s">
        <v>20</v>
      </c>
      <c r="L969" s="85" t="s">
        <v>13</v>
      </c>
      <c r="M969" s="96">
        <v>0</v>
      </c>
      <c r="N969" s="85" t="s">
        <v>1604</v>
      </c>
      <c r="O969" s="86" t="s">
        <v>1155</v>
      </c>
    </row>
    <row r="970" spans="1:15" x14ac:dyDescent="0.25">
      <c r="A970" s="114" t="s">
        <v>55</v>
      </c>
      <c r="B970" s="85" t="s">
        <v>2191</v>
      </c>
      <c r="C970" s="87" t="s">
        <v>13</v>
      </c>
      <c r="D970" s="85" t="s">
        <v>20</v>
      </c>
      <c r="E970" s="103">
        <v>0</v>
      </c>
      <c r="F970" s="85" t="s">
        <v>1604</v>
      </c>
      <c r="G970" s="112" t="s">
        <v>652</v>
      </c>
      <c r="I970" s="84" t="s">
        <v>62</v>
      </c>
      <c r="J970" s="85" t="s">
        <v>2234</v>
      </c>
      <c r="K970" s="85" t="s">
        <v>20</v>
      </c>
      <c r="L970" s="85" t="s">
        <v>13</v>
      </c>
      <c r="M970" s="96">
        <v>0</v>
      </c>
      <c r="N970" s="85" t="s">
        <v>1604</v>
      </c>
      <c r="O970" s="86" t="s">
        <v>2235</v>
      </c>
    </row>
    <row r="971" spans="1:15" x14ac:dyDescent="0.25">
      <c r="A971" s="114" t="s">
        <v>56</v>
      </c>
      <c r="B971" s="85" t="s">
        <v>1491</v>
      </c>
      <c r="C971" s="87" t="s">
        <v>21</v>
      </c>
      <c r="D971" s="85" t="s">
        <v>9</v>
      </c>
      <c r="E971" s="103">
        <v>0</v>
      </c>
      <c r="F971" s="85" t="s">
        <v>1604</v>
      </c>
      <c r="G971" s="112" t="s">
        <v>1930</v>
      </c>
      <c r="I971" s="84" t="s">
        <v>64</v>
      </c>
      <c r="J971" s="85" t="s">
        <v>2236</v>
      </c>
      <c r="K971" s="85" t="s">
        <v>20</v>
      </c>
      <c r="L971" s="85" t="s">
        <v>2009</v>
      </c>
      <c r="M971" s="96">
        <v>0</v>
      </c>
      <c r="N971" s="85" t="s">
        <v>1604</v>
      </c>
      <c r="O971" s="86" t="s">
        <v>2237</v>
      </c>
    </row>
    <row r="972" spans="1:15" x14ac:dyDescent="0.25">
      <c r="A972" s="114" t="s">
        <v>57</v>
      </c>
      <c r="B972" s="85" t="s">
        <v>1198</v>
      </c>
      <c r="C972" s="87" t="s">
        <v>21</v>
      </c>
      <c r="D972" s="85" t="s">
        <v>12</v>
      </c>
      <c r="E972" s="103">
        <v>0</v>
      </c>
      <c r="F972" s="85" t="s">
        <v>1604</v>
      </c>
      <c r="G972" s="112" t="s">
        <v>1875</v>
      </c>
      <c r="I972" s="84" t="s">
        <v>66</v>
      </c>
      <c r="J972" s="85" t="s">
        <v>2238</v>
      </c>
      <c r="K972" s="85" t="s">
        <v>9</v>
      </c>
      <c r="L972" s="85" t="s">
        <v>2009</v>
      </c>
      <c r="M972" s="96">
        <v>0</v>
      </c>
      <c r="N972" s="85" t="s">
        <v>1946</v>
      </c>
      <c r="O972" s="86" t="s">
        <v>2239</v>
      </c>
    </row>
    <row r="973" spans="1:15" x14ac:dyDescent="0.25">
      <c r="A973" s="114" t="s">
        <v>58</v>
      </c>
      <c r="B973" s="85" t="s">
        <v>2192</v>
      </c>
      <c r="C973" s="87" t="s">
        <v>22</v>
      </c>
      <c r="D973" s="85" t="s">
        <v>20</v>
      </c>
      <c r="E973" s="103">
        <v>0</v>
      </c>
      <c r="F973" s="85" t="s">
        <v>1604</v>
      </c>
      <c r="G973" s="112" t="s">
        <v>2193</v>
      </c>
      <c r="I973" s="84" t="s">
        <v>67</v>
      </c>
      <c r="J973" s="85" t="s">
        <v>2024</v>
      </c>
      <c r="K973" s="85" t="s">
        <v>9</v>
      </c>
      <c r="L973" s="85" t="s">
        <v>13</v>
      </c>
      <c r="M973" s="96">
        <v>0</v>
      </c>
      <c r="N973" s="85" t="s">
        <v>1946</v>
      </c>
      <c r="O973" s="86" t="s">
        <v>2240</v>
      </c>
    </row>
    <row r="974" spans="1:15" x14ac:dyDescent="0.25">
      <c r="A974" s="79"/>
      <c r="D974" s="255" t="s">
        <v>104</v>
      </c>
      <c r="E974" s="256">
        <f>SUM(E960:E973)</f>
        <v>315</v>
      </c>
      <c r="G974" s="81"/>
      <c r="I974" s="84" t="s">
        <v>121</v>
      </c>
      <c r="J974" s="85" t="s">
        <v>2025</v>
      </c>
      <c r="K974" s="85" t="s">
        <v>20</v>
      </c>
      <c r="L974" s="85" t="s">
        <v>13</v>
      </c>
      <c r="M974" s="96">
        <v>0</v>
      </c>
      <c r="N974" s="85" t="s">
        <v>1946</v>
      </c>
      <c r="O974" s="86" t="s">
        <v>2242</v>
      </c>
    </row>
    <row r="975" spans="1:15" x14ac:dyDescent="0.25">
      <c r="A975" s="79"/>
      <c r="E975" s="90">
        <f>SUM(E974*1.95583)</f>
        <v>616.08645000000001</v>
      </c>
      <c r="G975" s="81"/>
      <c r="I975" s="84" t="s">
        <v>122</v>
      </c>
      <c r="J975" s="85" t="s">
        <v>2243</v>
      </c>
      <c r="K975" s="85" t="s">
        <v>9</v>
      </c>
      <c r="L975" s="85" t="s">
        <v>13</v>
      </c>
      <c r="M975" s="96">
        <v>0</v>
      </c>
      <c r="N975" s="85" t="s">
        <v>1946</v>
      </c>
      <c r="O975" s="86" t="s">
        <v>2244</v>
      </c>
    </row>
    <row r="976" spans="1:15" x14ac:dyDescent="0.25">
      <c r="A976" s="81"/>
      <c r="D976" t="s">
        <v>104</v>
      </c>
      <c r="E976" s="91">
        <f>SUM(E957+E975)</f>
        <v>948.57754999999997</v>
      </c>
      <c r="F976" s="273">
        <f>SUM(E976/1.95583)</f>
        <v>485</v>
      </c>
      <c r="G976" s="81"/>
      <c r="I976" s="84" t="s">
        <v>123</v>
      </c>
      <c r="J976" s="85" t="s">
        <v>2017</v>
      </c>
      <c r="K976" s="85" t="s">
        <v>9</v>
      </c>
      <c r="L976" s="85" t="s">
        <v>13</v>
      </c>
      <c r="M976" s="96">
        <v>0</v>
      </c>
      <c r="N976" s="85" t="s">
        <v>1946</v>
      </c>
      <c r="O976" s="86" t="s">
        <v>2245</v>
      </c>
    </row>
    <row r="977" spans="1:15" x14ac:dyDescent="0.25">
      <c r="A977" s="81"/>
      <c r="E977" s="91"/>
      <c r="G977" s="81"/>
      <c r="I977" s="251"/>
      <c r="J977" s="117"/>
      <c r="K977" s="117"/>
      <c r="L977" s="255" t="s">
        <v>104</v>
      </c>
      <c r="M977" s="256">
        <f>SUM(M953:M976)</f>
        <v>865</v>
      </c>
      <c r="N977" s="249"/>
      <c r="O977" s="278"/>
    </row>
    <row r="978" spans="1:15" ht="15.75" x14ac:dyDescent="0.25">
      <c r="A978" s="81"/>
      <c r="B978" s="116" t="s">
        <v>2197</v>
      </c>
      <c r="C978" s="116" t="s">
        <v>2168</v>
      </c>
      <c r="E978" s="91"/>
      <c r="G978" s="81"/>
      <c r="I978" s="79"/>
      <c r="M978" s="115">
        <f>SUM(M977*1.95583)</f>
        <v>1691.79295</v>
      </c>
      <c r="O978" s="81"/>
    </row>
    <row r="979" spans="1:15" ht="18.75" x14ac:dyDescent="0.3">
      <c r="A979" s="79"/>
      <c r="B979" s="92">
        <v>43878</v>
      </c>
      <c r="G979" s="81"/>
      <c r="I979" s="79"/>
      <c r="J979" s="80" t="s">
        <v>2057</v>
      </c>
      <c r="K979" t="s">
        <v>393</v>
      </c>
      <c r="N979" s="83">
        <v>43878</v>
      </c>
      <c r="O979" s="81"/>
    </row>
    <row r="980" spans="1:15" x14ac:dyDescent="0.25">
      <c r="A980" s="84" t="s">
        <v>97</v>
      </c>
      <c r="B980" s="93" t="s">
        <v>106</v>
      </c>
      <c r="C980" s="93" t="s">
        <v>107</v>
      </c>
      <c r="I980" s="84" t="s">
        <v>97</v>
      </c>
      <c r="J980" s="85" t="s">
        <v>98</v>
      </c>
      <c r="K980" s="85" t="s">
        <v>99</v>
      </c>
      <c r="L980" s="85" t="s">
        <v>100</v>
      </c>
      <c r="M980" s="85" t="s">
        <v>101</v>
      </c>
      <c r="N980" s="85" t="s">
        <v>102</v>
      </c>
      <c r="O980" s="86" t="s">
        <v>103</v>
      </c>
    </row>
    <row r="981" spans="1:15" ht="15" customHeight="1" x14ac:dyDescent="0.25">
      <c r="A981" s="84">
        <v>1</v>
      </c>
      <c r="B981" s="85" t="s">
        <v>108</v>
      </c>
      <c r="C981" s="96">
        <v>13</v>
      </c>
      <c r="G981" s="81"/>
      <c r="I981" s="114">
        <v>1</v>
      </c>
      <c r="J981" s="85" t="s">
        <v>2246</v>
      </c>
      <c r="K981" s="87" t="s">
        <v>13</v>
      </c>
      <c r="L981" s="85" t="s">
        <v>20</v>
      </c>
      <c r="M981" s="103">
        <v>70</v>
      </c>
      <c r="N981" s="85" t="s">
        <v>392</v>
      </c>
      <c r="O981" s="112" t="s">
        <v>2247</v>
      </c>
    </row>
    <row r="982" spans="1:15" ht="15" customHeight="1" x14ac:dyDescent="0.25">
      <c r="A982" s="84">
        <v>2</v>
      </c>
      <c r="B982" s="85" t="s">
        <v>109</v>
      </c>
      <c r="C982" s="96">
        <v>0</v>
      </c>
      <c r="G982" s="81"/>
      <c r="I982" s="114">
        <v>2</v>
      </c>
      <c r="J982" s="85" t="s">
        <v>2248</v>
      </c>
      <c r="K982" s="87" t="s">
        <v>13</v>
      </c>
      <c r="L982" s="85" t="s">
        <v>20</v>
      </c>
      <c r="M982" s="103">
        <v>70</v>
      </c>
      <c r="N982" s="85" t="s">
        <v>392</v>
      </c>
      <c r="O982" s="112" t="s">
        <v>2249</v>
      </c>
    </row>
    <row r="983" spans="1:15" ht="15" customHeight="1" x14ac:dyDescent="0.25">
      <c r="A983" s="84">
        <v>3</v>
      </c>
      <c r="B983" s="85" t="s">
        <v>110</v>
      </c>
      <c r="C983" s="96">
        <v>0</v>
      </c>
      <c r="G983" s="81"/>
      <c r="I983" s="114">
        <v>3</v>
      </c>
      <c r="J983" s="85" t="s">
        <v>2250</v>
      </c>
      <c r="K983" s="87" t="s">
        <v>13</v>
      </c>
      <c r="L983" s="85" t="s">
        <v>5</v>
      </c>
      <c r="M983" s="103">
        <v>100</v>
      </c>
      <c r="N983" s="85" t="s">
        <v>1604</v>
      </c>
      <c r="O983" s="112" t="s">
        <v>2251</v>
      </c>
    </row>
    <row r="984" spans="1:15" ht="15" customHeight="1" x14ac:dyDescent="0.25">
      <c r="A984" s="84">
        <v>4</v>
      </c>
      <c r="B984" s="94" t="s">
        <v>111</v>
      </c>
      <c r="C984" s="96">
        <v>30</v>
      </c>
      <c r="G984" s="81"/>
      <c r="I984" s="114">
        <v>4</v>
      </c>
      <c r="J984" s="85" t="s">
        <v>2252</v>
      </c>
      <c r="K984" s="87" t="s">
        <v>17</v>
      </c>
      <c r="L984" s="85" t="s">
        <v>20</v>
      </c>
      <c r="M984" s="103">
        <v>90</v>
      </c>
      <c r="N984" s="85" t="s">
        <v>105</v>
      </c>
      <c r="O984" s="112" t="s">
        <v>2253</v>
      </c>
    </row>
    <row r="985" spans="1:15" ht="15" customHeight="1" x14ac:dyDescent="0.25">
      <c r="A985" s="79"/>
      <c r="B985" s="95" t="s">
        <v>104</v>
      </c>
      <c r="C985" s="96">
        <f>SUM(C981:C984)</f>
        <v>43</v>
      </c>
      <c r="G985" s="81"/>
      <c r="I985" s="114">
        <v>5</v>
      </c>
      <c r="J985" s="85" t="s">
        <v>2263</v>
      </c>
      <c r="K985" s="87" t="s">
        <v>21</v>
      </c>
      <c r="L985" s="85" t="s">
        <v>9</v>
      </c>
      <c r="M985" s="103">
        <v>35</v>
      </c>
      <c r="N985" s="85" t="s">
        <v>392</v>
      </c>
      <c r="O985" s="112" t="s">
        <v>2264</v>
      </c>
    </row>
    <row r="986" spans="1:15" ht="15" customHeight="1" x14ac:dyDescent="0.25">
      <c r="A986" s="79"/>
      <c r="G986" s="81"/>
      <c r="I986" s="114">
        <v>6</v>
      </c>
      <c r="J986" s="85" t="s">
        <v>2254</v>
      </c>
      <c r="K986" s="87" t="s">
        <v>21</v>
      </c>
      <c r="L986" s="85" t="s">
        <v>9</v>
      </c>
      <c r="M986" s="103">
        <v>35</v>
      </c>
      <c r="N986" s="85" t="s">
        <v>392</v>
      </c>
      <c r="O986" s="112" t="s">
        <v>2255</v>
      </c>
    </row>
    <row r="987" spans="1:15" ht="15" customHeight="1" x14ac:dyDescent="0.25">
      <c r="A987" s="79"/>
      <c r="C987" s="85" t="s">
        <v>112</v>
      </c>
      <c r="D987" s="96">
        <f>SUM(E956+E974)</f>
        <v>485</v>
      </c>
      <c r="E987" s="99">
        <f>SUM(D987*1.95583)</f>
        <v>948.57754999999997</v>
      </c>
      <c r="G987" s="81"/>
      <c r="I987" s="114">
        <v>7</v>
      </c>
      <c r="J987" s="85" t="s">
        <v>2256</v>
      </c>
      <c r="K987" s="87" t="s">
        <v>21</v>
      </c>
      <c r="L987" s="85" t="s">
        <v>9</v>
      </c>
      <c r="M987" s="103">
        <v>35</v>
      </c>
      <c r="N987" s="85" t="s">
        <v>392</v>
      </c>
      <c r="O987" s="112" t="s">
        <v>2257</v>
      </c>
    </row>
    <row r="988" spans="1:15" ht="15" customHeight="1" x14ac:dyDescent="0.25">
      <c r="A988" s="79"/>
      <c r="C988" s="85" t="s">
        <v>113</v>
      </c>
      <c r="D988" s="96">
        <f>SUM(C985)</f>
        <v>43</v>
      </c>
      <c r="E988" s="85"/>
      <c r="G988" s="81"/>
      <c r="I988" s="114">
        <v>8</v>
      </c>
      <c r="J988" s="85" t="s">
        <v>2259</v>
      </c>
      <c r="K988" s="87" t="s">
        <v>22</v>
      </c>
      <c r="L988" s="85" t="s">
        <v>9</v>
      </c>
      <c r="M988" s="103">
        <v>0</v>
      </c>
      <c r="N988" s="85" t="s">
        <v>1604</v>
      </c>
      <c r="O988" s="112" t="s">
        <v>2260</v>
      </c>
    </row>
    <row r="989" spans="1:15" ht="15" customHeight="1" x14ac:dyDescent="0.25">
      <c r="A989" s="79"/>
      <c r="C989" s="85" t="s">
        <v>114</v>
      </c>
      <c r="D989" s="96">
        <f>SUM(D987-D988)</f>
        <v>442</v>
      </c>
      <c r="E989" s="85"/>
      <c r="G989" s="81"/>
      <c r="I989" s="114">
        <v>9</v>
      </c>
      <c r="J989" s="85" t="s">
        <v>2261</v>
      </c>
      <c r="K989" s="87" t="s">
        <v>21</v>
      </c>
      <c r="L989" s="85" t="s">
        <v>20</v>
      </c>
      <c r="M989" s="103">
        <v>0</v>
      </c>
      <c r="N989" s="85" t="s">
        <v>1604</v>
      </c>
      <c r="O989" s="112" t="s">
        <v>1724</v>
      </c>
    </row>
    <row r="990" spans="1:15" ht="15" customHeight="1" x14ac:dyDescent="0.25">
      <c r="A990" s="79"/>
      <c r="D990" s="97"/>
      <c r="G990" s="81"/>
      <c r="I990" s="114">
        <v>10</v>
      </c>
      <c r="J990" s="85" t="s">
        <v>340</v>
      </c>
      <c r="K990" s="87" t="s">
        <v>17</v>
      </c>
      <c r="L990" s="85" t="s">
        <v>20</v>
      </c>
      <c r="M990" s="103">
        <v>0</v>
      </c>
      <c r="N990" s="85" t="s">
        <v>1604</v>
      </c>
      <c r="O990" s="112" t="s">
        <v>2114</v>
      </c>
    </row>
    <row r="991" spans="1:15" ht="15" customHeight="1" x14ac:dyDescent="0.25">
      <c r="A991" s="79"/>
      <c r="C991" s="85" t="s">
        <v>115</v>
      </c>
      <c r="D991" s="96">
        <v>0</v>
      </c>
      <c r="E991" s="85"/>
      <c r="G991" s="81"/>
      <c r="I991" s="114">
        <v>11</v>
      </c>
      <c r="J991" s="85" t="s">
        <v>2051</v>
      </c>
      <c r="K991" s="87" t="s">
        <v>22</v>
      </c>
      <c r="L991" s="85" t="s">
        <v>20</v>
      </c>
      <c r="M991" s="103">
        <v>0</v>
      </c>
      <c r="N991" s="85" t="s">
        <v>1604</v>
      </c>
      <c r="O991" s="112" t="s">
        <v>2262</v>
      </c>
    </row>
    <row r="992" spans="1:15" ht="15" customHeight="1" x14ac:dyDescent="0.25">
      <c r="A992" s="79"/>
      <c r="C992" s="85" t="s">
        <v>114</v>
      </c>
      <c r="D992" s="96">
        <f>SUM(D989)</f>
        <v>442</v>
      </c>
      <c r="E992" s="98" t="s">
        <v>116</v>
      </c>
      <c r="G992" s="81"/>
      <c r="I992" s="114">
        <v>12</v>
      </c>
      <c r="J992" s="85" t="s">
        <v>2265</v>
      </c>
      <c r="K992" s="87" t="s">
        <v>21</v>
      </c>
      <c r="L992" s="85" t="s">
        <v>5</v>
      </c>
      <c r="M992" s="103">
        <v>0</v>
      </c>
      <c r="N992" s="85" t="s">
        <v>1604</v>
      </c>
      <c r="O992" s="112" t="s">
        <v>2266</v>
      </c>
    </row>
    <row r="993" spans="1:15" x14ac:dyDescent="0.25">
      <c r="A993" s="79"/>
      <c r="C993" s="94" t="s">
        <v>117</v>
      </c>
      <c r="D993" s="96">
        <f>SUM(D991:D992)</f>
        <v>442</v>
      </c>
      <c r="E993" s="99">
        <f>SUM(D993*1.95583)</f>
        <v>864.47685999999999</v>
      </c>
      <c r="G993" s="81"/>
      <c r="I993" s="79"/>
      <c r="L993" s="255" t="s">
        <v>104</v>
      </c>
      <c r="M993" s="256">
        <f>SUM(M981:M992)</f>
        <v>435</v>
      </c>
      <c r="O993" s="81"/>
    </row>
    <row r="994" spans="1:15" x14ac:dyDescent="0.25">
      <c r="A994" s="81"/>
      <c r="G994" s="81"/>
      <c r="I994" s="79"/>
      <c r="M994" s="90">
        <f>SUM(M993*1.95583)</f>
        <v>850.78604999999993</v>
      </c>
      <c r="O994" s="81"/>
    </row>
    <row r="995" spans="1:15" x14ac:dyDescent="0.25">
      <c r="A995" s="81"/>
      <c r="B995" s="100">
        <v>2550</v>
      </c>
      <c r="G995" s="81"/>
      <c r="I995" s="81"/>
      <c r="L995" t="s">
        <v>104</v>
      </c>
      <c r="M995" s="91">
        <f>SUM(M978+M994)</f>
        <v>2542.5789999999997</v>
      </c>
      <c r="N995" s="273">
        <f>SUM(M995/1.95583)</f>
        <v>1300</v>
      </c>
      <c r="O995" s="81"/>
    </row>
    <row r="996" spans="1:15" x14ac:dyDescent="0.25">
      <c r="A996" s="81"/>
      <c r="B996" s="100">
        <v>200</v>
      </c>
      <c r="D996" s="93" t="s">
        <v>118</v>
      </c>
      <c r="E996" s="93" t="s">
        <v>119</v>
      </c>
      <c r="F996" s="93" t="s">
        <v>120</v>
      </c>
      <c r="I996" s="81"/>
      <c r="M996" s="91"/>
      <c r="O996" s="81"/>
    </row>
    <row r="997" spans="1:15" ht="15.75" x14ac:dyDescent="0.25">
      <c r="A997" s="81"/>
      <c r="B997" s="101">
        <f>SUM(B996/B995)</f>
        <v>7.8431372549019607E-2</v>
      </c>
      <c r="D997" s="102">
        <f>SUM(E987*B997)</f>
        <v>74.398239215686274</v>
      </c>
      <c r="E997" s="102">
        <f>SUM(D997/1.17)</f>
        <v>63.58823864588571</v>
      </c>
      <c r="F997" s="93">
        <f>SUM(D997-E997)</f>
        <v>10.810000569800565</v>
      </c>
      <c r="I997" s="81"/>
      <c r="J997" s="116" t="s">
        <v>2258</v>
      </c>
      <c r="K997" s="116" t="s">
        <v>2057</v>
      </c>
      <c r="M997" s="91"/>
      <c r="O997" s="81"/>
    </row>
    <row r="998" spans="1:15" x14ac:dyDescent="0.25">
      <c r="A998" s="81"/>
      <c r="B998" s="288"/>
      <c r="D998" s="289"/>
      <c r="E998" s="289"/>
      <c r="F998" s="247"/>
      <c r="I998" s="79"/>
      <c r="J998" s="92">
        <v>43880</v>
      </c>
      <c r="O998" s="81"/>
    </row>
    <row r="999" spans="1:15" x14ac:dyDescent="0.25">
      <c r="A999" s="81"/>
      <c r="B999" s="288"/>
      <c r="D999" s="289"/>
      <c r="E999" s="289"/>
      <c r="F999" s="247"/>
      <c r="I999" s="84" t="s">
        <v>97</v>
      </c>
      <c r="J999" s="93" t="s">
        <v>106</v>
      </c>
      <c r="K999" s="93" t="s">
        <v>107</v>
      </c>
    </row>
    <row r="1000" spans="1:15" x14ac:dyDescent="0.25">
      <c r="A1000" s="81"/>
      <c r="B1000" s="288"/>
      <c r="D1000" s="289"/>
      <c r="E1000" s="289"/>
      <c r="F1000" s="247"/>
      <c r="I1000" s="84">
        <v>1</v>
      </c>
      <c r="J1000" s="85" t="s">
        <v>108</v>
      </c>
      <c r="K1000" s="96">
        <v>13</v>
      </c>
      <c r="O1000" s="81"/>
    </row>
    <row r="1001" spans="1:15" x14ac:dyDescent="0.25">
      <c r="A1001" s="81"/>
      <c r="B1001" s="288"/>
      <c r="D1001" s="289"/>
      <c r="E1001" s="289"/>
      <c r="F1001" s="247"/>
      <c r="I1001" s="84">
        <v>2</v>
      </c>
      <c r="J1001" s="85" t="s">
        <v>2362</v>
      </c>
      <c r="K1001" s="96">
        <v>150</v>
      </c>
      <c r="O1001" s="81"/>
    </row>
    <row r="1002" spans="1:15" x14ac:dyDescent="0.25">
      <c r="A1002" s="81"/>
      <c r="B1002" s="288"/>
      <c r="D1002" s="289"/>
      <c r="E1002" s="289"/>
      <c r="F1002" s="247"/>
      <c r="I1002" s="84">
        <v>3</v>
      </c>
      <c r="J1002" s="85" t="s">
        <v>110</v>
      </c>
      <c r="K1002" s="96">
        <v>0</v>
      </c>
      <c r="O1002" s="81"/>
    </row>
    <row r="1003" spans="1:15" x14ac:dyDescent="0.25">
      <c r="A1003" s="81"/>
      <c r="B1003" s="288"/>
      <c r="D1003" s="289"/>
      <c r="E1003" s="289"/>
      <c r="F1003" s="247"/>
      <c r="I1003" s="84">
        <v>4</v>
      </c>
      <c r="J1003" s="94" t="s">
        <v>111</v>
      </c>
      <c r="K1003" s="96">
        <v>32</v>
      </c>
      <c r="O1003" s="81"/>
    </row>
    <row r="1004" spans="1:15" x14ac:dyDescent="0.25">
      <c r="A1004" s="81"/>
      <c r="B1004" s="288"/>
      <c r="D1004" s="289"/>
      <c r="E1004" s="289"/>
      <c r="F1004" s="247"/>
      <c r="I1004" s="79"/>
      <c r="J1004" s="95" t="s">
        <v>104</v>
      </c>
      <c r="K1004" s="96">
        <f>SUM(K1000:K1003)</f>
        <v>195</v>
      </c>
      <c r="O1004" s="81"/>
    </row>
    <row r="1005" spans="1:15" x14ac:dyDescent="0.25">
      <c r="A1005" s="81"/>
      <c r="B1005" s="288"/>
      <c r="D1005" s="289"/>
      <c r="E1005" s="289"/>
      <c r="F1005" s="247"/>
      <c r="I1005" s="79"/>
      <c r="O1005" s="81"/>
    </row>
    <row r="1006" spans="1:15" x14ac:dyDescent="0.25">
      <c r="A1006" s="81"/>
      <c r="B1006" s="288"/>
      <c r="D1006" s="289"/>
      <c r="E1006" s="289"/>
      <c r="F1006" s="247"/>
      <c r="I1006" s="79"/>
      <c r="K1006" s="85" t="s">
        <v>112</v>
      </c>
      <c r="L1006" s="96">
        <f>SUM(M977+M993)</f>
        <v>1300</v>
      </c>
      <c r="M1006" s="99">
        <f>SUM(L1006*1.95583)</f>
        <v>2542.5789999999997</v>
      </c>
      <c r="O1006" s="81"/>
    </row>
    <row r="1007" spans="1:15" x14ac:dyDescent="0.25">
      <c r="A1007" s="81"/>
      <c r="B1007" s="288"/>
      <c r="D1007" s="289"/>
      <c r="E1007" s="289"/>
      <c r="F1007" s="247"/>
      <c r="I1007" s="79"/>
      <c r="K1007" s="85" t="s">
        <v>113</v>
      </c>
      <c r="L1007" s="96">
        <f>SUM(K1004)</f>
        <v>195</v>
      </c>
      <c r="M1007" s="85"/>
      <c r="O1007" s="81"/>
    </row>
    <row r="1008" spans="1:15" x14ac:dyDescent="0.25">
      <c r="A1008" s="81"/>
      <c r="B1008" s="288"/>
      <c r="D1008" s="289"/>
      <c r="E1008" s="289"/>
      <c r="F1008" s="247"/>
      <c r="I1008" s="79"/>
      <c r="K1008" s="85" t="s">
        <v>114</v>
      </c>
      <c r="L1008" s="96">
        <f>SUM(L1006-L1007)</f>
        <v>1105</v>
      </c>
      <c r="M1008" s="85"/>
      <c r="O1008" s="81"/>
    </row>
    <row r="1009" spans="1:15" x14ac:dyDescent="0.25">
      <c r="A1009" s="81"/>
      <c r="B1009" s="288"/>
      <c r="D1009" s="289"/>
      <c r="E1009" s="289"/>
      <c r="F1009" s="247"/>
      <c r="I1009" s="79"/>
      <c r="L1009" s="97"/>
      <c r="O1009" s="81"/>
    </row>
    <row r="1010" spans="1:15" x14ac:dyDescent="0.25">
      <c r="A1010" s="81"/>
      <c r="B1010" s="288"/>
      <c r="D1010" s="289"/>
      <c r="E1010" s="289"/>
      <c r="F1010" s="247"/>
      <c r="I1010" s="79"/>
      <c r="K1010" s="85" t="s">
        <v>115</v>
      </c>
      <c r="L1010" s="96">
        <v>0</v>
      </c>
      <c r="M1010" s="85"/>
      <c r="O1010" s="81"/>
    </row>
    <row r="1011" spans="1:15" x14ac:dyDescent="0.25">
      <c r="A1011" s="81"/>
      <c r="B1011" s="288"/>
      <c r="D1011" s="289"/>
      <c r="E1011" s="289"/>
      <c r="F1011" s="247"/>
      <c r="I1011" s="79"/>
      <c r="K1011" s="85" t="s">
        <v>114</v>
      </c>
      <c r="L1011" s="96">
        <f>SUM(L1008)</f>
        <v>1105</v>
      </c>
      <c r="M1011" s="98" t="s">
        <v>116</v>
      </c>
      <c r="O1011" s="81"/>
    </row>
    <row r="1012" spans="1:15" x14ac:dyDescent="0.25">
      <c r="A1012" s="81"/>
      <c r="B1012" s="288"/>
      <c r="D1012" s="289"/>
      <c r="E1012" s="289"/>
      <c r="F1012" s="247"/>
      <c r="I1012" s="79"/>
      <c r="K1012" s="94" t="s">
        <v>117</v>
      </c>
      <c r="L1012" s="96">
        <f>SUM(L1010:L1011)</f>
        <v>1105</v>
      </c>
      <c r="M1012" s="99">
        <f>SUM(L1012*1.95583)</f>
        <v>2161.1921499999999</v>
      </c>
      <c r="O1012" s="81"/>
    </row>
    <row r="1013" spans="1:15" x14ac:dyDescent="0.25">
      <c r="A1013" s="81"/>
      <c r="B1013" s="288"/>
      <c r="D1013" s="289"/>
      <c r="E1013" s="289"/>
      <c r="F1013" s="247"/>
      <c r="I1013" s="81"/>
      <c r="O1013" s="81"/>
    </row>
    <row r="1014" spans="1:15" x14ac:dyDescent="0.25">
      <c r="A1014" s="81"/>
      <c r="B1014" s="288"/>
      <c r="D1014" s="289"/>
      <c r="E1014" s="289"/>
      <c r="F1014" s="247"/>
      <c r="I1014" s="81"/>
      <c r="J1014" s="100">
        <v>2550</v>
      </c>
      <c r="O1014" s="81"/>
    </row>
    <row r="1015" spans="1:15" x14ac:dyDescent="0.25">
      <c r="A1015" s="81"/>
      <c r="B1015" s="288"/>
      <c r="D1015" s="289"/>
      <c r="E1015" s="289"/>
      <c r="F1015" s="247"/>
      <c r="I1015" s="81"/>
      <c r="J1015" s="100">
        <v>200</v>
      </c>
      <c r="L1015" s="93" t="s">
        <v>118</v>
      </c>
      <c r="M1015" s="93" t="s">
        <v>119</v>
      </c>
      <c r="N1015" s="93" t="s">
        <v>120</v>
      </c>
    </row>
    <row r="1016" spans="1:15" x14ac:dyDescent="0.25">
      <c r="A1016" s="81"/>
      <c r="B1016" s="288"/>
      <c r="D1016" s="289"/>
      <c r="E1016" s="289"/>
      <c r="F1016" s="247"/>
      <c r="I1016" s="81"/>
      <c r="J1016" s="101">
        <f>SUM(J1015/J1014)</f>
        <v>7.8431372549019607E-2</v>
      </c>
      <c r="L1016" s="102">
        <f>SUM(M1006*J1016)</f>
        <v>199.41796078431369</v>
      </c>
      <c r="M1016" s="102">
        <f>SUM(L1016/1.17)</f>
        <v>170.44270152505445</v>
      </c>
      <c r="N1016" s="93">
        <f>SUM(L1016-M1016)</f>
        <v>28.975259259259246</v>
      </c>
    </row>
    <row r="1017" spans="1:15" x14ac:dyDescent="0.25">
      <c r="A1017" s="81"/>
      <c r="B1017" s="288"/>
      <c r="D1017" s="289"/>
      <c r="E1017" s="289"/>
      <c r="F1017" s="247"/>
    </row>
    <row r="1018" spans="1:15" x14ac:dyDescent="0.25">
      <c r="A1018" s="81"/>
      <c r="B1018" s="288"/>
      <c r="D1018" s="289"/>
      <c r="E1018" s="289"/>
      <c r="F1018" s="247"/>
    </row>
    <row r="1019" spans="1:15" x14ac:dyDescent="0.25">
      <c r="A1019" s="81"/>
      <c r="B1019" s="288"/>
      <c r="D1019" s="289"/>
      <c r="E1019" s="289"/>
      <c r="F1019" s="247"/>
    </row>
    <row r="1020" spans="1:15" x14ac:dyDescent="0.25">
      <c r="A1020" s="81"/>
      <c r="B1020" s="288"/>
      <c r="D1020" s="289"/>
      <c r="E1020" s="289"/>
      <c r="F1020" s="247"/>
    </row>
    <row r="1021" spans="1:15" x14ac:dyDescent="0.25">
      <c r="B1021" t="s">
        <v>2280</v>
      </c>
    </row>
    <row r="1022" spans="1:15" ht="18.75" x14ac:dyDescent="0.3">
      <c r="A1022" s="79"/>
      <c r="B1022" s="80" t="s">
        <v>2281</v>
      </c>
      <c r="G1022" s="81"/>
      <c r="I1022" s="79"/>
      <c r="J1022" s="80" t="s">
        <v>2395</v>
      </c>
      <c r="O1022" s="81"/>
    </row>
    <row r="1023" spans="1:15" x14ac:dyDescent="0.25">
      <c r="A1023" s="79"/>
      <c r="B1023" t="s">
        <v>2056</v>
      </c>
      <c r="F1023" s="82" t="s">
        <v>95</v>
      </c>
      <c r="G1023" s="81"/>
      <c r="I1023" s="79"/>
      <c r="J1023" t="s">
        <v>2056</v>
      </c>
      <c r="N1023" s="82" t="s">
        <v>95</v>
      </c>
      <c r="O1023" s="81"/>
    </row>
    <row r="1024" spans="1:15" ht="18.75" x14ac:dyDescent="0.3">
      <c r="A1024" s="251"/>
      <c r="B1024" s="274" t="s">
        <v>1974</v>
      </c>
      <c r="C1024" s="117" t="s">
        <v>96</v>
      </c>
      <c r="D1024" s="117"/>
      <c r="E1024" s="117"/>
      <c r="F1024" s="275">
        <v>43877</v>
      </c>
      <c r="G1024" s="276"/>
      <c r="I1024" s="251"/>
      <c r="J1024" s="274" t="s">
        <v>226</v>
      </c>
      <c r="K1024" s="117" t="s">
        <v>96</v>
      </c>
      <c r="L1024" s="117"/>
      <c r="M1024" s="117"/>
      <c r="N1024" s="275">
        <v>43879</v>
      </c>
      <c r="O1024" s="276"/>
    </row>
    <row r="1025" spans="1:15" x14ac:dyDescent="0.25">
      <c r="A1025" s="84" t="s">
        <v>97</v>
      </c>
      <c r="B1025" s="85" t="s">
        <v>98</v>
      </c>
      <c r="C1025" s="85" t="s">
        <v>99</v>
      </c>
      <c r="D1025" s="85" t="s">
        <v>100</v>
      </c>
      <c r="E1025" s="85" t="s">
        <v>101</v>
      </c>
      <c r="F1025" s="85" t="s">
        <v>102</v>
      </c>
      <c r="G1025" s="86" t="s">
        <v>103</v>
      </c>
      <c r="I1025" s="84" t="s">
        <v>97</v>
      </c>
      <c r="J1025" s="85" t="s">
        <v>98</v>
      </c>
      <c r="K1025" s="85" t="s">
        <v>99</v>
      </c>
      <c r="L1025" s="85" t="s">
        <v>100</v>
      </c>
      <c r="M1025" s="85" t="s">
        <v>101</v>
      </c>
      <c r="N1025" s="85" t="s">
        <v>102</v>
      </c>
      <c r="O1025" s="86" t="s">
        <v>103</v>
      </c>
    </row>
    <row r="1026" spans="1:15" x14ac:dyDescent="0.25">
      <c r="A1026" s="84" t="s">
        <v>2</v>
      </c>
      <c r="B1026" s="85" t="s">
        <v>2284</v>
      </c>
      <c r="C1026" s="85" t="s">
        <v>9</v>
      </c>
      <c r="D1026" s="85" t="s">
        <v>4</v>
      </c>
      <c r="E1026" s="96">
        <v>70</v>
      </c>
      <c r="F1026" s="85" t="s">
        <v>1604</v>
      </c>
      <c r="G1026" s="86" t="s">
        <v>2283</v>
      </c>
      <c r="I1026" s="84" t="s">
        <v>2</v>
      </c>
      <c r="J1026" s="85" t="s">
        <v>2396</v>
      </c>
      <c r="K1026" s="85" t="s">
        <v>155</v>
      </c>
      <c r="L1026" s="85" t="s">
        <v>17</v>
      </c>
      <c r="M1026" s="96">
        <v>95</v>
      </c>
      <c r="N1026" s="85" t="s">
        <v>1604</v>
      </c>
      <c r="O1026" s="86" t="s">
        <v>2397</v>
      </c>
    </row>
    <row r="1027" spans="1:15" x14ac:dyDescent="0.25">
      <c r="A1027" s="84" t="s">
        <v>6</v>
      </c>
      <c r="B1027" s="85" t="s">
        <v>2282</v>
      </c>
      <c r="C1027" s="85" t="s">
        <v>9</v>
      </c>
      <c r="D1027" s="85" t="s">
        <v>4</v>
      </c>
      <c r="E1027" s="96">
        <v>70</v>
      </c>
      <c r="F1027" s="85" t="s">
        <v>1604</v>
      </c>
      <c r="G1027" s="86" t="s">
        <v>2285</v>
      </c>
      <c r="I1027" s="84" t="s">
        <v>6</v>
      </c>
      <c r="J1027" s="85" t="s">
        <v>2398</v>
      </c>
      <c r="K1027" s="85" t="s">
        <v>9</v>
      </c>
      <c r="L1027" s="85" t="s">
        <v>13</v>
      </c>
      <c r="M1027" s="96">
        <v>100</v>
      </c>
      <c r="N1027" s="85" t="s">
        <v>1604</v>
      </c>
      <c r="O1027" s="86" t="s">
        <v>2399</v>
      </c>
    </row>
    <row r="1028" spans="1:15" x14ac:dyDescent="0.25">
      <c r="A1028" s="84" t="s">
        <v>32</v>
      </c>
      <c r="B1028" s="85" t="s">
        <v>2160</v>
      </c>
      <c r="C1028" s="85" t="s">
        <v>9</v>
      </c>
      <c r="D1028" s="85" t="s">
        <v>2009</v>
      </c>
      <c r="E1028" s="96">
        <v>50</v>
      </c>
      <c r="F1028" s="85" t="s">
        <v>1604</v>
      </c>
      <c r="G1028" s="86" t="s">
        <v>2286</v>
      </c>
      <c r="I1028" s="84" t="s">
        <v>32</v>
      </c>
      <c r="J1028" s="85" t="s">
        <v>2400</v>
      </c>
      <c r="K1028" s="85" t="s">
        <v>9</v>
      </c>
      <c r="L1028" s="85" t="s">
        <v>2009</v>
      </c>
      <c r="M1028" s="96">
        <v>50</v>
      </c>
      <c r="N1028" s="85" t="s">
        <v>1604</v>
      </c>
      <c r="O1028" s="86" t="s">
        <v>2401</v>
      </c>
    </row>
    <row r="1029" spans="1:15" x14ac:dyDescent="0.25">
      <c r="A1029" s="84" t="s">
        <v>48</v>
      </c>
      <c r="B1029" s="85" t="s">
        <v>279</v>
      </c>
      <c r="C1029" s="85" t="s">
        <v>9</v>
      </c>
      <c r="D1029" s="85" t="s">
        <v>2009</v>
      </c>
      <c r="E1029" s="96">
        <v>50</v>
      </c>
      <c r="F1029" s="85" t="s">
        <v>1604</v>
      </c>
      <c r="G1029" s="86" t="s">
        <v>2287</v>
      </c>
      <c r="I1029" s="84" t="s">
        <v>48</v>
      </c>
      <c r="J1029" s="85" t="s">
        <v>2402</v>
      </c>
      <c r="K1029" s="85" t="s">
        <v>20</v>
      </c>
      <c r="L1029" s="85" t="s">
        <v>28</v>
      </c>
      <c r="M1029" s="96">
        <v>100</v>
      </c>
      <c r="N1029" s="85" t="s">
        <v>1604</v>
      </c>
      <c r="O1029" s="86" t="s">
        <v>2403</v>
      </c>
    </row>
    <row r="1030" spans="1:15" x14ac:dyDescent="0.25">
      <c r="A1030" s="84" t="s">
        <v>49</v>
      </c>
      <c r="B1030" s="85" t="s">
        <v>2288</v>
      </c>
      <c r="C1030" s="85" t="s">
        <v>9</v>
      </c>
      <c r="D1030" s="85" t="s">
        <v>2009</v>
      </c>
      <c r="E1030" s="96">
        <v>50</v>
      </c>
      <c r="F1030" s="85" t="s">
        <v>1604</v>
      </c>
      <c r="G1030" s="86" t="s">
        <v>2289</v>
      </c>
      <c r="I1030" s="84" t="s">
        <v>49</v>
      </c>
      <c r="J1030" s="85" t="s">
        <v>2404</v>
      </c>
      <c r="K1030" s="85" t="s">
        <v>20</v>
      </c>
      <c r="L1030" s="85" t="s">
        <v>13</v>
      </c>
      <c r="M1030" s="96">
        <v>70</v>
      </c>
      <c r="N1030" s="85" t="s">
        <v>392</v>
      </c>
      <c r="O1030" s="86" t="s">
        <v>2405</v>
      </c>
    </row>
    <row r="1031" spans="1:15" x14ac:dyDescent="0.25">
      <c r="A1031" s="84" t="s">
        <v>50</v>
      </c>
      <c r="B1031" s="85" t="s">
        <v>2290</v>
      </c>
      <c r="C1031" s="85" t="s">
        <v>9</v>
      </c>
      <c r="D1031" s="85" t="s">
        <v>13</v>
      </c>
      <c r="E1031" s="96">
        <v>100</v>
      </c>
      <c r="F1031" s="85" t="s">
        <v>1604</v>
      </c>
      <c r="G1031" s="86" t="s">
        <v>2291</v>
      </c>
      <c r="I1031" s="84" t="s">
        <v>50</v>
      </c>
      <c r="J1031" s="85" t="s">
        <v>2406</v>
      </c>
      <c r="K1031" s="85" t="s">
        <v>12</v>
      </c>
      <c r="L1031" s="85" t="s">
        <v>2009</v>
      </c>
      <c r="M1031" s="96">
        <v>35</v>
      </c>
      <c r="N1031" s="85" t="s">
        <v>392</v>
      </c>
      <c r="O1031" s="86" t="s">
        <v>2407</v>
      </c>
    </row>
    <row r="1032" spans="1:15" x14ac:dyDescent="0.25">
      <c r="A1032" s="84" t="s">
        <v>51</v>
      </c>
      <c r="B1032" s="85" t="s">
        <v>2292</v>
      </c>
      <c r="C1032" s="85" t="s">
        <v>9</v>
      </c>
      <c r="D1032" s="85" t="s">
        <v>4</v>
      </c>
      <c r="E1032" s="96">
        <v>70</v>
      </c>
      <c r="F1032" s="85" t="s">
        <v>1604</v>
      </c>
      <c r="G1032" s="86" t="s">
        <v>2293</v>
      </c>
      <c r="I1032" s="84" t="s">
        <v>51</v>
      </c>
      <c r="J1032" s="85" t="s">
        <v>2408</v>
      </c>
      <c r="K1032" s="85" t="s">
        <v>5</v>
      </c>
      <c r="L1032" s="85" t="s">
        <v>17</v>
      </c>
      <c r="M1032" s="96">
        <v>65</v>
      </c>
      <c r="N1032" s="85" t="s">
        <v>392</v>
      </c>
      <c r="O1032" s="86" t="s">
        <v>2409</v>
      </c>
    </row>
    <row r="1033" spans="1:15" x14ac:dyDescent="0.25">
      <c r="A1033" s="84" t="s">
        <v>52</v>
      </c>
      <c r="B1033" s="85" t="s">
        <v>2294</v>
      </c>
      <c r="C1033" s="85" t="s">
        <v>9</v>
      </c>
      <c r="D1033" s="85" t="s">
        <v>4</v>
      </c>
      <c r="E1033" s="96">
        <v>70</v>
      </c>
      <c r="F1033" s="85" t="s">
        <v>1604</v>
      </c>
      <c r="G1033" s="86" t="s">
        <v>2295</v>
      </c>
      <c r="I1033" s="84" t="s">
        <v>52</v>
      </c>
      <c r="J1033" s="85" t="s">
        <v>2410</v>
      </c>
      <c r="K1033" s="85" t="s">
        <v>20</v>
      </c>
      <c r="L1033" s="85" t="s">
        <v>22</v>
      </c>
      <c r="M1033" s="96">
        <v>0</v>
      </c>
      <c r="N1033" s="85" t="s">
        <v>1604</v>
      </c>
      <c r="O1033" s="86" t="s">
        <v>2411</v>
      </c>
    </row>
    <row r="1034" spans="1:15" x14ac:dyDescent="0.25">
      <c r="A1034" s="84" t="s">
        <v>53</v>
      </c>
      <c r="B1034" s="85" t="s">
        <v>2296</v>
      </c>
      <c r="C1034" s="85" t="s">
        <v>9</v>
      </c>
      <c r="D1034" s="85" t="s">
        <v>4</v>
      </c>
      <c r="E1034" s="96">
        <v>70</v>
      </c>
      <c r="F1034" s="85" t="s">
        <v>1604</v>
      </c>
      <c r="G1034" s="86" t="s">
        <v>2297</v>
      </c>
      <c r="I1034" s="84" t="s">
        <v>53</v>
      </c>
      <c r="J1034" s="85" t="s">
        <v>281</v>
      </c>
      <c r="K1034" s="85" t="s">
        <v>20</v>
      </c>
      <c r="L1034" s="85" t="s">
        <v>28</v>
      </c>
      <c r="M1034" s="96">
        <v>0</v>
      </c>
      <c r="N1034" s="85" t="s">
        <v>1604</v>
      </c>
      <c r="O1034" s="86" t="s">
        <v>1544</v>
      </c>
    </row>
    <row r="1035" spans="1:15" x14ac:dyDescent="0.25">
      <c r="A1035" s="84" t="s">
        <v>54</v>
      </c>
      <c r="B1035" s="85" t="s">
        <v>2298</v>
      </c>
      <c r="C1035" s="85" t="s">
        <v>9</v>
      </c>
      <c r="D1035" s="85" t="s">
        <v>2009</v>
      </c>
      <c r="E1035" s="96">
        <v>50</v>
      </c>
      <c r="F1035" s="85" t="s">
        <v>1604</v>
      </c>
      <c r="G1035" s="86" t="s">
        <v>2299</v>
      </c>
      <c r="I1035" s="84" t="s">
        <v>54</v>
      </c>
      <c r="J1035" s="85" t="s">
        <v>704</v>
      </c>
      <c r="K1035" s="85" t="s">
        <v>20</v>
      </c>
      <c r="L1035" s="85" t="s">
        <v>13</v>
      </c>
      <c r="M1035" s="96">
        <v>0</v>
      </c>
      <c r="N1035" s="85" t="s">
        <v>1604</v>
      </c>
      <c r="O1035" s="86" t="s">
        <v>2412</v>
      </c>
    </row>
    <row r="1036" spans="1:15" x14ac:dyDescent="0.25">
      <c r="A1036" s="84" t="s">
        <v>55</v>
      </c>
      <c r="B1036" s="85" t="s">
        <v>2300</v>
      </c>
      <c r="C1036" s="85" t="s">
        <v>9</v>
      </c>
      <c r="D1036" s="85" t="s">
        <v>22</v>
      </c>
      <c r="E1036" s="96">
        <v>120</v>
      </c>
      <c r="F1036" s="85" t="s">
        <v>1604</v>
      </c>
      <c r="G1036" s="86" t="s">
        <v>2301</v>
      </c>
      <c r="I1036" s="84" t="s">
        <v>55</v>
      </c>
      <c r="J1036" s="85" t="s">
        <v>1262</v>
      </c>
      <c r="K1036" s="85" t="s">
        <v>9</v>
      </c>
      <c r="L1036" s="85" t="s">
        <v>2009</v>
      </c>
      <c r="M1036" s="96">
        <v>0</v>
      </c>
      <c r="N1036" s="85" t="s">
        <v>1604</v>
      </c>
      <c r="O1036" s="86" t="s">
        <v>1961</v>
      </c>
    </row>
    <row r="1037" spans="1:15" x14ac:dyDescent="0.25">
      <c r="A1037" s="84" t="s">
        <v>56</v>
      </c>
      <c r="B1037" s="85" t="s">
        <v>2302</v>
      </c>
      <c r="C1037" s="85" t="s">
        <v>5</v>
      </c>
      <c r="D1037" s="85" t="s">
        <v>2009</v>
      </c>
      <c r="E1037" s="96">
        <v>50</v>
      </c>
      <c r="F1037" s="85" t="s">
        <v>1604</v>
      </c>
      <c r="G1037" s="86" t="s">
        <v>2303</v>
      </c>
      <c r="I1037" s="84" t="s">
        <v>56</v>
      </c>
      <c r="J1037" s="85" t="s">
        <v>1135</v>
      </c>
      <c r="K1037" s="85" t="s">
        <v>12</v>
      </c>
      <c r="L1037" s="85" t="s">
        <v>2009</v>
      </c>
      <c r="M1037" s="96">
        <v>0</v>
      </c>
      <c r="N1037" s="85" t="s">
        <v>1604</v>
      </c>
      <c r="O1037" s="86" t="s">
        <v>1136</v>
      </c>
    </row>
    <row r="1038" spans="1:15" x14ac:dyDescent="0.25">
      <c r="A1038" s="84" t="s">
        <v>57</v>
      </c>
      <c r="B1038" s="85" t="s">
        <v>2304</v>
      </c>
      <c r="C1038" s="85" t="s">
        <v>5</v>
      </c>
      <c r="D1038" s="85" t="s">
        <v>2009</v>
      </c>
      <c r="E1038" s="96">
        <v>50</v>
      </c>
      <c r="F1038" s="85" t="s">
        <v>1604</v>
      </c>
      <c r="G1038" s="86" t="s">
        <v>2305</v>
      </c>
      <c r="I1038" s="84" t="s">
        <v>57</v>
      </c>
      <c r="J1038" s="85" t="s">
        <v>2123</v>
      </c>
      <c r="K1038" s="85" t="s">
        <v>20</v>
      </c>
      <c r="L1038" s="85" t="s">
        <v>13</v>
      </c>
      <c r="M1038" s="96">
        <v>0</v>
      </c>
      <c r="N1038" s="85" t="s">
        <v>1604</v>
      </c>
      <c r="O1038" s="86" t="s">
        <v>2124</v>
      </c>
    </row>
    <row r="1039" spans="1:15" x14ac:dyDescent="0.25">
      <c r="A1039" s="84" t="s">
        <v>58</v>
      </c>
      <c r="B1039" s="85" t="s">
        <v>2306</v>
      </c>
      <c r="C1039" s="85" t="s">
        <v>20</v>
      </c>
      <c r="D1039" s="85" t="s">
        <v>2009</v>
      </c>
      <c r="E1039" s="96">
        <v>50</v>
      </c>
      <c r="F1039" s="85" t="s">
        <v>1604</v>
      </c>
      <c r="G1039" s="86" t="s">
        <v>2307</v>
      </c>
      <c r="I1039" s="84" t="s">
        <v>58</v>
      </c>
      <c r="J1039" s="85" t="s">
        <v>388</v>
      </c>
      <c r="K1039" s="85" t="s">
        <v>20</v>
      </c>
      <c r="L1039" s="85" t="s">
        <v>2009</v>
      </c>
      <c r="M1039" s="96">
        <v>0</v>
      </c>
      <c r="N1039" s="85" t="s">
        <v>1604</v>
      </c>
      <c r="O1039" s="86" t="s">
        <v>2415</v>
      </c>
    </row>
    <row r="1040" spans="1:15" x14ac:dyDescent="0.25">
      <c r="A1040" s="84" t="s">
        <v>59</v>
      </c>
      <c r="B1040" s="85" t="s">
        <v>2308</v>
      </c>
      <c r="C1040" s="85" t="s">
        <v>9</v>
      </c>
      <c r="D1040" s="85" t="s">
        <v>2009</v>
      </c>
      <c r="E1040" s="96">
        <v>50</v>
      </c>
      <c r="F1040" s="85" t="s">
        <v>1604</v>
      </c>
      <c r="G1040" s="86" t="s">
        <v>2309</v>
      </c>
      <c r="I1040" s="84" t="s">
        <v>59</v>
      </c>
      <c r="J1040" s="85" t="s">
        <v>2416</v>
      </c>
      <c r="K1040" s="85" t="s">
        <v>9</v>
      </c>
      <c r="L1040" s="85" t="s">
        <v>2009</v>
      </c>
      <c r="M1040" s="96">
        <v>0</v>
      </c>
      <c r="N1040" s="85" t="s">
        <v>1604</v>
      </c>
      <c r="O1040" s="86" t="s">
        <v>2417</v>
      </c>
    </row>
    <row r="1041" spans="1:15" x14ac:dyDescent="0.25">
      <c r="A1041" s="84" t="s">
        <v>60</v>
      </c>
      <c r="B1041" s="85" t="s">
        <v>2310</v>
      </c>
      <c r="C1041" s="85" t="s">
        <v>9</v>
      </c>
      <c r="D1041" s="85" t="s">
        <v>2009</v>
      </c>
      <c r="E1041" s="96">
        <v>0</v>
      </c>
      <c r="F1041" s="85" t="s">
        <v>1604</v>
      </c>
      <c r="G1041" s="86" t="s">
        <v>2311</v>
      </c>
      <c r="I1041" s="84" t="s">
        <v>60</v>
      </c>
      <c r="J1041" s="85" t="s">
        <v>2418</v>
      </c>
      <c r="K1041" s="85" t="s">
        <v>20</v>
      </c>
      <c r="L1041" s="85" t="s">
        <v>72</v>
      </c>
      <c r="M1041" s="96">
        <v>0</v>
      </c>
      <c r="N1041" s="85" t="s">
        <v>1971</v>
      </c>
      <c r="O1041" s="86" t="s">
        <v>2419</v>
      </c>
    </row>
    <row r="1042" spans="1:15" x14ac:dyDescent="0.25">
      <c r="A1042" s="84" t="s">
        <v>61</v>
      </c>
      <c r="B1042" s="85" t="s">
        <v>284</v>
      </c>
      <c r="C1042" s="85" t="s">
        <v>9</v>
      </c>
      <c r="D1042" s="85" t="s">
        <v>2009</v>
      </c>
      <c r="E1042" s="96">
        <v>0</v>
      </c>
      <c r="F1042" s="85" t="s">
        <v>1604</v>
      </c>
      <c r="G1042" s="86" t="s">
        <v>285</v>
      </c>
      <c r="I1042" s="84" t="s">
        <v>61</v>
      </c>
      <c r="J1042" s="85" t="s">
        <v>2420</v>
      </c>
      <c r="K1042" s="85" t="s">
        <v>20</v>
      </c>
      <c r="L1042" s="85" t="s">
        <v>13</v>
      </c>
      <c r="M1042" s="96">
        <v>0</v>
      </c>
      <c r="N1042" s="85" t="s">
        <v>1946</v>
      </c>
      <c r="O1042" s="86" t="s">
        <v>2421</v>
      </c>
    </row>
    <row r="1043" spans="1:15" x14ac:dyDescent="0.25">
      <c r="A1043" s="84" t="s">
        <v>62</v>
      </c>
      <c r="B1043" s="85" t="s">
        <v>2312</v>
      </c>
      <c r="C1043" s="85" t="s">
        <v>9</v>
      </c>
      <c r="D1043" s="85" t="s">
        <v>2009</v>
      </c>
      <c r="E1043" s="96">
        <v>0</v>
      </c>
      <c r="F1043" s="85" t="s">
        <v>1604</v>
      </c>
      <c r="G1043" s="86" t="s">
        <v>1822</v>
      </c>
      <c r="I1043" s="84" t="s">
        <v>62</v>
      </c>
      <c r="J1043" s="85" t="s">
        <v>2422</v>
      </c>
      <c r="K1043" s="85" t="s">
        <v>20</v>
      </c>
      <c r="L1043" s="85" t="s">
        <v>4</v>
      </c>
      <c r="M1043" s="96">
        <v>0</v>
      </c>
      <c r="N1043" s="85" t="s">
        <v>1946</v>
      </c>
      <c r="O1043" s="86" t="s">
        <v>2423</v>
      </c>
    </row>
    <row r="1044" spans="1:15" x14ac:dyDescent="0.25">
      <c r="A1044" s="84" t="s">
        <v>64</v>
      </c>
      <c r="B1044" s="85" t="s">
        <v>1561</v>
      </c>
      <c r="C1044" s="85" t="s">
        <v>9</v>
      </c>
      <c r="D1044" s="85" t="s">
        <v>2009</v>
      </c>
      <c r="E1044" s="96">
        <v>0</v>
      </c>
      <c r="F1044" s="85" t="s">
        <v>1604</v>
      </c>
      <c r="G1044" s="86" t="s">
        <v>1833</v>
      </c>
      <c r="I1044" s="84" t="s">
        <v>64</v>
      </c>
      <c r="J1044" s="85" t="s">
        <v>2424</v>
      </c>
      <c r="K1044" s="85" t="s">
        <v>20</v>
      </c>
      <c r="L1044" s="85" t="s">
        <v>13</v>
      </c>
      <c r="M1044" s="96">
        <v>0</v>
      </c>
      <c r="N1044" s="85" t="s">
        <v>1946</v>
      </c>
      <c r="O1044" s="86" t="s">
        <v>2425</v>
      </c>
    </row>
    <row r="1045" spans="1:15" x14ac:dyDescent="0.25">
      <c r="A1045" s="84" t="s">
        <v>66</v>
      </c>
      <c r="B1045" s="85" t="s">
        <v>2313</v>
      </c>
      <c r="C1045" s="85" t="s">
        <v>9</v>
      </c>
      <c r="D1045" s="85" t="s">
        <v>2009</v>
      </c>
      <c r="E1045" s="96">
        <v>0</v>
      </c>
      <c r="F1045" s="85" t="s">
        <v>1604</v>
      </c>
      <c r="G1045" s="86" t="s">
        <v>2097</v>
      </c>
      <c r="I1045" s="84" t="s">
        <v>66</v>
      </c>
      <c r="J1045" s="85" t="s">
        <v>2426</v>
      </c>
      <c r="K1045" s="85" t="s">
        <v>20</v>
      </c>
      <c r="L1045" s="85" t="s">
        <v>13</v>
      </c>
      <c r="M1045" s="96">
        <v>0</v>
      </c>
      <c r="N1045" s="85" t="s">
        <v>1946</v>
      </c>
      <c r="O1045" s="86" t="s">
        <v>2427</v>
      </c>
    </row>
    <row r="1046" spans="1:15" x14ac:dyDescent="0.25">
      <c r="A1046" s="84" t="s">
        <v>67</v>
      </c>
      <c r="B1046" s="85" t="s">
        <v>1890</v>
      </c>
      <c r="C1046" s="85" t="s">
        <v>9</v>
      </c>
      <c r="D1046" s="85" t="s">
        <v>22</v>
      </c>
      <c r="E1046" s="96">
        <v>0</v>
      </c>
      <c r="F1046" s="85" t="s">
        <v>1604</v>
      </c>
      <c r="G1046" s="86" t="s">
        <v>1891</v>
      </c>
      <c r="I1046" s="84" t="s">
        <v>67</v>
      </c>
      <c r="J1046" s="85" t="s">
        <v>2428</v>
      </c>
      <c r="K1046" s="85" t="s">
        <v>9</v>
      </c>
      <c r="L1046" s="85" t="s">
        <v>13</v>
      </c>
      <c r="M1046" s="96">
        <v>0</v>
      </c>
      <c r="N1046" s="85" t="s">
        <v>1946</v>
      </c>
      <c r="O1046" s="86" t="s">
        <v>2429</v>
      </c>
    </row>
    <row r="1047" spans="1:15" x14ac:dyDescent="0.25">
      <c r="A1047" s="84" t="s">
        <v>121</v>
      </c>
      <c r="B1047" s="85" t="s">
        <v>1892</v>
      </c>
      <c r="C1047" s="85" t="s">
        <v>9</v>
      </c>
      <c r="D1047" s="85" t="s">
        <v>22</v>
      </c>
      <c r="E1047" s="96">
        <v>0</v>
      </c>
      <c r="F1047" s="85" t="s">
        <v>1604</v>
      </c>
      <c r="G1047" s="86" t="s">
        <v>1893</v>
      </c>
      <c r="I1047" s="251"/>
      <c r="J1047" s="117"/>
      <c r="K1047" s="117"/>
      <c r="L1047" s="255" t="s">
        <v>104</v>
      </c>
      <c r="M1047" s="256">
        <f>SUM(M1026:M1046)</f>
        <v>515</v>
      </c>
      <c r="N1047" s="249"/>
      <c r="O1047" s="278"/>
    </row>
    <row r="1048" spans="1:15" x14ac:dyDescent="0.25">
      <c r="A1048" s="84" t="s">
        <v>122</v>
      </c>
      <c r="B1048" s="85" t="s">
        <v>2314</v>
      </c>
      <c r="C1048" s="85" t="s">
        <v>5</v>
      </c>
      <c r="D1048" s="85" t="s">
        <v>2009</v>
      </c>
      <c r="E1048" s="96">
        <v>0</v>
      </c>
      <c r="F1048" s="85" t="s">
        <v>1604</v>
      </c>
      <c r="G1048" s="86" t="s">
        <v>979</v>
      </c>
      <c r="I1048" s="79"/>
      <c r="M1048" s="115">
        <f>SUM(M1047*1.95583)</f>
        <v>1007.25245</v>
      </c>
      <c r="O1048" s="81"/>
    </row>
    <row r="1049" spans="1:15" ht="18.75" x14ac:dyDescent="0.3">
      <c r="A1049" s="84" t="s">
        <v>123</v>
      </c>
      <c r="B1049" s="85" t="s">
        <v>2315</v>
      </c>
      <c r="C1049" s="85" t="s">
        <v>9</v>
      </c>
      <c r="D1049" s="85" t="s">
        <v>2009</v>
      </c>
      <c r="E1049" s="96">
        <v>0</v>
      </c>
      <c r="F1049" s="85" t="s">
        <v>1604</v>
      </c>
      <c r="G1049" s="86" t="s">
        <v>1208</v>
      </c>
      <c r="I1049" s="79"/>
      <c r="J1049" s="80" t="s">
        <v>226</v>
      </c>
      <c r="K1049" t="s">
        <v>393</v>
      </c>
      <c r="N1049" s="83">
        <v>43882</v>
      </c>
      <c r="O1049" s="81"/>
    </row>
    <row r="1050" spans="1:15" x14ac:dyDescent="0.25">
      <c r="A1050" s="84" t="s">
        <v>124</v>
      </c>
      <c r="B1050" s="85" t="s">
        <v>2316</v>
      </c>
      <c r="C1050" s="85" t="s">
        <v>9</v>
      </c>
      <c r="D1050" s="85" t="s">
        <v>2009</v>
      </c>
      <c r="E1050" s="96">
        <v>0</v>
      </c>
      <c r="F1050" s="85" t="s">
        <v>1604</v>
      </c>
      <c r="G1050" s="86" t="s">
        <v>1903</v>
      </c>
      <c r="I1050" s="84" t="s">
        <v>97</v>
      </c>
      <c r="J1050" s="85" t="s">
        <v>98</v>
      </c>
      <c r="K1050" s="85" t="s">
        <v>99</v>
      </c>
      <c r="L1050" s="85" t="s">
        <v>100</v>
      </c>
      <c r="M1050" s="85" t="s">
        <v>101</v>
      </c>
      <c r="N1050" s="85" t="s">
        <v>102</v>
      </c>
      <c r="O1050" s="86" t="s">
        <v>103</v>
      </c>
    </row>
    <row r="1051" spans="1:15" ht="15" customHeight="1" x14ac:dyDescent="0.25">
      <c r="A1051" s="84" t="s">
        <v>125</v>
      </c>
      <c r="B1051" s="85" t="s">
        <v>1904</v>
      </c>
      <c r="C1051" s="85" t="s">
        <v>9</v>
      </c>
      <c r="D1051" s="85" t="s">
        <v>2009</v>
      </c>
      <c r="E1051" s="96">
        <v>0</v>
      </c>
      <c r="F1051" s="85" t="s">
        <v>1604</v>
      </c>
      <c r="G1051" s="86" t="s">
        <v>1905</v>
      </c>
      <c r="I1051" s="114">
        <v>1</v>
      </c>
      <c r="J1051" s="85" t="s">
        <v>2430</v>
      </c>
      <c r="K1051" s="87" t="s">
        <v>13</v>
      </c>
      <c r="L1051" s="85" t="s">
        <v>20</v>
      </c>
      <c r="M1051" s="103">
        <v>70</v>
      </c>
      <c r="N1051" s="85" t="s">
        <v>392</v>
      </c>
      <c r="O1051" s="112" t="s">
        <v>2431</v>
      </c>
    </row>
    <row r="1052" spans="1:15" ht="15" customHeight="1" x14ac:dyDescent="0.25">
      <c r="A1052" s="84" t="s">
        <v>126</v>
      </c>
      <c r="B1052" s="85" t="s">
        <v>2317</v>
      </c>
      <c r="C1052" s="85" t="s">
        <v>20</v>
      </c>
      <c r="D1052" s="85" t="s">
        <v>2009</v>
      </c>
      <c r="E1052" s="96">
        <v>0</v>
      </c>
      <c r="F1052" s="85" t="s">
        <v>1604</v>
      </c>
      <c r="G1052" s="86" t="s">
        <v>2146</v>
      </c>
      <c r="I1052" s="114">
        <v>2</v>
      </c>
      <c r="J1052" s="85" t="s">
        <v>2270</v>
      </c>
      <c r="K1052" s="87" t="s">
        <v>21</v>
      </c>
      <c r="L1052" s="85" t="s">
        <v>9</v>
      </c>
      <c r="M1052" s="103">
        <v>50</v>
      </c>
      <c r="N1052" s="85" t="s">
        <v>1604</v>
      </c>
      <c r="O1052" s="112" t="s">
        <v>2432</v>
      </c>
    </row>
    <row r="1053" spans="1:15" ht="15" customHeight="1" x14ac:dyDescent="0.25">
      <c r="A1053" s="84" t="s">
        <v>127</v>
      </c>
      <c r="B1053" s="85" t="s">
        <v>2147</v>
      </c>
      <c r="C1053" s="85" t="s">
        <v>5</v>
      </c>
      <c r="D1053" s="85" t="s">
        <v>2009</v>
      </c>
      <c r="E1053" s="96">
        <v>0</v>
      </c>
      <c r="F1053" s="85" t="s">
        <v>1604</v>
      </c>
      <c r="G1053" s="86" t="s">
        <v>2148</v>
      </c>
      <c r="I1053" s="114">
        <v>3</v>
      </c>
      <c r="J1053" s="85" t="s">
        <v>2433</v>
      </c>
      <c r="K1053" s="87" t="s">
        <v>21</v>
      </c>
      <c r="L1053" s="85" t="s">
        <v>12</v>
      </c>
      <c r="M1053" s="103">
        <v>50</v>
      </c>
      <c r="N1053" s="85" t="s">
        <v>1604</v>
      </c>
      <c r="O1053" s="112" t="s">
        <v>2434</v>
      </c>
    </row>
    <row r="1054" spans="1:15" ht="15" customHeight="1" x14ac:dyDescent="0.25">
      <c r="A1054" s="84" t="s">
        <v>128</v>
      </c>
      <c r="B1054" s="85" t="s">
        <v>2318</v>
      </c>
      <c r="C1054" s="85" t="s">
        <v>20</v>
      </c>
      <c r="D1054" s="85" t="s">
        <v>2009</v>
      </c>
      <c r="E1054" s="96">
        <v>0</v>
      </c>
      <c r="F1054" s="85" t="s">
        <v>1604</v>
      </c>
      <c r="G1054" s="86" t="s">
        <v>2149</v>
      </c>
      <c r="I1054" s="114">
        <v>4</v>
      </c>
      <c r="J1054" s="85" t="s">
        <v>2435</v>
      </c>
      <c r="K1054" s="87" t="s">
        <v>21</v>
      </c>
      <c r="L1054" s="85" t="s">
        <v>9</v>
      </c>
      <c r="M1054" s="103">
        <v>50</v>
      </c>
      <c r="N1054" s="85" t="s">
        <v>105</v>
      </c>
      <c r="O1054" s="112" t="s">
        <v>2436</v>
      </c>
    </row>
    <row r="1055" spans="1:15" ht="15" customHeight="1" x14ac:dyDescent="0.25">
      <c r="A1055" s="251"/>
      <c r="B1055" s="117"/>
      <c r="C1055" s="117"/>
      <c r="D1055" s="255" t="s">
        <v>104</v>
      </c>
      <c r="E1055" s="256">
        <f>SUM(E1026:E1054)</f>
        <v>970</v>
      </c>
      <c r="F1055" s="249"/>
      <c r="G1055" s="278"/>
      <c r="I1055" s="114">
        <v>5</v>
      </c>
      <c r="J1055" s="85" t="s">
        <v>2437</v>
      </c>
      <c r="K1055" s="87" t="s">
        <v>21</v>
      </c>
      <c r="L1055" s="85" t="s">
        <v>9</v>
      </c>
      <c r="M1055" s="103">
        <v>35</v>
      </c>
      <c r="N1055" s="85" t="s">
        <v>392</v>
      </c>
      <c r="O1055" s="112" t="s">
        <v>2438</v>
      </c>
    </row>
    <row r="1056" spans="1:15" ht="15" customHeight="1" x14ac:dyDescent="0.25">
      <c r="A1056" s="79"/>
      <c r="E1056" s="115">
        <f>SUM(E1055*1.95583)</f>
        <v>1897.1550999999999</v>
      </c>
      <c r="G1056" s="81"/>
      <c r="I1056" s="114">
        <v>6</v>
      </c>
      <c r="J1056" s="85" t="s">
        <v>2439</v>
      </c>
      <c r="K1056" s="87" t="s">
        <v>21</v>
      </c>
      <c r="L1056" s="85" t="s">
        <v>9</v>
      </c>
      <c r="M1056" s="103">
        <v>50</v>
      </c>
      <c r="N1056" s="85" t="s">
        <v>1604</v>
      </c>
      <c r="O1056" s="112" t="s">
        <v>2440</v>
      </c>
    </row>
    <row r="1057" spans="1:15" ht="15" customHeight="1" x14ac:dyDescent="0.3">
      <c r="A1057" s="79"/>
      <c r="B1057" s="80" t="s">
        <v>1974</v>
      </c>
      <c r="C1057" t="s">
        <v>393</v>
      </c>
      <c r="F1057" s="83">
        <v>43880</v>
      </c>
      <c r="G1057" s="81"/>
      <c r="I1057" s="114">
        <v>7</v>
      </c>
      <c r="J1057" s="85" t="s">
        <v>2377</v>
      </c>
      <c r="K1057" s="87" t="s">
        <v>21</v>
      </c>
      <c r="L1057" s="85" t="s">
        <v>20</v>
      </c>
      <c r="M1057" s="103">
        <v>50</v>
      </c>
      <c r="N1057" s="85" t="s">
        <v>1604</v>
      </c>
      <c r="O1057" s="112" t="s">
        <v>2441</v>
      </c>
    </row>
    <row r="1058" spans="1:15" ht="15" customHeight="1" x14ac:dyDescent="0.25">
      <c r="A1058" s="84" t="s">
        <v>97</v>
      </c>
      <c r="B1058" s="85" t="s">
        <v>98</v>
      </c>
      <c r="C1058" s="85" t="s">
        <v>99</v>
      </c>
      <c r="D1058" s="85" t="s">
        <v>100</v>
      </c>
      <c r="E1058" s="85" t="s">
        <v>101</v>
      </c>
      <c r="F1058" s="85" t="s">
        <v>102</v>
      </c>
      <c r="G1058" s="86" t="s">
        <v>103</v>
      </c>
      <c r="I1058" s="114">
        <v>8</v>
      </c>
      <c r="J1058" s="85" t="s">
        <v>2442</v>
      </c>
      <c r="K1058" s="87" t="s">
        <v>21</v>
      </c>
      <c r="L1058" s="85" t="s">
        <v>12</v>
      </c>
      <c r="M1058" s="103">
        <v>50</v>
      </c>
      <c r="N1058" s="85" t="s">
        <v>1604</v>
      </c>
      <c r="O1058" s="112" t="s">
        <v>2443</v>
      </c>
    </row>
    <row r="1059" spans="1:15" ht="15" customHeight="1" x14ac:dyDescent="0.25">
      <c r="A1059" s="114">
        <v>1</v>
      </c>
      <c r="B1059" s="85" t="s">
        <v>2319</v>
      </c>
      <c r="C1059" s="87" t="s">
        <v>13</v>
      </c>
      <c r="D1059" s="85" t="s">
        <v>155</v>
      </c>
      <c r="E1059" s="103">
        <v>105</v>
      </c>
      <c r="F1059" s="85" t="s">
        <v>1604</v>
      </c>
      <c r="G1059" s="112" t="s">
        <v>2320</v>
      </c>
      <c r="I1059" s="114">
        <v>9</v>
      </c>
      <c r="J1059" s="85" t="s">
        <v>2444</v>
      </c>
      <c r="K1059" s="87" t="s">
        <v>21</v>
      </c>
      <c r="L1059" s="85" t="s">
        <v>20</v>
      </c>
      <c r="M1059" s="103">
        <v>50</v>
      </c>
      <c r="N1059" s="85" t="s">
        <v>1604</v>
      </c>
      <c r="O1059" s="112" t="s">
        <v>2445</v>
      </c>
    </row>
    <row r="1060" spans="1:15" ht="15" customHeight="1" x14ac:dyDescent="0.25">
      <c r="A1060" s="114">
        <v>2</v>
      </c>
      <c r="B1060" s="85" t="s">
        <v>2321</v>
      </c>
      <c r="C1060" s="87" t="s">
        <v>17</v>
      </c>
      <c r="D1060" s="85" t="s">
        <v>5</v>
      </c>
      <c r="E1060" s="103">
        <v>65</v>
      </c>
      <c r="F1060" s="85" t="s">
        <v>392</v>
      </c>
      <c r="G1060" s="112" t="s">
        <v>2322</v>
      </c>
      <c r="I1060" s="114">
        <v>10</v>
      </c>
      <c r="J1060" s="85" t="s">
        <v>2446</v>
      </c>
      <c r="K1060" s="87" t="s">
        <v>21</v>
      </c>
      <c r="L1060" s="85" t="s">
        <v>12</v>
      </c>
      <c r="M1060" s="103">
        <v>50</v>
      </c>
      <c r="N1060" s="85" t="s">
        <v>1604</v>
      </c>
      <c r="O1060" s="112" t="s">
        <v>2447</v>
      </c>
    </row>
    <row r="1061" spans="1:15" ht="15" customHeight="1" x14ac:dyDescent="0.25">
      <c r="A1061" s="114">
        <v>3</v>
      </c>
      <c r="B1061" s="85" t="s">
        <v>2323</v>
      </c>
      <c r="C1061" s="87" t="s">
        <v>890</v>
      </c>
      <c r="D1061" s="85" t="s">
        <v>5</v>
      </c>
      <c r="E1061" s="103">
        <v>70</v>
      </c>
      <c r="F1061" s="85" t="s">
        <v>1604</v>
      </c>
      <c r="G1061" s="112" t="s">
        <v>2324</v>
      </c>
      <c r="I1061" s="114">
        <v>11</v>
      </c>
      <c r="J1061" s="85" t="s">
        <v>1731</v>
      </c>
      <c r="K1061" s="87" t="s">
        <v>72</v>
      </c>
      <c r="L1061" s="85" t="s">
        <v>5</v>
      </c>
      <c r="M1061" s="103">
        <v>0</v>
      </c>
      <c r="N1061" s="85" t="s">
        <v>1604</v>
      </c>
      <c r="O1061" s="112" t="s">
        <v>1733</v>
      </c>
    </row>
    <row r="1062" spans="1:15" ht="15" customHeight="1" x14ac:dyDescent="0.25">
      <c r="A1062" s="114">
        <v>4</v>
      </c>
      <c r="B1062" s="85" t="s">
        <v>2325</v>
      </c>
      <c r="C1062" s="87" t="s">
        <v>890</v>
      </c>
      <c r="D1062" s="85" t="s">
        <v>20</v>
      </c>
      <c r="E1062" s="103">
        <v>70</v>
      </c>
      <c r="F1062" s="85" t="s">
        <v>105</v>
      </c>
      <c r="G1062" s="112" t="s">
        <v>2326</v>
      </c>
      <c r="I1062" s="114">
        <v>12</v>
      </c>
      <c r="J1062" s="85" t="s">
        <v>2448</v>
      </c>
      <c r="K1062" s="87" t="s">
        <v>21</v>
      </c>
      <c r="L1062" s="85" t="s">
        <v>20</v>
      </c>
      <c r="M1062" s="103">
        <v>0</v>
      </c>
      <c r="N1062" s="85" t="s">
        <v>1604</v>
      </c>
      <c r="O1062" s="112" t="s">
        <v>1029</v>
      </c>
    </row>
    <row r="1063" spans="1:15" ht="15" customHeight="1" x14ac:dyDescent="0.25">
      <c r="A1063" s="114">
        <v>5</v>
      </c>
      <c r="B1063" s="85" t="s">
        <v>2314</v>
      </c>
      <c r="C1063" s="87" t="s">
        <v>21</v>
      </c>
      <c r="D1063" s="85" t="s">
        <v>5</v>
      </c>
      <c r="E1063" s="103">
        <v>50</v>
      </c>
      <c r="F1063" s="85" t="s">
        <v>1604</v>
      </c>
      <c r="G1063" s="112" t="s">
        <v>2327</v>
      </c>
      <c r="I1063" s="114">
        <v>13</v>
      </c>
      <c r="J1063" s="85" t="s">
        <v>307</v>
      </c>
      <c r="K1063" s="87" t="s">
        <v>21</v>
      </c>
      <c r="L1063" s="85" t="s">
        <v>9</v>
      </c>
      <c r="M1063" s="103">
        <v>0</v>
      </c>
      <c r="N1063" s="85" t="s">
        <v>1604</v>
      </c>
      <c r="O1063" s="112" t="s">
        <v>308</v>
      </c>
    </row>
    <row r="1064" spans="1:15" ht="15" customHeight="1" x14ac:dyDescent="0.25">
      <c r="A1064" s="114">
        <v>6</v>
      </c>
      <c r="B1064" s="85" t="s">
        <v>2328</v>
      </c>
      <c r="C1064" s="87" t="s">
        <v>21</v>
      </c>
      <c r="D1064" s="85" t="s">
        <v>20</v>
      </c>
      <c r="E1064" s="103">
        <v>50</v>
      </c>
      <c r="F1064" s="85" t="s">
        <v>1604</v>
      </c>
      <c r="G1064" s="112" t="s">
        <v>2329</v>
      </c>
      <c r="I1064" s="114">
        <v>14</v>
      </c>
      <c r="J1064" s="85" t="s">
        <v>322</v>
      </c>
      <c r="K1064" s="87" t="s">
        <v>4</v>
      </c>
      <c r="L1064" s="85" t="s">
        <v>20</v>
      </c>
      <c r="M1064" s="103">
        <v>0</v>
      </c>
      <c r="N1064" s="85" t="s">
        <v>1604</v>
      </c>
      <c r="O1064" s="112" t="s">
        <v>323</v>
      </c>
    </row>
    <row r="1065" spans="1:15" ht="15" customHeight="1" x14ac:dyDescent="0.25">
      <c r="A1065" s="114">
        <v>7</v>
      </c>
      <c r="B1065" s="85" t="s">
        <v>2330</v>
      </c>
      <c r="C1065" s="87" t="s">
        <v>21</v>
      </c>
      <c r="D1065" s="85" t="s">
        <v>5</v>
      </c>
      <c r="E1065" s="103">
        <v>35</v>
      </c>
      <c r="F1065" s="85" t="s">
        <v>392</v>
      </c>
      <c r="G1065" s="112" t="s">
        <v>2331</v>
      </c>
      <c r="I1065" s="114">
        <v>15</v>
      </c>
      <c r="J1065" s="85" t="s">
        <v>2449</v>
      </c>
      <c r="K1065" s="87" t="s">
        <v>72</v>
      </c>
      <c r="L1065" s="85" t="s">
        <v>5</v>
      </c>
      <c r="M1065" s="103">
        <v>0</v>
      </c>
      <c r="N1065" s="85" t="s">
        <v>1604</v>
      </c>
      <c r="O1065" s="112" t="s">
        <v>1311</v>
      </c>
    </row>
    <row r="1066" spans="1:15" ht="15" customHeight="1" x14ac:dyDescent="0.25">
      <c r="A1066" s="114">
        <v>8</v>
      </c>
      <c r="B1066" s="85" t="s">
        <v>2137</v>
      </c>
      <c r="C1066" s="87" t="s">
        <v>21</v>
      </c>
      <c r="D1066" s="85" t="s">
        <v>9</v>
      </c>
      <c r="E1066" s="103">
        <v>50</v>
      </c>
      <c r="F1066" s="85" t="s">
        <v>1604</v>
      </c>
      <c r="G1066" s="112" t="s">
        <v>2332</v>
      </c>
      <c r="I1066" s="114">
        <v>16</v>
      </c>
      <c r="J1066" s="85" t="s">
        <v>2450</v>
      </c>
      <c r="K1066" s="87" t="s">
        <v>21</v>
      </c>
      <c r="L1066" s="85" t="s">
        <v>20</v>
      </c>
      <c r="M1066" s="103">
        <v>0</v>
      </c>
      <c r="N1066" s="85" t="s">
        <v>1604</v>
      </c>
      <c r="O1066" s="112" t="s">
        <v>2075</v>
      </c>
    </row>
    <row r="1067" spans="1:15" ht="15" customHeight="1" x14ac:dyDescent="0.25">
      <c r="A1067" s="114">
        <v>9</v>
      </c>
      <c r="B1067" s="85" t="s">
        <v>2333</v>
      </c>
      <c r="C1067" s="87" t="s">
        <v>21</v>
      </c>
      <c r="D1067" s="85" t="s">
        <v>5</v>
      </c>
      <c r="E1067" s="103">
        <v>35</v>
      </c>
      <c r="F1067" s="85" t="s">
        <v>392</v>
      </c>
      <c r="G1067" s="112" t="s">
        <v>2334</v>
      </c>
      <c r="I1067" s="114">
        <v>17</v>
      </c>
      <c r="J1067" s="85" t="s">
        <v>1470</v>
      </c>
      <c r="K1067" s="87" t="s">
        <v>4</v>
      </c>
      <c r="L1067" s="85" t="s">
        <v>9</v>
      </c>
      <c r="M1067" s="103">
        <v>0</v>
      </c>
      <c r="N1067" s="85" t="s">
        <v>1604</v>
      </c>
      <c r="O1067" s="112" t="s">
        <v>186</v>
      </c>
    </row>
    <row r="1068" spans="1:15" ht="15" customHeight="1" x14ac:dyDescent="0.25">
      <c r="A1068" s="114">
        <v>10</v>
      </c>
      <c r="B1068" s="85" t="s">
        <v>2339</v>
      </c>
      <c r="C1068" s="87" t="s">
        <v>21</v>
      </c>
      <c r="D1068" s="85" t="s">
        <v>9</v>
      </c>
      <c r="E1068" s="103">
        <v>50</v>
      </c>
      <c r="F1068" s="85" t="s">
        <v>1604</v>
      </c>
      <c r="G1068" s="112" t="s">
        <v>2340</v>
      </c>
      <c r="I1068" s="114" t="s">
        <v>62</v>
      </c>
      <c r="J1068" s="85" t="s">
        <v>2160</v>
      </c>
      <c r="K1068" s="87" t="s">
        <v>4</v>
      </c>
      <c r="L1068" s="85" t="s">
        <v>5</v>
      </c>
      <c r="M1068" s="103">
        <v>0</v>
      </c>
      <c r="N1068" s="85" t="s">
        <v>1604</v>
      </c>
      <c r="O1068" s="112" t="s">
        <v>2303</v>
      </c>
    </row>
    <row r="1069" spans="1:15" ht="15" customHeight="1" x14ac:dyDescent="0.25">
      <c r="A1069" s="114">
        <v>11</v>
      </c>
      <c r="B1069" s="85" t="s">
        <v>2341</v>
      </c>
      <c r="C1069" s="87" t="s">
        <v>21</v>
      </c>
      <c r="D1069" s="85" t="s">
        <v>20</v>
      </c>
      <c r="E1069" s="103">
        <v>50</v>
      </c>
      <c r="F1069" s="85" t="s">
        <v>1604</v>
      </c>
      <c r="G1069" s="112" t="s">
        <v>2342</v>
      </c>
      <c r="I1069" s="114" t="s">
        <v>64</v>
      </c>
      <c r="J1069" s="85" t="s">
        <v>2451</v>
      </c>
      <c r="K1069" s="87" t="s">
        <v>21</v>
      </c>
      <c r="L1069" s="85" t="s">
        <v>20</v>
      </c>
      <c r="M1069" s="103">
        <v>0</v>
      </c>
      <c r="N1069" s="85" t="s">
        <v>1604</v>
      </c>
      <c r="O1069" s="112" t="s">
        <v>2452</v>
      </c>
    </row>
    <row r="1070" spans="1:15" ht="15" customHeight="1" x14ac:dyDescent="0.25">
      <c r="A1070" s="114">
        <v>12</v>
      </c>
      <c r="B1070" s="85" t="s">
        <v>1601</v>
      </c>
      <c r="C1070" s="87" t="s">
        <v>17</v>
      </c>
      <c r="D1070" s="85" t="s">
        <v>155</v>
      </c>
      <c r="E1070" s="103">
        <v>0</v>
      </c>
      <c r="F1070" s="85" t="s">
        <v>1604</v>
      </c>
      <c r="G1070" s="112" t="s">
        <v>1602</v>
      </c>
      <c r="I1070" s="114" t="s">
        <v>66</v>
      </c>
      <c r="J1070" s="85" t="s">
        <v>2389</v>
      </c>
      <c r="K1070" s="87" t="s">
        <v>4</v>
      </c>
      <c r="L1070" s="85" t="s">
        <v>20</v>
      </c>
      <c r="M1070" s="103">
        <v>0</v>
      </c>
      <c r="N1070" s="85" t="s">
        <v>1604</v>
      </c>
      <c r="O1070" s="112" t="s">
        <v>2453</v>
      </c>
    </row>
    <row r="1071" spans="1:15" ht="15" customHeight="1" x14ac:dyDescent="0.25">
      <c r="A1071" s="114">
        <v>13</v>
      </c>
      <c r="B1071" s="85" t="s">
        <v>2343</v>
      </c>
      <c r="C1071" s="87" t="s">
        <v>890</v>
      </c>
      <c r="D1071" s="85" t="s">
        <v>20</v>
      </c>
      <c r="E1071" s="103">
        <v>0</v>
      </c>
      <c r="F1071" s="85" t="s">
        <v>1604</v>
      </c>
      <c r="G1071" s="112" t="s">
        <v>210</v>
      </c>
      <c r="I1071" s="114" t="s">
        <v>67</v>
      </c>
      <c r="J1071" s="85" t="s">
        <v>2454</v>
      </c>
      <c r="K1071" s="87" t="s">
        <v>4</v>
      </c>
      <c r="L1071" s="85" t="s">
        <v>20</v>
      </c>
      <c r="M1071" s="103">
        <v>0</v>
      </c>
      <c r="N1071" s="85" t="s">
        <v>1604</v>
      </c>
      <c r="O1071" s="112" t="s">
        <v>2455</v>
      </c>
    </row>
    <row r="1072" spans="1:15" ht="15" customHeight="1" x14ac:dyDescent="0.25">
      <c r="A1072" s="114">
        <v>14</v>
      </c>
      <c r="B1072" s="85" t="s">
        <v>2344</v>
      </c>
      <c r="C1072" s="87" t="s">
        <v>21</v>
      </c>
      <c r="D1072" s="85" t="s">
        <v>9</v>
      </c>
      <c r="E1072" s="103">
        <v>0</v>
      </c>
      <c r="F1072" s="85" t="s">
        <v>1604</v>
      </c>
      <c r="G1072" s="112" t="s">
        <v>1187</v>
      </c>
      <c r="I1072" s="114" t="s">
        <v>121</v>
      </c>
      <c r="J1072" s="85" t="s">
        <v>2456</v>
      </c>
      <c r="K1072" s="87" t="s">
        <v>21</v>
      </c>
      <c r="L1072" s="85" t="s">
        <v>20</v>
      </c>
      <c r="M1072" s="103">
        <v>0</v>
      </c>
      <c r="N1072" s="85" t="s">
        <v>1604</v>
      </c>
      <c r="O1072" s="112" t="s">
        <v>2457</v>
      </c>
    </row>
    <row r="1073" spans="1:15" ht="15" customHeight="1" x14ac:dyDescent="0.25">
      <c r="A1073" s="114">
        <v>15</v>
      </c>
      <c r="B1073" s="85" t="s">
        <v>2117</v>
      </c>
      <c r="C1073" s="87" t="s">
        <v>13</v>
      </c>
      <c r="D1073" s="85" t="s">
        <v>12</v>
      </c>
      <c r="E1073" s="103">
        <v>0</v>
      </c>
      <c r="F1073" s="85" t="s">
        <v>1604</v>
      </c>
      <c r="G1073" s="112" t="s">
        <v>2118</v>
      </c>
      <c r="I1073" s="114" t="s">
        <v>122</v>
      </c>
      <c r="J1073" s="85" t="s">
        <v>2458</v>
      </c>
      <c r="K1073" s="87" t="s">
        <v>22</v>
      </c>
      <c r="L1073" s="85" t="s">
        <v>20</v>
      </c>
      <c r="M1073" s="103">
        <v>0</v>
      </c>
      <c r="N1073" s="85" t="s">
        <v>1971</v>
      </c>
      <c r="O1073" s="112" t="s">
        <v>1972</v>
      </c>
    </row>
    <row r="1074" spans="1:15" ht="15" customHeight="1" x14ac:dyDescent="0.25">
      <c r="A1074" s="114">
        <v>16</v>
      </c>
      <c r="B1074" s="85" t="s">
        <v>2345</v>
      </c>
      <c r="C1074" s="87" t="s">
        <v>21</v>
      </c>
      <c r="D1074" s="85" t="s">
        <v>9</v>
      </c>
      <c r="E1074" s="103">
        <v>0</v>
      </c>
      <c r="F1074" s="85" t="s">
        <v>1604</v>
      </c>
      <c r="G1074" s="112" t="s">
        <v>1304</v>
      </c>
      <c r="I1074" s="114" t="s">
        <v>123</v>
      </c>
      <c r="J1074" s="85" t="s">
        <v>787</v>
      </c>
      <c r="K1074" s="87" t="s">
        <v>21</v>
      </c>
      <c r="L1074" s="85" t="s">
        <v>20</v>
      </c>
      <c r="M1074" s="103">
        <v>0</v>
      </c>
      <c r="N1074" s="85" t="s">
        <v>2459</v>
      </c>
      <c r="O1074" s="112" t="s">
        <v>2460</v>
      </c>
    </row>
    <row r="1075" spans="1:15" x14ac:dyDescent="0.25">
      <c r="A1075" s="114">
        <v>17</v>
      </c>
      <c r="B1075" s="85" t="s">
        <v>1026</v>
      </c>
      <c r="C1075" s="87" t="s">
        <v>21</v>
      </c>
      <c r="D1075" s="85" t="s">
        <v>9</v>
      </c>
      <c r="E1075" s="103">
        <v>0</v>
      </c>
      <c r="F1075" s="85" t="s">
        <v>1604</v>
      </c>
      <c r="G1075" s="112" t="s">
        <v>2346</v>
      </c>
      <c r="K1075" s="255" t="s">
        <v>104</v>
      </c>
      <c r="L1075" s="256">
        <f>SUM(M1051:M1074)</f>
        <v>505</v>
      </c>
      <c r="N1075" s="81"/>
    </row>
    <row r="1076" spans="1:15" x14ac:dyDescent="0.25">
      <c r="A1076" s="114">
        <v>18</v>
      </c>
      <c r="B1076" s="85" t="s">
        <v>2347</v>
      </c>
      <c r="C1076" s="87" t="s">
        <v>21</v>
      </c>
      <c r="D1076" s="85" t="s">
        <v>9</v>
      </c>
      <c r="E1076" s="103">
        <v>0</v>
      </c>
      <c r="F1076" s="85" t="s">
        <v>1604</v>
      </c>
      <c r="G1076" s="112" t="s">
        <v>2348</v>
      </c>
      <c r="L1076" s="90">
        <f>SUM(L1075*1.95583)</f>
        <v>987.69414999999992</v>
      </c>
      <c r="N1076" s="81"/>
    </row>
    <row r="1077" spans="1:15" x14ac:dyDescent="0.25">
      <c r="A1077" s="79"/>
      <c r="D1077" s="255" t="s">
        <v>104</v>
      </c>
      <c r="E1077" s="256">
        <f>SUM(E1059:E1076)</f>
        <v>630</v>
      </c>
      <c r="G1077" s="81"/>
      <c r="I1077" s="79"/>
      <c r="L1077" t="s">
        <v>104</v>
      </c>
      <c r="M1077" s="91">
        <f>SUM(M1048+L1076)</f>
        <v>1994.9465999999998</v>
      </c>
      <c r="N1077" s="273">
        <f>SUM(M1077/1.95583)</f>
        <v>1019.9999999999999</v>
      </c>
      <c r="O1077" s="81"/>
    </row>
    <row r="1078" spans="1:15" x14ac:dyDescent="0.25">
      <c r="A1078" s="79"/>
      <c r="E1078" s="90">
        <f>SUM(E1077*1.95583)</f>
        <v>1232.1729</v>
      </c>
      <c r="G1078" s="81"/>
      <c r="I1078" s="79"/>
      <c r="M1078" s="91"/>
      <c r="O1078" s="81"/>
    </row>
    <row r="1079" spans="1:15" ht="15.75" x14ac:dyDescent="0.25">
      <c r="A1079" s="81"/>
      <c r="D1079" t="s">
        <v>104</v>
      </c>
      <c r="E1079" s="91">
        <f>SUM(E1056+E1078)</f>
        <v>3129.328</v>
      </c>
      <c r="F1079" s="273">
        <f>SUM(E1079/1.95583)</f>
        <v>1600</v>
      </c>
      <c r="G1079" s="81"/>
      <c r="I1079" s="298" t="s">
        <v>2461</v>
      </c>
      <c r="J1079" s="116"/>
      <c r="K1079" s="116" t="s">
        <v>226</v>
      </c>
      <c r="M1079" s="91"/>
      <c r="O1079" s="81"/>
    </row>
    <row r="1080" spans="1:15" x14ac:dyDescent="0.25">
      <c r="A1080" s="81"/>
      <c r="E1080" s="91"/>
      <c r="G1080" s="81"/>
      <c r="I1080" s="81"/>
      <c r="J1080" s="92">
        <v>43885</v>
      </c>
      <c r="O1080" s="81"/>
    </row>
    <row r="1081" spans="1:15" ht="15.75" x14ac:dyDescent="0.25">
      <c r="A1081" s="81"/>
      <c r="B1081" s="116" t="s">
        <v>2350</v>
      </c>
      <c r="C1081" s="116" t="s">
        <v>2351</v>
      </c>
      <c r="E1081" s="91"/>
      <c r="G1081" s="81"/>
      <c r="I1081" s="84" t="s">
        <v>97</v>
      </c>
      <c r="J1081" s="93" t="s">
        <v>106</v>
      </c>
      <c r="K1081" s="93" t="s">
        <v>107</v>
      </c>
    </row>
    <row r="1082" spans="1:15" x14ac:dyDescent="0.25">
      <c r="A1082" s="79"/>
      <c r="B1082" s="92">
        <v>43880</v>
      </c>
      <c r="G1082" s="81"/>
      <c r="I1082" s="84">
        <v>1</v>
      </c>
      <c r="J1082" s="85" t="s">
        <v>108</v>
      </c>
      <c r="K1082" s="96">
        <v>14</v>
      </c>
      <c r="O1082" s="81"/>
    </row>
    <row r="1083" spans="1:15" x14ac:dyDescent="0.25">
      <c r="A1083" s="84" t="s">
        <v>97</v>
      </c>
      <c r="B1083" s="93" t="s">
        <v>106</v>
      </c>
      <c r="C1083" s="93" t="s">
        <v>107</v>
      </c>
      <c r="I1083" s="84">
        <v>2</v>
      </c>
      <c r="J1083" s="85" t="s">
        <v>109</v>
      </c>
      <c r="K1083" s="96">
        <v>0</v>
      </c>
      <c r="O1083" s="81"/>
    </row>
    <row r="1084" spans="1:15" x14ac:dyDescent="0.25">
      <c r="A1084" s="84">
        <v>1</v>
      </c>
      <c r="B1084" s="85" t="s">
        <v>108</v>
      </c>
      <c r="C1084" s="96">
        <v>13.4</v>
      </c>
      <c r="G1084" s="81"/>
      <c r="I1084" s="84">
        <v>3</v>
      </c>
      <c r="J1084" s="85" t="s">
        <v>2462</v>
      </c>
      <c r="K1084" s="96">
        <v>4</v>
      </c>
      <c r="O1084" s="81"/>
    </row>
    <row r="1085" spans="1:15" x14ac:dyDescent="0.25">
      <c r="A1085" s="84">
        <v>2</v>
      </c>
      <c r="B1085" s="85" t="s">
        <v>109</v>
      </c>
      <c r="C1085" s="96">
        <v>0</v>
      </c>
      <c r="G1085" s="81"/>
      <c r="I1085" s="84">
        <v>4</v>
      </c>
      <c r="J1085" s="94" t="s">
        <v>111</v>
      </c>
      <c r="K1085" s="96">
        <v>52</v>
      </c>
      <c r="O1085" s="81"/>
    </row>
    <row r="1086" spans="1:15" x14ac:dyDescent="0.25">
      <c r="A1086" s="84">
        <v>3</v>
      </c>
      <c r="B1086" s="85" t="s">
        <v>110</v>
      </c>
      <c r="C1086" s="96">
        <v>0</v>
      </c>
      <c r="G1086" s="81"/>
      <c r="I1086" s="79"/>
      <c r="J1086" s="95" t="s">
        <v>104</v>
      </c>
      <c r="K1086" s="96">
        <f>SUM(K1082:K1085)</f>
        <v>70</v>
      </c>
      <c r="O1086" s="81"/>
    </row>
    <row r="1087" spans="1:15" x14ac:dyDescent="0.25">
      <c r="A1087" s="84">
        <v>4</v>
      </c>
      <c r="B1087" s="94" t="s">
        <v>111</v>
      </c>
      <c r="C1087" s="96">
        <v>35</v>
      </c>
      <c r="G1087" s="81"/>
      <c r="I1087" s="79"/>
      <c r="J1087" s="290"/>
      <c r="K1087" s="252"/>
      <c r="O1087" s="81"/>
    </row>
    <row r="1088" spans="1:15" x14ac:dyDescent="0.25">
      <c r="A1088" s="79"/>
      <c r="B1088" s="95" t="s">
        <v>104</v>
      </c>
      <c r="C1088" s="96">
        <f>SUM(C1084:C1087)</f>
        <v>48.4</v>
      </c>
      <c r="G1088" s="81"/>
      <c r="I1088" s="79"/>
      <c r="K1088" s="85" t="s">
        <v>2354</v>
      </c>
      <c r="L1088" s="96">
        <v>0</v>
      </c>
      <c r="M1088" s="85"/>
      <c r="O1088" s="81"/>
    </row>
    <row r="1089" spans="1:15" x14ac:dyDescent="0.25">
      <c r="A1089" s="79"/>
      <c r="B1089" s="290"/>
      <c r="C1089" s="252"/>
      <c r="G1089" s="81"/>
      <c r="I1089" s="79"/>
      <c r="K1089" s="85" t="s">
        <v>112</v>
      </c>
      <c r="L1089" s="96">
        <f>SUM(M1047+L1075)</f>
        <v>1020</v>
      </c>
      <c r="M1089" s="99">
        <f>SUM(L1089*1.95583)</f>
        <v>1994.9466</v>
      </c>
      <c r="O1089" s="81"/>
    </row>
    <row r="1090" spans="1:15" x14ac:dyDescent="0.25">
      <c r="A1090" s="79"/>
      <c r="C1090" s="85" t="s">
        <v>2354</v>
      </c>
      <c r="D1090" s="96">
        <v>0</v>
      </c>
      <c r="E1090" s="85"/>
      <c r="G1090" s="81"/>
      <c r="I1090" s="79"/>
      <c r="K1090" s="85" t="s">
        <v>113</v>
      </c>
      <c r="L1090" s="96">
        <f>SUM(K1086)</f>
        <v>70</v>
      </c>
      <c r="M1090" s="85"/>
      <c r="O1090" s="81"/>
    </row>
    <row r="1091" spans="1:15" x14ac:dyDescent="0.25">
      <c r="A1091" s="79"/>
      <c r="C1091" s="85" t="s">
        <v>112</v>
      </c>
      <c r="D1091" s="96">
        <f>SUM(E1055+E1077)</f>
        <v>1600</v>
      </c>
      <c r="E1091" s="99">
        <f>SUM(D1091*1.95583)</f>
        <v>3129.328</v>
      </c>
      <c r="G1091" s="81"/>
      <c r="I1091" s="79"/>
      <c r="K1091" s="85" t="s">
        <v>114</v>
      </c>
      <c r="L1091" s="96">
        <f>SUM(L1089-L1090)</f>
        <v>950</v>
      </c>
      <c r="M1091" s="85"/>
      <c r="O1091" s="81"/>
    </row>
    <row r="1092" spans="1:15" x14ac:dyDescent="0.25">
      <c r="A1092" s="79"/>
      <c r="C1092" s="85" t="s">
        <v>113</v>
      </c>
      <c r="D1092" s="96">
        <f>SUM(C1088)</f>
        <v>48.4</v>
      </c>
      <c r="E1092" s="85"/>
      <c r="G1092" s="81"/>
      <c r="I1092" s="79"/>
      <c r="K1092" s="94" t="s">
        <v>2355</v>
      </c>
      <c r="L1092" s="96">
        <f>SUM(L1089-L1090-L1091)</f>
        <v>0</v>
      </c>
      <c r="M1092" s="85"/>
      <c r="O1092" s="81"/>
    </row>
    <row r="1093" spans="1:15" x14ac:dyDescent="0.25">
      <c r="A1093" s="79"/>
      <c r="C1093" s="85" t="s">
        <v>114</v>
      </c>
      <c r="D1093" s="96">
        <f>SUM(D1091-D1092)</f>
        <v>1551.6</v>
      </c>
      <c r="E1093" s="85"/>
      <c r="G1093" s="81"/>
      <c r="I1093" s="79"/>
      <c r="L1093" s="97"/>
      <c r="O1093" s="81"/>
    </row>
    <row r="1094" spans="1:15" x14ac:dyDescent="0.25">
      <c r="A1094" s="79"/>
      <c r="C1094" s="94" t="s">
        <v>2355</v>
      </c>
      <c r="D1094" s="96">
        <f>SUM(D1091-D1092-D1093)</f>
        <v>0</v>
      </c>
      <c r="E1094" s="85"/>
      <c r="G1094" s="81"/>
      <c r="I1094" s="79"/>
      <c r="L1094" s="97"/>
      <c r="O1094" s="81"/>
    </row>
    <row r="1095" spans="1:15" x14ac:dyDescent="0.25">
      <c r="A1095" s="79"/>
      <c r="D1095" s="97"/>
      <c r="G1095" s="81"/>
      <c r="I1095" s="79"/>
      <c r="O1095" s="81"/>
    </row>
    <row r="1096" spans="1:15" x14ac:dyDescent="0.25">
      <c r="A1096" s="79"/>
      <c r="D1096" s="97"/>
      <c r="G1096" s="81"/>
      <c r="I1096" s="81"/>
      <c r="O1096" s="81"/>
    </row>
    <row r="1097" spans="1:15" x14ac:dyDescent="0.25">
      <c r="A1097" s="79"/>
      <c r="G1097" s="81"/>
      <c r="I1097" s="81"/>
      <c r="J1097" s="100">
        <v>2550</v>
      </c>
      <c r="O1097" s="81"/>
    </row>
    <row r="1098" spans="1:15" x14ac:dyDescent="0.25">
      <c r="A1098" s="81"/>
      <c r="G1098" s="81"/>
      <c r="I1098" s="81"/>
      <c r="J1098" s="100">
        <v>200</v>
      </c>
      <c r="L1098" s="93" t="s">
        <v>118</v>
      </c>
      <c r="M1098" s="93" t="s">
        <v>119</v>
      </c>
      <c r="N1098" s="93" t="s">
        <v>120</v>
      </c>
    </row>
    <row r="1099" spans="1:15" x14ac:dyDescent="0.25">
      <c r="A1099" s="81"/>
      <c r="B1099" s="100">
        <v>2550</v>
      </c>
      <c r="G1099" s="81"/>
      <c r="I1099" s="81"/>
      <c r="J1099" s="101">
        <f>SUM(J1098/J1097)</f>
        <v>7.8431372549019607E-2</v>
      </c>
      <c r="L1099" s="102">
        <f>SUM(M1089*J1099)</f>
        <v>156.46639999999999</v>
      </c>
      <c r="M1099" s="102">
        <f>SUM(L1099/1.17)</f>
        <v>133.73196581196581</v>
      </c>
      <c r="N1099" s="93">
        <f>SUM(L1099-M1099)</f>
        <v>22.734434188034186</v>
      </c>
    </row>
    <row r="1100" spans="1:15" x14ac:dyDescent="0.25">
      <c r="A1100" s="81"/>
      <c r="B1100" s="100">
        <v>200</v>
      </c>
      <c r="D1100" s="93" t="s">
        <v>118</v>
      </c>
      <c r="E1100" s="93" t="s">
        <v>119</v>
      </c>
      <c r="F1100" s="93" t="s">
        <v>120</v>
      </c>
    </row>
    <row r="1101" spans="1:15" x14ac:dyDescent="0.25">
      <c r="A1101" s="81"/>
      <c r="B1101" s="101">
        <f>SUM(B1100/B1099)</f>
        <v>7.8431372549019607E-2</v>
      </c>
      <c r="D1101" s="102">
        <f>SUM(E1091*B1101)</f>
        <v>245.43749019607841</v>
      </c>
      <c r="E1101" s="102">
        <f>SUM(D1101/1.17)</f>
        <v>209.77563264622088</v>
      </c>
      <c r="F1101" s="93">
        <f>SUM(D1101-E1101)</f>
        <v>35.66185754985753</v>
      </c>
    </row>
    <row r="1108" spans="1:15" ht="18.75" x14ac:dyDescent="0.3">
      <c r="A1108" s="79"/>
      <c r="B1108" s="80" t="s">
        <v>2487</v>
      </c>
      <c r="G1108" s="81"/>
      <c r="I1108" s="79"/>
      <c r="J1108" s="80" t="s">
        <v>2531</v>
      </c>
      <c r="O1108" s="81"/>
    </row>
    <row r="1109" spans="1:15" x14ac:dyDescent="0.25">
      <c r="A1109" s="79"/>
      <c r="B1109" t="s">
        <v>2056</v>
      </c>
      <c r="F1109" s="82" t="s">
        <v>95</v>
      </c>
      <c r="G1109" s="81"/>
      <c r="I1109" s="79"/>
      <c r="J1109" t="s">
        <v>2056</v>
      </c>
      <c r="N1109" s="82" t="s">
        <v>95</v>
      </c>
      <c r="O1109" s="81"/>
    </row>
    <row r="1110" spans="1:15" ht="18.75" x14ac:dyDescent="0.3">
      <c r="A1110" s="251"/>
      <c r="B1110" s="274" t="s">
        <v>2057</v>
      </c>
      <c r="C1110" s="117" t="s">
        <v>96</v>
      </c>
      <c r="D1110" s="117"/>
      <c r="E1110" s="117"/>
      <c r="F1110" s="275">
        <v>43881</v>
      </c>
      <c r="G1110" s="276"/>
      <c r="I1110" s="251"/>
      <c r="J1110" s="274" t="s">
        <v>1974</v>
      </c>
      <c r="K1110" s="117" t="s">
        <v>96</v>
      </c>
      <c r="L1110" s="117"/>
      <c r="M1110" s="117"/>
      <c r="N1110" s="275">
        <v>43883</v>
      </c>
      <c r="O1110" s="276"/>
    </row>
    <row r="1111" spans="1:15" x14ac:dyDescent="0.25">
      <c r="A1111" s="84" t="s">
        <v>97</v>
      </c>
      <c r="B1111" s="85" t="s">
        <v>98</v>
      </c>
      <c r="C1111" s="85" t="s">
        <v>99</v>
      </c>
      <c r="D1111" s="85" t="s">
        <v>100</v>
      </c>
      <c r="E1111" s="85" t="s">
        <v>101</v>
      </c>
      <c r="F1111" s="85" t="s">
        <v>102</v>
      </c>
      <c r="G1111" s="86" t="s">
        <v>103</v>
      </c>
      <c r="I1111" s="84" t="s">
        <v>97</v>
      </c>
      <c r="J1111" s="85" t="s">
        <v>98</v>
      </c>
      <c r="K1111" s="85" t="s">
        <v>99</v>
      </c>
      <c r="L1111" s="85" t="s">
        <v>100</v>
      </c>
      <c r="M1111" s="85" t="s">
        <v>101</v>
      </c>
      <c r="N1111" s="85" t="s">
        <v>102</v>
      </c>
      <c r="O1111" s="86" t="s">
        <v>103</v>
      </c>
    </row>
    <row r="1112" spans="1:15" x14ac:dyDescent="0.25">
      <c r="A1112" s="84" t="s">
        <v>2</v>
      </c>
      <c r="B1112" s="85" t="s">
        <v>2488</v>
      </c>
      <c r="C1112" s="85" t="s">
        <v>9</v>
      </c>
      <c r="D1112" s="85" t="s">
        <v>2009</v>
      </c>
      <c r="E1112" s="96">
        <v>35</v>
      </c>
      <c r="F1112" s="85" t="s">
        <v>392</v>
      </c>
      <c r="G1112" s="86" t="s">
        <v>2489</v>
      </c>
      <c r="I1112" s="84" t="s">
        <v>2</v>
      </c>
      <c r="J1112" s="85" t="s">
        <v>2546</v>
      </c>
      <c r="K1112" s="85" t="s">
        <v>9</v>
      </c>
      <c r="L1112" s="85" t="s">
        <v>2009</v>
      </c>
      <c r="M1112" s="96">
        <v>35</v>
      </c>
      <c r="N1112" s="85" t="s">
        <v>392</v>
      </c>
      <c r="O1112" s="86" t="s">
        <v>2547</v>
      </c>
    </row>
    <row r="1113" spans="1:15" x14ac:dyDescent="0.25">
      <c r="A1113" s="84" t="s">
        <v>6</v>
      </c>
      <c r="B1113" s="85" t="s">
        <v>2490</v>
      </c>
      <c r="C1113" s="85" t="s">
        <v>12</v>
      </c>
      <c r="D1113" s="85" t="s">
        <v>13</v>
      </c>
      <c r="E1113" s="96">
        <v>100</v>
      </c>
      <c r="F1113" s="85" t="s">
        <v>1604</v>
      </c>
      <c r="G1113" s="86" t="s">
        <v>2491</v>
      </c>
      <c r="I1113" s="84" t="s">
        <v>6</v>
      </c>
      <c r="J1113" s="85" t="s">
        <v>2548</v>
      </c>
      <c r="K1113" s="85" t="s">
        <v>9</v>
      </c>
      <c r="L1113" s="85" t="s">
        <v>2009</v>
      </c>
      <c r="M1113" s="96">
        <v>35</v>
      </c>
      <c r="N1113" s="85" t="s">
        <v>392</v>
      </c>
      <c r="O1113" s="86" t="s">
        <v>2549</v>
      </c>
    </row>
    <row r="1114" spans="1:15" x14ac:dyDescent="0.25">
      <c r="A1114" s="84" t="s">
        <v>32</v>
      </c>
      <c r="B1114" s="85" t="s">
        <v>2492</v>
      </c>
      <c r="C1114" s="85" t="s">
        <v>5</v>
      </c>
      <c r="D1114" s="85" t="s">
        <v>72</v>
      </c>
      <c r="E1114" s="96">
        <v>55</v>
      </c>
      <c r="F1114" s="85" t="s">
        <v>392</v>
      </c>
      <c r="G1114" s="86" t="s">
        <v>2493</v>
      </c>
      <c r="I1114" s="84" t="s">
        <v>32</v>
      </c>
      <c r="J1114" s="85" t="s">
        <v>1963</v>
      </c>
      <c r="K1114" s="85" t="s">
        <v>9</v>
      </c>
      <c r="L1114" s="85" t="s">
        <v>2009</v>
      </c>
      <c r="M1114" s="96">
        <v>50</v>
      </c>
      <c r="N1114" s="85" t="s">
        <v>1604</v>
      </c>
      <c r="O1114" s="86" t="s">
        <v>2550</v>
      </c>
    </row>
    <row r="1115" spans="1:15" x14ac:dyDescent="0.25">
      <c r="A1115" s="84" t="s">
        <v>48</v>
      </c>
      <c r="B1115" s="85" t="s">
        <v>2494</v>
      </c>
      <c r="C1115" s="85" t="s">
        <v>20</v>
      </c>
      <c r="D1115" s="85" t="s">
        <v>4</v>
      </c>
      <c r="E1115" s="96">
        <v>0</v>
      </c>
      <c r="F1115" s="85" t="s">
        <v>1604</v>
      </c>
      <c r="G1115" s="86" t="s">
        <v>2329</v>
      </c>
      <c r="I1115" s="84" t="s">
        <v>48</v>
      </c>
      <c r="J1115" s="85" t="s">
        <v>2551</v>
      </c>
      <c r="K1115" s="85" t="s">
        <v>155</v>
      </c>
      <c r="L1115" s="85" t="s">
        <v>4</v>
      </c>
      <c r="M1115" s="96">
        <v>75</v>
      </c>
      <c r="N1115" s="85" t="s">
        <v>1604</v>
      </c>
      <c r="O1115" s="86" t="s">
        <v>2553</v>
      </c>
    </row>
    <row r="1116" spans="1:15" x14ac:dyDescent="0.25">
      <c r="A1116" s="84" t="s">
        <v>49</v>
      </c>
      <c r="B1116" s="85" t="s">
        <v>1026</v>
      </c>
      <c r="C1116" s="85" t="s">
        <v>9</v>
      </c>
      <c r="D1116" s="85" t="s">
        <v>2009</v>
      </c>
      <c r="E1116" s="96">
        <v>0</v>
      </c>
      <c r="F1116" s="85" t="s">
        <v>2495</v>
      </c>
      <c r="G1116" s="86" t="s">
        <v>2496</v>
      </c>
      <c r="I1116" s="84" t="s">
        <v>49</v>
      </c>
      <c r="J1116" s="85" t="s">
        <v>2554</v>
      </c>
      <c r="K1116" s="85" t="s">
        <v>9</v>
      </c>
      <c r="L1116" s="85" t="s">
        <v>2009</v>
      </c>
      <c r="M1116" s="96">
        <v>35</v>
      </c>
      <c r="N1116" s="85" t="s">
        <v>392</v>
      </c>
      <c r="O1116" s="86" t="s">
        <v>2555</v>
      </c>
    </row>
    <row r="1117" spans="1:15" x14ac:dyDescent="0.25">
      <c r="A1117" s="251"/>
      <c r="B1117" s="117"/>
      <c r="C1117" s="117"/>
      <c r="D1117" s="255" t="s">
        <v>104</v>
      </c>
      <c r="E1117" s="256">
        <f>SUM(E1112:E1116)</f>
        <v>190</v>
      </c>
      <c r="F1117" s="249"/>
      <c r="G1117" s="278"/>
      <c r="I1117" s="84" t="s">
        <v>50</v>
      </c>
      <c r="J1117" s="85" t="s">
        <v>2158</v>
      </c>
      <c r="K1117" s="85" t="s">
        <v>9</v>
      </c>
      <c r="L1117" s="85" t="s">
        <v>4</v>
      </c>
      <c r="M1117" s="96">
        <v>70</v>
      </c>
      <c r="N1117" s="85" t="s">
        <v>1604</v>
      </c>
      <c r="O1117" s="86" t="s">
        <v>2556</v>
      </c>
    </row>
    <row r="1118" spans="1:15" x14ac:dyDescent="0.25">
      <c r="A1118" s="79"/>
      <c r="E1118" s="115">
        <f>SUM(E1117*1.95583)</f>
        <v>371.60769999999997</v>
      </c>
      <c r="G1118" s="81"/>
      <c r="I1118" s="84" t="s">
        <v>51</v>
      </c>
      <c r="J1118" s="85" t="s">
        <v>2557</v>
      </c>
      <c r="K1118" s="85" t="s">
        <v>9</v>
      </c>
      <c r="L1118" s="85" t="s">
        <v>4</v>
      </c>
      <c r="M1118" s="96">
        <v>70</v>
      </c>
      <c r="N1118" s="85" t="s">
        <v>1604</v>
      </c>
      <c r="O1118" s="86" t="s">
        <v>2558</v>
      </c>
    </row>
    <row r="1119" spans="1:15" ht="18.75" x14ac:dyDescent="0.3">
      <c r="A1119" s="79"/>
      <c r="B1119" s="80" t="s">
        <v>2057</v>
      </c>
      <c r="C1119" t="s">
        <v>393</v>
      </c>
      <c r="F1119" s="83" t="s">
        <v>2497</v>
      </c>
      <c r="G1119" s="81"/>
      <c r="I1119" s="84" t="s">
        <v>52</v>
      </c>
      <c r="J1119" s="85" t="s">
        <v>2559</v>
      </c>
      <c r="K1119" s="85" t="s">
        <v>20</v>
      </c>
      <c r="L1119" s="85" t="s">
        <v>2009</v>
      </c>
      <c r="M1119" s="96">
        <v>50</v>
      </c>
      <c r="N1119" s="85" t="s">
        <v>1604</v>
      </c>
      <c r="O1119" s="86" t="s">
        <v>2560</v>
      </c>
    </row>
    <row r="1120" spans="1:15" x14ac:dyDescent="0.25">
      <c r="A1120" s="84" t="s">
        <v>97</v>
      </c>
      <c r="B1120" s="85" t="s">
        <v>98</v>
      </c>
      <c r="C1120" s="85" t="s">
        <v>99</v>
      </c>
      <c r="D1120" s="85" t="s">
        <v>100</v>
      </c>
      <c r="E1120" s="85" t="s">
        <v>101</v>
      </c>
      <c r="F1120" s="85" t="s">
        <v>102</v>
      </c>
      <c r="G1120" s="86" t="s">
        <v>103</v>
      </c>
      <c r="I1120" s="84" t="s">
        <v>53</v>
      </c>
      <c r="J1120" s="85" t="s">
        <v>2561</v>
      </c>
      <c r="K1120" s="85" t="s">
        <v>9</v>
      </c>
      <c r="L1120" s="85" t="s">
        <v>22</v>
      </c>
      <c r="M1120" s="96">
        <v>120</v>
      </c>
      <c r="N1120" s="85" t="s">
        <v>1604</v>
      </c>
      <c r="O1120" s="86" t="s">
        <v>2562</v>
      </c>
    </row>
    <row r="1121" spans="1:15" x14ac:dyDescent="0.25">
      <c r="A1121" s="114">
        <v>1</v>
      </c>
      <c r="B1121" s="85" t="s">
        <v>2498</v>
      </c>
      <c r="C1121" s="87" t="s">
        <v>13</v>
      </c>
      <c r="D1121" s="85" t="s">
        <v>20</v>
      </c>
      <c r="E1121" s="103">
        <v>70</v>
      </c>
      <c r="F1121" s="85" t="s">
        <v>392</v>
      </c>
      <c r="G1121" s="112" t="s">
        <v>2499</v>
      </c>
      <c r="I1121" s="84" t="s">
        <v>54</v>
      </c>
      <c r="J1121" s="85" t="s">
        <v>2563</v>
      </c>
      <c r="K1121" s="85" t="s">
        <v>9</v>
      </c>
      <c r="L1121" s="85" t="s">
        <v>2009</v>
      </c>
      <c r="M1121" s="96">
        <v>50</v>
      </c>
      <c r="N1121" s="85" t="s">
        <v>1604</v>
      </c>
      <c r="O1121" s="86" t="s">
        <v>2564</v>
      </c>
    </row>
    <row r="1122" spans="1:15" x14ac:dyDescent="0.25">
      <c r="A1122" s="114">
        <v>2</v>
      </c>
      <c r="B1122" s="85" t="s">
        <v>2500</v>
      </c>
      <c r="C1122" s="87" t="s">
        <v>13</v>
      </c>
      <c r="D1122" s="85" t="s">
        <v>20</v>
      </c>
      <c r="E1122" s="103">
        <v>70</v>
      </c>
      <c r="F1122" s="85" t="s">
        <v>392</v>
      </c>
      <c r="G1122" s="112" t="s">
        <v>2501</v>
      </c>
      <c r="I1122" s="84" t="s">
        <v>55</v>
      </c>
      <c r="J1122" s="85" t="s">
        <v>2565</v>
      </c>
      <c r="K1122" s="85" t="s">
        <v>9</v>
      </c>
      <c r="L1122" s="85" t="s">
        <v>2009</v>
      </c>
      <c r="M1122" s="96">
        <v>50</v>
      </c>
      <c r="N1122" s="85" t="s">
        <v>1604</v>
      </c>
      <c r="O1122" s="86" t="s">
        <v>2566</v>
      </c>
    </row>
    <row r="1123" spans="1:15" x14ac:dyDescent="0.25">
      <c r="A1123" s="114">
        <v>3</v>
      </c>
      <c r="B1123" s="85" t="s">
        <v>2502</v>
      </c>
      <c r="C1123" s="87" t="s">
        <v>4</v>
      </c>
      <c r="D1123" s="85" t="s">
        <v>5</v>
      </c>
      <c r="E1123" s="103">
        <v>55</v>
      </c>
      <c r="F1123" s="85" t="s">
        <v>392</v>
      </c>
      <c r="G1123" s="112" t="s">
        <v>2503</v>
      </c>
      <c r="I1123" s="84" t="s">
        <v>56</v>
      </c>
      <c r="J1123" s="85" t="s">
        <v>2567</v>
      </c>
      <c r="K1123" s="85" t="s">
        <v>41</v>
      </c>
      <c r="L1123" s="85" t="s">
        <v>2009</v>
      </c>
      <c r="M1123" s="96">
        <v>50</v>
      </c>
      <c r="N1123" s="85" t="s">
        <v>1604</v>
      </c>
      <c r="O1123" s="86" t="s">
        <v>2568</v>
      </c>
    </row>
    <row r="1124" spans="1:15" x14ac:dyDescent="0.25">
      <c r="A1124" s="114">
        <v>4</v>
      </c>
      <c r="B1124" s="85" t="s">
        <v>2504</v>
      </c>
      <c r="C1124" s="87" t="s">
        <v>21</v>
      </c>
      <c r="D1124" s="85" t="s">
        <v>9</v>
      </c>
      <c r="E1124" s="103">
        <v>50</v>
      </c>
      <c r="F1124" s="85" t="s">
        <v>105</v>
      </c>
      <c r="G1124" s="112" t="s">
        <v>2505</v>
      </c>
      <c r="I1124" s="84" t="s">
        <v>57</v>
      </c>
      <c r="J1124" s="85" t="s">
        <v>2569</v>
      </c>
      <c r="K1124" s="85" t="s">
        <v>9</v>
      </c>
      <c r="L1124" s="85" t="s">
        <v>13</v>
      </c>
      <c r="M1124" s="96">
        <v>100</v>
      </c>
      <c r="N1124" s="85" t="s">
        <v>1604</v>
      </c>
      <c r="O1124" s="86" t="s">
        <v>2571</v>
      </c>
    </row>
    <row r="1125" spans="1:15" x14ac:dyDescent="0.25">
      <c r="A1125" s="114">
        <v>5</v>
      </c>
      <c r="B1125" s="85" t="s">
        <v>2506</v>
      </c>
      <c r="C1125" s="87" t="s">
        <v>21</v>
      </c>
      <c r="D1125" s="85" t="s">
        <v>9</v>
      </c>
      <c r="E1125" s="103">
        <v>50</v>
      </c>
      <c r="F1125" s="85" t="s">
        <v>1604</v>
      </c>
      <c r="G1125" s="112" t="s">
        <v>2507</v>
      </c>
      <c r="I1125" s="84" t="s">
        <v>58</v>
      </c>
      <c r="J1125" s="85" t="s">
        <v>2572</v>
      </c>
      <c r="K1125" s="85" t="s">
        <v>20</v>
      </c>
      <c r="L1125" s="85" t="s">
        <v>13</v>
      </c>
      <c r="M1125" s="96">
        <v>70</v>
      </c>
      <c r="N1125" s="85" t="s">
        <v>392</v>
      </c>
      <c r="O1125" s="86" t="s">
        <v>2573</v>
      </c>
    </row>
    <row r="1126" spans="1:15" x14ac:dyDescent="0.25">
      <c r="A1126" s="114">
        <v>6</v>
      </c>
      <c r="B1126" s="85" t="s">
        <v>2508</v>
      </c>
      <c r="C1126" s="87" t="s">
        <v>21</v>
      </c>
      <c r="D1126" s="85" t="s">
        <v>9</v>
      </c>
      <c r="E1126" s="103">
        <v>50</v>
      </c>
      <c r="F1126" s="85" t="s">
        <v>1604</v>
      </c>
      <c r="G1126" s="112" t="s">
        <v>2509</v>
      </c>
      <c r="I1126" s="84" t="s">
        <v>59</v>
      </c>
      <c r="J1126" s="85" t="s">
        <v>2574</v>
      </c>
      <c r="K1126" s="85" t="s">
        <v>9</v>
      </c>
      <c r="L1126" s="85" t="s">
        <v>13</v>
      </c>
      <c r="M1126" s="96">
        <v>70</v>
      </c>
      <c r="N1126" s="85" t="s">
        <v>392</v>
      </c>
      <c r="O1126" s="86" t="s">
        <v>2575</v>
      </c>
    </row>
    <row r="1127" spans="1:15" x14ac:dyDescent="0.25">
      <c r="A1127" s="114">
        <v>7</v>
      </c>
      <c r="B1127" s="85" t="s">
        <v>2510</v>
      </c>
      <c r="C1127" s="87" t="s">
        <v>21</v>
      </c>
      <c r="D1127" s="85" t="s">
        <v>20</v>
      </c>
      <c r="E1127" s="103">
        <v>35</v>
      </c>
      <c r="F1127" s="85" t="s">
        <v>392</v>
      </c>
      <c r="G1127" s="112" t="s">
        <v>2511</v>
      </c>
      <c r="I1127" s="84" t="s">
        <v>60</v>
      </c>
      <c r="J1127" s="85" t="s">
        <v>2576</v>
      </c>
      <c r="K1127" s="85" t="s">
        <v>12</v>
      </c>
      <c r="L1127" s="85" t="s">
        <v>22</v>
      </c>
      <c r="M1127" s="96">
        <v>120</v>
      </c>
      <c r="N1127" s="85" t="s">
        <v>1604</v>
      </c>
      <c r="O1127" s="86" t="s">
        <v>2577</v>
      </c>
    </row>
    <row r="1128" spans="1:15" x14ac:dyDescent="0.25">
      <c r="A1128" s="114">
        <v>8</v>
      </c>
      <c r="B1128" s="85" t="s">
        <v>2367</v>
      </c>
      <c r="C1128" s="87" t="s">
        <v>21</v>
      </c>
      <c r="D1128" s="85" t="s">
        <v>9</v>
      </c>
      <c r="E1128" s="103">
        <v>35</v>
      </c>
      <c r="F1128" s="85" t="s">
        <v>392</v>
      </c>
      <c r="G1128" s="112" t="s">
        <v>2512</v>
      </c>
      <c r="I1128" s="84" t="s">
        <v>61</v>
      </c>
      <c r="J1128" s="85" t="s">
        <v>2578</v>
      </c>
      <c r="K1128" s="85" t="s">
        <v>5</v>
      </c>
      <c r="L1128" s="85" t="s">
        <v>2009</v>
      </c>
      <c r="M1128" s="96">
        <v>50</v>
      </c>
      <c r="N1128" s="85" t="s">
        <v>1604</v>
      </c>
      <c r="O1128" s="86" t="s">
        <v>2579</v>
      </c>
    </row>
    <row r="1129" spans="1:15" x14ac:dyDescent="0.25">
      <c r="A1129" s="114">
        <v>9</v>
      </c>
      <c r="B1129" s="85" t="s">
        <v>2513</v>
      </c>
      <c r="C1129" s="87" t="s">
        <v>21</v>
      </c>
      <c r="D1129" s="85" t="s">
        <v>9</v>
      </c>
      <c r="E1129" s="103">
        <v>35</v>
      </c>
      <c r="F1129" s="85" t="s">
        <v>392</v>
      </c>
      <c r="G1129" s="112" t="s">
        <v>2514</v>
      </c>
      <c r="I1129" s="84" t="s">
        <v>62</v>
      </c>
      <c r="J1129" s="85" t="s">
        <v>2580</v>
      </c>
      <c r="K1129" s="85" t="s">
        <v>5</v>
      </c>
      <c r="L1129" s="85" t="s">
        <v>13</v>
      </c>
      <c r="M1129" s="96">
        <v>100</v>
      </c>
      <c r="N1129" s="85" t="s">
        <v>1604</v>
      </c>
      <c r="O1129" s="86" t="s">
        <v>2581</v>
      </c>
    </row>
    <row r="1130" spans="1:15" x14ac:dyDescent="0.25">
      <c r="A1130" s="114">
        <v>10</v>
      </c>
      <c r="B1130" s="85" t="s">
        <v>2515</v>
      </c>
      <c r="C1130" s="87" t="s">
        <v>22</v>
      </c>
      <c r="D1130" s="85" t="s">
        <v>5</v>
      </c>
      <c r="E1130" s="103">
        <v>0</v>
      </c>
      <c r="F1130" s="85" t="s">
        <v>1604</v>
      </c>
      <c r="G1130" s="112" t="s">
        <v>754</v>
      </c>
      <c r="I1130" s="84" t="s">
        <v>64</v>
      </c>
      <c r="J1130" s="85" t="s">
        <v>2582</v>
      </c>
      <c r="K1130" s="85" t="s">
        <v>9</v>
      </c>
      <c r="L1130" s="85" t="s">
        <v>2009</v>
      </c>
      <c r="M1130" s="96">
        <v>35</v>
      </c>
      <c r="N1130" s="85" t="s">
        <v>392</v>
      </c>
      <c r="O1130" s="86" t="s">
        <v>2583</v>
      </c>
    </row>
    <row r="1131" spans="1:15" x14ac:dyDescent="0.25">
      <c r="A1131" s="114">
        <v>11</v>
      </c>
      <c r="B1131" s="85" t="s">
        <v>1710</v>
      </c>
      <c r="C1131" s="87" t="s">
        <v>22</v>
      </c>
      <c r="D1131" s="85" t="s">
        <v>9</v>
      </c>
      <c r="E1131" s="103">
        <v>0</v>
      </c>
      <c r="F1131" s="85" t="s">
        <v>1604</v>
      </c>
      <c r="G1131" s="112" t="s">
        <v>2228</v>
      </c>
      <c r="I1131" s="84" t="s">
        <v>66</v>
      </c>
      <c r="J1131" s="85" t="s">
        <v>2584</v>
      </c>
      <c r="K1131" s="85" t="s">
        <v>20</v>
      </c>
      <c r="L1131" s="85" t="s">
        <v>2009</v>
      </c>
      <c r="M1131" s="96">
        <v>0</v>
      </c>
      <c r="N1131" s="85" t="s">
        <v>1604</v>
      </c>
      <c r="O1131" s="86" t="s">
        <v>2188</v>
      </c>
    </row>
    <row r="1132" spans="1:15" x14ac:dyDescent="0.25">
      <c r="A1132" s="114">
        <v>12</v>
      </c>
      <c r="B1132" s="85" t="s">
        <v>2516</v>
      </c>
      <c r="C1132" s="87" t="s">
        <v>2178</v>
      </c>
      <c r="D1132" s="85" t="s">
        <v>20</v>
      </c>
      <c r="E1132" s="103">
        <v>0</v>
      </c>
      <c r="F1132" s="85" t="s">
        <v>1604</v>
      </c>
      <c r="G1132" s="112" t="s">
        <v>2179</v>
      </c>
      <c r="I1132" s="84" t="s">
        <v>67</v>
      </c>
      <c r="J1132" s="85" t="s">
        <v>1343</v>
      </c>
      <c r="K1132" s="85" t="s">
        <v>20</v>
      </c>
      <c r="L1132" s="85" t="s">
        <v>4</v>
      </c>
      <c r="M1132" s="96">
        <v>0</v>
      </c>
      <c r="N1132" s="85" t="s">
        <v>1604</v>
      </c>
      <c r="O1132" s="86" t="s">
        <v>1315</v>
      </c>
    </row>
    <row r="1133" spans="1:15" x14ac:dyDescent="0.25">
      <c r="A1133" s="114">
        <v>13</v>
      </c>
      <c r="B1133" s="85" t="s">
        <v>2517</v>
      </c>
      <c r="C1133" s="87" t="s">
        <v>4</v>
      </c>
      <c r="D1133" s="85" t="s">
        <v>20</v>
      </c>
      <c r="E1133" s="103">
        <v>0</v>
      </c>
      <c r="F1133" s="85" t="s">
        <v>1604</v>
      </c>
      <c r="G1133" s="112" t="s">
        <v>2224</v>
      </c>
      <c r="I1133" s="84" t="s">
        <v>121</v>
      </c>
      <c r="J1133" s="85" t="s">
        <v>1533</v>
      </c>
      <c r="K1133" s="85" t="s">
        <v>9</v>
      </c>
      <c r="L1133" s="85" t="s">
        <v>2009</v>
      </c>
      <c r="M1133" s="96">
        <v>0</v>
      </c>
      <c r="N1133" s="85" t="s">
        <v>1604</v>
      </c>
      <c r="O1133" s="86" t="s">
        <v>2585</v>
      </c>
    </row>
    <row r="1134" spans="1:15" x14ac:dyDescent="0.25">
      <c r="C1134" s="255" t="s">
        <v>104</v>
      </c>
      <c r="D1134" s="256">
        <f>SUM(E1121:E1133)</f>
        <v>450</v>
      </c>
      <c r="F1134" s="81"/>
      <c r="I1134" s="84" t="s">
        <v>122</v>
      </c>
      <c r="J1134" s="85" t="s">
        <v>2586</v>
      </c>
      <c r="K1134" s="85" t="s">
        <v>155</v>
      </c>
      <c r="L1134" s="85" t="s">
        <v>4</v>
      </c>
      <c r="M1134" s="96">
        <v>0</v>
      </c>
      <c r="N1134" s="85" t="s">
        <v>1604</v>
      </c>
      <c r="O1134" s="86" t="s">
        <v>2587</v>
      </c>
    </row>
    <row r="1135" spans="1:15" x14ac:dyDescent="0.25">
      <c r="D1135" s="90">
        <f>SUM(D1134*1.95583)</f>
        <v>880.12350000000004</v>
      </c>
      <c r="F1135" s="81"/>
      <c r="I1135" s="84" t="s">
        <v>123</v>
      </c>
      <c r="J1135" s="85" t="s">
        <v>2371</v>
      </c>
      <c r="K1135" s="85" t="s">
        <v>41</v>
      </c>
      <c r="L1135" s="85" t="s">
        <v>2009</v>
      </c>
      <c r="M1135" s="96">
        <v>0</v>
      </c>
      <c r="N1135" s="85" t="s">
        <v>1604</v>
      </c>
      <c r="O1135" s="86" t="s">
        <v>2588</v>
      </c>
    </row>
    <row r="1136" spans="1:15" x14ac:dyDescent="0.25">
      <c r="A1136" s="79"/>
      <c r="D1136" t="s">
        <v>104</v>
      </c>
      <c r="E1136" s="91">
        <f>SUM(E1118+D1135)</f>
        <v>1251.7311999999999</v>
      </c>
      <c r="F1136" s="273">
        <f>SUM(E1136/1.95583)</f>
        <v>640</v>
      </c>
      <c r="G1136" s="81"/>
      <c r="I1136" s="84" t="s">
        <v>124</v>
      </c>
      <c r="J1136" s="85" t="s">
        <v>2383</v>
      </c>
      <c r="K1136" s="85" t="s">
        <v>20</v>
      </c>
      <c r="L1136" s="85" t="s">
        <v>13</v>
      </c>
      <c r="M1136" s="96">
        <v>0</v>
      </c>
      <c r="N1136" s="85" t="s">
        <v>1946</v>
      </c>
      <c r="O1136" s="86" t="s">
        <v>2589</v>
      </c>
    </row>
    <row r="1137" spans="1:15" x14ac:dyDescent="0.25">
      <c r="A1137" s="79"/>
      <c r="E1137" s="91"/>
      <c r="F1137" s="273"/>
      <c r="G1137" s="81"/>
      <c r="I1137" s="251"/>
      <c r="J1137" s="117"/>
      <c r="K1137" s="117"/>
      <c r="L1137" s="255" t="s">
        <v>104</v>
      </c>
      <c r="M1137" s="256">
        <f>SUM(M1112:M1136)</f>
        <v>1235</v>
      </c>
      <c r="O1137" s="81"/>
    </row>
    <row r="1138" spans="1:15" x14ac:dyDescent="0.25">
      <c r="A1138" s="79"/>
      <c r="E1138" s="91"/>
      <c r="F1138" s="273"/>
      <c r="G1138" s="81"/>
      <c r="I1138" s="251"/>
      <c r="J1138" s="117"/>
      <c r="K1138" s="117"/>
      <c r="L1138" s="311"/>
      <c r="M1138" s="312"/>
      <c r="O1138" s="81"/>
    </row>
    <row r="1139" spans="1:15" ht="18.75" x14ac:dyDescent="0.3">
      <c r="A1139" s="79"/>
      <c r="E1139" s="91"/>
      <c r="F1139" s="273"/>
      <c r="G1139" s="81"/>
      <c r="I1139" s="79"/>
      <c r="J1139" s="80" t="s">
        <v>1974</v>
      </c>
      <c r="K1139" t="s">
        <v>393</v>
      </c>
      <c r="M1139" s="115"/>
      <c r="N1139" s="83" t="s">
        <v>2590</v>
      </c>
      <c r="O1139" s="81"/>
    </row>
    <row r="1140" spans="1:15" x14ac:dyDescent="0.25">
      <c r="A1140" s="79"/>
      <c r="E1140" s="91"/>
      <c r="F1140" s="273"/>
      <c r="G1140" s="81"/>
      <c r="I1140" s="84" t="s">
        <v>97</v>
      </c>
      <c r="J1140" s="85" t="s">
        <v>98</v>
      </c>
      <c r="K1140" s="85" t="s">
        <v>99</v>
      </c>
      <c r="L1140" s="85" t="s">
        <v>100</v>
      </c>
      <c r="M1140" s="85" t="s">
        <v>101</v>
      </c>
      <c r="N1140" s="85" t="s">
        <v>102</v>
      </c>
      <c r="O1140" s="86" t="s">
        <v>103</v>
      </c>
    </row>
    <row r="1141" spans="1:15" x14ac:dyDescent="0.25">
      <c r="A1141" s="79"/>
      <c r="E1141" s="91"/>
      <c r="F1141" s="273"/>
      <c r="G1141" s="81"/>
      <c r="I1141" s="114">
        <v>1</v>
      </c>
      <c r="J1141" s="85" t="s">
        <v>2591</v>
      </c>
      <c r="K1141" s="87" t="s">
        <v>22</v>
      </c>
      <c r="L1141" s="85" t="s">
        <v>20</v>
      </c>
      <c r="M1141" s="103">
        <v>120</v>
      </c>
      <c r="N1141" s="85" t="s">
        <v>1604</v>
      </c>
      <c r="O1141" s="112" t="s">
        <v>2592</v>
      </c>
    </row>
    <row r="1142" spans="1:15" x14ac:dyDescent="0.25">
      <c r="A1142" s="79"/>
      <c r="E1142" s="91"/>
      <c r="G1142" s="81"/>
      <c r="I1142" s="114">
        <v>2</v>
      </c>
      <c r="J1142" s="85" t="s">
        <v>2593</v>
      </c>
      <c r="K1142" s="87" t="s">
        <v>22</v>
      </c>
      <c r="L1142" s="85" t="s">
        <v>9</v>
      </c>
      <c r="M1142" s="103">
        <v>120</v>
      </c>
      <c r="N1142" s="85" t="s">
        <v>1604</v>
      </c>
      <c r="O1142" s="112" t="s">
        <v>2594</v>
      </c>
    </row>
    <row r="1143" spans="1:15" ht="15" customHeight="1" x14ac:dyDescent="0.25">
      <c r="A1143" s="298" t="s">
        <v>2518</v>
      </c>
      <c r="B1143" s="116"/>
      <c r="C1143" s="116" t="s">
        <v>2057</v>
      </c>
      <c r="E1143" s="91"/>
      <c r="G1143" s="81"/>
      <c r="I1143" s="114">
        <v>3</v>
      </c>
      <c r="J1143" s="85" t="s">
        <v>1975</v>
      </c>
      <c r="K1143" s="87" t="s">
        <v>28</v>
      </c>
      <c r="L1143" s="85" t="s">
        <v>9</v>
      </c>
      <c r="M1143" s="103">
        <v>100</v>
      </c>
      <c r="N1143" s="85" t="s">
        <v>1604</v>
      </c>
      <c r="O1143" s="112" t="s">
        <v>2595</v>
      </c>
    </row>
    <row r="1144" spans="1:15" ht="15" customHeight="1" x14ac:dyDescent="0.25">
      <c r="A1144" s="81"/>
      <c r="B1144" s="92">
        <v>43885</v>
      </c>
      <c r="G1144" s="81"/>
      <c r="I1144" s="114">
        <v>4</v>
      </c>
      <c r="J1144" s="85" t="s">
        <v>2596</v>
      </c>
      <c r="K1144" s="87" t="s">
        <v>21</v>
      </c>
      <c r="L1144" s="85" t="s">
        <v>20</v>
      </c>
      <c r="M1144" s="103">
        <v>50</v>
      </c>
      <c r="N1144" s="85" t="s">
        <v>1604</v>
      </c>
      <c r="O1144" s="112" t="s">
        <v>2597</v>
      </c>
    </row>
    <row r="1145" spans="1:15" ht="15" customHeight="1" x14ac:dyDescent="0.25">
      <c r="A1145" s="84" t="s">
        <v>97</v>
      </c>
      <c r="B1145" s="93" t="s">
        <v>106</v>
      </c>
      <c r="C1145" s="93" t="s">
        <v>107</v>
      </c>
      <c r="I1145" s="114">
        <v>5</v>
      </c>
      <c r="J1145" s="85" t="s">
        <v>2598</v>
      </c>
      <c r="K1145" s="87" t="s">
        <v>28</v>
      </c>
      <c r="L1145" s="85" t="s">
        <v>20</v>
      </c>
      <c r="M1145" s="103">
        <v>0</v>
      </c>
      <c r="N1145" s="85" t="s">
        <v>1604</v>
      </c>
      <c r="O1145" s="112" t="s">
        <v>2212</v>
      </c>
    </row>
    <row r="1146" spans="1:15" ht="15" customHeight="1" x14ac:dyDescent="0.25">
      <c r="A1146" s="84">
        <v>1</v>
      </c>
      <c r="B1146" s="85" t="s">
        <v>108</v>
      </c>
      <c r="C1146" s="96">
        <v>13</v>
      </c>
      <c r="G1146" s="81"/>
      <c r="I1146" s="114">
        <v>6</v>
      </c>
      <c r="J1146" s="85" t="s">
        <v>2599</v>
      </c>
      <c r="K1146" s="87" t="s">
        <v>21</v>
      </c>
      <c r="L1146" s="85" t="s">
        <v>5</v>
      </c>
      <c r="M1146" s="103">
        <v>0</v>
      </c>
      <c r="N1146" s="85" t="s">
        <v>1604</v>
      </c>
      <c r="O1146" s="112" t="s">
        <v>2305</v>
      </c>
    </row>
    <row r="1147" spans="1:15" ht="15" customHeight="1" x14ac:dyDescent="0.25">
      <c r="A1147" s="84">
        <v>2</v>
      </c>
      <c r="B1147" s="85" t="s">
        <v>109</v>
      </c>
      <c r="C1147" s="96">
        <v>0</v>
      </c>
      <c r="G1147" s="81"/>
      <c r="I1147" s="114">
        <v>7</v>
      </c>
      <c r="J1147" s="85" t="s">
        <v>2600</v>
      </c>
      <c r="K1147" s="87" t="s">
        <v>21</v>
      </c>
      <c r="L1147" s="85" t="s">
        <v>9</v>
      </c>
      <c r="M1147" s="103">
        <v>0</v>
      </c>
      <c r="N1147" s="85" t="s">
        <v>1604</v>
      </c>
      <c r="O1147" s="112" t="s">
        <v>2601</v>
      </c>
    </row>
    <row r="1148" spans="1:15" ht="15" customHeight="1" x14ac:dyDescent="0.25">
      <c r="A1148" s="84">
        <v>3</v>
      </c>
      <c r="B1148" s="85" t="s">
        <v>2519</v>
      </c>
      <c r="C1148" s="96">
        <v>20</v>
      </c>
      <c r="G1148" s="81"/>
      <c r="I1148" s="114">
        <v>8</v>
      </c>
      <c r="J1148" s="85" t="s">
        <v>2426</v>
      </c>
      <c r="K1148" s="87" t="s">
        <v>13</v>
      </c>
      <c r="L1148" s="85" t="s">
        <v>20</v>
      </c>
      <c r="M1148" s="103">
        <v>0</v>
      </c>
      <c r="N1148" s="85" t="s">
        <v>1946</v>
      </c>
      <c r="O1148" s="112" t="s">
        <v>2427</v>
      </c>
    </row>
    <row r="1149" spans="1:15" ht="15" customHeight="1" x14ac:dyDescent="0.25">
      <c r="A1149" s="84">
        <v>4</v>
      </c>
      <c r="B1149" s="94" t="s">
        <v>111</v>
      </c>
      <c r="C1149" s="96">
        <v>35</v>
      </c>
      <c r="G1149" s="81"/>
      <c r="K1149" s="255" t="s">
        <v>104</v>
      </c>
      <c r="L1149" s="256">
        <f>SUM(M1141:M1148)</f>
        <v>390</v>
      </c>
      <c r="N1149" s="81"/>
    </row>
    <row r="1150" spans="1:15" ht="15" customHeight="1" x14ac:dyDescent="0.25">
      <c r="A1150" s="79"/>
      <c r="B1150" s="95" t="s">
        <v>104</v>
      </c>
      <c r="C1150" s="96">
        <f>SUM(C1146:C1149)</f>
        <v>68</v>
      </c>
      <c r="G1150" s="81"/>
      <c r="L1150" s="90">
        <f>SUM(L1149*1.95583)</f>
        <v>762.77369999999996</v>
      </c>
      <c r="N1150" s="81"/>
    </row>
    <row r="1151" spans="1:15" ht="15" customHeight="1" x14ac:dyDescent="0.25">
      <c r="A1151" s="79"/>
      <c r="B1151" s="290"/>
      <c r="C1151" s="252"/>
      <c r="G1151" s="81"/>
      <c r="I1151" s="79"/>
      <c r="L1151" t="s">
        <v>104</v>
      </c>
      <c r="M1151" s="91">
        <f>SUM(M1139+L1150)</f>
        <v>762.77369999999996</v>
      </c>
      <c r="N1151" s="273">
        <f>SUM(M1151/1.95583)</f>
        <v>390</v>
      </c>
    </row>
    <row r="1152" spans="1:15" ht="15" customHeight="1" x14ac:dyDescent="0.25">
      <c r="A1152" s="79"/>
      <c r="C1152" s="85" t="s">
        <v>2354</v>
      </c>
      <c r="D1152" s="96">
        <v>0</v>
      </c>
      <c r="E1152" s="85"/>
      <c r="G1152" s="81"/>
      <c r="I1152" s="79"/>
      <c r="M1152" s="91"/>
      <c r="O1152" s="81"/>
    </row>
    <row r="1153" spans="1:15" ht="15" customHeight="1" x14ac:dyDescent="0.25">
      <c r="A1153" s="79"/>
      <c r="C1153" s="85" t="s">
        <v>112</v>
      </c>
      <c r="D1153" s="96">
        <f>SUM(E1117+D1134)</f>
        <v>640</v>
      </c>
      <c r="E1153" s="99">
        <f>SUM(D1153*1.95583)</f>
        <v>1251.7311999999999</v>
      </c>
      <c r="G1153" s="81"/>
      <c r="I1153" s="298" t="s">
        <v>2602</v>
      </c>
      <c r="J1153" s="116"/>
      <c r="K1153" s="116" t="s">
        <v>1974</v>
      </c>
      <c r="M1153" s="91"/>
      <c r="N1153" s="81"/>
      <c r="O1153" s="81"/>
    </row>
    <row r="1154" spans="1:15" ht="15" customHeight="1" x14ac:dyDescent="0.25">
      <c r="A1154" s="79"/>
      <c r="C1154" s="85" t="s">
        <v>113</v>
      </c>
      <c r="D1154" s="96">
        <f>SUM(C1150)</f>
        <v>68</v>
      </c>
      <c r="E1154" s="85"/>
      <c r="G1154" s="81"/>
      <c r="I1154" s="81"/>
      <c r="J1154" s="92" t="s">
        <v>2544</v>
      </c>
      <c r="O1154" s="81"/>
    </row>
    <row r="1155" spans="1:15" ht="15" customHeight="1" x14ac:dyDescent="0.25">
      <c r="A1155" s="79"/>
      <c r="C1155" s="85" t="s">
        <v>114</v>
      </c>
      <c r="D1155" s="96">
        <f>SUM(D1153-D1154)</f>
        <v>572</v>
      </c>
      <c r="E1155" s="85"/>
      <c r="G1155" s="81"/>
      <c r="I1155" s="84" t="s">
        <v>97</v>
      </c>
      <c r="J1155" s="93" t="s">
        <v>106</v>
      </c>
      <c r="K1155" s="93" t="s">
        <v>107</v>
      </c>
    </row>
    <row r="1156" spans="1:15" ht="15" customHeight="1" x14ac:dyDescent="0.25">
      <c r="A1156" s="79"/>
      <c r="C1156" s="94" t="s">
        <v>2355</v>
      </c>
      <c r="D1156" s="96">
        <f>SUM(D1153-D1154-D1155)</f>
        <v>0</v>
      </c>
      <c r="E1156" s="85"/>
      <c r="G1156" s="81"/>
      <c r="I1156" s="84">
        <v>1</v>
      </c>
      <c r="J1156" s="85" t="s">
        <v>108</v>
      </c>
      <c r="K1156" s="96">
        <v>13.4</v>
      </c>
      <c r="O1156" s="81"/>
    </row>
    <row r="1157" spans="1:15" ht="15" customHeight="1" x14ac:dyDescent="0.25">
      <c r="A1157" s="79"/>
      <c r="D1157" s="97"/>
      <c r="G1157" s="81"/>
      <c r="I1157" s="84">
        <v>2</v>
      </c>
      <c r="J1157" s="85" t="s">
        <v>109</v>
      </c>
      <c r="K1157" s="96">
        <v>0</v>
      </c>
      <c r="O1157" s="81"/>
    </row>
    <row r="1158" spans="1:15" ht="15" customHeight="1" x14ac:dyDescent="0.25">
      <c r="A1158" s="79"/>
      <c r="D1158" s="97"/>
      <c r="G1158" s="81"/>
      <c r="I1158" s="84">
        <v>3</v>
      </c>
      <c r="J1158" s="85" t="s">
        <v>110</v>
      </c>
      <c r="K1158" s="96">
        <v>165</v>
      </c>
      <c r="O1158" s="81"/>
    </row>
    <row r="1159" spans="1:15" ht="15" customHeight="1" x14ac:dyDescent="0.25">
      <c r="A1159" s="79"/>
      <c r="G1159" s="81"/>
      <c r="I1159" s="84">
        <v>4</v>
      </c>
      <c r="J1159" s="94" t="s">
        <v>111</v>
      </c>
      <c r="K1159" s="96">
        <v>35</v>
      </c>
      <c r="O1159" s="81"/>
    </row>
    <row r="1160" spans="1:15" x14ac:dyDescent="0.25">
      <c r="A1160" s="81"/>
      <c r="G1160" s="81"/>
      <c r="I1160" s="79"/>
      <c r="J1160" s="95" t="s">
        <v>104</v>
      </c>
      <c r="K1160" s="96">
        <f>SUM(K1156:K1159)</f>
        <v>213.4</v>
      </c>
      <c r="O1160" s="81"/>
    </row>
    <row r="1161" spans="1:15" x14ac:dyDescent="0.25">
      <c r="A1161" s="81"/>
      <c r="B1161" s="100">
        <v>2550</v>
      </c>
      <c r="G1161" s="81"/>
      <c r="I1161" s="79"/>
      <c r="J1161" s="290"/>
      <c r="K1161" s="252"/>
      <c r="O1161" s="81"/>
    </row>
    <row r="1162" spans="1:15" x14ac:dyDescent="0.25">
      <c r="A1162" s="81"/>
      <c r="B1162" s="100">
        <v>200</v>
      </c>
      <c r="D1162" s="93" t="s">
        <v>118</v>
      </c>
      <c r="E1162" s="93" t="s">
        <v>119</v>
      </c>
      <c r="F1162" s="93" t="s">
        <v>120</v>
      </c>
      <c r="I1162" s="79"/>
      <c r="K1162" s="85" t="s">
        <v>2354</v>
      </c>
      <c r="L1162" s="96">
        <v>0</v>
      </c>
      <c r="M1162" s="85"/>
      <c r="O1162" s="81"/>
    </row>
    <row r="1163" spans="1:15" x14ac:dyDescent="0.25">
      <c r="A1163" s="81"/>
      <c r="B1163" s="101">
        <f>SUM(B1162/B1161)</f>
        <v>7.8431372549019607E-2</v>
      </c>
      <c r="D1163" s="102">
        <f>SUM(E1153*B1163)</f>
        <v>98.174996078431363</v>
      </c>
      <c r="E1163" s="102">
        <f>SUM(D1163/1.17)</f>
        <v>83.910253058488351</v>
      </c>
      <c r="F1163" s="93">
        <f>SUM(D1163-E1163)</f>
        <v>14.264743019943012</v>
      </c>
      <c r="I1163" s="79"/>
      <c r="K1163" s="85" t="s">
        <v>112</v>
      </c>
      <c r="L1163" s="96">
        <f>SUM(M1137+L1149)</f>
        <v>1625</v>
      </c>
      <c r="M1163" s="99">
        <f>SUM(L1163*1.95583)</f>
        <v>3178.2237500000001</v>
      </c>
      <c r="O1163" s="81"/>
    </row>
    <row r="1164" spans="1:15" x14ac:dyDescent="0.25">
      <c r="I1164" s="79"/>
      <c r="K1164" s="85" t="s">
        <v>113</v>
      </c>
      <c r="L1164" s="96">
        <f>SUM(K1160)</f>
        <v>213.4</v>
      </c>
      <c r="M1164" s="85"/>
      <c r="O1164" s="81"/>
    </row>
    <row r="1165" spans="1:15" x14ac:dyDescent="0.25">
      <c r="I1165" s="79"/>
      <c r="K1165" s="85" t="s">
        <v>114</v>
      </c>
      <c r="L1165" s="96">
        <f>SUM(L1163-L1164)</f>
        <v>1411.6</v>
      </c>
      <c r="M1165" s="85"/>
      <c r="O1165" s="81"/>
    </row>
    <row r="1166" spans="1:15" x14ac:dyDescent="0.25">
      <c r="I1166" s="79"/>
      <c r="K1166" s="94" t="s">
        <v>2355</v>
      </c>
      <c r="L1166" s="96">
        <f>SUM(L1163-L1164-L1165)</f>
        <v>0</v>
      </c>
      <c r="M1166" s="85"/>
      <c r="O1166" s="81"/>
    </row>
    <row r="1167" spans="1:15" x14ac:dyDescent="0.25">
      <c r="I1167" s="79"/>
      <c r="L1167" s="97"/>
      <c r="O1167" s="81"/>
    </row>
    <row r="1168" spans="1:15" x14ac:dyDescent="0.25">
      <c r="I1168" s="79"/>
      <c r="L1168" s="97"/>
      <c r="O1168" s="81"/>
    </row>
    <row r="1169" spans="1:15" x14ac:dyDescent="0.25">
      <c r="I1169" s="79"/>
      <c r="O1169" s="81"/>
    </row>
    <row r="1170" spans="1:15" x14ac:dyDescent="0.25">
      <c r="I1170" s="81"/>
      <c r="O1170" s="81"/>
    </row>
    <row r="1171" spans="1:15" x14ac:dyDescent="0.25">
      <c r="I1171" s="81"/>
      <c r="J1171" s="100">
        <v>2550</v>
      </c>
      <c r="O1171" s="81"/>
    </row>
    <row r="1172" spans="1:15" x14ac:dyDescent="0.25">
      <c r="I1172" s="81"/>
      <c r="J1172" s="100">
        <v>200</v>
      </c>
      <c r="L1172" s="93" t="s">
        <v>118</v>
      </c>
      <c r="M1172" s="93" t="s">
        <v>119</v>
      </c>
      <c r="N1172" s="93" t="s">
        <v>120</v>
      </c>
    </row>
    <row r="1173" spans="1:15" x14ac:dyDescent="0.25">
      <c r="I1173" s="81"/>
      <c r="J1173" s="101">
        <f>SUM(J1172/J1171)</f>
        <v>7.8431372549019607E-2</v>
      </c>
      <c r="L1173" s="102">
        <f>SUM(M1163*J1173)</f>
        <v>249.27245098039216</v>
      </c>
      <c r="M1173" s="102">
        <f>SUM(L1173/1.17)</f>
        <v>213.05337690631811</v>
      </c>
      <c r="N1173" s="93">
        <f>SUM(L1173-M1173)</f>
        <v>36.219074074074058</v>
      </c>
    </row>
    <row r="1179" spans="1:15" ht="18.75" x14ac:dyDescent="0.3">
      <c r="A1179" s="79"/>
      <c r="B1179" s="80" t="s">
        <v>2625</v>
      </c>
      <c r="G1179" s="81"/>
      <c r="I1179" s="79"/>
      <c r="J1179" s="80" t="s">
        <v>2743</v>
      </c>
      <c r="O1179" s="81"/>
    </row>
    <row r="1180" spans="1:15" x14ac:dyDescent="0.25">
      <c r="A1180" s="79"/>
      <c r="B1180" t="s">
        <v>2056</v>
      </c>
      <c r="F1180" s="82" t="s">
        <v>95</v>
      </c>
      <c r="G1180" s="81"/>
      <c r="I1180" s="79"/>
      <c r="J1180" t="s">
        <v>2056</v>
      </c>
      <c r="N1180" s="82" t="s">
        <v>95</v>
      </c>
      <c r="O1180" s="81"/>
    </row>
    <row r="1181" spans="1:15" ht="18.75" x14ac:dyDescent="0.3">
      <c r="A1181" s="251"/>
      <c r="B1181" s="274" t="s">
        <v>2345</v>
      </c>
      <c r="C1181" s="117" t="s">
        <v>96</v>
      </c>
      <c r="D1181" s="117"/>
      <c r="E1181" s="117"/>
      <c r="F1181" s="275">
        <v>43884</v>
      </c>
      <c r="G1181" s="276"/>
      <c r="I1181" s="251"/>
      <c r="J1181" s="274" t="s">
        <v>1262</v>
      </c>
      <c r="K1181" s="117" t="s">
        <v>96</v>
      </c>
      <c r="L1181" s="117"/>
      <c r="M1181" s="117"/>
      <c r="N1181" s="275" t="s">
        <v>2544</v>
      </c>
      <c r="O1181" s="276"/>
    </row>
    <row r="1182" spans="1:15" x14ac:dyDescent="0.25">
      <c r="A1182" s="84" t="s">
        <v>97</v>
      </c>
      <c r="B1182" s="85" t="s">
        <v>98</v>
      </c>
      <c r="C1182" s="85" t="s">
        <v>99</v>
      </c>
      <c r="D1182" s="85" t="s">
        <v>100</v>
      </c>
      <c r="E1182" s="85" t="s">
        <v>101</v>
      </c>
      <c r="F1182" s="85" t="s">
        <v>102</v>
      </c>
      <c r="G1182" s="86" t="s">
        <v>103</v>
      </c>
      <c r="I1182" s="84" t="s">
        <v>97</v>
      </c>
      <c r="J1182" s="85" t="s">
        <v>98</v>
      </c>
      <c r="K1182" s="85" t="s">
        <v>99</v>
      </c>
      <c r="L1182" s="85" t="s">
        <v>100</v>
      </c>
      <c r="M1182" s="85" t="s">
        <v>101</v>
      </c>
      <c r="N1182" s="85" t="s">
        <v>102</v>
      </c>
      <c r="O1182" s="86" t="s">
        <v>103</v>
      </c>
    </row>
    <row r="1183" spans="1:15" x14ac:dyDescent="0.25">
      <c r="A1183" s="84" t="s">
        <v>2</v>
      </c>
      <c r="B1183" s="85" t="s">
        <v>2600</v>
      </c>
      <c r="C1183" s="85" t="s">
        <v>9</v>
      </c>
      <c r="D1183" s="85" t="s">
        <v>2009</v>
      </c>
      <c r="E1183" s="96">
        <v>50</v>
      </c>
      <c r="F1183" s="85" t="s">
        <v>1604</v>
      </c>
      <c r="G1183" s="86" t="s">
        <v>2601</v>
      </c>
      <c r="I1183" s="84" t="s">
        <v>2</v>
      </c>
      <c r="J1183" s="85" t="s">
        <v>2744</v>
      </c>
      <c r="K1183" s="85" t="s">
        <v>9</v>
      </c>
      <c r="L1183" s="85" t="s">
        <v>4</v>
      </c>
      <c r="M1183" s="96">
        <v>70</v>
      </c>
      <c r="N1183" s="85" t="s">
        <v>1604</v>
      </c>
      <c r="O1183" s="86" t="s">
        <v>2745</v>
      </c>
    </row>
    <row r="1184" spans="1:15" x14ac:dyDescent="0.25">
      <c r="A1184" s="84" t="s">
        <v>6</v>
      </c>
      <c r="B1184" s="85" t="s">
        <v>2626</v>
      </c>
      <c r="C1184" s="85" t="s">
        <v>9</v>
      </c>
      <c r="D1184" s="85" t="s">
        <v>22</v>
      </c>
      <c r="E1184" s="96">
        <v>120</v>
      </c>
      <c r="F1184" s="85" t="s">
        <v>1604</v>
      </c>
      <c r="G1184" s="86" t="s">
        <v>2627</v>
      </c>
      <c r="I1184" s="84" t="s">
        <v>6</v>
      </c>
      <c r="J1184" s="85" t="s">
        <v>2746</v>
      </c>
      <c r="K1184" s="85" t="s">
        <v>20</v>
      </c>
      <c r="L1184" s="85" t="s">
        <v>4</v>
      </c>
      <c r="M1184" s="96">
        <v>70</v>
      </c>
      <c r="N1184" s="85" t="s">
        <v>1604</v>
      </c>
      <c r="O1184" s="86" t="s">
        <v>2747</v>
      </c>
    </row>
    <row r="1185" spans="1:15" x14ac:dyDescent="0.25">
      <c r="A1185" s="84" t="s">
        <v>32</v>
      </c>
      <c r="B1185" s="85" t="s">
        <v>2628</v>
      </c>
      <c r="C1185" s="85" t="s">
        <v>41</v>
      </c>
      <c r="D1185" s="85" t="s">
        <v>2009</v>
      </c>
      <c r="E1185" s="96">
        <v>50</v>
      </c>
      <c r="F1185" s="85" t="s">
        <v>1604</v>
      </c>
      <c r="G1185" s="86" t="s">
        <v>2629</v>
      </c>
      <c r="I1185" s="84" t="s">
        <v>32</v>
      </c>
      <c r="J1185" s="85" t="s">
        <v>2454</v>
      </c>
      <c r="K1185" s="85" t="s">
        <v>20</v>
      </c>
      <c r="L1185" s="85" t="s">
        <v>4</v>
      </c>
      <c r="M1185" s="96">
        <v>70</v>
      </c>
      <c r="N1185" s="85" t="s">
        <v>1604</v>
      </c>
      <c r="O1185" s="86" t="s">
        <v>2748</v>
      </c>
    </row>
    <row r="1186" spans="1:15" x14ac:dyDescent="0.25">
      <c r="A1186" s="84" t="s">
        <v>48</v>
      </c>
      <c r="B1186" s="85" t="s">
        <v>2630</v>
      </c>
      <c r="C1186" s="85" t="s">
        <v>9</v>
      </c>
      <c r="D1186" s="85" t="s">
        <v>2009</v>
      </c>
      <c r="E1186" s="96">
        <v>50</v>
      </c>
      <c r="F1186" s="85" t="s">
        <v>1604</v>
      </c>
      <c r="G1186" s="86" t="s">
        <v>2631</v>
      </c>
      <c r="I1186" s="84" t="s">
        <v>48</v>
      </c>
      <c r="J1186" s="85" t="s">
        <v>2749</v>
      </c>
      <c r="K1186" s="85" t="s">
        <v>20</v>
      </c>
      <c r="L1186" s="85" t="s">
        <v>4</v>
      </c>
      <c r="M1186" s="96">
        <v>70</v>
      </c>
      <c r="N1186" s="85" t="s">
        <v>1604</v>
      </c>
      <c r="O1186" s="86" t="s">
        <v>2750</v>
      </c>
    </row>
    <row r="1187" spans="1:15" x14ac:dyDescent="0.25">
      <c r="A1187" s="84" t="s">
        <v>49</v>
      </c>
      <c r="B1187" s="85" t="s">
        <v>2632</v>
      </c>
      <c r="C1187" s="85" t="s">
        <v>9</v>
      </c>
      <c r="D1187" s="85" t="s">
        <v>2009</v>
      </c>
      <c r="E1187" s="96">
        <v>35</v>
      </c>
      <c r="F1187" s="85" t="s">
        <v>392</v>
      </c>
      <c r="G1187" s="86" t="s">
        <v>2633</v>
      </c>
      <c r="I1187" s="84" t="s">
        <v>49</v>
      </c>
      <c r="J1187" s="85" t="s">
        <v>2751</v>
      </c>
      <c r="K1187" s="85" t="s">
        <v>20</v>
      </c>
      <c r="L1187" s="85" t="s">
        <v>28</v>
      </c>
      <c r="M1187" s="96">
        <v>100</v>
      </c>
      <c r="N1187" s="85" t="s">
        <v>1604</v>
      </c>
      <c r="O1187" s="86" t="s">
        <v>2752</v>
      </c>
    </row>
    <row r="1188" spans="1:15" x14ac:dyDescent="0.25">
      <c r="A1188" s="84" t="s">
        <v>50</v>
      </c>
      <c r="B1188" s="85" t="s">
        <v>2634</v>
      </c>
      <c r="C1188" s="85" t="s">
        <v>9</v>
      </c>
      <c r="D1188" s="85" t="s">
        <v>2009</v>
      </c>
      <c r="E1188" s="96">
        <v>50</v>
      </c>
      <c r="F1188" s="85" t="s">
        <v>1604</v>
      </c>
      <c r="G1188" s="86" t="s">
        <v>2635</v>
      </c>
      <c r="I1188" s="84" t="s">
        <v>50</v>
      </c>
      <c r="J1188" s="85" t="s">
        <v>2753</v>
      </c>
      <c r="K1188" s="85" t="s">
        <v>20</v>
      </c>
      <c r="L1188" s="85" t="s">
        <v>28</v>
      </c>
      <c r="M1188" s="96">
        <v>70</v>
      </c>
      <c r="N1188" s="85" t="s">
        <v>392</v>
      </c>
      <c r="O1188" s="86" t="s">
        <v>2754</v>
      </c>
    </row>
    <row r="1189" spans="1:15" x14ac:dyDescent="0.25">
      <c r="A1189" s="84" t="s">
        <v>51</v>
      </c>
      <c r="B1189" s="85" t="s">
        <v>2369</v>
      </c>
      <c r="C1189" s="85" t="s">
        <v>41</v>
      </c>
      <c r="D1189" s="85" t="s">
        <v>2009</v>
      </c>
      <c r="E1189" s="96">
        <v>50</v>
      </c>
      <c r="F1189" s="85" t="s">
        <v>1604</v>
      </c>
      <c r="G1189" s="86" t="s">
        <v>2636</v>
      </c>
      <c r="I1189" s="84" t="s">
        <v>51</v>
      </c>
      <c r="J1189" s="85" t="s">
        <v>2190</v>
      </c>
      <c r="K1189" s="85" t="s">
        <v>9</v>
      </c>
      <c r="L1189" s="85" t="s">
        <v>2009</v>
      </c>
      <c r="M1189" s="96">
        <v>0</v>
      </c>
      <c r="N1189" s="85" t="s">
        <v>1604</v>
      </c>
      <c r="O1189" s="86" t="s">
        <v>2755</v>
      </c>
    </row>
    <row r="1190" spans="1:15" x14ac:dyDescent="0.25">
      <c r="A1190" s="84" t="s">
        <v>52</v>
      </c>
      <c r="B1190" s="85" t="s">
        <v>2637</v>
      </c>
      <c r="C1190" s="85" t="s">
        <v>20</v>
      </c>
      <c r="D1190" s="85" t="s">
        <v>72</v>
      </c>
      <c r="E1190" s="96">
        <v>55</v>
      </c>
      <c r="F1190" s="85" t="s">
        <v>392</v>
      </c>
      <c r="G1190" s="86" t="s">
        <v>2638</v>
      </c>
      <c r="I1190" s="84" t="s">
        <v>52</v>
      </c>
      <c r="J1190" s="85" t="s">
        <v>2756</v>
      </c>
      <c r="K1190" s="85" t="s">
        <v>9</v>
      </c>
      <c r="L1190" s="85" t="s">
        <v>2009</v>
      </c>
      <c r="M1190" s="96">
        <v>0</v>
      </c>
      <c r="N1190" s="85" t="s">
        <v>1604</v>
      </c>
      <c r="O1190" s="86" t="s">
        <v>2757</v>
      </c>
    </row>
    <row r="1191" spans="1:15" x14ac:dyDescent="0.25">
      <c r="A1191" s="84" t="s">
        <v>53</v>
      </c>
      <c r="B1191" s="85" t="s">
        <v>2366</v>
      </c>
      <c r="C1191" s="85" t="s">
        <v>20</v>
      </c>
      <c r="D1191" s="85" t="s">
        <v>2009</v>
      </c>
      <c r="E1191" s="96">
        <v>35</v>
      </c>
      <c r="F1191" s="85" t="s">
        <v>392</v>
      </c>
      <c r="G1191" s="86" t="s">
        <v>2639</v>
      </c>
      <c r="I1191" s="84" t="s">
        <v>53</v>
      </c>
      <c r="J1191" s="85" t="s">
        <v>2758</v>
      </c>
      <c r="K1191" s="85" t="s">
        <v>5</v>
      </c>
      <c r="L1191" s="85" t="s">
        <v>2009</v>
      </c>
      <c r="M1191" s="96">
        <v>0</v>
      </c>
      <c r="N1191" s="85" t="s">
        <v>1604</v>
      </c>
      <c r="O1191" s="86" t="s">
        <v>2759</v>
      </c>
    </row>
    <row r="1192" spans="1:15" x14ac:dyDescent="0.25">
      <c r="A1192" s="84" t="s">
        <v>54</v>
      </c>
      <c r="B1192" s="85" t="s">
        <v>2640</v>
      </c>
      <c r="C1192" s="85" t="s">
        <v>20</v>
      </c>
      <c r="D1192" s="85" t="s">
        <v>2009</v>
      </c>
      <c r="E1192" s="96">
        <v>35</v>
      </c>
      <c r="F1192" s="85" t="s">
        <v>392</v>
      </c>
      <c r="G1192" s="86" t="s">
        <v>2641</v>
      </c>
      <c r="I1192" s="84" t="s">
        <v>54</v>
      </c>
      <c r="J1192" s="85" t="s">
        <v>2760</v>
      </c>
      <c r="K1192" s="85" t="s">
        <v>20</v>
      </c>
      <c r="L1192" s="85" t="s">
        <v>17</v>
      </c>
      <c r="M1192" s="96">
        <v>0</v>
      </c>
      <c r="N1192" s="85" t="s">
        <v>1604</v>
      </c>
      <c r="O1192" s="86" t="s">
        <v>2253</v>
      </c>
    </row>
    <row r="1193" spans="1:15" x14ac:dyDescent="0.25">
      <c r="A1193" s="84" t="s">
        <v>55</v>
      </c>
      <c r="B1193" s="85" t="s">
        <v>2642</v>
      </c>
      <c r="C1193" s="85" t="s">
        <v>20</v>
      </c>
      <c r="D1193" s="85" t="s">
        <v>72</v>
      </c>
      <c r="E1193" s="96">
        <v>55</v>
      </c>
      <c r="F1193" s="85" t="s">
        <v>392</v>
      </c>
      <c r="G1193" s="86" t="s">
        <v>2643</v>
      </c>
      <c r="I1193" s="84" t="s">
        <v>55</v>
      </c>
      <c r="J1193" s="85" t="s">
        <v>2761</v>
      </c>
      <c r="K1193" s="85" t="s">
        <v>9</v>
      </c>
      <c r="L1193" s="85" t="s">
        <v>2009</v>
      </c>
      <c r="M1193" s="96">
        <v>0</v>
      </c>
      <c r="N1193" s="85" t="s">
        <v>1604</v>
      </c>
      <c r="O1193" s="86" t="s">
        <v>2436</v>
      </c>
    </row>
    <row r="1194" spans="1:15" x14ac:dyDescent="0.25">
      <c r="A1194" s="84" t="s">
        <v>56</v>
      </c>
      <c r="B1194" s="85" t="s">
        <v>2357</v>
      </c>
      <c r="C1194" s="85" t="s">
        <v>20</v>
      </c>
      <c r="D1194" s="85" t="s">
        <v>2009</v>
      </c>
      <c r="E1194" s="96">
        <v>50</v>
      </c>
      <c r="F1194" s="85" t="s">
        <v>1604</v>
      </c>
      <c r="G1194" s="86" t="s">
        <v>2644</v>
      </c>
      <c r="I1194" s="84" t="s">
        <v>56</v>
      </c>
      <c r="J1194" s="85" t="s">
        <v>2762</v>
      </c>
      <c r="K1194" s="85" t="s">
        <v>20</v>
      </c>
      <c r="L1194" s="85" t="s">
        <v>2009</v>
      </c>
      <c r="M1194" s="96">
        <v>0</v>
      </c>
      <c r="N1194" s="85" t="s">
        <v>1604</v>
      </c>
      <c r="O1194" s="86" t="s">
        <v>2763</v>
      </c>
    </row>
    <row r="1195" spans="1:15" x14ac:dyDescent="0.25">
      <c r="A1195" s="84" t="s">
        <v>57</v>
      </c>
      <c r="B1195" s="85" t="s">
        <v>2645</v>
      </c>
      <c r="C1195" s="85" t="s">
        <v>20</v>
      </c>
      <c r="D1195" s="85" t="s">
        <v>2009</v>
      </c>
      <c r="E1195" s="96">
        <v>50</v>
      </c>
      <c r="F1195" s="85" t="s">
        <v>1604</v>
      </c>
      <c r="G1195" s="86" t="s">
        <v>2646</v>
      </c>
      <c r="I1195" s="84" t="s">
        <v>57</v>
      </c>
      <c r="J1195" s="85" t="s">
        <v>2764</v>
      </c>
      <c r="K1195" s="85" t="s">
        <v>5</v>
      </c>
      <c r="L1195" s="85" t="s">
        <v>28</v>
      </c>
      <c r="M1195" s="96">
        <v>0</v>
      </c>
      <c r="N1195" s="85" t="s">
        <v>1604</v>
      </c>
      <c r="O1195" s="86" t="s">
        <v>2126</v>
      </c>
    </row>
    <row r="1196" spans="1:15" x14ac:dyDescent="0.25">
      <c r="A1196" s="84" t="s">
        <v>58</v>
      </c>
      <c r="B1196" s="85" t="s">
        <v>2647</v>
      </c>
      <c r="C1196" s="85" t="s">
        <v>12</v>
      </c>
      <c r="D1196" s="85" t="s">
        <v>2009</v>
      </c>
      <c r="E1196" s="96">
        <v>35</v>
      </c>
      <c r="F1196" s="85" t="s">
        <v>392</v>
      </c>
      <c r="G1196" s="86" t="s">
        <v>2648</v>
      </c>
      <c r="I1196" s="84" t="s">
        <v>58</v>
      </c>
      <c r="J1196" s="85" t="s">
        <v>2413</v>
      </c>
      <c r="K1196" s="85" t="s">
        <v>20</v>
      </c>
      <c r="L1196" s="85" t="s">
        <v>2009</v>
      </c>
      <c r="M1196" s="96">
        <v>0</v>
      </c>
      <c r="N1196" s="85" t="s">
        <v>1971</v>
      </c>
      <c r="O1196" s="86" t="s">
        <v>2765</v>
      </c>
    </row>
    <row r="1197" spans="1:15" x14ac:dyDescent="0.25">
      <c r="A1197" s="84" t="s">
        <v>59</v>
      </c>
      <c r="B1197" s="85" t="s">
        <v>2649</v>
      </c>
      <c r="C1197" s="85" t="s">
        <v>12</v>
      </c>
      <c r="D1197" s="85" t="s">
        <v>2009</v>
      </c>
      <c r="E1197" s="96">
        <v>35</v>
      </c>
      <c r="F1197" s="85" t="s">
        <v>392</v>
      </c>
      <c r="G1197" s="86" t="s">
        <v>2650</v>
      </c>
      <c r="I1197" s="84" t="s">
        <v>59</v>
      </c>
      <c r="J1197" s="85" t="s">
        <v>2537</v>
      </c>
      <c r="K1197" s="85" t="s">
        <v>155</v>
      </c>
      <c r="L1197" s="85" t="s">
        <v>13</v>
      </c>
      <c r="M1197" s="96">
        <v>0</v>
      </c>
      <c r="N1197" s="85" t="s">
        <v>1946</v>
      </c>
      <c r="O1197" s="86" t="s">
        <v>2766</v>
      </c>
    </row>
    <row r="1198" spans="1:15" x14ac:dyDescent="0.25">
      <c r="A1198" s="84" t="s">
        <v>60</v>
      </c>
      <c r="B1198" s="85" t="s">
        <v>590</v>
      </c>
      <c r="C1198" s="85" t="s">
        <v>5</v>
      </c>
      <c r="D1198" s="85" t="s">
        <v>2009</v>
      </c>
      <c r="E1198" s="96">
        <v>50</v>
      </c>
      <c r="F1198" s="85" t="s">
        <v>1604</v>
      </c>
      <c r="G1198" s="86" t="s">
        <v>2651</v>
      </c>
      <c r="I1198" s="84" t="s">
        <v>60</v>
      </c>
      <c r="J1198" s="85" t="s">
        <v>2539</v>
      </c>
      <c r="K1198" s="85" t="s">
        <v>155</v>
      </c>
      <c r="L1198" s="85" t="s">
        <v>13</v>
      </c>
      <c r="M1198" s="96">
        <v>0</v>
      </c>
      <c r="N1198" s="85" t="s">
        <v>1946</v>
      </c>
      <c r="O1198" s="86" t="s">
        <v>2767</v>
      </c>
    </row>
    <row r="1199" spans="1:15" x14ac:dyDescent="0.25">
      <c r="A1199" s="84" t="s">
        <v>61</v>
      </c>
      <c r="B1199" s="85" t="s">
        <v>2270</v>
      </c>
      <c r="C1199" s="85" t="s">
        <v>9</v>
      </c>
      <c r="D1199" s="85" t="s">
        <v>2009</v>
      </c>
      <c r="E1199" s="96">
        <v>0</v>
      </c>
      <c r="F1199" s="85" t="s">
        <v>1604</v>
      </c>
      <c r="G1199" s="86" t="s">
        <v>2432</v>
      </c>
      <c r="I1199" s="84" t="s">
        <v>61</v>
      </c>
      <c r="J1199" s="85" t="s">
        <v>2540</v>
      </c>
      <c r="K1199" s="85" t="s">
        <v>20</v>
      </c>
      <c r="L1199" s="85" t="s">
        <v>13</v>
      </c>
      <c r="M1199" s="96">
        <v>0</v>
      </c>
      <c r="N1199" s="85" t="s">
        <v>1946</v>
      </c>
      <c r="O1199" s="86" t="s">
        <v>2768</v>
      </c>
    </row>
    <row r="1200" spans="1:15" x14ac:dyDescent="0.25">
      <c r="A1200" s="84" t="s">
        <v>62</v>
      </c>
      <c r="B1200" s="85" t="s">
        <v>2433</v>
      </c>
      <c r="C1200" s="85" t="s">
        <v>12</v>
      </c>
      <c r="D1200" s="85" t="s">
        <v>2009</v>
      </c>
      <c r="E1200" s="96">
        <v>0</v>
      </c>
      <c r="F1200" s="85" t="s">
        <v>1604</v>
      </c>
      <c r="G1200" s="86" t="s">
        <v>2434</v>
      </c>
      <c r="I1200" s="84" t="s">
        <v>62</v>
      </c>
      <c r="J1200" s="85" t="s">
        <v>2541</v>
      </c>
      <c r="K1200" s="85" t="s">
        <v>20</v>
      </c>
      <c r="L1200" s="85" t="s">
        <v>13</v>
      </c>
      <c r="M1200" s="96">
        <v>0</v>
      </c>
      <c r="N1200" s="85" t="s">
        <v>1946</v>
      </c>
      <c r="O1200" s="86" t="s">
        <v>2769</v>
      </c>
    </row>
    <row r="1201" spans="1:15" x14ac:dyDescent="0.25">
      <c r="A1201" s="84" t="s">
        <v>64</v>
      </c>
      <c r="B1201" s="85" t="s">
        <v>2377</v>
      </c>
      <c r="C1201" s="85" t="s">
        <v>20</v>
      </c>
      <c r="D1201" s="85" t="s">
        <v>2009</v>
      </c>
      <c r="E1201" s="96">
        <v>0</v>
      </c>
      <c r="F1201" s="85" t="s">
        <v>1604</v>
      </c>
      <c r="G1201" s="86" t="s">
        <v>2441</v>
      </c>
      <c r="I1201" s="251"/>
      <c r="J1201" s="117"/>
      <c r="K1201" s="117"/>
      <c r="L1201" s="255" t="s">
        <v>104</v>
      </c>
      <c r="M1201" s="256">
        <f>SUM(M1183:M1200)</f>
        <v>450</v>
      </c>
      <c r="O1201" s="81"/>
    </row>
    <row r="1202" spans="1:15" x14ac:dyDescent="0.25">
      <c r="A1202" s="84" t="s">
        <v>66</v>
      </c>
      <c r="B1202" s="85" t="s">
        <v>2652</v>
      </c>
      <c r="C1202" s="85" t="s">
        <v>12</v>
      </c>
      <c r="D1202" s="85" t="s">
        <v>2009</v>
      </c>
      <c r="E1202" s="96">
        <v>0</v>
      </c>
      <c r="F1202" s="85" t="s">
        <v>1604</v>
      </c>
      <c r="G1202" s="86" t="s">
        <v>2443</v>
      </c>
      <c r="I1202" s="251"/>
      <c r="J1202" s="117"/>
      <c r="K1202" s="117"/>
      <c r="L1202" s="311"/>
      <c r="M1202" s="312"/>
      <c r="O1202" s="81"/>
    </row>
    <row r="1203" spans="1:15" ht="18.75" x14ac:dyDescent="0.3">
      <c r="A1203" s="84" t="s">
        <v>67</v>
      </c>
      <c r="B1203" s="85" t="s">
        <v>2653</v>
      </c>
      <c r="C1203" s="85" t="s">
        <v>12</v>
      </c>
      <c r="D1203" s="85" t="s">
        <v>2009</v>
      </c>
      <c r="E1203" s="96">
        <v>0</v>
      </c>
      <c r="F1203" s="85" t="s">
        <v>1604</v>
      </c>
      <c r="G1203" s="86" t="s">
        <v>2447</v>
      </c>
      <c r="I1203" s="79"/>
      <c r="J1203" s="80" t="s">
        <v>1262</v>
      </c>
      <c r="K1203" t="s">
        <v>393</v>
      </c>
      <c r="M1203" s="115"/>
      <c r="N1203" s="83" t="s">
        <v>2770</v>
      </c>
      <c r="O1203" s="81"/>
    </row>
    <row r="1204" spans="1:15" x14ac:dyDescent="0.25">
      <c r="A1204" s="84" t="s">
        <v>121</v>
      </c>
      <c r="B1204" s="85" t="s">
        <v>2654</v>
      </c>
      <c r="C1204" s="85" t="s">
        <v>9</v>
      </c>
      <c r="D1204" s="85" t="s">
        <v>72</v>
      </c>
      <c r="E1204" s="96">
        <v>0</v>
      </c>
      <c r="F1204" s="85" t="s">
        <v>1604</v>
      </c>
      <c r="G1204" s="86" t="s">
        <v>2655</v>
      </c>
      <c r="I1204" s="84" t="s">
        <v>97</v>
      </c>
      <c r="J1204" s="85" t="s">
        <v>98</v>
      </c>
      <c r="K1204" s="85" t="s">
        <v>99</v>
      </c>
      <c r="L1204" s="85" t="s">
        <v>100</v>
      </c>
      <c r="M1204" s="85" t="s">
        <v>101</v>
      </c>
      <c r="N1204" s="85" t="s">
        <v>102</v>
      </c>
      <c r="O1204" s="86" t="s">
        <v>103</v>
      </c>
    </row>
    <row r="1205" spans="1:15" x14ac:dyDescent="0.25">
      <c r="A1205" s="84" t="s">
        <v>122</v>
      </c>
      <c r="B1205" s="85" t="s">
        <v>2656</v>
      </c>
      <c r="C1205" s="85" t="s">
        <v>5</v>
      </c>
      <c r="D1205" s="85" t="s">
        <v>4</v>
      </c>
      <c r="E1205" s="96">
        <v>0</v>
      </c>
      <c r="F1205" s="85" t="s">
        <v>1604</v>
      </c>
      <c r="G1205" s="86" t="s">
        <v>2187</v>
      </c>
      <c r="I1205" s="114">
        <v>1</v>
      </c>
      <c r="J1205" s="85" t="s">
        <v>2772</v>
      </c>
      <c r="K1205" s="87" t="s">
        <v>4</v>
      </c>
      <c r="L1205" s="85" t="s">
        <v>20</v>
      </c>
      <c r="M1205" s="103">
        <v>70</v>
      </c>
      <c r="N1205" s="85" t="s">
        <v>1604</v>
      </c>
      <c r="O1205" s="112" t="s">
        <v>2771</v>
      </c>
    </row>
    <row r="1206" spans="1:15" x14ac:dyDescent="0.25">
      <c r="A1206" s="84" t="s">
        <v>123</v>
      </c>
      <c r="B1206" s="85" t="s">
        <v>2657</v>
      </c>
      <c r="C1206" s="85" t="s">
        <v>20</v>
      </c>
      <c r="D1206" s="85" t="s">
        <v>2009</v>
      </c>
      <c r="E1206" s="96">
        <v>0</v>
      </c>
      <c r="F1206" s="85" t="s">
        <v>1604</v>
      </c>
      <c r="G1206" s="86" t="s">
        <v>2658</v>
      </c>
      <c r="I1206" s="114">
        <v>2</v>
      </c>
      <c r="J1206" s="85" t="s">
        <v>2773</v>
      </c>
      <c r="K1206" s="87" t="s">
        <v>4</v>
      </c>
      <c r="L1206" s="85" t="s">
        <v>9</v>
      </c>
      <c r="M1206" s="103">
        <v>70</v>
      </c>
      <c r="N1206" s="85" t="s">
        <v>1604</v>
      </c>
      <c r="O1206" s="112" t="s">
        <v>2774</v>
      </c>
    </row>
    <row r="1207" spans="1:15" x14ac:dyDescent="0.25">
      <c r="A1207" s="84" t="s">
        <v>124</v>
      </c>
      <c r="B1207" s="85" t="s">
        <v>2659</v>
      </c>
      <c r="C1207" s="85" t="s">
        <v>9</v>
      </c>
      <c r="D1207" s="85" t="s">
        <v>2009</v>
      </c>
      <c r="E1207" s="96">
        <v>0</v>
      </c>
      <c r="F1207" s="85" t="s">
        <v>1604</v>
      </c>
      <c r="G1207" s="86" t="s">
        <v>2092</v>
      </c>
      <c r="I1207" s="114">
        <v>3</v>
      </c>
      <c r="J1207" s="85" t="s">
        <v>2775</v>
      </c>
      <c r="K1207" s="87" t="s">
        <v>21</v>
      </c>
      <c r="L1207" s="85" t="s">
        <v>5</v>
      </c>
      <c r="M1207" s="103">
        <v>50</v>
      </c>
      <c r="N1207" s="85" t="s">
        <v>1604</v>
      </c>
      <c r="O1207" s="112" t="s">
        <v>2776</v>
      </c>
    </row>
    <row r="1208" spans="1:15" x14ac:dyDescent="0.25">
      <c r="A1208" s="84" t="s">
        <v>125</v>
      </c>
      <c r="B1208" s="85" t="s">
        <v>2660</v>
      </c>
      <c r="C1208" s="85" t="s">
        <v>5</v>
      </c>
      <c r="D1208" s="85" t="s">
        <v>4</v>
      </c>
      <c r="E1208" s="96">
        <v>0</v>
      </c>
      <c r="F1208" s="85" t="s">
        <v>1604</v>
      </c>
      <c r="G1208" s="86" t="s">
        <v>2324</v>
      </c>
      <c r="I1208" s="114">
        <v>4</v>
      </c>
      <c r="J1208" s="85" t="s">
        <v>2777</v>
      </c>
      <c r="K1208" s="87" t="s">
        <v>21</v>
      </c>
      <c r="L1208" s="85" t="s">
        <v>5</v>
      </c>
      <c r="M1208" s="103">
        <v>35</v>
      </c>
      <c r="N1208" s="85" t="s">
        <v>1595</v>
      </c>
      <c r="O1208" s="112" t="s">
        <v>2778</v>
      </c>
    </row>
    <row r="1209" spans="1:15" x14ac:dyDescent="0.25">
      <c r="A1209" s="84" t="s">
        <v>126</v>
      </c>
      <c r="B1209" s="85" t="s">
        <v>1894</v>
      </c>
      <c r="C1209" s="85" t="s">
        <v>41</v>
      </c>
      <c r="D1209" s="85" t="s">
        <v>22</v>
      </c>
      <c r="E1209" s="96">
        <v>0</v>
      </c>
      <c r="F1209" s="85" t="s">
        <v>1604</v>
      </c>
      <c r="G1209" s="86" t="s">
        <v>1895</v>
      </c>
      <c r="I1209" s="114">
        <v>5</v>
      </c>
      <c r="J1209" s="85" t="s">
        <v>2779</v>
      </c>
      <c r="K1209" s="87" t="s">
        <v>21</v>
      </c>
      <c r="L1209" s="85" t="s">
        <v>5</v>
      </c>
      <c r="M1209" s="103">
        <v>35</v>
      </c>
      <c r="N1209" s="85" t="s">
        <v>1595</v>
      </c>
      <c r="O1209" s="112" t="s">
        <v>2780</v>
      </c>
    </row>
    <row r="1210" spans="1:15" x14ac:dyDescent="0.25">
      <c r="A1210" s="84" t="s">
        <v>127</v>
      </c>
      <c r="B1210" s="85" t="s">
        <v>1679</v>
      </c>
      <c r="C1210" s="85" t="s">
        <v>9</v>
      </c>
      <c r="D1210" s="85" t="s">
        <v>2009</v>
      </c>
      <c r="E1210" s="96">
        <v>0</v>
      </c>
      <c r="F1210" s="85" t="s">
        <v>1604</v>
      </c>
      <c r="G1210" s="86" t="s">
        <v>2154</v>
      </c>
      <c r="I1210" s="114">
        <v>6</v>
      </c>
      <c r="J1210" s="85" t="s">
        <v>2657</v>
      </c>
      <c r="K1210" s="87" t="s">
        <v>21</v>
      </c>
      <c r="L1210" s="85" t="s">
        <v>20</v>
      </c>
      <c r="M1210" s="103">
        <v>50</v>
      </c>
      <c r="N1210" s="85" t="s">
        <v>1604</v>
      </c>
      <c r="O1210" s="112" t="s">
        <v>2781</v>
      </c>
    </row>
    <row r="1211" spans="1:15" x14ac:dyDescent="0.25">
      <c r="A1211" s="251"/>
      <c r="B1211" s="117"/>
      <c r="C1211" s="117"/>
      <c r="D1211" s="255" t="s">
        <v>104</v>
      </c>
      <c r="E1211" s="256">
        <f>SUM(E1183:E1210)</f>
        <v>805</v>
      </c>
      <c r="G1211" s="81"/>
      <c r="I1211" s="114">
        <v>7</v>
      </c>
      <c r="J1211" s="85" t="s">
        <v>2782</v>
      </c>
      <c r="K1211" s="87" t="s">
        <v>21</v>
      </c>
      <c r="L1211" s="85" t="s">
        <v>9</v>
      </c>
      <c r="M1211" s="103">
        <v>50</v>
      </c>
      <c r="N1211" s="85" t="s">
        <v>1604</v>
      </c>
      <c r="O1211" s="112" t="s">
        <v>2783</v>
      </c>
    </row>
    <row r="1212" spans="1:15" x14ac:dyDescent="0.25">
      <c r="A1212" s="251"/>
      <c r="B1212" s="117"/>
      <c r="C1212" s="117"/>
      <c r="D1212" s="311"/>
      <c r="E1212" s="312"/>
      <c r="G1212" s="81"/>
      <c r="I1212" s="114">
        <v>8</v>
      </c>
      <c r="J1212" s="85" t="s">
        <v>2784</v>
      </c>
      <c r="K1212" s="87" t="s">
        <v>21</v>
      </c>
      <c r="L1212" s="85" t="s">
        <v>20</v>
      </c>
      <c r="M1212" s="103">
        <v>50</v>
      </c>
      <c r="N1212" s="85" t="s">
        <v>1604</v>
      </c>
      <c r="O1212" s="112" t="s">
        <v>2785</v>
      </c>
    </row>
    <row r="1213" spans="1:15" ht="15" customHeight="1" x14ac:dyDescent="0.3">
      <c r="A1213" s="79"/>
      <c r="B1213" s="80" t="s">
        <v>2345</v>
      </c>
      <c r="C1213" t="s">
        <v>393</v>
      </c>
      <c r="E1213" s="115"/>
      <c r="F1213" s="83" t="s">
        <v>2661</v>
      </c>
      <c r="G1213" s="81"/>
      <c r="I1213" s="114">
        <v>9</v>
      </c>
      <c r="J1213" s="85" t="s">
        <v>2786</v>
      </c>
      <c r="K1213" s="87" t="s">
        <v>21</v>
      </c>
      <c r="L1213" s="85" t="s">
        <v>20</v>
      </c>
      <c r="M1213" s="103">
        <v>50</v>
      </c>
      <c r="N1213" s="85" t="s">
        <v>1604</v>
      </c>
      <c r="O1213" s="112" t="s">
        <v>2787</v>
      </c>
    </row>
    <row r="1214" spans="1:15" x14ac:dyDescent="0.25">
      <c r="A1214" s="84" t="s">
        <v>97</v>
      </c>
      <c r="B1214" s="85" t="s">
        <v>98</v>
      </c>
      <c r="C1214" s="85" t="s">
        <v>99</v>
      </c>
      <c r="D1214" s="85" t="s">
        <v>100</v>
      </c>
      <c r="E1214" s="85" t="s">
        <v>101</v>
      </c>
      <c r="F1214" s="85" t="s">
        <v>102</v>
      </c>
      <c r="G1214" s="86" t="s">
        <v>103</v>
      </c>
      <c r="I1214" s="114">
        <v>10</v>
      </c>
      <c r="J1214" s="85" t="s">
        <v>2788</v>
      </c>
      <c r="K1214" s="87" t="s">
        <v>21</v>
      </c>
      <c r="L1214" s="85" t="s">
        <v>41</v>
      </c>
      <c r="M1214" s="103">
        <v>35</v>
      </c>
      <c r="N1214" s="85" t="s">
        <v>1595</v>
      </c>
      <c r="O1214" s="112" t="s">
        <v>2789</v>
      </c>
    </row>
    <row r="1215" spans="1:15" x14ac:dyDescent="0.25">
      <c r="A1215" s="114">
        <v>1</v>
      </c>
      <c r="B1215" s="85" t="s">
        <v>1000</v>
      </c>
      <c r="C1215" s="87" t="s">
        <v>13</v>
      </c>
      <c r="D1215" s="85" t="s">
        <v>5</v>
      </c>
      <c r="E1215" s="103">
        <v>80</v>
      </c>
      <c r="F1215" s="85" t="s">
        <v>1604</v>
      </c>
      <c r="G1215" s="112" t="s">
        <v>2662</v>
      </c>
      <c r="I1215" s="114">
        <v>11</v>
      </c>
      <c r="J1215" s="85" t="s">
        <v>2790</v>
      </c>
      <c r="K1215" s="87" t="s">
        <v>21</v>
      </c>
      <c r="L1215" s="85" t="s">
        <v>9</v>
      </c>
      <c r="M1215" s="103">
        <v>50</v>
      </c>
      <c r="N1215" s="85" t="s">
        <v>1604</v>
      </c>
      <c r="O1215" s="112" t="s">
        <v>2791</v>
      </c>
    </row>
    <row r="1216" spans="1:15" x14ac:dyDescent="0.25">
      <c r="A1216" s="114">
        <v>2</v>
      </c>
      <c r="B1216" s="85" t="s">
        <v>2525</v>
      </c>
      <c r="C1216" s="87" t="s">
        <v>13</v>
      </c>
      <c r="D1216" s="85" t="s">
        <v>20</v>
      </c>
      <c r="E1216" s="103">
        <v>70</v>
      </c>
      <c r="F1216" s="85" t="s">
        <v>1595</v>
      </c>
      <c r="G1216" s="112" t="s">
        <v>2663</v>
      </c>
      <c r="I1216" s="114">
        <v>12</v>
      </c>
      <c r="J1216" s="85" t="s">
        <v>2792</v>
      </c>
      <c r="K1216" s="87" t="s">
        <v>21</v>
      </c>
      <c r="L1216" s="85" t="s">
        <v>9</v>
      </c>
      <c r="M1216" s="103">
        <v>35</v>
      </c>
      <c r="N1216" s="85" t="s">
        <v>1595</v>
      </c>
      <c r="O1216" s="112" t="s">
        <v>2793</v>
      </c>
    </row>
    <row r="1217" spans="1:15" x14ac:dyDescent="0.25">
      <c r="A1217" s="114">
        <v>3</v>
      </c>
      <c r="B1217" s="85" t="s">
        <v>2664</v>
      </c>
      <c r="C1217" s="87" t="s">
        <v>4</v>
      </c>
      <c r="D1217" s="85" t="s">
        <v>20</v>
      </c>
      <c r="E1217" s="103">
        <v>55</v>
      </c>
      <c r="F1217" s="85" t="s">
        <v>1595</v>
      </c>
      <c r="G1217" s="112" t="s">
        <v>2665</v>
      </c>
      <c r="I1217" s="114">
        <v>13</v>
      </c>
      <c r="J1217" s="85" t="s">
        <v>2794</v>
      </c>
      <c r="K1217" s="87" t="s">
        <v>21</v>
      </c>
      <c r="L1217" s="85" t="s">
        <v>9</v>
      </c>
      <c r="M1217" s="103">
        <v>0</v>
      </c>
      <c r="N1217" s="85" t="s">
        <v>1604</v>
      </c>
      <c r="O1217" s="112" t="s">
        <v>310</v>
      </c>
    </row>
    <row r="1218" spans="1:15" x14ac:dyDescent="0.25">
      <c r="A1218" s="114">
        <v>4</v>
      </c>
      <c r="B1218" s="85" t="s">
        <v>2666</v>
      </c>
      <c r="C1218" s="87" t="s">
        <v>72</v>
      </c>
      <c r="D1218" s="85" t="s">
        <v>5</v>
      </c>
      <c r="E1218" s="103">
        <v>70</v>
      </c>
      <c r="F1218" s="85" t="s">
        <v>1604</v>
      </c>
      <c r="G1218" s="112" t="s">
        <v>2667</v>
      </c>
      <c r="I1218" s="114">
        <v>14</v>
      </c>
      <c r="J1218" s="85" t="s">
        <v>2795</v>
      </c>
      <c r="K1218" s="87" t="s">
        <v>72</v>
      </c>
      <c r="L1218" s="85" t="s">
        <v>20</v>
      </c>
      <c r="M1218" s="103">
        <v>0</v>
      </c>
      <c r="N1218" s="85" t="s">
        <v>1604</v>
      </c>
      <c r="O1218" s="112" t="s">
        <v>327</v>
      </c>
    </row>
    <row r="1219" spans="1:15" x14ac:dyDescent="0.25">
      <c r="A1219" s="114">
        <v>5</v>
      </c>
      <c r="B1219" s="85" t="s">
        <v>2668</v>
      </c>
      <c r="C1219" s="87" t="s">
        <v>72</v>
      </c>
      <c r="D1219" s="85" t="s">
        <v>5</v>
      </c>
      <c r="E1219" s="103">
        <v>55</v>
      </c>
      <c r="F1219" s="85" t="s">
        <v>1595</v>
      </c>
      <c r="G1219" s="112" t="s">
        <v>2669</v>
      </c>
      <c r="I1219" s="114">
        <v>15</v>
      </c>
      <c r="J1219" s="85" t="s">
        <v>2796</v>
      </c>
      <c r="K1219" s="87" t="s">
        <v>21</v>
      </c>
      <c r="L1219" s="85" t="s">
        <v>20</v>
      </c>
      <c r="M1219" s="103">
        <v>0</v>
      </c>
      <c r="N1219" s="85" t="s">
        <v>1604</v>
      </c>
      <c r="O1219" s="112" t="s">
        <v>2797</v>
      </c>
    </row>
    <row r="1220" spans="1:15" x14ac:dyDescent="0.25">
      <c r="A1220" s="114">
        <v>6</v>
      </c>
      <c r="B1220" s="85" t="s">
        <v>2670</v>
      </c>
      <c r="C1220" s="87" t="s">
        <v>21</v>
      </c>
      <c r="D1220" s="85" t="s">
        <v>9</v>
      </c>
      <c r="E1220" s="103">
        <v>50</v>
      </c>
      <c r="F1220" s="85" t="s">
        <v>1604</v>
      </c>
      <c r="G1220" s="112" t="s">
        <v>2671</v>
      </c>
      <c r="I1220" s="114">
        <v>16</v>
      </c>
      <c r="J1220" s="85" t="s">
        <v>2798</v>
      </c>
      <c r="K1220" s="87" t="s">
        <v>28</v>
      </c>
      <c r="L1220" s="85" t="s">
        <v>20</v>
      </c>
      <c r="M1220" s="103">
        <v>0</v>
      </c>
      <c r="N1220" s="85" t="s">
        <v>1604</v>
      </c>
      <c r="O1220" s="112" t="s">
        <v>2219</v>
      </c>
    </row>
    <row r="1221" spans="1:15" x14ac:dyDescent="0.25">
      <c r="A1221" s="114">
        <v>7</v>
      </c>
      <c r="B1221" s="85" t="s">
        <v>2672</v>
      </c>
      <c r="C1221" s="87" t="s">
        <v>21</v>
      </c>
      <c r="D1221" s="85" t="s">
        <v>9</v>
      </c>
      <c r="E1221" s="103">
        <v>50</v>
      </c>
      <c r="F1221" s="85" t="s">
        <v>1604</v>
      </c>
      <c r="G1221" s="112" t="s">
        <v>2673</v>
      </c>
      <c r="I1221" s="114">
        <v>17</v>
      </c>
      <c r="J1221" s="85" t="s">
        <v>2799</v>
      </c>
      <c r="K1221" s="87" t="s">
        <v>21</v>
      </c>
      <c r="L1221" s="85" t="s">
        <v>20</v>
      </c>
      <c r="M1221" s="103">
        <v>0</v>
      </c>
      <c r="N1221" s="85" t="s">
        <v>1604</v>
      </c>
      <c r="O1221" s="112" t="s">
        <v>1473</v>
      </c>
    </row>
    <row r="1222" spans="1:15" x14ac:dyDescent="0.25">
      <c r="A1222" s="114">
        <v>8</v>
      </c>
      <c r="B1222" s="85" t="s">
        <v>2674</v>
      </c>
      <c r="C1222" s="87" t="s">
        <v>21</v>
      </c>
      <c r="D1222" s="85" t="s">
        <v>5</v>
      </c>
      <c r="E1222" s="103">
        <v>50</v>
      </c>
      <c r="F1222" s="85" t="s">
        <v>1604</v>
      </c>
      <c r="G1222" s="112" t="s">
        <v>2675</v>
      </c>
      <c r="I1222" s="114">
        <v>18</v>
      </c>
      <c r="J1222" s="85" t="s">
        <v>2800</v>
      </c>
      <c r="K1222" s="87" t="s">
        <v>22</v>
      </c>
      <c r="L1222" s="85" t="s">
        <v>20</v>
      </c>
      <c r="M1222" s="103">
        <v>0</v>
      </c>
      <c r="N1222" s="85" t="s">
        <v>1604</v>
      </c>
      <c r="O1222" s="112" t="s">
        <v>2801</v>
      </c>
    </row>
    <row r="1223" spans="1:15" x14ac:dyDescent="0.25">
      <c r="A1223" s="114">
        <v>9</v>
      </c>
      <c r="B1223" s="85" t="s">
        <v>2676</v>
      </c>
      <c r="C1223" s="87" t="s">
        <v>21</v>
      </c>
      <c r="D1223" s="85" t="s">
        <v>20</v>
      </c>
      <c r="E1223" s="103">
        <v>50</v>
      </c>
      <c r="F1223" s="85" t="s">
        <v>1604</v>
      </c>
      <c r="G1223" s="112" t="s">
        <v>2677</v>
      </c>
      <c r="I1223" s="114">
        <v>19</v>
      </c>
      <c r="J1223" s="85" t="s">
        <v>1997</v>
      </c>
      <c r="K1223" s="87" t="s">
        <v>21</v>
      </c>
      <c r="L1223" s="85" t="s">
        <v>20</v>
      </c>
      <c r="M1223" s="103">
        <v>0</v>
      </c>
      <c r="N1223" s="85" t="s">
        <v>1971</v>
      </c>
      <c r="O1223" s="112" t="s">
        <v>382</v>
      </c>
    </row>
    <row r="1224" spans="1:15" x14ac:dyDescent="0.25">
      <c r="A1224" s="114">
        <v>10</v>
      </c>
      <c r="B1224" s="85" t="s">
        <v>1421</v>
      </c>
      <c r="C1224" s="87" t="s">
        <v>21</v>
      </c>
      <c r="D1224" s="85" t="s">
        <v>9</v>
      </c>
      <c r="E1224" s="103">
        <v>50</v>
      </c>
      <c r="F1224" s="85" t="s">
        <v>1604</v>
      </c>
      <c r="G1224" s="112" t="s">
        <v>2678</v>
      </c>
      <c r="K1224" s="255" t="s">
        <v>104</v>
      </c>
      <c r="L1224" s="256">
        <f>SUM(M1205:M1223)</f>
        <v>580</v>
      </c>
      <c r="N1224" s="81"/>
    </row>
    <row r="1225" spans="1:15" x14ac:dyDescent="0.25">
      <c r="A1225" s="114">
        <v>11</v>
      </c>
      <c r="B1225" s="85" t="s">
        <v>2679</v>
      </c>
      <c r="C1225" s="87" t="s">
        <v>21</v>
      </c>
      <c r="D1225" s="85" t="s">
        <v>20</v>
      </c>
      <c r="E1225" s="103">
        <v>50</v>
      </c>
      <c r="F1225" s="85" t="s">
        <v>1604</v>
      </c>
      <c r="G1225" s="112" t="s">
        <v>2680</v>
      </c>
      <c r="L1225" s="90"/>
      <c r="N1225" s="81"/>
    </row>
    <row r="1226" spans="1:15" x14ac:dyDescent="0.25">
      <c r="A1226" s="114">
        <v>12</v>
      </c>
      <c r="B1226" s="85" t="s">
        <v>2681</v>
      </c>
      <c r="C1226" s="87" t="s">
        <v>21</v>
      </c>
      <c r="D1226" s="85" t="s">
        <v>20</v>
      </c>
      <c r="E1226" s="103">
        <v>0</v>
      </c>
      <c r="F1226" s="85" t="s">
        <v>1604</v>
      </c>
      <c r="G1226" s="112" t="s">
        <v>2682</v>
      </c>
      <c r="I1226" s="79"/>
      <c r="L1226" t="s">
        <v>104</v>
      </c>
      <c r="M1226" s="205">
        <f>SUM(M1201+L1224)</f>
        <v>1030</v>
      </c>
      <c r="N1226" s="273">
        <f>SUM(M1226*1.95583)</f>
        <v>2014.5048999999999</v>
      </c>
    </row>
    <row r="1227" spans="1:15" x14ac:dyDescent="0.25">
      <c r="A1227" s="114">
        <v>13</v>
      </c>
      <c r="B1227" s="85" t="s">
        <v>2683</v>
      </c>
      <c r="C1227" s="87" t="s">
        <v>4</v>
      </c>
      <c r="D1227" s="85" t="s">
        <v>5</v>
      </c>
      <c r="E1227" s="103">
        <v>0</v>
      </c>
      <c r="F1227" s="85" t="s">
        <v>1604</v>
      </c>
      <c r="G1227" s="112" t="s">
        <v>2176</v>
      </c>
      <c r="I1227" s="79"/>
      <c r="M1227" s="91"/>
      <c r="O1227" s="81"/>
    </row>
    <row r="1228" spans="1:15" ht="15.75" x14ac:dyDescent="0.25">
      <c r="A1228" s="114">
        <v>14</v>
      </c>
      <c r="B1228" s="85" t="s">
        <v>279</v>
      </c>
      <c r="C1228" s="87" t="s">
        <v>22</v>
      </c>
      <c r="D1228" s="85" t="s">
        <v>9</v>
      </c>
      <c r="E1228" s="103">
        <v>0</v>
      </c>
      <c r="F1228" s="85" t="s">
        <v>1604</v>
      </c>
      <c r="G1228" s="112" t="s">
        <v>438</v>
      </c>
      <c r="I1228" s="298"/>
      <c r="J1228" s="116" t="s">
        <v>2802</v>
      </c>
      <c r="K1228" s="116" t="s">
        <v>1262</v>
      </c>
      <c r="M1228" s="91"/>
      <c r="N1228" s="81"/>
      <c r="O1228" s="81"/>
    </row>
    <row r="1229" spans="1:15" x14ac:dyDescent="0.25">
      <c r="A1229" s="114">
        <v>15</v>
      </c>
      <c r="B1229" s="85" t="s">
        <v>413</v>
      </c>
      <c r="C1229" s="87" t="s">
        <v>22</v>
      </c>
      <c r="D1229" s="85" t="s">
        <v>9</v>
      </c>
      <c r="E1229" s="103">
        <v>0</v>
      </c>
      <c r="F1229" s="85" t="s">
        <v>1604</v>
      </c>
      <c r="G1229" s="112" t="s">
        <v>414</v>
      </c>
      <c r="I1229" s="81"/>
      <c r="J1229" s="92" t="s">
        <v>2473</v>
      </c>
      <c r="O1229" s="81"/>
    </row>
    <row r="1230" spans="1:15" x14ac:dyDescent="0.25">
      <c r="A1230" s="114">
        <v>16</v>
      </c>
      <c r="B1230" s="85" t="s">
        <v>317</v>
      </c>
      <c r="C1230" s="87" t="s">
        <v>4</v>
      </c>
      <c r="D1230" s="85" t="s">
        <v>20</v>
      </c>
      <c r="E1230" s="103">
        <v>0</v>
      </c>
      <c r="F1230" s="85" t="s">
        <v>1604</v>
      </c>
      <c r="G1230" s="112" t="s">
        <v>318</v>
      </c>
      <c r="I1230" s="84" t="s">
        <v>97</v>
      </c>
      <c r="J1230" s="93" t="s">
        <v>106</v>
      </c>
      <c r="K1230" s="93" t="s">
        <v>107</v>
      </c>
    </row>
    <row r="1231" spans="1:15" x14ac:dyDescent="0.25">
      <c r="A1231" s="114">
        <v>17</v>
      </c>
      <c r="B1231" s="85" t="s">
        <v>320</v>
      </c>
      <c r="C1231" s="87" t="s">
        <v>21</v>
      </c>
      <c r="D1231" s="85" t="s">
        <v>20</v>
      </c>
      <c r="E1231" s="103">
        <v>0</v>
      </c>
      <c r="F1231" s="85" t="s">
        <v>1604</v>
      </c>
      <c r="G1231" s="112" t="s">
        <v>321</v>
      </c>
      <c r="I1231" s="84">
        <v>1</v>
      </c>
      <c r="J1231" s="85" t="s">
        <v>108</v>
      </c>
      <c r="K1231" s="96">
        <v>13</v>
      </c>
      <c r="O1231" s="81"/>
    </row>
    <row r="1232" spans="1:15" x14ac:dyDescent="0.25">
      <c r="A1232" s="114">
        <v>18</v>
      </c>
      <c r="B1232" s="85" t="s">
        <v>2684</v>
      </c>
      <c r="C1232" s="87" t="s">
        <v>4</v>
      </c>
      <c r="D1232" s="85" t="s">
        <v>9</v>
      </c>
      <c r="E1232" s="103">
        <v>0</v>
      </c>
      <c r="F1232" s="85" t="s">
        <v>1604</v>
      </c>
      <c r="G1232" s="112" t="s">
        <v>1249</v>
      </c>
      <c r="I1232" s="84">
        <v>2</v>
      </c>
      <c r="J1232" s="85" t="s">
        <v>109</v>
      </c>
      <c r="K1232" s="96">
        <v>0</v>
      </c>
      <c r="O1232" s="81"/>
    </row>
    <row r="1233" spans="1:15" x14ac:dyDescent="0.25">
      <c r="A1233" s="114">
        <v>19</v>
      </c>
      <c r="B1233" s="85" t="s">
        <v>1655</v>
      </c>
      <c r="C1233" s="87" t="s">
        <v>22</v>
      </c>
      <c r="D1233" s="85" t="s">
        <v>20</v>
      </c>
      <c r="E1233" s="103">
        <v>0</v>
      </c>
      <c r="F1233" s="85" t="s">
        <v>1604</v>
      </c>
      <c r="G1233" s="112" t="s">
        <v>1656</v>
      </c>
      <c r="I1233" s="84">
        <v>3</v>
      </c>
      <c r="J1233" s="85" t="s">
        <v>110</v>
      </c>
      <c r="K1233" s="96">
        <v>0</v>
      </c>
      <c r="O1233" s="81"/>
    </row>
    <row r="1234" spans="1:15" x14ac:dyDescent="0.25">
      <c r="A1234" s="114">
        <v>20</v>
      </c>
      <c r="B1234" s="85" t="s">
        <v>2101</v>
      </c>
      <c r="C1234" s="87" t="s">
        <v>4</v>
      </c>
      <c r="D1234" s="85" t="s">
        <v>20</v>
      </c>
      <c r="E1234" s="103">
        <v>0</v>
      </c>
      <c r="F1234" s="85" t="s">
        <v>1604</v>
      </c>
      <c r="G1234" s="112" t="s">
        <v>198</v>
      </c>
      <c r="I1234" s="84">
        <v>4</v>
      </c>
      <c r="J1234" s="94" t="s">
        <v>111</v>
      </c>
      <c r="K1234" s="96">
        <v>35</v>
      </c>
      <c r="O1234" s="81"/>
    </row>
    <row r="1235" spans="1:15" x14ac:dyDescent="0.25">
      <c r="A1235" s="114">
        <v>21</v>
      </c>
      <c r="B1235" s="85" t="s">
        <v>2685</v>
      </c>
      <c r="C1235" s="87" t="s">
        <v>4</v>
      </c>
      <c r="D1235" s="85" t="s">
        <v>20</v>
      </c>
      <c r="E1235" s="103">
        <v>0</v>
      </c>
      <c r="F1235" s="85" t="s">
        <v>1604</v>
      </c>
      <c r="G1235" s="112" t="s">
        <v>206</v>
      </c>
      <c r="I1235" s="79"/>
      <c r="J1235" s="95" t="s">
        <v>104</v>
      </c>
      <c r="K1235" s="96">
        <f>SUM(K1231:K1234)</f>
        <v>48</v>
      </c>
      <c r="O1235" s="81"/>
    </row>
    <row r="1236" spans="1:15" x14ac:dyDescent="0.25">
      <c r="A1236" s="114">
        <v>22</v>
      </c>
      <c r="B1236" s="85" t="s">
        <v>2686</v>
      </c>
      <c r="C1236" s="87" t="s">
        <v>4</v>
      </c>
      <c r="D1236" s="85" t="s">
        <v>9</v>
      </c>
      <c r="E1236" s="103">
        <v>0</v>
      </c>
      <c r="F1236" s="85" t="s">
        <v>1604</v>
      </c>
      <c r="G1236" s="112" t="s">
        <v>178</v>
      </c>
      <c r="I1236" s="79"/>
      <c r="J1236" s="290"/>
      <c r="K1236" s="252"/>
      <c r="O1236" s="81"/>
    </row>
    <row r="1237" spans="1:15" x14ac:dyDescent="0.25">
      <c r="A1237" s="114">
        <v>23</v>
      </c>
      <c r="B1237" s="85" t="s">
        <v>2687</v>
      </c>
      <c r="C1237" s="87" t="s">
        <v>4</v>
      </c>
      <c r="D1237" s="85" t="s">
        <v>9</v>
      </c>
      <c r="E1237" s="103">
        <v>0</v>
      </c>
      <c r="F1237" s="85" t="s">
        <v>1604</v>
      </c>
      <c r="G1237" s="112" t="s">
        <v>184</v>
      </c>
      <c r="I1237" s="79"/>
      <c r="K1237" s="85" t="s">
        <v>2354</v>
      </c>
      <c r="L1237" s="96">
        <v>0</v>
      </c>
      <c r="M1237" s="85"/>
      <c r="O1237" s="81"/>
    </row>
    <row r="1238" spans="1:15" x14ac:dyDescent="0.25">
      <c r="A1238" s="114">
        <v>24</v>
      </c>
      <c r="B1238" s="85" t="s">
        <v>659</v>
      </c>
      <c r="C1238" s="87" t="s">
        <v>13</v>
      </c>
      <c r="D1238" s="85" t="s">
        <v>5</v>
      </c>
      <c r="E1238" s="103">
        <v>0</v>
      </c>
      <c r="F1238" s="85" t="s">
        <v>1604</v>
      </c>
      <c r="G1238" s="112" t="s">
        <v>660</v>
      </c>
      <c r="I1238" s="79"/>
      <c r="K1238" s="85" t="s">
        <v>112</v>
      </c>
      <c r="L1238" s="96">
        <f>SUM(M1201+L1224)</f>
        <v>1030</v>
      </c>
      <c r="M1238" s="99">
        <f>SUM(L1238*1.95583)</f>
        <v>2014.5048999999999</v>
      </c>
      <c r="O1238" s="81"/>
    </row>
    <row r="1239" spans="1:15" x14ac:dyDescent="0.25">
      <c r="A1239" s="114">
        <v>25</v>
      </c>
      <c r="B1239" s="85" t="s">
        <v>2626</v>
      </c>
      <c r="C1239" s="87" t="s">
        <v>22</v>
      </c>
      <c r="D1239" s="85" t="s">
        <v>9</v>
      </c>
      <c r="E1239" s="103">
        <v>0</v>
      </c>
      <c r="F1239" s="85" t="s">
        <v>1604</v>
      </c>
      <c r="G1239" s="112" t="s">
        <v>2627</v>
      </c>
      <c r="I1239" s="79"/>
      <c r="K1239" s="85" t="s">
        <v>113</v>
      </c>
      <c r="L1239" s="96">
        <f>SUM(K1235)</f>
        <v>48</v>
      </c>
      <c r="M1239" s="85"/>
      <c r="O1239" s="81"/>
    </row>
    <row r="1240" spans="1:15" x14ac:dyDescent="0.25">
      <c r="A1240" s="114">
        <v>26</v>
      </c>
      <c r="B1240" s="85" t="s">
        <v>2369</v>
      </c>
      <c r="C1240" s="87" t="s">
        <v>21</v>
      </c>
      <c r="D1240" s="85" t="s">
        <v>41</v>
      </c>
      <c r="E1240" s="103">
        <v>0</v>
      </c>
      <c r="F1240" s="85" t="s">
        <v>1604</v>
      </c>
      <c r="G1240" s="112" t="s">
        <v>2636</v>
      </c>
      <c r="I1240" s="79"/>
      <c r="K1240" s="85" t="s">
        <v>114</v>
      </c>
      <c r="L1240" s="96">
        <f>SUM(L1238-L1239)</f>
        <v>982</v>
      </c>
      <c r="M1240" s="85"/>
      <c r="O1240" s="81"/>
    </row>
    <row r="1241" spans="1:15" x14ac:dyDescent="0.25">
      <c r="A1241" s="114">
        <v>27</v>
      </c>
      <c r="B1241" s="85" t="s">
        <v>2693</v>
      </c>
      <c r="C1241" s="87" t="s">
        <v>21</v>
      </c>
      <c r="D1241" s="85" t="s">
        <v>9</v>
      </c>
      <c r="E1241" s="103">
        <v>0</v>
      </c>
      <c r="F1241" s="85" t="s">
        <v>1604</v>
      </c>
      <c r="G1241" s="112" t="s">
        <v>1858</v>
      </c>
      <c r="I1241" s="79"/>
      <c r="K1241" s="94" t="s">
        <v>2355</v>
      </c>
      <c r="L1241" s="96">
        <f>SUM(L1238-L1239-L1240)</f>
        <v>0</v>
      </c>
      <c r="M1241" s="85"/>
      <c r="O1241" s="81"/>
    </row>
    <row r="1242" spans="1:15" x14ac:dyDescent="0.25">
      <c r="A1242" s="114">
        <v>28</v>
      </c>
      <c r="B1242" s="85" t="s">
        <v>2694</v>
      </c>
      <c r="C1242" s="87" t="s">
        <v>21</v>
      </c>
      <c r="D1242" s="85" t="s">
        <v>20</v>
      </c>
      <c r="E1242" s="103">
        <v>0</v>
      </c>
      <c r="F1242" s="85" t="s">
        <v>1604</v>
      </c>
      <c r="G1242" s="112" t="s">
        <v>2695</v>
      </c>
      <c r="I1242" s="79"/>
      <c r="L1242" s="97"/>
      <c r="O1242" s="81"/>
    </row>
    <row r="1243" spans="1:15" x14ac:dyDescent="0.25">
      <c r="C1243" s="255" t="s">
        <v>104</v>
      </c>
      <c r="D1243" s="256">
        <f>SUM(E1215:E1242)</f>
        <v>630</v>
      </c>
      <c r="F1243" s="81"/>
      <c r="I1243" s="79"/>
      <c r="L1243" s="97"/>
      <c r="O1243" s="81"/>
    </row>
    <row r="1244" spans="1:15" x14ac:dyDescent="0.25">
      <c r="D1244" s="90"/>
      <c r="F1244" s="81"/>
      <c r="I1244" s="79"/>
      <c r="O1244" s="81"/>
    </row>
    <row r="1245" spans="1:15" x14ac:dyDescent="0.25">
      <c r="A1245" s="79"/>
      <c r="D1245" t="s">
        <v>104</v>
      </c>
      <c r="E1245" s="205">
        <f>SUM(E1211+D1243)</f>
        <v>1435</v>
      </c>
      <c r="F1245" s="273">
        <f>SUM(E1245*1.95583)</f>
        <v>2806.6160500000001</v>
      </c>
      <c r="I1245" s="81"/>
      <c r="O1245" s="81"/>
    </row>
    <row r="1246" spans="1:15" ht="15" customHeight="1" x14ac:dyDescent="0.25">
      <c r="A1246" s="79"/>
      <c r="E1246" s="91"/>
      <c r="G1246" s="81"/>
      <c r="I1246" s="81"/>
      <c r="J1246" s="100">
        <v>2550</v>
      </c>
      <c r="O1246" s="81"/>
    </row>
    <row r="1247" spans="1:15" ht="15.75" x14ac:dyDescent="0.25">
      <c r="A1247" s="298" t="s">
        <v>2696</v>
      </c>
      <c r="B1247" s="116"/>
      <c r="C1247" s="116" t="s">
        <v>2345</v>
      </c>
      <c r="E1247" s="91"/>
      <c r="F1247" s="81"/>
      <c r="G1247" s="81"/>
      <c r="I1247" s="81"/>
      <c r="J1247" s="100">
        <v>200</v>
      </c>
      <c r="L1247" s="93" t="s">
        <v>118</v>
      </c>
      <c r="M1247" s="93" t="s">
        <v>119</v>
      </c>
      <c r="N1247" s="93" t="s">
        <v>120</v>
      </c>
    </row>
    <row r="1248" spans="1:15" x14ac:dyDescent="0.25">
      <c r="A1248" s="81"/>
      <c r="B1248" s="92" t="s">
        <v>2697</v>
      </c>
      <c r="G1248" s="81"/>
      <c r="I1248" s="81"/>
      <c r="J1248" s="101">
        <f>SUM(J1247/J1246)</f>
        <v>7.8431372549019607E-2</v>
      </c>
      <c r="L1248" s="102">
        <f>SUM(M1238*J1248)</f>
        <v>158.00038431372548</v>
      </c>
      <c r="M1248" s="102">
        <f>SUM(L1248/1.17)</f>
        <v>135.04306351600468</v>
      </c>
      <c r="N1248" s="93">
        <f>SUM(L1248-M1248)</f>
        <v>22.957320797720797</v>
      </c>
    </row>
    <row r="1249" spans="1:7" x14ac:dyDescent="0.25">
      <c r="A1249" s="84" t="s">
        <v>97</v>
      </c>
      <c r="B1249" s="93" t="s">
        <v>106</v>
      </c>
      <c r="C1249" s="93" t="s">
        <v>107</v>
      </c>
    </row>
    <row r="1250" spans="1:7" x14ac:dyDescent="0.25">
      <c r="A1250" s="84">
        <v>1</v>
      </c>
      <c r="B1250" s="85" t="s">
        <v>108</v>
      </c>
      <c r="C1250" s="96">
        <v>63</v>
      </c>
      <c r="G1250" s="81"/>
    </row>
    <row r="1251" spans="1:7" x14ac:dyDescent="0.25">
      <c r="A1251" s="84">
        <v>2</v>
      </c>
      <c r="B1251" s="85" t="s">
        <v>109</v>
      </c>
      <c r="C1251" s="96">
        <v>0</v>
      </c>
      <c r="G1251" s="81"/>
    </row>
    <row r="1252" spans="1:7" x14ac:dyDescent="0.25">
      <c r="A1252" s="84">
        <v>3</v>
      </c>
      <c r="B1252" s="85" t="s">
        <v>110</v>
      </c>
      <c r="C1252" s="96">
        <v>0</v>
      </c>
      <c r="G1252" s="81"/>
    </row>
    <row r="1253" spans="1:7" x14ac:dyDescent="0.25">
      <c r="A1253" s="84">
        <v>4</v>
      </c>
      <c r="B1253" s="94" t="s">
        <v>111</v>
      </c>
      <c r="C1253" s="96">
        <v>35</v>
      </c>
      <c r="G1253" s="81"/>
    </row>
    <row r="1254" spans="1:7" x14ac:dyDescent="0.25">
      <c r="A1254" s="79"/>
      <c r="B1254" s="95" t="s">
        <v>104</v>
      </c>
      <c r="C1254" s="96">
        <f>SUM(C1250:C1253)</f>
        <v>98</v>
      </c>
      <c r="G1254" s="81"/>
    </row>
    <row r="1255" spans="1:7" x14ac:dyDescent="0.25">
      <c r="A1255" s="79"/>
      <c r="B1255" s="290"/>
      <c r="C1255" s="252"/>
      <c r="G1255" s="81"/>
    </row>
    <row r="1256" spans="1:7" x14ac:dyDescent="0.25">
      <c r="A1256" s="79"/>
      <c r="C1256" s="85" t="s">
        <v>2354</v>
      </c>
      <c r="D1256" s="96">
        <v>0</v>
      </c>
      <c r="E1256" s="85"/>
      <c r="G1256" s="81"/>
    </row>
    <row r="1257" spans="1:7" x14ac:dyDescent="0.25">
      <c r="A1257" s="79"/>
      <c r="C1257" s="85" t="s">
        <v>112</v>
      </c>
      <c r="D1257" s="96">
        <f>SUM(E1211+D1243)</f>
        <v>1435</v>
      </c>
      <c r="E1257" s="99">
        <f>SUM(D1257*1.95583)</f>
        <v>2806.6160500000001</v>
      </c>
      <c r="G1257" s="81"/>
    </row>
    <row r="1258" spans="1:7" x14ac:dyDescent="0.25">
      <c r="A1258" s="79"/>
      <c r="C1258" s="85" t="s">
        <v>113</v>
      </c>
      <c r="D1258" s="96">
        <f>SUM(C1254)</f>
        <v>98</v>
      </c>
      <c r="E1258" s="85"/>
      <c r="G1258" s="81"/>
    </row>
    <row r="1259" spans="1:7" x14ac:dyDescent="0.25">
      <c r="A1259" s="79"/>
      <c r="C1259" s="85" t="s">
        <v>114</v>
      </c>
      <c r="D1259" s="96">
        <f>SUM(D1257-D1258)</f>
        <v>1337</v>
      </c>
      <c r="E1259" s="85"/>
      <c r="G1259" s="81"/>
    </row>
    <row r="1260" spans="1:7" x14ac:dyDescent="0.25">
      <c r="A1260" s="79"/>
      <c r="C1260" s="94" t="s">
        <v>2355</v>
      </c>
      <c r="D1260" s="96">
        <f>SUM(D1257-D1258-D1259)</f>
        <v>0</v>
      </c>
      <c r="E1260" s="85"/>
      <c r="G1260" s="81"/>
    </row>
    <row r="1261" spans="1:7" x14ac:dyDescent="0.25">
      <c r="A1261" s="79"/>
      <c r="D1261" s="97"/>
      <c r="G1261" s="81"/>
    </row>
    <row r="1262" spans="1:7" x14ac:dyDescent="0.25">
      <c r="A1262" s="79"/>
      <c r="D1262" s="97"/>
      <c r="G1262" s="81"/>
    </row>
    <row r="1263" spans="1:7" x14ac:dyDescent="0.25">
      <c r="A1263" s="79"/>
      <c r="G1263" s="81"/>
    </row>
    <row r="1264" spans="1:7" x14ac:dyDescent="0.25">
      <c r="A1264" s="81"/>
      <c r="G1264" s="81"/>
    </row>
    <row r="1265" spans="1:15" x14ac:dyDescent="0.25">
      <c r="A1265" s="81"/>
      <c r="B1265" s="100">
        <v>2550</v>
      </c>
      <c r="G1265" s="81"/>
    </row>
    <row r="1266" spans="1:15" x14ac:dyDescent="0.25">
      <c r="A1266" s="81"/>
      <c r="B1266" s="100">
        <v>200</v>
      </c>
      <c r="D1266" s="93" t="s">
        <v>118</v>
      </c>
      <c r="E1266" s="93" t="s">
        <v>119</v>
      </c>
      <c r="F1266" s="93" t="s">
        <v>120</v>
      </c>
    </row>
    <row r="1267" spans="1:15" x14ac:dyDescent="0.25">
      <c r="A1267" s="81"/>
      <c r="B1267" s="101">
        <f>SUM(B1266/B1265)</f>
        <v>7.8431372549019607E-2</v>
      </c>
      <c r="D1267" s="102">
        <f>SUM(E1257*B1267)</f>
        <v>220.12674901960784</v>
      </c>
      <c r="E1267" s="102">
        <f>SUM(D1267/1.17)</f>
        <v>188.14252052957937</v>
      </c>
      <c r="F1267" s="93">
        <f>SUM(D1267-E1267)</f>
        <v>31.984228490028471</v>
      </c>
    </row>
    <row r="1272" spans="1:15" ht="18.75" x14ac:dyDescent="0.3">
      <c r="A1272" s="79"/>
      <c r="B1272" s="80" t="s">
        <v>2806</v>
      </c>
      <c r="G1272" s="81"/>
      <c r="I1272" s="79"/>
      <c r="J1272" s="80" t="s">
        <v>2885</v>
      </c>
      <c r="O1272" s="81"/>
    </row>
    <row r="1273" spans="1:15" x14ac:dyDescent="0.25">
      <c r="A1273" s="79"/>
      <c r="B1273" t="s">
        <v>2056</v>
      </c>
      <c r="F1273" s="82" t="s">
        <v>95</v>
      </c>
      <c r="G1273" s="81"/>
      <c r="I1273" s="79"/>
      <c r="J1273" t="s">
        <v>2056</v>
      </c>
      <c r="N1273" s="82" t="s">
        <v>95</v>
      </c>
      <c r="O1273" s="81"/>
    </row>
    <row r="1274" spans="1:15" ht="18.75" x14ac:dyDescent="0.3">
      <c r="A1274" s="251"/>
      <c r="B1274" s="274" t="s">
        <v>1974</v>
      </c>
      <c r="C1274" s="117" t="s">
        <v>96</v>
      </c>
      <c r="D1274" s="117"/>
      <c r="E1274" s="117"/>
      <c r="F1274" s="275" t="s">
        <v>2697</v>
      </c>
      <c r="G1274" s="276"/>
      <c r="I1274" s="251"/>
      <c r="J1274" s="274" t="s">
        <v>2168</v>
      </c>
      <c r="K1274" s="117" t="s">
        <v>96</v>
      </c>
      <c r="L1274" s="117"/>
      <c r="M1274" s="117"/>
      <c r="N1274" s="275" t="s">
        <v>2823</v>
      </c>
      <c r="O1274" s="276"/>
    </row>
    <row r="1275" spans="1:15" x14ac:dyDescent="0.25">
      <c r="A1275" s="84" t="s">
        <v>97</v>
      </c>
      <c r="B1275" s="85" t="s">
        <v>98</v>
      </c>
      <c r="C1275" s="85" t="s">
        <v>99</v>
      </c>
      <c r="D1275" s="85" t="s">
        <v>100</v>
      </c>
      <c r="E1275" s="85" t="s">
        <v>101</v>
      </c>
      <c r="F1275" s="85" t="s">
        <v>102</v>
      </c>
      <c r="G1275" s="86" t="s">
        <v>103</v>
      </c>
      <c r="I1275" s="84" t="s">
        <v>97</v>
      </c>
      <c r="J1275" s="85" t="s">
        <v>98</v>
      </c>
      <c r="K1275" s="85" t="s">
        <v>99</v>
      </c>
      <c r="L1275" s="85" t="s">
        <v>100</v>
      </c>
      <c r="M1275" s="85" t="s">
        <v>101</v>
      </c>
      <c r="N1275" s="85" t="s">
        <v>102</v>
      </c>
      <c r="O1275" s="86" t="s">
        <v>103</v>
      </c>
    </row>
    <row r="1276" spans="1:15" x14ac:dyDescent="0.25">
      <c r="A1276" s="84" t="s">
        <v>2</v>
      </c>
      <c r="B1276" s="85" t="s">
        <v>1874</v>
      </c>
      <c r="C1276" s="85" t="s">
        <v>20</v>
      </c>
      <c r="D1276" s="85" t="s">
        <v>4</v>
      </c>
      <c r="E1276" s="96">
        <v>70</v>
      </c>
      <c r="F1276" s="85" t="s">
        <v>1604</v>
      </c>
      <c r="G1276" s="86" t="s">
        <v>2807</v>
      </c>
      <c r="I1276" s="84" t="s">
        <v>2</v>
      </c>
      <c r="J1276" s="85" t="s">
        <v>2704</v>
      </c>
      <c r="K1276" s="85" t="s">
        <v>9</v>
      </c>
      <c r="L1276" s="85" t="s">
        <v>4</v>
      </c>
      <c r="M1276" s="96">
        <v>70</v>
      </c>
      <c r="N1276" s="85" t="s">
        <v>1604</v>
      </c>
      <c r="O1276" s="86" t="s">
        <v>2886</v>
      </c>
    </row>
    <row r="1277" spans="1:15" x14ac:dyDescent="0.25">
      <c r="A1277" s="84" t="s">
        <v>6</v>
      </c>
      <c r="B1277" s="85" t="s">
        <v>1968</v>
      </c>
      <c r="C1277" s="85" t="s">
        <v>41</v>
      </c>
      <c r="D1277" s="85" t="s">
        <v>1571</v>
      </c>
      <c r="E1277" s="96">
        <v>50</v>
      </c>
      <c r="F1277" s="85" t="s">
        <v>1604</v>
      </c>
      <c r="G1277" s="86" t="s">
        <v>2808</v>
      </c>
      <c r="I1277" s="84" t="s">
        <v>6</v>
      </c>
      <c r="J1277" s="85" t="s">
        <v>2887</v>
      </c>
      <c r="K1277" s="85" t="s">
        <v>9</v>
      </c>
      <c r="L1277" s="85" t="s">
        <v>4</v>
      </c>
      <c r="M1277" s="96">
        <v>70</v>
      </c>
      <c r="N1277" s="85" t="s">
        <v>1604</v>
      </c>
      <c r="O1277" s="86" t="s">
        <v>2888</v>
      </c>
    </row>
    <row r="1278" spans="1:15" x14ac:dyDescent="0.25">
      <c r="A1278" s="84" t="s">
        <v>32</v>
      </c>
      <c r="B1278" s="85" t="s">
        <v>2809</v>
      </c>
      <c r="C1278" s="85" t="s">
        <v>20</v>
      </c>
      <c r="D1278" s="85" t="s">
        <v>1571</v>
      </c>
      <c r="E1278" s="96">
        <v>50</v>
      </c>
      <c r="F1278" s="85" t="s">
        <v>1604</v>
      </c>
      <c r="G1278" s="86" t="s">
        <v>2810</v>
      </c>
      <c r="I1278" s="84" t="s">
        <v>32</v>
      </c>
      <c r="J1278" s="85" t="s">
        <v>2339</v>
      </c>
      <c r="K1278" s="85" t="s">
        <v>9</v>
      </c>
      <c r="L1278" s="85" t="s">
        <v>4</v>
      </c>
      <c r="M1278" s="96">
        <v>70</v>
      </c>
      <c r="N1278" s="85" t="s">
        <v>1604</v>
      </c>
      <c r="O1278" s="86" t="s">
        <v>2889</v>
      </c>
    </row>
    <row r="1279" spans="1:15" x14ac:dyDescent="0.25">
      <c r="A1279" s="84" t="s">
        <v>48</v>
      </c>
      <c r="B1279" s="85" t="s">
        <v>2811</v>
      </c>
      <c r="C1279" s="85" t="s">
        <v>9</v>
      </c>
      <c r="D1279" s="85" t="s">
        <v>13</v>
      </c>
      <c r="E1279" s="96">
        <v>100</v>
      </c>
      <c r="F1279" s="85" t="s">
        <v>1604</v>
      </c>
      <c r="G1279" s="86" t="s">
        <v>2812</v>
      </c>
      <c r="I1279" s="84" t="s">
        <v>48</v>
      </c>
      <c r="J1279" s="85" t="s">
        <v>2890</v>
      </c>
      <c r="K1279" s="85" t="s">
        <v>20</v>
      </c>
      <c r="L1279" s="85" t="s">
        <v>13</v>
      </c>
      <c r="M1279" s="96">
        <v>100</v>
      </c>
      <c r="N1279" s="85" t="s">
        <v>1604</v>
      </c>
      <c r="O1279" s="86" t="s">
        <v>2891</v>
      </c>
    </row>
    <row r="1280" spans="1:15" x14ac:dyDescent="0.25">
      <c r="A1280" s="84" t="s">
        <v>49</v>
      </c>
      <c r="B1280" s="85" t="s">
        <v>2814</v>
      </c>
      <c r="C1280" s="85" t="s">
        <v>9</v>
      </c>
      <c r="D1280" s="85" t="s">
        <v>4</v>
      </c>
      <c r="E1280" s="96">
        <v>70</v>
      </c>
      <c r="F1280" s="85" t="s">
        <v>1604</v>
      </c>
      <c r="G1280" s="86" t="s">
        <v>2813</v>
      </c>
      <c r="I1280" s="84" t="s">
        <v>49</v>
      </c>
      <c r="J1280" s="85" t="s">
        <v>2892</v>
      </c>
      <c r="K1280" s="85" t="s">
        <v>20</v>
      </c>
      <c r="L1280" s="85" t="s">
        <v>22</v>
      </c>
      <c r="M1280" s="96">
        <v>120</v>
      </c>
      <c r="N1280" s="85" t="s">
        <v>1604</v>
      </c>
      <c r="O1280" s="86" t="s">
        <v>2893</v>
      </c>
    </row>
    <row r="1281" spans="1:15" x14ac:dyDescent="0.25">
      <c r="A1281" s="84" t="s">
        <v>50</v>
      </c>
      <c r="B1281" s="85" t="s">
        <v>2815</v>
      </c>
      <c r="C1281" s="85" t="s">
        <v>9</v>
      </c>
      <c r="D1281" s="85" t="s">
        <v>4</v>
      </c>
      <c r="E1281" s="96">
        <v>70</v>
      </c>
      <c r="F1281" s="85" t="s">
        <v>1604</v>
      </c>
      <c r="G1281" s="86" t="s">
        <v>2816</v>
      </c>
      <c r="I1281" s="84" t="s">
        <v>50</v>
      </c>
      <c r="J1281" s="85" t="s">
        <v>2895</v>
      </c>
      <c r="K1281" s="85" t="s">
        <v>20</v>
      </c>
      <c r="L1281" s="85" t="s">
        <v>4</v>
      </c>
      <c r="M1281" s="96">
        <v>70</v>
      </c>
      <c r="N1281" s="85" t="s">
        <v>1604</v>
      </c>
      <c r="O1281" s="86" t="s">
        <v>2894</v>
      </c>
    </row>
    <row r="1282" spans="1:15" x14ac:dyDescent="0.25">
      <c r="A1282" s="84" t="s">
        <v>51</v>
      </c>
      <c r="B1282" s="85" t="s">
        <v>2817</v>
      </c>
      <c r="C1282" s="85" t="s">
        <v>9</v>
      </c>
      <c r="D1282" s="85" t="s">
        <v>1571</v>
      </c>
      <c r="E1282" s="96">
        <v>0</v>
      </c>
      <c r="F1282" s="85" t="s">
        <v>1604</v>
      </c>
      <c r="G1282" s="86" t="s">
        <v>1579</v>
      </c>
      <c r="I1282" s="84" t="s">
        <v>51</v>
      </c>
      <c r="J1282" s="85" t="s">
        <v>2896</v>
      </c>
      <c r="K1282" s="85" t="s">
        <v>20</v>
      </c>
      <c r="L1282" s="85" t="s">
        <v>4</v>
      </c>
      <c r="M1282" s="96">
        <v>70</v>
      </c>
      <c r="N1282" s="85" t="s">
        <v>1604</v>
      </c>
      <c r="O1282" s="86" t="s">
        <v>2897</v>
      </c>
    </row>
    <row r="1283" spans="1:15" x14ac:dyDescent="0.25">
      <c r="A1283" s="84" t="s">
        <v>52</v>
      </c>
      <c r="B1283" s="85" t="s">
        <v>2818</v>
      </c>
      <c r="C1283" s="85" t="s">
        <v>9</v>
      </c>
      <c r="D1283" s="85" t="s">
        <v>22</v>
      </c>
      <c r="E1283" s="96">
        <v>0</v>
      </c>
      <c r="F1283" s="85" t="s">
        <v>1604</v>
      </c>
      <c r="G1283" s="86" t="s">
        <v>2819</v>
      </c>
      <c r="I1283" s="84" t="s">
        <v>52</v>
      </c>
      <c r="J1283" s="85" t="s">
        <v>2708</v>
      </c>
      <c r="K1283" s="85" t="s">
        <v>20</v>
      </c>
      <c r="L1283" s="85" t="s">
        <v>4</v>
      </c>
      <c r="M1283" s="96">
        <v>70</v>
      </c>
      <c r="N1283" s="85" t="s">
        <v>1604</v>
      </c>
      <c r="O1283" s="86" t="s">
        <v>2898</v>
      </c>
    </row>
    <row r="1284" spans="1:15" x14ac:dyDescent="0.25">
      <c r="A1284" s="84" t="s">
        <v>53</v>
      </c>
      <c r="B1284" s="85" t="s">
        <v>2685</v>
      </c>
      <c r="C1284" s="85" t="s">
        <v>20</v>
      </c>
      <c r="D1284" s="85" t="s">
        <v>1571</v>
      </c>
      <c r="E1284" s="96">
        <v>0</v>
      </c>
      <c r="F1284" s="85" t="s">
        <v>1604</v>
      </c>
      <c r="G1284" s="86" t="s">
        <v>2820</v>
      </c>
      <c r="I1284" s="84" t="s">
        <v>53</v>
      </c>
      <c r="J1284" s="85" t="s">
        <v>2899</v>
      </c>
      <c r="K1284" s="85" t="s">
        <v>20</v>
      </c>
      <c r="L1284" s="85" t="s">
        <v>4</v>
      </c>
      <c r="M1284" s="96">
        <v>70</v>
      </c>
      <c r="N1284" s="85" t="s">
        <v>1604</v>
      </c>
      <c r="O1284" s="86" t="s">
        <v>2900</v>
      </c>
    </row>
    <row r="1285" spans="1:15" x14ac:dyDescent="0.25">
      <c r="A1285" s="84" t="s">
        <v>54</v>
      </c>
      <c r="B1285" s="85" t="s">
        <v>2821</v>
      </c>
      <c r="C1285" s="85" t="s">
        <v>20</v>
      </c>
      <c r="D1285" s="85" t="s">
        <v>13</v>
      </c>
      <c r="E1285" s="96">
        <v>0</v>
      </c>
      <c r="F1285" s="85" t="s">
        <v>1604</v>
      </c>
      <c r="G1285" s="86" t="s">
        <v>2822</v>
      </c>
      <c r="I1285" s="84" t="s">
        <v>54</v>
      </c>
      <c r="J1285" s="85" t="s">
        <v>2901</v>
      </c>
      <c r="K1285" s="85" t="s">
        <v>20</v>
      </c>
      <c r="L1285" s="85" t="s">
        <v>4</v>
      </c>
      <c r="M1285" s="96">
        <v>70</v>
      </c>
      <c r="N1285" s="85" t="s">
        <v>1604</v>
      </c>
      <c r="O1285" s="86" t="s">
        <v>2902</v>
      </c>
    </row>
    <row r="1286" spans="1:15" x14ac:dyDescent="0.25">
      <c r="A1286" s="251"/>
      <c r="B1286" s="117"/>
      <c r="C1286" s="117"/>
      <c r="D1286" s="255" t="s">
        <v>104</v>
      </c>
      <c r="E1286" s="256">
        <f>SUM(E1276:E1285)</f>
        <v>410</v>
      </c>
      <c r="G1286" s="81"/>
      <c r="I1286" s="84" t="s">
        <v>55</v>
      </c>
      <c r="J1286" s="85" t="s">
        <v>2691</v>
      </c>
      <c r="K1286" s="85" t="s">
        <v>41</v>
      </c>
      <c r="L1286" s="85" t="s">
        <v>13</v>
      </c>
      <c r="M1286" s="96">
        <v>70</v>
      </c>
      <c r="N1286" s="85" t="s">
        <v>1595</v>
      </c>
      <c r="O1286" s="86" t="s">
        <v>2903</v>
      </c>
    </row>
    <row r="1287" spans="1:15" x14ac:dyDescent="0.25">
      <c r="A1287" s="251"/>
      <c r="B1287" s="117"/>
      <c r="C1287" s="117"/>
      <c r="D1287" s="311"/>
      <c r="E1287" s="312"/>
      <c r="G1287" s="81"/>
      <c r="I1287" s="84" t="s">
        <v>56</v>
      </c>
      <c r="J1287" s="85" t="s">
        <v>2904</v>
      </c>
      <c r="K1287" s="85" t="s">
        <v>41</v>
      </c>
      <c r="L1287" s="85" t="s">
        <v>13</v>
      </c>
      <c r="M1287" s="96">
        <v>70</v>
      </c>
      <c r="N1287" s="85" t="s">
        <v>1595</v>
      </c>
      <c r="O1287" s="86" t="s">
        <v>2905</v>
      </c>
    </row>
    <row r="1288" spans="1:15" ht="15" customHeight="1" x14ac:dyDescent="0.3">
      <c r="A1288" s="79"/>
      <c r="B1288" s="80" t="s">
        <v>2351</v>
      </c>
      <c r="C1288" t="s">
        <v>393</v>
      </c>
      <c r="E1288" s="115"/>
      <c r="F1288" s="83" t="s">
        <v>2823</v>
      </c>
      <c r="G1288" s="81"/>
      <c r="I1288" s="84" t="s">
        <v>57</v>
      </c>
      <c r="J1288" s="85" t="s">
        <v>2909</v>
      </c>
      <c r="K1288" s="85" t="s">
        <v>41</v>
      </c>
      <c r="L1288" s="85" t="s">
        <v>13</v>
      </c>
      <c r="M1288" s="96">
        <v>70</v>
      </c>
      <c r="N1288" s="85" t="s">
        <v>1595</v>
      </c>
      <c r="O1288" s="86" t="s">
        <v>2908</v>
      </c>
    </row>
    <row r="1289" spans="1:15" x14ac:dyDescent="0.25">
      <c r="A1289" s="84" t="s">
        <v>97</v>
      </c>
      <c r="B1289" s="85" t="s">
        <v>98</v>
      </c>
      <c r="C1289" s="85" t="s">
        <v>99</v>
      </c>
      <c r="D1289" s="85" t="s">
        <v>100</v>
      </c>
      <c r="E1289" s="85" t="s">
        <v>101</v>
      </c>
      <c r="F1289" s="85" t="s">
        <v>102</v>
      </c>
      <c r="G1289" s="86" t="s">
        <v>103</v>
      </c>
      <c r="I1289" s="84" t="s">
        <v>58</v>
      </c>
      <c r="J1289" s="85" t="s">
        <v>2906</v>
      </c>
      <c r="K1289" s="85" t="s">
        <v>20</v>
      </c>
      <c r="L1289" s="85" t="s">
        <v>13</v>
      </c>
      <c r="M1289" s="96">
        <v>70</v>
      </c>
      <c r="N1289" s="85" t="s">
        <v>1595</v>
      </c>
      <c r="O1289" s="86" t="s">
        <v>2907</v>
      </c>
    </row>
    <row r="1290" spans="1:15" x14ac:dyDescent="0.25">
      <c r="A1290" s="114">
        <v>1</v>
      </c>
      <c r="B1290" s="85" t="s">
        <v>2824</v>
      </c>
      <c r="C1290" s="87" t="s">
        <v>22</v>
      </c>
      <c r="D1290" s="85" t="s">
        <v>20</v>
      </c>
      <c r="E1290" s="103">
        <v>120</v>
      </c>
      <c r="F1290" s="85" t="s">
        <v>1604</v>
      </c>
      <c r="G1290" s="112" t="s">
        <v>2825</v>
      </c>
      <c r="I1290" s="84" t="s">
        <v>59</v>
      </c>
      <c r="J1290" s="85" t="s">
        <v>2910</v>
      </c>
      <c r="K1290" s="85" t="s">
        <v>5</v>
      </c>
      <c r="L1290" s="85" t="s">
        <v>1571</v>
      </c>
      <c r="M1290" s="96">
        <v>35</v>
      </c>
      <c r="N1290" s="85" t="s">
        <v>1595</v>
      </c>
      <c r="O1290" s="86" t="s">
        <v>2911</v>
      </c>
    </row>
    <row r="1291" spans="1:15" x14ac:dyDescent="0.25">
      <c r="A1291" s="114">
        <v>2</v>
      </c>
      <c r="B1291" s="85" t="s">
        <v>2826</v>
      </c>
      <c r="C1291" s="87" t="s">
        <v>22</v>
      </c>
      <c r="D1291" s="85" t="s">
        <v>20</v>
      </c>
      <c r="E1291" s="103">
        <v>80</v>
      </c>
      <c r="F1291" s="85" t="s">
        <v>1595</v>
      </c>
      <c r="G1291" s="112" t="s">
        <v>2827</v>
      </c>
      <c r="I1291" s="84" t="s">
        <v>60</v>
      </c>
      <c r="J1291" s="85" t="s">
        <v>2857</v>
      </c>
      <c r="K1291" s="85" t="s">
        <v>9</v>
      </c>
      <c r="L1291" s="85" t="s">
        <v>1571</v>
      </c>
      <c r="M1291" s="96">
        <v>0</v>
      </c>
      <c r="N1291" s="85" t="s">
        <v>1604</v>
      </c>
      <c r="O1291" s="86" t="s">
        <v>2912</v>
      </c>
    </row>
    <row r="1292" spans="1:15" x14ac:dyDescent="0.25">
      <c r="A1292" s="114">
        <v>3</v>
      </c>
      <c r="B1292" s="85" t="s">
        <v>2828</v>
      </c>
      <c r="C1292" s="87" t="s">
        <v>22</v>
      </c>
      <c r="D1292" s="85" t="s">
        <v>9</v>
      </c>
      <c r="E1292" s="103">
        <v>120</v>
      </c>
      <c r="F1292" s="85" t="s">
        <v>1604</v>
      </c>
      <c r="G1292" s="112" t="s">
        <v>2829</v>
      </c>
      <c r="I1292" s="84" t="s">
        <v>61</v>
      </c>
      <c r="J1292" s="85" t="s">
        <v>1470</v>
      </c>
      <c r="K1292" s="85" t="s">
        <v>9</v>
      </c>
      <c r="L1292" s="85" t="s">
        <v>1571</v>
      </c>
      <c r="M1292" s="96">
        <v>0</v>
      </c>
      <c r="N1292" s="85" t="s">
        <v>1604</v>
      </c>
      <c r="O1292" s="86" t="s">
        <v>1471</v>
      </c>
    </row>
    <row r="1293" spans="1:15" x14ac:dyDescent="0.25">
      <c r="A1293" s="114">
        <v>4</v>
      </c>
      <c r="B1293" s="85" t="s">
        <v>2830</v>
      </c>
      <c r="C1293" s="87" t="s">
        <v>13</v>
      </c>
      <c r="D1293" s="85" t="s">
        <v>20</v>
      </c>
      <c r="E1293" s="103">
        <v>100</v>
      </c>
      <c r="F1293" s="85" t="s">
        <v>1604</v>
      </c>
      <c r="G1293" s="112" t="s">
        <v>2831</v>
      </c>
      <c r="I1293" s="84" t="s">
        <v>62</v>
      </c>
      <c r="J1293" s="85" t="s">
        <v>2319</v>
      </c>
      <c r="K1293" s="85" t="s">
        <v>155</v>
      </c>
      <c r="L1293" s="85" t="s">
        <v>13</v>
      </c>
      <c r="M1293" s="96">
        <v>0</v>
      </c>
      <c r="N1293" s="85" t="s">
        <v>1604</v>
      </c>
      <c r="O1293" s="86" t="s">
        <v>2320</v>
      </c>
    </row>
    <row r="1294" spans="1:15" x14ac:dyDescent="0.25">
      <c r="A1294" s="114">
        <v>5</v>
      </c>
      <c r="B1294" s="85" t="s">
        <v>291</v>
      </c>
      <c r="C1294" s="87" t="s">
        <v>13</v>
      </c>
      <c r="D1294" s="85" t="s">
        <v>20</v>
      </c>
      <c r="E1294" s="103">
        <v>70</v>
      </c>
      <c r="F1294" s="85" t="s">
        <v>1595</v>
      </c>
      <c r="G1294" s="112" t="s">
        <v>2832</v>
      </c>
      <c r="I1294" s="84" t="s">
        <v>64</v>
      </c>
      <c r="J1294" s="85" t="s">
        <v>2913</v>
      </c>
      <c r="K1294" s="85" t="s">
        <v>20</v>
      </c>
      <c r="L1294" s="85" t="s">
        <v>4</v>
      </c>
      <c r="M1294" s="96">
        <v>0</v>
      </c>
      <c r="N1294" s="85" t="s">
        <v>1604</v>
      </c>
      <c r="O1294" s="86" t="s">
        <v>1956</v>
      </c>
    </row>
    <row r="1295" spans="1:15" x14ac:dyDescent="0.25">
      <c r="A1295" s="114">
        <v>6</v>
      </c>
      <c r="B1295" s="85" t="s">
        <v>2833</v>
      </c>
      <c r="C1295" s="87" t="s">
        <v>13</v>
      </c>
      <c r="D1295" s="85" t="s">
        <v>20</v>
      </c>
      <c r="E1295" s="103">
        <v>100</v>
      </c>
      <c r="F1295" s="85" t="s">
        <v>1604</v>
      </c>
      <c r="G1295" s="112" t="s">
        <v>2834</v>
      </c>
      <c r="I1295" s="84" t="s">
        <v>66</v>
      </c>
      <c r="J1295" s="85" t="s">
        <v>2439</v>
      </c>
      <c r="K1295" s="85" t="s">
        <v>9</v>
      </c>
      <c r="L1295" s="85" t="s">
        <v>1571</v>
      </c>
      <c r="M1295" s="96">
        <v>0</v>
      </c>
      <c r="N1295" s="85" t="s">
        <v>1604</v>
      </c>
      <c r="O1295" s="86" t="s">
        <v>2440</v>
      </c>
    </row>
    <row r="1296" spans="1:15" x14ac:dyDescent="0.25">
      <c r="A1296" s="114">
        <v>7</v>
      </c>
      <c r="B1296" s="85" t="s">
        <v>2835</v>
      </c>
      <c r="C1296" s="87" t="s">
        <v>13</v>
      </c>
      <c r="D1296" s="85" t="s">
        <v>20</v>
      </c>
      <c r="E1296" s="103">
        <v>100</v>
      </c>
      <c r="F1296" s="85" t="s">
        <v>1604</v>
      </c>
      <c r="G1296" s="112" t="s">
        <v>2836</v>
      </c>
      <c r="I1296" s="84" t="s">
        <v>67</v>
      </c>
      <c r="J1296" s="85" t="s">
        <v>2914</v>
      </c>
      <c r="K1296" s="85" t="s">
        <v>155</v>
      </c>
      <c r="L1296" s="85" t="s">
        <v>22</v>
      </c>
      <c r="M1296" s="96">
        <v>0</v>
      </c>
      <c r="N1296" s="85" t="s">
        <v>1604</v>
      </c>
      <c r="O1296" s="86" t="s">
        <v>2915</v>
      </c>
    </row>
    <row r="1297" spans="1:15" x14ac:dyDescent="0.25">
      <c r="A1297" s="114">
        <v>8</v>
      </c>
      <c r="B1297" s="85" t="s">
        <v>2377</v>
      </c>
      <c r="C1297" s="87" t="s">
        <v>13</v>
      </c>
      <c r="D1297" s="85" t="s">
        <v>20</v>
      </c>
      <c r="E1297" s="103">
        <v>100</v>
      </c>
      <c r="F1297" s="85" t="s">
        <v>1604</v>
      </c>
      <c r="G1297" s="112" t="s">
        <v>2837</v>
      </c>
      <c r="I1297" s="84" t="s">
        <v>121</v>
      </c>
      <c r="J1297" s="85" t="s">
        <v>2916</v>
      </c>
      <c r="K1297" s="85" t="s">
        <v>9</v>
      </c>
      <c r="L1297" s="85" t="s">
        <v>1571</v>
      </c>
      <c r="M1297" s="96">
        <v>0</v>
      </c>
      <c r="N1297" s="85" t="s">
        <v>1604</v>
      </c>
      <c r="O1297" s="86" t="s">
        <v>2509</v>
      </c>
    </row>
    <row r="1298" spans="1:15" x14ac:dyDescent="0.25">
      <c r="A1298" s="114">
        <v>9</v>
      </c>
      <c r="B1298" s="85" t="s">
        <v>299</v>
      </c>
      <c r="C1298" s="87" t="s">
        <v>28</v>
      </c>
      <c r="D1298" s="85" t="s">
        <v>20</v>
      </c>
      <c r="E1298" s="103">
        <v>100</v>
      </c>
      <c r="F1298" s="85" t="s">
        <v>1604</v>
      </c>
      <c r="G1298" s="112" t="s">
        <v>2838</v>
      </c>
      <c r="I1298" s="84" t="s">
        <v>122</v>
      </c>
      <c r="J1298" s="85" t="s">
        <v>2728</v>
      </c>
      <c r="K1298" s="85" t="s">
        <v>20</v>
      </c>
      <c r="L1298" s="85" t="s">
        <v>1571</v>
      </c>
      <c r="M1298" s="96">
        <v>0</v>
      </c>
      <c r="N1298" s="85" t="s">
        <v>1604</v>
      </c>
      <c r="O1298" s="86" t="s">
        <v>2597</v>
      </c>
    </row>
    <row r="1299" spans="1:15" x14ac:dyDescent="0.25">
      <c r="A1299" s="114">
        <v>10</v>
      </c>
      <c r="B1299" s="85" t="s">
        <v>2839</v>
      </c>
      <c r="C1299" s="87" t="s">
        <v>4</v>
      </c>
      <c r="D1299" s="85" t="s">
        <v>12</v>
      </c>
      <c r="E1299" s="103">
        <v>55</v>
      </c>
      <c r="F1299" s="85" t="s">
        <v>1595</v>
      </c>
      <c r="G1299" s="112" t="s">
        <v>2842</v>
      </c>
      <c r="I1299" s="84" t="s">
        <v>123</v>
      </c>
      <c r="J1299" s="85" t="s">
        <v>2619</v>
      </c>
      <c r="K1299" s="85" t="s">
        <v>20</v>
      </c>
      <c r="L1299" s="85" t="s">
        <v>4</v>
      </c>
      <c r="M1299" s="96">
        <v>0</v>
      </c>
      <c r="N1299" s="85" t="s">
        <v>1971</v>
      </c>
      <c r="O1299" s="86" t="s">
        <v>2930</v>
      </c>
    </row>
    <row r="1300" spans="1:15" x14ac:dyDescent="0.25">
      <c r="A1300" s="114">
        <v>11</v>
      </c>
      <c r="B1300" s="85" t="s">
        <v>702</v>
      </c>
      <c r="C1300" s="87" t="s">
        <v>4</v>
      </c>
      <c r="D1300" s="85" t="s">
        <v>12</v>
      </c>
      <c r="E1300" s="103">
        <v>55</v>
      </c>
      <c r="F1300" s="85" t="s">
        <v>1595</v>
      </c>
      <c r="G1300" s="112" t="s">
        <v>2843</v>
      </c>
      <c r="I1300" s="84" t="s">
        <v>124</v>
      </c>
      <c r="J1300" s="85" t="s">
        <v>2931</v>
      </c>
      <c r="K1300" s="85" t="s">
        <v>20</v>
      </c>
      <c r="L1300" s="85" t="s">
        <v>13</v>
      </c>
      <c r="M1300" s="96">
        <v>0</v>
      </c>
      <c r="N1300" s="85" t="s">
        <v>1971</v>
      </c>
      <c r="O1300" s="86" t="s">
        <v>2932</v>
      </c>
    </row>
    <row r="1301" spans="1:15" x14ac:dyDescent="0.25">
      <c r="A1301" s="114">
        <v>12</v>
      </c>
      <c r="B1301" s="85" t="s">
        <v>2278</v>
      </c>
      <c r="C1301" s="87" t="s">
        <v>4</v>
      </c>
      <c r="D1301" s="85" t="s">
        <v>9</v>
      </c>
      <c r="E1301" s="103">
        <v>70</v>
      </c>
      <c r="F1301" s="85" t="s">
        <v>1604</v>
      </c>
      <c r="G1301" s="112" t="s">
        <v>2844</v>
      </c>
      <c r="I1301" s="84" t="s">
        <v>125</v>
      </c>
      <c r="J1301" s="85" t="s">
        <v>2936</v>
      </c>
      <c r="K1301" s="85" t="s">
        <v>20</v>
      </c>
      <c r="L1301" s="85" t="s">
        <v>13</v>
      </c>
      <c r="M1301" s="96">
        <v>0</v>
      </c>
      <c r="N1301" s="85" t="s">
        <v>1946</v>
      </c>
      <c r="O1301" s="86" t="s">
        <v>2937</v>
      </c>
    </row>
    <row r="1302" spans="1:15" x14ac:dyDescent="0.25">
      <c r="A1302" s="114">
        <v>13</v>
      </c>
      <c r="B1302" s="85" t="s">
        <v>2845</v>
      </c>
      <c r="C1302" s="87" t="s">
        <v>21</v>
      </c>
      <c r="D1302" s="85" t="s">
        <v>9</v>
      </c>
      <c r="E1302" s="103">
        <v>50</v>
      </c>
      <c r="F1302" s="85" t="s">
        <v>1604</v>
      </c>
      <c r="G1302" s="112" t="s">
        <v>2846</v>
      </c>
      <c r="I1302" s="84" t="s">
        <v>126</v>
      </c>
      <c r="J1302" s="85" t="s">
        <v>2721</v>
      </c>
      <c r="K1302" s="85" t="s">
        <v>20</v>
      </c>
      <c r="L1302" s="85" t="s">
        <v>1571</v>
      </c>
      <c r="M1302" s="96">
        <v>0</v>
      </c>
      <c r="N1302" s="85" t="s">
        <v>1946</v>
      </c>
      <c r="O1302" s="86" t="s">
        <v>2938</v>
      </c>
    </row>
    <row r="1303" spans="1:15" x14ac:dyDescent="0.25">
      <c r="A1303" s="114">
        <v>14</v>
      </c>
      <c r="B1303" s="85" t="s">
        <v>2738</v>
      </c>
      <c r="C1303" s="87" t="s">
        <v>21</v>
      </c>
      <c r="D1303" s="85" t="s">
        <v>9</v>
      </c>
      <c r="E1303" s="103">
        <v>50</v>
      </c>
      <c r="F1303" s="85" t="s">
        <v>1604</v>
      </c>
      <c r="G1303" s="112" t="s">
        <v>2847</v>
      </c>
      <c r="I1303" s="84" t="s">
        <v>127</v>
      </c>
      <c r="J1303" s="85" t="s">
        <v>2722</v>
      </c>
      <c r="K1303" s="85" t="s">
        <v>20</v>
      </c>
      <c r="L1303" s="85" t="s">
        <v>4</v>
      </c>
      <c r="M1303" s="96">
        <v>0</v>
      </c>
      <c r="N1303" s="85" t="s">
        <v>1946</v>
      </c>
      <c r="O1303" s="86" t="s">
        <v>2941</v>
      </c>
    </row>
    <row r="1304" spans="1:15" x14ac:dyDescent="0.25">
      <c r="A1304" s="114">
        <v>15</v>
      </c>
      <c r="B1304" s="85" t="s">
        <v>1735</v>
      </c>
      <c r="C1304" s="87" t="s">
        <v>21</v>
      </c>
      <c r="D1304" s="85" t="s">
        <v>9</v>
      </c>
      <c r="E1304" s="103">
        <v>50</v>
      </c>
      <c r="F1304" s="85" t="s">
        <v>1604</v>
      </c>
      <c r="G1304" s="112" t="s">
        <v>2848</v>
      </c>
      <c r="I1304" s="84" t="s">
        <v>128</v>
      </c>
      <c r="J1304" s="85" t="s">
        <v>2723</v>
      </c>
      <c r="K1304" s="85" t="s">
        <v>155</v>
      </c>
      <c r="L1304" s="85" t="s">
        <v>4</v>
      </c>
      <c r="M1304" s="96">
        <v>0</v>
      </c>
      <c r="N1304" s="85" t="s">
        <v>1946</v>
      </c>
      <c r="O1304" s="86" t="s">
        <v>2935</v>
      </c>
    </row>
    <row r="1305" spans="1:15" x14ac:dyDescent="0.25">
      <c r="A1305" s="114">
        <v>16</v>
      </c>
      <c r="B1305" s="85" t="s">
        <v>2618</v>
      </c>
      <c r="C1305" s="87" t="s">
        <v>21</v>
      </c>
      <c r="D1305" s="85" t="s">
        <v>9</v>
      </c>
      <c r="E1305" s="103">
        <v>50</v>
      </c>
      <c r="F1305" s="85" t="s">
        <v>1604</v>
      </c>
      <c r="G1305" s="112" t="s">
        <v>2849</v>
      </c>
      <c r="I1305" s="84" t="s">
        <v>129</v>
      </c>
      <c r="J1305" s="85" t="s">
        <v>2933</v>
      </c>
      <c r="K1305" s="85" t="s">
        <v>155</v>
      </c>
      <c r="L1305" s="85" t="s">
        <v>1571</v>
      </c>
      <c r="M1305" s="96">
        <v>0</v>
      </c>
      <c r="N1305" s="85" t="s">
        <v>1946</v>
      </c>
      <c r="O1305" s="86" t="s">
        <v>2934</v>
      </c>
    </row>
    <row r="1306" spans="1:15" x14ac:dyDescent="0.25">
      <c r="A1306" s="114">
        <v>17</v>
      </c>
      <c r="B1306" s="85" t="s">
        <v>277</v>
      </c>
      <c r="C1306" s="87" t="s">
        <v>21</v>
      </c>
      <c r="D1306" s="85" t="s">
        <v>9</v>
      </c>
      <c r="E1306" s="103">
        <v>50</v>
      </c>
      <c r="F1306" s="85" t="s">
        <v>1604</v>
      </c>
      <c r="G1306" s="112" t="s">
        <v>2850</v>
      </c>
      <c r="I1306" s="84" t="s">
        <v>130</v>
      </c>
      <c r="J1306" s="85" t="s">
        <v>2734</v>
      </c>
      <c r="K1306" s="85" t="s">
        <v>20</v>
      </c>
      <c r="L1306" s="85" t="s">
        <v>13</v>
      </c>
      <c r="M1306" s="96">
        <v>0</v>
      </c>
      <c r="N1306" s="85" t="s">
        <v>1946</v>
      </c>
      <c r="O1306" s="86" t="s">
        <v>2942</v>
      </c>
    </row>
    <row r="1307" spans="1:15" x14ac:dyDescent="0.25">
      <c r="A1307" s="114">
        <v>18</v>
      </c>
      <c r="B1307" s="85" t="s">
        <v>1039</v>
      </c>
      <c r="C1307" s="87" t="s">
        <v>21</v>
      </c>
      <c r="D1307" s="85" t="s">
        <v>9</v>
      </c>
      <c r="E1307" s="103">
        <v>35</v>
      </c>
      <c r="F1307" s="85" t="s">
        <v>1595</v>
      </c>
      <c r="G1307" s="112" t="s">
        <v>2851</v>
      </c>
      <c r="I1307" s="84" t="s">
        <v>131</v>
      </c>
      <c r="J1307" s="85" t="s">
        <v>2733</v>
      </c>
      <c r="K1307" s="85" t="s">
        <v>20</v>
      </c>
      <c r="L1307" s="85" t="s">
        <v>13</v>
      </c>
      <c r="M1307" s="96">
        <v>0</v>
      </c>
      <c r="N1307" s="85" t="s">
        <v>1946</v>
      </c>
      <c r="O1307" s="86" t="s">
        <v>2943</v>
      </c>
    </row>
    <row r="1308" spans="1:15" x14ac:dyDescent="0.25">
      <c r="A1308" s="114">
        <v>19</v>
      </c>
      <c r="B1308" s="85" t="s">
        <v>2852</v>
      </c>
      <c r="C1308" s="87" t="s">
        <v>21</v>
      </c>
      <c r="D1308" s="85" t="s">
        <v>9</v>
      </c>
      <c r="E1308" s="103">
        <v>50</v>
      </c>
      <c r="F1308" s="85" t="s">
        <v>1604</v>
      </c>
      <c r="G1308" s="112" t="s">
        <v>2853</v>
      </c>
      <c r="I1308" s="251"/>
      <c r="J1308" s="117"/>
      <c r="K1308" s="117"/>
      <c r="L1308" s="255" t="s">
        <v>104</v>
      </c>
      <c r="M1308" s="256">
        <f>SUM(M1276:M1307)</f>
        <v>1095</v>
      </c>
      <c r="O1308" s="81"/>
    </row>
    <row r="1309" spans="1:15" x14ac:dyDescent="0.25">
      <c r="A1309" s="114">
        <v>20</v>
      </c>
      <c r="B1309" s="85" t="s">
        <v>2854</v>
      </c>
      <c r="C1309" s="87" t="s">
        <v>22</v>
      </c>
      <c r="D1309" s="85" t="s">
        <v>20</v>
      </c>
      <c r="E1309" s="103">
        <v>0</v>
      </c>
      <c r="F1309" s="85" t="s">
        <v>1604</v>
      </c>
      <c r="G1309" s="112" t="s">
        <v>2855</v>
      </c>
      <c r="I1309" s="251"/>
      <c r="J1309" s="117"/>
      <c r="K1309" s="117"/>
      <c r="L1309" s="311"/>
      <c r="M1309" s="312"/>
      <c r="O1309" s="81"/>
    </row>
    <row r="1310" spans="1:15" ht="18.75" x14ac:dyDescent="0.3">
      <c r="A1310" s="114">
        <v>21</v>
      </c>
      <c r="B1310" s="85" t="s">
        <v>2710</v>
      </c>
      <c r="C1310" s="87" t="s">
        <v>17</v>
      </c>
      <c r="D1310" s="85" t="s">
        <v>20</v>
      </c>
      <c r="E1310" s="103">
        <v>0</v>
      </c>
      <c r="F1310" s="85" t="s">
        <v>1604</v>
      </c>
      <c r="G1310" s="112" t="s">
        <v>2856</v>
      </c>
      <c r="I1310" s="79"/>
      <c r="J1310" s="80" t="s">
        <v>2168</v>
      </c>
      <c r="K1310" t="s">
        <v>393</v>
      </c>
      <c r="M1310" s="115"/>
      <c r="N1310" s="83" t="s">
        <v>2473</v>
      </c>
      <c r="O1310" s="81"/>
    </row>
    <row r="1311" spans="1:15" x14ac:dyDescent="0.25">
      <c r="A1311" s="114">
        <v>22</v>
      </c>
      <c r="B1311" s="85" t="s">
        <v>2857</v>
      </c>
      <c r="C1311" s="87" t="s">
        <v>13</v>
      </c>
      <c r="D1311" s="85" t="s">
        <v>9</v>
      </c>
      <c r="E1311" s="103">
        <v>0</v>
      </c>
      <c r="F1311" s="85" t="s">
        <v>1604</v>
      </c>
      <c r="G1311" s="112" t="s">
        <v>430</v>
      </c>
      <c r="I1311" s="84" t="s">
        <v>97</v>
      </c>
      <c r="J1311" s="85" t="s">
        <v>98</v>
      </c>
      <c r="K1311" s="85" t="s">
        <v>99</v>
      </c>
      <c r="L1311" s="85" t="s">
        <v>100</v>
      </c>
      <c r="M1311" s="85" t="s">
        <v>101</v>
      </c>
      <c r="N1311" s="85" t="s">
        <v>102</v>
      </c>
      <c r="O1311" s="86" t="s">
        <v>103</v>
      </c>
    </row>
    <row r="1312" spans="1:15" x14ac:dyDescent="0.25">
      <c r="A1312" s="114">
        <v>23</v>
      </c>
      <c r="B1312" s="85" t="s">
        <v>2858</v>
      </c>
      <c r="C1312" s="87" t="s">
        <v>13</v>
      </c>
      <c r="D1312" s="85" t="s">
        <v>41</v>
      </c>
      <c r="E1312" s="103">
        <v>0</v>
      </c>
      <c r="F1312" s="85" t="s">
        <v>1604</v>
      </c>
      <c r="G1312" s="112" t="s">
        <v>406</v>
      </c>
      <c r="I1312" s="114">
        <v>1</v>
      </c>
      <c r="J1312" s="85" t="s">
        <v>2917</v>
      </c>
      <c r="K1312" s="87" t="s">
        <v>4</v>
      </c>
      <c r="L1312" s="85" t="s">
        <v>12</v>
      </c>
      <c r="M1312" s="103">
        <v>70</v>
      </c>
      <c r="N1312" s="85" t="s">
        <v>1604</v>
      </c>
      <c r="O1312" s="112" t="s">
        <v>2918</v>
      </c>
    </row>
    <row r="1313" spans="1:16" x14ac:dyDescent="0.25">
      <c r="A1313" s="114">
        <v>24</v>
      </c>
      <c r="B1313" s="85" t="s">
        <v>2859</v>
      </c>
      <c r="C1313" s="87" t="s">
        <v>13</v>
      </c>
      <c r="D1313" s="85" t="s">
        <v>9</v>
      </c>
      <c r="E1313" s="103">
        <v>0</v>
      </c>
      <c r="F1313" s="85" t="s">
        <v>1604</v>
      </c>
      <c r="G1313" s="112" t="s">
        <v>1245</v>
      </c>
      <c r="I1313" s="114">
        <v>2</v>
      </c>
      <c r="J1313" s="85" t="s">
        <v>2919</v>
      </c>
      <c r="K1313" s="87" t="s">
        <v>21</v>
      </c>
      <c r="L1313" s="85" t="s">
        <v>9</v>
      </c>
      <c r="M1313" s="103">
        <v>50</v>
      </c>
      <c r="N1313" s="85" t="s">
        <v>1604</v>
      </c>
      <c r="O1313" s="112" t="s">
        <v>2920</v>
      </c>
    </row>
    <row r="1314" spans="1:16" x14ac:dyDescent="0.25">
      <c r="A1314" s="114">
        <v>25</v>
      </c>
      <c r="B1314" s="85" t="s">
        <v>2860</v>
      </c>
      <c r="C1314" s="87" t="s">
        <v>21</v>
      </c>
      <c r="D1314" s="85" t="s">
        <v>9</v>
      </c>
      <c r="E1314" s="103">
        <v>0</v>
      </c>
      <c r="F1314" s="85" t="s">
        <v>1604</v>
      </c>
      <c r="G1314" s="112" t="s">
        <v>2071</v>
      </c>
      <c r="I1314" s="114">
        <v>3</v>
      </c>
      <c r="J1314" s="85" t="s">
        <v>2921</v>
      </c>
      <c r="K1314" s="87" t="s">
        <v>21</v>
      </c>
      <c r="L1314" s="85" t="s">
        <v>9</v>
      </c>
      <c r="M1314" s="103">
        <v>50</v>
      </c>
      <c r="N1314" s="85" t="s">
        <v>1604</v>
      </c>
      <c r="O1314" s="112" t="s">
        <v>2922</v>
      </c>
    </row>
    <row r="1315" spans="1:16" x14ac:dyDescent="0.25">
      <c r="A1315" s="114">
        <v>26</v>
      </c>
      <c r="B1315" s="85" t="s">
        <v>2739</v>
      </c>
      <c r="C1315" s="87" t="s">
        <v>13</v>
      </c>
      <c r="D1315" s="85" t="s">
        <v>41</v>
      </c>
      <c r="E1315" s="103">
        <v>0</v>
      </c>
      <c r="F1315" s="85" t="s">
        <v>1604</v>
      </c>
      <c r="G1315" s="112" t="s">
        <v>927</v>
      </c>
      <c r="I1315" s="114">
        <v>4</v>
      </c>
      <c r="J1315" s="85" t="s">
        <v>2923</v>
      </c>
      <c r="K1315" s="87" t="s">
        <v>21</v>
      </c>
      <c r="L1315" s="85" t="s">
        <v>9</v>
      </c>
      <c r="M1315" s="103">
        <v>35</v>
      </c>
      <c r="N1315" s="85" t="s">
        <v>1595</v>
      </c>
      <c r="O1315" s="112" t="s">
        <v>2924</v>
      </c>
    </row>
    <row r="1316" spans="1:16" x14ac:dyDescent="0.25">
      <c r="A1316" s="114">
        <v>27</v>
      </c>
      <c r="B1316" s="85" t="s">
        <v>2357</v>
      </c>
      <c r="C1316" s="87" t="s">
        <v>21</v>
      </c>
      <c r="D1316" s="85" t="s">
        <v>20</v>
      </c>
      <c r="E1316" s="103">
        <v>0</v>
      </c>
      <c r="F1316" s="85" t="s">
        <v>1604</v>
      </c>
      <c r="G1316" s="112" t="s">
        <v>2644</v>
      </c>
      <c r="I1316" s="114">
        <v>5</v>
      </c>
      <c r="J1316" s="85" t="s">
        <v>2925</v>
      </c>
      <c r="K1316" s="87" t="s">
        <v>21</v>
      </c>
      <c r="L1316" s="85" t="s">
        <v>20</v>
      </c>
      <c r="M1316" s="103">
        <v>35</v>
      </c>
      <c r="N1316" s="85" t="s">
        <v>1595</v>
      </c>
      <c r="O1316" s="112" t="s">
        <v>2926</v>
      </c>
    </row>
    <row r="1317" spans="1:16" x14ac:dyDescent="0.25">
      <c r="A1317" s="114">
        <v>28</v>
      </c>
      <c r="B1317" s="85" t="s">
        <v>2861</v>
      </c>
      <c r="C1317" s="87" t="s">
        <v>21</v>
      </c>
      <c r="D1317" s="85" t="s">
        <v>20</v>
      </c>
      <c r="E1317" s="103">
        <v>0</v>
      </c>
      <c r="F1317" s="85" t="s">
        <v>1604</v>
      </c>
      <c r="G1317" s="112" t="s">
        <v>2646</v>
      </c>
      <c r="I1317" s="114">
        <v>6</v>
      </c>
      <c r="J1317" s="85" t="s">
        <v>1745</v>
      </c>
      <c r="K1317" s="87" t="s">
        <v>21</v>
      </c>
      <c r="L1317" s="85" t="s">
        <v>9</v>
      </c>
      <c r="M1317" s="103">
        <v>0</v>
      </c>
      <c r="N1317" s="85" t="s">
        <v>1604</v>
      </c>
      <c r="O1317" s="112" t="s">
        <v>2927</v>
      </c>
    </row>
    <row r="1318" spans="1:16" x14ac:dyDescent="0.25">
      <c r="A1318" s="114">
        <v>29</v>
      </c>
      <c r="B1318" s="85" t="s">
        <v>2862</v>
      </c>
      <c r="C1318" s="87" t="s">
        <v>21</v>
      </c>
      <c r="D1318" s="85" t="s">
        <v>9</v>
      </c>
      <c r="E1318" s="103">
        <v>0</v>
      </c>
      <c r="F1318" s="85" t="s">
        <v>1604</v>
      </c>
      <c r="G1318" s="112" t="s">
        <v>2631</v>
      </c>
      <c r="I1318" s="114">
        <v>7</v>
      </c>
      <c r="J1318" s="85" t="s">
        <v>2634</v>
      </c>
      <c r="K1318" s="87" t="s">
        <v>21</v>
      </c>
      <c r="L1318" s="85" t="s">
        <v>9</v>
      </c>
      <c r="M1318" s="103">
        <v>0</v>
      </c>
      <c r="N1318" s="85" t="s">
        <v>1604</v>
      </c>
      <c r="O1318" s="112" t="s">
        <v>2635</v>
      </c>
    </row>
    <row r="1319" spans="1:16" x14ac:dyDescent="0.25">
      <c r="A1319" s="114">
        <v>30</v>
      </c>
      <c r="B1319" s="85" t="s">
        <v>1674</v>
      </c>
      <c r="C1319" s="87" t="s">
        <v>22</v>
      </c>
      <c r="D1319" s="85" t="s">
        <v>12</v>
      </c>
      <c r="E1319" s="103">
        <v>0</v>
      </c>
      <c r="F1319" s="85" t="s">
        <v>1604</v>
      </c>
      <c r="G1319" s="112" t="s">
        <v>1675</v>
      </c>
      <c r="I1319" s="114">
        <v>8</v>
      </c>
      <c r="J1319" s="85" t="s">
        <v>2928</v>
      </c>
      <c r="K1319" s="87" t="s">
        <v>4</v>
      </c>
      <c r="L1319" s="85" t="s">
        <v>12</v>
      </c>
      <c r="M1319" s="103">
        <v>0</v>
      </c>
      <c r="N1319" s="85" t="s">
        <v>1604</v>
      </c>
      <c r="O1319" s="112" t="s">
        <v>2929</v>
      </c>
    </row>
    <row r="1320" spans="1:16" x14ac:dyDescent="0.25">
      <c r="A1320" s="114">
        <v>31</v>
      </c>
      <c r="B1320" s="85" t="s">
        <v>2863</v>
      </c>
      <c r="C1320" s="87" t="s">
        <v>21</v>
      </c>
      <c r="D1320" s="85" t="s">
        <v>9</v>
      </c>
      <c r="E1320" s="103">
        <v>0</v>
      </c>
      <c r="F1320" s="85" t="s">
        <v>1604</v>
      </c>
      <c r="G1320" s="112" t="s">
        <v>2864</v>
      </c>
      <c r="I1320" s="114">
        <v>9</v>
      </c>
      <c r="J1320" s="85" t="s">
        <v>226</v>
      </c>
      <c r="K1320" s="87" t="s">
        <v>21</v>
      </c>
      <c r="L1320" s="85" t="s">
        <v>9</v>
      </c>
      <c r="M1320" s="103">
        <v>0</v>
      </c>
      <c r="N1320" s="85" t="s">
        <v>1604</v>
      </c>
      <c r="O1320" s="112" t="s">
        <v>2564</v>
      </c>
    </row>
    <row r="1321" spans="1:16" x14ac:dyDescent="0.25">
      <c r="A1321" s="114">
        <v>32</v>
      </c>
      <c r="B1321" s="85" t="s">
        <v>2865</v>
      </c>
      <c r="C1321" s="87" t="s">
        <v>21</v>
      </c>
      <c r="D1321" s="85" t="s">
        <v>9</v>
      </c>
      <c r="E1321" s="103">
        <v>0</v>
      </c>
      <c r="F1321" s="85" t="s">
        <v>1604</v>
      </c>
      <c r="G1321" s="112" t="s">
        <v>2866</v>
      </c>
      <c r="I1321" s="114">
        <v>10</v>
      </c>
      <c r="J1321" s="85" t="s">
        <v>800</v>
      </c>
      <c r="K1321" s="87" t="s">
        <v>13</v>
      </c>
      <c r="L1321" s="85" t="s">
        <v>9</v>
      </c>
      <c r="M1321" s="103">
        <v>0</v>
      </c>
      <c r="N1321" s="85" t="s">
        <v>1604</v>
      </c>
      <c r="O1321" s="112" t="s">
        <v>2812</v>
      </c>
    </row>
    <row r="1322" spans="1:16" x14ac:dyDescent="0.25">
      <c r="A1322" s="114">
        <v>33</v>
      </c>
      <c r="B1322" s="85" t="s">
        <v>2867</v>
      </c>
      <c r="C1322" s="87" t="s">
        <v>22</v>
      </c>
      <c r="D1322" s="85" t="s">
        <v>12</v>
      </c>
      <c r="E1322" s="103">
        <v>0</v>
      </c>
      <c r="F1322" s="85" t="s">
        <v>1604</v>
      </c>
      <c r="G1322" s="112" t="s">
        <v>2577</v>
      </c>
      <c r="I1322" s="114">
        <v>11</v>
      </c>
      <c r="J1322" s="85" t="s">
        <v>2742</v>
      </c>
      <c r="K1322" s="87" t="s">
        <v>4</v>
      </c>
      <c r="L1322" s="85" t="s">
        <v>9</v>
      </c>
      <c r="M1322" s="103">
        <v>0</v>
      </c>
      <c r="N1322" s="85" t="s">
        <v>1604</v>
      </c>
      <c r="O1322" s="112" t="s">
        <v>2813</v>
      </c>
    </row>
    <row r="1323" spans="1:16" x14ac:dyDescent="0.25">
      <c r="A1323" s="114" t="s">
        <v>133</v>
      </c>
      <c r="B1323" s="85" t="s">
        <v>498</v>
      </c>
      <c r="C1323" s="87" t="s">
        <v>22</v>
      </c>
      <c r="D1323" s="85" t="s">
        <v>20</v>
      </c>
      <c r="E1323" s="103">
        <v>0</v>
      </c>
      <c r="F1323" s="85" t="s">
        <v>1946</v>
      </c>
      <c r="G1323" s="112" t="s">
        <v>499</v>
      </c>
      <c r="I1323" s="114">
        <v>12</v>
      </c>
      <c r="J1323" s="85" t="s">
        <v>2742</v>
      </c>
      <c r="K1323" s="87" t="s">
        <v>4</v>
      </c>
      <c r="L1323" s="85" t="s">
        <v>9</v>
      </c>
      <c r="M1323" s="103">
        <v>0</v>
      </c>
      <c r="N1323" s="85" t="s">
        <v>1604</v>
      </c>
      <c r="O1323" s="112" t="s">
        <v>2816</v>
      </c>
    </row>
    <row r="1324" spans="1:16" x14ac:dyDescent="0.25">
      <c r="A1324" s="114" t="s">
        <v>134</v>
      </c>
      <c r="B1324" s="85" t="s">
        <v>2868</v>
      </c>
      <c r="C1324" s="87" t="s">
        <v>13</v>
      </c>
      <c r="D1324" s="85" t="s">
        <v>41</v>
      </c>
      <c r="E1324" s="103">
        <v>0</v>
      </c>
      <c r="F1324" s="85" t="s">
        <v>1946</v>
      </c>
      <c r="G1324" s="112" t="s">
        <v>972</v>
      </c>
      <c r="K1324" s="255" t="s">
        <v>104</v>
      </c>
      <c r="L1324" s="256">
        <f>SUM(M1312:M1323)</f>
        <v>240</v>
      </c>
      <c r="N1324" s="81"/>
    </row>
    <row r="1325" spans="1:16" x14ac:dyDescent="0.25">
      <c r="A1325" s="114" t="s">
        <v>135</v>
      </c>
      <c r="B1325" s="85" t="s">
        <v>2869</v>
      </c>
      <c r="C1325" s="87" t="s">
        <v>13</v>
      </c>
      <c r="D1325" s="85" t="s">
        <v>9</v>
      </c>
      <c r="E1325" s="103">
        <v>0</v>
      </c>
      <c r="F1325" s="85" t="s">
        <v>1946</v>
      </c>
      <c r="G1325" s="112" t="s">
        <v>2870</v>
      </c>
      <c r="L1325" s="90"/>
      <c r="N1325" s="81"/>
    </row>
    <row r="1326" spans="1:16" x14ac:dyDescent="0.25">
      <c r="C1326" s="255" t="s">
        <v>104</v>
      </c>
      <c r="D1326" s="256">
        <f>SUM(E1290:E1325)</f>
        <v>1405</v>
      </c>
      <c r="F1326" s="81"/>
      <c r="I1326" s="79"/>
      <c r="L1326" t="s">
        <v>104</v>
      </c>
      <c r="M1326" s="205">
        <f>SUM(M1308+L1324)</f>
        <v>1335</v>
      </c>
      <c r="N1326" s="273"/>
    </row>
    <row r="1327" spans="1:16" x14ac:dyDescent="0.25">
      <c r="D1327" s="90"/>
      <c r="F1327" s="81"/>
      <c r="I1327" s="79"/>
      <c r="M1327" s="91"/>
      <c r="O1327" s="81"/>
    </row>
    <row r="1328" spans="1:16" ht="15.75" x14ac:dyDescent="0.25">
      <c r="A1328" s="79"/>
      <c r="D1328" t="s">
        <v>104</v>
      </c>
      <c r="E1328" s="205">
        <f>SUM(E1286+D1326)</f>
        <v>1815</v>
      </c>
      <c r="F1328" s="273">
        <f>SUM(E1328*1.95583)</f>
        <v>3549.8314500000001</v>
      </c>
      <c r="J1328" s="298"/>
      <c r="K1328" s="116" t="s">
        <v>2944</v>
      </c>
      <c r="L1328" s="116" t="s">
        <v>2168</v>
      </c>
      <c r="N1328" s="91"/>
      <c r="O1328" s="81"/>
      <c r="P1328" s="81"/>
    </row>
    <row r="1329" spans="1:15" x14ac:dyDescent="0.25">
      <c r="A1329" s="79"/>
      <c r="E1329" s="205"/>
      <c r="F1329" s="273"/>
      <c r="I1329" s="81"/>
      <c r="J1329" s="92" t="s">
        <v>2823</v>
      </c>
      <c r="O1329" s="81"/>
    </row>
    <row r="1330" spans="1:15" x14ac:dyDescent="0.25">
      <c r="A1330" s="79"/>
      <c r="E1330" s="205"/>
      <c r="F1330" s="273"/>
      <c r="I1330" s="84" t="s">
        <v>97</v>
      </c>
      <c r="J1330" s="93" t="s">
        <v>106</v>
      </c>
      <c r="K1330" s="93" t="s">
        <v>107</v>
      </c>
    </row>
    <row r="1331" spans="1:15" x14ac:dyDescent="0.25">
      <c r="A1331" s="79"/>
      <c r="E1331" s="91"/>
      <c r="G1331" s="81"/>
      <c r="I1331" s="84">
        <v>1</v>
      </c>
      <c r="J1331" s="85" t="s">
        <v>108</v>
      </c>
      <c r="K1331" s="96">
        <v>13</v>
      </c>
      <c r="O1331" s="81"/>
    </row>
    <row r="1332" spans="1:15" ht="15.75" x14ac:dyDescent="0.25">
      <c r="A1332" s="298"/>
      <c r="B1332" s="116" t="s">
        <v>2871</v>
      </c>
      <c r="C1332" s="116" t="s">
        <v>2351</v>
      </c>
      <c r="E1332" s="91"/>
      <c r="F1332" s="81"/>
      <c r="G1332" s="81"/>
      <c r="I1332" s="84" t="s">
        <v>6</v>
      </c>
      <c r="J1332" s="85" t="s">
        <v>109</v>
      </c>
      <c r="K1332" s="96">
        <v>0</v>
      </c>
      <c r="O1332" s="81"/>
    </row>
    <row r="1333" spans="1:15" x14ac:dyDescent="0.25">
      <c r="A1333" s="81"/>
      <c r="B1333" s="92" t="s">
        <v>2823</v>
      </c>
      <c r="G1333" s="81"/>
      <c r="I1333" s="84" t="s">
        <v>32</v>
      </c>
      <c r="J1333" s="85" t="s">
        <v>110</v>
      </c>
      <c r="K1333" s="96">
        <v>0</v>
      </c>
      <c r="O1333" s="81"/>
    </row>
    <row r="1334" spans="1:15" x14ac:dyDescent="0.25">
      <c r="A1334" s="84" t="s">
        <v>97</v>
      </c>
      <c r="B1334" s="93" t="s">
        <v>106</v>
      </c>
      <c r="C1334" s="93" t="s">
        <v>107</v>
      </c>
      <c r="I1334" s="84" t="s">
        <v>48</v>
      </c>
      <c r="J1334" s="85" t="s">
        <v>111</v>
      </c>
      <c r="K1334" s="96">
        <v>35</v>
      </c>
      <c r="O1334" s="81"/>
    </row>
    <row r="1335" spans="1:15" x14ac:dyDescent="0.25">
      <c r="A1335" s="84">
        <v>1</v>
      </c>
      <c r="B1335" s="85" t="s">
        <v>108</v>
      </c>
      <c r="C1335" s="96">
        <v>13.4</v>
      </c>
      <c r="G1335" s="81"/>
      <c r="I1335" s="79"/>
      <c r="J1335" s="95" t="s">
        <v>104</v>
      </c>
      <c r="K1335" s="96">
        <f>SUM(K1331:K1334)</f>
        <v>48</v>
      </c>
      <c r="O1335" s="81"/>
    </row>
    <row r="1336" spans="1:15" x14ac:dyDescent="0.25">
      <c r="A1336" s="84">
        <v>2</v>
      </c>
      <c r="B1336" s="85" t="s">
        <v>109</v>
      </c>
      <c r="C1336" s="96">
        <v>0</v>
      </c>
      <c r="G1336" s="81"/>
      <c r="I1336" s="79"/>
      <c r="J1336" s="290"/>
      <c r="K1336" s="252"/>
      <c r="O1336" s="81"/>
    </row>
    <row r="1337" spans="1:15" x14ac:dyDescent="0.25">
      <c r="A1337" s="84">
        <v>3</v>
      </c>
      <c r="B1337" s="85" t="s">
        <v>110</v>
      </c>
      <c r="C1337" s="96">
        <v>0</v>
      </c>
      <c r="G1337" s="81"/>
      <c r="I1337" s="79"/>
      <c r="K1337" s="85" t="s">
        <v>2354</v>
      </c>
      <c r="L1337" s="96">
        <v>0</v>
      </c>
      <c r="M1337" s="85"/>
      <c r="O1337" s="81"/>
    </row>
    <row r="1338" spans="1:15" x14ac:dyDescent="0.25">
      <c r="A1338" s="84">
        <v>4</v>
      </c>
      <c r="B1338" s="94" t="s">
        <v>111</v>
      </c>
      <c r="C1338" s="96">
        <v>35</v>
      </c>
      <c r="G1338" s="81"/>
      <c r="I1338" s="79"/>
      <c r="K1338" s="85" t="s">
        <v>112</v>
      </c>
      <c r="L1338" s="96">
        <f>SUM(M1326)</f>
        <v>1335</v>
      </c>
      <c r="M1338" s="99">
        <f>SUM(L1338*1.95583)</f>
        <v>2611.03305</v>
      </c>
      <c r="O1338" s="81"/>
    </row>
    <row r="1339" spans="1:15" x14ac:dyDescent="0.25">
      <c r="A1339" s="79"/>
      <c r="B1339" s="95" t="s">
        <v>104</v>
      </c>
      <c r="C1339" s="96">
        <f>SUM(C1335:C1338)</f>
        <v>48.4</v>
      </c>
      <c r="G1339" s="81"/>
      <c r="I1339" s="79"/>
      <c r="K1339" s="85" t="s">
        <v>113</v>
      </c>
      <c r="L1339" s="96">
        <f>SUM(K1335)</f>
        <v>48</v>
      </c>
      <c r="M1339" s="85"/>
      <c r="O1339" s="81"/>
    </row>
    <row r="1340" spans="1:15" x14ac:dyDescent="0.25">
      <c r="A1340" s="79"/>
      <c r="B1340" s="290"/>
      <c r="C1340" s="252"/>
      <c r="G1340" s="81"/>
      <c r="I1340" s="79"/>
      <c r="K1340" s="85" t="s">
        <v>114</v>
      </c>
      <c r="L1340" s="96">
        <f>SUM(L1338-L1339)</f>
        <v>1287</v>
      </c>
      <c r="M1340" s="85"/>
      <c r="O1340" s="81"/>
    </row>
    <row r="1341" spans="1:15" x14ac:dyDescent="0.25">
      <c r="A1341" s="79"/>
      <c r="C1341" s="85" t="s">
        <v>2354</v>
      </c>
      <c r="D1341" s="96">
        <v>0</v>
      </c>
      <c r="E1341" s="85"/>
      <c r="G1341" s="81"/>
      <c r="I1341" s="79"/>
      <c r="K1341" s="94" t="s">
        <v>2355</v>
      </c>
      <c r="L1341" s="96">
        <f>SUM(L1338-L1339-L1340)</f>
        <v>0</v>
      </c>
      <c r="M1341" s="85"/>
      <c r="O1341" s="81"/>
    </row>
    <row r="1342" spans="1:15" x14ac:dyDescent="0.25">
      <c r="A1342" s="79"/>
      <c r="C1342" s="85" t="s">
        <v>112</v>
      </c>
      <c r="D1342" s="96">
        <f>SUM(E1286+D1326)</f>
        <v>1815</v>
      </c>
      <c r="E1342" s="99">
        <f>SUM(D1342*1.95583)</f>
        <v>3549.8314500000001</v>
      </c>
      <c r="G1342" s="81"/>
      <c r="I1342" s="79"/>
      <c r="L1342" s="97"/>
      <c r="O1342" s="81"/>
    </row>
    <row r="1343" spans="1:15" x14ac:dyDescent="0.25">
      <c r="A1343" s="79"/>
      <c r="C1343" s="85" t="s">
        <v>113</v>
      </c>
      <c r="D1343" s="96">
        <f>SUM(C1339)</f>
        <v>48.4</v>
      </c>
      <c r="E1343" s="85"/>
      <c r="G1343" s="81"/>
      <c r="I1343" s="79"/>
      <c r="L1343" s="97"/>
      <c r="O1343" s="81"/>
    </row>
    <row r="1344" spans="1:15" x14ac:dyDescent="0.25">
      <c r="A1344" s="79"/>
      <c r="C1344" s="85" t="s">
        <v>114</v>
      </c>
      <c r="D1344" s="96">
        <f>SUM(D1342-D1343)</f>
        <v>1766.6</v>
      </c>
      <c r="E1344" s="85"/>
      <c r="G1344" s="81"/>
      <c r="I1344" s="79"/>
      <c r="O1344" s="81"/>
    </row>
    <row r="1345" spans="1:15" x14ac:dyDescent="0.25">
      <c r="A1345" s="79"/>
      <c r="C1345" s="94" t="s">
        <v>2355</v>
      </c>
      <c r="D1345" s="96">
        <f>SUM(D1342-D1343-D1344)</f>
        <v>0</v>
      </c>
      <c r="E1345" s="85"/>
      <c r="G1345" s="81"/>
      <c r="I1345" s="81"/>
      <c r="O1345" s="81"/>
    </row>
    <row r="1346" spans="1:15" x14ac:dyDescent="0.25">
      <c r="A1346" s="79"/>
      <c r="D1346" s="97"/>
      <c r="G1346" s="81"/>
      <c r="I1346" s="81"/>
      <c r="J1346" s="100">
        <v>2550</v>
      </c>
      <c r="O1346" s="81"/>
    </row>
    <row r="1347" spans="1:15" x14ac:dyDescent="0.25">
      <c r="A1347" s="79"/>
      <c r="D1347" s="97"/>
      <c r="G1347" s="81"/>
      <c r="I1347" s="81"/>
      <c r="J1347" s="100">
        <v>200</v>
      </c>
      <c r="L1347" s="93" t="s">
        <v>118</v>
      </c>
      <c r="M1347" s="93" t="s">
        <v>119</v>
      </c>
      <c r="N1347" s="93" t="s">
        <v>120</v>
      </c>
    </row>
    <row r="1348" spans="1:15" x14ac:dyDescent="0.25">
      <c r="A1348" s="79"/>
      <c r="G1348" s="81"/>
      <c r="I1348" s="81"/>
      <c r="J1348" s="101">
        <f>SUM(J1347/J1346)</f>
        <v>7.8431372549019607E-2</v>
      </c>
      <c r="L1348" s="102">
        <f>SUM(M1338*J1348)</f>
        <v>204.78690588235293</v>
      </c>
      <c r="M1348" s="102">
        <f>SUM(L1348/1.17)</f>
        <v>175.03154348919054</v>
      </c>
      <c r="N1348" s="93">
        <f>SUM(L1348-M1348)</f>
        <v>29.755362393162386</v>
      </c>
    </row>
    <row r="1349" spans="1:15" x14ac:dyDescent="0.25">
      <c r="A1349" s="81"/>
      <c r="G1349" s="81"/>
    </row>
    <row r="1350" spans="1:15" x14ac:dyDescent="0.25">
      <c r="A1350" s="81"/>
      <c r="B1350" s="100">
        <v>2550</v>
      </c>
      <c r="G1350" s="81"/>
    </row>
    <row r="1351" spans="1:15" x14ac:dyDescent="0.25">
      <c r="A1351" s="81"/>
      <c r="B1351" s="100">
        <v>200</v>
      </c>
      <c r="D1351" s="93" t="s">
        <v>118</v>
      </c>
      <c r="E1351" s="93" t="s">
        <v>119</v>
      </c>
      <c r="F1351" s="93" t="s">
        <v>120</v>
      </c>
    </row>
    <row r="1352" spans="1:15" x14ac:dyDescent="0.25">
      <c r="A1352" s="81"/>
      <c r="B1352" s="101">
        <f>SUM(B1351/B1350)</f>
        <v>7.8431372549019607E-2</v>
      </c>
      <c r="D1352" s="102">
        <f>SUM(E1342*B1352)</f>
        <v>278.41815294117646</v>
      </c>
      <c r="E1352" s="102">
        <f>SUM(D1352/1.17)</f>
        <v>237.96423328305681</v>
      </c>
      <c r="F1352" s="93">
        <f>SUM(D1352-E1352)</f>
        <v>40.453919658119645</v>
      </c>
    </row>
    <row r="1358" spans="1:15" ht="18.75" x14ac:dyDescent="0.3">
      <c r="A1358" s="79"/>
      <c r="B1358" s="80" t="s">
        <v>2947</v>
      </c>
      <c r="G1358" s="81"/>
      <c r="I1358" s="79"/>
      <c r="J1358" s="80" t="s">
        <v>2949</v>
      </c>
      <c r="O1358" s="81"/>
    </row>
    <row r="1359" spans="1:15" x14ac:dyDescent="0.25">
      <c r="A1359" s="79"/>
      <c r="B1359" t="s">
        <v>1439</v>
      </c>
      <c r="F1359" s="82" t="s">
        <v>95</v>
      </c>
      <c r="G1359" s="81"/>
      <c r="I1359" s="79"/>
      <c r="J1359" t="s">
        <v>1439</v>
      </c>
      <c r="N1359" s="82" t="s">
        <v>95</v>
      </c>
      <c r="O1359" s="81"/>
    </row>
    <row r="1360" spans="1:15" ht="18.75" x14ac:dyDescent="0.3">
      <c r="A1360" s="79"/>
      <c r="B1360" s="80" t="s">
        <v>1077</v>
      </c>
      <c r="C1360" t="s">
        <v>96</v>
      </c>
      <c r="F1360" s="83"/>
      <c r="G1360" s="81"/>
      <c r="I1360" s="79"/>
      <c r="J1360" s="80" t="s">
        <v>1987</v>
      </c>
      <c r="K1360" t="s">
        <v>96</v>
      </c>
      <c r="N1360" s="83" t="s">
        <v>2950</v>
      </c>
      <c r="O1360" s="81"/>
    </row>
    <row r="1361" spans="1:15" x14ac:dyDescent="0.25">
      <c r="A1361" s="84" t="s">
        <v>97</v>
      </c>
      <c r="B1361" s="85" t="s">
        <v>98</v>
      </c>
      <c r="C1361" s="85" t="s">
        <v>99</v>
      </c>
      <c r="D1361" s="85" t="s">
        <v>100</v>
      </c>
      <c r="E1361" s="85" t="s">
        <v>101</v>
      </c>
      <c r="F1361" s="85" t="s">
        <v>102</v>
      </c>
      <c r="G1361" s="86" t="s">
        <v>103</v>
      </c>
      <c r="I1361" s="84" t="s">
        <v>97</v>
      </c>
      <c r="J1361" s="85" t="s">
        <v>98</v>
      </c>
      <c r="K1361" s="85" t="s">
        <v>99</v>
      </c>
      <c r="L1361" s="85" t="s">
        <v>100</v>
      </c>
      <c r="M1361" s="85" t="s">
        <v>101</v>
      </c>
      <c r="N1361" s="85" t="s">
        <v>102</v>
      </c>
      <c r="O1361" s="86" t="s">
        <v>103</v>
      </c>
    </row>
    <row r="1362" spans="1:15" x14ac:dyDescent="0.25">
      <c r="A1362" s="84" t="s">
        <v>2</v>
      </c>
      <c r="B1362" s="85" t="s">
        <v>1396</v>
      </c>
      <c r="C1362" s="85" t="s">
        <v>158</v>
      </c>
      <c r="D1362" s="85" t="s">
        <v>13</v>
      </c>
      <c r="E1362" s="96">
        <v>102.25830000000001</v>
      </c>
      <c r="F1362" s="85" t="s">
        <v>496</v>
      </c>
      <c r="G1362" s="86" t="s">
        <v>1686</v>
      </c>
      <c r="I1362" s="84" t="s">
        <v>2</v>
      </c>
      <c r="J1362" s="85" t="s">
        <v>1701</v>
      </c>
      <c r="K1362" s="85" t="s">
        <v>20</v>
      </c>
      <c r="L1362" s="85" t="s">
        <v>22</v>
      </c>
      <c r="M1362" s="96">
        <v>92.032499999999999</v>
      </c>
      <c r="N1362" s="85" t="s">
        <v>496</v>
      </c>
      <c r="O1362" s="86" t="s">
        <v>1703</v>
      </c>
    </row>
    <row r="1363" spans="1:15" x14ac:dyDescent="0.25">
      <c r="A1363" s="84" t="s">
        <v>6</v>
      </c>
      <c r="B1363" s="85" t="s">
        <v>1398</v>
      </c>
      <c r="C1363" s="85" t="s">
        <v>20</v>
      </c>
      <c r="D1363" s="85" t="s">
        <v>1571</v>
      </c>
      <c r="E1363" s="96">
        <v>51.129190000000001</v>
      </c>
      <c r="F1363" s="85" t="s">
        <v>496</v>
      </c>
      <c r="G1363" s="86" t="s">
        <v>1687</v>
      </c>
      <c r="I1363" s="84" t="s">
        <v>6</v>
      </c>
      <c r="J1363" s="85" t="s">
        <v>1708</v>
      </c>
      <c r="K1363" s="85" t="s">
        <v>20</v>
      </c>
      <c r="L1363" s="85" t="s">
        <v>13</v>
      </c>
      <c r="M1363" s="96">
        <v>86.919600000000003</v>
      </c>
      <c r="N1363" s="85" t="s">
        <v>496</v>
      </c>
      <c r="O1363" s="86" t="s">
        <v>1709</v>
      </c>
    </row>
    <row r="1364" spans="1:15" x14ac:dyDescent="0.25">
      <c r="A1364" s="84" t="s">
        <v>32</v>
      </c>
      <c r="B1364" s="85" t="s">
        <v>1397</v>
      </c>
      <c r="C1364" s="85" t="s">
        <v>20</v>
      </c>
      <c r="D1364" s="85" t="s">
        <v>1571</v>
      </c>
      <c r="E1364" s="96">
        <v>51.129190000000001</v>
      </c>
      <c r="F1364" s="85" t="s">
        <v>496</v>
      </c>
      <c r="G1364" s="86" t="s">
        <v>1689</v>
      </c>
      <c r="I1364" s="84" t="s">
        <v>32</v>
      </c>
      <c r="J1364" s="85" t="s">
        <v>1705</v>
      </c>
      <c r="K1364" s="85" t="s">
        <v>20</v>
      </c>
      <c r="L1364" s="85" t="s">
        <v>13</v>
      </c>
      <c r="M1364" s="96">
        <v>86.919600000000003</v>
      </c>
      <c r="N1364" s="85" t="s">
        <v>496</v>
      </c>
      <c r="O1364" s="86" t="s">
        <v>1706</v>
      </c>
    </row>
    <row r="1365" spans="1:15" x14ac:dyDescent="0.25">
      <c r="A1365" s="84" t="s">
        <v>48</v>
      </c>
      <c r="B1365" s="85" t="s">
        <v>1430</v>
      </c>
      <c r="C1365" s="85" t="s">
        <v>41</v>
      </c>
      <c r="D1365" s="85" t="s">
        <v>4</v>
      </c>
      <c r="E1365" s="96">
        <v>76.693799999999996</v>
      </c>
      <c r="F1365" s="85" t="s">
        <v>496</v>
      </c>
      <c r="G1365" s="86" t="s">
        <v>1808</v>
      </c>
      <c r="I1365" s="84" t="s">
        <v>48</v>
      </c>
      <c r="J1365" s="85" t="s">
        <v>1813</v>
      </c>
      <c r="K1365" s="85" t="s">
        <v>20</v>
      </c>
      <c r="L1365" s="85" t="s">
        <v>22</v>
      </c>
      <c r="M1365" s="96">
        <v>132.9358</v>
      </c>
      <c r="N1365" s="85" t="s">
        <v>496</v>
      </c>
      <c r="O1365" s="86" t="s">
        <v>1814</v>
      </c>
    </row>
    <row r="1366" spans="1:15" x14ac:dyDescent="0.25">
      <c r="A1366" s="84" t="s">
        <v>49</v>
      </c>
      <c r="B1366" s="85" t="s">
        <v>1431</v>
      </c>
      <c r="C1366" s="85" t="s">
        <v>41</v>
      </c>
      <c r="D1366" s="85" t="s">
        <v>4</v>
      </c>
      <c r="E1366" s="96">
        <v>76.693799999999996</v>
      </c>
      <c r="F1366" s="85" t="s">
        <v>496</v>
      </c>
      <c r="G1366" s="86" t="s">
        <v>1809</v>
      </c>
      <c r="I1366" s="84" t="s">
        <v>49</v>
      </c>
      <c r="J1366" s="85" t="s">
        <v>2458</v>
      </c>
      <c r="K1366" s="85" t="s">
        <v>20</v>
      </c>
      <c r="L1366" s="85" t="s">
        <v>22</v>
      </c>
      <c r="M1366" s="96">
        <v>132.9358</v>
      </c>
      <c r="N1366" s="85" t="s">
        <v>496</v>
      </c>
      <c r="O1366" s="86" t="s">
        <v>1972</v>
      </c>
    </row>
    <row r="1367" spans="1:15" x14ac:dyDescent="0.25">
      <c r="A1367" s="84" t="s">
        <v>50</v>
      </c>
      <c r="B1367" s="85" t="s">
        <v>1453</v>
      </c>
      <c r="C1367" s="85" t="s">
        <v>20</v>
      </c>
      <c r="D1367" s="85" t="s">
        <v>1571</v>
      </c>
      <c r="E1367" s="96">
        <v>51.129190000000001</v>
      </c>
      <c r="F1367" s="85" t="s">
        <v>496</v>
      </c>
      <c r="G1367" s="86" t="s">
        <v>1810</v>
      </c>
      <c r="I1367" s="84" t="s">
        <v>50</v>
      </c>
      <c r="J1367" s="85" t="s">
        <v>2089</v>
      </c>
      <c r="K1367" s="85" t="s">
        <v>20</v>
      </c>
      <c r="L1367" s="85" t="s">
        <v>1571</v>
      </c>
      <c r="M1367" s="96">
        <v>46.016199999999998</v>
      </c>
      <c r="N1367" s="85" t="s">
        <v>496</v>
      </c>
      <c r="O1367" s="86" t="s">
        <v>2090</v>
      </c>
    </row>
    <row r="1368" spans="1:15" x14ac:dyDescent="0.25">
      <c r="A1368" s="84" t="s">
        <v>51</v>
      </c>
      <c r="B1368" s="85" t="s">
        <v>1454</v>
      </c>
      <c r="C1368" s="85" t="s">
        <v>20</v>
      </c>
      <c r="D1368" s="85" t="s">
        <v>21</v>
      </c>
      <c r="E1368" s="96">
        <v>51.129190000000001</v>
      </c>
      <c r="F1368" s="85" t="s">
        <v>496</v>
      </c>
      <c r="G1368" s="86" t="s">
        <v>1811</v>
      </c>
      <c r="I1368" s="84" t="s">
        <v>51</v>
      </c>
      <c r="J1368" s="85" t="s">
        <v>2951</v>
      </c>
      <c r="K1368" s="85" t="s">
        <v>20</v>
      </c>
      <c r="L1368" s="85" t="s">
        <v>72</v>
      </c>
      <c r="M1368" s="96">
        <v>71.580799999999996</v>
      </c>
      <c r="N1368" s="85" t="s">
        <v>496</v>
      </c>
      <c r="O1368" s="86" t="s">
        <v>2419</v>
      </c>
    </row>
    <row r="1369" spans="1:15" x14ac:dyDescent="0.25">
      <c r="A1369" s="84" t="s">
        <v>52</v>
      </c>
      <c r="B1369" s="85" t="s">
        <v>1455</v>
      </c>
      <c r="C1369" s="85" t="s">
        <v>5</v>
      </c>
      <c r="D1369" s="85" t="s">
        <v>13</v>
      </c>
      <c r="E1369" s="96">
        <v>102.25830000000001</v>
      </c>
      <c r="F1369" s="85" t="s">
        <v>496</v>
      </c>
      <c r="G1369" s="86" t="s">
        <v>1812</v>
      </c>
      <c r="I1369" s="84" t="s">
        <v>52</v>
      </c>
      <c r="J1369" s="85" t="s">
        <v>2413</v>
      </c>
      <c r="K1369" s="85" t="s">
        <v>20</v>
      </c>
      <c r="L1369" s="85" t="s">
        <v>1571</v>
      </c>
      <c r="M1369" s="96">
        <v>66.4679</v>
      </c>
      <c r="N1369" s="85" t="s">
        <v>496</v>
      </c>
      <c r="O1369" s="86" t="s">
        <v>2765</v>
      </c>
    </row>
    <row r="1370" spans="1:15" x14ac:dyDescent="0.25">
      <c r="A1370" s="84" t="s">
        <v>53</v>
      </c>
      <c r="B1370" s="85" t="s">
        <v>1763</v>
      </c>
      <c r="C1370" s="85" t="s">
        <v>20</v>
      </c>
      <c r="D1370" s="85" t="s">
        <v>1571</v>
      </c>
      <c r="E1370" s="96">
        <v>51.129190000000001</v>
      </c>
      <c r="F1370" s="85" t="s">
        <v>496</v>
      </c>
      <c r="G1370" s="86" t="s">
        <v>1947</v>
      </c>
      <c r="I1370" s="84" t="s">
        <v>53</v>
      </c>
      <c r="J1370" s="85" t="s">
        <v>2619</v>
      </c>
      <c r="K1370" s="85" t="s">
        <v>20</v>
      </c>
      <c r="L1370" s="85" t="s">
        <v>4</v>
      </c>
      <c r="M1370" s="96">
        <v>76.693700000000007</v>
      </c>
      <c r="N1370" s="85" t="s">
        <v>496</v>
      </c>
      <c r="O1370" s="86" t="s">
        <v>2930</v>
      </c>
    </row>
    <row r="1371" spans="1:15" x14ac:dyDescent="0.25">
      <c r="A1371" s="84" t="s">
        <v>54</v>
      </c>
      <c r="B1371" s="85" t="s">
        <v>1765</v>
      </c>
      <c r="C1371" s="85" t="s">
        <v>20</v>
      </c>
      <c r="D1371" s="85" t="s">
        <v>1571</v>
      </c>
      <c r="E1371" s="96">
        <v>51.129190000000001</v>
      </c>
      <c r="F1371" s="85" t="s">
        <v>496</v>
      </c>
      <c r="G1371" s="86" t="s">
        <v>1948</v>
      </c>
      <c r="I1371" s="84" t="s">
        <v>54</v>
      </c>
      <c r="J1371" s="85" t="s">
        <v>2931</v>
      </c>
      <c r="K1371" s="85" t="s">
        <v>20</v>
      </c>
      <c r="L1371" s="85" t="s">
        <v>13</v>
      </c>
      <c r="M1371" s="96">
        <v>86.919600000000003</v>
      </c>
      <c r="N1371" s="85" t="s">
        <v>496</v>
      </c>
      <c r="O1371" s="86" t="s">
        <v>2932</v>
      </c>
    </row>
    <row r="1372" spans="1:15" x14ac:dyDescent="0.25">
      <c r="A1372" s="84" t="s">
        <v>55</v>
      </c>
      <c r="B1372" s="85" t="s">
        <v>1766</v>
      </c>
      <c r="C1372" s="85" t="s">
        <v>20</v>
      </c>
      <c r="D1372" s="85" t="s">
        <v>1571</v>
      </c>
      <c r="E1372" s="96">
        <v>51.129190000000001</v>
      </c>
      <c r="F1372" s="85" t="s">
        <v>496</v>
      </c>
      <c r="G1372" s="86" t="s">
        <v>1949</v>
      </c>
      <c r="I1372" s="79"/>
      <c r="L1372" s="88" t="s">
        <v>104</v>
      </c>
      <c r="M1372" s="89">
        <f>SUM(M1362:M1371)</f>
        <v>879.42149999999992</v>
      </c>
      <c r="O1372" s="81"/>
    </row>
    <row r="1373" spans="1:15" x14ac:dyDescent="0.25">
      <c r="A1373" s="84" t="s">
        <v>56</v>
      </c>
      <c r="B1373" s="85" t="s">
        <v>1767</v>
      </c>
      <c r="C1373" s="85" t="s">
        <v>20</v>
      </c>
      <c r="D1373" s="85" t="s">
        <v>1571</v>
      </c>
      <c r="E1373" s="96">
        <v>51.129190000000001</v>
      </c>
      <c r="F1373" s="85" t="s">
        <v>496</v>
      </c>
      <c r="G1373" s="86" t="s">
        <v>1951</v>
      </c>
      <c r="I1373" s="79"/>
      <c r="M1373" s="115">
        <f>SUM(M1372*1.95583)</f>
        <v>1719.9989523449999</v>
      </c>
      <c r="O1373" s="81"/>
    </row>
    <row r="1374" spans="1:15" ht="15.75" x14ac:dyDescent="0.25">
      <c r="A1374" s="84" t="s">
        <v>57</v>
      </c>
      <c r="B1374" s="85" t="s">
        <v>1772</v>
      </c>
      <c r="C1374" s="85" t="s">
        <v>20</v>
      </c>
      <c r="D1374" s="85" t="s">
        <v>1571</v>
      </c>
      <c r="E1374" s="96">
        <v>51.129190000000001</v>
      </c>
      <c r="F1374" s="85" t="s">
        <v>496</v>
      </c>
      <c r="G1374" s="86" t="s">
        <v>1952</v>
      </c>
      <c r="I1374" s="79"/>
      <c r="N1374" s="83"/>
      <c r="O1374" s="81"/>
    </row>
    <row r="1375" spans="1:15" x14ac:dyDescent="0.25">
      <c r="A1375" s="84" t="s">
        <v>58</v>
      </c>
      <c r="B1375" s="85" t="s">
        <v>2238</v>
      </c>
      <c r="C1375" s="85" t="s">
        <v>158</v>
      </c>
      <c r="D1375" s="85" t="s">
        <v>1571</v>
      </c>
      <c r="E1375" s="96">
        <v>51.129190000000001</v>
      </c>
      <c r="F1375" s="85" t="s">
        <v>496</v>
      </c>
      <c r="G1375" s="86" t="s">
        <v>2239</v>
      </c>
      <c r="I1375" s="79"/>
      <c r="M1375" s="90"/>
      <c r="O1375" s="81"/>
    </row>
    <row r="1376" spans="1:15" hidden="1" x14ac:dyDescent="0.25">
      <c r="A1376" s="84" t="s">
        <v>59</v>
      </c>
      <c r="B1376" s="85" t="s">
        <v>2024</v>
      </c>
      <c r="C1376" s="85" t="s">
        <v>158</v>
      </c>
      <c r="D1376" s="85" t="s">
        <v>4</v>
      </c>
      <c r="E1376" s="96">
        <v>76.693799999999996</v>
      </c>
      <c r="F1376" s="85" t="s">
        <v>496</v>
      </c>
      <c r="G1376" s="86" t="s">
        <v>2240</v>
      </c>
      <c r="I1376" s="81"/>
      <c r="J1376" s="106" t="s">
        <v>263</v>
      </c>
      <c r="K1376" s="106" t="s">
        <v>264</v>
      </c>
      <c r="M1376" s="91"/>
      <c r="O1376" s="81"/>
    </row>
    <row r="1377" spans="1:15" hidden="1" x14ac:dyDescent="0.25">
      <c r="A1377" s="84" t="s">
        <v>60</v>
      </c>
      <c r="B1377" s="85" t="s">
        <v>2025</v>
      </c>
      <c r="C1377" s="85" t="s">
        <v>20</v>
      </c>
      <c r="D1377" s="85" t="s">
        <v>13</v>
      </c>
      <c r="E1377" s="96">
        <v>102.25830000000001</v>
      </c>
      <c r="F1377" s="85" t="s">
        <v>496</v>
      </c>
      <c r="G1377" s="86" t="s">
        <v>2242</v>
      </c>
      <c r="I1377" s="79"/>
      <c r="J1377" s="92">
        <v>43843</v>
      </c>
      <c r="O1377" s="81"/>
    </row>
    <row r="1378" spans="1:15" hidden="1" x14ac:dyDescent="0.25">
      <c r="A1378" s="84" t="s">
        <v>61</v>
      </c>
      <c r="B1378" s="85" t="s">
        <v>2243</v>
      </c>
      <c r="C1378" s="85" t="s">
        <v>158</v>
      </c>
      <c r="D1378" s="85" t="s">
        <v>13</v>
      </c>
      <c r="E1378" s="96">
        <v>102.25830000000001</v>
      </c>
      <c r="F1378" s="85" t="s">
        <v>496</v>
      </c>
      <c r="G1378" s="86" t="s">
        <v>2244</v>
      </c>
      <c r="I1378" s="84" t="s">
        <v>97</v>
      </c>
      <c r="J1378" s="93" t="s">
        <v>106</v>
      </c>
      <c r="K1378" s="93" t="s">
        <v>107</v>
      </c>
      <c r="O1378" s="81"/>
    </row>
    <row r="1379" spans="1:15" hidden="1" x14ac:dyDescent="0.25">
      <c r="A1379" s="84" t="s">
        <v>62</v>
      </c>
      <c r="B1379" s="85" t="s">
        <v>2420</v>
      </c>
      <c r="C1379" s="85" t="s">
        <v>20</v>
      </c>
      <c r="D1379" s="85" t="s">
        <v>13</v>
      </c>
      <c r="E1379" s="96">
        <v>102.25830000000001</v>
      </c>
      <c r="F1379" s="85" t="s">
        <v>496</v>
      </c>
      <c r="G1379" s="86" t="s">
        <v>2421</v>
      </c>
      <c r="I1379" s="84">
        <v>1</v>
      </c>
      <c r="J1379" s="85" t="s">
        <v>108</v>
      </c>
      <c r="K1379" s="96">
        <v>0</v>
      </c>
      <c r="O1379" s="81"/>
    </row>
    <row r="1380" spans="1:15" hidden="1" x14ac:dyDescent="0.25">
      <c r="A1380" s="84" t="s">
        <v>64</v>
      </c>
      <c r="B1380" s="85" t="s">
        <v>2422</v>
      </c>
      <c r="C1380" s="85" t="s">
        <v>20</v>
      </c>
      <c r="D1380" s="85" t="s">
        <v>4</v>
      </c>
      <c r="E1380" s="96">
        <v>76.693799999999996</v>
      </c>
      <c r="F1380" s="85" t="s">
        <v>496</v>
      </c>
      <c r="G1380" s="86" t="s">
        <v>2423</v>
      </c>
      <c r="I1380" s="84">
        <v>2</v>
      </c>
      <c r="J1380" s="85" t="s">
        <v>109</v>
      </c>
      <c r="K1380" s="96">
        <v>0</v>
      </c>
      <c r="O1380" s="81"/>
    </row>
    <row r="1381" spans="1:15" hidden="1" x14ac:dyDescent="0.25">
      <c r="A1381" s="84" t="s">
        <v>66</v>
      </c>
      <c r="B1381" s="85" t="s">
        <v>2424</v>
      </c>
      <c r="C1381" s="85" t="s">
        <v>20</v>
      </c>
      <c r="D1381" s="85" t="s">
        <v>13</v>
      </c>
      <c r="E1381" s="96">
        <v>102.25830000000001</v>
      </c>
      <c r="F1381" s="85" t="s">
        <v>496</v>
      </c>
      <c r="G1381" s="86" t="s">
        <v>2425</v>
      </c>
      <c r="I1381" s="84">
        <v>3</v>
      </c>
      <c r="J1381" s="85" t="s">
        <v>110</v>
      </c>
      <c r="K1381" s="96">
        <v>0</v>
      </c>
      <c r="O1381" s="81"/>
    </row>
    <row r="1382" spans="1:15" hidden="1" x14ac:dyDescent="0.25">
      <c r="A1382" s="84" t="s">
        <v>67</v>
      </c>
      <c r="B1382" s="85" t="s">
        <v>2426</v>
      </c>
      <c r="C1382" s="85" t="s">
        <v>20</v>
      </c>
      <c r="D1382" s="85" t="s">
        <v>13</v>
      </c>
      <c r="E1382" s="96">
        <v>102.25830000000001</v>
      </c>
      <c r="F1382" s="85" t="s">
        <v>496</v>
      </c>
      <c r="G1382" s="86" t="s">
        <v>2427</v>
      </c>
      <c r="I1382" s="84">
        <v>4</v>
      </c>
      <c r="J1382" s="94" t="s">
        <v>111</v>
      </c>
      <c r="K1382" s="96">
        <v>0</v>
      </c>
      <c r="O1382" s="81"/>
    </row>
    <row r="1383" spans="1:15" hidden="1" x14ac:dyDescent="0.25">
      <c r="A1383" s="84" t="s">
        <v>121</v>
      </c>
      <c r="B1383" s="85" t="s">
        <v>2428</v>
      </c>
      <c r="C1383" s="85" t="s">
        <v>158</v>
      </c>
      <c r="D1383" s="85" t="s">
        <v>13</v>
      </c>
      <c r="E1383" s="96">
        <v>102.25830000000001</v>
      </c>
      <c r="F1383" s="85" t="s">
        <v>496</v>
      </c>
      <c r="G1383" s="86" t="s">
        <v>2429</v>
      </c>
      <c r="I1383" s="79"/>
      <c r="J1383" s="95" t="s">
        <v>104</v>
      </c>
      <c r="K1383" s="96">
        <f>SUM(K1379:K1382)</f>
        <v>0</v>
      </c>
      <c r="O1383" s="81"/>
    </row>
    <row r="1384" spans="1:15" x14ac:dyDescent="0.25">
      <c r="A1384" s="84" t="s">
        <v>122</v>
      </c>
      <c r="B1384" s="85" t="s">
        <v>2383</v>
      </c>
      <c r="C1384" s="85" t="s">
        <v>20</v>
      </c>
      <c r="D1384" s="85" t="s">
        <v>13</v>
      </c>
      <c r="E1384" s="96">
        <v>102.25830000000001</v>
      </c>
      <c r="F1384" s="85" t="s">
        <v>496</v>
      </c>
      <c r="G1384" s="86" t="s">
        <v>2589</v>
      </c>
      <c r="I1384" s="79"/>
      <c r="O1384" s="81"/>
    </row>
    <row r="1385" spans="1:15" x14ac:dyDescent="0.25">
      <c r="A1385" s="84" t="s">
        <v>123</v>
      </c>
      <c r="B1385" s="85" t="s">
        <v>2537</v>
      </c>
      <c r="C1385" s="85" t="s">
        <v>16</v>
      </c>
      <c r="D1385" s="85" t="s">
        <v>13</v>
      </c>
      <c r="E1385" s="96">
        <v>102.25830000000001</v>
      </c>
      <c r="F1385" s="85" t="s">
        <v>496</v>
      </c>
      <c r="G1385" s="86" t="s">
        <v>2766</v>
      </c>
      <c r="I1385" s="79"/>
      <c r="K1385" s="85" t="s">
        <v>112</v>
      </c>
      <c r="L1385" s="96">
        <f>SUM(M1372)</f>
        <v>879.42149999999992</v>
      </c>
      <c r="O1385" s="81"/>
    </row>
    <row r="1386" spans="1:15" x14ac:dyDescent="0.25">
      <c r="A1386" s="84" t="s">
        <v>124</v>
      </c>
      <c r="B1386" s="85" t="s">
        <v>2539</v>
      </c>
      <c r="C1386" s="85" t="s">
        <v>155</v>
      </c>
      <c r="D1386" s="85" t="s">
        <v>13</v>
      </c>
      <c r="E1386" s="96">
        <v>102.25830000000001</v>
      </c>
      <c r="F1386" s="85" t="s">
        <v>496</v>
      </c>
      <c r="G1386" s="86" t="s">
        <v>2767</v>
      </c>
      <c r="I1386" s="79"/>
      <c r="K1386" s="85" t="s">
        <v>113</v>
      </c>
      <c r="L1386" s="96">
        <f>SUM(K1383)</f>
        <v>0</v>
      </c>
      <c r="O1386" s="81"/>
    </row>
    <row r="1387" spans="1:15" x14ac:dyDescent="0.25">
      <c r="A1387" s="84" t="s">
        <v>125</v>
      </c>
      <c r="B1387" s="85" t="s">
        <v>2540</v>
      </c>
      <c r="C1387" s="85" t="s">
        <v>20</v>
      </c>
      <c r="D1387" s="85" t="s">
        <v>13</v>
      </c>
      <c r="E1387" s="96">
        <v>102.25830000000001</v>
      </c>
      <c r="F1387" s="85" t="s">
        <v>496</v>
      </c>
      <c r="G1387" s="86" t="s">
        <v>2768</v>
      </c>
      <c r="I1387" s="79"/>
      <c r="K1387" s="85" t="s">
        <v>114</v>
      </c>
      <c r="L1387" s="96">
        <f>SUM(L1385-L1386)</f>
        <v>879.42149999999992</v>
      </c>
      <c r="O1387" s="81"/>
    </row>
    <row r="1388" spans="1:15" x14ac:dyDescent="0.25">
      <c r="A1388" s="84" t="s">
        <v>126</v>
      </c>
      <c r="B1388" s="85" t="s">
        <v>2541</v>
      </c>
      <c r="C1388" s="85" t="s">
        <v>20</v>
      </c>
      <c r="D1388" s="85" t="s">
        <v>13</v>
      </c>
      <c r="E1388" s="96">
        <v>102.25830000000001</v>
      </c>
      <c r="F1388" s="85" t="s">
        <v>496</v>
      </c>
      <c r="G1388" s="86" t="s">
        <v>2769</v>
      </c>
      <c r="I1388" s="79"/>
      <c r="L1388" s="97"/>
      <c r="O1388" s="81"/>
    </row>
    <row r="1389" spans="1:15" x14ac:dyDescent="0.25">
      <c r="A1389" s="84" t="s">
        <v>127</v>
      </c>
      <c r="B1389" s="85" t="s">
        <v>2936</v>
      </c>
      <c r="C1389" s="85" t="s">
        <v>20</v>
      </c>
      <c r="D1389" s="85" t="s">
        <v>13</v>
      </c>
      <c r="E1389" s="96">
        <v>102.25830000000001</v>
      </c>
      <c r="F1389" s="85" t="s">
        <v>496</v>
      </c>
      <c r="G1389" s="86" t="s">
        <v>2937</v>
      </c>
      <c r="I1389" s="79"/>
      <c r="K1389" s="85" t="s">
        <v>115</v>
      </c>
      <c r="L1389" s="96">
        <v>0</v>
      </c>
      <c r="M1389" s="85"/>
      <c r="O1389" s="81"/>
    </row>
    <row r="1390" spans="1:15" x14ac:dyDescent="0.25">
      <c r="A1390" s="84" t="s">
        <v>128</v>
      </c>
      <c r="B1390" s="85" t="s">
        <v>2948</v>
      </c>
      <c r="C1390" s="85" t="s">
        <v>20</v>
      </c>
      <c r="D1390" s="85" t="s">
        <v>1571</v>
      </c>
      <c r="E1390" s="96">
        <v>51.129190000000001</v>
      </c>
      <c r="F1390" s="85" t="s">
        <v>496</v>
      </c>
      <c r="G1390" s="86" t="s">
        <v>2938</v>
      </c>
      <c r="I1390" s="79"/>
      <c r="K1390" s="85" t="s">
        <v>114</v>
      </c>
      <c r="L1390" s="96">
        <f>SUM(L1387)</f>
        <v>879.42149999999992</v>
      </c>
      <c r="M1390" s="98" t="s">
        <v>116</v>
      </c>
      <c r="O1390" s="81"/>
    </row>
    <row r="1391" spans="1:15" x14ac:dyDescent="0.25">
      <c r="A1391" s="84" t="s">
        <v>129</v>
      </c>
      <c r="B1391" s="85" t="s">
        <v>2722</v>
      </c>
      <c r="C1391" s="85" t="s">
        <v>20</v>
      </c>
      <c r="D1391" s="85" t="s">
        <v>4</v>
      </c>
      <c r="E1391" s="96">
        <v>76.693799999999996</v>
      </c>
      <c r="F1391" s="85" t="s">
        <v>496</v>
      </c>
      <c r="G1391" s="86" t="s">
        <v>2941</v>
      </c>
      <c r="I1391" s="79"/>
      <c r="K1391" s="94" t="s">
        <v>117</v>
      </c>
      <c r="L1391" s="96">
        <f>SUM(L1389:L1390)</f>
        <v>879.42149999999992</v>
      </c>
      <c r="M1391" s="99">
        <f>SUM(L1391*1.95583)</f>
        <v>1719.9989523449999</v>
      </c>
      <c r="O1391" s="81"/>
    </row>
    <row r="1392" spans="1:15" x14ac:dyDescent="0.25">
      <c r="A1392" s="84" t="s">
        <v>130</v>
      </c>
      <c r="B1392" s="85" t="s">
        <v>2723</v>
      </c>
      <c r="C1392" s="85" t="s">
        <v>155</v>
      </c>
      <c r="D1392" s="85" t="s">
        <v>4</v>
      </c>
      <c r="E1392" s="96">
        <v>76.693799999999996</v>
      </c>
      <c r="F1392" s="85" t="s">
        <v>496</v>
      </c>
      <c r="G1392" s="86" t="s">
        <v>2935</v>
      </c>
      <c r="I1392" s="81"/>
      <c r="O1392" s="81"/>
    </row>
    <row r="1393" spans="1:15" x14ac:dyDescent="0.25">
      <c r="A1393" s="84" t="s">
        <v>131</v>
      </c>
      <c r="B1393" s="85" t="s">
        <v>2725</v>
      </c>
      <c r="C1393" s="85" t="s">
        <v>155</v>
      </c>
      <c r="D1393" s="85" t="s">
        <v>1571</v>
      </c>
      <c r="E1393" s="96">
        <v>51.129190000000001</v>
      </c>
      <c r="F1393" s="85" t="s">
        <v>496</v>
      </c>
      <c r="G1393" s="86" t="s">
        <v>2934</v>
      </c>
      <c r="I1393" s="81"/>
      <c r="J1393" s="100">
        <v>2550</v>
      </c>
      <c r="O1393" s="81"/>
    </row>
    <row r="1394" spans="1:15" x14ac:dyDescent="0.25">
      <c r="A1394" s="84" t="s">
        <v>131</v>
      </c>
      <c r="B1394" s="85" t="s">
        <v>2734</v>
      </c>
      <c r="C1394" s="85" t="s">
        <v>20</v>
      </c>
      <c r="D1394" s="85" t="s">
        <v>13</v>
      </c>
      <c r="E1394" s="96">
        <v>102.25830000000001</v>
      </c>
      <c r="F1394" s="85" t="s">
        <v>496</v>
      </c>
      <c r="G1394" s="86" t="s">
        <v>2942</v>
      </c>
      <c r="I1394" s="81"/>
      <c r="J1394" s="100">
        <v>200</v>
      </c>
      <c r="L1394" s="93" t="s">
        <v>118</v>
      </c>
      <c r="M1394" s="93" t="s">
        <v>119</v>
      </c>
      <c r="N1394" s="93" t="s">
        <v>120</v>
      </c>
      <c r="O1394" s="81"/>
    </row>
    <row r="1395" spans="1:15" x14ac:dyDescent="0.25">
      <c r="A1395" s="84" t="s">
        <v>132</v>
      </c>
      <c r="B1395" s="85" t="s">
        <v>2733</v>
      </c>
      <c r="C1395" s="85" t="s">
        <v>20</v>
      </c>
      <c r="D1395" s="85" t="s">
        <v>13</v>
      </c>
      <c r="E1395" s="96">
        <v>102.25830000000001</v>
      </c>
      <c r="F1395" s="85" t="s">
        <v>496</v>
      </c>
      <c r="G1395" s="86" t="s">
        <v>2943</v>
      </c>
      <c r="I1395" s="81"/>
      <c r="J1395" s="101">
        <f>SUM(J1394/J1393)</f>
        <v>7.8431372549019607E-2</v>
      </c>
      <c r="L1395" s="102">
        <f>SUM(M1391*J1395)</f>
        <v>134.90187861529409</v>
      </c>
      <c r="M1395" s="102">
        <f>SUM(L1395/1.17)</f>
        <v>115.30075095324283</v>
      </c>
      <c r="N1395" s="93">
        <f>SUM(L1395-M1395)</f>
        <v>19.601127662051269</v>
      </c>
      <c r="O1395" s="81"/>
    </row>
    <row r="1396" spans="1:15" x14ac:dyDescent="0.25">
      <c r="A1396" s="79"/>
      <c r="D1396" s="88" t="s">
        <v>104</v>
      </c>
      <c r="E1396" s="89">
        <f>SUM(E1362:E1395)</f>
        <v>2709.8458799999999</v>
      </c>
      <c r="G1396" s="81"/>
    </row>
    <row r="1397" spans="1:15" x14ac:dyDescent="0.25">
      <c r="A1397" s="79"/>
      <c r="E1397" s="115">
        <f>SUM(E1396*1.95583)</f>
        <v>5299.9978674803997</v>
      </c>
      <c r="G1397" s="81"/>
    </row>
    <row r="1398" spans="1:15" ht="15.75" hidden="1" x14ac:dyDescent="0.25">
      <c r="A1398" s="79"/>
      <c r="F1398" s="83"/>
      <c r="G1398" s="81"/>
    </row>
    <row r="1399" spans="1:15" hidden="1" x14ac:dyDescent="0.25">
      <c r="A1399" s="79"/>
      <c r="E1399" s="90"/>
      <c r="G1399" s="81"/>
    </row>
    <row r="1400" spans="1:15" hidden="1" x14ac:dyDescent="0.25">
      <c r="A1400" s="81"/>
      <c r="B1400" s="106" t="s">
        <v>263</v>
      </c>
      <c r="C1400" s="106" t="s">
        <v>264</v>
      </c>
      <c r="E1400" s="91"/>
      <c r="G1400" s="81"/>
    </row>
    <row r="1401" spans="1:15" hidden="1" x14ac:dyDescent="0.25">
      <c r="A1401" s="79"/>
      <c r="B1401" s="92">
        <v>43843</v>
      </c>
      <c r="G1401" s="81"/>
    </row>
    <row r="1402" spans="1:15" hidden="1" x14ac:dyDescent="0.25">
      <c r="A1402" s="84" t="s">
        <v>97</v>
      </c>
      <c r="B1402" s="93" t="s">
        <v>106</v>
      </c>
      <c r="C1402" s="93" t="s">
        <v>107</v>
      </c>
      <c r="G1402" s="81"/>
    </row>
    <row r="1403" spans="1:15" hidden="1" x14ac:dyDescent="0.25">
      <c r="A1403" s="84">
        <v>1</v>
      </c>
      <c r="B1403" s="85" t="s">
        <v>108</v>
      </c>
      <c r="C1403" s="96">
        <v>0</v>
      </c>
      <c r="G1403" s="81"/>
    </row>
    <row r="1404" spans="1:15" hidden="1" x14ac:dyDescent="0.25">
      <c r="A1404" s="84">
        <v>2</v>
      </c>
      <c r="B1404" s="85" t="s">
        <v>109</v>
      </c>
      <c r="C1404" s="96">
        <v>0</v>
      </c>
      <c r="G1404" s="81"/>
    </row>
    <row r="1405" spans="1:15" hidden="1" x14ac:dyDescent="0.25">
      <c r="A1405" s="84">
        <v>3</v>
      </c>
      <c r="B1405" s="85" t="s">
        <v>110</v>
      </c>
      <c r="C1405" s="96">
        <v>0</v>
      </c>
      <c r="G1405" s="81"/>
    </row>
    <row r="1406" spans="1:15" hidden="1" x14ac:dyDescent="0.25">
      <c r="A1406" s="84">
        <v>4</v>
      </c>
      <c r="B1406" s="94" t="s">
        <v>111</v>
      </c>
      <c r="C1406" s="96">
        <v>0</v>
      </c>
      <c r="G1406" s="81"/>
    </row>
    <row r="1407" spans="1:15" hidden="1" x14ac:dyDescent="0.25">
      <c r="A1407" s="79"/>
      <c r="B1407" s="95" t="s">
        <v>104</v>
      </c>
      <c r="C1407" s="96">
        <f>SUM(C1403:C1406)</f>
        <v>0</v>
      </c>
      <c r="G1407" s="81"/>
    </row>
    <row r="1408" spans="1:15" hidden="1" x14ac:dyDescent="0.25">
      <c r="A1408" s="79"/>
      <c r="G1408" s="81"/>
    </row>
    <row r="1409" spans="1:15" hidden="1" x14ac:dyDescent="0.25">
      <c r="A1409" s="79"/>
      <c r="C1409" s="85" t="s">
        <v>112</v>
      </c>
      <c r="D1409" s="96">
        <f>SUM(E1396)</f>
        <v>2709.8458799999999</v>
      </c>
      <c r="G1409" s="81"/>
    </row>
    <row r="1410" spans="1:15" hidden="1" x14ac:dyDescent="0.25">
      <c r="A1410" s="79"/>
      <c r="C1410" s="85" t="s">
        <v>113</v>
      </c>
      <c r="D1410" s="96">
        <f>SUM(C1407)</f>
        <v>0</v>
      </c>
      <c r="G1410" s="81"/>
    </row>
    <row r="1411" spans="1:15" hidden="1" x14ac:dyDescent="0.25">
      <c r="A1411" s="79"/>
      <c r="C1411" s="85" t="s">
        <v>114</v>
      </c>
      <c r="D1411" s="96">
        <f>SUM(D1409-D1410)</f>
        <v>2709.8458799999999</v>
      </c>
      <c r="G1411" s="81"/>
    </row>
    <row r="1412" spans="1:15" x14ac:dyDescent="0.25">
      <c r="A1412" s="79"/>
      <c r="D1412" s="97"/>
      <c r="G1412" s="81"/>
    </row>
    <row r="1413" spans="1:15" x14ac:dyDescent="0.25">
      <c r="A1413" s="79"/>
      <c r="C1413" s="85" t="s">
        <v>115</v>
      </c>
      <c r="D1413" s="96">
        <v>0</v>
      </c>
      <c r="E1413" s="85"/>
      <c r="G1413" s="81"/>
    </row>
    <row r="1414" spans="1:15" x14ac:dyDescent="0.25">
      <c r="A1414" s="79"/>
      <c r="C1414" s="85" t="s">
        <v>114</v>
      </c>
      <c r="D1414" s="96">
        <f>SUM(D1411)</f>
        <v>2709.8458799999999</v>
      </c>
      <c r="E1414" s="98" t="s">
        <v>116</v>
      </c>
      <c r="G1414" s="81"/>
    </row>
    <row r="1415" spans="1:15" x14ac:dyDescent="0.25">
      <c r="A1415" s="79"/>
      <c r="C1415" s="94" t="s">
        <v>117</v>
      </c>
      <c r="D1415" s="96">
        <f>SUM(D1413:D1414)</f>
        <v>2709.8458799999999</v>
      </c>
      <c r="E1415" s="99">
        <f>SUM(D1415*1.95583)</f>
        <v>5299.9978674803997</v>
      </c>
      <c r="G1415" s="81"/>
    </row>
    <row r="1416" spans="1:15" x14ac:dyDescent="0.25">
      <c r="A1416" s="81"/>
      <c r="G1416" s="81"/>
    </row>
    <row r="1417" spans="1:15" x14ac:dyDescent="0.25">
      <c r="A1417" s="81"/>
      <c r="B1417" s="100">
        <v>2550</v>
      </c>
      <c r="G1417" s="81"/>
    </row>
    <row r="1418" spans="1:15" x14ac:dyDescent="0.25">
      <c r="A1418" s="81"/>
      <c r="B1418" s="100">
        <v>200</v>
      </c>
      <c r="D1418" s="93" t="s">
        <v>118</v>
      </c>
      <c r="E1418" s="93" t="s">
        <v>119</v>
      </c>
      <c r="F1418" s="93" t="s">
        <v>120</v>
      </c>
      <c r="G1418" s="81"/>
    </row>
    <row r="1419" spans="1:15" x14ac:dyDescent="0.25">
      <c r="A1419" s="81"/>
      <c r="B1419" s="101">
        <f>SUM(B1418/B1417)</f>
        <v>7.8431372549019607E-2</v>
      </c>
      <c r="D1419" s="102">
        <f>SUM(E1415*B1419)</f>
        <v>415.6861072533647</v>
      </c>
      <c r="E1419" s="102">
        <f>SUM(D1419/1.17)</f>
        <v>355.287271156722</v>
      </c>
      <c r="F1419" s="93">
        <f>SUM(D1419-E1419)</f>
        <v>60.398836096642697</v>
      </c>
      <c r="G1419" s="81"/>
    </row>
    <row r="1424" spans="1:15" ht="18.75" x14ac:dyDescent="0.3">
      <c r="A1424" s="79"/>
      <c r="B1424" s="80" t="s">
        <v>2964</v>
      </c>
      <c r="G1424" s="81"/>
      <c r="I1424" s="79"/>
      <c r="J1424" s="80" t="s">
        <v>3037</v>
      </c>
      <c r="O1424" s="81"/>
    </row>
    <row r="1425" spans="1:15" x14ac:dyDescent="0.25">
      <c r="A1425" s="79"/>
      <c r="B1425" t="s">
        <v>2056</v>
      </c>
      <c r="F1425" s="82" t="s">
        <v>95</v>
      </c>
      <c r="G1425" s="81"/>
      <c r="I1425" s="79"/>
      <c r="J1425" t="s">
        <v>2056</v>
      </c>
      <c r="N1425" s="82" t="s">
        <v>95</v>
      </c>
      <c r="O1425" s="81"/>
    </row>
    <row r="1426" spans="1:15" ht="18.75" x14ac:dyDescent="0.3">
      <c r="A1426" s="251"/>
      <c r="B1426" s="274" t="s">
        <v>2057</v>
      </c>
      <c r="C1426" s="117" t="s">
        <v>96</v>
      </c>
      <c r="D1426" s="117"/>
      <c r="E1426" s="117"/>
      <c r="F1426" s="275" t="s">
        <v>2965</v>
      </c>
      <c r="G1426" s="276"/>
      <c r="I1426" s="251"/>
      <c r="J1426" s="274" t="s">
        <v>1974</v>
      </c>
      <c r="K1426" s="117" t="s">
        <v>96</v>
      </c>
      <c r="L1426" s="117"/>
      <c r="M1426" s="117"/>
      <c r="N1426" s="275">
        <v>43893</v>
      </c>
      <c r="O1426" s="276"/>
    </row>
    <row r="1427" spans="1:15" x14ac:dyDescent="0.25">
      <c r="A1427" s="84" t="s">
        <v>97</v>
      </c>
      <c r="B1427" s="85" t="s">
        <v>98</v>
      </c>
      <c r="C1427" s="85" t="s">
        <v>99</v>
      </c>
      <c r="D1427" s="85" t="s">
        <v>100</v>
      </c>
      <c r="E1427" s="85" t="s">
        <v>101</v>
      </c>
      <c r="F1427" s="85" t="s">
        <v>102</v>
      </c>
      <c r="G1427" s="86" t="s">
        <v>103</v>
      </c>
      <c r="I1427" s="84" t="s">
        <v>97</v>
      </c>
      <c r="J1427" s="85" t="s">
        <v>98</v>
      </c>
      <c r="K1427" s="85" t="s">
        <v>99</v>
      </c>
      <c r="L1427" s="85" t="s">
        <v>100</v>
      </c>
      <c r="M1427" s="85" t="s">
        <v>101</v>
      </c>
      <c r="N1427" s="85" t="s">
        <v>102</v>
      </c>
      <c r="O1427" s="86" t="s">
        <v>103</v>
      </c>
    </row>
    <row r="1428" spans="1:15" x14ac:dyDescent="0.25">
      <c r="A1428" s="84" t="s">
        <v>2</v>
      </c>
      <c r="B1428" s="85" t="s">
        <v>2966</v>
      </c>
      <c r="C1428" s="85" t="s">
        <v>9</v>
      </c>
      <c r="D1428" s="85" t="s">
        <v>1571</v>
      </c>
      <c r="E1428" s="96">
        <v>50</v>
      </c>
      <c r="F1428" s="85" t="s">
        <v>1604</v>
      </c>
      <c r="G1428" s="86" t="s">
        <v>2967</v>
      </c>
      <c r="I1428" s="84" t="s">
        <v>2</v>
      </c>
      <c r="J1428" s="85" t="s">
        <v>3038</v>
      </c>
      <c r="K1428" s="85" t="s">
        <v>9</v>
      </c>
      <c r="L1428" s="85" t="s">
        <v>1571</v>
      </c>
      <c r="M1428" s="96">
        <v>50</v>
      </c>
      <c r="N1428" s="85" t="s">
        <v>1604</v>
      </c>
      <c r="O1428" s="86" t="s">
        <v>3039</v>
      </c>
    </row>
    <row r="1429" spans="1:15" x14ac:dyDescent="0.25">
      <c r="A1429" s="84" t="s">
        <v>6</v>
      </c>
      <c r="B1429" s="85" t="s">
        <v>2968</v>
      </c>
      <c r="C1429" s="85" t="s">
        <v>9</v>
      </c>
      <c r="D1429" s="85" t="s">
        <v>1571</v>
      </c>
      <c r="E1429" s="96">
        <v>50</v>
      </c>
      <c r="F1429" s="85" t="s">
        <v>1604</v>
      </c>
      <c r="G1429" s="86" t="s">
        <v>2969</v>
      </c>
      <c r="I1429" s="84" t="s">
        <v>6</v>
      </c>
      <c r="J1429" s="85" t="s">
        <v>3044</v>
      </c>
      <c r="K1429" s="85" t="s">
        <v>20</v>
      </c>
      <c r="L1429" s="85" t="s">
        <v>13</v>
      </c>
      <c r="M1429" s="96">
        <v>35</v>
      </c>
      <c r="N1429" s="85" t="s">
        <v>1595</v>
      </c>
      <c r="O1429" s="86" t="s">
        <v>3041</v>
      </c>
    </row>
    <row r="1430" spans="1:15" x14ac:dyDescent="0.25">
      <c r="A1430" s="84" t="s">
        <v>32</v>
      </c>
      <c r="B1430" s="85" t="s">
        <v>2729</v>
      </c>
      <c r="C1430" s="85" t="s">
        <v>9</v>
      </c>
      <c r="D1430" s="85" t="s">
        <v>1571</v>
      </c>
      <c r="E1430" s="96">
        <v>50</v>
      </c>
      <c r="F1430" s="85" t="s">
        <v>1604</v>
      </c>
      <c r="G1430" s="86" t="s">
        <v>2970</v>
      </c>
      <c r="I1430" s="84" t="s">
        <v>32</v>
      </c>
      <c r="J1430" s="85" t="s">
        <v>3042</v>
      </c>
      <c r="K1430" s="85" t="s">
        <v>20</v>
      </c>
      <c r="L1430" s="85" t="s">
        <v>13</v>
      </c>
      <c r="M1430" s="96">
        <v>70</v>
      </c>
      <c r="N1430" s="85" t="s">
        <v>1595</v>
      </c>
      <c r="O1430" s="86" t="s">
        <v>3043</v>
      </c>
    </row>
    <row r="1431" spans="1:15" x14ac:dyDescent="0.25">
      <c r="A1431" s="84" t="s">
        <v>48</v>
      </c>
      <c r="B1431" s="85" t="s">
        <v>2971</v>
      </c>
      <c r="C1431" s="85" t="s">
        <v>9</v>
      </c>
      <c r="D1431" s="85" t="s">
        <v>1571</v>
      </c>
      <c r="E1431" s="96">
        <v>50</v>
      </c>
      <c r="F1431" s="85" t="s">
        <v>1604</v>
      </c>
      <c r="G1431" s="86" t="s">
        <v>2972</v>
      </c>
      <c r="I1431" s="84" t="s">
        <v>48</v>
      </c>
      <c r="J1431" s="85" t="s">
        <v>3045</v>
      </c>
      <c r="K1431" s="85" t="s">
        <v>5</v>
      </c>
      <c r="L1431" s="85" t="s">
        <v>4</v>
      </c>
      <c r="M1431" s="96">
        <v>55</v>
      </c>
      <c r="N1431" s="85" t="s">
        <v>1595</v>
      </c>
      <c r="O1431" s="86" t="s">
        <v>3046</v>
      </c>
    </row>
    <row r="1432" spans="1:15" x14ac:dyDescent="0.25">
      <c r="A1432" s="84" t="s">
        <v>49</v>
      </c>
      <c r="B1432" s="85" t="s">
        <v>2973</v>
      </c>
      <c r="C1432" s="85" t="s">
        <v>9</v>
      </c>
      <c r="D1432" s="85" t="s">
        <v>1571</v>
      </c>
      <c r="E1432" s="96">
        <v>50</v>
      </c>
      <c r="F1432" s="85" t="s">
        <v>1604</v>
      </c>
      <c r="G1432" s="86" t="s">
        <v>2974</v>
      </c>
      <c r="I1432" s="84" t="s">
        <v>49</v>
      </c>
      <c r="J1432" s="85" t="s">
        <v>3047</v>
      </c>
      <c r="K1432" s="85" t="s">
        <v>5</v>
      </c>
      <c r="L1432" s="85" t="s">
        <v>1571</v>
      </c>
      <c r="M1432" s="96">
        <v>35</v>
      </c>
      <c r="N1432" s="85" t="s">
        <v>1595</v>
      </c>
      <c r="O1432" s="86" t="s">
        <v>3048</v>
      </c>
    </row>
    <row r="1433" spans="1:15" x14ac:dyDescent="0.25">
      <c r="A1433" s="84" t="s">
        <v>50</v>
      </c>
      <c r="B1433" s="85" t="s">
        <v>2975</v>
      </c>
      <c r="C1433" s="85" t="s">
        <v>9</v>
      </c>
      <c r="D1433" s="85" t="s">
        <v>1571</v>
      </c>
      <c r="E1433" s="96">
        <v>50</v>
      </c>
      <c r="F1433" s="85" t="s">
        <v>1604</v>
      </c>
      <c r="G1433" s="86" t="s">
        <v>2976</v>
      </c>
      <c r="I1433" s="84" t="s">
        <v>50</v>
      </c>
      <c r="J1433" s="85" t="s">
        <v>3040</v>
      </c>
      <c r="K1433" s="85" t="s">
        <v>20</v>
      </c>
      <c r="L1433" s="85" t="s">
        <v>13</v>
      </c>
      <c r="M1433" s="96">
        <v>0</v>
      </c>
      <c r="N1433" s="85" t="s">
        <v>1604</v>
      </c>
      <c r="O1433" s="86" t="s">
        <v>3049</v>
      </c>
    </row>
    <row r="1434" spans="1:15" x14ac:dyDescent="0.25">
      <c r="A1434" s="84" t="s">
        <v>51</v>
      </c>
      <c r="B1434" s="85" t="s">
        <v>2706</v>
      </c>
      <c r="C1434" s="85" t="s">
        <v>20</v>
      </c>
      <c r="D1434" s="85" t="s">
        <v>72</v>
      </c>
      <c r="E1434" s="96">
        <v>55</v>
      </c>
      <c r="F1434" s="85" t="s">
        <v>1595</v>
      </c>
      <c r="G1434" s="86" t="s">
        <v>2977</v>
      </c>
      <c r="I1434" s="84" t="s">
        <v>51</v>
      </c>
      <c r="J1434" s="85" t="s">
        <v>3050</v>
      </c>
      <c r="K1434" s="85" t="s">
        <v>20</v>
      </c>
      <c r="L1434" s="85" t="s">
        <v>1571</v>
      </c>
      <c r="M1434" s="96">
        <v>0</v>
      </c>
      <c r="N1434" s="85" t="s">
        <v>1604</v>
      </c>
      <c r="O1434" s="86" t="s">
        <v>2134</v>
      </c>
    </row>
    <row r="1435" spans="1:15" x14ac:dyDescent="0.25">
      <c r="A1435" s="84" t="s">
        <v>52</v>
      </c>
      <c r="B1435" s="85" t="s">
        <v>597</v>
      </c>
      <c r="C1435" s="85" t="s">
        <v>20</v>
      </c>
      <c r="D1435" s="85" t="s">
        <v>1571</v>
      </c>
      <c r="E1435" s="96">
        <v>50</v>
      </c>
      <c r="F1435" s="85" t="s">
        <v>1604</v>
      </c>
      <c r="G1435" s="86" t="s">
        <v>2978</v>
      </c>
      <c r="I1435" s="84" t="s">
        <v>52</v>
      </c>
      <c r="J1435" s="85" t="s">
        <v>1000</v>
      </c>
      <c r="K1435" s="85" t="s">
        <v>5</v>
      </c>
      <c r="L1435" s="85" t="s">
        <v>13</v>
      </c>
      <c r="M1435" s="96">
        <v>0</v>
      </c>
      <c r="N1435" s="85" t="s">
        <v>1604</v>
      </c>
      <c r="O1435" s="86" t="s">
        <v>2662</v>
      </c>
    </row>
    <row r="1436" spans="1:15" x14ac:dyDescent="0.25">
      <c r="A1436" s="84" t="s">
        <v>53</v>
      </c>
      <c r="B1436" s="85" t="s">
        <v>2700</v>
      </c>
      <c r="C1436" s="85" t="s">
        <v>5</v>
      </c>
      <c r="D1436" s="85" t="s">
        <v>1571</v>
      </c>
      <c r="E1436" s="96">
        <v>50</v>
      </c>
      <c r="F1436" s="85" t="s">
        <v>1604</v>
      </c>
      <c r="G1436" s="86" t="s">
        <v>2979</v>
      </c>
      <c r="I1436" s="84" t="s">
        <v>53</v>
      </c>
      <c r="J1436" s="85" t="s">
        <v>226</v>
      </c>
      <c r="K1436" s="85" t="s">
        <v>9</v>
      </c>
      <c r="L1436" s="85" t="s">
        <v>1571</v>
      </c>
      <c r="M1436" s="96">
        <v>0</v>
      </c>
      <c r="N1436" s="85" t="s">
        <v>1604</v>
      </c>
      <c r="O1436" s="86" t="s">
        <v>2846</v>
      </c>
    </row>
    <row r="1437" spans="1:15" x14ac:dyDescent="0.25">
      <c r="A1437" s="84" t="s">
        <v>54</v>
      </c>
      <c r="B1437" s="85" t="s">
        <v>2775</v>
      </c>
      <c r="C1437" s="85" t="s">
        <v>5</v>
      </c>
      <c r="D1437" s="85" t="s">
        <v>1571</v>
      </c>
      <c r="E1437" s="96">
        <v>0</v>
      </c>
      <c r="F1437" s="85" t="s">
        <v>1604</v>
      </c>
      <c r="G1437" s="86" t="s">
        <v>2776</v>
      </c>
      <c r="I1437" s="84" t="s">
        <v>54</v>
      </c>
      <c r="J1437" s="85" t="s">
        <v>3051</v>
      </c>
      <c r="K1437" s="85" t="s">
        <v>9</v>
      </c>
      <c r="L1437" s="85" t="s">
        <v>1571</v>
      </c>
      <c r="M1437" s="96">
        <v>0</v>
      </c>
      <c r="N1437" s="85" t="s">
        <v>1604</v>
      </c>
      <c r="O1437" s="86" t="s">
        <v>2847</v>
      </c>
    </row>
    <row r="1438" spans="1:15" x14ac:dyDescent="0.25">
      <c r="A1438" s="84" t="s">
        <v>55</v>
      </c>
      <c r="B1438" s="85" t="s">
        <v>2980</v>
      </c>
      <c r="C1438" s="85" t="s">
        <v>20</v>
      </c>
      <c r="D1438" s="85" t="s">
        <v>1571</v>
      </c>
      <c r="E1438" s="96">
        <v>0</v>
      </c>
      <c r="F1438" s="85" t="s">
        <v>1604</v>
      </c>
      <c r="G1438" s="86" t="s">
        <v>2445</v>
      </c>
      <c r="I1438" s="84" t="s">
        <v>55</v>
      </c>
      <c r="J1438" s="85" t="s">
        <v>2618</v>
      </c>
      <c r="K1438" s="85" t="s">
        <v>9</v>
      </c>
      <c r="L1438" s="85" t="s">
        <v>1571</v>
      </c>
      <c r="M1438" s="96">
        <v>0</v>
      </c>
      <c r="N1438" s="85" t="s">
        <v>1604</v>
      </c>
      <c r="O1438" s="86" t="s">
        <v>2849</v>
      </c>
    </row>
    <row r="1439" spans="1:15" x14ac:dyDescent="0.25">
      <c r="A1439" s="84" t="s">
        <v>56</v>
      </c>
      <c r="B1439" s="85" t="s">
        <v>2981</v>
      </c>
      <c r="C1439" s="85" t="s">
        <v>20</v>
      </c>
      <c r="D1439" s="85" t="s">
        <v>4</v>
      </c>
      <c r="E1439" s="96">
        <v>0</v>
      </c>
      <c r="F1439" s="85" t="s">
        <v>1604</v>
      </c>
      <c r="G1439" s="86" t="s">
        <v>2326</v>
      </c>
      <c r="I1439" s="84" t="s">
        <v>56</v>
      </c>
      <c r="J1439" s="85" t="s">
        <v>2772</v>
      </c>
      <c r="K1439" s="85" t="s">
        <v>20</v>
      </c>
      <c r="L1439" s="85" t="s">
        <v>4</v>
      </c>
      <c r="M1439" s="96">
        <v>0</v>
      </c>
      <c r="N1439" s="85" t="s">
        <v>1604</v>
      </c>
      <c r="O1439" s="86" t="s">
        <v>2771</v>
      </c>
    </row>
    <row r="1440" spans="1:15" x14ac:dyDescent="0.25">
      <c r="A1440" s="84" t="s">
        <v>57</v>
      </c>
      <c r="B1440" s="85" t="s">
        <v>1421</v>
      </c>
      <c r="C1440" s="85" t="s">
        <v>9</v>
      </c>
      <c r="D1440" s="85" t="s">
        <v>1571</v>
      </c>
      <c r="E1440" s="96">
        <v>0</v>
      </c>
      <c r="F1440" s="85" t="s">
        <v>1604</v>
      </c>
      <c r="G1440" s="86" t="s">
        <v>2678</v>
      </c>
      <c r="I1440" s="84" t="s">
        <v>57</v>
      </c>
      <c r="J1440" s="85" t="s">
        <v>1749</v>
      </c>
      <c r="K1440" s="85" t="s">
        <v>5</v>
      </c>
      <c r="L1440" s="85" t="s">
        <v>13</v>
      </c>
      <c r="M1440" s="96">
        <v>0</v>
      </c>
      <c r="N1440" s="85" t="s">
        <v>1604</v>
      </c>
      <c r="O1440" s="86" t="s">
        <v>3052</v>
      </c>
    </row>
    <row r="1441" spans="1:15" x14ac:dyDescent="0.25">
      <c r="A1441" s="84" t="s">
        <v>58</v>
      </c>
      <c r="B1441" s="85" t="s">
        <v>2982</v>
      </c>
      <c r="C1441" s="85" t="s">
        <v>9</v>
      </c>
      <c r="D1441" s="85" t="s">
        <v>1571</v>
      </c>
      <c r="E1441" s="96">
        <v>0</v>
      </c>
      <c r="F1441" s="85" t="s">
        <v>1604</v>
      </c>
      <c r="G1441" s="86" t="s">
        <v>2671</v>
      </c>
      <c r="I1441" s="84" t="s">
        <v>58</v>
      </c>
      <c r="J1441" s="85" t="s">
        <v>3053</v>
      </c>
      <c r="K1441" s="85" t="s">
        <v>20</v>
      </c>
      <c r="L1441" s="85" t="s">
        <v>1571</v>
      </c>
      <c r="M1441" s="96">
        <v>0</v>
      </c>
      <c r="N1441" s="85" t="s">
        <v>1971</v>
      </c>
      <c r="O1441" s="86" t="s">
        <v>3054</v>
      </c>
    </row>
    <row r="1442" spans="1:15" x14ac:dyDescent="0.25">
      <c r="A1442" s="251"/>
      <c r="B1442" s="117"/>
      <c r="C1442" s="117"/>
      <c r="D1442" s="255" t="s">
        <v>104</v>
      </c>
      <c r="E1442" s="256">
        <f>SUM(E1428:E1441)</f>
        <v>455</v>
      </c>
      <c r="G1442" s="81"/>
      <c r="I1442" s="84" t="s">
        <v>59</v>
      </c>
      <c r="J1442" s="85" t="s">
        <v>3055</v>
      </c>
      <c r="K1442" s="85" t="s">
        <v>155</v>
      </c>
      <c r="L1442" s="85" t="s">
        <v>13</v>
      </c>
      <c r="M1442" s="96">
        <v>0</v>
      </c>
      <c r="N1442" s="85" t="s">
        <v>1946</v>
      </c>
      <c r="O1442" s="86" t="s">
        <v>3056</v>
      </c>
    </row>
    <row r="1443" spans="1:15" x14ac:dyDescent="0.25">
      <c r="A1443" s="251"/>
      <c r="B1443" s="117"/>
      <c r="C1443" s="117"/>
      <c r="D1443" s="311"/>
      <c r="E1443" s="312"/>
      <c r="G1443" s="81"/>
      <c r="I1443" s="251"/>
      <c r="J1443" s="117"/>
      <c r="K1443" s="117"/>
      <c r="L1443" s="255" t="s">
        <v>104</v>
      </c>
      <c r="M1443" s="256">
        <f>SUM(M1428:M1442)</f>
        <v>245</v>
      </c>
      <c r="O1443" s="81"/>
    </row>
    <row r="1444" spans="1:15" ht="18.75" x14ac:dyDescent="0.3">
      <c r="A1444" s="79"/>
      <c r="B1444" s="80" t="s">
        <v>2057</v>
      </c>
      <c r="C1444" t="s">
        <v>393</v>
      </c>
      <c r="E1444" s="115"/>
      <c r="F1444" s="83" t="s">
        <v>2474</v>
      </c>
      <c r="G1444" s="81"/>
      <c r="I1444" s="251"/>
      <c r="J1444" s="117"/>
      <c r="K1444" s="117"/>
      <c r="L1444" s="311"/>
      <c r="M1444" s="312"/>
      <c r="O1444" s="81"/>
    </row>
    <row r="1445" spans="1:15" ht="18.75" x14ac:dyDescent="0.3">
      <c r="A1445" s="84" t="s">
        <v>97</v>
      </c>
      <c r="B1445" s="85" t="s">
        <v>98</v>
      </c>
      <c r="C1445" s="85" t="s">
        <v>99</v>
      </c>
      <c r="D1445" s="85" t="s">
        <v>100</v>
      </c>
      <c r="E1445" s="85" t="s">
        <v>101</v>
      </c>
      <c r="F1445" s="85" t="s">
        <v>102</v>
      </c>
      <c r="G1445" s="86" t="s">
        <v>103</v>
      </c>
      <c r="I1445" s="79"/>
      <c r="J1445" s="80" t="s">
        <v>1974</v>
      </c>
      <c r="K1445" t="s">
        <v>393</v>
      </c>
      <c r="M1445" s="115"/>
      <c r="N1445" s="83">
        <v>43896</v>
      </c>
      <c r="O1445" s="81"/>
    </row>
    <row r="1446" spans="1:15" x14ac:dyDescent="0.25">
      <c r="A1446" s="114">
        <v>1</v>
      </c>
      <c r="B1446" s="85" t="s">
        <v>2983</v>
      </c>
      <c r="C1446" s="87" t="s">
        <v>13</v>
      </c>
      <c r="D1446" s="85" t="s">
        <v>20</v>
      </c>
      <c r="E1446" s="103">
        <v>100</v>
      </c>
      <c r="F1446" s="85" t="s">
        <v>1604</v>
      </c>
      <c r="G1446" s="112" t="s">
        <v>2984</v>
      </c>
      <c r="I1446" s="84" t="s">
        <v>97</v>
      </c>
      <c r="J1446" s="85" t="s">
        <v>98</v>
      </c>
      <c r="K1446" s="85" t="s">
        <v>99</v>
      </c>
      <c r="L1446" s="85" t="s">
        <v>100</v>
      </c>
      <c r="M1446" s="85" t="s">
        <v>101</v>
      </c>
      <c r="N1446" s="85" t="s">
        <v>102</v>
      </c>
      <c r="O1446" s="86" t="s">
        <v>103</v>
      </c>
    </row>
    <row r="1447" spans="1:15" x14ac:dyDescent="0.25">
      <c r="A1447" s="114">
        <v>2</v>
      </c>
      <c r="B1447" s="85" t="s">
        <v>2985</v>
      </c>
      <c r="C1447" s="87" t="s">
        <v>13</v>
      </c>
      <c r="D1447" s="85" t="s">
        <v>20</v>
      </c>
      <c r="E1447" s="103">
        <v>100</v>
      </c>
      <c r="F1447" s="85" t="s">
        <v>1604</v>
      </c>
      <c r="G1447" s="112" t="s">
        <v>2986</v>
      </c>
      <c r="I1447" s="114">
        <v>1</v>
      </c>
      <c r="J1447" s="85" t="s">
        <v>3057</v>
      </c>
      <c r="K1447" s="87" t="s">
        <v>28</v>
      </c>
      <c r="L1447" s="85" t="s">
        <v>5</v>
      </c>
      <c r="M1447" s="103">
        <v>100</v>
      </c>
      <c r="N1447" s="85" t="s">
        <v>1604</v>
      </c>
      <c r="O1447" s="112" t="s">
        <v>3058</v>
      </c>
    </row>
    <row r="1448" spans="1:15" x14ac:dyDescent="0.25">
      <c r="A1448" s="114">
        <v>3</v>
      </c>
      <c r="B1448" s="85" t="s">
        <v>2987</v>
      </c>
      <c r="C1448" s="87" t="s">
        <v>4</v>
      </c>
      <c r="D1448" s="85" t="s">
        <v>20</v>
      </c>
      <c r="E1448" s="103">
        <v>70</v>
      </c>
      <c r="F1448" s="85" t="s">
        <v>1595</v>
      </c>
      <c r="G1448" s="112" t="s">
        <v>2988</v>
      </c>
      <c r="I1448" s="114">
        <v>2</v>
      </c>
      <c r="J1448" s="85" t="s">
        <v>1939</v>
      </c>
      <c r="K1448" s="87" t="s">
        <v>21</v>
      </c>
      <c r="L1448" s="85" t="s">
        <v>12</v>
      </c>
      <c r="M1448" s="103">
        <v>50</v>
      </c>
      <c r="N1448" s="85" t="s">
        <v>1604</v>
      </c>
      <c r="O1448" s="112" t="s">
        <v>3059</v>
      </c>
    </row>
    <row r="1449" spans="1:15" x14ac:dyDescent="0.25">
      <c r="A1449" s="114">
        <v>4</v>
      </c>
      <c r="B1449" s="85" t="s">
        <v>2876</v>
      </c>
      <c r="C1449" s="87" t="s">
        <v>28</v>
      </c>
      <c r="D1449" s="85" t="s">
        <v>20</v>
      </c>
      <c r="E1449" s="103">
        <v>70</v>
      </c>
      <c r="F1449" s="85" t="s">
        <v>1595</v>
      </c>
      <c r="G1449" s="112" t="s">
        <v>2989</v>
      </c>
      <c r="I1449" s="114">
        <v>3</v>
      </c>
      <c r="J1449" s="85" t="s">
        <v>3060</v>
      </c>
      <c r="K1449" s="87" t="s">
        <v>21</v>
      </c>
      <c r="L1449" s="85" t="s">
        <v>9</v>
      </c>
      <c r="M1449" s="103">
        <v>50</v>
      </c>
      <c r="N1449" s="85" t="s">
        <v>1604</v>
      </c>
      <c r="O1449" s="112" t="s">
        <v>3061</v>
      </c>
    </row>
    <row r="1450" spans="1:15" x14ac:dyDescent="0.25">
      <c r="A1450" s="114">
        <v>5</v>
      </c>
      <c r="B1450" s="85" t="s">
        <v>1075</v>
      </c>
      <c r="C1450" s="87" t="s">
        <v>4</v>
      </c>
      <c r="D1450" s="85" t="s">
        <v>12</v>
      </c>
      <c r="E1450" s="103">
        <v>70</v>
      </c>
      <c r="F1450" s="85" t="s">
        <v>1604</v>
      </c>
      <c r="G1450" s="112" t="s">
        <v>2990</v>
      </c>
      <c r="I1450" s="114">
        <v>4</v>
      </c>
      <c r="J1450" s="85" t="s">
        <v>3062</v>
      </c>
      <c r="K1450" s="87" t="s">
        <v>72</v>
      </c>
      <c r="L1450" s="85" t="s">
        <v>9</v>
      </c>
      <c r="M1450" s="103">
        <v>70</v>
      </c>
      <c r="N1450" s="85" t="s">
        <v>1604</v>
      </c>
      <c r="O1450" s="112" t="s">
        <v>3063</v>
      </c>
    </row>
    <row r="1451" spans="1:15" x14ac:dyDescent="0.25">
      <c r="A1451" s="114">
        <v>6</v>
      </c>
      <c r="B1451" s="85" t="s">
        <v>2877</v>
      </c>
      <c r="C1451" s="87" t="s">
        <v>4</v>
      </c>
      <c r="D1451" s="85" t="s">
        <v>9</v>
      </c>
      <c r="E1451" s="103">
        <v>70</v>
      </c>
      <c r="F1451" s="85" t="s">
        <v>1604</v>
      </c>
      <c r="G1451" s="112" t="s">
        <v>2991</v>
      </c>
      <c r="I1451" s="114">
        <v>5</v>
      </c>
      <c r="J1451" s="85" t="s">
        <v>2446</v>
      </c>
      <c r="K1451" s="87" t="s">
        <v>21</v>
      </c>
      <c r="L1451" s="85" t="s">
        <v>5</v>
      </c>
      <c r="M1451" s="103">
        <v>50</v>
      </c>
      <c r="N1451" s="85" t="s">
        <v>1604</v>
      </c>
      <c r="O1451" s="112" t="s">
        <v>3064</v>
      </c>
    </row>
    <row r="1452" spans="1:15" x14ac:dyDescent="0.25">
      <c r="A1452" s="114">
        <v>7</v>
      </c>
      <c r="B1452" s="85" t="s">
        <v>2992</v>
      </c>
      <c r="C1452" s="87" t="s">
        <v>4</v>
      </c>
      <c r="D1452" s="85" t="s">
        <v>20</v>
      </c>
      <c r="E1452" s="103">
        <v>55</v>
      </c>
      <c r="F1452" s="85" t="s">
        <v>1595</v>
      </c>
      <c r="G1452" s="112" t="s">
        <v>2837</v>
      </c>
      <c r="I1452" s="114">
        <v>6</v>
      </c>
      <c r="J1452" s="85" t="s">
        <v>3065</v>
      </c>
      <c r="K1452" s="87" t="s">
        <v>21</v>
      </c>
      <c r="L1452" s="85" t="s">
        <v>5</v>
      </c>
      <c r="M1452" s="103">
        <v>50</v>
      </c>
      <c r="N1452" s="85" t="s">
        <v>1604</v>
      </c>
      <c r="O1452" s="112" t="s">
        <v>3066</v>
      </c>
    </row>
    <row r="1453" spans="1:15" x14ac:dyDescent="0.25">
      <c r="A1453" s="114">
        <v>8</v>
      </c>
      <c r="B1453" s="85" t="s">
        <v>2993</v>
      </c>
      <c r="C1453" s="87" t="s">
        <v>21</v>
      </c>
      <c r="D1453" s="85" t="s">
        <v>20</v>
      </c>
      <c r="E1453" s="103">
        <v>50</v>
      </c>
      <c r="F1453" s="85" t="s">
        <v>1604</v>
      </c>
      <c r="G1453" s="112" t="s">
        <v>2994</v>
      </c>
      <c r="I1453" s="114">
        <v>7</v>
      </c>
      <c r="J1453" s="85" t="s">
        <v>3067</v>
      </c>
      <c r="K1453" s="87" t="s">
        <v>21</v>
      </c>
      <c r="L1453" s="85" t="s">
        <v>9</v>
      </c>
      <c r="M1453" s="103">
        <v>50</v>
      </c>
      <c r="N1453" s="85" t="s">
        <v>1604</v>
      </c>
      <c r="O1453" s="112" t="s">
        <v>3068</v>
      </c>
    </row>
    <row r="1454" spans="1:15" x14ac:dyDescent="0.25">
      <c r="A1454" s="114">
        <v>9</v>
      </c>
      <c r="B1454" s="85" t="s">
        <v>2995</v>
      </c>
      <c r="C1454" s="87" t="s">
        <v>21</v>
      </c>
      <c r="D1454" s="85" t="s">
        <v>9</v>
      </c>
      <c r="E1454" s="103">
        <v>50</v>
      </c>
      <c r="F1454" s="85" t="s">
        <v>1604</v>
      </c>
      <c r="G1454" s="112" t="s">
        <v>2996</v>
      </c>
      <c r="I1454" s="114">
        <v>8</v>
      </c>
      <c r="J1454" s="85" t="s">
        <v>3069</v>
      </c>
      <c r="K1454" s="87" t="s">
        <v>21</v>
      </c>
      <c r="L1454" s="85" t="s">
        <v>5</v>
      </c>
      <c r="M1454" s="103">
        <v>50</v>
      </c>
      <c r="N1454" s="85" t="s">
        <v>1604</v>
      </c>
      <c r="O1454" s="112" t="s">
        <v>3070</v>
      </c>
    </row>
    <row r="1455" spans="1:15" x14ac:dyDescent="0.25">
      <c r="A1455" s="114">
        <v>10</v>
      </c>
      <c r="B1455" s="85" t="s">
        <v>2997</v>
      </c>
      <c r="C1455" s="87" t="s">
        <v>21</v>
      </c>
      <c r="D1455" s="85" t="s">
        <v>9</v>
      </c>
      <c r="E1455" s="103">
        <v>50</v>
      </c>
      <c r="F1455" s="85" t="s">
        <v>1604</v>
      </c>
      <c r="G1455" s="112" t="s">
        <v>2998</v>
      </c>
      <c r="I1455" s="114">
        <v>9</v>
      </c>
      <c r="J1455" s="85" t="s">
        <v>3071</v>
      </c>
      <c r="K1455" s="87" t="s">
        <v>4</v>
      </c>
      <c r="L1455" s="85" t="s">
        <v>41</v>
      </c>
      <c r="M1455" s="103">
        <v>0</v>
      </c>
      <c r="N1455" s="85" t="s">
        <v>1604</v>
      </c>
      <c r="O1455" s="112" t="s">
        <v>3072</v>
      </c>
    </row>
    <row r="1456" spans="1:15" x14ac:dyDescent="0.25">
      <c r="A1456" s="114">
        <v>11</v>
      </c>
      <c r="B1456" s="85" t="s">
        <v>2999</v>
      </c>
      <c r="C1456" s="87" t="s">
        <v>21</v>
      </c>
      <c r="D1456" s="85" t="s">
        <v>9</v>
      </c>
      <c r="E1456" s="103">
        <v>35</v>
      </c>
      <c r="F1456" s="85" t="s">
        <v>1595</v>
      </c>
      <c r="G1456" s="112" t="s">
        <v>3000</v>
      </c>
      <c r="I1456" s="114">
        <v>10</v>
      </c>
      <c r="J1456" s="85" t="s">
        <v>3073</v>
      </c>
      <c r="K1456" s="87" t="s">
        <v>28</v>
      </c>
      <c r="L1456" s="85" t="s">
        <v>12</v>
      </c>
      <c r="M1456" s="103">
        <v>0</v>
      </c>
      <c r="N1456" s="85" t="s">
        <v>1604</v>
      </c>
      <c r="O1456" s="112" t="s">
        <v>753</v>
      </c>
    </row>
    <row r="1457" spans="1:15" x14ac:dyDescent="0.25">
      <c r="A1457" s="114">
        <v>12</v>
      </c>
      <c r="B1457" s="85" t="s">
        <v>3001</v>
      </c>
      <c r="C1457" s="87" t="s">
        <v>21</v>
      </c>
      <c r="D1457" s="85" t="s">
        <v>20</v>
      </c>
      <c r="E1457" s="103">
        <v>35</v>
      </c>
      <c r="F1457" s="85" t="s">
        <v>1595</v>
      </c>
      <c r="G1457" s="112" t="s">
        <v>3002</v>
      </c>
      <c r="I1457" s="114">
        <v>11</v>
      </c>
      <c r="J1457" s="85" t="s">
        <v>1917</v>
      </c>
      <c r="K1457" s="87" t="s">
        <v>21</v>
      </c>
      <c r="L1457" s="85" t="s">
        <v>9</v>
      </c>
      <c r="M1457" s="103">
        <v>0</v>
      </c>
      <c r="N1457" s="85" t="s">
        <v>1604</v>
      </c>
      <c r="O1457" s="112" t="s">
        <v>2069</v>
      </c>
    </row>
    <row r="1458" spans="1:15" x14ac:dyDescent="0.25">
      <c r="A1458" s="114">
        <v>13</v>
      </c>
      <c r="B1458" s="85" t="s">
        <v>3003</v>
      </c>
      <c r="C1458" s="87" t="s">
        <v>21</v>
      </c>
      <c r="D1458" s="85" t="s">
        <v>9</v>
      </c>
      <c r="E1458" s="103">
        <v>35</v>
      </c>
      <c r="F1458" s="85" t="s">
        <v>1595</v>
      </c>
      <c r="G1458" s="112" t="s">
        <v>3004</v>
      </c>
      <c r="I1458" s="114">
        <v>12</v>
      </c>
      <c r="J1458" s="85" t="s">
        <v>3074</v>
      </c>
      <c r="K1458" s="87" t="s">
        <v>21</v>
      </c>
      <c r="L1458" s="85" t="s">
        <v>9</v>
      </c>
      <c r="M1458" s="103">
        <v>0</v>
      </c>
      <c r="N1458" s="85" t="s">
        <v>1604</v>
      </c>
      <c r="O1458" s="112" t="s">
        <v>2967</v>
      </c>
    </row>
    <row r="1459" spans="1:15" x14ac:dyDescent="0.25">
      <c r="A1459" s="114">
        <v>14</v>
      </c>
      <c r="B1459" s="85" t="s">
        <v>1727</v>
      </c>
      <c r="C1459" s="87" t="s">
        <v>21</v>
      </c>
      <c r="D1459" s="85" t="s">
        <v>20</v>
      </c>
      <c r="E1459" s="103">
        <v>0</v>
      </c>
      <c r="F1459" s="85" t="s">
        <v>1604</v>
      </c>
      <c r="G1459" s="112" t="s">
        <v>1728</v>
      </c>
      <c r="I1459" s="114">
        <v>13</v>
      </c>
      <c r="J1459" s="85" t="s">
        <v>584</v>
      </c>
      <c r="K1459" s="87" t="s">
        <v>13</v>
      </c>
      <c r="L1459" s="85" t="s">
        <v>20</v>
      </c>
      <c r="M1459" s="103">
        <v>0</v>
      </c>
      <c r="N1459" s="85" t="s">
        <v>1604</v>
      </c>
      <c r="O1459" s="112" t="s">
        <v>919</v>
      </c>
    </row>
    <row r="1460" spans="1:15" x14ac:dyDescent="0.25">
      <c r="A1460" s="114">
        <v>15</v>
      </c>
      <c r="B1460" s="85" t="s">
        <v>3005</v>
      </c>
      <c r="C1460" s="87" t="s">
        <v>13</v>
      </c>
      <c r="D1460" s="85" t="s">
        <v>20</v>
      </c>
      <c r="E1460" s="103">
        <v>0</v>
      </c>
      <c r="F1460" s="85" t="s">
        <v>1604</v>
      </c>
      <c r="G1460" s="112" t="s">
        <v>2891</v>
      </c>
      <c r="I1460" s="114">
        <v>14</v>
      </c>
      <c r="J1460" s="85" t="s">
        <v>3075</v>
      </c>
      <c r="K1460" s="87" t="s">
        <v>28</v>
      </c>
      <c r="L1460" s="85" t="s">
        <v>20</v>
      </c>
      <c r="M1460" s="103">
        <v>0</v>
      </c>
      <c r="N1460" s="85" t="s">
        <v>1604</v>
      </c>
      <c r="O1460" s="112" t="s">
        <v>2752</v>
      </c>
    </row>
    <row r="1461" spans="1:15" x14ac:dyDescent="0.25">
      <c r="A1461" s="114">
        <v>16</v>
      </c>
      <c r="B1461" s="85" t="s">
        <v>2892</v>
      </c>
      <c r="C1461" s="87" t="s">
        <v>22</v>
      </c>
      <c r="D1461" s="85" t="s">
        <v>20</v>
      </c>
      <c r="E1461" s="103">
        <v>0</v>
      </c>
      <c r="F1461" s="85" t="s">
        <v>1604</v>
      </c>
      <c r="G1461" s="112" t="s">
        <v>2893</v>
      </c>
      <c r="I1461" s="114">
        <v>15</v>
      </c>
      <c r="J1461" s="85" t="s">
        <v>3076</v>
      </c>
      <c r="K1461" s="87" t="s">
        <v>21</v>
      </c>
      <c r="L1461" s="85" t="s">
        <v>20</v>
      </c>
      <c r="M1461" s="103">
        <v>0</v>
      </c>
      <c r="N1461" s="85" t="s">
        <v>1604</v>
      </c>
      <c r="O1461" s="112" t="s">
        <v>3077</v>
      </c>
    </row>
    <row r="1462" spans="1:15" x14ac:dyDescent="0.25">
      <c r="A1462" s="114">
        <v>17</v>
      </c>
      <c r="B1462" s="85" t="s">
        <v>291</v>
      </c>
      <c r="C1462" s="87" t="s">
        <v>21</v>
      </c>
      <c r="D1462" s="85" t="s">
        <v>9</v>
      </c>
      <c r="E1462" s="103">
        <v>0</v>
      </c>
      <c r="F1462" s="85" t="s">
        <v>1604</v>
      </c>
      <c r="G1462" s="112" t="s">
        <v>292</v>
      </c>
      <c r="I1462" s="114">
        <v>16</v>
      </c>
      <c r="J1462" s="85" t="s">
        <v>3078</v>
      </c>
      <c r="K1462" s="87" t="s">
        <v>4</v>
      </c>
      <c r="L1462" s="85" t="s">
        <v>155</v>
      </c>
      <c r="M1462" s="103">
        <v>0</v>
      </c>
      <c r="N1462" s="85" t="s">
        <v>1604</v>
      </c>
      <c r="O1462" s="112" t="s">
        <v>3079</v>
      </c>
    </row>
    <row r="1463" spans="1:15" x14ac:dyDescent="0.25">
      <c r="A1463" s="114">
        <v>18</v>
      </c>
      <c r="B1463" s="85" t="s">
        <v>1415</v>
      </c>
      <c r="C1463" s="87" t="s">
        <v>21</v>
      </c>
      <c r="D1463" s="85" t="s">
        <v>9</v>
      </c>
      <c r="E1463" s="103">
        <v>0</v>
      </c>
      <c r="F1463" s="85" t="s">
        <v>1604</v>
      </c>
      <c r="G1463" s="112" t="s">
        <v>1624</v>
      </c>
      <c r="I1463" s="114">
        <v>17</v>
      </c>
      <c r="J1463" s="85" t="s">
        <v>590</v>
      </c>
      <c r="K1463" s="87" t="s">
        <v>21</v>
      </c>
      <c r="L1463" s="85" t="s">
        <v>5</v>
      </c>
      <c r="M1463" s="103">
        <v>0</v>
      </c>
      <c r="N1463" s="85" t="s">
        <v>1604</v>
      </c>
      <c r="O1463" s="112" t="s">
        <v>2651</v>
      </c>
    </row>
    <row r="1464" spans="1:15" x14ac:dyDescent="0.25">
      <c r="A1464" s="114">
        <v>19</v>
      </c>
      <c r="B1464" s="85" t="s">
        <v>3006</v>
      </c>
      <c r="C1464" s="87" t="s">
        <v>21</v>
      </c>
      <c r="D1464" s="85" t="s">
        <v>5</v>
      </c>
      <c r="E1464" s="103">
        <v>0</v>
      </c>
      <c r="F1464" s="85" t="s">
        <v>1604</v>
      </c>
      <c r="G1464" s="112" t="s">
        <v>2979</v>
      </c>
      <c r="K1464" s="255" t="s">
        <v>104</v>
      </c>
      <c r="L1464" s="256">
        <f>SUM(M1447:M1463)</f>
        <v>470</v>
      </c>
      <c r="N1464" s="81"/>
    </row>
    <row r="1465" spans="1:15" x14ac:dyDescent="0.25">
      <c r="A1465" s="114">
        <v>20</v>
      </c>
      <c r="B1465" s="85" t="s">
        <v>1637</v>
      </c>
      <c r="C1465" s="87" t="s">
        <v>4</v>
      </c>
      <c r="D1465" s="85" t="s">
        <v>155</v>
      </c>
      <c r="E1465" s="103">
        <v>0</v>
      </c>
      <c r="F1465" s="85" t="s">
        <v>1604</v>
      </c>
      <c r="G1465" s="112" t="s">
        <v>928</v>
      </c>
      <c r="L1465" s="90"/>
      <c r="N1465" s="81"/>
    </row>
    <row r="1466" spans="1:15" x14ac:dyDescent="0.25">
      <c r="A1466" s="114">
        <v>21</v>
      </c>
      <c r="B1466" s="85" t="s">
        <v>2306</v>
      </c>
      <c r="C1466" s="87" t="s">
        <v>21</v>
      </c>
      <c r="D1466" s="85" t="s">
        <v>20</v>
      </c>
      <c r="E1466" s="103">
        <v>0</v>
      </c>
      <c r="F1466" s="85" t="s">
        <v>1604</v>
      </c>
      <c r="G1466" s="112" t="s">
        <v>2307</v>
      </c>
      <c r="I1466" s="79"/>
      <c r="L1466" t="s">
        <v>104</v>
      </c>
      <c r="M1466" s="205">
        <f>SUM(M1443+L1464)</f>
        <v>715</v>
      </c>
      <c r="N1466" s="273">
        <f>SUM(M1466*1.95583)</f>
        <v>1398.4184499999999</v>
      </c>
    </row>
    <row r="1467" spans="1:15" x14ac:dyDescent="0.25">
      <c r="A1467" s="114">
        <v>22</v>
      </c>
      <c r="B1467" s="85" t="s">
        <v>3007</v>
      </c>
      <c r="C1467" s="87" t="s">
        <v>4</v>
      </c>
      <c r="D1467" s="85" t="s">
        <v>9</v>
      </c>
      <c r="E1467" s="103">
        <v>0</v>
      </c>
      <c r="F1467" s="85" t="s">
        <v>1604</v>
      </c>
      <c r="G1467" s="112" t="s">
        <v>1303</v>
      </c>
      <c r="I1467" s="79"/>
      <c r="M1467" s="205"/>
      <c r="N1467" s="273"/>
    </row>
    <row r="1468" spans="1:15" x14ac:dyDescent="0.25">
      <c r="A1468" s="114">
        <v>23</v>
      </c>
      <c r="B1468" s="85" t="s">
        <v>2335</v>
      </c>
      <c r="C1468" s="87" t="s">
        <v>21</v>
      </c>
      <c r="D1468" s="85" t="s">
        <v>9</v>
      </c>
      <c r="E1468" s="103">
        <v>0</v>
      </c>
      <c r="F1468" s="85" t="s">
        <v>1604</v>
      </c>
      <c r="G1468" s="112" t="s">
        <v>1786</v>
      </c>
      <c r="I1468" s="79"/>
      <c r="M1468" s="205"/>
      <c r="N1468" s="273"/>
    </row>
    <row r="1469" spans="1:15" x14ac:dyDescent="0.25">
      <c r="A1469" s="114">
        <v>24</v>
      </c>
      <c r="B1469" s="85" t="s">
        <v>3008</v>
      </c>
      <c r="C1469" s="87" t="s">
        <v>13</v>
      </c>
      <c r="D1469" s="85" t="s">
        <v>20</v>
      </c>
      <c r="E1469" s="103">
        <v>0</v>
      </c>
      <c r="F1469" s="85" t="s">
        <v>1604</v>
      </c>
      <c r="G1469" s="112" t="s">
        <v>1868</v>
      </c>
      <c r="I1469" s="79"/>
      <c r="M1469" s="205"/>
      <c r="N1469" s="273"/>
    </row>
    <row r="1470" spans="1:15" x14ac:dyDescent="0.25">
      <c r="A1470" s="114">
        <v>25</v>
      </c>
      <c r="B1470" s="85" t="s">
        <v>3009</v>
      </c>
      <c r="C1470" s="87" t="s">
        <v>22</v>
      </c>
      <c r="D1470" s="85" t="s">
        <v>9</v>
      </c>
      <c r="E1470" s="103">
        <v>0</v>
      </c>
      <c r="F1470" s="85" t="s">
        <v>1604</v>
      </c>
      <c r="G1470" s="112" t="s">
        <v>2562</v>
      </c>
      <c r="I1470" s="79"/>
      <c r="M1470" s="205"/>
      <c r="N1470" s="273"/>
    </row>
    <row r="1471" spans="1:15" x14ac:dyDescent="0.25">
      <c r="A1471" s="114">
        <v>26</v>
      </c>
      <c r="B1471" s="85" t="s">
        <v>2540</v>
      </c>
      <c r="C1471" s="87" t="s">
        <v>13</v>
      </c>
      <c r="D1471" s="85" t="s">
        <v>20</v>
      </c>
      <c r="E1471" s="103">
        <v>0</v>
      </c>
      <c r="F1471" s="85" t="s">
        <v>1604</v>
      </c>
      <c r="G1471" s="112" t="s">
        <v>2768</v>
      </c>
      <c r="I1471" s="79"/>
      <c r="M1471" s="205"/>
      <c r="N1471" s="273"/>
    </row>
    <row r="1472" spans="1:15" x14ac:dyDescent="0.25">
      <c r="A1472" s="114">
        <v>27</v>
      </c>
      <c r="B1472" s="85" t="s">
        <v>2541</v>
      </c>
      <c r="C1472" s="87" t="s">
        <v>13</v>
      </c>
      <c r="D1472" s="85" t="s">
        <v>20</v>
      </c>
      <c r="E1472" s="103">
        <v>0</v>
      </c>
      <c r="F1472" s="85" t="s">
        <v>1604</v>
      </c>
      <c r="G1472" s="112" t="s">
        <v>2769</v>
      </c>
      <c r="I1472" s="79"/>
      <c r="M1472" s="205"/>
      <c r="N1472" s="273"/>
    </row>
    <row r="1473" spans="1:15" x14ac:dyDescent="0.25">
      <c r="C1473" s="255" t="s">
        <v>104</v>
      </c>
      <c r="D1473" s="256">
        <f>SUM(E1446:E1472)</f>
        <v>790</v>
      </c>
      <c r="F1473" s="81"/>
      <c r="I1473" s="79"/>
      <c r="M1473" s="91"/>
      <c r="O1473" s="81"/>
    </row>
    <row r="1474" spans="1:15" ht="15.75" x14ac:dyDescent="0.25">
      <c r="D1474" s="90"/>
      <c r="F1474" s="81"/>
      <c r="I1474" s="298"/>
      <c r="J1474" s="116" t="s">
        <v>3080</v>
      </c>
      <c r="K1474" s="116" t="s">
        <v>1974</v>
      </c>
      <c r="M1474" s="91"/>
      <c r="N1474" s="81"/>
      <c r="O1474" s="81"/>
    </row>
    <row r="1475" spans="1:15" x14ac:dyDescent="0.25">
      <c r="A1475" s="79"/>
      <c r="D1475" t="s">
        <v>104</v>
      </c>
      <c r="E1475" s="205">
        <f>SUM(E1442+D1473)</f>
        <v>1245</v>
      </c>
      <c r="F1475" s="273">
        <f>SUM(E1475*1.95583)</f>
        <v>2435.0083500000001</v>
      </c>
      <c r="I1475" s="81"/>
      <c r="J1475" s="92">
        <v>43899</v>
      </c>
      <c r="O1475" s="81"/>
    </row>
    <row r="1476" spans="1:15" x14ac:dyDescent="0.25">
      <c r="A1476" s="79"/>
      <c r="E1476" s="205"/>
      <c r="F1476" s="273"/>
      <c r="I1476" s="84" t="s">
        <v>97</v>
      </c>
      <c r="J1476" s="93" t="s">
        <v>106</v>
      </c>
      <c r="K1476" s="93" t="s">
        <v>107</v>
      </c>
    </row>
    <row r="1477" spans="1:15" x14ac:dyDescent="0.25">
      <c r="A1477" s="79"/>
      <c r="E1477" s="205"/>
      <c r="F1477" s="273"/>
      <c r="I1477" s="84">
        <v>1</v>
      </c>
      <c r="J1477" s="85" t="s">
        <v>108</v>
      </c>
      <c r="K1477" s="96">
        <v>13.4</v>
      </c>
      <c r="O1477" s="81"/>
    </row>
    <row r="1478" spans="1:15" x14ac:dyDescent="0.25">
      <c r="A1478" s="79"/>
      <c r="E1478" s="91"/>
      <c r="G1478" s="81"/>
      <c r="I1478" s="84">
        <v>2</v>
      </c>
      <c r="J1478" s="85" t="s">
        <v>109</v>
      </c>
      <c r="K1478" s="96">
        <v>0</v>
      </c>
      <c r="O1478" s="81"/>
    </row>
    <row r="1479" spans="1:15" ht="15.75" x14ac:dyDescent="0.25">
      <c r="A1479" s="298"/>
      <c r="B1479" s="116" t="s">
        <v>3010</v>
      </c>
      <c r="C1479" s="116" t="s">
        <v>2057</v>
      </c>
      <c r="E1479" s="91"/>
      <c r="F1479" s="81"/>
      <c r="G1479" s="81"/>
      <c r="I1479" s="84">
        <v>3</v>
      </c>
      <c r="J1479" s="85" t="s">
        <v>110</v>
      </c>
      <c r="K1479" s="96">
        <v>170</v>
      </c>
      <c r="O1479" s="81"/>
    </row>
    <row r="1480" spans="1:15" x14ac:dyDescent="0.25">
      <c r="A1480" s="81"/>
      <c r="B1480" s="92" t="s">
        <v>2950</v>
      </c>
      <c r="G1480" s="81"/>
      <c r="I1480" s="84">
        <v>4</v>
      </c>
      <c r="J1480" s="94" t="s">
        <v>111</v>
      </c>
      <c r="K1480" s="96">
        <v>35</v>
      </c>
      <c r="O1480" s="81"/>
    </row>
    <row r="1481" spans="1:15" x14ac:dyDescent="0.25">
      <c r="A1481" s="84" t="s">
        <v>97</v>
      </c>
      <c r="B1481" s="93" t="s">
        <v>106</v>
      </c>
      <c r="C1481" s="93" t="s">
        <v>107</v>
      </c>
      <c r="I1481" s="79"/>
      <c r="J1481" s="95" t="s">
        <v>104</v>
      </c>
      <c r="K1481" s="96">
        <f>SUM(K1477:K1480)</f>
        <v>218.4</v>
      </c>
      <c r="O1481" s="81"/>
    </row>
    <row r="1482" spans="1:15" x14ac:dyDescent="0.25">
      <c r="A1482" s="84">
        <v>1</v>
      </c>
      <c r="B1482" s="85" t="s">
        <v>108</v>
      </c>
      <c r="C1482" s="96">
        <v>13</v>
      </c>
      <c r="G1482" s="81"/>
      <c r="I1482" s="79"/>
      <c r="J1482" s="290"/>
      <c r="K1482" s="252"/>
      <c r="O1482" s="81"/>
    </row>
    <row r="1483" spans="1:15" x14ac:dyDescent="0.25">
      <c r="A1483" s="84">
        <v>2</v>
      </c>
      <c r="B1483" s="85" t="s">
        <v>109</v>
      </c>
      <c r="C1483" s="96">
        <v>0</v>
      </c>
      <c r="G1483" s="81"/>
      <c r="I1483" s="79"/>
      <c r="K1483" s="85" t="s">
        <v>2354</v>
      </c>
      <c r="L1483" s="96">
        <v>0</v>
      </c>
      <c r="M1483" s="85"/>
      <c r="O1483" s="81"/>
    </row>
    <row r="1484" spans="1:15" x14ac:dyDescent="0.25">
      <c r="A1484" s="84">
        <v>3</v>
      </c>
      <c r="B1484" s="85" t="s">
        <v>110</v>
      </c>
      <c r="C1484" s="96">
        <v>0</v>
      </c>
      <c r="G1484" s="81"/>
      <c r="I1484" s="79"/>
      <c r="K1484" s="85" t="s">
        <v>112</v>
      </c>
      <c r="L1484" s="96">
        <f>SUM(M1443+L1464)</f>
        <v>715</v>
      </c>
      <c r="M1484" s="99">
        <f>SUM(L1484*1.95583)</f>
        <v>1398.4184499999999</v>
      </c>
      <c r="O1484" s="81"/>
    </row>
    <row r="1485" spans="1:15" x14ac:dyDescent="0.25">
      <c r="A1485" s="84">
        <v>4</v>
      </c>
      <c r="B1485" s="94" t="s">
        <v>111</v>
      </c>
      <c r="C1485" s="96">
        <v>35</v>
      </c>
      <c r="G1485" s="81"/>
      <c r="I1485" s="79"/>
      <c r="K1485" s="85" t="s">
        <v>113</v>
      </c>
      <c r="L1485" s="96">
        <f>SUM(K1481)</f>
        <v>218.4</v>
      </c>
      <c r="M1485" s="85"/>
      <c r="O1485" s="81"/>
    </row>
    <row r="1486" spans="1:15" x14ac:dyDescent="0.25">
      <c r="A1486" s="79"/>
      <c r="B1486" s="95" t="s">
        <v>104</v>
      </c>
      <c r="C1486" s="96">
        <f>SUM(C1482:C1485)</f>
        <v>48</v>
      </c>
      <c r="G1486" s="81"/>
      <c r="I1486" s="79"/>
      <c r="K1486" s="85" t="s">
        <v>114</v>
      </c>
      <c r="L1486" s="96">
        <f>SUM(L1484-L1485)</f>
        <v>496.6</v>
      </c>
      <c r="M1486" s="85"/>
      <c r="O1486" s="81"/>
    </row>
    <row r="1487" spans="1:15" x14ac:dyDescent="0.25">
      <c r="A1487" s="79"/>
      <c r="B1487" s="290"/>
      <c r="C1487" s="252"/>
      <c r="G1487" s="81"/>
      <c r="I1487" s="79"/>
      <c r="K1487" s="94" t="s">
        <v>2355</v>
      </c>
      <c r="L1487" s="96">
        <f>SUM(L1484-L1485-L1486)</f>
        <v>0</v>
      </c>
      <c r="M1487" s="85"/>
      <c r="O1487" s="81"/>
    </row>
    <row r="1488" spans="1:15" x14ac:dyDescent="0.25">
      <c r="A1488" s="79"/>
      <c r="C1488" s="85" t="s">
        <v>2354</v>
      </c>
      <c r="D1488" s="96">
        <v>0</v>
      </c>
      <c r="E1488" s="85"/>
      <c r="G1488" s="81"/>
      <c r="I1488" s="79"/>
      <c r="L1488" s="97"/>
      <c r="O1488" s="81"/>
    </row>
    <row r="1489" spans="1:15" x14ac:dyDescent="0.25">
      <c r="A1489" s="79"/>
      <c r="C1489" s="85" t="s">
        <v>112</v>
      </c>
      <c r="D1489" s="96">
        <f>SUM(E1442+D1473)</f>
        <v>1245</v>
      </c>
      <c r="E1489" s="99">
        <f>SUM(D1489*1.95583)</f>
        <v>2435.0083500000001</v>
      </c>
      <c r="G1489" s="81"/>
      <c r="I1489" s="79"/>
      <c r="L1489" s="97"/>
      <c r="O1489" s="81"/>
    </row>
    <row r="1490" spans="1:15" x14ac:dyDescent="0.25">
      <c r="A1490" s="79"/>
      <c r="C1490" s="85" t="s">
        <v>113</v>
      </c>
      <c r="D1490" s="96">
        <f>SUM(C1486)</f>
        <v>48</v>
      </c>
      <c r="E1490" s="85"/>
      <c r="G1490" s="81"/>
      <c r="I1490" s="79"/>
      <c r="O1490" s="81"/>
    </row>
    <row r="1491" spans="1:15" ht="14.25" customHeight="1" x14ac:dyDescent="0.25">
      <c r="A1491" s="79"/>
      <c r="C1491" s="85" t="s">
        <v>114</v>
      </c>
      <c r="D1491" s="96">
        <f>SUM(D1489-D1490)</f>
        <v>1197</v>
      </c>
      <c r="E1491" s="85"/>
      <c r="G1491" s="81"/>
      <c r="I1491" s="81"/>
      <c r="O1491" s="81"/>
    </row>
    <row r="1492" spans="1:15" x14ac:dyDescent="0.25">
      <c r="A1492" s="79"/>
      <c r="C1492" s="94" t="s">
        <v>2355</v>
      </c>
      <c r="D1492" s="96">
        <f>SUM(D1489-D1490-D1491)</f>
        <v>0</v>
      </c>
      <c r="E1492" s="85"/>
      <c r="G1492" s="81"/>
      <c r="I1492" s="81"/>
      <c r="J1492" s="100">
        <v>2550</v>
      </c>
      <c r="O1492" s="81"/>
    </row>
    <row r="1493" spans="1:15" x14ac:dyDescent="0.25">
      <c r="A1493" s="79"/>
      <c r="D1493" s="97"/>
      <c r="G1493" s="81"/>
      <c r="I1493" s="81"/>
      <c r="J1493" s="100">
        <v>200</v>
      </c>
      <c r="L1493" s="93" t="s">
        <v>118</v>
      </c>
      <c r="M1493" s="93" t="s">
        <v>119</v>
      </c>
      <c r="N1493" s="93" t="s">
        <v>120</v>
      </c>
    </row>
    <row r="1494" spans="1:15" x14ac:dyDescent="0.25">
      <c r="A1494" s="79"/>
      <c r="D1494" s="97"/>
      <c r="G1494" s="81"/>
      <c r="I1494" s="81"/>
      <c r="J1494" s="101">
        <f>SUM(J1493/J1492)</f>
        <v>7.8431372549019607E-2</v>
      </c>
      <c r="L1494" s="102">
        <f>SUM(M1484*J1494)</f>
        <v>109.67987843137254</v>
      </c>
      <c r="M1494" s="102">
        <f>SUM(L1494/1.17)</f>
        <v>93.743485838779961</v>
      </c>
      <c r="N1494" s="93">
        <f>SUM(L1494-M1494)</f>
        <v>15.936392592592583</v>
      </c>
    </row>
    <row r="1495" spans="1:15" x14ac:dyDescent="0.25">
      <c r="A1495" s="79"/>
      <c r="G1495" s="81"/>
    </row>
    <row r="1496" spans="1:15" x14ac:dyDescent="0.25">
      <c r="A1496" s="81"/>
      <c r="G1496" s="81"/>
    </row>
    <row r="1497" spans="1:15" x14ac:dyDescent="0.25">
      <c r="A1497" s="81"/>
      <c r="B1497" s="100">
        <v>2550</v>
      </c>
      <c r="G1497" s="81"/>
    </row>
    <row r="1498" spans="1:15" x14ac:dyDescent="0.25">
      <c r="A1498" s="81"/>
      <c r="B1498" s="100">
        <v>200</v>
      </c>
      <c r="D1498" s="93" t="s">
        <v>118</v>
      </c>
      <c r="E1498" s="93" t="s">
        <v>119</v>
      </c>
      <c r="F1498" s="93" t="s">
        <v>120</v>
      </c>
    </row>
    <row r="1499" spans="1:15" x14ac:dyDescent="0.25">
      <c r="A1499" s="81"/>
      <c r="B1499" s="101">
        <f>SUM(B1498/B1497)</f>
        <v>7.8431372549019607E-2</v>
      </c>
      <c r="D1499" s="102">
        <f>SUM(E1489*B1499)</f>
        <v>190.98104705882352</v>
      </c>
      <c r="E1499" s="102">
        <f>SUM(D1499/1.17)</f>
        <v>163.23166415284064</v>
      </c>
      <c r="F1499" s="93">
        <f>SUM(D1499-E1499)</f>
        <v>27.749382905982884</v>
      </c>
    </row>
    <row r="1504" spans="1:15" ht="18.75" x14ac:dyDescent="0.3">
      <c r="A1504" s="79"/>
      <c r="B1504" s="80" t="s">
        <v>3082</v>
      </c>
      <c r="G1504" s="81"/>
      <c r="I1504" s="79"/>
      <c r="J1504" s="80" t="s">
        <v>3121</v>
      </c>
      <c r="O1504" s="81"/>
    </row>
    <row r="1505" spans="1:15" x14ac:dyDescent="0.25">
      <c r="A1505" s="79"/>
      <c r="B1505" t="s">
        <v>2056</v>
      </c>
      <c r="F1505" s="82" t="s">
        <v>95</v>
      </c>
      <c r="G1505" s="81"/>
      <c r="I1505" s="79"/>
      <c r="J1505" t="s">
        <v>2056</v>
      </c>
      <c r="N1505" s="82" t="s">
        <v>95</v>
      </c>
      <c r="O1505" s="81"/>
    </row>
    <row r="1506" spans="1:15" ht="18.75" x14ac:dyDescent="0.3">
      <c r="A1506" s="251"/>
      <c r="B1506" s="274" t="s">
        <v>1533</v>
      </c>
      <c r="C1506" s="117" t="s">
        <v>96</v>
      </c>
      <c r="D1506" s="117"/>
      <c r="E1506" s="117"/>
      <c r="F1506" s="275" t="s">
        <v>2950</v>
      </c>
      <c r="G1506" s="276"/>
      <c r="I1506" s="251"/>
      <c r="J1506" s="274" t="s">
        <v>2057</v>
      </c>
      <c r="K1506" s="117" t="s">
        <v>96</v>
      </c>
      <c r="L1506" s="117"/>
      <c r="M1506" s="117"/>
      <c r="N1506" s="275">
        <v>43897</v>
      </c>
      <c r="O1506" s="276"/>
    </row>
    <row r="1507" spans="1:15" x14ac:dyDescent="0.25">
      <c r="A1507" s="84" t="s">
        <v>97</v>
      </c>
      <c r="B1507" s="85" t="s">
        <v>98</v>
      </c>
      <c r="C1507" s="85" t="s">
        <v>99</v>
      </c>
      <c r="D1507" s="85" t="s">
        <v>100</v>
      </c>
      <c r="E1507" s="85" t="s">
        <v>101</v>
      </c>
      <c r="F1507" s="85" t="s">
        <v>102</v>
      </c>
      <c r="G1507" s="86" t="s">
        <v>103</v>
      </c>
      <c r="I1507" s="84" t="s">
        <v>97</v>
      </c>
      <c r="J1507" s="85" t="s">
        <v>98</v>
      </c>
      <c r="K1507" s="85" t="s">
        <v>99</v>
      </c>
      <c r="L1507" s="85" t="s">
        <v>100</v>
      </c>
      <c r="M1507" s="85" t="s">
        <v>101</v>
      </c>
      <c r="N1507" s="85" t="s">
        <v>102</v>
      </c>
      <c r="O1507" s="86" t="s">
        <v>103</v>
      </c>
    </row>
    <row r="1508" spans="1:15" x14ac:dyDescent="0.25">
      <c r="A1508" s="84" t="s">
        <v>2</v>
      </c>
      <c r="B1508" s="85" t="s">
        <v>3083</v>
      </c>
      <c r="C1508" s="85" t="s">
        <v>9</v>
      </c>
      <c r="D1508" s="85" t="s">
        <v>1571</v>
      </c>
      <c r="E1508" s="96">
        <v>50</v>
      </c>
      <c r="F1508" s="85" t="s">
        <v>1604</v>
      </c>
      <c r="G1508" s="86" t="s">
        <v>3084</v>
      </c>
      <c r="I1508" s="84" t="s">
        <v>2</v>
      </c>
      <c r="J1508" s="85" t="s">
        <v>3123</v>
      </c>
      <c r="K1508" s="85" t="s">
        <v>9</v>
      </c>
      <c r="L1508" s="85" t="s">
        <v>1571</v>
      </c>
      <c r="M1508" s="96">
        <v>50</v>
      </c>
      <c r="N1508" s="85" t="s">
        <v>1604</v>
      </c>
      <c r="O1508" s="86" t="s">
        <v>3124</v>
      </c>
    </row>
    <row r="1509" spans="1:15" x14ac:dyDescent="0.25">
      <c r="A1509" s="84" t="s">
        <v>6</v>
      </c>
      <c r="B1509" s="85" t="s">
        <v>3085</v>
      </c>
      <c r="C1509" s="85" t="s">
        <v>9</v>
      </c>
      <c r="D1509" s="85" t="s">
        <v>1571</v>
      </c>
      <c r="E1509" s="96">
        <v>0</v>
      </c>
      <c r="F1509" s="85" t="s">
        <v>1604</v>
      </c>
      <c r="G1509" s="86" t="s">
        <v>3086</v>
      </c>
      <c r="I1509" s="84" t="s">
        <v>6</v>
      </c>
      <c r="J1509" s="85" t="s">
        <v>3125</v>
      </c>
      <c r="K1509" s="85" t="s">
        <v>9</v>
      </c>
      <c r="L1509" s="85" t="s">
        <v>1571</v>
      </c>
      <c r="M1509" s="96">
        <v>50</v>
      </c>
      <c r="N1509" s="85" t="s">
        <v>1604</v>
      </c>
      <c r="O1509" s="86" t="s">
        <v>3126</v>
      </c>
    </row>
    <row r="1510" spans="1:15" x14ac:dyDescent="0.25">
      <c r="A1510" s="84" t="s">
        <v>32</v>
      </c>
      <c r="B1510" s="85" t="s">
        <v>3087</v>
      </c>
      <c r="C1510" s="85" t="s">
        <v>20</v>
      </c>
      <c r="D1510" s="85" t="s">
        <v>22</v>
      </c>
      <c r="E1510" s="96">
        <v>0</v>
      </c>
      <c r="F1510" s="85" t="s">
        <v>1604</v>
      </c>
      <c r="G1510" s="86" t="s">
        <v>2592</v>
      </c>
      <c r="I1510" s="84" t="s">
        <v>32</v>
      </c>
      <c r="J1510" s="85" t="s">
        <v>3127</v>
      </c>
      <c r="K1510" s="85" t="s">
        <v>9</v>
      </c>
      <c r="L1510" s="85" t="s">
        <v>1571</v>
      </c>
      <c r="M1510" s="96">
        <v>50</v>
      </c>
      <c r="N1510" s="85" t="s">
        <v>1604</v>
      </c>
      <c r="O1510" s="86" t="s">
        <v>3128</v>
      </c>
    </row>
    <row r="1511" spans="1:15" x14ac:dyDescent="0.25">
      <c r="A1511" s="84" t="s">
        <v>48</v>
      </c>
      <c r="B1511" s="85" t="s">
        <v>3088</v>
      </c>
      <c r="C1511" s="85" t="s">
        <v>9</v>
      </c>
      <c r="D1511" s="85" t="s">
        <v>28</v>
      </c>
      <c r="E1511" s="96">
        <v>0</v>
      </c>
      <c r="F1511" s="85" t="s">
        <v>1604</v>
      </c>
      <c r="G1511" s="86" t="s">
        <v>2595</v>
      </c>
      <c r="I1511" s="84" t="s">
        <v>48</v>
      </c>
      <c r="J1511" s="85" t="s">
        <v>3129</v>
      </c>
      <c r="K1511" s="85" t="s">
        <v>9</v>
      </c>
      <c r="L1511" s="85" t="s">
        <v>1571</v>
      </c>
      <c r="M1511" s="96">
        <v>50</v>
      </c>
      <c r="N1511" s="85" t="s">
        <v>1604</v>
      </c>
      <c r="O1511" s="86" t="s">
        <v>3130</v>
      </c>
    </row>
    <row r="1512" spans="1:15" x14ac:dyDescent="0.25">
      <c r="A1512" s="84" t="s">
        <v>49</v>
      </c>
      <c r="B1512" s="85" t="s">
        <v>2377</v>
      </c>
      <c r="C1512" s="85" t="s">
        <v>20</v>
      </c>
      <c r="D1512" s="85" t="s">
        <v>13</v>
      </c>
      <c r="E1512" s="96">
        <v>0</v>
      </c>
      <c r="F1512" s="85" t="s">
        <v>1604</v>
      </c>
      <c r="G1512" s="86" t="s">
        <v>2837</v>
      </c>
      <c r="I1512" s="84" t="s">
        <v>49</v>
      </c>
      <c r="J1512" s="85" t="s">
        <v>3020</v>
      </c>
      <c r="K1512" s="85" t="s">
        <v>9</v>
      </c>
      <c r="L1512" s="85" t="s">
        <v>22</v>
      </c>
      <c r="M1512" s="96">
        <v>120</v>
      </c>
      <c r="N1512" s="85" t="s">
        <v>1604</v>
      </c>
      <c r="O1512" s="86" t="s">
        <v>3131</v>
      </c>
    </row>
    <row r="1513" spans="1:15" x14ac:dyDescent="0.25">
      <c r="A1513" s="84" t="s">
        <v>50</v>
      </c>
      <c r="B1513" s="85" t="s">
        <v>3090</v>
      </c>
      <c r="C1513" s="85" t="s">
        <v>20</v>
      </c>
      <c r="D1513" s="85" t="s">
        <v>22</v>
      </c>
      <c r="E1513" s="96">
        <v>0</v>
      </c>
      <c r="F1513" s="85" t="s">
        <v>1604</v>
      </c>
      <c r="G1513" s="86" t="s">
        <v>3091</v>
      </c>
      <c r="I1513" s="84" t="s">
        <v>50</v>
      </c>
      <c r="J1513" s="85" t="s">
        <v>3132</v>
      </c>
      <c r="K1513" s="85" t="s">
        <v>9</v>
      </c>
      <c r="L1513" s="85" t="s">
        <v>4</v>
      </c>
      <c r="M1513" s="96">
        <v>55</v>
      </c>
      <c r="N1513" s="85" t="s">
        <v>1595</v>
      </c>
      <c r="O1513" s="86" t="s">
        <v>3133</v>
      </c>
    </row>
    <row r="1514" spans="1:15" x14ac:dyDescent="0.25">
      <c r="A1514" s="251"/>
      <c r="B1514" s="117"/>
      <c r="C1514" s="117"/>
      <c r="D1514" s="255" t="s">
        <v>104</v>
      </c>
      <c r="E1514" s="256">
        <f>SUM(E1508:E1513)</f>
        <v>50</v>
      </c>
      <c r="G1514" s="81"/>
      <c r="I1514" s="84" t="s">
        <v>51</v>
      </c>
      <c r="J1514" s="85" t="s">
        <v>3134</v>
      </c>
      <c r="K1514" s="85" t="s">
        <v>9</v>
      </c>
      <c r="L1514" s="85" t="s">
        <v>4</v>
      </c>
      <c r="M1514" s="96">
        <v>55</v>
      </c>
      <c r="N1514" s="85" t="s">
        <v>1595</v>
      </c>
      <c r="O1514" s="86" t="s">
        <v>3135</v>
      </c>
    </row>
    <row r="1515" spans="1:15" x14ac:dyDescent="0.25">
      <c r="A1515" s="251"/>
      <c r="B1515" s="117"/>
      <c r="C1515" s="117"/>
      <c r="D1515" s="311"/>
      <c r="E1515" s="312"/>
      <c r="G1515" s="81"/>
      <c r="I1515" s="84" t="s">
        <v>52</v>
      </c>
      <c r="J1515" s="85" t="s">
        <v>3136</v>
      </c>
      <c r="K1515" s="85" t="s">
        <v>41</v>
      </c>
      <c r="L1515" s="85" t="s">
        <v>13</v>
      </c>
      <c r="M1515" s="96">
        <v>100</v>
      </c>
      <c r="N1515" s="85" t="s">
        <v>1604</v>
      </c>
      <c r="O1515" s="86" t="s">
        <v>3137</v>
      </c>
    </row>
    <row r="1516" spans="1:15" ht="18.75" x14ac:dyDescent="0.3">
      <c r="A1516" s="79"/>
      <c r="B1516" s="80" t="s">
        <v>226</v>
      </c>
      <c r="C1516" t="s">
        <v>393</v>
      </c>
      <c r="E1516" s="115"/>
      <c r="F1516" s="83">
        <v>43897</v>
      </c>
      <c r="G1516" s="81"/>
      <c r="I1516" s="84" t="s">
        <v>53</v>
      </c>
      <c r="J1516" s="85" t="s">
        <v>3138</v>
      </c>
      <c r="K1516" s="85" t="s">
        <v>9</v>
      </c>
      <c r="L1516" s="85" t="s">
        <v>13</v>
      </c>
      <c r="M1516" s="96">
        <v>100</v>
      </c>
      <c r="N1516" s="85" t="s">
        <v>1604</v>
      </c>
      <c r="O1516" s="86" t="s">
        <v>3139</v>
      </c>
    </row>
    <row r="1517" spans="1:15" x14ac:dyDescent="0.25">
      <c r="A1517" s="84" t="s">
        <v>97</v>
      </c>
      <c r="B1517" s="85" t="s">
        <v>98</v>
      </c>
      <c r="C1517" s="85" t="s">
        <v>99</v>
      </c>
      <c r="D1517" s="85" t="s">
        <v>100</v>
      </c>
      <c r="E1517" s="85" t="s">
        <v>101</v>
      </c>
      <c r="F1517" s="85" t="s">
        <v>102</v>
      </c>
      <c r="G1517" s="86" t="s">
        <v>103</v>
      </c>
      <c r="I1517" s="84" t="s">
        <v>54</v>
      </c>
      <c r="J1517" s="85" t="s">
        <v>3140</v>
      </c>
      <c r="K1517" s="85" t="s">
        <v>20</v>
      </c>
      <c r="L1517" s="85" t="s">
        <v>13</v>
      </c>
      <c r="M1517" s="96">
        <v>100</v>
      </c>
      <c r="N1517" s="85" t="s">
        <v>1604</v>
      </c>
      <c r="O1517" s="86" t="s">
        <v>3141</v>
      </c>
    </row>
    <row r="1518" spans="1:15" x14ac:dyDescent="0.25">
      <c r="A1518" s="114">
        <v>1</v>
      </c>
      <c r="B1518" s="85" t="s">
        <v>3092</v>
      </c>
      <c r="C1518" s="87" t="s">
        <v>17</v>
      </c>
      <c r="D1518" s="85" t="s">
        <v>9</v>
      </c>
      <c r="E1518" s="103">
        <v>90</v>
      </c>
      <c r="F1518" s="85" t="s">
        <v>1604</v>
      </c>
      <c r="G1518" s="112" t="s">
        <v>3093</v>
      </c>
      <c r="I1518" s="84" t="s">
        <v>55</v>
      </c>
      <c r="J1518" s="85" t="s">
        <v>3142</v>
      </c>
      <c r="K1518" s="85" t="s">
        <v>20</v>
      </c>
      <c r="L1518" s="85" t="s">
        <v>22</v>
      </c>
      <c r="M1518" s="96">
        <v>80</v>
      </c>
      <c r="N1518" s="85" t="s">
        <v>1595</v>
      </c>
      <c r="O1518" s="86" t="s">
        <v>3143</v>
      </c>
    </row>
    <row r="1519" spans="1:15" x14ac:dyDescent="0.25">
      <c r="A1519" s="114">
        <v>2</v>
      </c>
      <c r="B1519" s="85" t="s">
        <v>3094</v>
      </c>
      <c r="C1519" s="87" t="s">
        <v>13</v>
      </c>
      <c r="D1519" s="85" t="s">
        <v>20</v>
      </c>
      <c r="E1519" s="103">
        <v>70</v>
      </c>
      <c r="F1519" s="85" t="s">
        <v>1595</v>
      </c>
      <c r="G1519" s="112" t="s">
        <v>3095</v>
      </c>
      <c r="I1519" s="84" t="s">
        <v>56</v>
      </c>
      <c r="J1519" s="85" t="s">
        <v>3016</v>
      </c>
      <c r="K1519" s="85" t="s">
        <v>20</v>
      </c>
      <c r="L1519" s="85" t="s">
        <v>13</v>
      </c>
      <c r="M1519" s="96">
        <v>70</v>
      </c>
      <c r="N1519" s="85" t="s">
        <v>1595</v>
      </c>
      <c r="O1519" s="86" t="s">
        <v>3144</v>
      </c>
    </row>
    <row r="1520" spans="1:15" x14ac:dyDescent="0.25">
      <c r="A1520" s="114">
        <v>3</v>
      </c>
      <c r="B1520" s="85" t="s">
        <v>3096</v>
      </c>
      <c r="C1520" s="87" t="s">
        <v>4</v>
      </c>
      <c r="D1520" s="85" t="s">
        <v>9</v>
      </c>
      <c r="E1520" s="103">
        <v>55</v>
      </c>
      <c r="F1520" s="85" t="s">
        <v>1595</v>
      </c>
      <c r="G1520" s="112" t="s">
        <v>3097</v>
      </c>
      <c r="I1520" s="84" t="s">
        <v>57</v>
      </c>
      <c r="J1520" s="85" t="s">
        <v>3145</v>
      </c>
      <c r="K1520" s="85" t="s">
        <v>12</v>
      </c>
      <c r="L1520" s="85" t="s">
        <v>4</v>
      </c>
      <c r="M1520" s="96">
        <v>70</v>
      </c>
      <c r="N1520" s="85" t="s">
        <v>1604</v>
      </c>
      <c r="O1520" s="86" t="s">
        <v>3146</v>
      </c>
    </row>
    <row r="1521" spans="1:15" x14ac:dyDescent="0.25">
      <c r="A1521" s="114">
        <v>4</v>
      </c>
      <c r="B1521" s="85" t="s">
        <v>1463</v>
      </c>
      <c r="C1521" s="87" t="s">
        <v>21</v>
      </c>
      <c r="D1521" s="85" t="s">
        <v>12</v>
      </c>
      <c r="E1521" s="103">
        <v>35</v>
      </c>
      <c r="F1521" s="85" t="s">
        <v>1595</v>
      </c>
      <c r="G1521" s="112" t="s">
        <v>3098</v>
      </c>
      <c r="I1521" s="84" t="s">
        <v>58</v>
      </c>
      <c r="J1521" s="85" t="s">
        <v>3147</v>
      </c>
      <c r="K1521" s="85" t="s">
        <v>12</v>
      </c>
      <c r="L1521" s="85" t="s">
        <v>4</v>
      </c>
      <c r="M1521" s="96">
        <v>70</v>
      </c>
      <c r="N1521" s="85" t="s">
        <v>1604</v>
      </c>
      <c r="O1521" s="86" t="s">
        <v>3148</v>
      </c>
    </row>
    <row r="1522" spans="1:15" x14ac:dyDescent="0.25">
      <c r="A1522" s="114">
        <v>5</v>
      </c>
      <c r="B1522" s="85" t="s">
        <v>3099</v>
      </c>
      <c r="C1522" s="87" t="s">
        <v>21</v>
      </c>
      <c r="D1522" s="85" t="s">
        <v>5</v>
      </c>
      <c r="E1522" s="103">
        <v>50</v>
      </c>
      <c r="F1522" s="85" t="s">
        <v>1604</v>
      </c>
      <c r="G1522" s="112" t="s">
        <v>3100</v>
      </c>
      <c r="I1522" s="84" t="s">
        <v>59</v>
      </c>
      <c r="J1522" s="85" t="s">
        <v>3149</v>
      </c>
      <c r="K1522" s="85" t="s">
        <v>12</v>
      </c>
      <c r="L1522" s="85" t="s">
        <v>13</v>
      </c>
      <c r="M1522" s="96">
        <v>70</v>
      </c>
      <c r="N1522" s="85" t="s">
        <v>1595</v>
      </c>
      <c r="O1522" s="86" t="s">
        <v>3150</v>
      </c>
    </row>
    <row r="1523" spans="1:15" x14ac:dyDescent="0.25">
      <c r="A1523" s="114">
        <v>6</v>
      </c>
      <c r="B1523" s="85" t="s">
        <v>3101</v>
      </c>
      <c r="C1523" s="87" t="s">
        <v>21</v>
      </c>
      <c r="D1523" s="85" t="s">
        <v>9</v>
      </c>
      <c r="E1523" s="103">
        <v>50</v>
      </c>
      <c r="F1523" s="85" t="s">
        <v>1604</v>
      </c>
      <c r="G1523" s="112" t="s">
        <v>3102</v>
      </c>
      <c r="I1523" s="84" t="s">
        <v>60</v>
      </c>
      <c r="J1523" s="85" t="s">
        <v>2740</v>
      </c>
      <c r="K1523" s="85" t="s">
        <v>5</v>
      </c>
      <c r="L1523" s="85" t="s">
        <v>13</v>
      </c>
      <c r="M1523" s="96">
        <v>100</v>
      </c>
      <c r="N1523" s="85" t="s">
        <v>1604</v>
      </c>
      <c r="O1523" s="86" t="s">
        <v>3151</v>
      </c>
    </row>
    <row r="1524" spans="1:15" x14ac:dyDescent="0.25">
      <c r="A1524" s="114">
        <v>7</v>
      </c>
      <c r="B1524" s="85" t="s">
        <v>3103</v>
      </c>
      <c r="C1524" s="87" t="s">
        <v>21</v>
      </c>
      <c r="D1524" s="85" t="s">
        <v>9</v>
      </c>
      <c r="E1524" s="103">
        <v>30</v>
      </c>
      <c r="F1524" s="85" t="s">
        <v>1595</v>
      </c>
      <c r="G1524" s="112" t="s">
        <v>3104</v>
      </c>
      <c r="I1524" s="84" t="s">
        <v>61</v>
      </c>
      <c r="J1524" s="85" t="s">
        <v>3152</v>
      </c>
      <c r="K1524" s="85" t="s">
        <v>5</v>
      </c>
      <c r="L1524" s="85" t="s">
        <v>4</v>
      </c>
      <c r="M1524" s="96">
        <v>70</v>
      </c>
      <c r="N1524" s="85" t="s">
        <v>1604</v>
      </c>
      <c r="O1524" s="86" t="s">
        <v>3153</v>
      </c>
    </row>
    <row r="1525" spans="1:15" x14ac:dyDescent="0.25">
      <c r="A1525" s="114">
        <v>8</v>
      </c>
      <c r="B1525" s="85" t="s">
        <v>3105</v>
      </c>
      <c r="C1525" s="87" t="s">
        <v>13</v>
      </c>
      <c r="D1525" s="85" t="s">
        <v>20</v>
      </c>
      <c r="E1525" s="103">
        <v>0</v>
      </c>
      <c r="F1525" s="85" t="s">
        <v>1604</v>
      </c>
      <c r="G1525" s="112" t="s">
        <v>1124</v>
      </c>
      <c r="I1525" s="84" t="s">
        <v>62</v>
      </c>
      <c r="J1525" s="85" t="s">
        <v>3154</v>
      </c>
      <c r="K1525" s="85" t="s">
        <v>20</v>
      </c>
      <c r="L1525" s="85" t="s">
        <v>22</v>
      </c>
      <c r="M1525" s="96">
        <v>0</v>
      </c>
      <c r="N1525" s="85" t="s">
        <v>1604</v>
      </c>
      <c r="O1525" s="86" t="s">
        <v>3155</v>
      </c>
    </row>
    <row r="1526" spans="1:15" x14ac:dyDescent="0.25">
      <c r="A1526" s="114">
        <v>9</v>
      </c>
      <c r="B1526" s="85" t="s">
        <v>2310</v>
      </c>
      <c r="C1526" s="87" t="s">
        <v>21</v>
      </c>
      <c r="D1526" s="85" t="s">
        <v>9</v>
      </c>
      <c r="E1526" s="103">
        <v>0</v>
      </c>
      <c r="F1526" s="85" t="s">
        <v>1604</v>
      </c>
      <c r="G1526" s="112" t="s">
        <v>3106</v>
      </c>
      <c r="I1526" s="84" t="s">
        <v>64</v>
      </c>
      <c r="J1526" s="85" t="s">
        <v>2121</v>
      </c>
      <c r="K1526" s="85" t="s">
        <v>41</v>
      </c>
      <c r="L1526" s="85" t="s">
        <v>22</v>
      </c>
      <c r="M1526" s="96">
        <v>0</v>
      </c>
      <c r="N1526" s="85" t="s">
        <v>1604</v>
      </c>
      <c r="O1526" s="86" t="s">
        <v>2122</v>
      </c>
    </row>
    <row r="1527" spans="1:15" x14ac:dyDescent="0.25">
      <c r="A1527" s="114">
        <v>10</v>
      </c>
      <c r="B1527" s="85" t="s">
        <v>3009</v>
      </c>
      <c r="C1527" s="87" t="s">
        <v>1589</v>
      </c>
      <c r="D1527" s="85" t="s">
        <v>9</v>
      </c>
      <c r="E1527" s="103">
        <v>0</v>
      </c>
      <c r="F1527" s="85" t="s">
        <v>1604</v>
      </c>
      <c r="G1527" s="112" t="s">
        <v>3107</v>
      </c>
      <c r="I1527" s="84" t="s">
        <v>66</v>
      </c>
      <c r="J1527" s="85" t="s">
        <v>3156</v>
      </c>
      <c r="K1527" s="85" t="s">
        <v>9</v>
      </c>
      <c r="L1527" s="85" t="s">
        <v>22</v>
      </c>
      <c r="M1527" s="96">
        <v>0</v>
      </c>
      <c r="N1527" s="85" t="s">
        <v>1604</v>
      </c>
      <c r="O1527" s="86" t="s">
        <v>2594</v>
      </c>
    </row>
    <row r="1528" spans="1:15" x14ac:dyDescent="0.25">
      <c r="C1528" s="255" t="s">
        <v>104</v>
      </c>
      <c r="D1528" s="256">
        <f>SUM(E1518:E1527)</f>
        <v>380</v>
      </c>
      <c r="F1528" s="81"/>
      <c r="I1528" s="84" t="s">
        <v>67</v>
      </c>
      <c r="J1528" s="85" t="s">
        <v>3157</v>
      </c>
      <c r="K1528" s="85" t="s">
        <v>9</v>
      </c>
      <c r="L1528" s="85" t="s">
        <v>22</v>
      </c>
      <c r="M1528" s="96">
        <v>0</v>
      </c>
      <c r="N1528" s="85" t="s">
        <v>1604</v>
      </c>
      <c r="O1528" s="86" t="s">
        <v>2829</v>
      </c>
    </row>
    <row r="1529" spans="1:15" x14ac:dyDescent="0.25">
      <c r="D1529" s="90"/>
      <c r="F1529" s="81"/>
      <c r="I1529" s="84" t="s">
        <v>121</v>
      </c>
      <c r="J1529" s="85" t="s">
        <v>2833</v>
      </c>
      <c r="K1529" s="85" t="s">
        <v>20</v>
      </c>
      <c r="L1529" s="85" t="s">
        <v>13</v>
      </c>
      <c r="M1529" s="96">
        <v>0</v>
      </c>
      <c r="N1529" s="85" t="s">
        <v>1604</v>
      </c>
      <c r="O1529" s="86" t="s">
        <v>2834</v>
      </c>
    </row>
    <row r="1530" spans="1:15" x14ac:dyDescent="0.25">
      <c r="A1530" s="79"/>
      <c r="D1530" t="s">
        <v>104</v>
      </c>
      <c r="E1530" s="205">
        <f>SUM(E1514+D1528)</f>
        <v>430</v>
      </c>
      <c r="F1530" s="273">
        <f>SUM(E1530*1.95583)</f>
        <v>841.00689999999997</v>
      </c>
      <c r="I1530" s="84" t="s">
        <v>122</v>
      </c>
      <c r="J1530" s="85" t="s">
        <v>3158</v>
      </c>
      <c r="K1530" s="85" t="s">
        <v>20</v>
      </c>
      <c r="L1530" s="85" t="s">
        <v>13</v>
      </c>
      <c r="M1530" s="96">
        <v>0</v>
      </c>
      <c r="N1530" s="85" t="s">
        <v>1604</v>
      </c>
      <c r="O1530" s="86" t="s">
        <v>2836</v>
      </c>
    </row>
    <row r="1531" spans="1:15" x14ac:dyDescent="0.25">
      <c r="A1531" s="79"/>
      <c r="E1531" s="205"/>
      <c r="F1531" s="273"/>
      <c r="I1531" s="84" t="s">
        <v>123</v>
      </c>
      <c r="J1531" s="85" t="s">
        <v>1735</v>
      </c>
      <c r="K1531" s="85" t="s">
        <v>9</v>
      </c>
      <c r="L1531" s="85" t="s">
        <v>1571</v>
      </c>
      <c r="M1531" s="96">
        <v>0</v>
      </c>
      <c r="N1531" s="85" t="s">
        <v>1604</v>
      </c>
      <c r="O1531" s="86" t="s">
        <v>2848</v>
      </c>
    </row>
    <row r="1532" spans="1:15" x14ac:dyDescent="0.25">
      <c r="A1532" s="79"/>
      <c r="E1532" s="205"/>
      <c r="F1532" s="273"/>
      <c r="I1532" s="84" t="s">
        <v>124</v>
      </c>
      <c r="J1532" s="85" t="s">
        <v>3159</v>
      </c>
      <c r="K1532" s="85" t="s">
        <v>20</v>
      </c>
      <c r="L1532" s="85" t="s">
        <v>13</v>
      </c>
      <c r="M1532" s="96">
        <v>0</v>
      </c>
      <c r="N1532" s="85" t="s">
        <v>1946</v>
      </c>
      <c r="O1532" s="86" t="s">
        <v>3160</v>
      </c>
    </row>
    <row r="1533" spans="1:15" x14ac:dyDescent="0.25">
      <c r="A1533" s="79"/>
      <c r="E1533" s="91"/>
      <c r="G1533" s="81"/>
      <c r="I1533" s="84" t="s">
        <v>125</v>
      </c>
      <c r="J1533" s="85" t="s">
        <v>3161</v>
      </c>
      <c r="K1533" s="85" t="s">
        <v>20</v>
      </c>
      <c r="L1533" s="85" t="s">
        <v>13</v>
      </c>
      <c r="M1533" s="96">
        <v>0</v>
      </c>
      <c r="N1533" s="85" t="s">
        <v>1946</v>
      </c>
      <c r="O1533" s="86" t="s">
        <v>3162</v>
      </c>
    </row>
    <row r="1534" spans="1:15" ht="15.75" x14ac:dyDescent="0.25">
      <c r="A1534" s="298"/>
      <c r="B1534" s="116" t="s">
        <v>3108</v>
      </c>
      <c r="C1534" s="116" t="s">
        <v>226</v>
      </c>
      <c r="E1534" s="91"/>
      <c r="F1534" s="81"/>
      <c r="G1534" s="81"/>
      <c r="I1534" s="84" t="s">
        <v>126</v>
      </c>
      <c r="J1534" s="85" t="s">
        <v>3163</v>
      </c>
      <c r="K1534" s="85" t="s">
        <v>9</v>
      </c>
      <c r="L1534" s="85" t="s">
        <v>1571</v>
      </c>
      <c r="M1534" s="96">
        <v>0</v>
      </c>
      <c r="N1534" s="85" t="s">
        <v>1946</v>
      </c>
      <c r="O1534" s="86" t="s">
        <v>3164</v>
      </c>
    </row>
    <row r="1535" spans="1:15" x14ac:dyDescent="0.25">
      <c r="A1535" s="81"/>
      <c r="B1535" s="92">
        <v>43899</v>
      </c>
      <c r="G1535" s="81"/>
      <c r="I1535" s="251"/>
      <c r="J1535" s="117"/>
      <c r="K1535" s="117"/>
      <c r="L1535" s="255" t="s">
        <v>104</v>
      </c>
      <c r="M1535" s="256">
        <f>SUM(M1508:M1534)</f>
        <v>1260</v>
      </c>
      <c r="O1535" s="81"/>
    </row>
    <row r="1536" spans="1:15" x14ac:dyDescent="0.25">
      <c r="A1536" s="84" t="s">
        <v>97</v>
      </c>
      <c r="B1536" s="93" t="s">
        <v>106</v>
      </c>
      <c r="C1536" s="93" t="s">
        <v>107</v>
      </c>
      <c r="I1536" s="251"/>
      <c r="J1536" s="117"/>
      <c r="K1536" s="117"/>
      <c r="L1536" s="311"/>
      <c r="M1536" s="312"/>
      <c r="O1536" s="81"/>
    </row>
    <row r="1537" spans="1:15" ht="18.75" x14ac:dyDescent="0.3">
      <c r="A1537" s="84">
        <v>1</v>
      </c>
      <c r="B1537" s="85" t="s">
        <v>108</v>
      </c>
      <c r="C1537" s="96">
        <v>14</v>
      </c>
      <c r="G1537" s="81"/>
      <c r="I1537" s="79"/>
      <c r="J1537" s="80" t="s">
        <v>2057</v>
      </c>
      <c r="K1537" t="s">
        <v>393</v>
      </c>
      <c r="M1537" s="115"/>
      <c r="N1537" s="83">
        <v>43899</v>
      </c>
      <c r="O1537" s="81"/>
    </row>
    <row r="1538" spans="1:15" x14ac:dyDescent="0.25">
      <c r="A1538" s="84">
        <v>2</v>
      </c>
      <c r="B1538" s="85" t="s">
        <v>109</v>
      </c>
      <c r="C1538" s="96">
        <v>0</v>
      </c>
      <c r="G1538" s="81"/>
      <c r="I1538" s="84" t="s">
        <v>97</v>
      </c>
      <c r="J1538" s="85" t="s">
        <v>98</v>
      </c>
      <c r="K1538" s="85" t="s">
        <v>99</v>
      </c>
      <c r="L1538" s="85" t="s">
        <v>100</v>
      </c>
      <c r="M1538" s="85" t="s">
        <v>101</v>
      </c>
      <c r="N1538" s="85" t="s">
        <v>102</v>
      </c>
      <c r="O1538" s="86" t="s">
        <v>103</v>
      </c>
    </row>
    <row r="1539" spans="1:15" x14ac:dyDescent="0.25">
      <c r="A1539" s="84">
        <v>3</v>
      </c>
      <c r="B1539" s="85" t="s">
        <v>110</v>
      </c>
      <c r="C1539" s="96">
        <v>0</v>
      </c>
      <c r="G1539" s="81"/>
      <c r="I1539" s="114">
        <v>1</v>
      </c>
      <c r="J1539" s="85" t="s">
        <v>3165</v>
      </c>
      <c r="K1539" s="87" t="s">
        <v>13</v>
      </c>
      <c r="L1539" s="85" t="s">
        <v>20</v>
      </c>
      <c r="M1539" s="103">
        <v>100</v>
      </c>
      <c r="N1539" s="85" t="s">
        <v>1604</v>
      </c>
      <c r="O1539" s="112" t="s">
        <v>3166</v>
      </c>
    </row>
    <row r="1540" spans="1:15" x14ac:dyDescent="0.25">
      <c r="A1540" s="84">
        <v>4</v>
      </c>
      <c r="B1540" s="94" t="s">
        <v>111</v>
      </c>
      <c r="C1540" s="96">
        <v>27</v>
      </c>
      <c r="G1540" s="81"/>
      <c r="I1540" s="114">
        <v>2</v>
      </c>
      <c r="J1540" s="85" t="s">
        <v>3167</v>
      </c>
      <c r="K1540" s="87" t="s">
        <v>17</v>
      </c>
      <c r="L1540" s="85" t="s">
        <v>9</v>
      </c>
      <c r="M1540" s="103">
        <v>90</v>
      </c>
      <c r="N1540" s="85" t="s">
        <v>1604</v>
      </c>
      <c r="O1540" s="112" t="s">
        <v>3168</v>
      </c>
    </row>
    <row r="1541" spans="1:15" x14ac:dyDescent="0.25">
      <c r="A1541" s="79"/>
      <c r="B1541" s="95" t="s">
        <v>104</v>
      </c>
      <c r="C1541" s="96">
        <f>SUM(C1537:C1540)</f>
        <v>41</v>
      </c>
      <c r="G1541" s="81"/>
      <c r="I1541" s="114">
        <v>3</v>
      </c>
      <c r="J1541" s="85" t="s">
        <v>3169</v>
      </c>
      <c r="K1541" s="87" t="s">
        <v>21</v>
      </c>
      <c r="L1541" s="85" t="s">
        <v>9</v>
      </c>
      <c r="M1541" s="103">
        <v>50</v>
      </c>
      <c r="N1541" s="85" t="s">
        <v>1604</v>
      </c>
      <c r="O1541" s="112" t="s">
        <v>3170</v>
      </c>
    </row>
    <row r="1542" spans="1:15" x14ac:dyDescent="0.25">
      <c r="A1542" s="79"/>
      <c r="B1542" s="290"/>
      <c r="C1542" s="252"/>
      <c r="G1542" s="81"/>
      <c r="I1542" s="114">
        <v>4</v>
      </c>
      <c r="J1542" s="85" t="s">
        <v>3171</v>
      </c>
      <c r="K1542" s="87" t="s">
        <v>21</v>
      </c>
      <c r="L1542" s="85" t="s">
        <v>20</v>
      </c>
      <c r="M1542" s="103">
        <v>50</v>
      </c>
      <c r="N1542" s="85" t="s">
        <v>1604</v>
      </c>
      <c r="O1542" s="112" t="s">
        <v>3172</v>
      </c>
    </row>
    <row r="1543" spans="1:15" x14ac:dyDescent="0.25">
      <c r="A1543" s="79"/>
      <c r="C1543" s="85" t="s">
        <v>2354</v>
      </c>
      <c r="D1543" s="96">
        <v>0</v>
      </c>
      <c r="E1543" s="85"/>
      <c r="G1543" s="81"/>
      <c r="I1543" s="114">
        <v>5</v>
      </c>
      <c r="J1543" s="85" t="s">
        <v>3173</v>
      </c>
      <c r="K1543" s="87" t="s">
        <v>21</v>
      </c>
      <c r="L1543" s="85" t="s">
        <v>12</v>
      </c>
      <c r="M1543" s="103">
        <v>0</v>
      </c>
      <c r="N1543" s="85" t="s">
        <v>1604</v>
      </c>
      <c r="O1543" s="112" t="s">
        <v>2225</v>
      </c>
    </row>
    <row r="1544" spans="1:15" x14ac:dyDescent="0.25">
      <c r="A1544" s="79"/>
      <c r="C1544" s="85" t="s">
        <v>112</v>
      </c>
      <c r="D1544" s="96">
        <f>SUM(E1514+D1528)</f>
        <v>430</v>
      </c>
      <c r="E1544" s="99">
        <f>SUM(D1544*1.95583)</f>
        <v>841.00689999999997</v>
      </c>
      <c r="G1544" s="81"/>
      <c r="I1544" s="114">
        <v>6</v>
      </c>
      <c r="J1544" s="85" t="s">
        <v>1968</v>
      </c>
      <c r="K1544" s="87" t="s">
        <v>21</v>
      </c>
      <c r="L1544" s="85" t="s">
        <v>41</v>
      </c>
      <c r="M1544" s="103">
        <v>0</v>
      </c>
      <c r="N1544" s="85" t="s">
        <v>1604</v>
      </c>
      <c r="O1544" s="112" t="s">
        <v>2808</v>
      </c>
    </row>
    <row r="1545" spans="1:15" x14ac:dyDescent="0.25">
      <c r="A1545" s="79"/>
      <c r="C1545" s="85" t="s">
        <v>113</v>
      </c>
      <c r="D1545" s="96">
        <f>SUM(C1541)</f>
        <v>41</v>
      </c>
      <c r="E1545" s="85"/>
      <c r="G1545" s="81"/>
      <c r="I1545" s="114">
        <v>7</v>
      </c>
      <c r="J1545" s="85" t="s">
        <v>3034</v>
      </c>
      <c r="K1545" s="87" t="s">
        <v>21</v>
      </c>
      <c r="L1545" s="85" t="s">
        <v>12</v>
      </c>
      <c r="M1545" s="103">
        <v>0</v>
      </c>
      <c r="N1545" s="85" t="s">
        <v>1604</v>
      </c>
      <c r="O1545" s="112" t="s">
        <v>3174</v>
      </c>
    </row>
    <row r="1546" spans="1:15" x14ac:dyDescent="0.25">
      <c r="A1546" s="79"/>
      <c r="C1546" s="85" t="s">
        <v>114</v>
      </c>
      <c r="D1546" s="96">
        <f>SUM(D1544-D1545)</f>
        <v>389</v>
      </c>
      <c r="E1546" s="85"/>
      <c r="G1546" s="81"/>
      <c r="K1546" s="255" t="s">
        <v>104</v>
      </c>
      <c r="L1546" s="256">
        <f>SUM(M1539:M1545)</f>
        <v>290</v>
      </c>
      <c r="N1546" s="81"/>
    </row>
    <row r="1547" spans="1:15" x14ac:dyDescent="0.25">
      <c r="A1547" s="79"/>
      <c r="C1547" s="94" t="s">
        <v>2355</v>
      </c>
      <c r="D1547" s="96">
        <f>SUM(D1544-D1545-D1546)</f>
        <v>0</v>
      </c>
      <c r="E1547" s="85"/>
      <c r="G1547" s="81"/>
      <c r="L1547" s="90"/>
      <c r="N1547" s="81"/>
    </row>
    <row r="1548" spans="1:15" x14ac:dyDescent="0.25">
      <c r="A1548" s="79"/>
      <c r="D1548" s="97"/>
      <c r="G1548" s="81"/>
      <c r="I1548" s="79"/>
      <c r="L1548" t="s">
        <v>104</v>
      </c>
      <c r="M1548" s="205">
        <f>SUM(M1535+L1546)</f>
        <v>1550</v>
      </c>
      <c r="N1548" s="273">
        <f>SUM(M1548*1.95583)</f>
        <v>3031.5365000000002</v>
      </c>
    </row>
    <row r="1549" spans="1:15" x14ac:dyDescent="0.25">
      <c r="A1549" s="79"/>
      <c r="D1549" s="97"/>
      <c r="G1549" s="81"/>
      <c r="I1549" s="79"/>
      <c r="M1549" s="205"/>
      <c r="N1549" s="273"/>
    </row>
    <row r="1550" spans="1:15" x14ac:dyDescent="0.25">
      <c r="A1550" s="79"/>
      <c r="G1550" s="81"/>
      <c r="I1550" s="79"/>
      <c r="M1550" s="205"/>
      <c r="N1550" s="273"/>
    </row>
    <row r="1551" spans="1:15" x14ac:dyDescent="0.25">
      <c r="A1551" s="81"/>
      <c r="G1551" s="81"/>
      <c r="I1551" s="79"/>
      <c r="M1551" s="91"/>
      <c r="O1551" s="81"/>
    </row>
    <row r="1552" spans="1:15" ht="15.75" x14ac:dyDescent="0.25">
      <c r="A1552" s="81"/>
      <c r="B1552" s="100">
        <v>2550</v>
      </c>
      <c r="G1552" s="81"/>
      <c r="I1552" s="298"/>
      <c r="J1552" s="116" t="s">
        <v>3175</v>
      </c>
      <c r="K1552" s="116" t="s">
        <v>2057</v>
      </c>
      <c r="M1552" s="91"/>
      <c r="N1552" s="81"/>
      <c r="O1552" s="81"/>
    </row>
    <row r="1553" spans="1:15" x14ac:dyDescent="0.25">
      <c r="A1553" s="81"/>
      <c r="B1553" s="100">
        <v>200</v>
      </c>
      <c r="D1553" s="93" t="s">
        <v>118</v>
      </c>
      <c r="E1553" s="93" t="s">
        <v>119</v>
      </c>
      <c r="F1553" s="93" t="s">
        <v>120</v>
      </c>
      <c r="I1553" s="81"/>
      <c r="J1553" s="92">
        <v>43900</v>
      </c>
      <c r="O1553" s="81"/>
    </row>
    <row r="1554" spans="1:15" x14ac:dyDescent="0.25">
      <c r="A1554" s="81"/>
      <c r="B1554" s="101">
        <f>SUM(B1553/B1552)</f>
        <v>7.8431372549019607E-2</v>
      </c>
      <c r="D1554" s="102">
        <f>SUM(E1544*B1554)</f>
        <v>65.961325490196074</v>
      </c>
      <c r="E1554" s="102">
        <f>SUM(D1554/1.17)</f>
        <v>56.377201273671865</v>
      </c>
      <c r="F1554" s="93">
        <f>SUM(D1554-E1554)</f>
        <v>9.5841242165242093</v>
      </c>
      <c r="I1554" s="84" t="s">
        <v>97</v>
      </c>
      <c r="J1554" s="93" t="s">
        <v>106</v>
      </c>
      <c r="K1554" s="93" t="s">
        <v>107</v>
      </c>
    </row>
    <row r="1555" spans="1:15" x14ac:dyDescent="0.25">
      <c r="I1555" s="84">
        <v>1</v>
      </c>
      <c r="J1555" s="85" t="s">
        <v>108</v>
      </c>
      <c r="K1555" s="96">
        <v>13</v>
      </c>
      <c r="O1555" s="81"/>
    </row>
    <row r="1556" spans="1:15" x14ac:dyDescent="0.25">
      <c r="I1556" s="84">
        <v>2</v>
      </c>
      <c r="J1556" s="85" t="s">
        <v>109</v>
      </c>
      <c r="K1556" s="96">
        <v>0</v>
      </c>
      <c r="O1556" s="81"/>
    </row>
    <row r="1557" spans="1:15" x14ac:dyDescent="0.25">
      <c r="I1557" s="84">
        <v>3</v>
      </c>
      <c r="J1557" s="85" t="s">
        <v>110</v>
      </c>
      <c r="K1557" s="96">
        <v>0</v>
      </c>
      <c r="O1557" s="81"/>
    </row>
    <row r="1558" spans="1:15" x14ac:dyDescent="0.25">
      <c r="I1558" s="84">
        <v>4</v>
      </c>
      <c r="J1558" s="94" t="s">
        <v>111</v>
      </c>
      <c r="K1558" s="96">
        <v>38</v>
      </c>
      <c r="O1558" s="81"/>
    </row>
    <row r="1559" spans="1:15" x14ac:dyDescent="0.25">
      <c r="I1559" s="79"/>
      <c r="J1559" s="95" t="s">
        <v>104</v>
      </c>
      <c r="K1559" s="96">
        <f>SUM(K1555:K1558)</f>
        <v>51</v>
      </c>
      <c r="O1559" s="81"/>
    </row>
    <row r="1560" spans="1:15" x14ac:dyDescent="0.25">
      <c r="I1560" s="79"/>
      <c r="J1560" s="290"/>
      <c r="K1560" s="252"/>
      <c r="O1560" s="81"/>
    </row>
    <row r="1561" spans="1:15" x14ac:dyDescent="0.25">
      <c r="I1561" s="79"/>
      <c r="K1561" s="85" t="s">
        <v>2354</v>
      </c>
      <c r="L1561" s="96">
        <v>0</v>
      </c>
      <c r="M1561" s="85"/>
      <c r="O1561" s="81"/>
    </row>
    <row r="1562" spans="1:15" x14ac:dyDescent="0.25">
      <c r="I1562" s="79"/>
      <c r="K1562" s="85" t="s">
        <v>112</v>
      </c>
      <c r="L1562" s="96">
        <f>SUM(M1535+L1546)</f>
        <v>1550</v>
      </c>
      <c r="M1562" s="99">
        <f>SUM(L1562*1.95583)</f>
        <v>3031.5365000000002</v>
      </c>
      <c r="O1562" s="81"/>
    </row>
    <row r="1563" spans="1:15" x14ac:dyDescent="0.25">
      <c r="I1563" s="79"/>
      <c r="K1563" s="85" t="s">
        <v>113</v>
      </c>
      <c r="L1563" s="96">
        <f>SUM(K1559)</f>
        <v>51</v>
      </c>
      <c r="M1563" s="85"/>
      <c r="O1563" s="81"/>
    </row>
    <row r="1564" spans="1:15" x14ac:dyDescent="0.25">
      <c r="I1564" s="79"/>
      <c r="K1564" s="85" t="s">
        <v>114</v>
      </c>
      <c r="L1564" s="96">
        <f>SUM(L1562-L1563)</f>
        <v>1499</v>
      </c>
      <c r="M1564" s="85"/>
      <c r="O1564" s="81"/>
    </row>
    <row r="1565" spans="1:15" x14ac:dyDescent="0.25">
      <c r="I1565" s="79"/>
      <c r="K1565" s="94" t="s">
        <v>2355</v>
      </c>
      <c r="L1565" s="96">
        <f>SUM(L1562-L1563-L1564)</f>
        <v>0</v>
      </c>
      <c r="M1565" s="85"/>
      <c r="O1565" s="81"/>
    </row>
    <row r="1566" spans="1:15" x14ac:dyDescent="0.25">
      <c r="I1566" s="79"/>
      <c r="L1566" s="97"/>
      <c r="O1566" s="81"/>
    </row>
    <row r="1567" spans="1:15" x14ac:dyDescent="0.25">
      <c r="I1567" s="79"/>
      <c r="L1567" s="97"/>
      <c r="O1567" s="81"/>
    </row>
    <row r="1568" spans="1:15" x14ac:dyDescent="0.25">
      <c r="I1568" s="79"/>
      <c r="O1568" s="81"/>
    </row>
    <row r="1569" spans="1:15" x14ac:dyDescent="0.25">
      <c r="I1569" s="81"/>
      <c r="O1569" s="81"/>
    </row>
    <row r="1570" spans="1:15" x14ac:dyDescent="0.25">
      <c r="I1570" s="81"/>
      <c r="J1570" s="100">
        <v>2550</v>
      </c>
      <c r="O1570" s="81"/>
    </row>
    <row r="1571" spans="1:15" x14ac:dyDescent="0.25">
      <c r="I1571" s="81"/>
      <c r="J1571" s="100">
        <v>200</v>
      </c>
      <c r="L1571" s="93" t="s">
        <v>118</v>
      </c>
      <c r="M1571" s="93" t="s">
        <v>119</v>
      </c>
      <c r="N1571" s="93" t="s">
        <v>120</v>
      </c>
    </row>
    <row r="1572" spans="1:15" x14ac:dyDescent="0.25">
      <c r="I1572" s="81"/>
      <c r="J1572" s="101">
        <f>SUM(J1571/J1570)</f>
        <v>7.8431372549019607E-2</v>
      </c>
      <c r="L1572" s="102">
        <f>SUM(M1562*J1572)</f>
        <v>237.767568627451</v>
      </c>
      <c r="M1572" s="102">
        <f>SUM(L1572/1.17)</f>
        <v>203.2201441260265</v>
      </c>
      <c r="N1572" s="93">
        <f>SUM(L1572-M1572)</f>
        <v>34.547424501424501</v>
      </c>
    </row>
    <row r="1576" spans="1:15" ht="18.75" x14ac:dyDescent="0.3">
      <c r="A1576" s="79"/>
      <c r="B1576" s="80" t="s">
        <v>3246</v>
      </c>
      <c r="G1576" s="81"/>
      <c r="I1576" s="79"/>
      <c r="J1576" s="80" t="s">
        <v>3273</v>
      </c>
      <c r="O1576" s="81"/>
    </row>
    <row r="1577" spans="1:15" x14ac:dyDescent="0.25">
      <c r="A1577" s="79"/>
      <c r="B1577" t="s">
        <v>2056</v>
      </c>
      <c r="F1577" s="82" t="s">
        <v>95</v>
      </c>
      <c r="G1577" s="81"/>
      <c r="I1577" s="79"/>
      <c r="J1577" t="s">
        <v>2056</v>
      </c>
      <c r="N1577" s="82" t="s">
        <v>95</v>
      </c>
      <c r="O1577" s="81"/>
    </row>
    <row r="1578" spans="1:15" ht="18.75" x14ac:dyDescent="0.3">
      <c r="A1578" s="251"/>
      <c r="B1578" s="274" t="s">
        <v>1974</v>
      </c>
      <c r="C1578" s="117" t="s">
        <v>96</v>
      </c>
      <c r="D1578" s="117"/>
      <c r="E1578" s="117"/>
      <c r="F1578" s="275" t="s">
        <v>3185</v>
      </c>
      <c r="G1578" s="276"/>
      <c r="I1578" s="251"/>
      <c r="J1578" s="274" t="s">
        <v>226</v>
      </c>
      <c r="K1578" s="117" t="s">
        <v>96</v>
      </c>
      <c r="L1578" s="117"/>
      <c r="M1578" s="117"/>
      <c r="N1578" s="275">
        <v>43902</v>
      </c>
      <c r="O1578" s="276"/>
    </row>
    <row r="1579" spans="1:15" x14ac:dyDescent="0.25">
      <c r="A1579" s="84" t="s">
        <v>97</v>
      </c>
      <c r="B1579" s="85" t="s">
        <v>98</v>
      </c>
      <c r="C1579" s="85" t="s">
        <v>99</v>
      </c>
      <c r="D1579" s="85" t="s">
        <v>100</v>
      </c>
      <c r="E1579" s="85" t="s">
        <v>101</v>
      </c>
      <c r="F1579" s="85" t="s">
        <v>102</v>
      </c>
      <c r="G1579" s="86" t="s">
        <v>103</v>
      </c>
      <c r="I1579" s="84" t="s">
        <v>97</v>
      </c>
      <c r="J1579" s="85" t="s">
        <v>98</v>
      </c>
      <c r="K1579" s="85" t="s">
        <v>99</v>
      </c>
      <c r="L1579" s="85" t="s">
        <v>100</v>
      </c>
      <c r="M1579" s="85" t="s">
        <v>101</v>
      </c>
      <c r="N1579" s="85" t="s">
        <v>102</v>
      </c>
      <c r="O1579" s="86" t="s">
        <v>103</v>
      </c>
    </row>
    <row r="1580" spans="1:15" x14ac:dyDescent="0.25">
      <c r="A1580" s="84" t="s">
        <v>2</v>
      </c>
      <c r="B1580" s="85" t="s">
        <v>3187</v>
      </c>
      <c r="C1580" s="85" t="s">
        <v>9</v>
      </c>
      <c r="D1580" s="85" t="s">
        <v>1571</v>
      </c>
      <c r="E1580" s="96">
        <v>50</v>
      </c>
      <c r="F1580" s="85" t="s">
        <v>1604</v>
      </c>
      <c r="G1580" s="86" t="s">
        <v>3186</v>
      </c>
      <c r="I1580" s="84" t="s">
        <v>2</v>
      </c>
      <c r="J1580" s="85" t="s">
        <v>3183</v>
      </c>
      <c r="K1580" s="85" t="s">
        <v>9</v>
      </c>
      <c r="L1580" s="85" t="s">
        <v>4</v>
      </c>
      <c r="M1580" s="96">
        <v>70</v>
      </c>
      <c r="N1580" s="85" t="s">
        <v>1604</v>
      </c>
      <c r="O1580" s="86" t="s">
        <v>3276</v>
      </c>
    </row>
    <row r="1581" spans="1:15" x14ac:dyDescent="0.25">
      <c r="A1581" s="84" t="s">
        <v>6</v>
      </c>
      <c r="B1581" s="85" t="s">
        <v>3188</v>
      </c>
      <c r="C1581" s="85" t="s">
        <v>9</v>
      </c>
      <c r="D1581" s="85" t="s">
        <v>4</v>
      </c>
      <c r="E1581" s="96">
        <v>55</v>
      </c>
      <c r="F1581" s="85" t="s">
        <v>1595</v>
      </c>
      <c r="G1581" s="86" t="s">
        <v>3189</v>
      </c>
      <c r="I1581" s="84" t="s">
        <v>6</v>
      </c>
      <c r="J1581" s="85" t="s">
        <v>340</v>
      </c>
      <c r="K1581" s="85" t="s">
        <v>9</v>
      </c>
      <c r="L1581" s="85" t="s">
        <v>72</v>
      </c>
      <c r="M1581" s="96">
        <v>70</v>
      </c>
      <c r="N1581" s="85" t="s">
        <v>1604</v>
      </c>
      <c r="O1581" s="86" t="s">
        <v>3277</v>
      </c>
    </row>
    <row r="1582" spans="1:15" x14ac:dyDescent="0.25">
      <c r="A1582" s="84" t="s">
        <v>32</v>
      </c>
      <c r="B1582" s="85" t="s">
        <v>3190</v>
      </c>
      <c r="C1582" s="85" t="s">
        <v>155</v>
      </c>
      <c r="D1582" s="85" t="s">
        <v>4</v>
      </c>
      <c r="E1582" s="96">
        <v>75</v>
      </c>
      <c r="F1582" s="85" t="s">
        <v>1604</v>
      </c>
      <c r="G1582" s="86" t="s">
        <v>3191</v>
      </c>
      <c r="I1582" s="84" t="s">
        <v>32</v>
      </c>
      <c r="J1582" s="85" t="s">
        <v>879</v>
      </c>
      <c r="K1582" s="85" t="s">
        <v>9</v>
      </c>
      <c r="L1582" s="85" t="s">
        <v>1571</v>
      </c>
      <c r="M1582" s="96">
        <v>35</v>
      </c>
      <c r="N1582" s="85" t="s">
        <v>1595</v>
      </c>
      <c r="O1582" s="86" t="s">
        <v>3278</v>
      </c>
    </row>
    <row r="1583" spans="1:15" x14ac:dyDescent="0.25">
      <c r="A1583" s="84" t="s">
        <v>48</v>
      </c>
      <c r="B1583" s="85" t="s">
        <v>3192</v>
      </c>
      <c r="C1583" s="85" t="s">
        <v>9</v>
      </c>
      <c r="D1583" s="85" t="s">
        <v>13</v>
      </c>
      <c r="E1583" s="96">
        <v>100</v>
      </c>
      <c r="F1583" s="85" t="s">
        <v>1604</v>
      </c>
      <c r="G1583" s="86" t="s">
        <v>3193</v>
      </c>
      <c r="I1583" s="84" t="s">
        <v>48</v>
      </c>
      <c r="J1583" s="85" t="s">
        <v>378</v>
      </c>
      <c r="K1583" s="85" t="s">
        <v>9</v>
      </c>
      <c r="L1583" s="85" t="s">
        <v>1571</v>
      </c>
      <c r="M1583" s="96">
        <v>35</v>
      </c>
      <c r="N1583" s="85" t="s">
        <v>1595</v>
      </c>
      <c r="O1583" s="86" t="s">
        <v>3279</v>
      </c>
    </row>
    <row r="1584" spans="1:15" x14ac:dyDescent="0.25">
      <c r="A1584" s="84" t="s">
        <v>49</v>
      </c>
      <c r="B1584" s="85" t="s">
        <v>3194</v>
      </c>
      <c r="C1584" s="85" t="s">
        <v>9</v>
      </c>
      <c r="D1584" s="85" t="s">
        <v>13</v>
      </c>
      <c r="E1584" s="96">
        <v>100</v>
      </c>
      <c r="F1584" s="85" t="s">
        <v>1604</v>
      </c>
      <c r="G1584" s="86" t="s">
        <v>3195</v>
      </c>
      <c r="I1584" s="84" t="s">
        <v>49</v>
      </c>
      <c r="J1584" s="85" t="s">
        <v>3280</v>
      </c>
      <c r="K1584" s="85" t="s">
        <v>20</v>
      </c>
      <c r="L1584" s="85" t="s">
        <v>22</v>
      </c>
      <c r="M1584" s="96">
        <v>80</v>
      </c>
      <c r="N1584" s="85" t="s">
        <v>1595</v>
      </c>
      <c r="O1584" s="86" t="s">
        <v>3281</v>
      </c>
    </row>
    <row r="1585" spans="1:15" x14ac:dyDescent="0.25">
      <c r="A1585" s="84" t="s">
        <v>50</v>
      </c>
      <c r="B1585" s="85" t="s">
        <v>3196</v>
      </c>
      <c r="C1585" s="85" t="s">
        <v>20</v>
      </c>
      <c r="D1585" s="85" t="s">
        <v>1571</v>
      </c>
      <c r="E1585" s="96">
        <v>50</v>
      </c>
      <c r="F1585" s="85" t="s">
        <v>1604</v>
      </c>
      <c r="G1585" s="86" t="s">
        <v>3197</v>
      </c>
      <c r="I1585" s="84" t="s">
        <v>50</v>
      </c>
      <c r="J1585" s="85" t="s">
        <v>3282</v>
      </c>
      <c r="K1585" s="85" t="s">
        <v>20</v>
      </c>
      <c r="L1585" s="85" t="s">
        <v>1571</v>
      </c>
      <c r="M1585" s="96">
        <v>50</v>
      </c>
      <c r="N1585" s="85" t="s">
        <v>1604</v>
      </c>
      <c r="O1585" s="86" t="s">
        <v>3283</v>
      </c>
    </row>
    <row r="1586" spans="1:15" x14ac:dyDescent="0.25">
      <c r="A1586" s="84" t="s">
        <v>51</v>
      </c>
      <c r="B1586" s="85" t="s">
        <v>3198</v>
      </c>
      <c r="C1586" s="85" t="s">
        <v>9</v>
      </c>
      <c r="D1586" s="85" t="s">
        <v>1571</v>
      </c>
      <c r="E1586" s="96">
        <v>50</v>
      </c>
      <c r="F1586" s="85" t="s">
        <v>1604</v>
      </c>
      <c r="G1586" s="86" t="s">
        <v>3199</v>
      </c>
      <c r="I1586" s="84" t="s">
        <v>51</v>
      </c>
      <c r="J1586" s="85" t="s">
        <v>3286</v>
      </c>
      <c r="K1586" s="85" t="s">
        <v>20</v>
      </c>
      <c r="L1586" s="85" t="s">
        <v>1571</v>
      </c>
      <c r="M1586" s="96">
        <v>25</v>
      </c>
      <c r="N1586" s="85" t="s">
        <v>1604</v>
      </c>
      <c r="O1586" s="86" t="s">
        <v>3287</v>
      </c>
    </row>
    <row r="1587" spans="1:15" x14ac:dyDescent="0.25">
      <c r="A1587" s="84" t="s">
        <v>52</v>
      </c>
      <c r="B1587" s="85" t="s">
        <v>3200</v>
      </c>
      <c r="C1587" s="85" t="s">
        <v>9</v>
      </c>
      <c r="D1587" s="85" t="s">
        <v>13</v>
      </c>
      <c r="E1587" s="96">
        <v>70</v>
      </c>
      <c r="F1587" s="85" t="s">
        <v>1595</v>
      </c>
      <c r="G1587" s="86" t="s">
        <v>3201</v>
      </c>
      <c r="I1587" s="84" t="s">
        <v>52</v>
      </c>
      <c r="J1587" s="85" t="s">
        <v>903</v>
      </c>
      <c r="K1587" s="85" t="s">
        <v>20</v>
      </c>
      <c r="L1587" s="85" t="s">
        <v>22</v>
      </c>
      <c r="M1587" s="96">
        <v>120</v>
      </c>
      <c r="N1587" s="85" t="s">
        <v>1604</v>
      </c>
      <c r="O1587" s="86" t="s">
        <v>3288</v>
      </c>
    </row>
    <row r="1588" spans="1:15" x14ac:dyDescent="0.25">
      <c r="A1588" s="84" t="s">
        <v>53</v>
      </c>
      <c r="B1588" s="85" t="s">
        <v>3202</v>
      </c>
      <c r="C1588" s="85" t="s">
        <v>12</v>
      </c>
      <c r="D1588" s="85" t="s">
        <v>1571</v>
      </c>
      <c r="E1588" s="96">
        <v>50</v>
      </c>
      <c r="F1588" s="85" t="s">
        <v>1604</v>
      </c>
      <c r="G1588" s="86" t="s">
        <v>3203</v>
      </c>
      <c r="I1588" s="84" t="s">
        <v>53</v>
      </c>
      <c r="J1588" s="85" t="s">
        <v>1052</v>
      </c>
      <c r="K1588" s="85" t="s">
        <v>9</v>
      </c>
      <c r="L1588" s="85" t="s">
        <v>13</v>
      </c>
      <c r="M1588" s="96">
        <v>0</v>
      </c>
      <c r="N1588" s="85" t="s">
        <v>1604</v>
      </c>
      <c r="O1588" s="86" t="s">
        <v>1053</v>
      </c>
    </row>
    <row r="1589" spans="1:15" x14ac:dyDescent="0.25">
      <c r="A1589" s="84" t="s">
        <v>54</v>
      </c>
      <c r="B1589" s="85" t="s">
        <v>3204</v>
      </c>
      <c r="C1589" s="85" t="s">
        <v>12</v>
      </c>
      <c r="D1589" s="85" t="s">
        <v>1571</v>
      </c>
      <c r="E1589" s="96">
        <v>50</v>
      </c>
      <c r="F1589" s="85" t="s">
        <v>1604</v>
      </c>
      <c r="G1589" s="86" t="s">
        <v>3174</v>
      </c>
      <c r="I1589" s="84" t="s">
        <v>54</v>
      </c>
      <c r="J1589" s="85" t="s">
        <v>3275</v>
      </c>
      <c r="K1589" s="85" t="s">
        <v>9</v>
      </c>
      <c r="L1589" s="85" t="s">
        <v>1571</v>
      </c>
      <c r="M1589" s="96">
        <v>0</v>
      </c>
      <c r="N1589" s="85" t="s">
        <v>1604</v>
      </c>
      <c r="O1589" s="86" t="s">
        <v>1829</v>
      </c>
    </row>
    <row r="1590" spans="1:15" x14ac:dyDescent="0.25">
      <c r="A1590" s="84" t="s">
        <v>55</v>
      </c>
      <c r="B1590" s="85" t="s">
        <v>3205</v>
      </c>
      <c r="C1590" s="85" t="s">
        <v>5</v>
      </c>
      <c r="D1590" s="85" t="s">
        <v>72</v>
      </c>
      <c r="E1590" s="96">
        <v>70</v>
      </c>
      <c r="F1590" s="85" t="s">
        <v>1604</v>
      </c>
      <c r="G1590" s="86" t="s">
        <v>3206</v>
      </c>
      <c r="I1590" s="84" t="s">
        <v>55</v>
      </c>
      <c r="J1590" s="85" t="s">
        <v>279</v>
      </c>
      <c r="K1590" s="85" t="s">
        <v>9</v>
      </c>
      <c r="L1590" s="85" t="s">
        <v>1571</v>
      </c>
      <c r="M1590" s="96">
        <v>0</v>
      </c>
      <c r="N1590" s="85" t="s">
        <v>1604</v>
      </c>
      <c r="O1590" s="86" t="s">
        <v>3102</v>
      </c>
    </row>
    <row r="1591" spans="1:15" x14ac:dyDescent="0.25">
      <c r="A1591" s="84" t="s">
        <v>56</v>
      </c>
      <c r="B1591" s="85" t="s">
        <v>3207</v>
      </c>
      <c r="C1591" s="85" t="s">
        <v>5</v>
      </c>
      <c r="D1591" s="85" t="s">
        <v>1571</v>
      </c>
      <c r="E1591" s="96">
        <v>50</v>
      </c>
      <c r="F1591" s="85" t="s">
        <v>1604</v>
      </c>
      <c r="G1591" s="86" t="s">
        <v>3208</v>
      </c>
      <c r="I1591" s="84" t="s">
        <v>56</v>
      </c>
      <c r="J1591" s="85" t="s">
        <v>345</v>
      </c>
      <c r="K1591" s="85" t="s">
        <v>20</v>
      </c>
      <c r="L1591" s="85" t="s">
        <v>1571</v>
      </c>
      <c r="M1591" s="96">
        <v>0</v>
      </c>
      <c r="N1591" s="85" t="s">
        <v>1604</v>
      </c>
      <c r="O1591" s="86" t="s">
        <v>3172</v>
      </c>
    </row>
    <row r="1592" spans="1:15" x14ac:dyDescent="0.25">
      <c r="A1592" s="84" t="s">
        <v>57</v>
      </c>
      <c r="B1592" s="85" t="s">
        <v>3209</v>
      </c>
      <c r="C1592" s="85" t="s">
        <v>20</v>
      </c>
      <c r="D1592" s="85" t="s">
        <v>4</v>
      </c>
      <c r="E1592" s="96">
        <v>0</v>
      </c>
      <c r="F1592" s="85" t="s">
        <v>1604</v>
      </c>
      <c r="G1592" s="86" t="s">
        <v>1726</v>
      </c>
      <c r="I1592" s="251"/>
      <c r="J1592" s="117"/>
      <c r="K1592" s="117"/>
      <c r="L1592" s="255" t="s">
        <v>104</v>
      </c>
      <c r="M1592" s="256">
        <f>SUM(M1580:M1591)</f>
        <v>485</v>
      </c>
      <c r="O1592" s="81"/>
    </row>
    <row r="1593" spans="1:15" x14ac:dyDescent="0.25">
      <c r="A1593" s="84" t="s">
        <v>58</v>
      </c>
      <c r="B1593" s="85" t="s">
        <v>3200</v>
      </c>
      <c r="C1593" s="85" t="s">
        <v>9</v>
      </c>
      <c r="D1593" s="85" t="s">
        <v>1571</v>
      </c>
      <c r="E1593" s="96">
        <v>0</v>
      </c>
      <c r="F1593" s="85" t="s">
        <v>1604</v>
      </c>
      <c r="G1593" s="86" t="s">
        <v>2920</v>
      </c>
      <c r="I1593" s="251"/>
      <c r="J1593" s="117"/>
      <c r="K1593" s="117"/>
      <c r="L1593" s="311"/>
      <c r="M1593" s="312"/>
      <c r="O1593" s="81"/>
    </row>
    <row r="1594" spans="1:15" ht="18.75" x14ac:dyDescent="0.3">
      <c r="A1594" s="84" t="s">
        <v>59</v>
      </c>
      <c r="B1594" s="85" t="s">
        <v>2921</v>
      </c>
      <c r="C1594" s="85" t="s">
        <v>9</v>
      </c>
      <c r="D1594" s="85" t="s">
        <v>1571</v>
      </c>
      <c r="E1594" s="96">
        <v>0</v>
      </c>
      <c r="F1594" s="85" t="s">
        <v>1604</v>
      </c>
      <c r="G1594" s="86" t="s">
        <v>2922</v>
      </c>
      <c r="I1594" s="79"/>
      <c r="J1594" s="80" t="s">
        <v>226</v>
      </c>
      <c r="K1594" t="s">
        <v>393</v>
      </c>
      <c r="M1594" s="115"/>
      <c r="N1594" s="83">
        <v>43904</v>
      </c>
      <c r="O1594" s="81"/>
    </row>
    <row r="1595" spans="1:15" x14ac:dyDescent="0.25">
      <c r="A1595" s="84" t="s">
        <v>60</v>
      </c>
      <c r="B1595" s="85" t="s">
        <v>277</v>
      </c>
      <c r="C1595" s="85" t="s">
        <v>12</v>
      </c>
      <c r="D1595" s="85" t="s">
        <v>1571</v>
      </c>
      <c r="E1595" s="96">
        <v>0</v>
      </c>
      <c r="F1595" s="85" t="s">
        <v>1604</v>
      </c>
      <c r="G1595" s="86" t="s">
        <v>848</v>
      </c>
      <c r="I1595" s="84" t="s">
        <v>97</v>
      </c>
      <c r="J1595" s="85" t="s">
        <v>98</v>
      </c>
      <c r="K1595" s="85" t="s">
        <v>99</v>
      </c>
      <c r="L1595" s="85" t="s">
        <v>100</v>
      </c>
      <c r="M1595" s="85" t="s">
        <v>101</v>
      </c>
      <c r="N1595" s="85" t="s">
        <v>102</v>
      </c>
      <c r="O1595" s="86" t="s">
        <v>103</v>
      </c>
    </row>
    <row r="1596" spans="1:15" x14ac:dyDescent="0.25">
      <c r="A1596" s="84" t="s">
        <v>61</v>
      </c>
      <c r="B1596" s="85" t="s">
        <v>828</v>
      </c>
      <c r="C1596" s="85" t="s">
        <v>20</v>
      </c>
      <c r="D1596" s="85" t="s">
        <v>1571</v>
      </c>
      <c r="E1596" s="96">
        <v>0</v>
      </c>
      <c r="F1596" s="85" t="s">
        <v>1604</v>
      </c>
      <c r="G1596" s="86" t="s">
        <v>2079</v>
      </c>
      <c r="I1596" s="114">
        <v>1</v>
      </c>
      <c r="J1596" s="85" t="s">
        <v>3289</v>
      </c>
      <c r="K1596" s="87" t="s">
        <v>803</v>
      </c>
      <c r="L1596" s="85" t="s">
        <v>9</v>
      </c>
      <c r="M1596" s="103">
        <v>80</v>
      </c>
      <c r="N1596" s="85" t="s">
        <v>1595</v>
      </c>
      <c r="O1596" s="112" t="s">
        <v>3290</v>
      </c>
    </row>
    <row r="1597" spans="1:15" x14ac:dyDescent="0.25">
      <c r="A1597" s="84" t="s">
        <v>62</v>
      </c>
      <c r="B1597" s="85" t="s">
        <v>2653</v>
      </c>
      <c r="C1597" s="85" t="s">
        <v>5</v>
      </c>
      <c r="D1597" s="85" t="s">
        <v>1571</v>
      </c>
      <c r="E1597" s="96">
        <v>0</v>
      </c>
      <c r="F1597" s="85" t="s">
        <v>1604</v>
      </c>
      <c r="G1597" s="86" t="s">
        <v>3064</v>
      </c>
      <c r="I1597" s="114">
        <v>2</v>
      </c>
      <c r="J1597" s="85" t="s">
        <v>3291</v>
      </c>
      <c r="K1597" s="87" t="s">
        <v>13</v>
      </c>
      <c r="L1597" s="85" t="s">
        <v>20</v>
      </c>
      <c r="M1597" s="103">
        <v>70</v>
      </c>
      <c r="N1597" s="85" t="s">
        <v>1595</v>
      </c>
      <c r="O1597" s="112" t="s">
        <v>3292</v>
      </c>
    </row>
    <row r="1598" spans="1:15" x14ac:dyDescent="0.25">
      <c r="A1598" s="84" t="s">
        <v>64</v>
      </c>
      <c r="B1598" s="85" t="s">
        <v>360</v>
      </c>
      <c r="C1598" s="85" t="s">
        <v>5</v>
      </c>
      <c r="D1598" s="85" t="s">
        <v>1571</v>
      </c>
      <c r="E1598" s="96">
        <v>0</v>
      </c>
      <c r="F1598" s="85" t="s">
        <v>1604</v>
      </c>
      <c r="G1598" s="86" t="s">
        <v>3066</v>
      </c>
      <c r="I1598" s="114">
        <v>3</v>
      </c>
      <c r="J1598" s="85" t="s">
        <v>3293</v>
      </c>
      <c r="K1598" s="87" t="s">
        <v>13</v>
      </c>
      <c r="L1598" s="85" t="s">
        <v>20</v>
      </c>
      <c r="M1598" s="103">
        <v>70</v>
      </c>
      <c r="N1598" s="85" t="s">
        <v>1595</v>
      </c>
      <c r="O1598" s="112" t="s">
        <v>3294</v>
      </c>
    </row>
    <row r="1599" spans="1:15" x14ac:dyDescent="0.25">
      <c r="A1599" s="251"/>
      <c r="B1599" s="117"/>
      <c r="C1599" s="117"/>
      <c r="D1599" s="255" t="s">
        <v>104</v>
      </c>
      <c r="E1599" s="256">
        <f>SUM(E1580:E1598)</f>
        <v>770</v>
      </c>
      <c r="G1599" s="81"/>
      <c r="I1599" s="114">
        <v>4</v>
      </c>
      <c r="J1599" s="85" t="s">
        <v>3295</v>
      </c>
      <c r="K1599" s="87" t="s">
        <v>21</v>
      </c>
      <c r="L1599" s="85" t="s">
        <v>9</v>
      </c>
      <c r="M1599" s="103">
        <v>50</v>
      </c>
      <c r="N1599" s="85" t="s">
        <v>1604</v>
      </c>
      <c r="O1599" s="112" t="s">
        <v>3296</v>
      </c>
    </row>
    <row r="1600" spans="1:15" x14ac:dyDescent="0.25">
      <c r="A1600" s="251"/>
      <c r="B1600" s="117"/>
      <c r="C1600" s="117"/>
      <c r="D1600" s="311"/>
      <c r="E1600" s="312"/>
      <c r="G1600" s="81"/>
      <c r="I1600" s="114">
        <v>5</v>
      </c>
      <c r="J1600" s="85" t="s">
        <v>3297</v>
      </c>
      <c r="K1600" s="87" t="s">
        <v>21</v>
      </c>
      <c r="L1600" s="85" t="s">
        <v>9</v>
      </c>
      <c r="M1600" s="103">
        <v>50</v>
      </c>
      <c r="N1600" s="85" t="s">
        <v>1604</v>
      </c>
      <c r="O1600" s="112" t="s">
        <v>3298</v>
      </c>
    </row>
    <row r="1601" spans="1:15" ht="18.75" x14ac:dyDescent="0.3">
      <c r="A1601" s="79"/>
      <c r="B1601" s="80" t="s">
        <v>1974</v>
      </c>
      <c r="C1601" t="s">
        <v>393</v>
      </c>
      <c r="E1601" s="115"/>
      <c r="F1601" s="83">
        <v>43901</v>
      </c>
      <c r="G1601" s="81"/>
      <c r="I1601" s="114">
        <v>6</v>
      </c>
      <c r="J1601" s="85" t="s">
        <v>3299</v>
      </c>
      <c r="K1601" s="87" t="s">
        <v>21</v>
      </c>
      <c r="L1601" s="85" t="s">
        <v>41</v>
      </c>
      <c r="M1601" s="103">
        <v>30</v>
      </c>
      <c r="N1601" s="85" t="s">
        <v>1604</v>
      </c>
      <c r="O1601" s="112" t="s">
        <v>3300</v>
      </c>
    </row>
    <row r="1602" spans="1:15" x14ac:dyDescent="0.25">
      <c r="A1602" s="84" t="s">
        <v>97</v>
      </c>
      <c r="B1602" s="85" t="s">
        <v>98</v>
      </c>
      <c r="C1602" s="85" t="s">
        <v>99</v>
      </c>
      <c r="D1602" s="85" t="s">
        <v>100</v>
      </c>
      <c r="E1602" s="85" t="s">
        <v>101</v>
      </c>
      <c r="F1602" s="85" t="s">
        <v>102</v>
      </c>
      <c r="G1602" s="86" t="s">
        <v>103</v>
      </c>
      <c r="I1602" s="114">
        <v>7</v>
      </c>
      <c r="J1602" s="85" t="s">
        <v>3301</v>
      </c>
      <c r="K1602" s="87" t="s">
        <v>4</v>
      </c>
      <c r="L1602" s="85" t="s">
        <v>20</v>
      </c>
      <c r="M1602" s="103">
        <v>0</v>
      </c>
      <c r="N1602" s="85" t="s">
        <v>1604</v>
      </c>
      <c r="O1602" s="112" t="s">
        <v>3302</v>
      </c>
    </row>
    <row r="1603" spans="1:15" x14ac:dyDescent="0.25">
      <c r="A1603" s="114">
        <v>1</v>
      </c>
      <c r="B1603" s="85" t="s">
        <v>3210</v>
      </c>
      <c r="C1603" s="87" t="s">
        <v>13</v>
      </c>
      <c r="D1603" s="85" t="s">
        <v>41</v>
      </c>
      <c r="E1603" s="103">
        <v>100</v>
      </c>
      <c r="F1603" s="85" t="s">
        <v>1604</v>
      </c>
      <c r="G1603" s="112" t="s">
        <v>3211</v>
      </c>
      <c r="I1603" s="114">
        <v>8</v>
      </c>
      <c r="J1603" s="85" t="s">
        <v>1261</v>
      </c>
      <c r="K1603" s="87" t="s">
        <v>4</v>
      </c>
      <c r="L1603" s="85" t="s">
        <v>20</v>
      </c>
      <c r="M1603" s="103">
        <v>0</v>
      </c>
      <c r="N1603" s="85" t="s">
        <v>1604</v>
      </c>
      <c r="O1603" s="112" t="s">
        <v>1255</v>
      </c>
    </row>
    <row r="1604" spans="1:15" x14ac:dyDescent="0.25">
      <c r="A1604" s="114">
        <v>2</v>
      </c>
      <c r="B1604" s="85" t="s">
        <v>3212</v>
      </c>
      <c r="C1604" s="87" t="s">
        <v>4</v>
      </c>
      <c r="D1604" s="85" t="s">
        <v>155</v>
      </c>
      <c r="E1604" s="103">
        <v>75</v>
      </c>
      <c r="F1604" s="85" t="s">
        <v>1604</v>
      </c>
      <c r="G1604" s="112" t="s">
        <v>3213</v>
      </c>
      <c r="I1604" s="114">
        <v>9</v>
      </c>
      <c r="J1604" s="85" t="s">
        <v>3303</v>
      </c>
      <c r="K1604" s="87" t="s">
        <v>4</v>
      </c>
      <c r="L1604" s="85" t="s">
        <v>20</v>
      </c>
      <c r="M1604" s="103">
        <v>0</v>
      </c>
      <c r="N1604" s="85" t="s">
        <v>1604</v>
      </c>
      <c r="O1604" s="112" t="s">
        <v>2213</v>
      </c>
    </row>
    <row r="1605" spans="1:15" x14ac:dyDescent="0.25">
      <c r="A1605" s="114">
        <v>3</v>
      </c>
      <c r="B1605" s="85" t="s">
        <v>273</v>
      </c>
      <c r="C1605" s="87" t="s">
        <v>4</v>
      </c>
      <c r="D1605" s="85" t="s">
        <v>9</v>
      </c>
      <c r="E1605" s="103">
        <v>55</v>
      </c>
      <c r="F1605" s="85" t="s">
        <v>1595</v>
      </c>
      <c r="G1605" s="112" t="s">
        <v>3214</v>
      </c>
      <c r="I1605" s="114">
        <v>10</v>
      </c>
      <c r="J1605" s="85" t="s">
        <v>3304</v>
      </c>
      <c r="K1605" s="87" t="s">
        <v>17</v>
      </c>
      <c r="L1605" s="85" t="s">
        <v>155</v>
      </c>
      <c r="M1605" s="103">
        <v>0</v>
      </c>
      <c r="N1605" s="85" t="s">
        <v>1604</v>
      </c>
      <c r="O1605" s="112" t="s">
        <v>3307</v>
      </c>
    </row>
    <row r="1606" spans="1:15" x14ac:dyDescent="0.25">
      <c r="A1606" s="114">
        <v>4</v>
      </c>
      <c r="B1606" s="85" t="s">
        <v>3215</v>
      </c>
      <c r="C1606" s="87" t="s">
        <v>4</v>
      </c>
      <c r="D1606" s="85" t="s">
        <v>41</v>
      </c>
      <c r="E1606" s="103">
        <v>70</v>
      </c>
      <c r="F1606" s="85" t="s">
        <v>1604</v>
      </c>
      <c r="G1606" s="112" t="s">
        <v>3216</v>
      </c>
      <c r="I1606" s="114">
        <v>11</v>
      </c>
      <c r="J1606" s="85" t="s">
        <v>3308</v>
      </c>
      <c r="K1606" s="87" t="s">
        <v>13</v>
      </c>
      <c r="L1606" s="85" t="s">
        <v>9</v>
      </c>
      <c r="M1606" s="103">
        <v>0</v>
      </c>
      <c r="N1606" s="85" t="s">
        <v>1604</v>
      </c>
      <c r="O1606" s="112" t="s">
        <v>3195</v>
      </c>
    </row>
    <row r="1607" spans="1:15" x14ac:dyDescent="0.25">
      <c r="A1607" s="114">
        <v>5</v>
      </c>
      <c r="B1607" s="85" t="s">
        <v>3217</v>
      </c>
      <c r="C1607" s="87" t="s">
        <v>21</v>
      </c>
      <c r="D1607" s="85" t="s">
        <v>155</v>
      </c>
      <c r="E1607" s="103">
        <v>55</v>
      </c>
      <c r="F1607" s="85" t="s">
        <v>1604</v>
      </c>
      <c r="G1607" s="112" t="s">
        <v>3218</v>
      </c>
      <c r="K1607" s="255" t="s">
        <v>104</v>
      </c>
      <c r="L1607" s="256">
        <f>SUM(M1596:M1606)</f>
        <v>350</v>
      </c>
      <c r="N1607" s="81"/>
    </row>
    <row r="1608" spans="1:15" x14ac:dyDescent="0.25">
      <c r="A1608" s="114">
        <v>6</v>
      </c>
      <c r="B1608" s="85" t="s">
        <v>3219</v>
      </c>
      <c r="C1608" s="87" t="s">
        <v>21</v>
      </c>
      <c r="D1608" s="85" t="s">
        <v>20</v>
      </c>
      <c r="E1608" s="103">
        <v>50</v>
      </c>
      <c r="F1608" s="85" t="s">
        <v>1604</v>
      </c>
      <c r="G1608" s="112" t="s">
        <v>3220</v>
      </c>
      <c r="L1608" s="90"/>
      <c r="N1608" s="81"/>
    </row>
    <row r="1609" spans="1:15" x14ac:dyDescent="0.25">
      <c r="A1609" s="114">
        <v>7</v>
      </c>
      <c r="B1609" s="85" t="s">
        <v>3221</v>
      </c>
      <c r="C1609" s="87" t="s">
        <v>21</v>
      </c>
      <c r="D1609" s="85" t="s">
        <v>9</v>
      </c>
      <c r="E1609" s="103">
        <v>50</v>
      </c>
      <c r="F1609" s="85" t="s">
        <v>1604</v>
      </c>
      <c r="G1609" s="112" t="s">
        <v>3222</v>
      </c>
      <c r="I1609" s="79"/>
      <c r="L1609" t="s">
        <v>104</v>
      </c>
      <c r="M1609" s="205">
        <f>SUM(M1592+L1607)</f>
        <v>835</v>
      </c>
      <c r="N1609" s="273">
        <f>SUM(M1609*1.95583)</f>
        <v>1633.11805</v>
      </c>
    </row>
    <row r="1610" spans="1:15" x14ac:dyDescent="0.25">
      <c r="A1610" s="114">
        <v>8</v>
      </c>
      <c r="B1610" s="85" t="s">
        <v>3223</v>
      </c>
      <c r="C1610" s="87" t="s">
        <v>21</v>
      </c>
      <c r="D1610" s="85" t="s">
        <v>20</v>
      </c>
      <c r="E1610" s="103">
        <v>35</v>
      </c>
      <c r="F1610" s="85" t="s">
        <v>1595</v>
      </c>
      <c r="G1610" s="112" t="s">
        <v>3224</v>
      </c>
      <c r="I1610" s="79"/>
      <c r="M1610" s="205"/>
      <c r="N1610" s="273"/>
    </row>
    <row r="1611" spans="1:15" x14ac:dyDescent="0.25">
      <c r="A1611" s="114">
        <v>9</v>
      </c>
      <c r="B1611" s="85" t="s">
        <v>3225</v>
      </c>
      <c r="C1611" s="87" t="s">
        <v>21</v>
      </c>
      <c r="D1611" s="85" t="s">
        <v>9</v>
      </c>
      <c r="E1611" s="103">
        <v>35</v>
      </c>
      <c r="F1611" s="85" t="s">
        <v>1595</v>
      </c>
      <c r="G1611" s="112" t="s">
        <v>3226</v>
      </c>
      <c r="I1611" s="79"/>
      <c r="M1611" s="205"/>
      <c r="N1611" s="273"/>
    </row>
    <row r="1612" spans="1:15" x14ac:dyDescent="0.25">
      <c r="A1612" s="114">
        <v>10</v>
      </c>
      <c r="B1612" s="85" t="s">
        <v>3227</v>
      </c>
      <c r="C1612" s="87" t="s">
        <v>21</v>
      </c>
      <c r="D1612" s="85" t="s">
        <v>12</v>
      </c>
      <c r="E1612" s="103">
        <v>0</v>
      </c>
      <c r="F1612" s="85" t="s">
        <v>1604</v>
      </c>
      <c r="G1612" s="112" t="s">
        <v>3228</v>
      </c>
      <c r="I1612" s="79"/>
      <c r="M1612" s="91"/>
      <c r="O1612" s="81"/>
    </row>
    <row r="1613" spans="1:15" ht="15.75" x14ac:dyDescent="0.25">
      <c r="A1613" s="114">
        <v>11</v>
      </c>
      <c r="B1613" s="85" t="s">
        <v>3229</v>
      </c>
      <c r="C1613" s="87" t="s">
        <v>21</v>
      </c>
      <c r="D1613" s="85" t="s">
        <v>20</v>
      </c>
      <c r="E1613" s="103">
        <v>0</v>
      </c>
      <c r="F1613" s="85" t="s">
        <v>1604</v>
      </c>
      <c r="G1613" s="112" t="s">
        <v>3230</v>
      </c>
      <c r="I1613" s="298"/>
      <c r="J1613" s="116" t="s">
        <v>3274</v>
      </c>
      <c r="K1613" s="116" t="s">
        <v>226</v>
      </c>
      <c r="M1613" s="91"/>
      <c r="N1613" s="81"/>
      <c r="O1613" s="81"/>
    </row>
    <row r="1614" spans="1:15" x14ac:dyDescent="0.25">
      <c r="A1614" s="114">
        <v>12</v>
      </c>
      <c r="B1614" s="85" t="s">
        <v>3231</v>
      </c>
      <c r="C1614" s="87" t="s">
        <v>4</v>
      </c>
      <c r="D1614" s="85" t="s">
        <v>20</v>
      </c>
      <c r="E1614" s="103">
        <v>0</v>
      </c>
      <c r="F1614" s="85" t="s">
        <v>1604</v>
      </c>
      <c r="G1614" s="112" t="s">
        <v>202</v>
      </c>
      <c r="I1614" s="81"/>
      <c r="J1614" s="92">
        <v>43906</v>
      </c>
      <c r="O1614" s="81"/>
    </row>
    <row r="1615" spans="1:15" x14ac:dyDescent="0.25">
      <c r="A1615" s="114">
        <v>13</v>
      </c>
      <c r="B1615" s="85" t="s">
        <v>3232</v>
      </c>
      <c r="C1615" s="87" t="s">
        <v>4</v>
      </c>
      <c r="D1615" s="85" t="s">
        <v>20</v>
      </c>
      <c r="E1615" s="103">
        <v>0</v>
      </c>
      <c r="F1615" s="85" t="s">
        <v>1604</v>
      </c>
      <c r="G1615" s="112" t="s">
        <v>216</v>
      </c>
      <c r="I1615" s="84" t="s">
        <v>97</v>
      </c>
      <c r="J1615" s="93" t="s">
        <v>106</v>
      </c>
      <c r="K1615" s="93" t="s">
        <v>107</v>
      </c>
    </row>
    <row r="1616" spans="1:15" x14ac:dyDescent="0.25">
      <c r="A1616" s="114">
        <v>14</v>
      </c>
      <c r="B1616" s="85" t="s">
        <v>2400</v>
      </c>
      <c r="C1616" s="87" t="s">
        <v>21</v>
      </c>
      <c r="D1616" s="85" t="s">
        <v>9</v>
      </c>
      <c r="E1616" s="103">
        <v>0</v>
      </c>
      <c r="F1616" s="85" t="s">
        <v>1604</v>
      </c>
      <c r="G1616" s="112" t="s">
        <v>2401</v>
      </c>
      <c r="I1616" s="84">
        <v>1</v>
      </c>
      <c r="J1616" s="85" t="s">
        <v>108</v>
      </c>
      <c r="K1616" s="96">
        <v>22</v>
      </c>
      <c r="O1616" s="81"/>
    </row>
    <row r="1617" spans="1:15" x14ac:dyDescent="0.25">
      <c r="C1617" s="255" t="s">
        <v>104</v>
      </c>
      <c r="D1617" s="256">
        <f>SUM(E1603:E1616)</f>
        <v>525</v>
      </c>
      <c r="F1617" s="81"/>
      <c r="I1617" s="84">
        <v>2</v>
      </c>
      <c r="J1617" s="85" t="s">
        <v>109</v>
      </c>
      <c r="K1617" s="96">
        <v>0</v>
      </c>
      <c r="O1617" s="81"/>
    </row>
    <row r="1618" spans="1:15" x14ac:dyDescent="0.25">
      <c r="D1618" s="90"/>
      <c r="F1618" s="81"/>
      <c r="I1618" s="84">
        <v>3</v>
      </c>
      <c r="J1618" s="85" t="s">
        <v>110</v>
      </c>
      <c r="K1618" s="96">
        <v>230</v>
      </c>
      <c r="O1618" s="81"/>
    </row>
    <row r="1619" spans="1:15" x14ac:dyDescent="0.25">
      <c r="A1619" s="79"/>
      <c r="D1619" t="s">
        <v>104</v>
      </c>
      <c r="E1619" s="205">
        <f>SUM(E1599+D1617)</f>
        <v>1295</v>
      </c>
      <c r="F1619" s="273">
        <f>SUM(E1619*1.95583)</f>
        <v>2532.7998499999999</v>
      </c>
      <c r="I1619" s="84">
        <v>4</v>
      </c>
      <c r="J1619" s="94" t="s">
        <v>111</v>
      </c>
      <c r="K1619" s="96">
        <v>38</v>
      </c>
      <c r="O1619" s="81"/>
    </row>
    <row r="1620" spans="1:15" x14ac:dyDescent="0.25">
      <c r="A1620" s="79"/>
      <c r="E1620" s="205"/>
      <c r="F1620" s="273"/>
      <c r="I1620" s="79"/>
      <c r="J1620" s="95" t="s">
        <v>104</v>
      </c>
      <c r="K1620" s="96">
        <f>SUM(K1616:K1619)</f>
        <v>290</v>
      </c>
      <c r="O1620" s="81"/>
    </row>
    <row r="1621" spans="1:15" x14ac:dyDescent="0.25">
      <c r="A1621" s="79"/>
      <c r="E1621" s="205"/>
      <c r="F1621" s="273"/>
      <c r="I1621" s="79"/>
      <c r="J1621" s="290"/>
      <c r="K1621" s="252"/>
      <c r="O1621" s="81"/>
    </row>
    <row r="1622" spans="1:15" x14ac:dyDescent="0.25">
      <c r="A1622" s="79"/>
      <c r="E1622" s="91"/>
      <c r="G1622" s="81"/>
      <c r="I1622" s="79"/>
      <c r="K1622" s="85" t="s">
        <v>2354</v>
      </c>
      <c r="L1622" s="96">
        <v>0</v>
      </c>
      <c r="M1622" s="85"/>
      <c r="O1622" s="81"/>
    </row>
    <row r="1623" spans="1:15" ht="15.75" x14ac:dyDescent="0.25">
      <c r="A1623" s="298"/>
      <c r="B1623" s="116" t="s">
        <v>3247</v>
      </c>
      <c r="C1623" s="116" t="s">
        <v>2351</v>
      </c>
      <c r="E1623" s="91"/>
      <c r="F1623" s="81"/>
      <c r="G1623" s="81"/>
      <c r="I1623" s="79"/>
      <c r="K1623" s="85" t="s">
        <v>112</v>
      </c>
      <c r="L1623" s="96">
        <f>SUM(M1592+L1607)</f>
        <v>835</v>
      </c>
      <c r="M1623" s="99">
        <f>SUM(L1623*1.95583)</f>
        <v>1633.11805</v>
      </c>
      <c r="O1623" s="81"/>
    </row>
    <row r="1624" spans="1:15" x14ac:dyDescent="0.25">
      <c r="A1624" s="81"/>
      <c r="B1624" s="92" t="s">
        <v>2463</v>
      </c>
      <c r="G1624" s="81"/>
      <c r="I1624" s="79"/>
      <c r="K1624" s="85" t="s">
        <v>113</v>
      </c>
      <c r="L1624" s="96">
        <f>SUM(K1620)</f>
        <v>290</v>
      </c>
      <c r="M1624" s="85"/>
      <c r="O1624" s="81"/>
    </row>
    <row r="1625" spans="1:15" x14ac:dyDescent="0.25">
      <c r="A1625" s="84" t="s">
        <v>97</v>
      </c>
      <c r="B1625" s="93" t="s">
        <v>106</v>
      </c>
      <c r="C1625" s="93" t="s">
        <v>107</v>
      </c>
      <c r="I1625" s="79"/>
      <c r="K1625" s="85" t="s">
        <v>114</v>
      </c>
      <c r="L1625" s="96">
        <f>SUM(L1623-L1624)</f>
        <v>545</v>
      </c>
      <c r="M1625" s="85"/>
      <c r="O1625" s="81"/>
    </row>
    <row r="1626" spans="1:15" x14ac:dyDescent="0.25">
      <c r="A1626" s="84">
        <v>1</v>
      </c>
      <c r="B1626" s="85" t="s">
        <v>108</v>
      </c>
      <c r="C1626" s="96">
        <v>13.4</v>
      </c>
      <c r="G1626" s="81"/>
      <c r="I1626" s="79"/>
      <c r="K1626" s="94" t="s">
        <v>2355</v>
      </c>
      <c r="L1626" s="96">
        <f>SUM(L1623-L1624-L1625)</f>
        <v>0</v>
      </c>
      <c r="M1626" s="85"/>
      <c r="O1626" s="81"/>
    </row>
    <row r="1627" spans="1:15" x14ac:dyDescent="0.25">
      <c r="A1627" s="84">
        <v>2</v>
      </c>
      <c r="B1627" s="85" t="s">
        <v>109</v>
      </c>
      <c r="C1627" s="96">
        <v>0</v>
      </c>
      <c r="G1627" s="81"/>
      <c r="I1627" s="79"/>
      <c r="L1627" s="97"/>
      <c r="O1627" s="81"/>
    </row>
    <row r="1628" spans="1:15" x14ac:dyDescent="0.25">
      <c r="A1628" s="84">
        <v>3</v>
      </c>
      <c r="B1628" s="85" t="s">
        <v>110</v>
      </c>
      <c r="C1628" s="96">
        <v>0</v>
      </c>
      <c r="G1628" s="81"/>
      <c r="I1628" s="79"/>
      <c r="L1628" s="97"/>
      <c r="O1628" s="81"/>
    </row>
    <row r="1629" spans="1:15" x14ac:dyDescent="0.25">
      <c r="A1629" s="84">
        <v>4</v>
      </c>
      <c r="B1629" s="94" t="s">
        <v>111</v>
      </c>
      <c r="C1629" s="96">
        <v>27</v>
      </c>
      <c r="G1629" s="81"/>
      <c r="I1629" s="79"/>
      <c r="O1629" s="81"/>
    </row>
    <row r="1630" spans="1:15" x14ac:dyDescent="0.25">
      <c r="A1630" s="79"/>
      <c r="B1630" s="95" t="s">
        <v>104</v>
      </c>
      <c r="C1630" s="96">
        <f>SUM(C1626:C1629)</f>
        <v>40.4</v>
      </c>
      <c r="G1630" s="81"/>
      <c r="I1630" s="81"/>
      <c r="O1630" s="81"/>
    </row>
    <row r="1631" spans="1:15" x14ac:dyDescent="0.25">
      <c r="A1631" s="79"/>
      <c r="B1631" s="290"/>
      <c r="C1631" s="252"/>
      <c r="G1631" s="81"/>
      <c r="I1631" s="81"/>
      <c r="J1631" s="100">
        <v>2550</v>
      </c>
      <c r="O1631" s="81"/>
    </row>
    <row r="1632" spans="1:15" x14ac:dyDescent="0.25">
      <c r="A1632" s="79"/>
      <c r="C1632" s="85" t="s">
        <v>2354</v>
      </c>
      <c r="D1632" s="96">
        <v>0</v>
      </c>
      <c r="E1632" s="85"/>
      <c r="G1632" s="81"/>
      <c r="I1632" s="81"/>
      <c r="J1632" s="100">
        <v>200</v>
      </c>
      <c r="L1632" s="93" t="s">
        <v>118</v>
      </c>
      <c r="M1632" s="93" t="s">
        <v>119</v>
      </c>
      <c r="N1632" s="93" t="s">
        <v>120</v>
      </c>
    </row>
    <row r="1633" spans="1:14" x14ac:dyDescent="0.25">
      <c r="A1633" s="79"/>
      <c r="C1633" s="85" t="s">
        <v>112</v>
      </c>
      <c r="D1633" s="96">
        <f>SUM(E1599+D1617)</f>
        <v>1295</v>
      </c>
      <c r="E1633" s="99">
        <f>SUM(D1633*1.95583)</f>
        <v>2532.7998499999999</v>
      </c>
      <c r="G1633" s="81"/>
      <c r="I1633" s="81"/>
      <c r="J1633" s="101">
        <f>SUM(J1632/J1631)</f>
        <v>7.8431372549019607E-2</v>
      </c>
      <c r="L1633" s="102">
        <f>SUM(M1623*J1633)</f>
        <v>128.08769019607843</v>
      </c>
      <c r="M1633" s="102">
        <f>SUM(L1633/1.17)</f>
        <v>109.47665828724652</v>
      </c>
      <c r="N1633" s="93">
        <f>SUM(L1633-M1633)</f>
        <v>18.611031908831905</v>
      </c>
    </row>
    <row r="1634" spans="1:14" x14ac:dyDescent="0.25">
      <c r="A1634" s="79"/>
      <c r="C1634" s="85" t="s">
        <v>113</v>
      </c>
      <c r="D1634" s="96">
        <f>SUM(C1630)</f>
        <v>40.4</v>
      </c>
      <c r="E1634" s="85"/>
      <c r="G1634" s="81"/>
    </row>
    <row r="1635" spans="1:14" x14ac:dyDescent="0.25">
      <c r="A1635" s="79"/>
      <c r="C1635" s="85" t="s">
        <v>114</v>
      </c>
      <c r="D1635" s="96">
        <f>SUM(D1633-D1634)</f>
        <v>1254.5999999999999</v>
      </c>
      <c r="E1635" s="85"/>
      <c r="G1635" s="81"/>
    </row>
    <row r="1636" spans="1:14" x14ac:dyDescent="0.25">
      <c r="A1636" s="79"/>
      <c r="C1636" s="94" t="s">
        <v>2355</v>
      </c>
      <c r="D1636" s="96">
        <f>SUM(D1633-D1634-D1635)</f>
        <v>0</v>
      </c>
      <c r="E1636" s="85"/>
      <c r="G1636" s="81"/>
    </row>
    <row r="1637" spans="1:14" x14ac:dyDescent="0.25">
      <c r="A1637" s="79"/>
      <c r="D1637" s="97"/>
      <c r="G1637" s="81"/>
    </row>
    <row r="1638" spans="1:14" x14ac:dyDescent="0.25">
      <c r="A1638" s="79"/>
      <c r="D1638" s="97"/>
      <c r="G1638" s="81"/>
    </row>
    <row r="1639" spans="1:14" x14ac:dyDescent="0.25">
      <c r="A1639" s="79"/>
      <c r="G1639" s="81"/>
    </row>
    <row r="1640" spans="1:14" x14ac:dyDescent="0.25">
      <c r="A1640" s="81"/>
      <c r="G1640" s="81"/>
    </row>
    <row r="1641" spans="1:14" x14ac:dyDescent="0.25">
      <c r="A1641" s="81"/>
      <c r="B1641" s="100">
        <v>2550</v>
      </c>
      <c r="G1641" s="81"/>
    </row>
    <row r="1642" spans="1:14" x14ac:dyDescent="0.25">
      <c r="A1642" s="81"/>
      <c r="B1642" s="100">
        <v>200</v>
      </c>
      <c r="D1642" s="93" t="s">
        <v>118</v>
      </c>
      <c r="E1642" s="93" t="s">
        <v>119</v>
      </c>
      <c r="F1642" s="93" t="s">
        <v>120</v>
      </c>
    </row>
    <row r="1643" spans="1:14" x14ac:dyDescent="0.25">
      <c r="A1643" s="81"/>
      <c r="B1643" s="101">
        <f>SUM(B1642/B1641)</f>
        <v>7.8431372549019607E-2</v>
      </c>
      <c r="D1643" s="102">
        <f>SUM(E1633*B1643)</f>
        <v>198.65096862745096</v>
      </c>
      <c r="E1643" s="102">
        <f>SUM(D1643/1.17)</f>
        <v>169.78715267303502</v>
      </c>
      <c r="F1643" s="93">
        <f>SUM(D1643-E1643)</f>
        <v>28.863815954415941</v>
      </c>
    </row>
    <row r="1649" spans="1:15" ht="18.75" x14ac:dyDescent="0.3">
      <c r="A1649" s="79"/>
      <c r="B1649" s="80" t="s">
        <v>3311</v>
      </c>
      <c r="G1649" s="81"/>
      <c r="I1649" s="79"/>
      <c r="J1649" s="80" t="s">
        <v>3383</v>
      </c>
      <c r="O1649" s="81"/>
    </row>
    <row r="1650" spans="1:15" x14ac:dyDescent="0.25">
      <c r="A1650" s="79"/>
      <c r="B1650" t="s">
        <v>2056</v>
      </c>
      <c r="F1650" s="82" t="s">
        <v>95</v>
      </c>
      <c r="G1650" s="81"/>
      <c r="I1650" s="79"/>
      <c r="J1650" t="s">
        <v>2056</v>
      </c>
      <c r="N1650" s="82" t="s">
        <v>95</v>
      </c>
      <c r="O1650" s="81"/>
    </row>
    <row r="1651" spans="1:15" ht="18.75" x14ac:dyDescent="0.3">
      <c r="A1651" s="251"/>
      <c r="B1651" s="274" t="s">
        <v>1262</v>
      </c>
      <c r="C1651" s="117" t="s">
        <v>96</v>
      </c>
      <c r="D1651" s="117"/>
      <c r="E1651" s="117"/>
      <c r="F1651" s="275">
        <v>43900</v>
      </c>
      <c r="G1651" s="276"/>
      <c r="I1651" s="251"/>
      <c r="J1651" s="274" t="s">
        <v>2345</v>
      </c>
      <c r="K1651" s="117" t="s">
        <v>96</v>
      </c>
      <c r="L1651" s="117"/>
      <c r="M1651" s="117"/>
      <c r="N1651" s="275">
        <v>43904</v>
      </c>
      <c r="O1651" s="276"/>
    </row>
    <row r="1652" spans="1:15" x14ac:dyDescent="0.25">
      <c r="A1652" s="84" t="s">
        <v>97</v>
      </c>
      <c r="B1652" s="85" t="s">
        <v>98</v>
      </c>
      <c r="C1652" s="85" t="s">
        <v>99</v>
      </c>
      <c r="D1652" s="85" t="s">
        <v>100</v>
      </c>
      <c r="E1652" s="85" t="s">
        <v>101</v>
      </c>
      <c r="F1652" s="85" t="s">
        <v>102</v>
      </c>
      <c r="G1652" s="86" t="s">
        <v>103</v>
      </c>
      <c r="I1652" s="84" t="s">
        <v>97</v>
      </c>
      <c r="J1652" s="85" t="s">
        <v>98</v>
      </c>
      <c r="K1652" s="85" t="s">
        <v>99</v>
      </c>
      <c r="L1652" s="85" t="s">
        <v>100</v>
      </c>
      <c r="M1652" s="85" t="s">
        <v>101</v>
      </c>
      <c r="N1652" s="85" t="s">
        <v>102</v>
      </c>
      <c r="O1652" s="86" t="s">
        <v>103</v>
      </c>
    </row>
    <row r="1653" spans="1:15" x14ac:dyDescent="0.25">
      <c r="A1653" s="84" t="s">
        <v>2</v>
      </c>
      <c r="B1653" s="85" t="s">
        <v>3312</v>
      </c>
      <c r="C1653" s="85" t="s">
        <v>9</v>
      </c>
      <c r="D1653" s="85" t="s">
        <v>1571</v>
      </c>
      <c r="E1653" s="96">
        <v>50</v>
      </c>
      <c r="F1653" s="85" t="s">
        <v>1604</v>
      </c>
      <c r="G1653" s="86" t="s">
        <v>3313</v>
      </c>
      <c r="I1653" s="84" t="s">
        <v>2</v>
      </c>
      <c r="J1653" s="85" t="s">
        <v>3384</v>
      </c>
      <c r="K1653" s="85" t="s">
        <v>9</v>
      </c>
      <c r="L1653" s="85" t="s">
        <v>1571</v>
      </c>
      <c r="M1653" s="96">
        <v>35</v>
      </c>
      <c r="N1653" s="85" t="s">
        <v>1595</v>
      </c>
      <c r="O1653" s="86" t="s">
        <v>3385</v>
      </c>
    </row>
    <row r="1654" spans="1:15" x14ac:dyDescent="0.25">
      <c r="A1654" s="84" t="s">
        <v>6</v>
      </c>
      <c r="B1654" s="85" t="s">
        <v>3314</v>
      </c>
      <c r="C1654" s="85" t="s">
        <v>155</v>
      </c>
      <c r="D1654" s="85" t="s">
        <v>17</v>
      </c>
      <c r="E1654" s="96">
        <v>95</v>
      </c>
      <c r="F1654" s="85" t="s">
        <v>1604</v>
      </c>
      <c r="G1654" s="86" t="s">
        <v>3307</v>
      </c>
      <c r="I1654" s="84" t="s">
        <v>6</v>
      </c>
      <c r="J1654" s="85" t="s">
        <v>3386</v>
      </c>
      <c r="K1654" s="85" t="s">
        <v>20</v>
      </c>
      <c r="L1654" s="85" t="s">
        <v>1571</v>
      </c>
      <c r="M1654" s="96">
        <v>35</v>
      </c>
      <c r="N1654" s="85" t="s">
        <v>1595</v>
      </c>
      <c r="O1654" s="86" t="s">
        <v>3387</v>
      </c>
    </row>
    <row r="1655" spans="1:15" x14ac:dyDescent="0.25">
      <c r="A1655" s="84" t="s">
        <v>32</v>
      </c>
      <c r="B1655" s="85" t="s">
        <v>3315</v>
      </c>
      <c r="C1655" s="85" t="s">
        <v>155</v>
      </c>
      <c r="D1655" s="85" t="s">
        <v>1571</v>
      </c>
      <c r="E1655" s="96">
        <v>40</v>
      </c>
      <c r="F1655" s="85" t="s">
        <v>1595</v>
      </c>
      <c r="G1655" s="86" t="s">
        <v>3316</v>
      </c>
      <c r="I1655" s="84" t="s">
        <v>32</v>
      </c>
      <c r="J1655" s="85" t="s">
        <v>3388</v>
      </c>
      <c r="K1655" s="85" t="s">
        <v>20</v>
      </c>
      <c r="L1655" s="85" t="s">
        <v>1571</v>
      </c>
      <c r="M1655" s="96">
        <v>35</v>
      </c>
      <c r="N1655" s="85" t="s">
        <v>1595</v>
      </c>
      <c r="O1655" s="86" t="s">
        <v>3389</v>
      </c>
    </row>
    <row r="1656" spans="1:15" x14ac:dyDescent="0.25">
      <c r="A1656" s="84" t="s">
        <v>48</v>
      </c>
      <c r="B1656" s="85" t="s">
        <v>1799</v>
      </c>
      <c r="C1656" s="85" t="s">
        <v>9</v>
      </c>
      <c r="D1656" s="85" t="s">
        <v>13</v>
      </c>
      <c r="E1656" s="96">
        <v>100</v>
      </c>
      <c r="F1656" s="85" t="s">
        <v>1604</v>
      </c>
      <c r="G1656" s="86" t="s">
        <v>3317</v>
      </c>
      <c r="I1656" s="84" t="s">
        <v>48</v>
      </c>
      <c r="J1656" s="85" t="s">
        <v>3390</v>
      </c>
      <c r="K1656" s="85" t="s">
        <v>20</v>
      </c>
      <c r="L1656" s="85" t="s">
        <v>1571</v>
      </c>
      <c r="M1656" s="96">
        <v>35</v>
      </c>
      <c r="N1656" s="85" t="s">
        <v>1595</v>
      </c>
      <c r="O1656" s="86" t="s">
        <v>3391</v>
      </c>
    </row>
    <row r="1657" spans="1:15" x14ac:dyDescent="0.25">
      <c r="A1657" s="84" t="s">
        <v>49</v>
      </c>
      <c r="B1657" s="85" t="s">
        <v>3318</v>
      </c>
      <c r="C1657" s="85" t="s">
        <v>20</v>
      </c>
      <c r="D1657" s="85" t="s">
        <v>22</v>
      </c>
      <c r="E1657" s="96">
        <v>80</v>
      </c>
      <c r="F1657" s="85" t="s">
        <v>1595</v>
      </c>
      <c r="G1657" s="86" t="s">
        <v>3319</v>
      </c>
      <c r="I1657" s="84" t="s">
        <v>49</v>
      </c>
      <c r="J1657" s="85" t="s">
        <v>3392</v>
      </c>
      <c r="K1657" s="85" t="s">
        <v>20</v>
      </c>
      <c r="L1657" s="85" t="s">
        <v>1571</v>
      </c>
      <c r="M1657" s="96">
        <v>20</v>
      </c>
      <c r="N1657" s="85" t="s">
        <v>1595</v>
      </c>
      <c r="O1657" s="86" t="s">
        <v>3393</v>
      </c>
    </row>
    <row r="1658" spans="1:15" x14ac:dyDescent="0.25">
      <c r="A1658" s="84" t="s">
        <v>50</v>
      </c>
      <c r="B1658" s="85" t="s">
        <v>3320</v>
      </c>
      <c r="C1658" s="85" t="s">
        <v>20</v>
      </c>
      <c r="D1658" s="85" t="s">
        <v>28</v>
      </c>
      <c r="E1658" s="96">
        <v>100</v>
      </c>
      <c r="F1658" s="85" t="s">
        <v>1604</v>
      </c>
      <c r="G1658" s="86" t="s">
        <v>3321</v>
      </c>
      <c r="I1658" s="84" t="s">
        <v>50</v>
      </c>
      <c r="J1658" s="85" t="s">
        <v>3394</v>
      </c>
      <c r="K1658" s="85" t="s">
        <v>5</v>
      </c>
      <c r="L1658" s="85" t="s">
        <v>1571</v>
      </c>
      <c r="M1658" s="96">
        <v>30</v>
      </c>
      <c r="N1658" s="85" t="s">
        <v>1595</v>
      </c>
      <c r="O1658" s="86" t="s">
        <v>3395</v>
      </c>
    </row>
    <row r="1659" spans="1:15" x14ac:dyDescent="0.25">
      <c r="A1659" s="84" t="s">
        <v>51</v>
      </c>
      <c r="B1659" s="85" t="s">
        <v>3322</v>
      </c>
      <c r="C1659" s="85" t="s">
        <v>20</v>
      </c>
      <c r="D1659" s="85" t="s">
        <v>22</v>
      </c>
      <c r="E1659" s="96">
        <v>120</v>
      </c>
      <c r="F1659" s="85" t="s">
        <v>1604</v>
      </c>
      <c r="G1659" s="86" t="s">
        <v>3323</v>
      </c>
      <c r="I1659" s="84" t="s">
        <v>51</v>
      </c>
      <c r="J1659" s="85" t="s">
        <v>3396</v>
      </c>
      <c r="K1659" s="85" t="s">
        <v>5</v>
      </c>
      <c r="L1659" s="85" t="s">
        <v>13</v>
      </c>
      <c r="M1659" s="96">
        <v>0</v>
      </c>
      <c r="N1659" s="85" t="s">
        <v>1604</v>
      </c>
      <c r="O1659" s="86" t="s">
        <v>2251</v>
      </c>
    </row>
    <row r="1660" spans="1:15" x14ac:dyDescent="0.25">
      <c r="A1660" s="84" t="s">
        <v>52</v>
      </c>
      <c r="B1660" s="85" t="s">
        <v>3324</v>
      </c>
      <c r="C1660" s="85" t="s">
        <v>5</v>
      </c>
      <c r="D1660" s="85" t="s">
        <v>72</v>
      </c>
      <c r="E1660" s="96">
        <v>70</v>
      </c>
      <c r="F1660" s="85" t="s">
        <v>1604</v>
      </c>
      <c r="G1660" s="86" t="s">
        <v>3325</v>
      </c>
      <c r="I1660" s="84" t="s">
        <v>52</v>
      </c>
      <c r="J1660" s="85" t="s">
        <v>1509</v>
      </c>
      <c r="K1660" s="85" t="s">
        <v>20</v>
      </c>
      <c r="L1660" s="85" t="s">
        <v>1571</v>
      </c>
      <c r="M1660" s="96">
        <v>0</v>
      </c>
      <c r="N1660" s="85" t="s">
        <v>1604</v>
      </c>
      <c r="O1660" s="86" t="s">
        <v>1738</v>
      </c>
    </row>
    <row r="1661" spans="1:15" x14ac:dyDescent="0.25">
      <c r="A1661" s="84" t="s">
        <v>53</v>
      </c>
      <c r="B1661" s="85" t="s">
        <v>696</v>
      </c>
      <c r="C1661" s="85" t="s">
        <v>20</v>
      </c>
      <c r="D1661" s="85" t="s">
        <v>28</v>
      </c>
      <c r="E1661" s="96">
        <v>0</v>
      </c>
      <c r="F1661" s="85" t="s">
        <v>1604</v>
      </c>
      <c r="G1661" s="86" t="s">
        <v>2403</v>
      </c>
      <c r="I1661" s="84" t="s">
        <v>53</v>
      </c>
      <c r="J1661" s="85" t="s">
        <v>575</v>
      </c>
      <c r="K1661" s="85" t="s">
        <v>41</v>
      </c>
      <c r="L1661" s="85" t="s">
        <v>4</v>
      </c>
      <c r="M1661" s="96">
        <v>0</v>
      </c>
      <c r="N1661" s="85" t="s">
        <v>1604</v>
      </c>
      <c r="O1661" s="86" t="s">
        <v>3397</v>
      </c>
    </row>
    <row r="1662" spans="1:15" x14ac:dyDescent="0.25">
      <c r="A1662" s="84" t="s">
        <v>54</v>
      </c>
      <c r="B1662" s="85" t="s">
        <v>309</v>
      </c>
      <c r="C1662" s="85" t="s">
        <v>9</v>
      </c>
      <c r="D1662" s="85" t="s">
        <v>4</v>
      </c>
      <c r="E1662" s="96">
        <v>0</v>
      </c>
      <c r="F1662" s="85" t="s">
        <v>1604</v>
      </c>
      <c r="G1662" s="86" t="s">
        <v>2991</v>
      </c>
      <c r="I1662" s="84" t="s">
        <v>54</v>
      </c>
      <c r="J1662" s="85" t="s">
        <v>2231</v>
      </c>
      <c r="K1662" s="85" t="s">
        <v>9</v>
      </c>
      <c r="L1662" s="85" t="s">
        <v>1571</v>
      </c>
      <c r="M1662" s="96">
        <v>0</v>
      </c>
      <c r="N1662" s="85" t="s">
        <v>1604</v>
      </c>
      <c r="O1662" s="86" t="s">
        <v>3170</v>
      </c>
    </row>
    <row r="1663" spans="1:15" x14ac:dyDescent="0.25">
      <c r="A1663" s="84" t="s">
        <v>55</v>
      </c>
      <c r="B1663" s="85" t="s">
        <v>3326</v>
      </c>
      <c r="C1663" s="85" t="s">
        <v>20</v>
      </c>
      <c r="D1663" s="85" t="s">
        <v>1571</v>
      </c>
      <c r="E1663" s="96">
        <v>0</v>
      </c>
      <c r="F1663" s="85" t="s">
        <v>1604</v>
      </c>
      <c r="G1663" s="86" t="s">
        <v>2994</v>
      </c>
      <c r="I1663" s="84" t="s">
        <v>55</v>
      </c>
      <c r="J1663" s="85" t="s">
        <v>3398</v>
      </c>
      <c r="K1663" s="85" t="s">
        <v>20</v>
      </c>
      <c r="L1663" s="85" t="s">
        <v>22</v>
      </c>
      <c r="M1663" s="96">
        <v>0</v>
      </c>
      <c r="N1663" s="85" t="s">
        <v>1604</v>
      </c>
      <c r="O1663" s="86" t="s">
        <v>2825</v>
      </c>
    </row>
    <row r="1664" spans="1:15" x14ac:dyDescent="0.25">
      <c r="A1664" s="84" t="s">
        <v>56</v>
      </c>
      <c r="B1664" s="85" t="s">
        <v>2879</v>
      </c>
      <c r="C1664" s="85" t="s">
        <v>5</v>
      </c>
      <c r="D1664" s="85" t="s">
        <v>28</v>
      </c>
      <c r="E1664" s="96">
        <v>0</v>
      </c>
      <c r="F1664" s="85" t="s">
        <v>1604</v>
      </c>
      <c r="G1664" s="86" t="s">
        <v>3058</v>
      </c>
      <c r="I1664" s="84" t="s">
        <v>56</v>
      </c>
      <c r="J1664" s="85" t="s">
        <v>3399</v>
      </c>
      <c r="K1664" s="85" t="s">
        <v>9</v>
      </c>
      <c r="L1664" s="85" t="s">
        <v>1571</v>
      </c>
      <c r="M1664" s="96">
        <v>0</v>
      </c>
      <c r="N1664" s="85" t="s">
        <v>1604</v>
      </c>
      <c r="O1664" s="86" t="s">
        <v>3068</v>
      </c>
    </row>
    <row r="1665" spans="1:15" x14ac:dyDescent="0.25">
      <c r="A1665" s="84" t="s">
        <v>57</v>
      </c>
      <c r="B1665" s="85" t="s">
        <v>3119</v>
      </c>
      <c r="C1665" s="85" t="s">
        <v>155</v>
      </c>
      <c r="D1665" s="85" t="s">
        <v>13</v>
      </c>
      <c r="E1665" s="96">
        <v>0</v>
      </c>
      <c r="F1665" s="85" t="s">
        <v>1604</v>
      </c>
      <c r="G1665" s="86" t="s">
        <v>3327</v>
      </c>
      <c r="I1665" s="84" t="s">
        <v>57</v>
      </c>
      <c r="J1665" s="85" t="s">
        <v>3400</v>
      </c>
      <c r="K1665" s="85" t="s">
        <v>5</v>
      </c>
      <c r="L1665" s="85" t="s">
        <v>1571</v>
      </c>
      <c r="M1665" s="96">
        <v>0</v>
      </c>
      <c r="N1665" s="85" t="s">
        <v>1604</v>
      </c>
      <c r="O1665" s="86" t="s">
        <v>3070</v>
      </c>
    </row>
    <row r="1666" spans="1:15" x14ac:dyDescent="0.25">
      <c r="A1666" s="84" t="s">
        <v>58</v>
      </c>
      <c r="B1666" s="85" t="s">
        <v>3120</v>
      </c>
      <c r="C1666" s="85" t="s">
        <v>9</v>
      </c>
      <c r="D1666" s="85" t="s">
        <v>1571</v>
      </c>
      <c r="E1666" s="96">
        <v>0</v>
      </c>
      <c r="F1666" s="85" t="s">
        <v>1604</v>
      </c>
      <c r="G1666" s="86" t="s">
        <v>3328</v>
      </c>
      <c r="I1666" s="84" t="s">
        <v>58</v>
      </c>
      <c r="J1666" s="85" t="s">
        <v>3401</v>
      </c>
      <c r="K1666" s="85" t="s">
        <v>20</v>
      </c>
      <c r="L1666" s="85" t="s">
        <v>1571</v>
      </c>
      <c r="M1666" s="96">
        <v>0</v>
      </c>
      <c r="N1666" s="85" t="s">
        <v>1604</v>
      </c>
      <c r="O1666" s="86" t="s">
        <v>3220</v>
      </c>
    </row>
    <row r="1667" spans="1:15" x14ac:dyDescent="0.25">
      <c r="A1667" s="251"/>
      <c r="B1667" s="117"/>
      <c r="C1667" s="117"/>
      <c r="D1667" s="255" t="s">
        <v>104</v>
      </c>
      <c r="E1667" s="256">
        <f>SUM(E1653:E1666)</f>
        <v>655</v>
      </c>
      <c r="G1667" s="81"/>
      <c r="I1667" s="251"/>
      <c r="J1667" s="117"/>
      <c r="K1667" s="117"/>
      <c r="L1667" s="255" t="s">
        <v>104</v>
      </c>
      <c r="M1667" s="256">
        <f>SUM(M1653:M1666)</f>
        <v>190</v>
      </c>
      <c r="O1667" s="81"/>
    </row>
    <row r="1668" spans="1:15" x14ac:dyDescent="0.25">
      <c r="A1668" s="251"/>
      <c r="B1668" s="117"/>
      <c r="C1668" s="117"/>
      <c r="D1668" s="311"/>
      <c r="E1668" s="312"/>
      <c r="G1668" s="81"/>
      <c r="I1668" s="251"/>
      <c r="J1668" s="117"/>
      <c r="K1668" s="117"/>
      <c r="L1668" s="311"/>
      <c r="M1668" s="312"/>
      <c r="O1668" s="81"/>
    </row>
    <row r="1669" spans="1:15" ht="18.75" x14ac:dyDescent="0.3">
      <c r="A1669" s="79"/>
      <c r="B1669" s="80" t="s">
        <v>1262</v>
      </c>
      <c r="C1669" t="s">
        <v>393</v>
      </c>
      <c r="E1669" s="115"/>
      <c r="F1669" s="83">
        <v>43903</v>
      </c>
      <c r="G1669" s="81"/>
      <c r="I1669" s="79"/>
      <c r="J1669" s="80" t="s">
        <v>2345</v>
      </c>
      <c r="K1669" t="s">
        <v>393</v>
      </c>
      <c r="M1669" s="115"/>
      <c r="N1669" s="83">
        <v>43906</v>
      </c>
      <c r="O1669" s="81"/>
    </row>
    <row r="1670" spans="1:15" x14ac:dyDescent="0.25">
      <c r="A1670" s="84" t="s">
        <v>97</v>
      </c>
      <c r="B1670" s="85" t="s">
        <v>98</v>
      </c>
      <c r="C1670" s="85" t="s">
        <v>99</v>
      </c>
      <c r="D1670" s="85" t="s">
        <v>100</v>
      </c>
      <c r="E1670" s="85" t="s">
        <v>101</v>
      </c>
      <c r="F1670" s="85" t="s">
        <v>102</v>
      </c>
      <c r="G1670" s="86" t="s">
        <v>103</v>
      </c>
      <c r="I1670" s="84" t="s">
        <v>97</v>
      </c>
      <c r="J1670" s="85" t="s">
        <v>98</v>
      </c>
      <c r="K1670" s="85" t="s">
        <v>99</v>
      </c>
      <c r="L1670" s="85" t="s">
        <v>100</v>
      </c>
      <c r="M1670" s="85" t="s">
        <v>101</v>
      </c>
      <c r="N1670" s="85" t="s">
        <v>102</v>
      </c>
      <c r="O1670" s="86" t="s">
        <v>103</v>
      </c>
    </row>
    <row r="1671" spans="1:15" x14ac:dyDescent="0.25">
      <c r="A1671" s="114">
        <v>1</v>
      </c>
      <c r="B1671" s="85" t="s">
        <v>3329</v>
      </c>
      <c r="C1671" s="87" t="s">
        <v>21</v>
      </c>
      <c r="D1671" s="85" t="s">
        <v>9</v>
      </c>
      <c r="E1671" s="103">
        <v>50</v>
      </c>
      <c r="F1671" s="85" t="s">
        <v>1604</v>
      </c>
      <c r="G1671" s="112" t="s">
        <v>3330</v>
      </c>
      <c r="I1671" s="114">
        <v>1</v>
      </c>
      <c r="J1671" s="85" t="s">
        <v>3402</v>
      </c>
      <c r="K1671" s="87" t="s">
        <v>4</v>
      </c>
      <c r="L1671" s="85" t="s">
        <v>20</v>
      </c>
      <c r="M1671" s="103">
        <v>55</v>
      </c>
      <c r="N1671" s="85" t="s">
        <v>1595</v>
      </c>
      <c r="O1671" s="112" t="s">
        <v>3403</v>
      </c>
    </row>
    <row r="1672" spans="1:15" x14ac:dyDescent="0.25">
      <c r="A1672" s="114" t="s">
        <v>6</v>
      </c>
      <c r="B1672" s="85" t="s">
        <v>3331</v>
      </c>
      <c r="C1672" s="87" t="s">
        <v>21</v>
      </c>
      <c r="D1672" s="85" t="s">
        <v>20</v>
      </c>
      <c r="E1672" s="103">
        <v>50</v>
      </c>
      <c r="F1672" s="85" t="s">
        <v>1604</v>
      </c>
      <c r="G1672" s="112" t="s">
        <v>3332</v>
      </c>
      <c r="I1672" s="114" t="s">
        <v>6</v>
      </c>
      <c r="J1672" s="85" t="s">
        <v>3404</v>
      </c>
      <c r="K1672" s="87" t="s">
        <v>72</v>
      </c>
      <c r="L1672" s="85" t="s">
        <v>20</v>
      </c>
      <c r="M1672" s="103">
        <v>55</v>
      </c>
      <c r="N1672" s="85" t="s">
        <v>1595</v>
      </c>
      <c r="O1672" s="112" t="s">
        <v>3405</v>
      </c>
    </row>
    <row r="1673" spans="1:15" x14ac:dyDescent="0.25">
      <c r="A1673" s="114" t="s">
        <v>32</v>
      </c>
      <c r="B1673" s="85" t="s">
        <v>3065</v>
      </c>
      <c r="C1673" s="87" t="s">
        <v>21</v>
      </c>
      <c r="D1673" s="85" t="s">
        <v>20</v>
      </c>
      <c r="E1673" s="103">
        <v>35</v>
      </c>
      <c r="F1673" s="85" t="s">
        <v>1595</v>
      </c>
      <c r="G1673" s="112" t="s">
        <v>3333</v>
      </c>
      <c r="I1673" s="114" t="s">
        <v>32</v>
      </c>
      <c r="J1673" s="85" t="s">
        <v>1232</v>
      </c>
      <c r="K1673" s="87" t="s">
        <v>21</v>
      </c>
      <c r="L1673" s="85" t="s">
        <v>9</v>
      </c>
      <c r="M1673" s="103">
        <v>35</v>
      </c>
      <c r="N1673" s="85" t="s">
        <v>1595</v>
      </c>
      <c r="O1673" s="112" t="s">
        <v>3406</v>
      </c>
    </row>
    <row r="1674" spans="1:15" x14ac:dyDescent="0.25">
      <c r="A1674" s="114" t="s">
        <v>48</v>
      </c>
      <c r="B1674" s="85" t="s">
        <v>3334</v>
      </c>
      <c r="C1674" s="87" t="s">
        <v>21</v>
      </c>
      <c r="D1674" s="85" t="s">
        <v>12</v>
      </c>
      <c r="E1674" s="103">
        <v>35</v>
      </c>
      <c r="F1674" s="85" t="s">
        <v>1595</v>
      </c>
      <c r="G1674" s="112" t="s">
        <v>3335</v>
      </c>
      <c r="I1674" s="114" t="s">
        <v>48</v>
      </c>
      <c r="J1674" s="85" t="s">
        <v>3407</v>
      </c>
      <c r="K1674" s="87" t="s">
        <v>21</v>
      </c>
      <c r="L1674" s="85" t="s">
        <v>20</v>
      </c>
      <c r="M1674" s="103">
        <v>35</v>
      </c>
      <c r="N1674" s="85" t="s">
        <v>1595</v>
      </c>
      <c r="O1674" s="112" t="s">
        <v>3408</v>
      </c>
    </row>
    <row r="1675" spans="1:15" x14ac:dyDescent="0.25">
      <c r="A1675" s="114" t="s">
        <v>49</v>
      </c>
      <c r="B1675" s="85" t="s">
        <v>3336</v>
      </c>
      <c r="C1675" s="87" t="s">
        <v>21</v>
      </c>
      <c r="D1675" s="85" t="s">
        <v>5</v>
      </c>
      <c r="E1675" s="103">
        <v>35</v>
      </c>
      <c r="F1675" s="85" t="s">
        <v>1595</v>
      </c>
      <c r="G1675" s="112" t="s">
        <v>3337</v>
      </c>
      <c r="I1675" s="114" t="s">
        <v>49</v>
      </c>
      <c r="J1675" s="85" t="s">
        <v>3409</v>
      </c>
      <c r="K1675" s="87" t="s">
        <v>21</v>
      </c>
      <c r="L1675" s="85" t="s">
        <v>12</v>
      </c>
      <c r="M1675" s="103">
        <v>35</v>
      </c>
      <c r="N1675" s="85" t="s">
        <v>1595</v>
      </c>
      <c r="O1675" s="112" t="s">
        <v>3410</v>
      </c>
    </row>
    <row r="1676" spans="1:15" x14ac:dyDescent="0.25">
      <c r="A1676" s="114" t="s">
        <v>50</v>
      </c>
      <c r="B1676" s="85" t="s">
        <v>3338</v>
      </c>
      <c r="C1676" s="87" t="s">
        <v>21</v>
      </c>
      <c r="D1676" s="85" t="s">
        <v>20</v>
      </c>
      <c r="E1676" s="103">
        <v>35</v>
      </c>
      <c r="F1676" s="85" t="s">
        <v>1595</v>
      </c>
      <c r="G1676" s="112" t="s">
        <v>3339</v>
      </c>
      <c r="I1676" s="114" t="s">
        <v>50</v>
      </c>
      <c r="J1676" s="85" t="s">
        <v>3411</v>
      </c>
      <c r="K1676" s="87" t="s">
        <v>21</v>
      </c>
      <c r="L1676" s="85" t="s">
        <v>12</v>
      </c>
      <c r="M1676" s="103">
        <v>35</v>
      </c>
      <c r="N1676" s="85" t="s">
        <v>1595</v>
      </c>
      <c r="O1676" s="112" t="s">
        <v>3412</v>
      </c>
    </row>
    <row r="1677" spans="1:15" x14ac:dyDescent="0.25">
      <c r="A1677" s="114" t="s">
        <v>51</v>
      </c>
      <c r="B1677" s="85" t="s">
        <v>3340</v>
      </c>
      <c r="C1677" s="87" t="s">
        <v>21</v>
      </c>
      <c r="D1677" s="85" t="s">
        <v>9</v>
      </c>
      <c r="E1677" s="103">
        <v>35</v>
      </c>
      <c r="F1677" s="85" t="s">
        <v>1595</v>
      </c>
      <c r="G1677" s="112" t="s">
        <v>3341</v>
      </c>
      <c r="I1677" s="114" t="s">
        <v>51</v>
      </c>
      <c r="J1677" s="85" t="s">
        <v>3413</v>
      </c>
      <c r="K1677" s="87" t="s">
        <v>21</v>
      </c>
      <c r="L1677" s="85" t="s">
        <v>9</v>
      </c>
      <c r="M1677" s="103">
        <v>35</v>
      </c>
      <c r="N1677" s="85" t="s">
        <v>1595</v>
      </c>
      <c r="O1677" s="112" t="s">
        <v>3414</v>
      </c>
    </row>
    <row r="1678" spans="1:15" x14ac:dyDescent="0.25">
      <c r="A1678" s="114" t="s">
        <v>52</v>
      </c>
      <c r="B1678" s="85" t="s">
        <v>3342</v>
      </c>
      <c r="C1678" s="87" t="s">
        <v>21</v>
      </c>
      <c r="D1678" s="85" t="s">
        <v>155</v>
      </c>
      <c r="E1678" s="103">
        <v>40</v>
      </c>
      <c r="F1678" s="85" t="s">
        <v>1595</v>
      </c>
      <c r="G1678" s="112" t="s">
        <v>3343</v>
      </c>
      <c r="I1678" s="114" t="s">
        <v>52</v>
      </c>
      <c r="J1678" s="85" t="s">
        <v>3415</v>
      </c>
      <c r="K1678" s="87" t="s">
        <v>21</v>
      </c>
      <c r="L1678" s="85" t="s">
        <v>9</v>
      </c>
      <c r="M1678" s="103">
        <v>35</v>
      </c>
      <c r="N1678" s="85" t="s">
        <v>1595</v>
      </c>
      <c r="O1678" s="112" t="s">
        <v>3416</v>
      </c>
    </row>
    <row r="1679" spans="1:15" x14ac:dyDescent="0.25">
      <c r="A1679" s="114" t="s">
        <v>53</v>
      </c>
      <c r="B1679" s="85" t="s">
        <v>3344</v>
      </c>
      <c r="C1679" s="87" t="s">
        <v>21</v>
      </c>
      <c r="D1679" s="85" t="s">
        <v>155</v>
      </c>
      <c r="E1679" s="103">
        <v>40</v>
      </c>
      <c r="F1679" s="85" t="s">
        <v>1595</v>
      </c>
      <c r="G1679" s="112" t="s">
        <v>3345</v>
      </c>
      <c r="I1679" s="114" t="s">
        <v>53</v>
      </c>
      <c r="J1679" s="85" t="s">
        <v>3417</v>
      </c>
      <c r="K1679" s="87" t="s">
        <v>21</v>
      </c>
      <c r="L1679" s="85" t="s">
        <v>9</v>
      </c>
      <c r="M1679" s="103">
        <v>30</v>
      </c>
      <c r="N1679" s="85" t="s">
        <v>1595</v>
      </c>
      <c r="O1679" s="112" t="s">
        <v>3418</v>
      </c>
    </row>
    <row r="1680" spans="1:15" x14ac:dyDescent="0.25">
      <c r="A1680" s="114" t="s">
        <v>54</v>
      </c>
      <c r="B1680" s="85" t="s">
        <v>1695</v>
      </c>
      <c r="C1680" s="87" t="s">
        <v>21</v>
      </c>
      <c r="D1680" s="85" t="s">
        <v>9</v>
      </c>
      <c r="E1680" s="103">
        <v>35</v>
      </c>
      <c r="F1680" s="85" t="s">
        <v>1595</v>
      </c>
      <c r="G1680" s="112" t="s">
        <v>3346</v>
      </c>
      <c r="I1680" s="114" t="s">
        <v>54</v>
      </c>
      <c r="J1680" s="85" t="s">
        <v>3419</v>
      </c>
      <c r="K1680" s="87" t="s">
        <v>13</v>
      </c>
      <c r="L1680" s="85" t="s">
        <v>9</v>
      </c>
      <c r="M1680" s="103">
        <v>0</v>
      </c>
      <c r="N1680" s="85" t="s">
        <v>1604</v>
      </c>
      <c r="O1680" s="112" t="s">
        <v>1244</v>
      </c>
    </row>
    <row r="1681" spans="1:15" x14ac:dyDescent="0.25">
      <c r="A1681" s="114" t="s">
        <v>55</v>
      </c>
      <c r="B1681" s="85" t="s">
        <v>3347</v>
      </c>
      <c r="C1681" s="87" t="s">
        <v>21</v>
      </c>
      <c r="D1681" s="85" t="s">
        <v>9</v>
      </c>
      <c r="E1681" s="103">
        <v>50</v>
      </c>
      <c r="F1681" s="85" t="s">
        <v>1595</v>
      </c>
      <c r="G1681" s="112" t="s">
        <v>3348</v>
      </c>
      <c r="I1681" s="114" t="s">
        <v>55</v>
      </c>
      <c r="J1681" s="85" t="s">
        <v>3304</v>
      </c>
      <c r="K1681" s="87" t="s">
        <v>21</v>
      </c>
      <c r="L1681" s="85" t="s">
        <v>20</v>
      </c>
      <c r="M1681" s="103">
        <v>0</v>
      </c>
      <c r="N1681" s="85" t="s">
        <v>1604</v>
      </c>
      <c r="O1681" s="112" t="s">
        <v>2210</v>
      </c>
    </row>
    <row r="1682" spans="1:15" x14ac:dyDescent="0.25">
      <c r="A1682" s="114" t="s">
        <v>56</v>
      </c>
      <c r="B1682" s="85" t="s">
        <v>3349</v>
      </c>
      <c r="C1682" s="87" t="s">
        <v>21</v>
      </c>
      <c r="D1682" s="85" t="s">
        <v>20</v>
      </c>
      <c r="E1682" s="103">
        <v>35</v>
      </c>
      <c r="F1682" s="85" t="s">
        <v>1595</v>
      </c>
      <c r="G1682" s="112" t="s">
        <v>3350</v>
      </c>
      <c r="I1682" s="114" t="s">
        <v>56</v>
      </c>
      <c r="J1682" s="85" t="s">
        <v>3269</v>
      </c>
      <c r="K1682" s="87" t="s">
        <v>21</v>
      </c>
      <c r="L1682" s="85" t="s">
        <v>20</v>
      </c>
      <c r="M1682" s="103">
        <v>0</v>
      </c>
      <c r="N1682" s="85" t="s">
        <v>1604</v>
      </c>
      <c r="O1682" s="112" t="s">
        <v>3420</v>
      </c>
    </row>
    <row r="1683" spans="1:15" x14ac:dyDescent="0.25">
      <c r="A1683" s="114" t="s">
        <v>57</v>
      </c>
      <c r="B1683" s="85" t="s">
        <v>3351</v>
      </c>
      <c r="C1683" s="87" t="s">
        <v>21</v>
      </c>
      <c r="D1683" s="85" t="s">
        <v>20</v>
      </c>
      <c r="E1683" s="103">
        <v>35</v>
      </c>
      <c r="F1683" s="85" t="s">
        <v>1595</v>
      </c>
      <c r="G1683" s="112" t="s">
        <v>3352</v>
      </c>
      <c r="K1683" s="255" t="s">
        <v>104</v>
      </c>
      <c r="L1683" s="256">
        <f>SUM(M1671:M1682)</f>
        <v>350</v>
      </c>
      <c r="N1683" s="81"/>
    </row>
    <row r="1684" spans="1:15" x14ac:dyDescent="0.25">
      <c r="A1684" s="114" t="s">
        <v>58</v>
      </c>
      <c r="B1684" s="85" t="s">
        <v>3353</v>
      </c>
      <c r="C1684" s="87" t="s">
        <v>21</v>
      </c>
      <c r="D1684" s="85" t="s">
        <v>20</v>
      </c>
      <c r="E1684" s="103">
        <v>35</v>
      </c>
      <c r="F1684" s="85" t="s">
        <v>1595</v>
      </c>
      <c r="G1684" s="112" t="s">
        <v>3354</v>
      </c>
      <c r="L1684" s="90"/>
      <c r="N1684" s="81"/>
    </row>
    <row r="1685" spans="1:15" x14ac:dyDescent="0.25">
      <c r="A1685" s="114" t="s">
        <v>59</v>
      </c>
      <c r="B1685" s="85" t="s">
        <v>3355</v>
      </c>
      <c r="C1685" s="87" t="s">
        <v>21</v>
      </c>
      <c r="D1685" s="85" t="s">
        <v>20</v>
      </c>
      <c r="E1685" s="103">
        <v>35</v>
      </c>
      <c r="F1685" s="85" t="s">
        <v>1595</v>
      </c>
      <c r="G1685" s="112" t="s">
        <v>3356</v>
      </c>
      <c r="I1685" s="79"/>
      <c r="L1685" t="s">
        <v>104</v>
      </c>
      <c r="M1685" s="205">
        <f>SUM(M1667+L1683)</f>
        <v>540</v>
      </c>
      <c r="N1685" s="273">
        <f>SUM(M1685*1.95583)</f>
        <v>1056.1482000000001</v>
      </c>
    </row>
    <row r="1686" spans="1:15" x14ac:dyDescent="0.25">
      <c r="A1686" s="114" t="s">
        <v>60</v>
      </c>
      <c r="B1686" s="85" t="s">
        <v>3357</v>
      </c>
      <c r="C1686" s="87" t="s">
        <v>21</v>
      </c>
      <c r="D1686" s="85" t="s">
        <v>20</v>
      </c>
      <c r="E1686" s="103">
        <v>35</v>
      </c>
      <c r="F1686" s="85" t="s">
        <v>1595</v>
      </c>
      <c r="G1686" s="112" t="s">
        <v>3358</v>
      </c>
      <c r="I1686" s="79"/>
      <c r="M1686" s="205"/>
      <c r="N1686" s="273"/>
    </row>
    <row r="1687" spans="1:15" x14ac:dyDescent="0.25">
      <c r="A1687" s="114" t="s">
        <v>61</v>
      </c>
      <c r="B1687" s="85" t="s">
        <v>3359</v>
      </c>
      <c r="C1687" s="87" t="s">
        <v>21</v>
      </c>
      <c r="D1687" s="85" t="s">
        <v>20</v>
      </c>
      <c r="E1687" s="103">
        <v>35</v>
      </c>
      <c r="F1687" s="85" t="s">
        <v>1595</v>
      </c>
      <c r="G1687" s="112" t="s">
        <v>3360</v>
      </c>
      <c r="I1687" s="79"/>
      <c r="M1687" s="205"/>
      <c r="N1687" s="273"/>
    </row>
    <row r="1688" spans="1:15" x14ac:dyDescent="0.25">
      <c r="A1688" s="114" t="s">
        <v>62</v>
      </c>
      <c r="B1688" s="85" t="s">
        <v>3361</v>
      </c>
      <c r="C1688" s="87" t="s">
        <v>21</v>
      </c>
      <c r="D1688" s="85" t="s">
        <v>20</v>
      </c>
      <c r="E1688" s="103">
        <v>35</v>
      </c>
      <c r="F1688" s="85" t="s">
        <v>1595</v>
      </c>
      <c r="G1688" s="112" t="s">
        <v>3362</v>
      </c>
      <c r="I1688" s="79"/>
      <c r="M1688" s="91"/>
      <c r="O1688" s="81"/>
    </row>
    <row r="1689" spans="1:15" ht="15.75" x14ac:dyDescent="0.25">
      <c r="A1689" s="114" t="s">
        <v>64</v>
      </c>
      <c r="B1689" s="85" t="s">
        <v>3363</v>
      </c>
      <c r="C1689" s="87" t="s">
        <v>21</v>
      </c>
      <c r="D1689" s="85" t="s">
        <v>20</v>
      </c>
      <c r="E1689" s="103">
        <v>35</v>
      </c>
      <c r="F1689" s="85" t="s">
        <v>1595</v>
      </c>
      <c r="G1689" s="112" t="s">
        <v>3364</v>
      </c>
      <c r="I1689" s="298"/>
      <c r="J1689" s="116" t="s">
        <v>3421</v>
      </c>
      <c r="K1689" s="116" t="s">
        <v>2345</v>
      </c>
      <c r="M1689" s="91"/>
      <c r="N1689" s="81"/>
      <c r="O1689" s="81"/>
    </row>
    <row r="1690" spans="1:15" x14ac:dyDescent="0.25">
      <c r="A1690" s="114" t="s">
        <v>66</v>
      </c>
      <c r="B1690" s="85" t="s">
        <v>3365</v>
      </c>
      <c r="C1690" s="87" t="s">
        <v>21</v>
      </c>
      <c r="D1690" s="85" t="s">
        <v>20</v>
      </c>
      <c r="E1690" s="103">
        <v>35</v>
      </c>
      <c r="F1690" s="85" t="s">
        <v>1595</v>
      </c>
      <c r="G1690" s="112" t="s">
        <v>3366</v>
      </c>
      <c r="I1690" s="81"/>
      <c r="J1690" s="92">
        <v>43906</v>
      </c>
      <c r="O1690" s="81"/>
    </row>
    <row r="1691" spans="1:15" x14ac:dyDescent="0.25">
      <c r="A1691" s="114" t="s">
        <v>67</v>
      </c>
      <c r="B1691" s="85" t="s">
        <v>3367</v>
      </c>
      <c r="C1691" s="87" t="s">
        <v>21</v>
      </c>
      <c r="D1691" s="85" t="s">
        <v>20</v>
      </c>
      <c r="E1691" s="103">
        <v>35</v>
      </c>
      <c r="F1691" s="85" t="s">
        <v>1595</v>
      </c>
      <c r="G1691" s="112" t="s">
        <v>3368</v>
      </c>
      <c r="I1691" s="84" t="s">
        <v>97</v>
      </c>
      <c r="J1691" s="93" t="s">
        <v>106</v>
      </c>
      <c r="K1691" s="93" t="s">
        <v>107</v>
      </c>
    </row>
    <row r="1692" spans="1:15" x14ac:dyDescent="0.25">
      <c r="A1692" s="114" t="s">
        <v>121</v>
      </c>
      <c r="B1692" s="85" t="s">
        <v>3369</v>
      </c>
      <c r="C1692" s="87" t="s">
        <v>21</v>
      </c>
      <c r="D1692" s="85" t="s">
        <v>155</v>
      </c>
      <c r="E1692" s="103">
        <v>40</v>
      </c>
      <c r="F1692" s="85" t="s">
        <v>1595</v>
      </c>
      <c r="G1692" s="112" t="s">
        <v>3370</v>
      </c>
      <c r="I1692" s="84">
        <v>1</v>
      </c>
      <c r="J1692" s="85" t="s">
        <v>108</v>
      </c>
      <c r="K1692" s="96">
        <v>13</v>
      </c>
      <c r="O1692" s="81"/>
    </row>
    <row r="1693" spans="1:15" x14ac:dyDescent="0.25">
      <c r="A1693" s="114" t="s">
        <v>122</v>
      </c>
      <c r="B1693" s="85" t="s">
        <v>3371</v>
      </c>
      <c r="C1693" s="87" t="s">
        <v>21</v>
      </c>
      <c r="D1693" s="85" t="s">
        <v>20</v>
      </c>
      <c r="E1693" s="103">
        <v>0</v>
      </c>
      <c r="F1693" s="85" t="s">
        <v>1604</v>
      </c>
      <c r="G1693" s="112" t="s">
        <v>2785</v>
      </c>
      <c r="I1693" s="84">
        <v>2</v>
      </c>
      <c r="J1693" s="85" t="s">
        <v>109</v>
      </c>
      <c r="K1693" s="96">
        <v>0</v>
      </c>
      <c r="O1693" s="81"/>
    </row>
    <row r="1694" spans="1:15" x14ac:dyDescent="0.25">
      <c r="A1694" s="114" t="s">
        <v>123</v>
      </c>
      <c r="B1694" s="85" t="s">
        <v>2786</v>
      </c>
      <c r="C1694" s="87" t="s">
        <v>21</v>
      </c>
      <c r="D1694" s="85" t="s">
        <v>20</v>
      </c>
      <c r="E1694" s="103">
        <v>0</v>
      </c>
      <c r="F1694" s="85" t="s">
        <v>1604</v>
      </c>
      <c r="G1694" s="112" t="s">
        <v>2787</v>
      </c>
      <c r="I1694" s="84">
        <v>3</v>
      </c>
      <c r="J1694" s="85" t="s">
        <v>110</v>
      </c>
      <c r="K1694" s="96">
        <v>202</v>
      </c>
      <c r="O1694" s="81"/>
    </row>
    <row r="1695" spans="1:15" x14ac:dyDescent="0.25">
      <c r="A1695" s="114" t="s">
        <v>124</v>
      </c>
      <c r="B1695" s="85" t="s">
        <v>1446</v>
      </c>
      <c r="C1695" s="87" t="s">
        <v>21</v>
      </c>
      <c r="D1695" s="85" t="s">
        <v>9</v>
      </c>
      <c r="E1695" s="103">
        <v>0</v>
      </c>
      <c r="F1695" s="85" t="s">
        <v>1604</v>
      </c>
      <c r="G1695" s="112" t="s">
        <v>3313</v>
      </c>
      <c r="I1695" s="84">
        <v>4</v>
      </c>
      <c r="J1695" s="94" t="s">
        <v>111</v>
      </c>
      <c r="K1695" s="96">
        <v>35</v>
      </c>
      <c r="O1695" s="81"/>
    </row>
    <row r="1696" spans="1:15" x14ac:dyDescent="0.25">
      <c r="A1696" s="114" t="s">
        <v>125</v>
      </c>
      <c r="B1696" s="85" t="s">
        <v>2156</v>
      </c>
      <c r="C1696" s="87" t="s">
        <v>803</v>
      </c>
      <c r="D1696" s="85" t="s">
        <v>9</v>
      </c>
      <c r="E1696" s="103">
        <v>0</v>
      </c>
      <c r="F1696" s="85" t="s">
        <v>1604</v>
      </c>
      <c r="G1696" s="112" t="s">
        <v>3131</v>
      </c>
      <c r="I1696" s="79"/>
      <c r="J1696" s="95" t="s">
        <v>104</v>
      </c>
      <c r="K1696" s="96">
        <f>SUM(K1692:K1695)</f>
        <v>250</v>
      </c>
      <c r="O1696" s="81"/>
    </row>
    <row r="1697" spans="1:15" x14ac:dyDescent="0.25">
      <c r="A1697" s="114" t="s">
        <v>126</v>
      </c>
      <c r="B1697" s="85" t="s">
        <v>2449</v>
      </c>
      <c r="C1697" s="87" t="s">
        <v>4</v>
      </c>
      <c r="D1697" s="85" t="s">
        <v>12</v>
      </c>
      <c r="E1697" s="103">
        <v>0</v>
      </c>
      <c r="F1697" s="85" t="s">
        <v>1604</v>
      </c>
      <c r="G1697" s="112" t="s">
        <v>3146</v>
      </c>
      <c r="I1697" s="79"/>
      <c r="J1697" s="290"/>
      <c r="K1697" s="252"/>
      <c r="O1697" s="81"/>
    </row>
    <row r="1698" spans="1:15" x14ac:dyDescent="0.25">
      <c r="C1698" s="255" t="s">
        <v>104</v>
      </c>
      <c r="D1698" s="256">
        <f>SUM(E1671:E1697)</f>
        <v>830</v>
      </c>
      <c r="F1698" s="81"/>
      <c r="I1698" s="79"/>
      <c r="K1698" s="85" t="s">
        <v>2354</v>
      </c>
      <c r="L1698" s="96">
        <v>0</v>
      </c>
      <c r="M1698" s="85"/>
      <c r="O1698" s="81"/>
    </row>
    <row r="1699" spans="1:15" x14ac:dyDescent="0.25">
      <c r="D1699" s="90"/>
      <c r="F1699" s="81"/>
      <c r="I1699" s="79"/>
      <c r="K1699" s="85" t="s">
        <v>112</v>
      </c>
      <c r="L1699" s="96">
        <f>SUM(M1667+L1683)</f>
        <v>540</v>
      </c>
      <c r="M1699" s="99">
        <f>SUM(L1699*1.95583)</f>
        <v>1056.1482000000001</v>
      </c>
      <c r="O1699" s="81"/>
    </row>
    <row r="1700" spans="1:15" x14ac:dyDescent="0.25">
      <c r="A1700" s="79"/>
      <c r="D1700" t="s">
        <v>104</v>
      </c>
      <c r="E1700" s="205">
        <f>SUM(E1667+D1698)</f>
        <v>1485</v>
      </c>
      <c r="F1700" s="273">
        <f>SUM(E1700*1.95583)</f>
        <v>2904.4075499999999</v>
      </c>
      <c r="I1700" s="79"/>
      <c r="K1700" s="85" t="s">
        <v>113</v>
      </c>
      <c r="L1700" s="96">
        <f>SUM(K1696)</f>
        <v>250</v>
      </c>
      <c r="M1700" s="85"/>
      <c r="O1700" s="81"/>
    </row>
    <row r="1701" spans="1:15" x14ac:dyDescent="0.25">
      <c r="A1701" s="79"/>
      <c r="E1701" s="205"/>
      <c r="F1701" s="273"/>
      <c r="I1701" s="79"/>
      <c r="K1701" s="85" t="s">
        <v>114</v>
      </c>
      <c r="L1701" s="96">
        <f>SUM(L1699-L1700)</f>
        <v>290</v>
      </c>
      <c r="M1701" s="85"/>
      <c r="O1701" s="81"/>
    </row>
    <row r="1702" spans="1:15" x14ac:dyDescent="0.25">
      <c r="A1702" s="79"/>
      <c r="E1702" s="205"/>
      <c r="F1702" s="273"/>
      <c r="I1702" s="79"/>
      <c r="K1702" s="94" t="s">
        <v>2355</v>
      </c>
      <c r="L1702" s="96">
        <f>SUM(L1699-L1700-L1701)</f>
        <v>0</v>
      </c>
      <c r="M1702" s="85"/>
      <c r="O1702" s="81"/>
    </row>
    <row r="1703" spans="1:15" x14ac:dyDescent="0.25">
      <c r="A1703" s="79"/>
      <c r="E1703" s="91"/>
      <c r="G1703" s="81"/>
      <c r="I1703" s="79"/>
      <c r="L1703" s="97"/>
      <c r="O1703" s="81"/>
    </row>
    <row r="1704" spans="1:15" ht="15.75" x14ac:dyDescent="0.25">
      <c r="A1704" s="298"/>
      <c r="B1704" s="116" t="s">
        <v>3373</v>
      </c>
      <c r="C1704" s="116" t="s">
        <v>1262</v>
      </c>
      <c r="E1704" s="91"/>
      <c r="F1704" s="81"/>
      <c r="G1704" s="81"/>
      <c r="I1704" s="79"/>
      <c r="L1704" s="97"/>
      <c r="O1704" s="81"/>
    </row>
    <row r="1705" spans="1:15" x14ac:dyDescent="0.25">
      <c r="A1705" s="81"/>
      <c r="B1705" s="92">
        <v>43906</v>
      </c>
      <c r="G1705" s="81"/>
      <c r="I1705" s="79"/>
      <c r="O1705" s="81"/>
    </row>
    <row r="1706" spans="1:15" x14ac:dyDescent="0.25">
      <c r="A1706" s="84" t="s">
        <v>97</v>
      </c>
      <c r="B1706" s="93" t="s">
        <v>106</v>
      </c>
      <c r="C1706" s="93" t="s">
        <v>107</v>
      </c>
      <c r="I1706" s="81"/>
      <c r="O1706" s="81"/>
    </row>
    <row r="1707" spans="1:15" x14ac:dyDescent="0.25">
      <c r="A1707" s="84">
        <v>1</v>
      </c>
      <c r="B1707" s="85" t="s">
        <v>108</v>
      </c>
      <c r="C1707" s="96">
        <v>73</v>
      </c>
      <c r="G1707" s="81"/>
      <c r="I1707" s="81"/>
      <c r="J1707" s="100">
        <v>2550</v>
      </c>
      <c r="O1707" s="81"/>
    </row>
    <row r="1708" spans="1:15" x14ac:dyDescent="0.25">
      <c r="A1708" s="84">
        <v>2</v>
      </c>
      <c r="B1708" s="85" t="s">
        <v>109</v>
      </c>
      <c r="C1708" s="96">
        <v>0</v>
      </c>
      <c r="G1708" s="81"/>
      <c r="I1708" s="81"/>
      <c r="J1708" s="100">
        <v>200</v>
      </c>
      <c r="L1708" s="93" t="s">
        <v>118</v>
      </c>
      <c r="M1708" s="93" t="s">
        <v>119</v>
      </c>
      <c r="N1708" s="93" t="s">
        <v>120</v>
      </c>
    </row>
    <row r="1709" spans="1:15" x14ac:dyDescent="0.25">
      <c r="A1709" s="84">
        <v>3</v>
      </c>
      <c r="B1709" s="85" t="s">
        <v>110</v>
      </c>
      <c r="C1709" s="96">
        <v>0</v>
      </c>
      <c r="G1709" s="81"/>
      <c r="I1709" s="81"/>
      <c r="J1709" s="101">
        <f>SUM(J1708/J1707)</f>
        <v>7.8431372549019607E-2</v>
      </c>
      <c r="L1709" s="102">
        <f>SUM(M1699*J1709)</f>
        <v>82.835152941176474</v>
      </c>
      <c r="M1709" s="102">
        <f>SUM(L1709/1.17)</f>
        <v>70.799276018099562</v>
      </c>
      <c r="N1709" s="93">
        <f>SUM(L1709-M1709)</f>
        <v>12.035876923076913</v>
      </c>
    </row>
    <row r="1710" spans="1:15" x14ac:dyDescent="0.25">
      <c r="A1710" s="84">
        <v>4</v>
      </c>
      <c r="B1710" s="94" t="s">
        <v>111</v>
      </c>
      <c r="C1710" s="96">
        <v>50</v>
      </c>
      <c r="G1710" s="81"/>
    </row>
    <row r="1711" spans="1:15" x14ac:dyDescent="0.25">
      <c r="A1711" s="79"/>
      <c r="B1711" s="95" t="s">
        <v>104</v>
      </c>
      <c r="C1711" s="96">
        <f>SUM(C1707:C1710)</f>
        <v>123</v>
      </c>
      <c r="G1711" s="81"/>
    </row>
    <row r="1712" spans="1:15" x14ac:dyDescent="0.25">
      <c r="A1712" s="79"/>
      <c r="B1712" s="290"/>
      <c r="C1712" s="252"/>
      <c r="G1712" s="81"/>
    </row>
    <row r="1713" spans="1:7" x14ac:dyDescent="0.25">
      <c r="A1713" s="79"/>
      <c r="C1713" s="85" t="s">
        <v>2354</v>
      </c>
      <c r="D1713" s="96">
        <v>0</v>
      </c>
      <c r="E1713" s="85"/>
      <c r="G1713" s="81"/>
    </row>
    <row r="1714" spans="1:7" x14ac:dyDescent="0.25">
      <c r="A1714" s="79"/>
      <c r="C1714" s="85" t="s">
        <v>112</v>
      </c>
      <c r="D1714" s="96">
        <f>SUM(E1667+D1698)</f>
        <v>1485</v>
      </c>
      <c r="E1714" s="99">
        <f>SUM(D1714*1.95583)</f>
        <v>2904.4075499999999</v>
      </c>
      <c r="G1714" s="81"/>
    </row>
    <row r="1715" spans="1:7" x14ac:dyDescent="0.25">
      <c r="A1715" s="79"/>
      <c r="C1715" s="85" t="s">
        <v>113</v>
      </c>
      <c r="D1715" s="96">
        <f>SUM(C1711)</f>
        <v>123</v>
      </c>
      <c r="E1715" s="85"/>
      <c r="G1715" s="81"/>
    </row>
    <row r="1716" spans="1:7" x14ac:dyDescent="0.25">
      <c r="A1716" s="79"/>
      <c r="C1716" s="85" t="s">
        <v>114</v>
      </c>
      <c r="D1716" s="96">
        <f>SUM(D1714-D1715)</f>
        <v>1362</v>
      </c>
      <c r="E1716" s="85"/>
      <c r="G1716" s="81"/>
    </row>
    <row r="1717" spans="1:7" x14ac:dyDescent="0.25">
      <c r="A1717" s="79"/>
      <c r="C1717" s="94" t="s">
        <v>2355</v>
      </c>
      <c r="D1717" s="96">
        <f>SUM(D1714-D1715-D1716)</f>
        <v>0</v>
      </c>
      <c r="E1717" s="85"/>
      <c r="G1717" s="81"/>
    </row>
    <row r="1718" spans="1:7" x14ac:dyDescent="0.25">
      <c r="A1718" s="79"/>
      <c r="D1718" s="97"/>
      <c r="G1718" s="81"/>
    </row>
    <row r="1719" spans="1:7" x14ac:dyDescent="0.25">
      <c r="A1719" s="79"/>
      <c r="D1719" s="97"/>
      <c r="G1719" s="81"/>
    </row>
    <row r="1720" spans="1:7" x14ac:dyDescent="0.25">
      <c r="A1720" s="79"/>
      <c r="G1720" s="81"/>
    </row>
    <row r="1721" spans="1:7" x14ac:dyDescent="0.25">
      <c r="A1721" s="81"/>
      <c r="G1721" s="81"/>
    </row>
    <row r="1722" spans="1:7" x14ac:dyDescent="0.25">
      <c r="A1722" s="81"/>
      <c r="B1722" s="100">
        <v>2550</v>
      </c>
      <c r="G1722" s="81"/>
    </row>
    <row r="1723" spans="1:7" x14ac:dyDescent="0.25">
      <c r="A1723" s="81"/>
      <c r="B1723" s="100">
        <v>200</v>
      </c>
      <c r="D1723" s="93" t="s">
        <v>118</v>
      </c>
      <c r="E1723" s="93" t="s">
        <v>119</v>
      </c>
      <c r="F1723" s="93" t="s">
        <v>120</v>
      </c>
    </row>
    <row r="1724" spans="1:7" x14ac:dyDescent="0.25">
      <c r="A1724" s="81"/>
      <c r="B1724" s="101">
        <f>SUM(B1723/B1722)</f>
        <v>7.8431372549019607E-2</v>
      </c>
      <c r="D1724" s="102">
        <f>SUM(E1714*B1724)</f>
        <v>227.79667058823529</v>
      </c>
      <c r="E1724" s="102">
        <f>SUM(D1724/1.17)</f>
        <v>194.69800904977376</v>
      </c>
      <c r="F1724" s="93">
        <f>SUM(D1724-E1724)</f>
        <v>33.098661538461528</v>
      </c>
    </row>
    <row r="1731" spans="1:15" ht="18.75" x14ac:dyDescent="0.3">
      <c r="A1731" s="79"/>
      <c r="B1731" s="80" t="s">
        <v>3436</v>
      </c>
      <c r="G1731" s="81"/>
      <c r="I1731" s="79"/>
      <c r="J1731" s="80" t="s">
        <v>3476</v>
      </c>
      <c r="O1731" s="81"/>
    </row>
    <row r="1732" spans="1:15" x14ac:dyDescent="0.25">
      <c r="A1732" s="79"/>
      <c r="B1732" t="s">
        <v>2056</v>
      </c>
      <c r="F1732" s="82" t="s">
        <v>95</v>
      </c>
      <c r="G1732" s="81"/>
      <c r="I1732" s="79"/>
      <c r="J1732" t="s">
        <v>2056</v>
      </c>
      <c r="N1732" s="82" t="s">
        <v>95</v>
      </c>
      <c r="O1732" s="81"/>
    </row>
    <row r="1733" spans="1:15" ht="18.75" x14ac:dyDescent="0.3">
      <c r="A1733" s="251"/>
      <c r="B1733" s="274" t="s">
        <v>1974</v>
      </c>
      <c r="C1733" s="117" t="s">
        <v>96</v>
      </c>
      <c r="D1733" s="117"/>
      <c r="E1733" s="117"/>
      <c r="F1733" s="275">
        <v>43905</v>
      </c>
      <c r="G1733" s="276"/>
      <c r="I1733" s="251"/>
      <c r="J1733" s="274" t="s">
        <v>1077</v>
      </c>
      <c r="K1733" s="117"/>
      <c r="L1733" s="117"/>
      <c r="M1733" s="117"/>
      <c r="N1733" s="275">
        <v>43917</v>
      </c>
      <c r="O1733" s="276"/>
    </row>
    <row r="1734" spans="1:15" x14ac:dyDescent="0.25">
      <c r="A1734" s="84" t="s">
        <v>97</v>
      </c>
      <c r="B1734" s="85" t="s">
        <v>98</v>
      </c>
      <c r="C1734" s="85" t="s">
        <v>99</v>
      </c>
      <c r="D1734" s="85" t="s">
        <v>100</v>
      </c>
      <c r="E1734" s="85" t="s">
        <v>101</v>
      </c>
      <c r="F1734" s="85" t="s">
        <v>102</v>
      </c>
      <c r="G1734" s="86" t="s">
        <v>103</v>
      </c>
      <c r="I1734" s="84" t="s">
        <v>97</v>
      </c>
      <c r="J1734" s="85" t="s">
        <v>98</v>
      </c>
      <c r="K1734" s="85" t="s">
        <v>99</v>
      </c>
      <c r="L1734" s="85" t="s">
        <v>100</v>
      </c>
      <c r="M1734" s="85" t="s">
        <v>101</v>
      </c>
      <c r="N1734" s="85" t="s">
        <v>102</v>
      </c>
      <c r="O1734" s="86" t="s">
        <v>103</v>
      </c>
    </row>
    <row r="1735" spans="1:15" x14ac:dyDescent="0.25">
      <c r="A1735" s="84" t="s">
        <v>2</v>
      </c>
      <c r="B1735" s="85" t="s">
        <v>3440</v>
      </c>
      <c r="C1735" s="85" t="s">
        <v>9</v>
      </c>
      <c r="D1735" s="85" t="s">
        <v>17</v>
      </c>
      <c r="E1735" s="96">
        <v>90</v>
      </c>
      <c r="F1735" s="85" t="s">
        <v>1604</v>
      </c>
      <c r="G1735" s="86" t="s">
        <v>3441</v>
      </c>
      <c r="I1735" s="84" t="s">
        <v>2</v>
      </c>
      <c r="J1735" s="85" t="s">
        <v>3478</v>
      </c>
      <c r="K1735" s="85" t="s">
        <v>155</v>
      </c>
      <c r="L1735" s="85" t="s">
        <v>13</v>
      </c>
      <c r="M1735" s="96">
        <v>102.25838</v>
      </c>
      <c r="N1735" s="85" t="s">
        <v>496</v>
      </c>
      <c r="O1735" s="86" t="s">
        <v>3056</v>
      </c>
    </row>
    <row r="1736" spans="1:15" x14ac:dyDescent="0.25">
      <c r="A1736" s="84" t="s">
        <v>6</v>
      </c>
      <c r="B1736" s="85" t="s">
        <v>2306</v>
      </c>
      <c r="C1736" s="85" t="s">
        <v>20</v>
      </c>
      <c r="D1736" s="85" t="s">
        <v>1571</v>
      </c>
      <c r="E1736" s="96">
        <v>50</v>
      </c>
      <c r="F1736" s="85" t="s">
        <v>1604</v>
      </c>
      <c r="G1736" s="86" t="s">
        <v>3442</v>
      </c>
      <c r="I1736" s="84" t="s">
        <v>6</v>
      </c>
      <c r="J1736" s="85" t="s">
        <v>3159</v>
      </c>
      <c r="K1736" s="85" t="s">
        <v>20</v>
      </c>
      <c r="L1736" s="85" t="s">
        <v>13</v>
      </c>
      <c r="M1736" s="96">
        <v>102.25837799999999</v>
      </c>
      <c r="N1736" s="85" t="s">
        <v>496</v>
      </c>
      <c r="O1736" s="86" t="s">
        <v>3160</v>
      </c>
    </row>
    <row r="1737" spans="1:15" x14ac:dyDescent="0.25">
      <c r="A1737" s="84" t="s">
        <v>32</v>
      </c>
      <c r="B1737" s="85" t="s">
        <v>3264</v>
      </c>
      <c r="C1737" s="85" t="s">
        <v>20</v>
      </c>
      <c r="D1737" s="85" t="s">
        <v>1571</v>
      </c>
      <c r="E1737" s="96">
        <v>50</v>
      </c>
      <c r="F1737" s="85" t="s">
        <v>1604</v>
      </c>
      <c r="G1737" s="86" t="s">
        <v>3443</v>
      </c>
      <c r="I1737" s="84" t="s">
        <v>32</v>
      </c>
      <c r="J1737" s="85" t="s">
        <v>3161</v>
      </c>
      <c r="K1737" s="85" t="s">
        <v>20</v>
      </c>
      <c r="L1737" s="85" t="s">
        <v>13</v>
      </c>
      <c r="M1737" s="96">
        <v>102.25838</v>
      </c>
      <c r="N1737" s="85" t="s">
        <v>496</v>
      </c>
      <c r="O1737" s="86" t="s">
        <v>3162</v>
      </c>
    </row>
    <row r="1738" spans="1:15" x14ac:dyDescent="0.25">
      <c r="A1738" s="84" t="s">
        <v>48</v>
      </c>
      <c r="B1738" s="85" t="s">
        <v>3444</v>
      </c>
      <c r="C1738" s="85" t="s">
        <v>20</v>
      </c>
      <c r="D1738" s="85" t="s">
        <v>1571</v>
      </c>
      <c r="E1738" s="96">
        <v>50</v>
      </c>
      <c r="F1738" s="85" t="s">
        <v>1604</v>
      </c>
      <c r="G1738" s="86" t="s">
        <v>3445</v>
      </c>
      <c r="I1738" s="84" t="s">
        <v>48</v>
      </c>
      <c r="J1738" s="85" t="s">
        <v>3163</v>
      </c>
      <c r="K1738" s="85" t="s">
        <v>9</v>
      </c>
      <c r="L1738" s="85" t="s">
        <v>21</v>
      </c>
      <c r="M1738" s="96">
        <v>51.129190000000001</v>
      </c>
      <c r="N1738" s="85" t="s">
        <v>496</v>
      </c>
      <c r="O1738" s="86" t="s">
        <v>3164</v>
      </c>
    </row>
    <row r="1739" spans="1:15" x14ac:dyDescent="0.25">
      <c r="A1739" s="84" t="s">
        <v>49</v>
      </c>
      <c r="B1739" s="85" t="s">
        <v>2233</v>
      </c>
      <c r="C1739" s="85" t="s">
        <v>20</v>
      </c>
      <c r="D1739" s="85" t="s">
        <v>13</v>
      </c>
      <c r="E1739" s="96">
        <v>100</v>
      </c>
      <c r="F1739" s="85" t="s">
        <v>1604</v>
      </c>
      <c r="G1739" s="86" t="s">
        <v>3439</v>
      </c>
      <c r="I1739" s="84" t="s">
        <v>49</v>
      </c>
      <c r="J1739" s="85" t="s">
        <v>3479</v>
      </c>
      <c r="K1739" s="85" t="s">
        <v>155</v>
      </c>
      <c r="L1739" s="85" t="s">
        <v>13</v>
      </c>
      <c r="M1739" s="96">
        <v>102.25838</v>
      </c>
      <c r="N1739" s="85" t="s">
        <v>496</v>
      </c>
      <c r="O1739" s="86" t="s">
        <v>3327</v>
      </c>
    </row>
    <row r="1740" spans="1:15" x14ac:dyDescent="0.25">
      <c r="A1740" s="84" t="s">
        <v>50</v>
      </c>
      <c r="B1740" s="85" t="s">
        <v>3437</v>
      </c>
      <c r="C1740" s="85" t="s">
        <v>20</v>
      </c>
      <c r="D1740" s="85" t="s">
        <v>13</v>
      </c>
      <c r="E1740" s="96">
        <v>100</v>
      </c>
      <c r="F1740" s="85" t="s">
        <v>1604</v>
      </c>
      <c r="G1740" s="86" t="s">
        <v>3438</v>
      </c>
      <c r="I1740" s="84" t="s">
        <v>50</v>
      </c>
      <c r="J1740" s="85" t="s">
        <v>3480</v>
      </c>
      <c r="K1740" s="85" t="s">
        <v>9</v>
      </c>
      <c r="L1740" s="85" t="s">
        <v>21</v>
      </c>
      <c r="M1740" s="96">
        <v>51.129190000000001</v>
      </c>
      <c r="N1740" s="85" t="s">
        <v>496</v>
      </c>
      <c r="O1740" s="86" t="s">
        <v>3328</v>
      </c>
    </row>
    <row r="1741" spans="1:15" x14ac:dyDescent="0.25">
      <c r="A1741" s="84" t="s">
        <v>51</v>
      </c>
      <c r="B1741" s="85" t="s">
        <v>3446</v>
      </c>
      <c r="C1741" s="85" t="s">
        <v>20</v>
      </c>
      <c r="D1741" s="85" t="s">
        <v>1571</v>
      </c>
      <c r="E1741" s="96">
        <v>0</v>
      </c>
      <c r="F1741" s="85" t="s">
        <v>1971</v>
      </c>
      <c r="G1741" s="86"/>
      <c r="I1741" s="251"/>
      <c r="J1741" s="117"/>
      <c r="K1741" s="117"/>
      <c r="L1741" s="255" t="s">
        <v>104</v>
      </c>
      <c r="M1741" s="256">
        <f>SUM(M1735:M1740)</f>
        <v>511.29189799999995</v>
      </c>
      <c r="O1741" s="81"/>
    </row>
    <row r="1742" spans="1:15" x14ac:dyDescent="0.25">
      <c r="A1742" s="251"/>
      <c r="B1742" s="117"/>
      <c r="C1742" s="117"/>
      <c r="D1742" s="255" t="s">
        <v>104</v>
      </c>
      <c r="E1742" s="256">
        <f>SUM(E1735:E1741)</f>
        <v>440</v>
      </c>
      <c r="G1742" s="81"/>
      <c r="I1742" s="251"/>
      <c r="J1742" s="117"/>
      <c r="K1742" s="117"/>
      <c r="L1742" s="311"/>
      <c r="M1742" s="312"/>
      <c r="O1742" s="81"/>
    </row>
    <row r="1743" spans="1:15" x14ac:dyDescent="0.25">
      <c r="A1743" s="251"/>
      <c r="B1743" s="117"/>
      <c r="C1743" s="117"/>
      <c r="D1743" s="311"/>
      <c r="E1743" s="312"/>
      <c r="G1743" s="81"/>
      <c r="L1743" s="90"/>
      <c r="N1743" s="81"/>
    </row>
    <row r="1744" spans="1:15" ht="18.75" x14ac:dyDescent="0.3">
      <c r="A1744" s="79"/>
      <c r="B1744" s="80" t="s">
        <v>1974</v>
      </c>
      <c r="C1744" t="s">
        <v>393</v>
      </c>
      <c r="E1744" s="115"/>
      <c r="F1744" s="83">
        <v>43908</v>
      </c>
      <c r="G1744" s="81"/>
      <c r="I1744" s="79"/>
      <c r="L1744" t="s">
        <v>104</v>
      </c>
      <c r="M1744" s="205">
        <f>SUM(M1741)</f>
        <v>511.29189799999995</v>
      </c>
      <c r="N1744" s="273">
        <f>SUM(M1744*1.95583)</f>
        <v>1000.0000328653399</v>
      </c>
    </row>
    <row r="1745" spans="1:15" x14ac:dyDescent="0.25">
      <c r="A1745" s="84" t="s">
        <v>97</v>
      </c>
      <c r="B1745" s="85" t="s">
        <v>98</v>
      </c>
      <c r="C1745" s="85" t="s">
        <v>99</v>
      </c>
      <c r="D1745" s="85" t="s">
        <v>100</v>
      </c>
      <c r="E1745" s="85" t="s">
        <v>101</v>
      </c>
      <c r="F1745" s="85" t="s">
        <v>102</v>
      </c>
      <c r="G1745" s="86" t="s">
        <v>103</v>
      </c>
      <c r="I1745" s="79"/>
      <c r="M1745" s="205"/>
      <c r="N1745" s="273"/>
    </row>
    <row r="1746" spans="1:15" x14ac:dyDescent="0.25">
      <c r="A1746" s="114">
        <v>1</v>
      </c>
      <c r="B1746" s="85" t="s">
        <v>3447</v>
      </c>
      <c r="C1746" s="87" t="s">
        <v>21</v>
      </c>
      <c r="D1746" s="85" t="s">
        <v>9</v>
      </c>
      <c r="E1746" s="103">
        <v>35</v>
      </c>
      <c r="F1746" s="85" t="s">
        <v>1595</v>
      </c>
      <c r="G1746" s="112" t="s">
        <v>3448</v>
      </c>
      <c r="I1746" s="79"/>
      <c r="M1746" s="205"/>
      <c r="N1746" s="273"/>
    </row>
    <row r="1747" spans="1:15" x14ac:dyDescent="0.25">
      <c r="A1747" s="114" t="s">
        <v>6</v>
      </c>
      <c r="B1747" s="85" t="s">
        <v>3449</v>
      </c>
      <c r="C1747" s="87" t="s">
        <v>21</v>
      </c>
      <c r="D1747" s="85" t="s">
        <v>20</v>
      </c>
      <c r="E1747" s="103">
        <v>35</v>
      </c>
      <c r="F1747" s="85" t="s">
        <v>1595</v>
      </c>
      <c r="G1747" s="112" t="s">
        <v>3450</v>
      </c>
      <c r="I1747" s="79"/>
      <c r="K1747" s="85" t="s">
        <v>112</v>
      </c>
      <c r="L1747" s="96">
        <f>SUM(M1744)</f>
        <v>511.29189799999995</v>
      </c>
      <c r="M1747" s="99">
        <f>SUM(L1747*1.95583)</f>
        <v>1000.0000328653399</v>
      </c>
      <c r="O1747" s="81"/>
    </row>
    <row r="1748" spans="1:15" x14ac:dyDescent="0.25">
      <c r="A1748" s="114" t="s">
        <v>32</v>
      </c>
      <c r="B1748" s="85" t="s">
        <v>3451</v>
      </c>
      <c r="C1748" s="87" t="s">
        <v>21</v>
      </c>
      <c r="D1748" s="85" t="s">
        <v>20</v>
      </c>
      <c r="E1748" s="103">
        <v>35</v>
      </c>
      <c r="F1748" s="85" t="s">
        <v>1595</v>
      </c>
      <c r="G1748" s="112" t="s">
        <v>3452</v>
      </c>
      <c r="I1748" s="79"/>
      <c r="L1748" s="97"/>
      <c r="O1748" s="81"/>
    </row>
    <row r="1749" spans="1:15" x14ac:dyDescent="0.25">
      <c r="A1749" s="114" t="s">
        <v>48</v>
      </c>
      <c r="B1749" s="85" t="s">
        <v>2449</v>
      </c>
      <c r="C1749" s="87" t="s">
        <v>803</v>
      </c>
      <c r="D1749" s="85" t="s">
        <v>41</v>
      </c>
      <c r="E1749" s="103">
        <v>80</v>
      </c>
      <c r="F1749" s="85" t="s">
        <v>1595</v>
      </c>
      <c r="G1749" s="112" t="s">
        <v>3453</v>
      </c>
      <c r="I1749" s="79"/>
      <c r="L1749" s="97"/>
      <c r="O1749" s="81"/>
    </row>
    <row r="1750" spans="1:15" x14ac:dyDescent="0.25">
      <c r="A1750" s="114" t="s">
        <v>49</v>
      </c>
      <c r="B1750" s="85" t="s">
        <v>1243</v>
      </c>
      <c r="C1750" s="87" t="s">
        <v>22</v>
      </c>
      <c r="D1750" s="85" t="s">
        <v>20</v>
      </c>
      <c r="E1750" s="103">
        <v>80</v>
      </c>
      <c r="F1750" s="85" t="s">
        <v>1595</v>
      </c>
      <c r="G1750" s="112" t="s">
        <v>3454</v>
      </c>
      <c r="I1750" s="79"/>
      <c r="O1750" s="81"/>
    </row>
    <row r="1751" spans="1:15" x14ac:dyDescent="0.25">
      <c r="A1751" s="114" t="s">
        <v>50</v>
      </c>
      <c r="B1751" s="85" t="s">
        <v>1637</v>
      </c>
      <c r="C1751" s="87" t="s">
        <v>13</v>
      </c>
      <c r="D1751" s="85" t="s">
        <v>9</v>
      </c>
      <c r="E1751" s="103">
        <v>70</v>
      </c>
      <c r="F1751" s="85" t="s">
        <v>1595</v>
      </c>
      <c r="G1751" s="112" t="s">
        <v>3455</v>
      </c>
      <c r="I1751" s="79"/>
      <c r="O1751" s="81"/>
    </row>
    <row r="1752" spans="1:15" x14ac:dyDescent="0.25">
      <c r="A1752" s="114" t="s">
        <v>51</v>
      </c>
      <c r="B1752" s="85" t="s">
        <v>3456</v>
      </c>
      <c r="C1752" s="87" t="s">
        <v>13</v>
      </c>
      <c r="D1752" s="85" t="s">
        <v>12</v>
      </c>
      <c r="E1752" s="103">
        <v>70</v>
      </c>
      <c r="F1752" s="85" t="s">
        <v>1595</v>
      </c>
      <c r="G1752" s="112" t="s">
        <v>3457</v>
      </c>
      <c r="I1752" s="79"/>
      <c r="J1752" s="106"/>
      <c r="O1752" s="81"/>
    </row>
    <row r="1753" spans="1:15" x14ac:dyDescent="0.25">
      <c r="A1753" s="114" t="s">
        <v>52</v>
      </c>
      <c r="B1753" s="85" t="s">
        <v>3458</v>
      </c>
      <c r="C1753" s="87" t="s">
        <v>4</v>
      </c>
      <c r="D1753" s="85" t="s">
        <v>20</v>
      </c>
      <c r="E1753" s="103">
        <v>55</v>
      </c>
      <c r="F1753" s="85" t="s">
        <v>1595</v>
      </c>
      <c r="G1753" s="112" t="s">
        <v>3459</v>
      </c>
      <c r="I1753" s="79"/>
      <c r="J1753" s="100">
        <v>2550</v>
      </c>
      <c r="L1753" s="93" t="s">
        <v>118</v>
      </c>
      <c r="M1753" s="93" t="s">
        <v>119</v>
      </c>
      <c r="N1753" s="93" t="s">
        <v>120</v>
      </c>
      <c r="O1753" s="81"/>
    </row>
    <row r="1754" spans="1:15" x14ac:dyDescent="0.25">
      <c r="A1754" s="114" t="s">
        <v>53</v>
      </c>
      <c r="B1754" s="85" t="s">
        <v>3460</v>
      </c>
      <c r="C1754" s="87" t="s">
        <v>4</v>
      </c>
      <c r="D1754" s="85" t="s">
        <v>9</v>
      </c>
      <c r="E1754" s="103">
        <v>55</v>
      </c>
      <c r="F1754" s="85" t="s">
        <v>1595</v>
      </c>
      <c r="G1754" s="112" t="s">
        <v>3461</v>
      </c>
      <c r="I1754" s="79"/>
      <c r="J1754" s="100">
        <v>200</v>
      </c>
      <c r="L1754" s="102">
        <f>SUM(M1747*J1755)</f>
        <v>78.431375126693325</v>
      </c>
      <c r="M1754" s="102">
        <f>SUM(L1754/1.17)</f>
        <v>67.035363356148139</v>
      </c>
      <c r="N1754" s="102">
        <f>SUM(L1754-M1754)</f>
        <v>11.396011770545186</v>
      </c>
      <c r="O1754" s="81"/>
    </row>
    <row r="1755" spans="1:15" x14ac:dyDescent="0.25">
      <c r="A1755" s="114" t="s">
        <v>54</v>
      </c>
      <c r="B1755" s="85" t="s">
        <v>3462</v>
      </c>
      <c r="C1755" s="87" t="s">
        <v>21</v>
      </c>
      <c r="D1755" s="85" t="s">
        <v>20</v>
      </c>
      <c r="E1755" s="103">
        <v>35</v>
      </c>
      <c r="F1755" s="85" t="s">
        <v>1595</v>
      </c>
      <c r="G1755" s="112" t="s">
        <v>3463</v>
      </c>
      <c r="I1755" s="81"/>
      <c r="J1755" s="101">
        <f>SUM(J1754/J1753)</f>
        <v>7.8431372549019607E-2</v>
      </c>
      <c r="O1755" s="81"/>
    </row>
    <row r="1756" spans="1:15" x14ac:dyDescent="0.25">
      <c r="A1756" s="114" t="s">
        <v>55</v>
      </c>
      <c r="B1756" s="85" t="s">
        <v>2685</v>
      </c>
      <c r="C1756" s="87" t="s">
        <v>21</v>
      </c>
      <c r="D1756" s="85" t="s">
        <v>5</v>
      </c>
      <c r="E1756" s="103">
        <v>35</v>
      </c>
      <c r="F1756" s="85" t="s">
        <v>1595</v>
      </c>
      <c r="G1756" s="112" t="s">
        <v>3464</v>
      </c>
      <c r="I1756" s="81"/>
      <c r="O1756" s="81"/>
    </row>
    <row r="1757" spans="1:15" x14ac:dyDescent="0.25">
      <c r="A1757" s="114" t="s">
        <v>56</v>
      </c>
      <c r="B1757" s="85" t="s">
        <v>1198</v>
      </c>
      <c r="C1757" s="87" t="s">
        <v>21</v>
      </c>
      <c r="D1757" s="85" t="s">
        <v>9</v>
      </c>
      <c r="E1757" s="103">
        <v>35</v>
      </c>
      <c r="F1757" s="85" t="s">
        <v>1595</v>
      </c>
      <c r="G1757" s="112" t="s">
        <v>3465</v>
      </c>
      <c r="I1757" s="81"/>
    </row>
    <row r="1758" spans="1:15" x14ac:dyDescent="0.25">
      <c r="A1758" s="114" t="s">
        <v>57</v>
      </c>
      <c r="B1758" s="85" t="s">
        <v>3431</v>
      </c>
      <c r="C1758" s="87" t="s">
        <v>21</v>
      </c>
      <c r="D1758" s="85" t="s">
        <v>20</v>
      </c>
      <c r="E1758" s="103">
        <v>35</v>
      </c>
      <c r="F1758" s="85" t="s">
        <v>1595</v>
      </c>
      <c r="G1758" s="112" t="s">
        <v>3466</v>
      </c>
      <c r="I1758" s="81"/>
    </row>
    <row r="1759" spans="1:15" x14ac:dyDescent="0.25">
      <c r="A1759" s="114" t="s">
        <v>58</v>
      </c>
      <c r="B1759" s="85" t="s">
        <v>3447</v>
      </c>
      <c r="C1759" s="87" t="s">
        <v>21</v>
      </c>
      <c r="D1759" s="85" t="s">
        <v>9</v>
      </c>
      <c r="E1759" s="103">
        <v>35</v>
      </c>
      <c r="F1759" s="85" t="s">
        <v>1595</v>
      </c>
      <c r="G1759" s="112" t="s">
        <v>3467</v>
      </c>
    </row>
    <row r="1760" spans="1:15" x14ac:dyDescent="0.25">
      <c r="A1760" s="114" t="s">
        <v>59</v>
      </c>
      <c r="B1760" s="85" t="s">
        <v>3468</v>
      </c>
      <c r="C1760" s="87" t="s">
        <v>21</v>
      </c>
      <c r="D1760" s="85" t="s">
        <v>41</v>
      </c>
      <c r="E1760" s="103">
        <v>35</v>
      </c>
      <c r="F1760" s="85" t="s">
        <v>1595</v>
      </c>
      <c r="G1760" s="112" t="s">
        <v>3469</v>
      </c>
    </row>
    <row r="1761" spans="1:7" x14ac:dyDescent="0.25">
      <c r="A1761" s="114" t="s">
        <v>60</v>
      </c>
      <c r="B1761" s="85" t="s">
        <v>3470</v>
      </c>
      <c r="C1761" s="87" t="s">
        <v>21</v>
      </c>
      <c r="D1761" s="85" t="s">
        <v>9</v>
      </c>
      <c r="E1761" s="103">
        <v>35</v>
      </c>
      <c r="F1761" s="85" t="s">
        <v>1595</v>
      </c>
      <c r="G1761" s="112" t="s">
        <v>3471</v>
      </c>
    </row>
    <row r="1762" spans="1:7" x14ac:dyDescent="0.25">
      <c r="A1762" s="114" t="s">
        <v>61</v>
      </c>
      <c r="B1762" s="85" t="s">
        <v>3472</v>
      </c>
      <c r="C1762" s="87" t="s">
        <v>13</v>
      </c>
      <c r="D1762" s="85" t="s">
        <v>20</v>
      </c>
      <c r="E1762" s="103">
        <v>0</v>
      </c>
      <c r="F1762" s="85" t="s">
        <v>1604</v>
      </c>
      <c r="G1762" s="112" t="s">
        <v>3473</v>
      </c>
    </row>
    <row r="1763" spans="1:7" x14ac:dyDescent="0.25">
      <c r="A1763" s="114" t="s">
        <v>62</v>
      </c>
      <c r="B1763" s="85" t="s">
        <v>3474</v>
      </c>
      <c r="C1763" s="87" t="s">
        <v>4</v>
      </c>
      <c r="D1763" s="85" t="s">
        <v>41</v>
      </c>
      <c r="E1763" s="103">
        <v>0</v>
      </c>
      <c r="F1763" s="85" t="s">
        <v>1604</v>
      </c>
      <c r="G1763" s="112" t="s">
        <v>176</v>
      </c>
    </row>
    <row r="1764" spans="1:7" x14ac:dyDescent="0.25">
      <c r="A1764" s="114" t="s">
        <v>64</v>
      </c>
      <c r="B1764" s="85" t="s">
        <v>1487</v>
      </c>
      <c r="C1764" s="87" t="s">
        <v>21</v>
      </c>
      <c r="D1764" s="85" t="s">
        <v>41</v>
      </c>
      <c r="E1764" s="103">
        <v>0</v>
      </c>
      <c r="F1764" s="85" t="s">
        <v>1604</v>
      </c>
      <c r="G1764" s="112" t="s">
        <v>1488</v>
      </c>
    </row>
    <row r="1765" spans="1:7" x14ac:dyDescent="0.25">
      <c r="A1765" s="114" t="s">
        <v>66</v>
      </c>
      <c r="B1765" s="85" t="s">
        <v>2396</v>
      </c>
      <c r="C1765" s="87" t="s">
        <v>17</v>
      </c>
      <c r="D1765" s="85" t="s">
        <v>155</v>
      </c>
      <c r="E1765" s="103">
        <v>0</v>
      </c>
      <c r="F1765" s="85" t="s">
        <v>1604</v>
      </c>
      <c r="G1765" s="112" t="s">
        <v>2397</v>
      </c>
    </row>
    <row r="1766" spans="1:7" x14ac:dyDescent="0.25">
      <c r="A1766" s="114" t="s">
        <v>67</v>
      </c>
      <c r="B1766" s="85" t="s">
        <v>2157</v>
      </c>
      <c r="C1766" s="87" t="s">
        <v>4</v>
      </c>
      <c r="D1766" s="85" t="s">
        <v>155</v>
      </c>
      <c r="E1766" s="103">
        <v>0</v>
      </c>
      <c r="F1766" s="85" t="s">
        <v>1604</v>
      </c>
      <c r="G1766" s="112" t="s">
        <v>2553</v>
      </c>
    </row>
    <row r="1767" spans="1:7" x14ac:dyDescent="0.25">
      <c r="A1767" s="114" t="s">
        <v>121</v>
      </c>
      <c r="B1767" s="85" t="s">
        <v>1198</v>
      </c>
      <c r="C1767" s="87" t="s">
        <v>4</v>
      </c>
      <c r="D1767" s="85" t="s">
        <v>20</v>
      </c>
      <c r="E1767" s="103">
        <v>0</v>
      </c>
      <c r="F1767" s="85" t="s">
        <v>1604</v>
      </c>
      <c r="G1767" s="112" t="s">
        <v>2807</v>
      </c>
    </row>
    <row r="1768" spans="1:7" x14ac:dyDescent="0.25">
      <c r="C1768" s="255" t="s">
        <v>104</v>
      </c>
      <c r="D1768" s="256">
        <f>SUM(E1746:E1767)</f>
        <v>760</v>
      </c>
      <c r="F1768" s="81"/>
    </row>
    <row r="1769" spans="1:7" x14ac:dyDescent="0.25">
      <c r="D1769" s="90"/>
      <c r="F1769" s="81"/>
    </row>
    <row r="1770" spans="1:7" x14ac:dyDescent="0.25">
      <c r="A1770" s="79"/>
      <c r="D1770" t="s">
        <v>104</v>
      </c>
      <c r="E1770" s="205">
        <f>SUM(E1742+D1768)</f>
        <v>1200</v>
      </c>
      <c r="F1770" s="273">
        <f>SUM(E1770*1.95583)</f>
        <v>2346.9960000000001</v>
      </c>
    </row>
    <row r="1771" spans="1:7" x14ac:dyDescent="0.25">
      <c r="A1771" s="79"/>
      <c r="E1771" s="205"/>
      <c r="F1771" s="273"/>
    </row>
    <row r="1772" spans="1:7" x14ac:dyDescent="0.25">
      <c r="A1772" s="79"/>
      <c r="E1772" s="205"/>
      <c r="F1772" s="273"/>
    </row>
    <row r="1773" spans="1:7" x14ac:dyDescent="0.25">
      <c r="A1773" s="79"/>
      <c r="E1773" s="91"/>
      <c r="G1773" s="81"/>
    </row>
    <row r="1774" spans="1:7" ht="15.75" x14ac:dyDescent="0.25">
      <c r="A1774" s="298"/>
      <c r="B1774" s="116" t="s">
        <v>3475</v>
      </c>
      <c r="C1774" s="116" t="s">
        <v>1974</v>
      </c>
      <c r="E1774" s="91"/>
      <c r="F1774" s="81"/>
      <c r="G1774" s="81"/>
    </row>
    <row r="1775" spans="1:7" x14ac:dyDescent="0.25">
      <c r="A1775" s="81"/>
      <c r="B1775" s="92">
        <v>43906</v>
      </c>
      <c r="G1775" s="81"/>
    </row>
    <row r="1776" spans="1:7" x14ac:dyDescent="0.25">
      <c r="A1776" s="84" t="s">
        <v>97</v>
      </c>
      <c r="B1776" s="93" t="s">
        <v>106</v>
      </c>
      <c r="C1776" s="93" t="s">
        <v>107</v>
      </c>
    </row>
    <row r="1777" spans="1:7" x14ac:dyDescent="0.25">
      <c r="A1777" s="84">
        <v>1</v>
      </c>
      <c r="B1777" s="85" t="s">
        <v>108</v>
      </c>
      <c r="C1777" s="96">
        <v>13.4</v>
      </c>
      <c r="G1777" s="81"/>
    </row>
    <row r="1778" spans="1:7" x14ac:dyDescent="0.25">
      <c r="A1778" s="84">
        <v>2</v>
      </c>
      <c r="B1778" s="85" t="s">
        <v>109</v>
      </c>
      <c r="C1778" s="96">
        <v>0</v>
      </c>
      <c r="G1778" s="81"/>
    </row>
    <row r="1779" spans="1:7" x14ac:dyDescent="0.25">
      <c r="A1779" s="84">
        <v>3</v>
      </c>
      <c r="B1779" s="85" t="s">
        <v>110</v>
      </c>
      <c r="C1779" s="96">
        <v>0</v>
      </c>
      <c r="G1779" s="81"/>
    </row>
    <row r="1780" spans="1:7" x14ac:dyDescent="0.25">
      <c r="A1780" s="84">
        <v>4</v>
      </c>
      <c r="B1780" s="94" t="s">
        <v>111</v>
      </c>
      <c r="C1780" s="96">
        <v>19</v>
      </c>
      <c r="G1780" s="81"/>
    </row>
    <row r="1781" spans="1:7" x14ac:dyDescent="0.25">
      <c r="A1781" s="79"/>
      <c r="B1781" s="95" t="s">
        <v>104</v>
      </c>
      <c r="C1781" s="96">
        <f>SUM(C1777:C1780)</f>
        <v>32.4</v>
      </c>
      <c r="G1781" s="81"/>
    </row>
    <row r="1782" spans="1:7" x14ac:dyDescent="0.25">
      <c r="A1782" s="79"/>
      <c r="B1782" s="290"/>
      <c r="C1782" s="252"/>
      <c r="G1782" s="81"/>
    </row>
    <row r="1783" spans="1:7" x14ac:dyDescent="0.25">
      <c r="A1783" s="79"/>
      <c r="C1783" s="85" t="s">
        <v>2354</v>
      </c>
      <c r="D1783" s="96">
        <v>0</v>
      </c>
      <c r="E1783" s="85"/>
      <c r="G1783" s="81"/>
    </row>
    <row r="1784" spans="1:7" x14ac:dyDescent="0.25">
      <c r="A1784" s="79"/>
      <c r="C1784" s="85" t="s">
        <v>112</v>
      </c>
      <c r="D1784" s="96">
        <f>SUM(E1742+D1768)</f>
        <v>1200</v>
      </c>
      <c r="E1784" s="99">
        <f>SUM(D1784*1.95583)</f>
        <v>2346.9960000000001</v>
      </c>
      <c r="G1784" s="81"/>
    </row>
    <row r="1785" spans="1:7" x14ac:dyDescent="0.25">
      <c r="A1785" s="79"/>
      <c r="C1785" s="85" t="s">
        <v>113</v>
      </c>
      <c r="D1785" s="96">
        <f>SUM(C1781)</f>
        <v>32.4</v>
      </c>
      <c r="E1785" s="85"/>
      <c r="G1785" s="81"/>
    </row>
    <row r="1786" spans="1:7" x14ac:dyDescent="0.25">
      <c r="A1786" s="79"/>
      <c r="C1786" s="85" t="s">
        <v>114</v>
      </c>
      <c r="D1786" s="96">
        <f>SUM(D1784-D1785)</f>
        <v>1167.5999999999999</v>
      </c>
      <c r="E1786" s="85"/>
      <c r="G1786" s="81"/>
    </row>
    <row r="1787" spans="1:7" x14ac:dyDescent="0.25">
      <c r="A1787" s="79"/>
      <c r="C1787" s="94" t="s">
        <v>2355</v>
      </c>
      <c r="D1787" s="96">
        <f>SUM(D1784-D1785-D1786)</f>
        <v>0</v>
      </c>
      <c r="E1787" s="85"/>
      <c r="G1787" s="81"/>
    </row>
    <row r="1788" spans="1:7" x14ac:dyDescent="0.25">
      <c r="A1788" s="79"/>
      <c r="D1788" s="97"/>
      <c r="G1788" s="81"/>
    </row>
    <row r="1789" spans="1:7" x14ac:dyDescent="0.25">
      <c r="A1789" s="79"/>
      <c r="D1789" s="97"/>
      <c r="G1789" s="81"/>
    </row>
    <row r="1790" spans="1:7" x14ac:dyDescent="0.25">
      <c r="A1790" s="79"/>
      <c r="G1790" s="81"/>
    </row>
    <row r="1791" spans="1:7" x14ac:dyDescent="0.25">
      <c r="A1791" s="81"/>
      <c r="G1791" s="81"/>
    </row>
    <row r="1792" spans="1:7" x14ac:dyDescent="0.25">
      <c r="A1792" s="81"/>
      <c r="B1792" s="100">
        <v>2550</v>
      </c>
      <c r="G1792" s="81"/>
    </row>
    <row r="1793" spans="1:6" x14ac:dyDescent="0.25">
      <c r="A1793" s="81"/>
      <c r="B1793" s="100">
        <v>200</v>
      </c>
      <c r="D1793" s="93" t="s">
        <v>118</v>
      </c>
      <c r="E1793" s="93" t="s">
        <v>119</v>
      </c>
      <c r="F1793" s="93" t="s">
        <v>120</v>
      </c>
    </row>
    <row r="1794" spans="1:6" x14ac:dyDescent="0.25">
      <c r="A1794" s="81"/>
      <c r="B1794" s="101">
        <f>SUM(B1793/B1792)</f>
        <v>7.8431372549019607E-2</v>
      </c>
      <c r="D1794" s="102">
        <f>SUM(E1784*B1794)</f>
        <v>184.07811764705883</v>
      </c>
      <c r="E1794" s="102">
        <f>SUM(D1794/1.17)</f>
        <v>157.33172448466567</v>
      </c>
      <c r="F1794" s="93">
        <f>SUM(D1794-E1794)</f>
        <v>26.746393162393161</v>
      </c>
    </row>
    <row r="1811" spans="1:7" ht="18.75" x14ac:dyDescent="0.3">
      <c r="A1811" s="79"/>
      <c r="B1811" s="80" t="s">
        <v>3481</v>
      </c>
      <c r="G1811" s="81"/>
    </row>
    <row r="1812" spans="1:7" x14ac:dyDescent="0.25">
      <c r="A1812" s="79"/>
      <c r="B1812" t="s">
        <v>2056</v>
      </c>
      <c r="F1812" s="82" t="s">
        <v>95</v>
      </c>
      <c r="G1812" s="81"/>
    </row>
    <row r="1813" spans="1:7" ht="18.75" x14ac:dyDescent="0.3">
      <c r="A1813" s="251"/>
      <c r="B1813" s="274" t="s">
        <v>3477</v>
      </c>
      <c r="C1813" s="117"/>
      <c r="D1813" s="117"/>
      <c r="E1813" s="117"/>
      <c r="F1813" s="275">
        <v>43917</v>
      </c>
      <c r="G1813" s="276"/>
    </row>
    <row r="1814" spans="1:7" x14ac:dyDescent="0.25">
      <c r="A1814" s="84" t="s">
        <v>97</v>
      </c>
      <c r="B1814" s="85" t="s">
        <v>98</v>
      </c>
      <c r="C1814" s="85" t="s">
        <v>99</v>
      </c>
      <c r="D1814" s="85" t="s">
        <v>100</v>
      </c>
      <c r="E1814" s="85" t="s">
        <v>101</v>
      </c>
      <c r="F1814" s="85" t="s">
        <v>102</v>
      </c>
      <c r="G1814" s="86" t="s">
        <v>103</v>
      </c>
    </row>
    <row r="1815" spans="1:7" x14ac:dyDescent="0.25">
      <c r="A1815" s="84" t="s">
        <v>2</v>
      </c>
      <c r="B1815" s="85" t="s">
        <v>3053</v>
      </c>
      <c r="C1815" s="85" t="s">
        <v>20</v>
      </c>
      <c r="D1815" s="85" t="s">
        <v>21</v>
      </c>
      <c r="E1815" s="96">
        <v>46.016269000000001</v>
      </c>
      <c r="F1815" s="85" t="s">
        <v>381</v>
      </c>
      <c r="G1815" s="86" t="s">
        <v>3054</v>
      </c>
    </row>
    <row r="1816" spans="1:7" x14ac:dyDescent="0.25">
      <c r="A1816" s="84" t="s">
        <v>6</v>
      </c>
      <c r="B1816" s="85" t="s">
        <v>3482</v>
      </c>
      <c r="C1816" s="85" t="s">
        <v>20</v>
      </c>
      <c r="D1816" s="85" t="s">
        <v>22</v>
      </c>
      <c r="E1816" s="96">
        <v>92.032538599999995</v>
      </c>
      <c r="F1816" s="85" t="s">
        <v>381</v>
      </c>
      <c r="G1816" s="86" t="s">
        <v>3091</v>
      </c>
    </row>
    <row r="1817" spans="1:7" x14ac:dyDescent="0.25">
      <c r="A1817" s="84" t="s">
        <v>32</v>
      </c>
      <c r="B1817" s="85" t="s">
        <v>3483</v>
      </c>
      <c r="C1817" s="85" t="s">
        <v>20</v>
      </c>
      <c r="D1817" s="85" t="s">
        <v>21</v>
      </c>
      <c r="E1817" s="96">
        <v>66.467945</v>
      </c>
      <c r="F1817" s="85" t="s">
        <v>381</v>
      </c>
      <c r="G1817" s="86" t="s">
        <v>3484</v>
      </c>
    </row>
    <row r="1818" spans="1:7" x14ac:dyDescent="0.25">
      <c r="A1818" s="251"/>
      <c r="B1818" s="117"/>
      <c r="C1818" s="117"/>
      <c r="D1818" s="255" t="s">
        <v>104</v>
      </c>
      <c r="E1818" s="256">
        <f>SUM(E1815:E1817)</f>
        <v>204.51675260000002</v>
      </c>
      <c r="G1818" s="81"/>
    </row>
    <row r="1819" spans="1:7" x14ac:dyDescent="0.25">
      <c r="A1819" s="251"/>
      <c r="B1819" s="117"/>
      <c r="C1819" s="117"/>
      <c r="D1819" s="311"/>
      <c r="E1819" s="312"/>
      <c r="G1819" s="81"/>
    </row>
    <row r="1820" spans="1:7" x14ac:dyDescent="0.25">
      <c r="D1820" s="90"/>
      <c r="F1820" s="81"/>
    </row>
    <row r="1821" spans="1:7" x14ac:dyDescent="0.25">
      <c r="A1821" s="79"/>
      <c r="D1821" t="s">
        <v>104</v>
      </c>
      <c r="E1821" s="205">
        <f>SUM(E1818)</f>
        <v>204.51675260000002</v>
      </c>
      <c r="F1821" s="273">
        <f>SUM(E1821*1.95583)</f>
        <v>400.00000023765801</v>
      </c>
    </row>
    <row r="1822" spans="1:7" x14ac:dyDescent="0.25">
      <c r="A1822" s="79"/>
      <c r="E1822" s="205"/>
      <c r="F1822" s="273"/>
    </row>
    <row r="1823" spans="1:7" x14ac:dyDescent="0.25">
      <c r="A1823" s="79"/>
      <c r="E1823" s="205"/>
      <c r="F1823" s="273"/>
    </row>
    <row r="1824" spans="1:7" x14ac:dyDescent="0.25">
      <c r="A1824" s="79"/>
      <c r="C1824" s="85" t="s">
        <v>112</v>
      </c>
      <c r="D1824" s="96">
        <f>SUM(E1821)</f>
        <v>204.51675260000002</v>
      </c>
      <c r="E1824" s="99">
        <f>SUM(D1824*1.95583)</f>
        <v>400.00000023765801</v>
      </c>
      <c r="G1824" s="81"/>
    </row>
    <row r="1825" spans="1:7" x14ac:dyDescent="0.25">
      <c r="A1825" s="79"/>
      <c r="D1825" s="97"/>
      <c r="G1825" s="81"/>
    </row>
    <row r="1826" spans="1:7" x14ac:dyDescent="0.25">
      <c r="A1826" s="79"/>
      <c r="D1826" s="97"/>
      <c r="G1826" s="81"/>
    </row>
    <row r="1827" spans="1:7" x14ac:dyDescent="0.25">
      <c r="A1827" s="79"/>
      <c r="G1827" s="81"/>
    </row>
    <row r="1828" spans="1:7" x14ac:dyDescent="0.25">
      <c r="A1828" s="79"/>
      <c r="G1828" s="81"/>
    </row>
    <row r="1829" spans="1:7" x14ac:dyDescent="0.25">
      <c r="A1829" s="79"/>
      <c r="B1829" s="106"/>
      <c r="G1829" s="81"/>
    </row>
    <row r="1830" spans="1:7" x14ac:dyDescent="0.25">
      <c r="A1830" s="79"/>
      <c r="B1830" s="100">
        <v>2440</v>
      </c>
      <c r="D1830" s="93" t="s">
        <v>118</v>
      </c>
      <c r="E1830" s="93" t="s">
        <v>119</v>
      </c>
      <c r="F1830" s="93" t="s">
        <v>120</v>
      </c>
      <c r="G1830" s="81"/>
    </row>
    <row r="1831" spans="1:7" x14ac:dyDescent="0.25">
      <c r="A1831" s="79"/>
      <c r="B1831" s="100">
        <v>110</v>
      </c>
      <c r="D1831" s="102">
        <f>SUM(E1824*B1832)</f>
        <v>18.032786895959994</v>
      </c>
      <c r="E1831" s="102">
        <f>SUM(D1831/1.17)</f>
        <v>15.41263837261538</v>
      </c>
      <c r="F1831" s="102">
        <f>SUM(D1831-E1831)</f>
        <v>2.6201485233446142</v>
      </c>
      <c r="G1831" s="81"/>
    </row>
    <row r="1832" spans="1:7" x14ac:dyDescent="0.25">
      <c r="A1832" s="81"/>
      <c r="B1832" s="101">
        <f>SUM(B1831/B1830)</f>
        <v>4.5081967213114756E-2</v>
      </c>
      <c r="G1832" s="81"/>
    </row>
    <row r="1847" spans="1:15" ht="18.75" x14ac:dyDescent="0.3">
      <c r="A1847" s="79"/>
      <c r="B1847" s="80" t="s">
        <v>3638</v>
      </c>
      <c r="G1847" s="81"/>
      <c r="I1847" s="79"/>
      <c r="J1847" s="80" t="s">
        <v>3713</v>
      </c>
      <c r="O1847" s="81"/>
    </row>
    <row r="1848" spans="1:15" x14ac:dyDescent="0.25">
      <c r="A1848" s="79"/>
      <c r="B1848" t="s">
        <v>2056</v>
      </c>
      <c r="F1848" s="82" t="s">
        <v>95</v>
      </c>
      <c r="G1848" s="81"/>
      <c r="I1848" s="79"/>
      <c r="J1848" t="s">
        <v>2056</v>
      </c>
      <c r="N1848" s="82" t="s">
        <v>95</v>
      </c>
      <c r="O1848" s="81"/>
    </row>
    <row r="1849" spans="1:15" ht="18.75" x14ac:dyDescent="0.3">
      <c r="A1849" s="251"/>
      <c r="B1849" s="274" t="s">
        <v>226</v>
      </c>
      <c r="C1849" s="117" t="s">
        <v>96</v>
      </c>
      <c r="D1849" s="117"/>
      <c r="E1849" s="117"/>
      <c r="F1849" s="275">
        <v>44000</v>
      </c>
      <c r="G1849" s="276"/>
      <c r="I1849" s="251"/>
      <c r="J1849" s="274" t="s">
        <v>2057</v>
      </c>
      <c r="K1849" s="117" t="s">
        <v>96</v>
      </c>
      <c r="L1849" s="117"/>
      <c r="M1849" s="117"/>
      <c r="N1849" s="275">
        <v>44002</v>
      </c>
      <c r="O1849" s="276"/>
    </row>
    <row r="1850" spans="1:15" x14ac:dyDescent="0.25">
      <c r="A1850" s="84" t="s">
        <v>97</v>
      </c>
      <c r="B1850" s="85" t="s">
        <v>98</v>
      </c>
      <c r="C1850" s="85" t="s">
        <v>99</v>
      </c>
      <c r="D1850" s="85" t="s">
        <v>100</v>
      </c>
      <c r="E1850" s="85" t="s">
        <v>101</v>
      </c>
      <c r="F1850" s="85" t="s">
        <v>102</v>
      </c>
      <c r="G1850" s="86" t="s">
        <v>103</v>
      </c>
      <c r="I1850" s="84" t="s">
        <v>97</v>
      </c>
      <c r="J1850" s="85" t="s">
        <v>98</v>
      </c>
      <c r="K1850" s="85" t="s">
        <v>99</v>
      </c>
      <c r="L1850" s="85" t="s">
        <v>100</v>
      </c>
      <c r="M1850" s="85" t="s">
        <v>101</v>
      </c>
      <c r="N1850" s="85" t="s">
        <v>102</v>
      </c>
      <c r="O1850" s="86" t="s">
        <v>103</v>
      </c>
    </row>
    <row r="1851" spans="1:15" x14ac:dyDescent="0.25">
      <c r="A1851" s="84" t="s">
        <v>2</v>
      </c>
      <c r="B1851" s="85" t="s">
        <v>3639</v>
      </c>
      <c r="C1851" s="85" t="s">
        <v>155</v>
      </c>
      <c r="D1851" s="85" t="s">
        <v>17</v>
      </c>
      <c r="E1851" s="96">
        <v>90</v>
      </c>
      <c r="F1851" s="85" t="s">
        <v>171</v>
      </c>
      <c r="G1851" s="86" t="s">
        <v>3640</v>
      </c>
      <c r="I1851" s="84" t="s">
        <v>2</v>
      </c>
      <c r="J1851" s="85" t="s">
        <v>3711</v>
      </c>
      <c r="K1851" s="85" t="s">
        <v>9</v>
      </c>
      <c r="L1851" s="85" t="s">
        <v>1571</v>
      </c>
      <c r="M1851" s="96">
        <v>95</v>
      </c>
      <c r="N1851" s="85" t="s">
        <v>105</v>
      </c>
      <c r="O1851" s="86" t="s">
        <v>3714</v>
      </c>
    </row>
    <row r="1852" spans="1:15" x14ac:dyDescent="0.25">
      <c r="A1852" s="84" t="s">
        <v>6</v>
      </c>
      <c r="B1852" s="85" t="s">
        <v>3641</v>
      </c>
      <c r="C1852" s="85" t="s">
        <v>9</v>
      </c>
      <c r="D1852" s="85" t="s">
        <v>1571</v>
      </c>
      <c r="E1852" s="96">
        <v>60</v>
      </c>
      <c r="F1852" s="85" t="s">
        <v>171</v>
      </c>
      <c r="G1852" s="86" t="s">
        <v>3642</v>
      </c>
      <c r="I1852" s="84" t="s">
        <v>6</v>
      </c>
      <c r="J1852" s="85" t="s">
        <v>3579</v>
      </c>
      <c r="K1852" s="85" t="s">
        <v>20</v>
      </c>
      <c r="L1852" s="85" t="s">
        <v>13</v>
      </c>
      <c r="M1852" s="96">
        <v>150</v>
      </c>
      <c r="N1852" s="85" t="s">
        <v>105</v>
      </c>
      <c r="O1852" s="86" t="s">
        <v>3715</v>
      </c>
    </row>
    <row r="1853" spans="1:15" x14ac:dyDescent="0.25">
      <c r="A1853" s="84" t="s">
        <v>32</v>
      </c>
      <c r="B1853" s="85" t="s">
        <v>3643</v>
      </c>
      <c r="C1853" s="85" t="s">
        <v>9</v>
      </c>
      <c r="D1853" s="85" t="s">
        <v>22</v>
      </c>
      <c r="E1853" s="96">
        <v>160</v>
      </c>
      <c r="F1853" s="85" t="s">
        <v>1604</v>
      </c>
      <c r="G1853" s="86" t="s">
        <v>3644</v>
      </c>
      <c r="I1853" s="84" t="s">
        <v>32</v>
      </c>
      <c r="J1853" s="85" t="s">
        <v>1087</v>
      </c>
      <c r="K1853" s="85" t="s">
        <v>20</v>
      </c>
      <c r="L1853" s="85" t="s">
        <v>13</v>
      </c>
      <c r="M1853" s="96">
        <v>100</v>
      </c>
      <c r="N1853" s="85" t="s">
        <v>171</v>
      </c>
      <c r="O1853" s="86" t="s">
        <v>3716</v>
      </c>
    </row>
    <row r="1854" spans="1:15" x14ac:dyDescent="0.25">
      <c r="A1854" s="84" t="s">
        <v>48</v>
      </c>
      <c r="B1854" s="85" t="s">
        <v>3645</v>
      </c>
      <c r="C1854" s="85" t="s">
        <v>9</v>
      </c>
      <c r="D1854" s="85" t="s">
        <v>1571</v>
      </c>
      <c r="E1854" s="96">
        <v>60</v>
      </c>
      <c r="F1854" s="85" t="s">
        <v>171</v>
      </c>
      <c r="G1854" s="86" t="s">
        <v>3646</v>
      </c>
      <c r="I1854" s="84" t="s">
        <v>48</v>
      </c>
      <c r="J1854" s="85" t="s">
        <v>3587</v>
      </c>
      <c r="K1854" s="85" t="s">
        <v>20</v>
      </c>
      <c r="L1854" s="85" t="s">
        <v>72</v>
      </c>
      <c r="M1854" s="96">
        <v>70</v>
      </c>
      <c r="N1854" s="85" t="s">
        <v>171</v>
      </c>
      <c r="O1854" s="86" t="s">
        <v>3717</v>
      </c>
    </row>
    <row r="1855" spans="1:15" x14ac:dyDescent="0.25">
      <c r="A1855" s="84" t="s">
        <v>49</v>
      </c>
      <c r="B1855" s="85" t="s">
        <v>3647</v>
      </c>
      <c r="C1855" s="85" t="s">
        <v>9</v>
      </c>
      <c r="D1855" s="85" t="s">
        <v>1571</v>
      </c>
      <c r="E1855" s="96">
        <v>60</v>
      </c>
      <c r="F1855" s="85" t="s">
        <v>171</v>
      </c>
      <c r="G1855" s="86" t="s">
        <v>3648</v>
      </c>
      <c r="I1855" s="84" t="s">
        <v>49</v>
      </c>
      <c r="J1855" s="85" t="s">
        <v>3533</v>
      </c>
      <c r="K1855" s="85" t="s">
        <v>9</v>
      </c>
      <c r="L1855" s="85" t="s">
        <v>13</v>
      </c>
      <c r="M1855" s="96">
        <v>100</v>
      </c>
      <c r="N1855" s="85" t="s">
        <v>171</v>
      </c>
      <c r="O1855" s="86" t="s">
        <v>3718</v>
      </c>
    </row>
    <row r="1856" spans="1:15" x14ac:dyDescent="0.25">
      <c r="A1856" s="84" t="s">
        <v>50</v>
      </c>
      <c r="B1856" s="85" t="s">
        <v>3649</v>
      </c>
      <c r="C1856" s="85" t="s">
        <v>20</v>
      </c>
      <c r="D1856" s="85" t="s">
        <v>22</v>
      </c>
      <c r="E1856" s="96">
        <v>105</v>
      </c>
      <c r="F1856" s="85" t="s">
        <v>171</v>
      </c>
      <c r="G1856" s="86" t="s">
        <v>3650</v>
      </c>
      <c r="I1856" s="84" t="s">
        <v>50</v>
      </c>
      <c r="J1856" s="85" t="s">
        <v>3719</v>
      </c>
      <c r="K1856" s="85" t="s">
        <v>12</v>
      </c>
      <c r="L1856" s="85" t="s">
        <v>21</v>
      </c>
      <c r="M1856" s="96">
        <v>0</v>
      </c>
      <c r="N1856" s="85" t="s">
        <v>105</v>
      </c>
      <c r="O1856" s="86" t="s">
        <v>1530</v>
      </c>
    </row>
    <row r="1857" spans="1:15" x14ac:dyDescent="0.25">
      <c r="A1857" s="84" t="s">
        <v>51</v>
      </c>
      <c r="B1857" s="85" t="s">
        <v>3651</v>
      </c>
      <c r="C1857" s="85" t="s">
        <v>41</v>
      </c>
      <c r="D1857" s="85" t="s">
        <v>4</v>
      </c>
      <c r="E1857" s="96">
        <v>0</v>
      </c>
      <c r="F1857" s="85" t="s">
        <v>1604</v>
      </c>
      <c r="G1857" s="86" t="s">
        <v>1958</v>
      </c>
      <c r="I1857" s="251"/>
      <c r="J1857" s="117"/>
      <c r="K1857" s="117"/>
      <c r="L1857" s="255" t="s">
        <v>104</v>
      </c>
      <c r="M1857" s="256">
        <f>SUM(M1851:M1856)</f>
        <v>515</v>
      </c>
      <c r="O1857" s="81"/>
    </row>
    <row r="1858" spans="1:15" x14ac:dyDescent="0.25">
      <c r="A1858" s="251"/>
      <c r="B1858" s="117"/>
      <c r="C1858" s="117"/>
      <c r="D1858" s="255" t="s">
        <v>104</v>
      </c>
      <c r="E1858" s="256">
        <f>SUM(E1851:E1857)</f>
        <v>535</v>
      </c>
      <c r="G1858" s="81"/>
      <c r="I1858" s="251"/>
      <c r="J1858" s="117"/>
      <c r="K1858" s="117"/>
      <c r="L1858" s="311"/>
      <c r="M1858" s="312"/>
      <c r="O1858" s="81"/>
    </row>
    <row r="1859" spans="1:15" ht="18.75" x14ac:dyDescent="0.3">
      <c r="A1859" s="251"/>
      <c r="B1859" s="117"/>
      <c r="C1859" s="117"/>
      <c r="D1859" s="311"/>
      <c r="E1859" s="312"/>
      <c r="G1859" s="81"/>
      <c r="I1859" s="79"/>
      <c r="J1859" s="80" t="s">
        <v>2057</v>
      </c>
      <c r="K1859" t="s">
        <v>393</v>
      </c>
      <c r="M1859" s="115"/>
      <c r="N1859" s="83">
        <v>44004</v>
      </c>
      <c r="O1859" s="81"/>
    </row>
    <row r="1860" spans="1:15" ht="18.75" x14ac:dyDescent="0.3">
      <c r="A1860" s="79"/>
      <c r="B1860" s="80" t="s">
        <v>226</v>
      </c>
      <c r="C1860" t="s">
        <v>393</v>
      </c>
      <c r="E1860" s="115"/>
      <c r="F1860" s="83">
        <v>44002</v>
      </c>
      <c r="G1860" s="81"/>
      <c r="I1860" s="84" t="s">
        <v>97</v>
      </c>
      <c r="J1860" s="85" t="s">
        <v>98</v>
      </c>
      <c r="K1860" s="85" t="s">
        <v>99</v>
      </c>
      <c r="L1860" s="85" t="s">
        <v>100</v>
      </c>
      <c r="M1860" s="85" t="s">
        <v>101</v>
      </c>
      <c r="N1860" s="85" t="s">
        <v>102</v>
      </c>
      <c r="O1860" s="86" t="s">
        <v>103</v>
      </c>
    </row>
    <row r="1861" spans="1:15" x14ac:dyDescent="0.25">
      <c r="A1861" s="84" t="s">
        <v>97</v>
      </c>
      <c r="B1861" s="85" t="s">
        <v>98</v>
      </c>
      <c r="C1861" s="85" t="s">
        <v>99</v>
      </c>
      <c r="D1861" s="85" t="s">
        <v>100</v>
      </c>
      <c r="E1861" s="85" t="s">
        <v>101</v>
      </c>
      <c r="F1861" s="85" t="s">
        <v>102</v>
      </c>
      <c r="G1861" s="86" t="s">
        <v>103</v>
      </c>
      <c r="I1861" s="114">
        <v>1</v>
      </c>
      <c r="J1861" s="85" t="s">
        <v>3720</v>
      </c>
      <c r="K1861" s="87" t="s">
        <v>13</v>
      </c>
      <c r="L1861" s="85" t="s">
        <v>20</v>
      </c>
      <c r="M1861" s="103">
        <v>150</v>
      </c>
      <c r="N1861" s="85" t="s">
        <v>105</v>
      </c>
      <c r="O1861" s="112" t="s">
        <v>3721</v>
      </c>
    </row>
    <row r="1862" spans="1:15" x14ac:dyDescent="0.25">
      <c r="A1862" s="114">
        <v>1</v>
      </c>
      <c r="B1862" s="85" t="s">
        <v>409</v>
      </c>
      <c r="C1862" s="87" t="s">
        <v>13</v>
      </c>
      <c r="D1862" s="85" t="s">
        <v>9</v>
      </c>
      <c r="E1862" s="103">
        <v>150</v>
      </c>
      <c r="F1862" s="85" t="s">
        <v>1604</v>
      </c>
      <c r="G1862" s="112" t="s">
        <v>3652</v>
      </c>
      <c r="I1862" s="114" t="s">
        <v>6</v>
      </c>
      <c r="J1862" s="85" t="s">
        <v>2269</v>
      </c>
      <c r="K1862" s="87" t="s">
        <v>21</v>
      </c>
      <c r="L1862" s="85" t="s">
        <v>5</v>
      </c>
      <c r="M1862" s="103">
        <v>95</v>
      </c>
      <c r="N1862" s="85" t="s">
        <v>105</v>
      </c>
      <c r="O1862" s="112" t="s">
        <v>3722</v>
      </c>
    </row>
    <row r="1863" spans="1:15" x14ac:dyDescent="0.25">
      <c r="A1863" s="114" t="s">
        <v>6</v>
      </c>
      <c r="B1863" s="85" t="s">
        <v>3653</v>
      </c>
      <c r="C1863" s="87" t="s">
        <v>13</v>
      </c>
      <c r="D1863" s="85" t="s">
        <v>20</v>
      </c>
      <c r="E1863" s="103">
        <v>100</v>
      </c>
      <c r="F1863" s="85" t="s">
        <v>1595</v>
      </c>
      <c r="G1863" s="112" t="s">
        <v>3654</v>
      </c>
      <c r="I1863" s="114" t="s">
        <v>32</v>
      </c>
      <c r="J1863" s="85" t="s">
        <v>2612</v>
      </c>
      <c r="K1863" s="87" t="s">
        <v>21</v>
      </c>
      <c r="L1863" s="85" t="s">
        <v>20</v>
      </c>
      <c r="M1863" s="103">
        <v>95</v>
      </c>
      <c r="N1863" s="85" t="s">
        <v>105</v>
      </c>
      <c r="O1863" s="112" t="s">
        <v>3723</v>
      </c>
    </row>
    <row r="1864" spans="1:15" x14ac:dyDescent="0.25">
      <c r="A1864" s="114" t="s">
        <v>32</v>
      </c>
      <c r="B1864" s="85" t="s">
        <v>3655</v>
      </c>
      <c r="C1864" s="87" t="s">
        <v>13</v>
      </c>
      <c r="D1864" s="85" t="s">
        <v>20</v>
      </c>
      <c r="E1864" s="103">
        <v>100</v>
      </c>
      <c r="F1864" s="85" t="s">
        <v>1595</v>
      </c>
      <c r="G1864" s="112" t="s">
        <v>3656</v>
      </c>
      <c r="I1864" s="114" t="s">
        <v>48</v>
      </c>
      <c r="J1864" s="85" t="s">
        <v>2058</v>
      </c>
      <c r="K1864" s="87" t="s">
        <v>21</v>
      </c>
      <c r="L1864" s="85" t="s">
        <v>9</v>
      </c>
      <c r="M1864" s="103">
        <v>95</v>
      </c>
      <c r="N1864" s="85" t="s">
        <v>105</v>
      </c>
      <c r="O1864" s="112" t="s">
        <v>3724</v>
      </c>
    </row>
    <row r="1865" spans="1:15" x14ac:dyDescent="0.25">
      <c r="A1865" s="114" t="s">
        <v>48</v>
      </c>
      <c r="B1865" s="85" t="s">
        <v>3657</v>
      </c>
      <c r="C1865" s="87" t="s">
        <v>28</v>
      </c>
      <c r="D1865" s="85" t="s">
        <v>20</v>
      </c>
      <c r="E1865" s="103">
        <v>50</v>
      </c>
      <c r="F1865" s="85" t="s">
        <v>3658</v>
      </c>
      <c r="G1865" s="112" t="s">
        <v>3659</v>
      </c>
      <c r="I1865" s="114" t="s">
        <v>49</v>
      </c>
      <c r="J1865" s="85" t="s">
        <v>3725</v>
      </c>
      <c r="K1865" s="87" t="s">
        <v>21</v>
      </c>
      <c r="L1865" s="85" t="s">
        <v>20</v>
      </c>
      <c r="M1865" s="103">
        <v>95</v>
      </c>
      <c r="N1865" s="85" t="s">
        <v>105</v>
      </c>
      <c r="O1865" s="112" t="s">
        <v>3726</v>
      </c>
    </row>
    <row r="1866" spans="1:15" x14ac:dyDescent="0.25">
      <c r="A1866" s="114" t="s">
        <v>49</v>
      </c>
      <c r="B1866" s="85" t="s">
        <v>3660</v>
      </c>
      <c r="C1866" s="87" t="s">
        <v>28</v>
      </c>
      <c r="D1866" s="85" t="s">
        <v>20</v>
      </c>
      <c r="E1866" s="103">
        <v>50</v>
      </c>
      <c r="F1866" s="85" t="s">
        <v>3658</v>
      </c>
      <c r="G1866" s="112" t="s">
        <v>3661</v>
      </c>
      <c r="I1866" s="114" t="s">
        <v>50</v>
      </c>
      <c r="J1866" s="85" t="s">
        <v>3727</v>
      </c>
      <c r="K1866" s="87" t="s">
        <v>21</v>
      </c>
      <c r="L1866" s="85" t="s">
        <v>12</v>
      </c>
      <c r="M1866" s="103">
        <v>95</v>
      </c>
      <c r="N1866" s="85" t="s">
        <v>105</v>
      </c>
      <c r="O1866" s="112" t="s">
        <v>3728</v>
      </c>
    </row>
    <row r="1867" spans="1:15" x14ac:dyDescent="0.25">
      <c r="A1867" s="114" t="s">
        <v>50</v>
      </c>
      <c r="B1867" s="85" t="s">
        <v>3662</v>
      </c>
      <c r="C1867" s="87" t="s">
        <v>28</v>
      </c>
      <c r="D1867" s="85" t="s">
        <v>20</v>
      </c>
      <c r="E1867" s="103">
        <v>100</v>
      </c>
      <c r="F1867" s="85" t="s">
        <v>1595</v>
      </c>
      <c r="G1867" s="112" t="s">
        <v>3663</v>
      </c>
      <c r="I1867" s="114" t="s">
        <v>51</v>
      </c>
      <c r="J1867" s="85" t="s">
        <v>3619</v>
      </c>
      <c r="K1867" s="87" t="s">
        <v>21</v>
      </c>
      <c r="L1867" s="85" t="s">
        <v>5</v>
      </c>
      <c r="M1867" s="103">
        <v>60</v>
      </c>
      <c r="N1867" s="85" t="s">
        <v>1595</v>
      </c>
      <c r="O1867" s="112" t="s">
        <v>3729</v>
      </c>
    </row>
    <row r="1868" spans="1:15" x14ac:dyDescent="0.25">
      <c r="A1868" s="114" t="s">
        <v>51</v>
      </c>
      <c r="B1868" s="85" t="s">
        <v>3660</v>
      </c>
      <c r="C1868" s="87" t="s">
        <v>28</v>
      </c>
      <c r="D1868" s="85" t="s">
        <v>20</v>
      </c>
      <c r="E1868" s="103">
        <v>100</v>
      </c>
      <c r="F1868" s="85" t="s">
        <v>1595</v>
      </c>
      <c r="G1868" s="112" t="s">
        <v>3664</v>
      </c>
      <c r="I1868" s="114" t="s">
        <v>52</v>
      </c>
      <c r="J1868" s="85" t="s">
        <v>3730</v>
      </c>
      <c r="K1868" s="87" t="s">
        <v>21</v>
      </c>
      <c r="L1868" s="85" t="s">
        <v>9</v>
      </c>
      <c r="M1868" s="103">
        <v>0</v>
      </c>
      <c r="N1868" s="85" t="s">
        <v>105</v>
      </c>
      <c r="O1868" s="112" t="s">
        <v>3731</v>
      </c>
    </row>
    <row r="1869" spans="1:15" x14ac:dyDescent="0.25">
      <c r="A1869" s="114" t="s">
        <v>52</v>
      </c>
      <c r="B1869" s="85" t="s">
        <v>3665</v>
      </c>
      <c r="C1869" s="87" t="s">
        <v>28</v>
      </c>
      <c r="D1869" s="85" t="s">
        <v>20</v>
      </c>
      <c r="E1869" s="103">
        <v>150</v>
      </c>
      <c r="F1869" s="85" t="s">
        <v>1604</v>
      </c>
      <c r="G1869" s="112" t="s">
        <v>3666</v>
      </c>
      <c r="K1869" s="255" t="s">
        <v>104</v>
      </c>
      <c r="L1869" s="256">
        <f>SUM(M1861:M1868)</f>
        <v>685</v>
      </c>
      <c r="N1869" s="81"/>
    </row>
    <row r="1870" spans="1:15" x14ac:dyDescent="0.25">
      <c r="A1870" s="114" t="s">
        <v>53</v>
      </c>
      <c r="B1870" s="85" t="s">
        <v>3667</v>
      </c>
      <c r="C1870" s="87" t="s">
        <v>17</v>
      </c>
      <c r="D1870" s="85" t="s">
        <v>5</v>
      </c>
      <c r="E1870" s="103">
        <v>85</v>
      </c>
      <c r="F1870" s="85" t="s">
        <v>1595</v>
      </c>
      <c r="G1870" s="112" t="s">
        <v>3668</v>
      </c>
      <c r="L1870" s="90"/>
      <c r="N1870" s="81"/>
    </row>
    <row r="1871" spans="1:15" x14ac:dyDescent="0.25">
      <c r="A1871" s="114" t="s">
        <v>54</v>
      </c>
      <c r="B1871" s="85" t="s">
        <v>3669</v>
      </c>
      <c r="C1871" s="87" t="s">
        <v>4</v>
      </c>
      <c r="D1871" s="85" t="s">
        <v>41</v>
      </c>
      <c r="E1871" s="103">
        <v>135</v>
      </c>
      <c r="F1871" s="85" t="s">
        <v>1604</v>
      </c>
      <c r="G1871" s="112" t="s">
        <v>3670</v>
      </c>
      <c r="I1871" s="79"/>
      <c r="L1871" t="s">
        <v>104</v>
      </c>
      <c r="M1871" s="205">
        <f>SUM(M1857+L1869)</f>
        <v>1200</v>
      </c>
      <c r="N1871" s="273">
        <f>SUM(M1871*1.95583)</f>
        <v>2346.9960000000001</v>
      </c>
    </row>
    <row r="1872" spans="1:15" x14ac:dyDescent="0.25">
      <c r="A1872" s="114" t="s">
        <v>55</v>
      </c>
      <c r="B1872" s="85" t="s">
        <v>3671</v>
      </c>
      <c r="C1872" s="87" t="s">
        <v>4</v>
      </c>
      <c r="D1872" s="85" t="s">
        <v>20</v>
      </c>
      <c r="E1872" s="103">
        <v>80</v>
      </c>
      <c r="F1872" s="85" t="s">
        <v>1595</v>
      </c>
      <c r="G1872" s="112" t="s">
        <v>3672</v>
      </c>
      <c r="I1872" s="79"/>
      <c r="M1872" s="205"/>
      <c r="N1872" s="273"/>
    </row>
    <row r="1873" spans="1:15" x14ac:dyDescent="0.25">
      <c r="A1873" s="114" t="s">
        <v>56</v>
      </c>
      <c r="B1873" s="85" t="s">
        <v>3673</v>
      </c>
      <c r="C1873" s="87" t="s">
        <v>4</v>
      </c>
      <c r="D1873" s="85" t="s">
        <v>5</v>
      </c>
      <c r="E1873" s="103">
        <v>130</v>
      </c>
      <c r="F1873" s="85" t="s">
        <v>1604</v>
      </c>
      <c r="G1873" s="112" t="s">
        <v>3674</v>
      </c>
      <c r="I1873" s="79"/>
      <c r="M1873" s="205"/>
      <c r="N1873" s="273"/>
    </row>
    <row r="1874" spans="1:15" x14ac:dyDescent="0.25">
      <c r="A1874" s="114" t="s">
        <v>57</v>
      </c>
      <c r="B1874" s="85" t="s">
        <v>3675</v>
      </c>
      <c r="C1874" s="87" t="s">
        <v>4</v>
      </c>
      <c r="D1874" s="85" t="s">
        <v>20</v>
      </c>
      <c r="E1874" s="103">
        <v>0</v>
      </c>
      <c r="F1874" s="85" t="s">
        <v>1604</v>
      </c>
      <c r="G1874" s="112" t="s">
        <v>2894</v>
      </c>
      <c r="I1874" s="79"/>
      <c r="M1874" s="91"/>
      <c r="O1874" s="81"/>
    </row>
    <row r="1875" spans="1:15" ht="15.75" x14ac:dyDescent="0.25">
      <c r="A1875" s="114" t="s">
        <v>58</v>
      </c>
      <c r="B1875" s="85" t="s">
        <v>3676</v>
      </c>
      <c r="C1875" s="87" t="s">
        <v>4</v>
      </c>
      <c r="D1875" s="85" t="s">
        <v>20</v>
      </c>
      <c r="E1875" s="103">
        <v>0</v>
      </c>
      <c r="F1875" s="85" t="s">
        <v>1604</v>
      </c>
      <c r="G1875" s="112" t="s">
        <v>2897</v>
      </c>
      <c r="I1875" s="298"/>
      <c r="J1875" s="116" t="s">
        <v>3732</v>
      </c>
      <c r="K1875" s="116" t="s">
        <v>2057</v>
      </c>
      <c r="M1875" s="91"/>
      <c r="N1875" s="81"/>
      <c r="O1875" s="81"/>
    </row>
    <row r="1876" spans="1:15" x14ac:dyDescent="0.25">
      <c r="A1876" s="114" t="s">
        <v>59</v>
      </c>
      <c r="B1876" s="85" t="s">
        <v>3677</v>
      </c>
      <c r="C1876" s="87" t="s">
        <v>4</v>
      </c>
      <c r="D1876" s="85" t="s">
        <v>9</v>
      </c>
      <c r="E1876" s="103">
        <v>0</v>
      </c>
      <c r="F1876" s="85" t="s">
        <v>1604</v>
      </c>
      <c r="G1876" s="112" t="s">
        <v>1241</v>
      </c>
      <c r="I1876" s="81"/>
      <c r="J1876" s="92">
        <v>44005</v>
      </c>
      <c r="O1876" s="81"/>
    </row>
    <row r="1877" spans="1:15" x14ac:dyDescent="0.25">
      <c r="A1877" s="114" t="s">
        <v>60</v>
      </c>
      <c r="B1877" s="85" t="s">
        <v>3678</v>
      </c>
      <c r="C1877" s="87" t="s">
        <v>4</v>
      </c>
      <c r="D1877" s="85" t="s">
        <v>9</v>
      </c>
      <c r="E1877" s="103">
        <v>0</v>
      </c>
      <c r="F1877" s="85" t="s">
        <v>1604</v>
      </c>
      <c r="G1877" s="112" t="s">
        <v>1614</v>
      </c>
      <c r="I1877" s="84" t="s">
        <v>97</v>
      </c>
      <c r="J1877" s="93" t="s">
        <v>106</v>
      </c>
      <c r="K1877" s="93" t="s">
        <v>107</v>
      </c>
    </row>
    <row r="1878" spans="1:15" x14ac:dyDescent="0.25">
      <c r="A1878" s="114" t="s">
        <v>61</v>
      </c>
      <c r="B1878" s="85" t="s">
        <v>3154</v>
      </c>
      <c r="C1878" s="87" t="s">
        <v>21</v>
      </c>
      <c r="D1878" s="85" t="s">
        <v>9</v>
      </c>
      <c r="E1878" s="103">
        <v>0</v>
      </c>
      <c r="F1878" s="85" t="s">
        <v>1604</v>
      </c>
      <c r="G1878" s="112" t="s">
        <v>2505</v>
      </c>
      <c r="I1878" s="84">
        <v>1</v>
      </c>
      <c r="J1878" s="85" t="s">
        <v>108</v>
      </c>
      <c r="K1878" s="96">
        <v>13</v>
      </c>
      <c r="O1878" s="81"/>
    </row>
    <row r="1879" spans="1:15" x14ac:dyDescent="0.25">
      <c r="A1879" s="114" t="s">
        <v>62</v>
      </c>
      <c r="B1879" s="85" t="s">
        <v>3154</v>
      </c>
      <c r="C1879" s="87" t="s">
        <v>21</v>
      </c>
      <c r="D1879" s="85" t="s">
        <v>9</v>
      </c>
      <c r="E1879" s="103">
        <v>0</v>
      </c>
      <c r="F1879" s="85" t="s">
        <v>1604</v>
      </c>
      <c r="G1879" s="112" t="s">
        <v>2507</v>
      </c>
      <c r="I1879" s="84">
        <v>2</v>
      </c>
      <c r="J1879" s="85" t="s">
        <v>109</v>
      </c>
      <c r="K1879" s="96">
        <v>0</v>
      </c>
      <c r="O1879" s="81"/>
    </row>
    <row r="1880" spans="1:15" x14ac:dyDescent="0.25">
      <c r="A1880" s="114" t="s">
        <v>64</v>
      </c>
      <c r="B1880" s="85" t="s">
        <v>2345</v>
      </c>
      <c r="C1880" s="87" t="s">
        <v>21</v>
      </c>
      <c r="D1880" s="85" t="s">
        <v>9</v>
      </c>
      <c r="E1880" s="103">
        <v>0</v>
      </c>
      <c r="F1880" s="85" t="s">
        <v>1604</v>
      </c>
      <c r="G1880" s="112" t="s">
        <v>2970</v>
      </c>
      <c r="I1880" s="84">
        <v>3</v>
      </c>
      <c r="J1880" s="85" t="s">
        <v>110</v>
      </c>
      <c r="K1880" s="96">
        <v>0</v>
      </c>
      <c r="O1880" s="81"/>
    </row>
    <row r="1881" spans="1:15" x14ac:dyDescent="0.25">
      <c r="A1881" s="114" t="s">
        <v>66</v>
      </c>
      <c r="B1881" s="85" t="s">
        <v>191</v>
      </c>
      <c r="C1881" s="87" t="s">
        <v>4</v>
      </c>
      <c r="D1881" s="85" t="s">
        <v>9</v>
      </c>
      <c r="E1881" s="103">
        <v>0</v>
      </c>
      <c r="F1881" s="85" t="s">
        <v>1604</v>
      </c>
      <c r="G1881" s="112" t="s">
        <v>192</v>
      </c>
      <c r="I1881" s="84">
        <v>4</v>
      </c>
      <c r="J1881" s="94" t="s">
        <v>111</v>
      </c>
      <c r="K1881" s="96">
        <v>35</v>
      </c>
      <c r="O1881" s="81"/>
    </row>
    <row r="1882" spans="1:15" x14ac:dyDescent="0.25">
      <c r="A1882" s="114" t="s">
        <v>67</v>
      </c>
      <c r="B1882" s="85" t="s">
        <v>3679</v>
      </c>
      <c r="C1882" s="87" t="s">
        <v>4</v>
      </c>
      <c r="D1882" s="85" t="s">
        <v>9</v>
      </c>
      <c r="E1882" s="103">
        <v>0</v>
      </c>
      <c r="F1882" s="85" t="s">
        <v>1604</v>
      </c>
      <c r="G1882" s="112" t="s">
        <v>2745</v>
      </c>
      <c r="I1882" s="79"/>
      <c r="J1882" s="95" t="s">
        <v>104</v>
      </c>
      <c r="K1882" s="96">
        <f>SUM(K1878:K1881)</f>
        <v>48</v>
      </c>
      <c r="O1882" s="81"/>
    </row>
    <row r="1883" spans="1:15" x14ac:dyDescent="0.25">
      <c r="A1883" s="114" t="s">
        <v>121</v>
      </c>
      <c r="B1883" s="85" t="s">
        <v>3680</v>
      </c>
      <c r="C1883" s="87" t="s">
        <v>4</v>
      </c>
      <c r="D1883" s="85" t="s">
        <v>20</v>
      </c>
      <c r="E1883" s="103">
        <v>0</v>
      </c>
      <c r="F1883" s="85" t="s">
        <v>1604</v>
      </c>
      <c r="G1883" s="112" t="s">
        <v>2750</v>
      </c>
      <c r="I1883" s="79"/>
      <c r="J1883" s="290"/>
      <c r="K1883" s="252"/>
      <c r="O1883" s="81"/>
    </row>
    <row r="1884" spans="1:15" x14ac:dyDescent="0.25">
      <c r="A1884" s="114" t="s">
        <v>122</v>
      </c>
      <c r="B1884" s="85" t="s">
        <v>191</v>
      </c>
      <c r="C1884" s="87" t="s">
        <v>4</v>
      </c>
      <c r="D1884" s="85" t="s">
        <v>41</v>
      </c>
      <c r="E1884" s="103">
        <v>0</v>
      </c>
      <c r="F1884" s="85" t="s">
        <v>1604</v>
      </c>
      <c r="G1884" s="112" t="s">
        <v>3681</v>
      </c>
      <c r="I1884" s="79"/>
      <c r="K1884" s="85" t="s">
        <v>2354</v>
      </c>
      <c r="L1884" s="96">
        <v>0</v>
      </c>
      <c r="M1884" s="85"/>
      <c r="O1884" s="81"/>
    </row>
    <row r="1885" spans="1:15" x14ac:dyDescent="0.25">
      <c r="A1885" s="114" t="s">
        <v>123</v>
      </c>
      <c r="B1885" s="85" t="s">
        <v>2428</v>
      </c>
      <c r="C1885" s="87" t="s">
        <v>13</v>
      </c>
      <c r="D1885" s="85" t="s">
        <v>9</v>
      </c>
      <c r="E1885" s="103">
        <v>0</v>
      </c>
      <c r="F1885" s="85" t="s">
        <v>496</v>
      </c>
      <c r="G1885" s="112" t="s">
        <v>2429</v>
      </c>
      <c r="I1885" s="79"/>
      <c r="K1885" s="85" t="s">
        <v>112</v>
      </c>
      <c r="L1885" s="96">
        <f>SUM(M1857+L1869)</f>
        <v>1200</v>
      </c>
      <c r="M1885" s="99">
        <f>SUM(L1885*1.95583)</f>
        <v>2346.9960000000001</v>
      </c>
      <c r="O1885" s="81"/>
    </row>
    <row r="1886" spans="1:15" x14ac:dyDescent="0.25">
      <c r="C1886" s="255" t="s">
        <v>104</v>
      </c>
      <c r="D1886" s="256">
        <f>SUM(E1862:E1885)</f>
        <v>1230</v>
      </c>
      <c r="F1886" s="81"/>
      <c r="I1886" s="79"/>
      <c r="K1886" s="85" t="s">
        <v>113</v>
      </c>
      <c r="L1886" s="96">
        <f>SUM(K1882)</f>
        <v>48</v>
      </c>
      <c r="M1886" s="85"/>
      <c r="O1886" s="81"/>
    </row>
    <row r="1887" spans="1:15" x14ac:dyDescent="0.25">
      <c r="D1887" s="90"/>
      <c r="F1887" s="81"/>
      <c r="I1887" s="79"/>
      <c r="K1887" s="85" t="s">
        <v>114</v>
      </c>
      <c r="L1887" s="96">
        <f>SUM(L1885-L1886+L1884)</f>
        <v>1152</v>
      </c>
      <c r="M1887" s="85"/>
      <c r="O1887" s="81"/>
    </row>
    <row r="1888" spans="1:15" x14ac:dyDescent="0.25">
      <c r="A1888" s="79"/>
      <c r="D1888" t="s">
        <v>104</v>
      </c>
      <c r="E1888" s="205">
        <f>SUM(E1858+D1886)</f>
        <v>1765</v>
      </c>
      <c r="F1888" s="273">
        <f>SUM(E1888*1.95583)</f>
        <v>3452.0399499999999</v>
      </c>
      <c r="I1888" s="79"/>
      <c r="K1888" s="94" t="s">
        <v>2355</v>
      </c>
      <c r="L1888" s="96">
        <f>SUM(L1884+L1885-L1886-L1887)</f>
        <v>0</v>
      </c>
      <c r="M1888" s="85"/>
      <c r="O1888" s="81"/>
    </row>
    <row r="1889" spans="1:15" x14ac:dyDescent="0.25">
      <c r="A1889" s="79"/>
      <c r="E1889" s="205"/>
      <c r="F1889" s="273"/>
      <c r="I1889" s="79"/>
      <c r="L1889" s="97"/>
      <c r="O1889" s="81"/>
    </row>
    <row r="1890" spans="1:15" x14ac:dyDescent="0.25">
      <c r="A1890" s="79"/>
      <c r="E1890" s="205"/>
      <c r="F1890" s="273"/>
      <c r="I1890" s="79"/>
      <c r="L1890" s="97"/>
      <c r="O1890" s="81"/>
    </row>
    <row r="1891" spans="1:15" x14ac:dyDescent="0.25">
      <c r="A1891" s="79"/>
      <c r="E1891" s="91"/>
      <c r="G1891" s="81"/>
      <c r="I1891" s="79"/>
      <c r="O1891" s="81"/>
    </row>
    <row r="1892" spans="1:15" ht="15.75" x14ac:dyDescent="0.25">
      <c r="A1892" s="298"/>
      <c r="B1892" s="116" t="s">
        <v>3712</v>
      </c>
      <c r="C1892" s="116" t="s">
        <v>226</v>
      </c>
      <c r="E1892" s="91"/>
      <c r="F1892" s="81"/>
      <c r="G1892" s="81"/>
      <c r="I1892" s="81"/>
      <c r="O1892" s="81"/>
    </row>
    <row r="1893" spans="1:15" x14ac:dyDescent="0.25">
      <c r="A1893" s="81"/>
      <c r="B1893" s="92">
        <v>44004</v>
      </c>
      <c r="G1893" s="81"/>
      <c r="I1893" s="81"/>
      <c r="J1893" s="100">
        <v>2550</v>
      </c>
      <c r="O1893" s="81"/>
    </row>
    <row r="1894" spans="1:15" x14ac:dyDescent="0.25">
      <c r="A1894" s="84" t="s">
        <v>97</v>
      </c>
      <c r="B1894" s="93" t="s">
        <v>106</v>
      </c>
      <c r="C1894" s="93" t="s">
        <v>107</v>
      </c>
      <c r="I1894" s="81"/>
      <c r="J1894" s="100">
        <v>200</v>
      </c>
      <c r="L1894" s="93" t="s">
        <v>118</v>
      </c>
      <c r="M1894" s="93" t="s">
        <v>119</v>
      </c>
      <c r="N1894" s="93" t="s">
        <v>120</v>
      </c>
    </row>
    <row r="1895" spans="1:15" x14ac:dyDescent="0.25">
      <c r="A1895" s="84">
        <v>1</v>
      </c>
      <c r="B1895" s="85" t="s">
        <v>108</v>
      </c>
      <c r="C1895" s="96">
        <v>14</v>
      </c>
      <c r="G1895" s="81"/>
      <c r="I1895" s="81"/>
      <c r="J1895" s="101">
        <f>SUM(J1894/J1893)</f>
        <v>7.8431372549019607E-2</v>
      </c>
      <c r="L1895" s="102">
        <f>SUM(M1885*J1895)</f>
        <v>184.07811764705883</v>
      </c>
      <c r="M1895" s="102">
        <f>SUM(L1895/1.17)</f>
        <v>157.33172448466567</v>
      </c>
      <c r="N1895" s="93">
        <f>SUM(L1895-M1895)</f>
        <v>26.746393162393161</v>
      </c>
    </row>
    <row r="1896" spans="1:15" x14ac:dyDescent="0.25">
      <c r="A1896" s="84">
        <v>2</v>
      </c>
      <c r="B1896" s="85" t="s">
        <v>3682</v>
      </c>
      <c r="C1896" s="96">
        <v>120</v>
      </c>
      <c r="G1896" s="81"/>
    </row>
    <row r="1897" spans="1:15" x14ac:dyDescent="0.25">
      <c r="A1897" s="84">
        <v>3</v>
      </c>
      <c r="B1897" s="85" t="s">
        <v>3683</v>
      </c>
      <c r="C1897" s="96">
        <v>25</v>
      </c>
      <c r="G1897" s="81"/>
    </row>
    <row r="1898" spans="1:15" x14ac:dyDescent="0.25">
      <c r="A1898" s="84">
        <v>4</v>
      </c>
      <c r="B1898" s="94" t="s">
        <v>111</v>
      </c>
      <c r="C1898" s="96">
        <v>35</v>
      </c>
      <c r="G1898" s="81"/>
    </row>
    <row r="1899" spans="1:15" x14ac:dyDescent="0.25">
      <c r="A1899" s="79"/>
      <c r="B1899" s="95" t="s">
        <v>104</v>
      </c>
      <c r="C1899" s="96">
        <f>SUM(C1895:C1898)</f>
        <v>194</v>
      </c>
      <c r="G1899" s="81"/>
    </row>
    <row r="1900" spans="1:15" x14ac:dyDescent="0.25">
      <c r="A1900" s="79"/>
      <c r="B1900" s="290"/>
      <c r="C1900" s="252"/>
      <c r="G1900" s="81"/>
    </row>
    <row r="1901" spans="1:15" x14ac:dyDescent="0.25">
      <c r="A1901" s="79"/>
      <c r="C1901" s="85" t="s">
        <v>2354</v>
      </c>
      <c r="D1901" s="96">
        <v>20</v>
      </c>
      <c r="E1901" s="85" t="s">
        <v>3684</v>
      </c>
      <c r="G1901" s="81"/>
    </row>
    <row r="1902" spans="1:15" x14ac:dyDescent="0.25">
      <c r="A1902" s="79"/>
      <c r="C1902" s="85" t="s">
        <v>112</v>
      </c>
      <c r="D1902" s="96">
        <f>SUM(E1858+D1886)</f>
        <v>1765</v>
      </c>
      <c r="E1902" s="99">
        <f>SUM(D1902*1.95583)</f>
        <v>3452.0399499999999</v>
      </c>
      <c r="G1902" s="81"/>
    </row>
    <row r="1903" spans="1:15" x14ac:dyDescent="0.25">
      <c r="A1903" s="79"/>
      <c r="C1903" s="85" t="s">
        <v>113</v>
      </c>
      <c r="D1903" s="96">
        <f>SUM(C1899)</f>
        <v>194</v>
      </c>
      <c r="E1903" s="85"/>
      <c r="G1903" s="81"/>
    </row>
    <row r="1904" spans="1:15" x14ac:dyDescent="0.25">
      <c r="A1904" s="79"/>
      <c r="C1904" s="85" t="s">
        <v>114</v>
      </c>
      <c r="D1904" s="96">
        <f>SUM(D1902-D1903+D1901)</f>
        <v>1591</v>
      </c>
      <c r="E1904" s="85"/>
      <c r="G1904" s="81"/>
    </row>
    <row r="1905" spans="1:7" x14ac:dyDescent="0.25">
      <c r="A1905" s="79"/>
      <c r="C1905" s="94" t="s">
        <v>2355</v>
      </c>
      <c r="D1905" s="96">
        <f>SUM(D1901+D1902-D1903-D1904)</f>
        <v>0</v>
      </c>
      <c r="E1905" s="85"/>
      <c r="G1905" s="81"/>
    </row>
    <row r="1906" spans="1:7" x14ac:dyDescent="0.25">
      <c r="A1906" s="79"/>
      <c r="D1906" s="97"/>
      <c r="G1906" s="81"/>
    </row>
    <row r="1907" spans="1:7" x14ac:dyDescent="0.25">
      <c r="A1907" s="79"/>
      <c r="D1907" s="97"/>
      <c r="G1907" s="81"/>
    </row>
    <row r="1908" spans="1:7" x14ac:dyDescent="0.25">
      <c r="A1908" s="79"/>
      <c r="G1908" s="81"/>
    </row>
    <row r="1909" spans="1:7" x14ac:dyDescent="0.25">
      <c r="A1909" s="81"/>
      <c r="G1909" s="81"/>
    </row>
    <row r="1910" spans="1:7" x14ac:dyDescent="0.25">
      <c r="A1910" s="81"/>
      <c r="B1910" s="100">
        <v>2550</v>
      </c>
      <c r="G1910" s="81"/>
    </row>
    <row r="1911" spans="1:7" x14ac:dyDescent="0.25">
      <c r="A1911" s="81"/>
      <c r="B1911" s="100">
        <v>200</v>
      </c>
      <c r="D1911" s="93" t="s">
        <v>118</v>
      </c>
      <c r="E1911" s="93" t="s">
        <v>119</v>
      </c>
      <c r="F1911" s="93" t="s">
        <v>120</v>
      </c>
    </row>
    <row r="1912" spans="1:7" x14ac:dyDescent="0.25">
      <c r="A1912" s="81"/>
      <c r="B1912" s="101">
        <f>SUM(B1911/B1910)</f>
        <v>7.8431372549019607E-2</v>
      </c>
      <c r="D1912" s="102">
        <f>SUM(E1902*B1912)</f>
        <v>270.74823137254901</v>
      </c>
      <c r="E1912" s="102">
        <f>SUM(D1912/1.17)</f>
        <v>231.40874476286243</v>
      </c>
      <c r="F1912" s="93">
        <f>SUM(D1912-E1912)</f>
        <v>39.339486609686588</v>
      </c>
    </row>
    <row r="1922" spans="1:15" ht="18.75" x14ac:dyDescent="0.3">
      <c r="A1922" s="79"/>
      <c r="B1922" s="80" t="s">
        <v>3746</v>
      </c>
      <c r="G1922" s="81"/>
      <c r="I1922" s="79"/>
      <c r="J1922" s="80" t="s">
        <v>3789</v>
      </c>
      <c r="O1922" s="81"/>
    </row>
    <row r="1923" spans="1:15" x14ac:dyDescent="0.25">
      <c r="A1923" s="79"/>
      <c r="B1923" t="s">
        <v>2056</v>
      </c>
      <c r="F1923" s="82" t="s">
        <v>95</v>
      </c>
      <c r="G1923" s="81"/>
      <c r="I1923" s="79"/>
      <c r="J1923" t="s">
        <v>2056</v>
      </c>
      <c r="N1923" s="82" t="s">
        <v>95</v>
      </c>
      <c r="O1923" s="81"/>
    </row>
    <row r="1924" spans="1:15" ht="18.75" x14ac:dyDescent="0.3">
      <c r="A1924" s="251"/>
      <c r="B1924" s="274" t="s">
        <v>2168</v>
      </c>
      <c r="C1924" s="117" t="s">
        <v>96</v>
      </c>
      <c r="D1924" s="117"/>
      <c r="E1924" s="117"/>
      <c r="F1924" s="275">
        <v>44003</v>
      </c>
      <c r="G1924" s="276"/>
      <c r="I1924" s="251"/>
      <c r="J1924" s="274" t="s">
        <v>615</v>
      </c>
      <c r="K1924" s="117" t="s">
        <v>96</v>
      </c>
      <c r="L1924" s="117"/>
      <c r="M1924" s="117"/>
      <c r="N1924" s="275">
        <v>44005</v>
      </c>
      <c r="O1924" s="276"/>
    </row>
    <row r="1925" spans="1:15" x14ac:dyDescent="0.25">
      <c r="A1925" s="84" t="s">
        <v>97</v>
      </c>
      <c r="B1925" s="85" t="s">
        <v>98</v>
      </c>
      <c r="C1925" s="85" t="s">
        <v>99</v>
      </c>
      <c r="D1925" s="85" t="s">
        <v>100</v>
      </c>
      <c r="E1925" s="85" t="s">
        <v>101</v>
      </c>
      <c r="F1925" s="85" t="s">
        <v>102</v>
      </c>
      <c r="G1925" s="86" t="s">
        <v>103</v>
      </c>
      <c r="I1925" s="84" t="s">
        <v>97</v>
      </c>
      <c r="J1925" s="85" t="s">
        <v>98</v>
      </c>
      <c r="K1925" s="85" t="s">
        <v>99</v>
      </c>
      <c r="L1925" s="85" t="s">
        <v>100</v>
      </c>
      <c r="M1925" s="85" t="s">
        <v>101</v>
      </c>
      <c r="N1925" s="85" t="s">
        <v>102</v>
      </c>
      <c r="O1925" s="86" t="s">
        <v>103</v>
      </c>
    </row>
    <row r="1926" spans="1:15" x14ac:dyDescent="0.25">
      <c r="A1926" s="84" t="s">
        <v>2</v>
      </c>
      <c r="B1926" s="85" t="s">
        <v>3730</v>
      </c>
      <c r="C1926" s="85" t="s">
        <v>9</v>
      </c>
      <c r="D1926" s="85" t="s">
        <v>21</v>
      </c>
      <c r="E1926" s="96">
        <v>95</v>
      </c>
      <c r="F1926" s="85" t="s">
        <v>105</v>
      </c>
      <c r="G1926" s="86" t="s">
        <v>3731</v>
      </c>
      <c r="I1926" s="84" t="s">
        <v>2</v>
      </c>
      <c r="J1926" s="85" t="s">
        <v>3488</v>
      </c>
      <c r="K1926" s="85" t="s">
        <v>9</v>
      </c>
      <c r="L1926" s="85" t="s">
        <v>21</v>
      </c>
      <c r="M1926" s="96">
        <v>60</v>
      </c>
      <c r="N1926" s="85" t="s">
        <v>171</v>
      </c>
      <c r="O1926" s="86" t="s">
        <v>3790</v>
      </c>
    </row>
    <row r="1927" spans="1:15" x14ac:dyDescent="0.25">
      <c r="A1927" s="84" t="s">
        <v>6</v>
      </c>
      <c r="B1927" s="85" t="s">
        <v>3747</v>
      </c>
      <c r="C1927" s="85" t="s">
        <v>20</v>
      </c>
      <c r="D1927" s="85" t="s">
        <v>13</v>
      </c>
      <c r="E1927" s="96">
        <v>150</v>
      </c>
      <c r="F1927" s="85" t="s">
        <v>105</v>
      </c>
      <c r="G1927" s="86" t="s">
        <v>3748</v>
      </c>
      <c r="I1927" s="84" t="s">
        <v>6</v>
      </c>
      <c r="J1927" s="85" t="s">
        <v>3487</v>
      </c>
      <c r="K1927" s="85" t="s">
        <v>9</v>
      </c>
      <c r="L1927" s="85" t="s">
        <v>21</v>
      </c>
      <c r="M1927" s="96">
        <v>60</v>
      </c>
      <c r="N1927" s="85" t="s">
        <v>171</v>
      </c>
      <c r="O1927" s="86" t="s">
        <v>3791</v>
      </c>
    </row>
    <row r="1928" spans="1:15" x14ac:dyDescent="0.25">
      <c r="A1928" s="84" t="s">
        <v>32</v>
      </c>
      <c r="B1928" s="85" t="s">
        <v>3593</v>
      </c>
      <c r="C1928" s="85" t="s">
        <v>9</v>
      </c>
      <c r="D1928" s="85" t="s">
        <v>21</v>
      </c>
      <c r="E1928" s="96">
        <v>95</v>
      </c>
      <c r="F1928" s="85" t="s">
        <v>105</v>
      </c>
      <c r="G1928" s="86" t="s">
        <v>3749</v>
      </c>
      <c r="I1928" s="84" t="s">
        <v>32</v>
      </c>
      <c r="J1928" s="85" t="s">
        <v>3631</v>
      </c>
      <c r="K1928" s="85" t="s">
        <v>9</v>
      </c>
      <c r="L1928" s="85" t="s">
        <v>13</v>
      </c>
      <c r="M1928" s="96">
        <v>100</v>
      </c>
      <c r="N1928" s="85" t="s">
        <v>171</v>
      </c>
      <c r="O1928" s="86" t="s">
        <v>3792</v>
      </c>
    </row>
    <row r="1929" spans="1:15" x14ac:dyDescent="0.25">
      <c r="A1929" s="84" t="s">
        <v>48</v>
      </c>
      <c r="B1929" s="85" t="s">
        <v>3750</v>
      </c>
      <c r="C1929" s="85" t="s">
        <v>20</v>
      </c>
      <c r="D1929" s="85" t="s">
        <v>21</v>
      </c>
      <c r="E1929" s="96">
        <v>95</v>
      </c>
      <c r="F1929" s="85" t="s">
        <v>105</v>
      </c>
      <c r="G1929" s="86" t="s">
        <v>3752</v>
      </c>
      <c r="I1929" s="84" t="s">
        <v>48</v>
      </c>
      <c r="J1929" s="85" t="s">
        <v>3793</v>
      </c>
      <c r="K1929" s="85" t="s">
        <v>20</v>
      </c>
      <c r="L1929" s="85" t="s">
        <v>17</v>
      </c>
      <c r="M1929" s="96">
        <v>85</v>
      </c>
      <c r="N1929" s="85" t="s">
        <v>171</v>
      </c>
      <c r="O1929" s="86" t="s">
        <v>3794</v>
      </c>
    </row>
    <row r="1930" spans="1:15" x14ac:dyDescent="0.25">
      <c r="A1930" s="84" t="s">
        <v>49</v>
      </c>
      <c r="B1930" s="85" t="s">
        <v>2203</v>
      </c>
      <c r="C1930" s="85" t="s">
        <v>20</v>
      </c>
      <c r="D1930" s="85" t="s">
        <v>890</v>
      </c>
      <c r="E1930" s="96">
        <v>80</v>
      </c>
      <c r="F1930" s="85" t="s">
        <v>171</v>
      </c>
      <c r="G1930" s="86" t="s">
        <v>3753</v>
      </c>
      <c r="I1930" s="84" t="s">
        <v>49</v>
      </c>
      <c r="J1930" s="85" t="s">
        <v>3795</v>
      </c>
      <c r="K1930" s="85" t="s">
        <v>12</v>
      </c>
      <c r="L1930" s="85" t="s">
        <v>21</v>
      </c>
      <c r="M1930" s="96">
        <v>60</v>
      </c>
      <c r="N1930" s="85" t="s">
        <v>171</v>
      </c>
      <c r="O1930" s="86" t="s">
        <v>3796</v>
      </c>
    </row>
    <row r="1931" spans="1:15" x14ac:dyDescent="0.25">
      <c r="A1931" s="84" t="s">
        <v>50</v>
      </c>
      <c r="B1931" s="85" t="s">
        <v>2024</v>
      </c>
      <c r="C1931" s="85" t="s">
        <v>9</v>
      </c>
      <c r="D1931" s="85" t="s">
        <v>890</v>
      </c>
      <c r="E1931" s="96">
        <v>80</v>
      </c>
      <c r="F1931" s="85" t="s">
        <v>171</v>
      </c>
      <c r="G1931" s="86" t="s">
        <v>3754</v>
      </c>
      <c r="I1931" s="251"/>
      <c r="J1931" s="117"/>
      <c r="K1931" s="117"/>
      <c r="L1931" s="255" t="s">
        <v>104</v>
      </c>
      <c r="M1931" s="256">
        <f>SUM(M1926:M1930)</f>
        <v>365</v>
      </c>
      <c r="O1931" s="81"/>
    </row>
    <row r="1932" spans="1:15" x14ac:dyDescent="0.25">
      <c r="A1932" s="84" t="s">
        <v>51</v>
      </c>
      <c r="B1932" s="85" t="s">
        <v>3755</v>
      </c>
      <c r="C1932" s="85" t="s">
        <v>9</v>
      </c>
      <c r="D1932" s="85" t="s">
        <v>13</v>
      </c>
      <c r="E1932" s="96">
        <v>0</v>
      </c>
      <c r="F1932" s="85" t="s">
        <v>105</v>
      </c>
      <c r="G1932" s="86" t="s">
        <v>625</v>
      </c>
      <c r="I1932" s="251"/>
      <c r="J1932" s="117"/>
      <c r="K1932" s="117"/>
      <c r="L1932" s="311"/>
      <c r="M1932" s="312"/>
      <c r="O1932" s="81"/>
    </row>
    <row r="1933" spans="1:15" ht="18.75" x14ac:dyDescent="0.3">
      <c r="A1933" s="84" t="s">
        <v>52</v>
      </c>
      <c r="B1933" s="85" t="s">
        <v>2852</v>
      </c>
      <c r="C1933" s="85" t="s">
        <v>9</v>
      </c>
      <c r="D1933" s="85" t="s">
        <v>21</v>
      </c>
      <c r="E1933" s="96">
        <v>0</v>
      </c>
      <c r="F1933" s="85" t="s">
        <v>105</v>
      </c>
      <c r="G1933" s="86" t="s">
        <v>2853</v>
      </c>
      <c r="I1933" s="79"/>
      <c r="J1933" s="80" t="s">
        <v>615</v>
      </c>
      <c r="K1933" t="s">
        <v>393</v>
      </c>
      <c r="M1933" s="115"/>
      <c r="N1933" s="83">
        <v>44008</v>
      </c>
      <c r="O1933" s="81"/>
    </row>
    <row r="1934" spans="1:15" x14ac:dyDescent="0.25">
      <c r="A1934" s="251"/>
      <c r="B1934" s="117"/>
      <c r="C1934" s="117"/>
      <c r="D1934" s="255" t="s">
        <v>104</v>
      </c>
      <c r="E1934" s="256">
        <f>SUM(E1926:E1933)</f>
        <v>595</v>
      </c>
      <c r="G1934" s="81"/>
      <c r="I1934" s="84" t="s">
        <v>97</v>
      </c>
      <c r="J1934" s="85" t="s">
        <v>98</v>
      </c>
      <c r="K1934" s="85" t="s">
        <v>99</v>
      </c>
      <c r="L1934" s="85" t="s">
        <v>100</v>
      </c>
      <c r="M1934" s="85" t="s">
        <v>101</v>
      </c>
      <c r="N1934" s="85" t="s">
        <v>102</v>
      </c>
      <c r="O1934" s="86" t="s">
        <v>103</v>
      </c>
    </row>
    <row r="1935" spans="1:15" x14ac:dyDescent="0.25">
      <c r="A1935" s="251"/>
      <c r="B1935" s="117"/>
      <c r="C1935" s="117"/>
      <c r="D1935" s="311"/>
      <c r="E1935" s="312"/>
      <c r="G1935" s="81"/>
      <c r="I1935" s="114">
        <v>1</v>
      </c>
      <c r="J1935" s="85" t="s">
        <v>3771</v>
      </c>
      <c r="K1935" s="87" t="s">
        <v>890</v>
      </c>
      <c r="L1935" s="85" t="s">
        <v>41</v>
      </c>
      <c r="M1935" s="103">
        <v>135</v>
      </c>
      <c r="N1935" s="85" t="s">
        <v>105</v>
      </c>
      <c r="O1935" s="112" t="s">
        <v>3797</v>
      </c>
    </row>
    <row r="1936" spans="1:15" ht="15" customHeight="1" x14ac:dyDescent="0.3">
      <c r="A1936" s="79"/>
      <c r="B1936" s="80" t="s">
        <v>2168</v>
      </c>
      <c r="C1936" t="s">
        <v>393</v>
      </c>
      <c r="E1936" s="115"/>
      <c r="F1936" s="83">
        <v>44006</v>
      </c>
      <c r="G1936" s="81"/>
      <c r="I1936" s="114" t="s">
        <v>6</v>
      </c>
      <c r="J1936" s="85" t="s">
        <v>3710</v>
      </c>
      <c r="K1936" s="87" t="s">
        <v>21</v>
      </c>
      <c r="L1936" s="85" t="s">
        <v>20</v>
      </c>
      <c r="M1936" s="103">
        <v>60</v>
      </c>
      <c r="N1936" s="85" t="s">
        <v>1595</v>
      </c>
      <c r="O1936" s="112" t="s">
        <v>3798</v>
      </c>
    </row>
    <row r="1937" spans="1:15" x14ac:dyDescent="0.25">
      <c r="A1937" s="84" t="s">
        <v>97</v>
      </c>
      <c r="B1937" s="85" t="s">
        <v>98</v>
      </c>
      <c r="C1937" s="85" t="s">
        <v>99</v>
      </c>
      <c r="D1937" s="85" t="s">
        <v>100</v>
      </c>
      <c r="E1937" s="85" t="s">
        <v>101</v>
      </c>
      <c r="F1937" s="85" t="s">
        <v>102</v>
      </c>
      <c r="G1937" s="86" t="s">
        <v>103</v>
      </c>
      <c r="I1937" s="114" t="s">
        <v>32</v>
      </c>
      <c r="J1937" s="85" t="s">
        <v>3694</v>
      </c>
      <c r="K1937" s="87" t="s">
        <v>21</v>
      </c>
      <c r="L1937" s="85" t="s">
        <v>9</v>
      </c>
      <c r="M1937" s="103">
        <v>95</v>
      </c>
      <c r="N1937" s="85" t="s">
        <v>105</v>
      </c>
      <c r="O1937" s="112" t="s">
        <v>3799</v>
      </c>
    </row>
    <row r="1938" spans="1:15" x14ac:dyDescent="0.25">
      <c r="A1938" s="114">
        <v>1</v>
      </c>
      <c r="B1938" s="85" t="s">
        <v>3756</v>
      </c>
      <c r="C1938" s="87" t="s">
        <v>22</v>
      </c>
      <c r="D1938" s="85" t="s">
        <v>20</v>
      </c>
      <c r="E1938" s="103">
        <v>160</v>
      </c>
      <c r="F1938" s="85" t="s">
        <v>105</v>
      </c>
      <c r="G1938" s="112" t="s">
        <v>3751</v>
      </c>
      <c r="I1938" s="114" t="s">
        <v>48</v>
      </c>
      <c r="J1938" s="85" t="s">
        <v>3637</v>
      </c>
      <c r="K1938" s="87" t="s">
        <v>21</v>
      </c>
      <c r="L1938" s="85" t="s">
        <v>9</v>
      </c>
      <c r="M1938" s="103">
        <v>95</v>
      </c>
      <c r="N1938" s="85" t="s">
        <v>105</v>
      </c>
      <c r="O1938" s="112" t="s">
        <v>3800</v>
      </c>
    </row>
    <row r="1939" spans="1:15" x14ac:dyDescent="0.25">
      <c r="A1939" s="114" t="s">
        <v>6</v>
      </c>
      <c r="B1939" s="85" t="s">
        <v>3757</v>
      </c>
      <c r="C1939" s="87" t="s">
        <v>21</v>
      </c>
      <c r="D1939" s="85" t="s">
        <v>9</v>
      </c>
      <c r="E1939" s="103">
        <v>95</v>
      </c>
      <c r="F1939" s="85" t="s">
        <v>105</v>
      </c>
      <c r="G1939" s="112" t="s">
        <v>3758</v>
      </c>
      <c r="I1939" s="114" t="s">
        <v>49</v>
      </c>
      <c r="J1939" s="85" t="s">
        <v>3801</v>
      </c>
      <c r="K1939" s="87" t="s">
        <v>890</v>
      </c>
      <c r="L1939" s="85" t="s">
        <v>9</v>
      </c>
      <c r="M1939" s="103">
        <v>0</v>
      </c>
      <c r="N1939" s="85" t="s">
        <v>105</v>
      </c>
      <c r="O1939" s="112" t="s">
        <v>1734</v>
      </c>
    </row>
    <row r="1940" spans="1:15" x14ac:dyDescent="0.25">
      <c r="A1940" s="114" t="s">
        <v>32</v>
      </c>
      <c r="B1940" s="85" t="s">
        <v>3759</v>
      </c>
      <c r="C1940" s="87" t="s">
        <v>21</v>
      </c>
      <c r="D1940" s="85" t="s">
        <v>9</v>
      </c>
      <c r="E1940" s="103">
        <v>95</v>
      </c>
      <c r="F1940" s="85" t="s">
        <v>105</v>
      </c>
      <c r="G1940" s="112" t="s">
        <v>3760</v>
      </c>
      <c r="I1940" s="114" t="s">
        <v>50</v>
      </c>
      <c r="J1940" s="85" t="s">
        <v>3802</v>
      </c>
      <c r="K1940" s="87" t="s">
        <v>13</v>
      </c>
      <c r="L1940" s="85" t="s">
        <v>20</v>
      </c>
      <c r="M1940" s="103">
        <v>0</v>
      </c>
      <c r="N1940" s="85" t="s">
        <v>105</v>
      </c>
      <c r="O1940" s="112" t="s">
        <v>3748</v>
      </c>
    </row>
    <row r="1941" spans="1:15" x14ac:dyDescent="0.25">
      <c r="A1941" s="114" t="s">
        <v>48</v>
      </c>
      <c r="B1941" s="85" t="s">
        <v>557</v>
      </c>
      <c r="C1941" s="87" t="s">
        <v>21</v>
      </c>
      <c r="D1941" s="85" t="s">
        <v>9</v>
      </c>
      <c r="E1941" s="103">
        <v>80</v>
      </c>
      <c r="F1941" s="85" t="s">
        <v>105</v>
      </c>
      <c r="G1941" s="112" t="s">
        <v>3724</v>
      </c>
      <c r="I1941" s="114" t="s">
        <v>51</v>
      </c>
      <c r="J1941" s="85" t="s">
        <v>2674</v>
      </c>
      <c r="K1941" s="87" t="s">
        <v>21</v>
      </c>
      <c r="L1941" s="85" t="s">
        <v>5</v>
      </c>
      <c r="M1941" s="103">
        <v>0</v>
      </c>
      <c r="N1941" s="85" t="s">
        <v>105</v>
      </c>
      <c r="O1941" s="112" t="s">
        <v>2675</v>
      </c>
    </row>
    <row r="1942" spans="1:15" x14ac:dyDescent="0.25">
      <c r="A1942" s="114" t="s">
        <v>49</v>
      </c>
      <c r="B1942" s="85" t="s">
        <v>3635</v>
      </c>
      <c r="C1942" s="87" t="s">
        <v>890</v>
      </c>
      <c r="D1942" s="85" t="s">
        <v>20</v>
      </c>
      <c r="E1942" s="103">
        <v>80</v>
      </c>
      <c r="F1942" s="85" t="s">
        <v>1595</v>
      </c>
      <c r="G1942" s="112" t="s">
        <v>3761</v>
      </c>
      <c r="L1942" s="255" t="s">
        <v>104</v>
      </c>
      <c r="M1942" s="256">
        <f>SUM(M1935:M1941)</f>
        <v>385</v>
      </c>
      <c r="O1942" s="81"/>
    </row>
    <row r="1943" spans="1:15" x14ac:dyDescent="0.25">
      <c r="A1943" s="114" t="s">
        <v>50</v>
      </c>
      <c r="B1943" s="85" t="s">
        <v>3762</v>
      </c>
      <c r="C1943" s="87" t="s">
        <v>890</v>
      </c>
      <c r="D1943" s="85" t="s">
        <v>5</v>
      </c>
      <c r="E1943" s="103">
        <v>80</v>
      </c>
      <c r="F1943" s="85" t="s">
        <v>1595</v>
      </c>
      <c r="G1943" s="112" t="s">
        <v>3763</v>
      </c>
      <c r="L1943" s="90"/>
      <c r="N1943" s="81"/>
    </row>
    <row r="1944" spans="1:15" x14ac:dyDescent="0.25">
      <c r="A1944" s="114" t="s">
        <v>51</v>
      </c>
      <c r="B1944" s="85" t="s">
        <v>3764</v>
      </c>
      <c r="C1944" s="87" t="s">
        <v>21</v>
      </c>
      <c r="D1944" s="85" t="s">
        <v>9</v>
      </c>
      <c r="E1944" s="103">
        <v>60</v>
      </c>
      <c r="F1944" s="85" t="s">
        <v>1595</v>
      </c>
      <c r="G1944" s="112" t="s">
        <v>3765</v>
      </c>
      <c r="I1944" s="79"/>
      <c r="L1944" t="s">
        <v>104</v>
      </c>
      <c r="M1944" s="205">
        <f>SUM(M1931+M1942)</f>
        <v>750</v>
      </c>
      <c r="N1944" s="273">
        <f>SUM(M1944*1.95583)</f>
        <v>1466.8724999999999</v>
      </c>
    </row>
    <row r="1945" spans="1:15" x14ac:dyDescent="0.25">
      <c r="A1945" s="114" t="s">
        <v>52</v>
      </c>
      <c r="B1945" s="85" t="s">
        <v>3593</v>
      </c>
      <c r="C1945" s="87" t="s">
        <v>21</v>
      </c>
      <c r="D1945" s="85" t="s">
        <v>9</v>
      </c>
      <c r="E1945" s="103">
        <v>0</v>
      </c>
      <c r="F1945" s="85" t="s">
        <v>105</v>
      </c>
      <c r="G1945" s="112" t="s">
        <v>3749</v>
      </c>
      <c r="I1945" s="79"/>
      <c r="M1945" s="205"/>
      <c r="N1945" s="273"/>
    </row>
    <row r="1946" spans="1:15" x14ac:dyDescent="0.25">
      <c r="A1946" s="114" t="s">
        <v>53</v>
      </c>
      <c r="B1946" s="85" t="s">
        <v>1026</v>
      </c>
      <c r="C1946" s="87" t="s">
        <v>21</v>
      </c>
      <c r="D1946" s="85" t="s">
        <v>9</v>
      </c>
      <c r="E1946" s="103">
        <v>0</v>
      </c>
      <c r="F1946" s="85" t="s">
        <v>105</v>
      </c>
      <c r="G1946" s="112" t="s">
        <v>3714</v>
      </c>
      <c r="I1946" s="79"/>
      <c r="M1946" s="205"/>
      <c r="N1946" s="273"/>
    </row>
    <row r="1947" spans="1:15" x14ac:dyDescent="0.25">
      <c r="D1947" s="255" t="s">
        <v>104</v>
      </c>
      <c r="E1947" s="256">
        <f>SUM(E1938:E1946)</f>
        <v>650</v>
      </c>
      <c r="G1947" s="81"/>
      <c r="I1947" s="79"/>
      <c r="M1947" s="91"/>
      <c r="O1947" s="81"/>
    </row>
    <row r="1948" spans="1:15" ht="15.75" x14ac:dyDescent="0.25">
      <c r="D1948" s="90"/>
      <c r="F1948" s="81"/>
      <c r="I1948" s="298"/>
      <c r="J1948" s="116" t="s">
        <v>3803</v>
      </c>
      <c r="K1948" s="116" t="s">
        <v>615</v>
      </c>
      <c r="M1948" s="91"/>
      <c r="N1948" s="81"/>
      <c r="O1948" s="81"/>
    </row>
    <row r="1949" spans="1:15" x14ac:dyDescent="0.25">
      <c r="A1949" s="79"/>
      <c r="D1949" t="s">
        <v>104</v>
      </c>
      <c r="E1949" s="205">
        <f>SUM(E1934+E1947)</f>
        <v>1245</v>
      </c>
      <c r="F1949" s="273">
        <f>SUM(E1949*1.95583)</f>
        <v>2435.0083500000001</v>
      </c>
      <c r="I1949" s="81"/>
      <c r="J1949" s="92">
        <v>44011</v>
      </c>
      <c r="O1949" s="81"/>
    </row>
    <row r="1950" spans="1:15" x14ac:dyDescent="0.25">
      <c r="A1950" s="79"/>
      <c r="E1950" s="205"/>
      <c r="F1950" s="273"/>
      <c r="I1950" s="84" t="s">
        <v>97</v>
      </c>
      <c r="J1950" s="93" t="s">
        <v>106</v>
      </c>
      <c r="K1950" s="93" t="s">
        <v>107</v>
      </c>
    </row>
    <row r="1951" spans="1:15" x14ac:dyDescent="0.25">
      <c r="A1951" s="79"/>
      <c r="E1951" s="205"/>
      <c r="F1951" s="273"/>
      <c r="I1951" s="84">
        <v>1</v>
      </c>
      <c r="J1951" s="85" t="s">
        <v>108</v>
      </c>
      <c r="K1951" s="96">
        <v>13</v>
      </c>
      <c r="O1951" s="81"/>
    </row>
    <row r="1952" spans="1:15" x14ac:dyDescent="0.25">
      <c r="A1952" s="79"/>
      <c r="E1952" s="91"/>
      <c r="G1952" s="81"/>
      <c r="I1952" s="84">
        <v>2</v>
      </c>
      <c r="J1952" s="85" t="s">
        <v>109</v>
      </c>
      <c r="K1952" s="96">
        <v>0</v>
      </c>
      <c r="O1952" s="81"/>
    </row>
    <row r="1953" spans="1:15" ht="15.75" x14ac:dyDescent="0.25">
      <c r="A1953" s="298"/>
      <c r="B1953" s="116" t="s">
        <v>3767</v>
      </c>
      <c r="C1953" s="116" t="s">
        <v>2168</v>
      </c>
      <c r="E1953" s="91"/>
      <c r="F1953" s="81"/>
      <c r="G1953" s="81"/>
      <c r="I1953" s="84">
        <v>3</v>
      </c>
      <c r="J1953" s="85" t="s">
        <v>110</v>
      </c>
      <c r="K1953" s="96">
        <v>0</v>
      </c>
      <c r="O1953" s="81"/>
    </row>
    <row r="1954" spans="1:15" x14ac:dyDescent="0.25">
      <c r="A1954" s="81"/>
      <c r="B1954" s="92">
        <v>44008</v>
      </c>
      <c r="G1954" s="81"/>
      <c r="I1954" s="84">
        <v>4</v>
      </c>
      <c r="J1954" s="94" t="s">
        <v>111</v>
      </c>
      <c r="K1954" s="96">
        <v>35</v>
      </c>
      <c r="O1954" s="81"/>
    </row>
    <row r="1955" spans="1:15" x14ac:dyDescent="0.25">
      <c r="A1955" s="84" t="s">
        <v>97</v>
      </c>
      <c r="B1955" s="93" t="s">
        <v>106</v>
      </c>
      <c r="C1955" s="93" t="s">
        <v>107</v>
      </c>
      <c r="I1955" s="79"/>
      <c r="J1955" s="95" t="s">
        <v>104</v>
      </c>
      <c r="K1955" s="96">
        <f>SUM(K1951:K1954)</f>
        <v>48</v>
      </c>
      <c r="O1955" s="81"/>
    </row>
    <row r="1956" spans="1:15" x14ac:dyDescent="0.25">
      <c r="A1956" s="84">
        <v>1</v>
      </c>
      <c r="B1956" s="85" t="s">
        <v>108</v>
      </c>
      <c r="C1956" s="96">
        <v>14</v>
      </c>
      <c r="G1956" s="81"/>
      <c r="I1956" s="79"/>
      <c r="J1956" s="290"/>
      <c r="K1956" s="252"/>
      <c r="O1956" s="81"/>
    </row>
    <row r="1957" spans="1:15" x14ac:dyDescent="0.25">
      <c r="A1957" s="84">
        <v>2</v>
      </c>
      <c r="B1957" s="85" t="s">
        <v>109</v>
      </c>
      <c r="C1957" s="96">
        <v>0</v>
      </c>
      <c r="G1957" s="81"/>
      <c r="I1957" s="79"/>
      <c r="K1957" s="85" t="s">
        <v>2354</v>
      </c>
      <c r="L1957" s="96">
        <v>60</v>
      </c>
      <c r="M1957" s="85" t="s">
        <v>3766</v>
      </c>
      <c r="O1957" s="81"/>
    </row>
    <row r="1958" spans="1:15" x14ac:dyDescent="0.25">
      <c r="A1958" s="84">
        <v>3</v>
      </c>
      <c r="B1958" s="85" t="s">
        <v>110</v>
      </c>
      <c r="C1958" s="96">
        <v>135</v>
      </c>
      <c r="G1958" s="81"/>
      <c r="I1958" s="79"/>
      <c r="K1958" s="85" t="s">
        <v>112</v>
      </c>
      <c r="L1958" s="96">
        <f>SUM(M1931+M1942)</f>
        <v>750</v>
      </c>
      <c r="M1958" s="99">
        <f>SUM(L1958*1.95583)</f>
        <v>1466.8724999999999</v>
      </c>
      <c r="O1958" s="81"/>
    </row>
    <row r="1959" spans="1:15" x14ac:dyDescent="0.25">
      <c r="A1959" s="84">
        <v>4</v>
      </c>
      <c r="B1959" s="94" t="s">
        <v>111</v>
      </c>
      <c r="C1959" s="96">
        <v>27</v>
      </c>
      <c r="G1959" s="81"/>
      <c r="I1959" s="79"/>
      <c r="K1959" s="85" t="s">
        <v>113</v>
      </c>
      <c r="L1959" s="96">
        <f>SUM(K1955)</f>
        <v>48</v>
      </c>
      <c r="M1959" s="85"/>
      <c r="O1959" s="81"/>
    </row>
    <row r="1960" spans="1:15" x14ac:dyDescent="0.25">
      <c r="A1960" s="79"/>
      <c r="B1960" s="95" t="s">
        <v>104</v>
      </c>
      <c r="C1960" s="96">
        <f>SUM(C1956:C1959)</f>
        <v>176</v>
      </c>
      <c r="G1960" s="81"/>
      <c r="I1960" s="79"/>
      <c r="K1960" s="85" t="s">
        <v>114</v>
      </c>
      <c r="L1960" s="96">
        <f>SUM(L1957+L1958-L1959)</f>
        <v>762</v>
      </c>
      <c r="M1960" s="85"/>
      <c r="O1960" s="81"/>
    </row>
    <row r="1961" spans="1:15" x14ac:dyDescent="0.25">
      <c r="A1961" s="79"/>
      <c r="B1961" s="290"/>
      <c r="C1961" s="252"/>
      <c r="G1961" s="81"/>
      <c r="I1961" s="79"/>
      <c r="K1961" s="94" t="s">
        <v>2355</v>
      </c>
      <c r="L1961" s="96">
        <f>SUM(L1957+L1958-L1959-L1960)</f>
        <v>0</v>
      </c>
      <c r="M1961" s="85"/>
      <c r="O1961" s="81"/>
    </row>
    <row r="1962" spans="1:15" x14ac:dyDescent="0.25">
      <c r="A1962" s="79"/>
      <c r="C1962" s="85" t="s">
        <v>2354</v>
      </c>
      <c r="D1962" s="96">
        <v>60</v>
      </c>
      <c r="E1962" s="85" t="s">
        <v>3766</v>
      </c>
      <c r="G1962" s="81"/>
      <c r="I1962" s="79"/>
      <c r="L1962" s="97"/>
      <c r="O1962" s="81"/>
    </row>
    <row r="1963" spans="1:15" x14ac:dyDescent="0.25">
      <c r="A1963" s="79"/>
      <c r="C1963" s="85" t="s">
        <v>112</v>
      </c>
      <c r="D1963" s="96">
        <f>SUM(E1934+E1947)</f>
        <v>1245</v>
      </c>
      <c r="E1963" s="99">
        <f>SUM(D1963*1.95583)</f>
        <v>2435.0083500000001</v>
      </c>
      <c r="G1963" s="81"/>
      <c r="I1963" s="79"/>
      <c r="L1963" s="97"/>
      <c r="O1963" s="81"/>
    </row>
    <row r="1964" spans="1:15" ht="14.25" customHeight="1" x14ac:dyDescent="0.25">
      <c r="A1964" s="79"/>
      <c r="C1964" s="85" t="s">
        <v>113</v>
      </c>
      <c r="D1964" s="96">
        <f>SUM(C1960)</f>
        <v>176</v>
      </c>
      <c r="E1964" s="85"/>
      <c r="G1964" s="81"/>
      <c r="I1964" s="79"/>
      <c r="O1964" s="81"/>
    </row>
    <row r="1965" spans="1:15" x14ac:dyDescent="0.25">
      <c r="A1965" s="79"/>
      <c r="C1965" s="85" t="s">
        <v>114</v>
      </c>
      <c r="D1965" s="96">
        <f>SUM(D1962+D1963-D1964)</f>
        <v>1129</v>
      </c>
      <c r="E1965" s="85"/>
      <c r="G1965" s="81"/>
      <c r="I1965" s="81"/>
      <c r="O1965" s="81"/>
    </row>
    <row r="1966" spans="1:15" x14ac:dyDescent="0.25">
      <c r="A1966" s="79"/>
      <c r="C1966" s="94" t="s">
        <v>2355</v>
      </c>
      <c r="D1966" s="96">
        <f>SUM(D1962+D1963-D1964-D1965)</f>
        <v>0</v>
      </c>
      <c r="E1966" s="85"/>
      <c r="G1966" s="81"/>
      <c r="I1966" s="81"/>
      <c r="J1966" s="100">
        <v>2550</v>
      </c>
      <c r="O1966" s="81"/>
    </row>
    <row r="1967" spans="1:15" x14ac:dyDescent="0.25">
      <c r="A1967" s="79"/>
      <c r="D1967" s="97"/>
      <c r="G1967" s="81"/>
      <c r="I1967" s="81"/>
      <c r="J1967" s="100">
        <v>200</v>
      </c>
      <c r="L1967" s="93" t="s">
        <v>118</v>
      </c>
      <c r="M1967" s="93" t="s">
        <v>119</v>
      </c>
      <c r="N1967" s="93" t="s">
        <v>120</v>
      </c>
    </row>
    <row r="1968" spans="1:15" x14ac:dyDescent="0.25">
      <c r="A1968" s="79"/>
      <c r="D1968" s="97"/>
      <c r="G1968" s="81"/>
      <c r="I1968" s="81"/>
      <c r="J1968" s="101">
        <f>SUM(J1967/J1966)</f>
        <v>7.8431372549019607E-2</v>
      </c>
      <c r="L1968" s="102">
        <f>SUM(M1958*J1968)</f>
        <v>115.04882352941176</v>
      </c>
      <c r="M1968" s="102">
        <f>SUM(L1968/1.17)</f>
        <v>98.332327802916041</v>
      </c>
      <c r="N1968" s="102">
        <f>SUM(L1968-M1968)</f>
        <v>16.716495726495722</v>
      </c>
    </row>
    <row r="1969" spans="1:15" x14ac:dyDescent="0.25">
      <c r="A1969" s="79"/>
      <c r="G1969" s="81"/>
    </row>
    <row r="1970" spans="1:15" x14ac:dyDescent="0.25">
      <c r="A1970" s="81"/>
      <c r="G1970" s="81"/>
    </row>
    <row r="1971" spans="1:15" x14ac:dyDescent="0.25">
      <c r="A1971" s="81"/>
      <c r="B1971" s="100">
        <v>2550</v>
      </c>
      <c r="G1971" s="81"/>
    </row>
    <row r="1972" spans="1:15" x14ac:dyDescent="0.25">
      <c r="A1972" s="81"/>
      <c r="B1972" s="100">
        <v>200</v>
      </c>
      <c r="D1972" s="93" t="s">
        <v>118</v>
      </c>
      <c r="E1972" s="93" t="s">
        <v>119</v>
      </c>
      <c r="F1972" s="93" t="s">
        <v>120</v>
      </c>
    </row>
    <row r="1973" spans="1:15" x14ac:dyDescent="0.25">
      <c r="A1973" s="81"/>
      <c r="B1973" s="101">
        <f>SUM(B1972/B1971)</f>
        <v>7.8431372549019607E-2</v>
      </c>
      <c r="D1973" s="102">
        <f>SUM(E1963*B1973)</f>
        <v>190.98104705882352</v>
      </c>
      <c r="E1973" s="102">
        <f>SUM(D1973/1.17)</f>
        <v>163.23166415284064</v>
      </c>
      <c r="F1973" s="102">
        <f>SUM(D1973-E1973)</f>
        <v>27.749382905982884</v>
      </c>
    </row>
    <row r="1981" spans="1:15" ht="18.75" x14ac:dyDescent="0.3">
      <c r="A1981" s="79"/>
      <c r="B1981" s="80" t="s">
        <v>3809</v>
      </c>
      <c r="G1981" s="81"/>
      <c r="I1981" s="79"/>
      <c r="J1981" s="80" t="s">
        <v>3832</v>
      </c>
      <c r="O1981" s="81"/>
    </row>
    <row r="1982" spans="1:15" x14ac:dyDescent="0.25">
      <c r="A1982" s="79"/>
      <c r="B1982" t="s">
        <v>2056</v>
      </c>
      <c r="F1982" s="82" t="s">
        <v>95</v>
      </c>
      <c r="G1982" s="81"/>
      <c r="I1982" s="79"/>
      <c r="J1982" t="s">
        <v>2056</v>
      </c>
      <c r="N1982" s="82" t="s">
        <v>95</v>
      </c>
      <c r="O1982" s="81"/>
    </row>
    <row r="1983" spans="1:15" ht="18.75" x14ac:dyDescent="0.3">
      <c r="A1983" s="251"/>
      <c r="B1983" s="274" t="s">
        <v>2057</v>
      </c>
      <c r="C1983" s="117" t="s">
        <v>96</v>
      </c>
      <c r="D1983" s="117"/>
      <c r="E1983" s="117"/>
      <c r="F1983" s="275">
        <v>44007</v>
      </c>
      <c r="G1983" s="276"/>
      <c r="I1983" s="251"/>
      <c r="J1983" s="274" t="s">
        <v>1262</v>
      </c>
      <c r="K1983" s="117" t="s">
        <v>96</v>
      </c>
      <c r="L1983" s="117"/>
      <c r="M1983" s="117"/>
      <c r="N1983" s="275">
        <v>44009</v>
      </c>
      <c r="O1983" s="276"/>
    </row>
    <row r="1984" spans="1:15" x14ac:dyDescent="0.25">
      <c r="A1984" s="84" t="s">
        <v>97</v>
      </c>
      <c r="B1984" s="85" t="s">
        <v>98</v>
      </c>
      <c r="C1984" s="85" t="s">
        <v>99</v>
      </c>
      <c r="D1984" s="85" t="s">
        <v>100</v>
      </c>
      <c r="E1984" s="85" t="s">
        <v>101</v>
      </c>
      <c r="F1984" s="85" t="s">
        <v>102</v>
      </c>
      <c r="G1984" s="86" t="s">
        <v>103</v>
      </c>
      <c r="I1984" s="84" t="s">
        <v>97</v>
      </c>
      <c r="J1984" s="85" t="s">
        <v>98</v>
      </c>
      <c r="K1984" s="85" t="s">
        <v>99</v>
      </c>
      <c r="L1984" s="85" t="s">
        <v>100</v>
      </c>
      <c r="M1984" s="85" t="s">
        <v>101</v>
      </c>
      <c r="N1984" s="85" t="s">
        <v>102</v>
      </c>
      <c r="O1984" s="86" t="s">
        <v>103</v>
      </c>
    </row>
    <row r="1985" spans="1:15" x14ac:dyDescent="0.25">
      <c r="A1985" s="84" t="s">
        <v>2</v>
      </c>
      <c r="B1985" s="85" t="s">
        <v>3706</v>
      </c>
      <c r="C1985" s="85" t="s">
        <v>155</v>
      </c>
      <c r="D1985" s="85" t="s">
        <v>17</v>
      </c>
      <c r="E1985" s="96">
        <v>90</v>
      </c>
      <c r="F1985" s="85" t="s">
        <v>171</v>
      </c>
      <c r="G1985" s="86" t="s">
        <v>3810</v>
      </c>
      <c r="I1985" s="84" t="s">
        <v>2</v>
      </c>
      <c r="J1985" s="85" t="s">
        <v>3833</v>
      </c>
      <c r="K1985" s="85" t="s">
        <v>9</v>
      </c>
      <c r="L1985" s="85" t="s">
        <v>21</v>
      </c>
      <c r="M1985" s="96">
        <v>60</v>
      </c>
      <c r="N1985" s="85" t="s">
        <v>171</v>
      </c>
      <c r="O1985" s="86" t="s">
        <v>3834</v>
      </c>
    </row>
    <row r="1986" spans="1:15" x14ac:dyDescent="0.25">
      <c r="A1986" s="84" t="s">
        <v>6</v>
      </c>
      <c r="B1986" s="85" t="s">
        <v>3708</v>
      </c>
      <c r="C1986" s="85" t="s">
        <v>12</v>
      </c>
      <c r="D1986" s="85" t="s">
        <v>28</v>
      </c>
      <c r="E1986" s="96">
        <v>100</v>
      </c>
      <c r="F1986" s="85" t="s">
        <v>171</v>
      </c>
      <c r="G1986" s="86" t="s">
        <v>3811</v>
      </c>
      <c r="I1986" s="84" t="s">
        <v>6</v>
      </c>
      <c r="J1986" s="85" t="s">
        <v>3835</v>
      </c>
      <c r="K1986" s="85" t="s">
        <v>155</v>
      </c>
      <c r="L1986" s="85" t="s">
        <v>13</v>
      </c>
      <c r="M1986" s="96">
        <v>155</v>
      </c>
      <c r="N1986" s="85" t="s">
        <v>105</v>
      </c>
      <c r="O1986" s="86" t="s">
        <v>3836</v>
      </c>
    </row>
    <row r="1987" spans="1:15" x14ac:dyDescent="0.25">
      <c r="A1987" s="84" t="s">
        <v>32</v>
      </c>
      <c r="B1987" s="85" t="s">
        <v>3617</v>
      </c>
      <c r="C1987" s="85" t="s">
        <v>155</v>
      </c>
      <c r="D1987" s="85" t="s">
        <v>22</v>
      </c>
      <c r="E1987" s="96">
        <v>165</v>
      </c>
      <c r="F1987" s="85" t="s">
        <v>105</v>
      </c>
      <c r="G1987" s="86" t="s">
        <v>3812</v>
      </c>
      <c r="I1987" s="84" t="s">
        <v>32</v>
      </c>
      <c r="J1987" s="85" t="s">
        <v>3837</v>
      </c>
      <c r="K1987" s="85" t="s">
        <v>9</v>
      </c>
      <c r="L1987" s="85" t="s">
        <v>13</v>
      </c>
      <c r="M1987" s="96">
        <v>150</v>
      </c>
      <c r="N1987" s="85" t="s">
        <v>105</v>
      </c>
      <c r="O1987" s="86" t="s">
        <v>3838</v>
      </c>
    </row>
    <row r="1988" spans="1:15" x14ac:dyDescent="0.25">
      <c r="A1988" s="84" t="s">
        <v>48</v>
      </c>
      <c r="B1988" s="85" t="s">
        <v>3813</v>
      </c>
      <c r="C1988" s="85" t="s">
        <v>9</v>
      </c>
      <c r="D1988" s="85" t="s">
        <v>21</v>
      </c>
      <c r="E1988" s="96">
        <v>0</v>
      </c>
      <c r="F1988" s="85" t="s">
        <v>105</v>
      </c>
      <c r="G1988" s="86" t="s">
        <v>3814</v>
      </c>
      <c r="I1988" s="84" t="s">
        <v>48</v>
      </c>
      <c r="J1988" s="85" t="s">
        <v>3839</v>
      </c>
      <c r="K1988" s="85" t="s">
        <v>9</v>
      </c>
      <c r="L1988" s="85" t="s">
        <v>13</v>
      </c>
      <c r="M1988" s="96">
        <v>150</v>
      </c>
      <c r="N1988" s="85" t="s">
        <v>105</v>
      </c>
      <c r="O1988" s="86" t="s">
        <v>3840</v>
      </c>
    </row>
    <row r="1989" spans="1:15" x14ac:dyDescent="0.25">
      <c r="A1989" s="84" t="s">
        <v>49</v>
      </c>
      <c r="B1989" s="85" t="s">
        <v>2306</v>
      </c>
      <c r="C1989" s="85" t="s">
        <v>20</v>
      </c>
      <c r="D1989" s="85" t="s">
        <v>21</v>
      </c>
      <c r="E1989" s="96">
        <v>0</v>
      </c>
      <c r="F1989" s="85" t="s">
        <v>105</v>
      </c>
      <c r="G1989" s="86" t="s">
        <v>3442</v>
      </c>
      <c r="I1989" s="84" t="s">
        <v>49</v>
      </c>
      <c r="J1989" s="85" t="s">
        <v>421</v>
      </c>
      <c r="K1989" s="85" t="s">
        <v>9</v>
      </c>
      <c r="L1989" s="85" t="s">
        <v>21</v>
      </c>
      <c r="M1989" s="96">
        <v>60</v>
      </c>
      <c r="N1989" s="85" t="s">
        <v>171</v>
      </c>
      <c r="O1989" s="86" t="s">
        <v>3841</v>
      </c>
    </row>
    <row r="1990" spans="1:15" x14ac:dyDescent="0.25">
      <c r="A1990" s="251"/>
      <c r="B1990" s="117"/>
      <c r="C1990" s="117"/>
      <c r="D1990" s="255" t="s">
        <v>104</v>
      </c>
      <c r="E1990" s="256">
        <f>SUM(E1985:E1989)</f>
        <v>355</v>
      </c>
      <c r="G1990" s="81"/>
      <c r="I1990" s="84" t="s">
        <v>50</v>
      </c>
      <c r="J1990" s="85" t="s">
        <v>3842</v>
      </c>
      <c r="K1990" s="85" t="s">
        <v>9</v>
      </c>
      <c r="L1990" s="85" t="s">
        <v>13</v>
      </c>
      <c r="M1990" s="96">
        <v>100</v>
      </c>
      <c r="N1990" s="85" t="s">
        <v>171</v>
      </c>
      <c r="O1990" s="86" t="s">
        <v>3843</v>
      </c>
    </row>
    <row r="1991" spans="1:15" x14ac:dyDescent="0.25">
      <c r="A1991" s="251"/>
      <c r="B1991" s="117"/>
      <c r="C1991" s="117"/>
      <c r="D1991" s="311"/>
      <c r="E1991" s="312"/>
      <c r="G1991" s="81"/>
      <c r="I1991" s="84" t="s">
        <v>51</v>
      </c>
      <c r="J1991" s="85" t="s">
        <v>3844</v>
      </c>
      <c r="K1991" s="85" t="s">
        <v>9</v>
      </c>
      <c r="L1991" s="85" t="s">
        <v>21</v>
      </c>
      <c r="M1991" s="96">
        <v>60</v>
      </c>
      <c r="N1991" s="85" t="s">
        <v>171</v>
      </c>
      <c r="O1991" s="86" t="s">
        <v>3845</v>
      </c>
    </row>
    <row r="1992" spans="1:15" ht="18.75" x14ac:dyDescent="0.3">
      <c r="A1992" s="79"/>
      <c r="B1992" s="80" t="s">
        <v>2057</v>
      </c>
      <c r="C1992" t="s">
        <v>393</v>
      </c>
      <c r="E1992" s="115"/>
      <c r="F1992" s="83">
        <v>44009</v>
      </c>
      <c r="G1992" s="81"/>
      <c r="I1992" s="84" t="s">
        <v>52</v>
      </c>
      <c r="J1992" s="85" t="s">
        <v>3846</v>
      </c>
      <c r="K1992" s="85" t="s">
        <v>155</v>
      </c>
      <c r="L1992" s="85" t="s">
        <v>4</v>
      </c>
      <c r="M1992" s="96">
        <v>85</v>
      </c>
      <c r="N1992" s="85" t="s">
        <v>171</v>
      </c>
      <c r="O1992" s="86" t="s">
        <v>3847</v>
      </c>
    </row>
    <row r="1993" spans="1:15" x14ac:dyDescent="0.25">
      <c r="A1993" s="84" t="s">
        <v>97</v>
      </c>
      <c r="B1993" s="85" t="s">
        <v>98</v>
      </c>
      <c r="C1993" s="85" t="s">
        <v>99</v>
      </c>
      <c r="D1993" s="85" t="s">
        <v>100</v>
      </c>
      <c r="E1993" s="85" t="s">
        <v>101</v>
      </c>
      <c r="F1993" s="85" t="s">
        <v>102</v>
      </c>
      <c r="G1993" s="86" t="s">
        <v>103</v>
      </c>
      <c r="I1993" s="84" t="s">
        <v>53</v>
      </c>
      <c r="J1993" s="85" t="s">
        <v>3848</v>
      </c>
      <c r="K1993" s="85" t="s">
        <v>20</v>
      </c>
      <c r="L1993" s="85" t="s">
        <v>21</v>
      </c>
      <c r="M1993" s="96">
        <v>60</v>
      </c>
      <c r="N1993" s="85" t="s">
        <v>171</v>
      </c>
      <c r="O1993" s="86" t="s">
        <v>3849</v>
      </c>
    </row>
    <row r="1994" spans="1:15" x14ac:dyDescent="0.25">
      <c r="A1994" s="114">
        <v>1</v>
      </c>
      <c r="B1994" s="85" t="s">
        <v>3599</v>
      </c>
      <c r="C1994" s="87" t="s">
        <v>22</v>
      </c>
      <c r="D1994" s="85" t="s">
        <v>9</v>
      </c>
      <c r="E1994" s="103">
        <v>105</v>
      </c>
      <c r="F1994" s="85" t="s">
        <v>171</v>
      </c>
      <c r="G1994" s="112" t="s">
        <v>3815</v>
      </c>
      <c r="I1994" s="84" t="s">
        <v>54</v>
      </c>
      <c r="J1994" s="85" t="s">
        <v>3850</v>
      </c>
      <c r="K1994" s="85" t="s">
        <v>20</v>
      </c>
      <c r="L1994" s="85" t="s">
        <v>4</v>
      </c>
      <c r="M1994" s="96">
        <v>80</v>
      </c>
      <c r="N1994" s="85" t="s">
        <v>171</v>
      </c>
      <c r="O1994" s="86" t="s">
        <v>3851</v>
      </c>
    </row>
    <row r="1995" spans="1:15" x14ac:dyDescent="0.25">
      <c r="A1995" s="114" t="s">
        <v>6</v>
      </c>
      <c r="B1995" s="85" t="s">
        <v>1226</v>
      </c>
      <c r="C1995" s="87" t="s">
        <v>22</v>
      </c>
      <c r="D1995" s="85" t="s">
        <v>9</v>
      </c>
      <c r="E1995" s="103">
        <v>165</v>
      </c>
      <c r="F1995" s="85" t="s">
        <v>105</v>
      </c>
      <c r="G1995" s="112" t="s">
        <v>3816</v>
      </c>
      <c r="I1995" s="84" t="s">
        <v>55</v>
      </c>
      <c r="J1995" s="85" t="s">
        <v>3852</v>
      </c>
      <c r="K1995" s="85" t="s">
        <v>12</v>
      </c>
      <c r="L1995" s="85" t="s">
        <v>13</v>
      </c>
      <c r="M1995" s="96">
        <v>100</v>
      </c>
      <c r="N1995" s="85" t="s">
        <v>171</v>
      </c>
      <c r="O1995" s="86" t="s">
        <v>3853</v>
      </c>
    </row>
    <row r="1996" spans="1:15" x14ac:dyDescent="0.25">
      <c r="A1996" s="114" t="s">
        <v>32</v>
      </c>
      <c r="B1996" s="85" t="s">
        <v>3736</v>
      </c>
      <c r="C1996" s="87" t="s">
        <v>13</v>
      </c>
      <c r="D1996" s="85" t="s">
        <v>9</v>
      </c>
      <c r="E1996" s="103">
        <v>150</v>
      </c>
      <c r="F1996" s="85" t="s">
        <v>105</v>
      </c>
      <c r="G1996" s="112" t="s">
        <v>3817</v>
      </c>
      <c r="I1996" s="84" t="s">
        <v>56</v>
      </c>
      <c r="J1996" s="85" t="s">
        <v>455</v>
      </c>
      <c r="K1996" s="85" t="s">
        <v>20</v>
      </c>
      <c r="L1996" s="85" t="s">
        <v>13</v>
      </c>
      <c r="M1996" s="96">
        <v>0</v>
      </c>
      <c r="N1996" s="85" t="s">
        <v>105</v>
      </c>
      <c r="O1996" s="86" t="s">
        <v>1730</v>
      </c>
    </row>
    <row r="1997" spans="1:15" x14ac:dyDescent="0.25">
      <c r="A1997" s="114" t="s">
        <v>48</v>
      </c>
      <c r="B1997" s="85" t="s">
        <v>3818</v>
      </c>
      <c r="C1997" s="87" t="s">
        <v>17</v>
      </c>
      <c r="D1997" s="85" t="s">
        <v>20</v>
      </c>
      <c r="E1997" s="103">
        <v>85</v>
      </c>
      <c r="F1997" s="85" t="s">
        <v>171</v>
      </c>
      <c r="G1997" s="112" t="s">
        <v>3819</v>
      </c>
      <c r="I1997" s="84" t="s">
        <v>57</v>
      </c>
      <c r="J1997" s="85" t="s">
        <v>3854</v>
      </c>
      <c r="K1997" s="85" t="s">
        <v>9</v>
      </c>
      <c r="L1997" s="85" t="s">
        <v>21</v>
      </c>
      <c r="M1997" s="96">
        <v>0</v>
      </c>
      <c r="N1997" s="85" t="s">
        <v>105</v>
      </c>
      <c r="O1997" s="86" t="s">
        <v>3758</v>
      </c>
    </row>
    <row r="1998" spans="1:15" x14ac:dyDescent="0.25">
      <c r="A1998" s="114" t="s">
        <v>49</v>
      </c>
      <c r="B1998" s="85" t="s">
        <v>3268</v>
      </c>
      <c r="C1998" s="87" t="s">
        <v>4</v>
      </c>
      <c r="D1998" s="85" t="s">
        <v>9</v>
      </c>
      <c r="E1998" s="103">
        <v>130</v>
      </c>
      <c r="F1998" s="85" t="s">
        <v>105</v>
      </c>
      <c r="G1998" s="112" t="s">
        <v>3820</v>
      </c>
      <c r="I1998" s="84" t="s">
        <v>58</v>
      </c>
      <c r="J1998" s="85" t="s">
        <v>3303</v>
      </c>
      <c r="K1998" s="85" t="s">
        <v>20</v>
      </c>
      <c r="L1998" s="85" t="s">
        <v>4</v>
      </c>
      <c r="M1998" s="96">
        <v>0</v>
      </c>
      <c r="N1998" s="85" t="s">
        <v>105</v>
      </c>
      <c r="O1998" s="86" t="s">
        <v>212</v>
      </c>
    </row>
    <row r="1999" spans="1:15" x14ac:dyDescent="0.25">
      <c r="A1999" s="114" t="s">
        <v>50</v>
      </c>
      <c r="B1999" s="85" t="s">
        <v>3821</v>
      </c>
      <c r="C1999" s="87" t="s">
        <v>4</v>
      </c>
      <c r="D1999" s="85" t="s">
        <v>9</v>
      </c>
      <c r="E1999" s="103">
        <v>130</v>
      </c>
      <c r="F1999" s="85" t="s">
        <v>105</v>
      </c>
      <c r="G1999" s="112" t="s">
        <v>3822</v>
      </c>
      <c r="I1999" s="84" t="s">
        <v>59</v>
      </c>
      <c r="J1999" s="85" t="s">
        <v>903</v>
      </c>
      <c r="K1999" s="85" t="s">
        <v>20</v>
      </c>
      <c r="L1999" s="85" t="s">
        <v>13</v>
      </c>
      <c r="M1999" s="96">
        <v>0</v>
      </c>
      <c r="N1999" s="85" t="s">
        <v>105</v>
      </c>
      <c r="O1999" s="86" t="s">
        <v>1119</v>
      </c>
    </row>
    <row r="2000" spans="1:15" x14ac:dyDescent="0.25">
      <c r="A2000" s="114" t="s">
        <v>51</v>
      </c>
      <c r="B2000" s="85" t="s">
        <v>3823</v>
      </c>
      <c r="C2000" s="87" t="s">
        <v>21</v>
      </c>
      <c r="D2000" s="85" t="s">
        <v>20</v>
      </c>
      <c r="E2000" s="103">
        <v>95</v>
      </c>
      <c r="F2000" s="85" t="s">
        <v>105</v>
      </c>
      <c r="G2000" s="112" t="s">
        <v>3824</v>
      </c>
      <c r="I2000" s="84" t="s">
        <v>60</v>
      </c>
      <c r="J2000" s="85" t="s">
        <v>2685</v>
      </c>
      <c r="K2000" s="85" t="s">
        <v>20</v>
      </c>
      <c r="L2000" s="85" t="s">
        <v>21</v>
      </c>
      <c r="M2000" s="96">
        <v>0</v>
      </c>
      <c r="N2000" s="85" t="s">
        <v>105</v>
      </c>
      <c r="O2000" s="86" t="s">
        <v>3723</v>
      </c>
    </row>
    <row r="2001" spans="1:15" x14ac:dyDescent="0.25">
      <c r="A2001" s="114" t="s">
        <v>52</v>
      </c>
      <c r="B2001" s="85" t="s">
        <v>3825</v>
      </c>
      <c r="C2001" s="87" t="s">
        <v>13</v>
      </c>
      <c r="D2001" s="85" t="s">
        <v>20</v>
      </c>
      <c r="E2001" s="103">
        <v>0</v>
      </c>
      <c r="F2001" s="85" t="s">
        <v>105</v>
      </c>
      <c r="G2001" s="112" t="s">
        <v>3826</v>
      </c>
      <c r="I2001" s="84" t="s">
        <v>61</v>
      </c>
      <c r="J2001" s="85" t="s">
        <v>328</v>
      </c>
      <c r="K2001" s="85" t="s">
        <v>9</v>
      </c>
      <c r="L2001" s="85" t="s">
        <v>13</v>
      </c>
      <c r="M2001" s="96">
        <v>0</v>
      </c>
      <c r="N2001" s="85" t="s">
        <v>105</v>
      </c>
      <c r="O2001" s="86" t="s">
        <v>3652</v>
      </c>
    </row>
    <row r="2002" spans="1:15" x14ac:dyDescent="0.25">
      <c r="A2002" s="114" t="s">
        <v>53</v>
      </c>
      <c r="B2002" s="85" t="s">
        <v>3690</v>
      </c>
      <c r="C2002" s="87" t="s">
        <v>13</v>
      </c>
      <c r="D2002" s="85" t="s">
        <v>155</v>
      </c>
      <c r="E2002" s="103">
        <v>0</v>
      </c>
      <c r="F2002" s="85" t="s">
        <v>496</v>
      </c>
      <c r="G2002" s="112" t="s">
        <v>2766</v>
      </c>
      <c r="I2002" s="84" t="s">
        <v>62</v>
      </c>
      <c r="J2002" s="85" t="s">
        <v>3669</v>
      </c>
      <c r="K2002" s="85" t="s">
        <v>405</v>
      </c>
      <c r="L2002" s="85" t="s">
        <v>4</v>
      </c>
      <c r="M2002" s="96">
        <v>0</v>
      </c>
      <c r="N2002" s="85" t="s">
        <v>105</v>
      </c>
      <c r="O2002" s="86" t="s">
        <v>3670</v>
      </c>
    </row>
    <row r="2003" spans="1:15" x14ac:dyDescent="0.25">
      <c r="A2003" s="114" t="s">
        <v>54</v>
      </c>
      <c r="B2003" s="85" t="s">
        <v>3689</v>
      </c>
      <c r="C2003" s="87" t="s">
        <v>13</v>
      </c>
      <c r="D2003" s="85" t="s">
        <v>155</v>
      </c>
      <c r="E2003" s="103">
        <v>0</v>
      </c>
      <c r="F2003" s="85" t="s">
        <v>496</v>
      </c>
      <c r="G2003" s="112" t="s">
        <v>2767</v>
      </c>
      <c r="I2003" s="84" t="s">
        <v>64</v>
      </c>
      <c r="J2003" s="85" t="s">
        <v>3744</v>
      </c>
      <c r="K2003" s="85" t="s">
        <v>20</v>
      </c>
      <c r="L2003" s="85" t="s">
        <v>4</v>
      </c>
      <c r="M2003" s="96">
        <v>0</v>
      </c>
      <c r="N2003" s="85" t="s">
        <v>105</v>
      </c>
      <c r="O2003" s="86" t="s">
        <v>2941</v>
      </c>
    </row>
    <row r="2004" spans="1:15" x14ac:dyDescent="0.25">
      <c r="A2004" s="114" t="s">
        <v>55</v>
      </c>
      <c r="B2004" s="85" t="s">
        <v>3827</v>
      </c>
      <c r="C2004" s="87" t="s">
        <v>13</v>
      </c>
      <c r="D2004" s="85" t="s">
        <v>20</v>
      </c>
      <c r="E2004" s="103">
        <v>0</v>
      </c>
      <c r="F2004" s="85" t="s">
        <v>496</v>
      </c>
      <c r="G2004" s="112" t="s">
        <v>2937</v>
      </c>
      <c r="I2004" s="251"/>
      <c r="J2004" s="117"/>
      <c r="K2004" s="117"/>
      <c r="L2004" s="255" t="s">
        <v>104</v>
      </c>
      <c r="M2004" s="256">
        <f>SUM(M1985:M2003)</f>
        <v>1060</v>
      </c>
      <c r="O2004" s="81"/>
    </row>
    <row r="2005" spans="1:15" x14ac:dyDescent="0.25">
      <c r="D2005" s="255" t="s">
        <v>104</v>
      </c>
      <c r="E2005" s="256">
        <f>SUM(E1994:E2004)</f>
        <v>860</v>
      </c>
      <c r="G2005" s="81"/>
      <c r="I2005" s="251"/>
      <c r="J2005" s="117"/>
      <c r="K2005" s="117"/>
      <c r="L2005" s="311"/>
      <c r="M2005" s="312"/>
      <c r="O2005" s="81"/>
    </row>
    <row r="2006" spans="1:15" ht="18.75" x14ac:dyDescent="0.3">
      <c r="D2006" s="90"/>
      <c r="F2006" s="81"/>
      <c r="I2006" s="79"/>
      <c r="J2006" s="80" t="s">
        <v>1262</v>
      </c>
      <c r="K2006" t="s">
        <v>393</v>
      </c>
      <c r="M2006" s="115"/>
      <c r="N2006" s="83">
        <v>44011</v>
      </c>
      <c r="O2006" s="81"/>
    </row>
    <row r="2007" spans="1:15" x14ac:dyDescent="0.25">
      <c r="A2007" s="79"/>
      <c r="D2007" t="s">
        <v>104</v>
      </c>
      <c r="E2007" s="205">
        <f>SUM(E1990+E2005)</f>
        <v>1215</v>
      </c>
      <c r="F2007" s="273">
        <f>SUM(E2007*1.95583)</f>
        <v>2376.3334500000001</v>
      </c>
      <c r="I2007" s="84" t="s">
        <v>97</v>
      </c>
      <c r="J2007" s="85" t="s">
        <v>98</v>
      </c>
      <c r="K2007" s="85" t="s">
        <v>99</v>
      </c>
      <c r="L2007" s="85" t="s">
        <v>100</v>
      </c>
      <c r="M2007" s="85" t="s">
        <v>101</v>
      </c>
      <c r="N2007" s="85" t="s">
        <v>102</v>
      </c>
      <c r="O2007" s="86" t="s">
        <v>103</v>
      </c>
    </row>
    <row r="2008" spans="1:15" x14ac:dyDescent="0.25">
      <c r="A2008" s="79"/>
      <c r="E2008" s="205"/>
      <c r="F2008" s="273"/>
      <c r="I2008" s="114">
        <v>1</v>
      </c>
      <c r="J2008" s="85" t="s">
        <v>3855</v>
      </c>
      <c r="K2008" s="87" t="s">
        <v>586</v>
      </c>
      <c r="L2008" s="85" t="s">
        <v>20</v>
      </c>
      <c r="M2008" s="103">
        <v>60</v>
      </c>
      <c r="N2008" s="85" t="s">
        <v>171</v>
      </c>
      <c r="O2008" s="112" t="s">
        <v>3856</v>
      </c>
    </row>
    <row r="2009" spans="1:15" x14ac:dyDescent="0.25">
      <c r="A2009" s="79"/>
      <c r="E2009" s="205"/>
      <c r="F2009" s="273"/>
      <c r="I2009" s="114" t="s">
        <v>6</v>
      </c>
      <c r="J2009" s="85" t="s">
        <v>3857</v>
      </c>
      <c r="K2009" s="87" t="s">
        <v>890</v>
      </c>
      <c r="L2009" s="85" t="s">
        <v>20</v>
      </c>
      <c r="M2009" s="103">
        <v>0</v>
      </c>
      <c r="N2009" s="85" t="s">
        <v>105</v>
      </c>
      <c r="O2009" s="112" t="s">
        <v>2898</v>
      </c>
    </row>
    <row r="2010" spans="1:15" x14ac:dyDescent="0.25">
      <c r="A2010" s="79"/>
      <c r="E2010" s="91"/>
      <c r="G2010" s="81"/>
      <c r="I2010" s="114" t="s">
        <v>32</v>
      </c>
      <c r="J2010" s="85" t="s">
        <v>3858</v>
      </c>
      <c r="K2010" s="87" t="s">
        <v>586</v>
      </c>
      <c r="L2010" s="85" t="s">
        <v>5</v>
      </c>
      <c r="M2010" s="103">
        <v>0</v>
      </c>
      <c r="N2010" s="85" t="s">
        <v>105</v>
      </c>
      <c r="O2010" s="112" t="s">
        <v>2327</v>
      </c>
    </row>
    <row r="2011" spans="1:15" ht="15.75" x14ac:dyDescent="0.25">
      <c r="A2011" s="298"/>
      <c r="B2011" s="116" t="s">
        <v>3828</v>
      </c>
      <c r="C2011" s="116" t="s">
        <v>2057</v>
      </c>
      <c r="E2011" s="91"/>
      <c r="F2011" s="81"/>
      <c r="G2011" s="81"/>
      <c r="L2011" s="255" t="s">
        <v>104</v>
      </c>
      <c r="M2011" s="256">
        <f>SUM(M2008:M2010)</f>
        <v>60</v>
      </c>
      <c r="O2011" s="81"/>
    </row>
    <row r="2012" spans="1:15" x14ac:dyDescent="0.25">
      <c r="A2012" s="81"/>
      <c r="B2012" s="92">
        <v>44011</v>
      </c>
      <c r="G2012" s="81"/>
      <c r="L2012" s="90"/>
      <c r="N2012" s="81"/>
    </row>
    <row r="2013" spans="1:15" x14ac:dyDescent="0.25">
      <c r="A2013" s="84" t="s">
        <v>97</v>
      </c>
      <c r="B2013" s="93" t="s">
        <v>106</v>
      </c>
      <c r="C2013" s="93" t="s">
        <v>107</v>
      </c>
      <c r="I2013" s="79"/>
      <c r="L2013" t="s">
        <v>104</v>
      </c>
      <c r="M2013" s="205">
        <f>SUM(M2004+M2011)</f>
        <v>1120</v>
      </c>
      <c r="N2013" s="273">
        <f>SUM(M2013*1.95583)</f>
        <v>2190.5295999999998</v>
      </c>
    </row>
    <row r="2014" spans="1:15" x14ac:dyDescent="0.25">
      <c r="A2014" s="84">
        <v>1</v>
      </c>
      <c r="B2014" s="85" t="s">
        <v>108</v>
      </c>
      <c r="C2014" s="96">
        <v>13</v>
      </c>
      <c r="G2014" s="81"/>
      <c r="I2014" s="79"/>
      <c r="M2014" s="205"/>
      <c r="N2014" s="273"/>
    </row>
    <row r="2015" spans="1:15" x14ac:dyDescent="0.25">
      <c r="A2015" s="84">
        <v>2</v>
      </c>
      <c r="B2015" s="85" t="s">
        <v>109</v>
      </c>
      <c r="C2015" s="96">
        <v>0</v>
      </c>
      <c r="G2015" s="81"/>
      <c r="I2015" s="79"/>
      <c r="M2015" s="205"/>
      <c r="N2015" s="273"/>
    </row>
    <row r="2016" spans="1:15" x14ac:dyDescent="0.25">
      <c r="A2016" s="84">
        <v>3</v>
      </c>
      <c r="B2016" s="85" t="s">
        <v>110</v>
      </c>
      <c r="C2016" s="96">
        <v>0</v>
      </c>
      <c r="G2016" s="81"/>
      <c r="I2016" s="79"/>
      <c r="M2016" s="91"/>
      <c r="O2016" s="81"/>
    </row>
    <row r="2017" spans="1:15" ht="15.75" x14ac:dyDescent="0.25">
      <c r="A2017" s="84">
        <v>4</v>
      </c>
      <c r="B2017" s="94" t="s">
        <v>111</v>
      </c>
      <c r="C2017" s="96">
        <v>35</v>
      </c>
      <c r="G2017" s="81"/>
      <c r="I2017" s="298"/>
      <c r="J2017" s="116" t="s">
        <v>3860</v>
      </c>
      <c r="K2017" s="116" t="s">
        <v>1262</v>
      </c>
      <c r="M2017" s="91"/>
      <c r="N2017" s="81"/>
      <c r="O2017" s="81"/>
    </row>
    <row r="2018" spans="1:15" x14ac:dyDescent="0.25">
      <c r="A2018" s="79"/>
      <c r="B2018" s="95" t="s">
        <v>104</v>
      </c>
      <c r="C2018" s="96">
        <f>SUM(C2014:C2017)</f>
        <v>48</v>
      </c>
      <c r="G2018" s="81"/>
      <c r="I2018" s="81"/>
      <c r="J2018" s="92">
        <v>44012</v>
      </c>
      <c r="O2018" s="81"/>
    </row>
    <row r="2019" spans="1:15" x14ac:dyDescent="0.25">
      <c r="A2019" s="79"/>
      <c r="B2019" s="290"/>
      <c r="C2019" s="252"/>
      <c r="G2019" s="81"/>
      <c r="I2019" s="84" t="s">
        <v>97</v>
      </c>
      <c r="J2019" s="93" t="s">
        <v>106</v>
      </c>
      <c r="K2019" s="93" t="s">
        <v>107</v>
      </c>
    </row>
    <row r="2020" spans="1:15" x14ac:dyDescent="0.25">
      <c r="A2020" s="79"/>
      <c r="C2020" s="85" t="s">
        <v>2354</v>
      </c>
      <c r="D2020" s="96">
        <v>180</v>
      </c>
      <c r="E2020" s="85" t="s">
        <v>3859</v>
      </c>
      <c r="G2020" s="81"/>
      <c r="I2020" s="84">
        <v>1</v>
      </c>
      <c r="J2020" s="85" t="s">
        <v>108</v>
      </c>
      <c r="K2020" s="96">
        <v>13</v>
      </c>
      <c r="O2020" s="81"/>
    </row>
    <row r="2021" spans="1:15" x14ac:dyDescent="0.25">
      <c r="A2021" s="79"/>
      <c r="C2021" s="85" t="s">
        <v>112</v>
      </c>
      <c r="D2021" s="96">
        <f>SUM(E1990+E2005)</f>
        <v>1215</v>
      </c>
      <c r="E2021" s="99">
        <f>SUM(D2021*1.95583)</f>
        <v>2376.3334500000001</v>
      </c>
      <c r="G2021" s="81"/>
      <c r="I2021" s="84">
        <v>2</v>
      </c>
      <c r="J2021" s="85" t="s">
        <v>109</v>
      </c>
      <c r="K2021" s="96">
        <v>0</v>
      </c>
      <c r="O2021" s="81"/>
    </row>
    <row r="2022" spans="1:15" x14ac:dyDescent="0.25">
      <c r="A2022" s="79"/>
      <c r="C2022" s="85" t="s">
        <v>113</v>
      </c>
      <c r="D2022" s="96">
        <f>SUM(C2018)</f>
        <v>48</v>
      </c>
      <c r="E2022" s="85"/>
      <c r="G2022" s="81"/>
      <c r="I2022" s="84">
        <v>3</v>
      </c>
      <c r="J2022" s="85" t="s">
        <v>110</v>
      </c>
      <c r="K2022" s="96">
        <v>0</v>
      </c>
      <c r="O2022" s="81"/>
    </row>
    <row r="2023" spans="1:15" x14ac:dyDescent="0.25">
      <c r="A2023" s="79"/>
      <c r="C2023" s="85" t="s">
        <v>114</v>
      </c>
      <c r="D2023" s="96">
        <f>SUM(D2021-D2022+D2020)</f>
        <v>1347</v>
      </c>
      <c r="E2023" s="85"/>
      <c r="G2023" s="81"/>
      <c r="I2023" s="84">
        <v>4</v>
      </c>
      <c r="J2023" s="94" t="s">
        <v>111</v>
      </c>
      <c r="K2023" s="96">
        <v>35</v>
      </c>
      <c r="O2023" s="81"/>
    </row>
    <row r="2024" spans="1:15" x14ac:dyDescent="0.25">
      <c r="A2024" s="79"/>
      <c r="C2024" s="94" t="s">
        <v>2355</v>
      </c>
      <c r="D2024" s="96">
        <f>SUM(D2020+D2021-D2022-D2023)</f>
        <v>0</v>
      </c>
      <c r="E2024" s="85"/>
      <c r="G2024" s="81"/>
      <c r="I2024" s="79"/>
      <c r="J2024" s="95" t="s">
        <v>104</v>
      </c>
      <c r="K2024" s="96">
        <f>SUM(K2020:K2023)</f>
        <v>48</v>
      </c>
      <c r="O2024" s="81"/>
    </row>
    <row r="2025" spans="1:15" x14ac:dyDescent="0.25">
      <c r="A2025" s="79"/>
      <c r="D2025" s="97"/>
      <c r="G2025" s="81"/>
      <c r="I2025" s="79"/>
      <c r="J2025" s="290"/>
      <c r="K2025" s="252"/>
      <c r="O2025" s="81"/>
    </row>
    <row r="2026" spans="1:15" x14ac:dyDescent="0.25">
      <c r="A2026" s="79"/>
      <c r="D2026" s="97"/>
      <c r="G2026" s="81"/>
      <c r="I2026" s="79"/>
      <c r="K2026" s="85" t="s">
        <v>2354</v>
      </c>
      <c r="L2026" s="96">
        <v>180</v>
      </c>
      <c r="M2026" s="85" t="s">
        <v>3859</v>
      </c>
      <c r="O2026" s="81"/>
    </row>
    <row r="2027" spans="1:15" x14ac:dyDescent="0.25">
      <c r="A2027" s="79"/>
      <c r="G2027" s="81"/>
      <c r="I2027" s="79"/>
      <c r="K2027" s="85" t="s">
        <v>112</v>
      </c>
      <c r="L2027" s="96">
        <f>SUM(M2004+M2011)</f>
        <v>1120</v>
      </c>
      <c r="M2027" s="99">
        <f>SUM(L2027*1.95583)</f>
        <v>2190.5295999999998</v>
      </c>
      <c r="O2027" s="81"/>
    </row>
    <row r="2028" spans="1:15" x14ac:dyDescent="0.25">
      <c r="A2028" s="81"/>
      <c r="G2028" s="81"/>
      <c r="I2028" s="79"/>
      <c r="K2028" s="85" t="s">
        <v>113</v>
      </c>
      <c r="L2028" s="96">
        <f>SUM(K2024)</f>
        <v>48</v>
      </c>
      <c r="M2028" s="85"/>
      <c r="O2028" s="81"/>
    </row>
    <row r="2029" spans="1:15" x14ac:dyDescent="0.25">
      <c r="A2029" s="81"/>
      <c r="B2029" s="100">
        <v>2550</v>
      </c>
      <c r="G2029" s="81"/>
      <c r="I2029" s="79"/>
      <c r="K2029" s="85" t="s">
        <v>114</v>
      </c>
      <c r="L2029" s="96">
        <f>SUM(L2027-L2028+L2026)</f>
        <v>1252</v>
      </c>
      <c r="M2029" s="85"/>
      <c r="O2029" s="81"/>
    </row>
    <row r="2030" spans="1:15" x14ac:dyDescent="0.25">
      <c r="A2030" s="81"/>
      <c r="B2030" s="100">
        <v>200</v>
      </c>
      <c r="D2030" s="93" t="s">
        <v>118</v>
      </c>
      <c r="E2030" s="93" t="s">
        <v>119</v>
      </c>
      <c r="F2030" s="93" t="s">
        <v>120</v>
      </c>
      <c r="I2030" s="79"/>
      <c r="K2030" s="94" t="s">
        <v>2355</v>
      </c>
      <c r="L2030" s="96">
        <f>SUM(L2026+L2027-L2028-L2029)</f>
        <v>0</v>
      </c>
      <c r="M2030" s="85"/>
      <c r="O2030" s="81"/>
    </row>
    <row r="2031" spans="1:15" x14ac:dyDescent="0.25">
      <c r="A2031" s="81"/>
      <c r="B2031" s="101">
        <f>SUM(B2030/B2029)</f>
        <v>7.8431372549019607E-2</v>
      </c>
      <c r="D2031" s="102">
        <f>SUM(E2021*B2031)</f>
        <v>186.37909411764707</v>
      </c>
      <c r="E2031" s="102">
        <f>SUM(D2031/1.17)</f>
        <v>159.29837104072399</v>
      </c>
      <c r="F2031" s="102">
        <f>SUM(D2031-E2031)</f>
        <v>27.080723076923078</v>
      </c>
      <c r="I2031" s="79"/>
      <c r="L2031" s="97"/>
      <c r="O2031" s="81"/>
    </row>
    <row r="2032" spans="1:15" x14ac:dyDescent="0.25">
      <c r="I2032" s="79"/>
      <c r="L2032" s="97"/>
      <c r="O2032" s="81"/>
    </row>
    <row r="2033" spans="1:15" x14ac:dyDescent="0.25">
      <c r="I2033" s="79"/>
      <c r="O2033" s="81"/>
    </row>
    <row r="2034" spans="1:15" x14ac:dyDescent="0.25">
      <c r="I2034" s="81"/>
      <c r="O2034" s="81"/>
    </row>
    <row r="2035" spans="1:15" x14ac:dyDescent="0.25">
      <c r="I2035" s="81"/>
      <c r="J2035" s="100">
        <v>2550</v>
      </c>
      <c r="O2035" s="81"/>
    </row>
    <row r="2036" spans="1:15" x14ac:dyDescent="0.25">
      <c r="I2036" s="81"/>
      <c r="J2036" s="100">
        <v>200</v>
      </c>
      <c r="L2036" s="93" t="s">
        <v>118</v>
      </c>
      <c r="M2036" s="93" t="s">
        <v>119</v>
      </c>
      <c r="N2036" s="93" t="s">
        <v>120</v>
      </c>
    </row>
    <row r="2037" spans="1:15" x14ac:dyDescent="0.25">
      <c r="I2037" s="81"/>
      <c r="J2037" s="101">
        <f>SUM(J2036/J2035)</f>
        <v>7.8431372549019607E-2</v>
      </c>
      <c r="L2037" s="102">
        <f>SUM(M2027*J2037)</f>
        <v>171.80624313725488</v>
      </c>
      <c r="M2037" s="102">
        <f>SUM(L2037/1.17)</f>
        <v>146.84294285235461</v>
      </c>
      <c r="N2037" s="102">
        <f>SUM(L2037-M2037)</f>
        <v>24.963300284900271</v>
      </c>
    </row>
    <row r="2042" spans="1:15" ht="18.75" x14ac:dyDescent="0.3">
      <c r="A2042" s="79"/>
      <c r="B2042" s="80" t="s">
        <v>3882</v>
      </c>
      <c r="G2042" s="81"/>
      <c r="I2042" s="79"/>
      <c r="J2042" s="80" t="s">
        <v>3928</v>
      </c>
      <c r="O2042" s="81"/>
    </row>
    <row r="2043" spans="1:15" x14ac:dyDescent="0.25">
      <c r="A2043" s="79"/>
      <c r="B2043" t="s">
        <v>2056</v>
      </c>
      <c r="F2043" s="82" t="s">
        <v>95</v>
      </c>
      <c r="G2043" s="81"/>
      <c r="I2043" s="79"/>
      <c r="J2043" t="s">
        <v>2056</v>
      </c>
      <c r="N2043" s="82" t="s">
        <v>95</v>
      </c>
      <c r="O2043" s="81"/>
    </row>
    <row r="2044" spans="1:15" ht="18.75" x14ac:dyDescent="0.3">
      <c r="A2044" s="251"/>
      <c r="B2044" s="274" t="s">
        <v>3883</v>
      </c>
      <c r="C2044" s="117" t="s">
        <v>96</v>
      </c>
      <c r="D2044" s="117"/>
      <c r="E2044" s="117"/>
      <c r="F2044" s="275">
        <v>44010</v>
      </c>
      <c r="G2044" s="276"/>
      <c r="I2044" s="251"/>
      <c r="J2044" s="274" t="s">
        <v>152</v>
      </c>
      <c r="K2044" s="117" t="s">
        <v>96</v>
      </c>
      <c r="L2044" s="117"/>
      <c r="M2044" s="117"/>
      <c r="N2044" s="275">
        <v>44012</v>
      </c>
      <c r="O2044" s="276"/>
    </row>
    <row r="2045" spans="1:15" x14ac:dyDescent="0.25">
      <c r="A2045" s="84" t="s">
        <v>97</v>
      </c>
      <c r="B2045" s="85" t="s">
        <v>98</v>
      </c>
      <c r="C2045" s="85" t="s">
        <v>99</v>
      </c>
      <c r="D2045" s="85" t="s">
        <v>100</v>
      </c>
      <c r="E2045" s="85" t="s">
        <v>101</v>
      </c>
      <c r="F2045" s="85" t="s">
        <v>102</v>
      </c>
      <c r="G2045" s="86" t="s">
        <v>103</v>
      </c>
      <c r="I2045" s="84" t="s">
        <v>97</v>
      </c>
      <c r="J2045" s="85" t="s">
        <v>98</v>
      </c>
      <c r="K2045" s="85" t="s">
        <v>99</v>
      </c>
      <c r="L2045" s="85" t="s">
        <v>100</v>
      </c>
      <c r="M2045" s="85" t="s">
        <v>101</v>
      </c>
      <c r="N2045" s="85" t="s">
        <v>102</v>
      </c>
      <c r="O2045" s="86" t="s">
        <v>103</v>
      </c>
    </row>
    <row r="2046" spans="1:15" x14ac:dyDescent="0.25">
      <c r="A2046" s="84" t="s">
        <v>2</v>
      </c>
      <c r="B2046" s="85" t="s">
        <v>3884</v>
      </c>
      <c r="C2046" s="85" t="s">
        <v>9</v>
      </c>
      <c r="D2046" s="85" t="s">
        <v>21</v>
      </c>
      <c r="E2046" s="96">
        <v>60</v>
      </c>
      <c r="F2046" s="85" t="s">
        <v>171</v>
      </c>
      <c r="G2046" s="86" t="s">
        <v>3885</v>
      </c>
      <c r="I2046" s="84" t="s">
        <v>2</v>
      </c>
      <c r="J2046" s="85" t="s">
        <v>3929</v>
      </c>
      <c r="K2046" s="85" t="s">
        <v>9</v>
      </c>
      <c r="L2046" s="85" t="s">
        <v>21</v>
      </c>
      <c r="M2046" s="96">
        <v>60</v>
      </c>
      <c r="N2046" s="85" t="s">
        <v>171</v>
      </c>
      <c r="O2046" s="86" t="s">
        <v>3930</v>
      </c>
    </row>
    <row r="2047" spans="1:15" x14ac:dyDescent="0.25">
      <c r="A2047" s="84" t="s">
        <v>6</v>
      </c>
      <c r="B2047" s="85" t="s">
        <v>3886</v>
      </c>
      <c r="C2047" s="85" t="s">
        <v>9</v>
      </c>
      <c r="D2047" s="85" t="s">
        <v>21</v>
      </c>
      <c r="E2047" s="96">
        <v>95</v>
      </c>
      <c r="F2047" s="85" t="s">
        <v>105</v>
      </c>
      <c r="G2047" s="86" t="s">
        <v>3887</v>
      </c>
      <c r="I2047" s="84" t="s">
        <v>6</v>
      </c>
      <c r="J2047" s="85" t="s">
        <v>3931</v>
      </c>
      <c r="K2047" s="85" t="s">
        <v>9</v>
      </c>
      <c r="L2047" s="85" t="s">
        <v>21</v>
      </c>
      <c r="M2047" s="96">
        <v>60</v>
      </c>
      <c r="N2047" s="85" t="s">
        <v>171</v>
      </c>
      <c r="O2047" s="86" t="s">
        <v>3932</v>
      </c>
    </row>
    <row r="2048" spans="1:15" x14ac:dyDescent="0.25">
      <c r="A2048" s="84" t="s">
        <v>32</v>
      </c>
      <c r="B2048" s="85" t="s">
        <v>3888</v>
      </c>
      <c r="C2048" s="85" t="s">
        <v>5</v>
      </c>
      <c r="D2048" s="85" t="s">
        <v>21</v>
      </c>
      <c r="E2048" s="96">
        <v>0</v>
      </c>
      <c r="F2048" s="85" t="s">
        <v>105</v>
      </c>
      <c r="G2048" s="86" t="s">
        <v>3100</v>
      </c>
      <c r="I2048" s="84" t="s">
        <v>32</v>
      </c>
      <c r="J2048" s="85" t="s">
        <v>3934</v>
      </c>
      <c r="K2048" s="85" t="s">
        <v>9</v>
      </c>
      <c r="L2048" s="85" t="s">
        <v>21</v>
      </c>
      <c r="M2048" s="96">
        <v>95</v>
      </c>
      <c r="N2048" s="85" t="s">
        <v>105</v>
      </c>
      <c r="O2048" s="86" t="s">
        <v>3933</v>
      </c>
    </row>
    <row r="2049" spans="1:15" x14ac:dyDescent="0.25">
      <c r="A2049" s="84" t="s">
        <v>48</v>
      </c>
      <c r="B2049" s="85" t="s">
        <v>552</v>
      </c>
      <c r="C2049" s="85" t="s">
        <v>9</v>
      </c>
      <c r="D2049" s="85" t="s">
        <v>21</v>
      </c>
      <c r="E2049" s="96">
        <v>0</v>
      </c>
      <c r="F2049" s="85" t="s">
        <v>105</v>
      </c>
      <c r="G2049" s="86" t="s">
        <v>2142</v>
      </c>
      <c r="I2049" s="84" t="s">
        <v>48</v>
      </c>
      <c r="J2049" s="85" t="s">
        <v>3934</v>
      </c>
      <c r="K2049" s="85" t="s">
        <v>9</v>
      </c>
      <c r="L2049" s="85" t="s">
        <v>21</v>
      </c>
      <c r="M2049" s="96">
        <v>95</v>
      </c>
      <c r="N2049" s="85" t="s">
        <v>105</v>
      </c>
      <c r="O2049" s="86" t="s">
        <v>3935</v>
      </c>
    </row>
    <row r="2050" spans="1:15" x14ac:dyDescent="0.25">
      <c r="A2050" s="251"/>
      <c r="B2050" s="117"/>
      <c r="C2050" s="117"/>
      <c r="D2050" s="255" t="s">
        <v>104</v>
      </c>
      <c r="E2050" s="256">
        <f>SUM(E2046:E2049)</f>
        <v>155</v>
      </c>
      <c r="G2050" s="81"/>
      <c r="I2050" s="84" t="s">
        <v>49</v>
      </c>
      <c r="J2050" s="85" t="s">
        <v>3936</v>
      </c>
      <c r="K2050" s="85" t="s">
        <v>20</v>
      </c>
      <c r="L2050" s="85" t="s">
        <v>13</v>
      </c>
      <c r="M2050" s="96">
        <v>100</v>
      </c>
      <c r="N2050" s="85" t="s">
        <v>171</v>
      </c>
      <c r="O2050" s="86" t="s">
        <v>3937</v>
      </c>
    </row>
    <row r="2051" spans="1:15" x14ac:dyDescent="0.25">
      <c r="A2051" s="251"/>
      <c r="B2051" s="117"/>
      <c r="C2051" s="117"/>
      <c r="D2051" s="311"/>
      <c r="E2051" s="312"/>
      <c r="G2051" s="81"/>
      <c r="I2051" s="251"/>
      <c r="J2051" s="117"/>
      <c r="K2051" s="117"/>
      <c r="L2051" s="255" t="s">
        <v>104</v>
      </c>
      <c r="M2051" s="256">
        <f>SUM(M2046:M2050)</f>
        <v>410</v>
      </c>
      <c r="O2051" s="81"/>
    </row>
    <row r="2052" spans="1:15" ht="18.75" x14ac:dyDescent="0.3">
      <c r="A2052" s="79"/>
      <c r="B2052" s="80" t="s">
        <v>3883</v>
      </c>
      <c r="C2052" t="s">
        <v>393</v>
      </c>
      <c r="E2052" s="115"/>
      <c r="F2052" s="83">
        <v>44013</v>
      </c>
      <c r="G2052" s="81"/>
      <c r="I2052" s="251"/>
      <c r="J2052" s="117"/>
      <c r="K2052" s="117"/>
      <c r="L2052" s="311"/>
      <c r="M2052" s="312"/>
      <c r="O2052" s="81"/>
    </row>
    <row r="2053" spans="1:15" ht="18.75" x14ac:dyDescent="0.3">
      <c r="A2053" s="84" t="s">
        <v>97</v>
      </c>
      <c r="B2053" s="85" t="s">
        <v>98</v>
      </c>
      <c r="C2053" s="85" t="s">
        <v>99</v>
      </c>
      <c r="D2053" s="85" t="s">
        <v>100</v>
      </c>
      <c r="E2053" s="85" t="s">
        <v>101</v>
      </c>
      <c r="F2053" s="85" t="s">
        <v>102</v>
      </c>
      <c r="G2053" s="86" t="s">
        <v>103</v>
      </c>
      <c r="I2053" s="79"/>
      <c r="J2053" s="80" t="s">
        <v>152</v>
      </c>
      <c r="K2053" t="s">
        <v>393</v>
      </c>
      <c r="M2053" s="115"/>
      <c r="N2053" s="83">
        <v>44015</v>
      </c>
      <c r="O2053" s="81"/>
    </row>
    <row r="2054" spans="1:15" x14ac:dyDescent="0.25">
      <c r="A2054" s="84" t="s">
        <v>2</v>
      </c>
      <c r="B2054" s="85" t="s">
        <v>3889</v>
      </c>
      <c r="C2054" s="85" t="s">
        <v>22</v>
      </c>
      <c r="D2054" s="85" t="s">
        <v>20</v>
      </c>
      <c r="E2054" s="96">
        <v>160</v>
      </c>
      <c r="F2054" s="85" t="s">
        <v>105</v>
      </c>
      <c r="G2054" s="86" t="s">
        <v>3890</v>
      </c>
      <c r="I2054" s="84" t="s">
        <v>97</v>
      </c>
      <c r="J2054" s="85" t="s">
        <v>98</v>
      </c>
      <c r="K2054" s="85" t="s">
        <v>99</v>
      </c>
      <c r="L2054" s="85" t="s">
        <v>100</v>
      </c>
      <c r="M2054" s="85" t="s">
        <v>101</v>
      </c>
      <c r="N2054" s="85" t="s">
        <v>102</v>
      </c>
      <c r="O2054" s="86" t="s">
        <v>103</v>
      </c>
    </row>
    <row r="2055" spans="1:15" x14ac:dyDescent="0.25">
      <c r="A2055" s="84" t="s">
        <v>6</v>
      </c>
      <c r="B2055" s="85" t="s">
        <v>3891</v>
      </c>
      <c r="C2055" s="85" t="s">
        <v>803</v>
      </c>
      <c r="D2055" s="85" t="s">
        <v>20</v>
      </c>
      <c r="E2055" s="96">
        <v>160</v>
      </c>
      <c r="F2055" s="85" t="s">
        <v>105</v>
      </c>
      <c r="G2055" s="86" t="s">
        <v>3892</v>
      </c>
      <c r="I2055" s="84" t="s">
        <v>2</v>
      </c>
      <c r="J2055" s="85" t="s">
        <v>3938</v>
      </c>
      <c r="K2055" s="85" t="s">
        <v>13</v>
      </c>
      <c r="L2055" s="85" t="s">
        <v>155</v>
      </c>
      <c r="M2055" s="96">
        <v>0</v>
      </c>
      <c r="N2055" s="85" t="s">
        <v>1946</v>
      </c>
      <c r="O2055" s="86" t="s">
        <v>1279</v>
      </c>
    </row>
    <row r="2056" spans="1:15" x14ac:dyDescent="0.25">
      <c r="A2056" s="84" t="s">
        <v>32</v>
      </c>
      <c r="B2056" s="85" t="s">
        <v>3893</v>
      </c>
      <c r="C2056" s="85" t="s">
        <v>13</v>
      </c>
      <c r="D2056" s="85" t="s">
        <v>9</v>
      </c>
      <c r="E2056" s="96">
        <v>100</v>
      </c>
      <c r="F2056" s="85" t="s">
        <v>171</v>
      </c>
      <c r="G2056" s="86" t="s">
        <v>3894</v>
      </c>
      <c r="I2056" s="84" t="s">
        <v>6</v>
      </c>
      <c r="J2056" s="85" t="s">
        <v>566</v>
      </c>
      <c r="K2056" s="85" t="s">
        <v>13</v>
      </c>
      <c r="L2056" s="85" t="s">
        <v>155</v>
      </c>
      <c r="M2056" s="96">
        <v>0</v>
      </c>
      <c r="N2056" s="85" t="s">
        <v>1946</v>
      </c>
      <c r="O2056" s="86" t="s">
        <v>969</v>
      </c>
    </row>
    <row r="2057" spans="1:15" x14ac:dyDescent="0.25">
      <c r="A2057" s="84" t="s">
        <v>48</v>
      </c>
      <c r="B2057" s="85" t="s">
        <v>3895</v>
      </c>
      <c r="C2057" s="85" t="s">
        <v>17</v>
      </c>
      <c r="D2057" s="85" t="s">
        <v>5</v>
      </c>
      <c r="E2057" s="96">
        <v>135</v>
      </c>
      <c r="F2057" s="85" t="s">
        <v>105</v>
      </c>
      <c r="G2057" s="86" t="s">
        <v>3896</v>
      </c>
      <c r="I2057" s="84" t="s">
        <v>32</v>
      </c>
      <c r="J2057" s="85" t="s">
        <v>1082</v>
      </c>
      <c r="K2057" s="85" t="s">
        <v>13</v>
      </c>
      <c r="L2057" s="85" t="s">
        <v>155</v>
      </c>
      <c r="M2057" s="96">
        <v>0</v>
      </c>
      <c r="N2057" s="85" t="s">
        <v>1946</v>
      </c>
      <c r="O2057" s="86" t="s">
        <v>1280</v>
      </c>
    </row>
    <row r="2058" spans="1:15" x14ac:dyDescent="0.25">
      <c r="A2058" s="84" t="s">
        <v>49</v>
      </c>
      <c r="B2058" s="85" t="s">
        <v>3897</v>
      </c>
      <c r="C2058" s="85" t="s">
        <v>4</v>
      </c>
      <c r="D2058" s="85" t="s">
        <v>155</v>
      </c>
      <c r="E2058" s="96">
        <v>135</v>
      </c>
      <c r="F2058" s="85" t="s">
        <v>105</v>
      </c>
      <c r="G2058" s="86" t="s">
        <v>3898</v>
      </c>
      <c r="I2058" s="84" t="s">
        <v>48</v>
      </c>
      <c r="J2058" s="85" t="s">
        <v>3939</v>
      </c>
      <c r="K2058" s="85" t="s">
        <v>22</v>
      </c>
      <c r="L2058" s="85" t="s">
        <v>20</v>
      </c>
      <c r="M2058" s="96">
        <v>0</v>
      </c>
      <c r="N2058" s="85" t="s">
        <v>105</v>
      </c>
      <c r="O2058" s="86" t="s">
        <v>1869</v>
      </c>
    </row>
    <row r="2059" spans="1:15" x14ac:dyDescent="0.25">
      <c r="A2059" s="84" t="s">
        <v>50</v>
      </c>
      <c r="B2059" s="85" t="s">
        <v>3899</v>
      </c>
      <c r="C2059" s="85" t="s">
        <v>4</v>
      </c>
      <c r="D2059" s="85" t="s">
        <v>155</v>
      </c>
      <c r="E2059" s="96">
        <v>135</v>
      </c>
      <c r="F2059" s="85" t="s">
        <v>105</v>
      </c>
      <c r="G2059" s="86" t="s">
        <v>3900</v>
      </c>
      <c r="I2059" s="84" t="s">
        <v>49</v>
      </c>
      <c r="J2059" s="85" t="s">
        <v>3940</v>
      </c>
      <c r="K2059" s="85" t="s">
        <v>13</v>
      </c>
      <c r="L2059" s="85" t="s">
        <v>9</v>
      </c>
      <c r="M2059" s="96">
        <v>0</v>
      </c>
      <c r="N2059" s="85" t="s">
        <v>105</v>
      </c>
      <c r="O2059" s="86" t="s">
        <v>2399</v>
      </c>
    </row>
    <row r="2060" spans="1:15" x14ac:dyDescent="0.25">
      <c r="A2060" s="84" t="s">
        <v>51</v>
      </c>
      <c r="B2060" s="85" t="s">
        <v>3901</v>
      </c>
      <c r="C2060" s="85" t="s">
        <v>586</v>
      </c>
      <c r="D2060" s="85" t="s">
        <v>20</v>
      </c>
      <c r="E2060" s="96">
        <v>95</v>
      </c>
      <c r="F2060" s="85" t="s">
        <v>105</v>
      </c>
      <c r="G2060" s="86" t="s">
        <v>3902</v>
      </c>
      <c r="I2060" s="84" t="s">
        <v>50</v>
      </c>
      <c r="J2060" s="85" t="s">
        <v>3941</v>
      </c>
      <c r="K2060" s="85" t="s">
        <v>586</v>
      </c>
      <c r="L2060" s="85" t="s">
        <v>9</v>
      </c>
      <c r="M2060" s="96">
        <v>0</v>
      </c>
      <c r="N2060" s="85" t="s">
        <v>105</v>
      </c>
      <c r="O2060" s="86" t="s">
        <v>2969</v>
      </c>
    </row>
    <row r="2061" spans="1:15" x14ac:dyDescent="0.25">
      <c r="A2061" s="84" t="s">
        <v>52</v>
      </c>
      <c r="B2061" s="85" t="s">
        <v>3903</v>
      </c>
      <c r="C2061" s="85" t="s">
        <v>586</v>
      </c>
      <c r="D2061" s="85" t="s">
        <v>9</v>
      </c>
      <c r="E2061" s="96">
        <v>95</v>
      </c>
      <c r="F2061" s="85" t="s">
        <v>105</v>
      </c>
      <c r="G2061" s="86" t="s">
        <v>3904</v>
      </c>
      <c r="I2061" s="84" t="s">
        <v>51</v>
      </c>
      <c r="J2061" s="85" t="s">
        <v>378</v>
      </c>
      <c r="K2061" s="85" t="s">
        <v>586</v>
      </c>
      <c r="L2061" s="85" t="s">
        <v>9</v>
      </c>
      <c r="M2061" s="96">
        <v>0</v>
      </c>
      <c r="N2061" s="85" t="s">
        <v>105</v>
      </c>
      <c r="O2061" s="86" t="s">
        <v>2972</v>
      </c>
    </row>
    <row r="2062" spans="1:15" x14ac:dyDescent="0.25">
      <c r="A2062" s="84" t="s">
        <v>53</v>
      </c>
      <c r="B2062" s="85" t="s">
        <v>3905</v>
      </c>
      <c r="C2062" s="85" t="s">
        <v>586</v>
      </c>
      <c r="D2062" s="85" t="s">
        <v>9</v>
      </c>
      <c r="E2062" s="96">
        <v>95</v>
      </c>
      <c r="F2062" s="85" t="s">
        <v>105</v>
      </c>
      <c r="G2062" s="86" t="s">
        <v>3906</v>
      </c>
      <c r="I2062" s="84" t="s">
        <v>52</v>
      </c>
      <c r="J2062" s="85" t="s">
        <v>3942</v>
      </c>
      <c r="K2062" s="85" t="s">
        <v>22</v>
      </c>
      <c r="L2062" s="85" t="s">
        <v>9</v>
      </c>
      <c r="M2062" s="96">
        <v>0</v>
      </c>
      <c r="N2062" s="85" t="s">
        <v>105</v>
      </c>
      <c r="O2062" s="86" t="s">
        <v>424</v>
      </c>
    </row>
    <row r="2063" spans="1:15" x14ac:dyDescent="0.25">
      <c r="A2063" s="84" t="s">
        <v>54</v>
      </c>
      <c r="B2063" s="85" t="s">
        <v>3907</v>
      </c>
      <c r="C2063" s="85" t="s">
        <v>586</v>
      </c>
      <c r="D2063" s="85" t="s">
        <v>12</v>
      </c>
      <c r="E2063" s="96">
        <v>95</v>
      </c>
      <c r="F2063" s="85" t="s">
        <v>105</v>
      </c>
      <c r="G2063" s="86" t="s">
        <v>3908</v>
      </c>
      <c r="I2063" s="84" t="s">
        <v>53</v>
      </c>
      <c r="J2063" s="85" t="s">
        <v>3943</v>
      </c>
      <c r="K2063" s="85" t="s">
        <v>22</v>
      </c>
      <c r="L2063" s="85" t="s">
        <v>9</v>
      </c>
      <c r="M2063" s="96">
        <v>160</v>
      </c>
      <c r="N2063" s="85" t="s">
        <v>105</v>
      </c>
      <c r="O2063" s="211" t="s">
        <v>3944</v>
      </c>
    </row>
    <row r="2064" spans="1:15" x14ac:dyDescent="0.25">
      <c r="A2064" s="84" t="s">
        <v>55</v>
      </c>
      <c r="B2064" s="85" t="s">
        <v>3865</v>
      </c>
      <c r="C2064" s="85" t="s">
        <v>586</v>
      </c>
      <c r="D2064" s="85" t="s">
        <v>5</v>
      </c>
      <c r="E2064" s="96">
        <v>60</v>
      </c>
      <c r="F2064" s="85" t="s">
        <v>171</v>
      </c>
      <c r="G2064" s="86" t="s">
        <v>3909</v>
      </c>
      <c r="I2064" s="84" t="s">
        <v>54</v>
      </c>
      <c r="J2064" s="85" t="s">
        <v>1140</v>
      </c>
      <c r="K2064" s="85" t="s">
        <v>22</v>
      </c>
      <c r="L2064" s="85" t="s">
        <v>20</v>
      </c>
      <c r="M2064" s="96">
        <v>105</v>
      </c>
      <c r="N2064" s="85" t="s">
        <v>171</v>
      </c>
      <c r="O2064" s="211" t="s">
        <v>3945</v>
      </c>
    </row>
    <row r="2065" spans="1:15" x14ac:dyDescent="0.25">
      <c r="A2065" s="84" t="s">
        <v>56</v>
      </c>
      <c r="B2065" s="85" t="s">
        <v>425</v>
      </c>
      <c r="C2065" s="87" t="s">
        <v>22</v>
      </c>
      <c r="D2065" s="85" t="s">
        <v>9</v>
      </c>
      <c r="E2065" s="103">
        <v>0</v>
      </c>
      <c r="F2065" s="85" t="s">
        <v>105</v>
      </c>
      <c r="G2065" s="112" t="s">
        <v>426</v>
      </c>
      <c r="I2065" s="84" t="s">
        <v>55</v>
      </c>
      <c r="J2065" s="85" t="s">
        <v>3946</v>
      </c>
      <c r="K2065" s="85" t="s">
        <v>4</v>
      </c>
      <c r="L2065" s="85" t="s">
        <v>20</v>
      </c>
      <c r="M2065" s="96">
        <v>80</v>
      </c>
      <c r="N2065" s="85" t="s">
        <v>171</v>
      </c>
      <c r="O2065" s="211" t="s">
        <v>3947</v>
      </c>
    </row>
    <row r="2066" spans="1:15" x14ac:dyDescent="0.25">
      <c r="A2066" s="84" t="s">
        <v>57</v>
      </c>
      <c r="B2066" s="85" t="s">
        <v>3910</v>
      </c>
      <c r="C2066" s="87" t="s">
        <v>20</v>
      </c>
      <c r="D2066" s="85" t="s">
        <v>21</v>
      </c>
      <c r="E2066" s="103">
        <v>0</v>
      </c>
      <c r="F2066" s="85" t="s">
        <v>1946</v>
      </c>
      <c r="G2066" s="112" t="s">
        <v>1949</v>
      </c>
      <c r="I2066" s="84" t="s">
        <v>56</v>
      </c>
      <c r="J2066" s="85" t="s">
        <v>3948</v>
      </c>
      <c r="K2066" s="87" t="s">
        <v>4</v>
      </c>
      <c r="L2066" s="85" t="s">
        <v>20</v>
      </c>
      <c r="M2066" s="103">
        <v>130</v>
      </c>
      <c r="N2066" s="85" t="s">
        <v>105</v>
      </c>
      <c r="O2066" s="211" t="s">
        <v>3949</v>
      </c>
    </row>
    <row r="2067" spans="1:15" x14ac:dyDescent="0.25">
      <c r="A2067" s="84" t="s">
        <v>58</v>
      </c>
      <c r="B2067" s="85" t="s">
        <v>506</v>
      </c>
      <c r="C2067" s="87" t="s">
        <v>20</v>
      </c>
      <c r="D2067" s="85" t="s">
        <v>13</v>
      </c>
      <c r="E2067" s="103">
        <v>0</v>
      </c>
      <c r="F2067" s="85" t="s">
        <v>1946</v>
      </c>
      <c r="G2067" s="112" t="s">
        <v>507</v>
      </c>
      <c r="I2067" s="84" t="s">
        <v>57</v>
      </c>
      <c r="J2067" s="85" t="s">
        <v>3950</v>
      </c>
      <c r="K2067" s="87" t="s">
        <v>1571</v>
      </c>
      <c r="L2067" s="85" t="s">
        <v>9</v>
      </c>
      <c r="M2067" s="103">
        <v>95</v>
      </c>
      <c r="N2067" s="85" t="s">
        <v>105</v>
      </c>
      <c r="O2067" s="211" t="s">
        <v>3951</v>
      </c>
    </row>
    <row r="2068" spans="1:15" x14ac:dyDescent="0.25">
      <c r="D2068" s="255" t="s">
        <v>104</v>
      </c>
      <c r="E2068" s="256">
        <f>SUM(E2054:E2067)</f>
        <v>1265</v>
      </c>
      <c r="G2068" s="81"/>
      <c r="I2068" s="84" t="s">
        <v>58</v>
      </c>
      <c r="J2068" s="85" t="s">
        <v>3952</v>
      </c>
      <c r="K2068" s="87" t="s">
        <v>1571</v>
      </c>
      <c r="L2068" s="85" t="s">
        <v>9</v>
      </c>
      <c r="M2068" s="103">
        <v>60</v>
      </c>
      <c r="N2068" s="85" t="s">
        <v>171</v>
      </c>
      <c r="O2068" s="211" t="s">
        <v>3953</v>
      </c>
    </row>
    <row r="2069" spans="1:15" x14ac:dyDescent="0.25">
      <c r="D2069" s="90"/>
      <c r="F2069" s="81"/>
      <c r="I2069" s="84" t="s">
        <v>59</v>
      </c>
      <c r="J2069" s="85" t="s">
        <v>307</v>
      </c>
      <c r="K2069" s="87" t="s">
        <v>1571</v>
      </c>
      <c r="L2069" s="85" t="s">
        <v>9</v>
      </c>
      <c r="M2069" s="103">
        <v>40</v>
      </c>
      <c r="N2069" s="85" t="s">
        <v>171</v>
      </c>
      <c r="O2069" s="211" t="s">
        <v>3954</v>
      </c>
    </row>
    <row r="2070" spans="1:15" x14ac:dyDescent="0.25">
      <c r="A2070" s="79"/>
      <c r="D2070" t="s">
        <v>104</v>
      </c>
      <c r="E2070" s="205">
        <f>SUM(E2050+E2068)</f>
        <v>1420</v>
      </c>
      <c r="F2070" s="273">
        <f>SUM(E2070*1.95583)</f>
        <v>2777.2786000000001</v>
      </c>
      <c r="L2070" s="255" t="s">
        <v>104</v>
      </c>
      <c r="M2070" s="256">
        <f>SUM(M2055:M2069)</f>
        <v>670</v>
      </c>
      <c r="O2070" s="81"/>
    </row>
    <row r="2071" spans="1:15" x14ac:dyDescent="0.25">
      <c r="A2071" s="79"/>
      <c r="E2071" s="205"/>
      <c r="F2071" s="273"/>
      <c r="L2071" s="90"/>
      <c r="N2071" s="81"/>
    </row>
    <row r="2072" spans="1:15" x14ac:dyDescent="0.25">
      <c r="A2072" s="79"/>
      <c r="E2072" s="205"/>
      <c r="F2072" s="273"/>
      <c r="I2072" s="79"/>
      <c r="L2072" t="s">
        <v>104</v>
      </c>
      <c r="M2072" s="205">
        <f>SUM(M2051+M2070)</f>
        <v>1080</v>
      </c>
      <c r="N2072" s="273">
        <f>SUM(M2072*1.95583)</f>
        <v>2112.2964000000002</v>
      </c>
    </row>
    <row r="2073" spans="1:15" x14ac:dyDescent="0.25">
      <c r="A2073" s="79"/>
      <c r="E2073" s="91"/>
      <c r="G2073" s="81"/>
      <c r="I2073" s="79"/>
      <c r="M2073" s="205"/>
      <c r="N2073" s="273"/>
    </row>
    <row r="2074" spans="1:15" ht="15.75" x14ac:dyDescent="0.25">
      <c r="A2074" s="298"/>
      <c r="B2074" s="116" t="s">
        <v>3911</v>
      </c>
      <c r="C2074" s="116" t="s">
        <v>3883</v>
      </c>
      <c r="E2074" s="91"/>
      <c r="F2074" s="81"/>
      <c r="G2074" s="81"/>
      <c r="I2074" s="79"/>
      <c r="M2074" s="205"/>
      <c r="N2074" s="273"/>
    </row>
    <row r="2075" spans="1:15" x14ac:dyDescent="0.25">
      <c r="A2075" s="81"/>
      <c r="B2075" s="92">
        <v>44014</v>
      </c>
      <c r="G2075" s="81"/>
      <c r="I2075" s="79"/>
      <c r="M2075" s="91"/>
      <c r="O2075" s="81"/>
    </row>
    <row r="2076" spans="1:15" ht="15.75" x14ac:dyDescent="0.25">
      <c r="A2076" s="84" t="s">
        <v>97</v>
      </c>
      <c r="B2076" s="93" t="s">
        <v>106</v>
      </c>
      <c r="C2076" s="93" t="s">
        <v>107</v>
      </c>
      <c r="I2076" s="298"/>
      <c r="J2076" s="116" t="s">
        <v>3955</v>
      </c>
      <c r="K2076" s="116" t="s">
        <v>152</v>
      </c>
      <c r="M2076" s="91"/>
      <c r="N2076" s="81"/>
      <c r="O2076" s="81"/>
    </row>
    <row r="2077" spans="1:15" x14ac:dyDescent="0.25">
      <c r="A2077" s="84">
        <v>1</v>
      </c>
      <c r="B2077" s="85" t="s">
        <v>108</v>
      </c>
      <c r="C2077" s="96">
        <v>14</v>
      </c>
      <c r="G2077" s="81"/>
      <c r="I2077" s="81"/>
      <c r="J2077" s="92">
        <v>44018</v>
      </c>
      <c r="O2077" s="81"/>
    </row>
    <row r="2078" spans="1:15" x14ac:dyDescent="0.25">
      <c r="A2078" s="84">
        <v>2</v>
      </c>
      <c r="B2078" s="85" t="s">
        <v>109</v>
      </c>
      <c r="C2078" s="96">
        <v>0</v>
      </c>
      <c r="G2078" s="81"/>
      <c r="I2078" s="84" t="s">
        <v>97</v>
      </c>
      <c r="J2078" s="93" t="s">
        <v>106</v>
      </c>
      <c r="K2078" s="93" t="s">
        <v>107</v>
      </c>
    </row>
    <row r="2079" spans="1:15" x14ac:dyDescent="0.25">
      <c r="A2079" s="84">
        <v>3</v>
      </c>
      <c r="B2079" s="85" t="s">
        <v>110</v>
      </c>
      <c r="C2079" s="96">
        <v>0</v>
      </c>
      <c r="G2079" s="81"/>
      <c r="I2079" s="84">
        <v>1</v>
      </c>
      <c r="J2079" s="85" t="s">
        <v>108</v>
      </c>
      <c r="K2079" s="96">
        <v>13.4</v>
      </c>
      <c r="O2079" s="81"/>
    </row>
    <row r="2080" spans="1:15" x14ac:dyDescent="0.25">
      <c r="A2080" s="84">
        <v>4</v>
      </c>
      <c r="B2080" s="94" t="s">
        <v>111</v>
      </c>
      <c r="C2080" s="96">
        <v>27</v>
      </c>
      <c r="G2080" s="81"/>
      <c r="I2080" s="84">
        <v>2</v>
      </c>
      <c r="J2080" s="85" t="s">
        <v>109</v>
      </c>
      <c r="K2080" s="96">
        <v>0</v>
      </c>
      <c r="O2080" s="81"/>
    </row>
    <row r="2081" spans="1:15" x14ac:dyDescent="0.25">
      <c r="A2081" s="79"/>
      <c r="B2081" s="95" t="s">
        <v>104</v>
      </c>
      <c r="C2081" s="96">
        <f>SUM(C2077:C2080)</f>
        <v>41</v>
      </c>
      <c r="G2081" s="81"/>
      <c r="I2081" s="84">
        <v>3</v>
      </c>
      <c r="J2081" s="85" t="s">
        <v>110</v>
      </c>
      <c r="K2081" s="96">
        <v>0</v>
      </c>
      <c r="O2081" s="81"/>
    </row>
    <row r="2082" spans="1:15" x14ac:dyDescent="0.25">
      <c r="A2082" s="79"/>
      <c r="B2082" s="290"/>
      <c r="C2082" s="252"/>
      <c r="G2082" s="81"/>
      <c r="I2082" s="84">
        <v>4</v>
      </c>
      <c r="J2082" s="94" t="s">
        <v>111</v>
      </c>
      <c r="K2082" s="96">
        <v>35</v>
      </c>
      <c r="O2082" s="81"/>
    </row>
    <row r="2083" spans="1:15" x14ac:dyDescent="0.25">
      <c r="A2083" s="79"/>
      <c r="C2083" s="85" t="s">
        <v>2354</v>
      </c>
      <c r="D2083" s="96">
        <v>150</v>
      </c>
      <c r="E2083" s="85" t="s">
        <v>3859</v>
      </c>
      <c r="G2083" s="81"/>
      <c r="I2083" s="79"/>
      <c r="J2083" s="95" t="s">
        <v>104</v>
      </c>
      <c r="K2083" s="96">
        <f>SUM(K2079:K2082)</f>
        <v>48.4</v>
      </c>
      <c r="O2083" s="81"/>
    </row>
    <row r="2084" spans="1:15" x14ac:dyDescent="0.25">
      <c r="A2084" s="79"/>
      <c r="C2084" s="85" t="s">
        <v>112</v>
      </c>
      <c r="D2084" s="96">
        <f>SUM(E2050+E2068)</f>
        <v>1420</v>
      </c>
      <c r="E2084" s="99">
        <f>SUM(D2084*1.95583)</f>
        <v>2777.2786000000001</v>
      </c>
      <c r="G2084" s="81"/>
      <c r="I2084" s="79"/>
      <c r="J2084" s="290"/>
      <c r="K2084" s="252"/>
      <c r="O2084" s="81"/>
    </row>
    <row r="2085" spans="1:15" x14ac:dyDescent="0.25">
      <c r="A2085" s="79"/>
      <c r="C2085" s="85" t="s">
        <v>113</v>
      </c>
      <c r="D2085" s="96">
        <f>SUM(C2081)</f>
        <v>41</v>
      </c>
      <c r="E2085" s="85"/>
      <c r="G2085" s="81"/>
      <c r="I2085" s="79"/>
      <c r="K2085" s="85" t="s">
        <v>2354</v>
      </c>
      <c r="L2085" s="96">
        <v>240</v>
      </c>
      <c r="M2085" s="85" t="s">
        <v>3859</v>
      </c>
      <c r="O2085" s="81"/>
    </row>
    <row r="2086" spans="1:15" x14ac:dyDescent="0.25">
      <c r="A2086" s="79"/>
      <c r="C2086" s="85" t="s">
        <v>114</v>
      </c>
      <c r="D2086" s="96">
        <f>SUM(D2084-D2085+D2083)</f>
        <v>1529</v>
      </c>
      <c r="E2086" s="85"/>
      <c r="G2086" s="81"/>
      <c r="I2086" s="79"/>
      <c r="K2086" s="85" t="s">
        <v>112</v>
      </c>
      <c r="L2086" s="96">
        <f>SUM(M2051+M2070)</f>
        <v>1080</v>
      </c>
      <c r="M2086" s="99">
        <f>SUM(L2086*1.95583)</f>
        <v>2112.2964000000002</v>
      </c>
      <c r="O2086" s="81"/>
    </row>
    <row r="2087" spans="1:15" x14ac:dyDescent="0.25">
      <c r="A2087" s="79"/>
      <c r="C2087" s="94" t="s">
        <v>2355</v>
      </c>
      <c r="D2087" s="96">
        <v>60</v>
      </c>
      <c r="E2087" s="85"/>
      <c r="G2087" s="81"/>
      <c r="I2087" s="79"/>
      <c r="K2087" s="85" t="s">
        <v>113</v>
      </c>
      <c r="L2087" s="96">
        <f>SUM(K2083)</f>
        <v>48.4</v>
      </c>
      <c r="M2087" s="85"/>
      <c r="O2087" s="81"/>
    </row>
    <row r="2088" spans="1:15" x14ac:dyDescent="0.25">
      <c r="A2088" s="79"/>
      <c r="D2088" s="97"/>
      <c r="G2088" s="81"/>
      <c r="I2088" s="79"/>
      <c r="K2088" s="85" t="s">
        <v>114</v>
      </c>
      <c r="L2088" s="96">
        <f>SUM(L2086-L2087+L2085)</f>
        <v>1271.5999999999999</v>
      </c>
      <c r="M2088" s="85"/>
      <c r="O2088" s="81"/>
    </row>
    <row r="2089" spans="1:15" x14ac:dyDescent="0.25">
      <c r="A2089" s="79"/>
      <c r="D2089" s="97"/>
      <c r="G2089" s="81"/>
      <c r="I2089" s="79"/>
      <c r="K2089" s="94" t="s">
        <v>2355</v>
      </c>
      <c r="L2089" s="96">
        <v>0</v>
      </c>
      <c r="M2089" s="85"/>
      <c r="O2089" s="81"/>
    </row>
    <row r="2090" spans="1:15" x14ac:dyDescent="0.25">
      <c r="A2090" s="79"/>
      <c r="G2090" s="81"/>
      <c r="I2090" s="79"/>
      <c r="L2090" s="97"/>
      <c r="O2090" s="81"/>
    </row>
    <row r="2091" spans="1:15" x14ac:dyDescent="0.25">
      <c r="A2091" s="81"/>
      <c r="G2091" s="81"/>
      <c r="I2091" s="79"/>
      <c r="L2091" s="97"/>
      <c r="O2091" s="81"/>
    </row>
    <row r="2092" spans="1:15" x14ac:dyDescent="0.25">
      <c r="A2092" s="81"/>
      <c r="B2092" s="100">
        <v>2550</v>
      </c>
      <c r="G2092" s="81"/>
      <c r="I2092" s="79"/>
      <c r="O2092" s="81"/>
    </row>
    <row r="2093" spans="1:15" x14ac:dyDescent="0.25">
      <c r="A2093" s="81"/>
      <c r="B2093" s="100">
        <v>200</v>
      </c>
      <c r="D2093" s="93" t="s">
        <v>118</v>
      </c>
      <c r="E2093" s="93" t="s">
        <v>119</v>
      </c>
      <c r="F2093" s="93" t="s">
        <v>120</v>
      </c>
      <c r="I2093" s="81"/>
      <c r="O2093" s="81"/>
    </row>
    <row r="2094" spans="1:15" x14ac:dyDescent="0.25">
      <c r="A2094" s="81"/>
      <c r="B2094" s="101">
        <f>SUM(B2093/B2092)</f>
        <v>7.8431372549019607E-2</v>
      </c>
      <c r="D2094" s="102">
        <f>SUM(E2084*B2094)</f>
        <v>217.8257725490196</v>
      </c>
      <c r="E2094" s="102">
        <f>SUM(D2094/1.17)</f>
        <v>186.17587397352105</v>
      </c>
      <c r="F2094" s="102">
        <f>SUM(D2094-E2094)</f>
        <v>31.649898575498554</v>
      </c>
      <c r="I2094" s="81"/>
      <c r="J2094" s="100">
        <v>2550</v>
      </c>
      <c r="O2094" s="81"/>
    </row>
    <row r="2095" spans="1:15" x14ac:dyDescent="0.25">
      <c r="I2095" s="81"/>
      <c r="J2095" s="100">
        <v>200</v>
      </c>
      <c r="L2095" s="93" t="s">
        <v>118</v>
      </c>
      <c r="M2095" s="93" t="s">
        <v>119</v>
      </c>
      <c r="N2095" s="93" t="s">
        <v>120</v>
      </c>
    </row>
    <row r="2096" spans="1:15" x14ac:dyDescent="0.25">
      <c r="I2096" s="81"/>
      <c r="J2096" s="101">
        <f>SUM(J2095/J2094)</f>
        <v>7.8431372549019607E-2</v>
      </c>
      <c r="L2096" s="102">
        <f>SUM(M2086*J2096)</f>
        <v>165.67030588235295</v>
      </c>
      <c r="M2096" s="102">
        <f>SUM(L2096/1.17)</f>
        <v>141.59855203619912</v>
      </c>
      <c r="N2096" s="102">
        <f>SUM(L2096-M2096)</f>
        <v>24.071753846153825</v>
      </c>
    </row>
    <row r="2107" spans="1:7" ht="18.75" x14ac:dyDescent="0.3">
      <c r="A2107" s="79"/>
      <c r="B2107" s="80" t="s">
        <v>3965</v>
      </c>
      <c r="G2107" s="81"/>
    </row>
    <row r="2108" spans="1:7" x14ac:dyDescent="0.25">
      <c r="A2108" s="79"/>
      <c r="B2108" t="s">
        <v>2056</v>
      </c>
      <c r="F2108" s="82" t="s">
        <v>95</v>
      </c>
      <c r="G2108" s="81"/>
    </row>
    <row r="2109" spans="1:7" ht="18.75" x14ac:dyDescent="0.3">
      <c r="A2109" s="251"/>
      <c r="B2109" s="274" t="s">
        <v>536</v>
      </c>
      <c r="C2109" s="117" t="s">
        <v>96</v>
      </c>
      <c r="D2109" s="117"/>
      <c r="E2109" s="117"/>
      <c r="F2109" s="275">
        <v>44014</v>
      </c>
      <c r="G2109" s="276"/>
    </row>
    <row r="2110" spans="1:7" x14ac:dyDescent="0.25">
      <c r="A2110" s="84" t="s">
        <v>97</v>
      </c>
      <c r="B2110" s="85" t="s">
        <v>98</v>
      </c>
      <c r="C2110" s="85" t="s">
        <v>99</v>
      </c>
      <c r="D2110" s="85" t="s">
        <v>100</v>
      </c>
      <c r="E2110" s="85" t="s">
        <v>101</v>
      </c>
      <c r="F2110" s="85" t="s">
        <v>102</v>
      </c>
      <c r="G2110" s="86" t="s">
        <v>103</v>
      </c>
    </row>
    <row r="2111" spans="1:7" x14ac:dyDescent="0.25">
      <c r="A2111" s="84" t="s">
        <v>2</v>
      </c>
      <c r="B2111" s="85" t="s">
        <v>3966</v>
      </c>
      <c r="C2111" s="85" t="s">
        <v>9</v>
      </c>
      <c r="D2111" s="85" t="s">
        <v>21</v>
      </c>
      <c r="E2111" s="96">
        <v>60</v>
      </c>
      <c r="F2111" s="85" t="s">
        <v>171</v>
      </c>
      <c r="G2111" s="86" t="s">
        <v>3967</v>
      </c>
    </row>
    <row r="2112" spans="1:7" x14ac:dyDescent="0.25">
      <c r="A2112" s="84" t="s">
        <v>6</v>
      </c>
      <c r="B2112" s="85" t="s">
        <v>3968</v>
      </c>
      <c r="C2112" s="85" t="s">
        <v>20</v>
      </c>
      <c r="D2112" s="85" t="s">
        <v>17</v>
      </c>
      <c r="E2112" s="96">
        <v>85</v>
      </c>
      <c r="F2112" s="85" t="s">
        <v>171</v>
      </c>
      <c r="G2112" s="86" t="s">
        <v>3969</v>
      </c>
    </row>
    <row r="2113" spans="1:7" x14ac:dyDescent="0.25">
      <c r="A2113" s="84" t="s">
        <v>32</v>
      </c>
      <c r="B2113" s="85" t="s">
        <v>3970</v>
      </c>
      <c r="C2113" s="85" t="s">
        <v>20</v>
      </c>
      <c r="D2113" s="85" t="s">
        <v>21</v>
      </c>
      <c r="E2113" s="96">
        <v>60</v>
      </c>
      <c r="F2113" s="85" t="s">
        <v>171</v>
      </c>
      <c r="G2113" s="86" t="s">
        <v>3971</v>
      </c>
    </row>
    <row r="2114" spans="1:7" x14ac:dyDescent="0.25">
      <c r="A2114" s="84" t="s">
        <v>48</v>
      </c>
      <c r="B2114" s="85" t="s">
        <v>3972</v>
      </c>
      <c r="C2114" s="85" t="s">
        <v>20</v>
      </c>
      <c r="D2114" s="85" t="s">
        <v>17</v>
      </c>
      <c r="E2114" s="96">
        <v>85</v>
      </c>
      <c r="F2114" s="85" t="s">
        <v>171</v>
      </c>
      <c r="G2114" s="86" t="s">
        <v>3973</v>
      </c>
    </row>
    <row r="2115" spans="1:7" x14ac:dyDescent="0.25">
      <c r="A2115" s="84" t="s">
        <v>49</v>
      </c>
      <c r="B2115" s="85" t="s">
        <v>3975</v>
      </c>
      <c r="C2115" s="85" t="s">
        <v>9</v>
      </c>
      <c r="D2115" s="85" t="s">
        <v>21</v>
      </c>
      <c r="E2115" s="96">
        <v>0</v>
      </c>
      <c r="F2115" s="85" t="s">
        <v>105</v>
      </c>
      <c r="G2115" s="86" t="s">
        <v>3724</v>
      </c>
    </row>
    <row r="2116" spans="1:7" x14ac:dyDescent="0.25">
      <c r="A2116" s="251"/>
      <c r="B2116" s="117"/>
      <c r="C2116" s="117"/>
      <c r="D2116" s="255" t="s">
        <v>104</v>
      </c>
      <c r="E2116" s="256">
        <f>SUM(E2111:E2115)</f>
        <v>290</v>
      </c>
      <c r="G2116" s="81"/>
    </row>
    <row r="2117" spans="1:7" x14ac:dyDescent="0.25">
      <c r="A2117" s="251"/>
      <c r="B2117" s="117"/>
      <c r="C2117" s="117"/>
      <c r="D2117" s="311"/>
      <c r="E2117" s="312"/>
      <c r="G2117" s="81"/>
    </row>
    <row r="2118" spans="1:7" ht="18.75" x14ac:dyDescent="0.3">
      <c r="A2118" s="79"/>
      <c r="B2118" s="80" t="s">
        <v>536</v>
      </c>
      <c r="C2118" t="s">
        <v>393</v>
      </c>
      <c r="E2118" s="115"/>
      <c r="F2118" s="83">
        <v>44016</v>
      </c>
      <c r="G2118" s="81"/>
    </row>
    <row r="2119" spans="1:7" x14ac:dyDescent="0.25">
      <c r="A2119" s="84" t="s">
        <v>97</v>
      </c>
      <c r="B2119" s="85" t="s">
        <v>98</v>
      </c>
      <c r="C2119" s="85" t="s">
        <v>99</v>
      </c>
      <c r="D2119" s="85" t="s">
        <v>100</v>
      </c>
      <c r="E2119" s="85" t="s">
        <v>101</v>
      </c>
      <c r="F2119" s="85" t="s">
        <v>102</v>
      </c>
      <c r="G2119" s="86" t="s">
        <v>103</v>
      </c>
    </row>
    <row r="2120" spans="1:7" x14ac:dyDescent="0.25">
      <c r="A2120" s="84" t="s">
        <v>2</v>
      </c>
      <c r="B2120" s="85" t="s">
        <v>3976</v>
      </c>
      <c r="C2120" s="85" t="s">
        <v>22</v>
      </c>
      <c r="D2120" s="85" t="s">
        <v>5</v>
      </c>
      <c r="E2120" s="96">
        <v>160</v>
      </c>
      <c r="F2120" s="85" t="s">
        <v>105</v>
      </c>
      <c r="G2120" s="86" t="s">
        <v>3977</v>
      </c>
    </row>
    <row r="2121" spans="1:7" x14ac:dyDescent="0.25">
      <c r="A2121" s="84" t="s">
        <v>6</v>
      </c>
      <c r="B2121" s="85" t="s">
        <v>3978</v>
      </c>
      <c r="C2121" s="85" t="s">
        <v>22</v>
      </c>
      <c r="D2121" s="85" t="s">
        <v>5</v>
      </c>
      <c r="E2121" s="96">
        <v>105</v>
      </c>
      <c r="F2121" s="85" t="s">
        <v>171</v>
      </c>
      <c r="G2121" s="86" t="s">
        <v>3979</v>
      </c>
    </row>
    <row r="2122" spans="1:7" x14ac:dyDescent="0.25">
      <c r="A2122" s="84" t="s">
        <v>32</v>
      </c>
      <c r="B2122" s="85" t="s">
        <v>3980</v>
      </c>
      <c r="C2122" s="85" t="s">
        <v>13</v>
      </c>
      <c r="D2122" s="85" t="s">
        <v>9</v>
      </c>
      <c r="E2122" s="96">
        <v>150</v>
      </c>
      <c r="F2122" s="85" t="s">
        <v>105</v>
      </c>
      <c r="G2122" s="86" t="s">
        <v>3981</v>
      </c>
    </row>
    <row r="2123" spans="1:7" x14ac:dyDescent="0.25">
      <c r="A2123" s="84" t="s">
        <v>48</v>
      </c>
      <c r="B2123" s="85" t="s">
        <v>3982</v>
      </c>
      <c r="C2123" s="85" t="s">
        <v>586</v>
      </c>
      <c r="D2123" s="85" t="s">
        <v>20</v>
      </c>
      <c r="E2123" s="96">
        <v>95</v>
      </c>
      <c r="F2123" s="85" t="s">
        <v>105</v>
      </c>
      <c r="G2123" s="86" t="s">
        <v>3983</v>
      </c>
    </row>
    <row r="2124" spans="1:7" x14ac:dyDescent="0.25">
      <c r="A2124" s="84" t="s">
        <v>49</v>
      </c>
      <c r="B2124" s="85" t="s">
        <v>3984</v>
      </c>
      <c r="C2124" s="85" t="s">
        <v>586</v>
      </c>
      <c r="D2124" s="85" t="s">
        <v>9</v>
      </c>
      <c r="E2124" s="96">
        <v>95</v>
      </c>
      <c r="F2124" s="85" t="s">
        <v>105</v>
      </c>
      <c r="G2124" s="86" t="s">
        <v>3985</v>
      </c>
    </row>
    <row r="2125" spans="1:7" x14ac:dyDescent="0.25">
      <c r="A2125" s="84" t="s">
        <v>50</v>
      </c>
      <c r="B2125" s="85" t="s">
        <v>764</v>
      </c>
      <c r="C2125" s="85" t="s">
        <v>586</v>
      </c>
      <c r="D2125" s="85" t="s">
        <v>9</v>
      </c>
      <c r="E2125" s="96">
        <v>95</v>
      </c>
      <c r="F2125" s="85" t="s">
        <v>105</v>
      </c>
      <c r="G2125" s="86" t="s">
        <v>3986</v>
      </c>
    </row>
    <row r="2126" spans="1:7" x14ac:dyDescent="0.25">
      <c r="A2126" s="84" t="s">
        <v>51</v>
      </c>
      <c r="B2126" s="85" t="s">
        <v>3987</v>
      </c>
      <c r="C2126" s="85" t="s">
        <v>586</v>
      </c>
      <c r="D2126" s="85" t="s">
        <v>20</v>
      </c>
      <c r="E2126" s="96">
        <v>95</v>
      </c>
      <c r="F2126" s="85" t="s">
        <v>105</v>
      </c>
      <c r="G2126" s="86" t="s">
        <v>3988</v>
      </c>
    </row>
    <row r="2127" spans="1:7" x14ac:dyDescent="0.25">
      <c r="A2127" s="84" t="s">
        <v>52</v>
      </c>
      <c r="B2127" s="85" t="s">
        <v>3989</v>
      </c>
      <c r="C2127" s="85" t="s">
        <v>13</v>
      </c>
      <c r="D2127" s="85" t="s">
        <v>20</v>
      </c>
      <c r="E2127" s="96">
        <v>0</v>
      </c>
      <c r="F2127" s="85" t="s">
        <v>105</v>
      </c>
      <c r="G2127" s="86" t="s">
        <v>3715</v>
      </c>
    </row>
    <row r="2128" spans="1:7" x14ac:dyDescent="0.25">
      <c r="A2128" s="84" t="s">
        <v>53</v>
      </c>
      <c r="B2128" s="85" t="s">
        <v>828</v>
      </c>
      <c r="C2128" s="85" t="s">
        <v>17</v>
      </c>
      <c r="D2128" s="85" t="s">
        <v>9</v>
      </c>
      <c r="E2128" s="96">
        <v>0</v>
      </c>
      <c r="F2128" s="85" t="s">
        <v>105</v>
      </c>
      <c r="G2128" s="211" t="s">
        <v>3168</v>
      </c>
    </row>
    <row r="2129" spans="1:7" x14ac:dyDescent="0.25">
      <c r="A2129" s="84" t="s">
        <v>54</v>
      </c>
      <c r="B2129" s="85" t="s">
        <v>3974</v>
      </c>
      <c r="C2129" s="85" t="s">
        <v>22</v>
      </c>
      <c r="D2129" s="85" t="s">
        <v>155</v>
      </c>
      <c r="E2129" s="96">
        <v>0</v>
      </c>
      <c r="F2129" s="85" t="s">
        <v>1604</v>
      </c>
      <c r="G2129" s="211" t="s">
        <v>418</v>
      </c>
    </row>
    <row r="2130" spans="1:7" x14ac:dyDescent="0.25">
      <c r="C2130" s="255" t="s">
        <v>104</v>
      </c>
      <c r="D2130" s="256">
        <f>SUM(E2120:E2129)</f>
        <v>795</v>
      </c>
      <c r="F2130" s="81"/>
    </row>
    <row r="2131" spans="1:7" x14ac:dyDescent="0.25">
      <c r="C2131" s="90"/>
      <c r="E2131" s="81"/>
    </row>
    <row r="2132" spans="1:7" x14ac:dyDescent="0.25">
      <c r="C2132" t="s">
        <v>104</v>
      </c>
      <c r="D2132" s="205">
        <f>SUM(E2116+D2130)</f>
        <v>1085</v>
      </c>
      <c r="E2132" s="273">
        <f>SUM(D2132*1.95583)</f>
        <v>2122.07555</v>
      </c>
    </row>
    <row r="2133" spans="1:7" x14ac:dyDescent="0.25">
      <c r="D2133" s="205"/>
      <c r="E2133" s="273"/>
    </row>
    <row r="2134" spans="1:7" x14ac:dyDescent="0.25">
      <c r="D2134" s="205"/>
      <c r="E2134" s="273"/>
    </row>
    <row r="2135" spans="1:7" x14ac:dyDescent="0.25">
      <c r="E2135" s="91"/>
      <c r="G2135" s="81"/>
    </row>
    <row r="2136" spans="1:7" ht="15.75" x14ac:dyDescent="0.25">
      <c r="B2136" s="116" t="s">
        <v>3990</v>
      </c>
      <c r="C2136" s="116" t="s">
        <v>536</v>
      </c>
      <c r="E2136" s="91"/>
      <c r="F2136" s="81"/>
      <c r="G2136" s="81"/>
    </row>
    <row r="2137" spans="1:7" x14ac:dyDescent="0.25">
      <c r="A2137" s="79"/>
      <c r="B2137" s="92">
        <v>44018</v>
      </c>
      <c r="G2137" s="81"/>
    </row>
    <row r="2138" spans="1:7" x14ac:dyDescent="0.25">
      <c r="A2138" s="84" t="s">
        <v>97</v>
      </c>
      <c r="B2138" s="93" t="s">
        <v>106</v>
      </c>
      <c r="C2138" s="93" t="s">
        <v>107</v>
      </c>
    </row>
    <row r="2139" spans="1:7" x14ac:dyDescent="0.25">
      <c r="A2139" s="84">
        <v>1</v>
      </c>
      <c r="B2139" s="85" t="s">
        <v>108</v>
      </c>
      <c r="C2139" s="96">
        <v>13</v>
      </c>
      <c r="G2139" s="81"/>
    </row>
    <row r="2140" spans="1:7" x14ac:dyDescent="0.25">
      <c r="A2140" s="84">
        <v>2</v>
      </c>
      <c r="B2140" s="85" t="s">
        <v>109</v>
      </c>
      <c r="C2140" s="96">
        <v>0</v>
      </c>
      <c r="G2140" s="81"/>
    </row>
    <row r="2141" spans="1:7" x14ac:dyDescent="0.25">
      <c r="A2141" s="84">
        <v>3</v>
      </c>
      <c r="B2141" s="85" t="s">
        <v>110</v>
      </c>
      <c r="C2141" s="96">
        <v>0</v>
      </c>
      <c r="G2141" s="81"/>
    </row>
    <row r="2142" spans="1:7" x14ac:dyDescent="0.25">
      <c r="A2142" s="84">
        <v>4</v>
      </c>
      <c r="B2142" s="94" t="s">
        <v>111</v>
      </c>
      <c r="C2142" s="96">
        <v>35</v>
      </c>
      <c r="G2142" s="81"/>
    </row>
    <row r="2143" spans="1:7" x14ac:dyDescent="0.25">
      <c r="A2143" s="79"/>
      <c r="B2143" s="95" t="s">
        <v>104</v>
      </c>
      <c r="C2143" s="96">
        <f>SUM(C2139:C2142)</f>
        <v>48</v>
      </c>
      <c r="G2143" s="81"/>
    </row>
    <row r="2144" spans="1:7" x14ac:dyDescent="0.25">
      <c r="A2144" s="79"/>
      <c r="B2144" s="290"/>
      <c r="C2144" s="252"/>
      <c r="G2144" s="81"/>
    </row>
    <row r="2145" spans="1:7" x14ac:dyDescent="0.25">
      <c r="A2145" s="79"/>
      <c r="C2145" s="85" t="s">
        <v>2354</v>
      </c>
      <c r="D2145" s="96">
        <v>60</v>
      </c>
      <c r="E2145" s="85" t="s">
        <v>3859</v>
      </c>
      <c r="G2145" s="81"/>
    </row>
    <row r="2146" spans="1:7" x14ac:dyDescent="0.25">
      <c r="A2146" s="79"/>
      <c r="C2146" s="85" t="s">
        <v>112</v>
      </c>
      <c r="D2146" s="96">
        <f>SUM(D2132)</f>
        <v>1085</v>
      </c>
      <c r="E2146" s="99">
        <f>SUM(D2146*1.95583)</f>
        <v>2122.07555</v>
      </c>
      <c r="G2146" s="81"/>
    </row>
    <row r="2147" spans="1:7" x14ac:dyDescent="0.25">
      <c r="A2147" s="79"/>
      <c r="C2147" s="85" t="s">
        <v>113</v>
      </c>
      <c r="D2147" s="96">
        <f>SUM(C2143)</f>
        <v>48</v>
      </c>
      <c r="E2147" s="85"/>
      <c r="G2147" s="81"/>
    </row>
    <row r="2148" spans="1:7" x14ac:dyDescent="0.25">
      <c r="A2148" s="79"/>
      <c r="C2148" s="85" t="s">
        <v>114</v>
      </c>
      <c r="D2148" s="96">
        <v>1097</v>
      </c>
      <c r="E2148" s="85"/>
      <c r="G2148" s="81"/>
    </row>
    <row r="2149" spans="1:7" x14ac:dyDescent="0.25">
      <c r="A2149" s="79"/>
      <c r="C2149" s="94" t="s">
        <v>2355</v>
      </c>
      <c r="D2149" s="96">
        <v>0</v>
      </c>
      <c r="E2149" s="85"/>
      <c r="G2149" s="81"/>
    </row>
    <row r="2150" spans="1:7" x14ac:dyDescent="0.25">
      <c r="A2150" s="79"/>
      <c r="D2150" s="97"/>
      <c r="G2150" s="81"/>
    </row>
    <row r="2151" spans="1:7" x14ac:dyDescent="0.25">
      <c r="A2151" s="79"/>
      <c r="D2151" s="97"/>
      <c r="G2151" s="81"/>
    </row>
    <row r="2152" spans="1:7" x14ac:dyDescent="0.25">
      <c r="A2152" s="79"/>
      <c r="G2152" s="81"/>
    </row>
    <row r="2153" spans="1:7" x14ac:dyDescent="0.25">
      <c r="A2153" s="81"/>
      <c r="G2153" s="81"/>
    </row>
    <row r="2154" spans="1:7" x14ac:dyDescent="0.25">
      <c r="A2154" s="81"/>
      <c r="B2154" s="100">
        <v>2550</v>
      </c>
      <c r="G2154" s="81"/>
    </row>
    <row r="2155" spans="1:7" x14ac:dyDescent="0.25">
      <c r="A2155" s="81"/>
      <c r="B2155" s="100">
        <v>200</v>
      </c>
      <c r="D2155" s="93" t="s">
        <v>118</v>
      </c>
      <c r="E2155" s="93" t="s">
        <v>119</v>
      </c>
      <c r="F2155" s="93" t="s">
        <v>120</v>
      </c>
    </row>
    <row r="2156" spans="1:7" x14ac:dyDescent="0.25">
      <c r="A2156" s="81"/>
      <c r="B2156" s="101">
        <f>SUM(B2155/B2154)</f>
        <v>7.8431372549019607E-2</v>
      </c>
      <c r="D2156" s="102">
        <f>SUM(E2146*B2156)</f>
        <v>166.43729803921568</v>
      </c>
      <c r="E2156" s="102">
        <f>SUM(D2156/1.17)</f>
        <v>142.25410088821855</v>
      </c>
      <c r="F2156" s="102">
        <f>SUM(D2156-E2156)</f>
        <v>24.183197150997131</v>
      </c>
    </row>
    <row r="2170" spans="1:15" ht="18.75" x14ac:dyDescent="0.3">
      <c r="A2170" s="79"/>
      <c r="B2170" s="80" t="s">
        <v>3991</v>
      </c>
      <c r="G2170" s="81"/>
      <c r="I2170" s="79"/>
      <c r="J2170" s="80" t="s">
        <v>4057</v>
      </c>
      <c r="O2170" s="81"/>
    </row>
    <row r="2171" spans="1:15" x14ac:dyDescent="0.25">
      <c r="A2171" s="79"/>
      <c r="B2171" t="s">
        <v>2056</v>
      </c>
      <c r="F2171" s="82" t="s">
        <v>95</v>
      </c>
      <c r="G2171" s="81"/>
      <c r="I2171" s="79"/>
      <c r="J2171" t="s">
        <v>2056</v>
      </c>
      <c r="N2171" s="82" t="s">
        <v>95</v>
      </c>
      <c r="O2171" s="81"/>
    </row>
    <row r="2172" spans="1:15" ht="18.75" x14ac:dyDescent="0.3">
      <c r="A2172" s="251"/>
      <c r="B2172" s="274" t="s">
        <v>3883</v>
      </c>
      <c r="C2172" s="117" t="s">
        <v>96</v>
      </c>
      <c r="D2172" s="117"/>
      <c r="E2172" s="117"/>
      <c r="F2172" s="275">
        <v>44016</v>
      </c>
      <c r="G2172" s="276"/>
      <c r="I2172" s="251"/>
      <c r="J2172" s="274" t="s">
        <v>1517</v>
      </c>
      <c r="K2172" s="117" t="s">
        <v>96</v>
      </c>
      <c r="L2172" s="117"/>
      <c r="M2172" s="117"/>
      <c r="N2172" s="275">
        <v>44017</v>
      </c>
      <c r="O2172" s="276"/>
    </row>
    <row r="2173" spans="1:15" x14ac:dyDescent="0.25">
      <c r="A2173" s="84" t="s">
        <v>97</v>
      </c>
      <c r="B2173" s="85" t="s">
        <v>98</v>
      </c>
      <c r="C2173" s="85" t="s">
        <v>99</v>
      </c>
      <c r="D2173" s="85" t="s">
        <v>100</v>
      </c>
      <c r="E2173" s="85" t="s">
        <v>101</v>
      </c>
      <c r="F2173" s="85" t="s">
        <v>102</v>
      </c>
      <c r="G2173" s="86" t="s">
        <v>103</v>
      </c>
      <c r="I2173" s="84" t="s">
        <v>97</v>
      </c>
      <c r="J2173" s="85" t="s">
        <v>98</v>
      </c>
      <c r="K2173" s="85" t="s">
        <v>99</v>
      </c>
      <c r="L2173" s="85" t="s">
        <v>100</v>
      </c>
      <c r="M2173" s="85" t="s">
        <v>101</v>
      </c>
      <c r="N2173" s="85" t="s">
        <v>102</v>
      </c>
      <c r="O2173" s="86" t="s">
        <v>103</v>
      </c>
    </row>
    <row r="2174" spans="1:15" x14ac:dyDescent="0.25">
      <c r="A2174" s="84" t="s">
        <v>2</v>
      </c>
      <c r="B2174" s="85" t="s">
        <v>3992</v>
      </c>
      <c r="C2174" s="85" t="s">
        <v>9</v>
      </c>
      <c r="D2174" s="85" t="s">
        <v>890</v>
      </c>
      <c r="E2174" s="96">
        <v>80</v>
      </c>
      <c r="F2174" s="85" t="s">
        <v>171</v>
      </c>
      <c r="G2174" s="86" t="s">
        <v>3993</v>
      </c>
      <c r="I2174" s="84" t="s">
        <v>2</v>
      </c>
      <c r="J2174" s="85" t="s">
        <v>4030</v>
      </c>
      <c r="K2174" s="85" t="s">
        <v>20</v>
      </c>
      <c r="L2174" s="85" t="s">
        <v>72</v>
      </c>
      <c r="M2174" s="96">
        <v>70</v>
      </c>
      <c r="N2174" s="85" t="s">
        <v>171</v>
      </c>
      <c r="O2174" s="86" t="s">
        <v>4031</v>
      </c>
    </row>
    <row r="2175" spans="1:15" x14ac:dyDescent="0.25">
      <c r="A2175" s="84" t="s">
        <v>6</v>
      </c>
      <c r="B2175" s="85" t="s">
        <v>3994</v>
      </c>
      <c r="C2175" s="85" t="s">
        <v>20</v>
      </c>
      <c r="D2175" s="85" t="s">
        <v>890</v>
      </c>
      <c r="E2175" s="96">
        <v>130</v>
      </c>
      <c r="F2175" s="85" t="s">
        <v>105</v>
      </c>
      <c r="G2175" s="86" t="s">
        <v>3995</v>
      </c>
      <c r="I2175" s="84" t="s">
        <v>6</v>
      </c>
      <c r="J2175" s="85" t="s">
        <v>4032</v>
      </c>
      <c r="K2175" s="85" t="s">
        <v>20</v>
      </c>
      <c r="L2175" s="85" t="s">
        <v>21</v>
      </c>
      <c r="M2175" s="96">
        <v>95</v>
      </c>
      <c r="N2175" s="85" t="s">
        <v>105</v>
      </c>
      <c r="O2175" s="86" t="s">
        <v>4033</v>
      </c>
    </row>
    <row r="2176" spans="1:15" x14ac:dyDescent="0.25">
      <c r="A2176" s="84" t="s">
        <v>32</v>
      </c>
      <c r="B2176" s="85" t="s">
        <v>1123</v>
      </c>
      <c r="C2176" s="85" t="s">
        <v>20</v>
      </c>
      <c r="D2176" s="85" t="s">
        <v>13</v>
      </c>
      <c r="E2176" s="96">
        <v>150</v>
      </c>
      <c r="F2176" s="85" t="s">
        <v>105</v>
      </c>
      <c r="G2176" s="86" t="s">
        <v>3996</v>
      </c>
      <c r="I2176" s="84" t="s">
        <v>32</v>
      </c>
      <c r="J2176" s="85" t="s">
        <v>4034</v>
      </c>
      <c r="K2176" s="85" t="s">
        <v>41</v>
      </c>
      <c r="L2176" s="85" t="s">
        <v>21</v>
      </c>
      <c r="M2176" s="96">
        <v>65</v>
      </c>
      <c r="N2176" s="85" t="s">
        <v>171</v>
      </c>
      <c r="O2176" s="86" t="s">
        <v>4035</v>
      </c>
    </row>
    <row r="2177" spans="1:15" x14ac:dyDescent="0.25">
      <c r="A2177" s="84" t="s">
        <v>48</v>
      </c>
      <c r="B2177" s="85" t="s">
        <v>3997</v>
      </c>
      <c r="C2177" s="85" t="s">
        <v>12</v>
      </c>
      <c r="D2177" s="85" t="s">
        <v>22</v>
      </c>
      <c r="E2177" s="96">
        <v>160</v>
      </c>
      <c r="F2177" s="85" t="s">
        <v>105</v>
      </c>
      <c r="G2177" s="86" t="s">
        <v>3998</v>
      </c>
      <c r="I2177" s="84" t="s">
        <v>48</v>
      </c>
      <c r="J2177" s="85" t="s">
        <v>1514</v>
      </c>
      <c r="K2177" s="85" t="s">
        <v>9</v>
      </c>
      <c r="L2177" s="85" t="s">
        <v>13</v>
      </c>
      <c r="M2177" s="96">
        <v>150</v>
      </c>
      <c r="N2177" s="85" t="s">
        <v>105</v>
      </c>
      <c r="O2177" s="86" t="s">
        <v>4036</v>
      </c>
    </row>
    <row r="2178" spans="1:15" x14ac:dyDescent="0.25">
      <c r="A2178" s="84" t="s">
        <v>49</v>
      </c>
      <c r="B2178" s="85" t="s">
        <v>552</v>
      </c>
      <c r="C2178" s="85" t="s">
        <v>12</v>
      </c>
      <c r="D2178" s="85" t="s">
        <v>21</v>
      </c>
      <c r="E2178" s="96">
        <v>0</v>
      </c>
      <c r="F2178" s="85" t="s">
        <v>105</v>
      </c>
      <c r="G2178" s="86" t="s">
        <v>3728</v>
      </c>
      <c r="I2178" s="84" t="s">
        <v>49</v>
      </c>
      <c r="J2178" s="85" t="s">
        <v>4037</v>
      </c>
      <c r="K2178" s="85" t="s">
        <v>9</v>
      </c>
      <c r="L2178" s="85" t="s">
        <v>21</v>
      </c>
      <c r="M2178" s="96">
        <v>95</v>
      </c>
      <c r="N2178" s="85" t="s">
        <v>105</v>
      </c>
      <c r="O2178" s="86" t="s">
        <v>4038</v>
      </c>
    </row>
    <row r="2179" spans="1:15" x14ac:dyDescent="0.25">
      <c r="A2179" s="251"/>
      <c r="B2179" s="117"/>
      <c r="C2179" s="117"/>
      <c r="D2179" s="255" t="s">
        <v>104</v>
      </c>
      <c r="E2179" s="256">
        <f>SUM(E2174:E2178)</f>
        <v>520</v>
      </c>
      <c r="G2179" s="81"/>
      <c r="I2179" s="84" t="s">
        <v>50</v>
      </c>
      <c r="J2179" s="85" t="s">
        <v>4039</v>
      </c>
      <c r="K2179" s="85" t="s">
        <v>20</v>
      </c>
      <c r="L2179" s="85" t="s">
        <v>21</v>
      </c>
      <c r="M2179" s="96">
        <v>95</v>
      </c>
      <c r="N2179" s="85" t="s">
        <v>105</v>
      </c>
      <c r="O2179" s="86" t="s">
        <v>4040</v>
      </c>
    </row>
    <row r="2180" spans="1:15" x14ac:dyDescent="0.25">
      <c r="A2180" s="251"/>
      <c r="B2180" s="117"/>
      <c r="C2180" s="117"/>
      <c r="D2180" s="311"/>
      <c r="E2180" s="312"/>
      <c r="G2180" s="81"/>
      <c r="I2180" s="84" t="s">
        <v>51</v>
      </c>
      <c r="J2180" s="85" t="s">
        <v>4041</v>
      </c>
      <c r="K2180" s="85" t="s">
        <v>9</v>
      </c>
      <c r="L2180" s="85" t="s">
        <v>13</v>
      </c>
      <c r="M2180" s="96">
        <v>0</v>
      </c>
      <c r="N2180" s="85" t="s">
        <v>105</v>
      </c>
      <c r="O2180" s="86" t="s">
        <v>3817</v>
      </c>
    </row>
    <row r="2181" spans="1:15" ht="18.75" x14ac:dyDescent="0.3">
      <c r="A2181" s="79"/>
      <c r="B2181" s="80" t="s">
        <v>3883</v>
      </c>
      <c r="C2181" t="s">
        <v>393</v>
      </c>
      <c r="E2181" s="115"/>
      <c r="F2181" s="83">
        <v>44018</v>
      </c>
      <c r="G2181" s="81"/>
      <c r="I2181" s="84" t="s">
        <v>52</v>
      </c>
      <c r="J2181" s="85" t="s">
        <v>281</v>
      </c>
      <c r="K2181" s="85" t="s">
        <v>9</v>
      </c>
      <c r="L2181" s="85" t="s">
        <v>21</v>
      </c>
      <c r="M2181" s="96">
        <v>0</v>
      </c>
      <c r="N2181" s="85" t="s">
        <v>105</v>
      </c>
      <c r="O2181" s="86" t="s">
        <v>3951</v>
      </c>
    </row>
    <row r="2182" spans="1:15" x14ac:dyDescent="0.25">
      <c r="A2182" s="84" t="s">
        <v>97</v>
      </c>
      <c r="B2182" s="85" t="s">
        <v>98</v>
      </c>
      <c r="C2182" s="85" t="s">
        <v>99</v>
      </c>
      <c r="D2182" s="85" t="s">
        <v>100</v>
      </c>
      <c r="E2182" s="85" t="s">
        <v>101</v>
      </c>
      <c r="F2182" s="85" t="s">
        <v>102</v>
      </c>
      <c r="G2182" s="86" t="s">
        <v>103</v>
      </c>
      <c r="I2182" s="84" t="s">
        <v>53</v>
      </c>
      <c r="J2182" s="85" t="s">
        <v>596</v>
      </c>
      <c r="K2182" s="85" t="s">
        <v>9</v>
      </c>
      <c r="L2182" s="85" t="s">
        <v>21</v>
      </c>
      <c r="M2182" s="96">
        <v>0</v>
      </c>
      <c r="N2182" s="85" t="s">
        <v>105</v>
      </c>
      <c r="O2182" s="86" t="s">
        <v>4042</v>
      </c>
    </row>
    <row r="2183" spans="1:15" x14ac:dyDescent="0.25">
      <c r="A2183" s="84" t="s">
        <v>2</v>
      </c>
      <c r="B2183" s="85" t="s">
        <v>3999</v>
      </c>
      <c r="C2183" s="85" t="s">
        <v>22</v>
      </c>
      <c r="D2183" s="85" t="s">
        <v>155</v>
      </c>
      <c r="E2183" s="96">
        <v>110</v>
      </c>
      <c r="F2183" s="85" t="s">
        <v>171</v>
      </c>
      <c r="G2183" s="86" t="s">
        <v>4000</v>
      </c>
      <c r="I2183" s="251"/>
      <c r="J2183" s="117"/>
      <c r="K2183" s="117"/>
      <c r="L2183" s="255" t="s">
        <v>104</v>
      </c>
      <c r="M2183" s="256">
        <f>SUM(M2174:M2182)</f>
        <v>570</v>
      </c>
      <c r="O2183" s="81"/>
    </row>
    <row r="2184" spans="1:15" x14ac:dyDescent="0.25">
      <c r="A2184" s="84" t="s">
        <v>6</v>
      </c>
      <c r="B2184" s="85" t="s">
        <v>4001</v>
      </c>
      <c r="C2184" s="85" t="s">
        <v>13</v>
      </c>
      <c r="D2184" s="85" t="s">
        <v>20</v>
      </c>
      <c r="E2184" s="96">
        <v>150</v>
      </c>
      <c r="F2184" s="85" t="s">
        <v>105</v>
      </c>
      <c r="G2184" s="86" t="s">
        <v>4002</v>
      </c>
      <c r="I2184" s="251"/>
      <c r="J2184" s="117"/>
      <c r="K2184" s="117"/>
      <c r="L2184" s="311"/>
      <c r="M2184" s="312"/>
      <c r="O2184" s="81"/>
    </row>
    <row r="2185" spans="1:15" ht="18.75" x14ac:dyDescent="0.3">
      <c r="A2185" s="84" t="s">
        <v>32</v>
      </c>
      <c r="B2185" s="85" t="s">
        <v>4003</v>
      </c>
      <c r="C2185" s="85" t="s">
        <v>586</v>
      </c>
      <c r="D2185" s="85" t="s">
        <v>12</v>
      </c>
      <c r="E2185" s="96">
        <v>95</v>
      </c>
      <c r="F2185" s="85" t="s">
        <v>171</v>
      </c>
      <c r="G2185" s="86" t="s">
        <v>4004</v>
      </c>
      <c r="I2185" s="79"/>
      <c r="J2185" s="80" t="s">
        <v>1517</v>
      </c>
      <c r="K2185" t="s">
        <v>393</v>
      </c>
      <c r="M2185" s="115"/>
      <c r="N2185" s="83">
        <v>44020</v>
      </c>
      <c r="O2185" s="81"/>
    </row>
    <row r="2186" spans="1:15" x14ac:dyDescent="0.25">
      <c r="A2186" s="84" t="s">
        <v>48</v>
      </c>
      <c r="B2186" s="85" t="s">
        <v>273</v>
      </c>
      <c r="C2186" s="85" t="s">
        <v>586</v>
      </c>
      <c r="D2186" s="85" t="s">
        <v>9</v>
      </c>
      <c r="E2186" s="96">
        <v>95</v>
      </c>
      <c r="F2186" s="85" t="s">
        <v>105</v>
      </c>
      <c r="G2186" s="86" t="s">
        <v>4005</v>
      </c>
      <c r="I2186" s="84" t="s">
        <v>97</v>
      </c>
      <c r="J2186" s="85" t="s">
        <v>98</v>
      </c>
      <c r="K2186" s="85" t="s">
        <v>99</v>
      </c>
      <c r="L2186" s="85" t="s">
        <v>100</v>
      </c>
      <c r="M2186" s="85" t="s">
        <v>101</v>
      </c>
      <c r="N2186" s="85" t="s">
        <v>102</v>
      </c>
      <c r="O2186" s="86" t="s">
        <v>103</v>
      </c>
    </row>
    <row r="2187" spans="1:15" x14ac:dyDescent="0.25">
      <c r="A2187" s="84" t="s">
        <v>49</v>
      </c>
      <c r="B2187" s="85" t="s">
        <v>4006</v>
      </c>
      <c r="C2187" s="85" t="s">
        <v>586</v>
      </c>
      <c r="D2187" s="85" t="s">
        <v>9</v>
      </c>
      <c r="E2187" s="96">
        <v>95</v>
      </c>
      <c r="F2187" s="85" t="s">
        <v>105</v>
      </c>
      <c r="G2187" s="86" t="s">
        <v>4007</v>
      </c>
      <c r="I2187" s="84" t="s">
        <v>2</v>
      </c>
      <c r="J2187" s="85" t="s">
        <v>1717</v>
      </c>
      <c r="K2187" s="85" t="s">
        <v>13</v>
      </c>
      <c r="L2187" s="85" t="s">
        <v>9</v>
      </c>
      <c r="M2187" s="96">
        <v>150</v>
      </c>
      <c r="N2187" s="85" t="s">
        <v>105</v>
      </c>
      <c r="O2187" s="86" t="s">
        <v>4043</v>
      </c>
    </row>
    <row r="2188" spans="1:15" x14ac:dyDescent="0.25">
      <c r="A2188" s="84" t="s">
        <v>50</v>
      </c>
      <c r="B2188" s="85" t="s">
        <v>4008</v>
      </c>
      <c r="C2188" s="85" t="s">
        <v>586</v>
      </c>
      <c r="D2188" s="85" t="s">
        <v>9</v>
      </c>
      <c r="E2188" s="96">
        <v>95</v>
      </c>
      <c r="F2188" s="85" t="s">
        <v>105</v>
      </c>
      <c r="G2188" s="86" t="s">
        <v>4009</v>
      </c>
      <c r="I2188" s="84" t="s">
        <v>6</v>
      </c>
      <c r="J2188" s="85" t="s">
        <v>4044</v>
      </c>
      <c r="K2188" s="85" t="s">
        <v>803</v>
      </c>
      <c r="L2188" s="85" t="s">
        <v>20</v>
      </c>
      <c r="M2188" s="96">
        <v>105</v>
      </c>
      <c r="N2188" s="85" t="s">
        <v>171</v>
      </c>
      <c r="O2188" s="86" t="s">
        <v>4045</v>
      </c>
    </row>
    <row r="2189" spans="1:15" x14ac:dyDescent="0.25">
      <c r="A2189" s="84" t="s">
        <v>51</v>
      </c>
      <c r="B2189" s="85" t="s">
        <v>1318</v>
      </c>
      <c r="C2189" s="85" t="s">
        <v>586</v>
      </c>
      <c r="D2189" s="85" t="s">
        <v>9</v>
      </c>
      <c r="E2189" s="96">
        <v>0</v>
      </c>
      <c r="F2189" s="85" t="s">
        <v>105</v>
      </c>
      <c r="G2189" s="86" t="s">
        <v>2144</v>
      </c>
      <c r="I2189" s="84" t="s">
        <v>32</v>
      </c>
      <c r="J2189" s="85" t="s">
        <v>1456</v>
      </c>
      <c r="K2189" s="85" t="s">
        <v>586</v>
      </c>
      <c r="L2189" s="85" t="s">
        <v>9</v>
      </c>
      <c r="M2189" s="96">
        <v>60</v>
      </c>
      <c r="N2189" s="85" t="s">
        <v>171</v>
      </c>
      <c r="O2189" s="86" t="s">
        <v>4046</v>
      </c>
    </row>
    <row r="2190" spans="1:15" x14ac:dyDescent="0.25">
      <c r="C2190" s="255" t="s">
        <v>104</v>
      </c>
      <c r="D2190" s="256">
        <f>SUM(E2183:E2189)</f>
        <v>640</v>
      </c>
      <c r="F2190" s="81"/>
      <c r="I2190" s="84" t="s">
        <v>48</v>
      </c>
      <c r="J2190" s="85" t="s">
        <v>4047</v>
      </c>
      <c r="K2190" s="85" t="s">
        <v>586</v>
      </c>
      <c r="L2190" s="85" t="s">
        <v>9</v>
      </c>
      <c r="M2190" s="96">
        <v>95</v>
      </c>
      <c r="N2190" s="85" t="s">
        <v>105</v>
      </c>
      <c r="O2190" s="86" t="s">
        <v>4048</v>
      </c>
    </row>
    <row r="2191" spans="1:15" x14ac:dyDescent="0.25">
      <c r="C2191" s="90"/>
      <c r="E2191" s="81"/>
      <c r="I2191" s="84" t="s">
        <v>49</v>
      </c>
      <c r="J2191" s="85" t="s">
        <v>730</v>
      </c>
      <c r="K2191" s="85" t="s">
        <v>586</v>
      </c>
      <c r="L2191" s="85" t="s">
        <v>9</v>
      </c>
      <c r="M2191" s="96">
        <v>95</v>
      </c>
      <c r="N2191" s="85" t="s">
        <v>105</v>
      </c>
      <c r="O2191" s="86" t="s">
        <v>4049</v>
      </c>
    </row>
    <row r="2192" spans="1:15" x14ac:dyDescent="0.25">
      <c r="C2192" t="s">
        <v>104</v>
      </c>
      <c r="D2192" s="205">
        <f>SUM(E2179+D2190)</f>
        <v>1160</v>
      </c>
      <c r="E2192" s="273">
        <f>SUM(D2192*1.95583)</f>
        <v>2268.7628</v>
      </c>
      <c r="I2192" s="84" t="s">
        <v>50</v>
      </c>
      <c r="J2192" s="85" t="s">
        <v>4050</v>
      </c>
      <c r="K2192" s="85" t="s">
        <v>586</v>
      </c>
      <c r="L2192" s="85" t="s">
        <v>9</v>
      </c>
      <c r="M2192" s="96">
        <v>95</v>
      </c>
      <c r="N2192" s="85" t="s">
        <v>105</v>
      </c>
      <c r="O2192" s="86" t="s">
        <v>4051</v>
      </c>
    </row>
    <row r="2193" spans="1:15" x14ac:dyDescent="0.25">
      <c r="D2193" s="205"/>
      <c r="E2193" s="273"/>
      <c r="I2193" s="84" t="s">
        <v>51</v>
      </c>
      <c r="J2193" s="85" t="s">
        <v>4052</v>
      </c>
      <c r="K2193" s="85" t="s">
        <v>586</v>
      </c>
      <c r="L2193" s="85" t="s">
        <v>9</v>
      </c>
      <c r="M2193" s="96">
        <v>60</v>
      </c>
      <c r="N2193" s="85" t="s">
        <v>171</v>
      </c>
      <c r="O2193" s="86" t="s">
        <v>4053</v>
      </c>
    </row>
    <row r="2194" spans="1:15" x14ac:dyDescent="0.25">
      <c r="D2194" s="205"/>
      <c r="E2194" s="273"/>
      <c r="I2194" s="84" t="s">
        <v>52</v>
      </c>
      <c r="J2194" s="85" t="s">
        <v>3837</v>
      </c>
      <c r="K2194" s="85" t="s">
        <v>13</v>
      </c>
      <c r="L2194" s="85" t="s">
        <v>9</v>
      </c>
      <c r="M2194" s="96">
        <v>0</v>
      </c>
      <c r="N2194" s="85" t="s">
        <v>105</v>
      </c>
      <c r="O2194" s="86" t="s">
        <v>3838</v>
      </c>
    </row>
    <row r="2195" spans="1:15" x14ac:dyDescent="0.25">
      <c r="E2195" s="91"/>
      <c r="G2195" s="81"/>
      <c r="I2195" s="84" t="s">
        <v>53</v>
      </c>
      <c r="J2195" s="85" t="s">
        <v>4054</v>
      </c>
      <c r="K2195" s="85" t="s">
        <v>22</v>
      </c>
      <c r="L2195" s="85" t="s">
        <v>9</v>
      </c>
      <c r="M2195" s="96">
        <v>0</v>
      </c>
      <c r="N2195" s="85" t="s">
        <v>105</v>
      </c>
      <c r="O2195" s="86" t="s">
        <v>402</v>
      </c>
    </row>
    <row r="2196" spans="1:15" ht="15.75" x14ac:dyDescent="0.25">
      <c r="B2196" s="116" t="s">
        <v>4012</v>
      </c>
      <c r="C2196" s="116" t="s">
        <v>3883</v>
      </c>
      <c r="E2196" s="91"/>
      <c r="F2196" s="81"/>
      <c r="G2196" s="81"/>
      <c r="I2196" s="84" t="s">
        <v>54</v>
      </c>
      <c r="J2196" s="85" t="s">
        <v>596</v>
      </c>
      <c r="K2196" s="85" t="s">
        <v>4055</v>
      </c>
      <c r="L2196" s="85" t="s">
        <v>9</v>
      </c>
      <c r="M2196" s="96">
        <v>0</v>
      </c>
      <c r="N2196" s="85" t="s">
        <v>105</v>
      </c>
      <c r="O2196" s="86" t="s">
        <v>2293</v>
      </c>
    </row>
    <row r="2197" spans="1:15" x14ac:dyDescent="0.25">
      <c r="A2197" s="79"/>
      <c r="B2197" s="92">
        <v>44019</v>
      </c>
      <c r="G2197" s="81"/>
      <c r="I2197" s="84" t="s">
        <v>55</v>
      </c>
      <c r="J2197" s="85" t="s">
        <v>4056</v>
      </c>
      <c r="K2197" s="85" t="s">
        <v>13</v>
      </c>
      <c r="L2197" s="85" t="s">
        <v>155</v>
      </c>
      <c r="M2197" s="96">
        <v>0</v>
      </c>
      <c r="N2197" s="85" t="s">
        <v>105</v>
      </c>
      <c r="O2197" s="86" t="s">
        <v>3836</v>
      </c>
    </row>
    <row r="2198" spans="1:15" x14ac:dyDescent="0.25">
      <c r="A2198" s="84" t="s">
        <v>97</v>
      </c>
      <c r="B2198" s="93" t="s">
        <v>106</v>
      </c>
      <c r="C2198" s="93" t="s">
        <v>107</v>
      </c>
      <c r="K2198" s="255" t="s">
        <v>104</v>
      </c>
      <c r="L2198" s="256">
        <f>SUM(M2187:M2197)</f>
        <v>660</v>
      </c>
      <c r="N2198" s="81"/>
    </row>
    <row r="2199" spans="1:15" x14ac:dyDescent="0.25">
      <c r="A2199" s="84">
        <v>1</v>
      </c>
      <c r="B2199" s="85" t="s">
        <v>108</v>
      </c>
      <c r="C2199" s="96">
        <v>14</v>
      </c>
      <c r="G2199" s="81"/>
      <c r="K2199" s="90"/>
      <c r="M2199" s="81"/>
    </row>
    <row r="2200" spans="1:15" x14ac:dyDescent="0.25">
      <c r="A2200" s="84">
        <v>2</v>
      </c>
      <c r="B2200" s="85" t="s">
        <v>4010</v>
      </c>
      <c r="C2200" s="96">
        <v>20</v>
      </c>
      <c r="G2200" s="81"/>
      <c r="K2200" t="s">
        <v>104</v>
      </c>
      <c r="L2200" s="205">
        <f>SUM(M2183+L2198)</f>
        <v>1230</v>
      </c>
      <c r="M2200" s="273">
        <f>SUM(L2200*1.95583)</f>
        <v>2405.6709000000001</v>
      </c>
    </row>
    <row r="2201" spans="1:15" x14ac:dyDescent="0.25">
      <c r="A2201" s="84">
        <v>3</v>
      </c>
      <c r="B2201" s="85" t="s">
        <v>4011</v>
      </c>
      <c r="C2201" s="96">
        <v>4</v>
      </c>
      <c r="G2201" s="81"/>
      <c r="L2201" s="205"/>
      <c r="M2201" s="273"/>
    </row>
    <row r="2202" spans="1:15" x14ac:dyDescent="0.25">
      <c r="A2202" s="84">
        <v>4</v>
      </c>
      <c r="B2202" s="94" t="s">
        <v>111</v>
      </c>
      <c r="C2202" s="96">
        <v>27</v>
      </c>
      <c r="G2202" s="81"/>
      <c r="L2202" s="205"/>
      <c r="M2202" s="273"/>
    </row>
    <row r="2203" spans="1:15" x14ac:dyDescent="0.25">
      <c r="A2203" s="79"/>
      <c r="B2203" s="95" t="s">
        <v>104</v>
      </c>
      <c r="C2203" s="96">
        <f>SUM(C2199:C2202)</f>
        <v>65</v>
      </c>
      <c r="G2203" s="81"/>
      <c r="M2203" s="91"/>
      <c r="O2203" s="81"/>
    </row>
    <row r="2204" spans="1:15" ht="15.75" x14ac:dyDescent="0.25">
      <c r="A2204" s="79"/>
      <c r="B2204" s="290"/>
      <c r="C2204" s="252"/>
      <c r="G2204" s="81"/>
      <c r="J2204" s="116" t="s">
        <v>4058</v>
      </c>
      <c r="K2204" s="116" t="s">
        <v>1517</v>
      </c>
      <c r="M2204" s="91"/>
      <c r="N2204" s="81"/>
      <c r="O2204" s="81"/>
    </row>
    <row r="2205" spans="1:15" x14ac:dyDescent="0.25">
      <c r="A2205" s="79"/>
      <c r="C2205" s="85" t="s">
        <v>2354</v>
      </c>
      <c r="D2205" s="96">
        <v>90</v>
      </c>
      <c r="E2205" s="85" t="s">
        <v>3859</v>
      </c>
      <c r="G2205" s="81"/>
      <c r="I2205" s="79"/>
      <c r="J2205" s="92">
        <v>44021</v>
      </c>
      <c r="O2205" s="81"/>
    </row>
    <row r="2206" spans="1:15" x14ac:dyDescent="0.25">
      <c r="A2206" s="79"/>
      <c r="C2206" s="85" t="s">
        <v>112</v>
      </c>
      <c r="D2206" s="96">
        <f>SUM(D2192)</f>
        <v>1160</v>
      </c>
      <c r="E2206" s="99">
        <f>SUM(D2206*1.95583)</f>
        <v>2268.7628</v>
      </c>
      <c r="G2206" s="81"/>
      <c r="I2206" s="84" t="s">
        <v>97</v>
      </c>
      <c r="J2206" s="93" t="s">
        <v>106</v>
      </c>
      <c r="K2206" s="93" t="s">
        <v>107</v>
      </c>
    </row>
    <row r="2207" spans="1:15" x14ac:dyDescent="0.25">
      <c r="A2207" s="79"/>
      <c r="C2207" s="85" t="s">
        <v>113</v>
      </c>
      <c r="D2207" s="96">
        <f>SUM(C2203)</f>
        <v>65</v>
      </c>
      <c r="E2207" s="85"/>
      <c r="G2207" s="81"/>
      <c r="I2207" s="84">
        <v>1</v>
      </c>
      <c r="J2207" s="85" t="s">
        <v>108</v>
      </c>
      <c r="K2207" s="96">
        <v>13</v>
      </c>
      <c r="O2207" s="81"/>
    </row>
    <row r="2208" spans="1:15" x14ac:dyDescent="0.25">
      <c r="A2208" s="79"/>
      <c r="C2208" s="85" t="s">
        <v>114</v>
      </c>
      <c r="D2208" s="96">
        <f>SUM(D2205+D2206-D2207)</f>
        <v>1185</v>
      </c>
      <c r="E2208" s="85"/>
      <c r="G2208" s="81"/>
      <c r="I2208" s="84">
        <v>2</v>
      </c>
      <c r="J2208" s="85" t="s">
        <v>109</v>
      </c>
      <c r="K2208" s="96">
        <v>0</v>
      </c>
      <c r="O2208" s="81"/>
    </row>
    <row r="2209" spans="1:15" x14ac:dyDescent="0.25">
      <c r="A2209" s="79"/>
      <c r="C2209" s="94" t="s">
        <v>2355</v>
      </c>
      <c r="D2209" s="96">
        <v>0</v>
      </c>
      <c r="E2209" s="85"/>
      <c r="G2209" s="81"/>
      <c r="I2209" s="84">
        <v>3</v>
      </c>
      <c r="J2209" s="85" t="s">
        <v>2362</v>
      </c>
      <c r="K2209" s="96">
        <v>120</v>
      </c>
      <c r="O2209" s="81"/>
    </row>
    <row r="2210" spans="1:15" x14ac:dyDescent="0.25">
      <c r="A2210" s="79"/>
      <c r="D2210" s="97"/>
      <c r="G2210" s="81"/>
      <c r="I2210" s="84">
        <v>4</v>
      </c>
      <c r="J2210" s="94" t="s">
        <v>111</v>
      </c>
      <c r="K2210" s="96">
        <v>35</v>
      </c>
      <c r="O2210" s="81"/>
    </row>
    <row r="2211" spans="1:15" x14ac:dyDescent="0.25">
      <c r="A2211" s="79"/>
      <c r="D2211" s="97"/>
      <c r="G2211" s="81"/>
      <c r="I2211" s="79"/>
      <c r="J2211" s="95" t="s">
        <v>104</v>
      </c>
      <c r="K2211" s="96">
        <f>SUM(K2207:K2210)</f>
        <v>168</v>
      </c>
      <c r="O2211" s="81"/>
    </row>
    <row r="2212" spans="1:15" x14ac:dyDescent="0.25">
      <c r="A2212" s="79"/>
      <c r="G2212" s="81"/>
      <c r="I2212" s="79"/>
      <c r="J2212" s="290"/>
      <c r="K2212" s="252"/>
      <c r="O2212" s="81"/>
    </row>
    <row r="2213" spans="1:15" x14ac:dyDescent="0.25">
      <c r="A2213" s="81"/>
      <c r="G2213" s="81"/>
      <c r="I2213" s="79"/>
      <c r="K2213" s="85" t="s">
        <v>2354</v>
      </c>
      <c r="L2213" s="96">
        <v>90</v>
      </c>
      <c r="M2213" s="85" t="s">
        <v>3859</v>
      </c>
      <c r="O2213" s="81"/>
    </row>
    <row r="2214" spans="1:15" x14ac:dyDescent="0.25">
      <c r="A2214" s="81"/>
      <c r="B2214" s="100">
        <v>2550</v>
      </c>
      <c r="G2214" s="81"/>
      <c r="I2214" s="79"/>
      <c r="K2214" s="85" t="s">
        <v>112</v>
      </c>
      <c r="L2214" s="96">
        <f>SUM(L2200)</f>
        <v>1230</v>
      </c>
      <c r="M2214" s="99">
        <f>SUM(L2214*1.95583)</f>
        <v>2405.6709000000001</v>
      </c>
      <c r="O2214" s="81"/>
    </row>
    <row r="2215" spans="1:15" x14ac:dyDescent="0.25">
      <c r="A2215" s="81"/>
      <c r="B2215" s="100">
        <v>200</v>
      </c>
      <c r="D2215" s="93" t="s">
        <v>118</v>
      </c>
      <c r="E2215" s="93" t="s">
        <v>119</v>
      </c>
      <c r="F2215" s="93" t="s">
        <v>120</v>
      </c>
      <c r="I2215" s="79"/>
      <c r="K2215" s="85" t="s">
        <v>113</v>
      </c>
      <c r="L2215" s="96">
        <f>SUM(K2211)</f>
        <v>168</v>
      </c>
      <c r="M2215" s="85"/>
      <c r="O2215" s="81"/>
    </row>
    <row r="2216" spans="1:15" x14ac:dyDescent="0.25">
      <c r="A2216" s="81"/>
      <c r="B2216" s="101">
        <f>SUM(B2215/B2214)</f>
        <v>7.8431372549019607E-2</v>
      </c>
      <c r="D2216" s="102">
        <f>SUM(E2206*B2216)</f>
        <v>177.94218039215687</v>
      </c>
      <c r="E2216" s="102">
        <f>SUM(D2216/1.17)</f>
        <v>152.08733366851015</v>
      </c>
      <c r="F2216" s="102">
        <f>SUM(D2216-E2216)</f>
        <v>25.854846723646716</v>
      </c>
      <c r="I2216" s="79"/>
      <c r="K2216" s="85" t="s">
        <v>114</v>
      </c>
      <c r="L2216" s="96">
        <f>SUM(L2213+L2214-L2215)</f>
        <v>1152</v>
      </c>
      <c r="M2216" s="85"/>
      <c r="O2216" s="81"/>
    </row>
    <row r="2217" spans="1:15" x14ac:dyDescent="0.25">
      <c r="I2217" s="79"/>
      <c r="K2217" s="94" t="s">
        <v>2355</v>
      </c>
      <c r="L2217" s="96">
        <v>0</v>
      </c>
      <c r="M2217" s="85"/>
      <c r="O2217" s="81"/>
    </row>
    <row r="2218" spans="1:15" x14ac:dyDescent="0.25">
      <c r="I2218" s="79"/>
      <c r="L2218" s="97"/>
      <c r="O2218" s="81"/>
    </row>
    <row r="2219" spans="1:15" x14ac:dyDescent="0.25">
      <c r="I2219" s="79"/>
      <c r="L2219" s="97"/>
      <c r="O2219" s="81"/>
    </row>
    <row r="2220" spans="1:15" x14ac:dyDescent="0.25">
      <c r="I2220" s="79"/>
      <c r="O2220" s="81"/>
    </row>
    <row r="2221" spans="1:15" x14ac:dyDescent="0.25">
      <c r="I2221" s="81"/>
      <c r="O2221" s="81"/>
    </row>
    <row r="2222" spans="1:15" x14ac:dyDescent="0.25">
      <c r="I2222" s="81"/>
      <c r="J2222" s="100">
        <v>2550</v>
      </c>
      <c r="O2222" s="81"/>
    </row>
    <row r="2223" spans="1:15" x14ac:dyDescent="0.25">
      <c r="I2223" s="81"/>
      <c r="J2223" s="100">
        <v>200</v>
      </c>
      <c r="L2223" s="93" t="s">
        <v>118</v>
      </c>
      <c r="M2223" s="93" t="s">
        <v>119</v>
      </c>
      <c r="N2223" s="93" t="s">
        <v>120</v>
      </c>
    </row>
    <row r="2224" spans="1:15" x14ac:dyDescent="0.25">
      <c r="I2224" s="81"/>
      <c r="J2224" s="101">
        <f>SUM(J2223/J2222)</f>
        <v>7.8431372549019607E-2</v>
      </c>
      <c r="L2224" s="102">
        <f>SUM(M2214*J2224)</f>
        <v>188.68007058823531</v>
      </c>
      <c r="M2224" s="102">
        <f>SUM(L2224/1.17)</f>
        <v>161.26501759678231</v>
      </c>
      <c r="N2224" s="102">
        <f>SUM(L2224-M2224)</f>
        <v>27.415052991452995</v>
      </c>
    </row>
    <row r="2229" spans="1:15" ht="18.75" x14ac:dyDescent="0.3">
      <c r="A2229" s="79"/>
      <c r="B2229" s="80" t="s">
        <v>4078</v>
      </c>
      <c r="G2229" s="81"/>
      <c r="I2229" s="79"/>
      <c r="J2229" s="80" t="s">
        <v>4079</v>
      </c>
      <c r="O2229" s="81"/>
    </row>
    <row r="2230" spans="1:15" x14ac:dyDescent="0.25">
      <c r="A2230" s="79"/>
      <c r="B2230" t="s">
        <v>2056</v>
      </c>
      <c r="F2230" s="82" t="s">
        <v>95</v>
      </c>
      <c r="G2230" s="81"/>
      <c r="I2230" s="79"/>
      <c r="J2230" t="s">
        <v>4080</v>
      </c>
      <c r="N2230" s="82" t="s">
        <v>95</v>
      </c>
      <c r="O2230" s="81"/>
    </row>
    <row r="2231" spans="1:15" ht="18.75" x14ac:dyDescent="0.3">
      <c r="A2231" s="251"/>
      <c r="B2231" s="274"/>
      <c r="C2231" s="117" t="s">
        <v>96</v>
      </c>
      <c r="D2231" s="117"/>
      <c r="E2231" s="117"/>
      <c r="F2231" s="275">
        <v>44019</v>
      </c>
      <c r="G2231" s="276"/>
      <c r="I2231" s="251"/>
      <c r="J2231" s="274"/>
      <c r="K2231" s="117" t="s">
        <v>96</v>
      </c>
      <c r="L2231" s="117"/>
      <c r="M2231" s="117"/>
      <c r="N2231" s="275">
        <v>44021</v>
      </c>
      <c r="O2231" s="276"/>
    </row>
    <row r="2232" spans="1:15" x14ac:dyDescent="0.25">
      <c r="A2232" s="84" t="s">
        <v>97</v>
      </c>
      <c r="B2232" s="85" t="s">
        <v>98</v>
      </c>
      <c r="C2232" s="85" t="s">
        <v>99</v>
      </c>
      <c r="D2232" s="85" t="s">
        <v>100</v>
      </c>
      <c r="E2232" s="85" t="s">
        <v>101</v>
      </c>
      <c r="F2232" s="85" t="s">
        <v>102</v>
      </c>
      <c r="G2232" s="86" t="s">
        <v>103</v>
      </c>
      <c r="I2232" s="84" t="s">
        <v>97</v>
      </c>
      <c r="J2232" s="85" t="s">
        <v>98</v>
      </c>
      <c r="K2232" s="85" t="s">
        <v>99</v>
      </c>
      <c r="L2232" s="85" t="s">
        <v>100</v>
      </c>
      <c r="M2232" s="85" t="s">
        <v>101</v>
      </c>
      <c r="N2232" s="85" t="s">
        <v>102</v>
      </c>
      <c r="O2232" s="86" t="s">
        <v>103</v>
      </c>
    </row>
    <row r="2233" spans="1:15" x14ac:dyDescent="0.25">
      <c r="A2233" s="84" t="s">
        <v>2</v>
      </c>
      <c r="B2233" s="85" t="s">
        <v>5340</v>
      </c>
      <c r="C2233" s="85" t="s">
        <v>20</v>
      </c>
      <c r="D2233" s="85" t="s">
        <v>21</v>
      </c>
      <c r="E2233" s="96">
        <v>0</v>
      </c>
      <c r="F2233" s="85" t="s">
        <v>105</v>
      </c>
      <c r="G2233" s="86" t="s">
        <v>3824</v>
      </c>
      <c r="I2233" s="84" t="s">
        <v>2</v>
      </c>
      <c r="J2233" s="85" t="s">
        <v>4081</v>
      </c>
      <c r="K2233" s="85" t="s">
        <v>9</v>
      </c>
      <c r="L2233" s="85" t="s">
        <v>21</v>
      </c>
      <c r="M2233" s="96">
        <v>95</v>
      </c>
      <c r="N2233" s="85" t="s">
        <v>105</v>
      </c>
      <c r="O2233" s="86" t="s">
        <v>4082</v>
      </c>
    </row>
    <row r="2234" spans="1:15" x14ac:dyDescent="0.25">
      <c r="A2234" s="84" t="s">
        <v>6</v>
      </c>
      <c r="B2234" s="85" t="s">
        <v>3923</v>
      </c>
      <c r="C2234" s="85" t="s">
        <v>5</v>
      </c>
      <c r="D2234" s="85" t="s">
        <v>21</v>
      </c>
      <c r="E2234" s="96">
        <v>60</v>
      </c>
      <c r="F2234" s="85" t="s">
        <v>171</v>
      </c>
      <c r="G2234" s="86" t="s">
        <v>5341</v>
      </c>
      <c r="I2234" s="84" t="s">
        <v>6</v>
      </c>
      <c r="J2234" s="85" t="s">
        <v>4083</v>
      </c>
      <c r="K2234" s="85" t="s">
        <v>9</v>
      </c>
      <c r="L2234" s="85" t="s">
        <v>21</v>
      </c>
      <c r="M2234" s="96">
        <v>60</v>
      </c>
      <c r="N2234" s="85" t="s">
        <v>171</v>
      </c>
      <c r="O2234" s="86" t="s">
        <v>4084</v>
      </c>
    </row>
    <row r="2235" spans="1:15" x14ac:dyDescent="0.25">
      <c r="A2235" s="84" t="s">
        <v>32</v>
      </c>
      <c r="B2235" s="85" t="s">
        <v>5342</v>
      </c>
      <c r="C2235" s="85" t="s">
        <v>5</v>
      </c>
      <c r="D2235" s="85" t="s">
        <v>21</v>
      </c>
      <c r="E2235" s="96">
        <v>30</v>
      </c>
      <c r="F2235" s="85" t="s">
        <v>171</v>
      </c>
      <c r="G2235" s="86" t="s">
        <v>5343</v>
      </c>
      <c r="I2235" s="84" t="s">
        <v>32</v>
      </c>
      <c r="J2235" s="85" t="s">
        <v>4083</v>
      </c>
      <c r="K2235" s="85" t="s">
        <v>9</v>
      </c>
      <c r="L2235" s="85" t="s">
        <v>21</v>
      </c>
      <c r="M2235" s="96">
        <v>60</v>
      </c>
      <c r="N2235" s="85" t="s">
        <v>171</v>
      </c>
      <c r="O2235" s="86" t="s">
        <v>4085</v>
      </c>
    </row>
    <row r="2236" spans="1:15" x14ac:dyDescent="0.25">
      <c r="A2236" s="84" t="s">
        <v>48</v>
      </c>
      <c r="B2236" s="85" t="s">
        <v>5344</v>
      </c>
      <c r="C2236" s="85" t="s">
        <v>5</v>
      </c>
      <c r="D2236" s="85" t="s">
        <v>13</v>
      </c>
      <c r="E2236" s="96">
        <v>100</v>
      </c>
      <c r="F2236" s="85" t="s">
        <v>171</v>
      </c>
      <c r="G2236" s="86" t="s">
        <v>5345</v>
      </c>
      <c r="I2236" s="84" t="s">
        <v>48</v>
      </c>
      <c r="J2236" s="85" t="s">
        <v>4086</v>
      </c>
      <c r="K2236" s="85" t="s">
        <v>16</v>
      </c>
      <c r="L2236" s="85" t="s">
        <v>21</v>
      </c>
      <c r="M2236" s="96">
        <v>100</v>
      </c>
      <c r="N2236" s="85" t="s">
        <v>105</v>
      </c>
      <c r="O2236" s="86" t="s">
        <v>4087</v>
      </c>
    </row>
    <row r="2237" spans="1:15" x14ac:dyDescent="0.25">
      <c r="A2237" s="84" t="s">
        <v>49</v>
      </c>
      <c r="B2237" s="85" t="s">
        <v>5346</v>
      </c>
      <c r="C2237" s="85" t="s">
        <v>5</v>
      </c>
      <c r="D2237" s="85" t="s">
        <v>21</v>
      </c>
      <c r="E2237" s="96">
        <v>0</v>
      </c>
      <c r="F2237" s="85" t="s">
        <v>105</v>
      </c>
      <c r="G2237" s="86" t="s">
        <v>2579</v>
      </c>
      <c r="I2237" s="84" t="s">
        <v>49</v>
      </c>
      <c r="J2237" s="85" t="s">
        <v>4088</v>
      </c>
      <c r="K2237" s="85" t="s">
        <v>5</v>
      </c>
      <c r="L2237" s="85" t="s">
        <v>72</v>
      </c>
      <c r="M2237" s="96">
        <v>120</v>
      </c>
      <c r="N2237" s="85" t="s">
        <v>105</v>
      </c>
      <c r="O2237" s="86" t="s">
        <v>4089</v>
      </c>
    </row>
    <row r="2238" spans="1:15" x14ac:dyDescent="0.25">
      <c r="A2238" s="251"/>
      <c r="B2238" s="117"/>
      <c r="C2238" s="117"/>
      <c r="D2238" s="255" t="s">
        <v>104</v>
      </c>
      <c r="E2238" s="256">
        <f>SUM(E2233:E2237)</f>
        <v>190</v>
      </c>
      <c r="G2238" s="81"/>
      <c r="I2238" s="84" t="s">
        <v>50</v>
      </c>
      <c r="J2238" s="85" t="s">
        <v>1326</v>
      </c>
      <c r="K2238" s="85" t="s">
        <v>20</v>
      </c>
      <c r="L2238" s="85" t="s">
        <v>13</v>
      </c>
      <c r="M2238" s="96">
        <v>150</v>
      </c>
      <c r="N2238" s="85" t="s">
        <v>105</v>
      </c>
      <c r="O2238" s="86" t="s">
        <v>4090</v>
      </c>
    </row>
    <row r="2239" spans="1:15" x14ac:dyDescent="0.25">
      <c r="A2239" s="251"/>
      <c r="B2239" s="117"/>
      <c r="C2239" s="117"/>
      <c r="D2239" s="311"/>
      <c r="E2239" s="312"/>
      <c r="G2239" s="81"/>
      <c r="I2239" s="84" t="s">
        <v>51</v>
      </c>
      <c r="J2239" s="85" t="s">
        <v>3857</v>
      </c>
      <c r="K2239" s="85" t="s">
        <v>20</v>
      </c>
      <c r="L2239" s="85" t="s">
        <v>21</v>
      </c>
      <c r="M2239" s="96">
        <v>95</v>
      </c>
      <c r="N2239" s="85" t="s">
        <v>105</v>
      </c>
      <c r="O2239" s="86" t="s">
        <v>4091</v>
      </c>
    </row>
    <row r="2240" spans="1:15" ht="18.75" x14ac:dyDescent="0.3">
      <c r="A2240" s="79"/>
      <c r="B2240" s="80"/>
      <c r="C2240" t="s">
        <v>393</v>
      </c>
      <c r="E2240" s="115"/>
      <c r="F2240" s="83">
        <v>44022</v>
      </c>
      <c r="G2240" s="81"/>
      <c r="I2240" s="84" t="s">
        <v>52</v>
      </c>
      <c r="J2240" s="85" t="s">
        <v>4092</v>
      </c>
      <c r="K2240" s="85" t="s">
        <v>41</v>
      </c>
      <c r="L2240" s="85" t="s">
        <v>1797</v>
      </c>
      <c r="M2240" s="96">
        <v>0</v>
      </c>
      <c r="N2240" s="85" t="s">
        <v>105</v>
      </c>
      <c r="O2240" s="86" t="s">
        <v>3797</v>
      </c>
    </row>
    <row r="2241" spans="1:15" x14ac:dyDescent="0.25">
      <c r="A2241" s="84" t="s">
        <v>97</v>
      </c>
      <c r="B2241" s="85" t="s">
        <v>98</v>
      </c>
      <c r="C2241" s="85" t="s">
        <v>99</v>
      </c>
      <c r="D2241" s="85" t="s">
        <v>100</v>
      </c>
      <c r="E2241" s="85" t="s">
        <v>101</v>
      </c>
      <c r="F2241" s="85" t="s">
        <v>102</v>
      </c>
      <c r="G2241" s="86" t="s">
        <v>103</v>
      </c>
      <c r="I2241" s="84" t="s">
        <v>53</v>
      </c>
      <c r="J2241" s="85" t="s">
        <v>2666</v>
      </c>
      <c r="K2241" s="85" t="s">
        <v>5</v>
      </c>
      <c r="L2241" s="85" t="s">
        <v>72</v>
      </c>
      <c r="M2241" s="96">
        <v>0</v>
      </c>
      <c r="N2241" s="85" t="s">
        <v>105</v>
      </c>
      <c r="O2241" s="86" t="s">
        <v>2667</v>
      </c>
    </row>
    <row r="2242" spans="1:15" x14ac:dyDescent="0.25">
      <c r="A2242" s="84" t="s">
        <v>2</v>
      </c>
      <c r="B2242" s="85" t="s">
        <v>5347</v>
      </c>
      <c r="C2242" s="85" t="s">
        <v>586</v>
      </c>
      <c r="D2242" s="85" t="s">
        <v>9</v>
      </c>
      <c r="E2242" s="96">
        <v>95</v>
      </c>
      <c r="F2242" s="85" t="s">
        <v>105</v>
      </c>
      <c r="G2242" s="86" t="s">
        <v>4172</v>
      </c>
      <c r="I2242" s="251"/>
      <c r="J2242" s="117"/>
      <c r="K2242" s="117"/>
      <c r="L2242" s="255" t="s">
        <v>104</v>
      </c>
      <c r="M2242" s="256">
        <f>SUM(M2233:M2241)</f>
        <v>680</v>
      </c>
      <c r="O2242" s="81"/>
    </row>
    <row r="2243" spans="1:15" x14ac:dyDescent="0.25">
      <c r="A2243" s="84" t="s">
        <v>6</v>
      </c>
      <c r="B2243" s="85" t="s">
        <v>4452</v>
      </c>
      <c r="C2243" s="85" t="s">
        <v>586</v>
      </c>
      <c r="D2243" s="85" t="s">
        <v>9</v>
      </c>
      <c r="E2243" s="96">
        <v>60</v>
      </c>
      <c r="F2243" s="85" t="s">
        <v>171</v>
      </c>
      <c r="G2243" s="86" t="s">
        <v>5351</v>
      </c>
      <c r="I2243" s="251"/>
      <c r="J2243" s="117"/>
      <c r="K2243" s="117"/>
      <c r="L2243" s="311"/>
      <c r="M2243" s="312"/>
      <c r="O2243" s="81"/>
    </row>
    <row r="2244" spans="1:15" ht="18.75" x14ac:dyDescent="0.3">
      <c r="A2244" s="84" t="s">
        <v>32</v>
      </c>
      <c r="B2244" s="85" t="s">
        <v>5348</v>
      </c>
      <c r="C2244" s="85" t="s">
        <v>586</v>
      </c>
      <c r="D2244" s="85" t="s">
        <v>9</v>
      </c>
      <c r="E2244" s="96">
        <v>60</v>
      </c>
      <c r="F2244" s="85" t="s">
        <v>171</v>
      </c>
      <c r="G2244" s="86" t="s">
        <v>5352</v>
      </c>
      <c r="I2244" s="79"/>
      <c r="J2244" s="80"/>
      <c r="K2244" t="s">
        <v>393</v>
      </c>
      <c r="M2244" s="115"/>
      <c r="N2244" s="83">
        <v>44023</v>
      </c>
      <c r="O2244" s="81"/>
    </row>
    <row r="2245" spans="1:15" x14ac:dyDescent="0.25">
      <c r="A2245" s="84" t="s">
        <v>48</v>
      </c>
      <c r="B2245" s="85" t="s">
        <v>5349</v>
      </c>
      <c r="C2245" s="85" t="s">
        <v>890</v>
      </c>
      <c r="D2245" s="85" t="s">
        <v>20</v>
      </c>
      <c r="E2245" s="96">
        <v>80</v>
      </c>
      <c r="F2245" s="85" t="s">
        <v>171</v>
      </c>
      <c r="G2245" s="86" t="s">
        <v>5353</v>
      </c>
      <c r="I2245" s="84" t="s">
        <v>97</v>
      </c>
      <c r="J2245" s="85" t="s">
        <v>98</v>
      </c>
      <c r="K2245" s="85" t="s">
        <v>99</v>
      </c>
      <c r="L2245" s="85" t="s">
        <v>100</v>
      </c>
      <c r="M2245" s="85" t="s">
        <v>101</v>
      </c>
      <c r="N2245" s="85" t="s">
        <v>102</v>
      </c>
      <c r="O2245" s="86" t="s">
        <v>103</v>
      </c>
    </row>
    <row r="2246" spans="1:15" x14ac:dyDescent="0.25">
      <c r="A2246" s="84" t="s">
        <v>49</v>
      </c>
      <c r="B2246" s="85" t="s">
        <v>391</v>
      </c>
      <c r="C2246" s="85" t="s">
        <v>890</v>
      </c>
      <c r="D2246" s="85" t="s">
        <v>5</v>
      </c>
      <c r="E2246" s="96">
        <v>130</v>
      </c>
      <c r="F2246" s="85" t="s">
        <v>105</v>
      </c>
      <c r="G2246" s="86" t="s">
        <v>4288</v>
      </c>
      <c r="I2246" s="84" t="s">
        <v>2</v>
      </c>
      <c r="J2246" s="85" t="s">
        <v>2160</v>
      </c>
      <c r="K2246" s="85" t="s">
        <v>586</v>
      </c>
      <c r="L2246" s="85" t="s">
        <v>12</v>
      </c>
      <c r="M2246" s="96">
        <v>60</v>
      </c>
      <c r="N2246" s="85" t="s">
        <v>171</v>
      </c>
      <c r="O2246" s="86" t="s">
        <v>4093</v>
      </c>
    </row>
    <row r="2247" spans="1:15" x14ac:dyDescent="0.25">
      <c r="A2247" s="84" t="s">
        <v>50</v>
      </c>
      <c r="B2247" s="85" t="s">
        <v>4728</v>
      </c>
      <c r="C2247" s="85" t="s">
        <v>13</v>
      </c>
      <c r="D2247" s="85" t="s">
        <v>20</v>
      </c>
      <c r="E2247" s="96">
        <v>150</v>
      </c>
      <c r="F2247" s="85" t="s">
        <v>105</v>
      </c>
      <c r="G2247" s="86" t="s">
        <v>4729</v>
      </c>
      <c r="I2247" s="84" t="s">
        <v>6</v>
      </c>
      <c r="J2247" s="85" t="s">
        <v>4094</v>
      </c>
      <c r="K2247" s="85" t="s">
        <v>28</v>
      </c>
      <c r="L2247" s="85" t="s">
        <v>155</v>
      </c>
      <c r="M2247" s="96">
        <v>155</v>
      </c>
      <c r="N2247" s="85" t="s">
        <v>105</v>
      </c>
      <c r="O2247" s="86" t="s">
        <v>4095</v>
      </c>
    </row>
    <row r="2248" spans="1:15" x14ac:dyDescent="0.25">
      <c r="A2248" s="84" t="s">
        <v>51</v>
      </c>
      <c r="B2248" s="85" t="s">
        <v>4109</v>
      </c>
      <c r="C2248" s="85" t="s">
        <v>13</v>
      </c>
      <c r="D2248" s="85" t="s">
        <v>20</v>
      </c>
      <c r="E2248" s="96">
        <v>150</v>
      </c>
      <c r="F2248" s="85" t="s">
        <v>105</v>
      </c>
      <c r="G2248" s="86" t="s">
        <v>4290</v>
      </c>
      <c r="I2248" s="84" t="s">
        <v>32</v>
      </c>
      <c r="J2248" s="85" t="s">
        <v>4096</v>
      </c>
      <c r="K2248" s="85" t="s">
        <v>13</v>
      </c>
      <c r="L2248" s="85" t="s">
        <v>9</v>
      </c>
      <c r="M2248" s="96">
        <v>150</v>
      </c>
      <c r="N2248" s="85" t="s">
        <v>105</v>
      </c>
      <c r="O2248" s="86" t="s">
        <v>4097</v>
      </c>
    </row>
    <row r="2249" spans="1:15" x14ac:dyDescent="0.25">
      <c r="A2249" s="84" t="s">
        <v>52</v>
      </c>
      <c r="B2249" s="85" t="s">
        <v>5350</v>
      </c>
      <c r="C2249" s="85" t="s">
        <v>17</v>
      </c>
      <c r="D2249" s="85" t="s">
        <v>155</v>
      </c>
      <c r="E2249" s="96">
        <v>0</v>
      </c>
      <c r="F2249" s="85" t="s">
        <v>105</v>
      </c>
      <c r="G2249" s="86" t="s">
        <v>1600</v>
      </c>
      <c r="I2249" s="84" t="s">
        <v>48</v>
      </c>
      <c r="J2249" s="85" t="s">
        <v>4098</v>
      </c>
      <c r="K2249" s="85" t="s">
        <v>22</v>
      </c>
      <c r="L2249" s="85" t="s">
        <v>20</v>
      </c>
      <c r="M2249" s="96">
        <v>160</v>
      </c>
      <c r="N2249" s="85" t="s">
        <v>105</v>
      </c>
      <c r="O2249" s="86" t="s">
        <v>4099</v>
      </c>
    </row>
    <row r="2250" spans="1:15" x14ac:dyDescent="0.25">
      <c r="A2250" s="84" t="s">
        <v>53</v>
      </c>
      <c r="B2250" s="85" t="s">
        <v>1619</v>
      </c>
      <c r="C2250" s="85" t="s">
        <v>586</v>
      </c>
      <c r="D2250" s="85" t="s">
        <v>9</v>
      </c>
      <c r="E2250" s="96">
        <v>0</v>
      </c>
      <c r="F2250" s="85" t="s">
        <v>105</v>
      </c>
      <c r="G2250" s="86" t="s">
        <v>1622</v>
      </c>
      <c r="I2250" s="84" t="s">
        <v>49</v>
      </c>
      <c r="J2250" s="85" t="s">
        <v>4100</v>
      </c>
      <c r="K2250" s="85" t="s">
        <v>22</v>
      </c>
      <c r="L2250" s="85" t="s">
        <v>20</v>
      </c>
      <c r="M2250" s="96">
        <v>0</v>
      </c>
      <c r="N2250" s="85" t="s">
        <v>105</v>
      </c>
      <c r="O2250" s="86" t="s">
        <v>3323</v>
      </c>
    </row>
    <row r="2251" spans="1:15" x14ac:dyDescent="0.25">
      <c r="A2251" s="84" t="s">
        <v>54</v>
      </c>
      <c r="B2251" s="85" t="s">
        <v>5354</v>
      </c>
      <c r="C2251" s="85" t="s">
        <v>586</v>
      </c>
      <c r="D2251" s="85" t="s">
        <v>9</v>
      </c>
      <c r="E2251" s="96">
        <v>0</v>
      </c>
      <c r="F2251" s="85" t="s">
        <v>254</v>
      </c>
      <c r="G2251" s="86" t="s">
        <v>2239</v>
      </c>
      <c r="I2251" s="84" t="s">
        <v>50</v>
      </c>
      <c r="J2251" s="85" t="s">
        <v>2160</v>
      </c>
      <c r="K2251" s="85" t="s">
        <v>586</v>
      </c>
      <c r="L2251" s="85" t="s">
        <v>9</v>
      </c>
      <c r="M2251" s="96">
        <v>0</v>
      </c>
      <c r="N2251" s="85" t="s">
        <v>105</v>
      </c>
      <c r="O2251" s="86" t="s">
        <v>4082</v>
      </c>
    </row>
    <row r="2252" spans="1:15" x14ac:dyDescent="0.25">
      <c r="A2252" s="84" t="s">
        <v>55</v>
      </c>
      <c r="B2252" s="85" t="s">
        <v>4452</v>
      </c>
      <c r="C2252" s="85" t="s">
        <v>13</v>
      </c>
      <c r="D2252" s="85" t="s">
        <v>20</v>
      </c>
      <c r="E2252" s="96">
        <v>0</v>
      </c>
      <c r="F2252" s="85" t="s">
        <v>254</v>
      </c>
      <c r="G2252" s="86" t="s">
        <v>2942</v>
      </c>
      <c r="L2252" s="255" t="s">
        <v>104</v>
      </c>
      <c r="M2252" s="256">
        <f>SUM(M2246:M2251)</f>
        <v>525</v>
      </c>
      <c r="O2252" s="81"/>
    </row>
    <row r="2253" spans="1:15" x14ac:dyDescent="0.25">
      <c r="D2253" s="255" t="s">
        <v>104</v>
      </c>
      <c r="E2253" s="256">
        <f>SUM(E2242:E2252)</f>
        <v>725</v>
      </c>
      <c r="G2253" s="81"/>
      <c r="K2253" s="90"/>
      <c r="M2253" s="81"/>
    </row>
    <row r="2254" spans="1:15" x14ac:dyDescent="0.25">
      <c r="C2254" s="90"/>
      <c r="E2254" s="81"/>
      <c r="L2254" t="s">
        <v>104</v>
      </c>
      <c r="M2254" s="205">
        <f>SUM(M2242+M2252)</f>
        <v>1205</v>
      </c>
      <c r="N2254" s="273">
        <f>SUM(M2254*1.95583)</f>
        <v>2356.7751499999999</v>
      </c>
    </row>
    <row r="2255" spans="1:15" x14ac:dyDescent="0.25">
      <c r="C2255" t="s">
        <v>104</v>
      </c>
      <c r="D2255" s="205">
        <f>SUM(E2238+E2253)</f>
        <v>915</v>
      </c>
      <c r="E2255" s="273">
        <f>SUM(D2255*1.95583)</f>
        <v>1789.5844500000001</v>
      </c>
      <c r="L2255" s="205"/>
      <c r="M2255" s="273"/>
    </row>
    <row r="2256" spans="1:15" x14ac:dyDescent="0.25">
      <c r="D2256" s="205"/>
      <c r="E2256" s="273"/>
      <c r="L2256" s="205"/>
      <c r="M2256" s="273"/>
    </row>
    <row r="2257" spans="1:16" x14ac:dyDescent="0.25">
      <c r="D2257" s="205"/>
      <c r="E2257" s="273"/>
      <c r="N2257" s="91"/>
      <c r="P2257" s="81"/>
    </row>
    <row r="2258" spans="1:16" ht="15.75" x14ac:dyDescent="0.25">
      <c r="E2258" s="91"/>
      <c r="G2258" s="81"/>
      <c r="J2258" s="116" t="s">
        <v>4101</v>
      </c>
      <c r="K2258" s="116" t="s">
        <v>3883</v>
      </c>
      <c r="M2258" s="91"/>
      <c r="N2258" s="81"/>
      <c r="O2258" s="81"/>
    </row>
    <row r="2259" spans="1:16" ht="15.75" x14ac:dyDescent="0.25">
      <c r="B2259" s="116" t="s">
        <v>4058</v>
      </c>
      <c r="C2259" s="116" t="s">
        <v>1517</v>
      </c>
      <c r="E2259" s="91"/>
      <c r="F2259" s="81"/>
      <c r="G2259" s="81"/>
      <c r="I2259" s="79"/>
      <c r="J2259" s="92">
        <v>44023</v>
      </c>
      <c r="O2259" s="81"/>
    </row>
    <row r="2260" spans="1:16" x14ac:dyDescent="0.25">
      <c r="A2260" s="79"/>
      <c r="B2260" s="92">
        <v>44021</v>
      </c>
      <c r="G2260" s="81"/>
      <c r="I2260" s="84" t="s">
        <v>97</v>
      </c>
      <c r="J2260" s="93" t="s">
        <v>106</v>
      </c>
      <c r="K2260" s="93" t="s">
        <v>107</v>
      </c>
    </row>
    <row r="2261" spans="1:16" x14ac:dyDescent="0.25">
      <c r="A2261" s="84" t="s">
        <v>97</v>
      </c>
      <c r="B2261" s="93" t="s">
        <v>106</v>
      </c>
      <c r="C2261" s="93" t="s">
        <v>107</v>
      </c>
      <c r="I2261" s="84">
        <v>1</v>
      </c>
      <c r="J2261" s="85" t="s">
        <v>108</v>
      </c>
      <c r="K2261" s="96">
        <v>14</v>
      </c>
      <c r="O2261" s="81"/>
    </row>
    <row r="2262" spans="1:16" x14ac:dyDescent="0.25">
      <c r="A2262" s="84">
        <v>1</v>
      </c>
      <c r="B2262" s="85" t="s">
        <v>108</v>
      </c>
      <c r="C2262" s="96">
        <v>13</v>
      </c>
      <c r="G2262" s="81"/>
      <c r="I2262" s="84">
        <v>2</v>
      </c>
      <c r="J2262" s="85" t="s">
        <v>109</v>
      </c>
      <c r="K2262" s="96">
        <v>0</v>
      </c>
      <c r="O2262" s="81"/>
    </row>
    <row r="2263" spans="1:16" x14ac:dyDescent="0.25">
      <c r="A2263" s="84">
        <v>2</v>
      </c>
      <c r="B2263" s="85" t="s">
        <v>109</v>
      </c>
      <c r="C2263" s="96">
        <v>0</v>
      </c>
      <c r="G2263" s="81"/>
      <c r="I2263" s="84">
        <v>3</v>
      </c>
      <c r="J2263" s="85" t="s">
        <v>110</v>
      </c>
      <c r="K2263" s="96">
        <v>0</v>
      </c>
      <c r="O2263" s="81"/>
    </row>
    <row r="2264" spans="1:16" x14ac:dyDescent="0.25">
      <c r="A2264" s="84">
        <v>3</v>
      </c>
      <c r="B2264" s="85" t="s">
        <v>2362</v>
      </c>
      <c r="C2264" s="96">
        <v>120</v>
      </c>
      <c r="G2264" s="81"/>
      <c r="I2264" s="84">
        <v>4</v>
      </c>
      <c r="J2264" s="94" t="s">
        <v>111</v>
      </c>
      <c r="K2264" s="96">
        <v>35</v>
      </c>
      <c r="O2264" s="81"/>
    </row>
    <row r="2265" spans="1:16" x14ac:dyDescent="0.25">
      <c r="A2265" s="84">
        <v>4</v>
      </c>
      <c r="B2265" s="94" t="s">
        <v>111</v>
      </c>
      <c r="C2265" s="96">
        <v>35</v>
      </c>
      <c r="G2265" s="81"/>
      <c r="I2265" s="79"/>
      <c r="J2265" s="95" t="s">
        <v>104</v>
      </c>
      <c r="K2265" s="96">
        <f>SUM(K2261:K2264)</f>
        <v>49</v>
      </c>
      <c r="O2265" s="81"/>
    </row>
    <row r="2266" spans="1:16" x14ac:dyDescent="0.25">
      <c r="A2266" s="79"/>
      <c r="B2266" s="95" t="s">
        <v>104</v>
      </c>
      <c r="C2266" s="96">
        <f>SUM(C2262:C2265)</f>
        <v>168</v>
      </c>
      <c r="G2266" s="81"/>
      <c r="I2266" s="79"/>
      <c r="J2266" s="290"/>
      <c r="K2266" s="252"/>
      <c r="O2266" s="81"/>
    </row>
    <row r="2267" spans="1:16" x14ac:dyDescent="0.25">
      <c r="A2267" s="79"/>
      <c r="B2267" s="290"/>
      <c r="C2267" s="252"/>
      <c r="G2267" s="81"/>
      <c r="I2267" s="79"/>
      <c r="K2267" s="85" t="s">
        <v>2354</v>
      </c>
      <c r="L2267" s="96">
        <v>60</v>
      </c>
      <c r="M2267" s="85" t="s">
        <v>3859</v>
      </c>
      <c r="O2267" s="81"/>
    </row>
    <row r="2268" spans="1:16" x14ac:dyDescent="0.25">
      <c r="A2268" s="79"/>
      <c r="C2268" s="85" t="s">
        <v>2354</v>
      </c>
      <c r="D2268" s="96">
        <v>90</v>
      </c>
      <c r="E2268" s="85" t="s">
        <v>3859</v>
      </c>
      <c r="G2268" s="81"/>
      <c r="I2268" s="79"/>
      <c r="K2268" s="85" t="s">
        <v>112</v>
      </c>
      <c r="L2268" s="96">
        <f>SUM(M2254)</f>
        <v>1205</v>
      </c>
      <c r="M2268" s="99">
        <f>SUM(L2268*1.95583)</f>
        <v>2356.7751499999999</v>
      </c>
      <c r="O2268" s="81"/>
    </row>
    <row r="2269" spans="1:16" x14ac:dyDescent="0.25">
      <c r="A2269" s="79"/>
      <c r="C2269" s="85" t="s">
        <v>112</v>
      </c>
      <c r="D2269" s="96">
        <f>SUM(D2255)</f>
        <v>915</v>
      </c>
      <c r="E2269" s="99">
        <f>SUM(D2269*1.95583)</f>
        <v>1789.5844500000001</v>
      </c>
      <c r="G2269" s="81"/>
      <c r="I2269" s="79"/>
      <c r="K2269" s="85" t="s">
        <v>113</v>
      </c>
      <c r="L2269" s="96">
        <f>SUM(K2265)</f>
        <v>49</v>
      </c>
      <c r="M2269" s="85"/>
      <c r="O2269" s="81"/>
    </row>
    <row r="2270" spans="1:16" x14ac:dyDescent="0.25">
      <c r="A2270" s="79"/>
      <c r="C2270" s="85" t="s">
        <v>113</v>
      </c>
      <c r="D2270" s="96">
        <f>SUM(C2266)</f>
        <v>168</v>
      </c>
      <c r="E2270" s="85"/>
      <c r="G2270" s="81"/>
      <c r="I2270" s="79"/>
      <c r="K2270" s="85" t="s">
        <v>114</v>
      </c>
      <c r="L2270" s="96">
        <f>SUM(L2267+L2268-L2269)</f>
        <v>1216</v>
      </c>
      <c r="M2270" s="85"/>
      <c r="O2270" s="81"/>
    </row>
    <row r="2271" spans="1:16" x14ac:dyDescent="0.25">
      <c r="A2271" s="79"/>
      <c r="C2271" s="85" t="s">
        <v>114</v>
      </c>
      <c r="D2271" s="96">
        <f>SUM(D2268+D2269-D2270)</f>
        <v>837</v>
      </c>
      <c r="E2271" s="85"/>
      <c r="G2271" s="81"/>
      <c r="I2271" s="79"/>
      <c r="K2271" s="94" t="s">
        <v>2355</v>
      </c>
      <c r="L2271" s="96">
        <v>0</v>
      </c>
      <c r="M2271" s="85"/>
      <c r="O2271" s="81"/>
    </row>
    <row r="2272" spans="1:16" x14ac:dyDescent="0.25">
      <c r="A2272" s="79"/>
      <c r="C2272" s="94" t="s">
        <v>2355</v>
      </c>
      <c r="D2272" s="96">
        <v>0</v>
      </c>
      <c r="E2272" s="85"/>
      <c r="G2272" s="81"/>
      <c r="I2272" s="79"/>
      <c r="L2272" s="97"/>
      <c r="O2272" s="81"/>
    </row>
    <row r="2273" spans="1:15" x14ac:dyDescent="0.25">
      <c r="A2273" s="79"/>
      <c r="D2273" s="97"/>
      <c r="G2273" s="81"/>
      <c r="I2273" s="79"/>
      <c r="L2273" s="97"/>
      <c r="O2273" s="81"/>
    </row>
    <row r="2274" spans="1:15" x14ac:dyDescent="0.25">
      <c r="A2274" s="79"/>
      <c r="D2274" s="97"/>
      <c r="G2274" s="81"/>
      <c r="I2274" s="79"/>
      <c r="O2274" s="81"/>
    </row>
    <row r="2275" spans="1:15" x14ac:dyDescent="0.25">
      <c r="A2275" s="79"/>
      <c r="G2275" s="81"/>
      <c r="I2275" s="81"/>
      <c r="O2275" s="81"/>
    </row>
    <row r="2276" spans="1:15" x14ac:dyDescent="0.25">
      <c r="A2276" s="81"/>
      <c r="G2276" s="81"/>
      <c r="I2276" s="81"/>
      <c r="J2276" s="100">
        <v>2550</v>
      </c>
      <c r="O2276" s="81"/>
    </row>
    <row r="2277" spans="1:15" x14ac:dyDescent="0.25">
      <c r="A2277" s="81"/>
      <c r="B2277" s="100">
        <v>2550</v>
      </c>
      <c r="G2277" s="81"/>
      <c r="I2277" s="81"/>
      <c r="J2277" s="100">
        <v>200</v>
      </c>
      <c r="L2277" s="93" t="s">
        <v>118</v>
      </c>
      <c r="M2277" s="93" t="s">
        <v>119</v>
      </c>
      <c r="N2277" s="93" t="s">
        <v>120</v>
      </c>
    </row>
    <row r="2278" spans="1:15" x14ac:dyDescent="0.25">
      <c r="A2278" s="81"/>
      <c r="B2278" s="100">
        <v>200</v>
      </c>
      <c r="D2278" s="93" t="s">
        <v>118</v>
      </c>
      <c r="E2278" s="93" t="s">
        <v>119</v>
      </c>
      <c r="F2278" s="93" t="s">
        <v>120</v>
      </c>
      <c r="I2278" s="81"/>
      <c r="J2278" s="101">
        <f>SUM(J2277/J2276)</f>
        <v>7.8431372549019607E-2</v>
      </c>
      <c r="L2278" s="102">
        <f>SUM(M2268*J2278)</f>
        <v>184.84510980392156</v>
      </c>
      <c r="M2278" s="102">
        <f>SUM(L2278/1.17)</f>
        <v>157.98727333668509</v>
      </c>
      <c r="N2278" s="102">
        <f>SUM(L2278-M2278)</f>
        <v>26.857836467236467</v>
      </c>
    </row>
    <row r="2279" spans="1:15" x14ac:dyDescent="0.25">
      <c r="A2279" s="81"/>
      <c r="B2279" s="101">
        <f>SUM(B2278/B2277)</f>
        <v>7.8431372549019607E-2</v>
      </c>
      <c r="D2279" s="102">
        <f>SUM(E2269*B2279)</f>
        <v>140.35956470588235</v>
      </c>
      <c r="E2279" s="102">
        <f>SUM(D2279/1.17)</f>
        <v>119.96543991955757</v>
      </c>
      <c r="F2279" s="102">
        <f>SUM(D2279-E2279)</f>
        <v>20.394124786324781</v>
      </c>
    </row>
    <row r="2289" spans="1:15" ht="18.75" x14ac:dyDescent="0.3">
      <c r="A2289" s="79"/>
      <c r="B2289" s="80" t="s">
        <v>4117</v>
      </c>
      <c r="G2289" s="81"/>
    </row>
    <row r="2290" spans="1:15" x14ac:dyDescent="0.25">
      <c r="A2290" s="79"/>
      <c r="B2290" t="s">
        <v>4118</v>
      </c>
      <c r="F2290" s="82" t="s">
        <v>95</v>
      </c>
      <c r="G2290" s="81"/>
    </row>
    <row r="2291" spans="1:15" ht="18.75" x14ac:dyDescent="0.3">
      <c r="A2291" s="251"/>
      <c r="B2291" s="274"/>
      <c r="C2291" s="117" t="s">
        <v>96</v>
      </c>
      <c r="D2291" s="117"/>
      <c r="E2291" s="117"/>
      <c r="F2291" s="275">
        <v>44023</v>
      </c>
      <c r="G2291" s="276"/>
    </row>
    <row r="2292" spans="1:15" x14ac:dyDescent="0.25">
      <c r="A2292" s="84" t="s">
        <v>97</v>
      </c>
      <c r="B2292" s="85" t="s">
        <v>98</v>
      </c>
      <c r="C2292" s="85" t="s">
        <v>99</v>
      </c>
      <c r="D2292" s="85" t="s">
        <v>100</v>
      </c>
      <c r="E2292" s="85" t="s">
        <v>101</v>
      </c>
      <c r="F2292" s="85" t="s">
        <v>102</v>
      </c>
      <c r="G2292" s="86" t="s">
        <v>103</v>
      </c>
    </row>
    <row r="2293" spans="1:15" ht="18.75" x14ac:dyDescent="0.3">
      <c r="A2293" s="84" t="s">
        <v>2</v>
      </c>
      <c r="B2293" s="85" t="s">
        <v>4119</v>
      </c>
      <c r="C2293" s="85" t="s">
        <v>9</v>
      </c>
      <c r="D2293" s="85" t="s">
        <v>13</v>
      </c>
      <c r="E2293" s="96">
        <v>150</v>
      </c>
      <c r="F2293" s="85" t="s">
        <v>105</v>
      </c>
      <c r="G2293" s="86" t="s">
        <v>4120</v>
      </c>
      <c r="I2293" s="79"/>
      <c r="J2293" s="80" t="s">
        <v>4146</v>
      </c>
      <c r="O2293" s="81"/>
    </row>
    <row r="2294" spans="1:15" x14ac:dyDescent="0.25">
      <c r="A2294" s="84" t="s">
        <v>6</v>
      </c>
      <c r="B2294" s="85" t="s">
        <v>2729</v>
      </c>
      <c r="C2294" s="85" t="s">
        <v>9</v>
      </c>
      <c r="D2294" s="85" t="s">
        <v>21</v>
      </c>
      <c r="E2294" s="96">
        <v>95</v>
      </c>
      <c r="F2294" s="85" t="s">
        <v>105</v>
      </c>
      <c r="G2294" s="86" t="s">
        <v>4121</v>
      </c>
      <c r="I2294" s="79"/>
      <c r="J2294" t="s">
        <v>4147</v>
      </c>
      <c r="N2294" s="82" t="s">
        <v>95</v>
      </c>
      <c r="O2294" s="81"/>
    </row>
    <row r="2295" spans="1:15" ht="18.75" x14ac:dyDescent="0.3">
      <c r="A2295" s="84" t="s">
        <v>32</v>
      </c>
      <c r="B2295" s="85" t="s">
        <v>2537</v>
      </c>
      <c r="C2295" s="85" t="s">
        <v>155</v>
      </c>
      <c r="D2295" s="85" t="s">
        <v>13</v>
      </c>
      <c r="E2295" s="96">
        <v>105</v>
      </c>
      <c r="F2295" s="85" t="s">
        <v>171</v>
      </c>
      <c r="G2295" s="86" t="s">
        <v>4122</v>
      </c>
      <c r="I2295" s="251"/>
      <c r="J2295" s="274"/>
      <c r="K2295" s="117" t="s">
        <v>96</v>
      </c>
      <c r="L2295" s="117"/>
      <c r="M2295" s="117"/>
      <c r="N2295" s="275">
        <v>44024</v>
      </c>
      <c r="O2295" s="276"/>
    </row>
    <row r="2296" spans="1:15" x14ac:dyDescent="0.25">
      <c r="A2296" s="84" t="s">
        <v>48</v>
      </c>
      <c r="B2296" s="85" t="s">
        <v>3689</v>
      </c>
      <c r="C2296" s="85" t="s">
        <v>16</v>
      </c>
      <c r="D2296" s="85" t="s">
        <v>13</v>
      </c>
      <c r="E2296" s="96">
        <v>105</v>
      </c>
      <c r="F2296" s="85" t="s">
        <v>171</v>
      </c>
      <c r="G2296" s="86" t="s">
        <v>4123</v>
      </c>
      <c r="I2296" s="84" t="s">
        <v>97</v>
      </c>
      <c r="J2296" s="85" t="s">
        <v>98</v>
      </c>
      <c r="K2296" s="85" t="s">
        <v>99</v>
      </c>
      <c r="L2296" s="85" t="s">
        <v>100</v>
      </c>
      <c r="M2296" s="85" t="s">
        <v>101</v>
      </c>
      <c r="N2296" s="85" t="s">
        <v>102</v>
      </c>
      <c r="O2296" s="86" t="s">
        <v>103</v>
      </c>
    </row>
    <row r="2297" spans="1:15" x14ac:dyDescent="0.25">
      <c r="A2297" s="84" t="s">
        <v>49</v>
      </c>
      <c r="B2297" s="85" t="s">
        <v>4062</v>
      </c>
      <c r="C2297" s="85" t="s">
        <v>5</v>
      </c>
      <c r="D2297" s="85" t="s">
        <v>4</v>
      </c>
      <c r="E2297" s="96">
        <v>130</v>
      </c>
      <c r="F2297" s="85" t="s">
        <v>105</v>
      </c>
      <c r="G2297" s="86" t="s">
        <v>4124</v>
      </c>
      <c r="I2297" s="84" t="s">
        <v>2</v>
      </c>
      <c r="J2297" s="85" t="s">
        <v>4163</v>
      </c>
      <c r="K2297" s="85" t="s">
        <v>155</v>
      </c>
      <c r="L2297" s="85" t="s">
        <v>21</v>
      </c>
      <c r="M2297" s="376">
        <v>100</v>
      </c>
      <c r="N2297" s="85" t="s">
        <v>105</v>
      </c>
      <c r="O2297" s="86" t="s">
        <v>4164</v>
      </c>
    </row>
    <row r="2298" spans="1:15" x14ac:dyDescent="0.25">
      <c r="A2298" s="84" t="s">
        <v>50</v>
      </c>
      <c r="B2298" s="85" t="s">
        <v>4125</v>
      </c>
      <c r="C2298" s="85" t="s">
        <v>5</v>
      </c>
      <c r="D2298" s="85" t="s">
        <v>4</v>
      </c>
      <c r="E2298" s="96">
        <v>130</v>
      </c>
      <c r="F2298" s="85" t="s">
        <v>105</v>
      </c>
      <c r="G2298" s="86" t="s">
        <v>4126</v>
      </c>
      <c r="I2298" s="84" t="s">
        <v>6</v>
      </c>
      <c r="J2298" s="85" t="s">
        <v>4165</v>
      </c>
      <c r="K2298" s="85" t="s">
        <v>20</v>
      </c>
      <c r="L2298" s="85" t="s">
        <v>21</v>
      </c>
      <c r="M2298" s="376">
        <v>95</v>
      </c>
      <c r="N2298" s="85" t="s">
        <v>105</v>
      </c>
      <c r="O2298" s="86" t="s">
        <v>4166</v>
      </c>
    </row>
    <row r="2299" spans="1:15" x14ac:dyDescent="0.25">
      <c r="A2299" s="84" t="s">
        <v>51</v>
      </c>
      <c r="B2299" s="85" t="s">
        <v>4127</v>
      </c>
      <c r="C2299" s="85" t="s">
        <v>5</v>
      </c>
      <c r="D2299" s="85" t="s">
        <v>4</v>
      </c>
      <c r="E2299" s="96">
        <v>0</v>
      </c>
      <c r="F2299" s="85" t="s">
        <v>105</v>
      </c>
      <c r="G2299" s="86" t="s">
        <v>3674</v>
      </c>
      <c r="I2299" s="84" t="s">
        <v>32</v>
      </c>
      <c r="J2299" s="85" t="s">
        <v>4167</v>
      </c>
      <c r="K2299" s="85" t="s">
        <v>20</v>
      </c>
      <c r="L2299" s="85" t="s">
        <v>21</v>
      </c>
      <c r="M2299" s="376">
        <v>60</v>
      </c>
      <c r="N2299" s="85" t="s">
        <v>1595</v>
      </c>
      <c r="O2299" s="86" t="s">
        <v>4168</v>
      </c>
    </row>
    <row r="2300" spans="1:15" x14ac:dyDescent="0.25">
      <c r="A2300" s="84" t="s">
        <v>52</v>
      </c>
      <c r="B2300" s="85" t="s">
        <v>4128</v>
      </c>
      <c r="C2300" s="85" t="s">
        <v>9</v>
      </c>
      <c r="D2300" s="85" t="s">
        <v>13</v>
      </c>
      <c r="E2300" s="96">
        <v>0</v>
      </c>
      <c r="F2300" s="85" t="s">
        <v>105</v>
      </c>
      <c r="G2300" s="86" t="s">
        <v>3981</v>
      </c>
      <c r="I2300" s="84" t="s">
        <v>48</v>
      </c>
      <c r="J2300" s="85" t="s">
        <v>4169</v>
      </c>
      <c r="K2300" s="85" t="s">
        <v>47</v>
      </c>
      <c r="L2300" s="85" t="s">
        <v>21</v>
      </c>
      <c r="M2300" s="376">
        <v>60</v>
      </c>
      <c r="N2300" s="85" t="s">
        <v>1595</v>
      </c>
      <c r="O2300" s="86" t="s">
        <v>4170</v>
      </c>
    </row>
    <row r="2301" spans="1:15" x14ac:dyDescent="0.25">
      <c r="A2301" s="84" t="s">
        <v>53</v>
      </c>
      <c r="B2301" s="85" t="s">
        <v>4129</v>
      </c>
      <c r="C2301" s="85" t="s">
        <v>75</v>
      </c>
      <c r="D2301" s="85" t="s">
        <v>28</v>
      </c>
      <c r="E2301" s="96">
        <v>0</v>
      </c>
      <c r="F2301" s="85" t="s">
        <v>4133</v>
      </c>
      <c r="G2301" s="86" t="s">
        <v>4130</v>
      </c>
      <c r="I2301" s="84" t="s">
        <v>49</v>
      </c>
      <c r="J2301" s="85" t="s">
        <v>3665</v>
      </c>
      <c r="K2301" s="85" t="s">
        <v>20</v>
      </c>
      <c r="L2301" s="85" t="s">
        <v>28</v>
      </c>
      <c r="M2301" s="96">
        <v>0</v>
      </c>
      <c r="N2301" s="85" t="s">
        <v>105</v>
      </c>
      <c r="O2301" s="86" t="s">
        <v>3666</v>
      </c>
    </row>
    <row r="2302" spans="1:15" x14ac:dyDescent="0.25">
      <c r="A2302" s="84" t="s">
        <v>54</v>
      </c>
      <c r="B2302" s="85" t="s">
        <v>4131</v>
      </c>
      <c r="C2302" s="85" t="s">
        <v>75</v>
      </c>
      <c r="D2302" s="85" t="s">
        <v>22</v>
      </c>
      <c r="E2302" s="96">
        <v>0</v>
      </c>
      <c r="F2302" s="85" t="s">
        <v>4133</v>
      </c>
      <c r="G2302" s="86" t="s">
        <v>4132</v>
      </c>
      <c r="I2302" s="84" t="s">
        <v>50</v>
      </c>
      <c r="J2302" s="85" t="s">
        <v>4025</v>
      </c>
      <c r="K2302" s="85" t="s">
        <v>9</v>
      </c>
      <c r="L2302" s="85" t="s">
        <v>21</v>
      </c>
      <c r="M2302" s="96">
        <v>0</v>
      </c>
      <c r="N2302" s="85" t="s">
        <v>105</v>
      </c>
      <c r="O2302" s="86" t="s">
        <v>2299</v>
      </c>
    </row>
    <row r="2303" spans="1:15" x14ac:dyDescent="0.25">
      <c r="A2303" s="251"/>
      <c r="B2303" s="117"/>
      <c r="C2303" s="117"/>
      <c r="D2303" s="255" t="s">
        <v>104</v>
      </c>
      <c r="E2303" s="256">
        <f>SUM(E2293:E2302)</f>
        <v>715</v>
      </c>
      <c r="G2303" s="81"/>
      <c r="I2303" s="84" t="s">
        <v>51</v>
      </c>
      <c r="J2303" s="85" t="s">
        <v>4171</v>
      </c>
      <c r="K2303" s="85" t="s">
        <v>9</v>
      </c>
      <c r="L2303" s="85" t="s">
        <v>21</v>
      </c>
      <c r="M2303" s="96">
        <v>0</v>
      </c>
      <c r="N2303" s="85" t="s">
        <v>105</v>
      </c>
      <c r="O2303" s="86" t="s">
        <v>4172</v>
      </c>
    </row>
    <row r="2304" spans="1:15" x14ac:dyDescent="0.25">
      <c r="A2304" s="251"/>
      <c r="B2304" s="117"/>
      <c r="C2304" s="117"/>
      <c r="D2304" s="311"/>
      <c r="E2304" s="312"/>
      <c r="G2304" s="81"/>
      <c r="I2304" s="84" t="s">
        <v>52</v>
      </c>
      <c r="J2304" s="85" t="s">
        <v>4173</v>
      </c>
      <c r="K2304" s="85" t="s">
        <v>9</v>
      </c>
      <c r="L2304" s="85" t="s">
        <v>21</v>
      </c>
      <c r="M2304" s="96">
        <v>0</v>
      </c>
      <c r="N2304" s="85" t="s">
        <v>105</v>
      </c>
      <c r="O2304" s="86" t="s">
        <v>3800</v>
      </c>
    </row>
    <row r="2305" spans="1:15" ht="18.75" x14ac:dyDescent="0.3">
      <c r="A2305" s="79"/>
      <c r="B2305" s="80"/>
      <c r="C2305" t="s">
        <v>393</v>
      </c>
      <c r="E2305" s="115"/>
      <c r="F2305" s="83">
        <v>44025</v>
      </c>
      <c r="G2305" s="81"/>
      <c r="I2305" s="84" t="s">
        <v>53</v>
      </c>
      <c r="J2305" s="85" t="s">
        <v>4174</v>
      </c>
      <c r="K2305" s="85" t="s">
        <v>9</v>
      </c>
      <c r="L2305" s="85" t="s">
        <v>21</v>
      </c>
      <c r="M2305" s="96">
        <v>0</v>
      </c>
      <c r="N2305" s="85" t="s">
        <v>105</v>
      </c>
      <c r="O2305" s="86" t="s">
        <v>3799</v>
      </c>
    </row>
    <row r="2306" spans="1:15" x14ac:dyDescent="0.25">
      <c r="A2306" s="84" t="s">
        <v>97</v>
      </c>
      <c r="B2306" s="85" t="s">
        <v>98</v>
      </c>
      <c r="C2306" s="85" t="s">
        <v>99</v>
      </c>
      <c r="D2306" s="85" t="s">
        <v>100</v>
      </c>
      <c r="E2306" s="85" t="s">
        <v>101</v>
      </c>
      <c r="F2306" s="85" t="s">
        <v>102</v>
      </c>
      <c r="G2306" s="86" t="s">
        <v>103</v>
      </c>
      <c r="I2306" s="84" t="s">
        <v>54</v>
      </c>
      <c r="J2306" s="85" t="s">
        <v>4175</v>
      </c>
      <c r="K2306" s="85" t="s">
        <v>9</v>
      </c>
      <c r="L2306" s="85" t="s">
        <v>21</v>
      </c>
      <c r="M2306" s="96">
        <v>0</v>
      </c>
      <c r="N2306" s="85" t="s">
        <v>105</v>
      </c>
      <c r="O2306" s="86" t="s">
        <v>3985</v>
      </c>
    </row>
    <row r="2307" spans="1:15" x14ac:dyDescent="0.25">
      <c r="A2307" s="84" t="s">
        <v>2</v>
      </c>
      <c r="B2307" s="85"/>
      <c r="C2307" s="85"/>
      <c r="D2307" s="85"/>
      <c r="E2307" s="96"/>
      <c r="F2307" s="85"/>
      <c r="G2307" s="86"/>
      <c r="I2307" s="84" t="s">
        <v>55</v>
      </c>
      <c r="J2307" s="85" t="s">
        <v>3207</v>
      </c>
      <c r="K2307" s="85" t="s">
        <v>47</v>
      </c>
      <c r="L2307" s="85" t="s">
        <v>21</v>
      </c>
      <c r="M2307" s="96">
        <v>0</v>
      </c>
      <c r="N2307" s="85" t="s">
        <v>105</v>
      </c>
      <c r="O2307" s="86" t="s">
        <v>3208</v>
      </c>
    </row>
    <row r="2308" spans="1:15" x14ac:dyDescent="0.25">
      <c r="D2308" s="255" t="s">
        <v>104</v>
      </c>
      <c r="E2308" s="256">
        <f>SUM(E2307:E2307)</f>
        <v>0</v>
      </c>
      <c r="G2308" s="81"/>
      <c r="I2308" s="251"/>
      <c r="J2308" s="117"/>
      <c r="K2308" s="117"/>
      <c r="L2308" s="255" t="s">
        <v>104</v>
      </c>
      <c r="M2308" s="250">
        <f>SUM(M2297+M2298+M2299+M2300)</f>
        <v>315</v>
      </c>
      <c r="O2308" s="81"/>
    </row>
    <row r="2309" spans="1:15" x14ac:dyDescent="0.25">
      <c r="C2309" s="90"/>
      <c r="E2309" s="81"/>
      <c r="I2309" s="251"/>
      <c r="J2309" s="117"/>
      <c r="K2309" s="117"/>
      <c r="L2309" s="311"/>
      <c r="M2309" s="312"/>
      <c r="O2309" s="81"/>
    </row>
    <row r="2310" spans="1:15" ht="18.75" x14ac:dyDescent="0.3">
      <c r="C2310" t="s">
        <v>104</v>
      </c>
      <c r="D2310" s="205">
        <f>SUM(E2303+E2308)</f>
        <v>715</v>
      </c>
      <c r="E2310" s="273">
        <f>SUM(D2310*1.95583)</f>
        <v>1398.4184499999999</v>
      </c>
      <c r="I2310" s="79"/>
      <c r="J2310" s="80"/>
      <c r="K2310" t="s">
        <v>393</v>
      </c>
      <c r="M2310" s="115"/>
      <c r="N2310" s="83">
        <v>44027</v>
      </c>
      <c r="O2310" s="81"/>
    </row>
    <row r="2311" spans="1:15" x14ac:dyDescent="0.25">
      <c r="D2311" s="205"/>
      <c r="E2311" s="273"/>
      <c r="I2311" s="84" t="s">
        <v>97</v>
      </c>
      <c r="J2311" s="85" t="s">
        <v>98</v>
      </c>
      <c r="K2311" s="85" t="s">
        <v>99</v>
      </c>
      <c r="L2311" s="85" t="s">
        <v>100</v>
      </c>
      <c r="M2311" s="85" t="s">
        <v>101</v>
      </c>
      <c r="N2311" s="85" t="s">
        <v>102</v>
      </c>
      <c r="O2311" s="86" t="s">
        <v>103</v>
      </c>
    </row>
    <row r="2312" spans="1:15" x14ac:dyDescent="0.25">
      <c r="D2312" s="205"/>
      <c r="E2312" s="273"/>
      <c r="I2312" s="84" t="s">
        <v>2</v>
      </c>
      <c r="J2312" s="85" t="s">
        <v>4150</v>
      </c>
      <c r="K2312" s="85" t="s">
        <v>22</v>
      </c>
      <c r="L2312" s="85" t="s">
        <v>5</v>
      </c>
      <c r="M2312" s="96">
        <v>160</v>
      </c>
      <c r="N2312" s="85" t="s">
        <v>105</v>
      </c>
      <c r="O2312" s="86" t="s">
        <v>4151</v>
      </c>
    </row>
    <row r="2313" spans="1:15" x14ac:dyDescent="0.25">
      <c r="E2313" s="91"/>
      <c r="G2313" s="81"/>
      <c r="I2313" s="84" t="s">
        <v>6</v>
      </c>
      <c r="J2313" s="85" t="s">
        <v>4112</v>
      </c>
      <c r="K2313" s="85" t="s">
        <v>13</v>
      </c>
      <c r="L2313" s="85" t="s">
        <v>20</v>
      </c>
      <c r="M2313" s="96">
        <v>150</v>
      </c>
      <c r="N2313" s="85" t="s">
        <v>105</v>
      </c>
      <c r="O2313" s="86" t="s">
        <v>4152</v>
      </c>
    </row>
    <row r="2314" spans="1:15" ht="15.75" x14ac:dyDescent="0.25">
      <c r="B2314" s="116" t="s">
        <v>4179</v>
      </c>
      <c r="C2314" s="116" t="s">
        <v>741</v>
      </c>
      <c r="E2314" s="91"/>
      <c r="F2314" s="81"/>
      <c r="G2314" s="81"/>
      <c r="I2314" s="84" t="s">
        <v>32</v>
      </c>
      <c r="J2314" s="85" t="s">
        <v>4153</v>
      </c>
      <c r="K2314" s="85" t="s">
        <v>4</v>
      </c>
      <c r="L2314" s="85" t="s">
        <v>41</v>
      </c>
      <c r="M2314" s="96">
        <v>135</v>
      </c>
      <c r="N2314" s="85" t="s">
        <v>105</v>
      </c>
      <c r="O2314" s="86" t="s">
        <v>4154</v>
      </c>
    </row>
    <row r="2315" spans="1:15" x14ac:dyDescent="0.25">
      <c r="A2315" s="79"/>
      <c r="B2315" s="92">
        <v>44026</v>
      </c>
      <c r="G2315" s="81"/>
      <c r="I2315" s="84" t="s">
        <v>48</v>
      </c>
      <c r="J2315" s="85" t="s">
        <v>4155</v>
      </c>
      <c r="K2315" s="85" t="s">
        <v>4</v>
      </c>
      <c r="L2315" s="85" t="s">
        <v>41</v>
      </c>
      <c r="M2315" s="96">
        <v>135</v>
      </c>
      <c r="N2315" s="85" t="s">
        <v>105</v>
      </c>
      <c r="O2315" s="86" t="s">
        <v>4156</v>
      </c>
    </row>
    <row r="2316" spans="1:15" x14ac:dyDescent="0.25">
      <c r="A2316" s="84" t="s">
        <v>97</v>
      </c>
      <c r="B2316" s="93" t="s">
        <v>106</v>
      </c>
      <c r="C2316" s="93" t="s">
        <v>107</v>
      </c>
      <c r="I2316" s="84" t="s">
        <v>49</v>
      </c>
      <c r="J2316" s="85" t="s">
        <v>4157</v>
      </c>
      <c r="K2316" s="85" t="s">
        <v>586</v>
      </c>
      <c r="L2316" s="85" t="s">
        <v>5</v>
      </c>
      <c r="M2316" s="96">
        <v>95</v>
      </c>
      <c r="N2316" s="85" t="s">
        <v>105</v>
      </c>
      <c r="O2316" s="86" t="s">
        <v>4158</v>
      </c>
    </row>
    <row r="2317" spans="1:15" x14ac:dyDescent="0.25">
      <c r="A2317" s="84">
        <v>1</v>
      </c>
      <c r="B2317" s="85" t="s">
        <v>108</v>
      </c>
      <c r="C2317" s="96">
        <v>13</v>
      </c>
      <c r="G2317" s="81"/>
      <c r="I2317" s="84" t="s">
        <v>50</v>
      </c>
      <c r="J2317" s="85" t="s">
        <v>4159</v>
      </c>
      <c r="K2317" s="85" t="s">
        <v>586</v>
      </c>
      <c r="L2317" s="85" t="s">
        <v>20</v>
      </c>
      <c r="M2317" s="96">
        <v>60</v>
      </c>
      <c r="N2317" s="85" t="s">
        <v>1595</v>
      </c>
      <c r="O2317" s="86" t="s">
        <v>4160</v>
      </c>
    </row>
    <row r="2318" spans="1:15" x14ac:dyDescent="0.25">
      <c r="A2318" s="84">
        <v>2</v>
      </c>
      <c r="B2318" s="85" t="s">
        <v>109</v>
      </c>
      <c r="C2318" s="96">
        <v>0</v>
      </c>
      <c r="G2318" s="81"/>
      <c r="I2318" s="84" t="s">
        <v>51</v>
      </c>
      <c r="J2318" s="85" t="s">
        <v>4161</v>
      </c>
      <c r="K2318" s="85" t="s">
        <v>586</v>
      </c>
      <c r="L2318" s="85" t="s">
        <v>9</v>
      </c>
      <c r="M2318" s="96">
        <v>60</v>
      </c>
      <c r="N2318" s="85" t="s">
        <v>1595</v>
      </c>
      <c r="O2318" s="86" t="s">
        <v>4162</v>
      </c>
    </row>
    <row r="2319" spans="1:15" x14ac:dyDescent="0.25">
      <c r="A2319" s="84">
        <v>3</v>
      </c>
      <c r="B2319" s="85" t="s">
        <v>110</v>
      </c>
      <c r="C2319" s="96">
        <v>0</v>
      </c>
      <c r="G2319" s="81"/>
      <c r="I2319" s="84" t="s">
        <v>52</v>
      </c>
      <c r="J2319" s="85" t="s">
        <v>2383</v>
      </c>
      <c r="K2319" s="85" t="s">
        <v>75</v>
      </c>
      <c r="L2319" s="85" t="s">
        <v>13</v>
      </c>
      <c r="M2319" s="96">
        <v>0</v>
      </c>
      <c r="N2319" s="85" t="s">
        <v>1946</v>
      </c>
      <c r="O2319" s="86" t="s">
        <v>2589</v>
      </c>
    </row>
    <row r="2320" spans="1:15" x14ac:dyDescent="0.25">
      <c r="A2320" s="84">
        <v>4</v>
      </c>
      <c r="B2320" s="94" t="s">
        <v>111</v>
      </c>
      <c r="C2320" s="96">
        <v>16</v>
      </c>
      <c r="G2320" s="81"/>
      <c r="I2320" s="84" t="s">
        <v>53</v>
      </c>
      <c r="J2320" s="85" t="s">
        <v>3161</v>
      </c>
      <c r="K2320" s="85" t="s">
        <v>75</v>
      </c>
      <c r="L2320" s="85" t="s">
        <v>13</v>
      </c>
      <c r="M2320" s="96">
        <v>0</v>
      </c>
      <c r="N2320" s="85" t="s">
        <v>1946</v>
      </c>
      <c r="O2320" s="86" t="s">
        <v>3162</v>
      </c>
    </row>
    <row r="2321" spans="1:15" x14ac:dyDescent="0.25">
      <c r="A2321" s="79"/>
      <c r="B2321" s="95" t="s">
        <v>104</v>
      </c>
      <c r="C2321" s="96">
        <f>SUM(C2317:C2320)</f>
        <v>29</v>
      </c>
      <c r="G2321" s="81"/>
      <c r="L2321" s="255" t="s">
        <v>104</v>
      </c>
      <c r="M2321" s="256">
        <f>SUM(M2312:M2318)</f>
        <v>795</v>
      </c>
      <c r="O2321" s="81"/>
    </row>
    <row r="2322" spans="1:15" x14ac:dyDescent="0.25">
      <c r="A2322" s="79"/>
      <c r="B2322" s="290"/>
      <c r="C2322" s="252"/>
      <c r="G2322" s="81"/>
      <c r="K2322" s="90"/>
      <c r="M2322" s="81"/>
    </row>
    <row r="2323" spans="1:15" x14ac:dyDescent="0.25">
      <c r="A2323" s="79"/>
      <c r="C2323" s="85" t="s">
        <v>2354</v>
      </c>
      <c r="D2323" s="96">
        <v>-110</v>
      </c>
      <c r="E2323" s="85" t="s">
        <v>3859</v>
      </c>
      <c r="G2323" s="81"/>
      <c r="K2323" t="s">
        <v>104</v>
      </c>
      <c r="L2323" s="205">
        <f>SUM(M2308+M2321)</f>
        <v>1110</v>
      </c>
      <c r="M2323" s="273">
        <f>SUM(L2323*1.95583)</f>
        <v>2170.9713000000002</v>
      </c>
    </row>
    <row r="2324" spans="1:15" x14ac:dyDescent="0.25">
      <c r="A2324" s="79"/>
      <c r="C2324" s="85" t="s">
        <v>112</v>
      </c>
      <c r="D2324" s="96">
        <f>SUM(D2310)</f>
        <v>715</v>
      </c>
      <c r="E2324" s="99">
        <f>SUM(D2324*1.95583)</f>
        <v>1398.4184499999999</v>
      </c>
      <c r="G2324" s="81"/>
      <c r="L2324" s="205"/>
      <c r="M2324" s="273"/>
    </row>
    <row r="2325" spans="1:15" x14ac:dyDescent="0.25">
      <c r="A2325" s="79"/>
      <c r="C2325" s="85" t="s">
        <v>113</v>
      </c>
      <c r="D2325" s="96">
        <v>29</v>
      </c>
      <c r="E2325" s="85"/>
      <c r="G2325" s="81"/>
      <c r="L2325" s="205"/>
      <c r="M2325" s="273"/>
    </row>
    <row r="2326" spans="1:15" x14ac:dyDescent="0.25">
      <c r="A2326" s="79"/>
      <c r="C2326" s="85" t="s">
        <v>114</v>
      </c>
      <c r="D2326" s="96">
        <f>SUM(D2323+D2324-D2325)</f>
        <v>576</v>
      </c>
      <c r="E2326" s="85"/>
      <c r="G2326" s="81"/>
      <c r="M2326" s="91"/>
      <c r="O2326" s="81"/>
    </row>
    <row r="2327" spans="1:15" ht="15.75" x14ac:dyDescent="0.25">
      <c r="A2327" s="79"/>
      <c r="C2327" s="94" t="s">
        <v>2355</v>
      </c>
      <c r="D2327" s="96">
        <v>0</v>
      </c>
      <c r="E2327" s="85"/>
      <c r="G2327" s="81"/>
      <c r="J2327" s="116" t="s">
        <v>4176</v>
      </c>
      <c r="K2327" s="116" t="s">
        <v>536</v>
      </c>
      <c r="M2327" s="91"/>
      <c r="N2327" s="81"/>
      <c r="O2327" s="81"/>
    </row>
    <row r="2328" spans="1:15" x14ac:dyDescent="0.25">
      <c r="A2328" s="79"/>
      <c r="D2328" s="97"/>
      <c r="G2328" s="81"/>
      <c r="I2328" s="79"/>
      <c r="J2328" s="92">
        <v>44028</v>
      </c>
      <c r="O2328" s="81"/>
    </row>
    <row r="2329" spans="1:15" x14ac:dyDescent="0.25">
      <c r="A2329" s="79"/>
      <c r="D2329" s="97"/>
      <c r="G2329" s="81"/>
      <c r="I2329" s="84" t="s">
        <v>97</v>
      </c>
      <c r="J2329" s="93" t="s">
        <v>106</v>
      </c>
      <c r="K2329" s="93" t="s">
        <v>107</v>
      </c>
    </row>
    <row r="2330" spans="1:15" x14ac:dyDescent="0.25">
      <c r="A2330" s="79"/>
      <c r="G2330" s="81"/>
      <c r="I2330" s="84">
        <v>1</v>
      </c>
      <c r="J2330" s="85" t="s">
        <v>108</v>
      </c>
      <c r="K2330" s="96">
        <v>13</v>
      </c>
      <c r="O2330" s="81"/>
    </row>
    <row r="2331" spans="1:15" x14ac:dyDescent="0.25">
      <c r="A2331" s="81"/>
      <c r="G2331" s="81"/>
      <c r="I2331" s="84">
        <v>2</v>
      </c>
      <c r="J2331" s="85" t="s">
        <v>109</v>
      </c>
      <c r="K2331" s="96">
        <v>0</v>
      </c>
      <c r="O2331" s="81"/>
    </row>
    <row r="2332" spans="1:15" x14ac:dyDescent="0.25">
      <c r="A2332" s="81"/>
      <c r="B2332" s="100">
        <v>2550</v>
      </c>
      <c r="G2332" s="81"/>
      <c r="I2332" s="84">
        <v>3</v>
      </c>
      <c r="J2332" s="85" t="s">
        <v>738</v>
      </c>
      <c r="K2332" s="96">
        <v>360</v>
      </c>
      <c r="O2332" s="81"/>
    </row>
    <row r="2333" spans="1:15" x14ac:dyDescent="0.25">
      <c r="A2333" s="81"/>
      <c r="B2333" s="100">
        <v>200</v>
      </c>
      <c r="D2333" s="93" t="s">
        <v>118</v>
      </c>
      <c r="E2333" s="93" t="s">
        <v>119</v>
      </c>
      <c r="F2333" s="93" t="s">
        <v>120</v>
      </c>
      <c r="I2333" s="84">
        <v>4</v>
      </c>
      <c r="J2333" s="94" t="s">
        <v>111</v>
      </c>
      <c r="K2333" s="96">
        <v>35</v>
      </c>
      <c r="O2333" s="81"/>
    </row>
    <row r="2334" spans="1:15" x14ac:dyDescent="0.25">
      <c r="A2334" s="81"/>
      <c r="B2334" s="101">
        <f>SUM(B2333/B2332)</f>
        <v>7.8431372549019607E-2</v>
      </c>
      <c r="D2334" s="102">
        <f>SUM(E2324*B2334)</f>
        <v>109.67987843137254</v>
      </c>
      <c r="E2334" s="102">
        <f>SUM(D2334/1.17)</f>
        <v>93.743485838779961</v>
      </c>
      <c r="F2334" s="102">
        <f>SUM(D2334-E2334)</f>
        <v>15.936392592592583</v>
      </c>
      <c r="I2334" s="79"/>
      <c r="J2334" s="95" t="s">
        <v>104</v>
      </c>
      <c r="K2334" s="96">
        <f>SUM(K2330:K2333)</f>
        <v>408</v>
      </c>
      <c r="O2334" s="81"/>
    </row>
    <row r="2335" spans="1:15" x14ac:dyDescent="0.25">
      <c r="I2335" s="79"/>
      <c r="J2335" s="290"/>
      <c r="K2335" s="252"/>
      <c r="O2335" s="81"/>
    </row>
    <row r="2336" spans="1:15" x14ac:dyDescent="0.25">
      <c r="I2336" s="79"/>
      <c r="K2336" s="85" t="s">
        <v>2354</v>
      </c>
      <c r="L2336" s="96">
        <v>120</v>
      </c>
      <c r="M2336" s="85" t="s">
        <v>3859</v>
      </c>
      <c r="O2336" s="81"/>
    </row>
    <row r="2337" spans="1:15" x14ac:dyDescent="0.25">
      <c r="I2337" s="79"/>
      <c r="K2337" s="85" t="s">
        <v>112</v>
      </c>
      <c r="L2337" s="96">
        <f>SUM(L2323)</f>
        <v>1110</v>
      </c>
      <c r="M2337" s="99">
        <f>SUM(L2337*1.95583)</f>
        <v>2170.9713000000002</v>
      </c>
      <c r="O2337" s="81"/>
    </row>
    <row r="2338" spans="1:15" x14ac:dyDescent="0.25">
      <c r="I2338" s="79"/>
      <c r="K2338" s="85" t="s">
        <v>113</v>
      </c>
      <c r="L2338" s="96">
        <v>408</v>
      </c>
      <c r="M2338" s="85"/>
      <c r="O2338" s="81"/>
    </row>
    <row r="2339" spans="1:15" x14ac:dyDescent="0.25">
      <c r="I2339" s="79"/>
      <c r="K2339" s="85" t="s">
        <v>114</v>
      </c>
      <c r="L2339" s="96">
        <f>SUM(L2336+L2337-L2338)</f>
        <v>822</v>
      </c>
      <c r="M2339" s="85"/>
      <c r="O2339" s="81"/>
    </row>
    <row r="2340" spans="1:15" x14ac:dyDescent="0.25">
      <c r="I2340" s="79"/>
      <c r="K2340" s="94" t="s">
        <v>2355</v>
      </c>
      <c r="L2340" s="96">
        <v>0</v>
      </c>
      <c r="M2340" s="85"/>
      <c r="O2340" s="81"/>
    </row>
    <row r="2341" spans="1:15" x14ac:dyDescent="0.25">
      <c r="I2341" s="79"/>
      <c r="L2341" s="97"/>
      <c r="O2341" s="81"/>
    </row>
    <row r="2342" spans="1:15" x14ac:dyDescent="0.25">
      <c r="I2342" s="79"/>
      <c r="L2342" s="97"/>
      <c r="O2342" s="81"/>
    </row>
    <row r="2343" spans="1:15" x14ac:dyDescent="0.25">
      <c r="I2343" s="79"/>
      <c r="O2343" s="81"/>
    </row>
    <row r="2344" spans="1:15" x14ac:dyDescent="0.25">
      <c r="I2344" s="81"/>
      <c r="O2344" s="81"/>
    </row>
    <row r="2345" spans="1:15" x14ac:dyDescent="0.25">
      <c r="I2345" s="81"/>
      <c r="J2345" s="100">
        <v>2550</v>
      </c>
      <c r="O2345" s="81"/>
    </row>
    <row r="2346" spans="1:15" x14ac:dyDescent="0.25">
      <c r="I2346" s="81"/>
      <c r="J2346" s="100">
        <v>200</v>
      </c>
      <c r="L2346" s="93" t="s">
        <v>118</v>
      </c>
      <c r="M2346" s="93" t="s">
        <v>119</v>
      </c>
      <c r="N2346" s="93" t="s">
        <v>120</v>
      </c>
    </row>
    <row r="2347" spans="1:15" ht="18.75" x14ac:dyDescent="0.3">
      <c r="A2347" s="79"/>
      <c r="B2347" s="80" t="s">
        <v>4208</v>
      </c>
      <c r="G2347" s="81"/>
      <c r="I2347" s="81"/>
      <c r="J2347" s="101">
        <f>SUM(J2346/J2345)</f>
        <v>7.8431372549019607E-2</v>
      </c>
      <c r="L2347" s="102">
        <f>SUM(M2337*J2347)</f>
        <v>170.27225882352943</v>
      </c>
      <c r="M2347" s="102">
        <f>SUM(L2347/1.17)</f>
        <v>145.53184514831577</v>
      </c>
      <c r="N2347" s="102">
        <f>SUM(L2347-M2347)</f>
        <v>24.740413675213659</v>
      </c>
    </row>
    <row r="2348" spans="1:15" x14ac:dyDescent="0.25">
      <c r="A2348" s="79"/>
      <c r="B2348" t="s">
        <v>4080</v>
      </c>
      <c r="F2348" s="82" t="s">
        <v>95</v>
      </c>
      <c r="G2348" s="81"/>
    </row>
    <row r="2349" spans="1:15" ht="18.75" x14ac:dyDescent="0.3">
      <c r="A2349" s="251"/>
      <c r="B2349" s="274"/>
      <c r="C2349" s="117" t="s">
        <v>96</v>
      </c>
      <c r="D2349" s="117"/>
      <c r="E2349" s="117"/>
      <c r="F2349" s="275">
        <v>44026</v>
      </c>
      <c r="G2349" s="276"/>
    </row>
    <row r="2350" spans="1:15" x14ac:dyDescent="0.25">
      <c r="A2350" s="84" t="s">
        <v>97</v>
      </c>
      <c r="B2350" s="85" t="s">
        <v>98</v>
      </c>
      <c r="C2350" s="85" t="s">
        <v>99</v>
      </c>
      <c r="D2350" s="85" t="s">
        <v>100</v>
      </c>
      <c r="E2350" s="85" t="s">
        <v>101</v>
      </c>
      <c r="F2350" s="85" t="s">
        <v>102</v>
      </c>
      <c r="G2350" s="86" t="s">
        <v>103</v>
      </c>
    </row>
    <row r="2351" spans="1:15" ht="18.75" x14ac:dyDescent="0.3">
      <c r="A2351" s="84" t="s">
        <v>2</v>
      </c>
      <c r="B2351" s="85" t="s">
        <v>4209</v>
      </c>
      <c r="C2351" s="85" t="s">
        <v>47</v>
      </c>
      <c r="D2351" s="85" t="s">
        <v>22</v>
      </c>
      <c r="E2351" s="376">
        <v>105</v>
      </c>
      <c r="F2351" s="85" t="s">
        <v>1595</v>
      </c>
      <c r="G2351" s="86" t="s">
        <v>4210</v>
      </c>
      <c r="I2351" s="79"/>
      <c r="J2351" s="80" t="s">
        <v>4239</v>
      </c>
      <c r="O2351" s="81"/>
    </row>
    <row r="2352" spans="1:15" x14ac:dyDescent="0.25">
      <c r="A2352" s="84" t="s">
        <v>6</v>
      </c>
      <c r="B2352" s="85" t="s">
        <v>4223</v>
      </c>
      <c r="C2352" s="85" t="s">
        <v>20</v>
      </c>
      <c r="D2352" s="85" t="s">
        <v>13</v>
      </c>
      <c r="E2352" s="376">
        <v>100</v>
      </c>
      <c r="F2352" s="85" t="s">
        <v>1595</v>
      </c>
      <c r="G2352" s="86" t="s">
        <v>4213</v>
      </c>
      <c r="I2352" s="79"/>
      <c r="J2352" t="s">
        <v>4118</v>
      </c>
      <c r="N2352" s="82" t="s">
        <v>95</v>
      </c>
      <c r="O2352" s="81"/>
    </row>
    <row r="2353" spans="1:15" ht="18.75" x14ac:dyDescent="0.3">
      <c r="A2353" s="84" t="s">
        <v>32</v>
      </c>
      <c r="B2353" s="85" t="s">
        <v>4211</v>
      </c>
      <c r="C2353" s="85" t="s">
        <v>9</v>
      </c>
      <c r="D2353" s="85" t="s">
        <v>13</v>
      </c>
      <c r="E2353" s="376">
        <v>150</v>
      </c>
      <c r="F2353" s="85" t="s">
        <v>105</v>
      </c>
      <c r="G2353" s="86" t="s">
        <v>4212</v>
      </c>
      <c r="I2353" s="251"/>
      <c r="J2353" s="274"/>
      <c r="K2353" s="117" t="s">
        <v>96</v>
      </c>
      <c r="L2353" s="117"/>
      <c r="M2353" s="117"/>
      <c r="N2353" s="275">
        <v>44028</v>
      </c>
      <c r="O2353" s="276"/>
    </row>
    <row r="2354" spans="1:15" x14ac:dyDescent="0.25">
      <c r="A2354" s="84" t="s">
        <v>48</v>
      </c>
      <c r="B2354" s="85" t="s">
        <v>4214</v>
      </c>
      <c r="C2354" s="85" t="s">
        <v>9</v>
      </c>
      <c r="D2354" s="85" t="s">
        <v>21</v>
      </c>
      <c r="E2354" s="376">
        <v>95</v>
      </c>
      <c r="F2354" s="85" t="s">
        <v>105</v>
      </c>
      <c r="G2354" s="86" t="s">
        <v>4215</v>
      </c>
      <c r="I2354" s="84" t="s">
        <v>97</v>
      </c>
      <c r="J2354" s="85" t="s">
        <v>98</v>
      </c>
      <c r="K2354" s="85" t="s">
        <v>99</v>
      </c>
      <c r="L2354" s="85" t="s">
        <v>100</v>
      </c>
      <c r="M2354" s="85" t="s">
        <v>101</v>
      </c>
      <c r="N2354" s="85" t="s">
        <v>102</v>
      </c>
      <c r="O2354" s="86" t="s">
        <v>103</v>
      </c>
    </row>
    <row r="2355" spans="1:15" x14ac:dyDescent="0.25">
      <c r="A2355" s="84" t="s">
        <v>49</v>
      </c>
      <c r="B2355" s="85" t="s">
        <v>4216</v>
      </c>
      <c r="C2355" s="85" t="s">
        <v>9</v>
      </c>
      <c r="D2355" s="85" t="s">
        <v>13</v>
      </c>
      <c r="E2355" s="96">
        <v>100</v>
      </c>
      <c r="F2355" s="85" t="s">
        <v>1595</v>
      </c>
      <c r="G2355" s="86" t="s">
        <v>4217</v>
      </c>
      <c r="I2355" s="84" t="s">
        <v>2</v>
      </c>
      <c r="J2355" s="85" t="s">
        <v>4240</v>
      </c>
      <c r="K2355" s="85" t="s">
        <v>41</v>
      </c>
      <c r="L2355" s="85" t="s">
        <v>21</v>
      </c>
      <c r="M2355" s="376">
        <v>100</v>
      </c>
      <c r="N2355" s="85" t="s">
        <v>105</v>
      </c>
      <c r="O2355" s="86" t="s">
        <v>4241</v>
      </c>
    </row>
    <row r="2356" spans="1:15" x14ac:dyDescent="0.25">
      <c r="A2356" s="84" t="s">
        <v>50</v>
      </c>
      <c r="B2356" s="85" t="s">
        <v>4218</v>
      </c>
      <c r="C2356" s="85" t="s">
        <v>20</v>
      </c>
      <c r="D2356" s="85" t="s">
        <v>21</v>
      </c>
      <c r="E2356" s="96">
        <v>0</v>
      </c>
      <c r="F2356" s="85" t="s">
        <v>4219</v>
      </c>
      <c r="G2356" s="86" t="s">
        <v>4220</v>
      </c>
      <c r="I2356" s="84" t="s">
        <v>6</v>
      </c>
      <c r="J2356" s="85" t="s">
        <v>2733</v>
      </c>
      <c r="K2356" s="85" t="s">
        <v>20</v>
      </c>
      <c r="L2356" s="85" t="s">
        <v>13</v>
      </c>
      <c r="M2356" s="96">
        <v>0</v>
      </c>
      <c r="N2356" s="85" t="s">
        <v>1946</v>
      </c>
      <c r="O2356" s="86" t="s">
        <v>2943</v>
      </c>
    </row>
    <row r="2357" spans="1:15" x14ac:dyDescent="0.25">
      <c r="A2357" s="84" t="s">
        <v>51</v>
      </c>
      <c r="B2357" s="85" t="s">
        <v>4221</v>
      </c>
      <c r="C2357" s="85" t="s">
        <v>20</v>
      </c>
      <c r="D2357" s="85" t="s">
        <v>13</v>
      </c>
      <c r="E2357" s="96">
        <v>0</v>
      </c>
      <c r="F2357" s="85" t="s">
        <v>4219</v>
      </c>
      <c r="G2357" s="86" t="s">
        <v>4222</v>
      </c>
      <c r="I2357" s="251"/>
      <c r="J2357" s="117"/>
      <c r="K2357" s="117"/>
      <c r="L2357" s="255" t="s">
        <v>104</v>
      </c>
      <c r="M2357" s="250">
        <f>SUM(M2355:M2356)</f>
        <v>100</v>
      </c>
      <c r="O2357" s="81"/>
    </row>
    <row r="2358" spans="1:15" x14ac:dyDescent="0.25">
      <c r="A2358" s="251"/>
      <c r="B2358" s="117"/>
      <c r="C2358" s="117"/>
      <c r="D2358" s="255" t="s">
        <v>104</v>
      </c>
      <c r="E2358" s="250">
        <f>SUM(E2351:E2357)</f>
        <v>550</v>
      </c>
      <c r="G2358" s="81"/>
      <c r="I2358" s="251"/>
      <c r="J2358" s="117"/>
      <c r="K2358" s="117"/>
      <c r="L2358" s="311"/>
      <c r="M2358" s="312"/>
      <c r="O2358" s="81"/>
    </row>
    <row r="2359" spans="1:15" ht="18.75" x14ac:dyDescent="0.3">
      <c r="A2359" s="251"/>
      <c r="B2359" s="117"/>
      <c r="C2359" s="117"/>
      <c r="D2359" s="311"/>
      <c r="E2359" s="312"/>
      <c r="G2359" s="81"/>
      <c r="I2359" s="79"/>
      <c r="J2359" s="80"/>
      <c r="K2359" t="s">
        <v>393</v>
      </c>
      <c r="M2359" s="115"/>
      <c r="N2359" s="83">
        <v>44029</v>
      </c>
      <c r="O2359" s="81"/>
    </row>
    <row r="2360" spans="1:15" ht="18.75" x14ac:dyDescent="0.3">
      <c r="A2360" s="79"/>
      <c r="B2360" s="80"/>
      <c r="C2360" t="s">
        <v>393</v>
      </c>
      <c r="E2360" s="115"/>
      <c r="F2360" s="83">
        <v>44030</v>
      </c>
      <c r="G2360" s="81"/>
      <c r="I2360" s="84" t="s">
        <v>97</v>
      </c>
      <c r="J2360" s="85" t="s">
        <v>98</v>
      </c>
      <c r="K2360" s="85" t="s">
        <v>99</v>
      </c>
      <c r="L2360" s="85" t="s">
        <v>100</v>
      </c>
      <c r="M2360" s="85" t="s">
        <v>101</v>
      </c>
      <c r="N2360" s="85" t="s">
        <v>102</v>
      </c>
      <c r="O2360" s="86" t="s">
        <v>103</v>
      </c>
    </row>
    <row r="2361" spans="1:15" x14ac:dyDescent="0.25">
      <c r="A2361" s="84" t="s">
        <v>97</v>
      </c>
      <c r="B2361" s="85" t="s">
        <v>98</v>
      </c>
      <c r="C2361" s="85" t="s">
        <v>99</v>
      </c>
      <c r="D2361" s="85" t="s">
        <v>100</v>
      </c>
      <c r="E2361" s="85" t="s">
        <v>101</v>
      </c>
      <c r="F2361" s="85" t="s">
        <v>102</v>
      </c>
      <c r="G2361" s="86" t="s">
        <v>103</v>
      </c>
      <c r="I2361" s="84" t="s">
        <v>2</v>
      </c>
      <c r="J2361" s="85" t="s">
        <v>4070</v>
      </c>
      <c r="K2361" s="85" t="s">
        <v>586</v>
      </c>
      <c r="L2361" s="85" t="s">
        <v>155</v>
      </c>
      <c r="M2361" s="96">
        <v>65</v>
      </c>
      <c r="N2361" s="85" t="s">
        <v>1595</v>
      </c>
      <c r="O2361" s="86" t="s">
        <v>4242</v>
      </c>
    </row>
    <row r="2362" spans="1:15" x14ac:dyDescent="0.25">
      <c r="A2362" s="84" t="s">
        <v>2</v>
      </c>
      <c r="B2362" s="85" t="s">
        <v>4224</v>
      </c>
      <c r="C2362" s="85" t="s">
        <v>586</v>
      </c>
      <c r="D2362" s="85" t="s">
        <v>41</v>
      </c>
      <c r="E2362" s="96">
        <v>100</v>
      </c>
      <c r="F2362" s="85" t="s">
        <v>105</v>
      </c>
      <c r="G2362" s="86" t="s">
        <v>4225</v>
      </c>
      <c r="I2362" s="84" t="s">
        <v>6</v>
      </c>
      <c r="J2362" s="85" t="s">
        <v>4243</v>
      </c>
      <c r="K2362" s="85" t="s">
        <v>586</v>
      </c>
      <c r="L2362" s="85" t="s">
        <v>5</v>
      </c>
      <c r="M2362" s="96">
        <v>95</v>
      </c>
      <c r="N2362" s="85" t="s">
        <v>105</v>
      </c>
      <c r="O2362" s="86" t="s">
        <v>4227</v>
      </c>
    </row>
    <row r="2363" spans="1:15" x14ac:dyDescent="0.25">
      <c r="A2363" s="84" t="s">
        <v>6</v>
      </c>
      <c r="B2363" s="85" t="s">
        <v>4226</v>
      </c>
      <c r="C2363" s="85" t="s">
        <v>586</v>
      </c>
      <c r="D2363" s="85" t="s">
        <v>9</v>
      </c>
      <c r="E2363" s="96">
        <v>95</v>
      </c>
      <c r="F2363" s="85" t="s">
        <v>105</v>
      </c>
      <c r="G2363" s="86" t="s">
        <v>4227</v>
      </c>
      <c r="I2363" s="84" t="s">
        <v>32</v>
      </c>
      <c r="J2363" s="85" t="s">
        <v>1483</v>
      </c>
      <c r="K2363" s="85" t="s">
        <v>586</v>
      </c>
      <c r="L2363" s="85" t="s">
        <v>158</v>
      </c>
      <c r="M2363" s="96">
        <v>0</v>
      </c>
      <c r="N2363" s="85" t="s">
        <v>105</v>
      </c>
      <c r="O2363" s="86" t="s">
        <v>2289</v>
      </c>
    </row>
    <row r="2364" spans="1:15" x14ac:dyDescent="0.25">
      <c r="A2364" s="84" t="s">
        <v>32</v>
      </c>
      <c r="B2364" s="85" t="s">
        <v>4228</v>
      </c>
      <c r="C2364" s="85" t="s">
        <v>586</v>
      </c>
      <c r="D2364" s="85" t="s">
        <v>41</v>
      </c>
      <c r="E2364" s="96">
        <v>100</v>
      </c>
      <c r="F2364" s="85" t="s">
        <v>105</v>
      </c>
      <c r="G2364" s="86" t="s">
        <v>4230</v>
      </c>
      <c r="I2364" s="84" t="s">
        <v>48</v>
      </c>
      <c r="J2364" s="85" t="s">
        <v>2618</v>
      </c>
      <c r="K2364" s="85" t="s">
        <v>586</v>
      </c>
      <c r="L2364" s="85" t="s">
        <v>9</v>
      </c>
      <c r="M2364" s="96">
        <v>0</v>
      </c>
      <c r="N2364" s="85" t="s">
        <v>105</v>
      </c>
      <c r="O2364" s="86" t="s">
        <v>3887</v>
      </c>
    </row>
    <row r="2365" spans="1:15" x14ac:dyDescent="0.25">
      <c r="A2365" s="84" t="s">
        <v>48</v>
      </c>
      <c r="B2365" s="85" t="s">
        <v>4231</v>
      </c>
      <c r="C2365" s="85" t="s">
        <v>4</v>
      </c>
      <c r="D2365" s="85" t="s">
        <v>20</v>
      </c>
      <c r="E2365" s="96">
        <v>130</v>
      </c>
      <c r="F2365" s="85" t="s">
        <v>105</v>
      </c>
      <c r="G2365" s="86" t="s">
        <v>4229</v>
      </c>
      <c r="I2365" s="84" t="s">
        <v>49</v>
      </c>
      <c r="J2365" s="85" t="s">
        <v>2101</v>
      </c>
      <c r="K2365" s="85" t="s">
        <v>4</v>
      </c>
      <c r="L2365" s="85" t="s">
        <v>9</v>
      </c>
      <c r="M2365" s="96">
        <v>0</v>
      </c>
      <c r="N2365" s="85" t="s">
        <v>105</v>
      </c>
      <c r="O2365" s="86" t="s">
        <v>2889</v>
      </c>
    </row>
    <row r="2366" spans="1:15" x14ac:dyDescent="0.25">
      <c r="A2366" s="84" t="s">
        <v>49</v>
      </c>
      <c r="B2366" s="85" t="s">
        <v>4232</v>
      </c>
      <c r="C2366" s="85" t="s">
        <v>803</v>
      </c>
      <c r="D2366" s="85" t="s">
        <v>41</v>
      </c>
      <c r="E2366" s="96">
        <v>160</v>
      </c>
      <c r="F2366" s="85" t="s">
        <v>105</v>
      </c>
      <c r="G2366" s="86" t="s">
        <v>4233</v>
      </c>
      <c r="I2366" s="84" t="s">
        <v>50</v>
      </c>
      <c r="J2366" s="85" t="s">
        <v>2025</v>
      </c>
      <c r="K2366" s="85" t="s">
        <v>13</v>
      </c>
      <c r="L2366" s="85" t="s">
        <v>20</v>
      </c>
      <c r="M2366" s="96">
        <v>0</v>
      </c>
      <c r="N2366" s="85" t="s">
        <v>1946</v>
      </c>
      <c r="O2366" s="86" t="s">
        <v>2242</v>
      </c>
    </row>
    <row r="2367" spans="1:15" x14ac:dyDescent="0.25">
      <c r="A2367" s="84" t="s">
        <v>50</v>
      </c>
      <c r="B2367" s="85" t="s">
        <v>4234</v>
      </c>
      <c r="C2367" s="85" t="s">
        <v>22</v>
      </c>
      <c r="D2367" s="85" t="s">
        <v>20</v>
      </c>
      <c r="E2367" s="96">
        <v>160</v>
      </c>
      <c r="F2367" s="85" t="s">
        <v>105</v>
      </c>
      <c r="G2367" s="86" t="s">
        <v>4235</v>
      </c>
      <c r="L2367" s="255" t="s">
        <v>104</v>
      </c>
      <c r="M2367" s="256">
        <f>SUM(M2361:M2366)</f>
        <v>160</v>
      </c>
      <c r="O2367" s="81"/>
    </row>
    <row r="2368" spans="1:15" x14ac:dyDescent="0.25">
      <c r="A2368" s="84" t="s">
        <v>51</v>
      </c>
      <c r="B2368" s="85" t="s">
        <v>4138</v>
      </c>
      <c r="C2368" s="85" t="s">
        <v>22</v>
      </c>
      <c r="D2368" s="85" t="s">
        <v>20</v>
      </c>
      <c r="E2368" s="96">
        <v>160</v>
      </c>
      <c r="F2368" s="85" t="s">
        <v>105</v>
      </c>
      <c r="G2368" s="86" t="s">
        <v>4236</v>
      </c>
      <c r="K2368" s="90"/>
      <c r="M2368" s="81"/>
    </row>
    <row r="2369" spans="1:15" x14ac:dyDescent="0.25">
      <c r="A2369" s="84" t="s">
        <v>52</v>
      </c>
      <c r="B2369" s="85" t="s">
        <v>4237</v>
      </c>
      <c r="C2369" s="85" t="s">
        <v>586</v>
      </c>
      <c r="D2369" s="85" t="s">
        <v>20</v>
      </c>
      <c r="E2369" s="96">
        <v>0</v>
      </c>
      <c r="F2369" s="85" t="s">
        <v>105</v>
      </c>
      <c r="G2369" s="86" t="s">
        <v>214</v>
      </c>
      <c r="K2369" t="s">
        <v>104</v>
      </c>
      <c r="L2369" s="205">
        <f>SUM(M2357+M2367)</f>
        <v>260</v>
      </c>
      <c r="M2369" s="273">
        <f>SUM(L2369*1.95583)</f>
        <v>508.51580000000001</v>
      </c>
    </row>
    <row r="2370" spans="1:15" x14ac:dyDescent="0.25">
      <c r="A2370" s="84" t="s">
        <v>53</v>
      </c>
      <c r="B2370" s="85" t="s">
        <v>2761</v>
      </c>
      <c r="C2370" s="85" t="s">
        <v>13</v>
      </c>
      <c r="D2370" s="85" t="s">
        <v>41</v>
      </c>
      <c r="E2370" s="96">
        <v>0</v>
      </c>
      <c r="F2370" s="85" t="s">
        <v>105</v>
      </c>
      <c r="G2370" s="86" t="s">
        <v>412</v>
      </c>
      <c r="L2370" s="205"/>
      <c r="M2370" s="273"/>
    </row>
    <row r="2371" spans="1:15" ht="16.5" customHeight="1" x14ac:dyDescent="0.25">
      <c r="A2371" s="84" t="s">
        <v>54</v>
      </c>
      <c r="B2371" s="85" t="s">
        <v>508</v>
      </c>
      <c r="C2371" s="85" t="s">
        <v>22</v>
      </c>
      <c r="D2371" s="85" t="s">
        <v>9</v>
      </c>
      <c r="E2371" s="96">
        <v>0</v>
      </c>
      <c r="F2371" s="85" t="s">
        <v>1946</v>
      </c>
      <c r="G2371" s="86" t="s">
        <v>509</v>
      </c>
      <c r="L2371" s="205"/>
      <c r="M2371" s="273"/>
    </row>
    <row r="2372" spans="1:15" x14ac:dyDescent="0.25">
      <c r="D2372" s="255" t="s">
        <v>104</v>
      </c>
      <c r="E2372" s="256">
        <f>SUM(E2362:E2371)</f>
        <v>905</v>
      </c>
      <c r="G2372" s="81"/>
      <c r="M2372" s="91"/>
      <c r="O2372" s="81"/>
    </row>
    <row r="2373" spans="1:15" ht="15.75" x14ac:dyDescent="0.25">
      <c r="C2373" s="90"/>
      <c r="E2373" s="81"/>
      <c r="J2373" s="116" t="s">
        <v>4244</v>
      </c>
      <c r="K2373" s="116" t="s">
        <v>4245</v>
      </c>
      <c r="M2373" s="91"/>
      <c r="N2373" s="81"/>
      <c r="O2373" s="81"/>
    </row>
    <row r="2374" spans="1:15" x14ac:dyDescent="0.25">
      <c r="C2374" t="s">
        <v>104</v>
      </c>
      <c r="D2374" s="205">
        <f>SUM(E2358+E2372)</f>
        <v>1455</v>
      </c>
      <c r="E2374" s="273">
        <f>SUM(D2374*1.95583)</f>
        <v>2845.7326499999999</v>
      </c>
      <c r="I2374" s="79"/>
      <c r="J2374" s="92">
        <v>44032</v>
      </c>
      <c r="O2374" s="81"/>
    </row>
    <row r="2375" spans="1:15" x14ac:dyDescent="0.25">
      <c r="D2375" s="205"/>
      <c r="E2375" s="273"/>
      <c r="I2375" s="84" t="s">
        <v>97</v>
      </c>
      <c r="J2375" s="93" t="s">
        <v>106</v>
      </c>
      <c r="K2375" s="93" t="s">
        <v>107</v>
      </c>
    </row>
    <row r="2376" spans="1:15" x14ac:dyDescent="0.25">
      <c r="D2376" s="205"/>
      <c r="E2376" s="273"/>
      <c r="I2376" s="84">
        <v>1</v>
      </c>
      <c r="J2376" s="85" t="s">
        <v>108</v>
      </c>
      <c r="K2376" s="96">
        <v>13</v>
      </c>
      <c r="O2376" s="81"/>
    </row>
    <row r="2377" spans="1:15" x14ac:dyDescent="0.25">
      <c r="E2377" s="91"/>
      <c r="G2377" s="81"/>
      <c r="I2377" s="84">
        <v>2</v>
      </c>
      <c r="J2377" s="85" t="s">
        <v>109</v>
      </c>
      <c r="K2377" s="96">
        <v>0</v>
      </c>
      <c r="O2377" s="81"/>
    </row>
    <row r="2378" spans="1:15" ht="15.75" x14ac:dyDescent="0.25">
      <c r="B2378" s="116" t="s">
        <v>4238</v>
      </c>
      <c r="C2378" s="116" t="s">
        <v>3883</v>
      </c>
      <c r="E2378" s="91"/>
      <c r="F2378" s="81"/>
      <c r="G2378" s="81"/>
      <c r="I2378" s="84">
        <v>3</v>
      </c>
      <c r="J2378" s="85" t="s">
        <v>4246</v>
      </c>
      <c r="K2378" s="96">
        <v>170</v>
      </c>
      <c r="O2378" s="81"/>
    </row>
    <row r="2379" spans="1:15" x14ac:dyDescent="0.25">
      <c r="A2379" s="79"/>
      <c r="B2379" s="92">
        <v>44032</v>
      </c>
      <c r="G2379" s="81"/>
      <c r="I2379" s="84">
        <v>4</v>
      </c>
      <c r="J2379" s="94" t="s">
        <v>111</v>
      </c>
      <c r="K2379" s="96">
        <v>19</v>
      </c>
      <c r="O2379" s="81"/>
    </row>
    <row r="2380" spans="1:15" x14ac:dyDescent="0.25">
      <c r="A2380" s="84" t="s">
        <v>97</v>
      </c>
      <c r="B2380" s="93" t="s">
        <v>106</v>
      </c>
      <c r="C2380" s="93" t="s">
        <v>107</v>
      </c>
      <c r="I2380" s="79"/>
      <c r="J2380" s="95" t="s">
        <v>104</v>
      </c>
      <c r="K2380" s="96">
        <f>SUM(K2376:K2379)</f>
        <v>202</v>
      </c>
      <c r="O2380" s="81"/>
    </row>
    <row r="2381" spans="1:15" ht="15.75" customHeight="1" x14ac:dyDescent="0.25">
      <c r="A2381" s="84">
        <v>1</v>
      </c>
      <c r="B2381" s="85" t="s">
        <v>108</v>
      </c>
      <c r="C2381" s="96">
        <v>14</v>
      </c>
      <c r="G2381" s="81"/>
      <c r="I2381" s="79"/>
      <c r="J2381" s="290"/>
      <c r="K2381" s="252"/>
      <c r="O2381" s="81"/>
    </row>
    <row r="2382" spans="1:15" x14ac:dyDescent="0.25">
      <c r="A2382" s="84">
        <v>2</v>
      </c>
      <c r="B2382" s="85" t="s">
        <v>109</v>
      </c>
      <c r="C2382" s="96">
        <v>0</v>
      </c>
      <c r="G2382" s="81"/>
      <c r="I2382" s="79"/>
      <c r="K2382" s="85" t="s">
        <v>2354</v>
      </c>
      <c r="L2382" s="96">
        <v>120</v>
      </c>
      <c r="M2382" s="85" t="s">
        <v>3859</v>
      </c>
      <c r="O2382" s="81"/>
    </row>
    <row r="2383" spans="1:15" x14ac:dyDescent="0.25">
      <c r="A2383" s="84">
        <v>3</v>
      </c>
      <c r="B2383" s="85" t="s">
        <v>110</v>
      </c>
      <c r="C2383" s="96">
        <v>0</v>
      </c>
      <c r="G2383" s="81"/>
      <c r="I2383" s="79"/>
      <c r="K2383" s="85" t="s">
        <v>112</v>
      </c>
      <c r="L2383" s="96">
        <f>SUM(L2369)</f>
        <v>260</v>
      </c>
      <c r="M2383" s="99">
        <f>SUM(L2383*1.95583)</f>
        <v>508.51580000000001</v>
      </c>
      <c r="O2383" s="81"/>
    </row>
    <row r="2384" spans="1:15" x14ac:dyDescent="0.25">
      <c r="A2384" s="84">
        <v>4</v>
      </c>
      <c r="B2384" s="94" t="s">
        <v>111</v>
      </c>
      <c r="C2384" s="96">
        <v>35</v>
      </c>
      <c r="G2384" s="81"/>
      <c r="I2384" s="79"/>
      <c r="K2384" s="85" t="s">
        <v>113</v>
      </c>
      <c r="L2384" s="96">
        <f>SUM(K2380)</f>
        <v>202</v>
      </c>
      <c r="M2384" s="85"/>
      <c r="O2384" s="81"/>
    </row>
    <row r="2385" spans="1:15" x14ac:dyDescent="0.25">
      <c r="A2385" s="79"/>
      <c r="B2385" s="95" t="s">
        <v>104</v>
      </c>
      <c r="C2385" s="96">
        <f>SUM(C2381:C2384)</f>
        <v>49</v>
      </c>
      <c r="G2385" s="81"/>
      <c r="I2385" s="79"/>
      <c r="K2385" s="85" t="s">
        <v>114</v>
      </c>
      <c r="L2385" s="96">
        <f>SUM(L2382+L2383-L2384)</f>
        <v>178</v>
      </c>
      <c r="M2385" s="85"/>
      <c r="O2385" s="81"/>
    </row>
    <row r="2386" spans="1:15" x14ac:dyDescent="0.25">
      <c r="A2386" s="79"/>
      <c r="B2386" s="290"/>
      <c r="C2386" s="252"/>
      <c r="G2386" s="81"/>
      <c r="I2386" s="79"/>
      <c r="K2386" s="94" t="s">
        <v>2355</v>
      </c>
      <c r="L2386" s="96">
        <v>0</v>
      </c>
      <c r="M2386" s="85"/>
      <c r="O2386" s="81"/>
    </row>
    <row r="2387" spans="1:15" x14ac:dyDescent="0.25">
      <c r="A2387" s="79"/>
      <c r="C2387" s="85" t="s">
        <v>2354</v>
      </c>
      <c r="D2387" s="96">
        <v>90</v>
      </c>
      <c r="E2387" s="85" t="s">
        <v>3859</v>
      </c>
      <c r="G2387" s="81"/>
      <c r="I2387" s="79"/>
      <c r="L2387" s="97"/>
      <c r="O2387" s="81"/>
    </row>
    <row r="2388" spans="1:15" x14ac:dyDescent="0.25">
      <c r="A2388" s="79"/>
      <c r="C2388" s="85" t="s">
        <v>112</v>
      </c>
      <c r="D2388" s="96">
        <f>SUM(D2374)</f>
        <v>1455</v>
      </c>
      <c r="E2388" s="99">
        <f>SUM(D2388*1.95583)</f>
        <v>2845.7326499999999</v>
      </c>
      <c r="G2388" s="81"/>
      <c r="I2388" s="79"/>
      <c r="L2388" s="97"/>
      <c r="O2388" s="81"/>
    </row>
    <row r="2389" spans="1:15" x14ac:dyDescent="0.25">
      <c r="A2389" s="79"/>
      <c r="C2389" s="85" t="s">
        <v>113</v>
      </c>
      <c r="D2389" s="96">
        <f>SUM(C2385)</f>
        <v>49</v>
      </c>
      <c r="E2389" s="85"/>
      <c r="G2389" s="81"/>
      <c r="I2389" s="79"/>
      <c r="O2389" s="81"/>
    </row>
    <row r="2390" spans="1:15" x14ac:dyDescent="0.25">
      <c r="A2390" s="79"/>
      <c r="C2390" s="85" t="s">
        <v>114</v>
      </c>
      <c r="D2390" s="96">
        <f>SUM(D2387+D2388-D2389)</f>
        <v>1496</v>
      </c>
      <c r="E2390" s="85"/>
      <c r="G2390" s="81"/>
      <c r="I2390" s="81"/>
      <c r="O2390" s="81"/>
    </row>
    <row r="2391" spans="1:15" x14ac:dyDescent="0.25">
      <c r="A2391" s="79"/>
      <c r="C2391" s="94" t="s">
        <v>2355</v>
      </c>
      <c r="D2391" s="96">
        <v>0</v>
      </c>
      <c r="E2391" s="85"/>
      <c r="G2391" s="81"/>
      <c r="I2391" s="81"/>
      <c r="J2391" s="100">
        <v>2550</v>
      </c>
      <c r="O2391" s="81"/>
    </row>
    <row r="2392" spans="1:15" x14ac:dyDescent="0.25">
      <c r="A2392" s="79"/>
      <c r="D2392" s="97"/>
      <c r="G2392" s="81"/>
      <c r="I2392" s="81"/>
      <c r="J2392" s="100">
        <v>200</v>
      </c>
      <c r="L2392" s="93" t="s">
        <v>118</v>
      </c>
      <c r="M2392" s="93" t="s">
        <v>119</v>
      </c>
      <c r="N2392" s="93" t="s">
        <v>120</v>
      </c>
    </row>
    <row r="2393" spans="1:15" x14ac:dyDescent="0.25">
      <c r="A2393" s="79"/>
      <c r="D2393" s="97"/>
      <c r="G2393" s="81"/>
      <c r="I2393" s="81"/>
      <c r="J2393" s="101">
        <f>SUM(J2392/J2391)</f>
        <v>7.8431372549019607E-2</v>
      </c>
      <c r="L2393" s="102">
        <f>SUM(M2383*J2393)</f>
        <v>39.883592156862747</v>
      </c>
      <c r="M2393" s="102">
        <f>SUM(L2393/1.17)</f>
        <v>34.088540305010895</v>
      </c>
      <c r="N2393" s="102">
        <f>SUM(L2393-M2393)</f>
        <v>5.7950518518518521</v>
      </c>
    </row>
    <row r="2394" spans="1:15" x14ac:dyDescent="0.25">
      <c r="A2394" s="79"/>
      <c r="G2394" s="81"/>
    </row>
    <row r="2395" spans="1:15" x14ac:dyDescent="0.25">
      <c r="A2395" s="81"/>
      <c r="G2395" s="81"/>
    </row>
    <row r="2396" spans="1:15" x14ac:dyDescent="0.25">
      <c r="A2396" s="81"/>
      <c r="B2396" s="100">
        <v>2550</v>
      </c>
      <c r="G2396" s="81"/>
    </row>
    <row r="2397" spans="1:15" x14ac:dyDescent="0.25">
      <c r="A2397" s="81"/>
      <c r="B2397" s="100">
        <v>200</v>
      </c>
      <c r="D2397" s="93" t="s">
        <v>118</v>
      </c>
      <c r="E2397" s="93" t="s">
        <v>119</v>
      </c>
      <c r="F2397" s="93" t="s">
        <v>120</v>
      </c>
    </row>
    <row r="2398" spans="1:15" x14ac:dyDescent="0.25">
      <c r="A2398" s="81"/>
      <c r="B2398" s="101">
        <f>SUM(B2397/B2396)</f>
        <v>7.8431372549019607E-2</v>
      </c>
      <c r="D2398" s="102">
        <f>SUM(E2388*B2398)</f>
        <v>223.19471764705881</v>
      </c>
      <c r="E2398" s="102">
        <f>SUM(D2398/1.17)</f>
        <v>190.76471593765712</v>
      </c>
      <c r="F2398" s="102">
        <f>SUM(D2398-E2398)</f>
        <v>32.430001709401694</v>
      </c>
    </row>
    <row r="2408" spans="1:15" ht="18.75" x14ac:dyDescent="0.3">
      <c r="A2408" s="79"/>
      <c r="B2408" s="80" t="s">
        <v>4273</v>
      </c>
      <c r="G2408" s="81"/>
    </row>
    <row r="2409" spans="1:15" x14ac:dyDescent="0.25">
      <c r="A2409" s="79"/>
      <c r="B2409" t="s">
        <v>4118</v>
      </c>
      <c r="F2409" s="82" t="s">
        <v>95</v>
      </c>
      <c r="G2409" s="81"/>
    </row>
    <row r="2410" spans="1:15" ht="18.75" x14ac:dyDescent="0.3">
      <c r="A2410" s="251"/>
      <c r="B2410" s="274"/>
      <c r="C2410" s="117" t="s">
        <v>96</v>
      </c>
      <c r="D2410" s="117"/>
      <c r="E2410" s="117"/>
      <c r="F2410" s="275">
        <v>44030</v>
      </c>
      <c r="G2410" s="276"/>
    </row>
    <row r="2411" spans="1:15" x14ac:dyDescent="0.25">
      <c r="A2411" s="84" t="s">
        <v>97</v>
      </c>
      <c r="B2411" s="85" t="s">
        <v>98</v>
      </c>
      <c r="C2411" s="85" t="s">
        <v>99</v>
      </c>
      <c r="D2411" s="85" t="s">
        <v>100</v>
      </c>
      <c r="E2411" s="85" t="s">
        <v>101</v>
      </c>
      <c r="F2411" s="85" t="s">
        <v>102</v>
      </c>
      <c r="G2411" s="86" t="s">
        <v>103</v>
      </c>
    </row>
    <row r="2412" spans="1:15" ht="18.75" x14ac:dyDescent="0.3">
      <c r="A2412" s="84" t="s">
        <v>2</v>
      </c>
      <c r="B2412" s="85" t="s">
        <v>4274</v>
      </c>
      <c r="C2412" s="85" t="s">
        <v>9</v>
      </c>
      <c r="D2412" s="85" t="s">
        <v>21</v>
      </c>
      <c r="E2412" s="376">
        <v>95</v>
      </c>
      <c r="F2412" s="85" t="s">
        <v>105</v>
      </c>
      <c r="G2412" s="86" t="s">
        <v>4275</v>
      </c>
      <c r="I2412" s="79"/>
      <c r="J2412" s="80" t="s">
        <v>4322</v>
      </c>
      <c r="O2412" s="81"/>
    </row>
    <row r="2413" spans="1:15" x14ac:dyDescent="0.25">
      <c r="A2413" s="84" t="s">
        <v>6</v>
      </c>
      <c r="B2413" s="85" t="s">
        <v>4177</v>
      </c>
      <c r="C2413" s="85" t="s">
        <v>20</v>
      </c>
      <c r="D2413" s="85" t="s">
        <v>22</v>
      </c>
      <c r="E2413" s="376">
        <v>105</v>
      </c>
      <c r="F2413" s="85" t="s">
        <v>1595</v>
      </c>
      <c r="G2413" s="86" t="s">
        <v>4276</v>
      </c>
      <c r="I2413" s="79"/>
      <c r="J2413" t="s">
        <v>4080</v>
      </c>
      <c r="N2413" s="82" t="s">
        <v>95</v>
      </c>
      <c r="O2413" s="81"/>
    </row>
    <row r="2414" spans="1:15" ht="18.75" x14ac:dyDescent="0.3">
      <c r="A2414" s="84" t="s">
        <v>32</v>
      </c>
      <c r="B2414" s="85" t="s">
        <v>4277</v>
      </c>
      <c r="C2414" s="85" t="s">
        <v>20</v>
      </c>
      <c r="D2414" s="85" t="s">
        <v>22</v>
      </c>
      <c r="E2414" s="376">
        <v>60</v>
      </c>
      <c r="F2414" s="85" t="s">
        <v>1595</v>
      </c>
      <c r="G2414" s="86" t="s">
        <v>4278</v>
      </c>
      <c r="I2414" s="251"/>
      <c r="J2414" s="274"/>
      <c r="K2414" s="117" t="s">
        <v>96</v>
      </c>
      <c r="L2414" s="117"/>
      <c r="M2414" s="117"/>
      <c r="N2414" s="275">
        <v>44033</v>
      </c>
      <c r="O2414" s="276"/>
    </row>
    <row r="2415" spans="1:15" x14ac:dyDescent="0.25">
      <c r="A2415" s="84" t="s">
        <v>48</v>
      </c>
      <c r="B2415" s="85" t="s">
        <v>4279</v>
      </c>
      <c r="C2415" s="85" t="s">
        <v>20</v>
      </c>
      <c r="D2415" s="85" t="s">
        <v>22</v>
      </c>
      <c r="E2415" s="376">
        <v>105</v>
      </c>
      <c r="F2415" s="85" t="s">
        <v>1595</v>
      </c>
      <c r="G2415" s="86" t="s">
        <v>4280</v>
      </c>
      <c r="I2415" s="84" t="s">
        <v>97</v>
      </c>
      <c r="J2415" s="85" t="s">
        <v>98</v>
      </c>
      <c r="K2415" s="85" t="s">
        <v>99</v>
      </c>
      <c r="L2415" s="85" t="s">
        <v>100</v>
      </c>
      <c r="M2415" s="85" t="s">
        <v>101</v>
      </c>
      <c r="N2415" s="85" t="s">
        <v>102</v>
      </c>
      <c r="O2415" s="86" t="s">
        <v>103</v>
      </c>
    </row>
    <row r="2416" spans="1:15" x14ac:dyDescent="0.25">
      <c r="A2416" s="84" t="s">
        <v>49</v>
      </c>
      <c r="B2416" s="85" t="s">
        <v>4281</v>
      </c>
      <c r="C2416" s="85" t="s">
        <v>12</v>
      </c>
      <c r="D2416" s="85" t="s">
        <v>13</v>
      </c>
      <c r="E2416" s="376">
        <v>100</v>
      </c>
      <c r="F2416" s="85" t="s">
        <v>1595</v>
      </c>
      <c r="G2416" s="86" t="s">
        <v>4282</v>
      </c>
      <c r="I2416" s="84" t="s">
        <v>2</v>
      </c>
      <c r="J2416" s="85" t="s">
        <v>2683</v>
      </c>
      <c r="K2416" s="85" t="s">
        <v>5</v>
      </c>
      <c r="L2416" s="85" t="s">
        <v>890</v>
      </c>
      <c r="M2416" s="376">
        <v>130</v>
      </c>
      <c r="N2416" s="85" t="s">
        <v>105</v>
      </c>
      <c r="O2416" s="86" t="s">
        <v>4323</v>
      </c>
    </row>
    <row r="2417" spans="1:15" x14ac:dyDescent="0.25">
      <c r="A2417" s="84" t="s">
        <v>50</v>
      </c>
      <c r="B2417" s="85" t="s">
        <v>4100</v>
      </c>
      <c r="C2417" s="85" t="s">
        <v>20</v>
      </c>
      <c r="D2417" s="85" t="s">
        <v>22</v>
      </c>
      <c r="E2417" s="376">
        <v>105</v>
      </c>
      <c r="F2417" s="85" t="s">
        <v>1595</v>
      </c>
      <c r="G2417" s="86" t="s">
        <v>4283</v>
      </c>
      <c r="I2417" s="84" t="s">
        <v>6</v>
      </c>
      <c r="J2417" s="85" t="s">
        <v>4324</v>
      </c>
      <c r="K2417" s="85" t="s">
        <v>20</v>
      </c>
      <c r="L2417" s="85" t="s">
        <v>13</v>
      </c>
      <c r="M2417" s="376">
        <v>100</v>
      </c>
      <c r="N2417" s="85" t="s">
        <v>1595</v>
      </c>
      <c r="O2417" s="86" t="s">
        <v>4325</v>
      </c>
    </row>
    <row r="2418" spans="1:15" x14ac:dyDescent="0.25">
      <c r="A2418" s="84" t="s">
        <v>51</v>
      </c>
      <c r="B2418" s="85" t="s">
        <v>4284</v>
      </c>
      <c r="C2418" s="85" t="s">
        <v>20</v>
      </c>
      <c r="D2418" s="85" t="s">
        <v>22</v>
      </c>
      <c r="E2418" s="376">
        <v>150</v>
      </c>
      <c r="F2418" s="85" t="s">
        <v>105</v>
      </c>
      <c r="G2418" s="86" t="s">
        <v>4285</v>
      </c>
      <c r="I2418" s="84" t="s">
        <v>32</v>
      </c>
      <c r="J2418" s="85" t="s">
        <v>4326</v>
      </c>
      <c r="K2418" s="85" t="s">
        <v>9</v>
      </c>
      <c r="L2418" s="85" t="s">
        <v>21</v>
      </c>
      <c r="M2418" s="376">
        <v>95</v>
      </c>
      <c r="N2418" s="85" t="s">
        <v>105</v>
      </c>
      <c r="O2418" s="86" t="s">
        <v>4327</v>
      </c>
    </row>
    <row r="2419" spans="1:15" x14ac:dyDescent="0.25">
      <c r="A2419" s="84" t="s">
        <v>52</v>
      </c>
      <c r="B2419" s="85" t="s">
        <v>4286</v>
      </c>
      <c r="C2419" s="85" t="s">
        <v>9</v>
      </c>
      <c r="D2419" s="85" t="s">
        <v>21</v>
      </c>
      <c r="E2419" s="389">
        <v>0</v>
      </c>
      <c r="F2419" s="85" t="s">
        <v>105</v>
      </c>
      <c r="G2419" s="86" t="s">
        <v>4048</v>
      </c>
      <c r="I2419" s="84" t="s">
        <v>48</v>
      </c>
      <c r="J2419" s="85" t="s">
        <v>4328</v>
      </c>
      <c r="K2419" s="85" t="s">
        <v>9</v>
      </c>
      <c r="L2419" s="85" t="s">
        <v>21</v>
      </c>
      <c r="M2419" s="376">
        <v>60</v>
      </c>
      <c r="N2419" s="85" t="s">
        <v>1595</v>
      </c>
      <c r="O2419" s="86" t="s">
        <v>4329</v>
      </c>
    </row>
    <row r="2420" spans="1:15" x14ac:dyDescent="0.25">
      <c r="A2420" s="84" t="s">
        <v>53</v>
      </c>
      <c r="B2420" s="85" t="s">
        <v>4287</v>
      </c>
      <c r="C2420" s="85" t="s">
        <v>5</v>
      </c>
      <c r="D2420" s="85" t="s">
        <v>1797</v>
      </c>
      <c r="E2420" s="389">
        <v>0</v>
      </c>
      <c r="F2420" s="85" t="s">
        <v>105</v>
      </c>
      <c r="G2420" s="86" t="s">
        <v>4288</v>
      </c>
      <c r="I2420" s="84" t="s">
        <v>49</v>
      </c>
      <c r="J2420" s="85" t="s">
        <v>4330</v>
      </c>
      <c r="K2420" s="85" t="s">
        <v>9</v>
      </c>
      <c r="L2420" s="85" t="s">
        <v>21</v>
      </c>
      <c r="M2420" s="376">
        <v>60</v>
      </c>
      <c r="N2420" s="85" t="s">
        <v>1595</v>
      </c>
      <c r="O2420" s="86" t="s">
        <v>4331</v>
      </c>
    </row>
    <row r="2421" spans="1:15" x14ac:dyDescent="0.25">
      <c r="A2421" s="84" t="s">
        <v>54</v>
      </c>
      <c r="B2421" s="85" t="s">
        <v>3976</v>
      </c>
      <c r="C2421" s="85" t="s">
        <v>5</v>
      </c>
      <c r="D2421" s="85" t="s">
        <v>22</v>
      </c>
      <c r="E2421" s="389">
        <v>0</v>
      </c>
      <c r="F2421" s="85" t="s">
        <v>105</v>
      </c>
      <c r="G2421" s="86" t="s">
        <v>3977</v>
      </c>
      <c r="I2421" s="84" t="s">
        <v>50</v>
      </c>
      <c r="J2421" s="85" t="s">
        <v>4006</v>
      </c>
      <c r="K2421" s="85" t="s">
        <v>9</v>
      </c>
      <c r="L2421" s="85" t="s">
        <v>21</v>
      </c>
      <c r="M2421" s="96">
        <v>0</v>
      </c>
      <c r="N2421" s="85" t="s">
        <v>1595</v>
      </c>
      <c r="O2421" s="86" t="s">
        <v>4283</v>
      </c>
    </row>
    <row r="2422" spans="1:15" x14ac:dyDescent="0.25">
      <c r="A2422" s="84" t="s">
        <v>55</v>
      </c>
      <c r="B2422" s="85" t="s">
        <v>4289</v>
      </c>
      <c r="C2422" s="85" t="s">
        <v>20</v>
      </c>
      <c r="D2422" s="85" t="s">
        <v>13</v>
      </c>
      <c r="E2422" s="389">
        <v>0</v>
      </c>
      <c r="F2422" s="85" t="s">
        <v>105</v>
      </c>
      <c r="G2422" s="86" t="s">
        <v>4290</v>
      </c>
      <c r="I2422" s="251"/>
      <c r="J2422" s="117"/>
      <c r="K2422" s="117"/>
      <c r="L2422" s="255" t="s">
        <v>104</v>
      </c>
      <c r="M2422" s="250">
        <f>SUM(M2416:M2421)</f>
        <v>445</v>
      </c>
      <c r="O2422" s="81"/>
    </row>
    <row r="2423" spans="1:15" x14ac:dyDescent="0.25">
      <c r="A2423" s="84" t="s">
        <v>56</v>
      </c>
      <c r="B2423" s="85" t="s">
        <v>961</v>
      </c>
      <c r="C2423" s="85" t="s">
        <v>20</v>
      </c>
      <c r="D2423" s="85" t="s">
        <v>1797</v>
      </c>
      <c r="E2423" s="389">
        <v>0</v>
      </c>
      <c r="F2423" s="85" t="s">
        <v>105</v>
      </c>
      <c r="G2423" s="86" t="s">
        <v>3949</v>
      </c>
      <c r="I2423" s="251"/>
      <c r="J2423" s="117"/>
      <c r="K2423" s="117"/>
      <c r="L2423" s="311"/>
      <c r="M2423" s="312"/>
      <c r="O2423" s="81"/>
    </row>
    <row r="2424" spans="1:15" ht="18.75" x14ac:dyDescent="0.3">
      <c r="A2424" s="84" t="s">
        <v>57</v>
      </c>
      <c r="B2424" s="85" t="s">
        <v>226</v>
      </c>
      <c r="C2424" s="85" t="s">
        <v>9</v>
      </c>
      <c r="D2424" s="85" t="s">
        <v>21</v>
      </c>
      <c r="E2424" s="389">
        <v>0</v>
      </c>
      <c r="F2424" s="85" t="s">
        <v>105</v>
      </c>
      <c r="G2424" s="86" t="s">
        <v>3039</v>
      </c>
      <c r="I2424" s="79"/>
      <c r="J2424" s="80"/>
      <c r="K2424" t="s">
        <v>393</v>
      </c>
      <c r="M2424" s="115"/>
      <c r="N2424" s="83">
        <v>44036</v>
      </c>
      <c r="O2424" s="81"/>
    </row>
    <row r="2425" spans="1:15" x14ac:dyDescent="0.25">
      <c r="A2425" s="84" t="s">
        <v>58</v>
      </c>
      <c r="B2425" s="85" t="s">
        <v>4291</v>
      </c>
      <c r="C2425" s="85" t="s">
        <v>5</v>
      </c>
      <c r="D2425" s="85" t="s">
        <v>17</v>
      </c>
      <c r="E2425" s="389">
        <v>0</v>
      </c>
      <c r="F2425" s="85" t="s">
        <v>105</v>
      </c>
      <c r="G2425" s="86" t="s">
        <v>3896</v>
      </c>
      <c r="I2425" s="84" t="s">
        <v>97</v>
      </c>
      <c r="J2425" s="85" t="s">
        <v>98</v>
      </c>
      <c r="K2425" s="85" t="s">
        <v>99</v>
      </c>
      <c r="L2425" s="85" t="s">
        <v>100</v>
      </c>
      <c r="M2425" s="85" t="s">
        <v>101</v>
      </c>
      <c r="N2425" s="85" t="s">
        <v>102</v>
      </c>
      <c r="O2425" s="86" t="s">
        <v>103</v>
      </c>
    </row>
    <row r="2426" spans="1:15" x14ac:dyDescent="0.25">
      <c r="A2426" s="84" t="s">
        <v>59</v>
      </c>
      <c r="B2426" s="85" t="s">
        <v>4180</v>
      </c>
      <c r="C2426" s="85" t="s">
        <v>9</v>
      </c>
      <c r="D2426" s="85" t="s">
        <v>22</v>
      </c>
      <c r="E2426" s="389">
        <v>0</v>
      </c>
      <c r="F2426" s="85" t="s">
        <v>105</v>
      </c>
      <c r="G2426" s="86" t="s">
        <v>3944</v>
      </c>
      <c r="I2426" s="84" t="s">
        <v>2</v>
      </c>
      <c r="J2426" s="85" t="s">
        <v>4332</v>
      </c>
      <c r="K2426" s="85" t="s">
        <v>13</v>
      </c>
      <c r="L2426" s="85" t="s">
        <v>20</v>
      </c>
      <c r="M2426" s="96">
        <v>150</v>
      </c>
      <c r="N2426" s="85" t="s">
        <v>105</v>
      </c>
      <c r="O2426" s="86" t="s">
        <v>4333</v>
      </c>
    </row>
    <row r="2427" spans="1:15" x14ac:dyDescent="0.25">
      <c r="A2427" s="84" t="s">
        <v>60</v>
      </c>
      <c r="B2427" s="85" t="s">
        <v>951</v>
      </c>
      <c r="C2427" s="85" t="s">
        <v>9</v>
      </c>
      <c r="D2427" s="85" t="s">
        <v>21</v>
      </c>
      <c r="E2427" s="389">
        <v>0</v>
      </c>
      <c r="F2427" s="85" t="s">
        <v>105</v>
      </c>
      <c r="G2427" s="86" t="s">
        <v>3986</v>
      </c>
      <c r="I2427" s="84" t="s">
        <v>6</v>
      </c>
      <c r="J2427" s="85" t="s">
        <v>4334</v>
      </c>
      <c r="K2427" s="85" t="s">
        <v>13</v>
      </c>
      <c r="L2427" s="85" t="s">
        <v>20</v>
      </c>
      <c r="M2427" s="96">
        <v>150</v>
      </c>
      <c r="N2427" s="85" t="s">
        <v>105</v>
      </c>
      <c r="O2427" s="86" t="s">
        <v>4335</v>
      </c>
    </row>
    <row r="2428" spans="1:15" x14ac:dyDescent="0.25">
      <c r="A2428" s="84" t="s">
        <v>6</v>
      </c>
      <c r="B2428" s="85" t="s">
        <v>4292</v>
      </c>
      <c r="C2428" s="85" t="s">
        <v>20</v>
      </c>
      <c r="D2428" s="85" t="s">
        <v>13</v>
      </c>
      <c r="E2428" s="96">
        <v>0</v>
      </c>
      <c r="F2428" s="85" t="s">
        <v>4219</v>
      </c>
      <c r="G2428" s="86" t="s">
        <v>4293</v>
      </c>
      <c r="I2428" s="84" t="s">
        <v>32</v>
      </c>
      <c r="J2428" s="85" t="s">
        <v>4336</v>
      </c>
      <c r="K2428" s="85" t="s">
        <v>28</v>
      </c>
      <c r="L2428" s="85" t="s">
        <v>12</v>
      </c>
      <c r="M2428" s="96">
        <v>150</v>
      </c>
      <c r="N2428" s="85" t="s">
        <v>105</v>
      </c>
      <c r="O2428" s="86" t="s">
        <v>4337</v>
      </c>
    </row>
    <row r="2429" spans="1:15" x14ac:dyDescent="0.25">
      <c r="A2429" s="251"/>
      <c r="B2429" s="117"/>
      <c r="C2429" s="117"/>
      <c r="D2429" s="255" t="s">
        <v>104</v>
      </c>
      <c r="E2429" s="250">
        <f>SUM(E2412:E2428)</f>
        <v>720</v>
      </c>
      <c r="G2429" s="81"/>
      <c r="I2429" s="84" t="s">
        <v>48</v>
      </c>
      <c r="J2429" s="85" t="s">
        <v>4338</v>
      </c>
      <c r="K2429" s="85" t="s">
        <v>17</v>
      </c>
      <c r="L2429" s="85" t="s">
        <v>5</v>
      </c>
      <c r="M2429" s="96">
        <v>135</v>
      </c>
      <c r="N2429" s="85" t="s">
        <v>105</v>
      </c>
      <c r="O2429" s="86" t="s">
        <v>4339</v>
      </c>
    </row>
    <row r="2430" spans="1:15" x14ac:dyDescent="0.25">
      <c r="A2430" s="251"/>
      <c r="B2430" s="117"/>
      <c r="C2430" s="117"/>
      <c r="D2430" s="311"/>
      <c r="E2430" s="312"/>
      <c r="G2430" s="81"/>
      <c r="I2430" s="84" t="s">
        <v>49</v>
      </c>
      <c r="J2430" s="85" t="s">
        <v>4340</v>
      </c>
      <c r="K2430" s="85" t="s">
        <v>890</v>
      </c>
      <c r="L2430" s="85" t="s">
        <v>20</v>
      </c>
      <c r="M2430" s="96">
        <v>130</v>
      </c>
      <c r="N2430" s="85" t="s">
        <v>105</v>
      </c>
      <c r="O2430" s="86" t="s">
        <v>4341</v>
      </c>
    </row>
    <row r="2431" spans="1:15" ht="18.75" x14ac:dyDescent="0.3">
      <c r="A2431" s="79"/>
      <c r="B2431" s="80"/>
      <c r="C2431" t="s">
        <v>393</v>
      </c>
      <c r="E2431" s="115"/>
      <c r="F2431" s="83">
        <v>44034</v>
      </c>
      <c r="G2431" s="81"/>
      <c r="I2431" s="84" t="s">
        <v>50</v>
      </c>
      <c r="J2431" s="85" t="s">
        <v>4342</v>
      </c>
      <c r="K2431" s="85" t="s">
        <v>586</v>
      </c>
      <c r="L2431" s="85" t="s">
        <v>9</v>
      </c>
      <c r="M2431" s="96">
        <v>95</v>
      </c>
      <c r="N2431" s="85" t="s">
        <v>105</v>
      </c>
      <c r="O2431" s="86" t="s">
        <v>4343</v>
      </c>
    </row>
    <row r="2432" spans="1:15" x14ac:dyDescent="0.25">
      <c r="A2432" s="84" t="s">
        <v>97</v>
      </c>
      <c r="B2432" s="85" t="s">
        <v>98</v>
      </c>
      <c r="C2432" s="85" t="s">
        <v>99</v>
      </c>
      <c r="D2432" s="85" t="s">
        <v>100</v>
      </c>
      <c r="E2432" s="85" t="s">
        <v>101</v>
      </c>
      <c r="F2432" s="85" t="s">
        <v>102</v>
      </c>
      <c r="G2432" s="86" t="s">
        <v>103</v>
      </c>
      <c r="I2432" s="84" t="s">
        <v>51</v>
      </c>
      <c r="J2432" s="85" t="s">
        <v>4344</v>
      </c>
      <c r="K2432" s="85" t="s">
        <v>586</v>
      </c>
      <c r="L2432" s="85" t="s">
        <v>12</v>
      </c>
      <c r="M2432" s="96">
        <v>95</v>
      </c>
      <c r="N2432" s="85" t="s">
        <v>105</v>
      </c>
      <c r="O2432" s="86" t="s">
        <v>4346</v>
      </c>
    </row>
    <row r="2433" spans="1:15" x14ac:dyDescent="0.25">
      <c r="A2433" s="84" t="s">
        <v>2</v>
      </c>
      <c r="B2433" s="85" t="s">
        <v>3931</v>
      </c>
      <c r="C2433" s="85" t="s">
        <v>586</v>
      </c>
      <c r="D2433" s="85" t="s">
        <v>5</v>
      </c>
      <c r="E2433" s="96">
        <v>60</v>
      </c>
      <c r="F2433" s="85" t="s">
        <v>1595</v>
      </c>
      <c r="G2433" s="86" t="s">
        <v>4295</v>
      </c>
      <c r="I2433" s="84" t="s">
        <v>52</v>
      </c>
      <c r="J2433" s="85" t="s">
        <v>2845</v>
      </c>
      <c r="K2433" s="85" t="s">
        <v>586</v>
      </c>
      <c r="L2433" s="85" t="s">
        <v>9</v>
      </c>
      <c r="M2433" s="96">
        <v>60</v>
      </c>
      <c r="N2433" s="85" t="s">
        <v>1595</v>
      </c>
      <c r="O2433" s="86" t="s">
        <v>4347</v>
      </c>
    </row>
    <row r="2434" spans="1:15" x14ac:dyDescent="0.25">
      <c r="A2434" s="84" t="s">
        <v>6</v>
      </c>
      <c r="B2434" s="85" t="s">
        <v>4296</v>
      </c>
      <c r="C2434" s="85" t="s">
        <v>803</v>
      </c>
      <c r="D2434" s="85" t="s">
        <v>155</v>
      </c>
      <c r="E2434" s="96">
        <v>110</v>
      </c>
      <c r="F2434" s="85" t="s">
        <v>1595</v>
      </c>
      <c r="G2434" s="86" t="s">
        <v>4297</v>
      </c>
      <c r="I2434" s="84" t="s">
        <v>53</v>
      </c>
      <c r="J2434" s="85" t="s">
        <v>4348</v>
      </c>
      <c r="K2434" s="85" t="s">
        <v>586</v>
      </c>
      <c r="L2434" s="85" t="s">
        <v>9</v>
      </c>
      <c r="M2434" s="96">
        <v>50</v>
      </c>
      <c r="N2434" s="85" t="s">
        <v>1595</v>
      </c>
      <c r="O2434" s="86" t="s">
        <v>4349</v>
      </c>
    </row>
    <row r="2435" spans="1:15" x14ac:dyDescent="0.25">
      <c r="A2435" s="84" t="s">
        <v>32</v>
      </c>
      <c r="B2435" s="85" t="s">
        <v>4298</v>
      </c>
      <c r="C2435" s="85" t="s">
        <v>4299</v>
      </c>
      <c r="D2435" s="85" t="s">
        <v>155</v>
      </c>
      <c r="E2435" s="96">
        <v>110</v>
      </c>
      <c r="F2435" s="85" t="s">
        <v>1595</v>
      </c>
      <c r="G2435" s="86" t="s">
        <v>4300</v>
      </c>
      <c r="I2435" s="84" t="s">
        <v>48</v>
      </c>
      <c r="J2435" s="85" t="s">
        <v>2120</v>
      </c>
      <c r="K2435" s="85" t="s">
        <v>586</v>
      </c>
      <c r="L2435" s="85" t="s">
        <v>9</v>
      </c>
      <c r="M2435" s="96">
        <v>0</v>
      </c>
      <c r="N2435" s="85" t="s">
        <v>105</v>
      </c>
      <c r="O2435" s="86" t="s">
        <v>3330</v>
      </c>
    </row>
    <row r="2436" spans="1:15" x14ac:dyDescent="0.25">
      <c r="A2436" s="84" t="s">
        <v>48</v>
      </c>
      <c r="B2436" s="85" t="s">
        <v>4294</v>
      </c>
      <c r="C2436" s="85" t="s">
        <v>586</v>
      </c>
      <c r="D2436" s="85" t="s">
        <v>9</v>
      </c>
      <c r="E2436" s="96">
        <v>0</v>
      </c>
      <c r="F2436" s="85" t="s">
        <v>105</v>
      </c>
      <c r="G2436" s="86" t="s">
        <v>2566</v>
      </c>
      <c r="L2436" s="255" t="s">
        <v>104</v>
      </c>
      <c r="M2436" s="256">
        <f>SUM(M2426:M2435)</f>
        <v>1015</v>
      </c>
      <c r="O2436" s="81"/>
    </row>
    <row r="2437" spans="1:15" x14ac:dyDescent="0.25">
      <c r="D2437" s="255" t="s">
        <v>104</v>
      </c>
      <c r="E2437" s="256">
        <f>SUM(E2433:E2436)</f>
        <v>280</v>
      </c>
      <c r="G2437" s="81"/>
      <c r="K2437" s="90"/>
      <c r="M2437" s="81"/>
    </row>
    <row r="2438" spans="1:15" x14ac:dyDescent="0.25">
      <c r="C2438" s="90"/>
      <c r="E2438" s="81"/>
      <c r="K2438" t="s">
        <v>104</v>
      </c>
      <c r="L2438" s="205">
        <f>SUM(M2422+M2436)</f>
        <v>1460</v>
      </c>
      <c r="M2438" s="273">
        <f>SUM(L2438*1.95583)</f>
        <v>2855.5117999999998</v>
      </c>
    </row>
    <row r="2439" spans="1:15" x14ac:dyDescent="0.25">
      <c r="C2439" t="s">
        <v>104</v>
      </c>
      <c r="D2439" s="205">
        <f>SUM(E2429+E2437)</f>
        <v>1000</v>
      </c>
      <c r="E2439" s="273">
        <f>SUM(D2439*1.95583)</f>
        <v>1955.83</v>
      </c>
      <c r="L2439" s="205"/>
      <c r="M2439" s="273"/>
    </row>
    <row r="2440" spans="1:15" x14ac:dyDescent="0.25">
      <c r="D2440" s="205"/>
      <c r="E2440" s="273"/>
      <c r="L2440" s="205"/>
      <c r="M2440" s="273"/>
    </row>
    <row r="2441" spans="1:15" x14ac:dyDescent="0.25">
      <c r="D2441" s="205"/>
      <c r="E2441" s="273"/>
      <c r="M2441" s="91"/>
      <c r="O2441" s="81"/>
    </row>
    <row r="2442" spans="1:15" ht="15.75" x14ac:dyDescent="0.25">
      <c r="E2442" s="91"/>
      <c r="G2442" s="81"/>
      <c r="J2442" s="116" t="s">
        <v>4350</v>
      </c>
      <c r="K2442" s="116" t="s">
        <v>3883</v>
      </c>
      <c r="M2442" s="91"/>
      <c r="N2442" s="81"/>
      <c r="O2442" s="81"/>
    </row>
    <row r="2443" spans="1:15" ht="15.75" x14ac:dyDescent="0.25">
      <c r="B2443" s="116" t="s">
        <v>4301</v>
      </c>
      <c r="C2443" s="116" t="s">
        <v>4302</v>
      </c>
      <c r="E2443" s="91"/>
      <c r="F2443" s="81"/>
      <c r="G2443" s="81"/>
      <c r="I2443" s="79"/>
      <c r="J2443" s="92">
        <v>44039</v>
      </c>
      <c r="O2443" s="81"/>
    </row>
    <row r="2444" spans="1:15" x14ac:dyDescent="0.25">
      <c r="A2444" s="79"/>
      <c r="B2444" s="92">
        <v>44035</v>
      </c>
      <c r="G2444" s="81"/>
      <c r="I2444" s="84" t="s">
        <v>97</v>
      </c>
      <c r="J2444" s="93" t="s">
        <v>106</v>
      </c>
      <c r="K2444" s="93" t="s">
        <v>107</v>
      </c>
    </row>
    <row r="2445" spans="1:15" x14ac:dyDescent="0.25">
      <c r="A2445" s="84" t="s">
        <v>97</v>
      </c>
      <c r="B2445" s="93" t="s">
        <v>106</v>
      </c>
      <c r="C2445" s="93" t="s">
        <v>107</v>
      </c>
      <c r="I2445" s="84">
        <v>1</v>
      </c>
      <c r="J2445" s="85" t="s">
        <v>108</v>
      </c>
      <c r="K2445" s="96">
        <v>14</v>
      </c>
      <c r="O2445" s="81"/>
    </row>
    <row r="2446" spans="1:15" x14ac:dyDescent="0.25">
      <c r="A2446" s="84">
        <v>1</v>
      </c>
      <c r="B2446" s="85" t="s">
        <v>108</v>
      </c>
      <c r="C2446" s="96">
        <v>13</v>
      </c>
      <c r="G2446" s="81"/>
      <c r="I2446" s="84">
        <v>2</v>
      </c>
      <c r="J2446" s="85" t="s">
        <v>109</v>
      </c>
      <c r="K2446" s="96">
        <v>0</v>
      </c>
      <c r="O2446" s="81"/>
    </row>
    <row r="2447" spans="1:15" x14ac:dyDescent="0.25">
      <c r="A2447" s="84">
        <v>2</v>
      </c>
      <c r="B2447" s="85" t="s">
        <v>109</v>
      </c>
      <c r="C2447" s="96">
        <v>0</v>
      </c>
      <c r="G2447" s="81"/>
      <c r="I2447" s="84">
        <v>3</v>
      </c>
      <c r="J2447" s="85" t="s">
        <v>110</v>
      </c>
      <c r="K2447" s="96">
        <v>0</v>
      </c>
      <c r="O2447" s="81"/>
    </row>
    <row r="2448" spans="1:15" x14ac:dyDescent="0.25">
      <c r="A2448" s="84">
        <v>3</v>
      </c>
      <c r="B2448" s="85" t="s">
        <v>110</v>
      </c>
      <c r="C2448" s="96">
        <v>0</v>
      </c>
      <c r="G2448" s="81"/>
      <c r="I2448" s="84">
        <v>4</v>
      </c>
      <c r="J2448" s="94" t="s">
        <v>111</v>
      </c>
      <c r="K2448" s="96">
        <v>35</v>
      </c>
      <c r="O2448" s="81"/>
    </row>
    <row r="2449" spans="1:15" x14ac:dyDescent="0.25">
      <c r="A2449" s="84">
        <v>4</v>
      </c>
      <c r="B2449" s="94" t="s">
        <v>111</v>
      </c>
      <c r="C2449" s="96">
        <v>35</v>
      </c>
      <c r="G2449" s="81"/>
      <c r="I2449" s="79"/>
      <c r="J2449" s="95" t="s">
        <v>104</v>
      </c>
      <c r="K2449" s="96">
        <f>SUM(K2445:K2448)</f>
        <v>49</v>
      </c>
      <c r="O2449" s="81"/>
    </row>
    <row r="2450" spans="1:15" x14ac:dyDescent="0.25">
      <c r="A2450" s="79"/>
      <c r="B2450" s="95" t="s">
        <v>104</v>
      </c>
      <c r="C2450" s="96">
        <f>SUM(C2446:C2449)</f>
        <v>48</v>
      </c>
      <c r="G2450" s="81"/>
      <c r="I2450" s="79"/>
      <c r="J2450" s="290"/>
      <c r="K2450" s="252"/>
      <c r="O2450" s="81"/>
    </row>
    <row r="2451" spans="1:15" x14ac:dyDescent="0.25">
      <c r="A2451" s="79"/>
      <c r="B2451" s="290"/>
      <c r="C2451" s="252"/>
      <c r="G2451" s="81"/>
      <c r="I2451" s="79"/>
      <c r="K2451" s="85" t="s">
        <v>2354</v>
      </c>
      <c r="L2451" s="96">
        <v>50</v>
      </c>
      <c r="M2451" s="85" t="s">
        <v>3859</v>
      </c>
      <c r="O2451" s="81"/>
    </row>
    <row r="2452" spans="1:15" x14ac:dyDescent="0.25">
      <c r="A2452" s="79"/>
      <c r="C2452" s="85" t="s">
        <v>2354</v>
      </c>
      <c r="D2452" s="96">
        <v>60</v>
      </c>
      <c r="E2452" s="85" t="s">
        <v>3859</v>
      </c>
      <c r="G2452" s="81"/>
      <c r="I2452" s="79"/>
      <c r="K2452" s="85" t="s">
        <v>112</v>
      </c>
      <c r="L2452" s="96">
        <f>SUM(L2438)</f>
        <v>1460</v>
      </c>
      <c r="M2452" s="99">
        <f>SUM(L2452*1.95583)</f>
        <v>2855.5117999999998</v>
      </c>
      <c r="O2452" s="81"/>
    </row>
    <row r="2453" spans="1:15" x14ac:dyDescent="0.25">
      <c r="A2453" s="79"/>
      <c r="C2453" s="85" t="s">
        <v>112</v>
      </c>
      <c r="D2453" s="96">
        <f>SUM(D2439)</f>
        <v>1000</v>
      </c>
      <c r="E2453" s="99">
        <f>SUM(D2453*1.95583)</f>
        <v>1955.83</v>
      </c>
      <c r="G2453" s="81"/>
      <c r="I2453" s="79"/>
      <c r="K2453" s="85" t="s">
        <v>113</v>
      </c>
      <c r="L2453" s="96">
        <f>SUM(K2449)</f>
        <v>49</v>
      </c>
      <c r="M2453" s="85"/>
      <c r="O2453" s="81"/>
    </row>
    <row r="2454" spans="1:15" x14ac:dyDescent="0.25">
      <c r="A2454" s="79"/>
      <c r="C2454" s="85" t="s">
        <v>113</v>
      </c>
      <c r="D2454" s="96">
        <f>SUM(C2450)</f>
        <v>48</v>
      </c>
      <c r="E2454" s="85"/>
      <c r="G2454" s="81"/>
      <c r="I2454" s="79"/>
      <c r="K2454" s="85" t="s">
        <v>114</v>
      </c>
      <c r="L2454" s="96">
        <f>SUM(L2451+L2452-L2453)</f>
        <v>1461</v>
      </c>
      <c r="M2454" s="85"/>
      <c r="O2454" s="81"/>
    </row>
    <row r="2455" spans="1:15" x14ac:dyDescent="0.25">
      <c r="A2455" s="79"/>
      <c r="C2455" s="85" t="s">
        <v>114</v>
      </c>
      <c r="D2455" s="96">
        <f>SUM(D2452+D2453-D2454)</f>
        <v>1012</v>
      </c>
      <c r="E2455" s="85"/>
      <c r="G2455" s="81"/>
      <c r="I2455" s="79"/>
      <c r="K2455" s="94" t="s">
        <v>2355</v>
      </c>
      <c r="L2455" s="96">
        <v>0</v>
      </c>
      <c r="M2455" s="85"/>
      <c r="O2455" s="81"/>
    </row>
    <row r="2456" spans="1:15" x14ac:dyDescent="0.25">
      <c r="A2456" s="79"/>
      <c r="C2456" s="94" t="s">
        <v>2355</v>
      </c>
      <c r="D2456" s="96">
        <v>0</v>
      </c>
      <c r="E2456" s="85"/>
      <c r="G2456" s="81"/>
      <c r="I2456" s="79"/>
      <c r="L2456" s="97"/>
      <c r="O2456" s="81"/>
    </row>
    <row r="2457" spans="1:15" x14ac:dyDescent="0.25">
      <c r="A2457" s="79"/>
      <c r="D2457" s="97"/>
      <c r="G2457" s="81"/>
      <c r="I2457" s="79"/>
      <c r="L2457" s="97"/>
      <c r="O2457" s="81"/>
    </row>
    <row r="2458" spans="1:15" x14ac:dyDescent="0.25">
      <c r="A2458" s="79"/>
      <c r="D2458" s="97"/>
      <c r="G2458" s="81"/>
      <c r="I2458" s="79"/>
      <c r="O2458" s="81"/>
    </row>
    <row r="2459" spans="1:15" x14ac:dyDescent="0.25">
      <c r="A2459" s="79"/>
      <c r="G2459" s="81"/>
      <c r="I2459" s="81"/>
      <c r="O2459" s="81"/>
    </row>
    <row r="2460" spans="1:15" x14ac:dyDescent="0.25">
      <c r="A2460" s="81"/>
      <c r="G2460" s="81"/>
      <c r="I2460" s="81"/>
      <c r="J2460" s="100">
        <v>2550</v>
      </c>
      <c r="O2460" s="81"/>
    </row>
    <row r="2461" spans="1:15" x14ac:dyDescent="0.25">
      <c r="A2461" s="81"/>
      <c r="B2461" s="100">
        <v>2550</v>
      </c>
      <c r="G2461" s="81"/>
      <c r="I2461" s="81"/>
      <c r="J2461" s="100">
        <v>200</v>
      </c>
      <c r="L2461" s="93" t="s">
        <v>118</v>
      </c>
      <c r="M2461" s="93" t="s">
        <v>119</v>
      </c>
      <c r="N2461" s="93" t="s">
        <v>120</v>
      </c>
    </row>
    <row r="2462" spans="1:15" x14ac:dyDescent="0.25">
      <c r="A2462" s="81"/>
      <c r="B2462" s="100">
        <v>200</v>
      </c>
      <c r="D2462" s="93" t="s">
        <v>118</v>
      </c>
      <c r="E2462" s="93" t="s">
        <v>119</v>
      </c>
      <c r="F2462" s="93" t="s">
        <v>120</v>
      </c>
      <c r="I2462" s="81"/>
      <c r="J2462" s="101">
        <f>SUM(J2461/J2460)</f>
        <v>7.8431372549019607E-2</v>
      </c>
      <c r="L2462" s="102">
        <f>SUM(M2452*J2462)</f>
        <v>223.96170980392154</v>
      </c>
      <c r="M2462" s="102">
        <f>SUM(L2462/1.17)</f>
        <v>191.42026478967654</v>
      </c>
      <c r="N2462" s="102">
        <f>SUM(L2462-M2462)</f>
        <v>32.541445014244999</v>
      </c>
    </row>
    <row r="2463" spans="1:15" x14ac:dyDescent="0.25">
      <c r="A2463" s="81"/>
      <c r="B2463" s="101">
        <f>SUM(B2462/B2461)</f>
        <v>7.8431372549019607E-2</v>
      </c>
      <c r="D2463" s="102">
        <f>SUM(E2453*B2463)</f>
        <v>153.398431372549</v>
      </c>
      <c r="E2463" s="102">
        <f>SUM(D2463/1.17)</f>
        <v>131.10977040388804</v>
      </c>
      <c r="F2463" s="102">
        <f>SUM(D2463-E2463)</f>
        <v>22.288660968660963</v>
      </c>
    </row>
    <row r="2470" spans="1:15" ht="18.75" x14ac:dyDescent="0.3">
      <c r="A2470" s="79"/>
      <c r="B2470" s="80" t="s">
        <v>4351</v>
      </c>
      <c r="G2470" s="81"/>
    </row>
    <row r="2471" spans="1:15" x14ac:dyDescent="0.25">
      <c r="A2471" s="79"/>
      <c r="B2471" t="s">
        <v>2056</v>
      </c>
      <c r="F2471" s="82" t="s">
        <v>95</v>
      </c>
      <c r="G2471" s="81"/>
    </row>
    <row r="2472" spans="1:15" ht="18.75" x14ac:dyDescent="0.3">
      <c r="A2472" s="251"/>
      <c r="B2472" s="274" t="s">
        <v>1517</v>
      </c>
      <c r="C2472" s="117" t="s">
        <v>96</v>
      </c>
      <c r="D2472" s="117"/>
      <c r="E2472" s="117"/>
      <c r="F2472" s="275">
        <v>44031</v>
      </c>
      <c r="G2472" s="276"/>
    </row>
    <row r="2473" spans="1:15" x14ac:dyDescent="0.25">
      <c r="A2473" s="84" t="s">
        <v>97</v>
      </c>
      <c r="B2473" s="85" t="s">
        <v>98</v>
      </c>
      <c r="C2473" s="85" t="s">
        <v>99</v>
      </c>
      <c r="D2473" s="85" t="s">
        <v>100</v>
      </c>
      <c r="E2473" s="85" t="s">
        <v>101</v>
      </c>
      <c r="F2473" s="85" t="s">
        <v>102</v>
      </c>
      <c r="G2473" s="86" t="s">
        <v>103</v>
      </c>
    </row>
    <row r="2474" spans="1:15" ht="18.75" x14ac:dyDescent="0.3">
      <c r="A2474" s="84" t="s">
        <v>2</v>
      </c>
      <c r="B2474" s="85" t="s">
        <v>4352</v>
      </c>
      <c r="C2474" s="85" t="s">
        <v>9</v>
      </c>
      <c r="D2474" s="85" t="s">
        <v>21</v>
      </c>
      <c r="E2474" s="96">
        <v>60</v>
      </c>
      <c r="F2474" s="85" t="s">
        <v>171</v>
      </c>
      <c r="G2474" s="86" t="s">
        <v>4353</v>
      </c>
      <c r="I2474" s="79"/>
      <c r="J2474" s="80" t="s">
        <v>4415</v>
      </c>
      <c r="O2474" s="81"/>
    </row>
    <row r="2475" spans="1:15" x14ac:dyDescent="0.25">
      <c r="A2475" s="84" t="s">
        <v>6</v>
      </c>
      <c r="B2475" s="85" t="s">
        <v>4354</v>
      </c>
      <c r="C2475" s="85" t="s">
        <v>9</v>
      </c>
      <c r="D2475" s="85" t="s">
        <v>21</v>
      </c>
      <c r="E2475" s="96">
        <v>60</v>
      </c>
      <c r="F2475" s="85" t="s">
        <v>171</v>
      </c>
      <c r="G2475" s="86" t="s">
        <v>4355</v>
      </c>
      <c r="I2475" s="79"/>
      <c r="J2475" t="s">
        <v>2056</v>
      </c>
      <c r="N2475" s="82" t="s">
        <v>95</v>
      </c>
      <c r="O2475" s="81"/>
    </row>
    <row r="2476" spans="1:15" ht="18.75" x14ac:dyDescent="0.3">
      <c r="A2476" s="84" t="s">
        <v>32</v>
      </c>
      <c r="B2476" s="85" t="s">
        <v>4356</v>
      </c>
      <c r="C2476" s="85" t="s">
        <v>9</v>
      </c>
      <c r="D2476" s="85" t="s">
        <v>21</v>
      </c>
      <c r="E2476" s="96">
        <v>95</v>
      </c>
      <c r="F2476" s="85" t="s">
        <v>105</v>
      </c>
      <c r="G2476" s="86" t="s">
        <v>4357</v>
      </c>
      <c r="I2476" s="251"/>
      <c r="J2476" s="274" t="s">
        <v>536</v>
      </c>
      <c r="K2476" s="117" t="s">
        <v>96</v>
      </c>
      <c r="L2476" s="117"/>
      <c r="M2476" s="117"/>
      <c r="N2476" s="275">
        <v>44037</v>
      </c>
      <c r="O2476" s="276"/>
    </row>
    <row r="2477" spans="1:15" x14ac:dyDescent="0.25">
      <c r="A2477" s="84" t="s">
        <v>48</v>
      </c>
      <c r="B2477" s="85" t="s">
        <v>4358</v>
      </c>
      <c r="C2477" s="85" t="s">
        <v>20</v>
      </c>
      <c r="D2477" s="85" t="s">
        <v>13</v>
      </c>
      <c r="E2477" s="96">
        <v>60</v>
      </c>
      <c r="F2477" s="85" t="s">
        <v>171</v>
      </c>
      <c r="G2477" s="86" t="s">
        <v>4359</v>
      </c>
      <c r="I2477" s="84" t="s">
        <v>97</v>
      </c>
      <c r="J2477" s="85" t="s">
        <v>98</v>
      </c>
      <c r="K2477" s="85" t="s">
        <v>99</v>
      </c>
      <c r="L2477" s="85" t="s">
        <v>100</v>
      </c>
      <c r="M2477" s="85" t="s">
        <v>101</v>
      </c>
      <c r="N2477" s="85" t="s">
        <v>102</v>
      </c>
      <c r="O2477" s="86" t="s">
        <v>103</v>
      </c>
    </row>
    <row r="2478" spans="1:15" x14ac:dyDescent="0.25">
      <c r="A2478" s="84" t="s">
        <v>49</v>
      </c>
      <c r="B2478" s="85" t="s">
        <v>4360</v>
      </c>
      <c r="C2478" s="85" t="s">
        <v>12</v>
      </c>
      <c r="D2478" s="85" t="s">
        <v>22</v>
      </c>
      <c r="E2478" s="96">
        <v>105</v>
      </c>
      <c r="F2478" s="85" t="s">
        <v>171</v>
      </c>
      <c r="G2478" s="86" t="s">
        <v>4361</v>
      </c>
      <c r="I2478" s="84" t="s">
        <v>2</v>
      </c>
      <c r="J2478" s="85" t="s">
        <v>4416</v>
      </c>
      <c r="K2478" s="85" t="s">
        <v>9</v>
      </c>
      <c r="L2478" s="85" t="s">
        <v>21</v>
      </c>
      <c r="M2478" s="96">
        <v>60</v>
      </c>
      <c r="N2478" s="85" t="s">
        <v>171</v>
      </c>
      <c r="O2478" s="86" t="s">
        <v>4417</v>
      </c>
    </row>
    <row r="2479" spans="1:15" x14ac:dyDescent="0.25">
      <c r="A2479" s="84" t="s">
        <v>50</v>
      </c>
      <c r="B2479" s="85" t="s">
        <v>4008</v>
      </c>
      <c r="C2479" s="85" t="s">
        <v>9</v>
      </c>
      <c r="D2479" s="85" t="s">
        <v>21</v>
      </c>
      <c r="E2479" s="96">
        <v>0</v>
      </c>
      <c r="F2479" s="85" t="s">
        <v>105</v>
      </c>
      <c r="G2479" s="86" t="s">
        <v>4009</v>
      </c>
      <c r="I2479" s="84" t="s">
        <v>6</v>
      </c>
      <c r="J2479" s="85" t="s">
        <v>4418</v>
      </c>
      <c r="K2479" s="85" t="s">
        <v>9</v>
      </c>
      <c r="L2479" s="85" t="s">
        <v>21</v>
      </c>
      <c r="M2479" s="96">
        <v>95</v>
      </c>
      <c r="N2479" s="85" t="s">
        <v>105</v>
      </c>
      <c r="O2479" s="86" t="s">
        <v>4419</v>
      </c>
    </row>
    <row r="2480" spans="1:15" x14ac:dyDescent="0.25">
      <c r="A2480" s="84" t="s">
        <v>51</v>
      </c>
      <c r="B2480" s="85" t="s">
        <v>4362</v>
      </c>
      <c r="C2480" s="85" t="s">
        <v>9</v>
      </c>
      <c r="D2480" s="85" t="s">
        <v>1797</v>
      </c>
      <c r="E2480" s="96">
        <v>0</v>
      </c>
      <c r="F2480" s="85" t="s">
        <v>105</v>
      </c>
      <c r="G2480" s="86" t="s">
        <v>2888</v>
      </c>
      <c r="I2480" s="84" t="s">
        <v>32</v>
      </c>
      <c r="J2480" s="85" t="s">
        <v>4420</v>
      </c>
      <c r="K2480" s="85" t="s">
        <v>9</v>
      </c>
      <c r="L2480" s="85" t="s">
        <v>21</v>
      </c>
      <c r="M2480" s="96">
        <v>95</v>
      </c>
      <c r="N2480" s="85" t="s">
        <v>105</v>
      </c>
      <c r="O2480" s="86" t="s">
        <v>4421</v>
      </c>
    </row>
    <row r="2481" spans="1:15" x14ac:dyDescent="0.25">
      <c r="A2481" s="84" t="s">
        <v>52</v>
      </c>
      <c r="B2481" s="85" t="s">
        <v>3221</v>
      </c>
      <c r="C2481" s="85" t="s">
        <v>9</v>
      </c>
      <c r="D2481" s="85" t="s">
        <v>21</v>
      </c>
      <c r="E2481" s="96">
        <v>0</v>
      </c>
      <c r="F2481" s="85" t="s">
        <v>105</v>
      </c>
      <c r="G2481" s="86" t="s">
        <v>3222</v>
      </c>
      <c r="I2481" s="84" t="s">
        <v>48</v>
      </c>
      <c r="J2481" s="85" t="s">
        <v>4422</v>
      </c>
      <c r="K2481" s="85" t="s">
        <v>9</v>
      </c>
      <c r="L2481" s="85" t="s">
        <v>13</v>
      </c>
      <c r="M2481" s="96">
        <v>100</v>
      </c>
      <c r="N2481" s="85" t="s">
        <v>171</v>
      </c>
      <c r="O2481" s="86" t="s">
        <v>4423</v>
      </c>
    </row>
    <row r="2482" spans="1:15" x14ac:dyDescent="0.25">
      <c r="A2482" s="251"/>
      <c r="B2482" s="117"/>
      <c r="C2482" s="117"/>
      <c r="D2482" s="255" t="s">
        <v>104</v>
      </c>
      <c r="E2482" s="256">
        <f>SUM(E2474:E2481)</f>
        <v>380</v>
      </c>
      <c r="G2482" s="81"/>
      <c r="I2482" s="84" t="s">
        <v>49</v>
      </c>
      <c r="J2482" s="85" t="s">
        <v>4424</v>
      </c>
      <c r="K2482" s="85" t="s">
        <v>9</v>
      </c>
      <c r="L2482" s="85" t="s">
        <v>21</v>
      </c>
      <c r="M2482" s="96">
        <v>60</v>
      </c>
      <c r="N2482" s="85" t="s">
        <v>171</v>
      </c>
      <c r="O2482" s="86" t="s">
        <v>4425</v>
      </c>
    </row>
    <row r="2483" spans="1:15" x14ac:dyDescent="0.25">
      <c r="A2483" s="251"/>
      <c r="B2483" s="117"/>
      <c r="C2483" s="117"/>
      <c r="D2483" s="311"/>
      <c r="E2483" s="312"/>
      <c r="G2483" s="81"/>
      <c r="I2483" s="84" t="s">
        <v>50</v>
      </c>
      <c r="J2483" s="85" t="s">
        <v>4426</v>
      </c>
      <c r="K2483" s="85" t="s">
        <v>20</v>
      </c>
      <c r="L2483" s="85" t="s">
        <v>22</v>
      </c>
      <c r="M2483" s="96">
        <v>105</v>
      </c>
      <c r="N2483" s="85" t="s">
        <v>171</v>
      </c>
      <c r="O2483" s="86" t="s">
        <v>4427</v>
      </c>
    </row>
    <row r="2484" spans="1:15" ht="18.75" x14ac:dyDescent="0.3">
      <c r="A2484" s="79"/>
      <c r="B2484" s="80" t="s">
        <v>1517</v>
      </c>
      <c r="C2484" t="s">
        <v>393</v>
      </c>
      <c r="E2484" s="115"/>
      <c r="F2484" s="83">
        <v>44037</v>
      </c>
      <c r="G2484" s="81"/>
      <c r="I2484" s="84" t="s">
        <v>51</v>
      </c>
      <c r="J2484" s="85" t="s">
        <v>4428</v>
      </c>
      <c r="K2484" s="85" t="s">
        <v>12</v>
      </c>
      <c r="L2484" s="85" t="s">
        <v>21</v>
      </c>
      <c r="M2484" s="96">
        <v>95</v>
      </c>
      <c r="N2484" s="85" t="s">
        <v>105</v>
      </c>
      <c r="O2484" s="86" t="s">
        <v>4429</v>
      </c>
    </row>
    <row r="2485" spans="1:15" x14ac:dyDescent="0.25">
      <c r="A2485" s="84" t="s">
        <v>97</v>
      </c>
      <c r="B2485" s="85" t="s">
        <v>98</v>
      </c>
      <c r="C2485" s="85" t="s">
        <v>99</v>
      </c>
      <c r="D2485" s="85" t="s">
        <v>100</v>
      </c>
      <c r="E2485" s="85" t="s">
        <v>101</v>
      </c>
      <c r="F2485" s="85" t="s">
        <v>102</v>
      </c>
      <c r="G2485" s="86" t="s">
        <v>103</v>
      </c>
      <c r="I2485" s="84" t="s">
        <v>52</v>
      </c>
      <c r="J2485" s="85" t="s">
        <v>4430</v>
      </c>
      <c r="K2485" s="85" t="s">
        <v>12</v>
      </c>
      <c r="L2485" s="85" t="s">
        <v>21</v>
      </c>
      <c r="M2485" s="96">
        <v>0</v>
      </c>
      <c r="N2485" s="85" t="s">
        <v>105</v>
      </c>
      <c r="O2485" s="86" t="s">
        <v>3908</v>
      </c>
    </row>
    <row r="2486" spans="1:15" x14ac:dyDescent="0.25">
      <c r="A2486" s="84" t="s">
        <v>2</v>
      </c>
      <c r="B2486" s="85" t="s">
        <v>4363</v>
      </c>
      <c r="C2486" s="85" t="s">
        <v>22</v>
      </c>
      <c r="D2486" s="85" t="s">
        <v>20</v>
      </c>
      <c r="E2486" s="96">
        <v>160</v>
      </c>
      <c r="F2486" s="85" t="s">
        <v>105</v>
      </c>
      <c r="G2486" s="86" t="s">
        <v>4364</v>
      </c>
      <c r="I2486" s="84" t="s">
        <v>53</v>
      </c>
      <c r="J2486" s="85" t="s">
        <v>4431</v>
      </c>
      <c r="K2486" s="85" t="s">
        <v>12</v>
      </c>
      <c r="L2486" s="85" t="s">
        <v>21</v>
      </c>
      <c r="M2486" s="96">
        <v>0</v>
      </c>
      <c r="N2486" s="85" t="s">
        <v>105</v>
      </c>
      <c r="O2486" s="86" t="s">
        <v>4004</v>
      </c>
    </row>
    <row r="2487" spans="1:15" x14ac:dyDescent="0.25">
      <c r="A2487" s="84" t="s">
        <v>6</v>
      </c>
      <c r="B2487" s="85" t="s">
        <v>4365</v>
      </c>
      <c r="C2487" s="85" t="s">
        <v>22</v>
      </c>
      <c r="D2487" s="85" t="s">
        <v>5</v>
      </c>
      <c r="E2487" s="96">
        <v>160</v>
      </c>
      <c r="F2487" s="85" t="s">
        <v>105</v>
      </c>
      <c r="G2487" s="86" t="s">
        <v>4366</v>
      </c>
      <c r="I2487" s="84" t="s">
        <v>54</v>
      </c>
      <c r="J2487" s="85" t="s">
        <v>4432</v>
      </c>
      <c r="K2487" s="85" t="s">
        <v>9</v>
      </c>
      <c r="L2487" s="85" t="s">
        <v>13</v>
      </c>
      <c r="M2487" s="96">
        <v>0</v>
      </c>
      <c r="N2487" s="85" t="s">
        <v>105</v>
      </c>
      <c r="O2487" s="86" t="s">
        <v>4097</v>
      </c>
    </row>
    <row r="2488" spans="1:15" x14ac:dyDescent="0.25">
      <c r="A2488" s="84" t="s">
        <v>32</v>
      </c>
      <c r="B2488" s="85" t="s">
        <v>4367</v>
      </c>
      <c r="C2488" s="85" t="s">
        <v>22</v>
      </c>
      <c r="D2488" s="85" t="s">
        <v>5</v>
      </c>
      <c r="E2488" s="96">
        <v>160</v>
      </c>
      <c r="F2488" s="85" t="s">
        <v>105</v>
      </c>
      <c r="G2488" s="86" t="s">
        <v>4368</v>
      </c>
      <c r="I2488" s="84" t="s">
        <v>55</v>
      </c>
      <c r="J2488" s="85" t="s">
        <v>4433</v>
      </c>
      <c r="K2488" s="85" t="s">
        <v>41</v>
      </c>
      <c r="L2488" s="85" t="s">
        <v>21</v>
      </c>
      <c r="M2488" s="96">
        <v>0</v>
      </c>
      <c r="N2488" s="85" t="s">
        <v>105</v>
      </c>
      <c r="O2488" s="86" t="s">
        <v>4225</v>
      </c>
    </row>
    <row r="2489" spans="1:15" x14ac:dyDescent="0.25">
      <c r="A2489" s="84" t="s">
        <v>48</v>
      </c>
      <c r="B2489" s="85" t="s">
        <v>4369</v>
      </c>
      <c r="C2489" s="85" t="s">
        <v>28</v>
      </c>
      <c r="D2489" s="85" t="s">
        <v>20</v>
      </c>
      <c r="E2489" s="96">
        <v>120</v>
      </c>
      <c r="F2489" s="85" t="s">
        <v>105</v>
      </c>
      <c r="G2489" s="86" t="s">
        <v>4370</v>
      </c>
      <c r="I2489" s="84" t="s">
        <v>56</v>
      </c>
      <c r="J2489" s="85" t="s">
        <v>4228</v>
      </c>
      <c r="K2489" s="85" t="s">
        <v>41</v>
      </c>
      <c r="L2489" s="85" t="s">
        <v>21</v>
      </c>
      <c r="M2489" s="96">
        <v>0</v>
      </c>
      <c r="N2489" s="85" t="s">
        <v>105</v>
      </c>
      <c r="O2489" s="86" t="s">
        <v>4230</v>
      </c>
    </row>
    <row r="2490" spans="1:15" x14ac:dyDescent="0.25">
      <c r="A2490" s="84" t="s">
        <v>49</v>
      </c>
      <c r="B2490" s="85" t="s">
        <v>4371</v>
      </c>
      <c r="C2490" s="85" t="s">
        <v>28</v>
      </c>
      <c r="D2490" s="85" t="s">
        <v>20</v>
      </c>
      <c r="E2490" s="96">
        <v>120</v>
      </c>
      <c r="F2490" s="85" t="s">
        <v>105</v>
      </c>
      <c r="G2490" s="86" t="s">
        <v>4372</v>
      </c>
      <c r="I2490" s="84" t="s">
        <v>57</v>
      </c>
      <c r="J2490" s="85" t="s">
        <v>4264</v>
      </c>
      <c r="K2490" s="85" t="s">
        <v>9</v>
      </c>
      <c r="L2490" s="85" t="s">
        <v>21</v>
      </c>
      <c r="M2490" s="96">
        <v>0</v>
      </c>
      <c r="N2490" s="85" t="s">
        <v>105</v>
      </c>
      <c r="O2490" s="86" t="s">
        <v>4049</v>
      </c>
    </row>
    <row r="2491" spans="1:15" x14ac:dyDescent="0.25">
      <c r="A2491" s="84" t="s">
        <v>50</v>
      </c>
      <c r="B2491" s="85" t="s">
        <v>4373</v>
      </c>
      <c r="C2491" s="85" t="s">
        <v>4055</v>
      </c>
      <c r="D2491" s="85" t="s">
        <v>20</v>
      </c>
      <c r="E2491" s="96">
        <v>130</v>
      </c>
      <c r="F2491" s="85" t="s">
        <v>105</v>
      </c>
      <c r="G2491" s="86" t="s">
        <v>4374</v>
      </c>
      <c r="I2491" s="84" t="s">
        <v>58</v>
      </c>
      <c r="J2491" s="85" t="s">
        <v>4138</v>
      </c>
      <c r="K2491" s="85" t="s">
        <v>20</v>
      </c>
      <c r="L2491" s="85" t="s">
        <v>22</v>
      </c>
      <c r="M2491" s="96">
        <v>0</v>
      </c>
      <c r="N2491" s="85" t="s">
        <v>105</v>
      </c>
      <c r="O2491" s="86" t="s">
        <v>4236</v>
      </c>
    </row>
    <row r="2492" spans="1:15" x14ac:dyDescent="0.25">
      <c r="A2492" s="84" t="s">
        <v>51</v>
      </c>
      <c r="B2492" s="85" t="s">
        <v>4375</v>
      </c>
      <c r="C2492" s="85" t="s">
        <v>4055</v>
      </c>
      <c r="D2492" s="85" t="s">
        <v>20</v>
      </c>
      <c r="E2492" s="96">
        <v>130</v>
      </c>
      <c r="F2492" s="85" t="s">
        <v>105</v>
      </c>
      <c r="G2492" s="86" t="s">
        <v>4376</v>
      </c>
      <c r="I2492" s="84" t="s">
        <v>59</v>
      </c>
      <c r="J2492" s="85" t="s">
        <v>4098</v>
      </c>
      <c r="K2492" s="85" t="s">
        <v>20</v>
      </c>
      <c r="L2492" s="85" t="s">
        <v>22</v>
      </c>
      <c r="M2492" s="96">
        <v>0</v>
      </c>
      <c r="N2492" s="85" t="s">
        <v>105</v>
      </c>
      <c r="O2492" s="86" t="s">
        <v>4099</v>
      </c>
    </row>
    <row r="2493" spans="1:15" x14ac:dyDescent="0.25">
      <c r="A2493" s="84" t="s">
        <v>52</v>
      </c>
      <c r="B2493" s="85" t="s">
        <v>4377</v>
      </c>
      <c r="C2493" s="85" t="s">
        <v>4055</v>
      </c>
      <c r="D2493" s="85" t="s">
        <v>12</v>
      </c>
      <c r="E2493" s="96">
        <v>130</v>
      </c>
      <c r="F2493" s="85" t="s">
        <v>105</v>
      </c>
      <c r="G2493" s="86" t="s">
        <v>4378</v>
      </c>
      <c r="I2493" s="84" t="s">
        <v>60</v>
      </c>
      <c r="J2493" s="85" t="s">
        <v>4434</v>
      </c>
      <c r="K2493" s="85" t="s">
        <v>20</v>
      </c>
      <c r="L2493" s="85" t="s">
        <v>13</v>
      </c>
      <c r="M2493" s="96">
        <v>0</v>
      </c>
      <c r="N2493" s="85" t="s">
        <v>105</v>
      </c>
      <c r="O2493" s="86" t="s">
        <v>4152</v>
      </c>
    </row>
    <row r="2494" spans="1:15" x14ac:dyDescent="0.25">
      <c r="A2494" s="84" t="s">
        <v>53</v>
      </c>
      <c r="B2494" s="85" t="s">
        <v>4379</v>
      </c>
      <c r="C2494" s="85" t="s">
        <v>4055</v>
      </c>
      <c r="D2494" s="85" t="s">
        <v>12</v>
      </c>
      <c r="E2494" s="96">
        <v>130</v>
      </c>
      <c r="F2494" s="85" t="s">
        <v>105</v>
      </c>
      <c r="G2494" s="86" t="s">
        <v>4380</v>
      </c>
      <c r="I2494" s="84" t="s">
        <v>61</v>
      </c>
      <c r="J2494" s="85" t="s">
        <v>4435</v>
      </c>
      <c r="K2494" s="85" t="s">
        <v>9</v>
      </c>
      <c r="L2494" s="85" t="s">
        <v>21</v>
      </c>
      <c r="M2494" s="96">
        <v>0</v>
      </c>
      <c r="N2494" s="85" t="s">
        <v>4436</v>
      </c>
      <c r="O2494" s="86" t="s">
        <v>4437</v>
      </c>
    </row>
    <row r="2495" spans="1:15" x14ac:dyDescent="0.25">
      <c r="A2495" s="84" t="s">
        <v>54</v>
      </c>
      <c r="B2495" s="85" t="s">
        <v>4381</v>
      </c>
      <c r="C2495" s="85" t="s">
        <v>72</v>
      </c>
      <c r="D2495" s="85" t="s">
        <v>20</v>
      </c>
      <c r="E2495" s="96">
        <v>120</v>
      </c>
      <c r="F2495" s="85" t="s">
        <v>105</v>
      </c>
      <c r="G2495" s="86" t="s">
        <v>4382</v>
      </c>
      <c r="I2495" s="251"/>
      <c r="J2495" s="117"/>
      <c r="K2495" s="117"/>
      <c r="L2495" s="255" t="s">
        <v>104</v>
      </c>
      <c r="M2495" s="256">
        <f>SUM(M2478:M2494)</f>
        <v>610</v>
      </c>
      <c r="O2495" s="81"/>
    </row>
    <row r="2496" spans="1:15" x14ac:dyDescent="0.25">
      <c r="A2496" s="84" t="s">
        <v>55</v>
      </c>
      <c r="B2496" s="85" t="s">
        <v>4383</v>
      </c>
      <c r="C2496" s="85" t="s">
        <v>72</v>
      </c>
      <c r="D2496" s="85" t="s">
        <v>20</v>
      </c>
      <c r="E2496" s="96">
        <v>120</v>
      </c>
      <c r="F2496" s="85" t="s">
        <v>105</v>
      </c>
      <c r="G2496" s="86" t="s">
        <v>4384</v>
      </c>
      <c r="I2496" s="251"/>
      <c r="J2496" s="117"/>
      <c r="K2496" s="117"/>
      <c r="L2496" s="311"/>
      <c r="M2496" s="312"/>
      <c r="O2496" s="81"/>
    </row>
    <row r="2497" spans="1:15" ht="18.75" x14ac:dyDescent="0.3">
      <c r="A2497" s="84" t="s">
        <v>56</v>
      </c>
      <c r="B2497" s="85" t="s">
        <v>4388</v>
      </c>
      <c r="C2497" s="85" t="s">
        <v>21</v>
      </c>
      <c r="D2497" s="85" t="s">
        <v>12</v>
      </c>
      <c r="E2497" s="96">
        <v>95</v>
      </c>
      <c r="F2497" s="85" t="s">
        <v>105</v>
      </c>
      <c r="G2497" s="86" t="s">
        <v>4385</v>
      </c>
      <c r="I2497" s="79"/>
      <c r="J2497" s="80" t="s">
        <v>1517</v>
      </c>
      <c r="K2497" t="s">
        <v>393</v>
      </c>
      <c r="M2497" s="115"/>
      <c r="N2497" s="83">
        <v>44041</v>
      </c>
      <c r="O2497" s="81"/>
    </row>
    <row r="2498" spans="1:15" x14ac:dyDescent="0.25">
      <c r="A2498" s="84" t="s">
        <v>57</v>
      </c>
      <c r="B2498" s="85" t="s">
        <v>4389</v>
      </c>
      <c r="C2498" s="85" t="s">
        <v>21</v>
      </c>
      <c r="D2498" s="85" t="s">
        <v>12</v>
      </c>
      <c r="E2498" s="96">
        <v>95</v>
      </c>
      <c r="F2498" s="85" t="s">
        <v>105</v>
      </c>
      <c r="G2498" s="86" t="s">
        <v>4386</v>
      </c>
      <c r="I2498" s="84" t="s">
        <v>97</v>
      </c>
      <c r="J2498" s="85" t="s">
        <v>98</v>
      </c>
      <c r="K2498" s="85" t="s">
        <v>99</v>
      </c>
      <c r="L2498" s="85" t="s">
        <v>100</v>
      </c>
      <c r="M2498" s="85" t="s">
        <v>101</v>
      </c>
      <c r="N2498" s="85" t="s">
        <v>102</v>
      </c>
      <c r="O2498" s="86" t="s">
        <v>103</v>
      </c>
    </row>
    <row r="2499" spans="1:15" x14ac:dyDescent="0.25">
      <c r="A2499" s="84" t="s">
        <v>58</v>
      </c>
      <c r="B2499" s="85" t="s">
        <v>4248</v>
      </c>
      <c r="C2499" s="85" t="s">
        <v>21</v>
      </c>
      <c r="D2499" s="85" t="s">
        <v>20</v>
      </c>
      <c r="E2499" s="96">
        <v>60</v>
      </c>
      <c r="F2499" s="85" t="s">
        <v>1595</v>
      </c>
      <c r="G2499" s="86" t="s">
        <v>4387</v>
      </c>
      <c r="I2499" s="84" t="s">
        <v>2</v>
      </c>
      <c r="J2499" s="85" t="s">
        <v>4438</v>
      </c>
      <c r="K2499" s="85" t="s">
        <v>21</v>
      </c>
      <c r="L2499" s="85" t="s">
        <v>9</v>
      </c>
      <c r="M2499" s="96">
        <v>60</v>
      </c>
      <c r="N2499" s="85" t="s">
        <v>1595</v>
      </c>
      <c r="O2499" s="86" t="s">
        <v>4439</v>
      </c>
    </row>
    <row r="2500" spans="1:15" x14ac:dyDescent="0.25">
      <c r="A2500" s="84" t="s">
        <v>59</v>
      </c>
      <c r="B2500" s="85" t="s">
        <v>3643</v>
      </c>
      <c r="C2500" s="85" t="s">
        <v>22</v>
      </c>
      <c r="D2500" s="85" t="s">
        <v>9</v>
      </c>
      <c r="E2500" s="96">
        <v>0</v>
      </c>
      <c r="F2500" s="85" t="s">
        <v>105</v>
      </c>
      <c r="G2500" s="86" t="s">
        <v>3644</v>
      </c>
      <c r="I2500" s="84" t="s">
        <v>6</v>
      </c>
      <c r="J2500" s="85" t="s">
        <v>4440</v>
      </c>
      <c r="K2500" s="85" t="s">
        <v>21</v>
      </c>
      <c r="L2500" s="85" t="s">
        <v>9</v>
      </c>
      <c r="M2500" s="96">
        <v>60</v>
      </c>
      <c r="N2500" s="85" t="s">
        <v>1595</v>
      </c>
      <c r="O2500" s="86" t="s">
        <v>4441</v>
      </c>
    </row>
    <row r="2501" spans="1:15" x14ac:dyDescent="0.25">
      <c r="C2501" s="255" t="s">
        <v>104</v>
      </c>
      <c r="D2501" s="256">
        <f>SUM(E2486:E2500)</f>
        <v>1730</v>
      </c>
      <c r="F2501" s="81"/>
      <c r="I2501" s="84" t="s">
        <v>32</v>
      </c>
      <c r="J2501" s="85" t="s">
        <v>4442</v>
      </c>
      <c r="K2501" s="85" t="s">
        <v>21</v>
      </c>
      <c r="L2501" s="85" t="s">
        <v>20</v>
      </c>
      <c r="M2501" s="96">
        <v>95</v>
      </c>
      <c r="N2501" s="85" t="s">
        <v>105</v>
      </c>
      <c r="O2501" s="86" t="s">
        <v>4443</v>
      </c>
    </row>
    <row r="2502" spans="1:15" x14ac:dyDescent="0.25">
      <c r="C2502" s="90"/>
      <c r="E2502" s="81"/>
      <c r="I2502" s="84" t="s">
        <v>48</v>
      </c>
      <c r="J2502" s="85" t="s">
        <v>3647</v>
      </c>
      <c r="K2502" s="85" t="s">
        <v>21</v>
      </c>
      <c r="L2502" s="85" t="s">
        <v>9</v>
      </c>
      <c r="M2502" s="96">
        <v>60</v>
      </c>
      <c r="N2502" s="85" t="s">
        <v>1595</v>
      </c>
      <c r="O2502" s="86" t="s">
        <v>4444</v>
      </c>
    </row>
    <row r="2503" spans="1:15" x14ac:dyDescent="0.25">
      <c r="C2503" t="s">
        <v>104</v>
      </c>
      <c r="D2503" s="205">
        <f>SUM(E2482+D2501)</f>
        <v>2110</v>
      </c>
      <c r="E2503" s="273">
        <f>SUM(D2503*1.95583)</f>
        <v>4126.8013000000001</v>
      </c>
      <c r="I2503" s="84" t="s">
        <v>49</v>
      </c>
      <c r="J2503" s="85" t="s">
        <v>4445</v>
      </c>
      <c r="K2503" s="85" t="s">
        <v>4055</v>
      </c>
      <c r="L2503" s="85" t="s">
        <v>20</v>
      </c>
      <c r="M2503" s="96">
        <v>80</v>
      </c>
      <c r="N2503" s="85" t="s">
        <v>1595</v>
      </c>
      <c r="O2503" s="86" t="s">
        <v>4446</v>
      </c>
    </row>
    <row r="2504" spans="1:15" x14ac:dyDescent="0.25">
      <c r="D2504" s="205"/>
      <c r="E2504" s="273"/>
      <c r="I2504" s="84" t="s">
        <v>50</v>
      </c>
      <c r="J2504" s="85" t="s">
        <v>903</v>
      </c>
      <c r="K2504" s="85" t="s">
        <v>13</v>
      </c>
      <c r="L2504" s="85" t="s">
        <v>20</v>
      </c>
      <c r="M2504" s="96">
        <v>150</v>
      </c>
      <c r="N2504" s="85" t="s">
        <v>105</v>
      </c>
      <c r="O2504" s="86" t="s">
        <v>4447</v>
      </c>
    </row>
    <row r="2505" spans="1:15" x14ac:dyDescent="0.25">
      <c r="D2505" s="205"/>
      <c r="E2505" s="273"/>
      <c r="I2505" s="84" t="s">
        <v>51</v>
      </c>
      <c r="J2505" s="85" t="s">
        <v>4428</v>
      </c>
      <c r="K2505" s="85" t="s">
        <v>21</v>
      </c>
      <c r="L2505" s="85" t="s">
        <v>12</v>
      </c>
      <c r="M2505" s="96">
        <v>0</v>
      </c>
      <c r="N2505" s="85" t="s">
        <v>105</v>
      </c>
      <c r="O2505" s="86" t="s">
        <v>4429</v>
      </c>
    </row>
    <row r="2506" spans="1:15" x14ac:dyDescent="0.25">
      <c r="E2506" s="91"/>
      <c r="G2506" s="81"/>
      <c r="I2506" s="84" t="s">
        <v>52</v>
      </c>
      <c r="J2506" s="85" t="s">
        <v>4448</v>
      </c>
      <c r="K2506" s="85" t="s">
        <v>13</v>
      </c>
      <c r="L2506" s="85" t="s">
        <v>9</v>
      </c>
      <c r="M2506" s="96">
        <v>0</v>
      </c>
      <c r="N2506" s="85" t="s">
        <v>105</v>
      </c>
      <c r="O2506" s="86" t="s">
        <v>4120</v>
      </c>
    </row>
    <row r="2507" spans="1:15" ht="15.75" x14ac:dyDescent="0.25">
      <c r="B2507" s="116" t="s">
        <v>4390</v>
      </c>
      <c r="C2507" s="116" t="s">
        <v>1517</v>
      </c>
      <c r="E2507" s="91"/>
      <c r="F2507" s="81"/>
      <c r="G2507" s="81"/>
      <c r="I2507" s="84" t="s">
        <v>53</v>
      </c>
      <c r="J2507" s="85" t="s">
        <v>3931</v>
      </c>
      <c r="K2507" s="85" t="s">
        <v>21</v>
      </c>
      <c r="L2507" s="85" t="s">
        <v>9</v>
      </c>
      <c r="M2507" s="96">
        <v>0</v>
      </c>
      <c r="N2507" s="85" t="s">
        <v>4436</v>
      </c>
      <c r="O2507" s="86" t="s">
        <v>4449</v>
      </c>
    </row>
    <row r="2508" spans="1:15" x14ac:dyDescent="0.25">
      <c r="A2508" s="79"/>
      <c r="B2508" s="92">
        <v>44039</v>
      </c>
      <c r="G2508" s="81"/>
      <c r="I2508" s="84" t="s">
        <v>54</v>
      </c>
      <c r="J2508" s="85" t="s">
        <v>4435</v>
      </c>
      <c r="K2508" s="85" t="s">
        <v>21</v>
      </c>
      <c r="L2508" s="85" t="s">
        <v>9</v>
      </c>
      <c r="M2508" s="96">
        <v>0</v>
      </c>
      <c r="N2508" s="85" t="s">
        <v>4436</v>
      </c>
      <c r="O2508" s="86" t="s">
        <v>4437</v>
      </c>
    </row>
    <row r="2509" spans="1:15" x14ac:dyDescent="0.25">
      <c r="A2509" s="84" t="s">
        <v>97</v>
      </c>
      <c r="B2509" s="93" t="s">
        <v>106</v>
      </c>
      <c r="C2509" s="93" t="s">
        <v>107</v>
      </c>
      <c r="K2509" s="255" t="s">
        <v>104</v>
      </c>
      <c r="L2509" s="256">
        <f>SUM(M2499:M2508)</f>
        <v>505</v>
      </c>
      <c r="N2509" s="81"/>
    </row>
    <row r="2510" spans="1:15" x14ac:dyDescent="0.25">
      <c r="A2510" s="84">
        <v>1</v>
      </c>
      <c r="B2510" s="85" t="s">
        <v>108</v>
      </c>
      <c r="C2510" s="96">
        <v>13</v>
      </c>
      <c r="G2510" s="81"/>
      <c r="K2510" s="90"/>
      <c r="M2510" s="81"/>
    </row>
    <row r="2511" spans="1:15" x14ac:dyDescent="0.25">
      <c r="A2511" s="84">
        <v>2</v>
      </c>
      <c r="B2511" s="85" t="s">
        <v>109</v>
      </c>
      <c r="C2511" s="96">
        <v>0</v>
      </c>
      <c r="G2511" s="81"/>
      <c r="K2511" t="s">
        <v>104</v>
      </c>
      <c r="L2511" s="205">
        <f>SUM(M2495+L2509)</f>
        <v>1115</v>
      </c>
      <c r="M2511" s="273">
        <f>SUM(L2511*1.95583)</f>
        <v>2180.75045</v>
      </c>
    </row>
    <row r="2512" spans="1:15" x14ac:dyDescent="0.25">
      <c r="A2512" s="84">
        <v>3</v>
      </c>
      <c r="B2512" s="85" t="s">
        <v>110</v>
      </c>
      <c r="C2512" s="96">
        <v>0</v>
      </c>
      <c r="G2512" s="81"/>
      <c r="L2512" s="205"/>
      <c r="M2512" s="273"/>
    </row>
    <row r="2513" spans="1:15" x14ac:dyDescent="0.25">
      <c r="A2513" s="84">
        <v>4</v>
      </c>
      <c r="B2513" s="94" t="s">
        <v>111</v>
      </c>
      <c r="C2513" s="96">
        <v>32</v>
      </c>
      <c r="G2513" s="81"/>
      <c r="L2513" s="205"/>
      <c r="M2513" s="273"/>
    </row>
    <row r="2514" spans="1:15" x14ac:dyDescent="0.25">
      <c r="A2514" s="79"/>
      <c r="B2514" s="95" t="s">
        <v>104</v>
      </c>
      <c r="C2514" s="96">
        <f>SUM(C2510:C2513)</f>
        <v>45</v>
      </c>
      <c r="G2514" s="81"/>
      <c r="M2514" s="91"/>
      <c r="O2514" s="81"/>
    </row>
    <row r="2515" spans="1:15" ht="15.75" x14ac:dyDescent="0.25">
      <c r="A2515" s="79"/>
      <c r="B2515" s="290"/>
      <c r="C2515" s="252"/>
      <c r="G2515" s="81"/>
      <c r="J2515" s="116" t="s">
        <v>4450</v>
      </c>
      <c r="K2515" s="116" t="s">
        <v>536</v>
      </c>
      <c r="M2515" s="91"/>
      <c r="N2515" s="81"/>
      <c r="O2515" s="81"/>
    </row>
    <row r="2516" spans="1:15" x14ac:dyDescent="0.25">
      <c r="A2516" s="79"/>
      <c r="C2516" s="85" t="s">
        <v>2354</v>
      </c>
      <c r="D2516" s="96">
        <v>60</v>
      </c>
      <c r="E2516" s="85" t="s">
        <v>3859</v>
      </c>
      <c r="G2516" s="81"/>
      <c r="I2516" s="79"/>
      <c r="J2516" s="92">
        <v>44043</v>
      </c>
      <c r="O2516" s="81"/>
    </row>
    <row r="2517" spans="1:15" x14ac:dyDescent="0.25">
      <c r="A2517" s="79"/>
      <c r="C2517" s="85" t="s">
        <v>112</v>
      </c>
      <c r="D2517" s="96">
        <f>SUM(D2503)</f>
        <v>2110</v>
      </c>
      <c r="E2517" s="99">
        <f>SUM(D2517*1.95583)</f>
        <v>4126.8013000000001</v>
      </c>
      <c r="G2517" s="81"/>
      <c r="I2517" s="84" t="s">
        <v>97</v>
      </c>
      <c r="J2517" s="93" t="s">
        <v>106</v>
      </c>
      <c r="K2517" s="93" t="s">
        <v>107</v>
      </c>
    </row>
    <row r="2518" spans="1:15" x14ac:dyDescent="0.25">
      <c r="A2518" s="79"/>
      <c r="C2518" s="85" t="s">
        <v>113</v>
      </c>
      <c r="D2518" s="96">
        <f>SUM(C2514)</f>
        <v>45</v>
      </c>
      <c r="E2518" s="85"/>
      <c r="G2518" s="81"/>
      <c r="I2518" s="84">
        <v>1</v>
      </c>
      <c r="J2518" s="85" t="s">
        <v>108</v>
      </c>
      <c r="K2518" s="96">
        <v>13</v>
      </c>
      <c r="O2518" s="81"/>
    </row>
    <row r="2519" spans="1:15" x14ac:dyDescent="0.25">
      <c r="A2519" s="79"/>
      <c r="C2519" s="85" t="s">
        <v>114</v>
      </c>
      <c r="D2519" s="96">
        <f>SUM(D2516+D2517-D2518)</f>
        <v>2125</v>
      </c>
      <c r="E2519" s="85"/>
      <c r="G2519" s="81"/>
      <c r="I2519" s="84">
        <v>2</v>
      </c>
      <c r="J2519" s="85" t="s">
        <v>109</v>
      </c>
      <c r="K2519" s="96">
        <v>0</v>
      </c>
      <c r="O2519" s="81"/>
    </row>
    <row r="2520" spans="1:15" x14ac:dyDescent="0.25">
      <c r="A2520" s="79"/>
      <c r="C2520" s="94" t="s">
        <v>2355</v>
      </c>
      <c r="D2520" s="96">
        <v>0</v>
      </c>
      <c r="E2520" s="85"/>
      <c r="G2520" s="81"/>
      <c r="I2520" s="84">
        <v>3</v>
      </c>
      <c r="J2520" s="85" t="s">
        <v>4246</v>
      </c>
      <c r="K2520" s="96">
        <v>160</v>
      </c>
      <c r="O2520" s="81"/>
    </row>
    <row r="2521" spans="1:15" x14ac:dyDescent="0.25">
      <c r="A2521" s="79"/>
      <c r="D2521" s="97"/>
      <c r="G2521" s="81"/>
      <c r="I2521" s="84">
        <v>4</v>
      </c>
      <c r="J2521" s="94" t="s">
        <v>111</v>
      </c>
      <c r="K2521" s="96">
        <v>35</v>
      </c>
      <c r="O2521" s="81"/>
    </row>
    <row r="2522" spans="1:15" x14ac:dyDescent="0.25">
      <c r="A2522" s="79"/>
      <c r="D2522" s="97"/>
      <c r="G2522" s="81"/>
      <c r="I2522" s="79"/>
      <c r="J2522" s="95" t="s">
        <v>104</v>
      </c>
      <c r="K2522" s="96">
        <f>SUM(K2518:K2521)</f>
        <v>208</v>
      </c>
      <c r="O2522" s="81"/>
    </row>
    <row r="2523" spans="1:15" x14ac:dyDescent="0.25">
      <c r="A2523" s="79"/>
      <c r="G2523" s="81"/>
      <c r="I2523" s="79"/>
      <c r="J2523" s="290"/>
      <c r="K2523" s="252"/>
      <c r="O2523" s="81"/>
    </row>
    <row r="2524" spans="1:15" x14ac:dyDescent="0.25">
      <c r="A2524" s="81"/>
      <c r="G2524" s="81"/>
      <c r="I2524" s="79"/>
      <c r="K2524" s="85" t="s">
        <v>2354</v>
      </c>
      <c r="L2524" s="96"/>
      <c r="M2524" s="85" t="s">
        <v>3859</v>
      </c>
      <c r="O2524" s="81"/>
    </row>
    <row r="2525" spans="1:15" x14ac:dyDescent="0.25">
      <c r="A2525" s="81"/>
      <c r="B2525" s="100">
        <v>2550</v>
      </c>
      <c r="G2525" s="81"/>
      <c r="I2525" s="79"/>
      <c r="K2525" s="85" t="s">
        <v>112</v>
      </c>
      <c r="L2525" s="96">
        <f>SUM(L2511)</f>
        <v>1115</v>
      </c>
      <c r="M2525" s="99">
        <f>SUM(L2525*1.95583)</f>
        <v>2180.75045</v>
      </c>
      <c r="O2525" s="81"/>
    </row>
    <row r="2526" spans="1:15" x14ac:dyDescent="0.25">
      <c r="A2526" s="81"/>
      <c r="B2526" s="100">
        <v>200</v>
      </c>
      <c r="D2526" s="93" t="s">
        <v>118</v>
      </c>
      <c r="E2526" s="93" t="s">
        <v>119</v>
      </c>
      <c r="F2526" s="93" t="s">
        <v>120</v>
      </c>
      <c r="I2526" s="79"/>
      <c r="K2526" s="85" t="s">
        <v>113</v>
      </c>
      <c r="L2526" s="96">
        <f>SUM(K2522)</f>
        <v>208</v>
      </c>
      <c r="M2526" s="85"/>
      <c r="O2526" s="81"/>
    </row>
    <row r="2527" spans="1:15" x14ac:dyDescent="0.25">
      <c r="A2527" s="81"/>
      <c r="B2527" s="101">
        <f>SUM(B2526/B2525)</f>
        <v>7.8431372549019607E-2</v>
      </c>
      <c r="D2527" s="102">
        <f>SUM(E2517*B2527)</f>
        <v>323.67069019607845</v>
      </c>
      <c r="E2527" s="102">
        <f>SUM(D2527/1.17)</f>
        <v>276.6416155522038</v>
      </c>
      <c r="F2527" s="102">
        <f>SUM(D2527-E2527)</f>
        <v>47.029074643874651</v>
      </c>
      <c r="I2527" s="79"/>
      <c r="K2527" s="85" t="s">
        <v>114</v>
      </c>
      <c r="L2527" s="96">
        <f>SUM(L2524+L2525-L2526)</f>
        <v>907</v>
      </c>
      <c r="M2527" s="85"/>
      <c r="O2527" s="81"/>
    </row>
    <row r="2528" spans="1:15" x14ac:dyDescent="0.25">
      <c r="I2528" s="79"/>
      <c r="K2528" s="94" t="s">
        <v>2355</v>
      </c>
      <c r="L2528" s="96">
        <v>0</v>
      </c>
      <c r="M2528" s="85"/>
      <c r="O2528" s="81"/>
    </row>
    <row r="2529" spans="1:15" x14ac:dyDescent="0.25">
      <c r="I2529" s="79"/>
      <c r="L2529" s="97"/>
      <c r="O2529" s="81"/>
    </row>
    <row r="2530" spans="1:15" x14ac:dyDescent="0.25">
      <c r="I2530" s="79"/>
      <c r="L2530" s="97"/>
      <c r="O2530" s="81"/>
    </row>
    <row r="2531" spans="1:15" x14ac:dyDescent="0.25">
      <c r="I2531" s="79"/>
      <c r="O2531" s="81"/>
    </row>
    <row r="2532" spans="1:15" x14ac:dyDescent="0.25">
      <c r="I2532" s="81"/>
      <c r="O2532" s="81"/>
    </row>
    <row r="2533" spans="1:15" x14ac:dyDescent="0.25">
      <c r="I2533" s="81"/>
      <c r="J2533" s="100">
        <v>2550</v>
      </c>
      <c r="O2533" s="81"/>
    </row>
    <row r="2534" spans="1:15" x14ac:dyDescent="0.25">
      <c r="I2534" s="81"/>
      <c r="J2534" s="100">
        <v>200</v>
      </c>
      <c r="L2534" s="93" t="s">
        <v>118</v>
      </c>
      <c r="M2534" s="93" t="s">
        <v>119</v>
      </c>
      <c r="N2534" s="93" t="s">
        <v>120</v>
      </c>
    </row>
    <row r="2535" spans="1:15" x14ac:dyDescent="0.25">
      <c r="I2535" s="81"/>
      <c r="J2535" s="101">
        <f>SUM(J2534/J2533)</f>
        <v>7.8431372549019607E-2</v>
      </c>
      <c r="L2535" s="102">
        <f>SUM(M2525*J2535)</f>
        <v>171.03925098039215</v>
      </c>
      <c r="M2535" s="102">
        <f>SUM(L2535/1.17)</f>
        <v>146.18739400033519</v>
      </c>
      <c r="N2535" s="102">
        <f>SUM(L2535-M2535)</f>
        <v>24.851856980056965</v>
      </c>
    </row>
    <row r="2538" spans="1:15" ht="18.75" x14ac:dyDescent="0.3">
      <c r="A2538" s="79"/>
      <c r="B2538" s="80" t="s">
        <v>4468</v>
      </c>
      <c r="G2538" s="81"/>
    </row>
    <row r="2539" spans="1:15" x14ac:dyDescent="0.25">
      <c r="A2539" s="79"/>
      <c r="B2539" t="s">
        <v>2056</v>
      </c>
      <c r="F2539" s="82" t="s">
        <v>95</v>
      </c>
      <c r="G2539" s="81"/>
    </row>
    <row r="2540" spans="1:15" ht="18.75" x14ac:dyDescent="0.3">
      <c r="A2540" s="251"/>
      <c r="B2540" s="274" t="s">
        <v>226</v>
      </c>
      <c r="C2540" s="117" t="s">
        <v>96</v>
      </c>
      <c r="D2540" s="117"/>
      <c r="E2540" s="117"/>
      <c r="F2540" s="275">
        <v>44038</v>
      </c>
      <c r="G2540" s="276"/>
    </row>
    <row r="2541" spans="1:15" x14ac:dyDescent="0.25">
      <c r="A2541" s="84" t="s">
        <v>97</v>
      </c>
      <c r="B2541" s="85" t="s">
        <v>98</v>
      </c>
      <c r="C2541" s="85" t="s">
        <v>99</v>
      </c>
      <c r="D2541" s="85" t="s">
        <v>100</v>
      </c>
      <c r="E2541" s="85" t="s">
        <v>101</v>
      </c>
      <c r="F2541" s="85" t="s">
        <v>102</v>
      </c>
      <c r="G2541" s="86" t="s">
        <v>103</v>
      </c>
    </row>
    <row r="2542" spans="1:15" ht="18.75" x14ac:dyDescent="0.3">
      <c r="A2542" s="84" t="s">
        <v>2</v>
      </c>
      <c r="B2542" s="85" t="s">
        <v>4469</v>
      </c>
      <c r="C2542" s="85" t="s">
        <v>9</v>
      </c>
      <c r="D2542" s="85" t="s">
        <v>21</v>
      </c>
      <c r="E2542" s="96">
        <v>95</v>
      </c>
      <c r="F2542" s="85" t="s">
        <v>105</v>
      </c>
      <c r="G2542" s="86" t="s">
        <v>4470</v>
      </c>
      <c r="I2542" s="79"/>
      <c r="J2542" s="80" t="s">
        <v>4525</v>
      </c>
      <c r="O2542" s="81"/>
    </row>
    <row r="2543" spans="1:15" x14ac:dyDescent="0.25">
      <c r="A2543" s="84" t="s">
        <v>6</v>
      </c>
      <c r="B2543" s="85" t="s">
        <v>4471</v>
      </c>
      <c r="C2543" s="85" t="s">
        <v>9</v>
      </c>
      <c r="D2543" s="85" t="s">
        <v>890</v>
      </c>
      <c r="E2543" s="96">
        <v>130</v>
      </c>
      <c r="F2543" s="85" t="s">
        <v>105</v>
      </c>
      <c r="G2543" s="86" t="s">
        <v>4472</v>
      </c>
      <c r="I2543" s="79"/>
      <c r="J2543" t="s">
        <v>2056</v>
      </c>
      <c r="N2543" s="82" t="s">
        <v>95</v>
      </c>
      <c r="O2543" s="81"/>
    </row>
    <row r="2544" spans="1:15" ht="18.75" x14ac:dyDescent="0.3">
      <c r="A2544" s="84" t="s">
        <v>32</v>
      </c>
      <c r="B2544" s="85" t="s">
        <v>333</v>
      </c>
      <c r="C2544" s="85" t="s">
        <v>9</v>
      </c>
      <c r="D2544" s="85" t="s">
        <v>21</v>
      </c>
      <c r="E2544" s="96">
        <v>95</v>
      </c>
      <c r="F2544" s="85" t="s">
        <v>105</v>
      </c>
      <c r="G2544" s="86" t="s">
        <v>4473</v>
      </c>
      <c r="I2544" s="251"/>
      <c r="J2544" s="274" t="s">
        <v>4550</v>
      </c>
      <c r="K2544" s="117" t="s">
        <v>96</v>
      </c>
      <c r="L2544" s="117"/>
      <c r="M2544" s="117"/>
      <c r="N2544" s="275">
        <v>44042</v>
      </c>
      <c r="O2544" s="276"/>
    </row>
    <row r="2545" spans="1:15" x14ac:dyDescent="0.25">
      <c r="A2545" s="84" t="s">
        <v>48</v>
      </c>
      <c r="B2545" s="85" t="s">
        <v>4474</v>
      </c>
      <c r="C2545" s="85" t="s">
        <v>20</v>
      </c>
      <c r="D2545" s="85" t="s">
        <v>890</v>
      </c>
      <c r="E2545" s="96">
        <v>80</v>
      </c>
      <c r="F2545" s="85" t="s">
        <v>171</v>
      </c>
      <c r="G2545" s="86" t="s">
        <v>4475</v>
      </c>
      <c r="I2545" s="84" t="s">
        <v>97</v>
      </c>
      <c r="J2545" s="85" t="s">
        <v>98</v>
      </c>
      <c r="K2545" s="85" t="s">
        <v>99</v>
      </c>
      <c r="L2545" s="85" t="s">
        <v>100</v>
      </c>
      <c r="M2545" s="85" t="s">
        <v>101</v>
      </c>
      <c r="N2545" s="85" t="s">
        <v>102</v>
      </c>
      <c r="O2545" s="86" t="s">
        <v>103</v>
      </c>
    </row>
    <row r="2546" spans="1:15" x14ac:dyDescent="0.25">
      <c r="A2546" s="84" t="s">
        <v>49</v>
      </c>
      <c r="B2546" s="85" t="s">
        <v>4476</v>
      </c>
      <c r="C2546" s="85" t="s">
        <v>20</v>
      </c>
      <c r="D2546" s="85" t="s">
        <v>890</v>
      </c>
      <c r="E2546" s="96">
        <v>80</v>
      </c>
      <c r="F2546" s="85" t="s">
        <v>171</v>
      </c>
      <c r="G2546" s="86" t="s">
        <v>4477</v>
      </c>
      <c r="I2546" s="84" t="s">
        <v>2</v>
      </c>
      <c r="J2546" s="85" t="s">
        <v>4319</v>
      </c>
      <c r="K2546" s="85" t="s">
        <v>9</v>
      </c>
      <c r="L2546" s="85" t="s">
        <v>21</v>
      </c>
      <c r="M2546" s="96">
        <v>60</v>
      </c>
      <c r="N2546" s="85" t="s">
        <v>171</v>
      </c>
      <c r="O2546" s="86" t="s">
        <v>4526</v>
      </c>
    </row>
    <row r="2547" spans="1:15" x14ac:dyDescent="0.25">
      <c r="A2547" s="84" t="s">
        <v>50</v>
      </c>
      <c r="B2547" s="85" t="s">
        <v>4478</v>
      </c>
      <c r="C2547" s="85" t="s">
        <v>20</v>
      </c>
      <c r="D2547" s="85" t="s">
        <v>890</v>
      </c>
      <c r="E2547" s="96">
        <v>80</v>
      </c>
      <c r="F2547" s="85" t="s">
        <v>171</v>
      </c>
      <c r="G2547" s="86" t="s">
        <v>4479</v>
      </c>
      <c r="I2547" s="84" t="s">
        <v>6</v>
      </c>
      <c r="J2547" s="85" t="s">
        <v>2685</v>
      </c>
      <c r="K2547" s="85" t="s">
        <v>41</v>
      </c>
      <c r="L2547" s="85" t="s">
        <v>22</v>
      </c>
      <c r="M2547" s="96">
        <v>0</v>
      </c>
      <c r="N2547" s="85" t="s">
        <v>105</v>
      </c>
      <c r="O2547" s="86" t="s">
        <v>4233</v>
      </c>
    </row>
    <row r="2548" spans="1:15" x14ac:dyDescent="0.25">
      <c r="A2548" s="84" t="s">
        <v>51</v>
      </c>
      <c r="B2548" s="85" t="s">
        <v>4480</v>
      </c>
      <c r="C2548" s="85" t="s">
        <v>12</v>
      </c>
      <c r="D2548" s="85" t="s">
        <v>21</v>
      </c>
      <c r="E2548" s="96">
        <v>60</v>
      </c>
      <c r="F2548" s="85" t="s">
        <v>171</v>
      </c>
      <c r="G2548" s="86" t="s">
        <v>4481</v>
      </c>
      <c r="I2548" s="84" t="s">
        <v>32</v>
      </c>
      <c r="J2548" s="85" t="s">
        <v>4527</v>
      </c>
      <c r="K2548" s="85" t="s">
        <v>20</v>
      </c>
      <c r="L2548" s="85" t="s">
        <v>72</v>
      </c>
      <c r="M2548" s="96">
        <v>0</v>
      </c>
      <c r="N2548" s="85" t="s">
        <v>381</v>
      </c>
      <c r="O2548" s="86" t="s">
        <v>4528</v>
      </c>
    </row>
    <row r="2549" spans="1:15" x14ac:dyDescent="0.25">
      <c r="A2549" s="84" t="s">
        <v>52</v>
      </c>
      <c r="B2549" s="85" t="s">
        <v>4480</v>
      </c>
      <c r="C2549" s="85" t="s">
        <v>12</v>
      </c>
      <c r="D2549" s="85" t="s">
        <v>21</v>
      </c>
      <c r="E2549" s="96">
        <v>60</v>
      </c>
      <c r="F2549" s="85" t="s">
        <v>171</v>
      </c>
      <c r="G2549" s="86" t="s">
        <v>4482</v>
      </c>
      <c r="I2549" s="84" t="s">
        <v>48</v>
      </c>
      <c r="J2549" s="85" t="s">
        <v>4529</v>
      </c>
      <c r="K2549" s="85" t="s">
        <v>20</v>
      </c>
      <c r="L2549" s="85" t="s">
        <v>72</v>
      </c>
      <c r="M2549" s="96">
        <v>0</v>
      </c>
      <c r="N2549" s="85" t="s">
        <v>381</v>
      </c>
      <c r="O2549" s="86" t="s">
        <v>4530</v>
      </c>
    </row>
    <row r="2550" spans="1:15" x14ac:dyDescent="0.25">
      <c r="A2550" s="84" t="s">
        <v>53</v>
      </c>
      <c r="B2550" s="85" t="s">
        <v>4483</v>
      </c>
      <c r="C2550" s="85" t="s">
        <v>155</v>
      </c>
      <c r="D2550" s="85" t="s">
        <v>890</v>
      </c>
      <c r="E2550" s="96">
        <v>0</v>
      </c>
      <c r="F2550" s="85" t="s">
        <v>105</v>
      </c>
      <c r="G2550" s="86" t="s">
        <v>3900</v>
      </c>
      <c r="I2550" s="251"/>
      <c r="J2550" s="117"/>
      <c r="K2550" s="117"/>
      <c r="L2550" s="255" t="s">
        <v>104</v>
      </c>
      <c r="M2550" s="256">
        <f>SUM(M2546:M2549)</f>
        <v>60</v>
      </c>
      <c r="O2550" s="81"/>
    </row>
    <row r="2551" spans="1:15" x14ac:dyDescent="0.25">
      <c r="A2551" s="84" t="s">
        <v>54</v>
      </c>
      <c r="B2551" s="85" t="s">
        <v>87</v>
      </c>
      <c r="C2551" s="85" t="s">
        <v>20</v>
      </c>
      <c r="D2551" s="85" t="s">
        <v>21</v>
      </c>
      <c r="E2551" s="96">
        <v>0</v>
      </c>
      <c r="F2551" s="85" t="s">
        <v>105</v>
      </c>
      <c r="G2551" s="86" t="s">
        <v>3983</v>
      </c>
      <c r="I2551" s="251"/>
      <c r="J2551" s="117"/>
      <c r="K2551" s="117"/>
      <c r="L2551" s="311"/>
      <c r="M2551" s="312"/>
      <c r="O2551" s="81"/>
    </row>
    <row r="2552" spans="1:15" ht="18.75" x14ac:dyDescent="0.3">
      <c r="A2552" s="84" t="s">
        <v>55</v>
      </c>
      <c r="B2552" s="85" t="s">
        <v>342</v>
      </c>
      <c r="C2552" s="85" t="s">
        <v>9</v>
      </c>
      <c r="D2552" s="85" t="s">
        <v>21</v>
      </c>
      <c r="E2552" s="96">
        <v>0</v>
      </c>
      <c r="F2552" s="85" t="s">
        <v>105</v>
      </c>
      <c r="G2552" s="86" t="s">
        <v>4227</v>
      </c>
      <c r="I2552" s="79"/>
      <c r="J2552" s="80" t="s">
        <v>615</v>
      </c>
      <c r="K2552" t="s">
        <v>393</v>
      </c>
      <c r="M2552" s="115"/>
      <c r="N2552" s="83">
        <v>44044</v>
      </c>
      <c r="O2552" s="81"/>
    </row>
    <row r="2553" spans="1:15" x14ac:dyDescent="0.25">
      <c r="A2553" s="84" t="s">
        <v>56</v>
      </c>
      <c r="B2553" s="85" t="s">
        <v>3931</v>
      </c>
      <c r="C2553" s="85" t="s">
        <v>9</v>
      </c>
      <c r="D2553" s="85" t="s">
        <v>21</v>
      </c>
      <c r="E2553" s="96">
        <v>60</v>
      </c>
      <c r="F2553" s="85" t="s">
        <v>4484</v>
      </c>
      <c r="G2553" s="86" t="s">
        <v>4449</v>
      </c>
      <c r="I2553" s="84" t="s">
        <v>97</v>
      </c>
      <c r="J2553" s="85" t="s">
        <v>98</v>
      </c>
      <c r="K2553" s="85" t="s">
        <v>99</v>
      </c>
      <c r="L2553" s="85" t="s">
        <v>100</v>
      </c>
      <c r="M2553" s="85" t="s">
        <v>101</v>
      </c>
      <c r="N2553" s="85" t="s">
        <v>102</v>
      </c>
      <c r="O2553" s="86" t="s">
        <v>103</v>
      </c>
    </row>
    <row r="2554" spans="1:15" x14ac:dyDescent="0.25">
      <c r="A2554" s="251"/>
      <c r="B2554" s="117"/>
      <c r="C2554" s="117"/>
      <c r="D2554" s="255" t="s">
        <v>104</v>
      </c>
      <c r="E2554" s="256">
        <f>SUM(E2542:E2553)</f>
        <v>740</v>
      </c>
      <c r="G2554" s="81"/>
      <c r="I2554" s="84" t="s">
        <v>2</v>
      </c>
      <c r="J2554" s="85" t="s">
        <v>4531</v>
      </c>
      <c r="K2554" s="85" t="s">
        <v>22</v>
      </c>
      <c r="L2554" s="85" t="s">
        <v>9</v>
      </c>
      <c r="M2554" s="96">
        <v>160</v>
      </c>
      <c r="N2554" s="85" t="s">
        <v>105</v>
      </c>
      <c r="O2554" s="86" t="s">
        <v>4532</v>
      </c>
    </row>
    <row r="2555" spans="1:15" x14ac:dyDescent="0.25">
      <c r="A2555" s="251"/>
      <c r="B2555" s="117"/>
      <c r="C2555" s="117"/>
      <c r="D2555" s="311"/>
      <c r="E2555" s="312"/>
      <c r="G2555" s="81"/>
      <c r="I2555" s="84" t="s">
        <v>6</v>
      </c>
      <c r="J2555" s="85" t="s">
        <v>647</v>
      </c>
      <c r="K2555" s="85" t="s">
        <v>13</v>
      </c>
      <c r="L2555" s="85" t="s">
        <v>20</v>
      </c>
      <c r="M2555" s="96">
        <v>150</v>
      </c>
      <c r="N2555" s="85" t="s">
        <v>105</v>
      </c>
      <c r="O2555" s="86" t="s">
        <v>4533</v>
      </c>
    </row>
    <row r="2556" spans="1:15" ht="18.75" x14ac:dyDescent="0.3">
      <c r="A2556" s="79"/>
      <c r="B2556" s="80" t="s">
        <v>1533</v>
      </c>
      <c r="C2556" t="s">
        <v>393</v>
      </c>
      <c r="E2556" s="115"/>
      <c r="F2556" s="83">
        <v>44043</v>
      </c>
      <c r="G2556" s="81"/>
      <c r="I2556" s="84" t="s">
        <v>32</v>
      </c>
      <c r="J2556" s="85" t="s">
        <v>4407</v>
      </c>
      <c r="K2556" s="85" t="s">
        <v>13</v>
      </c>
      <c r="L2556" s="85" t="s">
        <v>20</v>
      </c>
      <c r="M2556" s="96">
        <v>150</v>
      </c>
      <c r="N2556" s="85" t="s">
        <v>105</v>
      </c>
      <c r="O2556" s="86" t="s">
        <v>4534</v>
      </c>
    </row>
    <row r="2557" spans="1:15" x14ac:dyDescent="0.25">
      <c r="A2557" s="84" t="s">
        <v>97</v>
      </c>
      <c r="B2557" s="85" t="s">
        <v>98</v>
      </c>
      <c r="C2557" s="85" t="s">
        <v>99</v>
      </c>
      <c r="D2557" s="85" t="s">
        <v>100</v>
      </c>
      <c r="E2557" s="85" t="s">
        <v>101</v>
      </c>
      <c r="F2557" s="85" t="s">
        <v>102</v>
      </c>
      <c r="G2557" s="86" t="s">
        <v>103</v>
      </c>
      <c r="I2557" s="84" t="s">
        <v>48</v>
      </c>
      <c r="J2557" s="85" t="s">
        <v>485</v>
      </c>
      <c r="K2557" s="85" t="s">
        <v>13</v>
      </c>
      <c r="L2557" s="85" t="s">
        <v>9</v>
      </c>
      <c r="M2557" s="96">
        <v>150</v>
      </c>
      <c r="N2557" s="85" t="s">
        <v>105</v>
      </c>
      <c r="O2557" s="86" t="s">
        <v>4535</v>
      </c>
    </row>
    <row r="2558" spans="1:15" x14ac:dyDescent="0.25">
      <c r="A2558" s="84" t="s">
        <v>2</v>
      </c>
      <c r="B2558" s="85" t="s">
        <v>4485</v>
      </c>
      <c r="C2558" s="85" t="s">
        <v>13</v>
      </c>
      <c r="D2558" s="85" t="s">
        <v>9</v>
      </c>
      <c r="E2558" s="96">
        <v>100</v>
      </c>
      <c r="F2558" s="85" t="s">
        <v>1595</v>
      </c>
      <c r="G2558" s="86" t="s">
        <v>4486</v>
      </c>
      <c r="I2558" s="84" t="s">
        <v>49</v>
      </c>
      <c r="J2558" s="85" t="s">
        <v>1200</v>
      </c>
      <c r="K2558" s="85" t="s">
        <v>890</v>
      </c>
      <c r="L2558" s="85" t="s">
        <v>20</v>
      </c>
      <c r="M2558" s="96">
        <v>130</v>
      </c>
      <c r="N2558" s="85" t="s">
        <v>105</v>
      </c>
      <c r="O2558" s="86" t="s">
        <v>4536</v>
      </c>
    </row>
    <row r="2559" spans="1:15" x14ac:dyDescent="0.25">
      <c r="A2559" s="84" t="s">
        <v>6</v>
      </c>
      <c r="B2559" s="85" t="s">
        <v>4487</v>
      </c>
      <c r="C2559" s="85" t="s">
        <v>13</v>
      </c>
      <c r="D2559" s="85" t="s">
        <v>5</v>
      </c>
      <c r="E2559" s="96">
        <v>100</v>
      </c>
      <c r="F2559" s="85" t="s">
        <v>1595</v>
      </c>
      <c r="G2559" s="86" t="s">
        <v>4488</v>
      </c>
      <c r="I2559" s="84" t="s">
        <v>50</v>
      </c>
      <c r="J2559" s="85" t="s">
        <v>4537</v>
      </c>
      <c r="K2559" s="85" t="s">
        <v>890</v>
      </c>
      <c r="L2559" s="85" t="s">
        <v>20</v>
      </c>
      <c r="M2559" s="96">
        <v>40</v>
      </c>
      <c r="N2559" s="85" t="s">
        <v>1595</v>
      </c>
      <c r="O2559" s="86" t="s">
        <v>4538</v>
      </c>
    </row>
    <row r="2560" spans="1:15" x14ac:dyDescent="0.25">
      <c r="A2560" s="84" t="s">
        <v>32</v>
      </c>
      <c r="B2560" s="85" t="s">
        <v>1661</v>
      </c>
      <c r="C2560" s="85" t="s">
        <v>17</v>
      </c>
      <c r="D2560" s="85" t="s">
        <v>155</v>
      </c>
      <c r="E2560" s="96">
        <v>145</v>
      </c>
      <c r="F2560" s="85" t="s">
        <v>105</v>
      </c>
      <c r="G2560" s="86" t="s">
        <v>4489</v>
      </c>
      <c r="I2560" s="84" t="s">
        <v>51</v>
      </c>
      <c r="J2560" s="85" t="s">
        <v>4539</v>
      </c>
      <c r="K2560" s="85" t="s">
        <v>890</v>
      </c>
      <c r="L2560" s="85" t="s">
        <v>20</v>
      </c>
      <c r="M2560" s="96">
        <v>40</v>
      </c>
      <c r="N2560" s="85" t="s">
        <v>1595</v>
      </c>
      <c r="O2560" s="86" t="s">
        <v>4540</v>
      </c>
    </row>
    <row r="2561" spans="1:15" x14ac:dyDescent="0.25">
      <c r="A2561" s="84" t="s">
        <v>48</v>
      </c>
      <c r="B2561" s="85" t="s">
        <v>4490</v>
      </c>
      <c r="C2561" s="85" t="s">
        <v>21</v>
      </c>
      <c r="D2561" s="85" t="s">
        <v>20</v>
      </c>
      <c r="E2561" s="96">
        <v>95</v>
      </c>
      <c r="F2561" s="85" t="s">
        <v>105</v>
      </c>
      <c r="G2561" s="86" t="s">
        <v>4491</v>
      </c>
      <c r="I2561" s="84" t="s">
        <v>52</v>
      </c>
      <c r="J2561" s="85" t="s">
        <v>4541</v>
      </c>
      <c r="K2561" s="85" t="s">
        <v>890</v>
      </c>
      <c r="L2561" s="85" t="s">
        <v>20</v>
      </c>
      <c r="M2561" s="96">
        <v>130</v>
      </c>
      <c r="N2561" s="85" t="s">
        <v>105</v>
      </c>
      <c r="O2561" s="86" t="s">
        <v>4542</v>
      </c>
    </row>
    <row r="2562" spans="1:15" x14ac:dyDescent="0.25">
      <c r="A2562" s="84" t="s">
        <v>49</v>
      </c>
      <c r="B2562" s="85" t="s">
        <v>4492</v>
      </c>
      <c r="C2562" s="85" t="s">
        <v>21</v>
      </c>
      <c r="D2562" s="85" t="s">
        <v>20</v>
      </c>
      <c r="E2562" s="96">
        <v>95</v>
      </c>
      <c r="F2562" s="85" t="s">
        <v>105</v>
      </c>
      <c r="G2562" s="86" t="s">
        <v>4493</v>
      </c>
      <c r="I2562" s="84" t="s">
        <v>53</v>
      </c>
      <c r="J2562" s="85" t="s">
        <v>1048</v>
      </c>
      <c r="K2562" s="85" t="s">
        <v>890</v>
      </c>
      <c r="L2562" s="85" t="s">
        <v>20</v>
      </c>
      <c r="M2562" s="96">
        <v>130</v>
      </c>
      <c r="N2562" s="85" t="s">
        <v>105</v>
      </c>
      <c r="O2562" s="86" t="s">
        <v>4543</v>
      </c>
    </row>
    <row r="2563" spans="1:15" x14ac:dyDescent="0.25">
      <c r="A2563" s="84" t="s">
        <v>50</v>
      </c>
      <c r="B2563" s="85" t="s">
        <v>4494</v>
      </c>
      <c r="C2563" s="85" t="s">
        <v>21</v>
      </c>
      <c r="D2563" s="85" t="s">
        <v>5</v>
      </c>
      <c r="E2563" s="96">
        <v>60</v>
      </c>
      <c r="F2563" s="85" t="s">
        <v>1595</v>
      </c>
      <c r="G2563" s="86" t="s">
        <v>4495</v>
      </c>
      <c r="I2563" s="84" t="s">
        <v>54</v>
      </c>
      <c r="J2563" s="85" t="s">
        <v>4544</v>
      </c>
      <c r="K2563" s="85" t="s">
        <v>21</v>
      </c>
      <c r="L2563" s="85" t="s">
        <v>20</v>
      </c>
      <c r="M2563" s="96">
        <v>60</v>
      </c>
      <c r="N2563" s="85" t="s">
        <v>1595</v>
      </c>
      <c r="O2563" s="86" t="s">
        <v>4545</v>
      </c>
    </row>
    <row r="2564" spans="1:15" x14ac:dyDescent="0.25">
      <c r="A2564" s="84" t="s">
        <v>51</v>
      </c>
      <c r="B2564" s="85" t="s">
        <v>215</v>
      </c>
      <c r="C2564" s="85" t="s">
        <v>21</v>
      </c>
      <c r="D2564" s="85" t="s">
        <v>20</v>
      </c>
      <c r="E2564" s="96">
        <v>95</v>
      </c>
      <c r="F2564" s="85" t="s">
        <v>105</v>
      </c>
      <c r="G2564" s="86" t="s">
        <v>4496</v>
      </c>
      <c r="I2564" s="84" t="s">
        <v>55</v>
      </c>
      <c r="J2564" s="85" t="s">
        <v>4546</v>
      </c>
      <c r="K2564" s="85" t="s">
        <v>21</v>
      </c>
      <c r="L2564" s="85" t="s">
        <v>9</v>
      </c>
      <c r="M2564" s="96">
        <v>95</v>
      </c>
      <c r="N2564" s="85" t="s">
        <v>105</v>
      </c>
      <c r="O2564" s="86" t="s">
        <v>4547</v>
      </c>
    </row>
    <row r="2565" spans="1:15" x14ac:dyDescent="0.25">
      <c r="A2565" s="84" t="s">
        <v>52</v>
      </c>
      <c r="B2565" s="85" t="s">
        <v>4497</v>
      </c>
      <c r="C2565" s="85" t="s">
        <v>21</v>
      </c>
      <c r="D2565" s="85" t="s">
        <v>20</v>
      </c>
      <c r="E2565" s="96">
        <v>95</v>
      </c>
      <c r="F2565" s="85" t="s">
        <v>105</v>
      </c>
      <c r="G2565" s="86" t="s">
        <v>4498</v>
      </c>
      <c r="I2565" s="84" t="s">
        <v>56</v>
      </c>
      <c r="J2565" s="85" t="s">
        <v>4548</v>
      </c>
      <c r="K2565" s="85" t="s">
        <v>890</v>
      </c>
      <c r="L2565" s="85" t="s">
        <v>5</v>
      </c>
      <c r="M2565" s="96">
        <v>0</v>
      </c>
      <c r="N2565" s="85" t="s">
        <v>105</v>
      </c>
      <c r="O2565" s="86" t="s">
        <v>4498</v>
      </c>
    </row>
    <row r="2566" spans="1:15" x14ac:dyDescent="0.25">
      <c r="A2566" s="84" t="s">
        <v>53</v>
      </c>
      <c r="B2566" s="85" t="s">
        <v>635</v>
      </c>
      <c r="C2566" s="85" t="s">
        <v>13</v>
      </c>
      <c r="D2566" s="85" t="s">
        <v>20</v>
      </c>
      <c r="E2566" s="96">
        <v>0</v>
      </c>
      <c r="F2566" s="85" t="s">
        <v>105</v>
      </c>
      <c r="G2566" s="86" t="s">
        <v>636</v>
      </c>
      <c r="I2566" s="84" t="s">
        <v>57</v>
      </c>
      <c r="J2566" s="85" t="s">
        <v>4549</v>
      </c>
      <c r="K2566" s="85" t="s">
        <v>890</v>
      </c>
      <c r="L2566" s="85" t="s">
        <v>5</v>
      </c>
      <c r="M2566" s="96">
        <v>0</v>
      </c>
      <c r="N2566" s="85" t="s">
        <v>105</v>
      </c>
      <c r="O2566" s="86" t="s">
        <v>4126</v>
      </c>
    </row>
    <row r="2567" spans="1:15" x14ac:dyDescent="0.25">
      <c r="A2567" s="84" t="s">
        <v>54</v>
      </c>
      <c r="B2567" s="85" t="s">
        <v>4469</v>
      </c>
      <c r="C2567" s="85" t="s">
        <v>21</v>
      </c>
      <c r="D2567" s="85" t="s">
        <v>9</v>
      </c>
      <c r="E2567" s="96">
        <v>0</v>
      </c>
      <c r="F2567" s="85" t="s">
        <v>105</v>
      </c>
      <c r="G2567" s="86" t="s">
        <v>4470</v>
      </c>
      <c r="I2567" s="84" t="s">
        <v>58</v>
      </c>
      <c r="J2567" s="85" t="s">
        <v>495</v>
      </c>
      <c r="K2567" s="85" t="s">
        <v>13</v>
      </c>
      <c r="L2567" s="85" t="s">
        <v>9</v>
      </c>
      <c r="M2567" s="96">
        <v>0</v>
      </c>
      <c r="N2567" s="85" t="s">
        <v>496</v>
      </c>
      <c r="O2567" s="86" t="s">
        <v>497</v>
      </c>
    </row>
    <row r="2568" spans="1:15" x14ac:dyDescent="0.25">
      <c r="A2568" s="84" t="s">
        <v>55</v>
      </c>
      <c r="B2568" s="85" t="s">
        <v>3163</v>
      </c>
      <c r="C2568" s="85" t="s">
        <v>21</v>
      </c>
      <c r="D2568" s="85" t="s">
        <v>9</v>
      </c>
      <c r="E2568" s="96">
        <v>0</v>
      </c>
      <c r="F2568" s="85" t="s">
        <v>496</v>
      </c>
      <c r="G2568" s="86" t="s">
        <v>3164</v>
      </c>
      <c r="I2568" s="84" t="s">
        <v>59</v>
      </c>
      <c r="J2568" s="85" t="s">
        <v>3159</v>
      </c>
      <c r="K2568" s="85" t="s">
        <v>13</v>
      </c>
      <c r="L2568" s="85" t="s">
        <v>20</v>
      </c>
      <c r="M2568" s="96">
        <v>0</v>
      </c>
      <c r="N2568" s="85" t="s">
        <v>496</v>
      </c>
      <c r="O2568" s="86" t="s">
        <v>3160</v>
      </c>
    </row>
    <row r="2569" spans="1:15" x14ac:dyDescent="0.25">
      <c r="C2569" s="255" t="s">
        <v>104</v>
      </c>
      <c r="D2569" s="256">
        <f>SUM(E2558:E2568)</f>
        <v>785</v>
      </c>
      <c r="F2569" s="81"/>
      <c r="K2569" s="255" t="s">
        <v>104</v>
      </c>
      <c r="L2569" s="256">
        <f>SUM(M2554:M2568)</f>
        <v>1235</v>
      </c>
      <c r="N2569" s="81"/>
    </row>
    <row r="2570" spans="1:15" x14ac:dyDescent="0.25">
      <c r="C2570" s="90"/>
      <c r="E2570" s="81"/>
      <c r="K2570" s="90"/>
      <c r="M2570" s="81"/>
    </row>
    <row r="2571" spans="1:15" x14ac:dyDescent="0.25">
      <c r="C2571" t="s">
        <v>104</v>
      </c>
      <c r="D2571" s="205">
        <f>SUM(E2554+D2569)</f>
        <v>1525</v>
      </c>
      <c r="E2571" s="273">
        <f>SUM(D2571*1.95583)</f>
        <v>2982.64075</v>
      </c>
      <c r="K2571" t="s">
        <v>104</v>
      </c>
      <c r="L2571" s="205">
        <f>SUM(M2550+L2569)</f>
        <v>1295</v>
      </c>
      <c r="M2571" s="273">
        <f>SUM(L2571*1.95583)</f>
        <v>2532.7998499999999</v>
      </c>
    </row>
    <row r="2572" spans="1:15" x14ac:dyDescent="0.25">
      <c r="D2572" s="205"/>
      <c r="E2572" s="273"/>
      <c r="L2572" s="205"/>
      <c r="M2572" s="273"/>
    </row>
    <row r="2573" spans="1:15" x14ac:dyDescent="0.25">
      <c r="D2573" s="205"/>
      <c r="E2573" s="273"/>
      <c r="L2573" s="205"/>
      <c r="M2573" s="273"/>
    </row>
    <row r="2574" spans="1:15" x14ac:dyDescent="0.25">
      <c r="E2574" s="91"/>
      <c r="G2574" s="81"/>
      <c r="M2574" s="91"/>
      <c r="O2574" s="81"/>
    </row>
    <row r="2575" spans="1:15" ht="15.75" x14ac:dyDescent="0.25">
      <c r="B2575" s="116" t="s">
        <v>4500</v>
      </c>
      <c r="C2575" s="116" t="s">
        <v>3883</v>
      </c>
      <c r="E2575" s="91"/>
      <c r="F2575" s="81"/>
      <c r="G2575" s="81"/>
      <c r="J2575" s="116" t="s">
        <v>4551</v>
      </c>
      <c r="K2575" s="116" t="s">
        <v>615</v>
      </c>
      <c r="M2575" s="91"/>
      <c r="N2575" s="81"/>
      <c r="O2575" s="81"/>
    </row>
    <row r="2576" spans="1:15" x14ac:dyDescent="0.25">
      <c r="A2576" s="79"/>
      <c r="B2576" s="92">
        <v>44043</v>
      </c>
      <c r="G2576" s="81"/>
      <c r="I2576" s="79"/>
      <c r="J2576" s="92">
        <v>44046</v>
      </c>
      <c r="O2576" s="81"/>
    </row>
    <row r="2577" spans="1:15" x14ac:dyDescent="0.25">
      <c r="A2577" s="84" t="s">
        <v>97</v>
      </c>
      <c r="B2577" s="93" t="s">
        <v>106</v>
      </c>
      <c r="C2577" s="93" t="s">
        <v>107</v>
      </c>
      <c r="I2577" s="84" t="s">
        <v>97</v>
      </c>
      <c r="J2577" s="93" t="s">
        <v>106</v>
      </c>
      <c r="K2577" s="93" t="s">
        <v>107</v>
      </c>
    </row>
    <row r="2578" spans="1:15" x14ac:dyDescent="0.25">
      <c r="A2578" s="84">
        <v>1</v>
      </c>
      <c r="B2578" s="85" t="s">
        <v>108</v>
      </c>
      <c r="C2578" s="96">
        <v>14</v>
      </c>
      <c r="G2578" s="81"/>
      <c r="I2578" s="84">
        <v>1</v>
      </c>
      <c r="J2578" s="85" t="s">
        <v>108</v>
      </c>
      <c r="K2578" s="96">
        <v>13</v>
      </c>
      <c r="O2578" s="81"/>
    </row>
    <row r="2579" spans="1:15" x14ac:dyDescent="0.25">
      <c r="A2579" s="84">
        <v>2</v>
      </c>
      <c r="B2579" s="85" t="s">
        <v>109</v>
      </c>
      <c r="C2579" s="96">
        <v>0</v>
      </c>
      <c r="G2579" s="81"/>
      <c r="I2579" s="84">
        <v>2</v>
      </c>
      <c r="J2579" s="85" t="s">
        <v>109</v>
      </c>
      <c r="K2579" s="96">
        <v>0</v>
      </c>
      <c r="O2579" s="81"/>
    </row>
    <row r="2580" spans="1:15" x14ac:dyDescent="0.25">
      <c r="A2580" s="84">
        <v>3</v>
      </c>
      <c r="B2580" s="85" t="s">
        <v>4499</v>
      </c>
      <c r="C2580" s="96">
        <v>15</v>
      </c>
      <c r="G2580" s="81"/>
      <c r="I2580" s="84">
        <v>3</v>
      </c>
      <c r="J2580" s="85" t="s">
        <v>110</v>
      </c>
      <c r="K2580" s="96">
        <v>0</v>
      </c>
      <c r="O2580" s="81"/>
    </row>
    <row r="2581" spans="1:15" x14ac:dyDescent="0.25">
      <c r="A2581" s="84">
        <v>4</v>
      </c>
      <c r="B2581" s="94" t="s">
        <v>111</v>
      </c>
      <c r="C2581" s="96">
        <v>35</v>
      </c>
      <c r="G2581" s="81"/>
      <c r="I2581" s="84">
        <v>4</v>
      </c>
      <c r="J2581" s="94" t="s">
        <v>111</v>
      </c>
      <c r="K2581" s="96">
        <v>35</v>
      </c>
      <c r="O2581" s="81"/>
    </row>
    <row r="2582" spans="1:15" x14ac:dyDescent="0.25">
      <c r="A2582" s="79"/>
      <c r="B2582" s="95" t="s">
        <v>104</v>
      </c>
      <c r="C2582" s="96">
        <f>SUM(C2578:C2581)</f>
        <v>64</v>
      </c>
      <c r="G2582" s="81"/>
      <c r="I2582" s="79"/>
      <c r="J2582" s="95" t="s">
        <v>104</v>
      </c>
      <c r="K2582" s="96">
        <f>SUM(K2578:K2581)</f>
        <v>48</v>
      </c>
      <c r="O2582" s="81"/>
    </row>
    <row r="2583" spans="1:15" x14ac:dyDescent="0.25">
      <c r="A2583" s="79"/>
      <c r="B2583" s="290"/>
      <c r="C2583" s="252"/>
      <c r="G2583" s="81"/>
      <c r="I2583" s="79"/>
      <c r="J2583" s="290"/>
      <c r="K2583" s="252"/>
      <c r="O2583" s="81"/>
    </row>
    <row r="2584" spans="1:15" x14ac:dyDescent="0.25">
      <c r="A2584" s="79"/>
      <c r="C2584" s="85" t="s">
        <v>2354</v>
      </c>
      <c r="D2584" s="96">
        <v>60</v>
      </c>
      <c r="E2584" s="85" t="s">
        <v>3859</v>
      </c>
      <c r="G2584" s="81"/>
      <c r="I2584" s="79"/>
      <c r="K2584" s="85" t="s">
        <v>2354</v>
      </c>
      <c r="L2584" s="96">
        <v>60</v>
      </c>
      <c r="M2584" s="85" t="s">
        <v>3859</v>
      </c>
      <c r="O2584" s="81"/>
    </row>
    <row r="2585" spans="1:15" x14ac:dyDescent="0.25">
      <c r="A2585" s="79"/>
      <c r="C2585" s="85" t="s">
        <v>112</v>
      </c>
      <c r="D2585" s="96">
        <f>SUM(D2571)</f>
        <v>1525</v>
      </c>
      <c r="E2585" s="99">
        <f>SUM(D2585*1.95583)</f>
        <v>2982.64075</v>
      </c>
      <c r="G2585" s="81"/>
      <c r="I2585" s="79"/>
      <c r="K2585" s="85" t="s">
        <v>112</v>
      </c>
      <c r="L2585" s="96">
        <f>SUM(L2571)</f>
        <v>1295</v>
      </c>
      <c r="M2585" s="99">
        <f>SUM(L2585*1.95583)</f>
        <v>2532.7998499999999</v>
      </c>
      <c r="O2585" s="81"/>
    </row>
    <row r="2586" spans="1:15" x14ac:dyDescent="0.25">
      <c r="A2586" s="79"/>
      <c r="C2586" s="85" t="s">
        <v>113</v>
      </c>
      <c r="D2586" s="96">
        <f>SUM(C2582)</f>
        <v>64</v>
      </c>
      <c r="E2586" s="85"/>
      <c r="G2586" s="81"/>
      <c r="I2586" s="79"/>
      <c r="K2586" s="85" t="s">
        <v>113</v>
      </c>
      <c r="L2586" s="96">
        <f>SUM(K2582)</f>
        <v>48</v>
      </c>
      <c r="M2586" s="85"/>
      <c r="O2586" s="81"/>
    </row>
    <row r="2587" spans="1:15" x14ac:dyDescent="0.25">
      <c r="A2587" s="79"/>
      <c r="C2587" s="85" t="s">
        <v>114</v>
      </c>
      <c r="D2587" s="96">
        <f>SUM(D2584+D2585-D2586)</f>
        <v>1521</v>
      </c>
      <c r="E2587" s="85"/>
      <c r="G2587" s="81"/>
      <c r="I2587" s="79"/>
      <c r="K2587" s="85" t="s">
        <v>114</v>
      </c>
      <c r="L2587" s="96">
        <f>SUM(L2584+L2585-L2586)</f>
        <v>1307</v>
      </c>
      <c r="M2587" s="85"/>
      <c r="O2587" s="81"/>
    </row>
    <row r="2588" spans="1:15" x14ac:dyDescent="0.25">
      <c r="A2588" s="79"/>
      <c r="C2588" s="94" t="s">
        <v>2355</v>
      </c>
      <c r="D2588" s="96">
        <v>0</v>
      </c>
      <c r="E2588" s="85"/>
      <c r="G2588" s="81"/>
      <c r="I2588" s="79"/>
      <c r="K2588" s="94" t="s">
        <v>2355</v>
      </c>
      <c r="L2588" s="96">
        <v>0</v>
      </c>
      <c r="M2588" s="85"/>
      <c r="O2588" s="81"/>
    </row>
    <row r="2589" spans="1:15" x14ac:dyDescent="0.25">
      <c r="A2589" s="79"/>
      <c r="D2589" s="97"/>
      <c r="G2589" s="81"/>
      <c r="I2589" s="79"/>
      <c r="L2589" s="97"/>
      <c r="O2589" s="81"/>
    </row>
    <row r="2590" spans="1:15" x14ac:dyDescent="0.25">
      <c r="A2590" s="79"/>
      <c r="D2590" s="97"/>
      <c r="G2590" s="81"/>
      <c r="I2590" s="79"/>
      <c r="L2590" s="97"/>
      <c r="O2590" s="81"/>
    </row>
    <row r="2591" spans="1:15" x14ac:dyDescent="0.25">
      <c r="A2591" s="79"/>
      <c r="G2591" s="81"/>
      <c r="I2591" s="79"/>
      <c r="O2591" s="81"/>
    </row>
    <row r="2592" spans="1:15" x14ac:dyDescent="0.25">
      <c r="A2592" s="81"/>
      <c r="G2592" s="81"/>
      <c r="I2592" s="81"/>
      <c r="O2592" s="81"/>
    </row>
    <row r="2593" spans="1:15" x14ac:dyDescent="0.25">
      <c r="A2593" s="81"/>
      <c r="B2593" s="100">
        <v>2550</v>
      </c>
      <c r="G2593" s="81"/>
      <c r="I2593" s="81"/>
      <c r="J2593" s="100">
        <v>2550</v>
      </c>
      <c r="O2593" s="81"/>
    </row>
    <row r="2594" spans="1:15" x14ac:dyDescent="0.25">
      <c r="A2594" s="81"/>
      <c r="B2594" s="100">
        <v>200</v>
      </c>
      <c r="D2594" s="93" t="s">
        <v>118</v>
      </c>
      <c r="E2594" s="93" t="s">
        <v>119</v>
      </c>
      <c r="F2594" s="93" t="s">
        <v>120</v>
      </c>
      <c r="I2594" s="81"/>
      <c r="J2594" s="100">
        <v>200</v>
      </c>
      <c r="L2594" s="93" t="s">
        <v>118</v>
      </c>
      <c r="M2594" s="93" t="s">
        <v>119</v>
      </c>
      <c r="N2594" s="93" t="s">
        <v>120</v>
      </c>
    </row>
    <row r="2595" spans="1:15" x14ac:dyDescent="0.25">
      <c r="A2595" s="81"/>
      <c r="B2595" s="101">
        <f>SUM(B2594/B2593)</f>
        <v>7.8431372549019607E-2</v>
      </c>
      <c r="D2595" s="102">
        <f>SUM(E2585*B2595)</f>
        <v>233.93260784313725</v>
      </c>
      <c r="E2595" s="102">
        <f>SUM(D2595/1.17)</f>
        <v>199.94239986592927</v>
      </c>
      <c r="F2595" s="102">
        <f>SUM(D2595-E2595)</f>
        <v>33.990207977207973</v>
      </c>
      <c r="I2595" s="81"/>
      <c r="J2595" s="101">
        <f>SUM(J2594/J2593)</f>
        <v>7.8431372549019607E-2</v>
      </c>
      <c r="L2595" s="102">
        <f>SUM(M2585*J2595)</f>
        <v>198.65096862745096</v>
      </c>
      <c r="M2595" s="102">
        <f>SUM(L2595/1.17)</f>
        <v>169.78715267303502</v>
      </c>
      <c r="N2595" s="102">
        <f>SUM(L2595-M2595)</f>
        <v>28.863815954415941</v>
      </c>
    </row>
    <row r="2607" spans="1:15" ht="18.75" x14ac:dyDescent="0.3">
      <c r="A2607" s="79"/>
      <c r="B2607" s="80" t="s">
        <v>4552</v>
      </c>
      <c r="G2607" s="81"/>
    </row>
    <row r="2608" spans="1:15" x14ac:dyDescent="0.25">
      <c r="A2608" s="79"/>
      <c r="B2608" t="s">
        <v>2056</v>
      </c>
      <c r="F2608" s="82" t="s">
        <v>95</v>
      </c>
      <c r="G2608" s="81"/>
    </row>
    <row r="2609" spans="1:15" ht="18.75" x14ac:dyDescent="0.3">
      <c r="A2609" s="251"/>
      <c r="B2609" s="274" t="s">
        <v>4553</v>
      </c>
      <c r="C2609" s="117" t="s">
        <v>96</v>
      </c>
      <c r="D2609" s="117"/>
      <c r="E2609" s="117"/>
      <c r="F2609" s="275">
        <v>44044</v>
      </c>
      <c r="G2609" s="276"/>
    </row>
    <row r="2610" spans="1:15" x14ac:dyDescent="0.25">
      <c r="A2610" s="84" t="s">
        <v>97</v>
      </c>
      <c r="B2610" s="85" t="s">
        <v>98</v>
      </c>
      <c r="C2610" s="85" t="s">
        <v>99</v>
      </c>
      <c r="D2610" s="85" t="s">
        <v>100</v>
      </c>
      <c r="E2610" s="85" t="s">
        <v>101</v>
      </c>
      <c r="F2610" s="85" t="s">
        <v>102</v>
      </c>
      <c r="G2610" s="86" t="s">
        <v>103</v>
      </c>
    </row>
    <row r="2611" spans="1:15" ht="18.75" x14ac:dyDescent="0.3">
      <c r="A2611" s="84" t="s">
        <v>2</v>
      </c>
      <c r="B2611" s="85" t="s">
        <v>4554</v>
      </c>
      <c r="C2611" s="85" t="s">
        <v>41</v>
      </c>
      <c r="D2611" s="85" t="s">
        <v>21</v>
      </c>
      <c r="E2611" s="404">
        <v>100</v>
      </c>
      <c r="F2611" s="85" t="s">
        <v>105</v>
      </c>
      <c r="G2611" s="86" t="s">
        <v>4555</v>
      </c>
      <c r="I2611" s="79"/>
      <c r="J2611" s="80" t="s">
        <v>4586</v>
      </c>
      <c r="O2611" s="81"/>
    </row>
    <row r="2612" spans="1:15" x14ac:dyDescent="0.25">
      <c r="A2612" s="84" t="s">
        <v>6</v>
      </c>
      <c r="B2612" s="85" t="s">
        <v>4411</v>
      </c>
      <c r="C2612" s="85" t="s">
        <v>20</v>
      </c>
      <c r="D2612" s="85" t="s">
        <v>13</v>
      </c>
      <c r="E2612" s="404">
        <v>100</v>
      </c>
      <c r="F2612" s="85" t="s">
        <v>171</v>
      </c>
      <c r="G2612" s="86" t="s">
        <v>4556</v>
      </c>
      <c r="I2612" s="79"/>
      <c r="J2612" t="s">
        <v>2056</v>
      </c>
      <c r="N2612" s="82" t="s">
        <v>95</v>
      </c>
      <c r="O2612" s="81"/>
    </row>
    <row r="2613" spans="1:15" ht="18.75" x14ac:dyDescent="0.3">
      <c r="A2613" s="84" t="s">
        <v>32</v>
      </c>
      <c r="B2613" s="85" t="s">
        <v>4394</v>
      </c>
      <c r="C2613" s="85" t="s">
        <v>41</v>
      </c>
      <c r="D2613" s="85" t="s">
        <v>22</v>
      </c>
      <c r="E2613" s="404">
        <v>110</v>
      </c>
      <c r="F2613" s="85" t="s">
        <v>171</v>
      </c>
      <c r="G2613" s="86" t="s">
        <v>4557</v>
      </c>
      <c r="I2613" s="251"/>
      <c r="J2613" s="274" t="s">
        <v>1974</v>
      </c>
      <c r="K2613" s="117" t="s">
        <v>96</v>
      </c>
      <c r="L2613" s="117"/>
      <c r="M2613" s="117"/>
      <c r="N2613" s="275">
        <v>44045</v>
      </c>
      <c r="O2613" s="276"/>
    </row>
    <row r="2614" spans="1:15" x14ac:dyDescent="0.25">
      <c r="A2614" s="84" t="s">
        <v>48</v>
      </c>
      <c r="B2614" s="85" t="s">
        <v>4398</v>
      </c>
      <c r="C2614" s="85" t="s">
        <v>5</v>
      </c>
      <c r="D2614" s="85" t="s">
        <v>17</v>
      </c>
      <c r="E2614" s="404">
        <v>135</v>
      </c>
      <c r="F2614" s="85" t="s">
        <v>105</v>
      </c>
      <c r="G2614" s="86" t="s">
        <v>4558</v>
      </c>
      <c r="I2614" s="84" t="s">
        <v>97</v>
      </c>
      <c r="J2614" s="85" t="s">
        <v>98</v>
      </c>
      <c r="K2614" s="85" t="s">
        <v>99</v>
      </c>
      <c r="L2614" s="85" t="s">
        <v>100</v>
      </c>
      <c r="M2614" s="85" t="s">
        <v>101</v>
      </c>
      <c r="N2614" s="85" t="s">
        <v>102</v>
      </c>
      <c r="O2614" s="86" t="s">
        <v>103</v>
      </c>
    </row>
    <row r="2615" spans="1:15" x14ac:dyDescent="0.25">
      <c r="A2615" s="84" t="s">
        <v>49</v>
      </c>
      <c r="B2615" s="85" t="s">
        <v>4559</v>
      </c>
      <c r="C2615" s="85" t="s">
        <v>5</v>
      </c>
      <c r="D2615" s="85" t="s">
        <v>21</v>
      </c>
      <c r="E2615" s="404">
        <v>0</v>
      </c>
      <c r="F2615" s="85" t="s">
        <v>105</v>
      </c>
      <c r="G2615" s="86" t="s">
        <v>4560</v>
      </c>
      <c r="I2615" s="84" t="s">
        <v>2</v>
      </c>
      <c r="J2615" s="85" t="s">
        <v>2618</v>
      </c>
      <c r="K2615" s="85" t="s">
        <v>9</v>
      </c>
      <c r="L2615" s="85" t="s">
        <v>21</v>
      </c>
      <c r="M2615" s="404">
        <v>95</v>
      </c>
      <c r="N2615" s="85" t="s">
        <v>105</v>
      </c>
      <c r="O2615" s="86" t="s">
        <v>4587</v>
      </c>
    </row>
    <row r="2616" spans="1:15" x14ac:dyDescent="0.25">
      <c r="A2616" s="84" t="s">
        <v>50</v>
      </c>
      <c r="B2616" s="85" t="s">
        <v>4094</v>
      </c>
      <c r="C2616" s="85" t="s">
        <v>155</v>
      </c>
      <c r="D2616" s="85" t="s">
        <v>28</v>
      </c>
      <c r="E2616" s="404">
        <v>0</v>
      </c>
      <c r="F2616" s="85" t="s">
        <v>105</v>
      </c>
      <c r="G2616" s="86" t="s">
        <v>4095</v>
      </c>
      <c r="I2616" s="84" t="s">
        <v>6</v>
      </c>
      <c r="J2616" s="85" t="s">
        <v>224</v>
      </c>
      <c r="K2616" s="85" t="s">
        <v>9</v>
      </c>
      <c r="L2616" s="85" t="s">
        <v>21</v>
      </c>
      <c r="M2616" s="404">
        <v>95</v>
      </c>
      <c r="N2616" s="85" t="s">
        <v>105</v>
      </c>
      <c r="O2616" s="86" t="s">
        <v>4588</v>
      </c>
    </row>
    <row r="2617" spans="1:15" x14ac:dyDescent="0.25">
      <c r="A2617" s="84" t="s">
        <v>51</v>
      </c>
      <c r="B2617" s="85" t="s">
        <v>4231</v>
      </c>
      <c r="C2617" s="85" t="s">
        <v>20</v>
      </c>
      <c r="D2617" s="85" t="s">
        <v>890</v>
      </c>
      <c r="E2617" s="404">
        <v>0</v>
      </c>
      <c r="F2617" s="85" t="s">
        <v>105</v>
      </c>
      <c r="G2617" s="86" t="s">
        <v>4229</v>
      </c>
      <c r="I2617" s="84" t="s">
        <v>32</v>
      </c>
      <c r="J2617" s="85" t="s">
        <v>4589</v>
      </c>
      <c r="K2617" s="85" t="s">
        <v>9</v>
      </c>
      <c r="L2617" s="85" t="s">
        <v>21</v>
      </c>
      <c r="M2617" s="404">
        <v>60</v>
      </c>
      <c r="N2617" s="85" t="s">
        <v>171</v>
      </c>
      <c r="O2617" s="86" t="s">
        <v>4590</v>
      </c>
    </row>
    <row r="2618" spans="1:15" x14ac:dyDescent="0.25">
      <c r="A2618" s="84" t="s">
        <v>52</v>
      </c>
      <c r="B2618" s="85" t="s">
        <v>4561</v>
      </c>
      <c r="C2618" s="85" t="s">
        <v>20</v>
      </c>
      <c r="D2618" s="85" t="s">
        <v>22</v>
      </c>
      <c r="E2618" s="404">
        <v>0</v>
      </c>
      <c r="F2618" s="85" t="s">
        <v>105</v>
      </c>
      <c r="G2618" s="86" t="s">
        <v>4235</v>
      </c>
      <c r="I2618" s="84" t="s">
        <v>48</v>
      </c>
      <c r="J2618" s="85" t="s">
        <v>4591</v>
      </c>
      <c r="K2618" s="85" t="s">
        <v>9</v>
      </c>
      <c r="L2618" s="85" t="s">
        <v>21</v>
      </c>
      <c r="M2618" s="404">
        <v>60</v>
      </c>
      <c r="N2618" s="85" t="s">
        <v>171</v>
      </c>
      <c r="O2618" s="86" t="s">
        <v>4592</v>
      </c>
    </row>
    <row r="2619" spans="1:15" x14ac:dyDescent="0.25">
      <c r="A2619" s="84" t="s">
        <v>53</v>
      </c>
      <c r="B2619" s="85" t="s">
        <v>4562</v>
      </c>
      <c r="C2619" s="85" t="s">
        <v>20</v>
      </c>
      <c r="D2619" s="85" t="s">
        <v>13</v>
      </c>
      <c r="E2619" s="404">
        <v>0</v>
      </c>
      <c r="F2619" s="85" t="s">
        <v>105</v>
      </c>
      <c r="G2619" s="86" t="s">
        <v>4333</v>
      </c>
      <c r="I2619" s="84" t="s">
        <v>49</v>
      </c>
      <c r="J2619" s="85" t="s">
        <v>4593</v>
      </c>
      <c r="K2619" s="85" t="s">
        <v>5</v>
      </c>
      <c r="L2619" s="85" t="s">
        <v>21</v>
      </c>
      <c r="M2619" s="404">
        <v>60</v>
      </c>
      <c r="N2619" s="85" t="s">
        <v>171</v>
      </c>
      <c r="O2619" s="86" t="s">
        <v>4594</v>
      </c>
    </row>
    <row r="2620" spans="1:15" x14ac:dyDescent="0.25">
      <c r="A2620" s="84" t="s">
        <v>54</v>
      </c>
      <c r="B2620" s="85" t="s">
        <v>4150</v>
      </c>
      <c r="C2620" s="85" t="s">
        <v>5</v>
      </c>
      <c r="D2620" s="85" t="s">
        <v>22</v>
      </c>
      <c r="E2620" s="96">
        <v>0</v>
      </c>
      <c r="F2620" s="85" t="s">
        <v>105</v>
      </c>
      <c r="G2620" s="86" t="s">
        <v>4151</v>
      </c>
      <c r="I2620" s="84" t="s">
        <v>50</v>
      </c>
      <c r="J2620" s="85" t="s">
        <v>4595</v>
      </c>
      <c r="K2620" s="85" t="s">
        <v>20</v>
      </c>
      <c r="L2620" s="85" t="s">
        <v>13</v>
      </c>
      <c r="M2620" s="404">
        <v>0</v>
      </c>
      <c r="N2620" s="85" t="s">
        <v>105</v>
      </c>
      <c r="O2620" s="86" t="s">
        <v>4335</v>
      </c>
    </row>
    <row r="2621" spans="1:15" x14ac:dyDescent="0.25">
      <c r="A2621" s="84" t="s">
        <v>55</v>
      </c>
      <c r="B2621" s="85" t="s">
        <v>1398</v>
      </c>
      <c r="C2621" s="85" t="s">
        <v>20</v>
      </c>
      <c r="D2621" s="85" t="s">
        <v>21</v>
      </c>
      <c r="E2621" s="96">
        <v>0</v>
      </c>
      <c r="F2621" s="85" t="s">
        <v>105</v>
      </c>
      <c r="G2621" s="86" t="s">
        <v>1687</v>
      </c>
      <c r="I2621" s="251"/>
      <c r="J2621" s="117"/>
      <c r="K2621" s="117"/>
      <c r="L2621" s="255" t="s">
        <v>104</v>
      </c>
      <c r="M2621" s="256">
        <f>SUM(M2615:M2620)</f>
        <v>370</v>
      </c>
      <c r="O2621" s="81"/>
    </row>
    <row r="2622" spans="1:15" x14ac:dyDescent="0.25">
      <c r="A2622" s="84" t="s">
        <v>56</v>
      </c>
      <c r="B2622" s="85" t="s">
        <v>4403</v>
      </c>
      <c r="C2622" s="85" t="s">
        <v>20</v>
      </c>
      <c r="D2622" s="85" t="s">
        <v>22</v>
      </c>
      <c r="E2622" s="96">
        <v>0</v>
      </c>
      <c r="F2622" s="85" t="s">
        <v>381</v>
      </c>
      <c r="G2622" s="86" t="s">
        <v>4563</v>
      </c>
      <c r="I2622" s="251"/>
      <c r="J2622" s="117"/>
      <c r="K2622" s="117"/>
      <c r="L2622" s="311"/>
      <c r="M2622" s="312"/>
      <c r="O2622" s="81"/>
    </row>
    <row r="2623" spans="1:15" ht="18.75" x14ac:dyDescent="0.3">
      <c r="A2623" s="84" t="s">
        <v>57</v>
      </c>
      <c r="B2623" s="85" t="s">
        <v>1216</v>
      </c>
      <c r="C2623" s="85" t="s">
        <v>20</v>
      </c>
      <c r="D2623" s="85" t="s">
        <v>22</v>
      </c>
      <c r="E2623" s="96">
        <v>0</v>
      </c>
      <c r="F2623" s="85" t="s">
        <v>381</v>
      </c>
      <c r="G2623" s="86" t="s">
        <v>4563</v>
      </c>
      <c r="I2623" s="79"/>
      <c r="J2623" s="80" t="s">
        <v>1974</v>
      </c>
      <c r="K2623" t="s">
        <v>393</v>
      </c>
      <c r="M2623" s="115"/>
      <c r="N2623" s="83">
        <v>44050</v>
      </c>
      <c r="O2623" s="81"/>
    </row>
    <row r="2624" spans="1:15" x14ac:dyDescent="0.25">
      <c r="A2624" s="251"/>
      <c r="B2624" s="117"/>
      <c r="C2624" s="117"/>
      <c r="D2624" s="255" t="s">
        <v>104</v>
      </c>
      <c r="E2624" s="256">
        <f>SUM(E2611:E2623)</f>
        <v>445</v>
      </c>
      <c r="G2624" s="81"/>
      <c r="I2624" s="84" t="s">
        <v>97</v>
      </c>
      <c r="J2624" s="85" t="s">
        <v>98</v>
      </c>
      <c r="K2624" s="85" t="s">
        <v>99</v>
      </c>
      <c r="L2624" s="85" t="s">
        <v>100</v>
      </c>
      <c r="M2624" s="85" t="s">
        <v>101</v>
      </c>
      <c r="N2624" s="85" t="s">
        <v>102</v>
      </c>
      <c r="O2624" s="86" t="s">
        <v>103</v>
      </c>
    </row>
    <row r="2625" spans="1:15" x14ac:dyDescent="0.25">
      <c r="A2625" s="251"/>
      <c r="B2625" s="117"/>
      <c r="C2625" s="117"/>
      <c r="D2625" s="311"/>
      <c r="E2625" s="312"/>
      <c r="G2625" s="81"/>
      <c r="I2625" s="84" t="s">
        <v>2</v>
      </c>
      <c r="J2625" s="85" t="s">
        <v>4596</v>
      </c>
      <c r="K2625" s="85" t="s">
        <v>13</v>
      </c>
      <c r="L2625" s="85" t="s">
        <v>9</v>
      </c>
      <c r="M2625" s="96">
        <v>150</v>
      </c>
      <c r="N2625" s="85" t="s">
        <v>105</v>
      </c>
      <c r="O2625" s="86" t="s">
        <v>4597</v>
      </c>
    </row>
    <row r="2626" spans="1:15" ht="18.75" x14ac:dyDescent="0.3">
      <c r="A2626" s="79"/>
      <c r="B2626" s="80" t="s">
        <v>4553</v>
      </c>
      <c r="C2626" t="s">
        <v>393</v>
      </c>
      <c r="E2626" s="115"/>
      <c r="F2626" s="83">
        <v>44047</v>
      </c>
      <c r="G2626" s="81"/>
      <c r="I2626" s="84" t="s">
        <v>6</v>
      </c>
      <c r="J2626" s="85" t="s">
        <v>1222</v>
      </c>
      <c r="K2626" s="85" t="s">
        <v>890</v>
      </c>
      <c r="L2626" s="85" t="s">
        <v>9</v>
      </c>
      <c r="M2626" s="96">
        <v>130</v>
      </c>
      <c r="N2626" s="85" t="s">
        <v>105</v>
      </c>
      <c r="O2626" s="86" t="s">
        <v>4598</v>
      </c>
    </row>
    <row r="2627" spans="1:15" x14ac:dyDescent="0.25">
      <c r="A2627" s="84" t="s">
        <v>97</v>
      </c>
      <c r="B2627" s="85" t="s">
        <v>98</v>
      </c>
      <c r="C2627" s="85" t="s">
        <v>99</v>
      </c>
      <c r="D2627" s="85" t="s">
        <v>100</v>
      </c>
      <c r="E2627" s="85" t="s">
        <v>101</v>
      </c>
      <c r="F2627" s="85" t="s">
        <v>102</v>
      </c>
      <c r="G2627" s="86" t="s">
        <v>103</v>
      </c>
      <c r="I2627" s="84" t="s">
        <v>32</v>
      </c>
      <c r="J2627" s="85" t="s">
        <v>4599</v>
      </c>
      <c r="K2627" s="85" t="s">
        <v>72</v>
      </c>
      <c r="L2627" s="85" t="s">
        <v>20</v>
      </c>
      <c r="M2627" s="96">
        <v>70</v>
      </c>
      <c r="N2627" s="85" t="s">
        <v>171</v>
      </c>
      <c r="O2627" s="86" t="s">
        <v>4600</v>
      </c>
    </row>
    <row r="2628" spans="1:15" x14ac:dyDescent="0.25">
      <c r="A2628" s="84" t="s">
        <v>2</v>
      </c>
      <c r="B2628" s="85" t="s">
        <v>4564</v>
      </c>
      <c r="C2628" s="85" t="s">
        <v>21</v>
      </c>
      <c r="D2628" s="85" t="s">
        <v>12</v>
      </c>
      <c r="E2628" s="96">
        <v>95</v>
      </c>
      <c r="F2628" s="85" t="s">
        <v>105</v>
      </c>
      <c r="G2628" s="86" t="s">
        <v>4565</v>
      </c>
      <c r="I2628" s="84" t="s">
        <v>48</v>
      </c>
      <c r="J2628" s="85" t="s">
        <v>4601</v>
      </c>
      <c r="K2628" s="85" t="s">
        <v>21</v>
      </c>
      <c r="L2628" s="85" t="s">
        <v>20</v>
      </c>
      <c r="M2628" s="96">
        <v>60</v>
      </c>
      <c r="N2628" s="85" t="s">
        <v>171</v>
      </c>
      <c r="O2628" s="86" t="s">
        <v>4602</v>
      </c>
    </row>
    <row r="2629" spans="1:15" x14ac:dyDescent="0.25">
      <c r="A2629" s="84" t="s">
        <v>6</v>
      </c>
      <c r="B2629" s="85" t="s">
        <v>4566</v>
      </c>
      <c r="C2629" s="85" t="s">
        <v>21</v>
      </c>
      <c r="D2629" s="85" t="s">
        <v>12</v>
      </c>
      <c r="E2629" s="96">
        <v>95</v>
      </c>
      <c r="F2629" s="85" t="s">
        <v>105</v>
      </c>
      <c r="G2629" s="86" t="s">
        <v>4567</v>
      </c>
      <c r="I2629" s="84" t="s">
        <v>49</v>
      </c>
      <c r="J2629" s="85" t="s">
        <v>4601</v>
      </c>
      <c r="K2629" s="85" t="s">
        <v>21</v>
      </c>
      <c r="L2629" s="85" t="s">
        <v>20</v>
      </c>
      <c r="M2629" s="96">
        <v>60</v>
      </c>
      <c r="N2629" s="85" t="s">
        <v>171</v>
      </c>
      <c r="O2629" s="86" t="s">
        <v>4603</v>
      </c>
    </row>
    <row r="2630" spans="1:15" x14ac:dyDescent="0.25">
      <c r="A2630" s="84" t="s">
        <v>32</v>
      </c>
      <c r="B2630" s="85" t="s">
        <v>4568</v>
      </c>
      <c r="C2630" s="85" t="s">
        <v>21</v>
      </c>
      <c r="D2630" s="85" t="s">
        <v>12</v>
      </c>
      <c r="E2630" s="96">
        <v>95</v>
      </c>
      <c r="F2630" s="85" t="s">
        <v>105</v>
      </c>
      <c r="G2630" s="86" t="s">
        <v>4569</v>
      </c>
      <c r="I2630" s="84" t="s">
        <v>50</v>
      </c>
      <c r="J2630" s="85" t="s">
        <v>4604</v>
      </c>
      <c r="K2630" s="85" t="s">
        <v>22</v>
      </c>
      <c r="L2630" s="85" t="s">
        <v>5</v>
      </c>
      <c r="M2630" s="96">
        <v>0</v>
      </c>
      <c r="N2630" s="85" t="s">
        <v>105</v>
      </c>
      <c r="O2630" s="86" t="s">
        <v>1257</v>
      </c>
    </row>
    <row r="2631" spans="1:15" x14ac:dyDescent="0.25">
      <c r="A2631" s="84" t="s">
        <v>48</v>
      </c>
      <c r="B2631" s="85" t="s">
        <v>4570</v>
      </c>
      <c r="C2631" s="85" t="s">
        <v>21</v>
      </c>
      <c r="D2631" s="85" t="s">
        <v>12</v>
      </c>
      <c r="E2631" s="96">
        <v>95</v>
      </c>
      <c r="F2631" s="85" t="s">
        <v>105</v>
      </c>
      <c r="G2631" s="86" t="s">
        <v>4571</v>
      </c>
      <c r="L2631" s="255" t="s">
        <v>104</v>
      </c>
      <c r="M2631" s="256">
        <f>SUM(M2625:M2630)</f>
        <v>470</v>
      </c>
      <c r="O2631" s="81"/>
    </row>
    <row r="2632" spans="1:15" x14ac:dyDescent="0.25">
      <c r="A2632" s="84" t="s">
        <v>49</v>
      </c>
      <c r="B2632" s="85" t="s">
        <v>4572</v>
      </c>
      <c r="C2632" s="85" t="s">
        <v>21</v>
      </c>
      <c r="D2632" s="85" t="s">
        <v>12</v>
      </c>
      <c r="E2632" s="96">
        <v>95</v>
      </c>
      <c r="F2632" s="85" t="s">
        <v>105</v>
      </c>
      <c r="G2632" s="86" t="s">
        <v>4573</v>
      </c>
      <c r="K2632" s="90"/>
      <c r="M2632" s="81"/>
    </row>
    <row r="2633" spans="1:15" x14ac:dyDescent="0.25">
      <c r="A2633" s="84" t="s">
        <v>50</v>
      </c>
      <c r="B2633" s="85" t="s">
        <v>4454</v>
      </c>
      <c r="C2633" s="85" t="s">
        <v>21</v>
      </c>
      <c r="D2633" s="85" t="s">
        <v>20</v>
      </c>
      <c r="E2633" s="96">
        <v>95</v>
      </c>
      <c r="F2633" s="85" t="s">
        <v>105</v>
      </c>
      <c r="G2633" s="86" t="s">
        <v>4574</v>
      </c>
      <c r="K2633" t="s">
        <v>104</v>
      </c>
      <c r="L2633" s="205">
        <f>SUM(M2621+M2631)</f>
        <v>840</v>
      </c>
      <c r="M2633" s="273">
        <f>SUM(L2633*1.95583)</f>
        <v>1642.8971999999999</v>
      </c>
    </row>
    <row r="2634" spans="1:15" x14ac:dyDescent="0.25">
      <c r="A2634" s="84" t="s">
        <v>51</v>
      </c>
      <c r="B2634" s="85" t="s">
        <v>4455</v>
      </c>
      <c r="C2634" s="85" t="s">
        <v>21</v>
      </c>
      <c r="D2634" s="85" t="s">
        <v>20</v>
      </c>
      <c r="E2634" s="96">
        <v>95</v>
      </c>
      <c r="F2634" s="85" t="s">
        <v>105</v>
      </c>
      <c r="G2634" s="86" t="s">
        <v>4575</v>
      </c>
      <c r="L2634" s="205"/>
      <c r="M2634" s="273"/>
    </row>
    <row r="2635" spans="1:15" x14ac:dyDescent="0.25">
      <c r="A2635" s="84" t="s">
        <v>52</v>
      </c>
      <c r="B2635" s="85" t="s">
        <v>4576</v>
      </c>
      <c r="C2635" s="85" t="s">
        <v>21</v>
      </c>
      <c r="D2635" s="85" t="s">
        <v>20</v>
      </c>
      <c r="E2635" s="96">
        <v>95</v>
      </c>
      <c r="F2635" s="85" t="s">
        <v>105</v>
      </c>
      <c r="G2635" s="86" t="s">
        <v>4577</v>
      </c>
      <c r="L2635" s="205"/>
      <c r="M2635" s="273"/>
    </row>
    <row r="2636" spans="1:15" x14ac:dyDescent="0.25">
      <c r="A2636" s="84" t="s">
        <v>53</v>
      </c>
      <c r="B2636" s="85" t="s">
        <v>4578</v>
      </c>
      <c r="C2636" s="85" t="s">
        <v>21</v>
      </c>
      <c r="D2636" s="85" t="s">
        <v>20</v>
      </c>
      <c r="E2636" s="96">
        <v>95</v>
      </c>
      <c r="F2636" s="85" t="s">
        <v>105</v>
      </c>
      <c r="G2636" s="86" t="s">
        <v>4579</v>
      </c>
      <c r="M2636" s="91"/>
      <c r="O2636" s="81"/>
    </row>
    <row r="2637" spans="1:15" ht="15.75" x14ac:dyDescent="0.25">
      <c r="A2637" s="84" t="s">
        <v>54</v>
      </c>
      <c r="B2637" s="85" t="s">
        <v>2345</v>
      </c>
      <c r="C2637" s="85" t="s">
        <v>21</v>
      </c>
      <c r="D2637" s="85" t="s">
        <v>9</v>
      </c>
      <c r="E2637" s="96">
        <v>0</v>
      </c>
      <c r="F2637" s="85" t="s">
        <v>105</v>
      </c>
      <c r="G2637" s="86" t="s">
        <v>4121</v>
      </c>
      <c r="J2637" s="116" t="s">
        <v>4605</v>
      </c>
      <c r="K2637" s="116" t="s">
        <v>1974</v>
      </c>
      <c r="M2637" s="91"/>
      <c r="N2637" s="81"/>
      <c r="O2637" s="81"/>
    </row>
    <row r="2638" spans="1:15" x14ac:dyDescent="0.25">
      <c r="A2638" s="84" t="s">
        <v>55</v>
      </c>
      <c r="B2638" s="85" t="s">
        <v>4418</v>
      </c>
      <c r="C2638" s="85" t="s">
        <v>21</v>
      </c>
      <c r="D2638" s="85" t="s">
        <v>9</v>
      </c>
      <c r="E2638" s="96">
        <v>0</v>
      </c>
      <c r="F2638" s="85" t="s">
        <v>105</v>
      </c>
      <c r="G2638" s="86" t="s">
        <v>4419</v>
      </c>
      <c r="I2638" s="79"/>
      <c r="J2638" s="92">
        <v>44051</v>
      </c>
      <c r="O2638" s="81"/>
    </row>
    <row r="2639" spans="1:15" x14ac:dyDescent="0.25">
      <c r="A2639" s="84" t="s">
        <v>56</v>
      </c>
      <c r="B2639" s="85" t="s">
        <v>4420</v>
      </c>
      <c r="C2639" s="85" t="s">
        <v>21</v>
      </c>
      <c r="D2639" s="85" t="s">
        <v>9</v>
      </c>
      <c r="E2639" s="96">
        <v>0</v>
      </c>
      <c r="F2639" s="85" t="s">
        <v>105</v>
      </c>
      <c r="G2639" s="86" t="s">
        <v>4421</v>
      </c>
      <c r="I2639" s="84" t="s">
        <v>97</v>
      </c>
      <c r="J2639" s="93" t="s">
        <v>106</v>
      </c>
      <c r="K2639" s="93" t="s">
        <v>107</v>
      </c>
    </row>
    <row r="2640" spans="1:15" x14ac:dyDescent="0.25">
      <c r="A2640" s="84" t="s">
        <v>57</v>
      </c>
      <c r="B2640" s="85" t="s">
        <v>4059</v>
      </c>
      <c r="C2640" s="85" t="s">
        <v>21</v>
      </c>
      <c r="D2640" s="85" t="s">
        <v>155</v>
      </c>
      <c r="E2640" s="96">
        <v>0</v>
      </c>
      <c r="F2640" s="85" t="s">
        <v>105</v>
      </c>
      <c r="G2640" s="86" t="s">
        <v>4164</v>
      </c>
      <c r="I2640" s="84">
        <v>1</v>
      </c>
      <c r="J2640" s="85" t="s">
        <v>108</v>
      </c>
      <c r="K2640" s="96">
        <v>13.4</v>
      </c>
      <c r="O2640" s="81"/>
    </row>
    <row r="2641" spans="1:15" x14ac:dyDescent="0.25">
      <c r="D2641" s="255" t="s">
        <v>104</v>
      </c>
      <c r="E2641" s="256">
        <f>SUM(E2628:E2640)</f>
        <v>855</v>
      </c>
      <c r="G2641" s="81"/>
      <c r="I2641" s="84">
        <v>2</v>
      </c>
      <c r="J2641" s="85" t="s">
        <v>109</v>
      </c>
      <c r="K2641" s="96">
        <v>0</v>
      </c>
      <c r="O2641" s="81"/>
    </row>
    <row r="2642" spans="1:15" x14ac:dyDescent="0.25">
      <c r="C2642" s="90"/>
      <c r="E2642" s="81"/>
      <c r="I2642" s="84">
        <v>3</v>
      </c>
      <c r="J2642" s="85" t="s">
        <v>110</v>
      </c>
      <c r="K2642" s="96">
        <v>0</v>
      </c>
      <c r="O2642" s="81"/>
    </row>
    <row r="2643" spans="1:15" x14ac:dyDescent="0.25">
      <c r="C2643" t="s">
        <v>104</v>
      </c>
      <c r="D2643" s="205">
        <f>SUM(E2624+E2641)</f>
        <v>1300</v>
      </c>
      <c r="E2643" s="273">
        <f>SUM(D2643*1.95583)</f>
        <v>2542.5789999999997</v>
      </c>
      <c r="I2643" s="84">
        <v>4</v>
      </c>
      <c r="J2643" s="94" t="s">
        <v>111</v>
      </c>
      <c r="K2643" s="96">
        <v>32</v>
      </c>
      <c r="O2643" s="81"/>
    </row>
    <row r="2644" spans="1:15" x14ac:dyDescent="0.25">
      <c r="D2644" s="205"/>
      <c r="E2644" s="273"/>
      <c r="I2644" s="79"/>
      <c r="J2644" s="95" t="s">
        <v>104</v>
      </c>
      <c r="K2644" s="96">
        <f>SUM(K2640:K2643)</f>
        <v>45.4</v>
      </c>
      <c r="O2644" s="81"/>
    </row>
    <row r="2645" spans="1:15" x14ac:dyDescent="0.25">
      <c r="D2645" s="205"/>
      <c r="E2645" s="273"/>
      <c r="I2645" s="79"/>
      <c r="J2645" s="290"/>
      <c r="K2645" s="252"/>
      <c r="O2645" s="81"/>
    </row>
    <row r="2646" spans="1:15" x14ac:dyDescent="0.25">
      <c r="E2646" s="91"/>
      <c r="G2646" s="81"/>
      <c r="I2646" s="79"/>
      <c r="K2646" s="85" t="s">
        <v>2354</v>
      </c>
      <c r="L2646" s="96">
        <v>30</v>
      </c>
      <c r="M2646" s="85" t="s">
        <v>3859</v>
      </c>
      <c r="O2646" s="81"/>
    </row>
    <row r="2647" spans="1:15" ht="15.75" x14ac:dyDescent="0.25">
      <c r="B2647" s="116" t="s">
        <v>4580</v>
      </c>
      <c r="C2647" s="116" t="s">
        <v>4553</v>
      </c>
      <c r="E2647" s="91"/>
      <c r="F2647" s="81"/>
      <c r="G2647" s="81"/>
      <c r="I2647" s="79"/>
      <c r="K2647" s="85" t="s">
        <v>112</v>
      </c>
      <c r="L2647" s="96">
        <f>SUM(L2633)</f>
        <v>840</v>
      </c>
      <c r="M2647" s="99">
        <f>SUM(L2647*1.95583)</f>
        <v>1642.8971999999999</v>
      </c>
      <c r="O2647" s="81"/>
    </row>
    <row r="2648" spans="1:15" x14ac:dyDescent="0.25">
      <c r="A2648" s="79"/>
      <c r="B2648" s="92">
        <v>44050</v>
      </c>
      <c r="G2648" s="81"/>
      <c r="I2648" s="79"/>
      <c r="K2648" s="85" t="s">
        <v>113</v>
      </c>
      <c r="L2648" s="96">
        <f>SUM(K2644)</f>
        <v>45.4</v>
      </c>
      <c r="M2648" s="85"/>
      <c r="O2648" s="81"/>
    </row>
    <row r="2649" spans="1:15" x14ac:dyDescent="0.25">
      <c r="A2649" s="84" t="s">
        <v>97</v>
      </c>
      <c r="B2649" s="93" t="s">
        <v>106</v>
      </c>
      <c r="C2649" s="93" t="s">
        <v>107</v>
      </c>
      <c r="I2649" s="79"/>
      <c r="K2649" s="85" t="s">
        <v>114</v>
      </c>
      <c r="L2649" s="96">
        <f>SUM(L2646+L2647-L2648)</f>
        <v>824.6</v>
      </c>
      <c r="M2649" s="85"/>
      <c r="O2649" s="81"/>
    </row>
    <row r="2650" spans="1:15" x14ac:dyDescent="0.25">
      <c r="A2650" s="84">
        <v>1</v>
      </c>
      <c r="B2650" s="85" t="s">
        <v>108</v>
      </c>
      <c r="C2650" s="96">
        <v>13</v>
      </c>
      <c r="G2650" s="81"/>
      <c r="I2650" s="79"/>
      <c r="K2650" s="94" t="s">
        <v>2355</v>
      </c>
      <c r="L2650" s="96">
        <v>0</v>
      </c>
      <c r="M2650" s="85"/>
      <c r="O2650" s="81"/>
    </row>
    <row r="2651" spans="1:15" x14ac:dyDescent="0.25">
      <c r="A2651" s="84">
        <v>2</v>
      </c>
      <c r="B2651" s="85" t="s">
        <v>4581</v>
      </c>
      <c r="C2651" s="96">
        <v>40</v>
      </c>
      <c r="G2651" s="81"/>
      <c r="I2651" s="79"/>
      <c r="L2651" s="97"/>
      <c r="O2651" s="81"/>
    </row>
    <row r="2652" spans="1:15" x14ac:dyDescent="0.25">
      <c r="A2652" s="84">
        <v>3</v>
      </c>
      <c r="B2652" s="85" t="s">
        <v>4582</v>
      </c>
      <c r="C2652" s="96">
        <v>100</v>
      </c>
      <c r="G2652" s="81"/>
      <c r="I2652" s="79"/>
      <c r="L2652" s="97"/>
      <c r="O2652" s="81"/>
    </row>
    <row r="2653" spans="1:15" x14ac:dyDescent="0.25">
      <c r="A2653" s="84">
        <v>4</v>
      </c>
      <c r="B2653" s="94" t="s">
        <v>111</v>
      </c>
      <c r="C2653" s="96">
        <v>35</v>
      </c>
      <c r="G2653" s="81"/>
      <c r="I2653" s="79"/>
      <c r="O2653" s="81"/>
    </row>
    <row r="2654" spans="1:15" x14ac:dyDescent="0.25">
      <c r="A2654" s="79"/>
      <c r="B2654" s="95" t="s">
        <v>104</v>
      </c>
      <c r="C2654" s="96">
        <f>SUM(C2650:C2653)</f>
        <v>188</v>
      </c>
      <c r="G2654" s="81"/>
      <c r="I2654" s="81"/>
      <c r="O2654" s="81"/>
    </row>
    <row r="2655" spans="1:15" x14ac:dyDescent="0.25">
      <c r="A2655" s="79"/>
      <c r="B2655" s="290"/>
      <c r="C2655" s="252"/>
      <c r="G2655" s="81"/>
      <c r="I2655" s="81"/>
      <c r="J2655" s="100">
        <v>2550</v>
      </c>
      <c r="O2655" s="81"/>
    </row>
    <row r="2656" spans="1:15" x14ac:dyDescent="0.25">
      <c r="A2656" s="79"/>
      <c r="C2656" s="85" t="s">
        <v>2354</v>
      </c>
      <c r="D2656" s="96">
        <v>30</v>
      </c>
      <c r="E2656" s="85" t="s">
        <v>3859</v>
      </c>
      <c r="G2656" s="81"/>
      <c r="I2656" s="81"/>
      <c r="J2656" s="100">
        <v>200</v>
      </c>
      <c r="L2656" s="93" t="s">
        <v>118</v>
      </c>
      <c r="M2656" s="93" t="s">
        <v>119</v>
      </c>
      <c r="N2656" s="93" t="s">
        <v>120</v>
      </c>
    </row>
    <row r="2657" spans="1:14" x14ac:dyDescent="0.25">
      <c r="A2657" s="79"/>
      <c r="C2657" s="85" t="s">
        <v>112</v>
      </c>
      <c r="D2657" s="96">
        <f>SUM(D2643)</f>
        <v>1300</v>
      </c>
      <c r="E2657" s="99">
        <f>SUM(D2657*1.95583)</f>
        <v>2542.5789999999997</v>
      </c>
      <c r="G2657" s="81"/>
      <c r="I2657" s="81"/>
      <c r="J2657" s="101">
        <f>SUM(J2656/J2655)</f>
        <v>7.8431372549019607E-2</v>
      </c>
      <c r="L2657" s="102">
        <f>SUM(M2647*J2657)</f>
        <v>128.85468235294115</v>
      </c>
      <c r="M2657" s="102">
        <f>SUM(L2657/1.17)</f>
        <v>110.13220713926594</v>
      </c>
      <c r="N2657" s="102">
        <f>SUM(L2657-M2657)</f>
        <v>18.72247521367521</v>
      </c>
    </row>
    <row r="2658" spans="1:14" x14ac:dyDescent="0.25">
      <c r="A2658" s="79"/>
      <c r="C2658" s="85" t="s">
        <v>113</v>
      </c>
      <c r="D2658" s="96">
        <f>SUM(C2654)</f>
        <v>188</v>
      </c>
      <c r="E2658" s="85"/>
      <c r="G2658" s="81"/>
    </row>
    <row r="2659" spans="1:14" x14ac:dyDescent="0.25">
      <c r="A2659" s="79"/>
      <c r="C2659" s="85" t="s">
        <v>114</v>
      </c>
      <c r="D2659" s="96">
        <f>SUM(D2656+D2657-D2658)</f>
        <v>1142</v>
      </c>
      <c r="E2659" s="85"/>
      <c r="G2659" s="81"/>
    </row>
    <row r="2660" spans="1:14" x14ac:dyDescent="0.25">
      <c r="A2660" s="79"/>
      <c r="C2660" s="94" t="s">
        <v>2355</v>
      </c>
      <c r="D2660" s="96">
        <v>0</v>
      </c>
      <c r="E2660" s="85"/>
      <c r="G2660" s="81"/>
    </row>
    <row r="2661" spans="1:14" x14ac:dyDescent="0.25">
      <c r="A2661" s="79"/>
      <c r="D2661" s="97"/>
      <c r="G2661" s="81"/>
    </row>
    <row r="2662" spans="1:14" x14ac:dyDescent="0.25">
      <c r="A2662" s="79"/>
      <c r="D2662" s="97"/>
      <c r="G2662" s="81"/>
    </row>
    <row r="2663" spans="1:14" x14ac:dyDescent="0.25">
      <c r="A2663" s="79"/>
      <c r="G2663" s="81"/>
    </row>
    <row r="2664" spans="1:14" x14ac:dyDescent="0.25">
      <c r="A2664" s="81"/>
      <c r="G2664" s="81"/>
    </row>
    <row r="2665" spans="1:14" x14ac:dyDescent="0.25">
      <c r="A2665" s="81"/>
      <c r="B2665" s="100">
        <v>2550</v>
      </c>
      <c r="G2665" s="81"/>
    </row>
    <row r="2666" spans="1:14" x14ac:dyDescent="0.25">
      <c r="A2666" s="81"/>
      <c r="B2666" s="100">
        <v>200</v>
      </c>
      <c r="D2666" s="93" t="s">
        <v>118</v>
      </c>
      <c r="E2666" s="93" t="s">
        <v>119</v>
      </c>
      <c r="F2666" s="93" t="s">
        <v>120</v>
      </c>
    </row>
    <row r="2667" spans="1:14" x14ac:dyDescent="0.25">
      <c r="A2667" s="81"/>
      <c r="B2667" s="101">
        <f>SUM(B2666/B2665)</f>
        <v>7.8431372549019607E-2</v>
      </c>
      <c r="D2667" s="102">
        <f>SUM(E2657*B2667)</f>
        <v>199.41796078431369</v>
      </c>
      <c r="E2667" s="102">
        <f>SUM(D2667/1.17)</f>
        <v>170.44270152505445</v>
      </c>
      <c r="F2667" s="102">
        <f>SUM(D2667-E2667)</f>
        <v>28.975259259259246</v>
      </c>
    </row>
    <row r="2675" spans="1:15" ht="18.75" x14ac:dyDescent="0.3">
      <c r="A2675" s="79"/>
      <c r="B2675" s="80" t="s">
        <v>4613</v>
      </c>
      <c r="G2675" s="81"/>
    </row>
    <row r="2676" spans="1:15" x14ac:dyDescent="0.25">
      <c r="A2676" s="79"/>
      <c r="B2676" t="s">
        <v>2056</v>
      </c>
      <c r="F2676" s="82" t="s">
        <v>95</v>
      </c>
      <c r="G2676" s="81"/>
    </row>
    <row r="2677" spans="1:15" ht="18.75" x14ac:dyDescent="0.3">
      <c r="A2677" s="251"/>
      <c r="B2677" s="274" t="s">
        <v>1715</v>
      </c>
      <c r="C2677" s="117" t="s">
        <v>96</v>
      </c>
      <c r="D2677" s="117"/>
      <c r="E2677" s="117"/>
      <c r="F2677" s="275">
        <v>44049</v>
      </c>
      <c r="G2677" s="276"/>
    </row>
    <row r="2678" spans="1:15" x14ac:dyDescent="0.25">
      <c r="A2678" s="84" t="s">
        <v>97</v>
      </c>
      <c r="B2678" s="85" t="s">
        <v>98</v>
      </c>
      <c r="C2678" s="85" t="s">
        <v>99</v>
      </c>
      <c r="D2678" s="85" t="s">
        <v>100</v>
      </c>
      <c r="E2678" s="85" t="s">
        <v>101</v>
      </c>
      <c r="F2678" s="85" t="s">
        <v>102</v>
      </c>
      <c r="G2678" s="86" t="s">
        <v>103</v>
      </c>
    </row>
    <row r="2679" spans="1:15" ht="18.75" x14ac:dyDescent="0.3">
      <c r="A2679" s="84" t="s">
        <v>2</v>
      </c>
      <c r="B2679" s="85" t="s">
        <v>68</v>
      </c>
      <c r="C2679" s="85" t="s">
        <v>155</v>
      </c>
      <c r="D2679" s="85" t="s">
        <v>890</v>
      </c>
      <c r="E2679" s="404">
        <v>135</v>
      </c>
      <c r="F2679" s="85" t="s">
        <v>105</v>
      </c>
      <c r="G2679" s="86" t="s">
        <v>4614</v>
      </c>
      <c r="I2679" s="79"/>
      <c r="J2679" s="80" t="s">
        <v>4630</v>
      </c>
      <c r="O2679" s="81"/>
    </row>
    <row r="2680" spans="1:15" x14ac:dyDescent="0.25">
      <c r="A2680" s="84" t="s">
        <v>6</v>
      </c>
      <c r="B2680" s="85" t="s">
        <v>2685</v>
      </c>
      <c r="C2680" s="85" t="s">
        <v>20</v>
      </c>
      <c r="D2680" s="85" t="s">
        <v>21</v>
      </c>
      <c r="E2680" s="404">
        <v>0</v>
      </c>
      <c r="F2680" s="85" t="s">
        <v>105</v>
      </c>
      <c r="G2680" s="86" t="s">
        <v>3988</v>
      </c>
      <c r="I2680" s="79"/>
      <c r="J2680" t="s">
        <v>2056</v>
      </c>
      <c r="N2680" s="82" t="s">
        <v>95</v>
      </c>
      <c r="O2680" s="81"/>
    </row>
    <row r="2681" spans="1:15" ht="18.75" x14ac:dyDescent="0.3">
      <c r="A2681" s="251"/>
      <c r="B2681" s="117"/>
      <c r="C2681" s="117"/>
      <c r="D2681" s="255" t="s">
        <v>104</v>
      </c>
      <c r="E2681" s="256">
        <f>SUM(E2679:E2680)</f>
        <v>135</v>
      </c>
      <c r="G2681" s="81"/>
      <c r="I2681" s="251"/>
      <c r="J2681" s="274" t="s">
        <v>3477</v>
      </c>
      <c r="K2681" s="117"/>
      <c r="L2681" s="117"/>
      <c r="M2681" s="117"/>
      <c r="N2681" s="275">
        <v>44053</v>
      </c>
      <c r="O2681" s="276"/>
    </row>
    <row r="2682" spans="1:15" x14ac:dyDescent="0.25">
      <c r="A2682" s="251"/>
      <c r="B2682" s="117"/>
      <c r="C2682" s="117"/>
      <c r="D2682" s="311"/>
      <c r="E2682" s="312"/>
      <c r="G2682" s="81"/>
      <c r="I2682" s="84" t="s">
        <v>97</v>
      </c>
      <c r="J2682" s="85" t="s">
        <v>98</v>
      </c>
      <c r="K2682" s="85" t="s">
        <v>99</v>
      </c>
      <c r="L2682" s="85" t="s">
        <v>100</v>
      </c>
      <c r="M2682" s="85" t="s">
        <v>101</v>
      </c>
      <c r="N2682" s="85" t="s">
        <v>102</v>
      </c>
      <c r="O2682" s="86" t="s">
        <v>103</v>
      </c>
    </row>
    <row r="2683" spans="1:15" ht="18.75" x14ac:dyDescent="0.3">
      <c r="A2683" s="79"/>
      <c r="B2683" s="80" t="s">
        <v>1715</v>
      </c>
      <c r="C2683" t="s">
        <v>393</v>
      </c>
      <c r="E2683" s="115"/>
      <c r="F2683" s="83">
        <v>44051</v>
      </c>
      <c r="G2683" s="81"/>
      <c r="I2683" s="84" t="s">
        <v>2</v>
      </c>
      <c r="J2683" s="85" t="s">
        <v>4633</v>
      </c>
      <c r="K2683" s="85" t="s">
        <v>20</v>
      </c>
      <c r="L2683" s="85" t="s">
        <v>21</v>
      </c>
      <c r="M2683" s="96">
        <v>97.145449999999997</v>
      </c>
      <c r="N2683" s="85" t="s">
        <v>381</v>
      </c>
      <c r="O2683" s="86" t="s">
        <v>4220</v>
      </c>
    </row>
    <row r="2684" spans="1:15" x14ac:dyDescent="0.25">
      <c r="A2684" s="84" t="s">
        <v>97</v>
      </c>
      <c r="B2684" s="85" t="s">
        <v>98</v>
      </c>
      <c r="C2684" s="85" t="s">
        <v>99</v>
      </c>
      <c r="D2684" s="85" t="s">
        <v>100</v>
      </c>
      <c r="E2684" s="85" t="s">
        <v>101</v>
      </c>
      <c r="F2684" s="85" t="s">
        <v>102</v>
      </c>
      <c r="G2684" s="86" t="s">
        <v>103</v>
      </c>
      <c r="I2684" s="84" t="s">
        <v>6</v>
      </c>
      <c r="J2684" s="85" t="s">
        <v>4634</v>
      </c>
      <c r="K2684" s="85" t="s">
        <v>20</v>
      </c>
      <c r="L2684" s="85" t="s">
        <v>22</v>
      </c>
      <c r="M2684" s="96">
        <v>107.37129</v>
      </c>
      <c r="N2684" s="85" t="s">
        <v>381</v>
      </c>
      <c r="O2684" s="86" t="s">
        <v>4132</v>
      </c>
    </row>
    <row r="2685" spans="1:15" x14ac:dyDescent="0.25">
      <c r="A2685" s="84" t="s">
        <v>2</v>
      </c>
      <c r="B2685" s="85" t="s">
        <v>4461</v>
      </c>
      <c r="C2685" s="85" t="s">
        <v>22</v>
      </c>
      <c r="D2685" s="85" t="s">
        <v>9</v>
      </c>
      <c r="E2685" s="96">
        <v>105</v>
      </c>
      <c r="F2685" s="85" t="s">
        <v>171</v>
      </c>
      <c r="G2685" s="86" t="s">
        <v>4615</v>
      </c>
      <c r="I2685" s="84" t="s">
        <v>32</v>
      </c>
      <c r="J2685" s="85" t="s">
        <v>3868</v>
      </c>
      <c r="K2685" s="85" t="s">
        <v>20</v>
      </c>
      <c r="L2685" s="85" t="s">
        <v>28</v>
      </c>
      <c r="M2685" s="96">
        <v>102.25837</v>
      </c>
      <c r="N2685" s="85" t="s">
        <v>381</v>
      </c>
      <c r="O2685" s="86" t="s">
        <v>4130</v>
      </c>
    </row>
    <row r="2686" spans="1:15" x14ac:dyDescent="0.25">
      <c r="A2686" s="84" t="s">
        <v>6</v>
      </c>
      <c r="B2686" s="85" t="s">
        <v>1412</v>
      </c>
      <c r="C2686" s="85" t="s">
        <v>13</v>
      </c>
      <c r="D2686" s="85" t="s">
        <v>20</v>
      </c>
      <c r="E2686" s="96">
        <v>100</v>
      </c>
      <c r="F2686" s="85" t="s">
        <v>171</v>
      </c>
      <c r="G2686" s="86" t="s">
        <v>4616</v>
      </c>
      <c r="I2686" s="84" t="s">
        <v>48</v>
      </c>
      <c r="J2686" s="85" t="s">
        <v>4107</v>
      </c>
      <c r="K2686" s="85" t="s">
        <v>20</v>
      </c>
      <c r="L2686" s="85" t="s">
        <v>13</v>
      </c>
      <c r="M2686" s="96">
        <v>102.25837</v>
      </c>
      <c r="N2686" s="85" t="s">
        <v>381</v>
      </c>
      <c r="O2686" s="86" t="s">
        <v>4222</v>
      </c>
    </row>
    <row r="2687" spans="1:15" x14ac:dyDescent="0.25">
      <c r="A2687" s="84" t="s">
        <v>32</v>
      </c>
      <c r="B2687" s="85" t="s">
        <v>86</v>
      </c>
      <c r="C2687" s="85" t="s">
        <v>4</v>
      </c>
      <c r="D2687" s="85" t="s">
        <v>20</v>
      </c>
      <c r="E2687" s="96">
        <v>130</v>
      </c>
      <c r="F2687" s="85" t="s">
        <v>105</v>
      </c>
      <c r="G2687" s="86" t="s">
        <v>4617</v>
      </c>
      <c r="I2687" s="84" t="s">
        <v>49</v>
      </c>
      <c r="J2687" s="85" t="s">
        <v>4527</v>
      </c>
      <c r="K2687" s="85" t="s">
        <v>20</v>
      </c>
      <c r="L2687" s="85" t="s">
        <v>72</v>
      </c>
      <c r="M2687" s="96">
        <v>71.580860000000001</v>
      </c>
      <c r="N2687" s="85" t="s">
        <v>381</v>
      </c>
      <c r="O2687" s="86" t="s">
        <v>4528</v>
      </c>
    </row>
    <row r="2688" spans="1:15" x14ac:dyDescent="0.25">
      <c r="A2688" s="84" t="s">
        <v>48</v>
      </c>
      <c r="B2688" s="85" t="s">
        <v>4618</v>
      </c>
      <c r="C2688" s="85" t="s">
        <v>21</v>
      </c>
      <c r="D2688" s="85" t="s">
        <v>20</v>
      </c>
      <c r="E2688" s="96">
        <v>60</v>
      </c>
      <c r="F2688" s="85" t="s">
        <v>171</v>
      </c>
      <c r="G2688" s="86" t="s">
        <v>4619</v>
      </c>
      <c r="I2688" s="84" t="s">
        <v>50</v>
      </c>
      <c r="J2688" s="85" t="s">
        <v>4529</v>
      </c>
      <c r="K2688" s="85" t="s">
        <v>20</v>
      </c>
      <c r="L2688" s="85" t="s">
        <v>72</v>
      </c>
      <c r="M2688" s="96">
        <v>71.580860000000001</v>
      </c>
      <c r="N2688" s="85" t="s">
        <v>381</v>
      </c>
      <c r="O2688" s="86" t="s">
        <v>4530</v>
      </c>
    </row>
    <row r="2689" spans="1:15" x14ac:dyDescent="0.25">
      <c r="A2689" s="84" t="s">
        <v>49</v>
      </c>
      <c r="B2689" s="85" t="s">
        <v>4620</v>
      </c>
      <c r="C2689" s="85" t="s">
        <v>21</v>
      </c>
      <c r="D2689" s="85" t="s">
        <v>20</v>
      </c>
      <c r="E2689" s="96">
        <v>95</v>
      </c>
      <c r="F2689" s="85" t="s">
        <v>105</v>
      </c>
      <c r="G2689" s="86" t="s">
        <v>4621</v>
      </c>
      <c r="I2689" s="84" t="s">
        <v>51</v>
      </c>
      <c r="J2689" s="132">
        <v>4535193</v>
      </c>
      <c r="K2689" s="94" t="s">
        <v>20</v>
      </c>
      <c r="L2689" s="85" t="s">
        <v>13</v>
      </c>
      <c r="M2689" s="96">
        <v>153.38756000000001</v>
      </c>
      <c r="N2689" s="94" t="s">
        <v>381</v>
      </c>
      <c r="O2689" s="132">
        <v>4535193</v>
      </c>
    </row>
    <row r="2690" spans="1:15" x14ac:dyDescent="0.25">
      <c r="A2690" s="84" t="s">
        <v>50</v>
      </c>
      <c r="B2690" s="85" t="s">
        <v>4622</v>
      </c>
      <c r="C2690" s="85" t="s">
        <v>21</v>
      </c>
      <c r="D2690" s="85" t="s">
        <v>5</v>
      </c>
      <c r="E2690" s="96">
        <v>60</v>
      </c>
      <c r="F2690" s="85" t="s">
        <v>171</v>
      </c>
      <c r="G2690" s="86" t="s">
        <v>4623</v>
      </c>
      <c r="I2690" s="251"/>
      <c r="J2690" s="117"/>
      <c r="K2690" s="117"/>
      <c r="L2690" s="255" t="s">
        <v>104</v>
      </c>
      <c r="M2690" s="256">
        <f>SUM(M2683:M2689)</f>
        <v>705.58276000000001</v>
      </c>
      <c r="O2690" s="81"/>
    </row>
    <row r="2691" spans="1:15" x14ac:dyDescent="0.25">
      <c r="A2691" s="84" t="s">
        <v>51</v>
      </c>
      <c r="B2691" s="85" t="s">
        <v>4503</v>
      </c>
      <c r="C2691" s="85" t="s">
        <v>21</v>
      </c>
      <c r="D2691" s="85" t="s">
        <v>12</v>
      </c>
      <c r="E2691" s="96">
        <v>95</v>
      </c>
      <c r="F2691" s="85" t="s">
        <v>105</v>
      </c>
      <c r="G2691" s="86" t="s">
        <v>4624</v>
      </c>
      <c r="I2691" s="251"/>
      <c r="J2691" s="117"/>
      <c r="K2691" s="117"/>
      <c r="L2691" s="311"/>
      <c r="M2691" s="312"/>
      <c r="O2691" s="81"/>
    </row>
    <row r="2692" spans="1:15" x14ac:dyDescent="0.25">
      <c r="A2692" s="84" t="s">
        <v>52</v>
      </c>
      <c r="B2692" s="85" t="s">
        <v>4625</v>
      </c>
      <c r="C2692" s="85" t="s">
        <v>17</v>
      </c>
      <c r="D2692" s="85" t="s">
        <v>5</v>
      </c>
      <c r="E2692" s="96">
        <v>0</v>
      </c>
      <c r="F2692" s="85" t="s">
        <v>105</v>
      </c>
      <c r="G2692" s="86" t="s">
        <v>4558</v>
      </c>
      <c r="L2692" s="90"/>
      <c r="N2692" s="81"/>
    </row>
    <row r="2693" spans="1:15" x14ac:dyDescent="0.25">
      <c r="D2693" s="255" t="s">
        <v>104</v>
      </c>
      <c r="E2693" s="256">
        <f>SUM(E2685:E2692)</f>
        <v>645</v>
      </c>
      <c r="G2693" s="81"/>
      <c r="I2693" s="79"/>
      <c r="L2693" t="s">
        <v>104</v>
      </c>
      <c r="M2693" s="205">
        <f>SUM(M2690)</f>
        <v>705.58276000000001</v>
      </c>
      <c r="N2693" s="273">
        <f>SUM(M2693*1.95583)</f>
        <v>1379.9999294908</v>
      </c>
    </row>
    <row r="2694" spans="1:15" x14ac:dyDescent="0.25">
      <c r="C2694" s="90"/>
      <c r="E2694" s="81"/>
      <c r="I2694" s="79"/>
      <c r="M2694" s="205"/>
      <c r="N2694" s="273"/>
    </row>
    <row r="2695" spans="1:15" x14ac:dyDescent="0.25">
      <c r="C2695" t="s">
        <v>104</v>
      </c>
      <c r="D2695" s="205">
        <f>SUM(E2681+E2693)</f>
        <v>780</v>
      </c>
      <c r="E2695" s="273">
        <f>SUM(D2695*1.95583)</f>
        <v>1525.5473999999999</v>
      </c>
      <c r="I2695" s="79"/>
      <c r="M2695" s="205"/>
      <c r="N2695" s="273"/>
    </row>
    <row r="2696" spans="1:15" x14ac:dyDescent="0.25">
      <c r="D2696" s="205"/>
      <c r="E2696" s="273"/>
      <c r="I2696" s="79"/>
      <c r="K2696" s="85" t="s">
        <v>112</v>
      </c>
      <c r="L2696" s="96">
        <f>SUM(M2693)</f>
        <v>705.58276000000001</v>
      </c>
      <c r="M2696" s="99">
        <f>SUM(L2696*1.95583)</f>
        <v>1379.9999294908</v>
      </c>
      <c r="O2696" s="81"/>
    </row>
    <row r="2697" spans="1:15" x14ac:dyDescent="0.25">
      <c r="D2697" s="205"/>
      <c r="E2697" s="273"/>
      <c r="I2697" s="79"/>
      <c r="L2697" s="97"/>
      <c r="O2697" s="81"/>
    </row>
    <row r="2698" spans="1:15" x14ac:dyDescent="0.25">
      <c r="E2698" s="91"/>
      <c r="G2698" s="81"/>
      <c r="I2698" s="79"/>
      <c r="L2698" s="97"/>
      <c r="O2698" s="81"/>
    </row>
    <row r="2699" spans="1:15" ht="15.75" x14ac:dyDescent="0.25">
      <c r="B2699" s="116" t="s">
        <v>4627</v>
      </c>
      <c r="C2699" s="116" t="s">
        <v>2168</v>
      </c>
      <c r="E2699" s="91"/>
      <c r="F2699" s="81"/>
      <c r="G2699" s="81"/>
      <c r="I2699" s="79"/>
      <c r="O2699" s="81"/>
    </row>
    <row r="2700" spans="1:15" x14ac:dyDescent="0.25">
      <c r="A2700" s="79"/>
      <c r="B2700" s="92">
        <v>44053</v>
      </c>
      <c r="G2700" s="81"/>
      <c r="I2700" s="79"/>
      <c r="O2700" s="81"/>
    </row>
    <row r="2701" spans="1:15" x14ac:dyDescent="0.25">
      <c r="A2701" s="84" t="s">
        <v>97</v>
      </c>
      <c r="B2701" s="93" t="s">
        <v>106</v>
      </c>
      <c r="C2701" s="93" t="s">
        <v>107</v>
      </c>
      <c r="I2701" s="79"/>
      <c r="J2701" s="106"/>
      <c r="O2701" s="81"/>
    </row>
    <row r="2702" spans="1:15" x14ac:dyDescent="0.25">
      <c r="A2702" s="84">
        <v>1</v>
      </c>
      <c r="B2702" s="85" t="s">
        <v>108</v>
      </c>
      <c r="C2702" s="96">
        <v>13</v>
      </c>
      <c r="G2702" s="81"/>
      <c r="I2702" s="79"/>
      <c r="J2702" s="100">
        <v>2558.4</v>
      </c>
      <c r="L2702" s="93" t="s">
        <v>118</v>
      </c>
      <c r="M2702" s="93" t="s">
        <v>119</v>
      </c>
      <c r="N2702" s="93" t="s">
        <v>120</v>
      </c>
      <c r="O2702" s="81"/>
    </row>
    <row r="2703" spans="1:15" x14ac:dyDescent="0.25">
      <c r="A2703" s="84">
        <v>2</v>
      </c>
      <c r="B2703" s="85" t="s">
        <v>109</v>
      </c>
      <c r="C2703" s="96">
        <v>0</v>
      </c>
      <c r="G2703" s="81"/>
      <c r="I2703" s="79"/>
      <c r="J2703" s="100">
        <v>93</v>
      </c>
      <c r="L2703" s="102">
        <f>SUM(M2696*J2704)</f>
        <v>50.164162540120543</v>
      </c>
      <c r="M2703" s="102">
        <f>SUM(L2703/1.17)</f>
        <v>42.875352598393626</v>
      </c>
      <c r="N2703" s="102">
        <f>SUM(L2703-M2703)</f>
        <v>7.2888099417269174</v>
      </c>
      <c r="O2703" s="81"/>
    </row>
    <row r="2704" spans="1:15" x14ac:dyDescent="0.25">
      <c r="A2704" s="84">
        <v>3</v>
      </c>
      <c r="B2704" s="85" t="s">
        <v>4626</v>
      </c>
      <c r="C2704" s="96">
        <v>100</v>
      </c>
      <c r="G2704" s="81"/>
      <c r="I2704" s="81"/>
      <c r="J2704" s="101">
        <f>SUM(J2703/J2702)</f>
        <v>3.6350844277673544E-2</v>
      </c>
      <c r="O2704" s="81"/>
    </row>
    <row r="2705" spans="1:7" x14ac:dyDescent="0.25">
      <c r="A2705" s="84">
        <v>4</v>
      </c>
      <c r="B2705" s="94" t="s">
        <v>111</v>
      </c>
      <c r="C2705" s="96">
        <v>35</v>
      </c>
      <c r="G2705" s="81"/>
    </row>
    <row r="2706" spans="1:7" x14ac:dyDescent="0.25">
      <c r="A2706" s="79"/>
      <c r="B2706" s="95" t="s">
        <v>104</v>
      </c>
      <c r="C2706" s="96">
        <f>SUM(C2702:C2705)</f>
        <v>148</v>
      </c>
      <c r="G2706" s="81"/>
    </row>
    <row r="2707" spans="1:7" x14ac:dyDescent="0.25">
      <c r="A2707" s="79"/>
      <c r="B2707" s="290"/>
      <c r="C2707" s="252"/>
      <c r="G2707" s="81"/>
    </row>
    <row r="2708" spans="1:7" x14ac:dyDescent="0.25">
      <c r="A2708" s="79"/>
      <c r="C2708" s="85" t="s">
        <v>2354</v>
      </c>
      <c r="D2708" s="96">
        <v>0</v>
      </c>
      <c r="E2708" s="85" t="s">
        <v>3859</v>
      </c>
      <c r="G2708" s="81"/>
    </row>
    <row r="2709" spans="1:7" x14ac:dyDescent="0.25">
      <c r="A2709" s="79"/>
      <c r="C2709" s="85" t="s">
        <v>112</v>
      </c>
      <c r="D2709" s="96">
        <f>SUM(D2695)</f>
        <v>780</v>
      </c>
      <c r="E2709" s="99">
        <f>SUM(D2709*1.95583)</f>
        <v>1525.5473999999999</v>
      </c>
      <c r="G2709" s="81"/>
    </row>
    <row r="2710" spans="1:7" x14ac:dyDescent="0.25">
      <c r="A2710" s="79"/>
      <c r="C2710" s="85" t="s">
        <v>113</v>
      </c>
      <c r="D2710" s="96">
        <f>SUM(C2706)</f>
        <v>148</v>
      </c>
      <c r="E2710" s="85"/>
      <c r="G2710" s="81"/>
    </row>
    <row r="2711" spans="1:7" x14ac:dyDescent="0.25">
      <c r="A2711" s="79"/>
      <c r="C2711" s="85" t="s">
        <v>114</v>
      </c>
      <c r="D2711" s="96">
        <f>SUM(D2708+D2709-D2710)</f>
        <v>632</v>
      </c>
      <c r="E2711" s="85"/>
      <c r="G2711" s="81"/>
    </row>
    <row r="2712" spans="1:7" x14ac:dyDescent="0.25">
      <c r="A2712" s="79"/>
      <c r="C2712" s="94" t="s">
        <v>2355</v>
      </c>
      <c r="D2712" s="96">
        <v>0</v>
      </c>
      <c r="E2712" s="85"/>
      <c r="G2712" s="81"/>
    </row>
    <row r="2713" spans="1:7" x14ac:dyDescent="0.25">
      <c r="A2713" s="79"/>
      <c r="D2713" s="97"/>
      <c r="G2713" s="81"/>
    </row>
    <row r="2714" spans="1:7" x14ac:dyDescent="0.25">
      <c r="A2714" s="79"/>
      <c r="D2714" s="97"/>
      <c r="G2714" s="81"/>
    </row>
    <row r="2715" spans="1:7" x14ac:dyDescent="0.25">
      <c r="A2715" s="79"/>
      <c r="G2715" s="81"/>
    </row>
    <row r="2716" spans="1:7" x14ac:dyDescent="0.25">
      <c r="A2716" s="81"/>
      <c r="G2716" s="81"/>
    </row>
    <row r="2717" spans="1:7" x14ac:dyDescent="0.25">
      <c r="A2717" s="81"/>
      <c r="B2717" s="100">
        <v>2550</v>
      </c>
      <c r="G2717" s="81"/>
    </row>
    <row r="2718" spans="1:7" x14ac:dyDescent="0.25">
      <c r="A2718" s="81"/>
      <c r="B2718" s="100">
        <v>200</v>
      </c>
      <c r="D2718" s="93" t="s">
        <v>118</v>
      </c>
      <c r="E2718" s="93" t="s">
        <v>119</v>
      </c>
      <c r="F2718" s="93" t="s">
        <v>120</v>
      </c>
    </row>
    <row r="2719" spans="1:7" x14ac:dyDescent="0.25">
      <c r="A2719" s="81"/>
      <c r="B2719" s="101">
        <f>SUM(B2718/B2717)</f>
        <v>7.8431372549019607E-2</v>
      </c>
      <c r="D2719" s="102">
        <f>SUM(E2709*B2719)</f>
        <v>119.65077647058823</v>
      </c>
      <c r="E2719" s="102">
        <f>SUM(D2719/1.17)</f>
        <v>102.26562091503268</v>
      </c>
      <c r="F2719" s="102">
        <f>SUM(D2719-E2719)</f>
        <v>17.385155555555542</v>
      </c>
    </row>
    <row r="2727" spans="1:15" ht="18.75" x14ac:dyDescent="0.3">
      <c r="A2727" s="79"/>
      <c r="B2727" s="80" t="s">
        <v>4635</v>
      </c>
      <c r="G2727" s="81"/>
    </row>
    <row r="2728" spans="1:15" x14ac:dyDescent="0.25">
      <c r="A2728" s="79"/>
      <c r="B2728" t="s">
        <v>2056</v>
      </c>
      <c r="F2728" s="82" t="s">
        <v>95</v>
      </c>
      <c r="G2728" s="81"/>
    </row>
    <row r="2729" spans="1:15" ht="18.75" x14ac:dyDescent="0.3">
      <c r="A2729" s="251"/>
      <c r="B2729" s="274" t="s">
        <v>4245</v>
      </c>
      <c r="C2729" s="117" t="s">
        <v>96</v>
      </c>
      <c r="D2729" s="117"/>
      <c r="E2729" s="117"/>
      <c r="F2729" s="275">
        <v>44051</v>
      </c>
      <c r="G2729" s="276"/>
    </row>
    <row r="2730" spans="1:15" x14ac:dyDescent="0.25">
      <c r="A2730" s="84" t="s">
        <v>97</v>
      </c>
      <c r="B2730" s="85" t="s">
        <v>98</v>
      </c>
      <c r="C2730" s="85" t="s">
        <v>99</v>
      </c>
      <c r="D2730" s="85" t="s">
        <v>100</v>
      </c>
      <c r="E2730" s="85" t="s">
        <v>101</v>
      </c>
      <c r="F2730" s="85" t="s">
        <v>102</v>
      </c>
      <c r="G2730" s="86" t="s">
        <v>103</v>
      </c>
    </row>
    <row r="2731" spans="1:15" ht="18.75" x14ac:dyDescent="0.3">
      <c r="A2731" s="84" t="s">
        <v>2</v>
      </c>
      <c r="B2731" s="85" t="s">
        <v>4637</v>
      </c>
      <c r="C2731" s="85" t="s">
        <v>12</v>
      </c>
      <c r="D2731" s="85" t="s">
        <v>28</v>
      </c>
      <c r="E2731" s="404">
        <v>100</v>
      </c>
      <c r="F2731" s="85" t="s">
        <v>171</v>
      </c>
      <c r="G2731" s="86" t="s">
        <v>4638</v>
      </c>
      <c r="I2731" s="79"/>
      <c r="J2731" s="80" t="s">
        <v>4666</v>
      </c>
      <c r="O2731" s="81"/>
    </row>
    <row r="2732" spans="1:15" x14ac:dyDescent="0.25">
      <c r="A2732" s="84" t="s">
        <v>6</v>
      </c>
      <c r="B2732" s="85" t="s">
        <v>4639</v>
      </c>
      <c r="C2732" s="85" t="s">
        <v>155</v>
      </c>
      <c r="D2732" s="85" t="s">
        <v>21</v>
      </c>
      <c r="E2732" s="404">
        <v>65</v>
      </c>
      <c r="F2732" s="85" t="s">
        <v>171</v>
      </c>
      <c r="G2732" s="86" t="s">
        <v>4640</v>
      </c>
      <c r="I2732" s="79"/>
      <c r="J2732" t="s">
        <v>2056</v>
      </c>
      <c r="N2732" s="82" t="s">
        <v>95</v>
      </c>
      <c r="O2732" s="81"/>
    </row>
    <row r="2733" spans="1:15" ht="18.75" x14ac:dyDescent="0.3">
      <c r="A2733" s="84" t="s">
        <v>32</v>
      </c>
      <c r="B2733" s="85" t="s">
        <v>3022</v>
      </c>
      <c r="C2733" s="85" t="s">
        <v>20</v>
      </c>
      <c r="D2733" s="85" t="s">
        <v>13</v>
      </c>
      <c r="E2733" s="404">
        <v>100</v>
      </c>
      <c r="F2733" s="85" t="s">
        <v>171</v>
      </c>
      <c r="G2733" s="86" t="s">
        <v>4641</v>
      </c>
      <c r="I2733" s="251"/>
      <c r="J2733" s="274" t="s">
        <v>3883</v>
      </c>
      <c r="K2733" s="117" t="s">
        <v>96</v>
      </c>
      <c r="L2733" s="117"/>
      <c r="M2733" s="117"/>
      <c r="N2733" s="275">
        <v>44052</v>
      </c>
      <c r="O2733" s="276"/>
    </row>
    <row r="2734" spans="1:15" x14ac:dyDescent="0.25">
      <c r="A2734" s="84" t="s">
        <v>48</v>
      </c>
      <c r="B2734" s="85" t="s">
        <v>4642</v>
      </c>
      <c r="C2734" s="85" t="s">
        <v>20</v>
      </c>
      <c r="D2734" s="85" t="s">
        <v>21</v>
      </c>
      <c r="E2734" s="404">
        <v>95</v>
      </c>
      <c r="F2734" s="85" t="s">
        <v>105</v>
      </c>
      <c r="G2734" s="86" t="s">
        <v>4643</v>
      </c>
      <c r="I2734" s="84" t="s">
        <v>97</v>
      </c>
      <c r="J2734" s="85" t="s">
        <v>98</v>
      </c>
      <c r="K2734" s="85" t="s">
        <v>99</v>
      </c>
      <c r="L2734" s="85" t="s">
        <v>100</v>
      </c>
      <c r="M2734" s="85" t="s">
        <v>101</v>
      </c>
      <c r="N2734" s="85" t="s">
        <v>102</v>
      </c>
      <c r="O2734" s="86" t="s">
        <v>103</v>
      </c>
    </row>
    <row r="2735" spans="1:15" x14ac:dyDescent="0.25">
      <c r="A2735" s="84" t="s">
        <v>49</v>
      </c>
      <c r="B2735" s="85" t="s">
        <v>4644</v>
      </c>
      <c r="C2735" s="85" t="s">
        <v>20</v>
      </c>
      <c r="D2735" s="85" t="s">
        <v>13</v>
      </c>
      <c r="E2735" s="404">
        <v>150</v>
      </c>
      <c r="F2735" s="85" t="s">
        <v>105</v>
      </c>
      <c r="G2735" s="86" t="s">
        <v>4645</v>
      </c>
      <c r="I2735" s="84" t="s">
        <v>2</v>
      </c>
      <c r="J2735" s="85" t="s">
        <v>4667</v>
      </c>
      <c r="K2735" s="85" t="s">
        <v>5</v>
      </c>
      <c r="L2735" s="85" t="s">
        <v>21</v>
      </c>
      <c r="M2735" s="404">
        <v>60</v>
      </c>
      <c r="N2735" s="85" t="s">
        <v>171</v>
      </c>
      <c r="O2735" s="86" t="s">
        <v>4668</v>
      </c>
    </row>
    <row r="2736" spans="1:15" x14ac:dyDescent="0.25">
      <c r="A2736" s="84" t="s">
        <v>50</v>
      </c>
      <c r="B2736" s="85" t="s">
        <v>4646</v>
      </c>
      <c r="C2736" s="85" t="s">
        <v>9</v>
      </c>
      <c r="D2736" s="85" t="s">
        <v>22</v>
      </c>
      <c r="E2736" s="404">
        <v>105</v>
      </c>
      <c r="F2736" s="85" t="s">
        <v>171</v>
      </c>
      <c r="G2736" s="86" t="s">
        <v>4649</v>
      </c>
      <c r="I2736" s="84" t="s">
        <v>6</v>
      </c>
      <c r="J2736" s="85" t="s">
        <v>4669</v>
      </c>
      <c r="K2736" s="85" t="s">
        <v>5</v>
      </c>
      <c r="L2736" s="85" t="s">
        <v>21</v>
      </c>
      <c r="M2736" s="404">
        <v>60</v>
      </c>
      <c r="N2736" s="85" t="s">
        <v>171</v>
      </c>
      <c r="O2736" s="86" t="s">
        <v>4670</v>
      </c>
    </row>
    <row r="2737" spans="1:15" x14ac:dyDescent="0.25">
      <c r="A2737" s="84" t="s">
        <v>51</v>
      </c>
      <c r="B2737" s="85" t="s">
        <v>4647</v>
      </c>
      <c r="C2737" s="85" t="s">
        <v>9</v>
      </c>
      <c r="D2737" s="85" t="s">
        <v>21</v>
      </c>
      <c r="E2737" s="404">
        <v>60</v>
      </c>
      <c r="F2737" s="85" t="s">
        <v>171</v>
      </c>
      <c r="G2737" s="86" t="s">
        <v>4648</v>
      </c>
      <c r="I2737" s="84" t="s">
        <v>32</v>
      </c>
      <c r="J2737" s="85" t="s">
        <v>4671</v>
      </c>
      <c r="K2737" s="85" t="s">
        <v>12</v>
      </c>
      <c r="L2737" s="85" t="s">
        <v>21</v>
      </c>
      <c r="M2737" s="404">
        <v>60</v>
      </c>
      <c r="N2737" s="85" t="s">
        <v>171</v>
      </c>
      <c r="O2737" s="86" t="s">
        <v>4672</v>
      </c>
    </row>
    <row r="2738" spans="1:15" x14ac:dyDescent="0.25">
      <c r="A2738" s="84" t="s">
        <v>52</v>
      </c>
      <c r="B2738" s="85" t="s">
        <v>4650</v>
      </c>
      <c r="C2738" s="85" t="s">
        <v>9</v>
      </c>
      <c r="D2738" s="85" t="s">
        <v>21</v>
      </c>
      <c r="E2738" s="404">
        <v>0</v>
      </c>
      <c r="F2738" s="85" t="s">
        <v>105</v>
      </c>
      <c r="G2738" s="86" t="s">
        <v>4547</v>
      </c>
      <c r="I2738" s="84" t="s">
        <v>48</v>
      </c>
      <c r="J2738" s="85" t="s">
        <v>4673</v>
      </c>
      <c r="K2738" s="85" t="s">
        <v>20</v>
      </c>
      <c r="L2738" s="85" t="s">
        <v>21</v>
      </c>
      <c r="M2738" s="404">
        <v>60</v>
      </c>
      <c r="N2738" s="85" t="s">
        <v>171</v>
      </c>
      <c r="O2738" s="86" t="s">
        <v>4674</v>
      </c>
    </row>
    <row r="2739" spans="1:15" x14ac:dyDescent="0.25">
      <c r="A2739" s="251"/>
      <c r="B2739" s="117"/>
      <c r="C2739" s="117"/>
      <c r="D2739" s="255" t="s">
        <v>104</v>
      </c>
      <c r="E2739" s="256">
        <f>SUM(E2731:E2738)</f>
        <v>675</v>
      </c>
      <c r="G2739" s="81"/>
      <c r="I2739" s="84" t="s">
        <v>49</v>
      </c>
      <c r="J2739" s="85" t="s">
        <v>4675</v>
      </c>
      <c r="K2739" s="85" t="s">
        <v>9</v>
      </c>
      <c r="L2739" s="85" t="s">
        <v>21</v>
      </c>
      <c r="M2739" s="404">
        <v>60</v>
      </c>
      <c r="N2739" s="85" t="s">
        <v>171</v>
      </c>
      <c r="O2739" s="86" t="s">
        <v>4676</v>
      </c>
    </row>
    <row r="2740" spans="1:15" x14ac:dyDescent="0.25">
      <c r="A2740" s="251"/>
      <c r="B2740" s="117"/>
      <c r="C2740" s="117"/>
      <c r="D2740" s="311"/>
      <c r="E2740" s="312"/>
      <c r="G2740" s="81"/>
      <c r="I2740" s="84" t="s">
        <v>50</v>
      </c>
      <c r="J2740" s="85" t="s">
        <v>4677</v>
      </c>
      <c r="K2740" s="85" t="s">
        <v>9</v>
      </c>
      <c r="L2740" s="85" t="s">
        <v>21</v>
      </c>
      <c r="M2740" s="404">
        <v>95</v>
      </c>
      <c r="N2740" s="85" t="s">
        <v>105</v>
      </c>
      <c r="O2740" s="86" t="s">
        <v>4678</v>
      </c>
    </row>
    <row r="2741" spans="1:15" ht="18.75" x14ac:dyDescent="0.3">
      <c r="A2741" s="79"/>
      <c r="B2741" s="80" t="s">
        <v>4245</v>
      </c>
      <c r="C2741" t="s">
        <v>393</v>
      </c>
      <c r="E2741" s="115"/>
      <c r="F2741" s="83">
        <v>44055</v>
      </c>
      <c r="G2741" s="81"/>
      <c r="I2741" s="84" t="s">
        <v>51</v>
      </c>
      <c r="J2741" s="85" t="s">
        <v>4679</v>
      </c>
      <c r="K2741" s="85" t="s">
        <v>9</v>
      </c>
      <c r="L2741" s="85" t="s">
        <v>21</v>
      </c>
      <c r="M2741" s="404">
        <v>95</v>
      </c>
      <c r="N2741" s="85" t="s">
        <v>105</v>
      </c>
      <c r="O2741" s="86" t="s">
        <v>4680</v>
      </c>
    </row>
    <row r="2742" spans="1:15" x14ac:dyDescent="0.25">
      <c r="A2742" s="84" t="s">
        <v>97</v>
      </c>
      <c r="B2742" s="85" t="s">
        <v>98</v>
      </c>
      <c r="C2742" s="85" t="s">
        <v>99</v>
      </c>
      <c r="D2742" s="85" t="s">
        <v>100</v>
      </c>
      <c r="E2742" s="85" t="s">
        <v>101</v>
      </c>
      <c r="F2742" s="85" t="s">
        <v>102</v>
      </c>
      <c r="G2742" s="86" t="s">
        <v>103</v>
      </c>
      <c r="I2742" s="84" t="s">
        <v>52</v>
      </c>
      <c r="J2742" s="85" t="s">
        <v>4681</v>
      </c>
      <c r="K2742" s="85" t="s">
        <v>16</v>
      </c>
      <c r="L2742" s="85" t="s">
        <v>890</v>
      </c>
      <c r="M2742" s="404">
        <v>135</v>
      </c>
      <c r="N2742" s="85" t="s">
        <v>105</v>
      </c>
      <c r="O2742" s="86" t="s">
        <v>4682</v>
      </c>
    </row>
    <row r="2743" spans="1:15" x14ac:dyDescent="0.25">
      <c r="A2743" s="84" t="s">
        <v>2</v>
      </c>
      <c r="B2743" s="85" t="s">
        <v>4651</v>
      </c>
      <c r="C2743" s="85" t="s">
        <v>21</v>
      </c>
      <c r="D2743" s="85" t="s">
        <v>9</v>
      </c>
      <c r="E2743" s="96">
        <v>95</v>
      </c>
      <c r="F2743" s="85" t="s">
        <v>105</v>
      </c>
      <c r="G2743" s="86" t="s">
        <v>4652</v>
      </c>
      <c r="I2743" s="84" t="s">
        <v>53</v>
      </c>
      <c r="J2743" s="85" t="s">
        <v>4683</v>
      </c>
      <c r="K2743" s="85" t="s">
        <v>20</v>
      </c>
      <c r="L2743" s="85" t="s">
        <v>890</v>
      </c>
      <c r="M2743" s="404">
        <v>0</v>
      </c>
      <c r="N2743" s="85" t="s">
        <v>105</v>
      </c>
      <c r="O2743" s="86" t="s">
        <v>4341</v>
      </c>
    </row>
    <row r="2744" spans="1:15" x14ac:dyDescent="0.25">
      <c r="A2744" s="84" t="s">
        <v>6</v>
      </c>
      <c r="B2744" s="85" t="s">
        <v>4653</v>
      </c>
      <c r="C2744" s="85" t="s">
        <v>21</v>
      </c>
      <c r="D2744" s="85" t="s">
        <v>9</v>
      </c>
      <c r="E2744" s="96">
        <v>95</v>
      </c>
      <c r="F2744" s="85" t="s">
        <v>105</v>
      </c>
      <c r="G2744" s="86" t="s">
        <v>4654</v>
      </c>
      <c r="I2744" s="84" t="s">
        <v>54</v>
      </c>
      <c r="J2744" s="85" t="s">
        <v>65</v>
      </c>
      <c r="K2744" s="85" t="s">
        <v>20</v>
      </c>
      <c r="L2744" s="85" t="s">
        <v>890</v>
      </c>
      <c r="M2744" s="404">
        <v>0</v>
      </c>
      <c r="N2744" s="85" t="s">
        <v>105</v>
      </c>
      <c r="O2744" s="86" t="s">
        <v>4374</v>
      </c>
    </row>
    <row r="2745" spans="1:15" x14ac:dyDescent="0.25">
      <c r="A2745" s="84" t="s">
        <v>32</v>
      </c>
      <c r="B2745" s="85" t="s">
        <v>3169</v>
      </c>
      <c r="C2745" s="85" t="s">
        <v>21</v>
      </c>
      <c r="D2745" s="85" t="s">
        <v>9</v>
      </c>
      <c r="E2745" s="96">
        <v>95</v>
      </c>
      <c r="F2745" s="85" t="s">
        <v>105</v>
      </c>
      <c r="G2745" s="86" t="s">
        <v>4655</v>
      </c>
      <c r="I2745" s="84" t="s">
        <v>55</v>
      </c>
      <c r="J2745" s="85" t="s">
        <v>65</v>
      </c>
      <c r="K2745" s="85" t="s">
        <v>20</v>
      </c>
      <c r="L2745" s="85" t="s">
        <v>890</v>
      </c>
      <c r="M2745" s="404">
        <v>0</v>
      </c>
      <c r="N2745" s="85" t="s">
        <v>105</v>
      </c>
      <c r="O2745" s="86" t="s">
        <v>4376</v>
      </c>
    </row>
    <row r="2746" spans="1:15" x14ac:dyDescent="0.25">
      <c r="A2746" s="84" t="s">
        <v>48</v>
      </c>
      <c r="B2746" s="85" t="s">
        <v>4311</v>
      </c>
      <c r="C2746" s="85" t="s">
        <v>890</v>
      </c>
      <c r="D2746" s="85" t="s">
        <v>20</v>
      </c>
      <c r="E2746" s="96">
        <v>80</v>
      </c>
      <c r="F2746" s="85" t="s">
        <v>1595</v>
      </c>
      <c r="G2746" s="86" t="s">
        <v>4656</v>
      </c>
      <c r="I2746" s="84" t="s">
        <v>56</v>
      </c>
      <c r="J2746" s="85" t="s">
        <v>4684</v>
      </c>
      <c r="K2746" s="85" t="s">
        <v>20</v>
      </c>
      <c r="L2746" s="85" t="s">
        <v>72</v>
      </c>
      <c r="M2746" s="404">
        <v>0</v>
      </c>
      <c r="N2746" s="85" t="s">
        <v>105</v>
      </c>
      <c r="O2746" s="86" t="s">
        <v>4382</v>
      </c>
    </row>
    <row r="2747" spans="1:15" x14ac:dyDescent="0.25">
      <c r="A2747" s="84" t="s">
        <v>49</v>
      </c>
      <c r="B2747" s="85" t="s">
        <v>4657</v>
      </c>
      <c r="C2747" s="85" t="s">
        <v>803</v>
      </c>
      <c r="D2747" s="85" t="s">
        <v>155</v>
      </c>
      <c r="E2747" s="96">
        <v>90</v>
      </c>
      <c r="F2747" s="85" t="s">
        <v>105</v>
      </c>
      <c r="G2747" s="86" t="s">
        <v>4658</v>
      </c>
      <c r="I2747" s="84" t="s">
        <v>57</v>
      </c>
      <c r="J2747" s="85" t="s">
        <v>215</v>
      </c>
      <c r="K2747" s="85" t="s">
        <v>20</v>
      </c>
      <c r="L2747" s="85" t="s">
        <v>21</v>
      </c>
      <c r="M2747" s="404">
        <v>0</v>
      </c>
      <c r="N2747" s="85" t="s">
        <v>105</v>
      </c>
      <c r="O2747" s="86" t="s">
        <v>4496</v>
      </c>
    </row>
    <row r="2748" spans="1:15" x14ac:dyDescent="0.25">
      <c r="A2748" s="84" t="s">
        <v>50</v>
      </c>
      <c r="B2748" s="85" t="s">
        <v>4659</v>
      </c>
      <c r="C2748" s="85" t="s">
        <v>22</v>
      </c>
      <c r="D2748" s="85" t="s">
        <v>155</v>
      </c>
      <c r="E2748" s="96">
        <v>165</v>
      </c>
      <c r="F2748" s="85" t="s">
        <v>105</v>
      </c>
      <c r="G2748" s="86" t="s">
        <v>4660</v>
      </c>
      <c r="I2748" s="84" t="s">
        <v>58</v>
      </c>
      <c r="J2748" s="85" t="s">
        <v>4338</v>
      </c>
      <c r="K2748" s="85" t="s">
        <v>20</v>
      </c>
      <c r="L2748" s="85" t="s">
        <v>72</v>
      </c>
      <c r="M2748" s="404">
        <v>0</v>
      </c>
      <c r="N2748" s="85" t="s">
        <v>105</v>
      </c>
      <c r="O2748" s="86" t="s">
        <v>4339</v>
      </c>
    </row>
    <row r="2749" spans="1:15" x14ac:dyDescent="0.25">
      <c r="A2749" s="84" t="s">
        <v>51</v>
      </c>
      <c r="B2749" s="85" t="s">
        <v>4661</v>
      </c>
      <c r="C2749" s="85" t="s">
        <v>22</v>
      </c>
      <c r="D2749" s="85" t="s">
        <v>12</v>
      </c>
      <c r="E2749" s="96">
        <v>160</v>
      </c>
      <c r="F2749" s="85" t="s">
        <v>105</v>
      </c>
      <c r="G2749" s="86" t="s">
        <v>4662</v>
      </c>
      <c r="I2749" s="251"/>
      <c r="J2749" s="117"/>
      <c r="K2749" s="117"/>
      <c r="L2749" s="255" t="s">
        <v>104</v>
      </c>
      <c r="M2749" s="256">
        <f>SUM(M2735:M2748)</f>
        <v>625</v>
      </c>
      <c r="O2749" s="81"/>
    </row>
    <row r="2750" spans="1:15" x14ac:dyDescent="0.25">
      <c r="A2750" s="84" t="s">
        <v>52</v>
      </c>
      <c r="B2750" s="85" t="s">
        <v>4663</v>
      </c>
      <c r="C2750" s="85" t="s">
        <v>890</v>
      </c>
      <c r="D2750" s="85" t="s">
        <v>155</v>
      </c>
      <c r="E2750" s="96">
        <v>0</v>
      </c>
      <c r="F2750" s="85" t="s">
        <v>105</v>
      </c>
      <c r="G2750" s="86" t="s">
        <v>4614</v>
      </c>
      <c r="I2750" s="251"/>
      <c r="J2750" s="117"/>
      <c r="K2750" s="117"/>
      <c r="L2750" s="311"/>
      <c r="M2750" s="312"/>
    </row>
    <row r="2751" spans="1:15" ht="18.75" x14ac:dyDescent="0.3">
      <c r="D2751" s="255" t="s">
        <v>104</v>
      </c>
      <c r="E2751" s="256">
        <f>SUM(E2743:E2750)</f>
        <v>780</v>
      </c>
      <c r="G2751" s="81"/>
      <c r="I2751" s="79"/>
      <c r="J2751" s="80" t="s">
        <v>3883</v>
      </c>
      <c r="K2751" t="s">
        <v>393</v>
      </c>
      <c r="M2751" s="115"/>
      <c r="N2751" s="83">
        <v>44057</v>
      </c>
    </row>
    <row r="2752" spans="1:15" x14ac:dyDescent="0.25">
      <c r="C2752" s="90"/>
      <c r="E2752" s="81"/>
      <c r="I2752" s="84" t="s">
        <v>97</v>
      </c>
      <c r="J2752" s="85" t="s">
        <v>98</v>
      </c>
      <c r="K2752" s="85" t="s">
        <v>99</v>
      </c>
      <c r="L2752" s="85" t="s">
        <v>100</v>
      </c>
      <c r="M2752" s="85" t="s">
        <v>101</v>
      </c>
      <c r="N2752" s="85" t="s">
        <v>102</v>
      </c>
      <c r="O2752" s="86" t="s">
        <v>103</v>
      </c>
    </row>
    <row r="2753" spans="1:15" x14ac:dyDescent="0.25">
      <c r="C2753" t="s">
        <v>104</v>
      </c>
      <c r="D2753" s="205">
        <f>SUM(E2739+E2751)</f>
        <v>1455</v>
      </c>
      <c r="E2753" s="273">
        <f>SUM(D2753*1.95583)</f>
        <v>2845.7326499999999</v>
      </c>
      <c r="I2753" s="84" t="s">
        <v>2</v>
      </c>
      <c r="J2753" s="85" t="s">
        <v>4685</v>
      </c>
      <c r="K2753" s="85" t="s">
        <v>21</v>
      </c>
      <c r="L2753" s="85" t="s">
        <v>20</v>
      </c>
      <c r="M2753" s="96">
        <v>95</v>
      </c>
      <c r="N2753" s="85" t="s">
        <v>105</v>
      </c>
      <c r="O2753" s="86" t="s">
        <v>4686</v>
      </c>
    </row>
    <row r="2754" spans="1:15" x14ac:dyDescent="0.25">
      <c r="D2754" s="205"/>
      <c r="E2754" s="273"/>
      <c r="I2754" s="84" t="s">
        <v>6</v>
      </c>
      <c r="J2754" s="85" t="s">
        <v>291</v>
      </c>
      <c r="K2754" s="85" t="s">
        <v>21</v>
      </c>
      <c r="L2754" s="85" t="s">
        <v>5</v>
      </c>
      <c r="M2754" s="96">
        <v>60</v>
      </c>
      <c r="N2754" s="85" t="s">
        <v>1595</v>
      </c>
      <c r="O2754" s="86" t="s">
        <v>4687</v>
      </c>
    </row>
    <row r="2755" spans="1:15" x14ac:dyDescent="0.25">
      <c r="D2755" s="205"/>
      <c r="E2755" s="273"/>
      <c r="I2755" s="84" t="s">
        <v>32</v>
      </c>
      <c r="J2755" s="85" t="s">
        <v>4688</v>
      </c>
      <c r="K2755" s="85" t="s">
        <v>21</v>
      </c>
      <c r="L2755" s="85" t="s">
        <v>20</v>
      </c>
      <c r="M2755" s="96">
        <v>95</v>
      </c>
      <c r="N2755" s="85" t="s">
        <v>105</v>
      </c>
      <c r="O2755" s="86" t="s">
        <v>4689</v>
      </c>
    </row>
    <row r="2756" spans="1:15" x14ac:dyDescent="0.25">
      <c r="E2756" s="91"/>
      <c r="G2756" s="81"/>
      <c r="I2756" s="84" t="s">
        <v>48</v>
      </c>
      <c r="J2756" s="85" t="s">
        <v>4690</v>
      </c>
      <c r="K2756" s="85" t="s">
        <v>72</v>
      </c>
      <c r="L2756" s="85" t="s">
        <v>20</v>
      </c>
      <c r="M2756" s="96">
        <v>120</v>
      </c>
      <c r="N2756" s="85" t="s">
        <v>105</v>
      </c>
      <c r="O2756" s="86" t="s">
        <v>4691</v>
      </c>
    </row>
    <row r="2757" spans="1:15" ht="15.75" x14ac:dyDescent="0.25">
      <c r="B2757" s="116" t="s">
        <v>4665</v>
      </c>
      <c r="C2757" s="116" t="s">
        <v>4245</v>
      </c>
      <c r="E2757" s="91"/>
      <c r="F2757" s="81"/>
      <c r="G2757" s="81"/>
      <c r="I2757" s="84" t="s">
        <v>49</v>
      </c>
      <c r="J2757" s="85" t="s">
        <v>3669</v>
      </c>
      <c r="K2757" s="85" t="s">
        <v>890</v>
      </c>
      <c r="L2757" s="85" t="s">
        <v>41</v>
      </c>
      <c r="M2757" s="96">
        <v>135</v>
      </c>
      <c r="N2757" s="85" t="s">
        <v>105</v>
      </c>
      <c r="O2757" s="86" t="s">
        <v>4692</v>
      </c>
    </row>
    <row r="2758" spans="1:15" x14ac:dyDescent="0.25">
      <c r="A2758" s="79"/>
      <c r="B2758" s="92">
        <v>44050</v>
      </c>
      <c r="G2758" s="81"/>
      <c r="I2758" s="84" t="s">
        <v>50</v>
      </c>
      <c r="J2758" s="85" t="s">
        <v>4693</v>
      </c>
      <c r="K2758" s="85" t="s">
        <v>890</v>
      </c>
      <c r="L2758" s="85" t="s">
        <v>155</v>
      </c>
      <c r="M2758" s="96">
        <v>135</v>
      </c>
      <c r="N2758" s="85" t="s">
        <v>105</v>
      </c>
      <c r="O2758" s="86" t="s">
        <v>4694</v>
      </c>
    </row>
    <row r="2759" spans="1:15" x14ac:dyDescent="0.25">
      <c r="A2759" s="84" t="s">
        <v>97</v>
      </c>
      <c r="B2759" s="93" t="s">
        <v>106</v>
      </c>
      <c r="C2759" s="93" t="s">
        <v>107</v>
      </c>
      <c r="I2759" s="84" t="s">
        <v>51</v>
      </c>
      <c r="J2759" s="85" t="s">
        <v>4326</v>
      </c>
      <c r="K2759" s="85" t="s">
        <v>21</v>
      </c>
      <c r="L2759" s="85" t="s">
        <v>9</v>
      </c>
      <c r="M2759" s="96">
        <v>0</v>
      </c>
      <c r="N2759" s="85" t="s">
        <v>105</v>
      </c>
      <c r="O2759" s="86" t="s">
        <v>4327</v>
      </c>
    </row>
    <row r="2760" spans="1:15" x14ac:dyDescent="0.25">
      <c r="A2760" s="84">
        <v>1</v>
      </c>
      <c r="B2760" s="85" t="s">
        <v>108</v>
      </c>
      <c r="C2760" s="96">
        <v>13</v>
      </c>
      <c r="G2760" s="81"/>
      <c r="I2760" s="84" t="s">
        <v>52</v>
      </c>
      <c r="J2760" s="85" t="s">
        <v>2160</v>
      </c>
      <c r="K2760" s="85" t="s">
        <v>21</v>
      </c>
      <c r="L2760" s="85" t="s">
        <v>9</v>
      </c>
      <c r="M2760" s="96">
        <v>0</v>
      </c>
      <c r="N2760" s="85" t="s">
        <v>105</v>
      </c>
      <c r="O2760" s="86" t="s">
        <v>2286</v>
      </c>
    </row>
    <row r="2761" spans="1:15" x14ac:dyDescent="0.25">
      <c r="A2761" s="84">
        <v>2</v>
      </c>
      <c r="B2761" s="85" t="s">
        <v>109</v>
      </c>
      <c r="C2761" s="96">
        <v>0</v>
      </c>
      <c r="G2761" s="81"/>
      <c r="I2761" s="84" t="s">
        <v>53</v>
      </c>
      <c r="J2761" s="85" t="s">
        <v>1218</v>
      </c>
      <c r="K2761" s="85" t="s">
        <v>13</v>
      </c>
      <c r="L2761" s="85" t="s">
        <v>9</v>
      </c>
      <c r="M2761" s="96">
        <v>0</v>
      </c>
      <c r="N2761" s="85" t="s">
        <v>105</v>
      </c>
      <c r="O2761" s="86" t="s">
        <v>1608</v>
      </c>
    </row>
    <row r="2762" spans="1:15" x14ac:dyDescent="0.25">
      <c r="A2762" s="84">
        <v>3</v>
      </c>
      <c r="B2762" s="85" t="s">
        <v>4664</v>
      </c>
      <c r="C2762" s="96">
        <v>170</v>
      </c>
      <c r="G2762" s="81"/>
      <c r="L2762" s="255" t="s">
        <v>104</v>
      </c>
      <c r="M2762" s="256">
        <f>SUM(M2753:M2761)</f>
        <v>640</v>
      </c>
    </row>
    <row r="2763" spans="1:15" x14ac:dyDescent="0.25">
      <c r="A2763" s="84">
        <v>4</v>
      </c>
      <c r="B2763" s="94" t="s">
        <v>111</v>
      </c>
      <c r="C2763" s="96">
        <v>50</v>
      </c>
      <c r="G2763" s="81"/>
      <c r="K2763" s="90"/>
      <c r="M2763" s="81"/>
    </row>
    <row r="2764" spans="1:15" x14ac:dyDescent="0.25">
      <c r="A2764" s="79"/>
      <c r="B2764" s="95" t="s">
        <v>104</v>
      </c>
      <c r="C2764" s="96">
        <f>SUM(C2760:C2763)</f>
        <v>233</v>
      </c>
      <c r="G2764" s="81"/>
      <c r="K2764" t="s">
        <v>104</v>
      </c>
      <c r="L2764" s="205">
        <f>SUM(M2749+M2762)</f>
        <v>1265</v>
      </c>
      <c r="M2764" s="273">
        <f>SUM(L2764*1.95583)</f>
        <v>2474.1249499999999</v>
      </c>
    </row>
    <row r="2765" spans="1:15" ht="12.75" customHeight="1" x14ac:dyDescent="0.25">
      <c r="A2765" s="79"/>
      <c r="B2765" s="290"/>
      <c r="C2765" s="252"/>
      <c r="G2765" s="81"/>
      <c r="L2765" s="205"/>
      <c r="M2765" s="273"/>
    </row>
    <row r="2766" spans="1:15" x14ac:dyDescent="0.25">
      <c r="A2766" s="79"/>
      <c r="C2766" s="85" t="s">
        <v>2354</v>
      </c>
      <c r="D2766" s="96">
        <v>0</v>
      </c>
      <c r="E2766" s="85" t="s">
        <v>3859</v>
      </c>
      <c r="G2766" s="81"/>
      <c r="L2766" s="205"/>
      <c r="M2766" s="273"/>
      <c r="O2766" s="81"/>
    </row>
    <row r="2767" spans="1:15" x14ac:dyDescent="0.25">
      <c r="A2767" s="79"/>
      <c r="C2767" s="85" t="s">
        <v>112</v>
      </c>
      <c r="D2767" s="96">
        <f>SUM(D2753)</f>
        <v>1455</v>
      </c>
      <c r="E2767" s="99">
        <f>SUM(D2767*1.95583)</f>
        <v>2845.7326499999999</v>
      </c>
      <c r="G2767" s="81"/>
      <c r="M2767" s="91"/>
      <c r="O2767" s="81"/>
    </row>
    <row r="2768" spans="1:15" ht="15.75" x14ac:dyDescent="0.25">
      <c r="A2768" s="79"/>
      <c r="C2768" s="85" t="s">
        <v>113</v>
      </c>
      <c r="D2768" s="96">
        <f>SUM(C2764)</f>
        <v>233</v>
      </c>
      <c r="E2768" s="85"/>
      <c r="G2768" s="81"/>
      <c r="J2768" s="116" t="s">
        <v>4695</v>
      </c>
      <c r="K2768" s="116" t="s">
        <v>3883</v>
      </c>
      <c r="M2768" s="91"/>
      <c r="N2768" s="81"/>
      <c r="O2768" s="81"/>
    </row>
    <row r="2769" spans="1:15" x14ac:dyDescent="0.25">
      <c r="A2769" s="79"/>
      <c r="C2769" s="85" t="s">
        <v>114</v>
      </c>
      <c r="D2769" s="96">
        <f>SUM(D2766+D2767-D2768)</f>
        <v>1222</v>
      </c>
      <c r="E2769" s="85"/>
      <c r="G2769" s="81"/>
      <c r="I2769" s="79"/>
      <c r="J2769" s="92">
        <v>44050</v>
      </c>
    </row>
    <row r="2770" spans="1:15" x14ac:dyDescent="0.25">
      <c r="A2770" s="79"/>
      <c r="C2770" s="94" t="s">
        <v>2355</v>
      </c>
      <c r="D2770" s="96">
        <v>0</v>
      </c>
      <c r="E2770" s="85"/>
      <c r="G2770" s="81"/>
      <c r="I2770" s="84" t="s">
        <v>97</v>
      </c>
      <c r="J2770" s="93" t="s">
        <v>106</v>
      </c>
      <c r="K2770" s="93" t="s">
        <v>107</v>
      </c>
      <c r="O2770" s="81"/>
    </row>
    <row r="2771" spans="1:15" x14ac:dyDescent="0.25">
      <c r="A2771" s="79"/>
      <c r="D2771" s="97"/>
      <c r="G2771" s="81"/>
      <c r="I2771" s="84">
        <v>1</v>
      </c>
      <c r="J2771" s="85" t="s">
        <v>108</v>
      </c>
      <c r="K2771" s="96">
        <v>14</v>
      </c>
      <c r="O2771" s="81"/>
    </row>
    <row r="2772" spans="1:15" x14ac:dyDescent="0.25">
      <c r="A2772" s="79"/>
      <c r="D2772" s="97"/>
      <c r="G2772" s="81"/>
      <c r="I2772" s="84">
        <v>2</v>
      </c>
      <c r="J2772" s="85" t="s">
        <v>109</v>
      </c>
      <c r="K2772" s="96">
        <v>0</v>
      </c>
      <c r="O2772" s="81"/>
    </row>
    <row r="2773" spans="1:15" x14ac:dyDescent="0.25">
      <c r="A2773" s="79"/>
      <c r="G2773" s="81"/>
      <c r="I2773" s="84">
        <v>3</v>
      </c>
      <c r="J2773" s="85" t="s">
        <v>155</v>
      </c>
      <c r="K2773" s="96">
        <v>4</v>
      </c>
      <c r="O2773" s="81"/>
    </row>
    <row r="2774" spans="1:15" x14ac:dyDescent="0.25">
      <c r="A2774" s="81"/>
      <c r="G2774" s="81"/>
      <c r="I2774" s="84">
        <v>4</v>
      </c>
      <c r="J2774" s="94" t="s">
        <v>111</v>
      </c>
      <c r="K2774" s="96">
        <v>32</v>
      </c>
      <c r="O2774" s="81"/>
    </row>
    <row r="2775" spans="1:15" x14ac:dyDescent="0.25">
      <c r="A2775" s="81"/>
      <c r="B2775" s="100">
        <v>2550</v>
      </c>
      <c r="G2775" s="81"/>
      <c r="I2775" s="79"/>
      <c r="J2775" s="95" t="s">
        <v>104</v>
      </c>
      <c r="K2775" s="96">
        <f>SUM(K2771:K2774)</f>
        <v>50</v>
      </c>
      <c r="O2775" s="81"/>
    </row>
    <row r="2776" spans="1:15" x14ac:dyDescent="0.25">
      <c r="A2776" s="81"/>
      <c r="B2776" s="100">
        <v>200</v>
      </c>
      <c r="D2776" s="93" t="s">
        <v>118</v>
      </c>
      <c r="E2776" s="93" t="s">
        <v>119</v>
      </c>
      <c r="F2776" s="93" t="s">
        <v>120</v>
      </c>
      <c r="I2776" s="79"/>
      <c r="J2776" s="290"/>
      <c r="K2776" s="252"/>
      <c r="O2776" s="81"/>
    </row>
    <row r="2777" spans="1:15" x14ac:dyDescent="0.25">
      <c r="A2777" s="81"/>
      <c r="B2777" s="101">
        <f>SUM(B2776/B2775)</f>
        <v>7.8431372549019607E-2</v>
      </c>
      <c r="D2777" s="102">
        <f>SUM(E2767*B2777)</f>
        <v>223.19471764705881</v>
      </c>
      <c r="E2777" s="102">
        <f>SUM(D2777/1.17)</f>
        <v>190.76471593765712</v>
      </c>
      <c r="F2777" s="102">
        <f>SUM(D2777-E2777)</f>
        <v>32.430001709401694</v>
      </c>
      <c r="I2777" s="79"/>
      <c r="K2777" s="85" t="s">
        <v>2354</v>
      </c>
      <c r="L2777" s="96">
        <v>60</v>
      </c>
      <c r="M2777" s="85" t="s">
        <v>3859</v>
      </c>
      <c r="O2777" s="81"/>
    </row>
    <row r="2778" spans="1:15" x14ac:dyDescent="0.25">
      <c r="I2778" s="79"/>
      <c r="K2778" s="85" t="s">
        <v>112</v>
      </c>
      <c r="L2778" s="96">
        <f>SUM(L2764)</f>
        <v>1265</v>
      </c>
      <c r="M2778" s="99">
        <f>SUM(L2778*1.95583)</f>
        <v>2474.1249499999999</v>
      </c>
      <c r="O2778" s="81"/>
    </row>
    <row r="2779" spans="1:15" x14ac:dyDescent="0.25">
      <c r="I2779" s="79"/>
      <c r="K2779" s="85" t="s">
        <v>113</v>
      </c>
      <c r="L2779" s="96">
        <f>SUM(K2775)</f>
        <v>50</v>
      </c>
      <c r="M2779" s="85"/>
      <c r="O2779" s="81"/>
    </row>
    <row r="2780" spans="1:15" x14ac:dyDescent="0.25">
      <c r="I2780" s="79"/>
      <c r="K2780" s="85" t="s">
        <v>114</v>
      </c>
      <c r="L2780" s="96">
        <f>SUM(L2777+L2778-L2779)</f>
        <v>1275</v>
      </c>
      <c r="M2780" s="85"/>
      <c r="O2780" s="81"/>
    </row>
    <row r="2781" spans="1:15" x14ac:dyDescent="0.25">
      <c r="I2781" s="79"/>
      <c r="K2781" s="94" t="s">
        <v>2355</v>
      </c>
      <c r="L2781" s="96">
        <v>0</v>
      </c>
      <c r="M2781" s="85"/>
      <c r="O2781" s="81"/>
    </row>
    <row r="2782" spans="1:15" x14ac:dyDescent="0.25">
      <c r="I2782" s="79"/>
      <c r="L2782" s="97"/>
      <c r="O2782" s="81"/>
    </row>
    <row r="2783" spans="1:15" x14ac:dyDescent="0.25">
      <c r="I2783" s="79"/>
      <c r="L2783" s="97"/>
      <c r="O2783" s="81"/>
    </row>
    <row r="2784" spans="1:15" x14ac:dyDescent="0.25">
      <c r="I2784" s="79"/>
      <c r="O2784" s="81"/>
    </row>
    <row r="2785" spans="1:15" x14ac:dyDescent="0.25">
      <c r="I2785" s="81"/>
      <c r="O2785" s="81"/>
    </row>
    <row r="2786" spans="1:15" x14ac:dyDescent="0.25">
      <c r="I2786" s="81"/>
      <c r="J2786" s="100">
        <v>2550</v>
      </c>
    </row>
    <row r="2787" spans="1:15" x14ac:dyDescent="0.25">
      <c r="I2787" s="81"/>
      <c r="J2787" s="100">
        <v>200</v>
      </c>
      <c r="L2787" s="93" t="s">
        <v>118</v>
      </c>
      <c r="M2787" s="93" t="s">
        <v>119</v>
      </c>
      <c r="N2787" s="93" t="s">
        <v>120</v>
      </c>
    </row>
    <row r="2788" spans="1:15" x14ac:dyDescent="0.25">
      <c r="I2788" s="81"/>
      <c r="J2788" s="101">
        <f>SUM(J2787/J2786)</f>
        <v>7.8431372549019607E-2</v>
      </c>
      <c r="L2788" s="102">
        <f>SUM(M2778*J2788)</f>
        <v>194.04901568627449</v>
      </c>
      <c r="M2788" s="102">
        <f>SUM(L2788/1.17)</f>
        <v>165.85385956091838</v>
      </c>
      <c r="N2788" s="102">
        <f>SUM(L2788-M2788)</f>
        <v>28.195156125356107</v>
      </c>
    </row>
    <row r="2791" spans="1:15" ht="18.75" x14ac:dyDescent="0.3">
      <c r="A2791" s="79"/>
      <c r="B2791" s="80" t="s">
        <v>4696</v>
      </c>
      <c r="G2791" s="81"/>
    </row>
    <row r="2792" spans="1:15" x14ac:dyDescent="0.25">
      <c r="A2792" s="79"/>
      <c r="B2792" t="s">
        <v>2056</v>
      </c>
      <c r="F2792" s="82" t="s">
        <v>95</v>
      </c>
      <c r="G2792" s="81"/>
    </row>
    <row r="2793" spans="1:15" ht="18.75" x14ac:dyDescent="0.3">
      <c r="A2793" s="251"/>
      <c r="B2793" s="274" t="s">
        <v>152</v>
      </c>
      <c r="C2793" s="117" t="s">
        <v>96</v>
      </c>
      <c r="D2793" s="117"/>
      <c r="E2793" s="117"/>
      <c r="F2793" s="275">
        <v>44056</v>
      </c>
      <c r="G2793" s="276"/>
    </row>
    <row r="2794" spans="1:15" x14ac:dyDescent="0.25">
      <c r="A2794" s="84" t="s">
        <v>97</v>
      </c>
      <c r="B2794" s="85" t="s">
        <v>98</v>
      </c>
      <c r="C2794" s="85" t="s">
        <v>99</v>
      </c>
      <c r="D2794" s="85" t="s">
        <v>100</v>
      </c>
      <c r="E2794" s="85" t="s">
        <v>101</v>
      </c>
      <c r="F2794" s="85" t="s">
        <v>102</v>
      </c>
      <c r="G2794" s="86" t="s">
        <v>103</v>
      </c>
    </row>
    <row r="2795" spans="1:15" ht="18.75" x14ac:dyDescent="0.3">
      <c r="A2795" s="84" t="s">
        <v>2</v>
      </c>
      <c r="B2795" s="85" t="s">
        <v>3275</v>
      </c>
      <c r="C2795" s="85" t="s">
        <v>9</v>
      </c>
      <c r="D2795" s="85" t="s">
        <v>21</v>
      </c>
      <c r="E2795" s="404">
        <v>95</v>
      </c>
      <c r="F2795" s="85" t="s">
        <v>105</v>
      </c>
      <c r="G2795" s="86" t="s">
        <v>4698</v>
      </c>
      <c r="I2795" s="79"/>
      <c r="J2795" s="80" t="s">
        <v>4716</v>
      </c>
      <c r="O2795" s="81"/>
    </row>
    <row r="2796" spans="1:15" x14ac:dyDescent="0.25">
      <c r="A2796" s="84" t="s">
        <v>6</v>
      </c>
      <c r="B2796" s="85" t="s">
        <v>4699</v>
      </c>
      <c r="C2796" s="85" t="s">
        <v>20</v>
      </c>
      <c r="D2796" s="85" t="s">
        <v>22</v>
      </c>
      <c r="E2796" s="404">
        <v>105</v>
      </c>
      <c r="F2796" s="85" t="s">
        <v>171</v>
      </c>
      <c r="G2796" s="86" t="s">
        <v>4700</v>
      </c>
      <c r="I2796" s="79"/>
      <c r="J2796" t="s">
        <v>2056</v>
      </c>
      <c r="N2796" s="82" t="s">
        <v>95</v>
      </c>
      <c r="O2796" s="81"/>
    </row>
    <row r="2797" spans="1:15" ht="18.75" x14ac:dyDescent="0.3">
      <c r="A2797" s="84" t="s">
        <v>32</v>
      </c>
      <c r="B2797" s="85" t="s">
        <v>4492</v>
      </c>
      <c r="C2797" s="85" t="s">
        <v>20</v>
      </c>
      <c r="D2797" s="85" t="s">
        <v>21</v>
      </c>
      <c r="E2797" s="404">
        <v>0</v>
      </c>
      <c r="F2797" s="85" t="s">
        <v>105</v>
      </c>
      <c r="G2797" s="86" t="s">
        <v>4493</v>
      </c>
      <c r="I2797" s="251"/>
      <c r="J2797" s="274" t="s">
        <v>536</v>
      </c>
      <c r="K2797" s="117" t="s">
        <v>96</v>
      </c>
      <c r="L2797" s="117"/>
      <c r="M2797" s="117"/>
      <c r="N2797" s="275">
        <v>44058</v>
      </c>
      <c r="O2797" s="276"/>
    </row>
    <row r="2798" spans="1:15" x14ac:dyDescent="0.25">
      <c r="A2798" s="84" t="s">
        <v>48</v>
      </c>
      <c r="B2798" s="85" t="s">
        <v>2586</v>
      </c>
      <c r="C2798" s="85" t="s">
        <v>4701</v>
      </c>
      <c r="D2798" s="85" t="s">
        <v>890</v>
      </c>
      <c r="E2798" s="404">
        <v>0</v>
      </c>
      <c r="F2798" s="85" t="s">
        <v>105</v>
      </c>
      <c r="G2798" s="86" t="s">
        <v>3213</v>
      </c>
      <c r="I2798" s="84" t="s">
        <v>97</v>
      </c>
      <c r="J2798" s="85" t="s">
        <v>98</v>
      </c>
      <c r="K2798" s="85" t="s">
        <v>99</v>
      </c>
      <c r="L2798" s="85" t="s">
        <v>100</v>
      </c>
      <c r="M2798" s="85" t="s">
        <v>101</v>
      </c>
      <c r="N2798" s="85" t="s">
        <v>102</v>
      </c>
      <c r="O2798" s="86" t="s">
        <v>103</v>
      </c>
    </row>
    <row r="2799" spans="1:15" x14ac:dyDescent="0.25">
      <c r="A2799" s="84" t="s">
        <v>49</v>
      </c>
      <c r="B2799" s="85" t="s">
        <v>1417</v>
      </c>
      <c r="C2799" s="85" t="s">
        <v>9</v>
      </c>
      <c r="D2799" s="85" t="s">
        <v>13</v>
      </c>
      <c r="E2799" s="404">
        <v>0</v>
      </c>
      <c r="F2799" s="85" t="s">
        <v>105</v>
      </c>
      <c r="G2799" s="86" t="s">
        <v>4043</v>
      </c>
      <c r="I2799" s="84" t="s">
        <v>2</v>
      </c>
      <c r="J2799" s="85" t="s">
        <v>495</v>
      </c>
      <c r="K2799" s="85" t="s">
        <v>9</v>
      </c>
      <c r="L2799" s="85" t="s">
        <v>13</v>
      </c>
      <c r="M2799" s="404">
        <v>100</v>
      </c>
      <c r="N2799" s="85" t="s">
        <v>171</v>
      </c>
      <c r="O2799" s="86" t="s">
        <v>4717</v>
      </c>
    </row>
    <row r="2800" spans="1:15" x14ac:dyDescent="0.25">
      <c r="A2800" s="84" t="s">
        <v>50</v>
      </c>
      <c r="B2800" s="85" t="s">
        <v>4702</v>
      </c>
      <c r="C2800" s="85" t="s">
        <v>20</v>
      </c>
      <c r="D2800" s="85" t="s">
        <v>890</v>
      </c>
      <c r="E2800" s="404">
        <v>0</v>
      </c>
      <c r="F2800" s="85" t="s">
        <v>105</v>
      </c>
      <c r="G2800" s="86" t="s">
        <v>4536</v>
      </c>
      <c r="I2800" s="84" t="s">
        <v>6</v>
      </c>
      <c r="J2800" s="85" t="s">
        <v>4718</v>
      </c>
      <c r="K2800" s="85" t="s">
        <v>20</v>
      </c>
      <c r="L2800" s="85" t="s">
        <v>13</v>
      </c>
      <c r="M2800" s="404">
        <v>100</v>
      </c>
      <c r="N2800" s="85" t="s">
        <v>171</v>
      </c>
      <c r="O2800" s="86" t="s">
        <v>4719</v>
      </c>
    </row>
    <row r="2801" spans="1:15" x14ac:dyDescent="0.25">
      <c r="A2801" s="251"/>
      <c r="B2801" s="117"/>
      <c r="C2801" s="117"/>
      <c r="D2801" s="255" t="s">
        <v>104</v>
      </c>
      <c r="E2801" s="256">
        <f>SUM(E2795:E2800)</f>
        <v>200</v>
      </c>
      <c r="G2801" s="81"/>
      <c r="I2801" s="84" t="s">
        <v>32</v>
      </c>
      <c r="J2801" s="85" t="s">
        <v>4720</v>
      </c>
      <c r="K2801" s="85" t="s">
        <v>20</v>
      </c>
      <c r="L2801" s="85" t="s">
        <v>22</v>
      </c>
      <c r="M2801" s="404">
        <v>105</v>
      </c>
      <c r="N2801" s="85" t="s">
        <v>171</v>
      </c>
      <c r="O2801" s="86" t="s">
        <v>4721</v>
      </c>
    </row>
    <row r="2802" spans="1:15" x14ac:dyDescent="0.25">
      <c r="A2802" s="251"/>
      <c r="B2802" s="117"/>
      <c r="C2802" s="117"/>
      <c r="D2802" s="311"/>
      <c r="E2802" s="312"/>
      <c r="G2802" s="81"/>
      <c r="I2802" s="84" t="s">
        <v>48</v>
      </c>
      <c r="J2802" s="85" t="s">
        <v>4100</v>
      </c>
      <c r="K2802" s="85" t="s">
        <v>20</v>
      </c>
      <c r="L2802" s="85" t="s">
        <v>22</v>
      </c>
      <c r="M2802" s="404">
        <v>105</v>
      </c>
      <c r="N2802" s="85" t="s">
        <v>171</v>
      </c>
      <c r="O2802" s="86" t="s">
        <v>4722</v>
      </c>
    </row>
    <row r="2803" spans="1:15" ht="18.75" x14ac:dyDescent="0.3">
      <c r="A2803" s="79"/>
      <c r="B2803" s="80" t="s">
        <v>152</v>
      </c>
      <c r="C2803" t="s">
        <v>393</v>
      </c>
      <c r="E2803" s="115"/>
      <c r="F2803" s="83">
        <v>44058</v>
      </c>
      <c r="G2803" s="81"/>
      <c r="I2803" s="84" t="s">
        <v>49</v>
      </c>
      <c r="J2803" s="85" t="s">
        <v>4723</v>
      </c>
      <c r="K2803" s="85" t="s">
        <v>20</v>
      </c>
      <c r="L2803" s="85" t="s">
        <v>890</v>
      </c>
      <c r="M2803" s="404">
        <v>130</v>
      </c>
      <c r="N2803" s="85" t="s">
        <v>105</v>
      </c>
      <c r="O2803" s="86" t="s">
        <v>4724</v>
      </c>
    </row>
    <row r="2804" spans="1:15" x14ac:dyDescent="0.25">
      <c r="A2804" s="84" t="s">
        <v>97</v>
      </c>
      <c r="B2804" s="85" t="s">
        <v>98</v>
      </c>
      <c r="C2804" s="85" t="s">
        <v>99</v>
      </c>
      <c r="D2804" s="85" t="s">
        <v>100</v>
      </c>
      <c r="E2804" s="85" t="s">
        <v>101</v>
      </c>
      <c r="F2804" s="85" t="s">
        <v>102</v>
      </c>
      <c r="G2804" s="86" t="s">
        <v>103</v>
      </c>
      <c r="I2804" s="84" t="s">
        <v>50</v>
      </c>
      <c r="J2804" s="85" t="s">
        <v>4725</v>
      </c>
      <c r="K2804" s="85" t="s">
        <v>20</v>
      </c>
      <c r="L2804" s="85" t="s">
        <v>22</v>
      </c>
      <c r="M2804" s="404">
        <v>0</v>
      </c>
      <c r="N2804" s="85" t="s">
        <v>105</v>
      </c>
      <c r="O2804" s="86" t="s">
        <v>4364</v>
      </c>
    </row>
    <row r="2805" spans="1:15" x14ac:dyDescent="0.25">
      <c r="A2805" s="84" t="s">
        <v>2</v>
      </c>
      <c r="B2805" s="85" t="s">
        <v>4703</v>
      </c>
      <c r="C2805" s="85" t="s">
        <v>21</v>
      </c>
      <c r="D2805" s="85" t="s">
        <v>20</v>
      </c>
      <c r="E2805" s="96">
        <v>60</v>
      </c>
      <c r="F2805" s="85" t="s">
        <v>1595</v>
      </c>
      <c r="G2805" s="86" t="s">
        <v>4704</v>
      </c>
      <c r="I2805" s="84" t="s">
        <v>51</v>
      </c>
      <c r="J2805" s="85" t="s">
        <v>4726</v>
      </c>
      <c r="K2805" s="85" t="s">
        <v>20</v>
      </c>
      <c r="L2805" s="85" t="s">
        <v>13</v>
      </c>
      <c r="M2805" s="404">
        <v>0</v>
      </c>
      <c r="N2805" s="85" t="s">
        <v>105</v>
      </c>
      <c r="O2805" s="86" t="s">
        <v>4534</v>
      </c>
    </row>
    <row r="2806" spans="1:15" x14ac:dyDescent="0.25">
      <c r="A2806" s="84" t="s">
        <v>6</v>
      </c>
      <c r="B2806" s="85" t="s">
        <v>4705</v>
      </c>
      <c r="C2806" s="85" t="s">
        <v>13</v>
      </c>
      <c r="D2806" s="85" t="s">
        <v>9</v>
      </c>
      <c r="E2806" s="96">
        <v>150</v>
      </c>
      <c r="F2806" s="85" t="s">
        <v>105</v>
      </c>
      <c r="G2806" s="86" t="s">
        <v>4706</v>
      </c>
      <c r="I2806" s="84" t="s">
        <v>52</v>
      </c>
      <c r="J2806" s="85" t="s">
        <v>4727</v>
      </c>
      <c r="K2806" s="85" t="s">
        <v>5</v>
      </c>
      <c r="L2806" s="85" t="s">
        <v>22</v>
      </c>
      <c r="M2806" s="404">
        <v>0</v>
      </c>
      <c r="N2806" s="85" t="s">
        <v>105</v>
      </c>
      <c r="O2806" s="86" t="s">
        <v>4368</v>
      </c>
    </row>
    <row r="2807" spans="1:15" x14ac:dyDescent="0.25">
      <c r="A2807" s="84" t="s">
        <v>32</v>
      </c>
      <c r="B2807" s="85" t="s">
        <v>2598</v>
      </c>
      <c r="C2807" s="85" t="s">
        <v>13</v>
      </c>
      <c r="D2807" s="85" t="s">
        <v>20</v>
      </c>
      <c r="E2807" s="96">
        <v>150</v>
      </c>
      <c r="F2807" s="85" t="s">
        <v>105</v>
      </c>
      <c r="G2807" s="86" t="s">
        <v>4707</v>
      </c>
      <c r="I2807" s="84" t="s">
        <v>53</v>
      </c>
      <c r="J2807" s="85" t="s">
        <v>4728</v>
      </c>
      <c r="K2807" s="85" t="s">
        <v>20</v>
      </c>
      <c r="L2807" s="85" t="s">
        <v>13</v>
      </c>
      <c r="M2807" s="404">
        <v>0</v>
      </c>
      <c r="N2807" s="85" t="s">
        <v>105</v>
      </c>
      <c r="O2807" s="86" t="s">
        <v>4729</v>
      </c>
    </row>
    <row r="2808" spans="1:15" x14ac:dyDescent="0.25">
      <c r="A2808" s="84" t="s">
        <v>48</v>
      </c>
      <c r="B2808" s="85" t="s">
        <v>4708</v>
      </c>
      <c r="C2808" s="85" t="s">
        <v>13</v>
      </c>
      <c r="D2808" s="85" t="s">
        <v>20</v>
      </c>
      <c r="E2808" s="96">
        <v>100</v>
      </c>
      <c r="F2808" s="85" t="s">
        <v>1595</v>
      </c>
      <c r="G2808" s="86" t="s">
        <v>4709</v>
      </c>
      <c r="I2808" s="84" t="s">
        <v>54</v>
      </c>
      <c r="J2808" s="85" t="s">
        <v>191</v>
      </c>
      <c r="K2808" s="85" t="s">
        <v>41</v>
      </c>
      <c r="L2808" s="85" t="s">
        <v>890</v>
      </c>
      <c r="M2808" s="404">
        <v>0</v>
      </c>
      <c r="N2808" s="85" t="s">
        <v>105</v>
      </c>
      <c r="O2808" s="86" t="s">
        <v>4156</v>
      </c>
    </row>
    <row r="2809" spans="1:15" x14ac:dyDescent="0.25">
      <c r="A2809" s="84" t="s">
        <v>49</v>
      </c>
      <c r="B2809" s="85" t="s">
        <v>2024</v>
      </c>
      <c r="C2809" s="85" t="s">
        <v>13</v>
      </c>
      <c r="D2809" s="85" t="s">
        <v>9</v>
      </c>
      <c r="E2809" s="96">
        <v>0</v>
      </c>
      <c r="F2809" s="85" t="s">
        <v>4710</v>
      </c>
      <c r="G2809" s="86" t="s">
        <v>4658</v>
      </c>
      <c r="I2809" s="84" t="s">
        <v>55</v>
      </c>
      <c r="J2809" s="85" t="s">
        <v>4153</v>
      </c>
      <c r="K2809" s="85" t="s">
        <v>41</v>
      </c>
      <c r="L2809" s="85" t="s">
        <v>890</v>
      </c>
      <c r="M2809" s="404">
        <v>0</v>
      </c>
      <c r="N2809" s="85" t="s">
        <v>105</v>
      </c>
      <c r="O2809" s="86" t="s">
        <v>4154</v>
      </c>
    </row>
    <row r="2810" spans="1:15" x14ac:dyDescent="0.25">
      <c r="D2810" s="255" t="s">
        <v>104</v>
      </c>
      <c r="E2810" s="256">
        <f>SUM(E2805:E2809)</f>
        <v>460</v>
      </c>
      <c r="G2810" s="81"/>
      <c r="I2810" s="84" t="s">
        <v>56</v>
      </c>
      <c r="J2810" s="85" t="s">
        <v>4727</v>
      </c>
      <c r="K2810" s="85" t="s">
        <v>5</v>
      </c>
      <c r="L2810" s="85" t="s">
        <v>22</v>
      </c>
      <c r="M2810" s="404">
        <v>0</v>
      </c>
      <c r="N2810" s="85" t="s">
        <v>105</v>
      </c>
      <c r="O2810" s="86" t="s">
        <v>4366</v>
      </c>
    </row>
    <row r="2811" spans="1:15" x14ac:dyDescent="0.25">
      <c r="C2811" s="90"/>
      <c r="E2811" s="81"/>
      <c r="I2811" s="84" t="s">
        <v>57</v>
      </c>
      <c r="J2811" s="85" t="s">
        <v>4730</v>
      </c>
      <c r="K2811" s="85" t="s">
        <v>9</v>
      </c>
      <c r="L2811" s="85" t="s">
        <v>22</v>
      </c>
      <c r="M2811" s="404">
        <v>0</v>
      </c>
      <c r="N2811" s="85" t="s">
        <v>105</v>
      </c>
      <c r="O2811" s="86" t="s">
        <v>4532</v>
      </c>
    </row>
    <row r="2812" spans="1:15" x14ac:dyDescent="0.25">
      <c r="C2812" t="s">
        <v>104</v>
      </c>
      <c r="D2812" s="205">
        <f>SUM(E2801+E2810)</f>
        <v>660</v>
      </c>
      <c r="E2812" s="273">
        <f>SUM(D2812*1.95583)</f>
        <v>1290.8478</v>
      </c>
      <c r="I2812" s="251"/>
      <c r="J2812" s="117"/>
      <c r="K2812" s="117"/>
      <c r="L2812" s="255" t="s">
        <v>104</v>
      </c>
      <c r="M2812" s="256">
        <f>SUM(M2799:M2811)</f>
        <v>540</v>
      </c>
      <c r="O2812" s="81"/>
    </row>
    <row r="2813" spans="1:15" x14ac:dyDescent="0.25">
      <c r="D2813" s="205"/>
      <c r="E2813" s="273"/>
      <c r="I2813" s="251"/>
      <c r="J2813" s="117"/>
      <c r="K2813" s="117"/>
      <c r="L2813" s="311"/>
      <c r="M2813" s="312"/>
      <c r="O2813" s="81"/>
    </row>
    <row r="2814" spans="1:15" ht="18.75" x14ac:dyDescent="0.3">
      <c r="D2814" s="205"/>
      <c r="E2814" s="273"/>
      <c r="I2814" s="79"/>
      <c r="J2814" s="80" t="s">
        <v>536</v>
      </c>
      <c r="K2814" t="s">
        <v>393</v>
      </c>
      <c r="M2814" s="115"/>
      <c r="N2814" s="83">
        <v>44062</v>
      </c>
      <c r="O2814" s="81"/>
    </row>
    <row r="2815" spans="1:15" x14ac:dyDescent="0.25">
      <c r="E2815" s="91"/>
      <c r="G2815" s="81"/>
      <c r="I2815" s="84" t="s">
        <v>97</v>
      </c>
      <c r="J2815" s="85" t="s">
        <v>98</v>
      </c>
      <c r="K2815" s="85" t="s">
        <v>99</v>
      </c>
      <c r="L2815" s="85" t="s">
        <v>100</v>
      </c>
      <c r="M2815" s="85" t="s">
        <v>101</v>
      </c>
      <c r="N2815" s="85" t="s">
        <v>102</v>
      </c>
      <c r="O2815" s="86" t="s">
        <v>103</v>
      </c>
    </row>
    <row r="2816" spans="1:15" ht="15.75" x14ac:dyDescent="0.25">
      <c r="B2816" s="116" t="s">
        <v>4697</v>
      </c>
      <c r="C2816" s="116" t="s">
        <v>152</v>
      </c>
      <c r="E2816" s="91"/>
      <c r="F2816" s="81"/>
      <c r="G2816" s="81"/>
      <c r="I2816" s="84" t="s">
        <v>2</v>
      </c>
      <c r="J2816" s="85" t="s">
        <v>4731</v>
      </c>
      <c r="K2816" s="85" t="s">
        <v>21</v>
      </c>
      <c r="L2816" s="85" t="s">
        <v>20</v>
      </c>
      <c r="M2816" s="96">
        <v>60</v>
      </c>
      <c r="N2816" s="85" t="s">
        <v>1595</v>
      </c>
      <c r="O2816" s="86" t="s">
        <v>4732</v>
      </c>
    </row>
    <row r="2817" spans="1:15" x14ac:dyDescent="0.25">
      <c r="A2817" s="79"/>
      <c r="B2817" s="92">
        <v>44061</v>
      </c>
      <c r="G2817" s="81"/>
      <c r="I2817" s="84" t="s">
        <v>6</v>
      </c>
      <c r="J2817" s="85" t="s">
        <v>4733</v>
      </c>
      <c r="K2817" s="85" t="s">
        <v>21</v>
      </c>
      <c r="L2817" s="85" t="s">
        <v>41</v>
      </c>
      <c r="M2817" s="96">
        <v>100</v>
      </c>
      <c r="N2817" s="85" t="s">
        <v>105</v>
      </c>
      <c r="O2817" s="86" t="s">
        <v>4734</v>
      </c>
    </row>
    <row r="2818" spans="1:15" x14ac:dyDescent="0.25">
      <c r="A2818" s="84" t="s">
        <v>97</v>
      </c>
      <c r="B2818" s="93" t="s">
        <v>106</v>
      </c>
      <c r="C2818" s="93" t="s">
        <v>107</v>
      </c>
      <c r="I2818" s="84" t="s">
        <v>32</v>
      </c>
      <c r="J2818" s="85" t="s">
        <v>4735</v>
      </c>
      <c r="K2818" s="85" t="s">
        <v>21</v>
      </c>
      <c r="L2818" s="85" t="s">
        <v>5</v>
      </c>
      <c r="M2818" s="96">
        <v>0</v>
      </c>
      <c r="N2818" s="85" t="s">
        <v>105</v>
      </c>
      <c r="O2818" s="86" t="s">
        <v>4736</v>
      </c>
    </row>
    <row r="2819" spans="1:15" x14ac:dyDescent="0.25">
      <c r="A2819" s="84">
        <v>1</v>
      </c>
      <c r="B2819" s="85" t="s">
        <v>108</v>
      </c>
      <c r="C2819" s="96">
        <v>13.4</v>
      </c>
      <c r="G2819" s="81"/>
      <c r="I2819" s="84" t="s">
        <v>48</v>
      </c>
      <c r="J2819" s="85" t="s">
        <v>4723</v>
      </c>
      <c r="K2819" s="85" t="s">
        <v>1797</v>
      </c>
      <c r="L2819" s="85" t="s">
        <v>20</v>
      </c>
      <c r="M2819" s="96">
        <v>0</v>
      </c>
      <c r="N2819" s="85" t="s">
        <v>105</v>
      </c>
      <c r="O2819" s="86" t="s">
        <v>4724</v>
      </c>
    </row>
    <row r="2820" spans="1:15" x14ac:dyDescent="0.25">
      <c r="A2820" s="84">
        <v>2</v>
      </c>
      <c r="B2820" s="85" t="s">
        <v>109</v>
      </c>
      <c r="C2820" s="96">
        <v>0</v>
      </c>
      <c r="G2820" s="81"/>
      <c r="L2820" s="255" t="s">
        <v>104</v>
      </c>
      <c r="M2820" s="256">
        <f>SUM(M2816:M2819)</f>
        <v>160</v>
      </c>
      <c r="O2820" s="81"/>
    </row>
    <row r="2821" spans="1:15" x14ac:dyDescent="0.25">
      <c r="A2821" s="84">
        <v>3</v>
      </c>
      <c r="B2821" s="85" t="s">
        <v>110</v>
      </c>
      <c r="C2821" s="96">
        <v>0</v>
      </c>
      <c r="G2821" s="81"/>
      <c r="K2821" s="90"/>
      <c r="M2821" s="81"/>
    </row>
    <row r="2822" spans="1:15" x14ac:dyDescent="0.25">
      <c r="A2822" s="84">
        <v>4</v>
      </c>
      <c r="B2822" s="94" t="s">
        <v>111</v>
      </c>
      <c r="C2822" s="96">
        <v>35</v>
      </c>
      <c r="G2822" s="81"/>
      <c r="K2822" t="s">
        <v>104</v>
      </c>
      <c r="L2822" s="205">
        <f>SUM(M2812+M2820)</f>
        <v>700</v>
      </c>
      <c r="M2822" s="273">
        <f>SUM(L2822*1.95583)</f>
        <v>1369.0809999999999</v>
      </c>
    </row>
    <row r="2823" spans="1:15" x14ac:dyDescent="0.25">
      <c r="A2823" s="79"/>
      <c r="B2823" s="95" t="s">
        <v>104</v>
      </c>
      <c r="C2823" s="96">
        <f>SUM(C2819:C2822)</f>
        <v>48.4</v>
      </c>
      <c r="G2823" s="81"/>
      <c r="L2823" s="205"/>
      <c r="M2823" s="273"/>
    </row>
    <row r="2824" spans="1:15" x14ac:dyDescent="0.25">
      <c r="A2824" s="79"/>
      <c r="B2824" s="290"/>
      <c r="C2824" s="252"/>
      <c r="G2824" s="81"/>
      <c r="L2824" s="205"/>
      <c r="M2824" s="273"/>
    </row>
    <row r="2825" spans="1:15" x14ac:dyDescent="0.25">
      <c r="A2825" s="79"/>
      <c r="C2825" s="85" t="s">
        <v>2354</v>
      </c>
      <c r="D2825" s="96">
        <v>30</v>
      </c>
      <c r="E2825" s="85" t="s">
        <v>3859</v>
      </c>
      <c r="G2825" s="81"/>
      <c r="M2825" s="91"/>
      <c r="O2825" s="81"/>
    </row>
    <row r="2826" spans="1:15" ht="15.75" x14ac:dyDescent="0.25">
      <c r="A2826" s="79"/>
      <c r="C2826" s="85" t="s">
        <v>112</v>
      </c>
      <c r="D2826" s="96">
        <f>SUM(D2812)</f>
        <v>660</v>
      </c>
      <c r="E2826" s="99">
        <f>SUM(D2826*1.95583)</f>
        <v>1290.8478</v>
      </c>
      <c r="G2826" s="81"/>
      <c r="J2826" s="116" t="s">
        <v>4737</v>
      </c>
      <c r="K2826" s="116" t="s">
        <v>536</v>
      </c>
      <c r="M2826" s="91"/>
      <c r="N2826" s="81"/>
      <c r="O2826" s="81"/>
    </row>
    <row r="2827" spans="1:15" x14ac:dyDescent="0.25">
      <c r="A2827" s="79"/>
      <c r="C2827" s="85" t="s">
        <v>113</v>
      </c>
      <c r="D2827" s="96">
        <f>SUM(C2823)</f>
        <v>48.4</v>
      </c>
      <c r="E2827" s="85"/>
      <c r="G2827" s="81"/>
      <c r="I2827" s="79"/>
      <c r="J2827" s="92">
        <v>44063</v>
      </c>
      <c r="O2827" s="81"/>
    </row>
    <row r="2828" spans="1:15" x14ac:dyDescent="0.25">
      <c r="A2828" s="79"/>
      <c r="C2828" s="85" t="s">
        <v>114</v>
      </c>
      <c r="D2828" s="96">
        <f>SUM(D2825+D2826-D2827)</f>
        <v>641.6</v>
      </c>
      <c r="E2828" s="85"/>
      <c r="G2828" s="81"/>
      <c r="I2828" s="84" t="s">
        <v>97</v>
      </c>
      <c r="J2828" s="93" t="s">
        <v>106</v>
      </c>
      <c r="K2828" s="93" t="s">
        <v>107</v>
      </c>
    </row>
    <row r="2829" spans="1:15" x14ac:dyDescent="0.25">
      <c r="A2829" s="79"/>
      <c r="C2829" s="94" t="s">
        <v>2355</v>
      </c>
      <c r="D2829" s="96">
        <v>0</v>
      </c>
      <c r="E2829" s="85"/>
      <c r="G2829" s="81"/>
      <c r="I2829" s="84">
        <v>1</v>
      </c>
      <c r="J2829" s="85" t="s">
        <v>108</v>
      </c>
      <c r="K2829" s="96">
        <v>13</v>
      </c>
      <c r="O2829" s="81"/>
    </row>
    <row r="2830" spans="1:15" x14ac:dyDescent="0.25">
      <c r="A2830" s="79"/>
      <c r="D2830" s="97"/>
      <c r="G2830" s="81"/>
      <c r="I2830" s="84">
        <v>2</v>
      </c>
      <c r="J2830" s="85" t="s">
        <v>109</v>
      </c>
      <c r="K2830" s="96">
        <v>0</v>
      </c>
      <c r="O2830" s="81"/>
    </row>
    <row r="2831" spans="1:15" x14ac:dyDescent="0.25">
      <c r="A2831" s="79"/>
      <c r="D2831" s="97"/>
      <c r="G2831" s="81"/>
      <c r="I2831" s="84">
        <v>3</v>
      </c>
      <c r="J2831" s="85" t="s">
        <v>110</v>
      </c>
      <c r="K2831" s="96">
        <v>0</v>
      </c>
      <c r="O2831" s="81"/>
    </row>
    <row r="2832" spans="1:15" x14ac:dyDescent="0.25">
      <c r="A2832" s="79"/>
      <c r="G2832" s="81"/>
      <c r="I2832" s="84">
        <v>4</v>
      </c>
      <c r="J2832" s="94" t="s">
        <v>111</v>
      </c>
      <c r="K2832" s="96">
        <v>35</v>
      </c>
      <c r="O2832" s="81"/>
    </row>
    <row r="2833" spans="1:15" x14ac:dyDescent="0.25">
      <c r="A2833" s="81"/>
      <c r="G2833" s="81"/>
      <c r="I2833" s="79"/>
      <c r="J2833" s="95" t="s">
        <v>104</v>
      </c>
      <c r="K2833" s="96">
        <f>SUM(K2829:K2832)</f>
        <v>48</v>
      </c>
      <c r="O2833" s="81"/>
    </row>
    <row r="2834" spans="1:15" x14ac:dyDescent="0.25">
      <c r="A2834" s="81"/>
      <c r="B2834" s="100">
        <v>2550</v>
      </c>
      <c r="G2834" s="81"/>
      <c r="I2834" s="79"/>
      <c r="J2834" s="290"/>
      <c r="K2834" s="252"/>
      <c r="O2834" s="81"/>
    </row>
    <row r="2835" spans="1:15" x14ac:dyDescent="0.25">
      <c r="A2835" s="81"/>
      <c r="B2835" s="100">
        <v>200</v>
      </c>
      <c r="D2835" s="93" t="s">
        <v>118</v>
      </c>
      <c r="E2835" s="93" t="s">
        <v>119</v>
      </c>
      <c r="F2835" s="93" t="s">
        <v>120</v>
      </c>
      <c r="I2835" s="79"/>
      <c r="K2835" s="85" t="s">
        <v>2354</v>
      </c>
      <c r="L2835" s="96">
        <v>40</v>
      </c>
      <c r="M2835" s="85" t="s">
        <v>3859</v>
      </c>
      <c r="O2835" s="81"/>
    </row>
    <row r="2836" spans="1:15" x14ac:dyDescent="0.25">
      <c r="A2836" s="81"/>
      <c r="B2836" s="101">
        <f>SUM(B2835/B2834)</f>
        <v>7.8431372549019607E-2</v>
      </c>
      <c r="D2836" s="102">
        <f>SUM(E2826*B2836)</f>
        <v>101.24296470588236</v>
      </c>
      <c r="E2836" s="102">
        <f>SUM(D2836/1.17)</f>
        <v>86.532448466566123</v>
      </c>
      <c r="F2836" s="102">
        <f>SUM(D2836-E2836)</f>
        <v>14.710516239316235</v>
      </c>
      <c r="I2836" s="79"/>
      <c r="K2836" s="85" t="s">
        <v>112</v>
      </c>
      <c r="L2836" s="96">
        <f>SUM(L2822)</f>
        <v>700</v>
      </c>
      <c r="M2836" s="99">
        <f>SUM(L2836*1.95583)</f>
        <v>1369.0809999999999</v>
      </c>
      <c r="O2836" s="81"/>
    </row>
    <row r="2837" spans="1:15" x14ac:dyDescent="0.25">
      <c r="I2837" s="79"/>
      <c r="K2837" s="85" t="s">
        <v>113</v>
      </c>
      <c r="L2837" s="96">
        <f>SUM(K2833)</f>
        <v>48</v>
      </c>
      <c r="M2837" s="85"/>
      <c r="O2837" s="81"/>
    </row>
    <row r="2838" spans="1:15" x14ac:dyDescent="0.25">
      <c r="I2838" s="79"/>
      <c r="K2838" s="85" t="s">
        <v>114</v>
      </c>
      <c r="L2838" s="96">
        <f>SUM(L2835+L2836-L2837)</f>
        <v>692</v>
      </c>
      <c r="M2838" s="85"/>
      <c r="O2838" s="81"/>
    </row>
    <row r="2839" spans="1:15" x14ac:dyDescent="0.25">
      <c r="I2839" s="79"/>
      <c r="K2839" s="94" t="s">
        <v>2355</v>
      </c>
      <c r="L2839" s="96">
        <v>0</v>
      </c>
      <c r="M2839" s="85"/>
      <c r="O2839" s="81"/>
    </row>
    <row r="2840" spans="1:15" x14ac:dyDescent="0.25">
      <c r="I2840" s="79"/>
      <c r="L2840" s="97"/>
      <c r="O2840" s="81"/>
    </row>
    <row r="2841" spans="1:15" x14ac:dyDescent="0.25">
      <c r="I2841" s="79"/>
      <c r="L2841" s="97"/>
      <c r="O2841" s="81"/>
    </row>
    <row r="2842" spans="1:15" x14ac:dyDescent="0.25">
      <c r="I2842" s="79"/>
      <c r="O2842" s="81"/>
    </row>
    <row r="2843" spans="1:15" x14ac:dyDescent="0.25">
      <c r="I2843" s="81"/>
      <c r="O2843" s="81"/>
    </row>
    <row r="2844" spans="1:15" x14ac:dyDescent="0.25">
      <c r="I2844" s="81"/>
      <c r="J2844" s="100">
        <v>2550</v>
      </c>
      <c r="O2844" s="81"/>
    </row>
    <row r="2845" spans="1:15" x14ac:dyDescent="0.25">
      <c r="I2845" s="81"/>
      <c r="J2845" s="100">
        <v>200</v>
      </c>
      <c r="L2845" s="93" t="s">
        <v>118</v>
      </c>
      <c r="M2845" s="93" t="s">
        <v>119</v>
      </c>
      <c r="N2845" s="93" t="s">
        <v>120</v>
      </c>
    </row>
    <row r="2846" spans="1:15" x14ac:dyDescent="0.25">
      <c r="I2846" s="81"/>
      <c r="J2846" s="101">
        <f>SUM(J2845/J2844)</f>
        <v>7.8431372549019607E-2</v>
      </c>
      <c r="L2846" s="102">
        <f>SUM(M2836*J2846)</f>
        <v>107.3789019607843</v>
      </c>
      <c r="M2846" s="102">
        <f>SUM(L2846/1.17)</f>
        <v>91.776839282721639</v>
      </c>
      <c r="N2846" s="102">
        <f>SUM(L2846-M2846)</f>
        <v>15.602062678062666</v>
      </c>
    </row>
    <row r="2847" spans="1:15" ht="18.75" x14ac:dyDescent="0.3">
      <c r="A2847" s="79"/>
      <c r="B2847" s="80" t="s">
        <v>4761</v>
      </c>
      <c r="G2847" s="81"/>
    </row>
    <row r="2848" spans="1:15" x14ac:dyDescent="0.25">
      <c r="A2848" s="79"/>
      <c r="B2848" t="s">
        <v>2056</v>
      </c>
      <c r="F2848" s="82" t="s">
        <v>95</v>
      </c>
      <c r="G2848" s="81"/>
    </row>
    <row r="2849" spans="1:15" ht="18.75" x14ac:dyDescent="0.3">
      <c r="A2849" s="251"/>
      <c r="B2849" s="274" t="s">
        <v>3883</v>
      </c>
      <c r="C2849" s="117" t="s">
        <v>96</v>
      </c>
      <c r="D2849" s="117"/>
      <c r="E2849" s="117"/>
      <c r="F2849" s="275">
        <v>44059</v>
      </c>
      <c r="G2849" s="276"/>
    </row>
    <row r="2850" spans="1:15" x14ac:dyDescent="0.25">
      <c r="A2850" s="84" t="s">
        <v>97</v>
      </c>
      <c r="B2850" s="85" t="s">
        <v>98</v>
      </c>
      <c r="C2850" s="85" t="s">
        <v>99</v>
      </c>
      <c r="D2850" s="85" t="s">
        <v>100</v>
      </c>
      <c r="E2850" s="85" t="s">
        <v>101</v>
      </c>
      <c r="F2850" s="85" t="s">
        <v>102</v>
      </c>
      <c r="G2850" s="86" t="s">
        <v>103</v>
      </c>
    </row>
    <row r="2851" spans="1:15" ht="18.75" x14ac:dyDescent="0.3">
      <c r="A2851" s="84" t="s">
        <v>2</v>
      </c>
      <c r="B2851" s="85" t="s">
        <v>4762</v>
      </c>
      <c r="C2851" s="85" t="s">
        <v>9</v>
      </c>
      <c r="D2851" s="85" t="s">
        <v>21</v>
      </c>
      <c r="E2851" s="404">
        <v>60</v>
      </c>
      <c r="F2851" s="85" t="s">
        <v>171</v>
      </c>
      <c r="G2851" s="86" t="s">
        <v>4763</v>
      </c>
      <c r="I2851" s="79"/>
      <c r="J2851" s="80" t="s">
        <v>4799</v>
      </c>
      <c r="O2851" s="81"/>
    </row>
    <row r="2852" spans="1:15" x14ac:dyDescent="0.25">
      <c r="A2852" s="84" t="s">
        <v>6</v>
      </c>
      <c r="B2852" s="85" t="s">
        <v>4764</v>
      </c>
      <c r="C2852" s="85" t="s">
        <v>155</v>
      </c>
      <c r="D2852" s="85" t="s">
        <v>21</v>
      </c>
      <c r="E2852" s="404">
        <v>100</v>
      </c>
      <c r="F2852" s="85" t="s">
        <v>105</v>
      </c>
      <c r="G2852" s="86" t="s">
        <v>4765</v>
      </c>
      <c r="I2852" s="79"/>
      <c r="J2852" t="s">
        <v>2056</v>
      </c>
      <c r="N2852" s="82" t="s">
        <v>95</v>
      </c>
      <c r="O2852" s="81"/>
    </row>
    <row r="2853" spans="1:15" ht="18.75" x14ac:dyDescent="0.3">
      <c r="A2853" s="84" t="s">
        <v>32</v>
      </c>
      <c r="B2853" s="85" t="s">
        <v>4766</v>
      </c>
      <c r="C2853" s="85" t="s">
        <v>9</v>
      </c>
      <c r="D2853" s="85" t="s">
        <v>21</v>
      </c>
      <c r="E2853" s="404">
        <v>95</v>
      </c>
      <c r="F2853" s="85" t="s">
        <v>105</v>
      </c>
      <c r="G2853" s="86" t="s">
        <v>4767</v>
      </c>
      <c r="I2853" s="251"/>
      <c r="J2853" s="274" t="s">
        <v>1715</v>
      </c>
      <c r="K2853" s="117" t="s">
        <v>96</v>
      </c>
      <c r="L2853" s="117"/>
      <c r="M2853" s="117"/>
      <c r="N2853" s="275">
        <v>44063</v>
      </c>
      <c r="O2853" s="276"/>
    </row>
    <row r="2854" spans="1:15" x14ac:dyDescent="0.25">
      <c r="A2854" s="84" t="s">
        <v>48</v>
      </c>
      <c r="B2854" s="85" t="s">
        <v>3931</v>
      </c>
      <c r="C2854" s="85" t="s">
        <v>9</v>
      </c>
      <c r="D2854" s="85" t="s">
        <v>21</v>
      </c>
      <c r="E2854" s="404">
        <v>60</v>
      </c>
      <c r="F2854" s="85" t="s">
        <v>171</v>
      </c>
      <c r="G2854" s="86" t="s">
        <v>4768</v>
      </c>
      <c r="I2854" s="84" t="s">
        <v>97</v>
      </c>
      <c r="J2854" s="85" t="s">
        <v>98</v>
      </c>
      <c r="K2854" s="85" t="s">
        <v>99</v>
      </c>
      <c r="L2854" s="85" t="s">
        <v>100</v>
      </c>
      <c r="M2854" s="85" t="s">
        <v>101</v>
      </c>
      <c r="N2854" s="85" t="s">
        <v>102</v>
      </c>
      <c r="O2854" s="86" t="s">
        <v>103</v>
      </c>
    </row>
    <row r="2855" spans="1:15" x14ac:dyDescent="0.25">
      <c r="A2855" s="84" t="s">
        <v>49</v>
      </c>
      <c r="B2855" s="85" t="s">
        <v>4769</v>
      </c>
      <c r="C2855" s="85" t="s">
        <v>5</v>
      </c>
      <c r="D2855" s="85" t="s">
        <v>22</v>
      </c>
      <c r="E2855" s="404">
        <v>105</v>
      </c>
      <c r="F2855" s="85" t="s">
        <v>171</v>
      </c>
      <c r="G2855" s="86" t="s">
        <v>4770</v>
      </c>
      <c r="I2855" s="84" t="s">
        <v>2</v>
      </c>
      <c r="J2855" s="85" t="s">
        <v>598</v>
      </c>
      <c r="K2855" s="85" t="s">
        <v>12</v>
      </c>
      <c r="L2855" s="85" t="s">
        <v>21</v>
      </c>
      <c r="M2855" s="404">
        <v>0</v>
      </c>
      <c r="N2855" s="85" t="s">
        <v>105</v>
      </c>
      <c r="O2855" s="86" t="s">
        <v>4567</v>
      </c>
    </row>
    <row r="2856" spans="1:15" x14ac:dyDescent="0.25">
      <c r="A2856" s="84" t="s">
        <v>50</v>
      </c>
      <c r="B2856" s="85" t="s">
        <v>4771</v>
      </c>
      <c r="C2856" s="85" t="s">
        <v>20</v>
      </c>
      <c r="D2856" s="85" t="s">
        <v>21</v>
      </c>
      <c r="E2856" s="404">
        <v>0</v>
      </c>
      <c r="F2856" s="85" t="s">
        <v>105</v>
      </c>
      <c r="G2856" s="86" t="s">
        <v>3752</v>
      </c>
      <c r="I2856" s="84" t="s">
        <v>6</v>
      </c>
      <c r="J2856" s="85" t="s">
        <v>598</v>
      </c>
      <c r="K2856" s="85" t="s">
        <v>12</v>
      </c>
      <c r="L2856" s="85" t="s">
        <v>21</v>
      </c>
      <c r="M2856" s="404">
        <v>0</v>
      </c>
      <c r="N2856" s="85" t="s">
        <v>105</v>
      </c>
      <c r="O2856" s="86" t="s">
        <v>4565</v>
      </c>
    </row>
    <row r="2857" spans="1:15" x14ac:dyDescent="0.25">
      <c r="A2857" s="84" t="s">
        <v>51</v>
      </c>
      <c r="B2857" s="85" t="s">
        <v>4497</v>
      </c>
      <c r="C2857" s="85" t="s">
        <v>20</v>
      </c>
      <c r="D2857" s="85" t="s">
        <v>21</v>
      </c>
      <c r="E2857" s="404">
        <v>0</v>
      </c>
      <c r="F2857" s="85" t="s">
        <v>105</v>
      </c>
      <c r="G2857" s="86" t="s">
        <v>4498</v>
      </c>
      <c r="I2857" s="251"/>
      <c r="J2857" s="117"/>
      <c r="K2857" s="117"/>
      <c r="L2857" s="255" t="s">
        <v>104</v>
      </c>
      <c r="M2857" s="256">
        <f>SUM(M2855:M2856)</f>
        <v>0</v>
      </c>
      <c r="O2857" s="81"/>
    </row>
    <row r="2858" spans="1:15" x14ac:dyDescent="0.25">
      <c r="A2858" s="84" t="s">
        <v>52</v>
      </c>
      <c r="B2858" s="85" t="s">
        <v>4497</v>
      </c>
      <c r="C2858" s="85" t="s">
        <v>20</v>
      </c>
      <c r="D2858" s="85" t="s">
        <v>21</v>
      </c>
      <c r="E2858" s="404">
        <v>0</v>
      </c>
      <c r="F2858" s="85" t="s">
        <v>105</v>
      </c>
      <c r="G2858" s="86" t="s">
        <v>4654</v>
      </c>
      <c r="I2858" s="251"/>
      <c r="J2858" s="117"/>
      <c r="K2858" s="117"/>
      <c r="L2858" s="311"/>
      <c r="M2858" s="312"/>
      <c r="O2858" s="81"/>
    </row>
    <row r="2859" spans="1:15" ht="18.75" x14ac:dyDescent="0.3">
      <c r="A2859" s="84" t="s">
        <v>53</v>
      </c>
      <c r="B2859" s="85" t="s">
        <v>3221</v>
      </c>
      <c r="C2859" s="85" t="s">
        <v>9</v>
      </c>
      <c r="D2859" s="85" t="s">
        <v>21</v>
      </c>
      <c r="E2859" s="404">
        <v>0</v>
      </c>
      <c r="F2859" s="85" t="s">
        <v>105</v>
      </c>
      <c r="G2859" s="86" t="s">
        <v>4652</v>
      </c>
      <c r="I2859" s="79"/>
      <c r="J2859" s="80" t="s">
        <v>1715</v>
      </c>
      <c r="K2859" t="s">
        <v>393</v>
      </c>
      <c r="M2859" s="115"/>
      <c r="N2859" s="83">
        <v>44065</v>
      </c>
      <c r="O2859" s="81"/>
    </row>
    <row r="2860" spans="1:15" x14ac:dyDescent="0.25">
      <c r="A2860" s="84" t="s">
        <v>54</v>
      </c>
      <c r="B2860" s="85" t="s">
        <v>4772</v>
      </c>
      <c r="C2860" s="85" t="s">
        <v>20</v>
      </c>
      <c r="D2860" s="85" t="s">
        <v>21</v>
      </c>
      <c r="E2860" s="404">
        <v>0</v>
      </c>
      <c r="F2860" s="85" t="s">
        <v>105</v>
      </c>
      <c r="G2860" s="86" t="s">
        <v>4575</v>
      </c>
      <c r="I2860" s="84" t="s">
        <v>97</v>
      </c>
      <c r="J2860" s="85" t="s">
        <v>98</v>
      </c>
      <c r="K2860" s="85" t="s">
        <v>99</v>
      </c>
      <c r="L2860" s="85" t="s">
        <v>100</v>
      </c>
      <c r="M2860" s="85" t="s">
        <v>101</v>
      </c>
      <c r="N2860" s="85" t="s">
        <v>102</v>
      </c>
      <c r="O2860" s="86" t="s">
        <v>103</v>
      </c>
    </row>
    <row r="2861" spans="1:15" x14ac:dyDescent="0.25">
      <c r="A2861" s="84" t="s">
        <v>55</v>
      </c>
      <c r="B2861" s="85" t="s">
        <v>4773</v>
      </c>
      <c r="C2861" s="85" t="s">
        <v>20</v>
      </c>
      <c r="D2861" s="85" t="s">
        <v>21</v>
      </c>
      <c r="E2861" s="404">
        <v>0</v>
      </c>
      <c r="F2861" s="85" t="s">
        <v>105</v>
      </c>
      <c r="G2861" s="86" t="s">
        <v>4574</v>
      </c>
      <c r="I2861" s="84" t="s">
        <v>2</v>
      </c>
      <c r="J2861" s="85" t="s">
        <v>4800</v>
      </c>
      <c r="K2861" s="85" t="s">
        <v>21</v>
      </c>
      <c r="L2861" s="85" t="s">
        <v>20</v>
      </c>
      <c r="M2861" s="96">
        <v>60</v>
      </c>
      <c r="N2861" s="85" t="s">
        <v>1595</v>
      </c>
      <c r="O2861" s="86" t="s">
        <v>4801</v>
      </c>
    </row>
    <row r="2862" spans="1:15" x14ac:dyDescent="0.25">
      <c r="A2862" s="84" t="s">
        <v>56</v>
      </c>
      <c r="B2862" s="85" t="s">
        <v>4774</v>
      </c>
      <c r="C2862" s="85" t="s">
        <v>9</v>
      </c>
      <c r="D2862" s="85" t="s">
        <v>21</v>
      </c>
      <c r="E2862" s="404">
        <v>0</v>
      </c>
      <c r="F2862" s="85" t="s">
        <v>105</v>
      </c>
      <c r="G2862" s="86" t="s">
        <v>4343</v>
      </c>
      <c r="I2862" s="84" t="s">
        <v>6</v>
      </c>
      <c r="J2862" s="85" t="s">
        <v>4802</v>
      </c>
      <c r="K2862" s="85" t="s">
        <v>21</v>
      </c>
      <c r="L2862" s="85" t="s">
        <v>5</v>
      </c>
      <c r="M2862" s="96">
        <v>60</v>
      </c>
      <c r="N2862" s="85" t="s">
        <v>1595</v>
      </c>
      <c r="O2862" s="86" t="s">
        <v>4803</v>
      </c>
    </row>
    <row r="2863" spans="1:15" x14ac:dyDescent="0.25">
      <c r="A2863" s="84" t="s">
        <v>57</v>
      </c>
      <c r="B2863" s="85" t="s">
        <v>2580</v>
      </c>
      <c r="C2863" s="85" t="s">
        <v>20</v>
      </c>
      <c r="D2863" s="85" t="s">
        <v>890</v>
      </c>
      <c r="E2863" s="404">
        <v>0</v>
      </c>
      <c r="F2863" s="85" t="s">
        <v>105</v>
      </c>
      <c r="G2863" s="86" t="s">
        <v>4617</v>
      </c>
      <c r="I2863" s="84" t="s">
        <v>32</v>
      </c>
      <c r="J2863" s="85" t="s">
        <v>4342</v>
      </c>
      <c r="K2863" s="85" t="s">
        <v>21</v>
      </c>
      <c r="L2863" s="85" t="s">
        <v>9</v>
      </c>
      <c r="M2863" s="96">
        <v>60</v>
      </c>
      <c r="N2863" s="85" t="s">
        <v>1595</v>
      </c>
      <c r="O2863" s="86" t="s">
        <v>4804</v>
      </c>
    </row>
    <row r="2864" spans="1:15" x14ac:dyDescent="0.25">
      <c r="A2864" s="84" t="s">
        <v>58</v>
      </c>
      <c r="B2864" s="85" t="s">
        <v>4344</v>
      </c>
      <c r="C2864" s="85" t="s">
        <v>12</v>
      </c>
      <c r="D2864" s="85" t="s">
        <v>21</v>
      </c>
      <c r="E2864" s="404">
        <v>0</v>
      </c>
      <c r="F2864" s="85" t="s">
        <v>105</v>
      </c>
      <c r="G2864" s="86" t="s">
        <v>4346</v>
      </c>
      <c r="I2864" s="84" t="s">
        <v>48</v>
      </c>
      <c r="J2864" s="85" t="s">
        <v>4805</v>
      </c>
      <c r="K2864" s="85" t="s">
        <v>21</v>
      </c>
      <c r="L2864" s="85" t="s">
        <v>9</v>
      </c>
      <c r="M2864" s="96">
        <v>95</v>
      </c>
      <c r="N2864" s="85" t="s">
        <v>105</v>
      </c>
      <c r="O2864" s="86" t="s">
        <v>4806</v>
      </c>
    </row>
    <row r="2865" spans="1:15" x14ac:dyDescent="0.25">
      <c r="A2865" s="251"/>
      <c r="B2865" s="117"/>
      <c r="C2865" s="117"/>
      <c r="D2865" s="255" t="s">
        <v>104</v>
      </c>
      <c r="E2865" s="256">
        <f>SUM(E2851:E2864)</f>
        <v>420</v>
      </c>
      <c r="G2865" s="81"/>
      <c r="I2865" s="84" t="s">
        <v>49</v>
      </c>
      <c r="J2865" s="85" t="s">
        <v>4807</v>
      </c>
      <c r="K2865" s="85" t="s">
        <v>21</v>
      </c>
      <c r="L2865" s="85" t="s">
        <v>155</v>
      </c>
      <c r="M2865" s="96">
        <v>65</v>
      </c>
      <c r="N2865" s="85" t="s">
        <v>105</v>
      </c>
      <c r="O2865" s="86" t="s">
        <v>4808</v>
      </c>
    </row>
    <row r="2866" spans="1:15" x14ac:dyDescent="0.25">
      <c r="A2866" s="251"/>
      <c r="B2866" s="117"/>
      <c r="C2866" s="117"/>
      <c r="D2866" s="311"/>
      <c r="E2866" s="312"/>
      <c r="G2866" s="81"/>
      <c r="I2866" s="84" t="s">
        <v>50</v>
      </c>
      <c r="J2866" s="85" t="s">
        <v>4809</v>
      </c>
      <c r="K2866" s="85" t="s">
        <v>21</v>
      </c>
      <c r="L2866" s="85" t="s">
        <v>9</v>
      </c>
      <c r="M2866" s="96">
        <v>95</v>
      </c>
      <c r="N2866" s="85" t="s">
        <v>105</v>
      </c>
      <c r="O2866" s="86" t="s">
        <v>4810</v>
      </c>
    </row>
    <row r="2867" spans="1:15" ht="18.75" x14ac:dyDescent="0.3">
      <c r="A2867" s="79"/>
      <c r="B2867" s="80" t="s">
        <v>3883</v>
      </c>
      <c r="C2867" t="s">
        <v>393</v>
      </c>
      <c r="E2867" s="115"/>
      <c r="F2867" s="83">
        <v>44064</v>
      </c>
      <c r="G2867" s="81"/>
      <c r="I2867" s="84" t="s">
        <v>51</v>
      </c>
      <c r="J2867" s="85" t="s">
        <v>4811</v>
      </c>
      <c r="K2867" s="85" t="s">
        <v>890</v>
      </c>
      <c r="L2867" s="85" t="s">
        <v>41</v>
      </c>
      <c r="M2867" s="96">
        <v>135</v>
      </c>
      <c r="N2867" s="85" t="s">
        <v>105</v>
      </c>
      <c r="O2867" s="86" t="s">
        <v>4812</v>
      </c>
    </row>
    <row r="2868" spans="1:15" x14ac:dyDescent="0.25">
      <c r="A2868" s="84" t="s">
        <v>97</v>
      </c>
      <c r="B2868" s="85" t="s">
        <v>98</v>
      </c>
      <c r="C2868" s="85" t="s">
        <v>99</v>
      </c>
      <c r="D2868" s="85" t="s">
        <v>100</v>
      </c>
      <c r="E2868" s="85" t="s">
        <v>101</v>
      </c>
      <c r="F2868" s="85" t="s">
        <v>102</v>
      </c>
      <c r="G2868" s="86" t="s">
        <v>103</v>
      </c>
      <c r="I2868" s="84" t="s">
        <v>52</v>
      </c>
      <c r="J2868" s="85" t="s">
        <v>3554</v>
      </c>
      <c r="K2868" s="85" t="s">
        <v>28</v>
      </c>
      <c r="L2868" s="85" t="s">
        <v>20</v>
      </c>
      <c r="M2868" s="96">
        <v>100</v>
      </c>
      <c r="N2868" s="85" t="s">
        <v>1595</v>
      </c>
      <c r="O2868" s="86" t="s">
        <v>4813</v>
      </c>
    </row>
    <row r="2869" spans="1:15" x14ac:dyDescent="0.25">
      <c r="A2869" s="84" t="s">
        <v>2</v>
      </c>
      <c r="B2869" s="85" t="s">
        <v>4775</v>
      </c>
      <c r="C2869" s="85" t="s">
        <v>21</v>
      </c>
      <c r="D2869" s="85" t="s">
        <v>20</v>
      </c>
      <c r="E2869" s="96">
        <v>95</v>
      </c>
      <c r="F2869" s="85" t="s">
        <v>105</v>
      </c>
      <c r="G2869" s="86" t="s">
        <v>4776</v>
      </c>
      <c r="I2869" s="84" t="s">
        <v>53</v>
      </c>
      <c r="J2869" s="85" t="s">
        <v>4814</v>
      </c>
      <c r="K2869" s="85" t="s">
        <v>13</v>
      </c>
      <c r="L2869" s="85" t="s">
        <v>20</v>
      </c>
      <c r="M2869" s="96">
        <v>150</v>
      </c>
      <c r="N2869" s="85" t="s">
        <v>105</v>
      </c>
      <c r="O2869" s="86" t="s">
        <v>4815</v>
      </c>
    </row>
    <row r="2870" spans="1:15" x14ac:dyDescent="0.25">
      <c r="A2870" s="84" t="s">
        <v>6</v>
      </c>
      <c r="B2870" s="85" t="s">
        <v>4777</v>
      </c>
      <c r="C2870" s="85" t="s">
        <v>21</v>
      </c>
      <c r="D2870" s="85" t="s">
        <v>9</v>
      </c>
      <c r="E2870" s="96">
        <v>60</v>
      </c>
      <c r="F2870" s="85" t="s">
        <v>1595</v>
      </c>
      <c r="G2870" s="86" t="s">
        <v>4778</v>
      </c>
      <c r="I2870" s="84" t="s">
        <v>54</v>
      </c>
      <c r="J2870" s="85" t="s">
        <v>4816</v>
      </c>
      <c r="K2870" s="85" t="s">
        <v>803</v>
      </c>
      <c r="L2870" s="85" t="s">
        <v>20</v>
      </c>
      <c r="M2870" s="96">
        <v>160</v>
      </c>
      <c r="N2870" s="85" t="s">
        <v>105</v>
      </c>
      <c r="O2870" s="86" t="s">
        <v>4817</v>
      </c>
    </row>
    <row r="2871" spans="1:15" x14ac:dyDescent="0.25">
      <c r="A2871" s="84" t="s">
        <v>32</v>
      </c>
      <c r="B2871" s="85" t="s">
        <v>4779</v>
      </c>
      <c r="C2871" s="85" t="s">
        <v>21</v>
      </c>
      <c r="D2871" s="85" t="s">
        <v>20</v>
      </c>
      <c r="E2871" s="96">
        <v>95</v>
      </c>
      <c r="F2871" s="85" t="s">
        <v>105</v>
      </c>
      <c r="G2871" s="86" t="s">
        <v>4780</v>
      </c>
      <c r="I2871" s="84" t="s">
        <v>55</v>
      </c>
      <c r="J2871" s="85" t="s">
        <v>4818</v>
      </c>
      <c r="K2871" s="85" t="s">
        <v>22</v>
      </c>
      <c r="L2871" s="85" t="s">
        <v>9</v>
      </c>
      <c r="M2871" s="96">
        <v>160</v>
      </c>
      <c r="N2871" s="85" t="s">
        <v>105</v>
      </c>
      <c r="O2871" s="86" t="s">
        <v>4819</v>
      </c>
    </row>
    <row r="2872" spans="1:15" x14ac:dyDescent="0.25">
      <c r="A2872" s="84" t="s">
        <v>48</v>
      </c>
      <c r="B2872" s="85" t="s">
        <v>1619</v>
      </c>
      <c r="C2872" s="85" t="s">
        <v>21</v>
      </c>
      <c r="D2872" s="85" t="s">
        <v>9</v>
      </c>
      <c r="E2872" s="96">
        <v>95</v>
      </c>
      <c r="F2872" s="85" t="s">
        <v>105</v>
      </c>
      <c r="G2872" s="86" t="s">
        <v>4780</v>
      </c>
      <c r="I2872" s="84" t="s">
        <v>56</v>
      </c>
      <c r="J2872" s="85" t="s">
        <v>4820</v>
      </c>
      <c r="K2872" s="85" t="s">
        <v>890</v>
      </c>
      <c r="L2872" s="85" t="s">
        <v>5</v>
      </c>
      <c r="M2872" s="96">
        <v>0</v>
      </c>
      <c r="N2872" s="85" t="s">
        <v>105</v>
      </c>
      <c r="O2872" s="86" t="s">
        <v>4323</v>
      </c>
    </row>
    <row r="2873" spans="1:15" x14ac:dyDescent="0.25">
      <c r="A2873" s="84" t="s">
        <v>49</v>
      </c>
      <c r="B2873" s="85" t="s">
        <v>4781</v>
      </c>
      <c r="C2873" s="85" t="s">
        <v>21</v>
      </c>
      <c r="D2873" s="85" t="s">
        <v>20</v>
      </c>
      <c r="E2873" s="96">
        <v>95</v>
      </c>
      <c r="F2873" s="85" t="s">
        <v>105</v>
      </c>
      <c r="G2873" s="86" t="s">
        <v>4782</v>
      </c>
      <c r="I2873" s="84" t="s">
        <v>57</v>
      </c>
      <c r="J2873" s="85" t="s">
        <v>4821</v>
      </c>
      <c r="K2873" s="85" t="s">
        <v>13</v>
      </c>
      <c r="L2873" s="85" t="s">
        <v>20</v>
      </c>
      <c r="M2873" s="96">
        <v>0</v>
      </c>
      <c r="N2873" s="85" t="s">
        <v>105</v>
      </c>
      <c r="O2873" s="86" t="s">
        <v>4533</v>
      </c>
    </row>
    <row r="2874" spans="1:15" x14ac:dyDescent="0.25">
      <c r="A2874" s="84" t="s">
        <v>50</v>
      </c>
      <c r="B2874" s="85" t="s">
        <v>4783</v>
      </c>
      <c r="C2874" s="85" t="s">
        <v>21</v>
      </c>
      <c r="D2874" s="85" t="s">
        <v>20</v>
      </c>
      <c r="E2874" s="96">
        <v>90</v>
      </c>
      <c r="F2874" s="85" t="s">
        <v>105</v>
      </c>
      <c r="G2874" s="86" t="s">
        <v>4784</v>
      </c>
      <c r="L2874" s="255" t="s">
        <v>104</v>
      </c>
      <c r="M2874" s="256">
        <f>SUM(M2861:M2873)</f>
        <v>1140</v>
      </c>
      <c r="O2874" s="81"/>
    </row>
    <row r="2875" spans="1:15" x14ac:dyDescent="0.25">
      <c r="A2875" s="84" t="s">
        <v>51</v>
      </c>
      <c r="B2875" s="85" t="s">
        <v>4785</v>
      </c>
      <c r="C2875" s="85" t="s">
        <v>21</v>
      </c>
      <c r="D2875" s="85" t="s">
        <v>9</v>
      </c>
      <c r="E2875" s="96">
        <v>95</v>
      </c>
      <c r="F2875" s="85" t="s">
        <v>105</v>
      </c>
      <c r="G2875" s="86" t="s">
        <v>4786</v>
      </c>
      <c r="K2875" s="90"/>
      <c r="M2875" s="81"/>
    </row>
    <row r="2876" spans="1:15" x14ac:dyDescent="0.25">
      <c r="A2876" s="84" t="s">
        <v>52</v>
      </c>
      <c r="B2876" s="85" t="s">
        <v>4787</v>
      </c>
      <c r="C2876" s="85" t="s">
        <v>13</v>
      </c>
      <c r="D2876" s="85" t="s">
        <v>20</v>
      </c>
      <c r="E2876" s="96">
        <v>150</v>
      </c>
      <c r="F2876" s="85" t="s">
        <v>105</v>
      </c>
      <c r="G2876" s="86" t="s">
        <v>4788</v>
      </c>
      <c r="K2876" t="s">
        <v>104</v>
      </c>
      <c r="L2876" s="205">
        <f>SUM(M2857+M2874)</f>
        <v>1140</v>
      </c>
      <c r="M2876" s="273">
        <f>SUM(L2876*1.95583)</f>
        <v>2229.6462000000001</v>
      </c>
    </row>
    <row r="2877" spans="1:15" x14ac:dyDescent="0.25">
      <c r="A2877" s="84" t="s">
        <v>53</v>
      </c>
      <c r="B2877" s="85" t="s">
        <v>4789</v>
      </c>
      <c r="C2877" s="85" t="s">
        <v>13</v>
      </c>
      <c r="D2877" s="85" t="s">
        <v>20</v>
      </c>
      <c r="E2877" s="96">
        <v>150</v>
      </c>
      <c r="F2877" s="85" t="s">
        <v>105</v>
      </c>
      <c r="G2877" s="86" t="s">
        <v>4790</v>
      </c>
      <c r="L2877" s="205"/>
      <c r="M2877" s="273"/>
    </row>
    <row r="2878" spans="1:15" x14ac:dyDescent="0.25">
      <c r="A2878" s="84" t="s">
        <v>54</v>
      </c>
      <c r="B2878" s="85" t="s">
        <v>4791</v>
      </c>
      <c r="C2878" s="85" t="s">
        <v>803</v>
      </c>
      <c r="D2878" s="85" t="s">
        <v>20</v>
      </c>
      <c r="E2878" s="96">
        <v>105</v>
      </c>
      <c r="F2878" s="85" t="s">
        <v>1595</v>
      </c>
      <c r="G2878" s="86" t="s">
        <v>4792</v>
      </c>
      <c r="L2878" s="205"/>
      <c r="M2878" s="273"/>
    </row>
    <row r="2879" spans="1:15" x14ac:dyDescent="0.25">
      <c r="A2879" s="84" t="s">
        <v>55</v>
      </c>
      <c r="B2879" s="85" t="s">
        <v>4793</v>
      </c>
      <c r="C2879" s="85" t="s">
        <v>890</v>
      </c>
      <c r="D2879" s="85" t="s">
        <v>5</v>
      </c>
      <c r="E2879" s="96">
        <v>0</v>
      </c>
      <c r="F2879" s="85" t="s">
        <v>105</v>
      </c>
      <c r="G2879" s="86" t="s">
        <v>3153</v>
      </c>
      <c r="M2879" s="91"/>
      <c r="O2879" s="81"/>
    </row>
    <row r="2880" spans="1:15" ht="15.75" x14ac:dyDescent="0.25">
      <c r="A2880" s="84" t="s">
        <v>56</v>
      </c>
      <c r="B2880" s="85" t="s">
        <v>2243</v>
      </c>
      <c r="C2880" s="85" t="s">
        <v>13</v>
      </c>
      <c r="D2880" s="85" t="s">
        <v>9</v>
      </c>
      <c r="E2880" s="96">
        <v>0</v>
      </c>
      <c r="F2880" s="85" t="s">
        <v>4710</v>
      </c>
      <c r="G2880" s="86" t="s">
        <v>2244</v>
      </c>
      <c r="J2880" s="116" t="s">
        <v>4822</v>
      </c>
      <c r="K2880" s="116" t="s">
        <v>1715</v>
      </c>
      <c r="M2880" s="91"/>
      <c r="N2880" s="81"/>
      <c r="O2880" s="81"/>
    </row>
    <row r="2881" spans="1:15" x14ac:dyDescent="0.25">
      <c r="A2881" s="84" t="s">
        <v>57</v>
      </c>
      <c r="B2881" s="85" t="s">
        <v>2721</v>
      </c>
      <c r="C2881" s="85" t="s">
        <v>21</v>
      </c>
      <c r="D2881" s="85" t="s">
        <v>20</v>
      </c>
      <c r="E2881" s="96">
        <v>0</v>
      </c>
      <c r="F2881" s="85" t="s">
        <v>4710</v>
      </c>
      <c r="G2881" s="86" t="s">
        <v>2938</v>
      </c>
      <c r="I2881" s="79"/>
      <c r="J2881" s="92">
        <v>44036</v>
      </c>
      <c r="O2881" s="81"/>
    </row>
    <row r="2882" spans="1:15" x14ac:dyDescent="0.25">
      <c r="A2882" s="84" t="s">
        <v>58</v>
      </c>
      <c r="B2882" s="85" t="s">
        <v>1950</v>
      </c>
      <c r="C2882" s="85" t="s">
        <v>21</v>
      </c>
      <c r="D2882" s="85" t="s">
        <v>20</v>
      </c>
      <c r="E2882" s="96">
        <v>0</v>
      </c>
      <c r="F2882" s="85" t="s">
        <v>4710</v>
      </c>
      <c r="G2882" s="86" t="s">
        <v>1951</v>
      </c>
      <c r="I2882" s="84" t="s">
        <v>97</v>
      </c>
      <c r="J2882" s="93" t="s">
        <v>106</v>
      </c>
      <c r="K2882" s="93" t="s">
        <v>107</v>
      </c>
    </row>
    <row r="2883" spans="1:15" x14ac:dyDescent="0.25">
      <c r="A2883" s="84" t="s">
        <v>59</v>
      </c>
      <c r="B2883" s="85" t="s">
        <v>4218</v>
      </c>
      <c r="C2883" s="85" t="s">
        <v>21</v>
      </c>
      <c r="D2883" s="85" t="s">
        <v>20</v>
      </c>
      <c r="E2883" s="96">
        <v>0</v>
      </c>
      <c r="F2883" s="85" t="s">
        <v>4794</v>
      </c>
      <c r="G2883" s="86" t="s">
        <v>4220</v>
      </c>
      <c r="I2883" s="84">
        <v>1</v>
      </c>
      <c r="J2883" s="85" t="s">
        <v>108</v>
      </c>
      <c r="K2883" s="96">
        <v>13</v>
      </c>
      <c r="O2883" s="81"/>
    </row>
    <row r="2884" spans="1:15" x14ac:dyDescent="0.25">
      <c r="A2884" s="84" t="s">
        <v>60</v>
      </c>
      <c r="B2884" s="85" t="s">
        <v>4436</v>
      </c>
      <c r="C2884" s="85" t="s">
        <v>13</v>
      </c>
      <c r="D2884" s="85" t="s">
        <v>9</v>
      </c>
      <c r="E2884" s="96">
        <v>0</v>
      </c>
      <c r="F2884" s="85" t="s">
        <v>4436</v>
      </c>
      <c r="G2884" s="86" t="s">
        <v>4796</v>
      </c>
      <c r="I2884" s="84">
        <v>2</v>
      </c>
      <c r="J2884" s="85" t="s">
        <v>2362</v>
      </c>
      <c r="K2884" s="96">
        <v>40</v>
      </c>
      <c r="O2884" s="81"/>
    </row>
    <row r="2885" spans="1:15" x14ac:dyDescent="0.25">
      <c r="A2885" s="84" t="s">
        <v>61</v>
      </c>
      <c r="B2885" s="85" t="s">
        <v>4436</v>
      </c>
      <c r="C2885" s="85" t="s">
        <v>13</v>
      </c>
      <c r="D2885" s="85" t="s">
        <v>9</v>
      </c>
      <c r="E2885" s="96">
        <v>0</v>
      </c>
      <c r="F2885" s="85" t="s">
        <v>4436</v>
      </c>
      <c r="G2885" s="86" t="s">
        <v>4797</v>
      </c>
      <c r="I2885" s="84">
        <v>3</v>
      </c>
      <c r="J2885" s="85" t="s">
        <v>4824</v>
      </c>
      <c r="K2885" s="96">
        <v>4.5</v>
      </c>
      <c r="O2885" s="81"/>
    </row>
    <row r="2886" spans="1:15" x14ac:dyDescent="0.25">
      <c r="A2886" s="84" t="s">
        <v>62</v>
      </c>
      <c r="B2886" s="85" t="s">
        <v>4436</v>
      </c>
      <c r="C2886" s="85" t="s">
        <v>13</v>
      </c>
      <c r="D2886" s="85" t="s">
        <v>9</v>
      </c>
      <c r="E2886" s="96">
        <v>0</v>
      </c>
      <c r="F2886" s="85" t="s">
        <v>4436</v>
      </c>
      <c r="G2886" s="86" t="s">
        <v>4798</v>
      </c>
      <c r="I2886" s="84">
        <v>4</v>
      </c>
      <c r="J2886" s="94" t="s">
        <v>111</v>
      </c>
      <c r="K2886" s="96">
        <v>35</v>
      </c>
      <c r="O2886" s="81"/>
    </row>
    <row r="2887" spans="1:15" x14ac:dyDescent="0.25">
      <c r="D2887" s="255" t="s">
        <v>104</v>
      </c>
      <c r="E2887" s="256">
        <f>SUM(E2869:E2886)</f>
        <v>1030</v>
      </c>
      <c r="G2887" s="81"/>
      <c r="I2887" s="79"/>
      <c r="J2887" s="95" t="s">
        <v>104</v>
      </c>
      <c r="K2887" s="96">
        <f>SUM(K2883:K2886)</f>
        <v>92.5</v>
      </c>
      <c r="O2887" s="81"/>
    </row>
    <row r="2888" spans="1:15" x14ac:dyDescent="0.25">
      <c r="C2888" s="90"/>
      <c r="E2888" s="81"/>
      <c r="I2888" s="79"/>
      <c r="J2888" s="290"/>
      <c r="K2888" s="252"/>
      <c r="O2888" s="81"/>
    </row>
    <row r="2889" spans="1:15" x14ac:dyDescent="0.25">
      <c r="C2889" t="s">
        <v>104</v>
      </c>
      <c r="D2889" s="205">
        <f>SUM(E2865+E2887)</f>
        <v>1450</v>
      </c>
      <c r="E2889" s="273">
        <f>SUM(D2889*1.95583)</f>
        <v>2835.9535000000001</v>
      </c>
      <c r="I2889" s="79"/>
      <c r="K2889" s="85" t="s">
        <v>2354</v>
      </c>
      <c r="L2889" s="96">
        <v>5</v>
      </c>
      <c r="M2889" s="85" t="s">
        <v>4823</v>
      </c>
      <c r="O2889" s="81"/>
    </row>
    <row r="2890" spans="1:15" x14ac:dyDescent="0.25">
      <c r="D2890" s="205"/>
      <c r="E2890" s="273"/>
      <c r="I2890" s="79"/>
      <c r="K2890" s="85" t="s">
        <v>112</v>
      </c>
      <c r="L2890" s="96">
        <f>SUM(L2876)</f>
        <v>1140</v>
      </c>
      <c r="M2890" s="99">
        <f>SUM(L2890*1.95583)</f>
        <v>2229.6462000000001</v>
      </c>
      <c r="O2890" s="81"/>
    </row>
    <row r="2891" spans="1:15" x14ac:dyDescent="0.25">
      <c r="D2891" s="205"/>
      <c r="E2891" s="273"/>
      <c r="I2891" s="79"/>
      <c r="K2891" s="85" t="s">
        <v>113</v>
      </c>
      <c r="L2891" s="96">
        <f>SUM(K2887)</f>
        <v>92.5</v>
      </c>
      <c r="M2891" s="85"/>
      <c r="O2891" s="81"/>
    </row>
    <row r="2892" spans="1:15" x14ac:dyDescent="0.25">
      <c r="E2892" s="91"/>
      <c r="G2892" s="81"/>
      <c r="I2892" s="79"/>
      <c r="K2892" s="85" t="s">
        <v>114</v>
      </c>
      <c r="L2892" s="96">
        <f>SUM(L2889+L2890-L2891)</f>
        <v>1052.5</v>
      </c>
      <c r="M2892" s="85"/>
      <c r="O2892" s="81"/>
    </row>
    <row r="2893" spans="1:15" ht="15.75" x14ac:dyDescent="0.25">
      <c r="B2893" s="116" t="s">
        <v>4795</v>
      </c>
      <c r="C2893" s="116" t="s">
        <v>3883</v>
      </c>
      <c r="E2893" s="91"/>
      <c r="F2893" s="81"/>
      <c r="G2893" s="81"/>
      <c r="I2893" s="79"/>
      <c r="K2893" s="94" t="s">
        <v>2355</v>
      </c>
      <c r="L2893" s="96">
        <v>0</v>
      </c>
      <c r="M2893" s="85"/>
      <c r="O2893" s="81"/>
    </row>
    <row r="2894" spans="1:15" x14ac:dyDescent="0.25">
      <c r="A2894" s="79"/>
      <c r="B2894" s="92">
        <v>44036</v>
      </c>
      <c r="G2894" s="81"/>
      <c r="I2894" s="79"/>
      <c r="L2894" s="97"/>
      <c r="O2894" s="81"/>
    </row>
    <row r="2895" spans="1:15" x14ac:dyDescent="0.25">
      <c r="A2895" s="84" t="s">
        <v>97</v>
      </c>
      <c r="B2895" s="93" t="s">
        <v>106</v>
      </c>
      <c r="C2895" s="93" t="s">
        <v>107</v>
      </c>
      <c r="I2895" s="79"/>
      <c r="L2895" s="97"/>
      <c r="O2895" s="81"/>
    </row>
    <row r="2896" spans="1:15" ht="17.25" customHeight="1" x14ac:dyDescent="0.25">
      <c r="A2896" s="84">
        <v>1</v>
      </c>
      <c r="B2896" s="85" t="s">
        <v>108</v>
      </c>
      <c r="C2896" s="96">
        <v>14</v>
      </c>
      <c r="G2896" s="81"/>
      <c r="I2896" s="79"/>
      <c r="O2896" s="81"/>
    </row>
    <row r="2897" spans="1:15" x14ac:dyDescent="0.25">
      <c r="A2897" s="84">
        <v>2</v>
      </c>
      <c r="B2897" s="85" t="s">
        <v>4626</v>
      </c>
      <c r="C2897" s="96">
        <v>100</v>
      </c>
      <c r="G2897" s="81"/>
      <c r="I2897" s="81"/>
      <c r="O2897" s="81"/>
    </row>
    <row r="2898" spans="1:15" x14ac:dyDescent="0.25">
      <c r="A2898" s="84">
        <v>3</v>
      </c>
      <c r="B2898" s="85" t="s">
        <v>155</v>
      </c>
      <c r="C2898" s="96">
        <v>4</v>
      </c>
      <c r="G2898" s="81"/>
      <c r="I2898" s="81"/>
      <c r="J2898" s="100">
        <v>2550</v>
      </c>
      <c r="O2898" s="81"/>
    </row>
    <row r="2899" spans="1:15" x14ac:dyDescent="0.25">
      <c r="A2899" s="84">
        <v>4</v>
      </c>
      <c r="B2899" s="94" t="s">
        <v>111</v>
      </c>
      <c r="C2899" s="96">
        <v>32</v>
      </c>
      <c r="G2899" s="81"/>
      <c r="I2899" s="81"/>
      <c r="J2899" s="100">
        <v>200</v>
      </c>
      <c r="L2899" s="93" t="s">
        <v>118</v>
      </c>
      <c r="M2899" s="93" t="s">
        <v>119</v>
      </c>
      <c r="N2899" s="93" t="s">
        <v>120</v>
      </c>
    </row>
    <row r="2900" spans="1:15" x14ac:dyDescent="0.25">
      <c r="A2900" s="79"/>
      <c r="B2900" s="95" t="s">
        <v>104</v>
      </c>
      <c r="C2900" s="96">
        <f>SUM(C2896:C2899)</f>
        <v>150</v>
      </c>
      <c r="G2900" s="81"/>
      <c r="I2900" s="81"/>
      <c r="J2900" s="101">
        <f>SUM(J2899/J2898)</f>
        <v>7.8431372549019607E-2</v>
      </c>
      <c r="L2900" s="102">
        <f>SUM(M2890*J2900)</f>
        <v>174.8742117647059</v>
      </c>
      <c r="M2900" s="102">
        <f>SUM(L2900/1.17)</f>
        <v>149.46513826043241</v>
      </c>
      <c r="N2900" s="102">
        <f>SUM(L2900-M2900)</f>
        <v>25.409073504273493</v>
      </c>
    </row>
    <row r="2901" spans="1:15" x14ac:dyDescent="0.25">
      <c r="A2901" s="79"/>
      <c r="B2901" s="290"/>
      <c r="C2901" s="252"/>
      <c r="G2901" s="81"/>
    </row>
    <row r="2902" spans="1:15" x14ac:dyDescent="0.25">
      <c r="A2902" s="79"/>
      <c r="C2902" s="85" t="s">
        <v>2354</v>
      </c>
      <c r="D2902" s="96">
        <v>120</v>
      </c>
      <c r="E2902" s="85" t="s">
        <v>3859</v>
      </c>
      <c r="G2902" s="81"/>
    </row>
    <row r="2903" spans="1:15" x14ac:dyDescent="0.25">
      <c r="A2903" s="79"/>
      <c r="C2903" s="85" t="s">
        <v>112</v>
      </c>
      <c r="D2903" s="96">
        <f>SUM(D2889)</f>
        <v>1450</v>
      </c>
      <c r="E2903" s="99">
        <f>SUM(D2903*1.95583)</f>
        <v>2835.9535000000001</v>
      </c>
      <c r="G2903" s="81"/>
    </row>
    <row r="2904" spans="1:15" x14ac:dyDescent="0.25">
      <c r="A2904" s="79"/>
      <c r="C2904" s="85" t="s">
        <v>113</v>
      </c>
      <c r="D2904" s="96">
        <f>SUM(C2900)</f>
        <v>150</v>
      </c>
      <c r="E2904" s="85"/>
      <c r="G2904" s="81"/>
    </row>
    <row r="2905" spans="1:15" x14ac:dyDescent="0.25">
      <c r="A2905" s="79"/>
      <c r="C2905" s="85" t="s">
        <v>114</v>
      </c>
      <c r="D2905" s="96">
        <f>SUM(D2902+D2903-D2904)</f>
        <v>1420</v>
      </c>
      <c r="E2905" s="85"/>
      <c r="G2905" s="81"/>
    </row>
    <row r="2906" spans="1:15" x14ac:dyDescent="0.25">
      <c r="A2906" s="79"/>
      <c r="C2906" s="94" t="s">
        <v>2355</v>
      </c>
      <c r="D2906" s="96">
        <v>0</v>
      </c>
      <c r="E2906" s="85"/>
      <c r="G2906" s="81"/>
    </row>
    <row r="2907" spans="1:15" x14ac:dyDescent="0.25">
      <c r="A2907" s="79"/>
      <c r="D2907" s="97"/>
      <c r="G2907" s="81"/>
    </row>
    <row r="2908" spans="1:15" x14ac:dyDescent="0.25">
      <c r="A2908" s="79"/>
      <c r="D2908" s="97"/>
      <c r="G2908" s="81"/>
    </row>
    <row r="2909" spans="1:15" x14ac:dyDescent="0.25">
      <c r="A2909" s="79"/>
      <c r="G2909" s="81"/>
    </row>
    <row r="2910" spans="1:15" x14ac:dyDescent="0.25">
      <c r="A2910" s="81"/>
      <c r="G2910" s="81"/>
    </row>
    <row r="2911" spans="1:15" x14ac:dyDescent="0.25">
      <c r="A2911" s="81"/>
      <c r="B2911" s="100">
        <v>2550</v>
      </c>
      <c r="G2911" s="81"/>
    </row>
    <row r="2912" spans="1:15" x14ac:dyDescent="0.25">
      <c r="A2912" s="81"/>
      <c r="B2912" s="100">
        <v>200</v>
      </c>
      <c r="D2912" s="93" t="s">
        <v>118</v>
      </c>
      <c r="E2912" s="93" t="s">
        <v>119</v>
      </c>
      <c r="F2912" s="93" t="s">
        <v>120</v>
      </c>
    </row>
    <row r="2913" spans="1:15" x14ac:dyDescent="0.25">
      <c r="A2913" s="81"/>
      <c r="B2913" s="101">
        <f>SUM(B2912/B2911)</f>
        <v>7.8431372549019607E-2</v>
      </c>
      <c r="D2913" s="102">
        <f>SUM(E2903*B2913)</f>
        <v>222.42772549019608</v>
      </c>
      <c r="E2913" s="102">
        <f>SUM(D2913/1.17)</f>
        <v>190.10916708563769</v>
      </c>
      <c r="F2913" s="102">
        <f>SUM(D2913-E2913)</f>
        <v>32.318558404558388</v>
      </c>
    </row>
    <row r="2920" spans="1:15" ht="18.75" x14ac:dyDescent="0.3">
      <c r="A2920" s="79"/>
      <c r="B2920" s="80" t="s">
        <v>4849</v>
      </c>
      <c r="G2920" s="81"/>
    </row>
    <row r="2921" spans="1:15" x14ac:dyDescent="0.25">
      <c r="A2921" s="79"/>
      <c r="B2921" t="s">
        <v>2056</v>
      </c>
      <c r="F2921" s="82" t="s">
        <v>95</v>
      </c>
      <c r="G2921" s="81"/>
    </row>
    <row r="2922" spans="1:15" ht="18.75" x14ac:dyDescent="0.3">
      <c r="A2922" s="251"/>
      <c r="B2922" s="274" t="s">
        <v>3883</v>
      </c>
      <c r="C2922" s="117" t="s">
        <v>96</v>
      </c>
      <c r="D2922" s="117"/>
      <c r="E2922" s="117"/>
      <c r="F2922" s="275">
        <v>44066</v>
      </c>
      <c r="G2922" s="276"/>
    </row>
    <row r="2923" spans="1:15" x14ac:dyDescent="0.25">
      <c r="A2923" s="84" t="s">
        <v>97</v>
      </c>
      <c r="B2923" s="85" t="s">
        <v>98</v>
      </c>
      <c r="C2923" s="85" t="s">
        <v>99</v>
      </c>
      <c r="D2923" s="85" t="s">
        <v>100</v>
      </c>
      <c r="E2923" s="85" t="s">
        <v>101</v>
      </c>
      <c r="F2923" s="85" t="s">
        <v>102</v>
      </c>
      <c r="G2923" s="86" t="s">
        <v>103</v>
      </c>
    </row>
    <row r="2924" spans="1:15" ht="18.75" x14ac:dyDescent="0.3">
      <c r="A2924" s="84" t="s">
        <v>2</v>
      </c>
      <c r="B2924" s="85" t="s">
        <v>4851</v>
      </c>
      <c r="C2924" s="85" t="s">
        <v>5</v>
      </c>
      <c r="D2924" s="85" t="s">
        <v>21</v>
      </c>
      <c r="E2924" s="404">
        <v>60</v>
      </c>
      <c r="F2924" s="85" t="s">
        <v>171</v>
      </c>
      <c r="G2924" s="86" t="s">
        <v>4852</v>
      </c>
      <c r="I2924" s="79"/>
      <c r="J2924" s="80" t="s">
        <v>4901</v>
      </c>
      <c r="O2924" s="81"/>
    </row>
    <row r="2925" spans="1:15" x14ac:dyDescent="0.25">
      <c r="A2925" s="84" t="s">
        <v>6</v>
      </c>
      <c r="B2925" s="85" t="s">
        <v>1039</v>
      </c>
      <c r="C2925" s="85" t="s">
        <v>20</v>
      </c>
      <c r="D2925" s="85" t="s">
        <v>21</v>
      </c>
      <c r="E2925" s="404">
        <v>95</v>
      </c>
      <c r="F2925" s="85" t="s">
        <v>105</v>
      </c>
      <c r="G2925" s="86" t="s">
        <v>4853</v>
      </c>
      <c r="I2925" s="79"/>
      <c r="J2925" t="s">
        <v>2056</v>
      </c>
      <c r="N2925" s="82" t="s">
        <v>95</v>
      </c>
      <c r="O2925" s="81"/>
    </row>
    <row r="2926" spans="1:15" ht="18.75" x14ac:dyDescent="0.3">
      <c r="A2926" s="84" t="s">
        <v>32</v>
      </c>
      <c r="B2926" s="85" t="s">
        <v>4469</v>
      </c>
      <c r="C2926" s="85" t="s">
        <v>9</v>
      </c>
      <c r="D2926" s="85" t="s">
        <v>21</v>
      </c>
      <c r="E2926" s="404">
        <v>95</v>
      </c>
      <c r="F2926" s="85" t="s">
        <v>105</v>
      </c>
      <c r="G2926" s="86" t="s">
        <v>4854</v>
      </c>
      <c r="I2926" s="251"/>
      <c r="J2926" s="80" t="s">
        <v>4245</v>
      </c>
      <c r="K2926" s="117" t="s">
        <v>96</v>
      </c>
      <c r="L2926" s="117"/>
      <c r="M2926" s="117"/>
      <c r="N2926" s="275">
        <v>44065</v>
      </c>
      <c r="O2926" s="276"/>
    </row>
    <row r="2927" spans="1:15" x14ac:dyDescent="0.25">
      <c r="A2927" s="84" t="s">
        <v>48</v>
      </c>
      <c r="B2927" s="85" t="s">
        <v>2863</v>
      </c>
      <c r="C2927" s="85" t="s">
        <v>9</v>
      </c>
      <c r="D2927" s="85" t="s">
        <v>21</v>
      </c>
      <c r="E2927" s="404">
        <v>95</v>
      </c>
      <c r="F2927" s="85" t="s">
        <v>105</v>
      </c>
      <c r="G2927" s="86" t="s">
        <v>4855</v>
      </c>
      <c r="I2927" s="84" t="s">
        <v>97</v>
      </c>
      <c r="J2927" s="85" t="s">
        <v>98</v>
      </c>
      <c r="K2927" s="85" t="s">
        <v>99</v>
      </c>
      <c r="L2927" s="85" t="s">
        <v>100</v>
      </c>
      <c r="M2927" s="85" t="s">
        <v>101</v>
      </c>
      <c r="N2927" s="85" t="s">
        <v>102</v>
      </c>
      <c r="O2927" s="86" t="s">
        <v>103</v>
      </c>
    </row>
    <row r="2928" spans="1:15" x14ac:dyDescent="0.25">
      <c r="A2928" s="84" t="s">
        <v>49</v>
      </c>
      <c r="B2928" s="85" t="s">
        <v>4856</v>
      </c>
      <c r="C2928" s="85" t="s">
        <v>20</v>
      </c>
      <c r="D2928" s="85" t="s">
        <v>13</v>
      </c>
      <c r="E2928" s="404">
        <v>100</v>
      </c>
      <c r="F2928" s="85" t="s">
        <v>171</v>
      </c>
      <c r="G2928" s="86" t="s">
        <v>4857</v>
      </c>
      <c r="I2928" s="84" t="s">
        <v>2</v>
      </c>
      <c r="J2928" s="85" t="s">
        <v>4902</v>
      </c>
      <c r="K2928" s="85" t="s">
        <v>5</v>
      </c>
      <c r="L2928" s="85" t="s">
        <v>22</v>
      </c>
      <c r="M2928" s="404">
        <v>160</v>
      </c>
      <c r="N2928" s="85" t="s">
        <v>105</v>
      </c>
      <c r="O2928" s="86" t="s">
        <v>4903</v>
      </c>
    </row>
    <row r="2929" spans="1:15" x14ac:dyDescent="0.25">
      <c r="A2929" s="84" t="s">
        <v>50</v>
      </c>
      <c r="B2929" s="85" t="s">
        <v>4858</v>
      </c>
      <c r="C2929" s="85" t="s">
        <v>20</v>
      </c>
      <c r="D2929" s="85" t="s">
        <v>72</v>
      </c>
      <c r="E2929" s="404">
        <v>70</v>
      </c>
      <c r="F2929" s="85" t="s">
        <v>171</v>
      </c>
      <c r="G2929" s="86" t="s">
        <v>4859</v>
      </c>
      <c r="I2929" s="84" t="s">
        <v>6</v>
      </c>
      <c r="J2929" s="85" t="s">
        <v>2353</v>
      </c>
      <c r="K2929" s="85" t="s">
        <v>9</v>
      </c>
      <c r="L2929" s="85" t="s">
        <v>13</v>
      </c>
      <c r="M2929" s="404">
        <v>100</v>
      </c>
      <c r="N2929" s="85" t="s">
        <v>171</v>
      </c>
      <c r="O2929" s="86" t="s">
        <v>4904</v>
      </c>
    </row>
    <row r="2930" spans="1:15" x14ac:dyDescent="0.25">
      <c r="A2930" s="84" t="s">
        <v>51</v>
      </c>
      <c r="B2930" s="85" t="s">
        <v>2231</v>
      </c>
      <c r="C2930" s="85" t="s">
        <v>9</v>
      </c>
      <c r="D2930" s="85" t="s">
        <v>21</v>
      </c>
      <c r="E2930" s="404">
        <v>0</v>
      </c>
      <c r="F2930" s="85" t="s">
        <v>105</v>
      </c>
      <c r="G2930" s="86" t="s">
        <v>4655</v>
      </c>
      <c r="I2930" s="84" t="s">
        <v>32</v>
      </c>
      <c r="J2930" s="85" t="s">
        <v>1478</v>
      </c>
      <c r="K2930" s="85" t="s">
        <v>9</v>
      </c>
      <c r="L2930" s="85" t="s">
        <v>13</v>
      </c>
      <c r="M2930" s="404">
        <v>100</v>
      </c>
      <c r="N2930" s="85" t="s">
        <v>171</v>
      </c>
      <c r="O2930" s="86" t="s">
        <v>4905</v>
      </c>
    </row>
    <row r="2931" spans="1:15" x14ac:dyDescent="0.25">
      <c r="A2931" s="84" t="s">
        <v>52</v>
      </c>
      <c r="B2931" s="85" t="s">
        <v>4738</v>
      </c>
      <c r="C2931" s="85" t="s">
        <v>20</v>
      </c>
      <c r="D2931" s="85" t="s">
        <v>21</v>
      </c>
      <c r="E2931" s="404">
        <v>0</v>
      </c>
      <c r="F2931" s="85" t="s">
        <v>1946</v>
      </c>
      <c r="G2931" s="86" t="s">
        <v>4860</v>
      </c>
      <c r="I2931" s="84" t="s">
        <v>48</v>
      </c>
      <c r="J2931" s="85" t="s">
        <v>4906</v>
      </c>
      <c r="K2931" s="85" t="s">
        <v>20</v>
      </c>
      <c r="L2931" s="85" t="s">
        <v>21</v>
      </c>
      <c r="M2931" s="404">
        <v>95</v>
      </c>
      <c r="N2931" s="85" t="s">
        <v>105</v>
      </c>
      <c r="O2931" s="86" t="s">
        <v>4907</v>
      </c>
    </row>
    <row r="2932" spans="1:15" x14ac:dyDescent="0.25">
      <c r="A2932" s="251"/>
      <c r="B2932" s="117"/>
      <c r="C2932" s="117"/>
      <c r="D2932" s="255" t="s">
        <v>104</v>
      </c>
      <c r="E2932" s="256">
        <f>SUM(E2924:E2931)</f>
        <v>515</v>
      </c>
      <c r="G2932" s="81"/>
      <c r="I2932" s="84" t="s">
        <v>49</v>
      </c>
      <c r="J2932" s="85" t="s">
        <v>4908</v>
      </c>
      <c r="K2932" s="85" t="s">
        <v>41</v>
      </c>
      <c r="L2932" s="85" t="s">
        <v>21</v>
      </c>
      <c r="M2932" s="404">
        <v>0</v>
      </c>
      <c r="N2932" s="85" t="s">
        <v>105</v>
      </c>
      <c r="O2932" s="86" t="s">
        <v>4734</v>
      </c>
    </row>
    <row r="2933" spans="1:15" x14ac:dyDescent="0.25">
      <c r="A2933" s="251"/>
      <c r="B2933" s="117"/>
      <c r="C2933" s="117"/>
      <c r="D2933" s="311"/>
      <c r="E2933" s="312"/>
      <c r="G2933" s="81"/>
      <c r="I2933" s="84" t="s">
        <v>50</v>
      </c>
      <c r="J2933" s="85" t="s">
        <v>4909</v>
      </c>
      <c r="K2933" s="85" t="s">
        <v>9</v>
      </c>
      <c r="L2933" s="85" t="s">
        <v>890</v>
      </c>
      <c r="M2933" s="404">
        <v>0</v>
      </c>
      <c r="N2933" s="85" t="s">
        <v>105</v>
      </c>
      <c r="O2933" s="86" t="s">
        <v>4598</v>
      </c>
    </row>
    <row r="2934" spans="1:15" ht="18.75" x14ac:dyDescent="0.3">
      <c r="A2934" s="79"/>
      <c r="B2934" s="80" t="s">
        <v>3883</v>
      </c>
      <c r="C2934" t="s">
        <v>393</v>
      </c>
      <c r="E2934" s="115"/>
      <c r="F2934" s="83">
        <v>44069</v>
      </c>
      <c r="G2934" s="81"/>
      <c r="I2934" s="84" t="s">
        <v>51</v>
      </c>
      <c r="J2934" s="85" t="s">
        <v>4910</v>
      </c>
      <c r="K2934" s="85" t="s">
        <v>9</v>
      </c>
      <c r="L2934" s="85" t="s">
        <v>13</v>
      </c>
      <c r="M2934" s="404">
        <v>0</v>
      </c>
      <c r="N2934" s="85" t="s">
        <v>105</v>
      </c>
      <c r="O2934" s="86" t="s">
        <v>4597</v>
      </c>
    </row>
    <row r="2935" spans="1:15" x14ac:dyDescent="0.25">
      <c r="A2935" s="84" t="s">
        <v>97</v>
      </c>
      <c r="B2935" s="85" t="s">
        <v>98</v>
      </c>
      <c r="C2935" s="85" t="s">
        <v>99</v>
      </c>
      <c r="D2935" s="85" t="s">
        <v>100</v>
      </c>
      <c r="E2935" s="85" t="s">
        <v>101</v>
      </c>
      <c r="F2935" s="85" t="s">
        <v>102</v>
      </c>
      <c r="G2935" s="86" t="s">
        <v>103</v>
      </c>
      <c r="I2935" s="84" t="s">
        <v>52</v>
      </c>
      <c r="J2935" s="85" t="s">
        <v>179</v>
      </c>
      <c r="K2935" s="85" t="s">
        <v>20</v>
      </c>
      <c r="L2935" s="85" t="s">
        <v>72</v>
      </c>
      <c r="M2935" s="404">
        <v>0</v>
      </c>
      <c r="N2935" s="85" t="s">
        <v>105</v>
      </c>
      <c r="O2935" s="86" t="s">
        <v>4384</v>
      </c>
    </row>
    <row r="2936" spans="1:15" x14ac:dyDescent="0.25">
      <c r="A2936" s="84" t="s">
        <v>2</v>
      </c>
      <c r="B2936" s="85" t="s">
        <v>4430</v>
      </c>
      <c r="C2936" s="85" t="s">
        <v>21</v>
      </c>
      <c r="D2936" s="85" t="s">
        <v>12</v>
      </c>
      <c r="E2936" s="96">
        <v>95</v>
      </c>
      <c r="F2936" s="85" t="s">
        <v>105</v>
      </c>
      <c r="G2936" s="86" t="s">
        <v>4864</v>
      </c>
      <c r="I2936" s="251"/>
      <c r="J2936" s="117"/>
      <c r="K2936" s="117"/>
      <c r="L2936" s="255" t="s">
        <v>104</v>
      </c>
      <c r="M2936" s="256">
        <f>SUM(M2928:M2935)</f>
        <v>455</v>
      </c>
      <c r="O2936" s="81"/>
    </row>
    <row r="2937" spans="1:15" x14ac:dyDescent="0.25">
      <c r="A2937" s="84" t="s">
        <v>6</v>
      </c>
      <c r="B2937" s="85" t="s">
        <v>4861</v>
      </c>
      <c r="C2937" s="85" t="s">
        <v>21</v>
      </c>
      <c r="D2937" s="85" t="s">
        <v>9</v>
      </c>
      <c r="E2937" s="96">
        <v>60</v>
      </c>
      <c r="F2937" s="85" t="s">
        <v>1595</v>
      </c>
      <c r="G2937" s="86" t="s">
        <v>4862</v>
      </c>
      <c r="I2937" s="251"/>
      <c r="J2937" s="117"/>
      <c r="K2937" s="117"/>
      <c r="L2937" s="311"/>
      <c r="M2937" s="312"/>
      <c r="O2937" s="81"/>
    </row>
    <row r="2938" spans="1:15" ht="18.75" x14ac:dyDescent="0.3">
      <c r="A2938" s="84" t="s">
        <v>32</v>
      </c>
      <c r="B2938" s="85" t="s">
        <v>4865</v>
      </c>
      <c r="C2938" s="85" t="s">
        <v>1797</v>
      </c>
      <c r="D2938" s="85" t="s">
        <v>155</v>
      </c>
      <c r="E2938" s="96">
        <v>135</v>
      </c>
      <c r="F2938" s="85" t="s">
        <v>105</v>
      </c>
      <c r="G2938" s="86" t="s">
        <v>4866</v>
      </c>
      <c r="I2938" s="79"/>
      <c r="J2938" s="80" t="s">
        <v>4245</v>
      </c>
      <c r="K2938" t="s">
        <v>393</v>
      </c>
      <c r="M2938" s="115"/>
      <c r="N2938" s="83">
        <v>44071</v>
      </c>
      <c r="O2938" s="81"/>
    </row>
    <row r="2939" spans="1:15" x14ac:dyDescent="0.25">
      <c r="A2939" s="84" t="s">
        <v>48</v>
      </c>
      <c r="B2939" s="85" t="s">
        <v>4867</v>
      </c>
      <c r="C2939" s="85" t="s">
        <v>1797</v>
      </c>
      <c r="D2939" s="85" t="s">
        <v>9</v>
      </c>
      <c r="E2939" s="96">
        <v>130</v>
      </c>
      <c r="F2939" s="85" t="s">
        <v>105</v>
      </c>
      <c r="G2939" s="86" t="s">
        <v>4868</v>
      </c>
      <c r="I2939" s="84" t="s">
        <v>97</v>
      </c>
      <c r="J2939" s="85" t="s">
        <v>98</v>
      </c>
      <c r="K2939" s="85" t="s">
        <v>99</v>
      </c>
      <c r="L2939" s="85" t="s">
        <v>100</v>
      </c>
      <c r="M2939" s="85" t="s">
        <v>101</v>
      </c>
      <c r="N2939" s="85" t="s">
        <v>102</v>
      </c>
      <c r="O2939" s="86" t="s">
        <v>103</v>
      </c>
    </row>
    <row r="2940" spans="1:15" x14ac:dyDescent="0.25">
      <c r="A2940" s="84" t="s">
        <v>49</v>
      </c>
      <c r="B2940" s="85" t="s">
        <v>4869</v>
      </c>
      <c r="C2940" s="85" t="s">
        <v>13</v>
      </c>
      <c r="D2940" s="85" t="s">
        <v>20</v>
      </c>
      <c r="E2940" s="96">
        <v>100</v>
      </c>
      <c r="F2940" s="85" t="s">
        <v>1595</v>
      </c>
      <c r="G2940" s="86" t="s">
        <v>4870</v>
      </c>
      <c r="I2940" s="84" t="s">
        <v>2</v>
      </c>
      <c r="J2940" s="85" t="s">
        <v>637</v>
      </c>
      <c r="K2940" s="85" t="s">
        <v>803</v>
      </c>
      <c r="L2940" s="85" t="s">
        <v>20</v>
      </c>
      <c r="M2940" s="96">
        <v>160</v>
      </c>
      <c r="N2940" s="85" t="s">
        <v>105</v>
      </c>
      <c r="O2940" s="86" t="s">
        <v>4911</v>
      </c>
    </row>
    <row r="2941" spans="1:15" x14ac:dyDescent="0.25">
      <c r="A2941" s="84" t="s">
        <v>50</v>
      </c>
      <c r="B2941" s="85" t="s">
        <v>3852</v>
      </c>
      <c r="C2941" s="85" t="s">
        <v>13</v>
      </c>
      <c r="D2941" s="85" t="s">
        <v>41</v>
      </c>
      <c r="E2941" s="96">
        <v>105</v>
      </c>
      <c r="F2941" s="85" t="s">
        <v>1595</v>
      </c>
      <c r="G2941" s="86" t="s">
        <v>4863</v>
      </c>
      <c r="I2941" s="84" t="s">
        <v>6</v>
      </c>
      <c r="J2941" s="85" t="s">
        <v>4912</v>
      </c>
      <c r="K2941" s="85" t="s">
        <v>21</v>
      </c>
      <c r="L2941" s="85" t="s">
        <v>5</v>
      </c>
      <c r="M2941" s="96">
        <v>95</v>
      </c>
      <c r="N2941" s="85" t="s">
        <v>105</v>
      </c>
      <c r="O2941" s="86" t="s">
        <v>4913</v>
      </c>
    </row>
    <row r="2942" spans="1:15" x14ac:dyDescent="0.25">
      <c r="A2942" s="84" t="s">
        <v>51</v>
      </c>
      <c r="B2942" s="85" t="s">
        <v>3901</v>
      </c>
      <c r="C2942" s="85" t="s">
        <v>21</v>
      </c>
      <c r="D2942" s="85" t="s">
        <v>20</v>
      </c>
      <c r="E2942" s="96">
        <v>0</v>
      </c>
      <c r="F2942" s="85" t="s">
        <v>105</v>
      </c>
      <c r="G2942" s="86" t="s">
        <v>3902</v>
      </c>
      <c r="I2942" s="84" t="s">
        <v>32</v>
      </c>
      <c r="J2942" s="85" t="s">
        <v>4914</v>
      </c>
      <c r="K2942" s="85" t="s">
        <v>72</v>
      </c>
      <c r="L2942" s="85" t="s">
        <v>20</v>
      </c>
      <c r="M2942" s="96">
        <v>120</v>
      </c>
      <c r="N2942" s="85" t="s">
        <v>105</v>
      </c>
      <c r="O2942" s="86" t="s">
        <v>4915</v>
      </c>
    </row>
    <row r="2943" spans="1:15" x14ac:dyDescent="0.25">
      <c r="A2943" s="84" t="s">
        <v>52</v>
      </c>
      <c r="B2943" s="85" t="s">
        <v>4469</v>
      </c>
      <c r="C2943" s="85" t="s">
        <v>21</v>
      </c>
      <c r="D2943" s="85" t="s">
        <v>9</v>
      </c>
      <c r="E2943" s="96">
        <v>0</v>
      </c>
      <c r="F2943" s="85" t="s">
        <v>105</v>
      </c>
      <c r="G2943" s="86" t="s">
        <v>4854</v>
      </c>
      <c r="I2943" s="84" t="s">
        <v>48</v>
      </c>
      <c r="J2943" s="85" t="s">
        <v>4916</v>
      </c>
      <c r="K2943" s="85" t="s">
        <v>72</v>
      </c>
      <c r="L2943" s="85" t="s">
        <v>20</v>
      </c>
      <c r="M2943" s="96">
        <v>70</v>
      </c>
      <c r="N2943" s="85" t="s">
        <v>1595</v>
      </c>
      <c r="O2943" s="86" t="s">
        <v>4917</v>
      </c>
    </row>
    <row r="2944" spans="1:15" x14ac:dyDescent="0.25">
      <c r="D2944" s="255" t="s">
        <v>104</v>
      </c>
      <c r="E2944" s="256">
        <f>SUM(E2936:E2943)</f>
        <v>625</v>
      </c>
      <c r="G2944" s="81"/>
      <c r="I2944" s="84" t="s">
        <v>49</v>
      </c>
      <c r="J2944" s="85" t="s">
        <v>4918</v>
      </c>
      <c r="K2944" s="85" t="s">
        <v>72</v>
      </c>
      <c r="L2944" s="85" t="s">
        <v>20</v>
      </c>
      <c r="M2944" s="96">
        <v>70</v>
      </c>
      <c r="N2944" s="85" t="s">
        <v>1595</v>
      </c>
      <c r="O2944" s="86" t="s">
        <v>4919</v>
      </c>
    </row>
    <row r="2945" spans="1:15" x14ac:dyDescent="0.25">
      <c r="C2945" s="90"/>
      <c r="E2945" s="81"/>
      <c r="I2945" s="84" t="s">
        <v>50</v>
      </c>
      <c r="J2945" s="85" t="s">
        <v>4920</v>
      </c>
      <c r="K2945" s="85" t="s">
        <v>21</v>
      </c>
      <c r="L2945" s="85" t="s">
        <v>9</v>
      </c>
      <c r="M2945" s="96">
        <v>60</v>
      </c>
      <c r="N2945" s="85" t="s">
        <v>1595</v>
      </c>
      <c r="O2945" s="86" t="s">
        <v>4921</v>
      </c>
    </row>
    <row r="2946" spans="1:15" x14ac:dyDescent="0.25">
      <c r="C2946" t="s">
        <v>104</v>
      </c>
      <c r="D2946" s="205">
        <f>SUM(E2932+E2944)</f>
        <v>1140</v>
      </c>
      <c r="E2946" s="273">
        <f>SUM(D2946*1.95583)</f>
        <v>2229.6462000000001</v>
      </c>
      <c r="I2946" s="84" t="s">
        <v>51</v>
      </c>
      <c r="J2946" s="85" t="s">
        <v>4922</v>
      </c>
      <c r="K2946" s="85" t="s">
        <v>21</v>
      </c>
      <c r="L2946" s="85" t="s">
        <v>20</v>
      </c>
      <c r="M2946" s="96">
        <v>60</v>
      </c>
      <c r="N2946" s="85" t="s">
        <v>1595</v>
      </c>
      <c r="O2946" s="86" t="s">
        <v>4923</v>
      </c>
    </row>
    <row r="2947" spans="1:15" x14ac:dyDescent="0.25">
      <c r="D2947" s="205"/>
      <c r="E2947" s="273"/>
      <c r="I2947" s="84" t="s">
        <v>52</v>
      </c>
      <c r="J2947" s="85" t="s">
        <v>4924</v>
      </c>
      <c r="K2947" s="85" t="s">
        <v>21</v>
      </c>
      <c r="L2947" s="85" t="s">
        <v>20</v>
      </c>
      <c r="M2947" s="96">
        <v>60</v>
      </c>
      <c r="N2947" s="85" t="s">
        <v>1595</v>
      </c>
      <c r="O2947" s="86" t="s">
        <v>4925</v>
      </c>
    </row>
    <row r="2948" spans="1:15" x14ac:dyDescent="0.25">
      <c r="D2948" s="205"/>
      <c r="E2948" s="273"/>
      <c r="I2948" s="84" t="s">
        <v>53</v>
      </c>
      <c r="J2948" s="85" t="s">
        <v>4926</v>
      </c>
      <c r="K2948" s="85" t="s">
        <v>22</v>
      </c>
      <c r="L2948" s="85" t="s">
        <v>20</v>
      </c>
      <c r="M2948" s="96">
        <v>105</v>
      </c>
      <c r="N2948" s="85" t="s">
        <v>1595</v>
      </c>
      <c r="O2948" s="86" t="s">
        <v>4927</v>
      </c>
    </row>
    <row r="2949" spans="1:15" x14ac:dyDescent="0.25">
      <c r="E2949" s="91"/>
      <c r="G2949" s="81"/>
      <c r="I2949" s="84" t="s">
        <v>54</v>
      </c>
      <c r="J2949" s="85" t="s">
        <v>4928</v>
      </c>
      <c r="K2949" s="85" t="s">
        <v>13</v>
      </c>
      <c r="L2949" s="85" t="s">
        <v>20</v>
      </c>
      <c r="M2949" s="96">
        <v>0</v>
      </c>
      <c r="N2949" s="85" t="s">
        <v>105</v>
      </c>
      <c r="O2949" s="86" t="s">
        <v>640</v>
      </c>
    </row>
    <row r="2950" spans="1:15" ht="15.75" x14ac:dyDescent="0.25">
      <c r="B2950" s="116" t="s">
        <v>4850</v>
      </c>
      <c r="C2950" s="116" t="s">
        <v>3883</v>
      </c>
      <c r="E2950" s="91"/>
      <c r="F2950" s="81"/>
      <c r="G2950" s="81"/>
      <c r="I2950" s="84" t="s">
        <v>55</v>
      </c>
      <c r="J2950" s="85" t="s">
        <v>1396</v>
      </c>
      <c r="K2950" s="85" t="s">
        <v>13</v>
      </c>
      <c r="L2950" s="85" t="s">
        <v>9</v>
      </c>
      <c r="M2950" s="96">
        <v>0</v>
      </c>
      <c r="N2950" s="85" t="s">
        <v>1946</v>
      </c>
      <c r="O2950" s="86" t="s">
        <v>1686</v>
      </c>
    </row>
    <row r="2951" spans="1:15" x14ac:dyDescent="0.25">
      <c r="A2951" s="79"/>
      <c r="B2951" s="92">
        <v>44070</v>
      </c>
      <c r="G2951" s="81"/>
      <c r="L2951" s="255" t="s">
        <v>104</v>
      </c>
      <c r="M2951" s="256">
        <f>SUM(M2940:M2950)</f>
        <v>800</v>
      </c>
      <c r="O2951" s="81"/>
    </row>
    <row r="2952" spans="1:15" x14ac:dyDescent="0.25">
      <c r="A2952" s="84" t="s">
        <v>97</v>
      </c>
      <c r="B2952" s="93" t="s">
        <v>106</v>
      </c>
      <c r="C2952" s="93" t="s">
        <v>107</v>
      </c>
      <c r="K2952" s="90"/>
      <c r="M2952" s="81"/>
    </row>
    <row r="2953" spans="1:15" x14ac:dyDescent="0.25">
      <c r="A2953" s="84">
        <v>1</v>
      </c>
      <c r="B2953" s="85" t="s">
        <v>108</v>
      </c>
      <c r="C2953" s="96">
        <v>14</v>
      </c>
      <c r="G2953" s="81"/>
      <c r="K2953" t="s">
        <v>104</v>
      </c>
      <c r="L2953" s="205">
        <f>SUM(M2936+M2951)</f>
        <v>1255</v>
      </c>
      <c r="M2953" s="273">
        <f>SUM(L2953*1.95583)</f>
        <v>2454.5666499999998</v>
      </c>
    </row>
    <row r="2954" spans="1:15" ht="15" customHeight="1" x14ac:dyDescent="0.25">
      <c r="A2954" s="84">
        <v>2</v>
      </c>
      <c r="B2954" s="85" t="s">
        <v>882</v>
      </c>
      <c r="C2954" s="96">
        <v>5</v>
      </c>
      <c r="G2954" s="81"/>
      <c r="L2954" s="205"/>
      <c r="M2954" s="273"/>
    </row>
    <row r="2955" spans="1:15" x14ac:dyDescent="0.25">
      <c r="A2955" s="84">
        <v>3</v>
      </c>
      <c r="B2955" s="85" t="s">
        <v>4626</v>
      </c>
      <c r="C2955" s="96">
        <v>100</v>
      </c>
      <c r="G2955" s="81"/>
      <c r="L2955" s="205"/>
      <c r="M2955" s="273"/>
    </row>
    <row r="2956" spans="1:15" x14ac:dyDescent="0.25">
      <c r="A2956" s="84">
        <v>4</v>
      </c>
      <c r="B2956" s="94" t="s">
        <v>111</v>
      </c>
      <c r="C2956" s="96">
        <v>35</v>
      </c>
      <c r="G2956" s="81"/>
      <c r="M2956" s="91"/>
      <c r="O2956" s="81"/>
    </row>
    <row r="2957" spans="1:15" ht="15.75" x14ac:dyDescent="0.25">
      <c r="A2957" s="79"/>
      <c r="B2957" s="95" t="s">
        <v>104</v>
      </c>
      <c r="C2957" s="96">
        <f>SUM(C2953:C2956)</f>
        <v>154</v>
      </c>
      <c r="G2957" s="81"/>
      <c r="J2957" s="116" t="s">
        <v>4929</v>
      </c>
      <c r="K2957" s="116" t="s">
        <v>4245</v>
      </c>
      <c r="M2957" s="91"/>
      <c r="N2957" s="81"/>
      <c r="O2957" s="81"/>
    </row>
    <row r="2958" spans="1:15" x14ac:dyDescent="0.25">
      <c r="A2958" s="79"/>
      <c r="B2958" s="290"/>
      <c r="C2958" s="252"/>
      <c r="G2958" s="81"/>
      <c r="I2958" s="79"/>
      <c r="J2958" s="92">
        <v>44074</v>
      </c>
      <c r="O2958" s="81"/>
    </row>
    <row r="2959" spans="1:15" x14ac:dyDescent="0.25">
      <c r="A2959" s="79"/>
      <c r="C2959" s="85" t="s">
        <v>2354</v>
      </c>
      <c r="D2959" s="96"/>
      <c r="E2959" s="85" t="s">
        <v>3859</v>
      </c>
      <c r="G2959" s="81"/>
      <c r="I2959" s="84" t="s">
        <v>97</v>
      </c>
      <c r="J2959" s="93" t="s">
        <v>106</v>
      </c>
      <c r="K2959" s="93" t="s">
        <v>107</v>
      </c>
    </row>
    <row r="2960" spans="1:15" x14ac:dyDescent="0.25">
      <c r="A2960" s="79"/>
      <c r="C2960" s="85" t="s">
        <v>112</v>
      </c>
      <c r="D2960" s="96">
        <f>SUM(D2946)</f>
        <v>1140</v>
      </c>
      <c r="E2960" s="99">
        <f>SUM(D2960*1.95583)</f>
        <v>2229.6462000000001</v>
      </c>
      <c r="G2960" s="81"/>
      <c r="I2960" s="84">
        <v>1</v>
      </c>
      <c r="J2960" s="85" t="s">
        <v>108</v>
      </c>
      <c r="K2960" s="96">
        <v>13</v>
      </c>
      <c r="O2960" s="81"/>
    </row>
    <row r="2961" spans="1:15" x14ac:dyDescent="0.25">
      <c r="A2961" s="79"/>
      <c r="C2961" s="85" t="s">
        <v>113</v>
      </c>
      <c r="D2961" s="96">
        <f>SUM(C2957)</f>
        <v>154</v>
      </c>
      <c r="E2961" s="85"/>
      <c r="G2961" s="81"/>
      <c r="I2961" s="84">
        <v>2</v>
      </c>
      <c r="J2961" s="85" t="s">
        <v>109</v>
      </c>
      <c r="K2961" s="96">
        <v>0</v>
      </c>
      <c r="O2961" s="81"/>
    </row>
    <row r="2962" spans="1:15" x14ac:dyDescent="0.25">
      <c r="A2962" s="79"/>
      <c r="C2962" s="85" t="s">
        <v>114</v>
      </c>
      <c r="D2962" s="96">
        <f>SUM(D2959+D2960-D2961)</f>
        <v>986</v>
      </c>
      <c r="E2962" s="85"/>
      <c r="G2962" s="81"/>
      <c r="I2962" s="84">
        <v>3</v>
      </c>
      <c r="J2962" s="85" t="s">
        <v>110</v>
      </c>
      <c r="K2962" s="96">
        <v>0</v>
      </c>
      <c r="O2962" s="81"/>
    </row>
    <row r="2963" spans="1:15" x14ac:dyDescent="0.25">
      <c r="A2963" s="79"/>
      <c r="C2963" s="94" t="s">
        <v>2355</v>
      </c>
      <c r="D2963" s="96">
        <v>0</v>
      </c>
      <c r="E2963" s="85"/>
      <c r="G2963" s="81"/>
      <c r="I2963" s="84">
        <v>4</v>
      </c>
      <c r="J2963" s="94" t="s">
        <v>111</v>
      </c>
      <c r="K2963" s="96">
        <v>27</v>
      </c>
      <c r="O2963" s="81"/>
    </row>
    <row r="2964" spans="1:15" x14ac:dyDescent="0.25">
      <c r="A2964" s="79"/>
      <c r="D2964" s="97"/>
      <c r="G2964" s="81"/>
      <c r="I2964" s="79"/>
      <c r="J2964" s="95" t="s">
        <v>104</v>
      </c>
      <c r="K2964" s="96">
        <f>SUM(K2960:K2963)</f>
        <v>40</v>
      </c>
      <c r="O2964" s="81"/>
    </row>
    <row r="2965" spans="1:15" x14ac:dyDescent="0.25">
      <c r="A2965" s="79"/>
      <c r="D2965" s="97"/>
      <c r="G2965" s="81"/>
      <c r="I2965" s="79"/>
      <c r="J2965" s="290"/>
      <c r="K2965" s="252"/>
      <c r="O2965" s="81"/>
    </row>
    <row r="2966" spans="1:15" x14ac:dyDescent="0.25">
      <c r="A2966" s="79"/>
      <c r="G2966" s="81"/>
      <c r="I2966" s="79"/>
      <c r="K2966" s="85" t="s">
        <v>2354</v>
      </c>
      <c r="L2966" s="96">
        <v>60</v>
      </c>
      <c r="M2966" s="85" t="s">
        <v>3859</v>
      </c>
      <c r="O2966" s="81"/>
    </row>
    <row r="2967" spans="1:15" x14ac:dyDescent="0.25">
      <c r="A2967" s="81"/>
      <c r="G2967" s="81"/>
      <c r="I2967" s="79"/>
      <c r="K2967" s="85" t="s">
        <v>112</v>
      </c>
      <c r="L2967" s="96">
        <f>SUM(L2953)</f>
        <v>1255</v>
      </c>
      <c r="M2967" s="99">
        <f>SUM(L2967*1.95583)</f>
        <v>2454.5666499999998</v>
      </c>
      <c r="O2967" s="81"/>
    </row>
    <row r="2968" spans="1:15" x14ac:dyDescent="0.25">
      <c r="A2968" s="81"/>
      <c r="B2968" s="100">
        <v>2550</v>
      </c>
      <c r="G2968" s="81"/>
      <c r="I2968" s="79"/>
      <c r="K2968" s="85" t="s">
        <v>113</v>
      </c>
      <c r="L2968" s="96">
        <f>SUM(K2964)</f>
        <v>40</v>
      </c>
      <c r="M2968" s="85"/>
      <c r="O2968" s="81"/>
    </row>
    <row r="2969" spans="1:15" x14ac:dyDescent="0.25">
      <c r="A2969" s="81"/>
      <c r="B2969" s="100">
        <v>200</v>
      </c>
      <c r="D2969" s="93" t="s">
        <v>118</v>
      </c>
      <c r="E2969" s="93" t="s">
        <v>119</v>
      </c>
      <c r="F2969" s="93" t="s">
        <v>120</v>
      </c>
      <c r="I2969" s="79"/>
      <c r="K2969" s="85" t="s">
        <v>114</v>
      </c>
      <c r="L2969" s="96">
        <f>SUM(L2966+L2967-L2968)</f>
        <v>1275</v>
      </c>
      <c r="M2969" s="85"/>
      <c r="O2969" s="81"/>
    </row>
    <row r="2970" spans="1:15" x14ac:dyDescent="0.25">
      <c r="A2970" s="81"/>
      <c r="B2970" s="101">
        <f>SUM(B2969/B2968)</f>
        <v>7.8431372549019607E-2</v>
      </c>
      <c r="D2970" s="102">
        <f>SUM(E2960*B2970)</f>
        <v>174.8742117647059</v>
      </c>
      <c r="E2970" s="102">
        <f>SUM(D2970/1.17)</f>
        <v>149.46513826043241</v>
      </c>
      <c r="F2970" s="102">
        <f>SUM(D2970-E2970)</f>
        <v>25.409073504273493</v>
      </c>
      <c r="I2970" s="79"/>
      <c r="K2970" s="94" t="s">
        <v>2355</v>
      </c>
      <c r="L2970" s="96">
        <v>0</v>
      </c>
      <c r="M2970" s="85"/>
      <c r="O2970" s="81"/>
    </row>
    <row r="2971" spans="1:15" x14ac:dyDescent="0.25">
      <c r="I2971" s="79"/>
      <c r="L2971" s="97"/>
      <c r="O2971" s="81"/>
    </row>
    <row r="2972" spans="1:15" x14ac:dyDescent="0.25">
      <c r="I2972" s="79"/>
      <c r="L2972" s="97"/>
      <c r="O2972" s="81"/>
    </row>
    <row r="2973" spans="1:15" x14ac:dyDescent="0.25">
      <c r="I2973" s="79"/>
      <c r="O2973" s="81"/>
    </row>
    <row r="2974" spans="1:15" x14ac:dyDescent="0.25">
      <c r="I2974" s="81"/>
      <c r="O2974" s="81"/>
    </row>
    <row r="2975" spans="1:15" x14ac:dyDescent="0.25">
      <c r="I2975" s="81"/>
      <c r="J2975" s="100">
        <v>2550</v>
      </c>
      <c r="O2975" s="81"/>
    </row>
    <row r="2976" spans="1:15" x14ac:dyDescent="0.25">
      <c r="I2976" s="81"/>
      <c r="J2976" s="100">
        <v>200</v>
      </c>
      <c r="L2976" s="93" t="s">
        <v>118</v>
      </c>
      <c r="M2976" s="93" t="s">
        <v>119</v>
      </c>
      <c r="N2976" s="93" t="s">
        <v>120</v>
      </c>
    </row>
    <row r="2977" spans="1:15" x14ac:dyDescent="0.25">
      <c r="I2977" s="81"/>
      <c r="J2977" s="101">
        <f>SUM(J2976/J2975)</f>
        <v>7.8431372549019607E-2</v>
      </c>
      <c r="L2977" s="102">
        <f>SUM(M2967*J2977)</f>
        <v>192.515031372549</v>
      </c>
      <c r="M2977" s="102">
        <f>SUM(L2977/1.17)</f>
        <v>164.54276185687951</v>
      </c>
      <c r="N2977" s="102">
        <f>SUM(L2977-M2977)</f>
        <v>27.972269515669495</v>
      </c>
    </row>
    <row r="2978" spans="1:15" ht="18.75" x14ac:dyDescent="0.3">
      <c r="A2978" s="79"/>
      <c r="B2978" s="80" t="s">
        <v>4930</v>
      </c>
      <c r="G2978" s="81"/>
    </row>
    <row r="2979" spans="1:15" x14ac:dyDescent="0.25">
      <c r="A2979" s="79"/>
      <c r="B2979" t="s">
        <v>2056</v>
      </c>
      <c r="F2979" s="82" t="s">
        <v>95</v>
      </c>
      <c r="G2979" s="81"/>
    </row>
    <row r="2980" spans="1:15" ht="18.75" x14ac:dyDescent="0.3">
      <c r="A2980" s="251"/>
      <c r="B2980" s="80" t="s">
        <v>3883</v>
      </c>
      <c r="C2980" s="117" t="s">
        <v>96</v>
      </c>
      <c r="D2980" s="117"/>
      <c r="E2980" s="117"/>
      <c r="F2980" s="275">
        <v>44070</v>
      </c>
      <c r="G2980" s="276"/>
    </row>
    <row r="2981" spans="1:15" x14ac:dyDescent="0.25">
      <c r="A2981" s="84" t="s">
        <v>97</v>
      </c>
      <c r="B2981" s="85" t="s">
        <v>98</v>
      </c>
      <c r="C2981" s="85" t="s">
        <v>99</v>
      </c>
      <c r="D2981" s="85" t="s">
        <v>100</v>
      </c>
      <c r="E2981" s="85" t="s">
        <v>101</v>
      </c>
      <c r="F2981" s="85" t="s">
        <v>102</v>
      </c>
      <c r="G2981" s="86" t="s">
        <v>103</v>
      </c>
    </row>
    <row r="2982" spans="1:15" ht="18.75" x14ac:dyDescent="0.3">
      <c r="A2982" s="84" t="s">
        <v>2</v>
      </c>
      <c r="B2982" s="85" t="s">
        <v>1170</v>
      </c>
      <c r="C2982" s="85" t="s">
        <v>9</v>
      </c>
      <c r="D2982" s="85" t="s">
        <v>21</v>
      </c>
      <c r="E2982" s="404">
        <v>95</v>
      </c>
      <c r="F2982" s="85" t="s">
        <v>105</v>
      </c>
      <c r="G2982" s="86" t="s">
        <v>4931</v>
      </c>
      <c r="I2982" s="79"/>
      <c r="J2982" s="80" t="s">
        <v>4971</v>
      </c>
      <c r="O2982" s="81"/>
    </row>
    <row r="2983" spans="1:15" x14ac:dyDescent="0.25">
      <c r="A2983" s="84" t="s">
        <v>6</v>
      </c>
      <c r="B2983" s="85" t="s">
        <v>4932</v>
      </c>
      <c r="C2983" s="85" t="s">
        <v>5</v>
      </c>
      <c r="D2983" s="85" t="s">
        <v>21</v>
      </c>
      <c r="E2983" s="404">
        <v>60</v>
      </c>
      <c r="F2983" s="85" t="s">
        <v>171</v>
      </c>
      <c r="G2983" s="86" t="s">
        <v>4933</v>
      </c>
      <c r="I2983" s="79"/>
      <c r="J2983" t="s">
        <v>2056</v>
      </c>
      <c r="N2983" s="82" t="s">
        <v>95</v>
      </c>
      <c r="O2983" s="81"/>
    </row>
    <row r="2984" spans="1:15" ht="18.75" x14ac:dyDescent="0.3">
      <c r="A2984" s="84" t="s">
        <v>32</v>
      </c>
      <c r="B2984" s="85" t="s">
        <v>4934</v>
      </c>
      <c r="C2984" s="85" t="s">
        <v>20</v>
      </c>
      <c r="D2984" s="85" t="s">
        <v>22</v>
      </c>
      <c r="E2984" s="404">
        <v>160</v>
      </c>
      <c r="F2984" s="85" t="s">
        <v>105</v>
      </c>
      <c r="G2984" s="86" t="s">
        <v>4935</v>
      </c>
      <c r="I2984" s="251"/>
      <c r="J2984" s="274" t="s">
        <v>5443</v>
      </c>
      <c r="K2984" s="117"/>
      <c r="L2984" s="117"/>
      <c r="M2984" s="117"/>
      <c r="N2984" s="275">
        <v>44074</v>
      </c>
      <c r="O2984" s="276"/>
    </row>
    <row r="2985" spans="1:15" x14ac:dyDescent="0.25">
      <c r="A2985" s="84" t="s">
        <v>48</v>
      </c>
      <c r="B2985" s="85" t="s">
        <v>2536</v>
      </c>
      <c r="C2985" s="85" t="s">
        <v>20</v>
      </c>
      <c r="D2985" s="85" t="s">
        <v>22</v>
      </c>
      <c r="E2985" s="404">
        <v>105</v>
      </c>
      <c r="F2985" s="85" t="s">
        <v>171</v>
      </c>
      <c r="G2985" s="86" t="s">
        <v>4936</v>
      </c>
      <c r="I2985" s="84" t="s">
        <v>97</v>
      </c>
      <c r="J2985" s="85" t="s">
        <v>98</v>
      </c>
      <c r="K2985" s="85" t="s">
        <v>99</v>
      </c>
      <c r="L2985" s="85" t="s">
        <v>100</v>
      </c>
      <c r="M2985" s="85" t="s">
        <v>101</v>
      </c>
      <c r="N2985" s="85" t="s">
        <v>102</v>
      </c>
      <c r="O2985" s="86" t="s">
        <v>103</v>
      </c>
    </row>
    <row r="2986" spans="1:15" x14ac:dyDescent="0.25">
      <c r="A2986" s="84" t="s">
        <v>49</v>
      </c>
      <c r="B2986" s="85" t="s">
        <v>4937</v>
      </c>
      <c r="C2986" s="85" t="s">
        <v>20</v>
      </c>
      <c r="D2986" s="85" t="s">
        <v>890</v>
      </c>
      <c r="E2986" s="404">
        <v>130</v>
      </c>
      <c r="F2986" s="85" t="s">
        <v>105</v>
      </c>
      <c r="G2986" s="86" t="s">
        <v>4938</v>
      </c>
      <c r="I2986" s="84" t="s">
        <v>2</v>
      </c>
      <c r="J2986" s="85" t="s">
        <v>4738</v>
      </c>
      <c r="K2986" s="85" t="s">
        <v>20</v>
      </c>
      <c r="L2986" s="85" t="s">
        <v>21</v>
      </c>
      <c r="M2986" s="96">
        <v>97.145457399999998</v>
      </c>
      <c r="N2986" s="85" t="s">
        <v>4972</v>
      </c>
      <c r="O2986" s="86" t="s">
        <v>4860</v>
      </c>
    </row>
    <row r="2987" spans="1:15" x14ac:dyDescent="0.25">
      <c r="A2987" s="84" t="s">
        <v>50</v>
      </c>
      <c r="B2987" s="85" t="s">
        <v>4939</v>
      </c>
      <c r="C2987" s="85" t="s">
        <v>16</v>
      </c>
      <c r="D2987" s="85" t="s">
        <v>890</v>
      </c>
      <c r="E2987" s="404">
        <v>75</v>
      </c>
      <c r="F2987" s="85" t="s">
        <v>171</v>
      </c>
      <c r="G2987" s="86" t="s">
        <v>4940</v>
      </c>
      <c r="I2987" s="251"/>
      <c r="J2987" s="117"/>
      <c r="K2987" s="117"/>
      <c r="L2987" s="255" t="s">
        <v>104</v>
      </c>
      <c r="M2987" s="256">
        <f>SUM(M2986:M2986)</f>
        <v>97.145457399999998</v>
      </c>
      <c r="O2987" s="81"/>
    </row>
    <row r="2988" spans="1:15" x14ac:dyDescent="0.25">
      <c r="A2988" s="84" t="s">
        <v>51</v>
      </c>
      <c r="B2988" s="85" t="s">
        <v>4774</v>
      </c>
      <c r="C2988" s="85" t="s">
        <v>9</v>
      </c>
      <c r="D2988" s="85" t="s">
        <v>21</v>
      </c>
      <c r="E2988" s="404">
        <v>60</v>
      </c>
      <c r="F2988" s="85" t="s">
        <v>171</v>
      </c>
      <c r="G2988" s="86" t="s">
        <v>4941</v>
      </c>
      <c r="I2988" s="251"/>
      <c r="J2988" s="117"/>
      <c r="K2988" s="117"/>
      <c r="L2988" s="311"/>
      <c r="M2988" s="312"/>
      <c r="O2988" s="81"/>
    </row>
    <row r="2989" spans="1:15" x14ac:dyDescent="0.25">
      <c r="A2989" s="84" t="s">
        <v>52</v>
      </c>
      <c r="B2989" s="85" t="s">
        <v>1048</v>
      </c>
      <c r="C2989" s="85" t="s">
        <v>5</v>
      </c>
      <c r="D2989" s="85" t="s">
        <v>890</v>
      </c>
      <c r="E2989" s="404">
        <v>0</v>
      </c>
      <c r="F2989" s="85" t="s">
        <v>105</v>
      </c>
      <c r="G2989" s="86" t="s">
        <v>4543</v>
      </c>
      <c r="L2989" s="90"/>
      <c r="N2989" s="81"/>
    </row>
    <row r="2990" spans="1:15" x14ac:dyDescent="0.25">
      <c r="A2990" s="84" t="s">
        <v>53</v>
      </c>
      <c r="B2990" s="85" t="s">
        <v>4775</v>
      </c>
      <c r="C2990" s="85" t="s">
        <v>20</v>
      </c>
      <c r="D2990" s="85" t="s">
        <v>21</v>
      </c>
      <c r="E2990" s="404">
        <v>0</v>
      </c>
      <c r="F2990" s="85" t="s">
        <v>105</v>
      </c>
      <c r="G2990" s="86" t="s">
        <v>4776</v>
      </c>
      <c r="I2990" s="79"/>
      <c r="L2990" t="s">
        <v>104</v>
      </c>
      <c r="M2990" s="205">
        <f>SUM(M2987)</f>
        <v>97.145457399999998</v>
      </c>
      <c r="N2990" s="273">
        <f>SUM(M2990*1.95583)</f>
        <v>189.99999994664199</v>
      </c>
    </row>
    <row r="2991" spans="1:15" x14ac:dyDescent="0.25">
      <c r="A2991" s="84" t="s">
        <v>54</v>
      </c>
      <c r="B2991" s="85" t="s">
        <v>4942</v>
      </c>
      <c r="C2991" s="85" t="s">
        <v>20</v>
      </c>
      <c r="D2991" s="85" t="s">
        <v>21</v>
      </c>
      <c r="E2991" s="404">
        <v>0</v>
      </c>
      <c r="F2991" s="85" t="s">
        <v>105</v>
      </c>
      <c r="G2991" s="86" t="s">
        <v>4491</v>
      </c>
      <c r="I2991" s="79"/>
      <c r="M2991" s="205"/>
      <c r="N2991" s="273"/>
    </row>
    <row r="2992" spans="1:15" x14ac:dyDescent="0.25">
      <c r="A2992" s="251"/>
      <c r="B2992" s="117"/>
      <c r="C2992" s="117"/>
      <c r="D2992" s="255" t="s">
        <v>104</v>
      </c>
      <c r="E2992" s="256">
        <f>SUM(E2982:E2991)</f>
        <v>685</v>
      </c>
      <c r="G2992" s="81"/>
      <c r="I2992" s="79"/>
      <c r="M2992" s="205"/>
      <c r="N2992" s="273"/>
    </row>
    <row r="2993" spans="1:15" x14ac:dyDescent="0.25">
      <c r="A2993" s="251"/>
      <c r="B2993" s="117"/>
      <c r="C2993" s="117"/>
      <c r="D2993" s="311"/>
      <c r="E2993" s="312"/>
      <c r="G2993" s="81"/>
      <c r="I2993" s="79"/>
      <c r="K2993" s="85" t="s">
        <v>112</v>
      </c>
      <c r="L2993" s="96">
        <f>SUM(M2990)</f>
        <v>97.145457399999998</v>
      </c>
      <c r="M2993" s="99">
        <f>SUM(L2993*1.95583)</f>
        <v>189.99999994664199</v>
      </c>
      <c r="O2993" s="81"/>
    </row>
    <row r="2994" spans="1:15" ht="18.75" x14ac:dyDescent="0.3">
      <c r="A2994" s="79"/>
      <c r="B2994" s="80" t="s">
        <v>3883</v>
      </c>
      <c r="C2994" t="s">
        <v>393</v>
      </c>
      <c r="E2994" s="115"/>
      <c r="F2994" s="83">
        <v>44072</v>
      </c>
      <c r="G2994" s="81"/>
      <c r="I2994" s="79"/>
      <c r="L2994" s="97"/>
      <c r="O2994" s="81"/>
    </row>
    <row r="2995" spans="1:15" x14ac:dyDescent="0.25">
      <c r="A2995" s="84" t="s">
        <v>97</v>
      </c>
      <c r="B2995" s="85" t="s">
        <v>98</v>
      </c>
      <c r="C2995" s="85" t="s">
        <v>99</v>
      </c>
      <c r="D2995" s="85" t="s">
        <v>100</v>
      </c>
      <c r="E2995" s="85" t="s">
        <v>101</v>
      </c>
      <c r="F2995" s="85" t="s">
        <v>102</v>
      </c>
      <c r="G2995" s="86" t="s">
        <v>103</v>
      </c>
      <c r="I2995" s="79"/>
      <c r="L2995" s="97"/>
      <c r="O2995" s="81"/>
    </row>
    <row r="2996" spans="1:15" x14ac:dyDescent="0.25">
      <c r="A2996" s="84" t="s">
        <v>2</v>
      </c>
      <c r="B2996" s="85" t="s">
        <v>277</v>
      </c>
      <c r="C2996" s="85" t="s">
        <v>21</v>
      </c>
      <c r="D2996" s="85" t="s">
        <v>12</v>
      </c>
      <c r="E2996" s="96">
        <v>95</v>
      </c>
      <c r="F2996" s="85" t="s">
        <v>105</v>
      </c>
      <c r="G2996" s="86" t="s">
        <v>4943</v>
      </c>
      <c r="I2996" s="79"/>
      <c r="O2996" s="81"/>
    </row>
    <row r="2997" spans="1:15" x14ac:dyDescent="0.25">
      <c r="A2997" s="84" t="s">
        <v>6</v>
      </c>
      <c r="B2997" s="85" t="s">
        <v>4008</v>
      </c>
      <c r="C2997" s="85" t="s">
        <v>21</v>
      </c>
      <c r="D2997" s="85" t="s">
        <v>41</v>
      </c>
      <c r="E2997" s="96">
        <v>65</v>
      </c>
      <c r="F2997" s="85" t="s">
        <v>1595</v>
      </c>
      <c r="G2997" s="86" t="s">
        <v>4944</v>
      </c>
      <c r="I2997" s="79"/>
      <c r="O2997" s="81"/>
    </row>
    <row r="2998" spans="1:15" x14ac:dyDescent="0.25">
      <c r="A2998" s="84" t="s">
        <v>32</v>
      </c>
      <c r="B2998" s="85" t="s">
        <v>4946</v>
      </c>
      <c r="C2998" s="85" t="s">
        <v>890</v>
      </c>
      <c r="D2998" s="85" t="s">
        <v>20</v>
      </c>
      <c r="E2998" s="96">
        <v>80</v>
      </c>
      <c r="F2998" s="85" t="s">
        <v>1595</v>
      </c>
      <c r="G2998" s="86" t="s">
        <v>4945</v>
      </c>
      <c r="I2998" s="79"/>
      <c r="J2998" s="106"/>
      <c r="O2998" s="81"/>
    </row>
    <row r="2999" spans="1:15" x14ac:dyDescent="0.25">
      <c r="A2999" s="84" t="s">
        <v>48</v>
      </c>
      <c r="B2999" s="85" t="s">
        <v>4947</v>
      </c>
      <c r="C2999" s="85" t="s">
        <v>890</v>
      </c>
      <c r="D2999" s="85" t="s">
        <v>20</v>
      </c>
      <c r="E2999" s="96">
        <v>130</v>
      </c>
      <c r="F2999" s="85" t="s">
        <v>105</v>
      </c>
      <c r="G2999" s="86" t="s">
        <v>4948</v>
      </c>
      <c r="I2999" s="79"/>
      <c r="J2999" s="100">
        <v>2558.4</v>
      </c>
      <c r="L2999" s="93" t="s">
        <v>118</v>
      </c>
      <c r="M2999" s="93" t="s">
        <v>119</v>
      </c>
      <c r="N2999" s="93" t="s">
        <v>120</v>
      </c>
      <c r="O2999" s="81"/>
    </row>
    <row r="3000" spans="1:15" x14ac:dyDescent="0.25">
      <c r="A3000" s="84" t="s">
        <v>49</v>
      </c>
      <c r="B3000" s="85" t="s">
        <v>3040</v>
      </c>
      <c r="C3000" s="85" t="s">
        <v>13</v>
      </c>
      <c r="D3000" s="85" t="s">
        <v>20</v>
      </c>
      <c r="E3000" s="96">
        <v>150</v>
      </c>
      <c r="F3000" s="85" t="s">
        <v>105</v>
      </c>
      <c r="G3000" s="86" t="s">
        <v>4949</v>
      </c>
      <c r="I3000" s="79"/>
      <c r="J3000" s="100">
        <v>93</v>
      </c>
      <c r="L3000" s="102">
        <f>SUM(M2993*J3001)</f>
        <v>6.9066604108183647</v>
      </c>
      <c r="M3000" s="102">
        <f>SUM(L3000/1.17)</f>
        <v>5.9031285562550133</v>
      </c>
      <c r="N3000" s="102">
        <f>SUM(L3000-M3000)</f>
        <v>1.0035318545633514</v>
      </c>
      <c r="O3000" s="81"/>
    </row>
    <row r="3001" spans="1:15" x14ac:dyDescent="0.25">
      <c r="A3001" s="84" t="s">
        <v>50</v>
      </c>
      <c r="B3001" s="85" t="s">
        <v>4950</v>
      </c>
      <c r="C3001" s="85" t="s">
        <v>13</v>
      </c>
      <c r="D3001" s="85" t="s">
        <v>9</v>
      </c>
      <c r="E3001" s="96">
        <v>100</v>
      </c>
      <c r="F3001" s="85" t="s">
        <v>1595</v>
      </c>
      <c r="G3001" s="86" t="s">
        <v>4951</v>
      </c>
      <c r="I3001" s="81"/>
      <c r="J3001" s="101">
        <f>SUM(J3000/J2999)</f>
        <v>3.6350844277673544E-2</v>
      </c>
      <c r="O3001" s="81"/>
    </row>
    <row r="3002" spans="1:15" x14ac:dyDescent="0.25">
      <c r="A3002" s="84" t="s">
        <v>51</v>
      </c>
      <c r="B3002" s="85" t="s">
        <v>4952</v>
      </c>
      <c r="C3002" s="85" t="s">
        <v>803</v>
      </c>
      <c r="D3002" s="85" t="s">
        <v>9</v>
      </c>
      <c r="E3002" s="96">
        <v>105</v>
      </c>
      <c r="F3002" s="85" t="s">
        <v>1595</v>
      </c>
      <c r="G3002" s="86" t="s">
        <v>4953</v>
      </c>
    </row>
    <row r="3003" spans="1:15" x14ac:dyDescent="0.25">
      <c r="A3003" s="84" t="s">
        <v>52</v>
      </c>
      <c r="B3003" s="85" t="s">
        <v>4958</v>
      </c>
      <c r="C3003" s="85" t="s">
        <v>13</v>
      </c>
      <c r="D3003" s="85" t="s">
        <v>20</v>
      </c>
      <c r="E3003" s="96">
        <v>0</v>
      </c>
      <c r="F3003" s="85" t="s">
        <v>105</v>
      </c>
      <c r="G3003" s="86" t="s">
        <v>4954</v>
      </c>
    </row>
    <row r="3004" spans="1:15" x14ac:dyDescent="0.25">
      <c r="A3004" s="84" t="s">
        <v>53</v>
      </c>
      <c r="B3004" s="85" t="s">
        <v>4955</v>
      </c>
      <c r="C3004" s="85" t="s">
        <v>13</v>
      </c>
      <c r="D3004" s="85" t="s">
        <v>20</v>
      </c>
      <c r="E3004" s="96">
        <v>0</v>
      </c>
      <c r="F3004" s="85" t="s">
        <v>4436</v>
      </c>
      <c r="G3004" s="86" t="s">
        <v>4956</v>
      </c>
    </row>
    <row r="3005" spans="1:15" x14ac:dyDescent="0.25">
      <c r="D3005" s="255" t="s">
        <v>104</v>
      </c>
      <c r="E3005" s="256">
        <f>SUM(E2996:E3004)</f>
        <v>725</v>
      </c>
      <c r="G3005" s="81"/>
    </row>
    <row r="3006" spans="1:15" x14ac:dyDescent="0.25">
      <c r="C3006" s="90"/>
      <c r="E3006" s="81"/>
    </row>
    <row r="3007" spans="1:15" x14ac:dyDescent="0.25">
      <c r="C3007" t="s">
        <v>104</v>
      </c>
      <c r="D3007" s="205">
        <f>SUM(E2992+E3005)</f>
        <v>1410</v>
      </c>
      <c r="E3007" s="273">
        <f>SUM(D3007*1.95583)</f>
        <v>2757.7203</v>
      </c>
    </row>
    <row r="3008" spans="1:15" x14ac:dyDescent="0.25">
      <c r="D3008" s="205"/>
      <c r="E3008" s="273"/>
    </row>
    <row r="3009" spans="1:7" x14ac:dyDescent="0.25">
      <c r="D3009" s="205"/>
      <c r="E3009" s="273"/>
    </row>
    <row r="3010" spans="1:7" x14ac:dyDescent="0.25">
      <c r="E3010" s="91"/>
      <c r="G3010" s="81"/>
    </row>
    <row r="3011" spans="1:7" ht="15.75" x14ac:dyDescent="0.25">
      <c r="B3011" s="116" t="s">
        <v>4957</v>
      </c>
      <c r="C3011" s="116" t="s">
        <v>3883</v>
      </c>
      <c r="E3011" s="91"/>
      <c r="F3011" s="81"/>
      <c r="G3011" s="81"/>
    </row>
    <row r="3012" spans="1:7" x14ac:dyDescent="0.25">
      <c r="A3012" s="79"/>
      <c r="B3012" s="92">
        <v>44074</v>
      </c>
      <c r="G3012" s="81"/>
    </row>
    <row r="3013" spans="1:7" x14ac:dyDescent="0.25">
      <c r="A3013" s="84" t="s">
        <v>97</v>
      </c>
      <c r="B3013" s="93" t="s">
        <v>106</v>
      </c>
      <c r="C3013" s="93" t="s">
        <v>107</v>
      </c>
    </row>
    <row r="3014" spans="1:7" x14ac:dyDescent="0.25">
      <c r="A3014" s="84">
        <v>1</v>
      </c>
      <c r="B3014" s="85" t="s">
        <v>108</v>
      </c>
      <c r="C3014" s="96">
        <v>14</v>
      </c>
      <c r="G3014" s="81"/>
    </row>
    <row r="3015" spans="1:7" x14ac:dyDescent="0.25">
      <c r="A3015" s="84">
        <v>2</v>
      </c>
      <c r="B3015" s="85" t="s">
        <v>109</v>
      </c>
      <c r="C3015" s="96">
        <v>0</v>
      </c>
      <c r="G3015" s="81"/>
    </row>
    <row r="3016" spans="1:7" x14ac:dyDescent="0.25">
      <c r="A3016" s="84">
        <v>3</v>
      </c>
      <c r="B3016" s="85" t="s">
        <v>110</v>
      </c>
      <c r="C3016" s="96">
        <v>0</v>
      </c>
      <c r="G3016" s="81"/>
    </row>
    <row r="3017" spans="1:7" x14ac:dyDescent="0.25">
      <c r="A3017" s="84">
        <v>4</v>
      </c>
      <c r="B3017" s="94" t="s">
        <v>111</v>
      </c>
      <c r="C3017" s="96">
        <v>35</v>
      </c>
      <c r="G3017" s="81"/>
    </row>
    <row r="3018" spans="1:7" x14ac:dyDescent="0.25">
      <c r="A3018" s="79"/>
      <c r="B3018" s="95" t="s">
        <v>104</v>
      </c>
      <c r="C3018" s="96">
        <f>SUM(C3014:C3017)</f>
        <v>49</v>
      </c>
      <c r="G3018" s="81"/>
    </row>
    <row r="3019" spans="1:7" x14ac:dyDescent="0.25">
      <c r="A3019" s="79"/>
      <c r="B3019" s="290"/>
      <c r="C3019" s="252"/>
      <c r="G3019" s="81"/>
    </row>
    <row r="3020" spans="1:7" x14ac:dyDescent="0.25">
      <c r="A3020" s="79"/>
      <c r="C3020" s="85" t="s">
        <v>2354</v>
      </c>
      <c r="D3020" s="96">
        <v>140</v>
      </c>
      <c r="E3020" s="85" t="s">
        <v>3859</v>
      </c>
      <c r="G3020" s="81"/>
    </row>
    <row r="3021" spans="1:7" x14ac:dyDescent="0.25">
      <c r="A3021" s="79"/>
      <c r="C3021" s="85" t="s">
        <v>112</v>
      </c>
      <c r="D3021" s="96">
        <f>SUM(D3007)</f>
        <v>1410</v>
      </c>
      <c r="E3021" s="99">
        <f>SUM(D3021*1.95583)</f>
        <v>2757.7203</v>
      </c>
      <c r="G3021" s="81"/>
    </row>
    <row r="3022" spans="1:7" x14ac:dyDescent="0.25">
      <c r="A3022" s="79"/>
      <c r="C3022" s="85" t="s">
        <v>113</v>
      </c>
      <c r="D3022" s="96">
        <f>SUM(C3018)</f>
        <v>49</v>
      </c>
      <c r="E3022" s="85"/>
      <c r="G3022" s="81"/>
    </row>
    <row r="3023" spans="1:7" x14ac:dyDescent="0.25">
      <c r="A3023" s="79"/>
      <c r="C3023" s="85" t="s">
        <v>114</v>
      </c>
      <c r="D3023" s="96">
        <f>SUM(D3020+D3021-D3022)</f>
        <v>1501</v>
      </c>
      <c r="E3023" s="85"/>
      <c r="G3023" s="81"/>
    </row>
    <row r="3024" spans="1:7" x14ac:dyDescent="0.25">
      <c r="A3024" s="79"/>
      <c r="C3024" s="94" t="s">
        <v>2355</v>
      </c>
      <c r="D3024" s="96">
        <v>0</v>
      </c>
      <c r="E3024" s="85"/>
      <c r="G3024" s="81"/>
    </row>
    <row r="3025" spans="1:7" x14ac:dyDescent="0.25">
      <c r="A3025" s="79"/>
      <c r="D3025" s="97"/>
      <c r="G3025" s="81"/>
    </row>
    <row r="3026" spans="1:7" x14ac:dyDescent="0.25">
      <c r="A3026" s="79"/>
      <c r="D3026" s="97"/>
      <c r="G3026" s="81"/>
    </row>
    <row r="3027" spans="1:7" x14ac:dyDescent="0.25">
      <c r="A3027" s="79"/>
      <c r="G3027" s="81"/>
    </row>
    <row r="3028" spans="1:7" x14ac:dyDescent="0.25">
      <c r="A3028" s="81"/>
      <c r="G3028" s="81"/>
    </row>
    <row r="3029" spans="1:7" x14ac:dyDescent="0.25">
      <c r="A3029" s="81"/>
      <c r="B3029" s="100">
        <v>2550</v>
      </c>
      <c r="G3029" s="81"/>
    </row>
    <row r="3030" spans="1:7" x14ac:dyDescent="0.25">
      <c r="A3030" s="81"/>
      <c r="B3030" s="100">
        <v>200</v>
      </c>
      <c r="D3030" s="93" t="s">
        <v>118</v>
      </c>
      <c r="E3030" s="93" t="s">
        <v>119</v>
      </c>
      <c r="F3030" s="93" t="s">
        <v>120</v>
      </c>
    </row>
    <row r="3031" spans="1:7" x14ac:dyDescent="0.25">
      <c r="A3031" s="81"/>
      <c r="B3031" s="101">
        <f>SUM(B3030/B3029)</f>
        <v>7.8431372549019607E-2</v>
      </c>
      <c r="D3031" s="102">
        <f>SUM(E3021*B3031)</f>
        <v>216.29178823529412</v>
      </c>
      <c r="E3031" s="102">
        <f>SUM(D3031/1.17)</f>
        <v>184.86477626948218</v>
      </c>
      <c r="F3031" s="102">
        <f>SUM(D3031-E3031)</f>
        <v>31.427011965811943</v>
      </c>
    </row>
    <row r="3037" spans="1:7" ht="18.75" x14ac:dyDescent="0.3">
      <c r="A3037" s="79"/>
      <c r="B3037" s="80" t="s">
        <v>4980</v>
      </c>
      <c r="G3037" s="81"/>
    </row>
    <row r="3038" spans="1:7" x14ac:dyDescent="0.25">
      <c r="A3038" s="79"/>
      <c r="B3038" t="s">
        <v>2056</v>
      </c>
      <c r="F3038" s="82" t="s">
        <v>95</v>
      </c>
      <c r="G3038" s="81"/>
    </row>
    <row r="3039" spans="1:7" ht="18.75" x14ac:dyDescent="0.3">
      <c r="A3039" s="251"/>
      <c r="B3039" s="80" t="s">
        <v>4245</v>
      </c>
      <c r="C3039" s="117" t="s">
        <v>96</v>
      </c>
      <c r="D3039" s="117"/>
      <c r="E3039" s="117"/>
      <c r="F3039" s="275">
        <v>44072</v>
      </c>
      <c r="G3039" s="276"/>
    </row>
    <row r="3040" spans="1:7" x14ac:dyDescent="0.25">
      <c r="A3040" s="84" t="s">
        <v>97</v>
      </c>
      <c r="B3040" s="85" t="s">
        <v>98</v>
      </c>
      <c r="C3040" s="85" t="s">
        <v>99</v>
      </c>
      <c r="D3040" s="85" t="s">
        <v>100</v>
      </c>
      <c r="E3040" s="85" t="s">
        <v>101</v>
      </c>
      <c r="F3040" s="85" t="s">
        <v>102</v>
      </c>
      <c r="G3040" s="86" t="s">
        <v>103</v>
      </c>
    </row>
    <row r="3041" spans="1:15" ht="18.75" x14ac:dyDescent="0.3">
      <c r="A3041" s="84" t="s">
        <v>2</v>
      </c>
      <c r="B3041" s="85" t="s">
        <v>4981</v>
      </c>
      <c r="C3041" s="85" t="s">
        <v>9</v>
      </c>
      <c r="D3041" s="85" t="s">
        <v>21</v>
      </c>
      <c r="E3041" s="404">
        <v>95</v>
      </c>
      <c r="F3041" s="85" t="s">
        <v>105</v>
      </c>
      <c r="G3041" s="86" t="s">
        <v>4982</v>
      </c>
      <c r="I3041" s="79"/>
      <c r="J3041" s="80" t="s">
        <v>5025</v>
      </c>
      <c r="O3041" s="81"/>
    </row>
    <row r="3042" spans="1:15" x14ac:dyDescent="0.25">
      <c r="A3042" s="84" t="s">
        <v>6</v>
      </c>
      <c r="B3042" s="85" t="s">
        <v>2721</v>
      </c>
      <c r="C3042" s="85" t="s">
        <v>20</v>
      </c>
      <c r="D3042" s="85" t="s">
        <v>21</v>
      </c>
      <c r="E3042" s="404">
        <v>95</v>
      </c>
      <c r="F3042" s="85" t="s">
        <v>105</v>
      </c>
      <c r="G3042" s="86" t="s">
        <v>4983</v>
      </c>
      <c r="I3042" s="79"/>
      <c r="J3042" t="s">
        <v>2056</v>
      </c>
      <c r="N3042" s="82" t="s">
        <v>95</v>
      </c>
      <c r="O3042" s="81"/>
    </row>
    <row r="3043" spans="1:15" ht="18.75" x14ac:dyDescent="0.3">
      <c r="A3043" s="84" t="s">
        <v>32</v>
      </c>
      <c r="B3043" s="85" t="s">
        <v>4984</v>
      </c>
      <c r="C3043" s="85" t="s">
        <v>9</v>
      </c>
      <c r="D3043" s="85" t="s">
        <v>21</v>
      </c>
      <c r="E3043" s="404">
        <v>60</v>
      </c>
      <c r="F3043" s="85" t="s">
        <v>171</v>
      </c>
      <c r="G3043" s="86" t="s">
        <v>4985</v>
      </c>
      <c r="I3043" s="251"/>
      <c r="J3043" s="80" t="s">
        <v>4302</v>
      </c>
      <c r="K3043" s="117" t="s">
        <v>96</v>
      </c>
      <c r="L3043" s="117"/>
      <c r="M3043" s="117"/>
      <c r="N3043" s="275">
        <v>44073</v>
      </c>
      <c r="O3043" s="276"/>
    </row>
    <row r="3044" spans="1:15" x14ac:dyDescent="0.25">
      <c r="A3044" s="84" t="s">
        <v>48</v>
      </c>
      <c r="B3044" s="85" t="s">
        <v>4986</v>
      </c>
      <c r="C3044" s="85" t="s">
        <v>41</v>
      </c>
      <c r="D3044" s="85" t="s">
        <v>22</v>
      </c>
      <c r="E3044" s="404">
        <v>110</v>
      </c>
      <c r="F3044" s="85" t="s">
        <v>171</v>
      </c>
      <c r="G3044" s="86" t="s">
        <v>4987</v>
      </c>
      <c r="I3044" s="84" t="s">
        <v>97</v>
      </c>
      <c r="J3044" s="85" t="s">
        <v>98</v>
      </c>
      <c r="K3044" s="85" t="s">
        <v>99</v>
      </c>
      <c r="L3044" s="85" t="s">
        <v>100</v>
      </c>
      <c r="M3044" s="85" t="s">
        <v>101</v>
      </c>
      <c r="N3044" s="85" t="s">
        <v>102</v>
      </c>
      <c r="O3044" s="86" t="s">
        <v>103</v>
      </c>
    </row>
    <row r="3045" spans="1:15" x14ac:dyDescent="0.25">
      <c r="A3045" s="84" t="s">
        <v>49</v>
      </c>
      <c r="B3045" s="85" t="s">
        <v>4988</v>
      </c>
      <c r="C3045" s="85" t="s">
        <v>4989</v>
      </c>
      <c r="D3045" s="85" t="s">
        <v>22</v>
      </c>
      <c r="E3045" s="404">
        <v>165</v>
      </c>
      <c r="F3045" s="85" t="s">
        <v>105</v>
      </c>
      <c r="G3045" s="86" t="s">
        <v>4990</v>
      </c>
      <c r="I3045" s="84" t="s">
        <v>2</v>
      </c>
      <c r="J3045" s="85" t="s">
        <v>5027</v>
      </c>
      <c r="K3045" s="85" t="s">
        <v>20</v>
      </c>
      <c r="L3045" s="85" t="s">
        <v>21</v>
      </c>
      <c r="M3045" s="404">
        <v>95</v>
      </c>
      <c r="N3045" s="85" t="s">
        <v>105</v>
      </c>
      <c r="O3045" s="86" t="s">
        <v>5013</v>
      </c>
    </row>
    <row r="3046" spans="1:15" x14ac:dyDescent="0.25">
      <c r="A3046" s="84" t="s">
        <v>50</v>
      </c>
      <c r="B3046" s="85" t="s">
        <v>4991</v>
      </c>
      <c r="C3046" s="85" t="s">
        <v>41</v>
      </c>
      <c r="D3046" s="85" t="s">
        <v>22</v>
      </c>
      <c r="E3046" s="404">
        <v>165</v>
      </c>
      <c r="F3046" s="85" t="s">
        <v>105</v>
      </c>
      <c r="G3046" s="86" t="s">
        <v>4992</v>
      </c>
      <c r="I3046" s="84" t="s">
        <v>6</v>
      </c>
      <c r="J3046" s="85" t="s">
        <v>5028</v>
      </c>
      <c r="K3046" s="85" t="s">
        <v>20</v>
      </c>
      <c r="L3046" s="85" t="s">
        <v>21</v>
      </c>
      <c r="M3046" s="404">
        <v>60</v>
      </c>
      <c r="N3046" s="85" t="s">
        <v>171</v>
      </c>
      <c r="O3046" s="86" t="s">
        <v>4276</v>
      </c>
    </row>
    <row r="3047" spans="1:15" x14ac:dyDescent="0.25">
      <c r="A3047" s="84" t="s">
        <v>51</v>
      </c>
      <c r="B3047" s="85" t="s">
        <v>4993</v>
      </c>
      <c r="C3047" s="85" t="s">
        <v>20</v>
      </c>
      <c r="D3047" s="85" t="s">
        <v>13</v>
      </c>
      <c r="E3047" s="404">
        <v>100</v>
      </c>
      <c r="F3047" s="85" t="s">
        <v>171</v>
      </c>
      <c r="G3047" s="86" t="s">
        <v>4994</v>
      </c>
      <c r="I3047" s="84" t="s">
        <v>32</v>
      </c>
      <c r="J3047" s="85" t="s">
        <v>5029</v>
      </c>
      <c r="K3047" s="85" t="s">
        <v>20</v>
      </c>
      <c r="L3047" s="85" t="s">
        <v>21</v>
      </c>
      <c r="M3047" s="404">
        <v>60</v>
      </c>
      <c r="N3047" s="85" t="s">
        <v>171</v>
      </c>
      <c r="O3047" s="86" t="s">
        <v>5030</v>
      </c>
    </row>
    <row r="3048" spans="1:15" x14ac:dyDescent="0.25">
      <c r="A3048" s="84" t="s">
        <v>52</v>
      </c>
      <c r="B3048" s="85" t="s">
        <v>4995</v>
      </c>
      <c r="C3048" s="85" t="s">
        <v>16</v>
      </c>
      <c r="D3048" s="85" t="s">
        <v>890</v>
      </c>
      <c r="E3048" s="404">
        <v>0</v>
      </c>
      <c r="F3048" s="85" t="s">
        <v>105</v>
      </c>
      <c r="G3048" s="86" t="s">
        <v>4694</v>
      </c>
      <c r="I3048" s="84" t="s">
        <v>48</v>
      </c>
      <c r="J3048" s="85" t="s">
        <v>5031</v>
      </c>
      <c r="K3048" s="85" t="s">
        <v>20</v>
      </c>
      <c r="L3048" s="85" t="s">
        <v>21</v>
      </c>
      <c r="M3048" s="404">
        <v>95</v>
      </c>
      <c r="N3048" s="85" t="s">
        <v>105</v>
      </c>
      <c r="O3048" s="86" t="s">
        <v>5032</v>
      </c>
    </row>
    <row r="3049" spans="1:15" x14ac:dyDescent="0.25">
      <c r="A3049" s="84" t="s">
        <v>53</v>
      </c>
      <c r="B3049" s="85" t="s">
        <v>4996</v>
      </c>
      <c r="C3049" s="85" t="s">
        <v>20</v>
      </c>
      <c r="D3049" s="85" t="s">
        <v>13</v>
      </c>
      <c r="E3049" s="404">
        <v>0</v>
      </c>
      <c r="F3049" s="85" t="s">
        <v>105</v>
      </c>
      <c r="G3049" s="86" t="s">
        <v>4815</v>
      </c>
      <c r="I3049" s="84" t="s">
        <v>49</v>
      </c>
      <c r="J3049" s="85" t="s">
        <v>5033</v>
      </c>
      <c r="K3049" s="85" t="s">
        <v>20</v>
      </c>
      <c r="L3049" s="85" t="s">
        <v>21</v>
      </c>
      <c r="M3049" s="404">
        <v>60</v>
      </c>
      <c r="N3049" s="85" t="s">
        <v>171</v>
      </c>
      <c r="O3049" s="86" t="s">
        <v>5034</v>
      </c>
    </row>
    <row r="3050" spans="1:15" x14ac:dyDescent="0.25">
      <c r="A3050" s="84" t="s">
        <v>54</v>
      </c>
      <c r="B3050" s="85" t="s">
        <v>4690</v>
      </c>
      <c r="C3050" s="85" t="s">
        <v>20</v>
      </c>
      <c r="D3050" s="85" t="s">
        <v>72</v>
      </c>
      <c r="E3050" s="404">
        <v>0</v>
      </c>
      <c r="F3050" s="85" t="s">
        <v>105</v>
      </c>
      <c r="G3050" s="86" t="s">
        <v>4691</v>
      </c>
      <c r="I3050" s="84" t="s">
        <v>50</v>
      </c>
      <c r="J3050" s="85" t="s">
        <v>5035</v>
      </c>
      <c r="K3050" s="85" t="s">
        <v>12</v>
      </c>
      <c r="L3050" s="85" t="s">
        <v>890</v>
      </c>
      <c r="M3050" s="404">
        <v>130</v>
      </c>
      <c r="N3050" s="85" t="s">
        <v>105</v>
      </c>
      <c r="O3050" s="86" t="s">
        <v>5036</v>
      </c>
    </row>
    <row r="3051" spans="1:15" x14ac:dyDescent="0.25">
      <c r="A3051" s="84" t="s">
        <v>55</v>
      </c>
      <c r="B3051" s="85" t="s">
        <v>3669</v>
      </c>
      <c r="C3051" s="85" t="s">
        <v>41</v>
      </c>
      <c r="D3051" s="85" t="s">
        <v>890</v>
      </c>
      <c r="E3051" s="404">
        <v>0</v>
      </c>
      <c r="F3051" s="85" t="s">
        <v>105</v>
      </c>
      <c r="G3051" s="86" t="s">
        <v>4692</v>
      </c>
      <c r="I3051" s="84" t="s">
        <v>51</v>
      </c>
      <c r="J3051" s="85" t="s">
        <v>1491</v>
      </c>
      <c r="K3051" s="85" t="s">
        <v>9</v>
      </c>
      <c r="L3051" s="85" t="s">
        <v>21</v>
      </c>
      <c r="M3051" s="404">
        <v>0</v>
      </c>
      <c r="N3051" s="85" t="s">
        <v>105</v>
      </c>
      <c r="O3051" s="86" t="s">
        <v>1837</v>
      </c>
    </row>
    <row r="3052" spans="1:15" x14ac:dyDescent="0.25">
      <c r="A3052" s="84" t="s">
        <v>56</v>
      </c>
      <c r="B3052" s="85" t="s">
        <v>1619</v>
      </c>
      <c r="C3052" s="85" t="s">
        <v>9</v>
      </c>
      <c r="D3052" s="85" t="s">
        <v>21</v>
      </c>
      <c r="E3052" s="404">
        <v>0</v>
      </c>
      <c r="F3052" s="85" t="s">
        <v>105</v>
      </c>
      <c r="G3052" s="86" t="s">
        <v>4780</v>
      </c>
      <c r="I3052" s="84" t="s">
        <v>52</v>
      </c>
      <c r="J3052" s="85" t="s">
        <v>5037</v>
      </c>
      <c r="K3052" s="85" t="s">
        <v>9</v>
      </c>
      <c r="L3052" s="85" t="s">
        <v>21</v>
      </c>
      <c r="M3052" s="404">
        <v>0</v>
      </c>
      <c r="N3052" s="85" t="s">
        <v>105</v>
      </c>
      <c r="O3052" s="86" t="s">
        <v>4810</v>
      </c>
    </row>
    <row r="3053" spans="1:15" x14ac:dyDescent="0.25">
      <c r="A3053" s="251"/>
      <c r="B3053" s="117"/>
      <c r="C3053" s="117"/>
      <c r="D3053" s="255" t="s">
        <v>104</v>
      </c>
      <c r="E3053" s="256">
        <f>SUM(E3041:E3052)</f>
        <v>790</v>
      </c>
      <c r="G3053" s="81"/>
      <c r="I3053" s="84" t="s">
        <v>53</v>
      </c>
      <c r="J3053" s="85" t="s">
        <v>5038</v>
      </c>
      <c r="K3053" s="85" t="s">
        <v>9</v>
      </c>
      <c r="L3053" s="85" t="s">
        <v>890</v>
      </c>
      <c r="M3053" s="404">
        <v>0</v>
      </c>
      <c r="N3053" s="85" t="s">
        <v>105</v>
      </c>
      <c r="O3053" s="86" t="s">
        <v>4868</v>
      </c>
    </row>
    <row r="3054" spans="1:15" x14ac:dyDescent="0.25">
      <c r="A3054" s="251"/>
      <c r="B3054" s="117"/>
      <c r="C3054" s="117"/>
      <c r="D3054" s="311"/>
      <c r="E3054" s="312"/>
      <c r="G3054" s="81"/>
      <c r="I3054" s="251"/>
      <c r="J3054" s="117"/>
      <c r="K3054" s="117"/>
      <c r="L3054" s="255" t="s">
        <v>104</v>
      </c>
      <c r="M3054" s="256">
        <f>SUM(M3045:M3053)</f>
        <v>500</v>
      </c>
      <c r="O3054" s="81"/>
    </row>
    <row r="3055" spans="1:15" ht="18.75" x14ac:dyDescent="0.3">
      <c r="A3055" s="79"/>
      <c r="B3055" s="80" t="s">
        <v>4245</v>
      </c>
      <c r="C3055" t="s">
        <v>393</v>
      </c>
      <c r="E3055" s="115"/>
      <c r="F3055" s="83">
        <v>44076</v>
      </c>
      <c r="G3055" s="81"/>
      <c r="I3055" s="251"/>
      <c r="J3055" s="117"/>
      <c r="K3055" s="117"/>
      <c r="L3055" s="311"/>
      <c r="M3055" s="312"/>
      <c r="O3055" s="81"/>
    </row>
    <row r="3056" spans="1:15" ht="18.75" x14ac:dyDescent="0.3">
      <c r="A3056" s="84" t="s">
        <v>97</v>
      </c>
      <c r="B3056" s="85" t="s">
        <v>98</v>
      </c>
      <c r="C3056" s="85" t="s">
        <v>99</v>
      </c>
      <c r="D3056" s="85" t="s">
        <v>100</v>
      </c>
      <c r="E3056" s="85" t="s">
        <v>101</v>
      </c>
      <c r="F3056" s="85" t="s">
        <v>102</v>
      </c>
      <c r="G3056" s="86" t="s">
        <v>103</v>
      </c>
      <c r="I3056" s="79"/>
      <c r="J3056" s="80" t="s">
        <v>4302</v>
      </c>
      <c r="K3056" t="s">
        <v>393</v>
      </c>
      <c r="M3056" s="115"/>
      <c r="N3056" s="83">
        <v>44078</v>
      </c>
      <c r="O3056" s="81"/>
    </row>
    <row r="3057" spans="1:15" x14ac:dyDescent="0.25">
      <c r="A3057" s="84" t="s">
        <v>2</v>
      </c>
      <c r="B3057" s="85" t="s">
        <v>4997</v>
      </c>
      <c r="C3057" s="85" t="s">
        <v>22</v>
      </c>
      <c r="D3057" s="85" t="s">
        <v>20</v>
      </c>
      <c r="E3057" s="96">
        <v>160</v>
      </c>
      <c r="F3057" s="85" t="s">
        <v>105</v>
      </c>
      <c r="G3057" s="86" t="s">
        <v>4998</v>
      </c>
      <c r="I3057" s="84" t="s">
        <v>97</v>
      </c>
      <c r="J3057" s="85" t="s">
        <v>98</v>
      </c>
      <c r="K3057" s="85" t="s">
        <v>99</v>
      </c>
      <c r="L3057" s="85" t="s">
        <v>100</v>
      </c>
      <c r="M3057" s="85" t="s">
        <v>101</v>
      </c>
      <c r="N3057" s="85" t="s">
        <v>102</v>
      </c>
      <c r="O3057" s="86" t="s">
        <v>103</v>
      </c>
    </row>
    <row r="3058" spans="1:15" x14ac:dyDescent="0.25">
      <c r="A3058" s="84" t="s">
        <v>6</v>
      </c>
      <c r="B3058" s="85" t="s">
        <v>4999</v>
      </c>
      <c r="C3058" s="85" t="s">
        <v>13</v>
      </c>
      <c r="D3058" s="85" t="s">
        <v>41</v>
      </c>
      <c r="E3058" s="96">
        <v>155</v>
      </c>
      <c r="F3058" s="85" t="s">
        <v>105</v>
      </c>
      <c r="G3058" s="86" t="s">
        <v>5000</v>
      </c>
      <c r="I3058" s="84" t="s">
        <v>2</v>
      </c>
      <c r="J3058" s="85" t="s">
        <v>5039</v>
      </c>
      <c r="K3058" s="85" t="s">
        <v>22</v>
      </c>
      <c r="L3058" s="85" t="s">
        <v>20</v>
      </c>
      <c r="M3058" s="96">
        <v>105</v>
      </c>
      <c r="N3058" s="85" t="s">
        <v>1595</v>
      </c>
      <c r="O3058" s="86" t="s">
        <v>5040</v>
      </c>
    </row>
    <row r="3059" spans="1:15" x14ac:dyDescent="0.25">
      <c r="A3059" s="84" t="s">
        <v>32</v>
      </c>
      <c r="B3059" s="85" t="s">
        <v>747</v>
      </c>
      <c r="C3059" s="85" t="s">
        <v>13</v>
      </c>
      <c r="D3059" s="85" t="s">
        <v>20</v>
      </c>
      <c r="E3059" s="96">
        <v>150</v>
      </c>
      <c r="F3059" s="85" t="s">
        <v>105</v>
      </c>
      <c r="G3059" s="86" t="s">
        <v>5001</v>
      </c>
      <c r="I3059" s="84" t="s">
        <v>6</v>
      </c>
      <c r="J3059" s="85" t="s">
        <v>5041</v>
      </c>
      <c r="K3059" s="85" t="s">
        <v>22</v>
      </c>
      <c r="L3059" s="85" t="s">
        <v>20</v>
      </c>
      <c r="M3059" s="96">
        <v>105</v>
      </c>
      <c r="N3059" s="85" t="s">
        <v>1595</v>
      </c>
      <c r="O3059" s="86" t="s">
        <v>5042</v>
      </c>
    </row>
    <row r="3060" spans="1:15" x14ac:dyDescent="0.25">
      <c r="A3060" s="84" t="s">
        <v>48</v>
      </c>
      <c r="B3060" s="85" t="s">
        <v>5002</v>
      </c>
      <c r="C3060" s="85" t="s">
        <v>17</v>
      </c>
      <c r="D3060" s="85" t="s">
        <v>20</v>
      </c>
      <c r="E3060" s="96">
        <v>85</v>
      </c>
      <c r="F3060" s="85" t="s">
        <v>1595</v>
      </c>
      <c r="G3060" s="86" t="s">
        <v>5003</v>
      </c>
      <c r="I3060" s="84" t="s">
        <v>32</v>
      </c>
      <c r="J3060" s="85" t="s">
        <v>5043</v>
      </c>
      <c r="K3060" s="85" t="s">
        <v>890</v>
      </c>
      <c r="L3060" s="85" t="s">
        <v>20</v>
      </c>
      <c r="M3060" s="96">
        <v>130</v>
      </c>
      <c r="N3060" s="85" t="s">
        <v>105</v>
      </c>
      <c r="O3060" s="86" t="s">
        <v>5044</v>
      </c>
    </row>
    <row r="3061" spans="1:15" x14ac:dyDescent="0.25">
      <c r="A3061" s="84" t="s">
        <v>49</v>
      </c>
      <c r="B3061" s="85" t="s">
        <v>4967</v>
      </c>
      <c r="C3061" s="85" t="s">
        <v>890</v>
      </c>
      <c r="D3061" s="85" t="s">
        <v>9</v>
      </c>
      <c r="E3061" s="96">
        <v>130</v>
      </c>
      <c r="F3061" s="85" t="s">
        <v>105</v>
      </c>
      <c r="G3061" s="86" t="s">
        <v>5004</v>
      </c>
      <c r="I3061" s="84" t="s">
        <v>48</v>
      </c>
      <c r="J3061" s="85" t="s">
        <v>5045</v>
      </c>
      <c r="K3061" s="85" t="s">
        <v>21</v>
      </c>
      <c r="L3061" s="85" t="s">
        <v>9</v>
      </c>
      <c r="M3061" s="96">
        <v>95</v>
      </c>
      <c r="N3061" s="85" t="s">
        <v>105</v>
      </c>
      <c r="O3061" s="86" t="s">
        <v>5046</v>
      </c>
    </row>
    <row r="3062" spans="1:15" x14ac:dyDescent="0.25">
      <c r="A3062" s="84" t="s">
        <v>50</v>
      </c>
      <c r="B3062" s="85" t="s">
        <v>3071</v>
      </c>
      <c r="C3062" s="85" t="s">
        <v>890</v>
      </c>
      <c r="D3062" s="85" t="s">
        <v>41</v>
      </c>
      <c r="E3062" s="96">
        <v>135</v>
      </c>
      <c r="F3062" s="85" t="s">
        <v>105</v>
      </c>
      <c r="G3062" s="86" t="s">
        <v>5005</v>
      </c>
      <c r="I3062" s="84" t="s">
        <v>49</v>
      </c>
      <c r="J3062" s="85" t="s">
        <v>5047</v>
      </c>
      <c r="K3062" s="85" t="s">
        <v>890</v>
      </c>
      <c r="L3062" s="85" t="s">
        <v>20</v>
      </c>
      <c r="M3062" s="96">
        <v>0</v>
      </c>
      <c r="N3062" s="85" t="s">
        <v>105</v>
      </c>
      <c r="O3062" s="86" t="s">
        <v>5048</v>
      </c>
    </row>
    <row r="3063" spans="1:15" x14ac:dyDescent="0.25">
      <c r="A3063" s="84" t="s">
        <v>51</v>
      </c>
      <c r="B3063" s="85" t="s">
        <v>5006</v>
      </c>
      <c r="C3063" s="85" t="s">
        <v>21</v>
      </c>
      <c r="D3063" s="85" t="s">
        <v>12</v>
      </c>
      <c r="E3063" s="96">
        <v>95</v>
      </c>
      <c r="F3063" s="85" t="s">
        <v>105</v>
      </c>
      <c r="G3063" s="86" t="s">
        <v>5007</v>
      </c>
      <c r="L3063" s="255" t="s">
        <v>104</v>
      </c>
      <c r="M3063" s="256">
        <f>SUM(M3058:M3062)</f>
        <v>435</v>
      </c>
      <c r="O3063" s="81"/>
    </row>
    <row r="3064" spans="1:15" x14ac:dyDescent="0.25">
      <c r="A3064" s="84" t="s">
        <v>52</v>
      </c>
      <c r="B3064" s="85" t="s">
        <v>5008</v>
      </c>
      <c r="C3064" s="85" t="s">
        <v>72</v>
      </c>
      <c r="D3064" s="85" t="s">
        <v>5</v>
      </c>
      <c r="E3064" s="96">
        <v>120</v>
      </c>
      <c r="F3064" s="85" t="s">
        <v>105</v>
      </c>
      <c r="G3064" s="86" t="s">
        <v>5009</v>
      </c>
      <c r="K3064" s="90"/>
      <c r="M3064" s="81"/>
    </row>
    <row r="3065" spans="1:15" x14ac:dyDescent="0.25">
      <c r="A3065" s="84" t="s">
        <v>53</v>
      </c>
      <c r="B3065" s="85" t="s">
        <v>1836</v>
      </c>
      <c r="C3065" s="85" t="s">
        <v>21</v>
      </c>
      <c r="D3065" s="85" t="s">
        <v>9</v>
      </c>
      <c r="E3065" s="96">
        <v>95</v>
      </c>
      <c r="F3065" s="85" t="s">
        <v>105</v>
      </c>
      <c r="G3065" s="86" t="s">
        <v>5010</v>
      </c>
      <c r="K3065" t="s">
        <v>104</v>
      </c>
      <c r="L3065" s="205">
        <f>SUM(M3054+M3063)</f>
        <v>935</v>
      </c>
      <c r="M3065" s="273">
        <f>SUM(L3065*1.95583)</f>
        <v>1828.7010499999999</v>
      </c>
    </row>
    <row r="3066" spans="1:15" x14ac:dyDescent="0.25">
      <c r="A3066" s="84" t="s">
        <v>54</v>
      </c>
      <c r="B3066" s="85" t="s">
        <v>5011</v>
      </c>
      <c r="C3066" s="85" t="s">
        <v>13</v>
      </c>
      <c r="D3066" s="85" t="s">
        <v>20</v>
      </c>
      <c r="E3066" s="96">
        <v>0</v>
      </c>
      <c r="F3066" s="85" t="s">
        <v>105</v>
      </c>
      <c r="G3066" s="86" t="s">
        <v>4645</v>
      </c>
      <c r="L3066" s="205"/>
      <c r="M3066" s="273"/>
    </row>
    <row r="3067" spans="1:15" x14ac:dyDescent="0.25">
      <c r="A3067" s="84" t="s">
        <v>55</v>
      </c>
      <c r="B3067" s="85" t="s">
        <v>2586</v>
      </c>
      <c r="C3067" s="85" t="s">
        <v>72</v>
      </c>
      <c r="D3067" s="85" t="s">
        <v>5</v>
      </c>
      <c r="E3067" s="96">
        <v>0</v>
      </c>
      <c r="F3067" s="85" t="s">
        <v>105</v>
      </c>
      <c r="G3067" s="86" t="s">
        <v>4089</v>
      </c>
      <c r="L3067" s="205"/>
      <c r="M3067" s="273"/>
    </row>
    <row r="3068" spans="1:15" x14ac:dyDescent="0.25">
      <c r="A3068" s="84" t="s">
        <v>56</v>
      </c>
      <c r="B3068" s="85" t="s">
        <v>5012</v>
      </c>
      <c r="C3068" s="85" t="s">
        <v>21</v>
      </c>
      <c r="D3068" s="85" t="s">
        <v>20</v>
      </c>
      <c r="E3068" s="96">
        <v>0</v>
      </c>
      <c r="F3068" s="85" t="s">
        <v>105</v>
      </c>
      <c r="G3068" s="86" t="s">
        <v>5013</v>
      </c>
      <c r="M3068" s="91"/>
      <c r="O3068" s="81"/>
    </row>
    <row r="3069" spans="1:15" ht="15.75" x14ac:dyDescent="0.25">
      <c r="D3069" s="255" t="s">
        <v>104</v>
      </c>
      <c r="E3069" s="256">
        <f>SUM(E3057:E3068)</f>
        <v>1125</v>
      </c>
      <c r="G3069" s="81"/>
      <c r="J3069" s="116" t="s">
        <v>5026</v>
      </c>
      <c r="K3069" s="116" t="s">
        <v>4302</v>
      </c>
      <c r="M3069" s="91"/>
      <c r="N3069" s="81"/>
      <c r="O3069" s="81"/>
    </row>
    <row r="3070" spans="1:15" x14ac:dyDescent="0.25">
      <c r="C3070" s="90"/>
      <c r="E3070" s="81"/>
      <c r="I3070" s="79"/>
      <c r="J3070" s="92">
        <v>44081</v>
      </c>
      <c r="O3070" s="81"/>
    </row>
    <row r="3071" spans="1:15" x14ac:dyDescent="0.25">
      <c r="C3071" t="s">
        <v>104</v>
      </c>
      <c r="D3071" s="205">
        <f>SUM(E3053+E3069)</f>
        <v>1915</v>
      </c>
      <c r="E3071" s="273">
        <f>SUM(D3071*1.95583)</f>
        <v>3745.4144499999998</v>
      </c>
      <c r="I3071" s="84" t="s">
        <v>97</v>
      </c>
      <c r="J3071" s="93" t="s">
        <v>106</v>
      </c>
      <c r="K3071" s="93" t="s">
        <v>107</v>
      </c>
    </row>
    <row r="3072" spans="1:15" x14ac:dyDescent="0.25">
      <c r="D3072" s="205"/>
      <c r="E3072" s="273"/>
      <c r="I3072" s="84">
        <v>1</v>
      </c>
      <c r="J3072" s="85" t="s">
        <v>108</v>
      </c>
      <c r="K3072" s="96">
        <v>13</v>
      </c>
      <c r="O3072" s="81"/>
    </row>
    <row r="3073" spans="1:15" x14ac:dyDescent="0.25">
      <c r="D3073" s="205"/>
      <c r="E3073" s="273"/>
      <c r="I3073" s="84">
        <v>2</v>
      </c>
      <c r="J3073" s="85" t="s">
        <v>109</v>
      </c>
      <c r="K3073" s="96">
        <v>0</v>
      </c>
      <c r="O3073" s="81"/>
    </row>
    <row r="3074" spans="1:15" x14ac:dyDescent="0.25">
      <c r="E3074" s="91"/>
      <c r="G3074" s="81"/>
      <c r="I3074" s="84">
        <v>3</v>
      </c>
      <c r="J3074" s="85" t="s">
        <v>364</v>
      </c>
      <c r="K3074" s="96">
        <v>30</v>
      </c>
      <c r="O3074" s="81"/>
    </row>
    <row r="3075" spans="1:15" ht="15.75" x14ac:dyDescent="0.25">
      <c r="B3075" s="116" t="s">
        <v>5014</v>
      </c>
      <c r="C3075" s="116" t="s">
        <v>4245</v>
      </c>
      <c r="E3075" s="91"/>
      <c r="F3075" s="81"/>
      <c r="G3075" s="81"/>
      <c r="I3075" s="84">
        <v>4</v>
      </c>
      <c r="J3075" s="94" t="s">
        <v>111</v>
      </c>
      <c r="K3075" s="96">
        <v>32</v>
      </c>
      <c r="O3075" s="81"/>
    </row>
    <row r="3076" spans="1:15" x14ac:dyDescent="0.25">
      <c r="A3076" s="79"/>
      <c r="B3076" s="92">
        <v>44077</v>
      </c>
      <c r="G3076" s="81"/>
      <c r="I3076" s="79"/>
      <c r="J3076" s="95" t="s">
        <v>104</v>
      </c>
      <c r="K3076" s="96">
        <f>SUM(K3072:K3075)</f>
        <v>75</v>
      </c>
      <c r="O3076" s="81"/>
    </row>
    <row r="3077" spans="1:15" x14ac:dyDescent="0.25">
      <c r="A3077" s="84" t="s">
        <v>97</v>
      </c>
      <c r="B3077" s="93" t="s">
        <v>106</v>
      </c>
      <c r="C3077" s="93" t="s">
        <v>107</v>
      </c>
      <c r="I3077" s="79"/>
      <c r="J3077" s="290"/>
      <c r="K3077" s="252"/>
      <c r="O3077" s="81"/>
    </row>
    <row r="3078" spans="1:15" x14ac:dyDescent="0.25">
      <c r="A3078" s="84">
        <v>1</v>
      </c>
      <c r="B3078" s="85" t="s">
        <v>108</v>
      </c>
      <c r="C3078" s="96">
        <v>13</v>
      </c>
      <c r="G3078" s="81"/>
      <c r="I3078" s="79"/>
      <c r="K3078" s="85" t="s">
        <v>2354</v>
      </c>
      <c r="L3078" s="96">
        <v>60</v>
      </c>
      <c r="M3078" s="85" t="s">
        <v>3859</v>
      </c>
      <c r="O3078" s="81"/>
    </row>
    <row r="3079" spans="1:15" x14ac:dyDescent="0.25">
      <c r="A3079" s="84">
        <v>2</v>
      </c>
      <c r="B3079" s="85" t="s">
        <v>109</v>
      </c>
      <c r="C3079" s="96">
        <v>0</v>
      </c>
      <c r="G3079" s="81"/>
      <c r="I3079" s="79"/>
      <c r="K3079" s="85" t="s">
        <v>112</v>
      </c>
      <c r="L3079" s="96">
        <f>SUM(L3065)</f>
        <v>935</v>
      </c>
      <c r="M3079" s="99">
        <f>SUM(L3079*1.95583)</f>
        <v>1828.7010499999999</v>
      </c>
      <c r="O3079" s="81"/>
    </row>
    <row r="3080" spans="1:15" x14ac:dyDescent="0.25">
      <c r="A3080" s="84">
        <v>3</v>
      </c>
      <c r="B3080" s="85" t="s">
        <v>5015</v>
      </c>
      <c r="C3080" s="96">
        <v>75</v>
      </c>
      <c r="G3080" s="81"/>
      <c r="I3080" s="79"/>
      <c r="K3080" s="85" t="s">
        <v>113</v>
      </c>
      <c r="L3080" s="96">
        <f>SUM(K3076)</f>
        <v>75</v>
      </c>
      <c r="M3080" s="85"/>
      <c r="O3080" s="81"/>
    </row>
    <row r="3081" spans="1:15" x14ac:dyDescent="0.25">
      <c r="A3081" s="84">
        <v>4</v>
      </c>
      <c r="B3081" s="94" t="s">
        <v>111</v>
      </c>
      <c r="C3081" s="96">
        <v>24</v>
      </c>
      <c r="G3081" s="81"/>
      <c r="I3081" s="79"/>
      <c r="K3081" s="85" t="s">
        <v>114</v>
      </c>
      <c r="L3081" s="96">
        <f>SUM(L3078+L3079-L3080)</f>
        <v>920</v>
      </c>
      <c r="M3081" s="85"/>
      <c r="O3081" s="81"/>
    </row>
    <row r="3082" spans="1:15" x14ac:dyDescent="0.25">
      <c r="A3082" s="79"/>
      <c r="B3082" s="95" t="s">
        <v>104</v>
      </c>
      <c r="C3082" s="96">
        <f>SUM(C3078:C3081)</f>
        <v>112</v>
      </c>
      <c r="G3082" s="81"/>
      <c r="I3082" s="79"/>
      <c r="K3082" s="94" t="s">
        <v>2355</v>
      </c>
      <c r="L3082" s="96">
        <v>0</v>
      </c>
      <c r="M3082" s="85"/>
      <c r="O3082" s="81"/>
    </row>
    <row r="3083" spans="1:15" x14ac:dyDescent="0.25">
      <c r="A3083" s="79"/>
      <c r="B3083" s="290"/>
      <c r="C3083" s="252"/>
      <c r="G3083" s="81"/>
      <c r="I3083" s="79"/>
      <c r="L3083" s="97"/>
      <c r="O3083" s="81"/>
    </row>
    <row r="3084" spans="1:15" x14ac:dyDescent="0.25">
      <c r="A3084" s="79"/>
      <c r="C3084" s="85" t="s">
        <v>2354</v>
      </c>
      <c r="D3084" s="96">
        <v>0</v>
      </c>
      <c r="E3084" s="85" t="s">
        <v>3859</v>
      </c>
      <c r="G3084" s="81"/>
      <c r="I3084" s="79"/>
      <c r="L3084" s="97"/>
      <c r="O3084" s="81"/>
    </row>
    <row r="3085" spans="1:15" x14ac:dyDescent="0.25">
      <c r="A3085" s="79"/>
      <c r="C3085" s="85" t="s">
        <v>112</v>
      </c>
      <c r="D3085" s="96">
        <f>SUM(D3071)</f>
        <v>1915</v>
      </c>
      <c r="E3085" s="99">
        <f>SUM(D3085*1.95583)</f>
        <v>3745.4144499999998</v>
      </c>
      <c r="G3085" s="81"/>
      <c r="I3085" s="79"/>
      <c r="O3085" s="81"/>
    </row>
    <row r="3086" spans="1:15" x14ac:dyDescent="0.25">
      <c r="A3086" s="79"/>
      <c r="C3086" s="85" t="s">
        <v>113</v>
      </c>
      <c r="D3086" s="96">
        <f>SUM(C3082)</f>
        <v>112</v>
      </c>
      <c r="E3086" s="85"/>
      <c r="G3086" s="81"/>
      <c r="I3086" s="81"/>
      <c r="O3086" s="81"/>
    </row>
    <row r="3087" spans="1:15" x14ac:dyDescent="0.25">
      <c r="A3087" s="79"/>
      <c r="C3087" s="85" t="s">
        <v>114</v>
      </c>
      <c r="D3087" s="96">
        <f>SUM(D3084+D3085-D3086)</f>
        <v>1803</v>
      </c>
      <c r="E3087" s="85"/>
      <c r="G3087" s="81"/>
      <c r="I3087" s="81"/>
      <c r="J3087" s="100">
        <v>2550</v>
      </c>
      <c r="O3087" s="81"/>
    </row>
    <row r="3088" spans="1:15" x14ac:dyDescent="0.25">
      <c r="A3088" s="79"/>
      <c r="C3088" s="94" t="s">
        <v>2355</v>
      </c>
      <c r="D3088" s="96">
        <v>0</v>
      </c>
      <c r="E3088" s="85"/>
      <c r="G3088" s="81"/>
      <c r="I3088" s="81"/>
      <c r="J3088" s="100">
        <v>200</v>
      </c>
      <c r="L3088" s="93" t="s">
        <v>118</v>
      </c>
      <c r="M3088" s="93" t="s">
        <v>119</v>
      </c>
      <c r="N3088" s="93" t="s">
        <v>120</v>
      </c>
    </row>
    <row r="3089" spans="1:14" x14ac:dyDescent="0.25">
      <c r="A3089" s="79"/>
      <c r="D3089" s="97"/>
      <c r="G3089" s="81"/>
      <c r="I3089" s="81"/>
      <c r="J3089" s="101">
        <f>SUM(J3088/J3087)</f>
        <v>7.8431372549019607E-2</v>
      </c>
      <c r="L3089" s="102">
        <f>SUM(M3079*J3089)</f>
        <v>143.42753333333332</v>
      </c>
      <c r="M3089" s="102">
        <f>SUM(L3089/1.17)</f>
        <v>122.58763532763533</v>
      </c>
      <c r="N3089" s="102">
        <f>SUM(L3089-M3089)</f>
        <v>20.839898005697989</v>
      </c>
    </row>
    <row r="3090" spans="1:14" x14ac:dyDescent="0.25">
      <c r="A3090" s="79"/>
      <c r="D3090" s="97"/>
      <c r="G3090" s="81"/>
    </row>
    <row r="3091" spans="1:14" x14ac:dyDescent="0.25">
      <c r="A3091" s="79"/>
      <c r="G3091" s="81"/>
    </row>
    <row r="3092" spans="1:14" x14ac:dyDescent="0.25">
      <c r="A3092" s="81"/>
      <c r="G3092" s="81"/>
    </row>
    <row r="3093" spans="1:14" x14ac:dyDescent="0.25">
      <c r="A3093" s="81"/>
      <c r="B3093" s="100">
        <v>2550</v>
      </c>
      <c r="G3093" s="81"/>
    </row>
    <row r="3094" spans="1:14" x14ac:dyDescent="0.25">
      <c r="A3094" s="81"/>
      <c r="B3094" s="100">
        <v>200</v>
      </c>
      <c r="D3094" s="93" t="s">
        <v>118</v>
      </c>
      <c r="E3094" s="93" t="s">
        <v>119</v>
      </c>
      <c r="F3094" s="93" t="s">
        <v>120</v>
      </c>
    </row>
    <row r="3095" spans="1:14" x14ac:dyDescent="0.25">
      <c r="A3095" s="81"/>
      <c r="B3095" s="101">
        <f>SUM(B3094/B3093)</f>
        <v>7.8431372549019607E-2</v>
      </c>
      <c r="D3095" s="102">
        <f>SUM(E3085*B3095)</f>
        <v>293.75799607843135</v>
      </c>
      <c r="E3095" s="102">
        <f>SUM(D3095/1.17)</f>
        <v>251.07521032344562</v>
      </c>
      <c r="F3095" s="102">
        <f>SUM(D3095-E3095)</f>
        <v>42.68278575498573</v>
      </c>
    </row>
    <row r="3101" spans="1:14" ht="18.75" x14ac:dyDescent="0.3">
      <c r="A3101" s="79"/>
      <c r="B3101" s="80" t="s">
        <v>5049</v>
      </c>
      <c r="G3101" s="81"/>
    </row>
    <row r="3102" spans="1:14" x14ac:dyDescent="0.25">
      <c r="A3102" s="79"/>
      <c r="B3102" t="s">
        <v>2056</v>
      </c>
      <c r="F3102" s="82" t="s">
        <v>95</v>
      </c>
      <c r="G3102" s="81"/>
    </row>
    <row r="3103" spans="1:14" ht="18.75" x14ac:dyDescent="0.3">
      <c r="A3103" s="251"/>
      <c r="B3103" s="80" t="s">
        <v>4245</v>
      </c>
      <c r="C3103" s="117" t="s">
        <v>96</v>
      </c>
      <c r="D3103" s="117"/>
      <c r="E3103" s="117"/>
      <c r="F3103" s="275">
        <v>44077</v>
      </c>
      <c r="G3103" s="276"/>
    </row>
    <row r="3104" spans="1:14" x14ac:dyDescent="0.25">
      <c r="A3104" s="84" t="s">
        <v>97</v>
      </c>
      <c r="B3104" s="85" t="s">
        <v>98</v>
      </c>
      <c r="C3104" s="85" t="s">
        <v>99</v>
      </c>
      <c r="D3104" s="85" t="s">
        <v>100</v>
      </c>
      <c r="E3104" s="85" t="s">
        <v>101</v>
      </c>
      <c r="F3104" s="85" t="s">
        <v>102</v>
      </c>
      <c r="G3104" s="86" t="s">
        <v>103</v>
      </c>
    </row>
    <row r="3105" spans="1:15" ht="18.75" x14ac:dyDescent="0.3">
      <c r="A3105" s="84" t="s">
        <v>2</v>
      </c>
      <c r="B3105" s="85" t="s">
        <v>3378</v>
      </c>
      <c r="C3105" s="85" t="s">
        <v>155</v>
      </c>
      <c r="D3105" s="85" t="s">
        <v>890</v>
      </c>
      <c r="E3105" s="404">
        <v>135</v>
      </c>
      <c r="F3105" s="85" t="s">
        <v>105</v>
      </c>
      <c r="G3105" s="86" t="s">
        <v>5051</v>
      </c>
      <c r="I3105" s="79"/>
      <c r="J3105" s="80" t="s">
        <v>5121</v>
      </c>
      <c r="O3105" s="81"/>
    </row>
    <row r="3106" spans="1:15" x14ac:dyDescent="0.25">
      <c r="A3106" s="84" t="s">
        <v>6</v>
      </c>
      <c r="B3106" s="85" t="s">
        <v>5052</v>
      </c>
      <c r="C3106" s="85" t="s">
        <v>9</v>
      </c>
      <c r="D3106" s="85" t="s">
        <v>890</v>
      </c>
      <c r="E3106" s="404">
        <v>80</v>
      </c>
      <c r="F3106" s="85" t="s">
        <v>171</v>
      </c>
      <c r="G3106" s="86" t="s">
        <v>5053</v>
      </c>
      <c r="I3106" s="79"/>
      <c r="J3106" t="s">
        <v>2056</v>
      </c>
      <c r="N3106" s="82" t="s">
        <v>95</v>
      </c>
      <c r="O3106" s="81"/>
    </row>
    <row r="3107" spans="1:15" ht="18.75" x14ac:dyDescent="0.3">
      <c r="A3107" s="84" t="s">
        <v>32</v>
      </c>
      <c r="B3107" s="85" t="s">
        <v>5055</v>
      </c>
      <c r="C3107" s="85" t="s">
        <v>12</v>
      </c>
      <c r="D3107" s="85" t="s">
        <v>21</v>
      </c>
      <c r="E3107" s="404">
        <v>60</v>
      </c>
      <c r="F3107" s="85" t="s">
        <v>171</v>
      </c>
      <c r="G3107" s="86" t="s">
        <v>5054</v>
      </c>
      <c r="I3107" s="251"/>
      <c r="J3107" s="80" t="s">
        <v>4302</v>
      </c>
      <c r="K3107" s="117" t="s">
        <v>96</v>
      </c>
      <c r="L3107" s="117"/>
      <c r="M3107" s="117"/>
      <c r="N3107" s="275">
        <v>44079</v>
      </c>
      <c r="O3107" s="276"/>
    </row>
    <row r="3108" spans="1:15" x14ac:dyDescent="0.25">
      <c r="A3108" s="84" t="s">
        <v>48</v>
      </c>
      <c r="B3108" s="85" t="s">
        <v>5056</v>
      </c>
      <c r="C3108" s="85" t="s">
        <v>12</v>
      </c>
      <c r="D3108" s="85" t="s">
        <v>21</v>
      </c>
      <c r="E3108" s="404">
        <v>30</v>
      </c>
      <c r="F3108" s="85" t="s">
        <v>171</v>
      </c>
      <c r="G3108" s="86" t="s">
        <v>5057</v>
      </c>
      <c r="I3108" s="84" t="s">
        <v>97</v>
      </c>
      <c r="J3108" s="85" t="s">
        <v>98</v>
      </c>
      <c r="K3108" s="85" t="s">
        <v>99</v>
      </c>
      <c r="L3108" s="85" t="s">
        <v>100</v>
      </c>
      <c r="M3108" s="85" t="s">
        <v>101</v>
      </c>
      <c r="N3108" s="85" t="s">
        <v>102</v>
      </c>
      <c r="O3108" s="86" t="s">
        <v>103</v>
      </c>
    </row>
    <row r="3109" spans="1:15" x14ac:dyDescent="0.25">
      <c r="A3109" s="84" t="s">
        <v>49</v>
      </c>
      <c r="B3109" s="85" t="s">
        <v>5058</v>
      </c>
      <c r="C3109" s="85" t="s">
        <v>12</v>
      </c>
      <c r="D3109" s="85" t="s">
        <v>21</v>
      </c>
      <c r="E3109" s="404">
        <v>30</v>
      </c>
      <c r="F3109" s="85" t="s">
        <v>171</v>
      </c>
      <c r="G3109" s="86" t="s">
        <v>5059</v>
      </c>
      <c r="I3109" s="84" t="s">
        <v>2</v>
      </c>
      <c r="J3109" s="85" t="s">
        <v>5092</v>
      </c>
      <c r="K3109" s="85" t="s">
        <v>9</v>
      </c>
      <c r="L3109" s="85" t="s">
        <v>21</v>
      </c>
      <c r="M3109" s="404">
        <v>60</v>
      </c>
      <c r="N3109" s="85" t="s">
        <v>171</v>
      </c>
      <c r="O3109" s="86" t="s">
        <v>5093</v>
      </c>
    </row>
    <row r="3110" spans="1:15" x14ac:dyDescent="0.25">
      <c r="A3110" s="84" t="s">
        <v>50</v>
      </c>
      <c r="B3110" s="85" t="s">
        <v>5060</v>
      </c>
      <c r="C3110" s="85" t="s">
        <v>47</v>
      </c>
      <c r="D3110" s="85" t="s">
        <v>28</v>
      </c>
      <c r="E3110" s="404">
        <v>150</v>
      </c>
      <c r="F3110" s="85" t="s">
        <v>105</v>
      </c>
      <c r="G3110" s="86" t="s">
        <v>5061</v>
      </c>
      <c r="I3110" s="84" t="s">
        <v>6</v>
      </c>
      <c r="J3110" s="85" t="s">
        <v>5094</v>
      </c>
      <c r="K3110" s="85" t="s">
        <v>9</v>
      </c>
      <c r="L3110" s="85" t="s">
        <v>21</v>
      </c>
      <c r="M3110" s="404">
        <v>60</v>
      </c>
      <c r="N3110" s="85" t="s">
        <v>171</v>
      </c>
      <c r="O3110" s="86" t="s">
        <v>5095</v>
      </c>
    </row>
    <row r="3111" spans="1:15" x14ac:dyDescent="0.25">
      <c r="A3111" s="84" t="s">
        <v>51</v>
      </c>
      <c r="B3111" s="85" t="s">
        <v>5062</v>
      </c>
      <c r="C3111" s="85" t="s">
        <v>9</v>
      </c>
      <c r="D3111" s="85" t="s">
        <v>22</v>
      </c>
      <c r="E3111" s="404">
        <v>0</v>
      </c>
      <c r="F3111" s="85" t="s">
        <v>105</v>
      </c>
      <c r="G3111" s="86" t="s">
        <v>4817</v>
      </c>
      <c r="I3111" s="84" t="s">
        <v>32</v>
      </c>
      <c r="J3111" s="85" t="s">
        <v>5096</v>
      </c>
      <c r="K3111" s="85" t="s">
        <v>9</v>
      </c>
      <c r="L3111" s="85" t="s">
        <v>21</v>
      </c>
      <c r="M3111" s="404">
        <v>95</v>
      </c>
      <c r="N3111" s="85" t="s">
        <v>105</v>
      </c>
      <c r="O3111" s="86" t="s">
        <v>5097</v>
      </c>
    </row>
    <row r="3112" spans="1:15" x14ac:dyDescent="0.25">
      <c r="A3112" s="84" t="s">
        <v>52</v>
      </c>
      <c r="B3112" s="85" t="s">
        <v>5063</v>
      </c>
      <c r="C3112" s="85" t="s">
        <v>9</v>
      </c>
      <c r="D3112" s="85" t="s">
        <v>22</v>
      </c>
      <c r="E3112" s="404">
        <v>0</v>
      </c>
      <c r="F3112" s="85" t="s">
        <v>105</v>
      </c>
      <c r="G3112" s="86" t="s">
        <v>4819</v>
      </c>
      <c r="I3112" s="84" t="s">
        <v>48</v>
      </c>
      <c r="J3112" s="85" t="s">
        <v>5098</v>
      </c>
      <c r="K3112" s="85" t="s">
        <v>9</v>
      </c>
      <c r="L3112" s="85" t="s">
        <v>13</v>
      </c>
      <c r="M3112" s="404">
        <v>150</v>
      </c>
      <c r="N3112" s="85" t="s">
        <v>105</v>
      </c>
      <c r="O3112" s="86" t="s">
        <v>5099</v>
      </c>
    </row>
    <row r="3113" spans="1:15" x14ac:dyDescent="0.25">
      <c r="A3113" s="84" t="s">
        <v>53</v>
      </c>
      <c r="B3113" s="85" t="s">
        <v>4896</v>
      </c>
      <c r="C3113" s="85" t="s">
        <v>20</v>
      </c>
      <c r="D3113" s="85" t="s">
        <v>22</v>
      </c>
      <c r="E3113" s="404">
        <v>0</v>
      </c>
      <c r="F3113" s="85" t="s">
        <v>105</v>
      </c>
      <c r="G3113" s="86" t="s">
        <v>3892</v>
      </c>
      <c r="I3113" s="84" t="s">
        <v>49</v>
      </c>
      <c r="J3113" s="85" t="s">
        <v>1754</v>
      </c>
      <c r="K3113" s="85" t="s">
        <v>9</v>
      </c>
      <c r="L3113" s="85" t="s">
        <v>1797</v>
      </c>
      <c r="M3113" s="404">
        <v>80</v>
      </c>
      <c r="N3113" s="85" t="s">
        <v>171</v>
      </c>
      <c r="O3113" s="86" t="s">
        <v>5100</v>
      </c>
    </row>
    <row r="3114" spans="1:15" x14ac:dyDescent="0.25">
      <c r="A3114" s="84" t="s">
        <v>54</v>
      </c>
      <c r="B3114" s="85" t="s">
        <v>4896</v>
      </c>
      <c r="C3114" s="85" t="s">
        <v>20</v>
      </c>
      <c r="D3114" s="85" t="s">
        <v>22</v>
      </c>
      <c r="E3114" s="404">
        <v>0</v>
      </c>
      <c r="F3114" s="85" t="s">
        <v>105</v>
      </c>
      <c r="G3114" s="86" t="s">
        <v>3890</v>
      </c>
      <c r="I3114" s="84" t="s">
        <v>50</v>
      </c>
      <c r="J3114" s="85" t="s">
        <v>5101</v>
      </c>
      <c r="K3114" s="85" t="s">
        <v>20</v>
      </c>
      <c r="L3114" s="85" t="s">
        <v>21</v>
      </c>
      <c r="M3114" s="404">
        <v>95</v>
      </c>
      <c r="N3114" s="85" t="s">
        <v>105</v>
      </c>
      <c r="O3114" s="86" t="s">
        <v>5102</v>
      </c>
    </row>
    <row r="3115" spans="1:15" x14ac:dyDescent="0.25">
      <c r="A3115" s="251"/>
      <c r="B3115" s="117"/>
      <c r="C3115" s="117"/>
      <c r="D3115" s="255" t="s">
        <v>104</v>
      </c>
      <c r="E3115" s="256">
        <f>SUM(E3105:E3114)</f>
        <v>485</v>
      </c>
      <c r="G3115" s="81"/>
      <c r="I3115" s="84" t="s">
        <v>51</v>
      </c>
      <c r="J3115" s="85" t="s">
        <v>5103</v>
      </c>
      <c r="K3115" s="85" t="s">
        <v>20</v>
      </c>
      <c r="L3115" s="85" t="s">
        <v>21</v>
      </c>
      <c r="M3115" s="404">
        <v>95</v>
      </c>
      <c r="N3115" s="85" t="s">
        <v>105</v>
      </c>
      <c r="O3115" s="86" t="s">
        <v>5104</v>
      </c>
    </row>
    <row r="3116" spans="1:15" x14ac:dyDescent="0.25">
      <c r="A3116" s="251"/>
      <c r="B3116" s="117"/>
      <c r="C3116" s="117"/>
      <c r="D3116" s="311"/>
      <c r="E3116" s="312"/>
      <c r="G3116" s="81"/>
      <c r="I3116" s="84" t="s">
        <v>52</v>
      </c>
      <c r="J3116" s="85" t="s">
        <v>4842</v>
      </c>
      <c r="K3116" s="85" t="s">
        <v>20</v>
      </c>
      <c r="L3116" s="85" t="s">
        <v>13</v>
      </c>
      <c r="M3116" s="404">
        <v>100</v>
      </c>
      <c r="N3116" s="85" t="s">
        <v>171</v>
      </c>
      <c r="O3116" s="86" t="s">
        <v>5105</v>
      </c>
    </row>
    <row r="3117" spans="1:15" ht="18.75" x14ac:dyDescent="0.3">
      <c r="A3117" s="79"/>
      <c r="B3117" s="80" t="s">
        <v>4245</v>
      </c>
      <c r="C3117" t="s">
        <v>393</v>
      </c>
      <c r="E3117" s="115"/>
      <c r="F3117" s="83">
        <v>44079</v>
      </c>
      <c r="G3117" s="81"/>
      <c r="I3117" s="84" t="s">
        <v>53</v>
      </c>
      <c r="J3117" s="85" t="s">
        <v>4476</v>
      </c>
      <c r="K3117" s="85" t="s">
        <v>20</v>
      </c>
      <c r="L3117" s="85" t="s">
        <v>1797</v>
      </c>
      <c r="M3117" s="404">
        <v>80</v>
      </c>
      <c r="N3117" s="85" t="s">
        <v>171</v>
      </c>
      <c r="O3117" s="86" t="s">
        <v>5106</v>
      </c>
    </row>
    <row r="3118" spans="1:15" x14ac:dyDescent="0.25">
      <c r="A3118" s="84" t="s">
        <v>97</v>
      </c>
      <c r="B3118" s="85" t="s">
        <v>98</v>
      </c>
      <c r="C3118" s="85" t="s">
        <v>99</v>
      </c>
      <c r="D3118" s="85" t="s">
        <v>100</v>
      </c>
      <c r="E3118" s="85" t="s">
        <v>101</v>
      </c>
      <c r="F3118" s="85" t="s">
        <v>102</v>
      </c>
      <c r="G3118" s="86" t="s">
        <v>103</v>
      </c>
      <c r="I3118" s="84" t="s">
        <v>54</v>
      </c>
      <c r="J3118" s="85" t="s">
        <v>5107</v>
      </c>
      <c r="K3118" s="85" t="s">
        <v>12</v>
      </c>
      <c r="L3118" s="85" t="s">
        <v>21</v>
      </c>
      <c r="M3118" s="404">
        <v>60</v>
      </c>
      <c r="N3118" s="85" t="s">
        <v>171</v>
      </c>
      <c r="O3118" s="86" t="s">
        <v>5108</v>
      </c>
    </row>
    <row r="3119" spans="1:15" x14ac:dyDescent="0.25">
      <c r="A3119" s="84" t="s">
        <v>2</v>
      </c>
      <c r="B3119" s="85" t="s">
        <v>5064</v>
      </c>
      <c r="C3119" s="85" t="s">
        <v>13</v>
      </c>
      <c r="D3119" s="85" t="s">
        <v>20</v>
      </c>
      <c r="E3119" s="96">
        <v>150</v>
      </c>
      <c r="F3119" s="85" t="s">
        <v>105</v>
      </c>
      <c r="G3119" s="86" t="s">
        <v>5065</v>
      </c>
      <c r="I3119" s="84" t="s">
        <v>55</v>
      </c>
      <c r="J3119" s="85" t="s">
        <v>5109</v>
      </c>
      <c r="K3119" s="85" t="s">
        <v>12</v>
      </c>
      <c r="L3119" s="85" t="s">
        <v>21</v>
      </c>
      <c r="M3119" s="404">
        <v>60</v>
      </c>
      <c r="N3119" s="85" t="s">
        <v>171</v>
      </c>
      <c r="O3119" s="86" t="s">
        <v>5110</v>
      </c>
    </row>
    <row r="3120" spans="1:15" x14ac:dyDescent="0.25">
      <c r="A3120" s="84" t="s">
        <v>6</v>
      </c>
      <c r="B3120" s="85" t="s">
        <v>5066</v>
      </c>
      <c r="C3120" s="85" t="s">
        <v>13</v>
      </c>
      <c r="D3120" s="85" t="s">
        <v>41</v>
      </c>
      <c r="E3120" s="96">
        <v>105</v>
      </c>
      <c r="F3120" s="85" t="s">
        <v>1595</v>
      </c>
      <c r="G3120" s="86" t="s">
        <v>5067</v>
      </c>
      <c r="I3120" s="84" t="s">
        <v>56</v>
      </c>
      <c r="J3120" s="85" t="s">
        <v>5111</v>
      </c>
      <c r="K3120" s="85" t="s">
        <v>5</v>
      </c>
      <c r="L3120" s="85" t="s">
        <v>21</v>
      </c>
      <c r="M3120" s="404">
        <v>60</v>
      </c>
      <c r="N3120" s="85" t="s">
        <v>171</v>
      </c>
      <c r="O3120" s="86" t="s">
        <v>5112</v>
      </c>
    </row>
    <row r="3121" spans="1:15" x14ac:dyDescent="0.25">
      <c r="A3121" s="84" t="s">
        <v>32</v>
      </c>
      <c r="B3121" s="85" t="s">
        <v>5068</v>
      </c>
      <c r="C3121" s="85" t="s">
        <v>803</v>
      </c>
      <c r="D3121" s="85" t="s">
        <v>20</v>
      </c>
      <c r="E3121" s="96">
        <v>105</v>
      </c>
      <c r="F3121" s="85" t="s">
        <v>1595</v>
      </c>
      <c r="G3121" s="86" t="s">
        <v>5069</v>
      </c>
      <c r="I3121" s="84" t="s">
        <v>57</v>
      </c>
      <c r="J3121" s="85" t="s">
        <v>5113</v>
      </c>
      <c r="K3121" s="85" t="s">
        <v>20</v>
      </c>
      <c r="L3121" s="85" t="s">
        <v>13</v>
      </c>
      <c r="M3121" s="404">
        <v>0</v>
      </c>
      <c r="N3121" s="85" t="s">
        <v>105</v>
      </c>
      <c r="O3121" s="86" t="s">
        <v>5114</v>
      </c>
    </row>
    <row r="3122" spans="1:15" x14ac:dyDescent="0.25">
      <c r="A3122" s="84" t="s">
        <v>48</v>
      </c>
      <c r="B3122" s="85" t="s">
        <v>5070</v>
      </c>
      <c r="C3122" s="85" t="s">
        <v>21</v>
      </c>
      <c r="D3122" s="85" t="s">
        <v>9</v>
      </c>
      <c r="E3122" s="96">
        <v>95</v>
      </c>
      <c r="F3122" s="85" t="s">
        <v>105</v>
      </c>
      <c r="G3122" s="86" t="s">
        <v>5071</v>
      </c>
      <c r="I3122" s="84" t="s">
        <v>58</v>
      </c>
      <c r="J3122" s="85" t="s">
        <v>5115</v>
      </c>
      <c r="K3122" s="85" t="s">
        <v>4701</v>
      </c>
      <c r="L3122" s="85" t="s">
        <v>1797</v>
      </c>
      <c r="M3122" s="404">
        <v>0</v>
      </c>
      <c r="N3122" s="85" t="s">
        <v>105</v>
      </c>
      <c r="O3122" s="86" t="s">
        <v>3898</v>
      </c>
    </row>
    <row r="3123" spans="1:15" x14ac:dyDescent="0.25">
      <c r="A3123" s="84" t="s">
        <v>49</v>
      </c>
      <c r="B3123" s="85" t="s">
        <v>5072</v>
      </c>
      <c r="C3123" s="85" t="s">
        <v>21</v>
      </c>
      <c r="D3123" s="85" t="s">
        <v>12</v>
      </c>
      <c r="E3123" s="96">
        <v>95</v>
      </c>
      <c r="F3123" s="85" t="s">
        <v>105</v>
      </c>
      <c r="G3123" s="86" t="s">
        <v>5073</v>
      </c>
      <c r="I3123" s="84" t="s">
        <v>59</v>
      </c>
      <c r="J3123" s="85" t="s">
        <v>5116</v>
      </c>
      <c r="K3123" s="85" t="s">
        <v>9</v>
      </c>
      <c r="L3123" s="85" t="s">
        <v>13</v>
      </c>
      <c r="M3123" s="404">
        <v>0</v>
      </c>
      <c r="N3123" s="85" t="s">
        <v>105</v>
      </c>
      <c r="O3123" s="86" t="s">
        <v>4535</v>
      </c>
    </row>
    <row r="3124" spans="1:15" x14ac:dyDescent="0.25">
      <c r="A3124" s="84" t="s">
        <v>50</v>
      </c>
      <c r="B3124" s="85" t="s">
        <v>5074</v>
      </c>
      <c r="C3124" s="85" t="s">
        <v>21</v>
      </c>
      <c r="D3124" s="85" t="s">
        <v>12</v>
      </c>
      <c r="E3124" s="96">
        <v>95</v>
      </c>
      <c r="F3124" s="85" t="s">
        <v>105</v>
      </c>
      <c r="G3124" s="86" t="s">
        <v>5075</v>
      </c>
      <c r="I3124" s="84" t="s">
        <v>60</v>
      </c>
      <c r="J3124" s="85" t="s">
        <v>5117</v>
      </c>
      <c r="K3124" s="85" t="s">
        <v>9</v>
      </c>
      <c r="L3124" s="85" t="s">
        <v>21</v>
      </c>
      <c r="M3124" s="404">
        <v>0</v>
      </c>
      <c r="N3124" s="85" t="s">
        <v>105</v>
      </c>
      <c r="O3124" s="86" t="s">
        <v>4786</v>
      </c>
    </row>
    <row r="3125" spans="1:15" x14ac:dyDescent="0.25">
      <c r="A3125" s="84" t="s">
        <v>51</v>
      </c>
      <c r="B3125" s="85" t="s">
        <v>5076</v>
      </c>
      <c r="C3125" s="85" t="s">
        <v>21</v>
      </c>
      <c r="D3125" s="85" t="s">
        <v>20</v>
      </c>
      <c r="E3125" s="96">
        <v>95</v>
      </c>
      <c r="F3125" s="85" t="s">
        <v>105</v>
      </c>
      <c r="G3125" s="86" t="s">
        <v>5077</v>
      </c>
      <c r="I3125" s="84" t="s">
        <v>61</v>
      </c>
      <c r="J3125" s="85" t="s">
        <v>4805</v>
      </c>
      <c r="K3125" s="85" t="s">
        <v>9</v>
      </c>
      <c r="L3125" s="85" t="s">
        <v>21</v>
      </c>
      <c r="M3125" s="404">
        <v>0</v>
      </c>
      <c r="N3125" s="85" t="s">
        <v>105</v>
      </c>
      <c r="O3125" s="86" t="s">
        <v>4806</v>
      </c>
    </row>
    <row r="3126" spans="1:15" x14ac:dyDescent="0.25">
      <c r="A3126" s="84" t="s">
        <v>52</v>
      </c>
      <c r="B3126" s="85" t="s">
        <v>504</v>
      </c>
      <c r="C3126" s="85" t="s">
        <v>803</v>
      </c>
      <c r="D3126" s="85" t="s">
        <v>155</v>
      </c>
      <c r="E3126" s="96">
        <v>0</v>
      </c>
      <c r="F3126" s="85" t="s">
        <v>1946</v>
      </c>
      <c r="G3126" s="86" t="s">
        <v>505</v>
      </c>
      <c r="I3126" s="84" t="s">
        <v>62</v>
      </c>
      <c r="J3126" s="85" t="s">
        <v>3678</v>
      </c>
      <c r="K3126" s="85" t="s">
        <v>9</v>
      </c>
      <c r="L3126" s="85" t="s">
        <v>13</v>
      </c>
      <c r="M3126" s="404">
        <v>0</v>
      </c>
      <c r="N3126" s="85" t="s">
        <v>105</v>
      </c>
      <c r="O3126" s="86" t="s">
        <v>4706</v>
      </c>
    </row>
    <row r="3127" spans="1:15" x14ac:dyDescent="0.25">
      <c r="D3127" s="255" t="s">
        <v>104</v>
      </c>
      <c r="E3127" s="256">
        <f>SUM(E3119:E3126)</f>
        <v>740</v>
      </c>
      <c r="G3127" s="81"/>
      <c r="I3127" s="251"/>
      <c r="J3127" s="117"/>
      <c r="K3127" s="117"/>
      <c r="L3127" s="255" t="s">
        <v>104</v>
      </c>
      <c r="M3127" s="256">
        <f>SUM(M3109:M3126)</f>
        <v>995</v>
      </c>
      <c r="O3127" s="81"/>
    </row>
    <row r="3128" spans="1:15" x14ac:dyDescent="0.25">
      <c r="C3128" s="90"/>
      <c r="E3128" s="81"/>
      <c r="I3128" s="251"/>
      <c r="J3128" s="117"/>
      <c r="K3128" s="117"/>
      <c r="L3128" s="311"/>
      <c r="M3128" s="312"/>
      <c r="O3128" s="81"/>
    </row>
    <row r="3129" spans="1:15" ht="18.75" x14ac:dyDescent="0.3">
      <c r="C3129" t="s">
        <v>104</v>
      </c>
      <c r="D3129" s="205">
        <f>SUM(E3115+E3127)</f>
        <v>1225</v>
      </c>
      <c r="E3129" s="273">
        <f>SUM(D3129*1.95583)</f>
        <v>2395.8917499999998</v>
      </c>
      <c r="I3129" s="79"/>
      <c r="J3129" s="80" t="s">
        <v>4302</v>
      </c>
      <c r="K3129" t="s">
        <v>393</v>
      </c>
      <c r="M3129" s="115"/>
      <c r="N3129" s="83">
        <v>44083</v>
      </c>
      <c r="O3129" s="81"/>
    </row>
    <row r="3130" spans="1:15" x14ac:dyDescent="0.25">
      <c r="D3130" s="205"/>
      <c r="E3130" s="273"/>
      <c r="I3130" s="84" t="s">
        <v>97</v>
      </c>
      <c r="J3130" s="85" t="s">
        <v>98</v>
      </c>
      <c r="K3130" s="85" t="s">
        <v>99</v>
      </c>
      <c r="L3130" s="85" t="s">
        <v>100</v>
      </c>
      <c r="M3130" s="85" t="s">
        <v>101</v>
      </c>
      <c r="N3130" s="85" t="s">
        <v>102</v>
      </c>
      <c r="O3130" s="86" t="s">
        <v>103</v>
      </c>
    </row>
    <row r="3131" spans="1:15" x14ac:dyDescent="0.25">
      <c r="D3131" s="205"/>
      <c r="E3131" s="273"/>
      <c r="I3131" s="84" t="s">
        <v>2</v>
      </c>
      <c r="J3131" s="85" t="s">
        <v>5118</v>
      </c>
      <c r="K3131" s="85" t="s">
        <v>13</v>
      </c>
      <c r="L3131" s="85" t="s">
        <v>20</v>
      </c>
      <c r="M3131" s="96">
        <v>100</v>
      </c>
      <c r="N3131" s="85" t="s">
        <v>1595</v>
      </c>
      <c r="O3131" s="86" t="s">
        <v>5119</v>
      </c>
    </row>
    <row r="3132" spans="1:15" x14ac:dyDescent="0.25">
      <c r="E3132" s="91"/>
      <c r="G3132" s="81"/>
      <c r="I3132" s="84" t="s">
        <v>6</v>
      </c>
      <c r="J3132" s="85" t="s">
        <v>1282</v>
      </c>
      <c r="K3132" s="85" t="s">
        <v>13</v>
      </c>
      <c r="L3132" s="85" t="s">
        <v>20</v>
      </c>
      <c r="M3132" s="96">
        <v>100</v>
      </c>
      <c r="N3132" s="85" t="s">
        <v>1595</v>
      </c>
      <c r="O3132" s="86" t="s">
        <v>5120</v>
      </c>
    </row>
    <row r="3133" spans="1:15" ht="15.75" x14ac:dyDescent="0.25">
      <c r="B3133" s="116" t="s">
        <v>5050</v>
      </c>
      <c r="C3133" s="116" t="s">
        <v>4245</v>
      </c>
      <c r="E3133" s="91"/>
      <c r="F3133" s="81"/>
      <c r="G3133" s="81"/>
      <c r="I3133" s="84" t="s">
        <v>32</v>
      </c>
      <c r="J3133" s="85" t="s">
        <v>5101</v>
      </c>
      <c r="K3133" s="85" t="s">
        <v>21</v>
      </c>
      <c r="L3133" s="85" t="s">
        <v>20</v>
      </c>
      <c r="M3133" s="96">
        <v>0</v>
      </c>
      <c r="N3133" s="85" t="s">
        <v>105</v>
      </c>
      <c r="O3133" s="86" t="s">
        <v>5102</v>
      </c>
    </row>
    <row r="3134" spans="1:15" x14ac:dyDescent="0.25">
      <c r="A3134" s="79"/>
      <c r="B3134" s="92">
        <v>44081</v>
      </c>
      <c r="G3134" s="81"/>
      <c r="I3134" s="84" t="s">
        <v>48</v>
      </c>
      <c r="J3134" s="85" t="s">
        <v>1533</v>
      </c>
      <c r="K3134" s="85" t="s">
        <v>890</v>
      </c>
      <c r="L3134" s="85" t="s">
        <v>20</v>
      </c>
      <c r="M3134" s="96">
        <v>0</v>
      </c>
      <c r="N3134" s="85" t="s">
        <v>105</v>
      </c>
      <c r="O3134" s="86" t="s">
        <v>4938</v>
      </c>
    </row>
    <row r="3135" spans="1:15" x14ac:dyDescent="0.25">
      <c r="A3135" s="84" t="s">
        <v>97</v>
      </c>
      <c r="B3135" s="93" t="s">
        <v>106</v>
      </c>
      <c r="C3135" s="93" t="s">
        <v>107</v>
      </c>
      <c r="L3135" s="255" t="s">
        <v>104</v>
      </c>
      <c r="M3135" s="256">
        <f>SUM(M3131:M3134)</f>
        <v>200</v>
      </c>
      <c r="O3135" s="81"/>
    </row>
    <row r="3136" spans="1:15" x14ac:dyDescent="0.25">
      <c r="A3136" s="84">
        <v>1</v>
      </c>
      <c r="B3136" s="85" t="s">
        <v>108</v>
      </c>
      <c r="C3136" s="96">
        <v>13</v>
      </c>
      <c r="G3136" s="81"/>
      <c r="K3136" s="90"/>
      <c r="M3136" s="81"/>
    </row>
    <row r="3137" spans="1:15" x14ac:dyDescent="0.25">
      <c r="A3137" s="84">
        <v>2</v>
      </c>
      <c r="B3137" s="85" t="s">
        <v>109</v>
      </c>
      <c r="C3137" s="96">
        <v>0</v>
      </c>
      <c r="G3137" s="81"/>
      <c r="K3137" t="s">
        <v>104</v>
      </c>
      <c r="L3137" s="205">
        <f>SUM(M3127+M3135)</f>
        <v>1195</v>
      </c>
      <c r="M3137" s="273">
        <f>SUM(L3137*1.95583)</f>
        <v>2337.2168499999998</v>
      </c>
    </row>
    <row r="3138" spans="1:15" x14ac:dyDescent="0.25">
      <c r="A3138" s="84">
        <v>3</v>
      </c>
      <c r="B3138" s="85" t="s">
        <v>110</v>
      </c>
      <c r="C3138" s="96">
        <v>0</v>
      </c>
      <c r="G3138" s="81"/>
      <c r="L3138" s="205"/>
      <c r="M3138" s="273"/>
    </row>
    <row r="3139" spans="1:15" x14ac:dyDescent="0.25">
      <c r="A3139" s="84">
        <v>4</v>
      </c>
      <c r="B3139" s="94" t="s">
        <v>111</v>
      </c>
      <c r="C3139" s="96">
        <v>35</v>
      </c>
      <c r="G3139" s="81"/>
      <c r="L3139" s="205"/>
      <c r="M3139" s="273"/>
    </row>
    <row r="3140" spans="1:15" x14ac:dyDescent="0.25">
      <c r="A3140" s="79"/>
      <c r="B3140" s="95" t="s">
        <v>104</v>
      </c>
      <c r="C3140" s="96">
        <f>SUM(C3136:C3139)</f>
        <v>48</v>
      </c>
      <c r="G3140" s="81"/>
      <c r="M3140" s="91"/>
      <c r="O3140" s="81"/>
    </row>
    <row r="3141" spans="1:15" ht="15.75" x14ac:dyDescent="0.25">
      <c r="A3141" s="79"/>
      <c r="B3141" s="290"/>
      <c r="C3141" s="252"/>
      <c r="G3141" s="81"/>
      <c r="J3141" s="116" t="s">
        <v>5122</v>
      </c>
      <c r="K3141" s="116" t="s">
        <v>4302</v>
      </c>
      <c r="M3141" s="91"/>
      <c r="N3141" s="81"/>
      <c r="O3141" s="81"/>
    </row>
    <row r="3142" spans="1:15" x14ac:dyDescent="0.25">
      <c r="A3142" s="79"/>
      <c r="C3142" s="85" t="s">
        <v>2354</v>
      </c>
      <c r="D3142" s="96">
        <v>30</v>
      </c>
      <c r="E3142" s="85" t="s">
        <v>3859</v>
      </c>
      <c r="G3142" s="81"/>
      <c r="I3142" s="79"/>
      <c r="J3142" s="92">
        <v>44084</v>
      </c>
      <c r="O3142" s="81"/>
    </row>
    <row r="3143" spans="1:15" x14ac:dyDescent="0.25">
      <c r="A3143" s="79"/>
      <c r="C3143" s="85" t="s">
        <v>112</v>
      </c>
      <c r="D3143" s="96">
        <f>SUM(D3129)</f>
        <v>1225</v>
      </c>
      <c r="E3143" s="99">
        <f>SUM(D3143*1.95583)</f>
        <v>2395.8917499999998</v>
      </c>
      <c r="G3143" s="81"/>
      <c r="I3143" s="84" t="s">
        <v>97</v>
      </c>
      <c r="J3143" s="93" t="s">
        <v>106</v>
      </c>
      <c r="K3143" s="93" t="s">
        <v>107</v>
      </c>
    </row>
    <row r="3144" spans="1:15" x14ac:dyDescent="0.25">
      <c r="A3144" s="79"/>
      <c r="C3144" s="85" t="s">
        <v>113</v>
      </c>
      <c r="D3144" s="96">
        <f>SUM(C3140)</f>
        <v>48</v>
      </c>
      <c r="E3144" s="85"/>
      <c r="G3144" s="81"/>
      <c r="I3144" s="84">
        <v>1</v>
      </c>
      <c r="J3144" s="85" t="s">
        <v>108</v>
      </c>
      <c r="K3144" s="96">
        <v>13</v>
      </c>
      <c r="O3144" s="81"/>
    </row>
    <row r="3145" spans="1:15" x14ac:dyDescent="0.25">
      <c r="A3145" s="79"/>
      <c r="C3145" s="85" t="s">
        <v>114</v>
      </c>
      <c r="D3145" s="96">
        <f>SUM(D3142+D3143-D3144)</f>
        <v>1207</v>
      </c>
      <c r="E3145" s="85"/>
      <c r="G3145" s="81"/>
      <c r="I3145" s="84">
        <v>2</v>
      </c>
      <c r="J3145" s="85" t="s">
        <v>109</v>
      </c>
      <c r="K3145" s="96">
        <v>0</v>
      </c>
      <c r="O3145" s="81"/>
    </row>
    <row r="3146" spans="1:15" x14ac:dyDescent="0.25">
      <c r="A3146" s="79"/>
      <c r="C3146" s="94" t="s">
        <v>2355</v>
      </c>
      <c r="D3146" s="96">
        <v>0</v>
      </c>
      <c r="E3146" s="85"/>
      <c r="G3146" s="81"/>
      <c r="I3146" s="84">
        <v>3</v>
      </c>
      <c r="J3146" s="85" t="s">
        <v>110</v>
      </c>
      <c r="K3146" s="96">
        <v>0</v>
      </c>
      <c r="O3146" s="81"/>
    </row>
    <row r="3147" spans="1:15" x14ac:dyDescent="0.25">
      <c r="A3147" s="79"/>
      <c r="D3147" s="97"/>
      <c r="G3147" s="81"/>
      <c r="I3147" s="84">
        <v>4</v>
      </c>
      <c r="J3147" s="94" t="s">
        <v>111</v>
      </c>
      <c r="K3147" s="96">
        <v>35</v>
      </c>
      <c r="O3147" s="81"/>
    </row>
    <row r="3148" spans="1:15" x14ac:dyDescent="0.25">
      <c r="A3148" s="79"/>
      <c r="D3148" s="97"/>
      <c r="G3148" s="81"/>
      <c r="I3148" s="79"/>
      <c r="J3148" s="95" t="s">
        <v>104</v>
      </c>
      <c r="K3148" s="96">
        <f>SUM(K3144:K3147)</f>
        <v>48</v>
      </c>
      <c r="O3148" s="81"/>
    </row>
    <row r="3149" spans="1:15" x14ac:dyDescent="0.25">
      <c r="A3149" s="79"/>
      <c r="G3149" s="81"/>
      <c r="I3149" s="79"/>
      <c r="J3149" s="290"/>
      <c r="K3149" s="252"/>
      <c r="O3149" s="81"/>
    </row>
    <row r="3150" spans="1:15" x14ac:dyDescent="0.25">
      <c r="A3150" s="81"/>
      <c r="G3150" s="81"/>
      <c r="I3150" s="79"/>
      <c r="K3150" s="85" t="s">
        <v>2354</v>
      </c>
      <c r="L3150" s="96">
        <v>30</v>
      </c>
      <c r="M3150" s="85" t="s">
        <v>3859</v>
      </c>
      <c r="O3150" s="81"/>
    </row>
    <row r="3151" spans="1:15" x14ac:dyDescent="0.25">
      <c r="A3151" s="81"/>
      <c r="B3151" s="100">
        <v>2550</v>
      </c>
      <c r="G3151" s="81"/>
      <c r="I3151" s="79"/>
      <c r="K3151" s="85" t="s">
        <v>112</v>
      </c>
      <c r="L3151" s="96">
        <f>SUM(L3137)</f>
        <v>1195</v>
      </c>
      <c r="M3151" s="99">
        <f>SUM(L3151*1.95583)</f>
        <v>2337.2168499999998</v>
      </c>
      <c r="O3151" s="81"/>
    </row>
    <row r="3152" spans="1:15" x14ac:dyDescent="0.25">
      <c r="A3152" s="81"/>
      <c r="B3152" s="100">
        <v>200</v>
      </c>
      <c r="D3152" s="93" t="s">
        <v>118</v>
      </c>
      <c r="E3152" s="93" t="s">
        <v>119</v>
      </c>
      <c r="F3152" s="93" t="s">
        <v>120</v>
      </c>
      <c r="I3152" s="79"/>
      <c r="K3152" s="85" t="s">
        <v>113</v>
      </c>
      <c r="L3152" s="96">
        <f>SUM(K3148)</f>
        <v>48</v>
      </c>
      <c r="M3152" s="85"/>
      <c r="O3152" s="81"/>
    </row>
    <row r="3153" spans="1:15" x14ac:dyDescent="0.25">
      <c r="A3153" s="81"/>
      <c r="B3153" s="101">
        <f>SUM(B3152/B3151)</f>
        <v>7.8431372549019607E-2</v>
      </c>
      <c r="D3153" s="102">
        <f>SUM(E3143*B3153)</f>
        <v>187.91307843137253</v>
      </c>
      <c r="E3153" s="102">
        <f>SUM(D3153/1.17)</f>
        <v>160.60946874476286</v>
      </c>
      <c r="F3153" s="102">
        <f>SUM(D3153-E3153)</f>
        <v>27.303609686609661</v>
      </c>
      <c r="I3153" s="79"/>
      <c r="K3153" s="85" t="s">
        <v>114</v>
      </c>
      <c r="L3153" s="96">
        <f>SUM(L3150+L3151-L3152)</f>
        <v>1177</v>
      </c>
      <c r="M3153" s="85"/>
      <c r="O3153" s="81"/>
    </row>
    <row r="3154" spans="1:15" x14ac:dyDescent="0.25">
      <c r="I3154" s="79"/>
      <c r="K3154" s="94" t="s">
        <v>2355</v>
      </c>
      <c r="L3154" s="96">
        <v>0</v>
      </c>
      <c r="M3154" s="85"/>
      <c r="O3154" s="81"/>
    </row>
    <row r="3155" spans="1:15" x14ac:dyDescent="0.25">
      <c r="I3155" s="79"/>
      <c r="L3155" s="97"/>
      <c r="O3155" s="81"/>
    </row>
    <row r="3156" spans="1:15" x14ac:dyDescent="0.25">
      <c r="I3156" s="79"/>
      <c r="L3156" s="97"/>
      <c r="O3156" s="81"/>
    </row>
    <row r="3157" spans="1:15" x14ac:dyDescent="0.25">
      <c r="I3157" s="79"/>
      <c r="O3157" s="81"/>
    </row>
    <row r="3158" spans="1:15" x14ac:dyDescent="0.25">
      <c r="I3158" s="81"/>
      <c r="O3158" s="81"/>
    </row>
    <row r="3159" spans="1:15" x14ac:dyDescent="0.25">
      <c r="I3159" s="81"/>
      <c r="J3159" s="100">
        <v>2550</v>
      </c>
      <c r="O3159" s="81"/>
    </row>
    <row r="3160" spans="1:15" x14ac:dyDescent="0.25">
      <c r="I3160" s="81"/>
      <c r="J3160" s="100">
        <v>200</v>
      </c>
      <c r="L3160" s="93" t="s">
        <v>118</v>
      </c>
      <c r="M3160" s="93" t="s">
        <v>119</v>
      </c>
      <c r="N3160" s="93" t="s">
        <v>120</v>
      </c>
    </row>
    <row r="3161" spans="1:15" x14ac:dyDescent="0.25">
      <c r="I3161" s="81"/>
      <c r="J3161" s="101">
        <f>SUM(J3160/J3159)</f>
        <v>7.8431372549019607E-2</v>
      </c>
      <c r="L3161" s="102">
        <f>SUM(M3151*J3161)</f>
        <v>183.31112549019605</v>
      </c>
      <c r="M3161" s="102">
        <f>SUM(L3161/1.17)</f>
        <v>156.67617563264619</v>
      </c>
      <c r="N3161" s="102">
        <f>SUM(L3161-M3161)</f>
        <v>26.634949857549856</v>
      </c>
    </row>
    <row r="3165" spans="1:15" ht="18.75" x14ac:dyDescent="0.3">
      <c r="A3165" s="79"/>
      <c r="B3165" s="80" t="s">
        <v>5172</v>
      </c>
      <c r="G3165" s="81"/>
    </row>
    <row r="3166" spans="1:15" x14ac:dyDescent="0.25">
      <c r="A3166" s="79"/>
      <c r="B3166" t="s">
        <v>2056</v>
      </c>
      <c r="F3166" s="82" t="s">
        <v>95</v>
      </c>
      <c r="G3166" s="81"/>
    </row>
    <row r="3167" spans="1:15" ht="18.75" x14ac:dyDescent="0.3">
      <c r="A3167" s="251"/>
      <c r="B3167" s="80" t="s">
        <v>4302</v>
      </c>
      <c r="C3167" s="117" t="s">
        <v>96</v>
      </c>
      <c r="D3167" s="117"/>
      <c r="E3167" s="117"/>
      <c r="F3167" s="275">
        <v>44084</v>
      </c>
      <c r="G3167" s="276"/>
    </row>
    <row r="3168" spans="1:15" x14ac:dyDescent="0.25">
      <c r="A3168" s="84" t="s">
        <v>97</v>
      </c>
      <c r="B3168" s="85" t="s">
        <v>98</v>
      </c>
      <c r="C3168" s="85" t="s">
        <v>99</v>
      </c>
      <c r="D3168" s="85" t="s">
        <v>100</v>
      </c>
      <c r="E3168" s="85" t="s">
        <v>101</v>
      </c>
      <c r="F3168" s="85" t="s">
        <v>102</v>
      </c>
      <c r="G3168" s="86" t="s">
        <v>103</v>
      </c>
    </row>
    <row r="3169" spans="1:15" ht="18.75" x14ac:dyDescent="0.3">
      <c r="A3169" s="84" t="s">
        <v>2</v>
      </c>
      <c r="B3169" s="85" t="s">
        <v>5136</v>
      </c>
      <c r="C3169" s="85" t="s">
        <v>9</v>
      </c>
      <c r="D3169" s="85" t="s">
        <v>890</v>
      </c>
      <c r="E3169" s="404">
        <v>130</v>
      </c>
      <c r="F3169" s="85" t="s">
        <v>105</v>
      </c>
      <c r="G3169" s="86" t="s">
        <v>5137</v>
      </c>
      <c r="I3169" s="79"/>
      <c r="J3169" s="80" t="s">
        <v>5179</v>
      </c>
      <c r="O3169" s="81"/>
    </row>
    <row r="3170" spans="1:15" x14ac:dyDescent="0.25">
      <c r="A3170" s="84" t="s">
        <v>6</v>
      </c>
      <c r="B3170" s="85" t="s">
        <v>1721</v>
      </c>
      <c r="C3170" s="85" t="s">
        <v>9</v>
      </c>
      <c r="D3170" s="85" t="s">
        <v>21</v>
      </c>
      <c r="E3170" s="404">
        <v>95</v>
      </c>
      <c r="F3170" s="85" t="s">
        <v>105</v>
      </c>
      <c r="G3170" s="86" t="s">
        <v>5138</v>
      </c>
      <c r="I3170" s="79"/>
      <c r="J3170" t="s">
        <v>2056</v>
      </c>
      <c r="N3170" s="82" t="s">
        <v>95</v>
      </c>
      <c r="O3170" s="81"/>
    </row>
    <row r="3171" spans="1:15" ht="18.75" x14ac:dyDescent="0.3">
      <c r="A3171" s="84" t="s">
        <v>32</v>
      </c>
      <c r="B3171" s="85" t="s">
        <v>1719</v>
      </c>
      <c r="C3171" s="85" t="s">
        <v>9</v>
      </c>
      <c r="D3171" s="85" t="s">
        <v>21</v>
      </c>
      <c r="E3171" s="404">
        <v>95</v>
      </c>
      <c r="F3171" s="85" t="s">
        <v>105</v>
      </c>
      <c r="G3171" s="86" t="s">
        <v>5139</v>
      </c>
      <c r="I3171" s="251"/>
      <c r="J3171" s="80" t="s">
        <v>5180</v>
      </c>
      <c r="K3171" s="117" t="s">
        <v>96</v>
      </c>
      <c r="L3171" s="117"/>
      <c r="M3171" s="117"/>
      <c r="N3171" s="275">
        <v>44080</v>
      </c>
      <c r="O3171" s="276"/>
    </row>
    <row r="3172" spans="1:15" x14ac:dyDescent="0.25">
      <c r="A3172" s="84" t="s">
        <v>48</v>
      </c>
      <c r="B3172" s="85" t="s">
        <v>5140</v>
      </c>
      <c r="C3172" s="85" t="s">
        <v>20</v>
      </c>
      <c r="D3172" s="85" t="s">
        <v>21</v>
      </c>
      <c r="E3172" s="404">
        <v>60</v>
      </c>
      <c r="F3172" s="85" t="s">
        <v>171</v>
      </c>
      <c r="G3172" s="86" t="s">
        <v>5141</v>
      </c>
      <c r="I3172" s="84" t="s">
        <v>97</v>
      </c>
      <c r="J3172" s="85" t="s">
        <v>98</v>
      </c>
      <c r="K3172" s="85" t="s">
        <v>99</v>
      </c>
      <c r="L3172" s="85" t="s">
        <v>100</v>
      </c>
      <c r="M3172" s="85" t="s">
        <v>101</v>
      </c>
      <c r="N3172" s="85" t="s">
        <v>102</v>
      </c>
      <c r="O3172" s="86" t="s">
        <v>103</v>
      </c>
    </row>
    <row r="3173" spans="1:15" x14ac:dyDescent="0.25">
      <c r="A3173" s="84" t="s">
        <v>49</v>
      </c>
      <c r="B3173" s="85" t="s">
        <v>5142</v>
      </c>
      <c r="C3173" s="85" t="s">
        <v>12</v>
      </c>
      <c r="D3173" s="85" t="s">
        <v>890</v>
      </c>
      <c r="E3173" s="404">
        <v>80</v>
      </c>
      <c r="F3173" s="85" t="s">
        <v>171</v>
      </c>
      <c r="G3173" s="86" t="s">
        <v>5143</v>
      </c>
      <c r="I3173" s="84" t="s">
        <v>2</v>
      </c>
      <c r="J3173" s="85" t="s">
        <v>5181</v>
      </c>
      <c r="K3173" s="85" t="s">
        <v>9</v>
      </c>
      <c r="L3173" s="85" t="s">
        <v>21</v>
      </c>
      <c r="M3173" s="404">
        <v>95</v>
      </c>
      <c r="N3173" s="85" t="s">
        <v>105</v>
      </c>
      <c r="O3173" s="86" t="s">
        <v>5182</v>
      </c>
    </row>
    <row r="3174" spans="1:15" x14ac:dyDescent="0.25">
      <c r="A3174" s="84" t="s">
        <v>50</v>
      </c>
      <c r="B3174" s="85" t="s">
        <v>5144</v>
      </c>
      <c r="C3174" s="85" t="s">
        <v>12</v>
      </c>
      <c r="D3174" s="85" t="s">
        <v>890</v>
      </c>
      <c r="E3174" s="404">
        <v>80</v>
      </c>
      <c r="F3174" s="85" t="s">
        <v>171</v>
      </c>
      <c r="G3174" s="86" t="s">
        <v>5145</v>
      </c>
      <c r="I3174" s="84" t="s">
        <v>6</v>
      </c>
      <c r="J3174" s="85" t="s">
        <v>1318</v>
      </c>
      <c r="K3174" s="85" t="s">
        <v>9</v>
      </c>
      <c r="L3174" s="85" t="s">
        <v>21</v>
      </c>
      <c r="M3174" s="404">
        <v>30</v>
      </c>
      <c r="N3174" s="85" t="s">
        <v>171</v>
      </c>
      <c r="O3174" s="86" t="s">
        <v>5183</v>
      </c>
    </row>
    <row r="3175" spans="1:15" x14ac:dyDescent="0.25">
      <c r="A3175" s="84" t="s">
        <v>51</v>
      </c>
      <c r="B3175" s="85" t="s">
        <v>5147</v>
      </c>
      <c r="C3175" s="85" t="s">
        <v>41</v>
      </c>
      <c r="D3175" s="85" t="s">
        <v>13</v>
      </c>
      <c r="E3175" s="404">
        <v>0</v>
      </c>
      <c r="F3175" s="85" t="s">
        <v>105</v>
      </c>
      <c r="G3175" s="86" t="s">
        <v>5000</v>
      </c>
      <c r="I3175" s="84" t="s">
        <v>32</v>
      </c>
      <c r="J3175" s="85" t="s">
        <v>5184</v>
      </c>
      <c r="K3175" s="85" t="s">
        <v>20</v>
      </c>
      <c r="L3175" s="85" t="s">
        <v>890</v>
      </c>
      <c r="M3175" s="404">
        <v>80</v>
      </c>
      <c r="N3175" s="85" t="s">
        <v>171</v>
      </c>
      <c r="O3175" s="86" t="s">
        <v>5185</v>
      </c>
    </row>
    <row r="3176" spans="1:15" x14ac:dyDescent="0.25">
      <c r="A3176" s="84" t="s">
        <v>52</v>
      </c>
      <c r="B3176" s="85" t="s">
        <v>5148</v>
      </c>
      <c r="C3176" s="85" t="s">
        <v>41</v>
      </c>
      <c r="D3176" s="85" t="s">
        <v>890</v>
      </c>
      <c r="E3176" s="404">
        <v>0</v>
      </c>
      <c r="F3176" s="85" t="s">
        <v>105</v>
      </c>
      <c r="G3176" s="86" t="s">
        <v>4812</v>
      </c>
      <c r="I3176" s="84" t="s">
        <v>48</v>
      </c>
      <c r="J3176" s="85" t="s">
        <v>5186</v>
      </c>
      <c r="K3176" s="85" t="s">
        <v>20</v>
      </c>
      <c r="L3176" s="85" t="s">
        <v>890</v>
      </c>
      <c r="M3176" s="404">
        <v>80</v>
      </c>
      <c r="N3176" s="85" t="s">
        <v>171</v>
      </c>
      <c r="O3176" s="86" t="s">
        <v>5187</v>
      </c>
    </row>
    <row r="3177" spans="1:15" x14ac:dyDescent="0.25">
      <c r="A3177" s="84" t="s">
        <v>53</v>
      </c>
      <c r="B3177" s="85" t="s">
        <v>5149</v>
      </c>
      <c r="C3177" s="85" t="s">
        <v>20</v>
      </c>
      <c r="D3177" s="85" t="s">
        <v>21</v>
      </c>
      <c r="E3177" s="404">
        <v>0</v>
      </c>
      <c r="F3177" s="85" t="s">
        <v>105</v>
      </c>
      <c r="G3177" s="86" t="s">
        <v>5077</v>
      </c>
      <c r="I3177" s="84" t="s">
        <v>49</v>
      </c>
      <c r="J3177" s="85" t="s">
        <v>4779</v>
      </c>
      <c r="K3177" s="85" t="s">
        <v>20</v>
      </c>
      <c r="L3177" s="85" t="s">
        <v>21</v>
      </c>
      <c r="M3177" s="404">
        <v>0</v>
      </c>
      <c r="N3177" s="85" t="s">
        <v>105</v>
      </c>
      <c r="O3177" s="86" t="s">
        <v>5188</v>
      </c>
    </row>
    <row r="3178" spans="1:15" x14ac:dyDescent="0.25">
      <c r="A3178" s="84" t="s">
        <v>54</v>
      </c>
      <c r="B3178" s="85" t="s">
        <v>3040</v>
      </c>
      <c r="C3178" s="85" t="s">
        <v>20</v>
      </c>
      <c r="D3178" s="85" t="s">
        <v>13</v>
      </c>
      <c r="E3178" s="404">
        <v>0</v>
      </c>
      <c r="F3178" s="85" t="s">
        <v>105</v>
      </c>
      <c r="G3178" s="86" t="s">
        <v>4949</v>
      </c>
      <c r="I3178" s="84" t="s">
        <v>50</v>
      </c>
      <c r="J3178" s="85" t="s">
        <v>4781</v>
      </c>
      <c r="K3178" s="85" t="s">
        <v>20</v>
      </c>
      <c r="L3178" s="85" t="s">
        <v>21</v>
      </c>
      <c r="M3178" s="404">
        <v>0</v>
      </c>
      <c r="N3178" s="85" t="s">
        <v>105</v>
      </c>
      <c r="O3178" s="86" t="s">
        <v>4782</v>
      </c>
    </row>
    <row r="3179" spans="1:15" x14ac:dyDescent="0.25">
      <c r="A3179" s="84" t="s">
        <v>55</v>
      </c>
      <c r="B3179" s="85" t="s">
        <v>5150</v>
      </c>
      <c r="C3179" s="85" t="s">
        <v>20</v>
      </c>
      <c r="D3179" s="85" t="s">
        <v>13</v>
      </c>
      <c r="E3179" s="404">
        <v>0</v>
      </c>
      <c r="F3179" s="85" t="s">
        <v>4219</v>
      </c>
      <c r="G3179" s="86" t="s">
        <v>5151</v>
      </c>
      <c r="I3179" s="84" t="s">
        <v>51</v>
      </c>
      <c r="J3179" s="85" t="s">
        <v>5189</v>
      </c>
      <c r="K3179" s="85" t="s">
        <v>20</v>
      </c>
      <c r="L3179" s="85" t="s">
        <v>72</v>
      </c>
      <c r="M3179" s="404">
        <v>0</v>
      </c>
      <c r="N3179" s="85" t="s">
        <v>105</v>
      </c>
      <c r="O3179" s="86" t="s">
        <v>4915</v>
      </c>
    </row>
    <row r="3180" spans="1:15" x14ac:dyDescent="0.25">
      <c r="A3180" s="84" t="s">
        <v>56</v>
      </c>
      <c r="B3180" s="85" t="s">
        <v>5152</v>
      </c>
      <c r="C3180" s="85" t="s">
        <v>20</v>
      </c>
      <c r="D3180" s="85" t="s">
        <v>13</v>
      </c>
      <c r="E3180" s="404">
        <v>0</v>
      </c>
      <c r="F3180" s="85" t="s">
        <v>4219</v>
      </c>
      <c r="G3180" s="86" t="s">
        <v>5153</v>
      </c>
      <c r="I3180" s="84" t="s">
        <v>52</v>
      </c>
      <c r="J3180" s="85" t="s">
        <v>4157</v>
      </c>
      <c r="K3180" s="85" t="s">
        <v>5</v>
      </c>
      <c r="L3180" s="85" t="s">
        <v>21</v>
      </c>
      <c r="M3180" s="404">
        <v>0</v>
      </c>
      <c r="N3180" s="85" t="s">
        <v>105</v>
      </c>
      <c r="O3180" s="86" t="s">
        <v>4158</v>
      </c>
    </row>
    <row r="3181" spans="1:15" x14ac:dyDescent="0.25">
      <c r="A3181" s="251"/>
      <c r="B3181" s="117"/>
      <c r="C3181" s="117"/>
      <c r="D3181" s="255" t="s">
        <v>104</v>
      </c>
      <c r="E3181" s="256">
        <f>SUM(E3169:E3180)</f>
        <v>540</v>
      </c>
      <c r="G3181" s="81"/>
      <c r="I3181" s="84" t="s">
        <v>53</v>
      </c>
      <c r="J3181" s="85" t="s">
        <v>277</v>
      </c>
      <c r="K3181" s="85" t="s">
        <v>12</v>
      </c>
      <c r="L3181" s="85" t="s">
        <v>21</v>
      </c>
      <c r="M3181" s="404">
        <v>0</v>
      </c>
      <c r="N3181" s="85" t="s">
        <v>105</v>
      </c>
      <c r="O3181" s="86" t="s">
        <v>4943</v>
      </c>
    </row>
    <row r="3182" spans="1:15" x14ac:dyDescent="0.25">
      <c r="A3182" s="251"/>
      <c r="B3182" s="117"/>
      <c r="C3182" s="117"/>
      <c r="D3182" s="311"/>
      <c r="E3182" s="312"/>
      <c r="G3182" s="81"/>
      <c r="I3182" s="84" t="s">
        <v>54</v>
      </c>
      <c r="J3182" s="85" t="s">
        <v>2599</v>
      </c>
      <c r="K3182" s="85" t="s">
        <v>5</v>
      </c>
      <c r="L3182" s="85" t="s">
        <v>21</v>
      </c>
      <c r="M3182" s="404">
        <v>0</v>
      </c>
      <c r="N3182" s="85" t="s">
        <v>105</v>
      </c>
      <c r="O3182" s="86" t="s">
        <v>3722</v>
      </c>
    </row>
    <row r="3183" spans="1:15" ht="18.75" x14ac:dyDescent="0.3">
      <c r="A3183" s="79"/>
      <c r="B3183" s="80" t="s">
        <v>4302</v>
      </c>
      <c r="C3183" t="s">
        <v>393</v>
      </c>
      <c r="E3183" s="115"/>
      <c r="F3183" s="83">
        <v>44086</v>
      </c>
      <c r="G3183" s="81"/>
      <c r="I3183" s="251"/>
      <c r="J3183" s="117"/>
      <c r="K3183" s="117"/>
      <c r="L3183" s="255" t="s">
        <v>104</v>
      </c>
      <c r="M3183" s="256">
        <f>SUM(M3173:M3182)</f>
        <v>285</v>
      </c>
      <c r="O3183" s="81"/>
    </row>
    <row r="3184" spans="1:15" x14ac:dyDescent="0.25">
      <c r="A3184" s="84" t="s">
        <v>97</v>
      </c>
      <c r="B3184" s="85" t="s">
        <v>98</v>
      </c>
      <c r="C3184" s="85" t="s">
        <v>99</v>
      </c>
      <c r="D3184" s="85" t="s">
        <v>100</v>
      </c>
      <c r="E3184" s="85" t="s">
        <v>101</v>
      </c>
      <c r="F3184" s="85" t="s">
        <v>102</v>
      </c>
      <c r="G3184" s="86" t="s">
        <v>103</v>
      </c>
      <c r="I3184" s="251"/>
      <c r="J3184" s="117"/>
      <c r="K3184" s="117"/>
      <c r="L3184" s="311"/>
      <c r="M3184" s="312"/>
      <c r="O3184" s="81"/>
    </row>
    <row r="3185" spans="1:15" ht="18.75" x14ac:dyDescent="0.3">
      <c r="A3185" s="84" t="s">
        <v>2</v>
      </c>
      <c r="B3185" s="85" t="s">
        <v>5146</v>
      </c>
      <c r="C3185" s="85" t="s">
        <v>22</v>
      </c>
      <c r="D3185" s="85" t="s">
        <v>155</v>
      </c>
      <c r="E3185" s="96">
        <v>165</v>
      </c>
      <c r="F3185" s="85" t="s">
        <v>105</v>
      </c>
      <c r="G3185" s="86" t="s">
        <v>5154</v>
      </c>
      <c r="I3185" s="79"/>
      <c r="J3185" s="80" t="s">
        <v>5180</v>
      </c>
      <c r="K3185" t="s">
        <v>393</v>
      </c>
      <c r="M3185" s="115"/>
      <c r="N3185" s="83">
        <v>44085</v>
      </c>
      <c r="O3185" s="81"/>
    </row>
    <row r="3186" spans="1:15" x14ac:dyDescent="0.25">
      <c r="A3186" s="84" t="s">
        <v>6</v>
      </c>
      <c r="B3186" s="85" t="s">
        <v>5155</v>
      </c>
      <c r="C3186" s="85" t="s">
        <v>5156</v>
      </c>
      <c r="D3186" s="85" t="s">
        <v>20</v>
      </c>
      <c r="E3186" s="96">
        <v>160</v>
      </c>
      <c r="F3186" s="85" t="s">
        <v>105</v>
      </c>
      <c r="G3186" s="86" t="s">
        <v>5157</v>
      </c>
      <c r="I3186" s="84" t="s">
        <v>97</v>
      </c>
      <c r="J3186" s="85" t="s">
        <v>98</v>
      </c>
      <c r="K3186" s="85" t="s">
        <v>99</v>
      </c>
      <c r="L3186" s="85" t="s">
        <v>100</v>
      </c>
      <c r="M3186" s="85" t="s">
        <v>101</v>
      </c>
      <c r="N3186" s="85" t="s">
        <v>102</v>
      </c>
      <c r="O3186" s="86" t="s">
        <v>103</v>
      </c>
    </row>
    <row r="3187" spans="1:15" x14ac:dyDescent="0.25">
      <c r="A3187" s="84" t="s">
        <v>32</v>
      </c>
      <c r="B3187" s="85" t="s">
        <v>5158</v>
      </c>
      <c r="C3187" s="85" t="s">
        <v>13</v>
      </c>
      <c r="D3187" s="85" t="s">
        <v>9</v>
      </c>
      <c r="E3187" s="96">
        <v>150</v>
      </c>
      <c r="F3187" s="85" t="s">
        <v>105</v>
      </c>
      <c r="G3187" s="86" t="s">
        <v>5159</v>
      </c>
      <c r="I3187" s="84" t="s">
        <v>2</v>
      </c>
      <c r="J3187" s="85" t="s">
        <v>5190</v>
      </c>
      <c r="K3187" s="85" t="s">
        <v>22</v>
      </c>
      <c r="L3187" s="85" t="s">
        <v>5</v>
      </c>
      <c r="M3187" s="96">
        <v>105</v>
      </c>
      <c r="N3187" s="85" t="s">
        <v>1595</v>
      </c>
      <c r="O3187" s="86" t="s">
        <v>5191</v>
      </c>
    </row>
    <row r="3188" spans="1:15" x14ac:dyDescent="0.25">
      <c r="A3188" s="84" t="s">
        <v>48</v>
      </c>
      <c r="B3188" s="85" t="s">
        <v>5160</v>
      </c>
      <c r="C3188" s="85" t="s">
        <v>13</v>
      </c>
      <c r="D3188" s="85" t="s">
        <v>9</v>
      </c>
      <c r="E3188" s="96">
        <v>150</v>
      </c>
      <c r="F3188" s="85" t="s">
        <v>105</v>
      </c>
      <c r="G3188" s="86" t="s">
        <v>5161</v>
      </c>
      <c r="I3188" s="84" t="s">
        <v>6</v>
      </c>
      <c r="J3188" s="85" t="s">
        <v>5192</v>
      </c>
      <c r="K3188" s="85" t="s">
        <v>72</v>
      </c>
      <c r="L3188" s="85" t="s">
        <v>20</v>
      </c>
      <c r="M3188" s="96">
        <v>120</v>
      </c>
      <c r="N3188" s="85" t="s">
        <v>105</v>
      </c>
      <c r="O3188" s="86" t="s">
        <v>5193</v>
      </c>
    </row>
    <row r="3189" spans="1:15" x14ac:dyDescent="0.25">
      <c r="A3189" s="84" t="s">
        <v>49</v>
      </c>
      <c r="B3189" s="85" t="s">
        <v>5088</v>
      </c>
      <c r="C3189" s="85" t="s">
        <v>22</v>
      </c>
      <c r="D3189" s="85" t="s">
        <v>20</v>
      </c>
      <c r="E3189" s="96">
        <v>150</v>
      </c>
      <c r="F3189" s="85" t="s">
        <v>105</v>
      </c>
      <c r="G3189" s="86" t="s">
        <v>5162</v>
      </c>
      <c r="I3189" s="84" t="s">
        <v>32</v>
      </c>
      <c r="J3189" s="85" t="s">
        <v>5194</v>
      </c>
      <c r="K3189" s="85" t="s">
        <v>21</v>
      </c>
      <c r="L3189" s="85" t="s">
        <v>9</v>
      </c>
      <c r="M3189" s="96">
        <v>95</v>
      </c>
      <c r="N3189" s="85" t="s">
        <v>105</v>
      </c>
      <c r="O3189" s="86" t="s">
        <v>5195</v>
      </c>
    </row>
    <row r="3190" spans="1:15" x14ac:dyDescent="0.25">
      <c r="A3190" s="84" t="s">
        <v>50</v>
      </c>
      <c r="B3190" s="85" t="s">
        <v>3741</v>
      </c>
      <c r="C3190" s="85" t="s">
        <v>890</v>
      </c>
      <c r="D3190" s="85" t="s">
        <v>155</v>
      </c>
      <c r="E3190" s="96">
        <v>135</v>
      </c>
      <c r="F3190" s="85" t="s">
        <v>105</v>
      </c>
      <c r="G3190" s="86" t="s">
        <v>5163</v>
      </c>
      <c r="I3190" s="84" t="s">
        <v>48</v>
      </c>
      <c r="J3190" s="85" t="s">
        <v>1679</v>
      </c>
      <c r="K3190" s="85" t="s">
        <v>21</v>
      </c>
      <c r="L3190" s="85" t="s">
        <v>12</v>
      </c>
      <c r="M3190" s="96">
        <v>60</v>
      </c>
      <c r="N3190" s="85" t="s">
        <v>1595</v>
      </c>
      <c r="O3190" s="86" t="s">
        <v>5196</v>
      </c>
    </row>
    <row r="3191" spans="1:15" x14ac:dyDescent="0.25">
      <c r="A3191" s="84" t="s">
        <v>51</v>
      </c>
      <c r="B3191" s="85" t="s">
        <v>5164</v>
      </c>
      <c r="C3191" s="85" t="s">
        <v>21</v>
      </c>
      <c r="D3191" s="85" t="s">
        <v>5</v>
      </c>
      <c r="E3191" s="96">
        <v>95</v>
      </c>
      <c r="F3191" s="85" t="s">
        <v>105</v>
      </c>
      <c r="G3191" s="86" t="s">
        <v>5165</v>
      </c>
      <c r="I3191" s="84" t="s">
        <v>49</v>
      </c>
      <c r="J3191" s="85" t="s">
        <v>5197</v>
      </c>
      <c r="K3191" s="85" t="s">
        <v>21</v>
      </c>
      <c r="L3191" s="85" t="s">
        <v>20</v>
      </c>
      <c r="M3191" s="96">
        <v>60</v>
      </c>
      <c r="N3191" s="85" t="s">
        <v>1595</v>
      </c>
      <c r="O3191" s="86" t="s">
        <v>5198</v>
      </c>
    </row>
    <row r="3192" spans="1:15" x14ac:dyDescent="0.25">
      <c r="A3192" s="84" t="s">
        <v>52</v>
      </c>
      <c r="B3192" s="85" t="s">
        <v>350</v>
      </c>
      <c r="C3192" s="85" t="s">
        <v>21</v>
      </c>
      <c r="D3192" s="85" t="s">
        <v>20</v>
      </c>
      <c r="E3192" s="96">
        <v>95</v>
      </c>
      <c r="F3192" s="85" t="s">
        <v>105</v>
      </c>
      <c r="G3192" s="86" t="s">
        <v>5166</v>
      </c>
      <c r="I3192" s="84" t="s">
        <v>50</v>
      </c>
      <c r="J3192" s="85" t="s">
        <v>4171</v>
      </c>
      <c r="K3192" s="85" t="s">
        <v>21</v>
      </c>
      <c r="L3192" s="85" t="s">
        <v>9</v>
      </c>
      <c r="M3192" s="96">
        <v>95</v>
      </c>
      <c r="N3192" s="85" t="s">
        <v>105</v>
      </c>
      <c r="O3192" s="86" t="s">
        <v>5199</v>
      </c>
    </row>
    <row r="3193" spans="1:15" x14ac:dyDescent="0.25">
      <c r="A3193" s="84" t="s">
        <v>53</v>
      </c>
      <c r="B3193" s="85" t="s">
        <v>5167</v>
      </c>
      <c r="C3193" s="85" t="s">
        <v>21</v>
      </c>
      <c r="D3193" s="85" t="s">
        <v>20</v>
      </c>
      <c r="E3193" s="96">
        <v>95</v>
      </c>
      <c r="F3193" s="85" t="s">
        <v>105</v>
      </c>
      <c r="G3193" s="86" t="s">
        <v>5168</v>
      </c>
      <c r="I3193" s="84" t="s">
        <v>51</v>
      </c>
      <c r="J3193" s="85" t="s">
        <v>273</v>
      </c>
      <c r="K3193" s="85" t="s">
        <v>21</v>
      </c>
      <c r="L3193" s="85" t="s">
        <v>9</v>
      </c>
      <c r="M3193" s="96">
        <v>95</v>
      </c>
      <c r="N3193" s="85" t="s">
        <v>105</v>
      </c>
      <c r="O3193" s="86" t="s">
        <v>5200</v>
      </c>
    </row>
    <row r="3194" spans="1:15" x14ac:dyDescent="0.25">
      <c r="A3194" s="84" t="s">
        <v>54</v>
      </c>
      <c r="B3194" s="85" t="s">
        <v>5169</v>
      </c>
      <c r="C3194" s="85" t="s">
        <v>21</v>
      </c>
      <c r="D3194" s="85" t="s">
        <v>9</v>
      </c>
      <c r="E3194" s="96">
        <v>60</v>
      </c>
      <c r="F3194" s="85" t="s">
        <v>1595</v>
      </c>
      <c r="G3194" s="86" t="s">
        <v>5170</v>
      </c>
      <c r="I3194" s="84" t="s">
        <v>52</v>
      </c>
      <c r="J3194" s="85" t="s">
        <v>5201</v>
      </c>
      <c r="K3194" s="85" t="s">
        <v>21</v>
      </c>
      <c r="L3194" s="85" t="s">
        <v>9</v>
      </c>
      <c r="M3194" s="96">
        <v>0</v>
      </c>
      <c r="N3194" s="85" t="s">
        <v>105</v>
      </c>
      <c r="O3194" s="86" t="s">
        <v>5138</v>
      </c>
    </row>
    <row r="3195" spans="1:15" x14ac:dyDescent="0.25">
      <c r="A3195" s="84" t="s">
        <v>55</v>
      </c>
      <c r="B3195" s="85" t="s">
        <v>3865</v>
      </c>
      <c r="C3195" s="85" t="s">
        <v>21</v>
      </c>
      <c r="D3195" s="85" t="s">
        <v>5</v>
      </c>
      <c r="E3195" s="96">
        <v>60</v>
      </c>
      <c r="F3195" s="85" t="s">
        <v>1595</v>
      </c>
      <c r="G3195" s="86" t="s">
        <v>5171</v>
      </c>
      <c r="I3195" s="84" t="s">
        <v>53</v>
      </c>
      <c r="J3195" s="85" t="s">
        <v>1026</v>
      </c>
      <c r="K3195" s="85" t="s">
        <v>21</v>
      </c>
      <c r="L3195" s="85" t="s">
        <v>9</v>
      </c>
      <c r="M3195" s="96">
        <v>0</v>
      </c>
      <c r="N3195" s="85" t="s">
        <v>105</v>
      </c>
      <c r="O3195" s="86" t="s">
        <v>5097</v>
      </c>
    </row>
    <row r="3196" spans="1:15" x14ac:dyDescent="0.25">
      <c r="D3196" s="255" t="s">
        <v>104</v>
      </c>
      <c r="E3196" s="256">
        <f>SUM(E3185:E3195)</f>
        <v>1315</v>
      </c>
      <c r="G3196" s="81"/>
      <c r="I3196" s="84" t="s">
        <v>54</v>
      </c>
      <c r="J3196" s="85" t="s">
        <v>5202</v>
      </c>
      <c r="K3196" s="85" t="s">
        <v>21</v>
      </c>
      <c r="L3196" s="85" t="s">
        <v>9</v>
      </c>
      <c r="M3196" s="96">
        <v>0</v>
      </c>
      <c r="N3196" s="85" t="s">
        <v>105</v>
      </c>
      <c r="O3196" s="86" t="s">
        <v>5139</v>
      </c>
    </row>
    <row r="3197" spans="1:15" x14ac:dyDescent="0.25">
      <c r="C3197" s="90"/>
      <c r="E3197" s="81"/>
      <c r="L3197" s="255" t="s">
        <v>104</v>
      </c>
      <c r="M3197" s="256">
        <f>SUM(M3187:M3196)</f>
        <v>630</v>
      </c>
      <c r="O3197" s="81"/>
    </row>
    <row r="3198" spans="1:15" x14ac:dyDescent="0.25">
      <c r="C3198" t="s">
        <v>104</v>
      </c>
      <c r="D3198" s="205">
        <f>SUM(E3181+E3196)</f>
        <v>1855</v>
      </c>
      <c r="E3198" s="273">
        <f>SUM(D3198*1.95583)</f>
        <v>3628.0646499999998</v>
      </c>
      <c r="K3198" s="90"/>
      <c r="M3198" s="81"/>
    </row>
    <row r="3199" spans="1:15" x14ac:dyDescent="0.25">
      <c r="D3199" s="205"/>
      <c r="E3199" s="273"/>
      <c r="K3199" t="s">
        <v>104</v>
      </c>
      <c r="L3199" s="205">
        <f>SUM(M3183+M3197)</f>
        <v>915</v>
      </c>
      <c r="M3199" s="273">
        <f>SUM(L3199*1.95583)</f>
        <v>1789.5844500000001</v>
      </c>
    </row>
    <row r="3200" spans="1:15" x14ac:dyDescent="0.25">
      <c r="D3200" s="205"/>
      <c r="E3200" s="273"/>
      <c r="L3200" s="205"/>
      <c r="M3200" s="273"/>
    </row>
    <row r="3201" spans="1:15" x14ac:dyDescent="0.25">
      <c r="E3201" s="91"/>
      <c r="G3201" s="81"/>
      <c r="L3201" s="205"/>
      <c r="M3201" s="273"/>
    </row>
    <row r="3202" spans="1:15" ht="15.75" x14ac:dyDescent="0.25">
      <c r="B3202" s="116" t="s">
        <v>5173</v>
      </c>
      <c r="C3202" s="116" t="s">
        <v>4302</v>
      </c>
      <c r="E3202" s="91"/>
      <c r="F3202" s="81"/>
      <c r="G3202" s="81"/>
      <c r="M3202" s="91"/>
      <c r="O3202" s="81"/>
    </row>
    <row r="3203" spans="1:15" ht="15.75" x14ac:dyDescent="0.25">
      <c r="A3203" s="79"/>
      <c r="B3203" s="92">
        <v>44088</v>
      </c>
      <c r="G3203" s="81"/>
      <c r="J3203" s="116" t="s">
        <v>5203</v>
      </c>
      <c r="K3203" s="116" t="s">
        <v>5180</v>
      </c>
      <c r="M3203" s="91"/>
      <c r="N3203" s="81"/>
      <c r="O3203" s="81"/>
    </row>
    <row r="3204" spans="1:15" x14ac:dyDescent="0.25">
      <c r="A3204" s="84" t="s">
        <v>97</v>
      </c>
      <c r="B3204" s="93" t="s">
        <v>106</v>
      </c>
      <c r="C3204" s="93" t="s">
        <v>107</v>
      </c>
      <c r="I3204" s="79"/>
      <c r="J3204" s="92">
        <v>44088</v>
      </c>
      <c r="O3204" s="81"/>
    </row>
    <row r="3205" spans="1:15" x14ac:dyDescent="0.25">
      <c r="A3205" s="84">
        <v>1</v>
      </c>
      <c r="B3205" s="85" t="s">
        <v>108</v>
      </c>
      <c r="C3205" s="96">
        <v>13</v>
      </c>
      <c r="G3205" s="81"/>
      <c r="I3205" s="84" t="s">
        <v>97</v>
      </c>
      <c r="J3205" s="93" t="s">
        <v>106</v>
      </c>
      <c r="K3205" s="93" t="s">
        <v>107</v>
      </c>
    </row>
    <row r="3206" spans="1:15" x14ac:dyDescent="0.25">
      <c r="A3206" s="84">
        <v>2</v>
      </c>
      <c r="B3206" s="85" t="s">
        <v>109</v>
      </c>
      <c r="C3206" s="96">
        <v>0</v>
      </c>
      <c r="G3206" s="81"/>
      <c r="I3206" s="84">
        <v>1</v>
      </c>
      <c r="J3206" s="85" t="s">
        <v>108</v>
      </c>
      <c r="K3206" s="96">
        <v>14</v>
      </c>
      <c r="O3206" s="81"/>
    </row>
    <row r="3207" spans="1:15" x14ac:dyDescent="0.25">
      <c r="A3207" s="84">
        <v>3</v>
      </c>
      <c r="B3207" s="85" t="s">
        <v>110</v>
      </c>
      <c r="C3207" s="96">
        <v>0</v>
      </c>
      <c r="G3207" s="81"/>
      <c r="I3207" s="84">
        <v>2</v>
      </c>
      <c r="J3207" s="85" t="s">
        <v>109</v>
      </c>
      <c r="K3207" s="96">
        <v>0</v>
      </c>
      <c r="O3207" s="81"/>
    </row>
    <row r="3208" spans="1:15" x14ac:dyDescent="0.25">
      <c r="A3208" s="84">
        <v>4</v>
      </c>
      <c r="B3208" s="94" t="s">
        <v>111</v>
      </c>
      <c r="C3208" s="96">
        <v>38</v>
      </c>
      <c r="G3208" s="81"/>
      <c r="I3208" s="84">
        <v>3</v>
      </c>
      <c r="J3208" s="85" t="s">
        <v>110</v>
      </c>
      <c r="K3208" s="96">
        <v>0</v>
      </c>
      <c r="O3208" s="81"/>
    </row>
    <row r="3209" spans="1:15" x14ac:dyDescent="0.25">
      <c r="A3209" s="79"/>
      <c r="B3209" s="95" t="s">
        <v>104</v>
      </c>
      <c r="C3209" s="96">
        <f>SUM(C3205:C3208)</f>
        <v>51</v>
      </c>
      <c r="G3209" s="81"/>
      <c r="I3209" s="84">
        <v>4</v>
      </c>
      <c r="J3209" s="94" t="s">
        <v>111</v>
      </c>
      <c r="K3209" s="96">
        <v>32</v>
      </c>
      <c r="O3209" s="81"/>
    </row>
    <row r="3210" spans="1:15" x14ac:dyDescent="0.25">
      <c r="A3210" s="79"/>
      <c r="B3210" s="290"/>
      <c r="C3210" s="252"/>
      <c r="G3210" s="81"/>
      <c r="I3210" s="79"/>
      <c r="J3210" s="95" t="s">
        <v>104</v>
      </c>
      <c r="K3210" s="96">
        <f>SUM(K3206:K3209)</f>
        <v>46</v>
      </c>
      <c r="O3210" s="81"/>
    </row>
    <row r="3211" spans="1:15" x14ac:dyDescent="0.25">
      <c r="A3211" s="79"/>
      <c r="C3211" s="85" t="s">
        <v>2354</v>
      </c>
      <c r="D3211" s="96">
        <v>0</v>
      </c>
      <c r="E3211" s="85" t="s">
        <v>3859</v>
      </c>
      <c r="G3211" s="81"/>
      <c r="I3211" s="79"/>
      <c r="J3211" s="290"/>
      <c r="K3211" s="252"/>
      <c r="O3211" s="81"/>
    </row>
    <row r="3212" spans="1:15" x14ac:dyDescent="0.25">
      <c r="A3212" s="79"/>
      <c r="C3212" s="85" t="s">
        <v>112</v>
      </c>
      <c r="D3212" s="96">
        <f>SUM(D3198)</f>
        <v>1855</v>
      </c>
      <c r="E3212" s="99">
        <f>SUM(D3212*1.95583)</f>
        <v>3628.0646499999998</v>
      </c>
      <c r="G3212" s="81"/>
      <c r="I3212" s="79"/>
      <c r="K3212" s="85" t="s">
        <v>2354</v>
      </c>
      <c r="L3212" s="96">
        <v>0</v>
      </c>
      <c r="M3212" s="85" t="s">
        <v>3859</v>
      </c>
      <c r="O3212" s="81"/>
    </row>
    <row r="3213" spans="1:15" x14ac:dyDescent="0.25">
      <c r="A3213" s="79"/>
      <c r="C3213" s="85" t="s">
        <v>113</v>
      </c>
      <c r="D3213" s="96">
        <f>SUM(C3209)</f>
        <v>51</v>
      </c>
      <c r="E3213" s="85"/>
      <c r="G3213" s="81"/>
      <c r="I3213" s="79"/>
      <c r="K3213" s="85" t="s">
        <v>112</v>
      </c>
      <c r="L3213" s="96">
        <f>SUM(L3199)</f>
        <v>915</v>
      </c>
      <c r="M3213" s="99">
        <f>SUM(L3213*1.95583)</f>
        <v>1789.5844500000001</v>
      </c>
      <c r="O3213" s="81"/>
    </row>
    <row r="3214" spans="1:15" x14ac:dyDescent="0.25">
      <c r="A3214" s="79"/>
      <c r="C3214" s="85" t="s">
        <v>114</v>
      </c>
      <c r="D3214" s="96">
        <f>SUM(D3211+D3212-D3213)</f>
        <v>1804</v>
      </c>
      <c r="E3214" s="85"/>
      <c r="G3214" s="81"/>
      <c r="I3214" s="79"/>
      <c r="K3214" s="85" t="s">
        <v>113</v>
      </c>
      <c r="L3214" s="96">
        <f>SUM(K3210)</f>
        <v>46</v>
      </c>
      <c r="M3214" s="85"/>
      <c r="O3214" s="81"/>
    </row>
    <row r="3215" spans="1:15" x14ac:dyDescent="0.25">
      <c r="A3215" s="79"/>
      <c r="C3215" s="94" t="s">
        <v>2355</v>
      </c>
      <c r="D3215" s="96">
        <v>0</v>
      </c>
      <c r="E3215" s="85"/>
      <c r="G3215" s="81"/>
      <c r="I3215" s="79"/>
      <c r="K3215" s="85" t="s">
        <v>114</v>
      </c>
      <c r="L3215" s="96">
        <f>SUM(L3212+L3213-L3214)</f>
        <v>869</v>
      </c>
      <c r="M3215" s="85"/>
      <c r="O3215" s="81"/>
    </row>
    <row r="3216" spans="1:15" x14ac:dyDescent="0.25">
      <c r="A3216" s="79"/>
      <c r="D3216" s="97"/>
      <c r="G3216" s="81"/>
      <c r="I3216" s="79"/>
      <c r="K3216" s="94" t="s">
        <v>2355</v>
      </c>
      <c r="L3216" s="96">
        <v>0</v>
      </c>
      <c r="M3216" s="85"/>
      <c r="O3216" s="81"/>
    </row>
    <row r="3217" spans="1:15" x14ac:dyDescent="0.25">
      <c r="A3217" s="79"/>
      <c r="D3217" s="97"/>
      <c r="G3217" s="81"/>
      <c r="I3217" s="79"/>
      <c r="L3217" s="97"/>
      <c r="O3217" s="81"/>
    </row>
    <row r="3218" spans="1:15" x14ac:dyDescent="0.25">
      <c r="A3218" s="79"/>
      <c r="G3218" s="81"/>
      <c r="I3218" s="79"/>
      <c r="L3218" s="97"/>
      <c r="O3218" s="81"/>
    </row>
    <row r="3219" spans="1:15" x14ac:dyDescent="0.25">
      <c r="A3219" s="81"/>
      <c r="G3219" s="81"/>
      <c r="I3219" s="79"/>
      <c r="O3219" s="81"/>
    </row>
    <row r="3220" spans="1:15" x14ac:dyDescent="0.25">
      <c r="A3220" s="81"/>
      <c r="B3220" s="100">
        <v>2550</v>
      </c>
      <c r="G3220" s="81"/>
      <c r="I3220" s="81"/>
      <c r="O3220" s="81"/>
    </row>
    <row r="3221" spans="1:15" x14ac:dyDescent="0.25">
      <c r="A3221" s="81"/>
      <c r="B3221" s="100">
        <v>200</v>
      </c>
      <c r="D3221" s="93" t="s">
        <v>118</v>
      </c>
      <c r="E3221" s="93" t="s">
        <v>119</v>
      </c>
      <c r="F3221" s="93" t="s">
        <v>120</v>
      </c>
      <c r="I3221" s="81"/>
      <c r="J3221" s="100">
        <v>2550</v>
      </c>
      <c r="O3221" s="81"/>
    </row>
    <row r="3222" spans="1:15" x14ac:dyDescent="0.25">
      <c r="A3222" s="81"/>
      <c r="B3222" s="101">
        <f>SUM(B3221/B3220)</f>
        <v>7.8431372549019607E-2</v>
      </c>
      <c r="D3222" s="102">
        <f>SUM(E3212*B3222)</f>
        <v>284.55409019607839</v>
      </c>
      <c r="E3222" s="102">
        <f>SUM(D3222/1.17)</f>
        <v>243.2086240992123</v>
      </c>
      <c r="F3222" s="102">
        <f>SUM(D3222-E3222)</f>
        <v>41.34546609686609</v>
      </c>
      <c r="I3222" s="81"/>
      <c r="J3222" s="100">
        <v>200</v>
      </c>
      <c r="L3222" s="93" t="s">
        <v>118</v>
      </c>
      <c r="M3222" s="93" t="s">
        <v>119</v>
      </c>
      <c r="N3222" s="93" t="s">
        <v>120</v>
      </c>
    </row>
    <row r="3223" spans="1:15" x14ac:dyDescent="0.25">
      <c r="I3223" s="81"/>
      <c r="J3223" s="101">
        <f>SUM(J3222/J3221)</f>
        <v>7.8431372549019607E-2</v>
      </c>
      <c r="L3223" s="102">
        <f>SUM(M3213*J3223)</f>
        <v>140.35956470588235</v>
      </c>
      <c r="M3223" s="102">
        <f>SUM(L3223/1.17)</f>
        <v>119.96543991955757</v>
      </c>
      <c r="N3223" s="102">
        <f>SUM(L3223-M3223)</f>
        <v>20.394124786324781</v>
      </c>
    </row>
    <row r="3228" spans="1:15" ht="18.75" x14ac:dyDescent="0.3">
      <c r="A3228" s="79"/>
      <c r="B3228" s="80" t="s">
        <v>5210</v>
      </c>
      <c r="G3228" s="81"/>
    </row>
    <row r="3229" spans="1:15" x14ac:dyDescent="0.25">
      <c r="A3229" s="79"/>
      <c r="B3229" t="s">
        <v>2056</v>
      </c>
      <c r="F3229" s="82" t="s">
        <v>95</v>
      </c>
      <c r="G3229" s="81"/>
    </row>
    <row r="3230" spans="1:15" ht="18.75" x14ac:dyDescent="0.3">
      <c r="A3230" s="251"/>
      <c r="B3230" s="274" t="s">
        <v>3477</v>
      </c>
      <c r="C3230" s="117"/>
      <c r="D3230" s="117"/>
      <c r="E3230" s="117"/>
      <c r="F3230" s="275">
        <v>44089</v>
      </c>
      <c r="G3230" s="276"/>
    </row>
    <row r="3231" spans="1:15" x14ac:dyDescent="0.25">
      <c r="A3231" s="84" t="s">
        <v>97</v>
      </c>
      <c r="B3231" s="85" t="s">
        <v>98</v>
      </c>
      <c r="C3231" s="85" t="s">
        <v>99</v>
      </c>
      <c r="D3231" s="85" t="s">
        <v>100</v>
      </c>
      <c r="E3231" s="85" t="s">
        <v>101</v>
      </c>
      <c r="F3231" s="85" t="s">
        <v>102</v>
      </c>
      <c r="G3231" s="86" t="s">
        <v>103</v>
      </c>
    </row>
    <row r="3232" spans="1:15" ht="18.75" x14ac:dyDescent="0.3">
      <c r="A3232" s="84" t="s">
        <v>2</v>
      </c>
      <c r="B3232" s="85" t="s">
        <v>5211</v>
      </c>
      <c r="C3232" s="85" t="s">
        <v>20</v>
      </c>
      <c r="D3232" s="85" t="s">
        <v>22</v>
      </c>
      <c r="E3232" s="96">
        <v>107.371295</v>
      </c>
      <c r="F3232" s="85" t="s">
        <v>4972</v>
      </c>
      <c r="G3232" s="86" t="s">
        <v>4563</v>
      </c>
      <c r="I3232" s="79"/>
      <c r="J3232" s="80" t="s">
        <v>5222</v>
      </c>
      <c r="O3232" s="81"/>
    </row>
    <row r="3233" spans="1:15" x14ac:dyDescent="0.25">
      <c r="A3233" s="84" t="s">
        <v>2</v>
      </c>
      <c r="B3233" s="85" t="s">
        <v>5212</v>
      </c>
      <c r="C3233" s="85" t="s">
        <v>20</v>
      </c>
      <c r="D3233" s="85" t="s">
        <v>22</v>
      </c>
      <c r="E3233" s="96">
        <v>107.371295</v>
      </c>
      <c r="F3233" s="85" t="s">
        <v>4972</v>
      </c>
      <c r="G3233" s="86" t="s">
        <v>5213</v>
      </c>
      <c r="I3233" s="79"/>
      <c r="J3233" t="s">
        <v>2056</v>
      </c>
      <c r="N3233" s="82" t="s">
        <v>95</v>
      </c>
      <c r="O3233" s="81"/>
    </row>
    <row r="3234" spans="1:15" ht="18.75" x14ac:dyDescent="0.3">
      <c r="A3234" s="251"/>
      <c r="B3234" s="117"/>
      <c r="C3234" s="117"/>
      <c r="D3234" s="255" t="s">
        <v>104</v>
      </c>
      <c r="E3234" s="256">
        <f>SUM(E3232+E3233)</f>
        <v>214.74259000000001</v>
      </c>
      <c r="G3234" s="81"/>
      <c r="I3234" s="251"/>
      <c r="J3234" s="80" t="s">
        <v>5180</v>
      </c>
      <c r="K3234" s="117" t="s">
        <v>96</v>
      </c>
      <c r="L3234" s="117"/>
      <c r="M3234" s="117"/>
      <c r="N3234" s="275">
        <v>44087</v>
      </c>
      <c r="O3234" s="276"/>
    </row>
    <row r="3235" spans="1:15" x14ac:dyDescent="0.25">
      <c r="A3235" s="251"/>
      <c r="B3235" s="117"/>
      <c r="C3235" s="117"/>
      <c r="D3235" s="311"/>
      <c r="E3235" s="312"/>
      <c r="G3235" s="81"/>
      <c r="I3235" s="84" t="s">
        <v>97</v>
      </c>
      <c r="J3235" s="85" t="s">
        <v>98</v>
      </c>
      <c r="K3235" s="85" t="s">
        <v>99</v>
      </c>
      <c r="L3235" s="85" t="s">
        <v>100</v>
      </c>
      <c r="M3235" s="85" t="s">
        <v>101</v>
      </c>
      <c r="N3235" s="85" t="s">
        <v>102</v>
      </c>
      <c r="O3235" s="86" t="s">
        <v>103</v>
      </c>
    </row>
    <row r="3236" spans="1:15" x14ac:dyDescent="0.25">
      <c r="D3236" s="90"/>
      <c r="F3236" s="81"/>
      <c r="I3236" s="84" t="s">
        <v>2</v>
      </c>
      <c r="J3236" s="85" t="s">
        <v>5047</v>
      </c>
      <c r="K3236" s="85" t="s">
        <v>20</v>
      </c>
      <c r="L3236" s="85" t="s">
        <v>890</v>
      </c>
      <c r="M3236" s="404">
        <v>70</v>
      </c>
      <c r="N3236" s="85" t="s">
        <v>171</v>
      </c>
      <c r="O3236" s="86" t="s">
        <v>5224</v>
      </c>
    </row>
    <row r="3237" spans="1:15" x14ac:dyDescent="0.25">
      <c r="A3237" s="79"/>
      <c r="D3237" t="s">
        <v>104</v>
      </c>
      <c r="E3237" s="205">
        <f>SUM(E3234)</f>
        <v>214.74259000000001</v>
      </c>
      <c r="F3237" s="273">
        <f>SUM(E3237*1.95583)</f>
        <v>419.99999979969999</v>
      </c>
      <c r="I3237" s="84" t="s">
        <v>6</v>
      </c>
      <c r="J3237" s="85" t="s">
        <v>5225</v>
      </c>
      <c r="K3237" s="85" t="s">
        <v>20</v>
      </c>
      <c r="L3237" s="85" t="s">
        <v>13</v>
      </c>
      <c r="M3237" s="404">
        <v>150</v>
      </c>
      <c r="N3237" s="85" t="s">
        <v>105</v>
      </c>
      <c r="O3237" s="86" t="s">
        <v>5226</v>
      </c>
    </row>
    <row r="3238" spans="1:15" x14ac:dyDescent="0.25">
      <c r="A3238" s="79"/>
      <c r="E3238" s="205"/>
      <c r="F3238" s="273"/>
      <c r="I3238" s="84" t="s">
        <v>32</v>
      </c>
      <c r="J3238" s="85" t="s">
        <v>5227</v>
      </c>
      <c r="K3238" s="85" t="s">
        <v>5</v>
      </c>
      <c r="L3238" s="85" t="s">
        <v>21</v>
      </c>
      <c r="M3238" s="404">
        <v>95</v>
      </c>
      <c r="N3238" s="85" t="s">
        <v>105</v>
      </c>
      <c r="O3238" s="86" t="s">
        <v>5228</v>
      </c>
    </row>
    <row r="3239" spans="1:15" x14ac:dyDescent="0.25">
      <c r="A3239" s="79"/>
      <c r="E3239" s="205"/>
      <c r="F3239" s="273"/>
      <c r="I3239" s="84" t="s">
        <v>48</v>
      </c>
      <c r="J3239" s="85" t="s">
        <v>4787</v>
      </c>
      <c r="K3239" s="85" t="s">
        <v>20</v>
      </c>
      <c r="L3239" s="85" t="s">
        <v>13</v>
      </c>
      <c r="M3239" s="404">
        <v>0</v>
      </c>
      <c r="N3239" s="85" t="s">
        <v>105</v>
      </c>
      <c r="O3239" s="86" t="s">
        <v>4788</v>
      </c>
    </row>
    <row r="3240" spans="1:15" x14ac:dyDescent="0.25">
      <c r="A3240" s="79"/>
      <c r="C3240" s="85" t="s">
        <v>112</v>
      </c>
      <c r="D3240" s="96">
        <f>SUM(E3237)</f>
        <v>214.74259000000001</v>
      </c>
      <c r="E3240" s="99">
        <f>SUM(D3240*1.95583)</f>
        <v>419.99999979969999</v>
      </c>
      <c r="G3240" s="81"/>
      <c r="I3240" s="84" t="s">
        <v>49</v>
      </c>
      <c r="J3240" s="85" t="s">
        <v>5229</v>
      </c>
      <c r="K3240" s="85" t="s">
        <v>937</v>
      </c>
      <c r="L3240" s="85" t="s">
        <v>21</v>
      </c>
      <c r="M3240" s="404">
        <v>0</v>
      </c>
      <c r="N3240" s="85" t="s">
        <v>105</v>
      </c>
      <c r="O3240" s="86" t="s">
        <v>5073</v>
      </c>
    </row>
    <row r="3241" spans="1:15" x14ac:dyDescent="0.25">
      <c r="A3241" s="79"/>
      <c r="D3241" s="97"/>
      <c r="G3241" s="81"/>
      <c r="I3241" s="84" t="s">
        <v>50</v>
      </c>
      <c r="J3241" s="85" t="s">
        <v>1710</v>
      </c>
      <c r="K3241" s="85" t="s">
        <v>9</v>
      </c>
      <c r="L3241" s="85" t="s">
        <v>21</v>
      </c>
      <c r="M3241" s="404">
        <v>0</v>
      </c>
      <c r="N3241" s="85" t="s">
        <v>105</v>
      </c>
      <c r="O3241" s="86" t="s">
        <v>5199</v>
      </c>
    </row>
    <row r="3242" spans="1:15" x14ac:dyDescent="0.25">
      <c r="A3242" s="79"/>
      <c r="D3242" s="97"/>
      <c r="G3242" s="81"/>
      <c r="I3242" s="84" t="s">
        <v>51</v>
      </c>
      <c r="J3242" s="85" t="s">
        <v>328</v>
      </c>
      <c r="K3242" s="85" t="s">
        <v>937</v>
      </c>
      <c r="L3242" s="85" t="s">
        <v>21</v>
      </c>
      <c r="M3242" s="404">
        <v>0</v>
      </c>
      <c r="N3242" s="85" t="s">
        <v>105</v>
      </c>
      <c r="O3242" s="86" t="s">
        <v>5075</v>
      </c>
    </row>
    <row r="3243" spans="1:15" x14ac:dyDescent="0.25">
      <c r="A3243" s="79"/>
      <c r="G3243" s="81"/>
      <c r="I3243" s="84" t="s">
        <v>52</v>
      </c>
      <c r="J3243" s="85" t="s">
        <v>3462</v>
      </c>
      <c r="K3243" s="85" t="s">
        <v>5</v>
      </c>
      <c r="L3243" s="85" t="s">
        <v>21</v>
      </c>
      <c r="M3243" s="404">
        <v>0</v>
      </c>
      <c r="N3243" s="85" t="s">
        <v>105</v>
      </c>
      <c r="O3243" s="86" t="s">
        <v>4913</v>
      </c>
    </row>
    <row r="3244" spans="1:15" x14ac:dyDescent="0.25">
      <c r="A3244" s="79"/>
      <c r="G3244" s="81"/>
      <c r="I3244" s="251"/>
      <c r="J3244" s="117"/>
      <c r="K3244" s="117"/>
      <c r="L3244" s="255" t="s">
        <v>104</v>
      </c>
      <c r="M3244" s="256">
        <f>SUM(M3236:M3243)</f>
        <v>315</v>
      </c>
      <c r="O3244" s="81"/>
    </row>
    <row r="3245" spans="1:15" x14ac:dyDescent="0.25">
      <c r="A3245" s="79"/>
      <c r="B3245" s="106"/>
      <c r="G3245" s="81"/>
      <c r="I3245" s="251"/>
      <c r="J3245" s="117"/>
      <c r="K3245" s="117"/>
      <c r="L3245" s="311"/>
      <c r="M3245" s="312"/>
      <c r="O3245" s="81"/>
    </row>
    <row r="3246" spans="1:15" ht="18.75" x14ac:dyDescent="0.3">
      <c r="A3246" s="79"/>
      <c r="B3246" s="100">
        <v>2558</v>
      </c>
      <c r="D3246" s="93" t="s">
        <v>118</v>
      </c>
      <c r="E3246" s="93" t="s">
        <v>119</v>
      </c>
      <c r="F3246" s="93" t="s">
        <v>120</v>
      </c>
      <c r="G3246" s="81"/>
      <c r="I3246" s="79"/>
      <c r="J3246" s="80" t="s">
        <v>5180</v>
      </c>
      <c r="K3246" t="s">
        <v>393</v>
      </c>
      <c r="M3246" s="115"/>
      <c r="N3246" s="83">
        <v>44090</v>
      </c>
      <c r="O3246" s="81"/>
    </row>
    <row r="3247" spans="1:15" x14ac:dyDescent="0.25">
      <c r="A3247" s="79"/>
      <c r="B3247" s="100">
        <v>103</v>
      </c>
      <c r="D3247" s="102">
        <f>SUM(E3240*B3248)</f>
        <v>16.911649718283464</v>
      </c>
      <c r="E3247" s="102">
        <f>SUM(D3247/1.17)</f>
        <v>14.454401468618347</v>
      </c>
      <c r="F3247" s="102">
        <f>SUM(D3247-E3247)</f>
        <v>2.4572482496651169</v>
      </c>
      <c r="G3247" s="81"/>
      <c r="I3247" s="84" t="s">
        <v>97</v>
      </c>
      <c r="J3247" s="85" t="s">
        <v>98</v>
      </c>
      <c r="K3247" s="85" t="s">
        <v>99</v>
      </c>
      <c r="L3247" s="85" t="s">
        <v>100</v>
      </c>
      <c r="M3247" s="85" t="s">
        <v>101</v>
      </c>
      <c r="N3247" s="85" t="s">
        <v>102</v>
      </c>
      <c r="O3247" s="86" t="s">
        <v>103</v>
      </c>
    </row>
    <row r="3248" spans="1:15" x14ac:dyDescent="0.25">
      <c r="A3248" s="81"/>
      <c r="B3248" s="101">
        <f>SUM(B3247/B3246)</f>
        <v>4.0265832681782646E-2</v>
      </c>
      <c r="G3248" s="81"/>
      <c r="I3248" s="84" t="s">
        <v>2</v>
      </c>
      <c r="J3248" s="85" t="s">
        <v>5230</v>
      </c>
      <c r="K3248" s="85" t="s">
        <v>22</v>
      </c>
      <c r="L3248" s="85" t="s">
        <v>20</v>
      </c>
      <c r="M3248" s="96">
        <v>160</v>
      </c>
      <c r="N3248" s="85" t="s">
        <v>105</v>
      </c>
      <c r="O3248" s="86" t="s">
        <v>5231</v>
      </c>
    </row>
    <row r="3249" spans="9:15" x14ac:dyDescent="0.25">
      <c r="I3249" s="84" t="s">
        <v>6</v>
      </c>
      <c r="J3249" s="85" t="s">
        <v>5232</v>
      </c>
      <c r="K3249" s="85" t="s">
        <v>13</v>
      </c>
      <c r="L3249" s="85" t="s">
        <v>41</v>
      </c>
      <c r="M3249" s="96">
        <v>105</v>
      </c>
      <c r="N3249" s="85" t="s">
        <v>1595</v>
      </c>
      <c r="O3249" s="86" t="s">
        <v>5233</v>
      </c>
    </row>
    <row r="3250" spans="9:15" x14ac:dyDescent="0.25">
      <c r="I3250" s="84" t="s">
        <v>32</v>
      </c>
      <c r="J3250" s="85" t="s">
        <v>5234</v>
      </c>
      <c r="K3250" s="85" t="s">
        <v>21</v>
      </c>
      <c r="L3250" s="85" t="s">
        <v>12</v>
      </c>
      <c r="M3250" s="96">
        <v>95</v>
      </c>
      <c r="N3250" s="85" t="s">
        <v>105</v>
      </c>
      <c r="O3250" s="86" t="s">
        <v>5235</v>
      </c>
    </row>
    <row r="3251" spans="9:15" x14ac:dyDescent="0.25">
      <c r="I3251" s="84" t="s">
        <v>48</v>
      </c>
      <c r="J3251" s="85" t="s">
        <v>5236</v>
      </c>
      <c r="K3251" s="85" t="s">
        <v>21</v>
      </c>
      <c r="L3251" s="85" t="s">
        <v>20</v>
      </c>
      <c r="M3251" s="96">
        <v>95</v>
      </c>
      <c r="N3251" s="85" t="s">
        <v>105</v>
      </c>
      <c r="O3251" s="86" t="s">
        <v>5237</v>
      </c>
    </row>
    <row r="3252" spans="9:15" x14ac:dyDescent="0.25">
      <c r="I3252" s="84" t="s">
        <v>49</v>
      </c>
      <c r="J3252" s="85" t="s">
        <v>4330</v>
      </c>
      <c r="K3252" s="85" t="s">
        <v>21</v>
      </c>
      <c r="L3252" s="85" t="s">
        <v>9</v>
      </c>
      <c r="M3252" s="96">
        <v>95</v>
      </c>
      <c r="N3252" s="85" t="s">
        <v>105</v>
      </c>
      <c r="O3252" s="86" t="s">
        <v>5238</v>
      </c>
    </row>
    <row r="3253" spans="9:15" x14ac:dyDescent="0.25">
      <c r="I3253" s="84" t="s">
        <v>50</v>
      </c>
      <c r="J3253" s="85" t="s">
        <v>179</v>
      </c>
      <c r="K3253" s="85" t="s">
        <v>1797</v>
      </c>
      <c r="L3253" s="85" t="s">
        <v>12</v>
      </c>
      <c r="M3253" s="96">
        <v>0</v>
      </c>
      <c r="N3253" s="85" t="s">
        <v>105</v>
      </c>
      <c r="O3253" s="86" t="s">
        <v>5036</v>
      </c>
    </row>
    <row r="3254" spans="9:15" x14ac:dyDescent="0.25">
      <c r="I3254" s="84" t="s">
        <v>51</v>
      </c>
      <c r="J3254" s="85" t="s">
        <v>4214</v>
      </c>
      <c r="K3254" s="85" t="s">
        <v>21</v>
      </c>
      <c r="L3254" s="85" t="s">
        <v>9</v>
      </c>
      <c r="M3254" s="96">
        <v>0</v>
      </c>
      <c r="N3254" s="85" t="s">
        <v>105</v>
      </c>
      <c r="O3254" s="86" t="s">
        <v>4215</v>
      </c>
    </row>
    <row r="3255" spans="9:15" x14ac:dyDescent="0.25">
      <c r="I3255" s="84" t="s">
        <v>52</v>
      </c>
      <c r="J3255" s="85" t="s">
        <v>3120</v>
      </c>
      <c r="K3255" s="85" t="s">
        <v>21</v>
      </c>
      <c r="L3255" s="85" t="s">
        <v>9</v>
      </c>
      <c r="M3255" s="96">
        <v>0</v>
      </c>
      <c r="N3255" s="85" t="s">
        <v>1946</v>
      </c>
      <c r="O3255" s="86" t="s">
        <v>3328</v>
      </c>
    </row>
    <row r="3256" spans="9:15" x14ac:dyDescent="0.25">
      <c r="L3256" s="255" t="s">
        <v>104</v>
      </c>
      <c r="M3256" s="256">
        <f>SUM(M3248:M3255)</f>
        <v>550</v>
      </c>
      <c r="O3256" s="81"/>
    </row>
    <row r="3257" spans="9:15" x14ac:dyDescent="0.25">
      <c r="K3257" s="90"/>
      <c r="M3257" s="81"/>
    </row>
    <row r="3258" spans="9:15" x14ac:dyDescent="0.25">
      <c r="K3258" t="s">
        <v>104</v>
      </c>
      <c r="L3258" s="205">
        <f>SUM(M3244+M3256)</f>
        <v>865</v>
      </c>
      <c r="M3258" s="273">
        <f>SUM(L3258*1.95583)</f>
        <v>1691.79295</v>
      </c>
    </row>
    <row r="3259" spans="9:15" x14ac:dyDescent="0.25">
      <c r="L3259" s="205"/>
      <c r="M3259" s="273"/>
    </row>
    <row r="3260" spans="9:15" x14ac:dyDescent="0.25">
      <c r="L3260" s="205"/>
      <c r="M3260" s="273"/>
    </row>
    <row r="3261" spans="9:15" x14ac:dyDescent="0.25">
      <c r="M3261" s="91"/>
      <c r="O3261" s="81"/>
    </row>
    <row r="3262" spans="9:15" ht="15.75" x14ac:dyDescent="0.25">
      <c r="J3262" s="116" t="s">
        <v>5223</v>
      </c>
      <c r="K3262" s="116" t="s">
        <v>5180</v>
      </c>
      <c r="M3262" s="91"/>
      <c r="N3262" s="81"/>
      <c r="O3262" s="81"/>
    </row>
    <row r="3263" spans="9:15" x14ac:dyDescent="0.25">
      <c r="I3263" s="79"/>
      <c r="J3263" s="92">
        <v>44092</v>
      </c>
      <c r="O3263" s="81"/>
    </row>
    <row r="3264" spans="9:15" x14ac:dyDescent="0.25">
      <c r="I3264" s="84" t="s">
        <v>97</v>
      </c>
      <c r="J3264" s="93" t="s">
        <v>106</v>
      </c>
      <c r="K3264" s="93" t="s">
        <v>107</v>
      </c>
    </row>
    <row r="3265" spans="9:15" x14ac:dyDescent="0.25">
      <c r="I3265" s="84">
        <v>1</v>
      </c>
      <c r="J3265" s="85" t="s">
        <v>108</v>
      </c>
      <c r="K3265" s="96">
        <v>14</v>
      </c>
      <c r="O3265" s="81"/>
    </row>
    <row r="3266" spans="9:15" x14ac:dyDescent="0.25">
      <c r="I3266" s="84">
        <v>2</v>
      </c>
      <c r="J3266" s="85" t="s">
        <v>109</v>
      </c>
      <c r="K3266" s="96">
        <v>0</v>
      </c>
      <c r="O3266" s="81"/>
    </row>
    <row r="3267" spans="9:15" x14ac:dyDescent="0.25">
      <c r="I3267" s="84">
        <v>3</v>
      </c>
      <c r="J3267" s="85" t="s">
        <v>110</v>
      </c>
      <c r="K3267" s="96">
        <v>0</v>
      </c>
      <c r="O3267" s="81"/>
    </row>
    <row r="3268" spans="9:15" x14ac:dyDescent="0.25">
      <c r="I3268" s="84">
        <v>4</v>
      </c>
      <c r="J3268" s="94" t="s">
        <v>111</v>
      </c>
      <c r="K3268" s="96">
        <v>32</v>
      </c>
      <c r="O3268" s="81"/>
    </row>
    <row r="3269" spans="9:15" x14ac:dyDescent="0.25">
      <c r="I3269" s="79"/>
      <c r="J3269" s="95" t="s">
        <v>104</v>
      </c>
      <c r="K3269" s="96">
        <f>SUM(K3265:K3268)</f>
        <v>46</v>
      </c>
      <c r="O3269" s="81"/>
    </row>
    <row r="3270" spans="9:15" x14ac:dyDescent="0.25">
      <c r="I3270" s="79"/>
      <c r="J3270" s="290"/>
      <c r="K3270" s="252"/>
      <c r="O3270" s="81"/>
    </row>
    <row r="3271" spans="9:15" x14ac:dyDescent="0.25">
      <c r="I3271" s="79"/>
      <c r="K3271" s="85" t="s">
        <v>2354</v>
      </c>
      <c r="L3271" s="96">
        <v>30</v>
      </c>
      <c r="M3271" s="85" t="s">
        <v>3859</v>
      </c>
      <c r="O3271" s="81"/>
    </row>
    <row r="3272" spans="9:15" x14ac:dyDescent="0.25">
      <c r="I3272" s="79"/>
      <c r="K3272" s="85" t="s">
        <v>112</v>
      </c>
      <c r="L3272" s="96">
        <f>SUM(L3258)</f>
        <v>865</v>
      </c>
      <c r="M3272" s="99">
        <f>SUM(L3272*1.95583)</f>
        <v>1691.79295</v>
      </c>
      <c r="O3272" s="81"/>
    </row>
    <row r="3273" spans="9:15" x14ac:dyDescent="0.25">
      <c r="I3273" s="79"/>
      <c r="K3273" s="85" t="s">
        <v>113</v>
      </c>
      <c r="L3273" s="96">
        <f>SUM(K3269)</f>
        <v>46</v>
      </c>
      <c r="M3273" s="85"/>
      <c r="O3273" s="81"/>
    </row>
    <row r="3274" spans="9:15" x14ac:dyDescent="0.25">
      <c r="I3274" s="79"/>
      <c r="K3274" s="85" t="s">
        <v>114</v>
      </c>
      <c r="L3274" s="96">
        <f>SUM(L3271+L3272-L3273)</f>
        <v>849</v>
      </c>
      <c r="M3274" s="85"/>
      <c r="O3274" s="81"/>
    </row>
    <row r="3275" spans="9:15" x14ac:dyDescent="0.25">
      <c r="I3275" s="79"/>
      <c r="K3275" s="94" t="s">
        <v>2355</v>
      </c>
      <c r="L3275" s="96">
        <v>0</v>
      </c>
      <c r="M3275" s="85"/>
      <c r="O3275" s="81"/>
    </row>
    <row r="3276" spans="9:15" x14ac:dyDescent="0.25">
      <c r="I3276" s="79"/>
      <c r="L3276" s="97"/>
      <c r="O3276" s="81"/>
    </row>
    <row r="3277" spans="9:15" x14ac:dyDescent="0.25">
      <c r="I3277" s="79"/>
      <c r="L3277" s="97"/>
      <c r="O3277" s="81"/>
    </row>
    <row r="3278" spans="9:15" x14ac:dyDescent="0.25">
      <c r="I3278" s="79"/>
      <c r="O3278" s="81"/>
    </row>
    <row r="3279" spans="9:15" x14ac:dyDescent="0.25">
      <c r="I3279" s="81"/>
      <c r="O3279" s="81"/>
    </row>
    <row r="3280" spans="9:15" x14ac:dyDescent="0.25">
      <c r="I3280" s="81"/>
      <c r="J3280" s="100">
        <v>2550</v>
      </c>
      <c r="O3280" s="81"/>
    </row>
    <row r="3281" spans="1:15" x14ac:dyDescent="0.25">
      <c r="I3281" s="81"/>
      <c r="J3281" s="100">
        <v>200</v>
      </c>
      <c r="L3281" s="93" t="s">
        <v>118</v>
      </c>
      <c r="M3281" s="93" t="s">
        <v>119</v>
      </c>
      <c r="N3281" s="93" t="s">
        <v>120</v>
      </c>
    </row>
    <row r="3282" spans="1:15" x14ac:dyDescent="0.25">
      <c r="I3282" s="81"/>
      <c r="J3282" s="101">
        <f>SUM(J3281/J3280)</f>
        <v>7.8431372549019607E-2</v>
      </c>
      <c r="L3282" s="102">
        <f>SUM(M3272*J3282)</f>
        <v>132.6896431372549</v>
      </c>
      <c r="M3282" s="102">
        <f>SUM(L3282/1.17)</f>
        <v>113.40995139936318</v>
      </c>
      <c r="N3282" s="102">
        <f>SUM(L3282-M3282)</f>
        <v>19.279691737891724</v>
      </c>
    </row>
    <row r="3285" spans="1:15" ht="18.75" x14ac:dyDescent="0.3">
      <c r="A3285" s="79"/>
      <c r="B3285" s="80" t="s">
        <v>5250</v>
      </c>
      <c r="G3285" s="81"/>
    </row>
    <row r="3286" spans="1:15" x14ac:dyDescent="0.25">
      <c r="A3286" s="79"/>
      <c r="B3286" t="s">
        <v>2056</v>
      </c>
      <c r="F3286" s="82" t="s">
        <v>95</v>
      </c>
      <c r="G3286" s="81"/>
    </row>
    <row r="3287" spans="1:15" ht="18.75" x14ac:dyDescent="0.3">
      <c r="A3287" s="251"/>
      <c r="B3287" s="80" t="s">
        <v>4245</v>
      </c>
      <c r="C3287" s="117" t="s">
        <v>96</v>
      </c>
      <c r="D3287" s="117"/>
      <c r="E3287" s="117"/>
      <c r="F3287" s="275">
        <v>44086</v>
      </c>
      <c r="G3287" s="276"/>
    </row>
    <row r="3288" spans="1:15" x14ac:dyDescent="0.25">
      <c r="A3288" s="84" t="s">
        <v>97</v>
      </c>
      <c r="B3288" s="85" t="s">
        <v>98</v>
      </c>
      <c r="C3288" s="85" t="s">
        <v>99</v>
      </c>
      <c r="D3288" s="85" t="s">
        <v>100</v>
      </c>
      <c r="E3288" s="85" t="s">
        <v>101</v>
      </c>
      <c r="F3288" s="85" t="s">
        <v>102</v>
      </c>
      <c r="G3288" s="86" t="s">
        <v>103</v>
      </c>
    </row>
    <row r="3289" spans="1:15" ht="18.75" x14ac:dyDescent="0.3">
      <c r="A3289" s="84" t="s">
        <v>2</v>
      </c>
      <c r="B3289" s="85" t="s">
        <v>5251</v>
      </c>
      <c r="C3289" s="85" t="s">
        <v>4701</v>
      </c>
      <c r="D3289" s="85" t="s">
        <v>22</v>
      </c>
      <c r="E3289" s="404">
        <v>165</v>
      </c>
      <c r="F3289" s="85" t="s">
        <v>105</v>
      </c>
      <c r="G3289" s="86" t="s">
        <v>5252</v>
      </c>
      <c r="I3289" s="79"/>
      <c r="J3289" s="80" t="s">
        <v>5274</v>
      </c>
      <c r="O3289" s="81"/>
    </row>
    <row r="3290" spans="1:15" x14ac:dyDescent="0.25">
      <c r="A3290" s="84" t="s">
        <v>6</v>
      </c>
      <c r="B3290" s="85" t="s">
        <v>5253</v>
      </c>
      <c r="C3290" s="85" t="s">
        <v>155</v>
      </c>
      <c r="D3290" s="85" t="s">
        <v>22</v>
      </c>
      <c r="E3290" s="404">
        <v>165</v>
      </c>
      <c r="F3290" s="85" t="s">
        <v>105</v>
      </c>
      <c r="G3290" s="86" t="s">
        <v>5254</v>
      </c>
      <c r="I3290" s="79"/>
      <c r="J3290" t="s">
        <v>2056</v>
      </c>
      <c r="N3290" s="82" t="s">
        <v>95</v>
      </c>
      <c r="O3290" s="81"/>
    </row>
    <row r="3291" spans="1:15" ht="18.75" x14ac:dyDescent="0.3">
      <c r="A3291" s="84" t="s">
        <v>32</v>
      </c>
      <c r="B3291" s="85" t="s">
        <v>5087</v>
      </c>
      <c r="C3291" s="85" t="s">
        <v>20</v>
      </c>
      <c r="D3291" s="85" t="s">
        <v>13</v>
      </c>
      <c r="E3291" s="404">
        <v>100</v>
      </c>
      <c r="F3291" s="85" t="s">
        <v>1595</v>
      </c>
      <c r="G3291" s="86" t="s">
        <v>5255</v>
      </c>
      <c r="I3291" s="251"/>
      <c r="J3291" s="80" t="s">
        <v>3883</v>
      </c>
      <c r="K3291" s="117" t="s">
        <v>96</v>
      </c>
      <c r="L3291" s="117"/>
      <c r="M3291" s="117"/>
      <c r="N3291" s="275">
        <v>44091</v>
      </c>
      <c r="O3291" s="276"/>
    </row>
    <row r="3292" spans="1:15" x14ac:dyDescent="0.25">
      <c r="A3292" s="84" t="s">
        <v>48</v>
      </c>
      <c r="B3292" s="85" t="s">
        <v>5256</v>
      </c>
      <c r="C3292" s="85" t="s">
        <v>9</v>
      </c>
      <c r="D3292" s="85" t="s">
        <v>13</v>
      </c>
      <c r="E3292" s="404">
        <v>100</v>
      </c>
      <c r="F3292" s="85" t="s">
        <v>1595</v>
      </c>
      <c r="G3292" s="86" t="s">
        <v>5257</v>
      </c>
      <c r="I3292" s="84" t="s">
        <v>97</v>
      </c>
      <c r="J3292" s="85" t="s">
        <v>98</v>
      </c>
      <c r="K3292" s="85" t="s">
        <v>99</v>
      </c>
      <c r="L3292" s="85" t="s">
        <v>100</v>
      </c>
      <c r="M3292" s="85" t="s">
        <v>101</v>
      </c>
      <c r="N3292" s="85" t="s">
        <v>102</v>
      </c>
      <c r="O3292" s="86" t="s">
        <v>103</v>
      </c>
    </row>
    <row r="3293" spans="1:15" x14ac:dyDescent="0.25">
      <c r="A3293" s="84" t="s">
        <v>49</v>
      </c>
      <c r="B3293" s="85" t="s">
        <v>696</v>
      </c>
      <c r="C3293" s="85" t="s">
        <v>20</v>
      </c>
      <c r="D3293" s="85" t="s">
        <v>28</v>
      </c>
      <c r="E3293" s="404">
        <v>0</v>
      </c>
      <c r="F3293" s="85" t="s">
        <v>105</v>
      </c>
      <c r="G3293" s="86" t="s">
        <v>4370</v>
      </c>
      <c r="I3293" s="84" t="s">
        <v>2</v>
      </c>
      <c r="J3293" s="85" t="s">
        <v>1198</v>
      </c>
      <c r="K3293" s="85" t="s">
        <v>47</v>
      </c>
      <c r="L3293" s="85" t="s">
        <v>22</v>
      </c>
      <c r="M3293" s="404">
        <v>160</v>
      </c>
      <c r="N3293" s="85" t="s">
        <v>105</v>
      </c>
      <c r="O3293" s="86" t="s">
        <v>5275</v>
      </c>
    </row>
    <row r="3294" spans="1:15" x14ac:dyDescent="0.25">
      <c r="A3294" s="84" t="s">
        <v>50</v>
      </c>
      <c r="B3294" s="85" t="s">
        <v>696</v>
      </c>
      <c r="C3294" s="85" t="s">
        <v>20</v>
      </c>
      <c r="D3294" s="85" t="s">
        <v>28</v>
      </c>
      <c r="E3294" s="404">
        <v>0</v>
      </c>
      <c r="F3294" s="85" t="s">
        <v>105</v>
      </c>
      <c r="G3294" s="86" t="s">
        <v>4372</v>
      </c>
      <c r="I3294" s="84" t="s">
        <v>6</v>
      </c>
      <c r="J3294" s="85" t="s">
        <v>5268</v>
      </c>
      <c r="K3294" s="85" t="s">
        <v>20</v>
      </c>
      <c r="L3294" s="85" t="s">
        <v>17</v>
      </c>
      <c r="M3294" s="404">
        <v>135</v>
      </c>
      <c r="N3294" s="85" t="s">
        <v>105</v>
      </c>
      <c r="O3294" s="86" t="s">
        <v>5269</v>
      </c>
    </row>
    <row r="3295" spans="1:15" x14ac:dyDescent="0.25">
      <c r="A3295" s="84" t="s">
        <v>51</v>
      </c>
      <c r="B3295" s="85" t="s">
        <v>4967</v>
      </c>
      <c r="C3295" s="85" t="s">
        <v>9</v>
      </c>
      <c r="D3295" s="85" t="s">
        <v>890</v>
      </c>
      <c r="E3295" s="404">
        <v>0</v>
      </c>
      <c r="F3295" s="85" t="s">
        <v>105</v>
      </c>
      <c r="G3295" s="86" t="s">
        <v>5004</v>
      </c>
      <c r="I3295" s="84" t="s">
        <v>32</v>
      </c>
      <c r="J3295" s="85" t="s">
        <v>5276</v>
      </c>
      <c r="K3295" s="85" t="s">
        <v>41</v>
      </c>
      <c r="L3295" s="85" t="s">
        <v>13</v>
      </c>
      <c r="M3295" s="404">
        <v>105</v>
      </c>
      <c r="N3295" s="85" t="s">
        <v>1595</v>
      </c>
      <c r="O3295" s="86" t="s">
        <v>5277</v>
      </c>
    </row>
    <row r="3296" spans="1:15" x14ac:dyDescent="0.25">
      <c r="A3296" s="251"/>
      <c r="B3296" s="117"/>
      <c r="C3296" s="117"/>
      <c r="D3296" s="255" t="s">
        <v>104</v>
      </c>
      <c r="E3296" s="256">
        <f>SUM(E3289:E3295)</f>
        <v>530</v>
      </c>
      <c r="G3296" s="81"/>
      <c r="I3296" s="84" t="s">
        <v>48</v>
      </c>
      <c r="J3296" s="85" t="s">
        <v>4997</v>
      </c>
      <c r="K3296" s="85" t="s">
        <v>20</v>
      </c>
      <c r="L3296" s="85" t="s">
        <v>22</v>
      </c>
      <c r="M3296" s="404">
        <v>0</v>
      </c>
      <c r="N3296" s="85" t="s">
        <v>105</v>
      </c>
      <c r="O3296" s="86" t="s">
        <v>4998</v>
      </c>
    </row>
    <row r="3297" spans="1:15" x14ac:dyDescent="0.25">
      <c r="A3297" s="251"/>
      <c r="B3297" s="117"/>
      <c r="C3297" s="117"/>
      <c r="D3297" s="311"/>
      <c r="E3297" s="312"/>
      <c r="G3297" s="81"/>
      <c r="I3297" s="84" t="s">
        <v>49</v>
      </c>
      <c r="J3297" s="85" t="s">
        <v>5278</v>
      </c>
      <c r="K3297" s="85" t="s">
        <v>12</v>
      </c>
      <c r="L3297" s="85" t="s">
        <v>21</v>
      </c>
      <c r="M3297" s="404">
        <v>0</v>
      </c>
      <c r="N3297" s="85" t="s">
        <v>105</v>
      </c>
      <c r="O3297" s="86" t="s">
        <v>4573</v>
      </c>
    </row>
    <row r="3298" spans="1:15" ht="18.75" x14ac:dyDescent="0.3">
      <c r="A3298" s="79"/>
      <c r="B3298" s="80" t="s">
        <v>4245</v>
      </c>
      <c r="C3298" t="s">
        <v>393</v>
      </c>
      <c r="E3298" s="115"/>
      <c r="F3298" s="83">
        <v>44092</v>
      </c>
      <c r="G3298" s="81"/>
      <c r="I3298" s="84" t="s">
        <v>50</v>
      </c>
      <c r="J3298" s="85" t="s">
        <v>5278</v>
      </c>
      <c r="K3298" s="85" t="s">
        <v>12</v>
      </c>
      <c r="L3298" s="85" t="s">
        <v>21</v>
      </c>
      <c r="M3298" s="404">
        <v>0</v>
      </c>
      <c r="N3298" s="85" t="s">
        <v>105</v>
      </c>
      <c r="O3298" s="86" t="s">
        <v>4571</v>
      </c>
    </row>
    <row r="3299" spans="1:15" x14ac:dyDescent="0.25">
      <c r="A3299" s="84" t="s">
        <v>97</v>
      </c>
      <c r="B3299" s="85" t="s">
        <v>98</v>
      </c>
      <c r="C3299" s="85" t="s">
        <v>99</v>
      </c>
      <c r="D3299" s="85" t="s">
        <v>100</v>
      </c>
      <c r="E3299" s="85" t="s">
        <v>101</v>
      </c>
      <c r="F3299" s="85" t="s">
        <v>102</v>
      </c>
      <c r="G3299" s="86" t="s">
        <v>103</v>
      </c>
      <c r="I3299" s="251"/>
      <c r="J3299" s="117"/>
      <c r="K3299" s="117"/>
      <c r="L3299" s="255" t="s">
        <v>104</v>
      </c>
      <c r="M3299" s="256">
        <f>SUM(M3293:M3298)</f>
        <v>400</v>
      </c>
      <c r="O3299" s="81"/>
    </row>
    <row r="3300" spans="1:15" x14ac:dyDescent="0.25">
      <c r="A3300" s="84" t="s">
        <v>2</v>
      </c>
      <c r="B3300" s="85" t="s">
        <v>5258</v>
      </c>
      <c r="C3300" s="85" t="s">
        <v>28</v>
      </c>
      <c r="D3300" s="85" t="s">
        <v>20</v>
      </c>
      <c r="E3300" s="96">
        <v>150</v>
      </c>
      <c r="F3300" s="85" t="s">
        <v>105</v>
      </c>
      <c r="G3300" s="86" t="s">
        <v>5259</v>
      </c>
      <c r="I3300" s="251"/>
      <c r="J3300" s="117"/>
      <c r="K3300" s="117"/>
      <c r="L3300" s="311"/>
      <c r="M3300" s="312"/>
      <c r="O3300" s="81"/>
    </row>
    <row r="3301" spans="1:15" ht="18.75" x14ac:dyDescent="0.3">
      <c r="A3301" s="84" t="s">
        <v>6</v>
      </c>
      <c r="B3301" s="85" t="s">
        <v>2971</v>
      </c>
      <c r="C3301" s="85" t="s">
        <v>21</v>
      </c>
      <c r="D3301" s="85" t="s">
        <v>9</v>
      </c>
      <c r="E3301" s="96">
        <v>95</v>
      </c>
      <c r="F3301" s="85" t="s">
        <v>105</v>
      </c>
      <c r="G3301" s="86" t="s">
        <v>5260</v>
      </c>
      <c r="I3301" s="79"/>
      <c r="J3301" s="80" t="s">
        <v>3883</v>
      </c>
      <c r="K3301" t="s">
        <v>393</v>
      </c>
      <c r="M3301" s="115"/>
      <c r="N3301" s="83">
        <v>44093</v>
      </c>
      <c r="O3301" s="81"/>
    </row>
    <row r="3302" spans="1:15" x14ac:dyDescent="0.25">
      <c r="A3302" s="84" t="s">
        <v>32</v>
      </c>
      <c r="B3302" s="85" t="s">
        <v>5261</v>
      </c>
      <c r="C3302" s="85" t="s">
        <v>21</v>
      </c>
      <c r="D3302" s="85" t="s">
        <v>41</v>
      </c>
      <c r="E3302" s="96">
        <v>100</v>
      </c>
      <c r="F3302" s="85" t="s">
        <v>105</v>
      </c>
      <c r="G3302" s="86" t="s">
        <v>5262</v>
      </c>
      <c r="I3302" s="84" t="s">
        <v>97</v>
      </c>
      <c r="J3302" s="85" t="s">
        <v>98</v>
      </c>
      <c r="K3302" s="85" t="s">
        <v>99</v>
      </c>
      <c r="L3302" s="85" t="s">
        <v>100</v>
      </c>
      <c r="M3302" s="85" t="s">
        <v>101</v>
      </c>
      <c r="N3302" s="85" t="s">
        <v>102</v>
      </c>
      <c r="O3302" s="86" t="s">
        <v>103</v>
      </c>
    </row>
    <row r="3303" spans="1:15" x14ac:dyDescent="0.25">
      <c r="A3303" s="84" t="s">
        <v>48</v>
      </c>
      <c r="B3303" s="85" t="s">
        <v>5263</v>
      </c>
      <c r="C3303" s="85" t="s">
        <v>21</v>
      </c>
      <c r="D3303" s="85" t="s">
        <v>9</v>
      </c>
      <c r="E3303" s="96">
        <v>95</v>
      </c>
      <c r="F3303" s="85" t="s">
        <v>105</v>
      </c>
      <c r="G3303" s="86" t="s">
        <v>5264</v>
      </c>
      <c r="I3303" s="84" t="s">
        <v>2</v>
      </c>
      <c r="J3303" s="85" t="s">
        <v>5279</v>
      </c>
      <c r="K3303" s="85" t="s">
        <v>803</v>
      </c>
      <c r="L3303" s="85" t="s">
        <v>20</v>
      </c>
      <c r="M3303" s="96">
        <v>160</v>
      </c>
      <c r="N3303" s="85" t="s">
        <v>105</v>
      </c>
      <c r="O3303" s="86" t="s">
        <v>5280</v>
      </c>
    </row>
    <row r="3304" spans="1:15" x14ac:dyDescent="0.25">
      <c r="A3304" s="84" t="s">
        <v>49</v>
      </c>
      <c r="B3304" s="85" t="s">
        <v>5265</v>
      </c>
      <c r="C3304" s="85" t="s">
        <v>21</v>
      </c>
      <c r="D3304" s="85" t="s">
        <v>20</v>
      </c>
      <c r="E3304" s="96">
        <v>60</v>
      </c>
      <c r="F3304" s="85" t="s">
        <v>1595</v>
      </c>
      <c r="G3304" s="86" t="s">
        <v>5266</v>
      </c>
      <c r="I3304" s="84" t="s">
        <v>6</v>
      </c>
      <c r="J3304" s="85" t="s">
        <v>5281</v>
      </c>
      <c r="K3304" s="85" t="s">
        <v>13</v>
      </c>
      <c r="L3304" s="85" t="s">
        <v>9</v>
      </c>
      <c r="M3304" s="96">
        <v>150</v>
      </c>
      <c r="N3304" s="85" t="s">
        <v>105</v>
      </c>
      <c r="O3304" s="86" t="s">
        <v>5282</v>
      </c>
    </row>
    <row r="3305" spans="1:15" x14ac:dyDescent="0.25">
      <c r="A3305" s="84" t="s">
        <v>50</v>
      </c>
      <c r="B3305" s="85" t="s">
        <v>2014</v>
      </c>
      <c r="C3305" s="85" t="s">
        <v>21</v>
      </c>
      <c r="D3305" s="85" t="s">
        <v>12</v>
      </c>
      <c r="E3305" s="96">
        <v>60</v>
      </c>
      <c r="F3305" s="85" t="s">
        <v>1595</v>
      </c>
      <c r="G3305" s="86" t="s">
        <v>5267</v>
      </c>
      <c r="I3305" s="84" t="s">
        <v>32</v>
      </c>
      <c r="J3305" s="85" t="s">
        <v>5283</v>
      </c>
      <c r="K3305" s="85" t="s">
        <v>13</v>
      </c>
      <c r="L3305" s="85" t="s">
        <v>5</v>
      </c>
      <c r="M3305" s="96">
        <v>100</v>
      </c>
      <c r="N3305" s="85" t="s">
        <v>1595</v>
      </c>
      <c r="O3305" s="86" t="s">
        <v>5284</v>
      </c>
    </row>
    <row r="3306" spans="1:15" x14ac:dyDescent="0.25">
      <c r="A3306" s="84" t="s">
        <v>51</v>
      </c>
      <c r="B3306" s="85" t="s">
        <v>4783</v>
      </c>
      <c r="C3306" s="85" t="s">
        <v>21</v>
      </c>
      <c r="D3306" s="85" t="s">
        <v>20</v>
      </c>
      <c r="E3306" s="96">
        <v>0</v>
      </c>
      <c r="F3306" s="85" t="s">
        <v>105</v>
      </c>
      <c r="G3306" s="86" t="s">
        <v>4784</v>
      </c>
      <c r="I3306" s="84" t="s">
        <v>48</v>
      </c>
      <c r="J3306" s="85" t="s">
        <v>5285</v>
      </c>
      <c r="K3306" s="85" t="s">
        <v>890</v>
      </c>
      <c r="L3306" s="85" t="s">
        <v>20</v>
      </c>
      <c r="M3306" s="96">
        <v>130</v>
      </c>
      <c r="N3306" s="85" t="s">
        <v>105</v>
      </c>
      <c r="O3306" s="86" t="s">
        <v>5286</v>
      </c>
    </row>
    <row r="3307" spans="1:15" x14ac:dyDescent="0.25">
      <c r="A3307" s="84" t="s">
        <v>52</v>
      </c>
      <c r="B3307" s="85" t="s">
        <v>3275</v>
      </c>
      <c r="C3307" s="85" t="s">
        <v>21</v>
      </c>
      <c r="D3307" s="85" t="s">
        <v>9</v>
      </c>
      <c r="E3307" s="96">
        <v>0</v>
      </c>
      <c r="F3307" s="85" t="s">
        <v>105</v>
      </c>
      <c r="G3307" s="86" t="s">
        <v>4698</v>
      </c>
      <c r="I3307" s="84" t="s">
        <v>49</v>
      </c>
      <c r="J3307" s="85" t="s">
        <v>307</v>
      </c>
      <c r="K3307" s="85" t="s">
        <v>21</v>
      </c>
      <c r="L3307" s="85" t="s">
        <v>12</v>
      </c>
      <c r="M3307" s="96">
        <v>95</v>
      </c>
      <c r="N3307" s="85" t="s">
        <v>105</v>
      </c>
      <c r="O3307" s="86" t="s">
        <v>5287</v>
      </c>
    </row>
    <row r="3308" spans="1:15" x14ac:dyDescent="0.25">
      <c r="A3308" s="84" t="s">
        <v>53</v>
      </c>
      <c r="B3308" s="85" t="s">
        <v>5268</v>
      </c>
      <c r="C3308" s="85" t="s">
        <v>17</v>
      </c>
      <c r="D3308" s="85" t="s">
        <v>20</v>
      </c>
      <c r="E3308" s="96">
        <v>0</v>
      </c>
      <c r="F3308" s="85" t="s">
        <v>105</v>
      </c>
      <c r="G3308" s="86" t="s">
        <v>5269</v>
      </c>
      <c r="I3308" s="84" t="s">
        <v>50</v>
      </c>
      <c r="J3308" s="85" t="s">
        <v>307</v>
      </c>
      <c r="K3308" s="85" t="s">
        <v>21</v>
      </c>
      <c r="L3308" s="85" t="s">
        <v>12</v>
      </c>
      <c r="M3308" s="96">
        <v>95</v>
      </c>
      <c r="N3308" s="85" t="s">
        <v>105</v>
      </c>
      <c r="O3308" s="86" t="s">
        <v>5288</v>
      </c>
    </row>
    <row r="3309" spans="1:15" x14ac:dyDescent="0.25">
      <c r="A3309" s="84" t="s">
        <v>54</v>
      </c>
      <c r="B3309" s="85" t="s">
        <v>489</v>
      </c>
      <c r="C3309" s="85" t="s">
        <v>13</v>
      </c>
      <c r="D3309" s="85" t="s">
        <v>20</v>
      </c>
      <c r="E3309" s="96">
        <v>0</v>
      </c>
      <c r="F3309" s="85" t="s">
        <v>105</v>
      </c>
      <c r="G3309" s="86" t="s">
        <v>5270</v>
      </c>
      <c r="I3309" s="84" t="s">
        <v>51</v>
      </c>
      <c r="J3309" s="85" t="s">
        <v>328</v>
      </c>
      <c r="K3309" s="85" t="s">
        <v>21</v>
      </c>
      <c r="L3309" s="85" t="s">
        <v>9</v>
      </c>
      <c r="M3309" s="96">
        <v>95</v>
      </c>
      <c r="N3309" s="85" t="s">
        <v>105</v>
      </c>
      <c r="O3309" s="86" t="s">
        <v>5289</v>
      </c>
    </row>
    <row r="3310" spans="1:15" x14ac:dyDescent="0.25">
      <c r="A3310" s="84" t="s">
        <v>55</v>
      </c>
      <c r="B3310" s="85" t="s">
        <v>5271</v>
      </c>
      <c r="C3310" s="85" t="s">
        <v>13</v>
      </c>
      <c r="D3310" s="85" t="s">
        <v>20</v>
      </c>
      <c r="E3310" s="96">
        <v>0</v>
      </c>
      <c r="F3310" s="85" t="s">
        <v>105</v>
      </c>
      <c r="G3310" s="86" t="s">
        <v>462</v>
      </c>
      <c r="I3310" s="84" t="s">
        <v>52</v>
      </c>
      <c r="J3310" s="85" t="s">
        <v>5290</v>
      </c>
      <c r="K3310" s="85" t="s">
        <v>21</v>
      </c>
      <c r="L3310" s="85" t="s">
        <v>12</v>
      </c>
      <c r="M3310" s="96">
        <v>60</v>
      </c>
      <c r="N3310" s="85" t="s">
        <v>1595</v>
      </c>
      <c r="O3310" s="86" t="s">
        <v>5291</v>
      </c>
    </row>
    <row r="3311" spans="1:15" x14ac:dyDescent="0.25">
      <c r="A3311" s="84" t="s">
        <v>56</v>
      </c>
      <c r="B3311" s="85" t="s">
        <v>5272</v>
      </c>
      <c r="C3311" s="85" t="s">
        <v>13</v>
      </c>
      <c r="D3311" s="85" t="s">
        <v>9</v>
      </c>
      <c r="E3311" s="96">
        <v>0</v>
      </c>
      <c r="F3311" s="85" t="s">
        <v>105</v>
      </c>
      <c r="G3311" s="86" t="s">
        <v>627</v>
      </c>
      <c r="I3311" s="84" t="s">
        <v>53</v>
      </c>
      <c r="J3311" s="85" t="s">
        <v>5292</v>
      </c>
      <c r="K3311" s="85" t="s">
        <v>21</v>
      </c>
      <c r="L3311" s="85" t="s">
        <v>9</v>
      </c>
      <c r="M3311" s="96">
        <v>95</v>
      </c>
      <c r="N3311" s="85" t="s">
        <v>105</v>
      </c>
      <c r="O3311" s="86" t="s">
        <v>5293</v>
      </c>
    </row>
    <row r="3312" spans="1:15" x14ac:dyDescent="0.25">
      <c r="D3312" s="255" t="s">
        <v>104</v>
      </c>
      <c r="E3312" s="256">
        <f>SUM(E3300:E3311)</f>
        <v>560</v>
      </c>
      <c r="G3312" s="81"/>
      <c r="I3312" s="84" t="s">
        <v>54</v>
      </c>
      <c r="J3312" s="85" t="s">
        <v>315</v>
      </c>
      <c r="K3312" s="85" t="s">
        <v>22</v>
      </c>
      <c r="L3312" s="85" t="s">
        <v>20</v>
      </c>
      <c r="M3312" s="96">
        <v>0</v>
      </c>
      <c r="N3312" s="85" t="s">
        <v>105</v>
      </c>
      <c r="O3312" s="86" t="s">
        <v>4285</v>
      </c>
    </row>
    <row r="3313" spans="1:15" x14ac:dyDescent="0.25">
      <c r="C3313" s="90"/>
      <c r="E3313" s="81"/>
      <c r="I3313" s="84" t="s">
        <v>55</v>
      </c>
      <c r="J3313" s="85" t="s">
        <v>5294</v>
      </c>
      <c r="K3313" s="85" t="s">
        <v>22</v>
      </c>
      <c r="L3313" s="85" t="s">
        <v>155</v>
      </c>
      <c r="M3313" s="96">
        <v>0</v>
      </c>
      <c r="N3313" s="85" t="s">
        <v>105</v>
      </c>
      <c r="O3313" s="86" t="s">
        <v>5252</v>
      </c>
    </row>
    <row r="3314" spans="1:15" x14ac:dyDescent="0.25">
      <c r="C3314" t="s">
        <v>104</v>
      </c>
      <c r="D3314" s="205">
        <f>SUM(E3296+E3312)</f>
        <v>1090</v>
      </c>
      <c r="E3314" s="273">
        <f>SUM(D3314*1.95583)</f>
        <v>2131.8546999999999</v>
      </c>
      <c r="I3314" s="84" t="s">
        <v>56</v>
      </c>
      <c r="J3314" s="85" t="s">
        <v>5294</v>
      </c>
      <c r="K3314" s="85" t="s">
        <v>22</v>
      </c>
      <c r="L3314" s="85" t="s">
        <v>155</v>
      </c>
      <c r="M3314" s="96">
        <v>0</v>
      </c>
      <c r="N3314" s="85" t="s">
        <v>105</v>
      </c>
      <c r="O3314" s="86" t="s">
        <v>5254</v>
      </c>
    </row>
    <row r="3315" spans="1:15" x14ac:dyDescent="0.25">
      <c r="D3315" s="205"/>
      <c r="E3315" s="273"/>
      <c r="I3315" s="84" t="s">
        <v>57</v>
      </c>
      <c r="J3315" s="85" t="s">
        <v>5295</v>
      </c>
      <c r="K3315" s="85" t="s">
        <v>22</v>
      </c>
      <c r="L3315" s="85" t="s">
        <v>155</v>
      </c>
      <c r="M3315" s="96">
        <v>0</v>
      </c>
      <c r="N3315" s="85" t="s">
        <v>105</v>
      </c>
      <c r="O3315" s="86" t="s">
        <v>3812</v>
      </c>
    </row>
    <row r="3316" spans="1:15" x14ac:dyDescent="0.25">
      <c r="D3316" s="205"/>
      <c r="E3316" s="273"/>
      <c r="I3316" s="84" t="s">
        <v>58</v>
      </c>
      <c r="J3316" s="85" t="s">
        <v>4934</v>
      </c>
      <c r="K3316" s="85" t="s">
        <v>22</v>
      </c>
      <c r="L3316" s="85" t="s">
        <v>20</v>
      </c>
      <c r="M3316" s="96">
        <v>0</v>
      </c>
      <c r="N3316" s="85" t="s">
        <v>105</v>
      </c>
      <c r="O3316" s="86" t="s">
        <v>4935</v>
      </c>
    </row>
    <row r="3317" spans="1:15" x14ac:dyDescent="0.25">
      <c r="E3317" s="91"/>
      <c r="G3317" s="81"/>
      <c r="L3317" s="255" t="s">
        <v>104</v>
      </c>
      <c r="M3317" s="256">
        <f>SUM(M3303:M3316)</f>
        <v>980</v>
      </c>
      <c r="O3317" s="81"/>
    </row>
    <row r="3318" spans="1:15" ht="15.75" x14ac:dyDescent="0.25">
      <c r="B3318" s="116" t="s">
        <v>5273</v>
      </c>
      <c r="C3318" s="116" t="s">
        <v>4245</v>
      </c>
      <c r="E3318" s="91"/>
      <c r="F3318" s="81"/>
      <c r="G3318" s="81"/>
      <c r="K3318" s="90"/>
      <c r="M3318" s="81"/>
    </row>
    <row r="3319" spans="1:15" x14ac:dyDescent="0.25">
      <c r="A3319" s="79"/>
      <c r="B3319" s="92">
        <v>44092</v>
      </c>
      <c r="G3319" s="81"/>
      <c r="K3319" t="s">
        <v>104</v>
      </c>
      <c r="L3319" s="205">
        <f>SUM(M3299+M3317)</f>
        <v>1380</v>
      </c>
      <c r="M3319" s="273">
        <f>SUM(L3319*1.95583)</f>
        <v>2699.0454</v>
      </c>
    </row>
    <row r="3320" spans="1:15" x14ac:dyDescent="0.25">
      <c r="A3320" s="84" t="s">
        <v>97</v>
      </c>
      <c r="B3320" s="93" t="s">
        <v>106</v>
      </c>
      <c r="C3320" s="93" t="s">
        <v>107</v>
      </c>
      <c r="L3320" s="205"/>
      <c r="M3320" s="273"/>
    </row>
    <row r="3321" spans="1:15" x14ac:dyDescent="0.25">
      <c r="A3321" s="84">
        <v>1</v>
      </c>
      <c r="B3321" s="85" t="s">
        <v>108</v>
      </c>
      <c r="C3321" s="96">
        <v>13</v>
      </c>
      <c r="G3321" s="81"/>
      <c r="L3321" s="205"/>
      <c r="M3321" s="273"/>
    </row>
    <row r="3322" spans="1:15" x14ac:dyDescent="0.25">
      <c r="A3322" s="84">
        <v>2</v>
      </c>
      <c r="B3322" s="85" t="s">
        <v>109</v>
      </c>
      <c r="C3322" s="96">
        <v>0</v>
      </c>
      <c r="G3322" s="81"/>
      <c r="M3322" s="91"/>
      <c r="O3322" s="81"/>
    </row>
    <row r="3323" spans="1:15" ht="15.75" x14ac:dyDescent="0.25">
      <c r="A3323" s="84">
        <v>3</v>
      </c>
      <c r="B3323" s="85" t="s">
        <v>110</v>
      </c>
      <c r="C3323" s="96">
        <v>0</v>
      </c>
      <c r="G3323" s="81"/>
      <c r="J3323" s="116" t="s">
        <v>5296</v>
      </c>
      <c r="K3323" s="116" t="s">
        <v>3883</v>
      </c>
      <c r="M3323" s="91"/>
      <c r="N3323" s="81"/>
      <c r="O3323" s="81"/>
    </row>
    <row r="3324" spans="1:15" x14ac:dyDescent="0.25">
      <c r="A3324" s="84">
        <v>4</v>
      </c>
      <c r="B3324" s="94" t="s">
        <v>111</v>
      </c>
      <c r="C3324" s="96">
        <v>32</v>
      </c>
      <c r="G3324" s="81"/>
      <c r="I3324" s="79"/>
      <c r="J3324" s="92">
        <v>44095</v>
      </c>
      <c r="O3324" s="81"/>
    </row>
    <row r="3325" spans="1:15" x14ac:dyDescent="0.25">
      <c r="A3325" s="79"/>
      <c r="B3325" s="95" t="s">
        <v>104</v>
      </c>
      <c r="C3325" s="96">
        <f>SUM(C3321:C3324)</f>
        <v>45</v>
      </c>
      <c r="G3325" s="81"/>
      <c r="I3325" s="84" t="s">
        <v>97</v>
      </c>
      <c r="J3325" s="93" t="s">
        <v>106</v>
      </c>
      <c r="K3325" s="93" t="s">
        <v>107</v>
      </c>
    </row>
    <row r="3326" spans="1:15" x14ac:dyDescent="0.25">
      <c r="A3326" s="79"/>
      <c r="B3326" s="290"/>
      <c r="C3326" s="252"/>
      <c r="G3326" s="81"/>
      <c r="I3326" s="84">
        <v>1</v>
      </c>
      <c r="J3326" s="85" t="s">
        <v>108</v>
      </c>
      <c r="K3326" s="96">
        <v>14</v>
      </c>
      <c r="O3326" s="81"/>
    </row>
    <row r="3327" spans="1:15" x14ac:dyDescent="0.25">
      <c r="A3327" s="79"/>
      <c r="C3327" s="85" t="s">
        <v>2354</v>
      </c>
      <c r="D3327" s="96">
        <v>90</v>
      </c>
      <c r="E3327" s="85" t="s">
        <v>3859</v>
      </c>
      <c r="G3327" s="81"/>
      <c r="I3327" s="84">
        <v>2</v>
      </c>
      <c r="J3327" s="85" t="s">
        <v>109</v>
      </c>
      <c r="K3327" s="96">
        <v>0</v>
      </c>
      <c r="O3327" s="81"/>
    </row>
    <row r="3328" spans="1:15" x14ac:dyDescent="0.25">
      <c r="A3328" s="79"/>
      <c r="C3328" s="85" t="s">
        <v>112</v>
      </c>
      <c r="D3328" s="96">
        <f>SUM(D3314)</f>
        <v>1090</v>
      </c>
      <c r="E3328" s="99">
        <f>SUM(D3328*1.95583)</f>
        <v>2131.8546999999999</v>
      </c>
      <c r="G3328" s="81"/>
      <c r="I3328" s="84">
        <v>3</v>
      </c>
      <c r="J3328" s="85" t="s">
        <v>110</v>
      </c>
      <c r="K3328" s="96">
        <v>0</v>
      </c>
      <c r="O3328" s="81"/>
    </row>
    <row r="3329" spans="1:15" x14ac:dyDescent="0.25">
      <c r="A3329" s="79"/>
      <c r="C3329" s="85" t="s">
        <v>113</v>
      </c>
      <c r="D3329" s="96">
        <f>SUM(C3325)</f>
        <v>45</v>
      </c>
      <c r="E3329" s="85"/>
      <c r="G3329" s="81"/>
      <c r="I3329" s="84">
        <v>4</v>
      </c>
      <c r="J3329" s="94" t="s">
        <v>111</v>
      </c>
      <c r="K3329" s="96">
        <v>35</v>
      </c>
      <c r="O3329" s="81"/>
    </row>
    <row r="3330" spans="1:15" x14ac:dyDescent="0.25">
      <c r="A3330" s="79"/>
      <c r="C3330" s="85" t="s">
        <v>114</v>
      </c>
      <c r="D3330" s="96">
        <f>SUM(D3327+D3328-D3329)</f>
        <v>1135</v>
      </c>
      <c r="E3330" s="85"/>
      <c r="G3330" s="81"/>
      <c r="I3330" s="79"/>
      <c r="J3330" s="95" t="s">
        <v>104</v>
      </c>
      <c r="K3330" s="96">
        <f>SUM(K3326:K3329)</f>
        <v>49</v>
      </c>
      <c r="O3330" s="81"/>
    </row>
    <row r="3331" spans="1:15" x14ac:dyDescent="0.25">
      <c r="A3331" s="79"/>
      <c r="C3331" s="94" t="s">
        <v>2355</v>
      </c>
      <c r="D3331" s="96">
        <v>0</v>
      </c>
      <c r="E3331" s="85"/>
      <c r="G3331" s="81"/>
      <c r="I3331" s="79"/>
      <c r="J3331" s="290"/>
      <c r="K3331" s="252"/>
      <c r="O3331" s="81"/>
    </row>
    <row r="3332" spans="1:15" x14ac:dyDescent="0.25">
      <c r="A3332" s="79"/>
      <c r="D3332" s="97"/>
      <c r="G3332" s="81"/>
      <c r="I3332" s="79"/>
      <c r="K3332" s="85" t="s">
        <v>2354</v>
      </c>
      <c r="L3332" s="96">
        <v>150</v>
      </c>
      <c r="M3332" s="85" t="s">
        <v>3859</v>
      </c>
      <c r="O3332" s="81"/>
    </row>
    <row r="3333" spans="1:15" x14ac:dyDescent="0.25">
      <c r="A3333" s="79"/>
      <c r="D3333" s="97"/>
      <c r="G3333" s="81"/>
      <c r="I3333" s="79"/>
      <c r="K3333" s="85" t="s">
        <v>112</v>
      </c>
      <c r="L3333" s="96">
        <f>SUM(L3319)</f>
        <v>1380</v>
      </c>
      <c r="M3333" s="99">
        <f>SUM(L3333*1.95583)</f>
        <v>2699.0454</v>
      </c>
      <c r="O3333" s="81"/>
    </row>
    <row r="3334" spans="1:15" x14ac:dyDescent="0.25">
      <c r="A3334" s="79"/>
      <c r="G3334" s="81"/>
      <c r="I3334" s="79"/>
      <c r="K3334" s="85" t="s">
        <v>113</v>
      </c>
      <c r="L3334" s="96">
        <f>SUM(K3330)</f>
        <v>49</v>
      </c>
      <c r="M3334" s="85"/>
      <c r="O3334" s="81"/>
    </row>
    <row r="3335" spans="1:15" x14ac:dyDescent="0.25">
      <c r="A3335" s="81"/>
      <c r="G3335" s="81"/>
      <c r="I3335" s="79"/>
      <c r="K3335" s="85" t="s">
        <v>114</v>
      </c>
      <c r="L3335" s="96">
        <f>SUM(L3332+L3333-L3334)</f>
        <v>1481</v>
      </c>
      <c r="M3335" s="85"/>
      <c r="O3335" s="81"/>
    </row>
    <row r="3336" spans="1:15" x14ac:dyDescent="0.25">
      <c r="A3336" s="81"/>
      <c r="B3336" s="100">
        <v>2550</v>
      </c>
      <c r="G3336" s="81"/>
      <c r="I3336" s="79"/>
      <c r="K3336" s="94" t="s">
        <v>2355</v>
      </c>
      <c r="L3336" s="96">
        <v>0</v>
      </c>
      <c r="M3336" s="85"/>
      <c r="O3336" s="81"/>
    </row>
    <row r="3337" spans="1:15" x14ac:dyDescent="0.25">
      <c r="A3337" s="81"/>
      <c r="B3337" s="100">
        <v>200</v>
      </c>
      <c r="D3337" s="93" t="s">
        <v>118</v>
      </c>
      <c r="E3337" s="93" t="s">
        <v>119</v>
      </c>
      <c r="F3337" s="93" t="s">
        <v>120</v>
      </c>
      <c r="I3337" s="79"/>
      <c r="L3337" s="97"/>
      <c r="O3337" s="81"/>
    </row>
    <row r="3338" spans="1:15" x14ac:dyDescent="0.25">
      <c r="A3338" s="81"/>
      <c r="B3338" s="101">
        <f>SUM(B3337/B3336)</f>
        <v>7.8431372549019607E-2</v>
      </c>
      <c r="D3338" s="102">
        <f>SUM(E3328*B3338)</f>
        <v>167.20429019607843</v>
      </c>
      <c r="E3338" s="102">
        <f>SUM(D3338/1.17)</f>
        <v>142.909649740238</v>
      </c>
      <c r="F3338" s="102">
        <f>SUM(D3338-E3338)</f>
        <v>24.294640455840437</v>
      </c>
      <c r="I3338" s="79"/>
      <c r="L3338" s="97"/>
      <c r="O3338" s="81"/>
    </row>
    <row r="3339" spans="1:15" x14ac:dyDescent="0.25">
      <c r="I3339" s="79"/>
      <c r="O3339" s="81"/>
    </row>
    <row r="3340" spans="1:15" x14ac:dyDescent="0.25">
      <c r="I3340" s="81"/>
      <c r="O3340" s="81"/>
    </row>
    <row r="3341" spans="1:15" x14ac:dyDescent="0.25">
      <c r="I3341" s="81"/>
      <c r="J3341" s="100">
        <v>2550</v>
      </c>
      <c r="O3341" s="81"/>
    </row>
    <row r="3342" spans="1:15" x14ac:dyDescent="0.25">
      <c r="I3342" s="81"/>
      <c r="J3342" s="100">
        <v>200</v>
      </c>
      <c r="L3342" s="93" t="s">
        <v>118</v>
      </c>
      <c r="M3342" s="93" t="s">
        <v>119</v>
      </c>
      <c r="N3342" s="93" t="s">
        <v>120</v>
      </c>
    </row>
    <row r="3343" spans="1:15" x14ac:dyDescent="0.25">
      <c r="I3343" s="81"/>
      <c r="J3343" s="101">
        <f>SUM(J3342/J3341)</f>
        <v>7.8431372549019607E-2</v>
      </c>
      <c r="L3343" s="102">
        <f>SUM(M3333*J3343)</f>
        <v>211.68983529411764</v>
      </c>
      <c r="M3343" s="102">
        <f>SUM(L3343/1.17)</f>
        <v>180.93148315736551</v>
      </c>
      <c r="N3343" s="102">
        <f>SUM(L3343-M3343)</f>
        <v>30.758352136752137</v>
      </c>
    </row>
    <row r="3345" spans="1:15" ht="18.75" x14ac:dyDescent="0.3">
      <c r="A3345" s="79"/>
      <c r="B3345" s="80" t="s">
        <v>5321</v>
      </c>
      <c r="G3345" s="81"/>
      <c r="I3345" s="79"/>
      <c r="J3345" s="80" t="s">
        <v>5359</v>
      </c>
      <c r="O3345" s="81"/>
    </row>
    <row r="3346" spans="1:15" x14ac:dyDescent="0.25">
      <c r="A3346" s="79"/>
      <c r="B3346" t="s">
        <v>2056</v>
      </c>
      <c r="F3346" s="82" t="s">
        <v>95</v>
      </c>
      <c r="G3346" s="81"/>
      <c r="I3346" s="79"/>
      <c r="J3346" t="s">
        <v>2056</v>
      </c>
      <c r="N3346" s="82" t="s">
        <v>95</v>
      </c>
      <c r="O3346" s="81"/>
    </row>
    <row r="3347" spans="1:15" ht="18.75" x14ac:dyDescent="0.3">
      <c r="A3347" s="251"/>
      <c r="B3347" s="80" t="s">
        <v>4245</v>
      </c>
      <c r="C3347" s="117" t="s">
        <v>96</v>
      </c>
      <c r="D3347" s="117"/>
      <c r="E3347" s="117"/>
      <c r="F3347" s="275">
        <v>44093</v>
      </c>
      <c r="G3347" s="276"/>
      <c r="I3347" s="251"/>
      <c r="J3347" s="80" t="s">
        <v>4302</v>
      </c>
      <c r="K3347" s="117" t="s">
        <v>96</v>
      </c>
      <c r="L3347" s="117"/>
      <c r="M3347" s="117"/>
      <c r="N3347" s="275">
        <v>44094</v>
      </c>
      <c r="O3347" s="276"/>
    </row>
    <row r="3348" spans="1:15" x14ac:dyDescent="0.25">
      <c r="A3348" s="84" t="s">
        <v>97</v>
      </c>
      <c r="B3348" s="85" t="s">
        <v>98</v>
      </c>
      <c r="C3348" s="85" t="s">
        <v>99</v>
      </c>
      <c r="D3348" s="85" t="s">
        <v>100</v>
      </c>
      <c r="E3348" s="85" t="s">
        <v>101</v>
      </c>
      <c r="F3348" s="85" t="s">
        <v>102</v>
      </c>
      <c r="G3348" s="86" t="s">
        <v>103</v>
      </c>
      <c r="I3348" s="84" t="s">
        <v>97</v>
      </c>
      <c r="J3348" s="85" t="s">
        <v>98</v>
      </c>
      <c r="K3348" s="85" t="s">
        <v>99</v>
      </c>
      <c r="L3348" s="85" t="s">
        <v>100</v>
      </c>
      <c r="M3348" s="85" t="s">
        <v>101</v>
      </c>
      <c r="N3348" s="85" t="s">
        <v>102</v>
      </c>
      <c r="O3348" s="86" t="s">
        <v>103</v>
      </c>
    </row>
    <row r="3349" spans="1:15" x14ac:dyDescent="0.25">
      <c r="A3349" s="84" t="s">
        <v>2</v>
      </c>
      <c r="B3349" s="85" t="s">
        <v>5322</v>
      </c>
      <c r="C3349" s="85" t="s">
        <v>20</v>
      </c>
      <c r="D3349" s="85" t="s">
        <v>22</v>
      </c>
      <c r="E3349" s="404">
        <v>105</v>
      </c>
      <c r="F3349" s="85" t="s">
        <v>1595</v>
      </c>
      <c r="G3349" s="86" t="s">
        <v>5323</v>
      </c>
      <c r="I3349" s="84" t="s">
        <v>2</v>
      </c>
      <c r="J3349" s="85" t="s">
        <v>5360</v>
      </c>
      <c r="K3349" s="85" t="s">
        <v>9</v>
      </c>
      <c r="L3349" s="85" t="s">
        <v>13</v>
      </c>
      <c r="M3349" s="404">
        <v>150</v>
      </c>
      <c r="N3349" s="85" t="s">
        <v>105</v>
      </c>
      <c r="O3349" s="86" t="s">
        <v>5332</v>
      </c>
    </row>
    <row r="3350" spans="1:15" x14ac:dyDescent="0.25">
      <c r="A3350" s="84" t="s">
        <v>6</v>
      </c>
      <c r="B3350" s="85" t="s">
        <v>637</v>
      </c>
      <c r="C3350" s="85" t="s">
        <v>20</v>
      </c>
      <c r="D3350" s="85" t="s">
        <v>22</v>
      </c>
      <c r="E3350" s="404">
        <v>0</v>
      </c>
      <c r="F3350" s="85" t="s">
        <v>105</v>
      </c>
      <c r="G3350" s="86" t="s">
        <v>4911</v>
      </c>
      <c r="I3350" s="84" t="s">
        <v>6</v>
      </c>
      <c r="J3350" s="85" t="s">
        <v>5361</v>
      </c>
      <c r="K3350" s="85" t="s">
        <v>9</v>
      </c>
      <c r="L3350" s="85" t="s">
        <v>21</v>
      </c>
      <c r="M3350" s="404">
        <v>95</v>
      </c>
      <c r="N3350" s="85" t="s">
        <v>105</v>
      </c>
      <c r="O3350" s="86" t="s">
        <v>5362</v>
      </c>
    </row>
    <row r="3351" spans="1:15" x14ac:dyDescent="0.25">
      <c r="A3351" s="84" t="s">
        <v>32</v>
      </c>
      <c r="B3351" s="85" t="s">
        <v>5324</v>
      </c>
      <c r="C3351" s="85" t="s">
        <v>4701</v>
      </c>
      <c r="D3351" s="85" t="s">
        <v>22</v>
      </c>
      <c r="E3351" s="404">
        <v>0</v>
      </c>
      <c r="F3351" s="85" t="s">
        <v>105</v>
      </c>
      <c r="G3351" s="86" t="s">
        <v>4660</v>
      </c>
      <c r="I3351" s="84" t="s">
        <v>32</v>
      </c>
      <c r="J3351" s="85" t="s">
        <v>1334</v>
      </c>
      <c r="K3351" s="85" t="s">
        <v>9</v>
      </c>
      <c r="L3351" s="85" t="s">
        <v>21</v>
      </c>
      <c r="M3351" s="404">
        <v>95</v>
      </c>
      <c r="N3351" s="85" t="s">
        <v>105</v>
      </c>
      <c r="O3351" s="86" t="s">
        <v>5363</v>
      </c>
    </row>
    <row r="3352" spans="1:15" x14ac:dyDescent="0.25">
      <c r="A3352" s="84" t="s">
        <v>48</v>
      </c>
      <c r="B3352" s="85" t="s">
        <v>780</v>
      </c>
      <c r="C3352" s="85" t="s">
        <v>155</v>
      </c>
      <c r="D3352" s="85" t="s">
        <v>22</v>
      </c>
      <c r="E3352" s="404">
        <v>0</v>
      </c>
      <c r="F3352" s="85" t="s">
        <v>105</v>
      </c>
      <c r="G3352" s="86" t="s">
        <v>4658</v>
      </c>
      <c r="I3352" s="84" t="s">
        <v>48</v>
      </c>
      <c r="J3352" s="85" t="s">
        <v>5364</v>
      </c>
      <c r="K3352" s="85" t="s">
        <v>20</v>
      </c>
      <c r="L3352" s="85" t="s">
        <v>72</v>
      </c>
      <c r="M3352" s="404">
        <v>70</v>
      </c>
      <c r="N3352" s="85" t="s">
        <v>1595</v>
      </c>
      <c r="O3352" s="86" t="s">
        <v>5365</v>
      </c>
    </row>
    <row r="3353" spans="1:15" x14ac:dyDescent="0.25">
      <c r="A3353" s="84" t="s">
        <v>49</v>
      </c>
      <c r="B3353" s="85" t="s">
        <v>5325</v>
      </c>
      <c r="C3353" s="85" t="s">
        <v>20</v>
      </c>
      <c r="D3353" s="85" t="s">
        <v>22</v>
      </c>
      <c r="E3353" s="404">
        <v>0</v>
      </c>
      <c r="F3353" s="85" t="s">
        <v>105</v>
      </c>
      <c r="G3353" s="86" t="s">
        <v>5157</v>
      </c>
      <c r="I3353" s="84" t="s">
        <v>49</v>
      </c>
      <c r="J3353" s="85" t="s">
        <v>5366</v>
      </c>
      <c r="K3353" s="85" t="s">
        <v>20</v>
      </c>
      <c r="L3353" s="85" t="s">
        <v>22</v>
      </c>
      <c r="M3353" s="404">
        <v>105</v>
      </c>
      <c r="N3353" s="85" t="s">
        <v>1595</v>
      </c>
      <c r="O3353" s="86" t="s">
        <v>5367</v>
      </c>
    </row>
    <row r="3354" spans="1:15" x14ac:dyDescent="0.25">
      <c r="A3354" s="84" t="s">
        <v>50</v>
      </c>
      <c r="B3354" s="85" t="s">
        <v>5326</v>
      </c>
      <c r="C3354" s="85" t="s">
        <v>20</v>
      </c>
      <c r="D3354" s="85" t="s">
        <v>22</v>
      </c>
      <c r="E3354" s="404">
        <v>0</v>
      </c>
      <c r="F3354" s="85" t="s">
        <v>105</v>
      </c>
      <c r="G3354" s="86" t="s">
        <v>5162</v>
      </c>
      <c r="I3354" s="84" t="s">
        <v>50</v>
      </c>
      <c r="J3354" s="85" t="s">
        <v>5368</v>
      </c>
      <c r="K3354" s="85" t="s">
        <v>20</v>
      </c>
      <c r="L3354" s="85" t="s">
        <v>22</v>
      </c>
      <c r="M3354" s="404">
        <v>105</v>
      </c>
      <c r="N3354" s="85" t="s">
        <v>1595</v>
      </c>
      <c r="O3354" s="86" t="s">
        <v>5370</v>
      </c>
    </row>
    <row r="3355" spans="1:15" x14ac:dyDescent="0.25">
      <c r="A3355" s="84" t="s">
        <v>51</v>
      </c>
      <c r="B3355" s="85" t="s">
        <v>5241</v>
      </c>
      <c r="C3355" s="85" t="s">
        <v>9</v>
      </c>
      <c r="D3355" s="85" t="s">
        <v>21</v>
      </c>
      <c r="E3355" s="404">
        <v>0</v>
      </c>
      <c r="F3355" s="85" t="s">
        <v>105</v>
      </c>
      <c r="G3355" s="86" t="s">
        <v>5327</v>
      </c>
      <c r="I3355" s="84" t="s">
        <v>51</v>
      </c>
      <c r="J3355" s="85" t="s">
        <v>5369</v>
      </c>
      <c r="K3355" s="85" t="s">
        <v>20</v>
      </c>
      <c r="L3355" s="85" t="s">
        <v>21</v>
      </c>
      <c r="M3355" s="404">
        <v>60</v>
      </c>
      <c r="N3355" s="85" t="s">
        <v>1595</v>
      </c>
      <c r="O3355" s="86" t="s">
        <v>5371</v>
      </c>
    </row>
    <row r="3356" spans="1:15" x14ac:dyDescent="0.25">
      <c r="A3356" s="84" t="s">
        <v>52</v>
      </c>
      <c r="B3356" s="85" t="s">
        <v>5204</v>
      </c>
      <c r="C3356" s="85" t="s">
        <v>9</v>
      </c>
      <c r="D3356" s="85" t="s">
        <v>21</v>
      </c>
      <c r="E3356" s="404">
        <v>0</v>
      </c>
      <c r="F3356" s="85" t="s">
        <v>105</v>
      </c>
      <c r="G3356" s="86" t="s">
        <v>5328</v>
      </c>
      <c r="I3356" s="84" t="s">
        <v>52</v>
      </c>
      <c r="J3356" s="85" t="s">
        <v>5372</v>
      </c>
      <c r="K3356" s="85" t="s">
        <v>20</v>
      </c>
      <c r="L3356" s="85" t="s">
        <v>72</v>
      </c>
      <c r="M3356" s="404">
        <v>0</v>
      </c>
      <c r="N3356" s="85" t="s">
        <v>105</v>
      </c>
      <c r="O3356" s="86" t="s">
        <v>5193</v>
      </c>
    </row>
    <row r="3357" spans="1:15" x14ac:dyDescent="0.25">
      <c r="A3357" s="251"/>
      <c r="B3357" s="117"/>
      <c r="C3357" s="117"/>
      <c r="D3357" s="255" t="s">
        <v>104</v>
      </c>
      <c r="E3357" s="256">
        <f>SUM(E3349:E3356)</f>
        <v>105</v>
      </c>
      <c r="G3357" s="81"/>
      <c r="I3357" s="84" t="s">
        <v>53</v>
      </c>
      <c r="J3357" s="85" t="s">
        <v>5373</v>
      </c>
      <c r="K3357" s="85" t="s">
        <v>4701</v>
      </c>
      <c r="L3357" s="85" t="s">
        <v>890</v>
      </c>
      <c r="M3357" s="404">
        <v>0</v>
      </c>
      <c r="N3357" s="85" t="s">
        <v>105</v>
      </c>
      <c r="O3357" s="86" t="s">
        <v>5163</v>
      </c>
    </row>
    <row r="3358" spans="1:15" x14ac:dyDescent="0.25">
      <c r="A3358" s="251"/>
      <c r="B3358" s="117"/>
      <c r="C3358" s="117"/>
      <c r="D3358" s="311"/>
      <c r="E3358" s="312"/>
      <c r="G3358" s="81"/>
      <c r="I3358" s="84" t="s">
        <v>54</v>
      </c>
      <c r="J3358" s="85" t="s">
        <v>5333</v>
      </c>
      <c r="K3358" s="85" t="s">
        <v>5</v>
      </c>
      <c r="L3358" s="85" t="s">
        <v>21</v>
      </c>
      <c r="M3358" s="404">
        <v>0</v>
      </c>
      <c r="N3358" s="85" t="s">
        <v>4436</v>
      </c>
      <c r="O3358" s="86" t="s">
        <v>5334</v>
      </c>
    </row>
    <row r="3359" spans="1:15" ht="18.75" x14ac:dyDescent="0.3">
      <c r="A3359" s="79"/>
      <c r="B3359" s="80" t="s">
        <v>4245</v>
      </c>
      <c r="C3359" t="s">
        <v>393</v>
      </c>
      <c r="E3359" s="115"/>
      <c r="F3359" s="83">
        <v>44097</v>
      </c>
      <c r="G3359" s="81"/>
      <c r="I3359" s="84" t="s">
        <v>55</v>
      </c>
      <c r="J3359" s="85" t="s">
        <v>5374</v>
      </c>
      <c r="K3359" s="85" t="s">
        <v>20</v>
      </c>
      <c r="L3359" s="85" t="s">
        <v>21</v>
      </c>
      <c r="M3359" s="404">
        <v>0</v>
      </c>
      <c r="N3359" s="85" t="s">
        <v>5375</v>
      </c>
      <c r="O3359" s="86" t="s">
        <v>5376</v>
      </c>
    </row>
    <row r="3360" spans="1:15" x14ac:dyDescent="0.25">
      <c r="A3360" s="84" t="s">
        <v>97</v>
      </c>
      <c r="B3360" s="85" t="s">
        <v>98</v>
      </c>
      <c r="C3360" s="85" t="s">
        <v>99</v>
      </c>
      <c r="D3360" s="85" t="s">
        <v>100</v>
      </c>
      <c r="E3360" s="85" t="s">
        <v>101</v>
      </c>
      <c r="F3360" s="85" t="s">
        <v>102</v>
      </c>
      <c r="G3360" s="86" t="s">
        <v>103</v>
      </c>
      <c r="I3360" s="251"/>
      <c r="J3360" s="117"/>
      <c r="K3360" s="117"/>
      <c r="L3360" s="255" t="s">
        <v>104</v>
      </c>
      <c r="M3360" s="256">
        <f>SUM(M3349:M3359)</f>
        <v>680</v>
      </c>
      <c r="O3360" s="81"/>
    </row>
    <row r="3361" spans="1:15" x14ac:dyDescent="0.25">
      <c r="A3361" s="84" t="s">
        <v>2</v>
      </c>
      <c r="B3361" s="85" t="s">
        <v>5329</v>
      </c>
      <c r="C3361" s="85" t="s">
        <v>21</v>
      </c>
      <c r="D3361" s="85" t="s">
        <v>20</v>
      </c>
      <c r="E3361" s="96">
        <v>60</v>
      </c>
      <c r="F3361" s="85" t="s">
        <v>1595</v>
      </c>
      <c r="G3361" s="86" t="s">
        <v>5330</v>
      </c>
      <c r="I3361" s="251"/>
      <c r="J3361" s="117"/>
      <c r="K3361" s="117"/>
      <c r="L3361" s="311"/>
      <c r="M3361" s="312"/>
      <c r="O3361" s="81"/>
    </row>
    <row r="3362" spans="1:15" ht="18.75" x14ac:dyDescent="0.3">
      <c r="A3362" s="84" t="s">
        <v>6</v>
      </c>
      <c r="B3362" s="85" t="s">
        <v>5331</v>
      </c>
      <c r="C3362" s="85" t="s">
        <v>13</v>
      </c>
      <c r="D3362" s="85" t="s">
        <v>9</v>
      </c>
      <c r="E3362" s="96">
        <v>0</v>
      </c>
      <c r="F3362" s="85" t="s">
        <v>105</v>
      </c>
      <c r="G3362" s="86" t="s">
        <v>5332</v>
      </c>
      <c r="I3362" s="79"/>
      <c r="J3362" s="80" t="s">
        <v>4302</v>
      </c>
      <c r="K3362" t="s">
        <v>393</v>
      </c>
      <c r="M3362" s="115"/>
      <c r="N3362" s="83">
        <v>44099</v>
      </c>
      <c r="O3362" s="81"/>
    </row>
    <row r="3363" spans="1:15" x14ac:dyDescent="0.25">
      <c r="A3363" s="84" t="s">
        <v>32</v>
      </c>
      <c r="B3363" s="85" t="s">
        <v>5333</v>
      </c>
      <c r="C3363" s="85" t="s">
        <v>21</v>
      </c>
      <c r="D3363" s="85" t="s">
        <v>5</v>
      </c>
      <c r="E3363" s="96">
        <v>0</v>
      </c>
      <c r="F3363" s="85" t="s">
        <v>105</v>
      </c>
      <c r="G3363" s="86" t="s">
        <v>5334</v>
      </c>
      <c r="I3363" s="84" t="s">
        <v>97</v>
      </c>
      <c r="J3363" s="85" t="s">
        <v>98</v>
      </c>
      <c r="K3363" s="85" t="s">
        <v>99</v>
      </c>
      <c r="L3363" s="85" t="s">
        <v>100</v>
      </c>
      <c r="M3363" s="85" t="s">
        <v>101</v>
      </c>
      <c r="N3363" s="85" t="s">
        <v>102</v>
      </c>
      <c r="O3363" s="86" t="s">
        <v>103</v>
      </c>
    </row>
    <row r="3364" spans="1:15" x14ac:dyDescent="0.25">
      <c r="D3364" s="255" t="s">
        <v>104</v>
      </c>
      <c r="E3364" s="256">
        <f>SUM(E3361:E3363)</f>
        <v>60</v>
      </c>
      <c r="G3364" s="81"/>
      <c r="I3364" s="84" t="s">
        <v>2</v>
      </c>
      <c r="J3364" s="85" t="s">
        <v>3976</v>
      </c>
      <c r="K3364" s="85" t="s">
        <v>803</v>
      </c>
      <c r="L3364" s="85" t="s">
        <v>5</v>
      </c>
      <c r="M3364" s="96">
        <v>160</v>
      </c>
      <c r="N3364" s="85" t="s">
        <v>105</v>
      </c>
      <c r="O3364" s="86" t="s">
        <v>5377</v>
      </c>
    </row>
    <row r="3365" spans="1:15" x14ac:dyDescent="0.25">
      <c r="C3365" s="90"/>
      <c r="E3365" s="81"/>
      <c r="I3365" s="84" t="s">
        <v>6</v>
      </c>
      <c r="J3365" s="85" t="s">
        <v>4128</v>
      </c>
      <c r="K3365" s="85" t="s">
        <v>890</v>
      </c>
      <c r="L3365" s="85" t="s">
        <v>5</v>
      </c>
      <c r="M3365" s="96">
        <v>80</v>
      </c>
      <c r="N3365" s="85" t="s">
        <v>1595</v>
      </c>
      <c r="O3365" s="86" t="s">
        <v>5378</v>
      </c>
    </row>
    <row r="3366" spans="1:15" x14ac:dyDescent="0.25">
      <c r="C3366" t="s">
        <v>104</v>
      </c>
      <c r="D3366" s="205">
        <f>SUM(E3357+E3364)</f>
        <v>165</v>
      </c>
      <c r="E3366" s="273">
        <f>SUM(D3366*1.95583)</f>
        <v>322.71195</v>
      </c>
      <c r="I3366" s="84" t="s">
        <v>32</v>
      </c>
      <c r="J3366" s="85" t="s">
        <v>5379</v>
      </c>
      <c r="K3366" s="85" t="s">
        <v>890</v>
      </c>
      <c r="L3366" s="85" t="s">
        <v>5</v>
      </c>
      <c r="M3366" s="96">
        <v>80</v>
      </c>
      <c r="N3366" s="85" t="s">
        <v>1595</v>
      </c>
      <c r="O3366" s="86" t="s">
        <v>5380</v>
      </c>
    </row>
    <row r="3367" spans="1:15" x14ac:dyDescent="0.25">
      <c r="D3367" s="205"/>
      <c r="E3367" s="273"/>
      <c r="I3367" s="84" t="s">
        <v>48</v>
      </c>
      <c r="J3367" s="85" t="s">
        <v>5381</v>
      </c>
      <c r="K3367" s="85" t="s">
        <v>72</v>
      </c>
      <c r="L3367" s="85" t="s">
        <v>20</v>
      </c>
      <c r="M3367" s="96">
        <v>120</v>
      </c>
      <c r="N3367" s="85" t="s">
        <v>105</v>
      </c>
      <c r="O3367" s="86" t="s">
        <v>5382</v>
      </c>
    </row>
    <row r="3368" spans="1:15" x14ac:dyDescent="0.25">
      <c r="D3368" s="205"/>
      <c r="E3368" s="273"/>
      <c r="I3368" s="84" t="s">
        <v>49</v>
      </c>
      <c r="J3368" s="85" t="s">
        <v>5383</v>
      </c>
      <c r="K3368" s="85" t="s">
        <v>21</v>
      </c>
      <c r="L3368" s="85" t="s">
        <v>20</v>
      </c>
      <c r="M3368" s="96">
        <v>95</v>
      </c>
      <c r="N3368" s="85" t="s">
        <v>105</v>
      </c>
      <c r="O3368" s="86" t="s">
        <v>5384</v>
      </c>
    </row>
    <row r="3369" spans="1:15" x14ac:dyDescent="0.25">
      <c r="E3369" s="91"/>
      <c r="G3369" s="81"/>
      <c r="I3369" s="84" t="s">
        <v>50</v>
      </c>
      <c r="J3369" s="85" t="s">
        <v>5385</v>
      </c>
      <c r="K3369" s="85" t="s">
        <v>21</v>
      </c>
      <c r="L3369" s="85" t="s">
        <v>20</v>
      </c>
      <c r="M3369" s="96">
        <v>95</v>
      </c>
      <c r="N3369" s="85" t="s">
        <v>105</v>
      </c>
      <c r="O3369" s="86" t="s">
        <v>5386</v>
      </c>
    </row>
    <row r="3370" spans="1:15" ht="15.75" x14ac:dyDescent="0.25">
      <c r="B3370" s="116" t="s">
        <v>5335</v>
      </c>
      <c r="C3370" s="116" t="s">
        <v>4245</v>
      </c>
      <c r="E3370" s="91"/>
      <c r="F3370" s="81"/>
      <c r="G3370" s="81"/>
      <c r="I3370" s="84" t="s">
        <v>51</v>
      </c>
      <c r="J3370" s="85" t="s">
        <v>1039</v>
      </c>
      <c r="K3370" s="85" t="s">
        <v>21</v>
      </c>
      <c r="L3370" s="85" t="s">
        <v>20</v>
      </c>
      <c r="M3370" s="96">
        <v>0</v>
      </c>
      <c r="N3370" s="85" t="s">
        <v>105</v>
      </c>
      <c r="O3370" s="86" t="s">
        <v>4853</v>
      </c>
    </row>
    <row r="3371" spans="1:15" x14ac:dyDescent="0.25">
      <c r="A3371" s="79"/>
      <c r="B3371" s="92">
        <v>44092</v>
      </c>
      <c r="G3371" s="81"/>
      <c r="I3371" s="84" t="s">
        <v>52</v>
      </c>
      <c r="J3371" s="85" t="s">
        <v>2618</v>
      </c>
      <c r="K3371" s="85" t="s">
        <v>21</v>
      </c>
      <c r="L3371" s="85" t="s">
        <v>9</v>
      </c>
      <c r="M3371" s="96">
        <v>0</v>
      </c>
      <c r="N3371" s="85" t="s">
        <v>105</v>
      </c>
      <c r="O3371" s="86" t="s">
        <v>5099</v>
      </c>
    </row>
    <row r="3372" spans="1:15" x14ac:dyDescent="0.25">
      <c r="A3372" s="84" t="s">
        <v>97</v>
      </c>
      <c r="B3372" s="93" t="s">
        <v>106</v>
      </c>
      <c r="C3372" s="93" t="s">
        <v>107</v>
      </c>
      <c r="I3372" s="84" t="s">
        <v>53</v>
      </c>
      <c r="J3372" s="85" t="s">
        <v>5387</v>
      </c>
      <c r="K3372" s="85" t="s">
        <v>21</v>
      </c>
      <c r="L3372" s="85" t="s">
        <v>9</v>
      </c>
      <c r="M3372" s="96">
        <v>0</v>
      </c>
      <c r="N3372" s="85" t="s">
        <v>105</v>
      </c>
      <c r="O3372" s="86" t="s">
        <v>4855</v>
      </c>
    </row>
    <row r="3373" spans="1:15" ht="14.25" customHeight="1" x14ac:dyDescent="0.25">
      <c r="A3373" s="84">
        <v>1</v>
      </c>
      <c r="B3373" s="85" t="s">
        <v>108</v>
      </c>
      <c r="C3373" s="96">
        <v>13</v>
      </c>
      <c r="G3373" s="81"/>
      <c r="L3373" s="255" t="s">
        <v>104</v>
      </c>
      <c r="M3373" s="256">
        <f>SUM(M3364:M3372)</f>
        <v>630</v>
      </c>
      <c r="O3373" s="81"/>
    </row>
    <row r="3374" spans="1:15" x14ac:dyDescent="0.25">
      <c r="A3374" s="84">
        <v>2</v>
      </c>
      <c r="B3374" s="85" t="s">
        <v>109</v>
      </c>
      <c r="C3374" s="96">
        <v>0</v>
      </c>
      <c r="G3374" s="81"/>
      <c r="K3374" s="90"/>
      <c r="M3374" s="81"/>
    </row>
    <row r="3375" spans="1:15" x14ac:dyDescent="0.25">
      <c r="A3375" s="84">
        <v>3</v>
      </c>
      <c r="B3375" s="85" t="s">
        <v>5336</v>
      </c>
      <c r="C3375" s="96">
        <v>106</v>
      </c>
      <c r="G3375" s="81"/>
      <c r="K3375" t="s">
        <v>104</v>
      </c>
      <c r="L3375" s="205">
        <f>SUM(M3360+M3373)</f>
        <v>1310</v>
      </c>
      <c r="M3375" s="273">
        <f>SUM(L3375*1.95583)</f>
        <v>2562.1372999999999</v>
      </c>
    </row>
    <row r="3376" spans="1:15" x14ac:dyDescent="0.25">
      <c r="A3376" s="84">
        <v>4</v>
      </c>
      <c r="B3376" s="94" t="s">
        <v>111</v>
      </c>
      <c r="C3376" s="96">
        <v>35</v>
      </c>
      <c r="G3376" s="81"/>
      <c r="L3376" s="205"/>
      <c r="M3376" s="273"/>
    </row>
    <row r="3377" spans="1:15" x14ac:dyDescent="0.25">
      <c r="A3377" s="79"/>
      <c r="B3377" s="95" t="s">
        <v>104</v>
      </c>
      <c r="C3377" s="96">
        <f>SUM(C3373:C3376)</f>
        <v>154</v>
      </c>
      <c r="G3377" s="81"/>
      <c r="L3377" s="205"/>
      <c r="M3377" s="273"/>
    </row>
    <row r="3378" spans="1:15" x14ac:dyDescent="0.25">
      <c r="A3378" s="79"/>
      <c r="B3378" s="290"/>
      <c r="C3378" s="252"/>
      <c r="G3378" s="81"/>
      <c r="M3378" s="91"/>
      <c r="O3378" s="81"/>
    </row>
    <row r="3379" spans="1:15" ht="15.75" x14ac:dyDescent="0.25">
      <c r="A3379" s="79"/>
      <c r="C3379" s="85" t="s">
        <v>2354</v>
      </c>
      <c r="D3379" s="96"/>
      <c r="E3379" s="85" t="s">
        <v>3859</v>
      </c>
      <c r="G3379" s="81"/>
      <c r="J3379" s="116" t="s">
        <v>5388</v>
      </c>
      <c r="K3379" s="116" t="s">
        <v>4302</v>
      </c>
      <c r="M3379" s="91"/>
      <c r="N3379" s="81"/>
      <c r="O3379" s="81"/>
    </row>
    <row r="3380" spans="1:15" x14ac:dyDescent="0.25">
      <c r="A3380" s="79"/>
      <c r="C3380" s="85" t="s">
        <v>112</v>
      </c>
      <c r="D3380" s="96">
        <f>SUM(D3366)</f>
        <v>165</v>
      </c>
      <c r="E3380" s="99">
        <f>SUM(D3380*1.95583)</f>
        <v>322.71195</v>
      </c>
      <c r="G3380" s="81"/>
      <c r="I3380" s="79"/>
      <c r="J3380" s="92">
        <v>44102</v>
      </c>
      <c r="O3380" s="81"/>
    </row>
    <row r="3381" spans="1:15" x14ac:dyDescent="0.25">
      <c r="A3381" s="79"/>
      <c r="C3381" s="85" t="s">
        <v>113</v>
      </c>
      <c r="D3381" s="96">
        <f>SUM(C3377)</f>
        <v>154</v>
      </c>
      <c r="E3381" s="85"/>
      <c r="G3381" s="81"/>
      <c r="I3381" s="84" t="s">
        <v>97</v>
      </c>
      <c r="J3381" s="93" t="s">
        <v>106</v>
      </c>
      <c r="K3381" s="93" t="s">
        <v>107</v>
      </c>
    </row>
    <row r="3382" spans="1:15" x14ac:dyDescent="0.25">
      <c r="A3382" s="79"/>
      <c r="C3382" s="85" t="s">
        <v>114</v>
      </c>
      <c r="D3382" s="96">
        <f>SUM(D3379+D3380-D3381)</f>
        <v>11</v>
      </c>
      <c r="E3382" s="85"/>
      <c r="G3382" s="81"/>
      <c r="I3382" s="84">
        <v>1</v>
      </c>
      <c r="J3382" s="85" t="s">
        <v>108</v>
      </c>
      <c r="K3382" s="96">
        <v>13</v>
      </c>
      <c r="O3382" s="81"/>
    </row>
    <row r="3383" spans="1:15" x14ac:dyDescent="0.25">
      <c r="A3383" s="79"/>
      <c r="C3383" s="94" t="s">
        <v>2355</v>
      </c>
      <c r="D3383" s="96">
        <v>0</v>
      </c>
      <c r="E3383" s="85"/>
      <c r="G3383" s="81"/>
      <c r="I3383" s="84">
        <v>2</v>
      </c>
      <c r="J3383" s="85" t="s">
        <v>109</v>
      </c>
      <c r="K3383" s="96">
        <v>0</v>
      </c>
      <c r="O3383" s="81"/>
    </row>
    <row r="3384" spans="1:15" x14ac:dyDescent="0.25">
      <c r="A3384" s="79"/>
      <c r="D3384" s="97"/>
      <c r="G3384" s="81"/>
      <c r="I3384" s="84">
        <v>3</v>
      </c>
      <c r="J3384" s="85" t="s">
        <v>110</v>
      </c>
      <c r="K3384" s="96">
        <v>0</v>
      </c>
      <c r="O3384" s="81"/>
    </row>
    <row r="3385" spans="1:15" x14ac:dyDescent="0.25">
      <c r="A3385" s="79"/>
      <c r="D3385" s="97"/>
      <c r="G3385" s="81"/>
      <c r="I3385" s="84">
        <v>4</v>
      </c>
      <c r="J3385" s="94" t="s">
        <v>111</v>
      </c>
      <c r="K3385" s="96">
        <v>32</v>
      </c>
      <c r="O3385" s="81"/>
    </row>
    <row r="3386" spans="1:15" x14ac:dyDescent="0.25">
      <c r="A3386" s="79"/>
      <c r="G3386" s="81"/>
      <c r="I3386" s="79"/>
      <c r="J3386" s="95" t="s">
        <v>104</v>
      </c>
      <c r="K3386" s="96">
        <f>SUM(K3382:K3385)</f>
        <v>45</v>
      </c>
      <c r="O3386" s="81"/>
    </row>
    <row r="3387" spans="1:15" x14ac:dyDescent="0.25">
      <c r="A3387" s="81"/>
      <c r="G3387" s="81"/>
      <c r="I3387" s="79"/>
      <c r="J3387" s="290"/>
      <c r="K3387" s="252"/>
      <c r="O3387" s="81"/>
    </row>
    <row r="3388" spans="1:15" x14ac:dyDescent="0.25">
      <c r="A3388" s="81"/>
      <c r="B3388" s="100">
        <v>2550</v>
      </c>
      <c r="G3388" s="81"/>
      <c r="I3388" s="79"/>
      <c r="K3388" s="85" t="s">
        <v>2354</v>
      </c>
      <c r="L3388" s="96">
        <v>95</v>
      </c>
      <c r="M3388" s="85" t="s">
        <v>3859</v>
      </c>
      <c r="O3388" s="81"/>
    </row>
    <row r="3389" spans="1:15" x14ac:dyDescent="0.25">
      <c r="A3389" s="81"/>
      <c r="B3389" s="100">
        <v>200</v>
      </c>
      <c r="D3389" s="93" t="s">
        <v>118</v>
      </c>
      <c r="E3389" s="93" t="s">
        <v>119</v>
      </c>
      <c r="F3389" s="93" t="s">
        <v>120</v>
      </c>
      <c r="I3389" s="79"/>
      <c r="K3389" s="85" t="s">
        <v>112</v>
      </c>
      <c r="L3389" s="96">
        <f>SUM(L3375)</f>
        <v>1310</v>
      </c>
      <c r="M3389" s="99">
        <f>SUM(L3389*1.95583)</f>
        <v>2562.1372999999999</v>
      </c>
      <c r="O3389" s="81"/>
    </row>
    <row r="3390" spans="1:15" x14ac:dyDescent="0.25">
      <c r="A3390" s="81"/>
      <c r="B3390" s="101">
        <f>SUM(B3389/B3388)</f>
        <v>7.8431372549019607E-2</v>
      </c>
      <c r="D3390" s="102">
        <f>SUM(E3380*B3390)</f>
        <v>25.310741176470589</v>
      </c>
      <c r="E3390" s="102">
        <f>SUM(D3390/1.17)</f>
        <v>21.633112116641531</v>
      </c>
      <c r="F3390" s="102">
        <f>SUM(D3390-E3390)</f>
        <v>3.6776290598290586</v>
      </c>
      <c r="I3390" s="79"/>
      <c r="K3390" s="85" t="s">
        <v>113</v>
      </c>
      <c r="L3390" s="96">
        <f>SUM(K3386)</f>
        <v>45</v>
      </c>
      <c r="M3390" s="85"/>
      <c r="O3390" s="81"/>
    </row>
    <row r="3391" spans="1:15" x14ac:dyDescent="0.25">
      <c r="I3391" s="79"/>
      <c r="K3391" s="85" t="s">
        <v>114</v>
      </c>
      <c r="L3391" s="96">
        <f>SUM(L3388+L3389-L3390)</f>
        <v>1360</v>
      </c>
      <c r="M3391" s="85"/>
      <c r="O3391" s="81"/>
    </row>
    <row r="3392" spans="1:15" x14ac:dyDescent="0.25">
      <c r="I3392" s="79"/>
      <c r="K3392" s="94" t="s">
        <v>2355</v>
      </c>
      <c r="L3392" s="96">
        <v>0</v>
      </c>
      <c r="M3392" s="85"/>
      <c r="O3392" s="81"/>
    </row>
    <row r="3393" spans="1:15" x14ac:dyDescent="0.25">
      <c r="I3393" s="79"/>
      <c r="L3393" s="97"/>
      <c r="O3393" s="81"/>
    </row>
    <row r="3394" spans="1:15" x14ac:dyDescent="0.25">
      <c r="I3394" s="79"/>
      <c r="L3394" s="97"/>
      <c r="O3394" s="81"/>
    </row>
    <row r="3395" spans="1:15" x14ac:dyDescent="0.25">
      <c r="I3395" s="79"/>
      <c r="O3395" s="81"/>
    </row>
    <row r="3396" spans="1:15" x14ac:dyDescent="0.25">
      <c r="I3396" s="81"/>
      <c r="O3396" s="81"/>
    </row>
    <row r="3397" spans="1:15" x14ac:dyDescent="0.25">
      <c r="I3397" s="81"/>
      <c r="J3397" s="100">
        <v>2550</v>
      </c>
      <c r="O3397" s="81"/>
    </row>
    <row r="3398" spans="1:15" x14ac:dyDescent="0.25">
      <c r="I3398" s="81"/>
      <c r="J3398" s="100">
        <v>200</v>
      </c>
      <c r="L3398" s="93" t="s">
        <v>118</v>
      </c>
      <c r="M3398" s="93" t="s">
        <v>119</v>
      </c>
      <c r="N3398" s="93" t="s">
        <v>120</v>
      </c>
    </row>
    <row r="3399" spans="1:15" x14ac:dyDescent="0.25">
      <c r="I3399" s="81"/>
      <c r="J3399" s="101">
        <f>SUM(J3398/J3397)</f>
        <v>7.8431372549019607E-2</v>
      </c>
      <c r="L3399" s="102">
        <f>SUM(M3389*J3399)</f>
        <v>200.9519450980392</v>
      </c>
      <c r="M3399" s="102">
        <f>SUM(L3399/1.17)</f>
        <v>171.75379922909335</v>
      </c>
      <c r="N3399" s="102">
        <f>SUM(L3399-M3399)</f>
        <v>29.198145868945858</v>
      </c>
    </row>
    <row r="3404" spans="1:15" ht="18.75" x14ac:dyDescent="0.3">
      <c r="A3404" s="79"/>
      <c r="B3404" s="80" t="s">
        <v>5391</v>
      </c>
      <c r="G3404" s="81"/>
    </row>
    <row r="3405" spans="1:15" ht="18.75" x14ac:dyDescent="0.3">
      <c r="A3405" s="79"/>
      <c r="B3405" t="s">
        <v>2056</v>
      </c>
      <c r="F3405" s="82" t="s">
        <v>95</v>
      </c>
      <c r="G3405" s="81"/>
      <c r="I3405" s="79"/>
      <c r="J3405" s="80" t="s">
        <v>5441</v>
      </c>
      <c r="O3405" s="81"/>
    </row>
    <row r="3406" spans="1:15" ht="18.75" x14ac:dyDescent="0.3">
      <c r="A3406" s="251"/>
      <c r="B3406" s="80" t="s">
        <v>4245</v>
      </c>
      <c r="C3406" s="117" t="s">
        <v>96</v>
      </c>
      <c r="D3406" s="117"/>
      <c r="E3406" s="117"/>
      <c r="F3406" s="275">
        <v>44098</v>
      </c>
      <c r="G3406" s="276"/>
      <c r="I3406" s="79"/>
      <c r="J3406" t="s">
        <v>2056</v>
      </c>
      <c r="N3406" s="82" t="s">
        <v>95</v>
      </c>
      <c r="O3406" s="81"/>
    </row>
    <row r="3407" spans="1:15" ht="18.75" x14ac:dyDescent="0.3">
      <c r="A3407" s="84" t="s">
        <v>97</v>
      </c>
      <c r="B3407" s="85" t="s">
        <v>98</v>
      </c>
      <c r="C3407" s="85" t="s">
        <v>99</v>
      </c>
      <c r="D3407" s="85" t="s">
        <v>100</v>
      </c>
      <c r="E3407" s="85" t="s">
        <v>101</v>
      </c>
      <c r="F3407" s="85" t="s">
        <v>102</v>
      </c>
      <c r="G3407" s="86" t="s">
        <v>103</v>
      </c>
      <c r="I3407" s="251"/>
      <c r="J3407" s="274" t="s">
        <v>1077</v>
      </c>
      <c r="K3407" s="117"/>
      <c r="L3407" s="117"/>
      <c r="M3407" s="117"/>
      <c r="N3407" s="275">
        <v>44104</v>
      </c>
      <c r="O3407" s="276"/>
    </row>
    <row r="3408" spans="1:15" x14ac:dyDescent="0.25">
      <c r="A3408" s="84" t="s">
        <v>2</v>
      </c>
      <c r="B3408" s="85" t="s">
        <v>5392</v>
      </c>
      <c r="C3408" s="85" t="s">
        <v>9</v>
      </c>
      <c r="D3408" s="85" t="s">
        <v>21</v>
      </c>
      <c r="E3408" s="404">
        <v>95</v>
      </c>
      <c r="F3408" s="85" t="s">
        <v>105</v>
      </c>
      <c r="G3408" s="86" t="s">
        <v>5393</v>
      </c>
      <c r="I3408" s="84" t="s">
        <v>97</v>
      </c>
      <c r="J3408" s="85" t="s">
        <v>98</v>
      </c>
      <c r="K3408" s="85" t="s">
        <v>99</v>
      </c>
      <c r="L3408" s="85" t="s">
        <v>100</v>
      </c>
      <c r="M3408" s="85" t="s">
        <v>101</v>
      </c>
      <c r="N3408" s="85" t="s">
        <v>102</v>
      </c>
      <c r="O3408" s="86" t="s">
        <v>103</v>
      </c>
    </row>
    <row r="3409" spans="1:15" x14ac:dyDescent="0.25">
      <c r="A3409" s="84" t="s">
        <v>6</v>
      </c>
      <c r="B3409" s="85" t="s">
        <v>5394</v>
      </c>
      <c r="C3409" s="85" t="s">
        <v>20</v>
      </c>
      <c r="D3409" s="85" t="s">
        <v>890</v>
      </c>
      <c r="E3409" s="404">
        <v>130</v>
      </c>
      <c r="F3409" s="85" t="s">
        <v>105</v>
      </c>
      <c r="G3409" s="86" t="s">
        <v>5395</v>
      </c>
      <c r="I3409" s="84" t="s">
        <v>2</v>
      </c>
      <c r="J3409" s="85" t="s">
        <v>5241</v>
      </c>
      <c r="K3409" s="85" t="s">
        <v>9</v>
      </c>
      <c r="L3409" s="85" t="s">
        <v>21</v>
      </c>
      <c r="M3409" s="96">
        <v>97.145499999999998</v>
      </c>
      <c r="N3409" s="85" t="s">
        <v>496</v>
      </c>
      <c r="O3409" s="86" t="s">
        <v>5327</v>
      </c>
    </row>
    <row r="3410" spans="1:15" x14ac:dyDescent="0.25">
      <c r="A3410" s="84" t="s">
        <v>32</v>
      </c>
      <c r="B3410" s="85" t="s">
        <v>5396</v>
      </c>
      <c r="C3410" s="85" t="s">
        <v>937</v>
      </c>
      <c r="D3410" s="85" t="s">
        <v>21</v>
      </c>
      <c r="E3410" s="404">
        <v>60</v>
      </c>
      <c r="F3410" s="85" t="s">
        <v>1595</v>
      </c>
      <c r="G3410" s="86" t="s">
        <v>5397</v>
      </c>
      <c r="I3410" s="84" t="s">
        <v>6</v>
      </c>
      <c r="J3410" s="85" t="s">
        <v>5204</v>
      </c>
      <c r="K3410" s="85" t="s">
        <v>12</v>
      </c>
      <c r="L3410" s="85" t="s">
        <v>21</v>
      </c>
      <c r="M3410" s="96">
        <v>97.145499999999998</v>
      </c>
      <c r="N3410" s="85" t="s">
        <v>496</v>
      </c>
      <c r="O3410" s="86" t="s">
        <v>5328</v>
      </c>
    </row>
    <row r="3411" spans="1:15" x14ac:dyDescent="0.25">
      <c r="A3411" s="84" t="s">
        <v>48</v>
      </c>
      <c r="B3411" s="85" t="s">
        <v>5398</v>
      </c>
      <c r="C3411" s="85" t="s">
        <v>5</v>
      </c>
      <c r="D3411" s="85" t="s">
        <v>22</v>
      </c>
      <c r="E3411" s="404">
        <v>105</v>
      </c>
      <c r="F3411" s="85" t="s">
        <v>1595</v>
      </c>
      <c r="G3411" s="86" t="s">
        <v>5399</v>
      </c>
      <c r="I3411" s="84" t="s">
        <v>32</v>
      </c>
      <c r="J3411" s="85" t="s">
        <v>5298</v>
      </c>
      <c r="K3411" s="85" t="s">
        <v>20</v>
      </c>
      <c r="L3411" s="85" t="s">
        <v>21</v>
      </c>
      <c r="M3411" s="96">
        <v>97.145499999999998</v>
      </c>
      <c r="N3411" s="85" t="s">
        <v>496</v>
      </c>
      <c r="O3411" s="86" t="s">
        <v>5442</v>
      </c>
    </row>
    <row r="3412" spans="1:15" x14ac:dyDescent="0.25">
      <c r="A3412" s="84" t="s">
        <v>49</v>
      </c>
      <c r="B3412" s="85" t="s">
        <v>5400</v>
      </c>
      <c r="C3412" s="85" t="s">
        <v>20</v>
      </c>
      <c r="D3412" s="85" t="s">
        <v>13</v>
      </c>
      <c r="E3412" s="404">
        <v>100</v>
      </c>
      <c r="F3412" s="85" t="s">
        <v>1595</v>
      </c>
      <c r="G3412" s="86" t="s">
        <v>5401</v>
      </c>
      <c r="I3412" s="84" t="s">
        <v>48</v>
      </c>
      <c r="J3412" s="85" t="s">
        <v>5297</v>
      </c>
      <c r="K3412" s="85" t="s">
        <v>20</v>
      </c>
      <c r="L3412" s="85" t="s">
        <v>21</v>
      </c>
      <c r="M3412" s="96">
        <v>97.145499999999998</v>
      </c>
      <c r="N3412" s="85" t="s">
        <v>496</v>
      </c>
      <c r="O3412" s="86" t="s">
        <v>5406</v>
      </c>
    </row>
    <row r="3413" spans="1:15" x14ac:dyDescent="0.25">
      <c r="A3413" s="84" t="s">
        <v>50</v>
      </c>
      <c r="B3413" s="85" t="s">
        <v>360</v>
      </c>
      <c r="C3413" s="85" t="s">
        <v>9</v>
      </c>
      <c r="D3413" s="85" t="s">
        <v>21</v>
      </c>
      <c r="E3413" s="404">
        <v>0</v>
      </c>
      <c r="F3413" s="85" t="s">
        <v>105</v>
      </c>
      <c r="G3413" s="86" t="s">
        <v>5046</v>
      </c>
      <c r="I3413" s="251"/>
      <c r="J3413" s="117"/>
      <c r="K3413" s="117"/>
      <c r="L3413" s="255" t="s">
        <v>104</v>
      </c>
      <c r="M3413" s="256">
        <f>SUM(M3409:M3412)</f>
        <v>388.58199999999999</v>
      </c>
      <c r="O3413" s="81"/>
    </row>
    <row r="3414" spans="1:15" x14ac:dyDescent="0.25">
      <c r="A3414" s="84" t="s">
        <v>51</v>
      </c>
      <c r="B3414" s="85" t="s">
        <v>378</v>
      </c>
      <c r="C3414" s="85" t="s">
        <v>9</v>
      </c>
      <c r="D3414" s="85" t="s">
        <v>21</v>
      </c>
      <c r="E3414" s="404">
        <v>0</v>
      </c>
      <c r="F3414" s="85" t="s">
        <v>105</v>
      </c>
      <c r="G3414" s="86" t="s">
        <v>5260</v>
      </c>
      <c r="I3414" s="251"/>
      <c r="J3414" s="117"/>
      <c r="K3414" s="117"/>
      <c r="L3414" s="311"/>
      <c r="M3414" s="312"/>
      <c r="O3414" s="81"/>
    </row>
    <row r="3415" spans="1:15" x14ac:dyDescent="0.25">
      <c r="A3415" s="84" t="s">
        <v>52</v>
      </c>
      <c r="B3415" s="85" t="s">
        <v>5402</v>
      </c>
      <c r="C3415" s="85" t="s">
        <v>20</v>
      </c>
      <c r="D3415" s="85" t="s">
        <v>21</v>
      </c>
      <c r="E3415" s="404">
        <v>0</v>
      </c>
      <c r="F3415" s="85" t="s">
        <v>105</v>
      </c>
      <c r="G3415" s="86" t="s">
        <v>3726</v>
      </c>
      <c r="L3415" s="90"/>
      <c r="N3415" s="81"/>
    </row>
    <row r="3416" spans="1:15" x14ac:dyDescent="0.25">
      <c r="A3416" s="84" t="s">
        <v>53</v>
      </c>
      <c r="B3416" s="85" t="s">
        <v>800</v>
      </c>
      <c r="C3416" s="85" t="s">
        <v>937</v>
      </c>
      <c r="D3416" s="85" t="s">
        <v>21</v>
      </c>
      <c r="E3416" s="404">
        <v>0</v>
      </c>
      <c r="F3416" s="85" t="s">
        <v>105</v>
      </c>
      <c r="G3416" s="86" t="s">
        <v>4385</v>
      </c>
      <c r="I3416" s="79"/>
      <c r="L3416" t="s">
        <v>104</v>
      </c>
      <c r="M3416" s="205">
        <f>SUM(M3413)</f>
        <v>388.58199999999999</v>
      </c>
      <c r="N3416" s="273">
        <f>SUM(M3416*1.95583)</f>
        <v>760.00033306</v>
      </c>
    </row>
    <row r="3417" spans="1:15" x14ac:dyDescent="0.25">
      <c r="A3417" s="84" t="s">
        <v>54</v>
      </c>
      <c r="B3417" s="85" t="s">
        <v>5403</v>
      </c>
      <c r="C3417" s="85" t="s">
        <v>9</v>
      </c>
      <c r="D3417" s="85" t="s">
        <v>21</v>
      </c>
      <c r="E3417" s="404">
        <v>0</v>
      </c>
      <c r="F3417" s="85" t="s">
        <v>105</v>
      </c>
      <c r="G3417" s="86" t="s">
        <v>5071</v>
      </c>
      <c r="I3417" s="79"/>
      <c r="M3417" s="205"/>
      <c r="N3417" s="273"/>
    </row>
    <row r="3418" spans="1:15" x14ac:dyDescent="0.25">
      <c r="A3418" s="84" t="s">
        <v>55</v>
      </c>
      <c r="B3418" s="85" t="s">
        <v>3071</v>
      </c>
      <c r="C3418" s="85" t="s">
        <v>41</v>
      </c>
      <c r="D3418" s="85" t="s">
        <v>890</v>
      </c>
      <c r="E3418" s="404">
        <v>0</v>
      </c>
      <c r="F3418" s="85" t="s">
        <v>105</v>
      </c>
      <c r="G3418" s="86" t="s">
        <v>5005</v>
      </c>
      <c r="I3418" s="79"/>
      <c r="M3418" s="205"/>
      <c r="N3418" s="273"/>
    </row>
    <row r="3419" spans="1:15" x14ac:dyDescent="0.25">
      <c r="A3419" s="84" t="s">
        <v>56</v>
      </c>
      <c r="B3419" s="85" t="s">
        <v>5404</v>
      </c>
      <c r="C3419" s="85" t="s">
        <v>20</v>
      </c>
      <c r="D3419" s="85" t="s">
        <v>13</v>
      </c>
      <c r="E3419" s="404">
        <v>0</v>
      </c>
      <c r="F3419" s="85" t="s">
        <v>105</v>
      </c>
      <c r="G3419" s="86" t="s">
        <v>5001</v>
      </c>
      <c r="I3419" s="79"/>
      <c r="K3419" s="85" t="s">
        <v>112</v>
      </c>
      <c r="L3419" s="96">
        <f>SUM(M3416)</f>
        <v>388.58199999999999</v>
      </c>
      <c r="M3419" s="99">
        <f>SUM(L3419*1.95583)</f>
        <v>760.00033306</v>
      </c>
      <c r="O3419" s="81"/>
    </row>
    <row r="3420" spans="1:15" x14ac:dyDescent="0.25">
      <c r="A3420" s="84" t="s">
        <v>57</v>
      </c>
      <c r="B3420" s="85" t="s">
        <v>800</v>
      </c>
      <c r="C3420" s="85" t="s">
        <v>937</v>
      </c>
      <c r="D3420" s="85" t="s">
        <v>21</v>
      </c>
      <c r="E3420" s="404">
        <v>0</v>
      </c>
      <c r="F3420" s="85" t="s">
        <v>105</v>
      </c>
      <c r="G3420" s="86" t="s">
        <v>4386</v>
      </c>
    </row>
    <row r="3421" spans="1:15" x14ac:dyDescent="0.25">
      <c r="A3421" s="84" t="s">
        <v>58</v>
      </c>
      <c r="B3421" s="85" t="s">
        <v>5405</v>
      </c>
      <c r="C3421" s="85" t="s">
        <v>20</v>
      </c>
      <c r="D3421" s="85" t="s">
        <v>13</v>
      </c>
      <c r="E3421" s="404">
        <v>0</v>
      </c>
      <c r="F3421" s="85" t="s">
        <v>105</v>
      </c>
      <c r="G3421" s="86" t="s">
        <v>3721</v>
      </c>
    </row>
    <row r="3422" spans="1:15" x14ac:dyDescent="0.25">
      <c r="A3422" s="84" t="s">
        <v>59</v>
      </c>
      <c r="B3422" s="85" t="s">
        <v>5298</v>
      </c>
      <c r="C3422" s="85" t="s">
        <v>20</v>
      </c>
      <c r="D3422" s="85" t="s">
        <v>21</v>
      </c>
      <c r="E3422" s="404">
        <v>0</v>
      </c>
      <c r="F3422" s="85" t="s">
        <v>1946</v>
      </c>
      <c r="G3422" s="86" t="s">
        <v>4860</v>
      </c>
    </row>
    <row r="3423" spans="1:15" x14ac:dyDescent="0.25">
      <c r="A3423" s="84" t="s">
        <v>60</v>
      </c>
      <c r="B3423" s="85" t="s">
        <v>5297</v>
      </c>
      <c r="C3423" s="85" t="s">
        <v>20</v>
      </c>
      <c r="D3423" s="85" t="s">
        <v>21</v>
      </c>
      <c r="E3423" s="404">
        <v>0</v>
      </c>
      <c r="F3423" s="85" t="s">
        <v>1946</v>
      </c>
      <c r="G3423" s="86" t="s">
        <v>5406</v>
      </c>
      <c r="J3423" s="100">
        <v>2550</v>
      </c>
      <c r="L3423" s="93" t="s">
        <v>118</v>
      </c>
      <c r="M3423" s="93" t="s">
        <v>119</v>
      </c>
      <c r="N3423" s="93" t="s">
        <v>120</v>
      </c>
    </row>
    <row r="3424" spans="1:15" x14ac:dyDescent="0.25">
      <c r="A3424" s="251"/>
      <c r="B3424" s="117"/>
      <c r="C3424" s="117"/>
      <c r="D3424" s="255" t="s">
        <v>104</v>
      </c>
      <c r="E3424" s="256">
        <f>SUM(E3408:E3423)</f>
        <v>490</v>
      </c>
      <c r="G3424" s="81"/>
      <c r="J3424" s="100">
        <v>200</v>
      </c>
      <c r="L3424" s="102">
        <f>SUM(J3425*M3419)</f>
        <v>59.607869259607845</v>
      </c>
      <c r="M3424" s="102">
        <f>SUM(L3424/1.17)</f>
        <v>50.946896803083632</v>
      </c>
      <c r="N3424" s="102">
        <f>SUM(L3424-M3424)</f>
        <v>8.6609724565242132</v>
      </c>
    </row>
    <row r="3425" spans="1:10" x14ac:dyDescent="0.25">
      <c r="A3425" s="251"/>
      <c r="B3425" s="117"/>
      <c r="C3425" s="117"/>
      <c r="D3425" s="311"/>
      <c r="E3425" s="312"/>
      <c r="G3425" s="81"/>
      <c r="J3425" s="101">
        <f>SUM(J3424/J3423)</f>
        <v>7.8431372549019607E-2</v>
      </c>
    </row>
    <row r="3426" spans="1:10" ht="18.75" x14ac:dyDescent="0.3">
      <c r="A3426" s="79"/>
      <c r="B3426" s="80" t="s">
        <v>4245</v>
      </c>
      <c r="C3426" t="s">
        <v>393</v>
      </c>
      <c r="E3426" s="115"/>
      <c r="F3426" s="83">
        <v>44100</v>
      </c>
      <c r="G3426" s="81"/>
    </row>
    <row r="3427" spans="1:10" x14ac:dyDescent="0.25">
      <c r="A3427" s="84" t="s">
        <v>97</v>
      </c>
      <c r="B3427" s="85" t="s">
        <v>98</v>
      </c>
      <c r="C3427" s="85" t="s">
        <v>99</v>
      </c>
      <c r="D3427" s="85" t="s">
        <v>100</v>
      </c>
      <c r="E3427" s="85" t="s">
        <v>101</v>
      </c>
      <c r="F3427" s="85" t="s">
        <v>102</v>
      </c>
      <c r="G3427" s="86" t="s">
        <v>103</v>
      </c>
    </row>
    <row r="3428" spans="1:10" x14ac:dyDescent="0.25">
      <c r="A3428" s="84" t="s">
        <v>2</v>
      </c>
      <c r="B3428" s="85" t="s">
        <v>5407</v>
      </c>
      <c r="C3428" s="85" t="s">
        <v>17</v>
      </c>
      <c r="D3428" s="85" t="s">
        <v>20</v>
      </c>
      <c r="E3428" s="96">
        <v>85</v>
      </c>
      <c r="F3428" s="85" t="s">
        <v>1595</v>
      </c>
      <c r="G3428" s="86" t="s">
        <v>5408</v>
      </c>
    </row>
    <row r="3429" spans="1:10" x14ac:dyDescent="0.25">
      <c r="A3429" s="84" t="s">
        <v>6</v>
      </c>
      <c r="B3429" s="85" t="s">
        <v>516</v>
      </c>
      <c r="C3429" s="85" t="s">
        <v>21</v>
      </c>
      <c r="D3429" s="85" t="s">
        <v>41</v>
      </c>
      <c r="E3429" s="96">
        <v>60</v>
      </c>
      <c r="F3429" s="85" t="s">
        <v>1595</v>
      </c>
      <c r="G3429" s="86" t="s">
        <v>5409</v>
      </c>
    </row>
    <row r="3430" spans="1:10" x14ac:dyDescent="0.25">
      <c r="A3430" s="84" t="s">
        <v>32</v>
      </c>
      <c r="B3430" s="85" t="s">
        <v>5410</v>
      </c>
      <c r="C3430" s="85" t="s">
        <v>21</v>
      </c>
      <c r="D3430" s="85" t="s">
        <v>20</v>
      </c>
      <c r="E3430" s="96">
        <v>60</v>
      </c>
      <c r="F3430" s="85" t="s">
        <v>1595</v>
      </c>
      <c r="G3430" s="86" t="s">
        <v>5411</v>
      </c>
    </row>
    <row r="3431" spans="1:10" x14ac:dyDescent="0.25">
      <c r="A3431" s="84" t="s">
        <v>48</v>
      </c>
      <c r="B3431" s="85" t="s">
        <v>5412</v>
      </c>
      <c r="C3431" s="85" t="s">
        <v>21</v>
      </c>
      <c r="D3431" s="85" t="s">
        <v>20</v>
      </c>
      <c r="E3431" s="96">
        <v>95</v>
      </c>
      <c r="F3431" s="85" t="s">
        <v>105</v>
      </c>
      <c r="G3431" s="86" t="s">
        <v>5413</v>
      </c>
    </row>
    <row r="3432" spans="1:10" x14ac:dyDescent="0.25">
      <c r="A3432" s="84" t="s">
        <v>49</v>
      </c>
      <c r="B3432" s="85" t="s">
        <v>5414</v>
      </c>
      <c r="C3432" s="85" t="s">
        <v>21</v>
      </c>
      <c r="D3432" s="85" t="s">
        <v>20</v>
      </c>
      <c r="E3432" s="96">
        <v>60</v>
      </c>
      <c r="F3432" s="85" t="s">
        <v>1595</v>
      </c>
      <c r="G3432" s="86" t="s">
        <v>5415</v>
      </c>
    </row>
    <row r="3433" spans="1:10" x14ac:dyDescent="0.25">
      <c r="A3433" s="84" t="s">
        <v>50</v>
      </c>
      <c r="B3433" s="85" t="s">
        <v>5103</v>
      </c>
      <c r="C3433" s="85" t="s">
        <v>21</v>
      </c>
      <c r="D3433" s="85" t="s">
        <v>20</v>
      </c>
      <c r="E3433" s="96">
        <v>0</v>
      </c>
      <c r="F3433" s="85" t="s">
        <v>105</v>
      </c>
      <c r="G3433" s="86" t="s">
        <v>5104</v>
      </c>
    </row>
    <row r="3434" spans="1:10" x14ac:dyDescent="0.25">
      <c r="A3434" s="84" t="s">
        <v>51</v>
      </c>
      <c r="B3434" s="85" t="s">
        <v>828</v>
      </c>
      <c r="C3434" s="85" t="s">
        <v>21</v>
      </c>
      <c r="D3434" s="85" t="s">
        <v>155</v>
      </c>
      <c r="E3434" s="96">
        <v>0</v>
      </c>
      <c r="F3434" s="85" t="s">
        <v>105</v>
      </c>
      <c r="G3434" s="86" t="s">
        <v>4087</v>
      </c>
    </row>
    <row r="3435" spans="1:10" x14ac:dyDescent="0.25">
      <c r="A3435" s="84" t="s">
        <v>52</v>
      </c>
      <c r="B3435" s="85" t="s">
        <v>2761</v>
      </c>
      <c r="C3435" s="85" t="s">
        <v>21</v>
      </c>
      <c r="D3435" s="85" t="s">
        <v>41</v>
      </c>
      <c r="E3435" s="96">
        <v>0</v>
      </c>
      <c r="F3435" s="85" t="s">
        <v>105</v>
      </c>
      <c r="G3435" s="86" t="s">
        <v>4555</v>
      </c>
    </row>
    <row r="3436" spans="1:10" x14ac:dyDescent="0.25">
      <c r="A3436" s="84" t="s">
        <v>53</v>
      </c>
      <c r="B3436" s="85" t="s">
        <v>5416</v>
      </c>
      <c r="C3436" s="85" t="s">
        <v>21</v>
      </c>
      <c r="D3436" s="85" t="s">
        <v>9</v>
      </c>
      <c r="E3436" s="96">
        <v>0</v>
      </c>
      <c r="F3436" s="85" t="s">
        <v>105</v>
      </c>
      <c r="G3436" s="86" t="s">
        <v>3935</v>
      </c>
    </row>
    <row r="3437" spans="1:10" x14ac:dyDescent="0.25">
      <c r="A3437" s="84" t="s">
        <v>54</v>
      </c>
      <c r="B3437" s="85" t="s">
        <v>4738</v>
      </c>
      <c r="C3437" s="85" t="s">
        <v>21</v>
      </c>
      <c r="D3437" s="85" t="s">
        <v>20</v>
      </c>
      <c r="E3437" s="96">
        <v>0</v>
      </c>
      <c r="F3437" s="85" t="s">
        <v>105</v>
      </c>
      <c r="G3437" s="86" t="s">
        <v>4855</v>
      </c>
    </row>
    <row r="3438" spans="1:10" x14ac:dyDescent="0.25">
      <c r="D3438" s="255" t="s">
        <v>104</v>
      </c>
      <c r="E3438" s="256">
        <f>SUM(E3428:E3437)</f>
        <v>360</v>
      </c>
      <c r="G3438" s="81"/>
    </row>
    <row r="3439" spans="1:10" x14ac:dyDescent="0.25">
      <c r="C3439" s="90"/>
      <c r="E3439" s="81"/>
    </row>
    <row r="3440" spans="1:10" x14ac:dyDescent="0.25">
      <c r="C3440" t="s">
        <v>104</v>
      </c>
      <c r="D3440" s="205">
        <f>SUM(E3424+E3438)</f>
        <v>850</v>
      </c>
      <c r="E3440" s="273">
        <f>SUM(D3440*1.95583)</f>
        <v>1662.4555</v>
      </c>
    </row>
    <row r="3441" spans="1:7" x14ac:dyDescent="0.25">
      <c r="D3441" s="205"/>
      <c r="E3441" s="273"/>
    </row>
    <row r="3442" spans="1:7" x14ac:dyDescent="0.25">
      <c r="D3442" s="205"/>
      <c r="E3442" s="273"/>
    </row>
    <row r="3443" spans="1:7" x14ac:dyDescent="0.25">
      <c r="E3443" s="91"/>
      <c r="G3443" s="81"/>
    </row>
    <row r="3444" spans="1:7" ht="15.75" x14ac:dyDescent="0.25">
      <c r="B3444" s="116" t="s">
        <v>5417</v>
      </c>
      <c r="C3444" s="116" t="s">
        <v>4245</v>
      </c>
      <c r="E3444" s="91"/>
      <c r="F3444" s="81"/>
      <c r="G3444" s="81"/>
    </row>
    <row r="3445" spans="1:7" x14ac:dyDescent="0.25">
      <c r="A3445" s="79"/>
      <c r="B3445" s="92">
        <v>44102</v>
      </c>
      <c r="G3445" s="81"/>
    </row>
    <row r="3446" spans="1:7" x14ac:dyDescent="0.25">
      <c r="A3446" s="84" t="s">
        <v>97</v>
      </c>
      <c r="B3446" s="93" t="s">
        <v>106</v>
      </c>
      <c r="C3446" s="93" t="s">
        <v>107</v>
      </c>
    </row>
    <row r="3447" spans="1:7" x14ac:dyDescent="0.25">
      <c r="A3447" s="84">
        <v>1</v>
      </c>
      <c r="B3447" s="85" t="s">
        <v>108</v>
      </c>
      <c r="C3447" s="96">
        <v>13</v>
      </c>
      <c r="G3447" s="81"/>
    </row>
    <row r="3448" spans="1:7" x14ac:dyDescent="0.25">
      <c r="A3448" s="84">
        <v>2</v>
      </c>
      <c r="B3448" s="85" t="s">
        <v>109</v>
      </c>
      <c r="C3448" s="96">
        <v>0</v>
      </c>
      <c r="G3448" s="81"/>
    </row>
    <row r="3449" spans="1:7" x14ac:dyDescent="0.25">
      <c r="A3449" s="84">
        <v>3</v>
      </c>
      <c r="B3449" s="85" t="s">
        <v>5418</v>
      </c>
      <c r="C3449" s="96">
        <v>15</v>
      </c>
      <c r="G3449" s="81"/>
    </row>
    <row r="3450" spans="1:7" x14ac:dyDescent="0.25">
      <c r="A3450" s="84">
        <v>4</v>
      </c>
      <c r="B3450" s="94" t="s">
        <v>111</v>
      </c>
      <c r="C3450" s="96">
        <v>35</v>
      </c>
      <c r="G3450" s="81"/>
    </row>
    <row r="3451" spans="1:7" x14ac:dyDescent="0.25">
      <c r="A3451" s="79"/>
      <c r="B3451" s="95" t="s">
        <v>104</v>
      </c>
      <c r="C3451" s="96">
        <f>SUM(C3447:C3450)</f>
        <v>63</v>
      </c>
      <c r="G3451" s="81"/>
    </row>
    <row r="3452" spans="1:7" x14ac:dyDescent="0.25">
      <c r="A3452" s="79"/>
      <c r="B3452" s="290"/>
      <c r="C3452" s="252"/>
      <c r="G3452" s="81"/>
    </row>
    <row r="3453" spans="1:7" x14ac:dyDescent="0.25">
      <c r="A3453" s="79"/>
      <c r="C3453" s="85" t="s">
        <v>2354</v>
      </c>
      <c r="D3453" s="96">
        <v>11</v>
      </c>
      <c r="E3453" s="85" t="s">
        <v>3859</v>
      </c>
      <c r="G3453" s="81"/>
    </row>
    <row r="3454" spans="1:7" x14ac:dyDescent="0.25">
      <c r="A3454" s="79"/>
      <c r="C3454" s="85" t="s">
        <v>112</v>
      </c>
      <c r="D3454" s="96">
        <f>SUM(D3440)</f>
        <v>850</v>
      </c>
      <c r="E3454" s="99">
        <f>SUM(D3454*1.95583)</f>
        <v>1662.4555</v>
      </c>
      <c r="G3454" s="81"/>
    </row>
    <row r="3455" spans="1:7" x14ac:dyDescent="0.25">
      <c r="A3455" s="79"/>
      <c r="C3455" s="85" t="s">
        <v>113</v>
      </c>
      <c r="D3455" s="96">
        <f>SUM(C3451)</f>
        <v>63</v>
      </c>
      <c r="E3455" s="85"/>
      <c r="G3455" s="81"/>
    </row>
    <row r="3456" spans="1:7" x14ac:dyDescent="0.25">
      <c r="A3456" s="79"/>
      <c r="C3456" s="85" t="s">
        <v>114</v>
      </c>
      <c r="D3456" s="96">
        <f>SUM(D3453+D3454-D3455)</f>
        <v>798</v>
      </c>
      <c r="E3456" s="85"/>
      <c r="G3456" s="81"/>
    </row>
    <row r="3457" spans="1:15" x14ac:dyDescent="0.25">
      <c r="A3457" s="79"/>
      <c r="C3457" s="94" t="s">
        <v>2355</v>
      </c>
      <c r="D3457" s="96">
        <v>0</v>
      </c>
      <c r="E3457" s="85"/>
      <c r="G3457" s="81"/>
    </row>
    <row r="3458" spans="1:15" x14ac:dyDescent="0.25">
      <c r="A3458" s="79"/>
      <c r="D3458" s="97"/>
      <c r="G3458" s="81"/>
    </row>
    <row r="3459" spans="1:15" x14ac:dyDescent="0.25">
      <c r="A3459" s="79"/>
      <c r="D3459" s="97"/>
      <c r="G3459" s="81"/>
    </row>
    <row r="3460" spans="1:15" x14ac:dyDescent="0.25">
      <c r="A3460" s="79"/>
      <c r="G3460" s="81"/>
    </row>
    <row r="3461" spans="1:15" x14ac:dyDescent="0.25">
      <c r="A3461" s="81"/>
      <c r="G3461" s="81"/>
    </row>
    <row r="3462" spans="1:15" x14ac:dyDescent="0.25">
      <c r="A3462" s="81"/>
      <c r="B3462" s="100">
        <v>2550</v>
      </c>
      <c r="G3462" s="81"/>
    </row>
    <row r="3463" spans="1:15" x14ac:dyDescent="0.25">
      <c r="A3463" s="81"/>
      <c r="B3463" s="100">
        <v>200</v>
      </c>
      <c r="D3463" s="93" t="s">
        <v>118</v>
      </c>
      <c r="E3463" s="93" t="s">
        <v>119</v>
      </c>
      <c r="F3463" s="93" t="s">
        <v>120</v>
      </c>
    </row>
    <row r="3464" spans="1:15" x14ac:dyDescent="0.25">
      <c r="A3464" s="81"/>
      <c r="B3464" s="101">
        <f>SUM(B3463/B3462)</f>
        <v>7.8431372549019607E-2</v>
      </c>
      <c r="D3464" s="102">
        <f>SUM(E3454*B3464)</f>
        <v>130.38866666666667</v>
      </c>
      <c r="E3464" s="102">
        <f>SUM(D3464/1.17)</f>
        <v>111.44330484330484</v>
      </c>
      <c r="F3464" s="102">
        <f>SUM(D3464-E3464)</f>
        <v>18.945361823361822</v>
      </c>
    </row>
    <row r="3470" spans="1:15" ht="18.75" x14ac:dyDescent="0.3">
      <c r="A3470" s="79"/>
      <c r="B3470" s="80" t="s">
        <v>5452</v>
      </c>
      <c r="G3470" s="81"/>
      <c r="I3470" s="79"/>
      <c r="J3470" s="80" t="s">
        <v>5515</v>
      </c>
      <c r="O3470" s="81"/>
    </row>
    <row r="3471" spans="1:15" x14ac:dyDescent="0.25">
      <c r="A3471" s="79"/>
      <c r="B3471" t="s">
        <v>5453</v>
      </c>
      <c r="F3471" s="82" t="s">
        <v>95</v>
      </c>
      <c r="G3471" s="81"/>
      <c r="I3471" s="79"/>
      <c r="J3471" t="s">
        <v>4147</v>
      </c>
      <c r="N3471" s="82" t="s">
        <v>95</v>
      </c>
      <c r="O3471" s="81"/>
    </row>
    <row r="3472" spans="1:15" ht="18.75" x14ac:dyDescent="0.3">
      <c r="A3472" s="251"/>
      <c r="B3472" s="274"/>
      <c r="C3472" s="117" t="s">
        <v>96</v>
      </c>
      <c r="D3472" s="117"/>
      <c r="E3472" s="117"/>
      <c r="F3472" s="275">
        <v>44100</v>
      </c>
      <c r="G3472" s="276"/>
      <c r="I3472" s="251"/>
      <c r="J3472" s="274"/>
      <c r="K3472" s="117" t="s">
        <v>96</v>
      </c>
      <c r="L3472" s="117"/>
      <c r="M3472" s="117"/>
      <c r="N3472" s="275">
        <v>44105</v>
      </c>
      <c r="O3472" s="276"/>
    </row>
    <row r="3473" spans="1:15" x14ac:dyDescent="0.25">
      <c r="A3473" s="84" t="s">
        <v>97</v>
      </c>
      <c r="B3473" s="85" t="s">
        <v>98</v>
      </c>
      <c r="C3473" s="85" t="s">
        <v>99</v>
      </c>
      <c r="D3473" s="85" t="s">
        <v>100</v>
      </c>
      <c r="E3473" s="85" t="s">
        <v>101</v>
      </c>
      <c r="F3473" s="85" t="s">
        <v>102</v>
      </c>
      <c r="G3473" s="86" t="s">
        <v>103</v>
      </c>
      <c r="I3473" s="84" t="s">
        <v>97</v>
      </c>
      <c r="J3473" s="85" t="s">
        <v>98</v>
      </c>
      <c r="K3473" s="85" t="s">
        <v>99</v>
      </c>
      <c r="L3473" s="85" t="s">
        <v>100</v>
      </c>
      <c r="M3473" s="85" t="s">
        <v>101</v>
      </c>
      <c r="N3473" s="85" t="s">
        <v>102</v>
      </c>
      <c r="O3473" s="86" t="s">
        <v>103</v>
      </c>
    </row>
    <row r="3474" spans="1:15" x14ac:dyDescent="0.25">
      <c r="A3474" s="84" t="s">
        <v>2</v>
      </c>
      <c r="B3474" s="85" t="s">
        <v>5456</v>
      </c>
      <c r="C3474" s="85" t="s">
        <v>9</v>
      </c>
      <c r="D3474" s="85" t="s">
        <v>21</v>
      </c>
      <c r="E3474" s="376">
        <v>60</v>
      </c>
      <c r="F3474" s="85" t="s">
        <v>1595</v>
      </c>
      <c r="G3474" s="86" t="s">
        <v>5457</v>
      </c>
      <c r="I3474" s="84" t="s">
        <v>2</v>
      </c>
      <c r="J3474" s="85" t="s">
        <v>4081</v>
      </c>
      <c r="K3474" s="85" t="s">
        <v>9</v>
      </c>
      <c r="L3474" s="85" t="s">
        <v>21</v>
      </c>
      <c r="M3474" s="376">
        <v>95</v>
      </c>
      <c r="N3474" s="85" t="s">
        <v>105</v>
      </c>
      <c r="O3474" s="86" t="s">
        <v>5517</v>
      </c>
    </row>
    <row r="3475" spans="1:15" x14ac:dyDescent="0.25">
      <c r="A3475" s="84" t="s">
        <v>6</v>
      </c>
      <c r="B3475" s="85" t="s">
        <v>5458</v>
      </c>
      <c r="C3475" s="85" t="s">
        <v>9</v>
      </c>
      <c r="D3475" s="85" t="s">
        <v>21</v>
      </c>
      <c r="E3475" s="376">
        <v>60</v>
      </c>
      <c r="F3475" s="85" t="s">
        <v>1595</v>
      </c>
      <c r="G3475" s="86" t="s">
        <v>5459</v>
      </c>
      <c r="I3475" s="84" t="s">
        <v>6</v>
      </c>
      <c r="J3475" s="85" t="s">
        <v>5279</v>
      </c>
      <c r="K3475" s="85" t="s">
        <v>20</v>
      </c>
      <c r="L3475" s="85" t="s">
        <v>22</v>
      </c>
      <c r="M3475" s="96">
        <v>0</v>
      </c>
      <c r="N3475" s="85" t="s">
        <v>105</v>
      </c>
      <c r="O3475" s="86" t="s">
        <v>5280</v>
      </c>
    </row>
    <row r="3476" spans="1:15" x14ac:dyDescent="0.25">
      <c r="A3476" s="84" t="s">
        <v>32</v>
      </c>
      <c r="B3476" s="85" t="s">
        <v>5460</v>
      </c>
      <c r="C3476" s="85" t="s">
        <v>9</v>
      </c>
      <c r="D3476" s="85" t="s">
        <v>21</v>
      </c>
      <c r="E3476" s="376">
        <v>95</v>
      </c>
      <c r="F3476" s="85" t="s">
        <v>105</v>
      </c>
      <c r="G3476" s="86" t="s">
        <v>5461</v>
      </c>
      <c r="I3476" s="84" t="s">
        <v>32</v>
      </c>
      <c r="J3476" s="85" t="s">
        <v>5518</v>
      </c>
      <c r="K3476" s="85" t="s">
        <v>4701</v>
      </c>
      <c r="L3476" s="85" t="s">
        <v>22</v>
      </c>
      <c r="M3476" s="96">
        <v>0</v>
      </c>
      <c r="N3476" s="85" t="s">
        <v>105</v>
      </c>
      <c r="O3476" s="86" t="s">
        <v>5154</v>
      </c>
    </row>
    <row r="3477" spans="1:15" x14ac:dyDescent="0.25">
      <c r="A3477" s="84" t="s">
        <v>48</v>
      </c>
      <c r="B3477" s="85" t="s">
        <v>5358</v>
      </c>
      <c r="C3477" s="85" t="s">
        <v>9</v>
      </c>
      <c r="D3477" s="85" t="s">
        <v>22</v>
      </c>
      <c r="E3477" s="376">
        <v>105</v>
      </c>
      <c r="F3477" s="85" t="s">
        <v>1595</v>
      </c>
      <c r="G3477" s="86" t="s">
        <v>5462</v>
      </c>
      <c r="I3477" s="251"/>
      <c r="J3477" s="117"/>
      <c r="K3477" s="117"/>
      <c r="L3477" s="255" t="s">
        <v>104</v>
      </c>
      <c r="M3477" s="250">
        <f>SUM(M3474:M3476)</f>
        <v>95</v>
      </c>
      <c r="O3477" s="81"/>
    </row>
    <row r="3478" spans="1:15" x14ac:dyDescent="0.25">
      <c r="A3478" s="84" t="s">
        <v>49</v>
      </c>
      <c r="B3478" s="85" t="s">
        <v>5463</v>
      </c>
      <c r="C3478" s="85" t="s">
        <v>9</v>
      </c>
      <c r="D3478" s="85" t="s">
        <v>22</v>
      </c>
      <c r="E3478" s="96">
        <v>105</v>
      </c>
      <c r="F3478" s="85" t="s">
        <v>1595</v>
      </c>
      <c r="G3478" s="86" t="s">
        <v>5464</v>
      </c>
      <c r="I3478" s="251"/>
      <c r="J3478" s="117"/>
      <c r="K3478" s="117"/>
      <c r="L3478" s="311"/>
      <c r="M3478" s="312"/>
      <c r="O3478" s="81"/>
    </row>
    <row r="3479" spans="1:15" ht="18.75" x14ac:dyDescent="0.3">
      <c r="A3479" s="84" t="s">
        <v>50</v>
      </c>
      <c r="B3479" s="85" t="s">
        <v>5465</v>
      </c>
      <c r="C3479" s="85" t="s">
        <v>9</v>
      </c>
      <c r="D3479" s="85" t="s">
        <v>22</v>
      </c>
      <c r="E3479" s="96">
        <v>105</v>
      </c>
      <c r="F3479" s="85" t="s">
        <v>1595</v>
      </c>
      <c r="G3479" s="86" t="s">
        <v>5466</v>
      </c>
      <c r="I3479" s="79"/>
      <c r="J3479" s="80"/>
      <c r="K3479" t="s">
        <v>393</v>
      </c>
      <c r="M3479" s="115"/>
      <c r="N3479" s="83">
        <v>44107</v>
      </c>
      <c r="O3479" s="81"/>
    </row>
    <row r="3480" spans="1:15" x14ac:dyDescent="0.25">
      <c r="A3480" s="84" t="s">
        <v>51</v>
      </c>
      <c r="B3480" s="85" t="s">
        <v>5467</v>
      </c>
      <c r="C3480" s="85" t="s">
        <v>9</v>
      </c>
      <c r="D3480" s="85" t="s">
        <v>22</v>
      </c>
      <c r="E3480" s="96">
        <v>160</v>
      </c>
      <c r="F3480" s="85" t="s">
        <v>105</v>
      </c>
      <c r="G3480" s="86" t="s">
        <v>5468</v>
      </c>
      <c r="I3480" s="84" t="s">
        <v>97</v>
      </c>
      <c r="J3480" s="85" t="s">
        <v>98</v>
      </c>
      <c r="K3480" s="85" t="s">
        <v>99</v>
      </c>
      <c r="L3480" s="85" t="s">
        <v>100</v>
      </c>
      <c r="M3480" s="85" t="s">
        <v>101</v>
      </c>
      <c r="N3480" s="85" t="s">
        <v>102</v>
      </c>
      <c r="O3480" s="86" t="s">
        <v>103</v>
      </c>
    </row>
    <row r="3481" spans="1:15" x14ac:dyDescent="0.25">
      <c r="A3481" s="84" t="s">
        <v>52</v>
      </c>
      <c r="B3481" s="85" t="s">
        <v>2345</v>
      </c>
      <c r="C3481" s="85" t="s">
        <v>9</v>
      </c>
      <c r="D3481" s="85" t="s">
        <v>21</v>
      </c>
      <c r="E3481" s="96">
        <v>95</v>
      </c>
      <c r="F3481" s="85" t="s">
        <v>105</v>
      </c>
      <c r="G3481" s="86" t="s">
        <v>5469</v>
      </c>
      <c r="I3481" s="84" t="s">
        <v>2</v>
      </c>
      <c r="J3481" s="85" t="s">
        <v>5519</v>
      </c>
      <c r="K3481" s="85" t="s">
        <v>803</v>
      </c>
      <c r="L3481" s="85" t="s">
        <v>20</v>
      </c>
      <c r="M3481" s="96">
        <v>105</v>
      </c>
      <c r="N3481" s="85" t="s">
        <v>1595</v>
      </c>
      <c r="O3481" s="86" t="s">
        <v>5520</v>
      </c>
    </row>
    <row r="3482" spans="1:15" x14ac:dyDescent="0.25">
      <c r="A3482" s="84" t="s">
        <v>53</v>
      </c>
      <c r="B3482" s="85" t="s">
        <v>5470</v>
      </c>
      <c r="C3482" s="85" t="s">
        <v>20</v>
      </c>
      <c r="D3482" s="85" t="s">
        <v>22</v>
      </c>
      <c r="E3482" s="96">
        <v>105</v>
      </c>
      <c r="F3482" s="85" t="s">
        <v>1595</v>
      </c>
      <c r="G3482" s="86" t="s">
        <v>5471</v>
      </c>
      <c r="I3482" s="84" t="s">
        <v>6</v>
      </c>
      <c r="J3482" s="85" t="s">
        <v>5521</v>
      </c>
      <c r="K3482" s="85" t="s">
        <v>22</v>
      </c>
      <c r="L3482" s="85" t="s">
        <v>20</v>
      </c>
      <c r="M3482" s="96">
        <v>160</v>
      </c>
      <c r="N3482" s="85" t="s">
        <v>105</v>
      </c>
      <c r="O3482" s="86" t="s">
        <v>5522</v>
      </c>
    </row>
    <row r="3483" spans="1:15" x14ac:dyDescent="0.25">
      <c r="A3483" s="84" t="s">
        <v>54</v>
      </c>
      <c r="B3483" s="85" t="s">
        <v>5472</v>
      </c>
      <c r="C3483" s="85" t="s">
        <v>20</v>
      </c>
      <c r="D3483" s="85" t="s">
        <v>22</v>
      </c>
      <c r="E3483" s="96">
        <v>105</v>
      </c>
      <c r="F3483" s="85" t="s">
        <v>1595</v>
      </c>
      <c r="G3483" s="86" t="s">
        <v>5473</v>
      </c>
      <c r="I3483" s="84" t="s">
        <v>32</v>
      </c>
      <c r="J3483" s="85" t="s">
        <v>5523</v>
      </c>
      <c r="K3483" s="85" t="s">
        <v>13</v>
      </c>
      <c r="L3483" s="85" t="s">
        <v>9</v>
      </c>
      <c r="M3483" s="96">
        <v>100</v>
      </c>
      <c r="N3483" s="85" t="s">
        <v>1595</v>
      </c>
      <c r="O3483" s="86" t="s">
        <v>5524</v>
      </c>
    </row>
    <row r="3484" spans="1:15" x14ac:dyDescent="0.25">
      <c r="A3484" s="84" t="s">
        <v>55</v>
      </c>
      <c r="B3484" s="85" t="s">
        <v>5474</v>
      </c>
      <c r="C3484" s="85" t="s">
        <v>20</v>
      </c>
      <c r="D3484" s="85" t="s">
        <v>22</v>
      </c>
      <c r="E3484" s="96">
        <v>105</v>
      </c>
      <c r="F3484" s="85" t="s">
        <v>1595</v>
      </c>
      <c r="G3484" s="86" t="s">
        <v>5475</v>
      </c>
      <c r="I3484" s="84" t="s">
        <v>48</v>
      </c>
      <c r="J3484" s="85" t="s">
        <v>5525</v>
      </c>
      <c r="K3484" s="85" t="s">
        <v>13</v>
      </c>
      <c r="L3484" s="85" t="s">
        <v>9</v>
      </c>
      <c r="M3484" s="96">
        <v>60</v>
      </c>
      <c r="N3484" s="85" t="s">
        <v>105</v>
      </c>
      <c r="O3484" s="86" t="s">
        <v>5526</v>
      </c>
    </row>
    <row r="3485" spans="1:15" x14ac:dyDescent="0.25">
      <c r="A3485" s="84" t="s">
        <v>56</v>
      </c>
      <c r="B3485" s="85" t="s">
        <v>5476</v>
      </c>
      <c r="C3485" s="85" t="s">
        <v>9</v>
      </c>
      <c r="D3485" s="85" t="s">
        <v>21</v>
      </c>
      <c r="E3485" s="96">
        <v>0</v>
      </c>
      <c r="F3485" s="85" t="s">
        <v>105</v>
      </c>
      <c r="G3485" s="86" t="s">
        <v>5195</v>
      </c>
      <c r="I3485" s="84" t="s">
        <v>49</v>
      </c>
      <c r="J3485" s="85" t="s">
        <v>86</v>
      </c>
      <c r="K3485" s="85" t="s">
        <v>1797</v>
      </c>
      <c r="L3485" s="85" t="s">
        <v>20</v>
      </c>
      <c r="M3485" s="96">
        <v>130</v>
      </c>
      <c r="N3485" s="85" t="s">
        <v>105</v>
      </c>
      <c r="O3485" s="86" t="s">
        <v>5527</v>
      </c>
    </row>
    <row r="3486" spans="1:15" x14ac:dyDescent="0.25">
      <c r="A3486" s="84" t="s">
        <v>57</v>
      </c>
      <c r="B3486" s="85" t="s">
        <v>409</v>
      </c>
      <c r="C3486" s="85" t="s">
        <v>9</v>
      </c>
      <c r="D3486" s="85" t="s">
        <v>21</v>
      </c>
      <c r="E3486" s="96">
        <v>0</v>
      </c>
      <c r="F3486" s="85" t="s">
        <v>105</v>
      </c>
      <c r="G3486" s="86" t="s">
        <v>5289</v>
      </c>
      <c r="I3486" s="84" t="s">
        <v>50</v>
      </c>
      <c r="J3486" s="85" t="s">
        <v>5528</v>
      </c>
      <c r="K3486" s="85" t="s">
        <v>586</v>
      </c>
      <c r="L3486" s="85" t="s">
        <v>9</v>
      </c>
      <c r="M3486" s="96">
        <v>60</v>
      </c>
      <c r="N3486" s="85" t="s">
        <v>1595</v>
      </c>
      <c r="O3486" s="86" t="s">
        <v>5529</v>
      </c>
    </row>
    <row r="3487" spans="1:15" x14ac:dyDescent="0.25">
      <c r="A3487" s="84" t="s">
        <v>58</v>
      </c>
      <c r="B3487" s="85" t="s">
        <v>5477</v>
      </c>
      <c r="C3487" s="85" t="s">
        <v>20</v>
      </c>
      <c r="D3487" s="85" t="s">
        <v>13</v>
      </c>
      <c r="E3487" s="96">
        <v>0</v>
      </c>
      <c r="F3487" s="85" t="s">
        <v>105</v>
      </c>
      <c r="G3487" s="86" t="s">
        <v>5065</v>
      </c>
      <c r="I3487" s="84" t="s">
        <v>51</v>
      </c>
      <c r="J3487" s="85" t="s">
        <v>1243</v>
      </c>
      <c r="K3487" s="85" t="s">
        <v>586</v>
      </c>
      <c r="L3487" s="85" t="s">
        <v>9</v>
      </c>
      <c r="M3487" s="96">
        <v>60</v>
      </c>
      <c r="N3487" s="85" t="s">
        <v>1595</v>
      </c>
      <c r="O3487" s="86" t="s">
        <v>5530</v>
      </c>
    </row>
    <row r="3488" spans="1:15" x14ac:dyDescent="0.25">
      <c r="A3488" s="84" t="s">
        <v>59</v>
      </c>
      <c r="B3488" s="85" t="s">
        <v>5285</v>
      </c>
      <c r="C3488" s="85" t="s">
        <v>20</v>
      </c>
      <c r="D3488" s="85" t="s">
        <v>890</v>
      </c>
      <c r="E3488" s="96">
        <v>0</v>
      </c>
      <c r="F3488" s="85" t="s">
        <v>105</v>
      </c>
      <c r="G3488" s="86" t="s">
        <v>5286</v>
      </c>
      <c r="I3488" s="84" t="s">
        <v>52</v>
      </c>
      <c r="J3488" s="85" t="s">
        <v>2160</v>
      </c>
      <c r="K3488" s="85" t="s">
        <v>586</v>
      </c>
      <c r="L3488" s="85" t="s">
        <v>9</v>
      </c>
      <c r="M3488" s="96">
        <v>0</v>
      </c>
      <c r="N3488" s="85" t="s">
        <v>105</v>
      </c>
      <c r="O3488" s="86" t="s">
        <v>5517</v>
      </c>
    </row>
    <row r="3489" spans="1:15" x14ac:dyDescent="0.25">
      <c r="A3489" s="84" t="s">
        <v>60</v>
      </c>
      <c r="B3489" s="85" t="s">
        <v>5478</v>
      </c>
      <c r="C3489" s="85" t="s">
        <v>12</v>
      </c>
      <c r="D3489" s="85" t="s">
        <v>21</v>
      </c>
      <c r="E3489" s="96">
        <v>0</v>
      </c>
      <c r="F3489" s="85" t="s">
        <v>105</v>
      </c>
      <c r="G3489" s="86" t="s">
        <v>4864</v>
      </c>
      <c r="L3489" s="255" t="s">
        <v>104</v>
      </c>
      <c r="M3489" s="256">
        <f>SUM(M3481:M3488)</f>
        <v>675</v>
      </c>
      <c r="O3489" s="81"/>
    </row>
    <row r="3490" spans="1:15" x14ac:dyDescent="0.25">
      <c r="A3490" s="84" t="s">
        <v>61</v>
      </c>
      <c r="B3490" s="85" t="s">
        <v>5479</v>
      </c>
      <c r="C3490" s="85" t="s">
        <v>20</v>
      </c>
      <c r="D3490" s="85" t="s">
        <v>28</v>
      </c>
      <c r="E3490" s="96">
        <v>0</v>
      </c>
      <c r="F3490" s="85" t="s">
        <v>105</v>
      </c>
      <c r="G3490" s="86" t="s">
        <v>5259</v>
      </c>
      <c r="K3490" s="90"/>
      <c r="M3490" s="81"/>
    </row>
    <row r="3491" spans="1:15" x14ac:dyDescent="0.25">
      <c r="A3491" s="84" t="s">
        <v>62</v>
      </c>
      <c r="B3491" s="85" t="s">
        <v>5480</v>
      </c>
      <c r="C3491" s="85" t="s">
        <v>20</v>
      </c>
      <c r="D3491" s="85" t="s">
        <v>22</v>
      </c>
      <c r="E3491" s="96">
        <v>0</v>
      </c>
      <c r="F3491" s="85" t="s">
        <v>105</v>
      </c>
      <c r="G3491" s="86" t="s">
        <v>5231</v>
      </c>
      <c r="K3491" t="s">
        <v>104</v>
      </c>
      <c r="L3491" s="205">
        <f>SUM(M3477+M3489)</f>
        <v>770</v>
      </c>
      <c r="M3491" s="273">
        <f>SUM(L3491*1.95583)</f>
        <v>1505.9891</v>
      </c>
    </row>
    <row r="3492" spans="1:15" x14ac:dyDescent="0.25">
      <c r="A3492" s="84" t="s">
        <v>64</v>
      </c>
      <c r="B3492" s="85" t="s">
        <v>5481</v>
      </c>
      <c r="C3492" s="85" t="s">
        <v>9</v>
      </c>
      <c r="D3492" s="85" t="s">
        <v>13</v>
      </c>
      <c r="E3492" s="96">
        <v>0</v>
      </c>
      <c r="F3492" s="85" t="s">
        <v>105</v>
      </c>
      <c r="G3492" s="86" t="s">
        <v>5282</v>
      </c>
      <c r="L3492" s="205"/>
      <c r="M3492" s="273"/>
    </row>
    <row r="3493" spans="1:15" x14ac:dyDescent="0.25">
      <c r="A3493" s="251"/>
      <c r="B3493" s="117"/>
      <c r="C3493" s="117"/>
      <c r="D3493" s="255" t="s">
        <v>104</v>
      </c>
      <c r="E3493" s="250">
        <f>SUM(E3474:E3492)</f>
        <v>1100</v>
      </c>
      <c r="G3493" s="81"/>
      <c r="L3493" s="205"/>
      <c r="M3493" s="273"/>
    </row>
    <row r="3494" spans="1:15" x14ac:dyDescent="0.25">
      <c r="A3494" s="251"/>
      <c r="B3494" s="117"/>
      <c r="C3494" s="117"/>
      <c r="D3494" s="311"/>
      <c r="E3494" s="312"/>
      <c r="G3494" s="81"/>
      <c r="M3494" s="91"/>
      <c r="O3494" s="81"/>
    </row>
    <row r="3495" spans="1:15" ht="18.75" x14ac:dyDescent="0.3">
      <c r="A3495" s="79"/>
      <c r="B3495" s="80"/>
      <c r="C3495" t="s">
        <v>393</v>
      </c>
      <c r="E3495" s="115"/>
      <c r="F3495" s="83">
        <v>44104</v>
      </c>
      <c r="G3495" s="81"/>
      <c r="J3495" s="116" t="s">
        <v>5516</v>
      </c>
      <c r="K3495" s="116" t="s">
        <v>536</v>
      </c>
      <c r="M3495" s="91"/>
      <c r="N3495" s="81"/>
      <c r="O3495" s="81"/>
    </row>
    <row r="3496" spans="1:15" x14ac:dyDescent="0.25">
      <c r="A3496" s="84" t="s">
        <v>97</v>
      </c>
      <c r="B3496" s="85" t="s">
        <v>98</v>
      </c>
      <c r="C3496" s="85" t="s">
        <v>99</v>
      </c>
      <c r="D3496" s="85" t="s">
        <v>100</v>
      </c>
      <c r="E3496" s="85" t="s">
        <v>101</v>
      </c>
      <c r="F3496" s="85" t="s">
        <v>102</v>
      </c>
      <c r="G3496" s="86" t="s">
        <v>103</v>
      </c>
      <c r="I3496" s="79"/>
      <c r="J3496" s="92">
        <v>44109</v>
      </c>
      <c r="O3496" s="81"/>
    </row>
    <row r="3497" spans="1:15" x14ac:dyDescent="0.25">
      <c r="A3497" s="84" t="s">
        <v>2</v>
      </c>
      <c r="B3497" s="85" t="s">
        <v>5482</v>
      </c>
      <c r="C3497" s="85" t="s">
        <v>13</v>
      </c>
      <c r="D3497" s="85" t="s">
        <v>9</v>
      </c>
      <c r="E3497" s="96">
        <v>150</v>
      </c>
      <c r="F3497" s="85" t="s">
        <v>105</v>
      </c>
      <c r="G3497" s="86" t="s">
        <v>5483</v>
      </c>
      <c r="I3497" s="84" t="s">
        <v>97</v>
      </c>
      <c r="J3497" s="93" t="s">
        <v>106</v>
      </c>
      <c r="K3497" s="93" t="s">
        <v>107</v>
      </c>
    </row>
    <row r="3498" spans="1:15" x14ac:dyDescent="0.25">
      <c r="A3498" s="84" t="s">
        <v>6</v>
      </c>
      <c r="B3498" s="85" t="s">
        <v>1619</v>
      </c>
      <c r="C3498" s="85" t="s">
        <v>4</v>
      </c>
      <c r="D3498" s="85" t="s">
        <v>9</v>
      </c>
      <c r="E3498" s="96">
        <v>80</v>
      </c>
      <c r="F3498" s="85" t="s">
        <v>1595</v>
      </c>
      <c r="G3498" s="86" t="s">
        <v>5484</v>
      </c>
      <c r="I3498" s="84">
        <v>1</v>
      </c>
      <c r="J3498" s="85" t="s">
        <v>108</v>
      </c>
      <c r="K3498" s="96">
        <v>12</v>
      </c>
      <c r="O3498" s="81"/>
    </row>
    <row r="3499" spans="1:15" x14ac:dyDescent="0.25">
      <c r="A3499" s="84" t="s">
        <v>32</v>
      </c>
      <c r="B3499" s="85" t="s">
        <v>5485</v>
      </c>
      <c r="C3499" s="85" t="s">
        <v>4</v>
      </c>
      <c r="D3499" s="85" t="s">
        <v>9</v>
      </c>
      <c r="E3499" s="96">
        <v>130</v>
      </c>
      <c r="F3499" s="85" t="s">
        <v>105</v>
      </c>
      <c r="G3499" s="86" t="s">
        <v>5486</v>
      </c>
      <c r="I3499" s="84">
        <v>2</v>
      </c>
      <c r="J3499" s="85" t="s">
        <v>109</v>
      </c>
      <c r="K3499" s="96">
        <v>0</v>
      </c>
      <c r="O3499" s="81"/>
    </row>
    <row r="3500" spans="1:15" x14ac:dyDescent="0.25">
      <c r="A3500" s="84" t="s">
        <v>48</v>
      </c>
      <c r="B3500" s="85" t="s">
        <v>5487</v>
      </c>
      <c r="C3500" s="85" t="s">
        <v>586</v>
      </c>
      <c r="D3500" s="85" t="s">
        <v>155</v>
      </c>
      <c r="E3500" s="96">
        <v>100</v>
      </c>
      <c r="F3500" s="85" t="s">
        <v>105</v>
      </c>
      <c r="G3500" s="86" t="s">
        <v>5488</v>
      </c>
      <c r="I3500" s="84">
        <v>3</v>
      </c>
      <c r="J3500" s="85" t="s">
        <v>110</v>
      </c>
      <c r="K3500" s="96">
        <v>0</v>
      </c>
      <c r="O3500" s="81"/>
    </row>
    <row r="3501" spans="1:15" x14ac:dyDescent="0.25">
      <c r="A3501" s="84" t="s">
        <v>49</v>
      </c>
      <c r="B3501" s="85" t="s">
        <v>5489</v>
      </c>
      <c r="C3501" s="85" t="s">
        <v>586</v>
      </c>
      <c r="D3501" s="85" t="s">
        <v>9</v>
      </c>
      <c r="E3501" s="96">
        <v>60</v>
      </c>
      <c r="F3501" s="85" t="s">
        <v>1595</v>
      </c>
      <c r="G3501" s="86" t="s">
        <v>5490</v>
      </c>
      <c r="I3501" s="84">
        <v>4</v>
      </c>
      <c r="J3501" s="94" t="s">
        <v>111</v>
      </c>
      <c r="K3501" s="96">
        <v>38</v>
      </c>
      <c r="O3501" s="81"/>
    </row>
    <row r="3502" spans="1:15" x14ac:dyDescent="0.25">
      <c r="A3502" s="84" t="s">
        <v>50</v>
      </c>
      <c r="B3502" s="85" t="s">
        <v>4625</v>
      </c>
      <c r="C3502" s="85" t="s">
        <v>586</v>
      </c>
      <c r="D3502" s="85" t="s">
        <v>20</v>
      </c>
      <c r="E3502" s="96">
        <v>60</v>
      </c>
      <c r="F3502" s="85" t="s">
        <v>1595</v>
      </c>
      <c r="G3502" s="86" t="s">
        <v>5491</v>
      </c>
      <c r="I3502" s="79"/>
      <c r="J3502" s="95" t="s">
        <v>104</v>
      </c>
      <c r="K3502" s="96">
        <f>SUM(K3498:K3501)</f>
        <v>50</v>
      </c>
      <c r="O3502" s="81"/>
    </row>
    <row r="3503" spans="1:15" x14ac:dyDescent="0.25">
      <c r="A3503" s="84" t="s">
        <v>51</v>
      </c>
      <c r="B3503" s="85" t="s">
        <v>87</v>
      </c>
      <c r="C3503" s="85" t="s">
        <v>586</v>
      </c>
      <c r="D3503" s="85" t="s">
        <v>20</v>
      </c>
      <c r="E3503" s="96">
        <v>95</v>
      </c>
      <c r="F3503" s="85" t="s">
        <v>105</v>
      </c>
      <c r="G3503" s="86" t="s">
        <v>5492</v>
      </c>
      <c r="I3503" s="79"/>
      <c r="J3503" s="290"/>
      <c r="K3503" s="252"/>
      <c r="O3503" s="81"/>
    </row>
    <row r="3504" spans="1:15" x14ac:dyDescent="0.25">
      <c r="A3504" s="84" t="s">
        <v>52</v>
      </c>
      <c r="B3504" s="85" t="s">
        <v>5493</v>
      </c>
      <c r="C3504" s="85" t="s">
        <v>586</v>
      </c>
      <c r="D3504" s="85" t="s">
        <v>155</v>
      </c>
      <c r="E3504" s="96">
        <v>65</v>
      </c>
      <c r="F3504" s="85" t="s">
        <v>1595</v>
      </c>
      <c r="G3504" s="86" t="s">
        <v>5494</v>
      </c>
      <c r="I3504" s="79"/>
      <c r="K3504" s="85" t="s">
        <v>2354</v>
      </c>
      <c r="L3504" s="96"/>
      <c r="M3504" s="85" t="s">
        <v>3859</v>
      </c>
      <c r="O3504" s="81"/>
    </row>
    <row r="3505" spans="1:15" x14ac:dyDescent="0.25">
      <c r="A3505" s="84" t="s">
        <v>53</v>
      </c>
      <c r="B3505" s="85" t="s">
        <v>5495</v>
      </c>
      <c r="C3505" s="85" t="s">
        <v>13</v>
      </c>
      <c r="D3505" s="85" t="s">
        <v>9</v>
      </c>
      <c r="E3505" s="96">
        <v>0</v>
      </c>
      <c r="F3505" s="85" t="s">
        <v>105</v>
      </c>
      <c r="G3505" s="86" t="s">
        <v>4036</v>
      </c>
      <c r="I3505" s="79"/>
      <c r="K3505" s="85" t="s">
        <v>112</v>
      </c>
      <c r="L3505" s="96">
        <f>SUM(L3491)</f>
        <v>770</v>
      </c>
      <c r="M3505" s="99">
        <f>SUM(L3505*1.95583)</f>
        <v>1505.9891</v>
      </c>
      <c r="O3505" s="81"/>
    </row>
    <row r="3506" spans="1:15" x14ac:dyDescent="0.25">
      <c r="A3506" s="84" t="s">
        <v>54</v>
      </c>
      <c r="B3506" s="85" t="s">
        <v>5496</v>
      </c>
      <c r="C3506" s="85" t="s">
        <v>586</v>
      </c>
      <c r="D3506" s="85" t="s">
        <v>20</v>
      </c>
      <c r="E3506" s="96">
        <v>0</v>
      </c>
      <c r="F3506" s="85" t="s">
        <v>105</v>
      </c>
      <c r="G3506" s="86" t="s">
        <v>2978</v>
      </c>
      <c r="I3506" s="79"/>
      <c r="K3506" s="85" t="s">
        <v>113</v>
      </c>
      <c r="L3506" s="96">
        <f>SUM(K3502)</f>
        <v>50</v>
      </c>
      <c r="M3506" s="85"/>
      <c r="O3506" s="81"/>
    </row>
    <row r="3507" spans="1:15" x14ac:dyDescent="0.25">
      <c r="A3507" s="84" t="s">
        <v>55</v>
      </c>
      <c r="B3507" s="85" t="s">
        <v>273</v>
      </c>
      <c r="C3507" s="85" t="s">
        <v>586</v>
      </c>
      <c r="D3507" s="85" t="s">
        <v>9</v>
      </c>
      <c r="E3507" s="96">
        <v>0</v>
      </c>
      <c r="F3507" s="85" t="s">
        <v>105</v>
      </c>
      <c r="G3507" s="86" t="s">
        <v>849</v>
      </c>
      <c r="I3507" s="79"/>
      <c r="K3507" s="85" t="s">
        <v>114</v>
      </c>
      <c r="L3507" s="96">
        <f>SUM(L3504+L3505-L3506)</f>
        <v>720</v>
      </c>
      <c r="M3507" s="85"/>
      <c r="O3507" s="81"/>
    </row>
    <row r="3508" spans="1:15" x14ac:dyDescent="0.25">
      <c r="A3508" s="84" t="s">
        <v>56</v>
      </c>
      <c r="B3508" s="85" t="s">
        <v>1619</v>
      </c>
      <c r="C3508" s="85" t="s">
        <v>586</v>
      </c>
      <c r="D3508" s="85" t="s">
        <v>41</v>
      </c>
      <c r="E3508" s="96">
        <v>0</v>
      </c>
      <c r="F3508" s="85" t="s">
        <v>105</v>
      </c>
      <c r="G3508" s="86" t="s">
        <v>4241</v>
      </c>
      <c r="I3508" s="79"/>
      <c r="K3508" s="94" t="s">
        <v>2355</v>
      </c>
      <c r="L3508" s="96">
        <v>0</v>
      </c>
      <c r="M3508" s="85"/>
      <c r="O3508" s="81"/>
    </row>
    <row r="3509" spans="1:15" x14ac:dyDescent="0.25">
      <c r="A3509" s="84" t="s">
        <v>57</v>
      </c>
      <c r="B3509" s="85" t="s">
        <v>277</v>
      </c>
      <c r="C3509" s="85" t="s">
        <v>586</v>
      </c>
      <c r="D3509" s="85" t="s">
        <v>9</v>
      </c>
      <c r="E3509" s="96">
        <v>0</v>
      </c>
      <c r="F3509" s="85" t="s">
        <v>105</v>
      </c>
      <c r="G3509" s="86" t="s">
        <v>4473</v>
      </c>
      <c r="I3509" s="79"/>
      <c r="L3509" s="97"/>
      <c r="O3509" s="81"/>
    </row>
    <row r="3510" spans="1:15" x14ac:dyDescent="0.25">
      <c r="D3510" s="255" t="s">
        <v>104</v>
      </c>
      <c r="E3510" s="256">
        <f>SUM(E3497:E3509)</f>
        <v>740</v>
      </c>
      <c r="G3510" s="81"/>
      <c r="I3510" s="79"/>
      <c r="L3510" s="97"/>
      <c r="O3510" s="81"/>
    </row>
    <row r="3511" spans="1:15" x14ac:dyDescent="0.25">
      <c r="C3511" s="90"/>
      <c r="E3511" s="81"/>
      <c r="I3511" s="79"/>
      <c r="O3511" s="81"/>
    </row>
    <row r="3512" spans="1:15" x14ac:dyDescent="0.25">
      <c r="C3512" t="s">
        <v>104</v>
      </c>
      <c r="D3512" s="205">
        <f>SUM(E3493+E3510)</f>
        <v>1840</v>
      </c>
      <c r="E3512" s="273">
        <f>SUM(D3512*1.95583)</f>
        <v>3598.7271999999998</v>
      </c>
      <c r="I3512" s="81"/>
      <c r="O3512" s="81"/>
    </row>
    <row r="3513" spans="1:15" x14ac:dyDescent="0.25">
      <c r="D3513" s="205"/>
      <c r="E3513" s="273"/>
      <c r="I3513" s="81"/>
      <c r="J3513" s="100">
        <v>2550</v>
      </c>
      <c r="O3513" s="81"/>
    </row>
    <row r="3514" spans="1:15" x14ac:dyDescent="0.25">
      <c r="D3514" s="205"/>
      <c r="E3514" s="273"/>
      <c r="I3514" s="81"/>
      <c r="J3514" s="100">
        <v>200</v>
      </c>
      <c r="L3514" s="93" t="s">
        <v>118</v>
      </c>
      <c r="M3514" s="93" t="s">
        <v>119</v>
      </c>
      <c r="N3514" s="93" t="s">
        <v>120</v>
      </c>
    </row>
    <row r="3515" spans="1:15" x14ac:dyDescent="0.25">
      <c r="E3515" s="91"/>
      <c r="G3515" s="81"/>
      <c r="I3515" s="81"/>
      <c r="J3515" s="101">
        <f>SUM(J3514/J3513)</f>
        <v>7.8431372549019607E-2</v>
      </c>
      <c r="L3515" s="102">
        <f>SUM(M3505*J3515)</f>
        <v>118.11679215686274</v>
      </c>
      <c r="M3515" s="102">
        <f>SUM(L3515/1.17)</f>
        <v>100.9545232109938</v>
      </c>
      <c r="N3515" s="102">
        <f>SUM(L3515-M3515)</f>
        <v>17.162268945868945</v>
      </c>
    </row>
    <row r="3516" spans="1:15" ht="15.75" x14ac:dyDescent="0.25">
      <c r="B3516" s="116" t="s">
        <v>5455</v>
      </c>
      <c r="C3516" s="116" t="s">
        <v>5454</v>
      </c>
      <c r="E3516" s="91"/>
      <c r="F3516" s="81"/>
      <c r="G3516" s="81"/>
    </row>
    <row r="3517" spans="1:15" x14ac:dyDescent="0.25">
      <c r="A3517" s="79"/>
      <c r="B3517" s="92">
        <v>44028</v>
      </c>
      <c r="G3517" s="81"/>
    </row>
    <row r="3518" spans="1:15" x14ac:dyDescent="0.25">
      <c r="A3518" s="84" t="s">
        <v>97</v>
      </c>
      <c r="B3518" s="93" t="s">
        <v>106</v>
      </c>
      <c r="C3518" s="93" t="s">
        <v>107</v>
      </c>
    </row>
    <row r="3519" spans="1:15" x14ac:dyDescent="0.25">
      <c r="A3519" s="84">
        <v>1</v>
      </c>
      <c r="B3519" s="85" t="s">
        <v>108</v>
      </c>
      <c r="C3519" s="96">
        <v>13</v>
      </c>
      <c r="G3519" s="81"/>
    </row>
    <row r="3520" spans="1:15" x14ac:dyDescent="0.25">
      <c r="A3520" s="84">
        <v>2</v>
      </c>
      <c r="B3520" s="85" t="s">
        <v>109</v>
      </c>
      <c r="C3520" s="96">
        <v>0</v>
      </c>
      <c r="G3520" s="81"/>
    </row>
    <row r="3521" spans="1:7" x14ac:dyDescent="0.25">
      <c r="A3521" s="84">
        <v>3</v>
      </c>
      <c r="B3521" s="85" t="s">
        <v>110</v>
      </c>
      <c r="C3521" s="96">
        <v>0</v>
      </c>
      <c r="G3521" s="81"/>
    </row>
    <row r="3522" spans="1:7" x14ac:dyDescent="0.25">
      <c r="A3522" s="84">
        <v>4</v>
      </c>
      <c r="B3522" s="94" t="s">
        <v>111</v>
      </c>
      <c r="C3522" s="96">
        <v>32</v>
      </c>
      <c r="G3522" s="81"/>
    </row>
    <row r="3523" spans="1:7" x14ac:dyDescent="0.25">
      <c r="A3523" s="79"/>
      <c r="B3523" s="95" t="s">
        <v>104</v>
      </c>
      <c r="C3523" s="96">
        <f>SUM(C3519:C3522)</f>
        <v>45</v>
      </c>
      <c r="G3523" s="81"/>
    </row>
    <row r="3524" spans="1:7" x14ac:dyDescent="0.25">
      <c r="A3524" s="79"/>
      <c r="B3524" s="290"/>
      <c r="C3524" s="252"/>
      <c r="G3524" s="81"/>
    </row>
    <row r="3525" spans="1:7" x14ac:dyDescent="0.25">
      <c r="A3525" s="79"/>
      <c r="C3525" s="85" t="s">
        <v>2354</v>
      </c>
      <c r="D3525" s="96">
        <v>110</v>
      </c>
      <c r="E3525" s="85" t="s">
        <v>3859</v>
      </c>
      <c r="G3525" s="81"/>
    </row>
    <row r="3526" spans="1:7" x14ac:dyDescent="0.25">
      <c r="A3526" s="79"/>
      <c r="C3526" s="85" t="s">
        <v>112</v>
      </c>
      <c r="D3526" s="96">
        <f>SUM(D3512)</f>
        <v>1840</v>
      </c>
      <c r="E3526" s="99">
        <f>SUM(D3526*1.95583)</f>
        <v>3598.7271999999998</v>
      </c>
      <c r="G3526" s="81"/>
    </row>
    <row r="3527" spans="1:7" x14ac:dyDescent="0.25">
      <c r="A3527" s="79"/>
      <c r="C3527" s="85" t="s">
        <v>113</v>
      </c>
      <c r="D3527" s="96">
        <f>SUM(C3523)</f>
        <v>45</v>
      </c>
      <c r="E3527" s="85"/>
      <c r="G3527" s="81"/>
    </row>
    <row r="3528" spans="1:7" x14ac:dyDescent="0.25">
      <c r="A3528" s="79"/>
      <c r="C3528" s="85" t="s">
        <v>114</v>
      </c>
      <c r="D3528" s="96">
        <f>SUM(D3525+D3526-D3527)</f>
        <v>1905</v>
      </c>
      <c r="E3528" s="85"/>
      <c r="G3528" s="81"/>
    </row>
    <row r="3529" spans="1:7" x14ac:dyDescent="0.25">
      <c r="A3529" s="79"/>
      <c r="C3529" s="94" t="s">
        <v>2355</v>
      </c>
      <c r="D3529" s="96">
        <v>0</v>
      </c>
      <c r="E3529" s="85"/>
      <c r="G3529" s="81"/>
    </row>
    <row r="3530" spans="1:7" x14ac:dyDescent="0.25">
      <c r="A3530" s="79"/>
      <c r="D3530" s="97"/>
      <c r="G3530" s="81"/>
    </row>
    <row r="3531" spans="1:7" x14ac:dyDescent="0.25">
      <c r="A3531" s="79"/>
      <c r="D3531" s="97"/>
      <c r="G3531" s="81"/>
    </row>
    <row r="3532" spans="1:7" x14ac:dyDescent="0.25">
      <c r="A3532" s="79"/>
      <c r="G3532" s="81"/>
    </row>
    <row r="3533" spans="1:7" x14ac:dyDescent="0.25">
      <c r="A3533" s="81"/>
      <c r="G3533" s="81"/>
    </row>
    <row r="3534" spans="1:7" x14ac:dyDescent="0.25">
      <c r="A3534" s="81"/>
      <c r="B3534" s="100">
        <v>2550</v>
      </c>
      <c r="G3534" s="81"/>
    </row>
    <row r="3535" spans="1:7" x14ac:dyDescent="0.25">
      <c r="A3535" s="81"/>
      <c r="B3535" s="100">
        <v>200</v>
      </c>
      <c r="D3535" s="93" t="s">
        <v>118</v>
      </c>
      <c r="E3535" s="93" t="s">
        <v>119</v>
      </c>
      <c r="F3535" s="93" t="s">
        <v>120</v>
      </c>
    </row>
    <row r="3536" spans="1:7" x14ac:dyDescent="0.25">
      <c r="A3536" s="81"/>
      <c r="B3536" s="101">
        <f>SUM(B3535/B3534)</f>
        <v>7.8431372549019607E-2</v>
      </c>
      <c r="D3536" s="102">
        <f>SUM(E3526*B3536)</f>
        <v>282.25311372549015</v>
      </c>
      <c r="E3536" s="102">
        <f>SUM(D3536/1.17)</f>
        <v>241.24197754315398</v>
      </c>
      <c r="F3536" s="102">
        <f>SUM(D3536-E3536)</f>
        <v>41.011136182336173</v>
      </c>
    </row>
    <row r="3543" spans="1:15" ht="18.75" x14ac:dyDescent="0.3">
      <c r="A3543" s="79"/>
      <c r="B3543" s="80" t="s">
        <v>6952</v>
      </c>
      <c r="G3543" s="81"/>
      <c r="I3543" s="79"/>
      <c r="J3543" s="80" t="s">
        <v>5554</v>
      </c>
      <c r="O3543" s="81"/>
    </row>
    <row r="3544" spans="1:15" x14ac:dyDescent="0.25">
      <c r="A3544" s="79"/>
      <c r="B3544" t="s">
        <v>2056</v>
      </c>
      <c r="F3544" s="82" t="s">
        <v>95</v>
      </c>
      <c r="G3544" s="81"/>
      <c r="I3544" s="79"/>
      <c r="J3544" t="s">
        <v>5555</v>
      </c>
      <c r="N3544" s="82" t="s">
        <v>95</v>
      </c>
      <c r="O3544" s="81"/>
    </row>
    <row r="3545" spans="1:15" ht="18.75" x14ac:dyDescent="0.3">
      <c r="A3545" s="251"/>
      <c r="B3545" s="274" t="s">
        <v>3477</v>
      </c>
      <c r="C3545" s="117"/>
      <c r="D3545" s="117"/>
      <c r="E3545" s="117"/>
      <c r="F3545" s="275">
        <v>44111</v>
      </c>
      <c r="G3545" s="276"/>
      <c r="I3545" s="251"/>
      <c r="J3545" s="274"/>
      <c r="K3545" s="117" t="s">
        <v>96</v>
      </c>
      <c r="L3545" s="117"/>
      <c r="M3545" s="117"/>
      <c r="N3545" s="275">
        <v>44107</v>
      </c>
      <c r="O3545" s="276"/>
    </row>
    <row r="3546" spans="1:15" x14ac:dyDescent="0.25">
      <c r="A3546" s="84" t="s">
        <v>97</v>
      </c>
      <c r="B3546" s="85" t="s">
        <v>98</v>
      </c>
      <c r="C3546" s="85" t="s">
        <v>99</v>
      </c>
      <c r="D3546" s="85" t="s">
        <v>100</v>
      </c>
      <c r="E3546" s="85" t="s">
        <v>101</v>
      </c>
      <c r="F3546" s="85" t="s">
        <v>102</v>
      </c>
      <c r="G3546" s="86" t="s">
        <v>103</v>
      </c>
      <c r="I3546" s="84" t="s">
        <v>97</v>
      </c>
      <c r="J3546" s="85" t="s">
        <v>98</v>
      </c>
      <c r="K3546" s="85" t="s">
        <v>99</v>
      </c>
      <c r="L3546" s="85" t="s">
        <v>100</v>
      </c>
      <c r="M3546" s="85" t="s">
        <v>101</v>
      </c>
      <c r="N3546" s="85" t="s">
        <v>102</v>
      </c>
      <c r="O3546" s="86" t="s">
        <v>103</v>
      </c>
    </row>
    <row r="3547" spans="1:15" x14ac:dyDescent="0.25">
      <c r="A3547" s="84" t="s">
        <v>2</v>
      </c>
      <c r="B3547" s="85" t="s">
        <v>5537</v>
      </c>
      <c r="C3547" s="85" t="s">
        <v>20</v>
      </c>
      <c r="D3547" s="85" t="s">
        <v>21</v>
      </c>
      <c r="E3547" s="96">
        <v>61.354999999999997</v>
      </c>
      <c r="F3547" s="85" t="s">
        <v>381</v>
      </c>
      <c r="G3547" s="86" t="s">
        <v>5376</v>
      </c>
      <c r="I3547" s="84" t="s">
        <v>2</v>
      </c>
      <c r="J3547" s="85" t="s">
        <v>5557</v>
      </c>
      <c r="K3547" s="85" t="s">
        <v>9</v>
      </c>
      <c r="L3547" s="85" t="s">
        <v>21</v>
      </c>
      <c r="M3547" s="376">
        <v>60</v>
      </c>
      <c r="N3547" s="85" t="s">
        <v>1595</v>
      </c>
      <c r="O3547" s="86" t="s">
        <v>5558</v>
      </c>
    </row>
    <row r="3548" spans="1:15" x14ac:dyDescent="0.25">
      <c r="A3548" s="84" t="s">
        <v>6</v>
      </c>
      <c r="B3548" s="85" t="s">
        <v>5538</v>
      </c>
      <c r="C3548" s="85" t="s">
        <v>20</v>
      </c>
      <c r="D3548" s="85" t="s">
        <v>13</v>
      </c>
      <c r="E3548" s="96">
        <v>102.25830000000001</v>
      </c>
      <c r="F3548" s="85" t="s">
        <v>381</v>
      </c>
      <c r="G3548" s="86" t="s">
        <v>5153</v>
      </c>
      <c r="I3548" s="84" t="s">
        <v>6</v>
      </c>
      <c r="J3548" s="85" t="s">
        <v>5559</v>
      </c>
      <c r="K3548" s="85" t="s">
        <v>9</v>
      </c>
      <c r="L3548" s="85" t="s">
        <v>21</v>
      </c>
      <c r="M3548" s="376">
        <v>60</v>
      </c>
      <c r="N3548" s="85" t="s">
        <v>1595</v>
      </c>
      <c r="O3548" s="86" t="s">
        <v>5560</v>
      </c>
    </row>
    <row r="3549" spans="1:15" x14ac:dyDescent="0.25">
      <c r="A3549" s="84" t="s">
        <v>32</v>
      </c>
      <c r="B3549" s="85" t="s">
        <v>5539</v>
      </c>
      <c r="C3549" s="85" t="s">
        <v>20</v>
      </c>
      <c r="D3549" s="85" t="s">
        <v>13</v>
      </c>
      <c r="E3549" s="96">
        <v>102.25837</v>
      </c>
      <c r="F3549" s="85" t="s">
        <v>381</v>
      </c>
      <c r="G3549" s="86" t="s">
        <v>5151</v>
      </c>
      <c r="I3549" s="84" t="s">
        <v>32</v>
      </c>
      <c r="J3549" s="85" t="s">
        <v>5561</v>
      </c>
      <c r="K3549" s="85" t="s">
        <v>9</v>
      </c>
      <c r="L3549" s="85" t="s">
        <v>13</v>
      </c>
      <c r="M3549" s="376">
        <v>150</v>
      </c>
      <c r="N3549" s="85" t="s">
        <v>105</v>
      </c>
      <c r="O3549" s="86" t="s">
        <v>5562</v>
      </c>
    </row>
    <row r="3550" spans="1:15" x14ac:dyDescent="0.25">
      <c r="A3550" s="251"/>
      <c r="B3550" s="117"/>
      <c r="C3550" s="117"/>
      <c r="D3550" s="255" t="s">
        <v>104</v>
      </c>
      <c r="E3550" s="256">
        <f>SUM(E3547:E3549)</f>
        <v>265.87166999999999</v>
      </c>
      <c r="G3550" s="81"/>
      <c r="I3550" s="84" t="s">
        <v>48</v>
      </c>
      <c r="J3550" s="85" t="s">
        <v>5563</v>
      </c>
      <c r="K3550" s="85" t="s">
        <v>20</v>
      </c>
      <c r="L3550" s="85" t="s">
        <v>13</v>
      </c>
      <c r="M3550" s="376">
        <v>150</v>
      </c>
      <c r="N3550" s="85" t="s">
        <v>105</v>
      </c>
      <c r="O3550" s="86" t="s">
        <v>5564</v>
      </c>
    </row>
    <row r="3551" spans="1:15" x14ac:dyDescent="0.25">
      <c r="A3551" s="251"/>
      <c r="B3551" s="117"/>
      <c r="C3551" s="117"/>
      <c r="D3551" s="311"/>
      <c r="E3551" s="312"/>
      <c r="G3551" s="81"/>
      <c r="I3551" s="84" t="s">
        <v>49</v>
      </c>
      <c r="J3551" s="85" t="s">
        <v>1417</v>
      </c>
      <c r="K3551" s="85" t="s">
        <v>41</v>
      </c>
      <c r="L3551" s="85" t="s">
        <v>22</v>
      </c>
      <c r="M3551" s="96">
        <v>165</v>
      </c>
      <c r="N3551" s="85" t="s">
        <v>105</v>
      </c>
      <c r="O3551" s="86" t="s">
        <v>5565</v>
      </c>
    </row>
    <row r="3552" spans="1:15" x14ac:dyDescent="0.25">
      <c r="D3552" s="90"/>
      <c r="F3552" s="81"/>
      <c r="I3552" s="84" t="s">
        <v>50</v>
      </c>
      <c r="J3552" s="85" t="s">
        <v>5566</v>
      </c>
      <c r="K3552" s="85" t="s">
        <v>47</v>
      </c>
      <c r="L3552" s="85" t="s">
        <v>22</v>
      </c>
      <c r="M3552" s="96">
        <v>0</v>
      </c>
      <c r="N3552" s="85" t="s">
        <v>105</v>
      </c>
      <c r="O3552" s="86" t="s">
        <v>5377</v>
      </c>
    </row>
    <row r="3553" spans="1:15" x14ac:dyDescent="0.25">
      <c r="A3553" s="79"/>
      <c r="D3553" t="s">
        <v>104</v>
      </c>
      <c r="E3553" s="205">
        <f>SUM(E3550)</f>
        <v>265.87166999999999</v>
      </c>
      <c r="F3553" s="273">
        <f>SUM(E3553*1.95583)</f>
        <v>519.99978833609998</v>
      </c>
      <c r="I3553" s="84" t="s">
        <v>51</v>
      </c>
      <c r="J3553" s="85" t="s">
        <v>5567</v>
      </c>
      <c r="K3553" s="85" t="s">
        <v>20</v>
      </c>
      <c r="L3553" s="85" t="s">
        <v>21</v>
      </c>
      <c r="M3553" s="96">
        <v>0</v>
      </c>
      <c r="N3553" s="85" t="s">
        <v>105</v>
      </c>
      <c r="O3553" s="86" t="s">
        <v>5413</v>
      </c>
    </row>
    <row r="3554" spans="1:15" x14ac:dyDescent="0.25">
      <c r="A3554" s="79"/>
      <c r="E3554" s="205"/>
      <c r="F3554" s="273"/>
      <c r="I3554" s="84" t="s">
        <v>52</v>
      </c>
      <c r="J3554" s="85" t="s">
        <v>5485</v>
      </c>
      <c r="K3554" s="85" t="s">
        <v>9</v>
      </c>
      <c r="L3554" s="85" t="s">
        <v>4</v>
      </c>
      <c r="M3554" s="96">
        <v>0</v>
      </c>
      <c r="N3554" s="85" t="s">
        <v>105</v>
      </c>
      <c r="O3554" s="86" t="s">
        <v>5486</v>
      </c>
    </row>
    <row r="3555" spans="1:15" x14ac:dyDescent="0.25">
      <c r="A3555" s="79"/>
      <c r="E3555" s="205"/>
      <c r="F3555" s="273"/>
      <c r="I3555" s="84" t="s">
        <v>53</v>
      </c>
      <c r="J3555" s="85" t="s">
        <v>5513</v>
      </c>
      <c r="K3555" s="85" t="s">
        <v>20</v>
      </c>
      <c r="L3555" s="85" t="s">
        <v>13</v>
      </c>
      <c r="M3555" s="96">
        <v>0</v>
      </c>
      <c r="N3555" s="85" t="s">
        <v>1946</v>
      </c>
      <c r="O3555" s="86" t="s">
        <v>5568</v>
      </c>
    </row>
    <row r="3556" spans="1:15" x14ac:dyDescent="0.25">
      <c r="A3556" s="79"/>
      <c r="C3556" s="85" t="s">
        <v>112</v>
      </c>
      <c r="D3556" s="96">
        <f>SUM(E3553)</f>
        <v>265.87166999999999</v>
      </c>
      <c r="E3556" s="99">
        <f>SUM(D3556*1.95583)</f>
        <v>519.99978833609998</v>
      </c>
      <c r="G3556" s="81"/>
      <c r="I3556" s="84" t="s">
        <v>54</v>
      </c>
      <c r="J3556" s="85" t="s">
        <v>5507</v>
      </c>
      <c r="K3556" s="85" t="s">
        <v>20</v>
      </c>
      <c r="L3556" s="85" t="s">
        <v>13</v>
      </c>
      <c r="M3556" s="96">
        <v>0</v>
      </c>
      <c r="N3556" s="85" t="s">
        <v>1946</v>
      </c>
      <c r="O3556" s="86" t="s">
        <v>5569</v>
      </c>
    </row>
    <row r="3557" spans="1:15" x14ac:dyDescent="0.25">
      <c r="A3557" s="79"/>
      <c r="D3557" s="97"/>
      <c r="G3557" s="81"/>
      <c r="I3557" s="84" t="s">
        <v>55</v>
      </c>
      <c r="J3557" s="85" t="s">
        <v>5508</v>
      </c>
      <c r="K3557" s="85" t="s">
        <v>20</v>
      </c>
      <c r="L3557" s="85" t="s">
        <v>21</v>
      </c>
      <c r="M3557" s="96">
        <v>0</v>
      </c>
      <c r="N3557" s="85" t="s">
        <v>1946</v>
      </c>
      <c r="O3557" s="86" t="s">
        <v>5570</v>
      </c>
    </row>
    <row r="3558" spans="1:15" x14ac:dyDescent="0.25">
      <c r="A3558" s="79"/>
      <c r="D3558" s="97"/>
      <c r="G3558" s="81"/>
      <c r="I3558" s="84" t="s">
        <v>56</v>
      </c>
      <c r="J3558" s="85" t="s">
        <v>5498</v>
      </c>
      <c r="K3558" s="85" t="s">
        <v>9</v>
      </c>
      <c r="L3558" s="85" t="s">
        <v>21</v>
      </c>
      <c r="M3558" s="96">
        <v>0</v>
      </c>
      <c r="N3558" s="85" t="s">
        <v>1946</v>
      </c>
      <c r="O3558" s="86" t="s">
        <v>5571</v>
      </c>
    </row>
    <row r="3559" spans="1:15" x14ac:dyDescent="0.25">
      <c r="A3559" s="79"/>
      <c r="G3559" s="81"/>
      <c r="I3559" s="251"/>
      <c r="J3559" s="117"/>
      <c r="K3559" s="117"/>
      <c r="L3559" s="255" t="s">
        <v>104</v>
      </c>
      <c r="M3559" s="250">
        <f>SUM(M3547:M3558)</f>
        <v>585</v>
      </c>
      <c r="O3559" s="81"/>
    </row>
    <row r="3560" spans="1:15" x14ac:dyDescent="0.25">
      <c r="A3560" s="79"/>
      <c r="G3560" s="81"/>
      <c r="I3560" s="251"/>
      <c r="J3560" s="117"/>
      <c r="K3560" s="117"/>
      <c r="L3560" s="311"/>
      <c r="M3560" s="312"/>
      <c r="O3560" s="81"/>
    </row>
    <row r="3561" spans="1:15" ht="18.75" x14ac:dyDescent="0.3">
      <c r="A3561" s="79"/>
      <c r="B3561" s="106"/>
      <c r="G3561" s="81"/>
      <c r="I3561" s="79"/>
      <c r="J3561" s="80"/>
      <c r="K3561" t="s">
        <v>393</v>
      </c>
      <c r="M3561" s="115"/>
      <c r="N3561" s="83">
        <v>44111</v>
      </c>
      <c r="O3561" s="81"/>
    </row>
    <row r="3562" spans="1:15" x14ac:dyDescent="0.25">
      <c r="A3562" s="79"/>
      <c r="B3562" s="100">
        <v>2558.4</v>
      </c>
      <c r="D3562" s="93" t="s">
        <v>118</v>
      </c>
      <c r="E3562" s="93" t="s">
        <v>119</v>
      </c>
      <c r="F3562" s="93" t="s">
        <v>120</v>
      </c>
      <c r="G3562" s="81"/>
      <c r="I3562" s="84" t="s">
        <v>97</v>
      </c>
      <c r="J3562" s="85" t="s">
        <v>98</v>
      </c>
      <c r="K3562" s="85" t="s">
        <v>99</v>
      </c>
      <c r="L3562" s="85" t="s">
        <v>100</v>
      </c>
      <c r="M3562" s="85" t="s">
        <v>101</v>
      </c>
      <c r="N3562" s="85" t="s">
        <v>102</v>
      </c>
      <c r="O3562" s="86" t="s">
        <v>103</v>
      </c>
    </row>
    <row r="3563" spans="1:15" x14ac:dyDescent="0.25">
      <c r="A3563" s="79"/>
      <c r="B3563" s="100">
        <v>93</v>
      </c>
      <c r="D3563" s="102">
        <f>SUM(E3556*B3564)</f>
        <v>18.902431330228776</v>
      </c>
      <c r="E3563" s="102">
        <f>SUM(D3563/1.17)</f>
        <v>16.155924213870751</v>
      </c>
      <c r="F3563" s="102">
        <f>SUM(D3563-E3563)</f>
        <v>2.7465071163580248</v>
      </c>
      <c r="G3563" s="81"/>
      <c r="I3563" s="84" t="s">
        <v>2</v>
      </c>
      <c r="J3563" s="85" t="s">
        <v>5572</v>
      </c>
      <c r="K3563" s="85" t="s">
        <v>4</v>
      </c>
      <c r="L3563" s="85" t="s">
        <v>5</v>
      </c>
      <c r="M3563" s="96">
        <v>130</v>
      </c>
      <c r="N3563" s="85" t="s">
        <v>105</v>
      </c>
      <c r="O3563" s="86" t="s">
        <v>5573</v>
      </c>
    </row>
    <row r="3564" spans="1:15" x14ac:dyDescent="0.25">
      <c r="A3564" s="81"/>
      <c r="B3564" s="101">
        <f>SUM(B3563/B3562)</f>
        <v>3.6350844277673544E-2</v>
      </c>
      <c r="G3564" s="81"/>
      <c r="I3564" s="84" t="s">
        <v>6</v>
      </c>
      <c r="J3564" s="85" t="s">
        <v>5574</v>
      </c>
      <c r="K3564" s="85" t="s">
        <v>20</v>
      </c>
      <c r="L3564" s="85" t="s">
        <v>21</v>
      </c>
      <c r="M3564" s="96">
        <v>60</v>
      </c>
      <c r="N3564" s="85" t="s">
        <v>1595</v>
      </c>
      <c r="O3564" s="86" t="s">
        <v>5575</v>
      </c>
    </row>
    <row r="3565" spans="1:15" x14ac:dyDescent="0.25">
      <c r="I3565" s="84" t="s">
        <v>32</v>
      </c>
      <c r="J3565" s="85" t="s">
        <v>5576</v>
      </c>
      <c r="K3565" s="85" t="s">
        <v>586</v>
      </c>
      <c r="L3565" s="85" t="s">
        <v>20</v>
      </c>
      <c r="M3565" s="96">
        <v>60</v>
      </c>
      <c r="N3565" s="85" t="s">
        <v>1595</v>
      </c>
      <c r="O3565" s="86" t="s">
        <v>5577</v>
      </c>
    </row>
    <row r="3566" spans="1:15" x14ac:dyDescent="0.25">
      <c r="I3566" s="84" t="s">
        <v>48</v>
      </c>
      <c r="J3566" s="85" t="s">
        <v>3209</v>
      </c>
      <c r="K3566" s="85" t="s">
        <v>586</v>
      </c>
      <c r="L3566" s="85" t="s">
        <v>20</v>
      </c>
      <c r="M3566" s="96">
        <v>60</v>
      </c>
      <c r="N3566" s="85" t="s">
        <v>1595</v>
      </c>
      <c r="O3566" s="86" t="s">
        <v>5578</v>
      </c>
    </row>
    <row r="3567" spans="1:15" x14ac:dyDescent="0.25">
      <c r="I3567" s="84" t="s">
        <v>49</v>
      </c>
      <c r="J3567" s="85" t="s">
        <v>4789</v>
      </c>
      <c r="K3567" s="85" t="s">
        <v>13</v>
      </c>
      <c r="L3567" s="85" t="s">
        <v>20</v>
      </c>
      <c r="M3567" s="96">
        <v>0</v>
      </c>
      <c r="N3567" s="85" t="s">
        <v>105</v>
      </c>
      <c r="O3567" s="86" t="s">
        <v>4790</v>
      </c>
    </row>
    <row r="3568" spans="1:15" x14ac:dyDescent="0.25">
      <c r="L3568" s="255" t="s">
        <v>104</v>
      </c>
      <c r="M3568" s="256">
        <f>SUM(M3563:M3567)</f>
        <v>310</v>
      </c>
      <c r="O3568" s="81"/>
    </row>
    <row r="3569" spans="9:15" x14ac:dyDescent="0.25">
      <c r="K3569" s="90"/>
      <c r="M3569" s="81"/>
    </row>
    <row r="3570" spans="9:15" x14ac:dyDescent="0.25">
      <c r="K3570" t="s">
        <v>104</v>
      </c>
      <c r="L3570" s="205">
        <f>SUM(M3559+M3568)</f>
        <v>895</v>
      </c>
      <c r="M3570" s="273">
        <f>SUM(L3570*1.95583)</f>
        <v>1750.46785</v>
      </c>
    </row>
    <row r="3571" spans="9:15" x14ac:dyDescent="0.25">
      <c r="L3571" s="205"/>
      <c r="M3571" s="273"/>
    </row>
    <row r="3572" spans="9:15" x14ac:dyDescent="0.25">
      <c r="L3572" s="205"/>
      <c r="M3572" s="273"/>
    </row>
    <row r="3573" spans="9:15" x14ac:dyDescent="0.25">
      <c r="M3573" s="91"/>
      <c r="O3573" s="81"/>
    </row>
    <row r="3574" spans="9:15" ht="15.75" x14ac:dyDescent="0.25">
      <c r="J3574" s="116" t="s">
        <v>5556</v>
      </c>
      <c r="K3574" s="116" t="s">
        <v>5180</v>
      </c>
      <c r="M3574" s="91"/>
      <c r="N3574" s="81"/>
      <c r="O3574" s="81"/>
    </row>
    <row r="3575" spans="9:15" x14ac:dyDescent="0.25">
      <c r="I3575" s="79"/>
      <c r="J3575" s="92">
        <v>44113</v>
      </c>
      <c r="O3575" s="81"/>
    </row>
    <row r="3576" spans="9:15" x14ac:dyDescent="0.25">
      <c r="I3576" s="84" t="s">
        <v>97</v>
      </c>
      <c r="J3576" s="93" t="s">
        <v>106</v>
      </c>
      <c r="K3576" s="93" t="s">
        <v>107</v>
      </c>
    </row>
    <row r="3577" spans="9:15" x14ac:dyDescent="0.25">
      <c r="I3577" s="84">
        <v>1</v>
      </c>
      <c r="J3577" s="85" t="s">
        <v>108</v>
      </c>
      <c r="K3577" s="96">
        <v>14</v>
      </c>
      <c r="O3577" s="81"/>
    </row>
    <row r="3578" spans="9:15" x14ac:dyDescent="0.25">
      <c r="I3578" s="84">
        <v>2</v>
      </c>
      <c r="J3578" s="85" t="s">
        <v>109</v>
      </c>
      <c r="K3578" s="96">
        <v>0</v>
      </c>
      <c r="O3578" s="81"/>
    </row>
    <row r="3579" spans="9:15" x14ac:dyDescent="0.25">
      <c r="I3579" s="84">
        <v>3</v>
      </c>
      <c r="J3579" s="85" t="s">
        <v>738</v>
      </c>
      <c r="K3579" s="96">
        <v>440</v>
      </c>
      <c r="O3579" s="81"/>
    </row>
    <row r="3580" spans="9:15" x14ac:dyDescent="0.25">
      <c r="I3580" s="84">
        <v>4</v>
      </c>
      <c r="J3580" s="94" t="s">
        <v>111</v>
      </c>
      <c r="K3580" s="96">
        <v>35</v>
      </c>
      <c r="O3580" s="81"/>
    </row>
    <row r="3581" spans="9:15" x14ac:dyDescent="0.25">
      <c r="I3581" s="79"/>
      <c r="J3581" s="95" t="s">
        <v>104</v>
      </c>
      <c r="K3581" s="96">
        <f>SUM(K3577:K3580)</f>
        <v>489</v>
      </c>
      <c r="O3581" s="81"/>
    </row>
    <row r="3582" spans="9:15" x14ac:dyDescent="0.25">
      <c r="I3582" s="79"/>
      <c r="J3582" s="290"/>
      <c r="K3582" s="252"/>
      <c r="O3582" s="81"/>
    </row>
    <row r="3583" spans="9:15" x14ac:dyDescent="0.25">
      <c r="I3583" s="79"/>
      <c r="K3583" s="85" t="s">
        <v>2354</v>
      </c>
      <c r="L3583" s="96">
        <v>0</v>
      </c>
      <c r="M3583" s="85" t="s">
        <v>3859</v>
      </c>
      <c r="O3583" s="81"/>
    </row>
    <row r="3584" spans="9:15" x14ac:dyDescent="0.25">
      <c r="I3584" s="79"/>
      <c r="K3584" s="85" t="s">
        <v>112</v>
      </c>
      <c r="L3584" s="96">
        <f>SUM(L3570)</f>
        <v>895</v>
      </c>
      <c r="M3584" s="99">
        <f>SUM(L3584*1.95583)</f>
        <v>1750.46785</v>
      </c>
      <c r="O3584" s="81"/>
    </row>
    <row r="3585" spans="9:15" x14ac:dyDescent="0.25">
      <c r="I3585" s="79"/>
      <c r="K3585" s="85" t="s">
        <v>113</v>
      </c>
      <c r="L3585" s="96">
        <f>SUM(K3581)</f>
        <v>489</v>
      </c>
      <c r="M3585" s="85"/>
      <c r="O3585" s="81"/>
    </row>
    <row r="3586" spans="9:15" x14ac:dyDescent="0.25">
      <c r="I3586" s="79"/>
      <c r="K3586" s="85" t="s">
        <v>114</v>
      </c>
      <c r="L3586" s="96">
        <f>SUM(L3583+L3584-L3585)</f>
        <v>406</v>
      </c>
      <c r="M3586" s="85"/>
      <c r="O3586" s="81"/>
    </row>
    <row r="3587" spans="9:15" x14ac:dyDescent="0.25">
      <c r="I3587" s="79"/>
      <c r="K3587" s="94" t="s">
        <v>2355</v>
      </c>
      <c r="L3587" s="96">
        <v>0</v>
      </c>
      <c r="M3587" s="85"/>
      <c r="O3587" s="81"/>
    </row>
    <row r="3588" spans="9:15" x14ac:dyDescent="0.25">
      <c r="I3588" s="79"/>
      <c r="L3588" s="97"/>
      <c r="O3588" s="81"/>
    </row>
    <row r="3589" spans="9:15" x14ac:dyDescent="0.25">
      <c r="I3589" s="79"/>
      <c r="L3589" s="97"/>
      <c r="O3589" s="81"/>
    </row>
    <row r="3590" spans="9:15" x14ac:dyDescent="0.25">
      <c r="I3590" s="79"/>
      <c r="O3590" s="81"/>
    </row>
    <row r="3591" spans="9:15" x14ac:dyDescent="0.25">
      <c r="I3591" s="81"/>
      <c r="O3591" s="81"/>
    </row>
    <row r="3592" spans="9:15" x14ac:dyDescent="0.25">
      <c r="I3592" s="81"/>
      <c r="J3592" s="100">
        <v>2550</v>
      </c>
      <c r="O3592" s="81"/>
    </row>
    <row r="3593" spans="9:15" x14ac:dyDescent="0.25">
      <c r="I3593" s="81"/>
      <c r="J3593" s="100">
        <v>200</v>
      </c>
      <c r="L3593" s="93" t="s">
        <v>118</v>
      </c>
      <c r="M3593" s="93" t="s">
        <v>119</v>
      </c>
      <c r="N3593" s="93" t="s">
        <v>120</v>
      </c>
    </row>
    <row r="3594" spans="9:15" x14ac:dyDescent="0.25">
      <c r="I3594" s="81"/>
      <c r="J3594" s="101">
        <f>SUM(J3593/J3592)</f>
        <v>7.8431372549019607E-2</v>
      </c>
      <c r="L3594" s="102">
        <f>SUM(M3584*J3594)</f>
        <v>137.29159607843138</v>
      </c>
      <c r="M3594" s="102">
        <f>SUM(L3594/1.17)</f>
        <v>117.34324451147982</v>
      </c>
      <c r="N3594" s="102">
        <f>SUM(L3594-M3594)</f>
        <v>19.948351566951558</v>
      </c>
    </row>
    <row r="3601" spans="1:15" ht="18.75" x14ac:dyDescent="0.3">
      <c r="A3601" s="79"/>
      <c r="B3601" s="80" t="s">
        <v>5588</v>
      </c>
      <c r="G3601" s="81"/>
      <c r="I3601" s="79"/>
      <c r="J3601" s="80" t="s">
        <v>5626</v>
      </c>
      <c r="O3601" s="81"/>
    </row>
    <row r="3602" spans="1:15" x14ac:dyDescent="0.25">
      <c r="A3602" s="79"/>
      <c r="B3602" t="s">
        <v>4118</v>
      </c>
      <c r="F3602" s="82" t="s">
        <v>95</v>
      </c>
      <c r="G3602" s="81"/>
      <c r="I3602" s="79"/>
      <c r="J3602" t="s">
        <v>1022</v>
      </c>
      <c r="N3602" s="82" t="s">
        <v>95</v>
      </c>
      <c r="O3602" s="81"/>
    </row>
    <row r="3603" spans="1:15" ht="18.75" x14ac:dyDescent="0.3">
      <c r="A3603" s="251"/>
      <c r="B3603" s="274"/>
      <c r="C3603" s="117" t="s">
        <v>96</v>
      </c>
      <c r="D3603" s="117"/>
      <c r="E3603" s="117"/>
      <c r="F3603" s="275">
        <v>44108</v>
      </c>
      <c r="G3603" s="276"/>
      <c r="I3603" s="251"/>
      <c r="J3603" s="274"/>
      <c r="K3603" s="117" t="s">
        <v>96</v>
      </c>
      <c r="L3603" s="117"/>
      <c r="M3603" s="117"/>
      <c r="N3603" s="275">
        <v>44112</v>
      </c>
      <c r="O3603" s="276"/>
    </row>
    <row r="3604" spans="1:15" x14ac:dyDescent="0.25">
      <c r="A3604" s="84" t="s">
        <v>97</v>
      </c>
      <c r="B3604" s="85" t="s">
        <v>98</v>
      </c>
      <c r="C3604" s="85" t="s">
        <v>99</v>
      </c>
      <c r="D3604" s="85" t="s">
        <v>100</v>
      </c>
      <c r="E3604" s="85" t="s">
        <v>101</v>
      </c>
      <c r="F3604" s="85" t="s">
        <v>102</v>
      </c>
      <c r="G3604" s="86" t="s">
        <v>103</v>
      </c>
      <c r="I3604" s="84" t="s">
        <v>97</v>
      </c>
      <c r="J3604" s="85" t="s">
        <v>98</v>
      </c>
      <c r="K3604" s="85" t="s">
        <v>99</v>
      </c>
      <c r="L3604" s="85" t="s">
        <v>100</v>
      </c>
      <c r="M3604" s="85" t="s">
        <v>101</v>
      </c>
      <c r="N3604" s="85" t="s">
        <v>102</v>
      </c>
      <c r="O3604" s="86" t="s">
        <v>103</v>
      </c>
    </row>
    <row r="3605" spans="1:15" x14ac:dyDescent="0.25">
      <c r="A3605" s="84" t="s">
        <v>2</v>
      </c>
      <c r="B3605" s="85" t="s">
        <v>5596</v>
      </c>
      <c r="C3605" s="85" t="s">
        <v>9</v>
      </c>
      <c r="D3605" s="85" t="s">
        <v>21</v>
      </c>
      <c r="E3605" s="376">
        <v>60</v>
      </c>
      <c r="F3605" s="85" t="s">
        <v>1595</v>
      </c>
      <c r="G3605" s="86" t="s">
        <v>5597</v>
      </c>
      <c r="I3605" s="84" t="s">
        <v>2</v>
      </c>
      <c r="J3605" s="85" t="s">
        <v>5627</v>
      </c>
      <c r="K3605" s="85" t="s">
        <v>20</v>
      </c>
      <c r="L3605" s="85" t="s">
        <v>4</v>
      </c>
      <c r="M3605" s="376">
        <v>80</v>
      </c>
      <c r="N3605" s="85" t="s">
        <v>1595</v>
      </c>
      <c r="O3605" s="86" t="s">
        <v>5589</v>
      </c>
    </row>
    <row r="3606" spans="1:15" x14ac:dyDescent="0.25">
      <c r="A3606" s="84" t="s">
        <v>6</v>
      </c>
      <c r="B3606" s="85" t="s">
        <v>5598</v>
      </c>
      <c r="C3606" s="85" t="s">
        <v>20</v>
      </c>
      <c r="D3606" s="85" t="s">
        <v>4</v>
      </c>
      <c r="E3606" s="376">
        <v>80</v>
      </c>
      <c r="F3606" s="85" t="s">
        <v>1595</v>
      </c>
      <c r="G3606" s="86" t="s">
        <v>5599</v>
      </c>
      <c r="I3606" s="84" t="s">
        <v>6</v>
      </c>
      <c r="J3606" s="85" t="s">
        <v>5628</v>
      </c>
      <c r="K3606" s="85" t="s">
        <v>9</v>
      </c>
      <c r="L3606" s="85" t="s">
        <v>4</v>
      </c>
      <c r="M3606" s="376">
        <v>130</v>
      </c>
      <c r="N3606" s="85" t="s">
        <v>105</v>
      </c>
      <c r="O3606" s="86" t="s">
        <v>5590</v>
      </c>
    </row>
    <row r="3607" spans="1:15" x14ac:dyDescent="0.25">
      <c r="A3607" s="84" t="s">
        <v>32</v>
      </c>
      <c r="B3607" s="85" t="s">
        <v>5600</v>
      </c>
      <c r="C3607" s="85" t="s">
        <v>20</v>
      </c>
      <c r="D3607" s="85" t="s">
        <v>4</v>
      </c>
      <c r="E3607" s="376">
        <v>40</v>
      </c>
      <c r="F3607" s="85" t="s">
        <v>1595</v>
      </c>
      <c r="G3607" s="86" t="s">
        <v>5601</v>
      </c>
      <c r="I3607" s="84" t="s">
        <v>32</v>
      </c>
      <c r="J3607" s="85" t="s">
        <v>5629</v>
      </c>
      <c r="K3607" s="85" t="s">
        <v>9</v>
      </c>
      <c r="L3607" s="85" t="s">
        <v>4</v>
      </c>
      <c r="M3607" s="376">
        <v>130</v>
      </c>
      <c r="N3607" s="85" t="s">
        <v>105</v>
      </c>
      <c r="O3607" s="86" t="s">
        <v>5591</v>
      </c>
    </row>
    <row r="3608" spans="1:15" x14ac:dyDescent="0.25">
      <c r="A3608" s="84" t="s">
        <v>48</v>
      </c>
      <c r="B3608" s="85" t="s">
        <v>5292</v>
      </c>
      <c r="C3608" s="85" t="s">
        <v>9</v>
      </c>
      <c r="D3608" s="85" t="s">
        <v>21</v>
      </c>
      <c r="E3608" s="96">
        <v>0</v>
      </c>
      <c r="F3608" s="85" t="s">
        <v>105</v>
      </c>
      <c r="G3608" s="86" t="s">
        <v>5293</v>
      </c>
      <c r="I3608" s="84" t="s">
        <v>48</v>
      </c>
      <c r="J3608" s="85" t="s">
        <v>5630</v>
      </c>
      <c r="K3608" s="85" t="s">
        <v>12</v>
      </c>
      <c r="L3608" s="85" t="s">
        <v>21</v>
      </c>
      <c r="M3608" s="96">
        <v>95</v>
      </c>
      <c r="N3608" s="85" t="s">
        <v>105</v>
      </c>
      <c r="O3608" s="86" t="s">
        <v>5592</v>
      </c>
    </row>
    <row r="3609" spans="1:15" x14ac:dyDescent="0.25">
      <c r="A3609" s="84" t="s">
        <v>49</v>
      </c>
      <c r="B3609" s="85" t="s">
        <v>1802</v>
      </c>
      <c r="C3609" s="85" t="s">
        <v>20</v>
      </c>
      <c r="D3609" s="85" t="s">
        <v>21</v>
      </c>
      <c r="E3609" s="96">
        <v>0</v>
      </c>
      <c r="F3609" s="85" t="s">
        <v>105</v>
      </c>
      <c r="G3609" s="86" t="s">
        <v>5386</v>
      </c>
      <c r="I3609" s="84" t="s">
        <v>49</v>
      </c>
      <c r="J3609" s="85" t="s">
        <v>5631</v>
      </c>
      <c r="K3609" s="85" t="s">
        <v>9</v>
      </c>
      <c r="L3609" s="85" t="s">
        <v>13</v>
      </c>
      <c r="M3609" s="96">
        <v>0</v>
      </c>
      <c r="N3609" s="85" t="s">
        <v>105</v>
      </c>
      <c r="O3609" s="86" t="s">
        <v>5483</v>
      </c>
    </row>
    <row r="3610" spans="1:15" x14ac:dyDescent="0.25">
      <c r="A3610" s="84" t="s">
        <v>50</v>
      </c>
      <c r="B3610" s="85" t="s">
        <v>5381</v>
      </c>
      <c r="C3610" s="85" t="s">
        <v>20</v>
      </c>
      <c r="D3610" s="85" t="s">
        <v>72</v>
      </c>
      <c r="E3610" s="96">
        <v>0</v>
      </c>
      <c r="F3610" s="85" t="s">
        <v>105</v>
      </c>
      <c r="G3610" s="86" t="s">
        <v>5382</v>
      </c>
      <c r="I3610" s="251"/>
      <c r="J3610" s="117"/>
      <c r="K3610" s="117"/>
      <c r="L3610" s="255" t="s">
        <v>104</v>
      </c>
      <c r="M3610" s="250">
        <f>SUM(M3605:M3609)</f>
        <v>435</v>
      </c>
      <c r="O3610" s="81"/>
    </row>
    <row r="3611" spans="1:15" x14ac:dyDescent="0.25">
      <c r="A3611" s="84" t="s">
        <v>51</v>
      </c>
      <c r="B3611" s="85" t="s">
        <v>378</v>
      </c>
      <c r="C3611" s="85" t="s">
        <v>9</v>
      </c>
      <c r="D3611" s="85" t="s">
        <v>21</v>
      </c>
      <c r="E3611" s="96">
        <v>0</v>
      </c>
      <c r="F3611" s="85" t="s">
        <v>105</v>
      </c>
      <c r="G3611" s="86" t="s">
        <v>5602</v>
      </c>
      <c r="I3611" s="251"/>
      <c r="J3611" s="117"/>
      <c r="K3611" s="117"/>
      <c r="L3611" s="311"/>
      <c r="M3611" s="312"/>
      <c r="O3611" s="81"/>
    </row>
    <row r="3612" spans="1:15" ht="18.75" x14ac:dyDescent="0.3">
      <c r="A3612" s="84" t="s">
        <v>52</v>
      </c>
      <c r="B3612" s="85" t="s">
        <v>5603</v>
      </c>
      <c r="C3612" s="85" t="s">
        <v>20</v>
      </c>
      <c r="D3612" s="85" t="s">
        <v>21</v>
      </c>
      <c r="E3612" s="96">
        <v>0</v>
      </c>
      <c r="F3612" s="85" t="s">
        <v>105</v>
      </c>
      <c r="G3612" s="86" t="s">
        <v>5384</v>
      </c>
      <c r="I3612" s="79"/>
      <c r="J3612" s="80"/>
      <c r="K3612" t="s">
        <v>393</v>
      </c>
      <c r="M3612" s="115"/>
      <c r="N3612" s="83">
        <v>44114</v>
      </c>
      <c r="O3612" s="81"/>
    </row>
    <row r="3613" spans="1:15" x14ac:dyDescent="0.25">
      <c r="A3613" s="84" t="s">
        <v>53</v>
      </c>
      <c r="B3613" s="85" t="s">
        <v>5604</v>
      </c>
      <c r="C3613" s="85" t="s">
        <v>20</v>
      </c>
      <c r="D3613" s="85" t="s">
        <v>4</v>
      </c>
      <c r="E3613" s="96">
        <v>0</v>
      </c>
      <c r="F3613" s="85" t="s">
        <v>105</v>
      </c>
      <c r="G3613" s="86" t="s">
        <v>5044</v>
      </c>
      <c r="I3613" s="84" t="s">
        <v>97</v>
      </c>
      <c r="J3613" s="85" t="s">
        <v>98</v>
      </c>
      <c r="K3613" s="85" t="s">
        <v>99</v>
      </c>
      <c r="L3613" s="85" t="s">
        <v>100</v>
      </c>
      <c r="M3613" s="85" t="s">
        <v>101</v>
      </c>
      <c r="N3613" s="85" t="s">
        <v>102</v>
      </c>
      <c r="O3613" s="86" t="s">
        <v>103</v>
      </c>
    </row>
    <row r="3614" spans="1:15" x14ac:dyDescent="0.25">
      <c r="A3614" s="84" t="s">
        <v>54</v>
      </c>
      <c r="B3614" s="85" t="s">
        <v>1619</v>
      </c>
      <c r="C3614" s="85" t="s">
        <v>16</v>
      </c>
      <c r="D3614" s="85" t="s">
        <v>21</v>
      </c>
      <c r="E3614" s="96">
        <v>0</v>
      </c>
      <c r="F3614" s="85" t="s">
        <v>105</v>
      </c>
      <c r="G3614" s="86" t="s">
        <v>5488</v>
      </c>
      <c r="I3614" s="84" t="s">
        <v>2</v>
      </c>
      <c r="J3614" s="85" t="s">
        <v>5632</v>
      </c>
      <c r="K3614" s="85" t="s">
        <v>803</v>
      </c>
      <c r="L3614" s="85" t="s">
        <v>5</v>
      </c>
      <c r="M3614" s="96">
        <v>105</v>
      </c>
      <c r="N3614" s="85" t="s">
        <v>1595</v>
      </c>
      <c r="O3614" s="86" t="s">
        <v>5593</v>
      </c>
    </row>
    <row r="3615" spans="1:15" x14ac:dyDescent="0.25">
      <c r="A3615" s="84" t="s">
        <v>55</v>
      </c>
      <c r="B3615" s="85" t="s">
        <v>1508</v>
      </c>
      <c r="C3615" s="85" t="s">
        <v>20</v>
      </c>
      <c r="D3615" s="85" t="s">
        <v>21</v>
      </c>
      <c r="E3615" s="96">
        <v>0</v>
      </c>
      <c r="F3615" s="85" t="s">
        <v>1946</v>
      </c>
      <c r="G3615" s="86" t="s">
        <v>5605</v>
      </c>
      <c r="I3615" s="84" t="s">
        <v>6</v>
      </c>
      <c r="J3615" s="85" t="s">
        <v>5633</v>
      </c>
      <c r="K3615" s="85" t="s">
        <v>13</v>
      </c>
      <c r="L3615" s="85" t="s">
        <v>20</v>
      </c>
      <c r="M3615" s="96">
        <v>100</v>
      </c>
      <c r="N3615" s="85" t="s">
        <v>1595</v>
      </c>
      <c r="O3615" s="86" t="s">
        <v>5594</v>
      </c>
    </row>
    <row r="3616" spans="1:15" x14ac:dyDescent="0.25">
      <c r="A3616" s="251"/>
      <c r="B3616" s="117"/>
      <c r="C3616" s="117"/>
      <c r="D3616" s="255" t="s">
        <v>104</v>
      </c>
      <c r="E3616" s="250">
        <f>SUM(E3605:E3615)</f>
        <v>180</v>
      </c>
      <c r="G3616" s="81"/>
      <c r="I3616" s="84" t="s">
        <v>32</v>
      </c>
      <c r="J3616" s="85" t="s">
        <v>4599</v>
      </c>
      <c r="K3616" s="85" t="s">
        <v>21</v>
      </c>
      <c r="L3616" s="85" t="s">
        <v>20</v>
      </c>
      <c r="M3616" s="96">
        <v>60</v>
      </c>
      <c r="N3616" s="85" t="s">
        <v>1595</v>
      </c>
      <c r="O3616" s="86" t="s">
        <v>5595</v>
      </c>
    </row>
    <row r="3617" spans="1:15" x14ac:dyDescent="0.25">
      <c r="A3617" s="251"/>
      <c r="B3617" s="117"/>
      <c r="C3617" s="117"/>
      <c r="D3617" s="311"/>
      <c r="E3617" s="312"/>
      <c r="G3617" s="81"/>
      <c r="I3617" s="84" t="s">
        <v>48</v>
      </c>
      <c r="J3617" s="85" t="s">
        <v>5634</v>
      </c>
      <c r="K3617" s="85" t="s">
        <v>13</v>
      </c>
      <c r="L3617" s="85" t="s">
        <v>9</v>
      </c>
      <c r="M3617" s="96">
        <v>0</v>
      </c>
      <c r="N3617" s="85" t="s">
        <v>5635</v>
      </c>
      <c r="O3617" s="86" t="s">
        <v>3093</v>
      </c>
    </row>
    <row r="3618" spans="1:15" ht="18.75" x14ac:dyDescent="0.3">
      <c r="A3618" s="79"/>
      <c r="B3618" s="80"/>
      <c r="C3618" t="s">
        <v>393</v>
      </c>
      <c r="E3618" s="115"/>
      <c r="F3618" s="83">
        <v>44113</v>
      </c>
      <c r="G3618" s="81"/>
      <c r="L3618" s="255" t="s">
        <v>104</v>
      </c>
      <c r="M3618" s="256">
        <f>SUM(M3614:M3617)</f>
        <v>265</v>
      </c>
      <c r="O3618" s="81"/>
    </row>
    <row r="3619" spans="1:15" x14ac:dyDescent="0.25">
      <c r="A3619" s="84" t="s">
        <v>97</v>
      </c>
      <c r="B3619" s="85" t="s">
        <v>98</v>
      </c>
      <c r="C3619" s="85" t="s">
        <v>99</v>
      </c>
      <c r="D3619" s="85" t="s">
        <v>100</v>
      </c>
      <c r="E3619" s="85" t="s">
        <v>101</v>
      </c>
      <c r="F3619" s="85" t="s">
        <v>102</v>
      </c>
      <c r="G3619" s="86" t="s">
        <v>103</v>
      </c>
      <c r="K3619" s="90"/>
      <c r="M3619" s="81"/>
    </row>
    <row r="3620" spans="1:15" x14ac:dyDescent="0.25">
      <c r="A3620" s="84" t="s">
        <v>2</v>
      </c>
      <c r="B3620" s="85" t="s">
        <v>1393</v>
      </c>
      <c r="C3620" s="85" t="s">
        <v>4</v>
      </c>
      <c r="D3620" s="85" t="s">
        <v>155</v>
      </c>
      <c r="E3620" s="96">
        <v>85</v>
      </c>
      <c r="F3620" s="85" t="s">
        <v>1595</v>
      </c>
      <c r="G3620" s="86" t="s">
        <v>5606</v>
      </c>
      <c r="K3620" t="s">
        <v>104</v>
      </c>
      <c r="L3620" s="205">
        <f>SUM(M3610+M3618)</f>
        <v>700</v>
      </c>
      <c r="M3620" s="273">
        <f>SUM(L3620*1.95583)</f>
        <v>1369.0809999999999</v>
      </c>
    </row>
    <row r="3621" spans="1:15" x14ac:dyDescent="0.25">
      <c r="A3621" s="84" t="s">
        <v>6</v>
      </c>
      <c r="B3621" s="85" t="s">
        <v>5607</v>
      </c>
      <c r="C3621" s="85" t="s">
        <v>4</v>
      </c>
      <c r="D3621" s="85" t="s">
        <v>12</v>
      </c>
      <c r="E3621" s="96">
        <v>80</v>
      </c>
      <c r="F3621" s="85" t="s">
        <v>1595</v>
      </c>
      <c r="G3621" s="86" t="s">
        <v>5608</v>
      </c>
      <c r="L3621" s="205"/>
      <c r="M3621" s="273"/>
    </row>
    <row r="3622" spans="1:15" x14ac:dyDescent="0.25">
      <c r="A3622" s="84" t="s">
        <v>32</v>
      </c>
      <c r="B3622" s="85" t="s">
        <v>5609</v>
      </c>
      <c r="C3622" s="85" t="s">
        <v>4</v>
      </c>
      <c r="D3622" s="85" t="s">
        <v>20</v>
      </c>
      <c r="E3622" s="96">
        <v>80</v>
      </c>
      <c r="F3622" s="85" t="s">
        <v>1595</v>
      </c>
      <c r="G3622" s="86" t="s">
        <v>5610</v>
      </c>
      <c r="L3622" s="205"/>
      <c r="M3622" s="273"/>
    </row>
    <row r="3623" spans="1:15" x14ac:dyDescent="0.25">
      <c r="A3623" s="84" t="s">
        <v>48</v>
      </c>
      <c r="B3623" s="85" t="s">
        <v>5611</v>
      </c>
      <c r="C3623" s="85" t="s">
        <v>4</v>
      </c>
      <c r="D3623" s="85" t="s">
        <v>20</v>
      </c>
      <c r="E3623" s="96">
        <v>80</v>
      </c>
      <c r="F3623" s="85" t="s">
        <v>1595</v>
      </c>
      <c r="G3623" s="86" t="s">
        <v>5612</v>
      </c>
      <c r="M3623" s="91"/>
      <c r="O3623" s="81"/>
    </row>
    <row r="3624" spans="1:15" ht="15.75" x14ac:dyDescent="0.25">
      <c r="A3624" s="84" t="s">
        <v>49</v>
      </c>
      <c r="B3624" s="85" t="s">
        <v>5613</v>
      </c>
      <c r="C3624" s="85" t="s">
        <v>586</v>
      </c>
      <c r="D3624" s="85" t="s">
        <v>9</v>
      </c>
      <c r="E3624" s="96">
        <v>95</v>
      </c>
      <c r="F3624" s="85" t="s">
        <v>105</v>
      </c>
      <c r="G3624" s="86" t="s">
        <v>5614</v>
      </c>
      <c r="J3624" s="116" t="s">
        <v>5636</v>
      </c>
      <c r="K3624" s="116" t="s">
        <v>1022</v>
      </c>
      <c r="M3624" s="91"/>
      <c r="N3624" s="81"/>
      <c r="O3624" s="81"/>
    </row>
    <row r="3625" spans="1:15" x14ac:dyDescent="0.25">
      <c r="A3625" s="84" t="s">
        <v>50</v>
      </c>
      <c r="B3625" s="85" t="s">
        <v>4685</v>
      </c>
      <c r="C3625" s="85" t="s">
        <v>586</v>
      </c>
      <c r="D3625" s="85" t="s">
        <v>20</v>
      </c>
      <c r="E3625" s="96">
        <v>95</v>
      </c>
      <c r="F3625" s="85" t="s">
        <v>105</v>
      </c>
      <c r="G3625" s="86" t="s">
        <v>5615</v>
      </c>
      <c r="I3625" s="79"/>
      <c r="J3625" s="92">
        <v>44116</v>
      </c>
      <c r="O3625" s="81"/>
    </row>
    <row r="3626" spans="1:15" x14ac:dyDescent="0.25">
      <c r="A3626" s="84" t="s">
        <v>51</v>
      </c>
      <c r="B3626" s="85" t="s">
        <v>5616</v>
      </c>
      <c r="C3626" s="85" t="s">
        <v>586</v>
      </c>
      <c r="D3626" s="85" t="s">
        <v>41</v>
      </c>
      <c r="E3626" s="96">
        <v>100</v>
      </c>
      <c r="F3626" s="85" t="s">
        <v>105</v>
      </c>
      <c r="G3626" s="86" t="s">
        <v>5617</v>
      </c>
      <c r="I3626" s="84" t="s">
        <v>97</v>
      </c>
      <c r="J3626" s="93" t="s">
        <v>106</v>
      </c>
      <c r="K3626" s="93" t="s">
        <v>107</v>
      </c>
    </row>
    <row r="3627" spans="1:15" x14ac:dyDescent="0.25">
      <c r="A3627" s="84" t="s">
        <v>52</v>
      </c>
      <c r="B3627" s="85" t="s">
        <v>5618</v>
      </c>
      <c r="C3627" s="85" t="s">
        <v>586</v>
      </c>
      <c r="D3627" s="85" t="s">
        <v>9</v>
      </c>
      <c r="E3627" s="96">
        <v>60</v>
      </c>
      <c r="F3627" s="85" t="s">
        <v>1595</v>
      </c>
      <c r="G3627" s="86" t="s">
        <v>5619</v>
      </c>
      <c r="I3627" s="84">
        <v>1</v>
      </c>
      <c r="J3627" s="85" t="s">
        <v>108</v>
      </c>
      <c r="K3627" s="96">
        <v>14</v>
      </c>
      <c r="O3627" s="81"/>
    </row>
    <row r="3628" spans="1:15" x14ac:dyDescent="0.25">
      <c r="A3628" s="84" t="s">
        <v>53</v>
      </c>
      <c r="B3628" s="85" t="s">
        <v>5620</v>
      </c>
      <c r="C3628" s="85" t="s">
        <v>4</v>
      </c>
      <c r="D3628" s="85" t="s">
        <v>9</v>
      </c>
      <c r="E3628" s="96">
        <v>130</v>
      </c>
      <c r="F3628" s="85" t="s">
        <v>105</v>
      </c>
      <c r="G3628" s="86" t="s">
        <v>5621</v>
      </c>
      <c r="I3628" s="84">
        <v>2</v>
      </c>
      <c r="J3628" s="85" t="s">
        <v>109</v>
      </c>
      <c r="K3628" s="96">
        <v>0</v>
      </c>
      <c r="O3628" s="81"/>
    </row>
    <row r="3629" spans="1:15" x14ac:dyDescent="0.25">
      <c r="A3629" s="84" t="s">
        <v>54</v>
      </c>
      <c r="B3629" s="85" t="s">
        <v>2208</v>
      </c>
      <c r="C3629" s="85" t="s">
        <v>586</v>
      </c>
      <c r="D3629" s="85" t="s">
        <v>5</v>
      </c>
      <c r="E3629" s="96">
        <v>0</v>
      </c>
      <c r="F3629" s="85" t="s">
        <v>105</v>
      </c>
      <c r="G3629" s="86" t="s">
        <v>5622</v>
      </c>
      <c r="I3629" s="84">
        <v>3</v>
      </c>
      <c r="J3629" s="85" t="s">
        <v>110</v>
      </c>
      <c r="K3629" s="96">
        <v>0</v>
      </c>
      <c r="O3629" s="81"/>
    </row>
    <row r="3630" spans="1:15" x14ac:dyDescent="0.25">
      <c r="A3630" s="84" t="s">
        <v>55</v>
      </c>
      <c r="B3630" s="85" t="s">
        <v>5623</v>
      </c>
      <c r="C3630" s="85" t="s">
        <v>586</v>
      </c>
      <c r="D3630" s="85" t="s">
        <v>20</v>
      </c>
      <c r="E3630" s="96">
        <v>0</v>
      </c>
      <c r="F3630" s="85" t="s">
        <v>105</v>
      </c>
      <c r="G3630" s="86" t="s">
        <v>5237</v>
      </c>
      <c r="I3630" s="84">
        <v>4</v>
      </c>
      <c r="J3630" s="94" t="s">
        <v>111</v>
      </c>
      <c r="K3630" s="96">
        <v>35</v>
      </c>
      <c r="O3630" s="81"/>
    </row>
    <row r="3631" spans="1:15" x14ac:dyDescent="0.25">
      <c r="A3631" s="84" t="s">
        <v>56</v>
      </c>
      <c r="B3631" s="85" t="s">
        <v>5624</v>
      </c>
      <c r="C3631" s="85" t="s">
        <v>586</v>
      </c>
      <c r="D3631" s="85" t="s">
        <v>9</v>
      </c>
      <c r="E3631" s="96">
        <v>0</v>
      </c>
      <c r="F3631" s="85" t="s">
        <v>105</v>
      </c>
      <c r="G3631" s="86" t="s">
        <v>5461</v>
      </c>
      <c r="I3631" s="79"/>
      <c r="J3631" s="95" t="s">
        <v>104</v>
      </c>
      <c r="K3631" s="96">
        <f>SUM(K3627:K3630)</f>
        <v>49</v>
      </c>
      <c r="O3631" s="81"/>
    </row>
    <row r="3632" spans="1:15" x14ac:dyDescent="0.25">
      <c r="D3632" s="255" t="s">
        <v>104</v>
      </c>
      <c r="E3632" s="256">
        <f>SUM(E3620:E3631)</f>
        <v>805</v>
      </c>
      <c r="G3632" s="81"/>
      <c r="I3632" s="79"/>
      <c r="J3632" s="290"/>
      <c r="K3632" s="252"/>
      <c r="O3632" s="81"/>
    </row>
    <row r="3633" spans="1:15" x14ac:dyDescent="0.25">
      <c r="C3633" s="90"/>
      <c r="E3633" s="81"/>
      <c r="I3633" s="79"/>
      <c r="K3633" s="85" t="s">
        <v>2354</v>
      </c>
      <c r="L3633" s="96">
        <v>0</v>
      </c>
      <c r="M3633" s="85" t="s">
        <v>3859</v>
      </c>
      <c r="O3633" s="81"/>
    </row>
    <row r="3634" spans="1:15" x14ac:dyDescent="0.25">
      <c r="C3634" t="s">
        <v>104</v>
      </c>
      <c r="D3634" s="205">
        <f>SUM(E3616+E3632)</f>
        <v>985</v>
      </c>
      <c r="E3634" s="273">
        <f>SUM(D3634*1.95583)</f>
        <v>1926.4925499999999</v>
      </c>
      <c r="I3634" s="79"/>
      <c r="K3634" s="85" t="s">
        <v>112</v>
      </c>
      <c r="L3634" s="96">
        <f>SUM(L3620)</f>
        <v>700</v>
      </c>
      <c r="M3634" s="99">
        <f>SUM(L3634*1.95583)</f>
        <v>1369.0809999999999</v>
      </c>
      <c r="O3634" s="81"/>
    </row>
    <row r="3635" spans="1:15" x14ac:dyDescent="0.25">
      <c r="D3635" s="205"/>
      <c r="E3635" s="273"/>
      <c r="I3635" s="79"/>
      <c r="K3635" s="85" t="s">
        <v>113</v>
      </c>
      <c r="L3635" s="96">
        <f>SUM(K3631)</f>
        <v>49</v>
      </c>
      <c r="M3635" s="85"/>
      <c r="O3635" s="81"/>
    </row>
    <row r="3636" spans="1:15" x14ac:dyDescent="0.25">
      <c r="D3636" s="205"/>
      <c r="E3636" s="273"/>
      <c r="I3636" s="79"/>
      <c r="K3636" s="85" t="s">
        <v>114</v>
      </c>
      <c r="L3636" s="96">
        <f>SUM(L3633+L3634-L3635)</f>
        <v>651</v>
      </c>
      <c r="M3636" s="85"/>
      <c r="O3636" s="81"/>
    </row>
    <row r="3637" spans="1:15" x14ac:dyDescent="0.25">
      <c r="E3637" s="91"/>
      <c r="G3637" s="81"/>
      <c r="I3637" s="79"/>
      <c r="K3637" s="94" t="s">
        <v>2355</v>
      </c>
      <c r="L3637" s="96">
        <v>0</v>
      </c>
      <c r="M3637" s="85"/>
      <c r="O3637" s="81"/>
    </row>
    <row r="3638" spans="1:15" ht="15.75" x14ac:dyDescent="0.25">
      <c r="B3638" s="116" t="s">
        <v>5625</v>
      </c>
      <c r="C3638" s="116" t="s">
        <v>4245</v>
      </c>
      <c r="E3638" s="91"/>
      <c r="F3638" s="81"/>
      <c r="G3638" s="81"/>
      <c r="I3638" s="79"/>
      <c r="L3638" s="97"/>
      <c r="O3638" s="81"/>
    </row>
    <row r="3639" spans="1:15" x14ac:dyDescent="0.25">
      <c r="A3639" s="79"/>
      <c r="B3639" s="92">
        <v>44116</v>
      </c>
      <c r="G3639" s="81"/>
      <c r="I3639" s="79"/>
      <c r="L3639" s="97"/>
      <c r="O3639" s="81"/>
    </row>
    <row r="3640" spans="1:15" x14ac:dyDescent="0.25">
      <c r="A3640" s="84" t="s">
        <v>97</v>
      </c>
      <c r="B3640" s="93" t="s">
        <v>106</v>
      </c>
      <c r="C3640" s="93" t="s">
        <v>107</v>
      </c>
      <c r="I3640" s="79"/>
      <c r="O3640" s="81"/>
    </row>
    <row r="3641" spans="1:15" x14ac:dyDescent="0.25">
      <c r="A3641" s="84">
        <v>1</v>
      </c>
      <c r="B3641" s="85" t="s">
        <v>108</v>
      </c>
      <c r="C3641" s="96">
        <v>13</v>
      </c>
      <c r="G3641" s="81"/>
      <c r="I3641" s="81"/>
      <c r="O3641" s="81"/>
    </row>
    <row r="3642" spans="1:15" x14ac:dyDescent="0.25">
      <c r="A3642" s="84">
        <v>2</v>
      </c>
      <c r="B3642" s="85" t="s">
        <v>109</v>
      </c>
      <c r="C3642" s="96">
        <v>0</v>
      </c>
      <c r="G3642" s="81"/>
      <c r="I3642" s="81"/>
      <c r="J3642" s="100">
        <v>2550</v>
      </c>
      <c r="O3642" s="81"/>
    </row>
    <row r="3643" spans="1:15" x14ac:dyDescent="0.25">
      <c r="A3643" s="84">
        <v>3</v>
      </c>
      <c r="B3643" s="85" t="s">
        <v>110</v>
      </c>
      <c r="C3643" s="96">
        <v>0</v>
      </c>
      <c r="G3643" s="81"/>
      <c r="I3643" s="81"/>
      <c r="J3643" s="100">
        <v>200</v>
      </c>
      <c r="L3643" s="93" t="s">
        <v>118</v>
      </c>
      <c r="M3643" s="93" t="s">
        <v>119</v>
      </c>
      <c r="N3643" s="93" t="s">
        <v>120</v>
      </c>
    </row>
    <row r="3644" spans="1:15" x14ac:dyDescent="0.25">
      <c r="A3644" s="84">
        <v>4</v>
      </c>
      <c r="B3644" s="94" t="s">
        <v>111</v>
      </c>
      <c r="C3644" s="96">
        <v>51</v>
      </c>
      <c r="G3644" s="81"/>
      <c r="I3644" s="81"/>
      <c r="J3644" s="101">
        <f>SUM(J3643/J3642)</f>
        <v>7.8431372549019607E-2</v>
      </c>
      <c r="L3644" s="102">
        <f>SUM(M3634*J3644)</f>
        <v>107.3789019607843</v>
      </c>
      <c r="M3644" s="102">
        <f>SUM(L3644/1.17)</f>
        <v>91.776839282721639</v>
      </c>
      <c r="N3644" s="102">
        <f>SUM(L3644-M3644)</f>
        <v>15.602062678062666</v>
      </c>
    </row>
    <row r="3645" spans="1:15" x14ac:dyDescent="0.25">
      <c r="A3645" s="79"/>
      <c r="B3645" s="95" t="s">
        <v>104</v>
      </c>
      <c r="C3645" s="96">
        <f>SUM(C3641:C3644)</f>
        <v>64</v>
      </c>
      <c r="G3645" s="81"/>
    </row>
    <row r="3646" spans="1:15" x14ac:dyDescent="0.25">
      <c r="A3646" s="79"/>
      <c r="B3646" s="290"/>
      <c r="C3646" s="252"/>
      <c r="G3646" s="81"/>
    </row>
    <row r="3647" spans="1:15" x14ac:dyDescent="0.25">
      <c r="A3647" s="79"/>
      <c r="C3647" s="85" t="s">
        <v>2354</v>
      </c>
      <c r="D3647" s="96">
        <v>0</v>
      </c>
      <c r="E3647" s="85" t="s">
        <v>3859</v>
      </c>
      <c r="G3647" s="81"/>
    </row>
    <row r="3648" spans="1:15" x14ac:dyDescent="0.25">
      <c r="A3648" s="79"/>
      <c r="C3648" s="85" t="s">
        <v>112</v>
      </c>
      <c r="D3648" s="96">
        <f>SUM(D3634)</f>
        <v>985</v>
      </c>
      <c r="E3648" s="99">
        <f>SUM(D3648*1.95583)</f>
        <v>1926.4925499999999</v>
      </c>
      <c r="G3648" s="81"/>
    </row>
    <row r="3649" spans="1:7" x14ac:dyDescent="0.25">
      <c r="A3649" s="79"/>
      <c r="C3649" s="85" t="s">
        <v>113</v>
      </c>
      <c r="D3649" s="96">
        <f>SUM(C3645)</f>
        <v>64</v>
      </c>
      <c r="E3649" s="85"/>
      <c r="G3649" s="81"/>
    </row>
    <row r="3650" spans="1:7" x14ac:dyDescent="0.25">
      <c r="A3650" s="79"/>
      <c r="C3650" s="85" t="s">
        <v>114</v>
      </c>
      <c r="D3650" s="96">
        <f>SUM(D3647+D3648-D3649)</f>
        <v>921</v>
      </c>
      <c r="E3650" s="85"/>
      <c r="G3650" s="81"/>
    </row>
    <row r="3651" spans="1:7" x14ac:dyDescent="0.25">
      <c r="A3651" s="79"/>
      <c r="C3651" s="94" t="s">
        <v>2355</v>
      </c>
      <c r="D3651" s="96">
        <v>0</v>
      </c>
      <c r="E3651" s="85"/>
      <c r="G3651" s="81"/>
    </row>
    <row r="3652" spans="1:7" x14ac:dyDescent="0.25">
      <c r="A3652" s="79"/>
      <c r="D3652" s="97"/>
      <c r="G3652" s="81"/>
    </row>
    <row r="3653" spans="1:7" x14ac:dyDescent="0.25">
      <c r="A3653" s="79"/>
      <c r="D3653" s="97"/>
      <c r="G3653" s="81"/>
    </row>
    <row r="3654" spans="1:7" x14ac:dyDescent="0.25">
      <c r="A3654" s="79"/>
      <c r="G3654" s="81"/>
    </row>
    <row r="3655" spans="1:7" x14ac:dyDescent="0.25">
      <c r="A3655" s="81"/>
      <c r="G3655" s="81"/>
    </row>
    <row r="3656" spans="1:7" x14ac:dyDescent="0.25">
      <c r="A3656" s="81"/>
      <c r="B3656" s="100">
        <v>2550</v>
      </c>
      <c r="G3656" s="81"/>
    </row>
    <row r="3657" spans="1:7" x14ac:dyDescent="0.25">
      <c r="A3657" s="81"/>
      <c r="B3657" s="100">
        <v>200</v>
      </c>
      <c r="D3657" s="93" t="s">
        <v>118</v>
      </c>
      <c r="E3657" s="93" t="s">
        <v>119</v>
      </c>
      <c r="F3657" s="93" t="s">
        <v>120</v>
      </c>
    </row>
    <row r="3658" spans="1:7" x14ac:dyDescent="0.25">
      <c r="A3658" s="81"/>
      <c r="B3658" s="101">
        <f>SUM(B3657/B3656)</f>
        <v>7.8431372549019607E-2</v>
      </c>
      <c r="D3658" s="102">
        <f>SUM(E3648*B3658)</f>
        <v>151.09745490196079</v>
      </c>
      <c r="E3658" s="102">
        <f>SUM(D3658/1.17)</f>
        <v>129.14312384782974</v>
      </c>
      <c r="F3658" s="102">
        <f>SUM(D3658-E3658)</f>
        <v>21.954331054131046</v>
      </c>
    </row>
    <row r="3665" spans="1:15" ht="18.75" x14ac:dyDescent="0.3">
      <c r="A3665" s="79"/>
      <c r="B3665" s="80" t="s">
        <v>5654</v>
      </c>
      <c r="G3665" s="81"/>
      <c r="I3665" s="79"/>
      <c r="J3665" s="80" t="s">
        <v>5704</v>
      </c>
      <c r="O3665" s="81"/>
    </row>
    <row r="3666" spans="1:15" x14ac:dyDescent="0.25">
      <c r="A3666" s="79"/>
      <c r="B3666" t="s">
        <v>4118</v>
      </c>
      <c r="F3666" s="82" t="s">
        <v>95</v>
      </c>
      <c r="G3666" s="81"/>
      <c r="I3666" s="79"/>
      <c r="J3666" t="s">
        <v>5705</v>
      </c>
      <c r="N3666" s="82" t="s">
        <v>95</v>
      </c>
      <c r="O3666" s="81"/>
    </row>
    <row r="3667" spans="1:15" ht="18.75" x14ac:dyDescent="0.3">
      <c r="A3667" s="251"/>
      <c r="B3667" s="274"/>
      <c r="C3667" s="117" t="s">
        <v>96</v>
      </c>
      <c r="D3667" s="117"/>
      <c r="E3667" s="117"/>
      <c r="F3667" s="275">
        <v>44114</v>
      </c>
      <c r="G3667" s="276"/>
      <c r="I3667" s="251"/>
      <c r="J3667" s="274"/>
      <c r="K3667" s="117" t="s">
        <v>96</v>
      </c>
      <c r="L3667" s="117"/>
      <c r="M3667" s="117"/>
      <c r="N3667" s="275">
        <v>44115</v>
      </c>
      <c r="O3667" s="276"/>
    </row>
    <row r="3668" spans="1:15" x14ac:dyDescent="0.25">
      <c r="A3668" s="84" t="s">
        <v>97</v>
      </c>
      <c r="B3668" s="85" t="s">
        <v>98</v>
      </c>
      <c r="C3668" s="85" t="s">
        <v>99</v>
      </c>
      <c r="D3668" s="85" t="s">
        <v>100</v>
      </c>
      <c r="E3668" s="85" t="s">
        <v>101</v>
      </c>
      <c r="F3668" s="85" t="s">
        <v>102</v>
      </c>
      <c r="G3668" s="86" t="s">
        <v>103</v>
      </c>
      <c r="I3668" s="84" t="s">
        <v>97</v>
      </c>
      <c r="J3668" s="85" t="s">
        <v>98</v>
      </c>
      <c r="K3668" s="85" t="s">
        <v>99</v>
      </c>
      <c r="L3668" s="85" t="s">
        <v>100</v>
      </c>
      <c r="M3668" s="85" t="s">
        <v>101</v>
      </c>
      <c r="N3668" s="85" t="s">
        <v>102</v>
      </c>
      <c r="O3668" s="86" t="s">
        <v>103</v>
      </c>
    </row>
    <row r="3669" spans="1:15" x14ac:dyDescent="0.25">
      <c r="A3669" s="84" t="s">
        <v>2</v>
      </c>
      <c r="B3669" s="85" t="s">
        <v>5657</v>
      </c>
      <c r="C3669" s="85" t="s">
        <v>9</v>
      </c>
      <c r="D3669" s="85" t="s">
        <v>22</v>
      </c>
      <c r="E3669" s="376">
        <v>160</v>
      </c>
      <c r="F3669" s="85" t="s">
        <v>105</v>
      </c>
      <c r="G3669" s="86" t="s">
        <v>5656</v>
      </c>
      <c r="I3669" s="84" t="s">
        <v>2</v>
      </c>
      <c r="J3669" s="85" t="s">
        <v>4128</v>
      </c>
      <c r="K3669" s="85" t="s">
        <v>5</v>
      </c>
      <c r="L3669" s="85" t="s">
        <v>4</v>
      </c>
      <c r="M3669" s="376">
        <v>80</v>
      </c>
      <c r="N3669" s="85" t="s">
        <v>1595</v>
      </c>
      <c r="O3669" s="86" t="s">
        <v>5706</v>
      </c>
    </row>
    <row r="3670" spans="1:15" x14ac:dyDescent="0.25">
      <c r="A3670" s="84" t="s">
        <v>6</v>
      </c>
      <c r="B3670" s="85" t="s">
        <v>5658</v>
      </c>
      <c r="C3670" s="85" t="s">
        <v>9</v>
      </c>
      <c r="D3670" s="85" t="s">
        <v>22</v>
      </c>
      <c r="E3670" s="376">
        <v>105</v>
      </c>
      <c r="F3670" s="85" t="s">
        <v>1595</v>
      </c>
      <c r="G3670" s="86" t="s">
        <v>5659</v>
      </c>
      <c r="I3670" s="84" t="s">
        <v>6</v>
      </c>
      <c r="J3670" s="85" t="s">
        <v>5379</v>
      </c>
      <c r="K3670" s="85" t="s">
        <v>5</v>
      </c>
      <c r="L3670" s="85" t="s">
        <v>4</v>
      </c>
      <c r="M3670" s="376">
        <v>80</v>
      </c>
      <c r="N3670" s="85" t="s">
        <v>1595</v>
      </c>
      <c r="O3670" s="86" t="s">
        <v>5707</v>
      </c>
    </row>
    <row r="3671" spans="1:15" x14ac:dyDescent="0.25">
      <c r="A3671" s="84" t="s">
        <v>32</v>
      </c>
      <c r="B3671" s="85" t="s">
        <v>224</v>
      </c>
      <c r="C3671" s="85" t="s">
        <v>9</v>
      </c>
      <c r="D3671" s="85" t="s">
        <v>21</v>
      </c>
      <c r="E3671" s="376">
        <v>95</v>
      </c>
      <c r="F3671" s="85" t="s">
        <v>105</v>
      </c>
      <c r="G3671" s="86" t="s">
        <v>5660</v>
      </c>
      <c r="I3671" s="84" t="s">
        <v>32</v>
      </c>
      <c r="J3671" s="85" t="s">
        <v>2700</v>
      </c>
      <c r="K3671" s="85" t="s">
        <v>5</v>
      </c>
      <c r="L3671" s="85" t="s">
        <v>21</v>
      </c>
      <c r="M3671" s="376">
        <v>95</v>
      </c>
      <c r="N3671" s="85" t="s">
        <v>105</v>
      </c>
      <c r="O3671" s="86" t="s">
        <v>5708</v>
      </c>
    </row>
    <row r="3672" spans="1:15" x14ac:dyDescent="0.25">
      <c r="A3672" s="84" t="s">
        <v>48</v>
      </c>
      <c r="B3672" s="85" t="s">
        <v>5661</v>
      </c>
      <c r="C3672" s="85" t="s">
        <v>9</v>
      </c>
      <c r="D3672" s="85" t="s">
        <v>13</v>
      </c>
      <c r="E3672" s="96">
        <v>150</v>
      </c>
      <c r="F3672" s="85" t="s">
        <v>105</v>
      </c>
      <c r="G3672" s="86" t="s">
        <v>5662</v>
      </c>
      <c r="I3672" s="84" t="s">
        <v>48</v>
      </c>
      <c r="J3672" s="85" t="s">
        <v>5709</v>
      </c>
      <c r="K3672" s="85" t="s">
        <v>9</v>
      </c>
      <c r="L3672" s="85" t="s">
        <v>21</v>
      </c>
      <c r="M3672" s="96">
        <v>95</v>
      </c>
      <c r="N3672" s="85" t="s">
        <v>105</v>
      </c>
      <c r="O3672" s="86" t="s">
        <v>5710</v>
      </c>
    </row>
    <row r="3673" spans="1:15" x14ac:dyDescent="0.25">
      <c r="A3673" s="84" t="s">
        <v>49</v>
      </c>
      <c r="B3673" s="85" t="s">
        <v>5663</v>
      </c>
      <c r="C3673" s="85" t="s">
        <v>9</v>
      </c>
      <c r="D3673" s="85" t="s">
        <v>13</v>
      </c>
      <c r="E3673" s="96">
        <v>150</v>
      </c>
      <c r="F3673" s="85" t="s">
        <v>105</v>
      </c>
      <c r="G3673" s="86" t="s">
        <v>5664</v>
      </c>
      <c r="I3673" s="84" t="s">
        <v>49</v>
      </c>
      <c r="J3673" s="85" t="s">
        <v>4420</v>
      </c>
      <c r="K3673" s="85" t="s">
        <v>9</v>
      </c>
      <c r="L3673" s="85" t="s">
        <v>21</v>
      </c>
      <c r="M3673" s="96">
        <v>95</v>
      </c>
      <c r="N3673" s="85" t="s">
        <v>105</v>
      </c>
      <c r="O3673" s="86" t="s">
        <v>5711</v>
      </c>
    </row>
    <row r="3674" spans="1:15" x14ac:dyDescent="0.25">
      <c r="A3674" s="84" t="s">
        <v>50</v>
      </c>
      <c r="B3674" s="85" t="s">
        <v>5665</v>
      </c>
      <c r="C3674" s="85" t="s">
        <v>20</v>
      </c>
      <c r="D3674" s="85" t="s">
        <v>17</v>
      </c>
      <c r="E3674" s="96">
        <v>135</v>
      </c>
      <c r="F3674" s="85" t="s">
        <v>105</v>
      </c>
      <c r="G3674" s="86" t="s">
        <v>5666</v>
      </c>
      <c r="I3674" s="84" t="s">
        <v>50</v>
      </c>
      <c r="J3674" s="85" t="s">
        <v>4418</v>
      </c>
      <c r="K3674" s="85" t="s">
        <v>9</v>
      </c>
      <c r="L3674" s="85" t="s">
        <v>21</v>
      </c>
      <c r="M3674" s="96">
        <v>95</v>
      </c>
      <c r="N3674" s="85" t="s">
        <v>105</v>
      </c>
      <c r="O3674" s="86" t="s">
        <v>5712</v>
      </c>
    </row>
    <row r="3675" spans="1:15" x14ac:dyDescent="0.25">
      <c r="A3675" s="84" t="s">
        <v>51</v>
      </c>
      <c r="B3675" s="85" t="s">
        <v>4926</v>
      </c>
      <c r="C3675" s="85" t="s">
        <v>20</v>
      </c>
      <c r="D3675" s="85" t="s">
        <v>22</v>
      </c>
      <c r="E3675" s="96">
        <v>105</v>
      </c>
      <c r="F3675" s="85" t="s">
        <v>1595</v>
      </c>
      <c r="G3675" s="86" t="s">
        <v>5667</v>
      </c>
      <c r="I3675" s="84" t="s">
        <v>51</v>
      </c>
      <c r="J3675" s="85" t="s">
        <v>5713</v>
      </c>
      <c r="K3675" s="85" t="s">
        <v>9</v>
      </c>
      <c r="L3675" s="85" t="s">
        <v>21</v>
      </c>
      <c r="M3675" s="96">
        <v>95</v>
      </c>
      <c r="N3675" s="85" t="s">
        <v>105</v>
      </c>
      <c r="O3675" s="86" t="s">
        <v>5714</v>
      </c>
    </row>
    <row r="3676" spans="1:15" x14ac:dyDescent="0.25">
      <c r="A3676" s="84" t="s">
        <v>52</v>
      </c>
      <c r="B3676" s="85" t="s">
        <v>5668</v>
      </c>
      <c r="C3676" s="85" t="s">
        <v>12</v>
      </c>
      <c r="D3676" s="85" t="s">
        <v>21</v>
      </c>
      <c r="E3676" s="96">
        <v>95</v>
      </c>
      <c r="F3676" s="85" t="s">
        <v>105</v>
      </c>
      <c r="G3676" s="86" t="s">
        <v>5669</v>
      </c>
      <c r="I3676" s="84" t="s">
        <v>52</v>
      </c>
      <c r="J3676" s="85" t="s">
        <v>1062</v>
      </c>
      <c r="K3676" s="85" t="s">
        <v>20</v>
      </c>
      <c r="L3676" s="85" t="s">
        <v>22</v>
      </c>
      <c r="M3676" s="96">
        <v>0</v>
      </c>
      <c r="N3676" s="85" t="s">
        <v>105</v>
      </c>
      <c r="O3676" s="86" t="s">
        <v>5715</v>
      </c>
    </row>
    <row r="3677" spans="1:15" x14ac:dyDescent="0.25">
      <c r="A3677" s="84" t="s">
        <v>53</v>
      </c>
      <c r="B3677" s="85" t="s">
        <v>5670</v>
      </c>
      <c r="C3677" s="85" t="s">
        <v>5</v>
      </c>
      <c r="D3677" s="85" t="s">
        <v>21</v>
      </c>
      <c r="E3677" s="96">
        <v>95</v>
      </c>
      <c r="F3677" s="85" t="s">
        <v>105</v>
      </c>
      <c r="G3677" s="86" t="s">
        <v>5671</v>
      </c>
      <c r="I3677" s="84" t="s">
        <v>53</v>
      </c>
      <c r="J3677" s="85" t="s">
        <v>1062</v>
      </c>
      <c r="K3677" s="85" t="s">
        <v>20</v>
      </c>
      <c r="L3677" s="85" t="s">
        <v>22</v>
      </c>
      <c r="M3677" s="96">
        <v>0</v>
      </c>
      <c r="N3677" s="85" t="s">
        <v>105</v>
      </c>
      <c r="O3677" s="86" t="s">
        <v>5716</v>
      </c>
    </row>
    <row r="3678" spans="1:15" x14ac:dyDescent="0.25">
      <c r="A3678" s="84" t="s">
        <v>54</v>
      </c>
      <c r="B3678" s="85" t="s">
        <v>5672</v>
      </c>
      <c r="C3678" s="85" t="s">
        <v>5</v>
      </c>
      <c r="D3678" s="85" t="s">
        <v>21</v>
      </c>
      <c r="E3678" s="96">
        <v>95</v>
      </c>
      <c r="F3678" s="85" t="s">
        <v>105</v>
      </c>
      <c r="G3678" s="86" t="s">
        <v>5673</v>
      </c>
      <c r="I3678" s="84" t="s">
        <v>54</v>
      </c>
      <c r="J3678" s="85" t="s">
        <v>5717</v>
      </c>
      <c r="K3678" s="85" t="s">
        <v>9</v>
      </c>
      <c r="L3678" s="85" t="s">
        <v>13</v>
      </c>
      <c r="M3678" s="96">
        <v>0</v>
      </c>
      <c r="N3678" s="85" t="s">
        <v>105</v>
      </c>
      <c r="O3678" s="86" t="s">
        <v>5161</v>
      </c>
    </row>
    <row r="3679" spans="1:15" x14ac:dyDescent="0.25">
      <c r="A3679" s="84" t="s">
        <v>55</v>
      </c>
      <c r="B3679" s="85" t="s">
        <v>4171</v>
      </c>
      <c r="C3679" s="85" t="s">
        <v>5</v>
      </c>
      <c r="D3679" s="85" t="s">
        <v>21</v>
      </c>
      <c r="E3679" s="96">
        <v>60</v>
      </c>
      <c r="F3679" s="85" t="s">
        <v>1595</v>
      </c>
      <c r="G3679" s="86" t="s">
        <v>5674</v>
      </c>
      <c r="I3679" s="84" t="s">
        <v>55</v>
      </c>
      <c r="J3679" s="85" t="s">
        <v>1332</v>
      </c>
      <c r="K3679" s="85" t="s">
        <v>9</v>
      </c>
      <c r="L3679" s="85" t="s">
        <v>21</v>
      </c>
      <c r="M3679" s="96">
        <v>0</v>
      </c>
      <c r="N3679" s="85" t="s">
        <v>105</v>
      </c>
      <c r="O3679" s="86" t="s">
        <v>5182</v>
      </c>
    </row>
    <row r="3680" spans="1:15" x14ac:dyDescent="0.25">
      <c r="A3680" s="84" t="s">
        <v>56</v>
      </c>
      <c r="B3680" s="85" t="s">
        <v>4861</v>
      </c>
      <c r="C3680" s="85" t="s">
        <v>12</v>
      </c>
      <c r="D3680" s="85" t="s">
        <v>21</v>
      </c>
      <c r="E3680" s="96">
        <v>0</v>
      </c>
      <c r="F3680" s="85" t="s">
        <v>105</v>
      </c>
      <c r="G3680" s="86" t="s">
        <v>5287</v>
      </c>
      <c r="I3680" s="84" t="s">
        <v>56</v>
      </c>
      <c r="J3680" s="85" t="s">
        <v>5149</v>
      </c>
      <c r="K3680" s="85" t="s">
        <v>5</v>
      </c>
      <c r="L3680" s="85" t="s">
        <v>21</v>
      </c>
      <c r="M3680" s="96">
        <v>0</v>
      </c>
      <c r="N3680" s="85" t="s">
        <v>105</v>
      </c>
      <c r="O3680" s="86" t="s">
        <v>5165</v>
      </c>
    </row>
    <row r="3681" spans="1:15" x14ac:dyDescent="0.25">
      <c r="A3681" s="84" t="s">
        <v>57</v>
      </c>
      <c r="B3681" s="85" t="s">
        <v>5675</v>
      </c>
      <c r="C3681" s="85" t="s">
        <v>12</v>
      </c>
      <c r="D3681" s="85" t="s">
        <v>21</v>
      </c>
      <c r="E3681" s="96">
        <v>0</v>
      </c>
      <c r="F3681" s="85" t="s">
        <v>105</v>
      </c>
      <c r="G3681" s="86" t="s">
        <v>5235</v>
      </c>
      <c r="I3681" s="251"/>
      <c r="J3681" s="117"/>
      <c r="K3681" s="117"/>
      <c r="L3681" s="255" t="s">
        <v>104</v>
      </c>
      <c r="M3681" s="250">
        <f>SUM(M3669:M3680)</f>
        <v>635</v>
      </c>
      <c r="O3681" s="81"/>
    </row>
    <row r="3682" spans="1:15" x14ac:dyDescent="0.25">
      <c r="A3682" s="84" t="s">
        <v>58</v>
      </c>
      <c r="B3682" s="85" t="s">
        <v>2904</v>
      </c>
      <c r="C3682" s="85" t="s">
        <v>12</v>
      </c>
      <c r="D3682" s="85" t="s">
        <v>22</v>
      </c>
      <c r="E3682" s="96">
        <v>0</v>
      </c>
      <c r="F3682" s="85" t="s">
        <v>105</v>
      </c>
      <c r="G3682" s="86" t="s">
        <v>4662</v>
      </c>
      <c r="I3682" s="251"/>
      <c r="J3682" s="117"/>
      <c r="K3682" s="117"/>
      <c r="L3682" s="311"/>
      <c r="M3682" s="312"/>
      <c r="O3682" s="81"/>
    </row>
    <row r="3683" spans="1:15" ht="18.75" x14ac:dyDescent="0.3">
      <c r="A3683" s="84" t="s">
        <v>59</v>
      </c>
      <c r="B3683" s="85" t="s">
        <v>4861</v>
      </c>
      <c r="C3683" s="85" t="s">
        <v>12</v>
      </c>
      <c r="D3683" s="85" t="s">
        <v>21</v>
      </c>
      <c r="E3683" s="96">
        <v>0</v>
      </c>
      <c r="F3683" s="85" t="s">
        <v>105</v>
      </c>
      <c r="G3683" s="86" t="s">
        <v>5288</v>
      </c>
      <c r="I3683" s="79"/>
      <c r="J3683" s="80"/>
      <c r="K3683" t="s">
        <v>393</v>
      </c>
      <c r="M3683" s="115"/>
      <c r="N3683" s="83">
        <v>44151</v>
      </c>
      <c r="O3683" s="81"/>
    </row>
    <row r="3684" spans="1:15" x14ac:dyDescent="0.25">
      <c r="A3684" s="84" t="s">
        <v>60</v>
      </c>
      <c r="B3684" s="85" t="s">
        <v>5676</v>
      </c>
      <c r="C3684" s="85" t="s">
        <v>20</v>
      </c>
      <c r="D3684" s="85" t="s">
        <v>21</v>
      </c>
      <c r="E3684" s="96">
        <v>0</v>
      </c>
      <c r="F3684" s="85" t="s">
        <v>105</v>
      </c>
      <c r="G3684" s="86" t="s">
        <v>4443</v>
      </c>
      <c r="I3684" s="84" t="s">
        <v>97</v>
      </c>
      <c r="J3684" s="85" t="s">
        <v>98</v>
      </c>
      <c r="K3684" s="85" t="s">
        <v>99</v>
      </c>
      <c r="L3684" s="85" t="s">
        <v>100</v>
      </c>
      <c r="M3684" s="85" t="s">
        <v>101</v>
      </c>
      <c r="N3684" s="85" t="s">
        <v>102</v>
      </c>
      <c r="O3684" s="86" t="s">
        <v>103</v>
      </c>
    </row>
    <row r="3685" spans="1:15" x14ac:dyDescent="0.25">
      <c r="A3685" s="84" t="s">
        <v>61</v>
      </c>
      <c r="B3685" s="85" t="s">
        <v>5677</v>
      </c>
      <c r="C3685" s="85" t="s">
        <v>9</v>
      </c>
      <c r="D3685" s="85" t="s">
        <v>21</v>
      </c>
      <c r="E3685" s="96">
        <v>0</v>
      </c>
      <c r="F3685" s="85" t="s">
        <v>105</v>
      </c>
      <c r="G3685" s="86" t="s">
        <v>5264</v>
      </c>
      <c r="I3685" s="84" t="s">
        <v>2</v>
      </c>
      <c r="J3685" s="85" t="s">
        <v>5718</v>
      </c>
      <c r="K3685" s="85" t="s">
        <v>586</v>
      </c>
      <c r="L3685" s="85" t="s">
        <v>9</v>
      </c>
      <c r="M3685" s="96">
        <v>95</v>
      </c>
      <c r="N3685" s="85" t="s">
        <v>105</v>
      </c>
      <c r="O3685" s="86" t="s">
        <v>5719</v>
      </c>
    </row>
    <row r="3686" spans="1:15" x14ac:dyDescent="0.25">
      <c r="A3686" s="84" t="s">
        <v>62</v>
      </c>
      <c r="B3686" s="85" t="s">
        <v>5550</v>
      </c>
      <c r="C3686" s="85" t="s">
        <v>20</v>
      </c>
      <c r="D3686" s="85" t="s">
        <v>21</v>
      </c>
      <c r="E3686" s="96">
        <v>0</v>
      </c>
      <c r="F3686" s="85" t="s">
        <v>1946</v>
      </c>
      <c r="G3686" s="86" t="s">
        <v>5678</v>
      </c>
      <c r="I3686" s="84" t="s">
        <v>6</v>
      </c>
      <c r="J3686" s="85" t="s">
        <v>2269</v>
      </c>
      <c r="K3686" s="85" t="s">
        <v>586</v>
      </c>
      <c r="L3686" s="85" t="s">
        <v>5</v>
      </c>
      <c r="M3686" s="96">
        <v>95</v>
      </c>
      <c r="N3686" s="85" t="s">
        <v>105</v>
      </c>
      <c r="O3686" s="86" t="s">
        <v>5720</v>
      </c>
    </row>
    <row r="3687" spans="1:15" x14ac:dyDescent="0.25">
      <c r="A3687" s="84" t="s">
        <v>64</v>
      </c>
      <c r="B3687" s="85" t="s">
        <v>1093</v>
      </c>
      <c r="C3687" s="85" t="s">
        <v>9</v>
      </c>
      <c r="D3687" s="85" t="s">
        <v>21</v>
      </c>
      <c r="E3687" s="96">
        <v>0</v>
      </c>
      <c r="F3687" s="85" t="s">
        <v>1946</v>
      </c>
      <c r="G3687" s="86" t="s">
        <v>5679</v>
      </c>
      <c r="I3687" s="84" t="s">
        <v>32</v>
      </c>
      <c r="J3687" s="85" t="s">
        <v>5325</v>
      </c>
      <c r="K3687" s="85" t="s">
        <v>586</v>
      </c>
      <c r="L3687" s="85" t="s">
        <v>9</v>
      </c>
      <c r="M3687" s="96">
        <v>60</v>
      </c>
      <c r="N3687" s="85" t="s">
        <v>1595</v>
      </c>
      <c r="O3687" s="86" t="s">
        <v>5721</v>
      </c>
    </row>
    <row r="3688" spans="1:15" x14ac:dyDescent="0.25">
      <c r="A3688" s="84" t="s">
        <v>66</v>
      </c>
      <c r="B3688" s="85" t="s">
        <v>631</v>
      </c>
      <c r="C3688" s="85" t="s">
        <v>20</v>
      </c>
      <c r="D3688" s="85" t="s">
        <v>21</v>
      </c>
      <c r="E3688" s="96">
        <v>0</v>
      </c>
      <c r="F3688" s="85" t="s">
        <v>1946</v>
      </c>
      <c r="G3688" s="86" t="s">
        <v>5680</v>
      </c>
      <c r="I3688" s="84" t="s">
        <v>48</v>
      </c>
      <c r="J3688" s="85" t="s">
        <v>4352</v>
      </c>
      <c r="K3688" s="85" t="s">
        <v>586</v>
      </c>
      <c r="L3688" s="85" t="s">
        <v>9</v>
      </c>
      <c r="M3688" s="96">
        <v>60</v>
      </c>
      <c r="N3688" s="85" t="s">
        <v>1595</v>
      </c>
      <c r="O3688" s="86" t="s">
        <v>5722</v>
      </c>
    </row>
    <row r="3689" spans="1:15" x14ac:dyDescent="0.25">
      <c r="A3689" s="84" t="s">
        <v>67</v>
      </c>
      <c r="B3689" s="85" t="s">
        <v>5681</v>
      </c>
      <c r="C3689" s="85" t="s">
        <v>20</v>
      </c>
      <c r="D3689" s="85" t="s">
        <v>13</v>
      </c>
      <c r="E3689" s="96">
        <v>0</v>
      </c>
      <c r="F3689" s="85" t="s">
        <v>4133</v>
      </c>
      <c r="G3689" s="86" t="s">
        <v>5682</v>
      </c>
      <c r="I3689" s="84" t="s">
        <v>49</v>
      </c>
      <c r="J3689" s="85" t="s">
        <v>5723</v>
      </c>
      <c r="K3689" s="85" t="s">
        <v>586</v>
      </c>
      <c r="L3689" s="85" t="s">
        <v>9</v>
      </c>
      <c r="M3689" s="96">
        <v>60</v>
      </c>
      <c r="N3689" s="85" t="s">
        <v>1595</v>
      </c>
      <c r="O3689" s="86" t="s">
        <v>5724</v>
      </c>
    </row>
    <row r="3690" spans="1:15" x14ac:dyDescent="0.25">
      <c r="A3690" s="251"/>
      <c r="B3690" s="117"/>
      <c r="C3690" s="117"/>
      <c r="D3690" s="255" t="s">
        <v>104</v>
      </c>
      <c r="E3690" s="250">
        <f>SUM(E3669:E3689)</f>
        <v>1245</v>
      </c>
      <c r="G3690" s="81"/>
      <c r="I3690" s="84" t="s">
        <v>50</v>
      </c>
      <c r="J3690" s="85" t="s">
        <v>1135</v>
      </c>
      <c r="K3690" s="85" t="s">
        <v>4</v>
      </c>
      <c r="L3690" s="85" t="s">
        <v>20</v>
      </c>
      <c r="M3690" s="96">
        <v>80</v>
      </c>
      <c r="N3690" s="85" t="s">
        <v>1595</v>
      </c>
      <c r="O3690" s="86" t="s">
        <v>5725</v>
      </c>
    </row>
    <row r="3691" spans="1:15" x14ac:dyDescent="0.25">
      <c r="A3691" s="251"/>
      <c r="B3691" s="117"/>
      <c r="C3691" s="117"/>
      <c r="D3691" s="311"/>
      <c r="E3691" s="312"/>
      <c r="G3691" s="81"/>
      <c r="I3691" s="84" t="s">
        <v>51</v>
      </c>
      <c r="J3691" s="85" t="s">
        <v>3006</v>
      </c>
      <c r="K3691" s="85" t="s">
        <v>586</v>
      </c>
      <c r="L3691" s="85" t="s">
        <v>5</v>
      </c>
      <c r="M3691" s="96">
        <v>0</v>
      </c>
      <c r="N3691" s="85" t="s">
        <v>105</v>
      </c>
      <c r="O3691" s="86" t="s">
        <v>5708</v>
      </c>
    </row>
    <row r="3692" spans="1:15" ht="18.75" x14ac:dyDescent="0.3">
      <c r="A3692" s="79"/>
      <c r="B3692" s="80"/>
      <c r="C3692" t="s">
        <v>393</v>
      </c>
      <c r="E3692" s="115"/>
      <c r="F3692" s="83">
        <v>44118</v>
      </c>
      <c r="G3692" s="81"/>
      <c r="L3692" s="255" t="s">
        <v>104</v>
      </c>
      <c r="M3692" s="256">
        <f>SUM(M3685:M3691)</f>
        <v>450</v>
      </c>
      <c r="O3692" s="81"/>
    </row>
    <row r="3693" spans="1:15" x14ac:dyDescent="0.25">
      <c r="A3693" s="84" t="s">
        <v>97</v>
      </c>
      <c r="B3693" s="85" t="s">
        <v>98</v>
      </c>
      <c r="C3693" s="85" t="s">
        <v>99</v>
      </c>
      <c r="D3693" s="85" t="s">
        <v>100</v>
      </c>
      <c r="E3693" s="85" t="s">
        <v>101</v>
      </c>
      <c r="F3693" s="85" t="s">
        <v>102</v>
      </c>
      <c r="G3693" s="86" t="s">
        <v>103</v>
      </c>
      <c r="K3693" s="90"/>
      <c r="M3693" s="81"/>
    </row>
    <row r="3694" spans="1:15" x14ac:dyDescent="0.25">
      <c r="A3694" s="84" t="s">
        <v>2</v>
      </c>
      <c r="B3694" s="85" t="s">
        <v>5645</v>
      </c>
      <c r="C3694" s="85" t="s">
        <v>13</v>
      </c>
      <c r="D3694" s="85" t="s">
        <v>5</v>
      </c>
      <c r="E3694" s="96">
        <v>100</v>
      </c>
      <c r="F3694" s="85" t="s">
        <v>1595</v>
      </c>
      <c r="G3694" s="86" t="s">
        <v>5683</v>
      </c>
      <c r="K3694" t="s">
        <v>104</v>
      </c>
      <c r="L3694" s="205">
        <f>SUM(M3681+M3692)</f>
        <v>1085</v>
      </c>
      <c r="M3694" s="273">
        <f>SUM(L3694*1.95583)</f>
        <v>2122.07555</v>
      </c>
    </row>
    <row r="3695" spans="1:15" x14ac:dyDescent="0.25">
      <c r="A3695" s="84" t="s">
        <v>6</v>
      </c>
      <c r="B3695" s="85" t="s">
        <v>5115</v>
      </c>
      <c r="C3695" s="85" t="s">
        <v>4</v>
      </c>
      <c r="D3695" s="85" t="s">
        <v>155</v>
      </c>
      <c r="E3695" s="96">
        <v>135</v>
      </c>
      <c r="F3695" s="85" t="s">
        <v>105</v>
      </c>
      <c r="G3695" s="86" t="s">
        <v>5684</v>
      </c>
      <c r="L3695" s="205"/>
      <c r="M3695" s="273"/>
    </row>
    <row r="3696" spans="1:15" x14ac:dyDescent="0.25">
      <c r="A3696" s="84" t="s">
        <v>32</v>
      </c>
      <c r="B3696" s="85" t="s">
        <v>5292</v>
      </c>
      <c r="C3696" s="85" t="s">
        <v>586</v>
      </c>
      <c r="D3696" s="85" t="s">
        <v>9</v>
      </c>
      <c r="E3696" s="96">
        <v>95</v>
      </c>
      <c r="F3696" s="85" t="s">
        <v>105</v>
      </c>
      <c r="G3696" s="86" t="s">
        <v>5685</v>
      </c>
      <c r="L3696" s="205"/>
      <c r="M3696" s="273"/>
    </row>
    <row r="3697" spans="1:15" x14ac:dyDescent="0.25">
      <c r="A3697" s="84" t="s">
        <v>48</v>
      </c>
      <c r="B3697" s="85" t="s">
        <v>5686</v>
      </c>
      <c r="C3697" s="85" t="s">
        <v>586</v>
      </c>
      <c r="D3697" s="85" t="s">
        <v>12</v>
      </c>
      <c r="E3697" s="96">
        <v>60</v>
      </c>
      <c r="F3697" s="85" t="s">
        <v>1595</v>
      </c>
      <c r="G3697" s="86" t="s">
        <v>5687</v>
      </c>
      <c r="M3697" s="91"/>
      <c r="O3697" s="81"/>
    </row>
    <row r="3698" spans="1:15" ht="15.75" x14ac:dyDescent="0.25">
      <c r="A3698" s="84" t="s">
        <v>49</v>
      </c>
      <c r="B3698" s="85" t="s">
        <v>2968</v>
      </c>
      <c r="C3698" s="85" t="s">
        <v>586</v>
      </c>
      <c r="D3698" s="85" t="s">
        <v>9</v>
      </c>
      <c r="E3698" s="96">
        <v>95</v>
      </c>
      <c r="F3698" s="85" t="s">
        <v>105</v>
      </c>
      <c r="G3698" s="86" t="s">
        <v>5688</v>
      </c>
      <c r="J3698" s="116" t="s">
        <v>5726</v>
      </c>
      <c r="K3698" s="116" t="s">
        <v>4302</v>
      </c>
      <c r="M3698" s="91"/>
      <c r="N3698" s="81"/>
      <c r="O3698" s="81"/>
    </row>
    <row r="3699" spans="1:15" x14ac:dyDescent="0.25">
      <c r="A3699" s="84" t="s">
        <v>50</v>
      </c>
      <c r="B3699" s="85" t="s">
        <v>5689</v>
      </c>
      <c r="C3699" s="85" t="s">
        <v>586</v>
      </c>
      <c r="D3699" s="85" t="s">
        <v>20</v>
      </c>
      <c r="E3699" s="96">
        <v>95</v>
      </c>
      <c r="F3699" s="85" t="s">
        <v>105</v>
      </c>
      <c r="G3699" s="86" t="s">
        <v>5690</v>
      </c>
      <c r="I3699" s="79"/>
      <c r="J3699" s="92">
        <v>44124</v>
      </c>
      <c r="O3699" s="81"/>
    </row>
    <row r="3700" spans="1:15" x14ac:dyDescent="0.25">
      <c r="A3700" s="84" t="s">
        <v>51</v>
      </c>
      <c r="B3700" s="85" t="s">
        <v>1152</v>
      </c>
      <c r="C3700" s="85" t="s">
        <v>586</v>
      </c>
      <c r="D3700" s="85" t="s">
        <v>20</v>
      </c>
      <c r="E3700" s="96">
        <v>95</v>
      </c>
      <c r="F3700" s="85" t="s">
        <v>105</v>
      </c>
      <c r="G3700" s="86" t="s">
        <v>5691</v>
      </c>
      <c r="I3700" s="84" t="s">
        <v>97</v>
      </c>
      <c r="J3700" s="93" t="s">
        <v>106</v>
      </c>
      <c r="K3700" s="93" t="s">
        <v>107</v>
      </c>
    </row>
    <row r="3701" spans="1:15" x14ac:dyDescent="0.25">
      <c r="A3701" s="84" t="s">
        <v>52</v>
      </c>
      <c r="B3701" s="85" t="s">
        <v>861</v>
      </c>
      <c r="C3701" s="85" t="s">
        <v>586</v>
      </c>
      <c r="D3701" s="85" t="s">
        <v>12</v>
      </c>
      <c r="E3701" s="96">
        <v>60</v>
      </c>
      <c r="F3701" s="85" t="s">
        <v>1595</v>
      </c>
      <c r="G3701" s="86" t="s">
        <v>5692</v>
      </c>
      <c r="I3701" s="84">
        <v>1</v>
      </c>
      <c r="J3701" s="85" t="s">
        <v>108</v>
      </c>
      <c r="K3701" s="96">
        <v>13</v>
      </c>
      <c r="O3701" s="81"/>
    </row>
    <row r="3702" spans="1:15" x14ac:dyDescent="0.25">
      <c r="A3702" s="84" t="s">
        <v>53</v>
      </c>
      <c r="B3702" s="85" t="s">
        <v>4681</v>
      </c>
      <c r="C3702" s="85" t="s">
        <v>4</v>
      </c>
      <c r="D3702" s="85" t="s">
        <v>155</v>
      </c>
      <c r="E3702" s="96">
        <v>0</v>
      </c>
      <c r="F3702" s="85" t="s">
        <v>105</v>
      </c>
      <c r="G3702" s="86" t="s">
        <v>4682</v>
      </c>
      <c r="I3702" s="84">
        <v>2</v>
      </c>
      <c r="J3702" s="85" t="s">
        <v>109</v>
      </c>
      <c r="K3702" s="96">
        <v>0</v>
      </c>
      <c r="O3702" s="81"/>
    </row>
    <row r="3703" spans="1:15" x14ac:dyDescent="0.25">
      <c r="D3703" s="255" t="s">
        <v>104</v>
      </c>
      <c r="E3703" s="256">
        <f>SUM(E3694:E3702)</f>
        <v>735</v>
      </c>
      <c r="G3703" s="81"/>
      <c r="I3703" s="84">
        <v>3</v>
      </c>
      <c r="J3703" s="85" t="s">
        <v>110</v>
      </c>
      <c r="K3703" s="96">
        <v>0</v>
      </c>
      <c r="O3703" s="81"/>
    </row>
    <row r="3704" spans="1:15" x14ac:dyDescent="0.25">
      <c r="C3704" s="90"/>
      <c r="E3704" s="81"/>
      <c r="I3704" s="84">
        <v>4</v>
      </c>
      <c r="J3704" s="94" t="s">
        <v>111</v>
      </c>
      <c r="K3704" s="96">
        <v>32</v>
      </c>
      <c r="O3704" s="81"/>
    </row>
    <row r="3705" spans="1:15" x14ac:dyDescent="0.25">
      <c r="C3705" t="s">
        <v>104</v>
      </c>
      <c r="D3705" s="205">
        <f>SUM(E3690+E3703)</f>
        <v>1980</v>
      </c>
      <c r="E3705" s="273">
        <f>SUM(D3705*1.95583)</f>
        <v>3872.5434</v>
      </c>
      <c r="I3705" s="79"/>
      <c r="J3705" s="95" t="s">
        <v>104</v>
      </c>
      <c r="K3705" s="96">
        <f>SUM(K3701:K3704)</f>
        <v>45</v>
      </c>
      <c r="O3705" s="81"/>
    </row>
    <row r="3706" spans="1:15" x14ac:dyDescent="0.25">
      <c r="D3706" s="205"/>
      <c r="E3706" s="273"/>
      <c r="I3706" s="79"/>
      <c r="J3706" s="290"/>
      <c r="K3706" s="252"/>
      <c r="O3706" s="81"/>
    </row>
    <row r="3707" spans="1:15" x14ac:dyDescent="0.25">
      <c r="D3707" s="205"/>
      <c r="E3707" s="273"/>
      <c r="I3707" s="79"/>
      <c r="K3707" s="85" t="s">
        <v>2354</v>
      </c>
      <c r="L3707" s="96">
        <v>0</v>
      </c>
      <c r="M3707" s="85" t="s">
        <v>3859</v>
      </c>
      <c r="O3707" s="81"/>
    </row>
    <row r="3708" spans="1:15" x14ac:dyDescent="0.25">
      <c r="E3708" s="91"/>
      <c r="G3708" s="81"/>
      <c r="I3708" s="79"/>
      <c r="K3708" s="85" t="s">
        <v>112</v>
      </c>
      <c r="L3708" s="96">
        <f>SUM(L3694)</f>
        <v>1085</v>
      </c>
      <c r="M3708" s="99">
        <f>SUM(L3708*1.95583)</f>
        <v>2122.07555</v>
      </c>
      <c r="O3708" s="81"/>
    </row>
    <row r="3709" spans="1:15" ht="15.75" x14ac:dyDescent="0.25">
      <c r="B3709" s="116" t="s">
        <v>5655</v>
      </c>
      <c r="C3709" s="116" t="s">
        <v>4245</v>
      </c>
      <c r="E3709" s="91"/>
      <c r="F3709" s="81"/>
      <c r="G3709" s="81"/>
      <c r="I3709" s="79"/>
      <c r="K3709" s="85" t="s">
        <v>113</v>
      </c>
      <c r="L3709" s="96">
        <f>SUM(K3705)</f>
        <v>45</v>
      </c>
      <c r="M3709" s="85"/>
      <c r="O3709" s="81"/>
    </row>
    <row r="3710" spans="1:15" x14ac:dyDescent="0.25">
      <c r="A3710" s="79"/>
      <c r="B3710" s="92">
        <v>44119</v>
      </c>
      <c r="G3710" s="81"/>
      <c r="I3710" s="79"/>
      <c r="K3710" s="85" t="s">
        <v>114</v>
      </c>
      <c r="L3710" s="96">
        <f>SUM(L3707+L3708-L3709)</f>
        <v>1040</v>
      </c>
      <c r="M3710" s="85"/>
      <c r="O3710" s="81"/>
    </row>
    <row r="3711" spans="1:15" x14ac:dyDescent="0.25">
      <c r="A3711" s="84" t="s">
        <v>97</v>
      </c>
      <c r="B3711" s="93" t="s">
        <v>106</v>
      </c>
      <c r="C3711" s="93" t="s">
        <v>107</v>
      </c>
      <c r="I3711" s="79"/>
      <c r="K3711" s="94" t="s">
        <v>2355</v>
      </c>
      <c r="L3711" s="96">
        <v>0</v>
      </c>
      <c r="M3711" s="85"/>
      <c r="O3711" s="81"/>
    </row>
    <row r="3712" spans="1:15" x14ac:dyDescent="0.25">
      <c r="A3712" s="84">
        <v>1</v>
      </c>
      <c r="B3712" s="85" t="s">
        <v>108</v>
      </c>
      <c r="C3712" s="96">
        <v>13</v>
      </c>
      <c r="G3712" s="81"/>
      <c r="I3712" s="79"/>
      <c r="L3712" s="97"/>
      <c r="O3712" s="81"/>
    </row>
    <row r="3713" spans="1:15" x14ac:dyDescent="0.25">
      <c r="A3713" s="84">
        <v>2</v>
      </c>
      <c r="B3713" s="85" t="s">
        <v>109</v>
      </c>
      <c r="C3713" s="96">
        <v>0</v>
      </c>
      <c r="G3713" s="81"/>
      <c r="I3713" s="79"/>
      <c r="L3713" s="97"/>
      <c r="O3713" s="81"/>
    </row>
    <row r="3714" spans="1:15" x14ac:dyDescent="0.25">
      <c r="A3714" s="84">
        <v>3</v>
      </c>
      <c r="B3714" s="85" t="s">
        <v>110</v>
      </c>
      <c r="C3714" s="96">
        <v>0</v>
      </c>
      <c r="G3714" s="81"/>
      <c r="I3714" s="79"/>
      <c r="O3714" s="81"/>
    </row>
    <row r="3715" spans="1:15" x14ac:dyDescent="0.25">
      <c r="A3715" s="84">
        <v>4</v>
      </c>
      <c r="B3715" s="94" t="s">
        <v>111</v>
      </c>
      <c r="C3715" s="96">
        <v>35</v>
      </c>
      <c r="G3715" s="81"/>
      <c r="I3715" s="81"/>
      <c r="O3715" s="81"/>
    </row>
    <row r="3716" spans="1:15" x14ac:dyDescent="0.25">
      <c r="A3716" s="79"/>
      <c r="B3716" s="95" t="s">
        <v>104</v>
      </c>
      <c r="C3716" s="96">
        <f>SUM(C3712:C3715)</f>
        <v>48</v>
      </c>
      <c r="G3716" s="81"/>
      <c r="I3716" s="81"/>
      <c r="J3716" s="100">
        <v>2550</v>
      </c>
      <c r="O3716" s="81"/>
    </row>
    <row r="3717" spans="1:15" x14ac:dyDescent="0.25">
      <c r="A3717" s="79"/>
      <c r="B3717" s="290"/>
      <c r="C3717" s="252"/>
      <c r="G3717" s="81"/>
      <c r="I3717" s="81"/>
      <c r="J3717" s="100">
        <v>200</v>
      </c>
      <c r="L3717" s="93" t="s">
        <v>118</v>
      </c>
      <c r="M3717" s="93" t="s">
        <v>119</v>
      </c>
      <c r="N3717" s="93" t="s">
        <v>120</v>
      </c>
    </row>
    <row r="3718" spans="1:15" x14ac:dyDescent="0.25">
      <c r="A3718" s="79"/>
      <c r="C3718" s="85" t="s">
        <v>2354</v>
      </c>
      <c r="D3718" s="96">
        <v>0</v>
      </c>
      <c r="E3718" s="85" t="s">
        <v>3859</v>
      </c>
      <c r="G3718" s="81"/>
      <c r="I3718" s="81"/>
      <c r="J3718" s="101">
        <f>SUM(J3717/J3716)</f>
        <v>7.8431372549019607E-2</v>
      </c>
      <c r="L3718" s="102">
        <f>SUM(M3708*J3718)</f>
        <v>166.43729803921568</v>
      </c>
      <c r="M3718" s="102">
        <f>SUM(L3718/1.17)</f>
        <v>142.25410088821855</v>
      </c>
      <c r="N3718" s="102">
        <f>SUM(L3718-M3718)</f>
        <v>24.183197150997131</v>
      </c>
    </row>
    <row r="3719" spans="1:15" x14ac:dyDescent="0.25">
      <c r="A3719" s="79"/>
      <c r="C3719" s="85" t="s">
        <v>112</v>
      </c>
      <c r="D3719" s="96">
        <f>SUM(D3705)</f>
        <v>1980</v>
      </c>
      <c r="E3719" s="99">
        <f>SUM(D3719*1.95583)</f>
        <v>3872.5434</v>
      </c>
      <c r="G3719" s="81"/>
    </row>
    <row r="3720" spans="1:15" x14ac:dyDescent="0.25">
      <c r="A3720" s="79"/>
      <c r="C3720" s="85" t="s">
        <v>113</v>
      </c>
      <c r="D3720" s="96">
        <f>SUM(C3716)</f>
        <v>48</v>
      </c>
      <c r="E3720" s="85"/>
      <c r="G3720" s="81"/>
    </row>
    <row r="3721" spans="1:15" x14ac:dyDescent="0.25">
      <c r="A3721" s="79"/>
      <c r="C3721" s="85" t="s">
        <v>114</v>
      </c>
      <c r="D3721" s="96">
        <f>SUM(D3718+D3719-D3720)</f>
        <v>1932</v>
      </c>
      <c r="E3721" s="85"/>
      <c r="G3721" s="81"/>
    </row>
    <row r="3722" spans="1:15" x14ac:dyDescent="0.25">
      <c r="A3722" s="79"/>
      <c r="C3722" s="94" t="s">
        <v>2355</v>
      </c>
      <c r="D3722" s="96">
        <v>0</v>
      </c>
      <c r="E3722" s="85"/>
      <c r="G3722" s="81"/>
    </row>
    <row r="3723" spans="1:15" x14ac:dyDescent="0.25">
      <c r="A3723" s="79"/>
      <c r="D3723" s="97"/>
      <c r="G3723" s="81"/>
    </row>
    <row r="3724" spans="1:15" x14ac:dyDescent="0.25">
      <c r="A3724" s="79"/>
      <c r="D3724" s="97"/>
      <c r="G3724" s="81"/>
    </row>
    <row r="3725" spans="1:15" x14ac:dyDescent="0.25">
      <c r="A3725" s="79"/>
      <c r="G3725" s="81"/>
    </row>
    <row r="3726" spans="1:15" x14ac:dyDescent="0.25">
      <c r="A3726" s="81"/>
      <c r="G3726" s="81"/>
    </row>
    <row r="3727" spans="1:15" x14ac:dyDescent="0.25">
      <c r="A3727" s="81"/>
      <c r="B3727" s="100">
        <v>2550</v>
      </c>
      <c r="G3727" s="81"/>
    </row>
    <row r="3728" spans="1:15" x14ac:dyDescent="0.25">
      <c r="A3728" s="81"/>
      <c r="B3728" s="100">
        <v>200</v>
      </c>
      <c r="D3728" s="93" t="s">
        <v>118</v>
      </c>
      <c r="E3728" s="93" t="s">
        <v>119</v>
      </c>
      <c r="F3728" s="93" t="s">
        <v>120</v>
      </c>
    </row>
    <row r="3729" spans="1:15" x14ac:dyDescent="0.25">
      <c r="A3729" s="81"/>
      <c r="B3729" s="101">
        <f>SUM(B3728/B3727)</f>
        <v>7.8431372549019607E-2</v>
      </c>
      <c r="D3729" s="102">
        <f>SUM(E3719*B3729)</f>
        <v>303.72889411764703</v>
      </c>
      <c r="E3729" s="102">
        <f>SUM(D3729/1.17)</f>
        <v>259.59734539969833</v>
      </c>
      <c r="F3729" s="102">
        <f>SUM(D3729-E3729)</f>
        <v>44.131548717948704</v>
      </c>
    </row>
    <row r="3735" spans="1:15" ht="18.75" x14ac:dyDescent="0.3">
      <c r="A3735" s="79"/>
      <c r="B3735" s="80" t="s">
        <v>5729</v>
      </c>
      <c r="G3735" s="81"/>
      <c r="I3735" s="79"/>
      <c r="J3735" s="80" t="s">
        <v>5763</v>
      </c>
      <c r="O3735" s="81"/>
    </row>
    <row r="3736" spans="1:15" x14ac:dyDescent="0.25">
      <c r="A3736" s="79"/>
      <c r="B3736" t="s">
        <v>4118</v>
      </c>
      <c r="F3736" s="82" t="s">
        <v>95</v>
      </c>
      <c r="G3736" s="81"/>
      <c r="I3736" s="79"/>
      <c r="J3736" t="s">
        <v>5705</v>
      </c>
      <c r="N3736" s="82" t="s">
        <v>95</v>
      </c>
      <c r="O3736" s="81"/>
    </row>
    <row r="3737" spans="1:15" ht="18.75" x14ac:dyDescent="0.3">
      <c r="A3737" s="251"/>
      <c r="B3737" s="274"/>
      <c r="C3737" s="117" t="s">
        <v>96</v>
      </c>
      <c r="D3737" s="117"/>
      <c r="E3737" s="117"/>
      <c r="F3737" s="275">
        <v>44119</v>
      </c>
      <c r="G3737" s="276"/>
      <c r="I3737" s="251"/>
      <c r="J3737" s="274"/>
      <c r="K3737" s="117" t="s">
        <v>96</v>
      </c>
      <c r="L3737" s="117"/>
      <c r="M3737" s="117"/>
      <c r="N3737" s="275">
        <v>44121</v>
      </c>
      <c r="O3737" s="276"/>
    </row>
    <row r="3738" spans="1:15" x14ac:dyDescent="0.25">
      <c r="A3738" s="84" t="s">
        <v>97</v>
      </c>
      <c r="B3738" s="85" t="s">
        <v>98</v>
      </c>
      <c r="C3738" s="85" t="s">
        <v>99</v>
      </c>
      <c r="D3738" s="85" t="s">
        <v>100</v>
      </c>
      <c r="E3738" s="85" t="s">
        <v>101</v>
      </c>
      <c r="F3738" s="85" t="s">
        <v>102</v>
      </c>
      <c r="G3738" s="86" t="s">
        <v>103</v>
      </c>
      <c r="I3738" s="84" t="s">
        <v>97</v>
      </c>
      <c r="J3738" s="85" t="s">
        <v>98</v>
      </c>
      <c r="K3738" s="85" t="s">
        <v>99</v>
      </c>
      <c r="L3738" s="85" t="s">
        <v>100</v>
      </c>
      <c r="M3738" s="85" t="s">
        <v>101</v>
      </c>
      <c r="N3738" s="85" t="s">
        <v>102</v>
      </c>
      <c r="O3738" s="86" t="s">
        <v>103</v>
      </c>
    </row>
    <row r="3739" spans="1:15" x14ac:dyDescent="0.25">
      <c r="A3739" s="84" t="s">
        <v>2</v>
      </c>
      <c r="B3739" s="85" t="s">
        <v>5730</v>
      </c>
      <c r="C3739" s="85" t="s">
        <v>20</v>
      </c>
      <c r="D3739" s="85" t="s">
        <v>22</v>
      </c>
      <c r="E3739" s="376">
        <v>105</v>
      </c>
      <c r="F3739" s="85" t="s">
        <v>1595</v>
      </c>
      <c r="G3739" s="86" t="s">
        <v>5731</v>
      </c>
      <c r="I3739" s="84" t="s">
        <v>2</v>
      </c>
      <c r="J3739" s="85" t="s">
        <v>445</v>
      </c>
      <c r="K3739" s="85" t="s">
        <v>9</v>
      </c>
      <c r="L3739" s="85" t="s">
        <v>21</v>
      </c>
      <c r="M3739" s="376">
        <v>60</v>
      </c>
      <c r="N3739" s="85" t="s">
        <v>1595</v>
      </c>
      <c r="O3739" s="86" t="s">
        <v>5770</v>
      </c>
    </row>
    <row r="3740" spans="1:15" x14ac:dyDescent="0.25">
      <c r="A3740" s="84" t="s">
        <v>6</v>
      </c>
      <c r="B3740" s="85" t="s">
        <v>5732</v>
      </c>
      <c r="C3740" s="85" t="s">
        <v>20</v>
      </c>
      <c r="D3740" s="85" t="s">
        <v>21</v>
      </c>
      <c r="E3740" s="96">
        <v>0</v>
      </c>
      <c r="F3740" s="85" t="s">
        <v>105</v>
      </c>
      <c r="G3740" s="86" t="s">
        <v>5615</v>
      </c>
      <c r="I3740" s="84" t="s">
        <v>6</v>
      </c>
      <c r="J3740" s="85" t="s">
        <v>5765</v>
      </c>
      <c r="K3740" s="85" t="s">
        <v>9</v>
      </c>
      <c r="L3740" s="85" t="s">
        <v>21</v>
      </c>
      <c r="M3740" s="376">
        <v>60</v>
      </c>
      <c r="N3740" s="85" t="s">
        <v>1595</v>
      </c>
      <c r="O3740" s="86" t="s">
        <v>5766</v>
      </c>
    </row>
    <row r="3741" spans="1:15" x14ac:dyDescent="0.25">
      <c r="A3741" s="84" t="s">
        <v>32</v>
      </c>
      <c r="B3741" s="85" t="s">
        <v>87</v>
      </c>
      <c r="C3741" s="85" t="s">
        <v>20</v>
      </c>
      <c r="D3741" s="85" t="s">
        <v>21</v>
      </c>
      <c r="E3741" s="96">
        <v>0</v>
      </c>
      <c r="F3741" s="85" t="s">
        <v>105</v>
      </c>
      <c r="G3741" s="86" t="s">
        <v>5492</v>
      </c>
      <c r="I3741" s="84" t="s">
        <v>32</v>
      </c>
      <c r="J3741" s="85" t="s">
        <v>4723</v>
      </c>
      <c r="K3741" s="85" t="s">
        <v>20</v>
      </c>
      <c r="L3741" s="85" t="s">
        <v>4</v>
      </c>
      <c r="M3741" s="376">
        <v>130</v>
      </c>
      <c r="N3741" s="85" t="s">
        <v>105</v>
      </c>
      <c r="O3741" s="86" t="s">
        <v>5767</v>
      </c>
    </row>
    <row r="3742" spans="1:15" x14ac:dyDescent="0.25">
      <c r="A3742" s="251"/>
      <c r="B3742" s="117"/>
      <c r="C3742" s="117"/>
      <c r="D3742" s="255" t="s">
        <v>104</v>
      </c>
      <c r="E3742" s="250">
        <f>SUM(E3739:E3741)</f>
        <v>105</v>
      </c>
      <c r="G3742" s="81"/>
      <c r="I3742" s="84" t="s">
        <v>48</v>
      </c>
      <c r="J3742" s="85" t="s">
        <v>5768</v>
      </c>
      <c r="K3742" s="85" t="s">
        <v>9</v>
      </c>
      <c r="L3742" s="85" t="s">
        <v>13</v>
      </c>
      <c r="M3742" s="96">
        <v>60</v>
      </c>
      <c r="N3742" s="85" t="s">
        <v>1595</v>
      </c>
      <c r="O3742" s="86" t="s">
        <v>5769</v>
      </c>
    </row>
    <row r="3743" spans="1:15" x14ac:dyDescent="0.25">
      <c r="A3743" s="251"/>
      <c r="B3743" s="117"/>
      <c r="C3743" s="117"/>
      <c r="D3743" s="311"/>
      <c r="E3743" s="312"/>
      <c r="G3743" s="81"/>
      <c r="I3743" s="84" t="s">
        <v>49</v>
      </c>
      <c r="J3743" s="85" t="s">
        <v>985</v>
      </c>
      <c r="K3743" s="85" t="s">
        <v>9</v>
      </c>
      <c r="L3743" s="85" t="s">
        <v>13</v>
      </c>
      <c r="M3743" s="96">
        <v>0</v>
      </c>
      <c r="N3743" s="85" t="s">
        <v>105</v>
      </c>
      <c r="O3743" s="86" t="s">
        <v>5159</v>
      </c>
    </row>
    <row r="3744" spans="1:15" ht="18.75" x14ac:dyDescent="0.3">
      <c r="A3744" s="79"/>
      <c r="B3744" s="80"/>
      <c r="C3744" t="s">
        <v>393</v>
      </c>
      <c r="E3744" s="115"/>
      <c r="F3744" s="83">
        <v>44121</v>
      </c>
      <c r="G3744" s="81"/>
      <c r="I3744" s="84" t="s">
        <v>50</v>
      </c>
      <c r="J3744" s="85" t="s">
        <v>1683</v>
      </c>
      <c r="K3744" s="85" t="s">
        <v>20</v>
      </c>
      <c r="L3744" s="85" t="s">
        <v>21</v>
      </c>
      <c r="M3744" s="96">
        <v>0</v>
      </c>
      <c r="N3744" s="85" t="s">
        <v>105</v>
      </c>
      <c r="O3744" s="86" t="s">
        <v>5691</v>
      </c>
    </row>
    <row r="3745" spans="1:15" x14ac:dyDescent="0.25">
      <c r="A3745" s="84" t="s">
        <v>97</v>
      </c>
      <c r="B3745" s="85" t="s">
        <v>98</v>
      </c>
      <c r="C3745" s="85" t="s">
        <v>99</v>
      </c>
      <c r="D3745" s="85" t="s">
        <v>100</v>
      </c>
      <c r="E3745" s="85" t="s">
        <v>101</v>
      </c>
      <c r="F3745" s="85" t="s">
        <v>102</v>
      </c>
      <c r="G3745" s="86" t="s">
        <v>103</v>
      </c>
      <c r="I3745" s="84" t="s">
        <v>51</v>
      </c>
      <c r="J3745" s="85" t="s">
        <v>5697</v>
      </c>
      <c r="K3745" s="85" t="s">
        <v>20</v>
      </c>
      <c r="L3745" s="85" t="s">
        <v>13</v>
      </c>
      <c r="M3745" s="96">
        <v>0</v>
      </c>
      <c r="N3745" s="85" t="s">
        <v>105</v>
      </c>
      <c r="O3745" s="86" t="s">
        <v>5771</v>
      </c>
    </row>
    <row r="3746" spans="1:15" x14ac:dyDescent="0.25">
      <c r="A3746" s="84" t="s">
        <v>2</v>
      </c>
      <c r="B3746" s="85" t="s">
        <v>5586</v>
      </c>
      <c r="C3746" s="85" t="s">
        <v>803</v>
      </c>
      <c r="D3746" s="85" t="s">
        <v>9</v>
      </c>
      <c r="E3746" s="96">
        <v>160</v>
      </c>
      <c r="F3746" s="85" t="s">
        <v>105</v>
      </c>
      <c r="G3746" s="86" t="s">
        <v>5733</v>
      </c>
      <c r="I3746" s="84" t="s">
        <v>52</v>
      </c>
      <c r="J3746" s="85" t="s">
        <v>5772</v>
      </c>
      <c r="K3746" s="85" t="s">
        <v>9</v>
      </c>
      <c r="L3746" s="85" t="s">
        <v>21</v>
      </c>
      <c r="M3746" s="96">
        <v>0</v>
      </c>
      <c r="N3746" s="85" t="s">
        <v>105</v>
      </c>
      <c r="O3746" s="86" t="s">
        <v>5773</v>
      </c>
    </row>
    <row r="3747" spans="1:15" x14ac:dyDescent="0.25">
      <c r="A3747" s="84" t="s">
        <v>6</v>
      </c>
      <c r="B3747" s="85" t="s">
        <v>5734</v>
      </c>
      <c r="C3747" s="85" t="s">
        <v>22</v>
      </c>
      <c r="D3747" s="85" t="s">
        <v>20</v>
      </c>
      <c r="E3747" s="96">
        <v>105</v>
      </c>
      <c r="F3747" s="85" t="s">
        <v>1595</v>
      </c>
      <c r="G3747" s="86" t="s">
        <v>5735</v>
      </c>
      <c r="I3747" s="84" t="s">
        <v>53</v>
      </c>
      <c r="J3747" s="85" t="s">
        <v>5653</v>
      </c>
      <c r="K3747" s="85" t="s">
        <v>41</v>
      </c>
      <c r="L3747" s="85" t="s">
        <v>21</v>
      </c>
      <c r="M3747" s="96">
        <v>0</v>
      </c>
      <c r="N3747" s="85" t="s">
        <v>105</v>
      </c>
      <c r="O3747" s="86" t="s">
        <v>5774</v>
      </c>
    </row>
    <row r="3748" spans="1:15" x14ac:dyDescent="0.25">
      <c r="A3748" s="84" t="s">
        <v>32</v>
      </c>
      <c r="B3748" s="85" t="s">
        <v>5736</v>
      </c>
      <c r="C3748" s="85" t="s">
        <v>13</v>
      </c>
      <c r="D3748" s="85" t="s">
        <v>20</v>
      </c>
      <c r="E3748" s="96">
        <v>100</v>
      </c>
      <c r="F3748" s="85" t="s">
        <v>1595</v>
      </c>
      <c r="G3748" s="86" t="s">
        <v>5737</v>
      </c>
      <c r="I3748" s="84" t="s">
        <v>54</v>
      </c>
      <c r="J3748" s="85" t="s">
        <v>5699</v>
      </c>
      <c r="K3748" s="85" t="s">
        <v>20</v>
      </c>
      <c r="L3748" s="85" t="s">
        <v>21</v>
      </c>
      <c r="M3748" s="96">
        <v>0</v>
      </c>
      <c r="N3748" s="85" t="s">
        <v>105</v>
      </c>
      <c r="O3748" s="86" t="s">
        <v>5775</v>
      </c>
    </row>
    <row r="3749" spans="1:15" x14ac:dyDescent="0.25">
      <c r="A3749" s="84" t="s">
        <v>48</v>
      </c>
      <c r="B3749" s="85" t="s">
        <v>5738</v>
      </c>
      <c r="C3749" s="85" t="s">
        <v>586</v>
      </c>
      <c r="D3749" s="85" t="s">
        <v>9</v>
      </c>
      <c r="E3749" s="96">
        <v>95</v>
      </c>
      <c r="F3749" s="85" t="s">
        <v>105</v>
      </c>
      <c r="G3749" s="86" t="s">
        <v>5739</v>
      </c>
      <c r="I3749" s="84" t="s">
        <v>55</v>
      </c>
      <c r="J3749" s="85" t="s">
        <v>1979</v>
      </c>
      <c r="K3749" s="85" t="s">
        <v>20</v>
      </c>
      <c r="L3749" s="85" t="s">
        <v>21</v>
      </c>
      <c r="M3749" s="96">
        <v>0</v>
      </c>
      <c r="N3749" s="85" t="s">
        <v>105</v>
      </c>
      <c r="O3749" s="86" t="s">
        <v>5776</v>
      </c>
    </row>
    <row r="3750" spans="1:15" x14ac:dyDescent="0.25">
      <c r="A3750" s="84" t="s">
        <v>49</v>
      </c>
      <c r="B3750" s="85" t="s">
        <v>5482</v>
      </c>
      <c r="C3750" s="85" t="s">
        <v>586</v>
      </c>
      <c r="D3750" s="85" t="s">
        <v>9</v>
      </c>
      <c r="E3750" s="96">
        <v>95</v>
      </c>
      <c r="F3750" s="85" t="s">
        <v>105</v>
      </c>
      <c r="G3750" s="86" t="s">
        <v>5740</v>
      </c>
      <c r="I3750" s="84" t="s">
        <v>56</v>
      </c>
      <c r="J3750" s="85" t="s">
        <v>5700</v>
      </c>
      <c r="K3750" s="85" t="s">
        <v>5</v>
      </c>
      <c r="L3750" s="85" t="s">
        <v>21</v>
      </c>
      <c r="M3750" s="96">
        <v>0</v>
      </c>
      <c r="N3750" s="85" t="s">
        <v>105</v>
      </c>
      <c r="O3750" s="86" t="s">
        <v>5777</v>
      </c>
    </row>
    <row r="3751" spans="1:15" x14ac:dyDescent="0.25">
      <c r="A3751" s="84" t="s">
        <v>50</v>
      </c>
      <c r="B3751" s="85" t="s">
        <v>5741</v>
      </c>
      <c r="C3751" s="85" t="s">
        <v>586</v>
      </c>
      <c r="D3751" s="85" t="s">
        <v>9</v>
      </c>
      <c r="E3751" s="96">
        <v>95</v>
      </c>
      <c r="F3751" s="85" t="s">
        <v>105</v>
      </c>
      <c r="G3751" s="86" t="s">
        <v>5742</v>
      </c>
      <c r="I3751" s="251"/>
      <c r="J3751" s="117"/>
      <c r="K3751" s="117"/>
      <c r="L3751" s="255" t="s">
        <v>104</v>
      </c>
      <c r="M3751" s="250">
        <f>SUM(M3739:M3750)</f>
        <v>310</v>
      </c>
      <c r="O3751" s="81"/>
    </row>
    <row r="3752" spans="1:15" x14ac:dyDescent="0.25">
      <c r="A3752" s="84" t="s">
        <v>51</v>
      </c>
      <c r="B3752" s="85" t="s">
        <v>5181</v>
      </c>
      <c r="C3752" s="85" t="s">
        <v>586</v>
      </c>
      <c r="D3752" s="85" t="s">
        <v>9</v>
      </c>
      <c r="E3752" s="96">
        <v>95</v>
      </c>
      <c r="F3752" s="85" t="s">
        <v>105</v>
      </c>
      <c r="G3752" s="86" t="s">
        <v>5743</v>
      </c>
      <c r="I3752" s="251"/>
      <c r="J3752" s="117"/>
      <c r="K3752" s="117"/>
      <c r="L3752" s="311"/>
      <c r="M3752" s="312"/>
      <c r="O3752" s="81"/>
    </row>
    <row r="3753" spans="1:15" ht="18.75" x14ac:dyDescent="0.3">
      <c r="A3753" s="84" t="s">
        <v>52</v>
      </c>
      <c r="B3753" s="85" t="s">
        <v>1318</v>
      </c>
      <c r="C3753" s="85" t="s">
        <v>586</v>
      </c>
      <c r="D3753" s="85" t="s">
        <v>9</v>
      </c>
      <c r="E3753" s="96">
        <v>0</v>
      </c>
      <c r="F3753" s="85" t="s">
        <v>105</v>
      </c>
      <c r="G3753" s="86" t="s">
        <v>5710</v>
      </c>
      <c r="I3753" s="79"/>
      <c r="J3753" s="80"/>
      <c r="K3753" t="s">
        <v>393</v>
      </c>
      <c r="M3753" s="115"/>
      <c r="N3753" s="83">
        <v>44125</v>
      </c>
      <c r="O3753" s="81"/>
    </row>
    <row r="3754" spans="1:15" x14ac:dyDescent="0.25">
      <c r="A3754" s="84" t="s">
        <v>53</v>
      </c>
      <c r="B3754" s="85" t="s">
        <v>4418</v>
      </c>
      <c r="C3754" s="85" t="s">
        <v>586</v>
      </c>
      <c r="D3754" s="85" t="s">
        <v>9</v>
      </c>
      <c r="E3754" s="96">
        <v>0</v>
      </c>
      <c r="F3754" s="85" t="s">
        <v>105</v>
      </c>
      <c r="G3754" s="86" t="s">
        <v>5712</v>
      </c>
      <c r="I3754" s="84" t="s">
        <v>97</v>
      </c>
      <c r="J3754" s="85" t="s">
        <v>98</v>
      </c>
      <c r="K3754" s="85" t="s">
        <v>99</v>
      </c>
      <c r="L3754" s="85" t="s">
        <v>100</v>
      </c>
      <c r="M3754" s="85" t="s">
        <v>101</v>
      </c>
      <c r="N3754" s="85" t="s">
        <v>102</v>
      </c>
      <c r="O3754" s="86" t="s">
        <v>103</v>
      </c>
    </row>
    <row r="3755" spans="1:15" x14ac:dyDescent="0.25">
      <c r="A3755" s="84" t="s">
        <v>54</v>
      </c>
      <c r="B3755" s="85" t="s">
        <v>4420</v>
      </c>
      <c r="C3755" s="85" t="s">
        <v>586</v>
      </c>
      <c r="D3755" s="85" t="s">
        <v>9</v>
      </c>
      <c r="E3755" s="96">
        <v>0</v>
      </c>
      <c r="F3755" s="85" t="s">
        <v>105</v>
      </c>
      <c r="G3755" s="86" t="s">
        <v>5711</v>
      </c>
      <c r="I3755" s="84" t="s">
        <v>2</v>
      </c>
      <c r="J3755" s="85" t="s">
        <v>4153</v>
      </c>
      <c r="K3755" s="85" t="s">
        <v>4</v>
      </c>
      <c r="L3755" s="85" t="s">
        <v>41</v>
      </c>
      <c r="M3755" s="96">
        <v>135</v>
      </c>
      <c r="N3755" s="85" t="s">
        <v>105</v>
      </c>
      <c r="O3755" s="86" t="s">
        <v>5778</v>
      </c>
    </row>
    <row r="3756" spans="1:15" x14ac:dyDescent="0.25">
      <c r="A3756" s="84" t="s">
        <v>55</v>
      </c>
      <c r="B3756" s="85" t="s">
        <v>5713</v>
      </c>
      <c r="C3756" s="85" t="s">
        <v>586</v>
      </c>
      <c r="D3756" s="85" t="s">
        <v>9</v>
      </c>
      <c r="E3756" s="96">
        <v>0</v>
      </c>
      <c r="F3756" s="85" t="s">
        <v>105</v>
      </c>
      <c r="G3756" s="86" t="s">
        <v>5714</v>
      </c>
      <c r="I3756" s="84" t="s">
        <v>6</v>
      </c>
      <c r="J3756" s="85" t="s">
        <v>5779</v>
      </c>
      <c r="K3756" s="85" t="s">
        <v>586</v>
      </c>
      <c r="L3756" s="85" t="s">
        <v>5</v>
      </c>
      <c r="M3756" s="96">
        <v>95</v>
      </c>
      <c r="N3756" s="85" t="s">
        <v>105</v>
      </c>
      <c r="O3756" s="86" t="s">
        <v>5780</v>
      </c>
    </row>
    <row r="3757" spans="1:15" x14ac:dyDescent="0.25">
      <c r="D3757" s="255" t="s">
        <v>104</v>
      </c>
      <c r="E3757" s="256">
        <f>SUM(E3746:E3756)</f>
        <v>745</v>
      </c>
      <c r="G3757" s="81"/>
      <c r="I3757" s="84" t="s">
        <v>32</v>
      </c>
      <c r="J3757" s="85" t="s">
        <v>5781</v>
      </c>
      <c r="K3757" s="85" t="s">
        <v>586</v>
      </c>
      <c r="L3757" s="85" t="s">
        <v>20</v>
      </c>
      <c r="M3757" s="96">
        <v>0</v>
      </c>
      <c r="N3757" s="85" t="s">
        <v>105</v>
      </c>
      <c r="O3757" s="86" t="s">
        <v>5767</v>
      </c>
    </row>
    <row r="3758" spans="1:15" x14ac:dyDescent="0.25">
      <c r="C3758" s="90"/>
      <c r="E3758" s="81"/>
      <c r="I3758" s="84" t="s">
        <v>48</v>
      </c>
      <c r="J3758" s="85" t="s">
        <v>4677</v>
      </c>
      <c r="K3758" s="85" t="s">
        <v>586</v>
      </c>
      <c r="L3758" s="85" t="s">
        <v>9</v>
      </c>
      <c r="M3758" s="96">
        <v>0</v>
      </c>
      <c r="N3758" s="85" t="s">
        <v>105</v>
      </c>
      <c r="O3758" s="86" t="s">
        <v>4678</v>
      </c>
    </row>
    <row r="3759" spans="1:15" x14ac:dyDescent="0.25">
      <c r="C3759" t="s">
        <v>104</v>
      </c>
      <c r="D3759" s="205">
        <f>SUM(E3742+E3757)</f>
        <v>850</v>
      </c>
      <c r="E3759" s="273">
        <f>SUM(D3759*1.95583)</f>
        <v>1662.4555</v>
      </c>
      <c r="L3759" s="255" t="s">
        <v>104</v>
      </c>
      <c r="M3759" s="256">
        <f>SUM(M3755:M3758)</f>
        <v>230</v>
      </c>
      <c r="O3759" s="81"/>
    </row>
    <row r="3760" spans="1:15" x14ac:dyDescent="0.25">
      <c r="D3760" s="205"/>
      <c r="E3760" s="273"/>
      <c r="K3760" s="90"/>
      <c r="M3760" s="81"/>
    </row>
    <row r="3761" spans="1:15" x14ac:dyDescent="0.25">
      <c r="D3761" s="205"/>
      <c r="E3761" s="273"/>
      <c r="K3761" t="s">
        <v>104</v>
      </c>
      <c r="L3761" s="205">
        <f>SUM(M3751+M3759)</f>
        <v>540</v>
      </c>
      <c r="M3761" s="273">
        <f>SUM(L3761*1.95583)</f>
        <v>1056.1482000000001</v>
      </c>
    </row>
    <row r="3762" spans="1:15" x14ac:dyDescent="0.25">
      <c r="E3762" s="91"/>
      <c r="G3762" s="81"/>
      <c r="L3762" s="205"/>
      <c r="M3762" s="273"/>
    </row>
    <row r="3763" spans="1:15" ht="15.75" x14ac:dyDescent="0.25">
      <c r="B3763" s="116" t="s">
        <v>5744</v>
      </c>
      <c r="C3763" s="116" t="s">
        <v>4245</v>
      </c>
      <c r="E3763" s="91"/>
      <c r="F3763" s="81"/>
      <c r="G3763" s="81"/>
      <c r="L3763" s="205"/>
      <c r="M3763" s="273"/>
    </row>
    <row r="3764" spans="1:15" x14ac:dyDescent="0.25">
      <c r="A3764" s="79"/>
      <c r="B3764" s="92">
        <v>44124</v>
      </c>
      <c r="G3764" s="81"/>
      <c r="M3764" s="91"/>
      <c r="O3764" s="81"/>
    </row>
    <row r="3765" spans="1:15" ht="15.75" x14ac:dyDescent="0.25">
      <c r="A3765" s="84" t="s">
        <v>97</v>
      </c>
      <c r="B3765" s="93" t="s">
        <v>106</v>
      </c>
      <c r="C3765" s="93" t="s">
        <v>107</v>
      </c>
      <c r="J3765" s="116" t="s">
        <v>5764</v>
      </c>
      <c r="K3765" s="116" t="s">
        <v>4302</v>
      </c>
      <c r="M3765" s="91"/>
      <c r="N3765" s="81"/>
      <c r="O3765" s="81"/>
    </row>
    <row r="3766" spans="1:15" x14ac:dyDescent="0.25">
      <c r="A3766" s="84">
        <v>1</v>
      </c>
      <c r="B3766" s="85" t="s">
        <v>108</v>
      </c>
      <c r="C3766" s="96">
        <v>13</v>
      </c>
      <c r="G3766" s="81"/>
      <c r="I3766" s="79"/>
      <c r="J3766" s="92">
        <v>44127</v>
      </c>
      <c r="O3766" s="81"/>
    </row>
    <row r="3767" spans="1:15" x14ac:dyDescent="0.25">
      <c r="A3767" s="84">
        <v>2</v>
      </c>
      <c r="B3767" s="85" t="s">
        <v>109</v>
      </c>
      <c r="C3767" s="96">
        <v>0</v>
      </c>
      <c r="G3767" s="81"/>
      <c r="I3767" s="84" t="s">
        <v>97</v>
      </c>
      <c r="J3767" s="93" t="s">
        <v>106</v>
      </c>
      <c r="K3767" s="93" t="s">
        <v>107</v>
      </c>
    </row>
    <row r="3768" spans="1:15" x14ac:dyDescent="0.25">
      <c r="A3768" s="84">
        <v>3</v>
      </c>
      <c r="B3768" s="85" t="s">
        <v>5745</v>
      </c>
      <c r="C3768" s="96">
        <v>25</v>
      </c>
      <c r="G3768" s="81"/>
      <c r="I3768" s="84">
        <v>1</v>
      </c>
      <c r="J3768" s="85" t="s">
        <v>108</v>
      </c>
      <c r="K3768" s="96">
        <v>13</v>
      </c>
      <c r="O3768" s="81"/>
    </row>
    <row r="3769" spans="1:15" x14ac:dyDescent="0.25">
      <c r="A3769" s="84">
        <v>4</v>
      </c>
      <c r="B3769" s="94" t="s">
        <v>111</v>
      </c>
      <c r="C3769" s="96">
        <v>50</v>
      </c>
      <c r="G3769" s="81"/>
      <c r="I3769" s="84">
        <v>2</v>
      </c>
      <c r="J3769" s="85" t="s">
        <v>109</v>
      </c>
      <c r="K3769" s="96">
        <v>0</v>
      </c>
      <c r="O3769" s="81"/>
    </row>
    <row r="3770" spans="1:15" x14ac:dyDescent="0.25">
      <c r="A3770" s="79"/>
      <c r="B3770" s="95" t="s">
        <v>104</v>
      </c>
      <c r="C3770" s="96">
        <f>SUM(C3766:C3769)</f>
        <v>88</v>
      </c>
      <c r="G3770" s="81"/>
      <c r="I3770" s="84">
        <v>3</v>
      </c>
      <c r="J3770" s="85" t="s">
        <v>110</v>
      </c>
      <c r="K3770" s="96">
        <v>0</v>
      </c>
      <c r="O3770" s="81"/>
    </row>
    <row r="3771" spans="1:15" x14ac:dyDescent="0.25">
      <c r="A3771" s="79"/>
      <c r="B3771" s="290"/>
      <c r="C3771" s="252"/>
      <c r="G3771" s="81"/>
      <c r="I3771" s="84">
        <v>4</v>
      </c>
      <c r="J3771" s="94" t="s">
        <v>111</v>
      </c>
      <c r="K3771" s="96">
        <v>35</v>
      </c>
      <c r="O3771" s="81"/>
    </row>
    <row r="3772" spans="1:15" x14ac:dyDescent="0.25">
      <c r="A3772" s="79"/>
      <c r="C3772" s="85" t="s">
        <v>2354</v>
      </c>
      <c r="D3772" s="96">
        <v>0</v>
      </c>
      <c r="E3772" s="85" t="s">
        <v>3859</v>
      </c>
      <c r="G3772" s="81"/>
      <c r="I3772" s="79"/>
      <c r="J3772" s="95" t="s">
        <v>104</v>
      </c>
      <c r="K3772" s="96">
        <f>SUM(K3768:K3771)</f>
        <v>48</v>
      </c>
      <c r="O3772" s="81"/>
    </row>
    <row r="3773" spans="1:15" x14ac:dyDescent="0.25">
      <c r="A3773" s="79"/>
      <c r="C3773" s="85" t="s">
        <v>112</v>
      </c>
      <c r="D3773" s="96">
        <f>SUM(D3759)</f>
        <v>850</v>
      </c>
      <c r="E3773" s="99">
        <f>SUM(D3773*1.95583)</f>
        <v>1662.4555</v>
      </c>
      <c r="G3773" s="81"/>
      <c r="I3773" s="79"/>
      <c r="J3773" s="290"/>
      <c r="K3773" s="252"/>
      <c r="O3773" s="81"/>
    </row>
    <row r="3774" spans="1:15" x14ac:dyDescent="0.25">
      <c r="A3774" s="79"/>
      <c r="C3774" s="85" t="s">
        <v>113</v>
      </c>
      <c r="D3774" s="96">
        <f>SUM(C3770)</f>
        <v>88</v>
      </c>
      <c r="E3774" s="85"/>
      <c r="G3774" s="81"/>
      <c r="I3774" s="79"/>
      <c r="K3774" s="85" t="s">
        <v>2354</v>
      </c>
      <c r="L3774" s="96">
        <v>0</v>
      </c>
      <c r="M3774" s="85" t="s">
        <v>3859</v>
      </c>
      <c r="O3774" s="81"/>
    </row>
    <row r="3775" spans="1:15" x14ac:dyDescent="0.25">
      <c r="A3775" s="79"/>
      <c r="C3775" s="85" t="s">
        <v>114</v>
      </c>
      <c r="D3775" s="96">
        <f>SUM(D3772+D3773-D3774)</f>
        <v>762</v>
      </c>
      <c r="E3775" s="85"/>
      <c r="G3775" s="81"/>
      <c r="I3775" s="79"/>
      <c r="K3775" s="85" t="s">
        <v>112</v>
      </c>
      <c r="L3775" s="96">
        <f>SUM(L3761)</f>
        <v>540</v>
      </c>
      <c r="M3775" s="99">
        <f>SUM(L3775*1.95583)</f>
        <v>1056.1482000000001</v>
      </c>
      <c r="O3775" s="81"/>
    </row>
    <row r="3776" spans="1:15" x14ac:dyDescent="0.25">
      <c r="A3776" s="79"/>
      <c r="C3776" s="94" t="s">
        <v>2355</v>
      </c>
      <c r="D3776" s="96">
        <v>0</v>
      </c>
      <c r="E3776" s="85"/>
      <c r="G3776" s="81"/>
      <c r="I3776" s="79"/>
      <c r="K3776" s="85" t="s">
        <v>113</v>
      </c>
      <c r="L3776" s="96">
        <f>SUM(K3772)</f>
        <v>48</v>
      </c>
      <c r="M3776" s="85"/>
      <c r="O3776" s="81"/>
    </row>
    <row r="3777" spans="1:15" x14ac:dyDescent="0.25">
      <c r="A3777" s="79"/>
      <c r="D3777" s="97"/>
      <c r="G3777" s="81"/>
      <c r="I3777" s="79"/>
      <c r="K3777" s="85" t="s">
        <v>114</v>
      </c>
      <c r="L3777" s="96">
        <f>SUM(L3774+L3775-L3776)</f>
        <v>492</v>
      </c>
      <c r="M3777" s="85"/>
      <c r="O3777" s="81"/>
    </row>
    <row r="3778" spans="1:15" x14ac:dyDescent="0.25">
      <c r="A3778" s="79"/>
      <c r="D3778" s="97"/>
      <c r="G3778" s="81"/>
      <c r="I3778" s="79"/>
      <c r="K3778" s="94" t="s">
        <v>2355</v>
      </c>
      <c r="L3778" s="96">
        <v>0</v>
      </c>
      <c r="M3778" s="85"/>
      <c r="O3778" s="81"/>
    </row>
    <row r="3779" spans="1:15" x14ac:dyDescent="0.25">
      <c r="A3779" s="79"/>
      <c r="G3779" s="81"/>
      <c r="I3779" s="79"/>
      <c r="L3779" s="97"/>
      <c r="O3779" s="81"/>
    </row>
    <row r="3780" spans="1:15" x14ac:dyDescent="0.25">
      <c r="A3780" s="81"/>
      <c r="G3780" s="81"/>
      <c r="I3780" s="79"/>
      <c r="L3780" s="97"/>
      <c r="O3780" s="81"/>
    </row>
    <row r="3781" spans="1:15" x14ac:dyDescent="0.25">
      <c r="A3781" s="81"/>
      <c r="B3781" s="100">
        <v>2550</v>
      </c>
      <c r="G3781" s="81"/>
      <c r="I3781" s="79"/>
      <c r="O3781" s="81"/>
    </row>
    <row r="3782" spans="1:15" x14ac:dyDescent="0.25">
      <c r="A3782" s="81"/>
      <c r="B3782" s="100">
        <v>200</v>
      </c>
      <c r="D3782" s="93" t="s">
        <v>118</v>
      </c>
      <c r="E3782" s="93" t="s">
        <v>119</v>
      </c>
      <c r="F3782" s="93" t="s">
        <v>120</v>
      </c>
      <c r="I3782" s="81"/>
      <c r="O3782" s="81"/>
    </row>
    <row r="3783" spans="1:15" x14ac:dyDescent="0.25">
      <c r="A3783" s="81"/>
      <c r="B3783" s="101">
        <f>SUM(B3782/B3781)</f>
        <v>7.8431372549019607E-2</v>
      </c>
      <c r="D3783" s="102">
        <f>SUM(E3773*B3783)</f>
        <v>130.38866666666667</v>
      </c>
      <c r="E3783" s="102">
        <f>SUM(D3783/1.17)</f>
        <v>111.44330484330484</v>
      </c>
      <c r="F3783" s="102">
        <f>SUM(D3783-E3783)</f>
        <v>18.945361823361822</v>
      </c>
      <c r="I3783" s="81"/>
      <c r="J3783" s="100">
        <v>2550</v>
      </c>
      <c r="O3783" s="81"/>
    </row>
    <row r="3784" spans="1:15" x14ac:dyDescent="0.25">
      <c r="I3784" s="81"/>
      <c r="J3784" s="100">
        <v>200</v>
      </c>
      <c r="L3784" s="93" t="s">
        <v>118</v>
      </c>
      <c r="M3784" s="93" t="s">
        <v>119</v>
      </c>
      <c r="N3784" s="93" t="s">
        <v>120</v>
      </c>
    </row>
    <row r="3785" spans="1:15" x14ac:dyDescent="0.25">
      <c r="I3785" s="81"/>
      <c r="J3785" s="101">
        <f>SUM(J3784/J3783)</f>
        <v>7.8431372549019607E-2</v>
      </c>
      <c r="L3785" s="102">
        <f>SUM(M3775*J3785)</f>
        <v>82.835152941176474</v>
      </c>
      <c r="M3785" s="102">
        <f>SUM(L3785/1.17)</f>
        <v>70.799276018099562</v>
      </c>
      <c r="N3785" s="102">
        <f>SUM(L3785-M3785)</f>
        <v>12.035876923076913</v>
      </c>
    </row>
    <row r="3791" spans="1:15" ht="18.75" x14ac:dyDescent="0.3">
      <c r="A3791" s="79"/>
      <c r="B3791" s="80" t="s">
        <v>5787</v>
      </c>
      <c r="G3791" s="81"/>
      <c r="I3791" s="79"/>
      <c r="J3791" s="80" t="s">
        <v>5808</v>
      </c>
      <c r="O3791" s="81"/>
    </row>
    <row r="3792" spans="1:15" x14ac:dyDescent="0.25">
      <c r="A3792" s="79"/>
      <c r="B3792" t="s">
        <v>5788</v>
      </c>
      <c r="F3792" s="82" t="s">
        <v>95</v>
      </c>
      <c r="G3792" s="81"/>
      <c r="I3792" s="79"/>
      <c r="J3792" t="s">
        <v>5809</v>
      </c>
      <c r="N3792" s="82" t="s">
        <v>95</v>
      </c>
      <c r="O3792" s="81"/>
    </row>
    <row r="3793" spans="1:15" ht="18.75" x14ac:dyDescent="0.3">
      <c r="A3793" s="251"/>
      <c r="B3793" s="274"/>
      <c r="C3793" s="117" t="s">
        <v>96</v>
      </c>
      <c r="D3793" s="117"/>
      <c r="E3793" s="117"/>
      <c r="F3793" s="275">
        <v>44122</v>
      </c>
      <c r="G3793" s="276"/>
      <c r="I3793" s="251"/>
      <c r="J3793" s="274"/>
      <c r="K3793" s="117" t="s">
        <v>96</v>
      </c>
      <c r="L3793" s="117"/>
      <c r="M3793" s="117"/>
      <c r="N3793" s="275">
        <v>44126</v>
      </c>
      <c r="O3793" s="276"/>
    </row>
    <row r="3794" spans="1:15" x14ac:dyDescent="0.25">
      <c r="A3794" s="84" t="s">
        <v>97</v>
      </c>
      <c r="B3794" s="85" t="s">
        <v>98</v>
      </c>
      <c r="C3794" s="85" t="s">
        <v>99</v>
      </c>
      <c r="D3794" s="85" t="s">
        <v>100</v>
      </c>
      <c r="E3794" s="85" t="s">
        <v>101</v>
      </c>
      <c r="F3794" s="85" t="s">
        <v>102</v>
      </c>
      <c r="G3794" s="86" t="s">
        <v>103</v>
      </c>
      <c r="I3794" s="84" t="s">
        <v>97</v>
      </c>
      <c r="J3794" s="85" t="s">
        <v>98</v>
      </c>
      <c r="K3794" s="85" t="s">
        <v>99</v>
      </c>
      <c r="L3794" s="85" t="s">
        <v>100</v>
      </c>
      <c r="M3794" s="85" t="s">
        <v>101</v>
      </c>
      <c r="N3794" s="85" t="s">
        <v>102</v>
      </c>
      <c r="O3794" s="86" t="s">
        <v>103</v>
      </c>
    </row>
    <row r="3795" spans="1:15" x14ac:dyDescent="0.25">
      <c r="A3795" s="84" t="s">
        <v>2</v>
      </c>
      <c r="B3795" s="85" t="s">
        <v>1039</v>
      </c>
      <c r="C3795" s="85" t="s">
        <v>20</v>
      </c>
      <c r="D3795" s="85" t="s">
        <v>21</v>
      </c>
      <c r="E3795" s="376">
        <v>95</v>
      </c>
      <c r="F3795" s="85" t="s">
        <v>105</v>
      </c>
      <c r="G3795" s="86" t="s">
        <v>5790</v>
      </c>
      <c r="I3795" s="84" t="s">
        <v>2</v>
      </c>
      <c r="J3795" s="85" t="s">
        <v>5747</v>
      </c>
      <c r="K3795" s="85" t="s">
        <v>9</v>
      </c>
      <c r="L3795" s="85" t="s">
        <v>21</v>
      </c>
      <c r="M3795" s="376">
        <v>60</v>
      </c>
      <c r="N3795" s="85" t="s">
        <v>1595</v>
      </c>
      <c r="O3795" s="86" t="s">
        <v>5811</v>
      </c>
    </row>
    <row r="3796" spans="1:15" x14ac:dyDescent="0.25">
      <c r="A3796" s="84" t="s">
        <v>6</v>
      </c>
      <c r="B3796" s="85" t="s">
        <v>4805</v>
      </c>
      <c r="C3796" s="85" t="s">
        <v>41</v>
      </c>
      <c r="D3796" s="85" t="s">
        <v>21</v>
      </c>
      <c r="E3796" s="376">
        <v>50</v>
      </c>
      <c r="F3796" s="85" t="s">
        <v>1595</v>
      </c>
      <c r="G3796" s="86" t="s">
        <v>5794</v>
      </c>
      <c r="I3796" s="84" t="s">
        <v>6</v>
      </c>
      <c r="J3796" s="85" t="s">
        <v>5756</v>
      </c>
      <c r="K3796" s="85" t="s">
        <v>9</v>
      </c>
      <c r="L3796" s="85" t="s">
        <v>21</v>
      </c>
      <c r="M3796" s="376">
        <v>60</v>
      </c>
      <c r="N3796" s="85" t="s">
        <v>1595</v>
      </c>
      <c r="O3796" s="86" t="s">
        <v>5812</v>
      </c>
    </row>
    <row r="3797" spans="1:15" x14ac:dyDescent="0.25">
      <c r="A3797" s="84" t="s">
        <v>32</v>
      </c>
      <c r="B3797" s="85" t="s">
        <v>5795</v>
      </c>
      <c r="C3797" s="85" t="s">
        <v>20</v>
      </c>
      <c r="D3797" s="85" t="s">
        <v>22</v>
      </c>
      <c r="E3797" s="376">
        <v>105</v>
      </c>
      <c r="F3797" s="85" t="s">
        <v>1595</v>
      </c>
      <c r="G3797" s="86" t="s">
        <v>5793</v>
      </c>
      <c r="I3797" s="84" t="s">
        <v>32</v>
      </c>
      <c r="J3797" s="85" t="s">
        <v>4816</v>
      </c>
      <c r="K3797" s="85" t="s">
        <v>20</v>
      </c>
      <c r="L3797" s="85" t="s">
        <v>21</v>
      </c>
      <c r="M3797" s="376">
        <v>60</v>
      </c>
      <c r="N3797" s="85" t="s">
        <v>1595</v>
      </c>
      <c r="O3797" s="86" t="s">
        <v>5813</v>
      </c>
    </row>
    <row r="3798" spans="1:15" x14ac:dyDescent="0.25">
      <c r="A3798" s="84" t="s">
        <v>48</v>
      </c>
      <c r="B3798" s="85" t="s">
        <v>5796</v>
      </c>
      <c r="C3798" s="85" t="s">
        <v>12</v>
      </c>
      <c r="D3798" s="85" t="s">
        <v>21</v>
      </c>
      <c r="E3798" s="96">
        <v>95</v>
      </c>
      <c r="F3798" s="85" t="s">
        <v>105</v>
      </c>
      <c r="G3798" s="86" t="s">
        <v>5797</v>
      </c>
      <c r="I3798" s="84" t="s">
        <v>48</v>
      </c>
      <c r="J3798" s="85" t="s">
        <v>5814</v>
      </c>
      <c r="K3798" s="85" t="s">
        <v>12</v>
      </c>
      <c r="L3798" s="85" t="s">
        <v>21</v>
      </c>
      <c r="M3798" s="96">
        <v>95</v>
      </c>
      <c r="N3798" s="85" t="s">
        <v>105</v>
      </c>
      <c r="O3798" s="86" t="s">
        <v>5815</v>
      </c>
    </row>
    <row r="3799" spans="1:15" x14ac:dyDescent="0.25">
      <c r="A3799" s="84" t="s">
        <v>49</v>
      </c>
      <c r="B3799" s="85" t="s">
        <v>2313</v>
      </c>
      <c r="C3799" s="85" t="s">
        <v>41</v>
      </c>
      <c r="D3799" s="85" t="s">
        <v>21</v>
      </c>
      <c r="E3799" s="96">
        <v>0</v>
      </c>
      <c r="F3799" s="85" t="s">
        <v>105</v>
      </c>
      <c r="G3799" s="86" t="s">
        <v>5617</v>
      </c>
      <c r="I3799" s="84" t="s">
        <v>49</v>
      </c>
      <c r="J3799" s="85" t="s">
        <v>2728</v>
      </c>
      <c r="K3799" s="85" t="s">
        <v>20</v>
      </c>
      <c r="L3799" s="85" t="s">
        <v>21</v>
      </c>
      <c r="M3799" s="96">
        <v>0</v>
      </c>
      <c r="N3799" s="85" t="s">
        <v>105</v>
      </c>
      <c r="O3799" s="86" t="s">
        <v>5690</v>
      </c>
    </row>
    <row r="3800" spans="1:15" x14ac:dyDescent="0.25">
      <c r="A3800" s="84" t="s">
        <v>50</v>
      </c>
      <c r="B3800" s="85" t="s">
        <v>524</v>
      </c>
      <c r="C3800" s="85" t="s">
        <v>9</v>
      </c>
      <c r="D3800" s="85" t="s">
        <v>21</v>
      </c>
      <c r="E3800" s="96">
        <v>0</v>
      </c>
      <c r="F3800" s="85" t="s">
        <v>105</v>
      </c>
      <c r="G3800" s="86" t="s">
        <v>5798</v>
      </c>
      <c r="I3800" s="84" t="s">
        <v>50</v>
      </c>
      <c r="J3800" s="85" t="s">
        <v>4679</v>
      </c>
      <c r="K3800" s="85" t="s">
        <v>9</v>
      </c>
      <c r="L3800" s="85" t="s">
        <v>21</v>
      </c>
      <c r="M3800" s="96">
        <v>0</v>
      </c>
      <c r="N3800" s="85" t="s">
        <v>105</v>
      </c>
      <c r="O3800" s="86" t="s">
        <v>4680</v>
      </c>
    </row>
    <row r="3801" spans="1:15" x14ac:dyDescent="0.25">
      <c r="A3801" s="251"/>
      <c r="B3801" s="117"/>
      <c r="C3801" s="117"/>
      <c r="D3801" s="255" t="s">
        <v>104</v>
      </c>
      <c r="E3801" s="250">
        <f>SUM(E3795:E3800)</f>
        <v>345</v>
      </c>
      <c r="G3801" s="81"/>
      <c r="I3801" s="84" t="s">
        <v>51</v>
      </c>
      <c r="J3801" s="85" t="s">
        <v>5816</v>
      </c>
      <c r="K3801" s="85" t="s">
        <v>12</v>
      </c>
      <c r="L3801" s="85" t="s">
        <v>21</v>
      </c>
      <c r="M3801" s="96">
        <v>0</v>
      </c>
      <c r="N3801" s="85" t="s">
        <v>105</v>
      </c>
      <c r="O3801" s="86" t="s">
        <v>4569</v>
      </c>
    </row>
    <row r="3802" spans="1:15" x14ac:dyDescent="0.25">
      <c r="A3802" s="251"/>
      <c r="B3802" s="117"/>
      <c r="C3802" s="117"/>
      <c r="D3802" s="311"/>
      <c r="E3802" s="312"/>
      <c r="G3802" s="81"/>
      <c r="I3802" s="84" t="s">
        <v>52</v>
      </c>
      <c r="J3802" s="85" t="s">
        <v>5572</v>
      </c>
      <c r="K3802" s="85" t="s">
        <v>5</v>
      </c>
      <c r="L3802" s="85" t="s">
        <v>890</v>
      </c>
      <c r="M3802" s="96">
        <v>0</v>
      </c>
      <c r="N3802" s="85" t="s">
        <v>105</v>
      </c>
      <c r="O3802" s="86" t="s">
        <v>5573</v>
      </c>
    </row>
    <row r="3803" spans="1:15" ht="18.75" x14ac:dyDescent="0.3">
      <c r="A3803" s="79"/>
      <c r="B3803" s="80"/>
      <c r="C3803" t="s">
        <v>393</v>
      </c>
      <c r="E3803" s="115"/>
      <c r="F3803" s="83">
        <v>44127</v>
      </c>
      <c r="G3803" s="81"/>
      <c r="I3803" s="84" t="s">
        <v>53</v>
      </c>
      <c r="J3803" s="85" t="s">
        <v>364</v>
      </c>
      <c r="K3803" s="85" t="s">
        <v>9</v>
      </c>
      <c r="L3803" s="85" t="s">
        <v>22</v>
      </c>
      <c r="M3803" s="96">
        <v>0</v>
      </c>
      <c r="N3803" s="85" t="s">
        <v>105</v>
      </c>
      <c r="O3803" s="86" t="s">
        <v>5733</v>
      </c>
    </row>
    <row r="3804" spans="1:15" x14ac:dyDescent="0.25">
      <c r="A3804" s="84" t="s">
        <v>97</v>
      </c>
      <c r="B3804" s="85" t="s">
        <v>98</v>
      </c>
      <c r="C3804" s="85" t="s">
        <v>99</v>
      </c>
      <c r="D3804" s="85" t="s">
        <v>100</v>
      </c>
      <c r="E3804" s="85" t="s">
        <v>101</v>
      </c>
      <c r="F3804" s="85" t="s">
        <v>102</v>
      </c>
      <c r="G3804" s="86" t="s">
        <v>103</v>
      </c>
      <c r="I3804" s="84" t="s">
        <v>54</v>
      </c>
      <c r="J3804" s="85" t="s">
        <v>1218</v>
      </c>
      <c r="K3804" s="85" t="s">
        <v>9</v>
      </c>
      <c r="L3804" s="85" t="s">
        <v>21</v>
      </c>
      <c r="M3804" s="96">
        <v>0</v>
      </c>
      <c r="N3804" s="85" t="s">
        <v>105</v>
      </c>
      <c r="O3804" s="86" t="s">
        <v>5685</v>
      </c>
    </row>
    <row r="3805" spans="1:15" x14ac:dyDescent="0.25">
      <c r="A3805" s="84" t="s">
        <v>2</v>
      </c>
      <c r="B3805" s="85" t="s">
        <v>5799</v>
      </c>
      <c r="C3805" s="85" t="s">
        <v>13</v>
      </c>
      <c r="D3805" s="85" t="s">
        <v>20</v>
      </c>
      <c r="E3805" s="96">
        <v>150</v>
      </c>
      <c r="F3805" s="85" t="s">
        <v>105</v>
      </c>
      <c r="G3805" s="86" t="s">
        <v>5800</v>
      </c>
      <c r="I3805" s="251"/>
      <c r="J3805" s="117"/>
      <c r="K3805" s="117"/>
      <c r="L3805" s="255" t="s">
        <v>104</v>
      </c>
      <c r="M3805" s="250">
        <f>SUM(M3795:M3804)</f>
        <v>275</v>
      </c>
      <c r="O3805" s="81"/>
    </row>
    <row r="3806" spans="1:15" x14ac:dyDescent="0.25">
      <c r="A3806" s="84" t="s">
        <v>6</v>
      </c>
      <c r="B3806" s="85" t="s">
        <v>5801</v>
      </c>
      <c r="C3806" s="85" t="s">
        <v>4</v>
      </c>
      <c r="D3806" s="85" t="s">
        <v>20</v>
      </c>
      <c r="E3806" s="96">
        <v>130</v>
      </c>
      <c r="F3806" s="85" t="s">
        <v>105</v>
      </c>
      <c r="G3806" s="86" t="s">
        <v>5802</v>
      </c>
      <c r="I3806" s="251"/>
      <c r="J3806" s="117"/>
      <c r="K3806" s="117"/>
      <c r="L3806" s="311"/>
      <c r="M3806" s="312"/>
      <c r="O3806" s="81"/>
    </row>
    <row r="3807" spans="1:15" ht="18.75" x14ac:dyDescent="0.3">
      <c r="A3807" s="84" t="s">
        <v>32</v>
      </c>
      <c r="B3807" s="85" t="s">
        <v>5803</v>
      </c>
      <c r="C3807" s="85" t="s">
        <v>4</v>
      </c>
      <c r="D3807" s="85" t="s">
        <v>20</v>
      </c>
      <c r="E3807" s="96">
        <v>80</v>
      </c>
      <c r="F3807" s="85" t="s">
        <v>1595</v>
      </c>
      <c r="G3807" s="86" t="s">
        <v>5804</v>
      </c>
      <c r="I3807" s="79"/>
      <c r="J3807" s="80"/>
      <c r="K3807" t="s">
        <v>393</v>
      </c>
      <c r="M3807" s="115"/>
      <c r="N3807" s="83">
        <v>44128</v>
      </c>
      <c r="O3807" s="81"/>
    </row>
    <row r="3808" spans="1:15" x14ac:dyDescent="0.25">
      <c r="A3808" s="84" t="s">
        <v>48</v>
      </c>
      <c r="B3808" s="85" t="s">
        <v>5292</v>
      </c>
      <c r="C3808" s="85" t="s">
        <v>586</v>
      </c>
      <c r="D3808" s="85" t="s">
        <v>9</v>
      </c>
      <c r="E3808" s="96">
        <v>95</v>
      </c>
      <c r="F3808" s="85" t="s">
        <v>105</v>
      </c>
      <c r="G3808" s="86" t="s">
        <v>5807</v>
      </c>
      <c r="I3808" s="84" t="s">
        <v>97</v>
      </c>
      <c r="J3808" s="85" t="s">
        <v>98</v>
      </c>
      <c r="K3808" s="85" t="s">
        <v>99</v>
      </c>
      <c r="L3808" s="85" t="s">
        <v>100</v>
      </c>
      <c r="M3808" s="85" t="s">
        <v>101</v>
      </c>
      <c r="N3808" s="85" t="s">
        <v>102</v>
      </c>
      <c r="O3808" s="86" t="s">
        <v>103</v>
      </c>
    </row>
    <row r="3809" spans="1:15" x14ac:dyDescent="0.25">
      <c r="A3809" s="84" t="s">
        <v>49</v>
      </c>
      <c r="B3809" s="85" t="s">
        <v>5805</v>
      </c>
      <c r="C3809" s="85" t="s">
        <v>586</v>
      </c>
      <c r="D3809" s="85" t="s">
        <v>9</v>
      </c>
      <c r="E3809" s="96">
        <v>95</v>
      </c>
      <c r="F3809" s="85" t="s">
        <v>105</v>
      </c>
      <c r="G3809" s="86" t="s">
        <v>5806</v>
      </c>
      <c r="I3809" s="84" t="s">
        <v>2</v>
      </c>
      <c r="J3809" s="85" t="s">
        <v>5817</v>
      </c>
      <c r="K3809" s="85" t="s">
        <v>13</v>
      </c>
      <c r="L3809" s="85" t="s">
        <v>9</v>
      </c>
      <c r="M3809" s="96">
        <v>150</v>
      </c>
      <c r="N3809" s="85" t="s">
        <v>105</v>
      </c>
      <c r="O3809" s="86" t="s">
        <v>5818</v>
      </c>
    </row>
    <row r="3810" spans="1:15" x14ac:dyDescent="0.25">
      <c r="D3810" s="255" t="s">
        <v>104</v>
      </c>
      <c r="E3810" s="256">
        <f>SUM(E3805:E3809)</f>
        <v>550</v>
      </c>
      <c r="G3810" s="81"/>
      <c r="I3810" s="84" t="s">
        <v>6</v>
      </c>
      <c r="J3810" s="85" t="s">
        <v>5819</v>
      </c>
      <c r="K3810" s="85" t="s">
        <v>13</v>
      </c>
      <c r="L3810" s="85" t="s">
        <v>20</v>
      </c>
      <c r="M3810" s="96">
        <v>150</v>
      </c>
      <c r="N3810" s="85" t="s">
        <v>105</v>
      </c>
      <c r="O3810" s="86" t="s">
        <v>5820</v>
      </c>
    </row>
    <row r="3811" spans="1:15" x14ac:dyDescent="0.25">
      <c r="C3811" s="90"/>
      <c r="E3811" s="81"/>
      <c r="I3811" s="84" t="s">
        <v>32</v>
      </c>
      <c r="J3811" s="85" t="s">
        <v>5821</v>
      </c>
      <c r="K3811" s="85" t="s">
        <v>17</v>
      </c>
      <c r="L3811" s="85" t="s">
        <v>5</v>
      </c>
      <c r="M3811" s="96">
        <v>85</v>
      </c>
      <c r="N3811" s="85" t="s">
        <v>1595</v>
      </c>
      <c r="O3811" s="86" t="s">
        <v>5822</v>
      </c>
    </row>
    <row r="3812" spans="1:15" x14ac:dyDescent="0.25">
      <c r="C3812" t="s">
        <v>104</v>
      </c>
      <c r="D3812" s="205">
        <f>SUM(E3801+E3810)</f>
        <v>895</v>
      </c>
      <c r="E3812" s="273">
        <f>SUM(D3812*1.95583)</f>
        <v>1750.46785</v>
      </c>
      <c r="I3812" s="84" t="s">
        <v>48</v>
      </c>
      <c r="J3812" s="85" t="s">
        <v>4932</v>
      </c>
      <c r="K3812" s="85" t="s">
        <v>586</v>
      </c>
      <c r="L3812" s="85" t="s">
        <v>9</v>
      </c>
      <c r="M3812" s="96">
        <v>60</v>
      </c>
      <c r="N3812" s="85" t="s">
        <v>1595</v>
      </c>
      <c r="O3812" s="86" t="s">
        <v>5823</v>
      </c>
    </row>
    <row r="3813" spans="1:15" x14ac:dyDescent="0.25">
      <c r="D3813" s="205"/>
      <c r="E3813" s="273"/>
      <c r="I3813" s="84" t="s">
        <v>49</v>
      </c>
      <c r="J3813" s="85" t="s">
        <v>5824</v>
      </c>
      <c r="K3813" s="85" t="s">
        <v>586</v>
      </c>
      <c r="L3813" s="85" t="s">
        <v>20</v>
      </c>
      <c r="M3813" s="96">
        <v>0</v>
      </c>
      <c r="N3813" s="85" t="s">
        <v>105</v>
      </c>
      <c r="O3813" s="86" t="s">
        <v>4621</v>
      </c>
    </row>
    <row r="3814" spans="1:15" x14ac:dyDescent="0.25">
      <c r="D3814" s="205"/>
      <c r="E3814" s="273"/>
      <c r="I3814" s="84" t="s">
        <v>50</v>
      </c>
      <c r="J3814" s="85" t="s">
        <v>5825</v>
      </c>
      <c r="K3814" s="85" t="s">
        <v>586</v>
      </c>
      <c r="L3814" s="85" t="s">
        <v>5</v>
      </c>
      <c r="M3814" s="96">
        <v>0</v>
      </c>
      <c r="N3814" s="85" t="s">
        <v>105</v>
      </c>
      <c r="O3814" s="86" t="s">
        <v>5671</v>
      </c>
    </row>
    <row r="3815" spans="1:15" x14ac:dyDescent="0.25">
      <c r="E3815" s="91"/>
      <c r="G3815" s="81"/>
      <c r="L3815" s="255" t="s">
        <v>104</v>
      </c>
      <c r="M3815" s="256">
        <f>SUM(M3809:M3814)</f>
        <v>445</v>
      </c>
      <c r="O3815" s="81"/>
    </row>
    <row r="3816" spans="1:15" ht="15.75" x14ac:dyDescent="0.25">
      <c r="B3816" s="116" t="s">
        <v>5789</v>
      </c>
      <c r="C3816" s="116" t="s">
        <v>1022</v>
      </c>
      <c r="E3816" s="91"/>
      <c r="F3816" s="81"/>
      <c r="G3816" s="81"/>
      <c r="K3816" s="90"/>
      <c r="M3816" s="81"/>
    </row>
    <row r="3817" spans="1:15" x14ac:dyDescent="0.25">
      <c r="A3817" s="79"/>
      <c r="B3817" s="92">
        <v>44130</v>
      </c>
      <c r="G3817" s="81"/>
      <c r="K3817" t="s">
        <v>104</v>
      </c>
      <c r="L3817" s="205">
        <f>SUM(M3805+M3815)</f>
        <v>720</v>
      </c>
      <c r="M3817" s="273">
        <f>SUM(L3817*1.95583)</f>
        <v>1408.1976</v>
      </c>
    </row>
    <row r="3818" spans="1:15" x14ac:dyDescent="0.25">
      <c r="A3818" s="84" t="s">
        <v>97</v>
      </c>
      <c r="B3818" s="93" t="s">
        <v>106</v>
      </c>
      <c r="C3818" s="93" t="s">
        <v>107</v>
      </c>
      <c r="L3818" s="205"/>
      <c r="M3818" s="273"/>
    </row>
    <row r="3819" spans="1:15" x14ac:dyDescent="0.25">
      <c r="A3819" s="84">
        <v>1</v>
      </c>
      <c r="B3819" s="85" t="s">
        <v>108</v>
      </c>
      <c r="C3819" s="96">
        <v>14</v>
      </c>
      <c r="G3819" s="81"/>
      <c r="L3819" s="205"/>
      <c r="M3819" s="273"/>
    </row>
    <row r="3820" spans="1:15" x14ac:dyDescent="0.25">
      <c r="A3820" s="84">
        <v>2</v>
      </c>
      <c r="B3820" s="85" t="s">
        <v>109</v>
      </c>
      <c r="C3820" s="96">
        <v>0</v>
      </c>
      <c r="G3820" s="81"/>
      <c r="M3820" s="91"/>
      <c r="O3820" s="81"/>
    </row>
    <row r="3821" spans="1:15" ht="15.75" x14ac:dyDescent="0.25">
      <c r="A3821" s="84">
        <v>3</v>
      </c>
      <c r="B3821" s="85" t="s">
        <v>110</v>
      </c>
      <c r="C3821" s="96">
        <v>0</v>
      </c>
      <c r="G3821" s="81"/>
      <c r="J3821" s="116" t="s">
        <v>5810</v>
      </c>
      <c r="K3821" s="116" t="s">
        <v>1715</v>
      </c>
      <c r="M3821" s="91"/>
      <c r="N3821" s="81"/>
      <c r="O3821" s="81"/>
    </row>
    <row r="3822" spans="1:15" x14ac:dyDescent="0.25">
      <c r="A3822" s="84">
        <v>4</v>
      </c>
      <c r="B3822" s="94" t="s">
        <v>111</v>
      </c>
      <c r="C3822" s="96">
        <v>27</v>
      </c>
      <c r="G3822" s="81"/>
      <c r="I3822" s="79"/>
      <c r="J3822" s="92">
        <v>44130</v>
      </c>
      <c r="O3822" s="81"/>
    </row>
    <row r="3823" spans="1:15" x14ac:dyDescent="0.25">
      <c r="A3823" s="79"/>
      <c r="B3823" s="95" t="s">
        <v>104</v>
      </c>
      <c r="C3823" s="96">
        <f>SUM(C3819:C3822)</f>
        <v>41</v>
      </c>
      <c r="G3823" s="81"/>
      <c r="I3823" s="84" t="s">
        <v>97</v>
      </c>
      <c r="J3823" s="93" t="s">
        <v>106</v>
      </c>
      <c r="K3823" s="93" t="s">
        <v>107</v>
      </c>
    </row>
    <row r="3824" spans="1:15" x14ac:dyDescent="0.25">
      <c r="A3824" s="79"/>
      <c r="B3824" s="290"/>
      <c r="C3824" s="252"/>
      <c r="G3824" s="81"/>
      <c r="I3824" s="84">
        <v>1</v>
      </c>
      <c r="J3824" s="85" t="s">
        <v>108</v>
      </c>
      <c r="K3824" s="96">
        <v>13</v>
      </c>
      <c r="O3824" s="81"/>
    </row>
    <row r="3825" spans="1:15" x14ac:dyDescent="0.25">
      <c r="A3825" s="79"/>
      <c r="C3825" s="85" t="s">
        <v>2354</v>
      </c>
      <c r="D3825" s="96">
        <v>0</v>
      </c>
      <c r="E3825" s="85" t="s">
        <v>3859</v>
      </c>
      <c r="G3825" s="81"/>
      <c r="I3825" s="84">
        <v>2</v>
      </c>
      <c r="J3825" s="85" t="s">
        <v>109</v>
      </c>
      <c r="K3825" s="96">
        <v>0</v>
      </c>
      <c r="O3825" s="81"/>
    </row>
    <row r="3826" spans="1:15" x14ac:dyDescent="0.25">
      <c r="A3826" s="79"/>
      <c r="C3826" s="85" t="s">
        <v>112</v>
      </c>
      <c r="D3826" s="96">
        <f>SUM(D3812)</f>
        <v>895</v>
      </c>
      <c r="E3826" s="99">
        <f>SUM(D3826*1.95583)</f>
        <v>1750.46785</v>
      </c>
      <c r="G3826" s="81"/>
      <c r="I3826" s="84">
        <v>3</v>
      </c>
      <c r="J3826" s="85" t="s">
        <v>110</v>
      </c>
      <c r="K3826" s="96">
        <v>0</v>
      </c>
      <c r="O3826" s="81"/>
    </row>
    <row r="3827" spans="1:15" x14ac:dyDescent="0.25">
      <c r="A3827" s="79"/>
      <c r="C3827" s="85" t="s">
        <v>113</v>
      </c>
      <c r="D3827" s="96">
        <f>SUM(C3823)</f>
        <v>41</v>
      </c>
      <c r="E3827" s="85"/>
      <c r="G3827" s="81"/>
      <c r="I3827" s="84">
        <v>4</v>
      </c>
      <c r="J3827" s="94" t="s">
        <v>111</v>
      </c>
      <c r="K3827" s="96">
        <v>35</v>
      </c>
      <c r="O3827" s="81"/>
    </row>
    <row r="3828" spans="1:15" x14ac:dyDescent="0.25">
      <c r="A3828" s="79"/>
      <c r="C3828" s="85" t="s">
        <v>114</v>
      </c>
      <c r="D3828" s="96">
        <f>SUM(D3825+D3826-D3827)</f>
        <v>854</v>
      </c>
      <c r="E3828" s="85"/>
      <c r="G3828" s="81"/>
      <c r="I3828" s="79"/>
      <c r="J3828" s="95" t="s">
        <v>104</v>
      </c>
      <c r="K3828" s="96">
        <f>SUM(K3824:K3827)</f>
        <v>48</v>
      </c>
      <c r="O3828" s="81"/>
    </row>
    <row r="3829" spans="1:15" x14ac:dyDescent="0.25">
      <c r="A3829" s="79"/>
      <c r="C3829" s="94" t="s">
        <v>2355</v>
      </c>
      <c r="D3829" s="96">
        <v>0</v>
      </c>
      <c r="E3829" s="85"/>
      <c r="G3829" s="81"/>
      <c r="I3829" s="79"/>
      <c r="J3829" s="290"/>
      <c r="K3829" s="252"/>
      <c r="O3829" s="81"/>
    </row>
    <row r="3830" spans="1:15" x14ac:dyDescent="0.25">
      <c r="A3830" s="79"/>
      <c r="D3830" s="97"/>
      <c r="G3830" s="81"/>
      <c r="I3830" s="79"/>
      <c r="K3830" s="85" t="s">
        <v>2354</v>
      </c>
      <c r="L3830" s="96">
        <v>0</v>
      </c>
      <c r="M3830" s="85" t="s">
        <v>3859</v>
      </c>
      <c r="O3830" s="81"/>
    </row>
    <row r="3831" spans="1:15" x14ac:dyDescent="0.25">
      <c r="A3831" s="79"/>
      <c r="D3831" s="97"/>
      <c r="G3831" s="81"/>
      <c r="I3831" s="79"/>
      <c r="K3831" s="85" t="s">
        <v>112</v>
      </c>
      <c r="L3831" s="96">
        <f>SUM(L3817)</f>
        <v>720</v>
      </c>
      <c r="M3831" s="99">
        <f>SUM(L3831*1.95583)</f>
        <v>1408.1976</v>
      </c>
      <c r="O3831" s="81"/>
    </row>
    <row r="3832" spans="1:15" x14ac:dyDescent="0.25">
      <c r="A3832" s="79"/>
      <c r="G3832" s="81"/>
      <c r="I3832" s="79"/>
      <c r="K3832" s="85" t="s">
        <v>113</v>
      </c>
      <c r="L3832" s="96">
        <f>SUM(K3828)</f>
        <v>48</v>
      </c>
      <c r="M3832" s="85"/>
      <c r="O3832" s="81"/>
    </row>
    <row r="3833" spans="1:15" x14ac:dyDescent="0.25">
      <c r="A3833" s="81"/>
      <c r="G3833" s="81"/>
      <c r="I3833" s="79"/>
      <c r="K3833" s="85" t="s">
        <v>114</v>
      </c>
      <c r="L3833" s="96">
        <f>SUM(L3830+L3831-L3832)</f>
        <v>672</v>
      </c>
      <c r="M3833" s="85"/>
      <c r="O3833" s="81"/>
    </row>
    <row r="3834" spans="1:15" x14ac:dyDescent="0.25">
      <c r="A3834" s="81"/>
      <c r="B3834" s="100">
        <v>2550</v>
      </c>
      <c r="G3834" s="81"/>
      <c r="I3834" s="79"/>
      <c r="K3834" s="94" t="s">
        <v>2355</v>
      </c>
      <c r="L3834" s="96">
        <v>0</v>
      </c>
      <c r="M3834" s="85"/>
      <c r="O3834" s="81"/>
    </row>
    <row r="3835" spans="1:15" x14ac:dyDescent="0.25">
      <c r="A3835" s="81"/>
      <c r="B3835" s="100">
        <v>200</v>
      </c>
      <c r="D3835" s="93" t="s">
        <v>118</v>
      </c>
      <c r="E3835" s="93" t="s">
        <v>119</v>
      </c>
      <c r="F3835" s="93" t="s">
        <v>120</v>
      </c>
      <c r="I3835" s="79"/>
      <c r="L3835" s="97"/>
      <c r="O3835" s="81"/>
    </row>
    <row r="3836" spans="1:15" x14ac:dyDescent="0.25">
      <c r="A3836" s="81"/>
      <c r="B3836" s="101">
        <f>SUM(B3835/B3834)</f>
        <v>7.8431372549019607E-2</v>
      </c>
      <c r="D3836" s="102">
        <f>SUM(E3826*B3836)</f>
        <v>137.29159607843138</v>
      </c>
      <c r="E3836" s="102">
        <f>SUM(D3836/1.17)</f>
        <v>117.34324451147982</v>
      </c>
      <c r="F3836" s="102">
        <f>SUM(D3836-E3836)</f>
        <v>19.948351566951558</v>
      </c>
      <c r="I3836" s="79"/>
      <c r="L3836" s="97"/>
      <c r="O3836" s="81"/>
    </row>
    <row r="3837" spans="1:15" x14ac:dyDescent="0.25">
      <c r="I3837" s="79"/>
      <c r="O3837" s="81"/>
    </row>
    <row r="3838" spans="1:15" x14ac:dyDescent="0.25">
      <c r="I3838" s="81"/>
      <c r="O3838" s="81"/>
    </row>
    <row r="3839" spans="1:15" x14ac:dyDescent="0.25">
      <c r="I3839" s="81"/>
      <c r="J3839" s="100">
        <v>2550</v>
      </c>
      <c r="O3839" s="81"/>
    </row>
    <row r="3840" spans="1:15" x14ac:dyDescent="0.25">
      <c r="I3840" s="81"/>
      <c r="J3840" s="100">
        <v>200</v>
      </c>
      <c r="L3840" s="93" t="s">
        <v>118</v>
      </c>
      <c r="M3840" s="93" t="s">
        <v>119</v>
      </c>
      <c r="N3840" s="93" t="s">
        <v>120</v>
      </c>
    </row>
    <row r="3841" spans="1:15" x14ac:dyDescent="0.25">
      <c r="I3841" s="81"/>
      <c r="J3841" s="101">
        <f>SUM(J3840/J3839)</f>
        <v>7.8431372549019607E-2</v>
      </c>
      <c r="L3841" s="102">
        <f>SUM(M3831*J3841)</f>
        <v>110.44687058823529</v>
      </c>
      <c r="M3841" s="102">
        <f>SUM(L3841/1.17)</f>
        <v>94.399034690799397</v>
      </c>
      <c r="N3841" s="102">
        <f>SUM(L3841-M3841)</f>
        <v>16.047835897435888</v>
      </c>
    </row>
    <row r="3845" spans="1:15" ht="18.75" x14ac:dyDescent="0.3">
      <c r="A3845" s="79"/>
      <c r="B3845" s="80" t="s">
        <v>5881</v>
      </c>
      <c r="G3845" s="81"/>
      <c r="I3845" s="79"/>
      <c r="J3845" s="80" t="s">
        <v>5905</v>
      </c>
      <c r="O3845" s="81"/>
    </row>
    <row r="3846" spans="1:15" x14ac:dyDescent="0.25">
      <c r="A3846" s="79"/>
      <c r="B3846" t="s">
        <v>4080</v>
      </c>
      <c r="F3846" s="82" t="s">
        <v>95</v>
      </c>
      <c r="G3846" s="81"/>
      <c r="I3846" s="79"/>
      <c r="J3846" t="s">
        <v>5945</v>
      </c>
      <c r="N3846" s="82" t="s">
        <v>95</v>
      </c>
      <c r="O3846" s="81"/>
    </row>
    <row r="3847" spans="1:15" ht="18.75" x14ac:dyDescent="0.3">
      <c r="A3847" s="251"/>
      <c r="B3847" s="274"/>
      <c r="C3847" s="117" t="s">
        <v>96</v>
      </c>
      <c r="D3847" s="117"/>
      <c r="E3847" s="117"/>
      <c r="F3847" s="275">
        <v>44129</v>
      </c>
      <c r="G3847" s="276"/>
      <c r="I3847" s="251"/>
      <c r="J3847" s="274"/>
      <c r="K3847" s="117" t="s">
        <v>96</v>
      </c>
      <c r="L3847" s="117"/>
      <c r="M3847" s="117"/>
      <c r="N3847" s="275">
        <v>44128</v>
      </c>
      <c r="O3847" s="276"/>
    </row>
    <row r="3848" spans="1:15" x14ac:dyDescent="0.25">
      <c r="A3848" s="84" t="s">
        <v>97</v>
      </c>
      <c r="B3848" s="85" t="s">
        <v>98</v>
      </c>
      <c r="C3848" s="85" t="s">
        <v>99</v>
      </c>
      <c r="D3848" s="85" t="s">
        <v>100</v>
      </c>
      <c r="E3848" s="85" t="s">
        <v>101</v>
      </c>
      <c r="F3848" s="85" t="s">
        <v>102</v>
      </c>
      <c r="G3848" s="86" t="s">
        <v>103</v>
      </c>
      <c r="I3848" s="84" t="s">
        <v>97</v>
      </c>
      <c r="J3848" s="85" t="s">
        <v>98</v>
      </c>
      <c r="K3848" s="85" t="s">
        <v>99</v>
      </c>
      <c r="L3848" s="85" t="s">
        <v>100</v>
      </c>
      <c r="M3848" s="85" t="s">
        <v>101</v>
      </c>
      <c r="N3848" s="85" t="s">
        <v>102</v>
      </c>
      <c r="O3848" s="86" t="s">
        <v>103</v>
      </c>
    </row>
    <row r="3849" spans="1:15" x14ac:dyDescent="0.25">
      <c r="A3849" s="84" t="s">
        <v>2</v>
      </c>
      <c r="B3849" s="85" t="s">
        <v>5883</v>
      </c>
      <c r="C3849" s="85" t="s">
        <v>9</v>
      </c>
      <c r="D3849" s="85" t="s">
        <v>21</v>
      </c>
      <c r="E3849" s="376">
        <v>95</v>
      </c>
      <c r="F3849" s="85" t="s">
        <v>105</v>
      </c>
      <c r="G3849" s="86" t="s">
        <v>5884</v>
      </c>
      <c r="I3849" s="84" t="s">
        <v>2</v>
      </c>
      <c r="J3849" s="85" t="s">
        <v>5906</v>
      </c>
      <c r="K3849" s="85" t="s">
        <v>20</v>
      </c>
      <c r="L3849" s="85" t="s">
        <v>21</v>
      </c>
      <c r="M3849" s="376">
        <v>95</v>
      </c>
      <c r="N3849" s="85" t="s">
        <v>105</v>
      </c>
      <c r="O3849" s="86" t="s">
        <v>5907</v>
      </c>
    </row>
    <row r="3850" spans="1:15" x14ac:dyDescent="0.25">
      <c r="A3850" s="84" t="s">
        <v>6</v>
      </c>
      <c r="B3850" s="85" t="s">
        <v>2830</v>
      </c>
      <c r="C3850" s="85" t="s">
        <v>20</v>
      </c>
      <c r="D3850" s="85" t="s">
        <v>13</v>
      </c>
      <c r="E3850" s="376">
        <v>150</v>
      </c>
      <c r="F3850" s="85" t="s">
        <v>105</v>
      </c>
      <c r="G3850" s="86" t="s">
        <v>5885</v>
      </c>
      <c r="I3850" s="84" t="s">
        <v>6</v>
      </c>
      <c r="J3850" s="85" t="s">
        <v>5908</v>
      </c>
      <c r="K3850" s="85" t="s">
        <v>20</v>
      </c>
      <c r="L3850" s="85" t="s">
        <v>21</v>
      </c>
      <c r="M3850" s="376">
        <v>95</v>
      </c>
      <c r="N3850" s="85" t="s">
        <v>105</v>
      </c>
      <c r="O3850" s="86" t="s">
        <v>5909</v>
      </c>
    </row>
    <row r="3851" spans="1:15" x14ac:dyDescent="0.25">
      <c r="A3851" s="84" t="s">
        <v>32</v>
      </c>
      <c r="B3851" s="85" t="s">
        <v>226</v>
      </c>
      <c r="C3851" s="85" t="s">
        <v>9</v>
      </c>
      <c r="D3851" s="85" t="s">
        <v>21</v>
      </c>
      <c r="E3851" s="96">
        <v>0</v>
      </c>
      <c r="F3851" s="85" t="s">
        <v>105</v>
      </c>
      <c r="G3851" s="86" t="s">
        <v>5688</v>
      </c>
      <c r="I3851" s="84" t="s">
        <v>32</v>
      </c>
      <c r="J3851" s="85" t="s">
        <v>5910</v>
      </c>
      <c r="K3851" s="85" t="s">
        <v>20</v>
      </c>
      <c r="L3851" s="85" t="s">
        <v>21</v>
      </c>
      <c r="M3851" s="376">
        <v>95</v>
      </c>
      <c r="N3851" s="85" t="s">
        <v>105</v>
      </c>
      <c r="O3851" s="86" t="s">
        <v>5911</v>
      </c>
    </row>
    <row r="3852" spans="1:15" x14ac:dyDescent="0.25">
      <c r="A3852" s="84" t="s">
        <v>48</v>
      </c>
      <c r="B3852" s="85" t="s">
        <v>5482</v>
      </c>
      <c r="C3852" s="85" t="s">
        <v>9</v>
      </c>
      <c r="D3852" s="85" t="s">
        <v>21</v>
      </c>
      <c r="E3852" s="96">
        <v>0</v>
      </c>
      <c r="F3852" s="85" t="s">
        <v>105</v>
      </c>
      <c r="G3852" s="86" t="s">
        <v>5740</v>
      </c>
      <c r="I3852" s="84" t="s">
        <v>48</v>
      </c>
      <c r="J3852" s="85" t="s">
        <v>4644</v>
      </c>
      <c r="K3852" s="85" t="s">
        <v>20</v>
      </c>
      <c r="L3852" s="85" t="s">
        <v>13</v>
      </c>
      <c r="M3852" s="376">
        <v>150</v>
      </c>
      <c r="N3852" s="85" t="s">
        <v>105</v>
      </c>
      <c r="O3852" s="86" t="s">
        <v>5912</v>
      </c>
    </row>
    <row r="3853" spans="1:15" x14ac:dyDescent="0.25">
      <c r="A3853" s="251"/>
      <c r="B3853" s="117"/>
      <c r="C3853" s="117"/>
      <c r="D3853" s="255" t="s">
        <v>104</v>
      </c>
      <c r="E3853" s="250">
        <f>SUM(E3849:E3852)</f>
        <v>245</v>
      </c>
      <c r="G3853" s="81"/>
      <c r="I3853" s="84" t="s">
        <v>49</v>
      </c>
      <c r="J3853" s="85" t="s">
        <v>3837</v>
      </c>
      <c r="K3853" s="85" t="s">
        <v>9</v>
      </c>
      <c r="L3853" s="85" t="s">
        <v>13</v>
      </c>
      <c r="M3853" s="376">
        <v>150</v>
      </c>
      <c r="N3853" s="85" t="s">
        <v>105</v>
      </c>
      <c r="O3853" s="86" t="s">
        <v>5913</v>
      </c>
    </row>
    <row r="3854" spans="1:15" x14ac:dyDescent="0.25">
      <c r="A3854" s="251"/>
      <c r="B3854" s="117"/>
      <c r="C3854" s="117"/>
      <c r="D3854" s="311"/>
      <c r="E3854" s="312"/>
      <c r="G3854" s="81"/>
      <c r="I3854" s="84" t="s">
        <v>50</v>
      </c>
      <c r="J3854" s="85" t="s">
        <v>3835</v>
      </c>
      <c r="K3854" s="85" t="s">
        <v>4701</v>
      </c>
      <c r="L3854" s="85" t="s">
        <v>13</v>
      </c>
      <c r="M3854" s="376">
        <v>155</v>
      </c>
      <c r="N3854" s="85" t="s">
        <v>105</v>
      </c>
      <c r="O3854" s="86" t="s">
        <v>5914</v>
      </c>
    </row>
    <row r="3855" spans="1:15" ht="18.75" x14ac:dyDescent="0.3">
      <c r="A3855" s="79"/>
      <c r="B3855" s="80"/>
      <c r="C3855" t="s">
        <v>393</v>
      </c>
      <c r="E3855" s="115"/>
      <c r="F3855" s="83">
        <v>44132</v>
      </c>
      <c r="G3855" s="81"/>
      <c r="I3855" s="84" t="s">
        <v>51</v>
      </c>
      <c r="J3855" s="85" t="s">
        <v>5915</v>
      </c>
      <c r="K3855" s="85" t="s">
        <v>9</v>
      </c>
      <c r="L3855" s="85" t="s">
        <v>13</v>
      </c>
      <c r="M3855" s="376">
        <v>150</v>
      </c>
      <c r="N3855" s="85" t="s">
        <v>105</v>
      </c>
      <c r="O3855" s="86" t="s">
        <v>5916</v>
      </c>
    </row>
    <row r="3856" spans="1:15" x14ac:dyDescent="0.25">
      <c r="A3856" s="84" t="s">
        <v>97</v>
      </c>
      <c r="B3856" s="85" t="s">
        <v>98</v>
      </c>
      <c r="C3856" s="85" t="s">
        <v>99</v>
      </c>
      <c r="D3856" s="85" t="s">
        <v>100</v>
      </c>
      <c r="E3856" s="85" t="s">
        <v>101</v>
      </c>
      <c r="F3856" s="85" t="s">
        <v>102</v>
      </c>
      <c r="G3856" s="86" t="s">
        <v>103</v>
      </c>
      <c r="I3856" s="84" t="s">
        <v>52</v>
      </c>
      <c r="J3856" s="85" t="s">
        <v>5917</v>
      </c>
      <c r="K3856" s="85" t="s">
        <v>5</v>
      </c>
      <c r="L3856" s="85" t="s">
        <v>13</v>
      </c>
      <c r="M3856" s="376">
        <v>100</v>
      </c>
      <c r="N3856" s="85" t="s">
        <v>105</v>
      </c>
      <c r="O3856" s="86" t="s">
        <v>5918</v>
      </c>
    </row>
    <row r="3857" spans="1:15" x14ac:dyDescent="0.25">
      <c r="A3857" s="84" t="s">
        <v>2</v>
      </c>
      <c r="B3857" s="85" t="s">
        <v>5886</v>
      </c>
      <c r="C3857" s="85" t="s">
        <v>13</v>
      </c>
      <c r="D3857" s="85" t="s">
        <v>155</v>
      </c>
      <c r="E3857" s="96">
        <v>105</v>
      </c>
      <c r="F3857" s="85" t="s">
        <v>1595</v>
      </c>
      <c r="G3857" s="86" t="s">
        <v>5887</v>
      </c>
      <c r="I3857" s="84" t="s">
        <v>53</v>
      </c>
      <c r="J3857" s="85" t="s">
        <v>5919</v>
      </c>
      <c r="K3857" s="85" t="s">
        <v>937</v>
      </c>
      <c r="L3857" s="85" t="s">
        <v>21</v>
      </c>
      <c r="M3857" s="96">
        <v>0</v>
      </c>
      <c r="N3857" s="85" t="s">
        <v>105</v>
      </c>
      <c r="O3857" s="86" t="s">
        <v>4624</v>
      </c>
    </row>
    <row r="3858" spans="1:15" x14ac:dyDescent="0.25">
      <c r="A3858" s="84" t="s">
        <v>6</v>
      </c>
      <c r="B3858" s="85" t="s">
        <v>5888</v>
      </c>
      <c r="C3858" s="85" t="s">
        <v>28</v>
      </c>
      <c r="D3858" s="85" t="s">
        <v>20</v>
      </c>
      <c r="E3858" s="96">
        <v>150</v>
      </c>
      <c r="F3858" s="85" t="s">
        <v>105</v>
      </c>
      <c r="G3858" s="86" t="s">
        <v>5889</v>
      </c>
      <c r="I3858" s="84" t="s">
        <v>54</v>
      </c>
      <c r="J3858" s="85" t="s">
        <v>5741</v>
      </c>
      <c r="K3858" s="85" t="s">
        <v>9</v>
      </c>
      <c r="L3858" s="85" t="s">
        <v>21</v>
      </c>
      <c r="M3858" s="96">
        <v>0</v>
      </c>
      <c r="N3858" s="85" t="s">
        <v>105</v>
      </c>
      <c r="O3858" s="86" t="s">
        <v>5742</v>
      </c>
    </row>
    <row r="3859" spans="1:15" x14ac:dyDescent="0.25">
      <c r="A3859" s="84" t="s">
        <v>32</v>
      </c>
      <c r="B3859" s="85" t="s">
        <v>2618</v>
      </c>
      <c r="C3859" s="85" t="s">
        <v>586</v>
      </c>
      <c r="D3859" s="85" t="s">
        <v>9</v>
      </c>
      <c r="E3859" s="96">
        <v>60</v>
      </c>
      <c r="F3859" s="85" t="s">
        <v>1595</v>
      </c>
      <c r="G3859" s="86" t="s">
        <v>5890</v>
      </c>
      <c r="I3859" s="84" t="s">
        <v>55</v>
      </c>
      <c r="J3859" s="85" t="s">
        <v>5920</v>
      </c>
      <c r="K3859" s="85" t="s">
        <v>9</v>
      </c>
      <c r="L3859" s="85" t="s">
        <v>21</v>
      </c>
      <c r="M3859" s="96">
        <v>0</v>
      </c>
      <c r="N3859" s="85" t="s">
        <v>105</v>
      </c>
      <c r="O3859" s="86" t="s">
        <v>5614</v>
      </c>
    </row>
    <row r="3860" spans="1:15" x14ac:dyDescent="0.25">
      <c r="A3860" s="84" t="s">
        <v>48</v>
      </c>
      <c r="B3860" s="85" t="s">
        <v>5891</v>
      </c>
      <c r="C3860" s="85" t="s">
        <v>586</v>
      </c>
      <c r="D3860" s="85" t="s">
        <v>5</v>
      </c>
      <c r="E3860" s="96">
        <v>95</v>
      </c>
      <c r="F3860" s="85" t="s">
        <v>105</v>
      </c>
      <c r="G3860" s="86" t="s">
        <v>5892</v>
      </c>
      <c r="I3860" s="84" t="s">
        <v>56</v>
      </c>
      <c r="J3860" s="85" t="s">
        <v>5921</v>
      </c>
      <c r="K3860" s="85" t="s">
        <v>9</v>
      </c>
      <c r="L3860" s="85" t="s">
        <v>21</v>
      </c>
      <c r="M3860" s="96">
        <v>0</v>
      </c>
      <c r="N3860" s="85" t="s">
        <v>105</v>
      </c>
      <c r="O3860" s="86" t="s">
        <v>5739</v>
      </c>
    </row>
    <row r="3861" spans="1:15" x14ac:dyDescent="0.25">
      <c r="A3861" s="84" t="s">
        <v>49</v>
      </c>
      <c r="B3861" s="85" t="s">
        <v>5893</v>
      </c>
      <c r="C3861" s="85" t="s">
        <v>586</v>
      </c>
      <c r="D3861" s="85" t="s">
        <v>155</v>
      </c>
      <c r="E3861" s="96">
        <v>65</v>
      </c>
      <c r="F3861" s="85" t="s">
        <v>1595</v>
      </c>
      <c r="G3861" s="86" t="s">
        <v>5894</v>
      </c>
      <c r="I3861" s="251"/>
      <c r="J3861" s="117"/>
      <c r="K3861" s="117"/>
      <c r="L3861" s="255" t="s">
        <v>104</v>
      </c>
      <c r="M3861" s="250">
        <f>SUM(M3849:M3860)</f>
        <v>990</v>
      </c>
      <c r="O3861" s="81"/>
    </row>
    <row r="3862" spans="1:15" x14ac:dyDescent="0.25">
      <c r="A3862" s="84" t="s">
        <v>50</v>
      </c>
      <c r="B3862" s="85" t="s">
        <v>5895</v>
      </c>
      <c r="C3862" s="85" t="s">
        <v>586</v>
      </c>
      <c r="D3862" s="85" t="s">
        <v>9</v>
      </c>
      <c r="E3862" s="96">
        <v>60</v>
      </c>
      <c r="F3862" s="85" t="s">
        <v>1595</v>
      </c>
      <c r="G3862" s="86" t="s">
        <v>5896</v>
      </c>
      <c r="I3862" s="251"/>
      <c r="J3862" s="117"/>
      <c r="K3862" s="117"/>
      <c r="L3862" s="311"/>
      <c r="M3862" s="312"/>
      <c r="O3862" s="81"/>
    </row>
    <row r="3863" spans="1:15" ht="18.75" x14ac:dyDescent="0.3">
      <c r="A3863" s="84" t="s">
        <v>51</v>
      </c>
      <c r="B3863" s="85" t="s">
        <v>4906</v>
      </c>
      <c r="C3863" s="85" t="s">
        <v>586</v>
      </c>
      <c r="D3863" s="85" t="s">
        <v>20</v>
      </c>
      <c r="E3863" s="96">
        <v>0</v>
      </c>
      <c r="F3863" s="85" t="s">
        <v>105</v>
      </c>
      <c r="G3863" s="86" t="s">
        <v>4907</v>
      </c>
      <c r="I3863" s="79"/>
      <c r="J3863" s="80"/>
      <c r="K3863" t="s">
        <v>393</v>
      </c>
      <c r="M3863" s="115"/>
      <c r="N3863" s="83">
        <v>44134</v>
      </c>
      <c r="O3863" s="81"/>
    </row>
    <row r="3864" spans="1:15" x14ac:dyDescent="0.25">
      <c r="A3864" s="84" t="s">
        <v>52</v>
      </c>
      <c r="B3864" s="85" t="s">
        <v>5897</v>
      </c>
      <c r="C3864" s="85" t="s">
        <v>890</v>
      </c>
      <c r="D3864" s="85" t="s">
        <v>9</v>
      </c>
      <c r="E3864" s="96">
        <v>0</v>
      </c>
      <c r="F3864" s="85" t="s">
        <v>105</v>
      </c>
      <c r="G3864" s="86" t="s">
        <v>5590</v>
      </c>
      <c r="I3864" s="84" t="s">
        <v>97</v>
      </c>
      <c r="J3864" s="85" t="s">
        <v>98</v>
      </c>
      <c r="K3864" s="85" t="s">
        <v>99</v>
      </c>
      <c r="L3864" s="85" t="s">
        <v>100</v>
      </c>
      <c r="M3864" s="85" t="s">
        <v>101</v>
      </c>
      <c r="N3864" s="85" t="s">
        <v>102</v>
      </c>
      <c r="O3864" s="86" t="s">
        <v>103</v>
      </c>
    </row>
    <row r="3865" spans="1:15" x14ac:dyDescent="0.25">
      <c r="A3865" s="84" t="s">
        <v>53</v>
      </c>
      <c r="B3865" s="85" t="s">
        <v>5897</v>
      </c>
      <c r="C3865" s="85" t="s">
        <v>890</v>
      </c>
      <c r="D3865" s="85" t="s">
        <v>9</v>
      </c>
      <c r="E3865" s="96">
        <v>0</v>
      </c>
      <c r="F3865" s="85" t="s">
        <v>105</v>
      </c>
      <c r="G3865" s="86" t="s">
        <v>5591</v>
      </c>
      <c r="I3865" s="84" t="s">
        <v>2</v>
      </c>
      <c r="J3865" s="85" t="s">
        <v>5922</v>
      </c>
      <c r="K3865" s="85" t="s">
        <v>5923</v>
      </c>
      <c r="L3865" s="85" t="s">
        <v>20</v>
      </c>
      <c r="M3865" s="96">
        <v>105</v>
      </c>
      <c r="N3865" s="85" t="s">
        <v>1595</v>
      </c>
      <c r="O3865" s="86" t="s">
        <v>5924</v>
      </c>
    </row>
    <row r="3866" spans="1:15" x14ac:dyDescent="0.25">
      <c r="A3866" s="84" t="s">
        <v>54</v>
      </c>
      <c r="B3866" s="85" t="s">
        <v>2830</v>
      </c>
      <c r="C3866" s="85" t="s">
        <v>13</v>
      </c>
      <c r="D3866" s="85" t="s">
        <v>20</v>
      </c>
      <c r="E3866" s="96">
        <v>0</v>
      </c>
      <c r="F3866" s="85" t="s">
        <v>105</v>
      </c>
      <c r="G3866" s="86" t="s">
        <v>5885</v>
      </c>
      <c r="I3866" s="84" t="s">
        <v>6</v>
      </c>
      <c r="J3866" s="85" t="s">
        <v>5925</v>
      </c>
      <c r="K3866" s="85" t="s">
        <v>13</v>
      </c>
      <c r="L3866" s="85" t="s">
        <v>20</v>
      </c>
      <c r="M3866" s="96">
        <v>100</v>
      </c>
      <c r="N3866" s="85" t="s">
        <v>1595</v>
      </c>
      <c r="O3866" s="86" t="s">
        <v>5926</v>
      </c>
    </row>
    <row r="3867" spans="1:15" x14ac:dyDescent="0.25">
      <c r="A3867" s="84" t="s">
        <v>55</v>
      </c>
      <c r="B3867" s="85" t="s">
        <v>5898</v>
      </c>
      <c r="C3867" s="85" t="s">
        <v>586</v>
      </c>
      <c r="D3867" s="85" t="s">
        <v>12</v>
      </c>
      <c r="E3867" s="96">
        <v>0</v>
      </c>
      <c r="F3867" s="85" t="s">
        <v>105</v>
      </c>
      <c r="G3867" s="86" t="s">
        <v>5797</v>
      </c>
      <c r="I3867" s="84" t="s">
        <v>32</v>
      </c>
      <c r="J3867" s="85" t="s">
        <v>5927</v>
      </c>
      <c r="K3867" s="85" t="s">
        <v>17</v>
      </c>
      <c r="L3867" s="85" t="s">
        <v>20</v>
      </c>
      <c r="M3867" s="96">
        <v>135</v>
      </c>
      <c r="N3867" s="85" t="s">
        <v>105</v>
      </c>
      <c r="O3867" s="86" t="s">
        <v>5928</v>
      </c>
    </row>
    <row r="3868" spans="1:15" x14ac:dyDescent="0.25">
      <c r="D3868" s="255" t="s">
        <v>104</v>
      </c>
      <c r="E3868" s="256">
        <f>SUM(E3857:E3867)</f>
        <v>535</v>
      </c>
      <c r="G3868" s="81"/>
      <c r="I3868" s="84" t="s">
        <v>48</v>
      </c>
      <c r="J3868" s="85" t="s">
        <v>5929</v>
      </c>
      <c r="K3868" s="85" t="s">
        <v>17</v>
      </c>
      <c r="L3868" s="85" t="s">
        <v>20</v>
      </c>
      <c r="M3868" s="96">
        <v>135</v>
      </c>
      <c r="N3868" s="85" t="s">
        <v>105</v>
      </c>
      <c r="O3868" s="86" t="s">
        <v>5930</v>
      </c>
    </row>
    <row r="3869" spans="1:15" x14ac:dyDescent="0.25">
      <c r="C3869" s="90"/>
      <c r="E3869" s="81"/>
      <c r="I3869" s="84" t="s">
        <v>49</v>
      </c>
      <c r="J3869" s="85" t="s">
        <v>3769</v>
      </c>
      <c r="K3869" s="85" t="s">
        <v>890</v>
      </c>
      <c r="L3869" s="85" t="s">
        <v>41</v>
      </c>
      <c r="M3869" s="96">
        <v>135</v>
      </c>
      <c r="N3869" s="85" t="s">
        <v>105</v>
      </c>
      <c r="O3869" s="86" t="s">
        <v>5931</v>
      </c>
    </row>
    <row r="3870" spans="1:15" x14ac:dyDescent="0.25">
      <c r="C3870" t="s">
        <v>104</v>
      </c>
      <c r="D3870" s="205">
        <f>SUM(E3853+E3868)</f>
        <v>780</v>
      </c>
      <c r="E3870" s="273">
        <f>SUM(D3870*1.95583)</f>
        <v>1525.5473999999999</v>
      </c>
      <c r="I3870" s="84" t="s">
        <v>50</v>
      </c>
      <c r="J3870" s="85" t="s">
        <v>5932</v>
      </c>
      <c r="K3870" s="85" t="s">
        <v>890</v>
      </c>
      <c r="L3870" s="85" t="s">
        <v>9</v>
      </c>
      <c r="M3870" s="96">
        <v>130</v>
      </c>
      <c r="N3870" s="85" t="s">
        <v>105</v>
      </c>
      <c r="O3870" s="86" t="s">
        <v>5933</v>
      </c>
    </row>
    <row r="3871" spans="1:15" x14ac:dyDescent="0.25">
      <c r="D3871" s="205"/>
      <c r="E3871" s="273"/>
      <c r="I3871" s="84" t="s">
        <v>51</v>
      </c>
      <c r="J3871" s="85" t="s">
        <v>3637</v>
      </c>
      <c r="K3871" s="85" t="s">
        <v>586</v>
      </c>
      <c r="L3871" s="85" t="s">
        <v>9</v>
      </c>
      <c r="M3871" s="96">
        <v>95</v>
      </c>
      <c r="N3871" s="85" t="s">
        <v>105</v>
      </c>
      <c r="O3871" s="86" t="s">
        <v>5934</v>
      </c>
    </row>
    <row r="3872" spans="1:15" x14ac:dyDescent="0.25">
      <c r="D3872" s="205"/>
      <c r="E3872" s="273"/>
      <c r="I3872" s="84" t="s">
        <v>52</v>
      </c>
      <c r="J3872" s="85" t="s">
        <v>4688</v>
      </c>
      <c r="K3872" s="85" t="s">
        <v>586</v>
      </c>
      <c r="L3872" s="85" t="s">
        <v>20</v>
      </c>
      <c r="M3872" s="96">
        <v>60</v>
      </c>
      <c r="N3872" s="85" t="s">
        <v>1595</v>
      </c>
      <c r="O3872" s="86" t="s">
        <v>5935</v>
      </c>
    </row>
    <row r="3873" spans="1:15" x14ac:dyDescent="0.25">
      <c r="E3873" s="91"/>
      <c r="G3873" s="81"/>
      <c r="I3873" s="84" t="s">
        <v>53</v>
      </c>
      <c r="J3873" s="85" t="s">
        <v>5936</v>
      </c>
      <c r="K3873" s="85" t="s">
        <v>586</v>
      </c>
      <c r="L3873" s="85" t="s">
        <v>9</v>
      </c>
      <c r="M3873" s="96">
        <v>60</v>
      </c>
      <c r="N3873" s="85" t="s">
        <v>1595</v>
      </c>
      <c r="O3873" s="86" t="s">
        <v>5937</v>
      </c>
    </row>
    <row r="3874" spans="1:15" ht="15.75" x14ac:dyDescent="0.25">
      <c r="B3874" s="116" t="s">
        <v>5882</v>
      </c>
      <c r="C3874" s="116" t="s">
        <v>3883</v>
      </c>
      <c r="E3874" s="91"/>
      <c r="F3874" s="81"/>
      <c r="G3874" s="81"/>
      <c r="I3874" s="84" t="s">
        <v>54</v>
      </c>
      <c r="J3874" s="85" t="s">
        <v>5938</v>
      </c>
      <c r="K3874" s="85" t="s">
        <v>586</v>
      </c>
      <c r="L3874" s="85" t="s">
        <v>20</v>
      </c>
      <c r="M3874" s="96">
        <v>60</v>
      </c>
      <c r="N3874" s="85" t="s">
        <v>1595</v>
      </c>
      <c r="O3874" s="86" t="s">
        <v>5939</v>
      </c>
    </row>
    <row r="3875" spans="1:15" x14ac:dyDescent="0.25">
      <c r="A3875" s="79"/>
      <c r="B3875" s="92">
        <v>44134</v>
      </c>
      <c r="G3875" s="81"/>
      <c r="I3875" s="84" t="s">
        <v>55</v>
      </c>
      <c r="J3875" s="85" t="s">
        <v>277</v>
      </c>
      <c r="K3875" s="85" t="s">
        <v>586</v>
      </c>
      <c r="L3875" s="85" t="s">
        <v>12</v>
      </c>
      <c r="M3875" s="96">
        <v>60</v>
      </c>
      <c r="N3875" s="85" t="s">
        <v>1595</v>
      </c>
      <c r="O3875" s="86" t="s">
        <v>5940</v>
      </c>
    </row>
    <row r="3876" spans="1:15" x14ac:dyDescent="0.25">
      <c r="A3876" s="84" t="s">
        <v>97</v>
      </c>
      <c r="B3876" s="93" t="s">
        <v>106</v>
      </c>
      <c r="C3876" s="93" t="s">
        <v>107</v>
      </c>
      <c r="I3876" s="84" t="s">
        <v>56</v>
      </c>
      <c r="J3876" s="85" t="s">
        <v>5941</v>
      </c>
      <c r="K3876" s="85" t="s">
        <v>586</v>
      </c>
      <c r="L3876" s="85" t="s">
        <v>9</v>
      </c>
      <c r="M3876" s="96">
        <v>60</v>
      </c>
      <c r="N3876" s="85" t="s">
        <v>1595</v>
      </c>
      <c r="O3876" s="86" t="s">
        <v>5942</v>
      </c>
    </row>
    <row r="3877" spans="1:15" x14ac:dyDescent="0.25">
      <c r="A3877" s="84">
        <v>1</v>
      </c>
      <c r="B3877" s="85" t="s">
        <v>108</v>
      </c>
      <c r="C3877" s="96">
        <v>14</v>
      </c>
      <c r="G3877" s="81"/>
      <c r="I3877" s="84" t="s">
        <v>57</v>
      </c>
      <c r="J3877" s="85" t="s">
        <v>1710</v>
      </c>
      <c r="K3877" s="85" t="s">
        <v>890</v>
      </c>
      <c r="L3877" s="85" t="s">
        <v>9</v>
      </c>
      <c r="M3877" s="96">
        <v>0</v>
      </c>
      <c r="N3877" s="85" t="s">
        <v>105</v>
      </c>
      <c r="O3877" s="86" t="s">
        <v>4472</v>
      </c>
    </row>
    <row r="3878" spans="1:15" x14ac:dyDescent="0.25">
      <c r="A3878" s="84">
        <v>2</v>
      </c>
      <c r="B3878" s="85" t="s">
        <v>109</v>
      </c>
      <c r="C3878" s="96">
        <v>0</v>
      </c>
      <c r="G3878" s="81"/>
      <c r="I3878" s="84" t="s">
        <v>58</v>
      </c>
      <c r="J3878" s="85" t="s">
        <v>3207</v>
      </c>
      <c r="K3878" s="85" t="s">
        <v>586</v>
      </c>
      <c r="L3878" s="85" t="s">
        <v>5</v>
      </c>
      <c r="M3878" s="96">
        <v>0</v>
      </c>
      <c r="N3878" s="85" t="s">
        <v>105</v>
      </c>
      <c r="O3878" s="86" t="s">
        <v>5228</v>
      </c>
    </row>
    <row r="3879" spans="1:15" x14ac:dyDescent="0.25">
      <c r="A3879" s="84">
        <v>3</v>
      </c>
      <c r="B3879" s="85" t="s">
        <v>110</v>
      </c>
      <c r="C3879" s="96">
        <v>0</v>
      </c>
      <c r="G3879" s="81"/>
      <c r="I3879" s="84" t="s">
        <v>59</v>
      </c>
      <c r="J3879" s="85" t="s">
        <v>5753</v>
      </c>
      <c r="K3879" s="85" t="s">
        <v>586</v>
      </c>
      <c r="L3879" s="85" t="s">
        <v>9</v>
      </c>
      <c r="M3879" s="96">
        <v>0</v>
      </c>
      <c r="N3879" s="85" t="s">
        <v>105</v>
      </c>
      <c r="O3879" s="86" t="s">
        <v>5393</v>
      </c>
    </row>
    <row r="3880" spans="1:15" x14ac:dyDescent="0.25">
      <c r="A3880" s="84">
        <v>4</v>
      </c>
      <c r="B3880" s="94" t="s">
        <v>111</v>
      </c>
      <c r="C3880" s="96">
        <v>27</v>
      </c>
      <c r="G3880" s="81"/>
      <c r="I3880" s="84" t="s">
        <v>60</v>
      </c>
      <c r="J3880" s="85" t="s">
        <v>5845</v>
      </c>
      <c r="K3880" s="85" t="s">
        <v>586</v>
      </c>
      <c r="L3880" s="85" t="s">
        <v>20</v>
      </c>
      <c r="M3880" s="96">
        <v>0</v>
      </c>
      <c r="N3880" s="85" t="s">
        <v>105</v>
      </c>
      <c r="O3880" s="86" t="s">
        <v>5032</v>
      </c>
    </row>
    <row r="3881" spans="1:15" x14ac:dyDescent="0.25">
      <c r="A3881" s="79"/>
      <c r="B3881" s="95" t="s">
        <v>104</v>
      </c>
      <c r="C3881" s="96">
        <f>SUM(C3877:C3880)</f>
        <v>41</v>
      </c>
      <c r="G3881" s="81"/>
      <c r="I3881" s="84" t="s">
        <v>61</v>
      </c>
      <c r="J3881" s="85" t="s">
        <v>5943</v>
      </c>
      <c r="K3881" s="85" t="s">
        <v>13</v>
      </c>
      <c r="L3881" s="85" t="s">
        <v>9</v>
      </c>
      <c r="M3881" s="96">
        <v>0</v>
      </c>
      <c r="N3881" s="85" t="s">
        <v>105</v>
      </c>
      <c r="O3881" s="86" t="s">
        <v>3840</v>
      </c>
    </row>
    <row r="3882" spans="1:15" x14ac:dyDescent="0.25">
      <c r="A3882" s="79"/>
      <c r="B3882" s="290"/>
      <c r="C3882" s="252"/>
      <c r="G3882" s="81"/>
      <c r="I3882" s="84" t="s">
        <v>62</v>
      </c>
      <c r="J3882" s="85" t="s">
        <v>5944</v>
      </c>
      <c r="K3882" s="85" t="s">
        <v>586</v>
      </c>
      <c r="L3882" s="85" t="s">
        <v>9</v>
      </c>
      <c r="M3882" s="96">
        <v>0</v>
      </c>
      <c r="N3882" s="85" t="s">
        <v>105</v>
      </c>
      <c r="O3882" s="86" t="s">
        <v>4982</v>
      </c>
    </row>
    <row r="3883" spans="1:15" x14ac:dyDescent="0.25">
      <c r="A3883" s="79"/>
      <c r="C3883" s="85" t="s">
        <v>2354</v>
      </c>
      <c r="D3883" s="96">
        <v>0</v>
      </c>
      <c r="E3883" s="85" t="s">
        <v>3859</v>
      </c>
      <c r="G3883" s="81"/>
      <c r="I3883" s="84" t="s">
        <v>64</v>
      </c>
      <c r="J3883" s="85" t="s">
        <v>1772</v>
      </c>
      <c r="K3883" s="85" t="s">
        <v>586</v>
      </c>
      <c r="L3883" s="85" t="s">
        <v>20</v>
      </c>
      <c r="M3883" s="96">
        <v>0</v>
      </c>
      <c r="N3883" s="85" t="s">
        <v>1946</v>
      </c>
      <c r="O3883" s="86" t="s">
        <v>1952</v>
      </c>
    </row>
    <row r="3884" spans="1:15" x14ac:dyDescent="0.25">
      <c r="A3884" s="79"/>
      <c r="C3884" s="85" t="s">
        <v>112</v>
      </c>
      <c r="D3884" s="96">
        <f>SUM(D3870)</f>
        <v>780</v>
      </c>
      <c r="E3884" s="99">
        <f>SUM(D3884*1.95583)</f>
        <v>1525.5473999999999</v>
      </c>
      <c r="G3884" s="81"/>
      <c r="I3884" s="84" t="s">
        <v>66</v>
      </c>
      <c r="J3884" s="85" t="s">
        <v>1397</v>
      </c>
      <c r="K3884" s="85" t="s">
        <v>586</v>
      </c>
      <c r="L3884" s="85" t="s">
        <v>20</v>
      </c>
      <c r="M3884" s="96">
        <v>0</v>
      </c>
      <c r="N3884" s="85" t="s">
        <v>1946</v>
      </c>
      <c r="O3884" s="86" t="s">
        <v>1689</v>
      </c>
    </row>
    <row r="3885" spans="1:15" x14ac:dyDescent="0.25">
      <c r="A3885" s="79"/>
      <c r="C3885" s="85" t="s">
        <v>113</v>
      </c>
      <c r="D3885" s="96">
        <f>SUM(C3881)</f>
        <v>41</v>
      </c>
      <c r="E3885" s="85"/>
      <c r="G3885" s="81"/>
      <c r="L3885" s="255" t="s">
        <v>104</v>
      </c>
      <c r="M3885" s="256">
        <f>SUM(M3865:M3884)</f>
        <v>1135</v>
      </c>
      <c r="O3885" s="81"/>
    </row>
    <row r="3886" spans="1:15" x14ac:dyDescent="0.25">
      <c r="A3886" s="79"/>
      <c r="C3886" s="85" t="s">
        <v>114</v>
      </c>
      <c r="D3886" s="96">
        <f>SUM(D3883+D3884-D3885)</f>
        <v>739</v>
      </c>
      <c r="E3886" s="85"/>
      <c r="G3886" s="81"/>
      <c r="K3886" s="90"/>
      <c r="M3886" s="81"/>
    </row>
    <row r="3887" spans="1:15" x14ac:dyDescent="0.25">
      <c r="A3887" s="79"/>
      <c r="C3887" s="94" t="s">
        <v>2355</v>
      </c>
      <c r="D3887" s="96">
        <v>0</v>
      </c>
      <c r="E3887" s="85"/>
      <c r="G3887" s="81"/>
      <c r="K3887" t="s">
        <v>104</v>
      </c>
      <c r="L3887" s="205">
        <f>SUM(M3861+M3885)</f>
        <v>2125</v>
      </c>
      <c r="M3887" s="273">
        <f>SUM(L3887*1.95583)</f>
        <v>4156.1387500000001</v>
      </c>
    </row>
    <row r="3888" spans="1:15" x14ac:dyDescent="0.25">
      <c r="A3888" s="79"/>
      <c r="D3888" s="97"/>
      <c r="G3888" s="81"/>
      <c r="L3888" s="205"/>
      <c r="M3888" s="273"/>
    </row>
    <row r="3889" spans="1:15" x14ac:dyDescent="0.25">
      <c r="A3889" s="79"/>
      <c r="D3889" s="97"/>
      <c r="G3889" s="81"/>
      <c r="L3889" s="205"/>
      <c r="M3889" s="273"/>
    </row>
    <row r="3890" spans="1:15" x14ac:dyDescent="0.25">
      <c r="A3890" s="79"/>
      <c r="G3890" s="81"/>
      <c r="M3890" s="91"/>
      <c r="O3890" s="81"/>
    </row>
    <row r="3891" spans="1:15" ht="15.75" x14ac:dyDescent="0.25">
      <c r="A3891" s="81"/>
      <c r="G3891" s="81"/>
      <c r="J3891" s="116" t="s">
        <v>5946</v>
      </c>
      <c r="K3891" s="116" t="s">
        <v>1517</v>
      </c>
      <c r="M3891" s="91"/>
      <c r="N3891" s="81"/>
      <c r="O3891" s="81"/>
    </row>
    <row r="3892" spans="1:15" x14ac:dyDescent="0.25">
      <c r="A3892" s="81"/>
      <c r="B3892" s="100">
        <v>2550</v>
      </c>
      <c r="G3892" s="81"/>
      <c r="I3892" s="79"/>
      <c r="J3892" s="92">
        <v>44137</v>
      </c>
      <c r="O3892" s="81"/>
    </row>
    <row r="3893" spans="1:15" x14ac:dyDescent="0.25">
      <c r="A3893" s="81"/>
      <c r="B3893" s="100">
        <v>200</v>
      </c>
      <c r="D3893" s="93" t="s">
        <v>118</v>
      </c>
      <c r="E3893" s="93" t="s">
        <v>119</v>
      </c>
      <c r="F3893" s="93" t="s">
        <v>120</v>
      </c>
      <c r="I3893" s="84" t="s">
        <v>97</v>
      </c>
      <c r="J3893" s="93" t="s">
        <v>106</v>
      </c>
      <c r="K3893" s="93" t="s">
        <v>107</v>
      </c>
    </row>
    <row r="3894" spans="1:15" x14ac:dyDescent="0.25">
      <c r="A3894" s="81"/>
      <c r="B3894" s="101">
        <f>SUM(B3893/B3892)</f>
        <v>7.8431372549019607E-2</v>
      </c>
      <c r="D3894" s="102">
        <f>SUM(E3884*B3894)</f>
        <v>119.65077647058823</v>
      </c>
      <c r="E3894" s="102">
        <f>SUM(D3894/1.17)</f>
        <v>102.26562091503268</v>
      </c>
      <c r="F3894" s="102">
        <f>SUM(D3894-E3894)</f>
        <v>17.385155555555542</v>
      </c>
      <c r="I3894" s="84">
        <v>1</v>
      </c>
      <c r="J3894" s="85" t="s">
        <v>108</v>
      </c>
      <c r="K3894" s="96">
        <v>13</v>
      </c>
      <c r="O3894" s="81"/>
    </row>
    <row r="3895" spans="1:15" x14ac:dyDescent="0.25">
      <c r="I3895" s="84">
        <v>2</v>
      </c>
      <c r="J3895" s="85" t="s">
        <v>109</v>
      </c>
      <c r="K3895" s="96">
        <v>0</v>
      </c>
      <c r="O3895" s="81"/>
    </row>
    <row r="3896" spans="1:15" x14ac:dyDescent="0.25">
      <c r="I3896" s="84">
        <v>3</v>
      </c>
      <c r="J3896" s="85" t="s">
        <v>110</v>
      </c>
      <c r="K3896" s="96">
        <v>0</v>
      </c>
      <c r="O3896" s="81"/>
    </row>
    <row r="3897" spans="1:15" x14ac:dyDescent="0.25">
      <c r="I3897" s="84">
        <v>4</v>
      </c>
      <c r="J3897" s="94" t="s">
        <v>111</v>
      </c>
      <c r="K3897" s="96">
        <v>35</v>
      </c>
      <c r="O3897" s="81"/>
    </row>
    <row r="3898" spans="1:15" x14ac:dyDescent="0.25">
      <c r="I3898" s="79"/>
      <c r="J3898" s="95" t="s">
        <v>104</v>
      </c>
      <c r="K3898" s="96">
        <f>SUM(K3894:K3897)</f>
        <v>48</v>
      </c>
      <c r="O3898" s="81"/>
    </row>
    <row r="3899" spans="1:15" x14ac:dyDescent="0.25">
      <c r="I3899" s="79"/>
      <c r="J3899" s="290"/>
      <c r="K3899" s="252"/>
      <c r="O3899" s="81"/>
    </row>
    <row r="3900" spans="1:15" x14ac:dyDescent="0.25">
      <c r="I3900" s="79"/>
      <c r="K3900" s="85" t="s">
        <v>2354</v>
      </c>
      <c r="L3900" s="96">
        <v>60</v>
      </c>
      <c r="M3900" s="85" t="s">
        <v>3859</v>
      </c>
      <c r="O3900" s="81"/>
    </row>
    <row r="3901" spans="1:15" x14ac:dyDescent="0.25">
      <c r="I3901" s="79"/>
      <c r="K3901" s="85" t="s">
        <v>112</v>
      </c>
      <c r="L3901" s="96">
        <f>SUM(L3887)</f>
        <v>2125</v>
      </c>
      <c r="M3901" s="99">
        <f>SUM(L3901*1.95583)</f>
        <v>4156.1387500000001</v>
      </c>
      <c r="O3901" s="81"/>
    </row>
    <row r="3902" spans="1:15" x14ac:dyDescent="0.25">
      <c r="I3902" s="79"/>
      <c r="K3902" s="85" t="s">
        <v>113</v>
      </c>
      <c r="L3902" s="96">
        <f>SUM(K3898)</f>
        <v>48</v>
      </c>
      <c r="M3902" s="85"/>
      <c r="O3902" s="81"/>
    </row>
    <row r="3903" spans="1:15" x14ac:dyDescent="0.25">
      <c r="I3903" s="79"/>
      <c r="K3903" s="85" t="s">
        <v>114</v>
      </c>
      <c r="L3903" s="96">
        <f>SUM(L3900+L3901-L3902)</f>
        <v>2137</v>
      </c>
      <c r="M3903" s="85"/>
      <c r="O3903" s="81"/>
    </row>
    <row r="3904" spans="1:15" x14ac:dyDescent="0.25">
      <c r="I3904" s="79"/>
      <c r="K3904" s="94" t="s">
        <v>2355</v>
      </c>
      <c r="L3904" s="96">
        <v>0</v>
      </c>
      <c r="M3904" s="85"/>
      <c r="O3904" s="81"/>
    </row>
    <row r="3905" spans="1:15" x14ac:dyDescent="0.25">
      <c r="I3905" s="79"/>
      <c r="L3905" s="97"/>
      <c r="O3905" s="81"/>
    </row>
    <row r="3906" spans="1:15" x14ac:dyDescent="0.25">
      <c r="I3906" s="79"/>
      <c r="L3906" s="97"/>
      <c r="O3906" s="81"/>
    </row>
    <row r="3907" spans="1:15" x14ac:dyDescent="0.25">
      <c r="I3907" s="79"/>
      <c r="O3907" s="81"/>
    </row>
    <row r="3908" spans="1:15" x14ac:dyDescent="0.25">
      <c r="I3908" s="81"/>
      <c r="O3908" s="81"/>
    </row>
    <row r="3909" spans="1:15" x14ac:dyDescent="0.25">
      <c r="I3909" s="81"/>
      <c r="J3909" s="100">
        <v>2550</v>
      </c>
      <c r="O3909" s="81"/>
    </row>
    <row r="3910" spans="1:15" x14ac:dyDescent="0.25">
      <c r="I3910" s="81"/>
      <c r="J3910" s="100">
        <v>200</v>
      </c>
      <c r="L3910" s="93" t="s">
        <v>118</v>
      </c>
      <c r="M3910" s="93" t="s">
        <v>119</v>
      </c>
      <c r="N3910" s="93" t="s">
        <v>120</v>
      </c>
    </row>
    <row r="3911" spans="1:15" x14ac:dyDescent="0.25">
      <c r="I3911" s="81"/>
      <c r="J3911" s="101">
        <f>SUM(J3910/J3909)</f>
        <v>7.8431372549019607E-2</v>
      </c>
      <c r="L3911" s="102">
        <f>SUM(M3901*J3911)</f>
        <v>325.97166666666669</v>
      </c>
      <c r="M3911" s="102">
        <f>SUM(L3911/1.17)</f>
        <v>278.60826210826212</v>
      </c>
      <c r="N3911" s="102">
        <f>SUM(L3911-M3911)</f>
        <v>47.363404558404568</v>
      </c>
    </row>
    <row r="3917" spans="1:15" ht="18.75" x14ac:dyDescent="0.3">
      <c r="A3917" s="79"/>
      <c r="B3917" s="80" t="s">
        <v>5947</v>
      </c>
      <c r="G3917" s="81"/>
      <c r="I3917" s="79"/>
      <c r="J3917" s="80" t="s">
        <v>5957</v>
      </c>
      <c r="O3917" s="81"/>
    </row>
    <row r="3918" spans="1:15" x14ac:dyDescent="0.25">
      <c r="A3918" s="79"/>
      <c r="B3918" t="s">
        <v>2056</v>
      </c>
      <c r="F3918" s="82" t="s">
        <v>95</v>
      </c>
      <c r="G3918" s="81"/>
      <c r="I3918" s="79"/>
      <c r="J3918" t="s">
        <v>5788</v>
      </c>
      <c r="N3918" s="82" t="s">
        <v>95</v>
      </c>
      <c r="O3918" s="81"/>
    </row>
    <row r="3919" spans="1:15" ht="18.75" x14ac:dyDescent="0.3">
      <c r="A3919" s="251"/>
      <c r="B3919" s="274" t="s">
        <v>1077</v>
      </c>
      <c r="C3919" s="117"/>
      <c r="D3919" s="117"/>
      <c r="E3919" s="117"/>
      <c r="F3919" s="275">
        <v>44135</v>
      </c>
      <c r="G3919" s="276"/>
      <c r="I3919" s="251"/>
      <c r="J3919" s="274"/>
      <c r="K3919" s="117" t="s">
        <v>96</v>
      </c>
      <c r="L3919" s="117"/>
      <c r="M3919" s="117"/>
      <c r="N3919" s="275">
        <v>44132</v>
      </c>
      <c r="O3919" s="276"/>
    </row>
    <row r="3920" spans="1:15" x14ac:dyDescent="0.25">
      <c r="A3920" s="84" t="s">
        <v>97</v>
      </c>
      <c r="B3920" s="85" t="s">
        <v>98</v>
      </c>
      <c r="C3920" s="85" t="s">
        <v>99</v>
      </c>
      <c r="D3920" s="85" t="s">
        <v>100</v>
      </c>
      <c r="E3920" s="85" t="s">
        <v>101</v>
      </c>
      <c r="F3920" s="85" t="s">
        <v>102</v>
      </c>
      <c r="G3920" s="86" t="s">
        <v>103</v>
      </c>
      <c r="I3920" s="84" t="s">
        <v>97</v>
      </c>
      <c r="J3920" s="85" t="s">
        <v>98</v>
      </c>
      <c r="K3920" s="85" t="s">
        <v>99</v>
      </c>
      <c r="L3920" s="85" t="s">
        <v>100</v>
      </c>
      <c r="M3920" s="85" t="s">
        <v>101</v>
      </c>
      <c r="N3920" s="85" t="s">
        <v>102</v>
      </c>
      <c r="O3920" s="86" t="s">
        <v>103</v>
      </c>
    </row>
    <row r="3921" spans="1:15" x14ac:dyDescent="0.25">
      <c r="A3921" s="84" t="s">
        <v>2</v>
      </c>
      <c r="B3921" s="85" t="s">
        <v>5498</v>
      </c>
      <c r="C3921" s="85" t="s">
        <v>9</v>
      </c>
      <c r="D3921" s="85" t="s">
        <v>21</v>
      </c>
      <c r="E3921" s="96">
        <v>97.145456999999993</v>
      </c>
      <c r="F3921" s="85" t="s">
        <v>5948</v>
      </c>
      <c r="G3921" s="86" t="s">
        <v>5571</v>
      </c>
      <c r="I3921" s="84" t="s">
        <v>2</v>
      </c>
      <c r="J3921" s="85" t="s">
        <v>5954</v>
      </c>
      <c r="K3921" s="85" t="s">
        <v>9</v>
      </c>
      <c r="L3921" s="85" t="s">
        <v>21</v>
      </c>
      <c r="M3921" s="376">
        <v>95</v>
      </c>
      <c r="N3921" s="85" t="s">
        <v>105</v>
      </c>
      <c r="O3921" s="86" t="s">
        <v>5955</v>
      </c>
    </row>
    <row r="3922" spans="1:15" x14ac:dyDescent="0.25">
      <c r="A3922" s="84" t="s">
        <v>6</v>
      </c>
      <c r="B3922" s="85" t="s">
        <v>5507</v>
      </c>
      <c r="C3922" s="85" t="s">
        <v>75</v>
      </c>
      <c r="D3922" s="85" t="s">
        <v>13</v>
      </c>
      <c r="E3922" s="96">
        <v>153.387563</v>
      </c>
      <c r="F3922" s="85" t="s">
        <v>254</v>
      </c>
      <c r="G3922" s="86" t="s">
        <v>5569</v>
      </c>
      <c r="I3922" s="84" t="s">
        <v>6</v>
      </c>
      <c r="J3922" s="85" t="s">
        <v>3942</v>
      </c>
      <c r="K3922" s="85" t="s">
        <v>9</v>
      </c>
      <c r="L3922" s="85" t="s">
        <v>13</v>
      </c>
      <c r="M3922" s="376">
        <v>150</v>
      </c>
      <c r="N3922" s="85" t="s">
        <v>105</v>
      </c>
      <c r="O3922" s="86" t="s">
        <v>5956</v>
      </c>
    </row>
    <row r="3923" spans="1:15" x14ac:dyDescent="0.25">
      <c r="A3923" s="84" t="s">
        <v>32</v>
      </c>
      <c r="B3923" s="85" t="s">
        <v>5513</v>
      </c>
      <c r="C3923" s="85" t="s">
        <v>75</v>
      </c>
      <c r="D3923" s="85" t="s">
        <v>13</v>
      </c>
      <c r="E3923" s="96">
        <v>153.387563</v>
      </c>
      <c r="F3923" s="85" t="s">
        <v>254</v>
      </c>
      <c r="G3923" s="86" t="s">
        <v>5568</v>
      </c>
      <c r="I3923" s="84" t="s">
        <v>32</v>
      </c>
      <c r="J3923" s="85" t="s">
        <v>5959</v>
      </c>
      <c r="K3923" s="85" t="s">
        <v>9</v>
      </c>
      <c r="L3923" s="85" t="s">
        <v>21</v>
      </c>
      <c r="M3923" s="376">
        <v>60</v>
      </c>
      <c r="N3923" s="85" t="s">
        <v>1595</v>
      </c>
      <c r="O3923" s="86" t="s">
        <v>5960</v>
      </c>
    </row>
    <row r="3924" spans="1:15" x14ac:dyDescent="0.25">
      <c r="A3924" s="84" t="s">
        <v>48</v>
      </c>
      <c r="B3924" s="85" t="s">
        <v>5508</v>
      </c>
      <c r="C3924" s="85" t="s">
        <v>75</v>
      </c>
      <c r="D3924" s="85" t="s">
        <v>21</v>
      </c>
      <c r="E3924" s="96">
        <v>97.145456999999993</v>
      </c>
      <c r="F3924" s="85" t="s">
        <v>254</v>
      </c>
      <c r="G3924" s="86" t="s">
        <v>5570</v>
      </c>
      <c r="I3924" s="84" t="s">
        <v>48</v>
      </c>
      <c r="J3924" s="85" t="s">
        <v>4391</v>
      </c>
      <c r="K3924" s="85" t="s">
        <v>9</v>
      </c>
      <c r="L3924" s="85" t="s">
        <v>28</v>
      </c>
      <c r="M3924" s="376">
        <v>100</v>
      </c>
      <c r="N3924" s="85" t="s">
        <v>1595</v>
      </c>
      <c r="O3924" s="86" t="s">
        <v>5961</v>
      </c>
    </row>
    <row r="3925" spans="1:15" x14ac:dyDescent="0.25">
      <c r="A3925" s="84" t="s">
        <v>49</v>
      </c>
      <c r="B3925" s="85" t="s">
        <v>1508</v>
      </c>
      <c r="C3925" s="85" t="s">
        <v>75</v>
      </c>
      <c r="D3925" s="85" t="s">
        <v>21</v>
      </c>
      <c r="E3925" s="96">
        <v>97.145456999999993</v>
      </c>
      <c r="F3925" s="85" t="s">
        <v>254</v>
      </c>
      <c r="G3925" s="86" t="s">
        <v>5605</v>
      </c>
      <c r="I3925" s="84" t="s">
        <v>49</v>
      </c>
      <c r="J3925" s="85" t="s">
        <v>5962</v>
      </c>
      <c r="K3925" s="85" t="s">
        <v>9</v>
      </c>
      <c r="L3925" s="85" t="s">
        <v>13</v>
      </c>
      <c r="M3925" s="376">
        <v>160</v>
      </c>
      <c r="N3925" s="85" t="s">
        <v>105</v>
      </c>
      <c r="O3925" s="86" t="s">
        <v>5963</v>
      </c>
    </row>
    <row r="3926" spans="1:15" x14ac:dyDescent="0.25">
      <c r="A3926" s="84" t="s">
        <v>50</v>
      </c>
      <c r="B3926" s="85" t="s">
        <v>631</v>
      </c>
      <c r="C3926" s="85" t="s">
        <v>75</v>
      </c>
      <c r="D3926" s="85" t="s">
        <v>21</v>
      </c>
      <c r="E3926" s="96">
        <v>97.145456999999993</v>
      </c>
      <c r="F3926" s="85" t="s">
        <v>254</v>
      </c>
      <c r="G3926" s="86" t="s">
        <v>5680</v>
      </c>
      <c r="I3926" s="84" t="s">
        <v>50</v>
      </c>
      <c r="J3926" s="85" t="s">
        <v>1637</v>
      </c>
      <c r="K3926" s="85" t="s">
        <v>9</v>
      </c>
      <c r="L3926" s="85" t="s">
        <v>890</v>
      </c>
      <c r="M3926" s="376">
        <v>130</v>
      </c>
      <c r="N3926" s="85" t="s">
        <v>105</v>
      </c>
      <c r="O3926" s="86" t="s">
        <v>5964</v>
      </c>
    </row>
    <row r="3927" spans="1:15" x14ac:dyDescent="0.25">
      <c r="A3927" s="84" t="s">
        <v>51</v>
      </c>
      <c r="B3927" s="85" t="s">
        <v>5550</v>
      </c>
      <c r="C3927" s="85" t="s">
        <v>75</v>
      </c>
      <c r="D3927" s="85" t="s">
        <v>21</v>
      </c>
      <c r="E3927" s="96">
        <v>97.145456999999993</v>
      </c>
      <c r="F3927" s="85" t="s">
        <v>254</v>
      </c>
      <c r="G3927" s="86" t="s">
        <v>5678</v>
      </c>
      <c r="I3927" s="84" t="s">
        <v>51</v>
      </c>
      <c r="J3927" s="85" t="s">
        <v>5965</v>
      </c>
      <c r="K3927" s="85" t="s">
        <v>20</v>
      </c>
      <c r="L3927" s="85" t="s">
        <v>21</v>
      </c>
      <c r="M3927" s="376">
        <v>60</v>
      </c>
      <c r="N3927" s="85" t="s">
        <v>1595</v>
      </c>
      <c r="O3927" s="86" t="s">
        <v>5966</v>
      </c>
    </row>
    <row r="3928" spans="1:15" x14ac:dyDescent="0.25">
      <c r="A3928" s="84" t="s">
        <v>52</v>
      </c>
      <c r="B3928" s="85" t="s">
        <v>1093</v>
      </c>
      <c r="C3928" s="85" t="s">
        <v>9</v>
      </c>
      <c r="D3928" s="85" t="s">
        <v>21</v>
      </c>
      <c r="E3928" s="96">
        <v>97.145456999999993</v>
      </c>
      <c r="F3928" s="85" t="s">
        <v>254</v>
      </c>
      <c r="G3928" s="86" t="s">
        <v>5679</v>
      </c>
      <c r="I3928" s="251"/>
      <c r="J3928" s="117"/>
      <c r="K3928" s="117"/>
      <c r="L3928" s="255" t="s">
        <v>104</v>
      </c>
      <c r="M3928" s="250">
        <f>SUM(M3921:M3927)</f>
        <v>755</v>
      </c>
      <c r="O3928" s="81"/>
    </row>
    <row r="3929" spans="1:15" x14ac:dyDescent="0.25">
      <c r="A3929" s="84" t="s">
        <v>53</v>
      </c>
      <c r="B3929" s="85" t="s">
        <v>5699</v>
      </c>
      <c r="C3929" s="85" t="s">
        <v>75</v>
      </c>
      <c r="D3929" s="85" t="s">
        <v>21</v>
      </c>
      <c r="E3929" s="96">
        <v>97.145456999999993</v>
      </c>
      <c r="F3929" s="85" t="s">
        <v>254</v>
      </c>
      <c r="G3929" s="86" t="s">
        <v>5775</v>
      </c>
      <c r="I3929" s="251"/>
      <c r="J3929" s="117"/>
      <c r="K3929" s="117"/>
      <c r="L3929" s="311"/>
      <c r="M3929" s="312"/>
      <c r="O3929" s="81"/>
    </row>
    <row r="3930" spans="1:15" ht="18.75" x14ac:dyDescent="0.3">
      <c r="A3930" s="84" t="s">
        <v>54</v>
      </c>
      <c r="B3930" s="85" t="s">
        <v>5700</v>
      </c>
      <c r="C3930" s="85" t="s">
        <v>47</v>
      </c>
      <c r="D3930" s="85" t="s">
        <v>21</v>
      </c>
      <c r="E3930" s="96">
        <v>97.145456999999993</v>
      </c>
      <c r="F3930" s="85" t="s">
        <v>254</v>
      </c>
      <c r="G3930" s="86" t="s">
        <v>5777</v>
      </c>
      <c r="I3930" s="79"/>
      <c r="J3930" s="80"/>
      <c r="K3930" t="s">
        <v>393</v>
      </c>
      <c r="M3930" s="115"/>
      <c r="N3930" s="83">
        <v>44135</v>
      </c>
      <c r="O3930" s="81"/>
    </row>
    <row r="3931" spans="1:15" x14ac:dyDescent="0.25">
      <c r="A3931" s="84" t="s">
        <v>55</v>
      </c>
      <c r="B3931" s="85" t="s">
        <v>1979</v>
      </c>
      <c r="C3931" s="85" t="s">
        <v>75</v>
      </c>
      <c r="D3931" s="85" t="s">
        <v>21</v>
      </c>
      <c r="E3931" s="96">
        <v>97.145456999999993</v>
      </c>
      <c r="F3931" s="85" t="s">
        <v>254</v>
      </c>
      <c r="G3931" s="86" t="s">
        <v>5776</v>
      </c>
      <c r="I3931" s="84" t="s">
        <v>97</v>
      </c>
      <c r="J3931" s="85" t="s">
        <v>98</v>
      </c>
      <c r="K3931" s="85" t="s">
        <v>99</v>
      </c>
      <c r="L3931" s="85" t="s">
        <v>100</v>
      </c>
      <c r="M3931" s="85" t="s">
        <v>101</v>
      </c>
      <c r="N3931" s="85" t="s">
        <v>102</v>
      </c>
      <c r="O3931" s="86" t="s">
        <v>103</v>
      </c>
    </row>
    <row r="3932" spans="1:15" x14ac:dyDescent="0.25">
      <c r="A3932" s="84" t="s">
        <v>56</v>
      </c>
      <c r="B3932" s="85" t="s">
        <v>5697</v>
      </c>
      <c r="C3932" s="85" t="s">
        <v>75</v>
      </c>
      <c r="D3932" s="85" t="s">
        <v>13</v>
      </c>
      <c r="E3932" s="96">
        <v>153.38999999999999</v>
      </c>
      <c r="F3932" s="85" t="s">
        <v>254</v>
      </c>
      <c r="G3932" s="86" t="s">
        <v>5771</v>
      </c>
      <c r="I3932" s="84" t="s">
        <v>2</v>
      </c>
      <c r="J3932" s="85" t="s">
        <v>5967</v>
      </c>
      <c r="K3932" s="85" t="s">
        <v>28</v>
      </c>
      <c r="L3932" s="85" t="s">
        <v>20</v>
      </c>
      <c r="M3932" s="96">
        <v>150</v>
      </c>
      <c r="N3932" s="85" t="s">
        <v>105</v>
      </c>
      <c r="O3932" s="86" t="s">
        <v>5968</v>
      </c>
    </row>
    <row r="3933" spans="1:15" x14ac:dyDescent="0.25">
      <c r="A3933" s="84" t="s">
        <v>57</v>
      </c>
      <c r="B3933" s="85" t="s">
        <v>1079</v>
      </c>
      <c r="C3933" s="85" t="s">
        <v>9</v>
      </c>
      <c r="D3933" s="85" t="s">
        <v>21</v>
      </c>
      <c r="E3933" s="96">
        <v>97.145456999999993</v>
      </c>
      <c r="F3933" s="85" t="s">
        <v>254</v>
      </c>
      <c r="G3933" s="86" t="s">
        <v>5773</v>
      </c>
      <c r="I3933" s="84" t="s">
        <v>6</v>
      </c>
      <c r="J3933" s="85" t="s">
        <v>5969</v>
      </c>
      <c r="K3933" s="85" t="s">
        <v>28</v>
      </c>
      <c r="L3933" s="85" t="s">
        <v>20</v>
      </c>
      <c r="M3933" s="96">
        <v>100</v>
      </c>
      <c r="N3933" s="85" t="s">
        <v>1595</v>
      </c>
      <c r="O3933" s="86" t="s">
        <v>5970</v>
      </c>
    </row>
    <row r="3934" spans="1:15" x14ac:dyDescent="0.25">
      <c r="A3934" s="84" t="s">
        <v>58</v>
      </c>
      <c r="B3934" s="85" t="s">
        <v>5653</v>
      </c>
      <c r="C3934" s="85" t="s">
        <v>41</v>
      </c>
      <c r="D3934" s="85" t="s">
        <v>21</v>
      </c>
      <c r="E3934" s="96">
        <v>102.25830000000001</v>
      </c>
      <c r="F3934" s="85" t="s">
        <v>254</v>
      </c>
      <c r="G3934" s="86" t="s">
        <v>5774</v>
      </c>
      <c r="I3934" s="84" t="s">
        <v>32</v>
      </c>
      <c r="J3934" s="85" t="s">
        <v>5971</v>
      </c>
      <c r="K3934" s="85" t="s">
        <v>586</v>
      </c>
      <c r="L3934" s="85" t="s">
        <v>20</v>
      </c>
      <c r="M3934" s="96">
        <v>95</v>
      </c>
      <c r="N3934" s="85" t="s">
        <v>105</v>
      </c>
      <c r="O3934" s="86" t="s">
        <v>5972</v>
      </c>
    </row>
    <row r="3935" spans="1:15" x14ac:dyDescent="0.25">
      <c r="A3935" s="84" t="s">
        <v>59</v>
      </c>
      <c r="B3935" s="85" t="s">
        <v>5860</v>
      </c>
      <c r="C3935" s="85" t="s">
        <v>9</v>
      </c>
      <c r="D3935" s="85" t="s">
        <v>21</v>
      </c>
      <c r="E3935" s="96">
        <v>97.145456999999993</v>
      </c>
      <c r="F3935" s="85" t="s">
        <v>254</v>
      </c>
      <c r="G3935" s="86" t="s">
        <v>5949</v>
      </c>
      <c r="I3935" s="84" t="s">
        <v>48</v>
      </c>
      <c r="J3935" s="85" t="s">
        <v>4942</v>
      </c>
      <c r="K3935" s="85" t="s">
        <v>586</v>
      </c>
      <c r="L3935" s="85" t="s">
        <v>20</v>
      </c>
      <c r="M3935" s="96">
        <v>95</v>
      </c>
      <c r="N3935" s="85" t="s">
        <v>105</v>
      </c>
      <c r="O3935" s="86" t="s">
        <v>5973</v>
      </c>
    </row>
    <row r="3936" spans="1:15" x14ac:dyDescent="0.25">
      <c r="A3936" s="84" t="s">
        <v>60</v>
      </c>
      <c r="B3936" s="85" t="s">
        <v>5861</v>
      </c>
      <c r="C3936" s="85" t="s">
        <v>9</v>
      </c>
      <c r="D3936" s="85" t="s">
        <v>21</v>
      </c>
      <c r="E3936" s="96">
        <v>97.145456999999993</v>
      </c>
      <c r="F3936" s="85" t="s">
        <v>254</v>
      </c>
      <c r="G3936" s="86" t="s">
        <v>5950</v>
      </c>
      <c r="I3936" s="84" t="s">
        <v>49</v>
      </c>
      <c r="J3936" s="85" t="s">
        <v>2335</v>
      </c>
      <c r="K3936" s="85" t="s">
        <v>586</v>
      </c>
      <c r="L3936" s="85" t="s">
        <v>9</v>
      </c>
      <c r="M3936" s="96">
        <v>60</v>
      </c>
      <c r="N3936" s="85" t="s">
        <v>1595</v>
      </c>
      <c r="O3936" s="86" t="s">
        <v>5974</v>
      </c>
    </row>
    <row r="3937" spans="1:15" x14ac:dyDescent="0.25">
      <c r="A3937" s="84" t="s">
        <v>61</v>
      </c>
      <c r="B3937" s="85" t="s">
        <v>5862</v>
      </c>
      <c r="C3937" s="85" t="s">
        <v>75</v>
      </c>
      <c r="D3937" s="85" t="s">
        <v>21</v>
      </c>
      <c r="E3937" s="96">
        <v>97.145456999999993</v>
      </c>
      <c r="F3937" s="85" t="s">
        <v>254</v>
      </c>
      <c r="G3937" s="86" t="s">
        <v>5951</v>
      </c>
      <c r="I3937" s="84" t="s">
        <v>50</v>
      </c>
      <c r="J3937" s="85" t="s">
        <v>1219</v>
      </c>
      <c r="K3937" s="85" t="s">
        <v>586</v>
      </c>
      <c r="L3937" s="85" t="s">
        <v>12</v>
      </c>
      <c r="M3937" s="96">
        <v>60</v>
      </c>
      <c r="N3937" s="85" t="s">
        <v>1595</v>
      </c>
      <c r="O3937" s="86" t="s">
        <v>5975</v>
      </c>
    </row>
    <row r="3938" spans="1:15" x14ac:dyDescent="0.25">
      <c r="A3938" s="251"/>
      <c r="B3938" s="117"/>
      <c r="C3938" s="117"/>
      <c r="D3938" s="255" t="s">
        <v>104</v>
      </c>
      <c r="E3938" s="256">
        <f>SUM(E3921:E3937)</f>
        <v>1825.3143669999999</v>
      </c>
      <c r="G3938" s="81"/>
      <c r="I3938" s="84" t="s">
        <v>51</v>
      </c>
      <c r="J3938" s="85" t="s">
        <v>5976</v>
      </c>
      <c r="K3938" s="85" t="s">
        <v>586</v>
      </c>
      <c r="L3938" s="85" t="s">
        <v>20</v>
      </c>
      <c r="M3938" s="96">
        <v>0</v>
      </c>
      <c r="N3938" s="85" t="s">
        <v>105</v>
      </c>
      <c r="O3938" s="86" t="s">
        <v>5911</v>
      </c>
    </row>
    <row r="3939" spans="1:15" x14ac:dyDescent="0.25">
      <c r="A3939" s="251"/>
      <c r="B3939" s="117"/>
      <c r="C3939" s="117"/>
      <c r="D3939" s="311"/>
      <c r="E3939" s="312"/>
      <c r="G3939" s="81"/>
      <c r="I3939" s="84" t="s">
        <v>52</v>
      </c>
      <c r="J3939" s="85" t="s">
        <v>1710</v>
      </c>
      <c r="K3939" s="85" t="s">
        <v>586</v>
      </c>
      <c r="L3939" s="85" t="s">
        <v>5</v>
      </c>
      <c r="M3939" s="96">
        <v>0</v>
      </c>
      <c r="N3939" s="85" t="s">
        <v>105</v>
      </c>
      <c r="O3939" s="86" t="s">
        <v>5673</v>
      </c>
    </row>
    <row r="3940" spans="1:15" x14ac:dyDescent="0.25">
      <c r="D3940" s="90"/>
      <c r="F3940" s="81"/>
      <c r="I3940" s="84" t="s">
        <v>53</v>
      </c>
      <c r="J3940" s="85" t="s">
        <v>2345</v>
      </c>
      <c r="K3940" s="85" t="s">
        <v>586</v>
      </c>
      <c r="L3940" s="85" t="s">
        <v>9</v>
      </c>
      <c r="M3940" s="96">
        <v>0</v>
      </c>
      <c r="N3940" s="85" t="s">
        <v>105</v>
      </c>
      <c r="O3940" s="86" t="s">
        <v>5469</v>
      </c>
    </row>
    <row r="3941" spans="1:15" x14ac:dyDescent="0.25">
      <c r="A3941" s="79"/>
      <c r="D3941" t="s">
        <v>104</v>
      </c>
      <c r="E3941" s="205">
        <f>SUM(E3938)</f>
        <v>1825.3143669999999</v>
      </c>
      <c r="F3941" s="273">
        <f>SUM(E3941*1.95583)</f>
        <v>3570.00459840961</v>
      </c>
      <c r="I3941" s="84" t="s">
        <v>54</v>
      </c>
      <c r="J3941" s="85" t="s">
        <v>702</v>
      </c>
      <c r="K3941" s="85" t="s">
        <v>586</v>
      </c>
      <c r="L3941" s="85" t="s">
        <v>12</v>
      </c>
      <c r="M3941" s="96">
        <v>0</v>
      </c>
      <c r="N3941" s="85" t="s">
        <v>105</v>
      </c>
      <c r="O3941" s="86" t="s">
        <v>5592</v>
      </c>
    </row>
    <row r="3942" spans="1:15" x14ac:dyDescent="0.25">
      <c r="A3942" s="79"/>
      <c r="E3942" s="205"/>
      <c r="F3942" s="273"/>
      <c r="L3942" s="255" t="s">
        <v>104</v>
      </c>
      <c r="M3942" s="256">
        <f>SUM(M3932:M3941)</f>
        <v>560</v>
      </c>
      <c r="O3942" s="81"/>
    </row>
    <row r="3943" spans="1:15" x14ac:dyDescent="0.25">
      <c r="A3943" s="79"/>
      <c r="E3943" s="205"/>
      <c r="F3943" s="273"/>
      <c r="K3943" s="90"/>
      <c r="M3943" s="81"/>
    </row>
    <row r="3944" spans="1:15" x14ac:dyDescent="0.25">
      <c r="A3944" s="79"/>
      <c r="C3944" s="85" t="s">
        <v>112</v>
      </c>
      <c r="D3944" s="96">
        <f>SUM(E3941)</f>
        <v>1825.3143669999999</v>
      </c>
      <c r="E3944" s="99">
        <f>SUM(D3944*1.95583)</f>
        <v>3570.00459840961</v>
      </c>
      <c r="G3944" s="81"/>
      <c r="K3944" t="s">
        <v>104</v>
      </c>
      <c r="L3944" s="205">
        <f>SUM(M3928+M3942)</f>
        <v>1315</v>
      </c>
      <c r="M3944" s="273">
        <f>SUM(L3944*1.95583)</f>
        <v>2571.9164500000002</v>
      </c>
    </row>
    <row r="3945" spans="1:15" x14ac:dyDescent="0.25">
      <c r="L3945" s="205"/>
      <c r="M3945" s="273"/>
    </row>
    <row r="3946" spans="1:15" x14ac:dyDescent="0.25">
      <c r="L3946" s="205"/>
      <c r="M3946" s="273"/>
    </row>
    <row r="3947" spans="1:15" x14ac:dyDescent="0.25">
      <c r="M3947" s="91"/>
      <c r="O3947" s="81"/>
    </row>
    <row r="3948" spans="1:15" ht="15.75" x14ac:dyDescent="0.25">
      <c r="B3948" s="100">
        <v>2550</v>
      </c>
      <c r="D3948" s="93" t="s">
        <v>118</v>
      </c>
      <c r="E3948" s="93" t="s">
        <v>119</v>
      </c>
      <c r="F3948" s="93" t="s">
        <v>120</v>
      </c>
      <c r="J3948" s="116" t="s">
        <v>5958</v>
      </c>
      <c r="K3948" s="116" t="s">
        <v>1022</v>
      </c>
      <c r="M3948" s="91"/>
      <c r="N3948" s="81"/>
      <c r="O3948" s="81"/>
    </row>
    <row r="3949" spans="1:15" x14ac:dyDescent="0.25">
      <c r="B3949" s="100">
        <v>200</v>
      </c>
      <c r="D3949" s="102">
        <f>SUM(B3950*E3944)</f>
        <v>280.00036065957727</v>
      </c>
      <c r="E3949" s="102">
        <f>SUM(D3949/1.17)</f>
        <v>239.31654757228827</v>
      </c>
      <c r="F3949" s="102">
        <f>SUM(D3949-E3949)</f>
        <v>40.683813087288996</v>
      </c>
      <c r="I3949" s="79"/>
      <c r="J3949" s="92">
        <v>44138</v>
      </c>
      <c r="O3949" s="81"/>
    </row>
    <row r="3950" spans="1:15" x14ac:dyDescent="0.25">
      <c r="B3950" s="101">
        <f>SUM(B3949/B3948)</f>
        <v>7.8431372549019607E-2</v>
      </c>
      <c r="I3950" s="84" t="s">
        <v>97</v>
      </c>
      <c r="J3950" s="93" t="s">
        <v>106</v>
      </c>
      <c r="K3950" s="93" t="s">
        <v>107</v>
      </c>
    </row>
    <row r="3951" spans="1:15" x14ac:dyDescent="0.25">
      <c r="I3951" s="84">
        <v>1</v>
      </c>
      <c r="J3951" s="85" t="s">
        <v>108</v>
      </c>
      <c r="K3951" s="96">
        <v>14</v>
      </c>
      <c r="O3951" s="81"/>
    </row>
    <row r="3952" spans="1:15" x14ac:dyDescent="0.25">
      <c r="I3952" s="84">
        <v>2</v>
      </c>
      <c r="J3952" s="85" t="s">
        <v>109</v>
      </c>
      <c r="K3952" s="96">
        <v>0</v>
      </c>
      <c r="O3952" s="81"/>
    </row>
    <row r="3953" spans="9:15" x14ac:dyDescent="0.25">
      <c r="I3953" s="84">
        <v>3</v>
      </c>
      <c r="J3953" s="85" t="s">
        <v>110</v>
      </c>
      <c r="K3953" s="96">
        <v>0</v>
      </c>
      <c r="O3953" s="81"/>
    </row>
    <row r="3954" spans="9:15" x14ac:dyDescent="0.25">
      <c r="I3954" s="84">
        <v>4</v>
      </c>
      <c r="J3954" s="94" t="s">
        <v>111</v>
      </c>
      <c r="K3954" s="96">
        <v>30</v>
      </c>
      <c r="O3954" s="81"/>
    </row>
    <row r="3955" spans="9:15" x14ac:dyDescent="0.25">
      <c r="I3955" s="79"/>
      <c r="J3955" s="95" t="s">
        <v>104</v>
      </c>
      <c r="K3955" s="96">
        <f>SUM(K3951:K3954)</f>
        <v>44</v>
      </c>
      <c r="O3955" s="81"/>
    </row>
    <row r="3956" spans="9:15" x14ac:dyDescent="0.25">
      <c r="I3956" s="79"/>
      <c r="J3956" s="290"/>
      <c r="K3956" s="252"/>
      <c r="O3956" s="81"/>
    </row>
    <row r="3957" spans="9:15" x14ac:dyDescent="0.25">
      <c r="I3957" s="79"/>
      <c r="K3957" s="85" t="s">
        <v>2354</v>
      </c>
      <c r="L3957" s="96"/>
      <c r="M3957" s="85" t="s">
        <v>3859</v>
      </c>
      <c r="O3957" s="81"/>
    </row>
    <row r="3958" spans="9:15" x14ac:dyDescent="0.25">
      <c r="I3958" s="79"/>
      <c r="K3958" s="85" t="s">
        <v>112</v>
      </c>
      <c r="L3958" s="96">
        <f>SUM(L3944)</f>
        <v>1315</v>
      </c>
      <c r="M3958" s="99">
        <f>SUM(L3958*1.95583)</f>
        <v>2571.9164500000002</v>
      </c>
      <c r="O3958" s="81"/>
    </row>
    <row r="3959" spans="9:15" x14ac:dyDescent="0.25">
      <c r="I3959" s="79"/>
      <c r="K3959" s="85" t="s">
        <v>113</v>
      </c>
      <c r="L3959" s="96">
        <f>SUM(K3955)</f>
        <v>44</v>
      </c>
      <c r="M3959" s="85"/>
      <c r="O3959" s="81"/>
    </row>
    <row r="3960" spans="9:15" x14ac:dyDescent="0.25">
      <c r="I3960" s="79"/>
      <c r="K3960" s="85" t="s">
        <v>114</v>
      </c>
      <c r="L3960" s="96">
        <f>SUM(L3957+L3958-L3959)</f>
        <v>1271</v>
      </c>
      <c r="M3960" s="85"/>
      <c r="O3960" s="81"/>
    </row>
    <row r="3961" spans="9:15" x14ac:dyDescent="0.25">
      <c r="I3961" s="79"/>
      <c r="K3961" s="94" t="s">
        <v>2355</v>
      </c>
      <c r="L3961" s="96">
        <v>0</v>
      </c>
      <c r="M3961" s="85"/>
      <c r="O3961" s="81"/>
    </row>
    <row r="3962" spans="9:15" x14ac:dyDescent="0.25">
      <c r="I3962" s="79"/>
      <c r="L3962" s="97"/>
      <c r="O3962" s="81"/>
    </row>
    <row r="3963" spans="9:15" x14ac:dyDescent="0.25">
      <c r="I3963" s="79"/>
      <c r="L3963" s="97"/>
      <c r="O3963" s="81"/>
    </row>
    <row r="3964" spans="9:15" x14ac:dyDescent="0.25">
      <c r="I3964" s="79"/>
      <c r="O3964" s="81"/>
    </row>
    <row r="3965" spans="9:15" x14ac:dyDescent="0.25">
      <c r="I3965" s="81"/>
      <c r="O3965" s="81"/>
    </row>
    <row r="3966" spans="9:15" x14ac:dyDescent="0.25">
      <c r="I3966" s="81"/>
      <c r="J3966" s="100">
        <v>2550</v>
      </c>
      <c r="O3966" s="81"/>
    </row>
    <row r="3967" spans="9:15" x14ac:dyDescent="0.25">
      <c r="I3967" s="81"/>
      <c r="J3967" s="100">
        <v>200</v>
      </c>
      <c r="L3967" s="93" t="s">
        <v>118</v>
      </c>
      <c r="M3967" s="93" t="s">
        <v>119</v>
      </c>
      <c r="N3967" s="93" t="s">
        <v>120</v>
      </c>
    </row>
    <row r="3968" spans="9:15" x14ac:dyDescent="0.25">
      <c r="I3968" s="81"/>
      <c r="J3968" s="101">
        <f>SUM(J3967/J3966)</f>
        <v>7.8431372549019607E-2</v>
      </c>
      <c r="L3968" s="102">
        <f>SUM(M3958*J3968)</f>
        <v>201.71893725490196</v>
      </c>
      <c r="M3968" s="102">
        <f>SUM(L3968/1.17)</f>
        <v>172.4093480811128</v>
      </c>
      <c r="N3968" s="102">
        <f>SUM(L3968-M3968)</f>
        <v>29.309589173789163</v>
      </c>
    </row>
    <row r="3973" spans="1:15" ht="18.75" x14ac:dyDescent="0.3">
      <c r="A3973" s="79"/>
      <c r="B3973" s="80" t="s">
        <v>6026</v>
      </c>
      <c r="G3973" s="81"/>
      <c r="I3973" s="79"/>
      <c r="J3973" s="80" t="s">
        <v>6030</v>
      </c>
      <c r="O3973" s="81"/>
    </row>
    <row r="3974" spans="1:15" x14ac:dyDescent="0.25">
      <c r="A3974" s="79"/>
      <c r="B3974" t="s">
        <v>5983</v>
      </c>
      <c r="F3974" s="82" t="s">
        <v>95</v>
      </c>
      <c r="G3974" s="81"/>
      <c r="I3974" s="79"/>
      <c r="J3974" t="s">
        <v>5809</v>
      </c>
      <c r="N3974" s="82" t="s">
        <v>95</v>
      </c>
      <c r="O3974" s="81"/>
    </row>
    <row r="3975" spans="1:15" ht="18.75" x14ac:dyDescent="0.3">
      <c r="A3975" s="251"/>
      <c r="B3975" s="274"/>
      <c r="C3975" s="117" t="s">
        <v>96</v>
      </c>
      <c r="D3975" s="117"/>
      <c r="E3975" s="117"/>
      <c r="F3975" s="275">
        <v>44135</v>
      </c>
      <c r="G3975" s="276"/>
      <c r="I3975" s="251"/>
      <c r="J3975" s="274"/>
      <c r="K3975" s="117" t="s">
        <v>96</v>
      </c>
      <c r="L3975" s="117"/>
      <c r="M3975" s="117"/>
      <c r="N3975" s="275">
        <v>44136</v>
      </c>
      <c r="O3975" s="276"/>
    </row>
    <row r="3976" spans="1:15" x14ac:dyDescent="0.25">
      <c r="A3976" s="84" t="s">
        <v>97</v>
      </c>
      <c r="B3976" s="85" t="s">
        <v>98</v>
      </c>
      <c r="C3976" s="85" t="s">
        <v>99</v>
      </c>
      <c r="D3976" s="85" t="s">
        <v>100</v>
      </c>
      <c r="E3976" s="85" t="s">
        <v>101</v>
      </c>
      <c r="F3976" s="85" t="s">
        <v>102</v>
      </c>
      <c r="G3976" s="86" t="s">
        <v>103</v>
      </c>
      <c r="I3976" s="84" t="s">
        <v>97</v>
      </c>
      <c r="J3976" s="85" t="s">
        <v>98</v>
      </c>
      <c r="K3976" s="85" t="s">
        <v>99</v>
      </c>
      <c r="L3976" s="85" t="s">
        <v>100</v>
      </c>
      <c r="M3976" s="85" t="s">
        <v>101</v>
      </c>
      <c r="N3976" s="85" t="s">
        <v>102</v>
      </c>
      <c r="O3976" s="86" t="s">
        <v>103</v>
      </c>
    </row>
    <row r="3977" spans="1:15" x14ac:dyDescent="0.25">
      <c r="A3977" s="84" t="s">
        <v>2</v>
      </c>
      <c r="B3977" s="85" t="s">
        <v>5984</v>
      </c>
      <c r="C3977" s="85" t="s">
        <v>20</v>
      </c>
      <c r="D3977" s="85" t="s">
        <v>17</v>
      </c>
      <c r="E3977" s="376">
        <v>45</v>
      </c>
      <c r="F3977" s="85" t="s">
        <v>1595</v>
      </c>
      <c r="G3977" s="86" t="s">
        <v>5985</v>
      </c>
      <c r="I3977" s="84" t="s">
        <v>2</v>
      </c>
      <c r="J3977" s="85" t="s">
        <v>6032</v>
      </c>
      <c r="K3977" s="85" t="s">
        <v>9</v>
      </c>
      <c r="L3977" s="85" t="s">
        <v>21</v>
      </c>
      <c r="M3977" s="376">
        <v>95</v>
      </c>
      <c r="N3977" s="85" t="s">
        <v>105</v>
      </c>
      <c r="O3977" s="86" t="s">
        <v>6033</v>
      </c>
    </row>
    <row r="3978" spans="1:15" x14ac:dyDescent="0.25">
      <c r="A3978" s="84" t="s">
        <v>6</v>
      </c>
      <c r="B3978" s="85" t="s">
        <v>5986</v>
      </c>
      <c r="C3978" s="85" t="s">
        <v>20</v>
      </c>
      <c r="D3978" s="85" t="s">
        <v>17</v>
      </c>
      <c r="E3978" s="376">
        <v>45</v>
      </c>
      <c r="F3978" s="85" t="s">
        <v>1595</v>
      </c>
      <c r="G3978" s="86" t="s">
        <v>5988</v>
      </c>
      <c r="I3978" s="84" t="s">
        <v>6</v>
      </c>
      <c r="J3978" s="85" t="s">
        <v>6034</v>
      </c>
      <c r="K3978" s="85" t="s">
        <v>9</v>
      </c>
      <c r="L3978" s="85" t="s">
        <v>13</v>
      </c>
      <c r="M3978" s="376">
        <v>95</v>
      </c>
      <c r="N3978" s="85" t="s">
        <v>105</v>
      </c>
      <c r="O3978" s="86" t="s">
        <v>6035</v>
      </c>
    </row>
    <row r="3979" spans="1:15" x14ac:dyDescent="0.25">
      <c r="A3979" s="84" t="s">
        <v>32</v>
      </c>
      <c r="B3979" s="85" t="s">
        <v>3275</v>
      </c>
      <c r="C3979" s="85" t="s">
        <v>9</v>
      </c>
      <c r="D3979" s="85" t="s">
        <v>21</v>
      </c>
      <c r="E3979" s="376">
        <v>95</v>
      </c>
      <c r="F3979" s="85" t="s">
        <v>105</v>
      </c>
      <c r="G3979" s="86" t="s">
        <v>5990</v>
      </c>
      <c r="I3979" s="84" t="s">
        <v>32</v>
      </c>
      <c r="J3979" s="85" t="s">
        <v>597</v>
      </c>
      <c r="K3979" s="85" t="s">
        <v>20</v>
      </c>
      <c r="L3979" s="85" t="s">
        <v>21</v>
      </c>
      <c r="M3979" s="376">
        <v>60</v>
      </c>
      <c r="N3979" s="85" t="s">
        <v>1595</v>
      </c>
      <c r="O3979" s="86" t="s">
        <v>6036</v>
      </c>
    </row>
    <row r="3980" spans="1:15" x14ac:dyDescent="0.25">
      <c r="A3980" s="84" t="s">
        <v>48</v>
      </c>
      <c r="B3980" s="85" t="s">
        <v>3083</v>
      </c>
      <c r="C3980" s="85" t="s">
        <v>20</v>
      </c>
      <c r="D3980" s="85" t="s">
        <v>22</v>
      </c>
      <c r="E3980" s="376">
        <v>105</v>
      </c>
      <c r="F3980" s="85" t="s">
        <v>1595</v>
      </c>
      <c r="G3980" s="86" t="s">
        <v>5991</v>
      </c>
      <c r="I3980" s="84" t="s">
        <v>48</v>
      </c>
      <c r="J3980" s="85" t="s">
        <v>226</v>
      </c>
      <c r="K3980" s="85" t="s">
        <v>9</v>
      </c>
      <c r="L3980" s="85" t="s">
        <v>21</v>
      </c>
      <c r="M3980" s="96">
        <v>0</v>
      </c>
      <c r="N3980" s="85" t="s">
        <v>105</v>
      </c>
      <c r="O3980" s="86" t="s">
        <v>4588</v>
      </c>
    </row>
    <row r="3981" spans="1:15" x14ac:dyDescent="0.25">
      <c r="A3981" s="84" t="s">
        <v>49</v>
      </c>
      <c r="B3981" s="85" t="s">
        <v>5992</v>
      </c>
      <c r="C3981" s="85" t="s">
        <v>20</v>
      </c>
      <c r="D3981" s="85" t="s">
        <v>13</v>
      </c>
      <c r="E3981" s="376">
        <v>100</v>
      </c>
      <c r="F3981" s="85" t="s">
        <v>1595</v>
      </c>
      <c r="G3981" s="86" t="s">
        <v>5993</v>
      </c>
      <c r="I3981" s="84" t="s">
        <v>49</v>
      </c>
      <c r="J3981" s="85" t="s">
        <v>5292</v>
      </c>
      <c r="K3981" s="85" t="s">
        <v>9</v>
      </c>
      <c r="L3981" s="85" t="s">
        <v>21</v>
      </c>
      <c r="M3981" s="96">
        <v>0</v>
      </c>
      <c r="N3981" s="85" t="s">
        <v>105</v>
      </c>
      <c r="O3981" s="86" t="s">
        <v>5807</v>
      </c>
    </row>
    <row r="3982" spans="1:15" x14ac:dyDescent="0.25">
      <c r="A3982" s="84" t="s">
        <v>50</v>
      </c>
      <c r="B3982" s="85" t="s">
        <v>5994</v>
      </c>
      <c r="C3982" s="85" t="s">
        <v>4701</v>
      </c>
      <c r="D3982" s="85" t="s">
        <v>890</v>
      </c>
      <c r="E3982" s="376">
        <v>135</v>
      </c>
      <c r="F3982" s="85" t="s">
        <v>105</v>
      </c>
      <c r="G3982" s="86" t="s">
        <v>5995</v>
      </c>
      <c r="I3982" s="84" t="s">
        <v>50</v>
      </c>
      <c r="J3982" s="85" t="s">
        <v>5718</v>
      </c>
      <c r="K3982" s="85" t="s">
        <v>9</v>
      </c>
      <c r="L3982" s="85" t="s">
        <v>21</v>
      </c>
      <c r="M3982" s="96">
        <v>0</v>
      </c>
      <c r="N3982" s="85" t="s">
        <v>105</v>
      </c>
      <c r="O3982" s="86" t="s">
        <v>5719</v>
      </c>
    </row>
    <row r="3983" spans="1:15" x14ac:dyDescent="0.25">
      <c r="A3983" s="84" t="s">
        <v>51</v>
      </c>
      <c r="B3983" s="85" t="s">
        <v>277</v>
      </c>
      <c r="C3983" s="85" t="s">
        <v>9</v>
      </c>
      <c r="D3983" s="85" t="s">
        <v>21</v>
      </c>
      <c r="E3983" s="376">
        <v>95</v>
      </c>
      <c r="F3983" s="85" t="s">
        <v>105</v>
      </c>
      <c r="G3983" s="86" t="s">
        <v>5996</v>
      </c>
      <c r="I3983" s="251"/>
      <c r="J3983" s="117"/>
      <c r="K3983" s="117"/>
      <c r="L3983" s="255" t="s">
        <v>104</v>
      </c>
      <c r="M3983" s="250">
        <f>SUM(M3977:M3982)</f>
        <v>250</v>
      </c>
      <c r="O3983" s="81"/>
    </row>
    <row r="3984" spans="1:15" x14ac:dyDescent="0.25">
      <c r="A3984" s="84" t="s">
        <v>52</v>
      </c>
      <c r="B3984" s="85" t="s">
        <v>5997</v>
      </c>
      <c r="C3984" s="85" t="s">
        <v>20</v>
      </c>
      <c r="D3984" s="85" t="s">
        <v>21</v>
      </c>
      <c r="E3984" s="376">
        <v>60</v>
      </c>
      <c r="F3984" s="85" t="s">
        <v>1595</v>
      </c>
      <c r="G3984" s="86" t="s">
        <v>5998</v>
      </c>
      <c r="I3984" s="251"/>
      <c r="J3984" s="117"/>
      <c r="K3984" s="117"/>
      <c r="L3984" s="311"/>
      <c r="M3984" s="312"/>
      <c r="O3984" s="81"/>
    </row>
    <row r="3985" spans="1:15" ht="18.75" x14ac:dyDescent="0.3">
      <c r="A3985" s="84" t="s">
        <v>53</v>
      </c>
      <c r="B3985" s="85" t="s">
        <v>1024</v>
      </c>
      <c r="C3985" s="85" t="s">
        <v>20</v>
      </c>
      <c r="D3985" s="85" t="s">
        <v>21</v>
      </c>
      <c r="E3985" s="376">
        <v>60</v>
      </c>
      <c r="F3985" s="85" t="s">
        <v>1595</v>
      </c>
      <c r="G3985" s="86" t="s">
        <v>5999</v>
      </c>
      <c r="I3985" s="79"/>
      <c r="J3985" s="80"/>
      <c r="K3985" t="s">
        <v>393</v>
      </c>
      <c r="M3985" s="115"/>
      <c r="N3985" s="83">
        <v>44141</v>
      </c>
      <c r="O3985" s="81"/>
    </row>
    <row r="3986" spans="1:15" x14ac:dyDescent="0.25">
      <c r="A3986" s="84" t="s">
        <v>54</v>
      </c>
      <c r="B3986" s="85" t="s">
        <v>302</v>
      </c>
      <c r="C3986" s="85" t="s">
        <v>20</v>
      </c>
      <c r="D3986" s="85" t="s">
        <v>21</v>
      </c>
      <c r="E3986" s="376">
        <v>60</v>
      </c>
      <c r="F3986" s="85" t="s">
        <v>1595</v>
      </c>
      <c r="G3986" s="86" t="s">
        <v>6000</v>
      </c>
      <c r="I3986" s="84" t="s">
        <v>97</v>
      </c>
      <c r="J3986" s="85" t="s">
        <v>98</v>
      </c>
      <c r="K3986" s="85" t="s">
        <v>99</v>
      </c>
      <c r="L3986" s="85" t="s">
        <v>100</v>
      </c>
      <c r="M3986" s="85" t="s">
        <v>101</v>
      </c>
      <c r="N3986" s="85" t="s">
        <v>102</v>
      </c>
      <c r="O3986" s="86" t="s">
        <v>103</v>
      </c>
    </row>
    <row r="3987" spans="1:15" x14ac:dyDescent="0.25">
      <c r="A3987" s="84" t="s">
        <v>55</v>
      </c>
      <c r="B3987" s="85" t="s">
        <v>3219</v>
      </c>
      <c r="C3987" s="85" t="s">
        <v>20</v>
      </c>
      <c r="D3987" s="85" t="s">
        <v>21</v>
      </c>
      <c r="E3987" s="376">
        <v>60</v>
      </c>
      <c r="F3987" s="85" t="s">
        <v>1595</v>
      </c>
      <c r="G3987" s="86" t="s">
        <v>6001</v>
      </c>
      <c r="I3987" s="84" t="s">
        <v>2</v>
      </c>
      <c r="J3987" s="85" t="s">
        <v>6037</v>
      </c>
      <c r="K3987" s="85" t="s">
        <v>13</v>
      </c>
      <c r="L3987" s="85" t="s">
        <v>20</v>
      </c>
      <c r="M3987" s="96">
        <v>100</v>
      </c>
      <c r="N3987" s="85" t="s">
        <v>105</v>
      </c>
      <c r="O3987" s="86" t="s">
        <v>6038</v>
      </c>
    </row>
    <row r="3988" spans="1:15" x14ac:dyDescent="0.25">
      <c r="A3988" s="84" t="s">
        <v>56</v>
      </c>
      <c r="B3988" s="85" t="s">
        <v>6002</v>
      </c>
      <c r="C3988" s="85" t="s">
        <v>155</v>
      </c>
      <c r="D3988" s="85" t="s">
        <v>21</v>
      </c>
      <c r="E3988" s="376">
        <v>65</v>
      </c>
      <c r="F3988" s="85" t="s">
        <v>1595</v>
      </c>
      <c r="G3988" s="86" t="s">
        <v>6003</v>
      </c>
      <c r="I3988" s="84" t="s">
        <v>6</v>
      </c>
      <c r="J3988" s="85" t="s">
        <v>6028</v>
      </c>
      <c r="K3988" s="85" t="s">
        <v>586</v>
      </c>
      <c r="L3988" s="85" t="s">
        <v>20</v>
      </c>
      <c r="M3988" s="96">
        <v>60</v>
      </c>
      <c r="N3988" s="85" t="s">
        <v>1595</v>
      </c>
      <c r="O3988" s="86" t="s">
        <v>6039</v>
      </c>
    </row>
    <row r="3989" spans="1:15" x14ac:dyDescent="0.25">
      <c r="A3989" s="84" t="s">
        <v>57</v>
      </c>
      <c r="B3989" s="85" t="s">
        <v>6004</v>
      </c>
      <c r="C3989" s="85" t="s">
        <v>20</v>
      </c>
      <c r="D3989" s="85" t="s">
        <v>21</v>
      </c>
      <c r="E3989" s="376">
        <v>60</v>
      </c>
      <c r="F3989" s="85" t="s">
        <v>1595</v>
      </c>
      <c r="G3989" s="86" t="s">
        <v>6005</v>
      </c>
      <c r="I3989" s="84" t="s">
        <v>32</v>
      </c>
      <c r="J3989" s="85" t="s">
        <v>6040</v>
      </c>
      <c r="K3989" s="85" t="s">
        <v>586</v>
      </c>
      <c r="L3989" s="85" t="s">
        <v>20</v>
      </c>
      <c r="M3989" s="96">
        <v>60</v>
      </c>
      <c r="N3989" s="85" t="s">
        <v>1595</v>
      </c>
      <c r="O3989" s="86" t="s">
        <v>6041</v>
      </c>
    </row>
    <row r="3990" spans="1:15" x14ac:dyDescent="0.25">
      <c r="A3990" s="84" t="s">
        <v>58</v>
      </c>
      <c r="B3990" s="85" t="s">
        <v>6006</v>
      </c>
      <c r="C3990" s="85" t="s">
        <v>20</v>
      </c>
      <c r="D3990" s="85" t="s">
        <v>21</v>
      </c>
      <c r="E3990" s="376">
        <v>60</v>
      </c>
      <c r="F3990" s="85" t="s">
        <v>1595</v>
      </c>
      <c r="G3990" s="86" t="s">
        <v>6007</v>
      </c>
      <c r="I3990" s="84" t="s">
        <v>48</v>
      </c>
      <c r="J3990" s="85" t="s">
        <v>6042</v>
      </c>
      <c r="K3990" s="85" t="s">
        <v>586</v>
      </c>
      <c r="L3990" s="85" t="s">
        <v>9</v>
      </c>
      <c r="M3990" s="96">
        <v>95</v>
      </c>
      <c r="N3990" s="85" t="s">
        <v>105</v>
      </c>
      <c r="O3990" s="86" t="s">
        <v>6043</v>
      </c>
    </row>
    <row r="3991" spans="1:15" x14ac:dyDescent="0.25">
      <c r="A3991" s="84" t="s">
        <v>59</v>
      </c>
      <c r="B3991" s="85" t="s">
        <v>6008</v>
      </c>
      <c r="C3991" s="85" t="s">
        <v>20</v>
      </c>
      <c r="D3991" s="85" t="s">
        <v>22</v>
      </c>
      <c r="E3991" s="376">
        <v>105</v>
      </c>
      <c r="F3991" s="85" t="s">
        <v>1595</v>
      </c>
      <c r="G3991" s="86" t="s">
        <v>6009</v>
      </c>
      <c r="I3991" s="84" t="s">
        <v>49</v>
      </c>
      <c r="J3991" s="85" t="s">
        <v>3881</v>
      </c>
      <c r="K3991" s="85" t="s">
        <v>13</v>
      </c>
      <c r="L3991" s="85" t="s">
        <v>9</v>
      </c>
      <c r="M3991" s="96">
        <v>0</v>
      </c>
      <c r="N3991" s="85" t="s">
        <v>105</v>
      </c>
      <c r="O3991" s="86" t="s">
        <v>5913</v>
      </c>
    </row>
    <row r="3992" spans="1:15" x14ac:dyDescent="0.25">
      <c r="A3992" s="84" t="s">
        <v>60</v>
      </c>
      <c r="B3992" s="85" t="s">
        <v>6010</v>
      </c>
      <c r="C3992" s="85" t="s">
        <v>20</v>
      </c>
      <c r="D3992" s="85" t="s">
        <v>21</v>
      </c>
      <c r="E3992" s="376">
        <v>60</v>
      </c>
      <c r="F3992" s="85" t="s">
        <v>1595</v>
      </c>
      <c r="G3992" s="86" t="s">
        <v>6011</v>
      </c>
      <c r="I3992" s="84" t="s">
        <v>50</v>
      </c>
      <c r="J3992" s="85" t="s">
        <v>6044</v>
      </c>
      <c r="K3992" s="85" t="s">
        <v>13</v>
      </c>
      <c r="L3992" s="85" t="s">
        <v>155</v>
      </c>
      <c r="M3992" s="96">
        <v>0</v>
      </c>
      <c r="N3992" s="85" t="s">
        <v>105</v>
      </c>
      <c r="O3992" s="86" t="s">
        <v>5914</v>
      </c>
    </row>
    <row r="3993" spans="1:15" x14ac:dyDescent="0.25">
      <c r="A3993" s="84" t="s">
        <v>61</v>
      </c>
      <c r="B3993" s="85" t="s">
        <v>857</v>
      </c>
      <c r="C3993" s="85" t="s">
        <v>20</v>
      </c>
      <c r="D3993" s="85" t="s">
        <v>21</v>
      </c>
      <c r="E3993" s="376">
        <v>60</v>
      </c>
      <c r="F3993" s="85" t="s">
        <v>1595</v>
      </c>
      <c r="G3993" s="86" t="s">
        <v>6012</v>
      </c>
      <c r="I3993" s="84" t="s">
        <v>51</v>
      </c>
      <c r="J3993" s="85" t="s">
        <v>6046</v>
      </c>
      <c r="K3993" s="85" t="s">
        <v>586</v>
      </c>
      <c r="L3993" s="85" t="s">
        <v>20</v>
      </c>
      <c r="M3993" s="96">
        <v>0</v>
      </c>
      <c r="N3993" s="85" t="s">
        <v>4436</v>
      </c>
      <c r="O3993" s="86" t="s">
        <v>6047</v>
      </c>
    </row>
    <row r="3994" spans="1:15" x14ac:dyDescent="0.25">
      <c r="A3994" s="84" t="s">
        <v>62</v>
      </c>
      <c r="B3994" s="85" t="s">
        <v>1262</v>
      </c>
      <c r="C3994" s="85" t="s">
        <v>5</v>
      </c>
      <c r="D3994" s="85" t="s">
        <v>21</v>
      </c>
      <c r="E3994" s="376">
        <v>95</v>
      </c>
      <c r="F3994" s="85" t="s">
        <v>105</v>
      </c>
      <c r="G3994" s="86" t="s">
        <v>6013</v>
      </c>
      <c r="I3994" s="84" t="s">
        <v>52</v>
      </c>
      <c r="J3994" s="85" t="s">
        <v>6048</v>
      </c>
      <c r="K3994" s="85" t="s">
        <v>586</v>
      </c>
      <c r="L3994" s="85" t="s">
        <v>20</v>
      </c>
      <c r="M3994" s="96">
        <v>0</v>
      </c>
      <c r="N3994" s="85" t="s">
        <v>4436</v>
      </c>
      <c r="O3994" s="86" t="s">
        <v>6049</v>
      </c>
    </row>
    <row r="3995" spans="1:15" x14ac:dyDescent="0.25">
      <c r="A3995" s="84" t="s">
        <v>64</v>
      </c>
      <c r="B3995" s="85" t="s">
        <v>4805</v>
      </c>
      <c r="C3995" s="85" t="s">
        <v>5</v>
      </c>
      <c r="D3995" s="85" t="s">
        <v>21</v>
      </c>
      <c r="E3995" s="376">
        <v>95</v>
      </c>
      <c r="F3995" s="85" t="s">
        <v>105</v>
      </c>
      <c r="G3995" s="86" t="s">
        <v>6014</v>
      </c>
      <c r="I3995" s="84" t="s">
        <v>53</v>
      </c>
      <c r="J3995" s="85" t="s">
        <v>6050</v>
      </c>
      <c r="K3995" s="85" t="s">
        <v>586</v>
      </c>
      <c r="L3995" s="85" t="s">
        <v>20</v>
      </c>
      <c r="M3995" s="96">
        <v>0</v>
      </c>
      <c r="N3995" s="85" t="s">
        <v>4436</v>
      </c>
      <c r="O3995" s="86" t="s">
        <v>6051</v>
      </c>
    </row>
    <row r="3996" spans="1:15" x14ac:dyDescent="0.25">
      <c r="A3996" s="84" t="s">
        <v>66</v>
      </c>
      <c r="B3996" s="85" t="s">
        <v>6015</v>
      </c>
      <c r="C3996" s="85" t="s">
        <v>12</v>
      </c>
      <c r="D3996" s="85" t="s">
        <v>13</v>
      </c>
      <c r="E3996" s="376">
        <v>150</v>
      </c>
      <c r="F3996" s="85" t="s">
        <v>105</v>
      </c>
      <c r="G3996" s="86" t="s">
        <v>6016</v>
      </c>
      <c r="I3996" s="84" t="s">
        <v>54</v>
      </c>
      <c r="J3996" s="85" t="s">
        <v>6045</v>
      </c>
      <c r="K3996" s="85" t="s">
        <v>586</v>
      </c>
      <c r="L3996" s="85" t="s">
        <v>20</v>
      </c>
      <c r="M3996" s="96">
        <v>0</v>
      </c>
      <c r="N3996" s="85" t="s">
        <v>4436</v>
      </c>
      <c r="O3996" s="86" t="s">
        <v>6052</v>
      </c>
    </row>
    <row r="3997" spans="1:15" x14ac:dyDescent="0.25">
      <c r="A3997" s="84" t="s">
        <v>67</v>
      </c>
      <c r="B3997" s="85" t="s">
        <v>6017</v>
      </c>
      <c r="C3997" s="85" t="s">
        <v>20</v>
      </c>
      <c r="D3997" s="85" t="s">
        <v>17</v>
      </c>
      <c r="E3997" s="376">
        <v>85</v>
      </c>
      <c r="F3997" s="85" t="s">
        <v>1595</v>
      </c>
      <c r="G3997" s="86" t="s">
        <v>6018</v>
      </c>
      <c r="I3997" s="84" t="s">
        <v>55</v>
      </c>
      <c r="J3997" s="85" t="s">
        <v>6053</v>
      </c>
      <c r="K3997" s="85" t="s">
        <v>586</v>
      </c>
      <c r="L3997" s="85" t="s">
        <v>20</v>
      </c>
      <c r="M3997" s="96">
        <v>0</v>
      </c>
      <c r="N3997" s="85" t="s">
        <v>4436</v>
      </c>
      <c r="O3997" s="86" t="s">
        <v>6054</v>
      </c>
    </row>
    <row r="3998" spans="1:15" x14ac:dyDescent="0.25">
      <c r="A3998" s="84" t="s">
        <v>121</v>
      </c>
      <c r="B3998" s="85" t="s">
        <v>3462</v>
      </c>
      <c r="C3998" s="85" t="s">
        <v>9</v>
      </c>
      <c r="D3998" s="85" t="s">
        <v>890</v>
      </c>
      <c r="E3998" s="96">
        <v>0</v>
      </c>
      <c r="F3998" s="85" t="s">
        <v>105</v>
      </c>
      <c r="G3998" s="86" t="s">
        <v>3822</v>
      </c>
      <c r="L3998" s="255" t="s">
        <v>104</v>
      </c>
      <c r="M3998" s="256">
        <f>SUM(M3987:M3997)</f>
        <v>315</v>
      </c>
      <c r="O3998" s="81"/>
    </row>
    <row r="3999" spans="1:15" x14ac:dyDescent="0.25">
      <c r="A3999" s="84" t="s">
        <v>122</v>
      </c>
      <c r="B3999" s="85" t="s">
        <v>3897</v>
      </c>
      <c r="C3999" s="85" t="s">
        <v>155</v>
      </c>
      <c r="D3999" s="85" t="s">
        <v>890</v>
      </c>
      <c r="E3999" s="96">
        <v>0</v>
      </c>
      <c r="F3999" s="85" t="s">
        <v>105</v>
      </c>
      <c r="G3999" s="86" t="s">
        <v>5684</v>
      </c>
      <c r="K3999" s="90"/>
      <c r="M3999" s="81"/>
    </row>
    <row r="4000" spans="1:15" x14ac:dyDescent="0.25">
      <c r="A4000" s="84" t="s">
        <v>123</v>
      </c>
      <c r="B4000" s="85" t="s">
        <v>6019</v>
      </c>
      <c r="C4000" s="85" t="s">
        <v>20</v>
      </c>
      <c r="D4000" s="85" t="s">
        <v>13</v>
      </c>
      <c r="E4000" s="96">
        <v>0</v>
      </c>
      <c r="F4000" s="85" t="s">
        <v>105</v>
      </c>
      <c r="G4000" s="86" t="s">
        <v>5820</v>
      </c>
      <c r="K4000" t="s">
        <v>104</v>
      </c>
      <c r="L4000" s="205">
        <f>SUM(M3983+M3998)</f>
        <v>565</v>
      </c>
      <c r="M4000" s="273">
        <f>SUM(L4000*1.95583)</f>
        <v>1105.04395</v>
      </c>
    </row>
    <row r="4001" spans="1:15" x14ac:dyDescent="0.25">
      <c r="A4001" s="84" t="s">
        <v>124</v>
      </c>
      <c r="B4001" s="85" t="s">
        <v>6020</v>
      </c>
      <c r="C4001" s="85" t="s">
        <v>5</v>
      </c>
      <c r="D4001" s="85" t="s">
        <v>21</v>
      </c>
      <c r="E4001" s="96">
        <v>0</v>
      </c>
      <c r="F4001" s="85" t="s">
        <v>105</v>
      </c>
      <c r="G4001" s="86" t="s">
        <v>5780</v>
      </c>
      <c r="L4001" s="205"/>
      <c r="M4001" s="273"/>
    </row>
    <row r="4002" spans="1:15" x14ac:dyDescent="0.25">
      <c r="A4002" s="84" t="s">
        <v>125</v>
      </c>
      <c r="B4002" s="85" t="s">
        <v>828</v>
      </c>
      <c r="C4002" s="85" t="s">
        <v>20</v>
      </c>
      <c r="D4002" s="85" t="s">
        <v>890</v>
      </c>
      <c r="E4002" s="96">
        <v>0</v>
      </c>
      <c r="F4002" s="85" t="s">
        <v>105</v>
      </c>
      <c r="G4002" s="86" t="s">
        <v>5802</v>
      </c>
      <c r="L4002" s="205"/>
      <c r="M4002" s="273"/>
    </row>
    <row r="4003" spans="1:15" x14ac:dyDescent="0.25">
      <c r="A4003" s="84" t="s">
        <v>126</v>
      </c>
      <c r="B4003" s="85" t="s">
        <v>702</v>
      </c>
      <c r="C4003" s="85" t="s">
        <v>5</v>
      </c>
      <c r="D4003" s="85" t="s">
        <v>21</v>
      </c>
      <c r="E4003" s="96">
        <v>0</v>
      </c>
      <c r="F4003" s="85" t="s">
        <v>105</v>
      </c>
      <c r="G4003" s="86" t="s">
        <v>5892</v>
      </c>
      <c r="M4003" s="91"/>
      <c r="O4003" s="81"/>
    </row>
    <row r="4004" spans="1:15" ht="15.75" x14ac:dyDescent="0.25">
      <c r="A4004" s="84" t="s">
        <v>127</v>
      </c>
      <c r="B4004" s="85" t="s">
        <v>1322</v>
      </c>
      <c r="C4004" s="85" t="s">
        <v>20</v>
      </c>
      <c r="D4004" s="85" t="s">
        <v>13</v>
      </c>
      <c r="E4004" s="96">
        <v>0</v>
      </c>
      <c r="F4004" s="85" t="s">
        <v>105</v>
      </c>
      <c r="G4004" s="86" t="s">
        <v>1122</v>
      </c>
      <c r="J4004" s="116" t="s">
        <v>6031</v>
      </c>
      <c r="K4004" s="116" t="s">
        <v>1715</v>
      </c>
      <c r="M4004" s="91"/>
      <c r="N4004" s="81"/>
      <c r="O4004" s="81"/>
    </row>
    <row r="4005" spans="1:15" x14ac:dyDescent="0.25">
      <c r="A4005" s="84" t="s">
        <v>128</v>
      </c>
      <c r="B4005" s="85" t="s">
        <v>1243</v>
      </c>
      <c r="C4005" s="85" t="s">
        <v>4701</v>
      </c>
      <c r="D4005" s="85" t="s">
        <v>21</v>
      </c>
      <c r="E4005" s="96">
        <v>0</v>
      </c>
      <c r="F4005" s="85" t="s">
        <v>105</v>
      </c>
      <c r="G4005" s="86" t="s">
        <v>3218</v>
      </c>
      <c r="I4005" s="79"/>
      <c r="J4005" s="92">
        <v>44142</v>
      </c>
      <c r="O4005" s="81"/>
    </row>
    <row r="4006" spans="1:15" x14ac:dyDescent="0.25">
      <c r="A4006" s="84" t="s">
        <v>129</v>
      </c>
      <c r="B4006" s="85" t="s">
        <v>2200</v>
      </c>
      <c r="C4006" s="85" t="s">
        <v>9</v>
      </c>
      <c r="D4006" s="85" t="s">
        <v>890</v>
      </c>
      <c r="E4006" s="96">
        <v>0</v>
      </c>
      <c r="F4006" s="85" t="s">
        <v>105</v>
      </c>
      <c r="G4006" s="86" t="s">
        <v>3820</v>
      </c>
      <c r="I4006" s="84" t="s">
        <v>97</v>
      </c>
      <c r="J4006" s="93" t="s">
        <v>106</v>
      </c>
      <c r="K4006" s="93" t="s">
        <v>107</v>
      </c>
    </row>
    <row r="4007" spans="1:15" x14ac:dyDescent="0.25">
      <c r="A4007" s="84" t="s">
        <v>130</v>
      </c>
      <c r="B4007" s="85" t="s">
        <v>5860</v>
      </c>
      <c r="C4007" s="85" t="s">
        <v>9</v>
      </c>
      <c r="D4007" s="85" t="s">
        <v>21</v>
      </c>
      <c r="E4007" s="96">
        <v>0</v>
      </c>
      <c r="F4007" s="85" t="s">
        <v>1946</v>
      </c>
      <c r="G4007" s="86" t="s">
        <v>5949</v>
      </c>
      <c r="I4007" s="84">
        <v>1</v>
      </c>
      <c r="J4007" s="85" t="s">
        <v>108</v>
      </c>
      <c r="K4007" s="96">
        <v>13</v>
      </c>
      <c r="O4007" s="81"/>
    </row>
    <row r="4008" spans="1:15" x14ac:dyDescent="0.25">
      <c r="A4008" s="84" t="s">
        <v>131</v>
      </c>
      <c r="B4008" s="85" t="s">
        <v>5861</v>
      </c>
      <c r="C4008" s="85" t="s">
        <v>9</v>
      </c>
      <c r="D4008" s="85" t="s">
        <v>21</v>
      </c>
      <c r="E4008" s="96">
        <v>0</v>
      </c>
      <c r="F4008" s="85" t="s">
        <v>1946</v>
      </c>
      <c r="G4008" s="86" t="s">
        <v>5950</v>
      </c>
      <c r="I4008" s="84">
        <v>2</v>
      </c>
      <c r="J4008" s="85" t="s">
        <v>109</v>
      </c>
      <c r="K4008" s="96">
        <v>0</v>
      </c>
      <c r="O4008" s="81"/>
    </row>
    <row r="4009" spans="1:15" x14ac:dyDescent="0.25">
      <c r="A4009" s="84" t="s">
        <v>132</v>
      </c>
      <c r="B4009" s="85" t="s">
        <v>5862</v>
      </c>
      <c r="C4009" s="85" t="s">
        <v>20</v>
      </c>
      <c r="D4009" s="85" t="s">
        <v>21</v>
      </c>
      <c r="E4009" s="96">
        <v>0</v>
      </c>
      <c r="F4009" s="85" t="s">
        <v>1946</v>
      </c>
      <c r="G4009" s="86" t="s">
        <v>5951</v>
      </c>
      <c r="I4009" s="84">
        <v>3</v>
      </c>
      <c r="J4009" s="85" t="s">
        <v>110</v>
      </c>
      <c r="K4009" s="96">
        <v>0</v>
      </c>
      <c r="O4009" s="81"/>
    </row>
    <row r="4010" spans="1:15" x14ac:dyDescent="0.25">
      <c r="A4010" s="251"/>
      <c r="B4010" s="117"/>
      <c r="C4010" s="117"/>
      <c r="D4010" s="255" t="s">
        <v>104</v>
      </c>
      <c r="E4010" s="250">
        <f>SUM(E3977:E4009)</f>
        <v>1695</v>
      </c>
      <c r="G4010" s="81"/>
      <c r="I4010" s="84">
        <v>4</v>
      </c>
      <c r="J4010" s="94" t="s">
        <v>111</v>
      </c>
      <c r="K4010" s="96">
        <v>27</v>
      </c>
      <c r="O4010" s="81"/>
    </row>
    <row r="4011" spans="1:15" x14ac:dyDescent="0.25">
      <c r="A4011" s="251"/>
      <c r="B4011" s="117"/>
      <c r="C4011" s="117"/>
      <c r="D4011" s="311"/>
      <c r="E4011" s="312"/>
      <c r="G4011" s="81"/>
      <c r="I4011" s="79"/>
      <c r="J4011" s="95" t="s">
        <v>104</v>
      </c>
      <c r="K4011" s="96">
        <f>SUM(K4007:K4010)</f>
        <v>40</v>
      </c>
      <c r="O4011" s="81"/>
    </row>
    <row r="4012" spans="1:15" ht="18.75" x14ac:dyDescent="0.3">
      <c r="A4012" s="79"/>
      <c r="B4012" s="80"/>
      <c r="C4012" t="s">
        <v>393</v>
      </c>
      <c r="E4012" s="115"/>
      <c r="F4012" s="83">
        <v>44139</v>
      </c>
      <c r="G4012" s="81"/>
      <c r="I4012" s="79"/>
      <c r="J4012" s="290"/>
      <c r="K4012" s="252"/>
      <c r="O4012" s="81"/>
    </row>
    <row r="4013" spans="1:15" x14ac:dyDescent="0.25">
      <c r="A4013" s="84" t="s">
        <v>97</v>
      </c>
      <c r="B4013" s="85" t="s">
        <v>98</v>
      </c>
      <c r="C4013" s="85" t="s">
        <v>99</v>
      </c>
      <c r="D4013" s="85" t="s">
        <v>100</v>
      </c>
      <c r="E4013" s="85" t="s">
        <v>101</v>
      </c>
      <c r="F4013" s="85" t="s">
        <v>102</v>
      </c>
      <c r="G4013" s="86" t="s">
        <v>103</v>
      </c>
      <c r="I4013" s="79"/>
      <c r="K4013" s="85" t="s">
        <v>2354</v>
      </c>
      <c r="L4013" s="96"/>
      <c r="M4013" s="85" t="s">
        <v>3859</v>
      </c>
      <c r="O4013" s="81"/>
    </row>
    <row r="4014" spans="1:15" x14ac:dyDescent="0.25">
      <c r="A4014" s="84" t="s">
        <v>2</v>
      </c>
      <c r="B4014" s="85" t="s">
        <v>5816</v>
      </c>
      <c r="C4014" s="85" t="s">
        <v>586</v>
      </c>
      <c r="D4014" s="85" t="s">
        <v>5</v>
      </c>
      <c r="E4014" s="96">
        <v>95</v>
      </c>
      <c r="F4014" s="85" t="s">
        <v>105</v>
      </c>
      <c r="G4014" s="86" t="s">
        <v>6021</v>
      </c>
      <c r="I4014" s="79"/>
      <c r="K4014" s="85" t="s">
        <v>112</v>
      </c>
      <c r="L4014" s="96">
        <f>SUM(L4000)</f>
        <v>565</v>
      </c>
      <c r="M4014" s="99">
        <f>SUM(L4014*1.95583)</f>
        <v>1105.04395</v>
      </c>
      <c r="O4014" s="81"/>
    </row>
    <row r="4015" spans="1:15" x14ac:dyDescent="0.25">
      <c r="A4015" s="84" t="s">
        <v>6</v>
      </c>
      <c r="B4015" s="85" t="s">
        <v>157</v>
      </c>
      <c r="C4015" s="85" t="s">
        <v>586</v>
      </c>
      <c r="D4015" s="85" t="s">
        <v>9</v>
      </c>
      <c r="E4015" s="96">
        <v>60</v>
      </c>
      <c r="F4015" s="85" t="s">
        <v>1595</v>
      </c>
      <c r="G4015" s="86" t="s">
        <v>6022</v>
      </c>
      <c r="I4015" s="79"/>
      <c r="K4015" s="85" t="s">
        <v>113</v>
      </c>
      <c r="L4015" s="96">
        <f>SUM(K4011)</f>
        <v>40</v>
      </c>
      <c r="M4015" s="85"/>
      <c r="O4015" s="81"/>
    </row>
    <row r="4016" spans="1:15" x14ac:dyDescent="0.25">
      <c r="A4016" s="84" t="s">
        <v>32</v>
      </c>
      <c r="B4016" s="85" t="s">
        <v>5292</v>
      </c>
      <c r="C4016" s="85" t="s">
        <v>586</v>
      </c>
      <c r="D4016" s="85" t="s">
        <v>9</v>
      </c>
      <c r="E4016" s="96">
        <v>95</v>
      </c>
      <c r="F4016" s="85" t="s">
        <v>105</v>
      </c>
      <c r="G4016" s="86" t="s">
        <v>6023</v>
      </c>
      <c r="I4016" s="79"/>
      <c r="K4016" s="85" t="s">
        <v>114</v>
      </c>
      <c r="L4016" s="96">
        <f>SUM(L4013+L4014-L4015)</f>
        <v>525</v>
      </c>
      <c r="M4016" s="85"/>
      <c r="O4016" s="81"/>
    </row>
    <row r="4017" spans="1:15" x14ac:dyDescent="0.25">
      <c r="A4017" s="84" t="s">
        <v>48</v>
      </c>
      <c r="B4017" s="85" t="s">
        <v>3941</v>
      </c>
      <c r="C4017" s="85" t="s">
        <v>586</v>
      </c>
      <c r="D4017" s="85" t="s">
        <v>9</v>
      </c>
      <c r="E4017" s="96">
        <v>0</v>
      </c>
      <c r="F4017" s="85" t="s">
        <v>105</v>
      </c>
      <c r="G4017" s="86" t="s">
        <v>5660</v>
      </c>
      <c r="I4017" s="79"/>
      <c r="K4017" s="94" t="s">
        <v>2355</v>
      </c>
      <c r="L4017" s="96">
        <v>0</v>
      </c>
      <c r="M4017" s="85"/>
      <c r="O4017" s="81"/>
    </row>
    <row r="4018" spans="1:15" x14ac:dyDescent="0.25">
      <c r="A4018" s="84" t="s">
        <v>49</v>
      </c>
      <c r="B4018" s="85" t="s">
        <v>1039</v>
      </c>
      <c r="C4018" s="85" t="s">
        <v>586</v>
      </c>
      <c r="D4018" s="85" t="s">
        <v>20</v>
      </c>
      <c r="E4018" s="96">
        <v>0</v>
      </c>
      <c r="F4018" s="85" t="s">
        <v>105</v>
      </c>
      <c r="G4018" s="86" t="s">
        <v>5790</v>
      </c>
      <c r="I4018" s="79"/>
      <c r="L4018" s="97"/>
      <c r="O4018" s="81"/>
    </row>
    <row r="4019" spans="1:15" x14ac:dyDescent="0.25">
      <c r="A4019" s="84" t="s">
        <v>50</v>
      </c>
      <c r="B4019" s="85" t="s">
        <v>6024</v>
      </c>
      <c r="C4019" s="85" t="s">
        <v>586</v>
      </c>
      <c r="D4019" s="85" t="s">
        <v>20</v>
      </c>
      <c r="E4019" s="96">
        <v>0</v>
      </c>
      <c r="F4019" s="85" t="s">
        <v>105</v>
      </c>
      <c r="G4019" s="86" t="s">
        <v>5907</v>
      </c>
      <c r="I4019" s="79"/>
      <c r="L4019" s="97"/>
      <c r="O4019" s="81"/>
    </row>
    <row r="4020" spans="1:15" x14ac:dyDescent="0.25">
      <c r="A4020" s="84" t="s">
        <v>51</v>
      </c>
      <c r="B4020" s="85" t="s">
        <v>6025</v>
      </c>
      <c r="C4020" s="85" t="s">
        <v>13</v>
      </c>
      <c r="D4020" s="85" t="s">
        <v>20</v>
      </c>
      <c r="E4020" s="96">
        <v>0</v>
      </c>
      <c r="F4020" s="85" t="s">
        <v>4133</v>
      </c>
      <c r="G4020" s="86" t="s">
        <v>4293</v>
      </c>
      <c r="I4020" s="79"/>
      <c r="O4020" s="81"/>
    </row>
    <row r="4021" spans="1:15" x14ac:dyDescent="0.25">
      <c r="D4021" s="255" t="s">
        <v>104</v>
      </c>
      <c r="E4021" s="256">
        <f>SUM(E4014:E4020)</f>
        <v>250</v>
      </c>
      <c r="G4021" s="81"/>
      <c r="I4021" s="81"/>
      <c r="O4021" s="81"/>
    </row>
    <row r="4022" spans="1:15" x14ac:dyDescent="0.25">
      <c r="C4022" s="90"/>
      <c r="E4022" s="81"/>
      <c r="I4022" s="81"/>
      <c r="J4022" s="100">
        <v>2550</v>
      </c>
      <c r="O4022" s="81"/>
    </row>
    <row r="4023" spans="1:15" x14ac:dyDescent="0.25">
      <c r="C4023" t="s">
        <v>104</v>
      </c>
      <c r="D4023" s="205">
        <f>SUM(E4010+E4021)</f>
        <v>1945</v>
      </c>
      <c r="E4023" s="273">
        <f>SUM(D4023*1.95583)</f>
        <v>3804.0893499999997</v>
      </c>
      <c r="I4023" s="81"/>
      <c r="J4023" s="100">
        <v>200</v>
      </c>
      <c r="L4023" s="93" t="s">
        <v>118</v>
      </c>
      <c r="M4023" s="93" t="s">
        <v>119</v>
      </c>
      <c r="N4023" s="93" t="s">
        <v>120</v>
      </c>
    </row>
    <row r="4024" spans="1:15" x14ac:dyDescent="0.25">
      <c r="D4024" s="205"/>
      <c r="E4024" s="273"/>
      <c r="I4024" s="81"/>
      <c r="J4024" s="101">
        <f>SUM(J4023/J4022)</f>
        <v>7.8431372549019607E-2</v>
      </c>
      <c r="L4024" s="102">
        <f>SUM(M4014*J4024)</f>
        <v>86.670113725490197</v>
      </c>
      <c r="M4024" s="102">
        <f>SUM(L4024/1.17)</f>
        <v>74.077020278196755</v>
      </c>
      <c r="N4024" s="102">
        <f>SUM(L4024-M4024)</f>
        <v>12.593093447293441</v>
      </c>
    </row>
    <row r="4025" spans="1:15" x14ac:dyDescent="0.25">
      <c r="D4025" s="205"/>
      <c r="E4025" s="273"/>
    </row>
    <row r="4026" spans="1:15" x14ac:dyDescent="0.25">
      <c r="E4026" s="91"/>
      <c r="G4026" s="81"/>
    </row>
    <row r="4027" spans="1:15" ht="15.75" hidden="1" x14ac:dyDescent="0.25">
      <c r="B4027" s="116" t="s">
        <v>6027</v>
      </c>
      <c r="C4027" s="116" t="s">
        <v>264</v>
      </c>
      <c r="E4027" s="91"/>
      <c r="F4027" s="81"/>
      <c r="G4027" s="81"/>
    </row>
    <row r="4028" spans="1:15" hidden="1" x14ac:dyDescent="0.25">
      <c r="A4028" s="79"/>
      <c r="B4028" s="92">
        <v>44140</v>
      </c>
      <c r="G4028" s="81"/>
    </row>
    <row r="4029" spans="1:15" hidden="1" x14ac:dyDescent="0.25">
      <c r="A4029" s="84" t="s">
        <v>97</v>
      </c>
      <c r="B4029" s="93" t="s">
        <v>106</v>
      </c>
      <c r="C4029" s="93" t="s">
        <v>107</v>
      </c>
    </row>
    <row r="4030" spans="1:15" hidden="1" x14ac:dyDescent="0.25">
      <c r="A4030" s="84">
        <v>1</v>
      </c>
      <c r="B4030" s="85" t="s">
        <v>108</v>
      </c>
      <c r="C4030" s="96">
        <v>13.4</v>
      </c>
      <c r="G4030" s="81"/>
    </row>
    <row r="4031" spans="1:15" hidden="1" x14ac:dyDescent="0.25">
      <c r="A4031" s="84">
        <v>2</v>
      </c>
      <c r="B4031" s="85" t="s">
        <v>109</v>
      </c>
      <c r="C4031" s="96">
        <v>0</v>
      </c>
      <c r="G4031" s="81"/>
    </row>
    <row r="4032" spans="1:15" hidden="1" x14ac:dyDescent="0.25">
      <c r="A4032" s="84">
        <v>3</v>
      </c>
      <c r="B4032" s="85" t="s">
        <v>110</v>
      </c>
      <c r="C4032" s="96">
        <v>0</v>
      </c>
      <c r="G4032" s="81"/>
    </row>
    <row r="4033" spans="1:7" hidden="1" x14ac:dyDescent="0.25">
      <c r="A4033" s="84">
        <v>4</v>
      </c>
      <c r="B4033" s="94" t="s">
        <v>111</v>
      </c>
      <c r="C4033" s="96">
        <v>27</v>
      </c>
      <c r="G4033" s="81"/>
    </row>
    <row r="4034" spans="1:7" hidden="1" x14ac:dyDescent="0.25">
      <c r="A4034" s="79"/>
      <c r="B4034" s="95" t="s">
        <v>104</v>
      </c>
      <c r="C4034" s="96">
        <f>SUM(C4030:C4033)</f>
        <v>40.4</v>
      </c>
      <c r="G4034" s="81"/>
    </row>
    <row r="4035" spans="1:7" hidden="1" x14ac:dyDescent="0.25">
      <c r="A4035" s="79"/>
      <c r="B4035" s="290"/>
      <c r="C4035" s="252"/>
      <c r="G4035" s="81"/>
    </row>
    <row r="4036" spans="1:7" hidden="1" x14ac:dyDescent="0.25">
      <c r="A4036" s="79"/>
      <c r="C4036" s="85" t="s">
        <v>2354</v>
      </c>
      <c r="D4036" s="96">
        <v>60</v>
      </c>
      <c r="E4036" s="85" t="s">
        <v>3859</v>
      </c>
      <c r="G4036" s="81"/>
    </row>
    <row r="4037" spans="1:7" hidden="1" x14ac:dyDescent="0.25">
      <c r="A4037" s="79"/>
      <c r="C4037" s="85" t="s">
        <v>112</v>
      </c>
      <c r="D4037" s="96">
        <f>SUM(D4023)</f>
        <v>1945</v>
      </c>
      <c r="E4037" s="99">
        <f>SUM(D4037*1.95583)</f>
        <v>3804.0893499999997</v>
      </c>
      <c r="G4037" s="81"/>
    </row>
    <row r="4038" spans="1:7" hidden="1" x14ac:dyDescent="0.25">
      <c r="A4038" s="79"/>
      <c r="C4038" s="85" t="s">
        <v>113</v>
      </c>
      <c r="D4038" s="96">
        <f>SUM(C4034)</f>
        <v>40.4</v>
      </c>
      <c r="E4038" s="85"/>
      <c r="G4038" s="81"/>
    </row>
    <row r="4039" spans="1:7" hidden="1" x14ac:dyDescent="0.25">
      <c r="A4039" s="79"/>
      <c r="C4039" s="85" t="s">
        <v>114</v>
      </c>
      <c r="D4039" s="96">
        <f>SUM(D4036+D4037-D4038)</f>
        <v>1964.6</v>
      </c>
      <c r="E4039" s="85"/>
      <c r="G4039" s="81"/>
    </row>
    <row r="4040" spans="1:7" hidden="1" x14ac:dyDescent="0.25">
      <c r="A4040" s="79"/>
      <c r="C4040" s="94" t="s">
        <v>2355</v>
      </c>
      <c r="D4040" s="96">
        <v>0</v>
      </c>
      <c r="E4040" s="85"/>
      <c r="G4040" s="81"/>
    </row>
    <row r="4041" spans="1:7" x14ac:dyDescent="0.25">
      <c r="A4041" s="79"/>
      <c r="D4041" s="97"/>
      <c r="G4041" s="81"/>
    </row>
    <row r="4042" spans="1:7" x14ac:dyDescent="0.25">
      <c r="A4042" s="79"/>
      <c r="D4042" s="97"/>
      <c r="G4042" s="81"/>
    </row>
    <row r="4043" spans="1:7" x14ac:dyDescent="0.25">
      <c r="A4043" s="79"/>
      <c r="G4043" s="81"/>
    </row>
    <row r="4044" spans="1:7" x14ac:dyDescent="0.25">
      <c r="A4044" s="81"/>
      <c r="G4044" s="81"/>
    </row>
    <row r="4045" spans="1:7" x14ac:dyDescent="0.25">
      <c r="A4045" s="81"/>
      <c r="B4045" s="100">
        <v>2550</v>
      </c>
      <c r="G4045" s="81"/>
    </row>
    <row r="4046" spans="1:7" x14ac:dyDescent="0.25">
      <c r="A4046" s="81"/>
      <c r="B4046" s="100">
        <v>200</v>
      </c>
      <c r="D4046" s="93" t="s">
        <v>118</v>
      </c>
      <c r="E4046" s="93" t="s">
        <v>119</v>
      </c>
      <c r="F4046" s="93" t="s">
        <v>120</v>
      </c>
    </row>
    <row r="4047" spans="1:7" x14ac:dyDescent="0.25">
      <c r="A4047" s="81"/>
      <c r="B4047" s="101">
        <f>SUM(B4046/B4045)</f>
        <v>7.8431372549019607E-2</v>
      </c>
      <c r="D4047" s="102">
        <f>SUM(E4037*B4047)</f>
        <v>298.35994901960782</v>
      </c>
      <c r="E4047" s="102">
        <f>SUM(D4047/1.17)</f>
        <v>255.00850343556226</v>
      </c>
      <c r="F4047" s="102">
        <f>SUM(D4047-E4047)</f>
        <v>43.351445584045564</v>
      </c>
    </row>
    <row r="4054" spans="1:15" ht="18.75" x14ac:dyDescent="0.3">
      <c r="A4054" s="79"/>
      <c r="B4054" s="80" t="s">
        <v>6055</v>
      </c>
      <c r="G4054" s="81"/>
      <c r="I4054" s="79"/>
      <c r="J4054" s="80" t="s">
        <v>6079</v>
      </c>
      <c r="O4054" s="81"/>
    </row>
    <row r="4055" spans="1:15" x14ac:dyDescent="0.25">
      <c r="A4055" s="79"/>
      <c r="B4055" t="s">
        <v>5983</v>
      </c>
      <c r="F4055" s="82" t="s">
        <v>95</v>
      </c>
      <c r="G4055" s="81"/>
      <c r="I4055" s="79"/>
      <c r="J4055" t="s">
        <v>4080</v>
      </c>
      <c r="N4055" s="82" t="s">
        <v>95</v>
      </c>
      <c r="O4055" s="81"/>
    </row>
    <row r="4056" spans="1:15" ht="18.75" x14ac:dyDescent="0.3">
      <c r="A4056" s="251"/>
      <c r="B4056" s="274"/>
      <c r="C4056" s="117" t="s">
        <v>96</v>
      </c>
      <c r="D4056" s="117"/>
      <c r="E4056" s="117"/>
      <c r="F4056" s="275">
        <v>44140</v>
      </c>
      <c r="G4056" s="276"/>
      <c r="I4056" s="251"/>
      <c r="J4056" s="274"/>
      <c r="K4056" s="117" t="s">
        <v>96</v>
      </c>
      <c r="L4056" s="117"/>
      <c r="M4056" s="117"/>
      <c r="N4056" s="275">
        <v>44142</v>
      </c>
      <c r="O4056" s="276"/>
    </row>
    <row r="4057" spans="1:15" x14ac:dyDescent="0.25">
      <c r="A4057" s="84" t="s">
        <v>97</v>
      </c>
      <c r="B4057" s="85" t="s">
        <v>98</v>
      </c>
      <c r="C4057" s="85" t="s">
        <v>99</v>
      </c>
      <c r="D4057" s="85" t="s">
        <v>100</v>
      </c>
      <c r="E4057" s="85" t="s">
        <v>101</v>
      </c>
      <c r="F4057" s="85" t="s">
        <v>102</v>
      </c>
      <c r="G4057" s="86" t="s">
        <v>103</v>
      </c>
      <c r="I4057" s="84" t="s">
        <v>97</v>
      </c>
      <c r="J4057" s="85" t="s">
        <v>98</v>
      </c>
      <c r="K4057" s="85" t="s">
        <v>99</v>
      </c>
      <c r="L4057" s="85" t="s">
        <v>100</v>
      </c>
      <c r="M4057" s="85" t="s">
        <v>101</v>
      </c>
      <c r="N4057" s="85" t="s">
        <v>102</v>
      </c>
      <c r="O4057" s="86" t="s">
        <v>103</v>
      </c>
    </row>
    <row r="4058" spans="1:15" x14ac:dyDescent="0.25">
      <c r="A4058" s="84" t="s">
        <v>2</v>
      </c>
      <c r="B4058" s="85" t="s">
        <v>5900</v>
      </c>
      <c r="C4058" s="85" t="s">
        <v>9</v>
      </c>
      <c r="D4058" s="85" t="s">
        <v>21</v>
      </c>
      <c r="E4058" s="376">
        <v>60</v>
      </c>
      <c r="F4058" s="85" t="s">
        <v>1595</v>
      </c>
      <c r="G4058" s="86" t="s">
        <v>6056</v>
      </c>
      <c r="I4058" s="84" t="s">
        <v>2</v>
      </c>
      <c r="J4058" s="85" t="s">
        <v>6080</v>
      </c>
      <c r="K4058" s="85" t="s">
        <v>9</v>
      </c>
      <c r="L4058" s="85" t="s">
        <v>890</v>
      </c>
      <c r="M4058" s="376">
        <v>80</v>
      </c>
      <c r="N4058" s="85" t="s">
        <v>1595</v>
      </c>
      <c r="O4058" s="86" t="s">
        <v>6081</v>
      </c>
    </row>
    <row r="4059" spans="1:15" x14ac:dyDescent="0.25">
      <c r="A4059" s="84" t="s">
        <v>6</v>
      </c>
      <c r="B4059" s="85" t="s">
        <v>5350</v>
      </c>
      <c r="C4059" s="85" t="s">
        <v>4701</v>
      </c>
      <c r="D4059" s="85" t="s">
        <v>17</v>
      </c>
      <c r="E4059" s="376">
        <v>145</v>
      </c>
      <c r="F4059" s="85" t="s">
        <v>105</v>
      </c>
      <c r="G4059" s="86" t="s">
        <v>6057</v>
      </c>
      <c r="I4059" s="84" t="s">
        <v>6</v>
      </c>
      <c r="J4059" s="85" t="s">
        <v>6091</v>
      </c>
      <c r="K4059" s="85" t="s">
        <v>4701</v>
      </c>
      <c r="L4059" s="85" t="s">
        <v>21</v>
      </c>
      <c r="M4059" s="376">
        <v>65</v>
      </c>
      <c r="N4059" s="85" t="s">
        <v>1604</v>
      </c>
      <c r="O4059" s="86" t="s">
        <v>6092</v>
      </c>
    </row>
    <row r="4060" spans="1:15" x14ac:dyDescent="0.25">
      <c r="A4060" s="84" t="s">
        <v>32</v>
      </c>
      <c r="B4060" s="85" t="s">
        <v>6058</v>
      </c>
      <c r="C4060" s="85" t="s">
        <v>155</v>
      </c>
      <c r="D4060" s="85" t="s">
        <v>17</v>
      </c>
      <c r="E4060" s="96">
        <v>0</v>
      </c>
      <c r="F4060" s="85" t="s">
        <v>105</v>
      </c>
      <c r="G4060" s="86" t="s">
        <v>4489</v>
      </c>
      <c r="I4060" s="84" t="s">
        <v>32</v>
      </c>
      <c r="J4060" s="85" t="s">
        <v>6084</v>
      </c>
      <c r="K4060" s="85" t="s">
        <v>20</v>
      </c>
      <c r="L4060" s="85" t="s">
        <v>13</v>
      </c>
      <c r="M4060" s="96">
        <v>100</v>
      </c>
      <c r="N4060" s="85" t="s">
        <v>1595</v>
      </c>
      <c r="O4060" s="86" t="s">
        <v>6085</v>
      </c>
    </row>
    <row r="4061" spans="1:15" x14ac:dyDescent="0.25">
      <c r="A4061" s="84" t="s">
        <v>48</v>
      </c>
      <c r="B4061" s="85" t="s">
        <v>5866</v>
      </c>
      <c r="C4061" s="85" t="s">
        <v>9</v>
      </c>
      <c r="D4061" s="85" t="s">
        <v>21</v>
      </c>
      <c r="E4061" s="96">
        <v>0</v>
      </c>
      <c r="F4061" s="85" t="s">
        <v>105</v>
      </c>
      <c r="G4061" s="86" t="s">
        <v>3904</v>
      </c>
      <c r="I4061" s="84" t="s">
        <v>48</v>
      </c>
      <c r="J4061" s="85" t="s">
        <v>317</v>
      </c>
      <c r="K4061" s="85" t="s">
        <v>20</v>
      </c>
      <c r="L4061" s="85" t="s">
        <v>21</v>
      </c>
      <c r="M4061" s="96">
        <v>60</v>
      </c>
      <c r="N4061" s="85" t="s">
        <v>1595</v>
      </c>
      <c r="O4061" s="86" t="s">
        <v>6093</v>
      </c>
    </row>
    <row r="4062" spans="1:15" x14ac:dyDescent="0.25">
      <c r="A4062" s="84" t="s">
        <v>49</v>
      </c>
      <c r="B4062" s="85" t="s">
        <v>3905</v>
      </c>
      <c r="C4062" s="85" t="s">
        <v>9</v>
      </c>
      <c r="D4062" s="85" t="s">
        <v>21</v>
      </c>
      <c r="E4062" s="96">
        <v>0</v>
      </c>
      <c r="F4062" s="85" t="s">
        <v>105</v>
      </c>
      <c r="G4062" s="86" t="s">
        <v>3906</v>
      </c>
      <c r="I4062" s="84" t="s">
        <v>49</v>
      </c>
      <c r="J4062" s="85" t="s">
        <v>6094</v>
      </c>
      <c r="K4062" s="85" t="s">
        <v>20</v>
      </c>
      <c r="L4062" s="85" t="s">
        <v>890</v>
      </c>
      <c r="M4062" s="96">
        <v>130</v>
      </c>
      <c r="N4062" s="85" t="s">
        <v>1604</v>
      </c>
      <c r="O4062" s="86" t="s">
        <v>6095</v>
      </c>
    </row>
    <row r="4063" spans="1:15" x14ac:dyDescent="0.25">
      <c r="A4063" s="84" t="s">
        <v>50</v>
      </c>
      <c r="B4063" s="85" t="s">
        <v>191</v>
      </c>
      <c r="C4063" s="85" t="s">
        <v>41</v>
      </c>
      <c r="D4063" s="85" t="s">
        <v>890</v>
      </c>
      <c r="E4063" s="96">
        <v>0</v>
      </c>
      <c r="F4063" s="85" t="s">
        <v>105</v>
      </c>
      <c r="G4063" s="86" t="s">
        <v>5778</v>
      </c>
      <c r="I4063" s="84" t="s">
        <v>50</v>
      </c>
      <c r="J4063" s="85" t="s">
        <v>6094</v>
      </c>
      <c r="K4063" s="85" t="s">
        <v>20</v>
      </c>
      <c r="L4063" s="85" t="s">
        <v>890</v>
      </c>
      <c r="M4063" s="96">
        <v>65</v>
      </c>
      <c r="N4063" s="85" t="s">
        <v>1604</v>
      </c>
      <c r="O4063" s="86" t="s">
        <v>6096</v>
      </c>
    </row>
    <row r="4064" spans="1:15" x14ac:dyDescent="0.25">
      <c r="A4064" s="84" t="s">
        <v>51</v>
      </c>
      <c r="B4064" s="85" t="s">
        <v>5817</v>
      </c>
      <c r="C4064" s="85" t="s">
        <v>9</v>
      </c>
      <c r="D4064" s="85" t="s">
        <v>13</v>
      </c>
      <c r="E4064" s="96">
        <v>0</v>
      </c>
      <c r="F4064" s="85" t="s">
        <v>105</v>
      </c>
      <c r="G4064" s="86" t="s">
        <v>5818</v>
      </c>
      <c r="I4064" s="84" t="s">
        <v>51</v>
      </c>
      <c r="J4064" s="85" t="s">
        <v>4735</v>
      </c>
      <c r="K4064" s="85" t="s">
        <v>5</v>
      </c>
      <c r="L4064" s="85" t="s">
        <v>21</v>
      </c>
      <c r="M4064" s="96">
        <v>60</v>
      </c>
      <c r="N4064" s="85" t="s">
        <v>1595</v>
      </c>
      <c r="O4064" s="86" t="s">
        <v>6082</v>
      </c>
    </row>
    <row r="4065" spans="1:15" x14ac:dyDescent="0.25">
      <c r="A4065" s="251"/>
      <c r="B4065" s="117"/>
      <c r="C4065" s="117"/>
      <c r="D4065" s="255" t="s">
        <v>104</v>
      </c>
      <c r="E4065" s="250">
        <f>SUM(E4058:E4064)</f>
        <v>205</v>
      </c>
      <c r="G4065" s="81"/>
      <c r="I4065" s="84" t="s">
        <v>52</v>
      </c>
      <c r="J4065" s="85" t="s">
        <v>4735</v>
      </c>
      <c r="K4065" s="85" t="s">
        <v>5</v>
      </c>
      <c r="L4065" s="85" t="s">
        <v>21</v>
      </c>
      <c r="M4065" s="96">
        <v>60</v>
      </c>
      <c r="N4065" s="85" t="s">
        <v>1595</v>
      </c>
      <c r="O4065" s="86" t="s">
        <v>6083</v>
      </c>
    </row>
    <row r="4066" spans="1:15" x14ac:dyDescent="0.25">
      <c r="A4066" s="251"/>
      <c r="B4066" s="117"/>
      <c r="C4066" s="117"/>
      <c r="D4066" s="311"/>
      <c r="E4066" s="312"/>
      <c r="G4066" s="81"/>
      <c r="I4066" s="84" t="s">
        <v>53</v>
      </c>
      <c r="J4066" s="85" t="s">
        <v>6097</v>
      </c>
      <c r="K4066" s="85" t="s">
        <v>5</v>
      </c>
      <c r="L4066" s="85" t="s">
        <v>13</v>
      </c>
      <c r="M4066" s="96">
        <v>100</v>
      </c>
      <c r="N4066" s="85" t="s">
        <v>1595</v>
      </c>
      <c r="O4066" s="86" t="s">
        <v>6086</v>
      </c>
    </row>
    <row r="4067" spans="1:15" ht="18.75" x14ac:dyDescent="0.3">
      <c r="A4067" s="79"/>
      <c r="B4067" s="80"/>
      <c r="C4067" t="s">
        <v>393</v>
      </c>
      <c r="E4067" s="115"/>
      <c r="F4067" s="83">
        <v>44142</v>
      </c>
      <c r="G4067" s="81"/>
      <c r="I4067" s="84" t="s">
        <v>54</v>
      </c>
      <c r="J4067" s="85" t="s">
        <v>6029</v>
      </c>
      <c r="K4067" s="85" t="s">
        <v>5</v>
      </c>
      <c r="L4067" s="85" t="s">
        <v>21</v>
      </c>
      <c r="M4067" s="96">
        <v>0</v>
      </c>
      <c r="N4067" s="85" t="s">
        <v>1946</v>
      </c>
      <c r="O4067" s="86" t="s">
        <v>6098</v>
      </c>
    </row>
    <row r="4068" spans="1:15" x14ac:dyDescent="0.25">
      <c r="A4068" s="84" t="s">
        <v>97</v>
      </c>
      <c r="B4068" s="85" t="s">
        <v>98</v>
      </c>
      <c r="C4068" s="85" t="s">
        <v>99</v>
      </c>
      <c r="D4068" s="85" t="s">
        <v>100</v>
      </c>
      <c r="E4068" s="85" t="s">
        <v>101</v>
      </c>
      <c r="F4068" s="85" t="s">
        <v>102</v>
      </c>
      <c r="G4068" s="86" t="s">
        <v>103</v>
      </c>
      <c r="I4068" s="251"/>
      <c r="J4068" s="117"/>
      <c r="K4068" s="117"/>
      <c r="L4068" s="255" t="s">
        <v>104</v>
      </c>
      <c r="M4068" s="250">
        <f>SUM(M4058:M4067)</f>
        <v>720</v>
      </c>
      <c r="O4068" s="81"/>
    </row>
    <row r="4069" spans="1:15" x14ac:dyDescent="0.25">
      <c r="A4069" s="84" t="s">
        <v>2</v>
      </c>
      <c r="B4069" s="85" t="s">
        <v>6059</v>
      </c>
      <c r="C4069" s="85" t="s">
        <v>5923</v>
      </c>
      <c r="D4069" s="85" t="s">
        <v>20</v>
      </c>
      <c r="E4069" s="96">
        <v>105</v>
      </c>
      <c r="F4069" s="85" t="s">
        <v>1595</v>
      </c>
      <c r="G4069" s="86" t="s">
        <v>6060</v>
      </c>
      <c r="I4069" s="251"/>
      <c r="J4069" s="117"/>
      <c r="K4069" s="117"/>
      <c r="L4069" s="311"/>
      <c r="M4069" s="312"/>
      <c r="O4069" s="81"/>
    </row>
    <row r="4070" spans="1:15" ht="18.75" x14ac:dyDescent="0.3">
      <c r="A4070" s="84" t="s">
        <v>6</v>
      </c>
      <c r="B4070" s="85" t="s">
        <v>951</v>
      </c>
      <c r="C4070" s="85" t="s">
        <v>586</v>
      </c>
      <c r="D4070" s="85" t="s">
        <v>9</v>
      </c>
      <c r="E4070" s="96">
        <v>95</v>
      </c>
      <c r="F4070" s="85" t="s">
        <v>105</v>
      </c>
      <c r="G4070" s="86" t="s">
        <v>6061</v>
      </c>
      <c r="I4070" s="79"/>
      <c r="J4070" s="80"/>
      <c r="K4070" t="s">
        <v>393</v>
      </c>
      <c r="M4070" s="115"/>
      <c r="N4070" s="83">
        <v>44146</v>
      </c>
      <c r="O4070" s="81"/>
    </row>
    <row r="4071" spans="1:15" x14ac:dyDescent="0.25">
      <c r="A4071" s="84" t="s">
        <v>32</v>
      </c>
      <c r="B4071" s="85" t="s">
        <v>6062</v>
      </c>
      <c r="C4071" s="85" t="s">
        <v>586</v>
      </c>
      <c r="D4071" s="85" t="s">
        <v>20</v>
      </c>
      <c r="E4071" s="96">
        <v>60</v>
      </c>
      <c r="F4071" s="85" t="s">
        <v>1595</v>
      </c>
      <c r="G4071" s="86" t="s">
        <v>6063</v>
      </c>
      <c r="I4071" s="84" t="s">
        <v>97</v>
      </c>
      <c r="J4071" s="85" t="s">
        <v>98</v>
      </c>
      <c r="K4071" s="85" t="s">
        <v>99</v>
      </c>
      <c r="L4071" s="85" t="s">
        <v>100</v>
      </c>
      <c r="M4071" s="85" t="s">
        <v>101</v>
      </c>
      <c r="N4071" s="85" t="s">
        <v>102</v>
      </c>
      <c r="O4071" s="86" t="s">
        <v>103</v>
      </c>
    </row>
    <row r="4072" spans="1:15" x14ac:dyDescent="0.25">
      <c r="A4072" s="84" t="s">
        <v>48</v>
      </c>
      <c r="B4072" s="85" t="s">
        <v>5657</v>
      </c>
      <c r="C4072" s="85" t="s">
        <v>22</v>
      </c>
      <c r="D4072" s="85" t="s">
        <v>9</v>
      </c>
      <c r="E4072" s="96">
        <v>0</v>
      </c>
      <c r="F4072" s="85" t="s">
        <v>105</v>
      </c>
      <c r="G4072" s="86" t="s">
        <v>5656</v>
      </c>
      <c r="I4072" s="84" t="s">
        <v>2</v>
      </c>
      <c r="J4072" s="85" t="s">
        <v>6099</v>
      </c>
      <c r="K4072" s="85" t="s">
        <v>586</v>
      </c>
      <c r="L4072" s="85" t="s">
        <v>20</v>
      </c>
      <c r="M4072" s="96">
        <v>60</v>
      </c>
      <c r="N4072" s="85" t="s">
        <v>1595</v>
      </c>
      <c r="O4072" s="86" t="s">
        <v>6088</v>
      </c>
    </row>
    <row r="4073" spans="1:15" x14ac:dyDescent="0.25">
      <c r="A4073" s="84" t="s">
        <v>49</v>
      </c>
      <c r="B4073" s="85" t="s">
        <v>3881</v>
      </c>
      <c r="C4073" s="85" t="s">
        <v>13</v>
      </c>
      <c r="D4073" s="85" t="s">
        <v>9</v>
      </c>
      <c r="E4073" s="96">
        <v>0</v>
      </c>
      <c r="F4073" s="85" t="s">
        <v>105</v>
      </c>
      <c r="G4073" s="86" t="s">
        <v>5956</v>
      </c>
      <c r="I4073" s="84" t="s">
        <v>6</v>
      </c>
      <c r="J4073" s="85" t="s">
        <v>2685</v>
      </c>
      <c r="K4073" s="85" t="s">
        <v>586</v>
      </c>
      <c r="L4073" s="85" t="s">
        <v>20</v>
      </c>
      <c r="M4073" s="96">
        <v>95</v>
      </c>
      <c r="N4073" s="85" t="s">
        <v>105</v>
      </c>
      <c r="O4073" s="86" t="s">
        <v>6089</v>
      </c>
    </row>
    <row r="4074" spans="1:15" x14ac:dyDescent="0.25">
      <c r="A4074" s="84" t="s">
        <v>50</v>
      </c>
      <c r="B4074" s="85" t="s">
        <v>6064</v>
      </c>
      <c r="C4074" s="85" t="s">
        <v>586</v>
      </c>
      <c r="D4074" s="85" t="s">
        <v>9</v>
      </c>
      <c r="E4074" s="96">
        <v>0</v>
      </c>
      <c r="F4074" s="85" t="s">
        <v>105</v>
      </c>
      <c r="G4074" s="86" t="s">
        <v>6033</v>
      </c>
      <c r="I4074" s="84" t="s">
        <v>32</v>
      </c>
      <c r="J4074" s="85" t="s">
        <v>4207</v>
      </c>
      <c r="K4074" s="85" t="s">
        <v>586</v>
      </c>
      <c r="L4074" s="85" t="s">
        <v>9</v>
      </c>
      <c r="M4074" s="96">
        <v>60</v>
      </c>
      <c r="N4074" s="85" t="s">
        <v>1595</v>
      </c>
      <c r="O4074" s="86" t="s">
        <v>6090</v>
      </c>
    </row>
    <row r="4075" spans="1:15" x14ac:dyDescent="0.25">
      <c r="A4075" s="84" t="s">
        <v>51</v>
      </c>
      <c r="B4075" s="85" t="s">
        <v>1637</v>
      </c>
      <c r="C4075" s="85" t="s">
        <v>890</v>
      </c>
      <c r="D4075" s="85" t="s">
        <v>9</v>
      </c>
      <c r="E4075" s="96">
        <v>0</v>
      </c>
      <c r="F4075" s="85" t="s">
        <v>105</v>
      </c>
      <c r="G4075" s="86" t="s">
        <v>5964</v>
      </c>
      <c r="I4075" s="84" t="s">
        <v>48</v>
      </c>
      <c r="J4075" s="85" t="s">
        <v>3275</v>
      </c>
      <c r="K4075" s="85" t="s">
        <v>9</v>
      </c>
      <c r="L4075" s="85" t="s">
        <v>21</v>
      </c>
      <c r="M4075" s="96">
        <v>0</v>
      </c>
      <c r="N4075" s="85" t="s">
        <v>105</v>
      </c>
      <c r="O4075" s="86" t="s">
        <v>5990</v>
      </c>
    </row>
    <row r="4076" spans="1:15" x14ac:dyDescent="0.25">
      <c r="A4076" s="84" t="s">
        <v>52</v>
      </c>
      <c r="B4076" s="85" t="s">
        <v>6065</v>
      </c>
      <c r="C4076" s="85" t="s">
        <v>13</v>
      </c>
      <c r="D4076" s="85" t="s">
        <v>9</v>
      </c>
      <c r="E4076" s="96">
        <v>0</v>
      </c>
      <c r="F4076" s="85" t="s">
        <v>105</v>
      </c>
      <c r="G4076" s="86" t="s">
        <v>5963</v>
      </c>
      <c r="I4076" s="84" t="s">
        <v>49</v>
      </c>
      <c r="J4076" s="85" t="s">
        <v>6100</v>
      </c>
      <c r="K4076" s="85" t="s">
        <v>890</v>
      </c>
      <c r="L4076" s="85" t="s">
        <v>9</v>
      </c>
      <c r="M4076" s="96">
        <v>0</v>
      </c>
      <c r="N4076" s="85" t="s">
        <v>105</v>
      </c>
      <c r="O4076" s="86" t="s">
        <v>5933</v>
      </c>
    </row>
    <row r="4077" spans="1:15" x14ac:dyDescent="0.25">
      <c r="D4077" s="255" t="s">
        <v>104</v>
      </c>
      <c r="E4077" s="256">
        <f>SUM(E4069:E4076)</f>
        <v>260</v>
      </c>
      <c r="G4077" s="81"/>
      <c r="I4077" s="84" t="s">
        <v>50</v>
      </c>
      <c r="J4077" s="85" t="s">
        <v>6087</v>
      </c>
      <c r="K4077" s="85" t="s">
        <v>586</v>
      </c>
      <c r="L4077" s="85" t="s">
        <v>9</v>
      </c>
      <c r="M4077" s="96">
        <v>0</v>
      </c>
      <c r="N4077" s="85" t="s">
        <v>105</v>
      </c>
      <c r="O4077" s="86" t="s">
        <v>5934</v>
      </c>
    </row>
    <row r="4078" spans="1:15" x14ac:dyDescent="0.25">
      <c r="C4078" s="90"/>
      <c r="E4078" s="81"/>
      <c r="I4078" s="84" t="s">
        <v>51</v>
      </c>
      <c r="J4078" s="85" t="s">
        <v>5762</v>
      </c>
      <c r="K4078" s="85" t="s">
        <v>586</v>
      </c>
      <c r="L4078" s="85" t="s">
        <v>9</v>
      </c>
      <c r="M4078" s="96">
        <v>0</v>
      </c>
      <c r="N4078" s="85" t="s">
        <v>105</v>
      </c>
      <c r="O4078" s="86" t="s">
        <v>5806</v>
      </c>
    </row>
    <row r="4079" spans="1:15" x14ac:dyDescent="0.25">
      <c r="C4079" t="s">
        <v>104</v>
      </c>
      <c r="D4079" s="205">
        <f>SUM(E4065+E4077)</f>
        <v>465</v>
      </c>
      <c r="E4079" s="273">
        <f>SUM(D4079*1.95583)</f>
        <v>909.46095000000003</v>
      </c>
      <c r="I4079" s="84" t="s">
        <v>52</v>
      </c>
      <c r="J4079" s="85" t="s">
        <v>6101</v>
      </c>
      <c r="K4079" s="85" t="s">
        <v>586</v>
      </c>
      <c r="L4079" s="85" t="s">
        <v>9</v>
      </c>
      <c r="M4079" s="96">
        <v>0</v>
      </c>
      <c r="N4079" s="85" t="s">
        <v>105</v>
      </c>
      <c r="O4079" s="86" t="s">
        <v>5955</v>
      </c>
    </row>
    <row r="4080" spans="1:15" x14ac:dyDescent="0.25">
      <c r="D4080" s="205"/>
      <c r="E4080" s="273"/>
      <c r="L4080" s="255" t="s">
        <v>104</v>
      </c>
      <c r="M4080" s="256">
        <f>SUM(M4072:M4079)</f>
        <v>215</v>
      </c>
      <c r="O4080" s="81"/>
    </row>
    <row r="4081" spans="1:15" x14ac:dyDescent="0.25">
      <c r="D4081" s="205"/>
      <c r="E4081" s="273"/>
      <c r="K4081" s="90"/>
      <c r="M4081" s="81"/>
    </row>
    <row r="4082" spans="1:15" x14ac:dyDescent="0.25">
      <c r="E4082" s="91"/>
      <c r="G4082" s="81"/>
      <c r="K4082" t="s">
        <v>104</v>
      </c>
      <c r="L4082" s="205">
        <f>SUM(M4068+M4080)</f>
        <v>935</v>
      </c>
      <c r="M4082" s="273">
        <f>SUM(L4082*1.95583)</f>
        <v>1828.7010499999999</v>
      </c>
    </row>
    <row r="4083" spans="1:15" ht="15.75" x14ac:dyDescent="0.25">
      <c r="B4083" s="116" t="s">
        <v>6066</v>
      </c>
      <c r="C4083" s="116" t="s">
        <v>152</v>
      </c>
      <c r="E4083" s="91"/>
      <c r="F4083" s="81"/>
      <c r="G4083" s="81"/>
      <c r="L4083" s="205"/>
      <c r="M4083" s="273"/>
    </row>
    <row r="4084" spans="1:15" x14ac:dyDescent="0.25">
      <c r="A4084" s="79"/>
      <c r="B4084" s="92">
        <v>44144</v>
      </c>
      <c r="G4084" s="81"/>
      <c r="L4084" s="205"/>
      <c r="M4084" s="273"/>
    </row>
    <row r="4085" spans="1:15" x14ac:dyDescent="0.25">
      <c r="A4085" s="84" t="s">
        <v>97</v>
      </c>
      <c r="B4085" s="93" t="s">
        <v>106</v>
      </c>
      <c r="C4085" s="93" t="s">
        <v>107</v>
      </c>
      <c r="M4085" s="91"/>
      <c r="O4085" s="81"/>
    </row>
    <row r="4086" spans="1:15" ht="15.75" x14ac:dyDescent="0.25">
      <c r="A4086" s="84">
        <v>1</v>
      </c>
      <c r="B4086" s="85" t="s">
        <v>108</v>
      </c>
      <c r="C4086" s="96">
        <v>13.4</v>
      </c>
      <c r="G4086" s="81"/>
      <c r="J4086" s="116" t="s">
        <v>6102</v>
      </c>
      <c r="K4086" s="116" t="s">
        <v>3883</v>
      </c>
      <c r="M4086" s="91"/>
      <c r="N4086" s="81"/>
      <c r="O4086" s="81"/>
    </row>
    <row r="4087" spans="1:15" x14ac:dyDescent="0.25">
      <c r="A4087" s="84">
        <v>2</v>
      </c>
      <c r="B4087" s="85" t="s">
        <v>109</v>
      </c>
      <c r="C4087" s="96">
        <v>0</v>
      </c>
      <c r="G4087" s="81"/>
      <c r="I4087" s="79"/>
      <c r="J4087" s="92">
        <v>44147</v>
      </c>
      <c r="O4087" s="81"/>
    </row>
    <row r="4088" spans="1:15" x14ac:dyDescent="0.25">
      <c r="A4088" s="84">
        <v>3</v>
      </c>
      <c r="B4088" s="85" t="s">
        <v>110</v>
      </c>
      <c r="C4088" s="96">
        <v>0</v>
      </c>
      <c r="G4088" s="81"/>
      <c r="I4088" s="84" t="s">
        <v>97</v>
      </c>
      <c r="J4088" s="93" t="s">
        <v>106</v>
      </c>
      <c r="K4088" s="93" t="s">
        <v>107</v>
      </c>
    </row>
    <row r="4089" spans="1:15" x14ac:dyDescent="0.25">
      <c r="A4089" s="84">
        <v>4</v>
      </c>
      <c r="B4089" s="94" t="s">
        <v>111</v>
      </c>
      <c r="C4089" s="96">
        <v>19</v>
      </c>
      <c r="G4089" s="81"/>
      <c r="I4089" s="84">
        <v>1</v>
      </c>
      <c r="J4089" s="85" t="s">
        <v>108</v>
      </c>
      <c r="K4089" s="96">
        <v>14</v>
      </c>
      <c r="O4089" s="81"/>
    </row>
    <row r="4090" spans="1:15" x14ac:dyDescent="0.25">
      <c r="A4090" s="79"/>
      <c r="B4090" s="95" t="s">
        <v>104</v>
      </c>
      <c r="C4090" s="96">
        <f>SUM(C4086:C4089)</f>
        <v>32.4</v>
      </c>
      <c r="G4090" s="81"/>
      <c r="I4090" s="84">
        <v>2</v>
      </c>
      <c r="J4090" s="85" t="s">
        <v>109</v>
      </c>
      <c r="K4090" s="96">
        <v>0</v>
      </c>
      <c r="O4090" s="81"/>
    </row>
    <row r="4091" spans="1:15" x14ac:dyDescent="0.25">
      <c r="A4091" s="79"/>
      <c r="B4091" s="290"/>
      <c r="C4091" s="252"/>
      <c r="G4091" s="81"/>
      <c r="I4091" s="84">
        <v>3</v>
      </c>
      <c r="J4091" s="85" t="s">
        <v>4181</v>
      </c>
      <c r="K4091" s="96">
        <v>5</v>
      </c>
      <c r="O4091" s="81"/>
    </row>
    <row r="4092" spans="1:15" x14ac:dyDescent="0.25">
      <c r="A4092" s="79"/>
      <c r="C4092" s="85" t="s">
        <v>2354</v>
      </c>
      <c r="D4092" s="96"/>
      <c r="E4092" s="85" t="s">
        <v>3859</v>
      </c>
      <c r="G4092" s="81"/>
      <c r="I4092" s="84">
        <v>4</v>
      </c>
      <c r="J4092" s="94" t="s">
        <v>111</v>
      </c>
      <c r="K4092" s="96">
        <v>19</v>
      </c>
      <c r="O4092" s="81"/>
    </row>
    <row r="4093" spans="1:15" x14ac:dyDescent="0.25">
      <c r="A4093" s="79"/>
      <c r="C4093" s="85" t="s">
        <v>112</v>
      </c>
      <c r="D4093" s="96">
        <f>SUM(D4079)</f>
        <v>465</v>
      </c>
      <c r="E4093" s="99">
        <f>SUM(D4093*1.95583)</f>
        <v>909.46095000000003</v>
      </c>
      <c r="G4093" s="81"/>
      <c r="I4093" s="79"/>
      <c r="J4093" s="95" t="s">
        <v>104</v>
      </c>
      <c r="K4093" s="96">
        <f>SUM(K4089:K4092)</f>
        <v>38</v>
      </c>
      <c r="O4093" s="81"/>
    </row>
    <row r="4094" spans="1:15" x14ac:dyDescent="0.25">
      <c r="A4094" s="79"/>
      <c r="C4094" s="85" t="s">
        <v>113</v>
      </c>
      <c r="D4094" s="96">
        <f>SUM(C4090)</f>
        <v>32.4</v>
      </c>
      <c r="E4094" s="85"/>
      <c r="G4094" s="81"/>
      <c r="I4094" s="79"/>
      <c r="J4094" s="290"/>
      <c r="K4094" s="252"/>
      <c r="O4094" s="81"/>
    </row>
    <row r="4095" spans="1:15" x14ac:dyDescent="0.25">
      <c r="A4095" s="79"/>
      <c r="C4095" s="85" t="s">
        <v>114</v>
      </c>
      <c r="D4095" s="96">
        <f>SUM(D4092+D4093-D4094)</f>
        <v>432.6</v>
      </c>
      <c r="E4095" s="85"/>
      <c r="G4095" s="81"/>
      <c r="I4095" s="79"/>
      <c r="K4095" s="85" t="s">
        <v>2354</v>
      </c>
      <c r="L4095" s="96"/>
      <c r="M4095" s="85" t="s">
        <v>3859</v>
      </c>
      <c r="O4095" s="81"/>
    </row>
    <row r="4096" spans="1:15" x14ac:dyDescent="0.25">
      <c r="A4096" s="79"/>
      <c r="C4096" s="94" t="s">
        <v>2355</v>
      </c>
      <c r="D4096" s="96">
        <v>0</v>
      </c>
      <c r="E4096" s="85"/>
      <c r="G4096" s="81"/>
      <c r="I4096" s="79"/>
      <c r="K4096" s="85" t="s">
        <v>112</v>
      </c>
      <c r="L4096" s="96">
        <f>SUM(L4082)</f>
        <v>935</v>
      </c>
      <c r="M4096" s="99">
        <f>SUM(L4096*1.95583)</f>
        <v>1828.7010499999999</v>
      </c>
      <c r="O4096" s="81"/>
    </row>
    <row r="4097" spans="1:15" x14ac:dyDescent="0.25">
      <c r="A4097" s="79"/>
      <c r="D4097" s="97"/>
      <c r="G4097" s="81"/>
      <c r="I4097" s="79"/>
      <c r="K4097" s="85" t="s">
        <v>113</v>
      </c>
      <c r="L4097" s="96">
        <f>SUM(K4093)</f>
        <v>38</v>
      </c>
      <c r="M4097" s="85"/>
      <c r="O4097" s="81"/>
    </row>
    <row r="4098" spans="1:15" x14ac:dyDescent="0.25">
      <c r="A4098" s="79"/>
      <c r="D4098" s="97"/>
      <c r="G4098" s="81"/>
      <c r="I4098" s="79"/>
      <c r="K4098" s="85" t="s">
        <v>114</v>
      </c>
      <c r="L4098" s="96">
        <f>SUM(L4095+L4096-L4097)</f>
        <v>897</v>
      </c>
      <c r="M4098" s="85"/>
      <c r="O4098" s="81"/>
    </row>
    <row r="4099" spans="1:15" x14ac:dyDescent="0.25">
      <c r="A4099" s="79"/>
      <c r="G4099" s="81"/>
      <c r="I4099" s="79"/>
      <c r="K4099" s="94" t="s">
        <v>2355</v>
      </c>
      <c r="L4099" s="96">
        <v>0</v>
      </c>
      <c r="M4099" s="85"/>
      <c r="O4099" s="81"/>
    </row>
    <row r="4100" spans="1:15" x14ac:dyDescent="0.25">
      <c r="A4100" s="81"/>
      <c r="G4100" s="81"/>
      <c r="I4100" s="79"/>
      <c r="L4100" s="97"/>
      <c r="O4100" s="81"/>
    </row>
    <row r="4101" spans="1:15" x14ac:dyDescent="0.25">
      <c r="A4101" s="81"/>
      <c r="B4101" s="100">
        <v>2550</v>
      </c>
      <c r="G4101" s="81"/>
      <c r="I4101" s="79"/>
      <c r="L4101" s="97"/>
      <c r="O4101" s="81"/>
    </row>
    <row r="4102" spans="1:15" x14ac:dyDescent="0.25">
      <c r="A4102" s="81"/>
      <c r="B4102" s="100">
        <v>200</v>
      </c>
      <c r="D4102" s="93" t="s">
        <v>118</v>
      </c>
      <c r="E4102" s="93" t="s">
        <v>119</v>
      </c>
      <c r="F4102" s="93" t="s">
        <v>120</v>
      </c>
      <c r="I4102" s="79"/>
      <c r="O4102" s="81"/>
    </row>
    <row r="4103" spans="1:15" x14ac:dyDescent="0.25">
      <c r="A4103" s="81"/>
      <c r="B4103" s="101">
        <f>SUM(B4102/B4101)</f>
        <v>7.8431372549019607E-2</v>
      </c>
      <c r="D4103" s="102">
        <f>SUM(E4093*B4103)</f>
        <v>71.330270588235294</v>
      </c>
      <c r="E4103" s="102">
        <f>SUM(D4103/1.17)</f>
        <v>60.966043237807945</v>
      </c>
      <c r="F4103" s="102">
        <f>SUM(D4103-E4103)</f>
        <v>10.364227350427349</v>
      </c>
      <c r="I4103" s="81"/>
      <c r="O4103" s="81"/>
    </row>
    <row r="4104" spans="1:15" x14ac:dyDescent="0.25">
      <c r="I4104" s="81"/>
      <c r="J4104" s="100">
        <v>2550</v>
      </c>
      <c r="O4104" s="81"/>
    </row>
    <row r="4105" spans="1:15" x14ac:dyDescent="0.25">
      <c r="I4105" s="81"/>
      <c r="J4105" s="100">
        <v>200</v>
      </c>
      <c r="L4105" s="93" t="s">
        <v>118</v>
      </c>
      <c r="M4105" s="93" t="s">
        <v>119</v>
      </c>
      <c r="N4105" s="93" t="s">
        <v>120</v>
      </c>
    </row>
    <row r="4106" spans="1:15" x14ac:dyDescent="0.25">
      <c r="I4106" s="81"/>
      <c r="J4106" s="101">
        <f>SUM(J4105/J4104)</f>
        <v>7.8431372549019607E-2</v>
      </c>
      <c r="L4106" s="102">
        <f>SUM(M4096*J4106)</f>
        <v>143.42753333333332</v>
      </c>
      <c r="M4106" s="102">
        <f>SUM(L4106/1.17)</f>
        <v>122.58763532763533</v>
      </c>
      <c r="N4106" s="102">
        <f>SUM(L4106-M4106)</f>
        <v>20.839898005697989</v>
      </c>
    </row>
    <row r="4113" spans="1:15" ht="18.75" x14ac:dyDescent="0.3">
      <c r="A4113" s="79"/>
      <c r="B4113" s="80" t="s">
        <v>6108</v>
      </c>
      <c r="G4113" s="81"/>
      <c r="I4113" s="79"/>
      <c r="J4113" s="80" t="s">
        <v>6191</v>
      </c>
      <c r="O4113" s="81"/>
    </row>
    <row r="4114" spans="1:15" x14ac:dyDescent="0.25">
      <c r="A4114" s="79"/>
      <c r="B4114" t="s">
        <v>5809</v>
      </c>
      <c r="F4114" s="82" t="s">
        <v>95</v>
      </c>
      <c r="G4114" s="81"/>
      <c r="I4114" s="79"/>
      <c r="J4114" t="s">
        <v>4080</v>
      </c>
      <c r="N4114" s="82" t="s">
        <v>95</v>
      </c>
      <c r="O4114" s="81"/>
    </row>
    <row r="4115" spans="1:15" ht="18.75" x14ac:dyDescent="0.3">
      <c r="A4115" s="251"/>
      <c r="B4115" s="274"/>
      <c r="C4115" s="117" t="s">
        <v>96</v>
      </c>
      <c r="D4115" s="117"/>
      <c r="E4115" s="117"/>
      <c r="F4115" s="275">
        <v>44147</v>
      </c>
      <c r="G4115" s="276"/>
      <c r="I4115" s="251"/>
      <c r="J4115" s="274"/>
      <c r="K4115" s="117" t="s">
        <v>96</v>
      </c>
      <c r="L4115" s="117"/>
      <c r="M4115" s="117"/>
      <c r="N4115" s="275">
        <v>44149</v>
      </c>
      <c r="O4115" s="276"/>
    </row>
    <row r="4116" spans="1:15" x14ac:dyDescent="0.25">
      <c r="A4116" s="84" t="s">
        <v>97</v>
      </c>
      <c r="B4116" s="85" t="s">
        <v>98</v>
      </c>
      <c r="C4116" s="85" t="s">
        <v>99</v>
      </c>
      <c r="D4116" s="85" t="s">
        <v>100</v>
      </c>
      <c r="E4116" s="85" t="s">
        <v>101</v>
      </c>
      <c r="F4116" s="85" t="s">
        <v>102</v>
      </c>
      <c r="G4116" s="86" t="s">
        <v>103</v>
      </c>
      <c r="I4116" s="84" t="s">
        <v>97</v>
      </c>
      <c r="J4116" s="85" t="s">
        <v>98</v>
      </c>
      <c r="K4116" s="85" t="s">
        <v>99</v>
      </c>
      <c r="L4116" s="85" t="s">
        <v>100</v>
      </c>
      <c r="M4116" s="85" t="s">
        <v>101</v>
      </c>
      <c r="N4116" s="85" t="s">
        <v>102</v>
      </c>
      <c r="O4116" s="86" t="s">
        <v>103</v>
      </c>
    </row>
    <row r="4117" spans="1:15" x14ac:dyDescent="0.25">
      <c r="A4117" s="84" t="s">
        <v>2</v>
      </c>
      <c r="B4117" s="85" t="s">
        <v>6110</v>
      </c>
      <c r="C4117" s="85" t="s">
        <v>20</v>
      </c>
      <c r="D4117" s="85" t="s">
        <v>22</v>
      </c>
      <c r="E4117" s="376">
        <v>105</v>
      </c>
      <c r="F4117" s="85" t="s">
        <v>1595</v>
      </c>
      <c r="G4117" s="86" t="s">
        <v>6111</v>
      </c>
      <c r="I4117" s="84" t="s">
        <v>2</v>
      </c>
      <c r="J4117" s="85" t="s">
        <v>2618</v>
      </c>
      <c r="K4117" s="85" t="s">
        <v>158</v>
      </c>
      <c r="L4117" s="85" t="s">
        <v>21</v>
      </c>
      <c r="M4117" s="376">
        <v>60</v>
      </c>
      <c r="N4117" s="85" t="s">
        <v>1595</v>
      </c>
      <c r="O4117" s="86" t="s">
        <v>6146</v>
      </c>
    </row>
    <row r="4118" spans="1:15" x14ac:dyDescent="0.25">
      <c r="A4118" s="84" t="s">
        <v>6</v>
      </c>
      <c r="B4118" s="85" t="s">
        <v>6112</v>
      </c>
      <c r="C4118" s="85" t="s">
        <v>20</v>
      </c>
      <c r="D4118" s="85" t="s">
        <v>22</v>
      </c>
      <c r="E4118" s="376">
        <v>105</v>
      </c>
      <c r="F4118" s="85" t="s">
        <v>1595</v>
      </c>
      <c r="G4118" s="86" t="s">
        <v>6113</v>
      </c>
      <c r="I4118" s="84" t="s">
        <v>6</v>
      </c>
      <c r="J4118" s="85" t="s">
        <v>6147</v>
      </c>
      <c r="K4118" s="85" t="s">
        <v>158</v>
      </c>
      <c r="L4118" s="85" t="s">
        <v>13</v>
      </c>
      <c r="M4118" s="376">
        <v>100</v>
      </c>
      <c r="N4118" s="85" t="s">
        <v>1595</v>
      </c>
      <c r="O4118" s="86" t="s">
        <v>6148</v>
      </c>
    </row>
    <row r="4119" spans="1:15" x14ac:dyDescent="0.25">
      <c r="A4119" s="84" t="s">
        <v>32</v>
      </c>
      <c r="B4119" s="85" t="s">
        <v>6114</v>
      </c>
      <c r="C4119" s="85" t="s">
        <v>9</v>
      </c>
      <c r="D4119" s="85" t="s">
        <v>22</v>
      </c>
      <c r="E4119" s="96">
        <v>105</v>
      </c>
      <c r="F4119" s="85" t="s">
        <v>1595</v>
      </c>
      <c r="G4119" s="86" t="s">
        <v>6115</v>
      </c>
      <c r="I4119" s="84" t="s">
        <v>32</v>
      </c>
      <c r="J4119" s="85" t="s">
        <v>6149</v>
      </c>
      <c r="K4119" s="85" t="s">
        <v>20</v>
      </c>
      <c r="L4119" s="85" t="s">
        <v>890</v>
      </c>
      <c r="M4119" s="376">
        <v>130</v>
      </c>
      <c r="N4119" s="85" t="s">
        <v>1604</v>
      </c>
      <c r="O4119" s="86" t="s">
        <v>6150</v>
      </c>
    </row>
    <row r="4120" spans="1:15" x14ac:dyDescent="0.25">
      <c r="A4120" s="84" t="s">
        <v>48</v>
      </c>
      <c r="B4120" s="85" t="s">
        <v>951</v>
      </c>
      <c r="C4120" s="85" t="s">
        <v>9</v>
      </c>
      <c r="D4120" s="85" t="s">
        <v>21</v>
      </c>
      <c r="E4120" s="96">
        <v>0</v>
      </c>
      <c r="F4120" s="85" t="s">
        <v>6116</v>
      </c>
      <c r="G4120" s="86" t="s">
        <v>6061</v>
      </c>
      <c r="I4120" s="84" t="s">
        <v>48</v>
      </c>
      <c r="J4120" s="85" t="s">
        <v>6151</v>
      </c>
      <c r="K4120" s="85" t="s">
        <v>20</v>
      </c>
      <c r="L4120" s="85" t="s">
        <v>890</v>
      </c>
      <c r="M4120" s="376">
        <v>130</v>
      </c>
      <c r="N4120" s="85" t="s">
        <v>1604</v>
      </c>
      <c r="O4120" s="86" t="s">
        <v>6152</v>
      </c>
    </row>
    <row r="4121" spans="1:15" x14ac:dyDescent="0.25">
      <c r="A4121" s="251"/>
      <c r="B4121" s="117"/>
      <c r="C4121" s="117"/>
      <c r="D4121" s="255" t="s">
        <v>104</v>
      </c>
      <c r="E4121" s="250">
        <f>SUM(E4117:E4120)</f>
        <v>315</v>
      </c>
      <c r="G4121" s="81"/>
      <c r="I4121" s="84" t="s">
        <v>49</v>
      </c>
      <c r="J4121" s="85" t="s">
        <v>6153</v>
      </c>
      <c r="K4121" s="85" t="s">
        <v>20</v>
      </c>
      <c r="L4121" s="85" t="s">
        <v>22</v>
      </c>
      <c r="M4121" s="376">
        <v>160</v>
      </c>
      <c r="N4121" s="85" t="s">
        <v>1604</v>
      </c>
      <c r="O4121" s="86" t="s">
        <v>6154</v>
      </c>
    </row>
    <row r="4122" spans="1:15" x14ac:dyDescent="0.25">
      <c r="A4122" s="251"/>
      <c r="B4122" s="117"/>
      <c r="C4122" s="117"/>
      <c r="D4122" s="311"/>
      <c r="E4122" s="312"/>
      <c r="G4122" s="81"/>
      <c r="I4122" s="84" t="s">
        <v>50</v>
      </c>
      <c r="J4122" s="85" t="s">
        <v>286</v>
      </c>
      <c r="K4122" s="85" t="s">
        <v>20</v>
      </c>
      <c r="L4122" s="85" t="s">
        <v>21</v>
      </c>
      <c r="M4122" s="376">
        <v>95</v>
      </c>
      <c r="N4122" s="85" t="s">
        <v>1604</v>
      </c>
      <c r="O4122" s="86" t="s">
        <v>6155</v>
      </c>
    </row>
    <row r="4123" spans="1:15" ht="18.75" x14ac:dyDescent="0.3">
      <c r="A4123" s="79"/>
      <c r="B4123" s="80"/>
      <c r="C4123" t="s">
        <v>393</v>
      </c>
      <c r="E4123" s="115"/>
      <c r="F4123" s="83">
        <v>44149</v>
      </c>
      <c r="G4123" s="81"/>
      <c r="I4123" s="84" t="s">
        <v>51</v>
      </c>
      <c r="J4123" s="85" t="s">
        <v>6156</v>
      </c>
      <c r="K4123" s="85" t="s">
        <v>20</v>
      </c>
      <c r="L4123" s="85" t="s">
        <v>21</v>
      </c>
      <c r="M4123" s="376">
        <v>95</v>
      </c>
      <c r="N4123" s="85" t="s">
        <v>1604</v>
      </c>
      <c r="O4123" s="86" t="s">
        <v>6157</v>
      </c>
    </row>
    <row r="4124" spans="1:15" x14ac:dyDescent="0.25">
      <c r="A4124" s="84" t="s">
        <v>97</v>
      </c>
      <c r="B4124" s="85" t="s">
        <v>98</v>
      </c>
      <c r="C4124" s="85" t="s">
        <v>99</v>
      </c>
      <c r="D4124" s="85" t="s">
        <v>100</v>
      </c>
      <c r="E4124" s="85" t="s">
        <v>101</v>
      </c>
      <c r="F4124" s="85" t="s">
        <v>102</v>
      </c>
      <c r="G4124" s="86" t="s">
        <v>103</v>
      </c>
      <c r="I4124" s="84" t="s">
        <v>52</v>
      </c>
      <c r="J4124" s="85" t="s">
        <v>1218</v>
      </c>
      <c r="K4124" s="85" t="s">
        <v>5</v>
      </c>
      <c r="L4124" s="85" t="s">
        <v>13</v>
      </c>
      <c r="M4124" s="376">
        <v>60</v>
      </c>
      <c r="N4124" s="85" t="s">
        <v>1595</v>
      </c>
      <c r="O4124" s="86" t="s">
        <v>6158</v>
      </c>
    </row>
    <row r="4125" spans="1:15" x14ac:dyDescent="0.25">
      <c r="A4125" s="84" t="s">
        <v>2</v>
      </c>
      <c r="B4125" s="85" t="s">
        <v>6117</v>
      </c>
      <c r="C4125" s="85" t="s">
        <v>586</v>
      </c>
      <c r="D4125" s="85" t="s">
        <v>9</v>
      </c>
      <c r="E4125" s="96">
        <v>60</v>
      </c>
      <c r="F4125" s="85" t="s">
        <v>1595</v>
      </c>
      <c r="G4125" s="86" t="s">
        <v>6118</v>
      </c>
      <c r="I4125" s="84" t="s">
        <v>53</v>
      </c>
      <c r="J4125" s="85" t="s">
        <v>2685</v>
      </c>
      <c r="K4125" s="85" t="s">
        <v>20</v>
      </c>
      <c r="L4125" s="85" t="s">
        <v>21</v>
      </c>
      <c r="M4125" s="96">
        <v>0</v>
      </c>
      <c r="N4125" s="85" t="s">
        <v>1604</v>
      </c>
      <c r="O4125" s="86" t="s">
        <v>6089</v>
      </c>
    </row>
    <row r="4126" spans="1:15" x14ac:dyDescent="0.25">
      <c r="A4126" s="84" t="s">
        <v>6</v>
      </c>
      <c r="B4126" s="85" t="s">
        <v>704</v>
      </c>
      <c r="C4126" s="85" t="s">
        <v>586</v>
      </c>
      <c r="D4126" s="85" t="s">
        <v>5</v>
      </c>
      <c r="E4126" s="96">
        <v>60</v>
      </c>
      <c r="F4126" s="85" t="s">
        <v>1595</v>
      </c>
      <c r="G4126" s="86" t="s">
        <v>6119</v>
      </c>
      <c r="I4126" s="84" t="s">
        <v>54</v>
      </c>
      <c r="J4126" s="85" t="s">
        <v>5521</v>
      </c>
      <c r="K4126" s="85" t="s">
        <v>20</v>
      </c>
      <c r="L4126" s="85" t="s">
        <v>22</v>
      </c>
      <c r="M4126" s="96">
        <v>0</v>
      </c>
      <c r="N4126" s="85" t="s">
        <v>1604</v>
      </c>
      <c r="O4126" s="86" t="s">
        <v>5522</v>
      </c>
    </row>
    <row r="4127" spans="1:15" x14ac:dyDescent="0.25">
      <c r="A4127" s="84" t="s">
        <v>32</v>
      </c>
      <c r="B4127" s="85" t="s">
        <v>6120</v>
      </c>
      <c r="C4127" s="85" t="s">
        <v>586</v>
      </c>
      <c r="D4127" s="85" t="s">
        <v>20</v>
      </c>
      <c r="E4127" s="96">
        <v>60</v>
      </c>
      <c r="F4127" s="85" t="s">
        <v>1595</v>
      </c>
      <c r="G4127" s="86" t="s">
        <v>6121</v>
      </c>
      <c r="I4127" s="251"/>
      <c r="J4127" s="117"/>
      <c r="K4127" s="117"/>
      <c r="L4127" s="255" t="s">
        <v>104</v>
      </c>
      <c r="M4127" s="250">
        <f>SUM(M4117:M4126)</f>
        <v>830</v>
      </c>
      <c r="O4127" s="81"/>
    </row>
    <row r="4128" spans="1:15" x14ac:dyDescent="0.25">
      <c r="A4128" s="84" t="s">
        <v>48</v>
      </c>
      <c r="B4128" s="85" t="s">
        <v>6122</v>
      </c>
      <c r="C4128" s="85" t="s">
        <v>803</v>
      </c>
      <c r="D4128" s="85" t="s">
        <v>20</v>
      </c>
      <c r="E4128" s="96">
        <v>160</v>
      </c>
      <c r="F4128" s="85" t="s">
        <v>105</v>
      </c>
      <c r="G4128" s="86" t="s">
        <v>6123</v>
      </c>
      <c r="I4128" s="251"/>
      <c r="J4128" s="117"/>
      <c r="K4128" s="117"/>
      <c r="L4128" s="311"/>
      <c r="M4128" s="312"/>
      <c r="O4128" s="81"/>
    </row>
    <row r="4129" spans="1:15" ht="18.75" x14ac:dyDescent="0.3">
      <c r="A4129" s="84" t="s">
        <v>49</v>
      </c>
      <c r="B4129" s="85" t="s">
        <v>443</v>
      </c>
      <c r="C4129" s="85" t="s">
        <v>13</v>
      </c>
      <c r="D4129" s="85" t="s">
        <v>9</v>
      </c>
      <c r="E4129" s="96">
        <v>100</v>
      </c>
      <c r="F4129" s="85" t="s">
        <v>1595</v>
      </c>
      <c r="G4129" s="86" t="s">
        <v>6124</v>
      </c>
      <c r="I4129" s="79"/>
      <c r="J4129" s="80"/>
      <c r="K4129" t="s">
        <v>393</v>
      </c>
      <c r="M4129" s="115"/>
      <c r="N4129" s="83">
        <v>44153</v>
      </c>
      <c r="O4129" s="81"/>
    </row>
    <row r="4130" spans="1:15" x14ac:dyDescent="0.25">
      <c r="A4130" s="84" t="s">
        <v>50</v>
      </c>
      <c r="B4130" s="85" t="s">
        <v>6125</v>
      </c>
      <c r="C4130" s="85" t="s">
        <v>13</v>
      </c>
      <c r="D4130" s="85" t="s">
        <v>20</v>
      </c>
      <c r="E4130" s="96">
        <v>150</v>
      </c>
      <c r="F4130" s="85" t="s">
        <v>105</v>
      </c>
      <c r="G4130" s="86" t="s">
        <v>6126</v>
      </c>
      <c r="I4130" s="84" t="s">
        <v>97</v>
      </c>
      <c r="J4130" s="85" t="s">
        <v>98</v>
      </c>
      <c r="K4130" s="85" t="s">
        <v>99</v>
      </c>
      <c r="L4130" s="85" t="s">
        <v>100</v>
      </c>
      <c r="M4130" s="85" t="s">
        <v>101</v>
      </c>
      <c r="N4130" s="85" t="s">
        <v>102</v>
      </c>
      <c r="O4130" s="86" t="s">
        <v>103</v>
      </c>
    </row>
    <row r="4131" spans="1:15" x14ac:dyDescent="0.25">
      <c r="A4131" s="84" t="s">
        <v>51</v>
      </c>
      <c r="B4131" s="85" t="s">
        <v>6127</v>
      </c>
      <c r="C4131" s="85" t="s">
        <v>13</v>
      </c>
      <c r="D4131" s="85" t="s">
        <v>20</v>
      </c>
      <c r="E4131" s="96">
        <v>150</v>
      </c>
      <c r="F4131" s="85" t="s">
        <v>105</v>
      </c>
      <c r="G4131" s="86" t="s">
        <v>6128</v>
      </c>
      <c r="I4131" s="84" t="s">
        <v>2</v>
      </c>
      <c r="J4131" s="85" t="s">
        <v>5762</v>
      </c>
      <c r="K4131" s="85" t="s">
        <v>586</v>
      </c>
      <c r="L4131" s="85" t="s">
        <v>9</v>
      </c>
      <c r="M4131" s="96">
        <v>95</v>
      </c>
      <c r="N4131" s="85" t="s">
        <v>105</v>
      </c>
      <c r="O4131" s="86" t="s">
        <v>6159</v>
      </c>
    </row>
    <row r="4132" spans="1:15" x14ac:dyDescent="0.25">
      <c r="A4132" s="84" t="s">
        <v>52</v>
      </c>
      <c r="B4132" s="85" t="s">
        <v>6129</v>
      </c>
      <c r="C4132" s="85" t="s">
        <v>586</v>
      </c>
      <c r="D4132" s="85" t="s">
        <v>20</v>
      </c>
      <c r="E4132" s="96">
        <v>95</v>
      </c>
      <c r="F4132" s="85" t="s">
        <v>105</v>
      </c>
      <c r="G4132" s="86" t="s">
        <v>6130</v>
      </c>
      <c r="I4132" s="84" t="s">
        <v>6</v>
      </c>
      <c r="J4132" s="85" t="s">
        <v>1506</v>
      </c>
      <c r="K4132" s="85" t="s">
        <v>13</v>
      </c>
      <c r="L4132" s="85" t="s">
        <v>9</v>
      </c>
      <c r="M4132" s="96">
        <v>100</v>
      </c>
      <c r="N4132" s="85" t="s">
        <v>1595</v>
      </c>
      <c r="O4132" s="86" t="s">
        <v>6160</v>
      </c>
    </row>
    <row r="4133" spans="1:15" x14ac:dyDescent="0.25">
      <c r="A4133" s="84" t="s">
        <v>53</v>
      </c>
      <c r="B4133" s="85" t="s">
        <v>2685</v>
      </c>
      <c r="C4133" s="85" t="s">
        <v>586</v>
      </c>
      <c r="D4133" s="85" t="s">
        <v>9</v>
      </c>
      <c r="E4133" s="96">
        <v>0</v>
      </c>
      <c r="F4133" s="85" t="s">
        <v>105</v>
      </c>
      <c r="G4133" s="86" t="s">
        <v>4931</v>
      </c>
      <c r="I4133" s="84" t="s">
        <v>32</v>
      </c>
      <c r="J4133" s="85" t="s">
        <v>1218</v>
      </c>
      <c r="K4133" s="85" t="s">
        <v>13</v>
      </c>
      <c r="L4133" s="85" t="s">
        <v>5</v>
      </c>
      <c r="M4133" s="96">
        <v>60</v>
      </c>
      <c r="N4133" s="85" t="s">
        <v>1595</v>
      </c>
      <c r="O4133" s="86" t="s">
        <v>6161</v>
      </c>
    </row>
    <row r="4134" spans="1:15" x14ac:dyDescent="0.25">
      <c r="A4134" s="84" t="s">
        <v>54</v>
      </c>
      <c r="B4134" s="85" t="s">
        <v>6131</v>
      </c>
      <c r="C4134" s="85" t="s">
        <v>890</v>
      </c>
      <c r="D4134" s="85" t="s">
        <v>20</v>
      </c>
      <c r="E4134" s="96">
        <v>0</v>
      </c>
      <c r="F4134" s="85" t="s">
        <v>105</v>
      </c>
      <c r="G4134" s="86" t="s">
        <v>6095</v>
      </c>
      <c r="I4134" s="84" t="s">
        <v>48</v>
      </c>
      <c r="J4134" s="85" t="s">
        <v>6162</v>
      </c>
      <c r="K4134" s="85" t="s">
        <v>890</v>
      </c>
      <c r="L4134" s="85" t="s">
        <v>20</v>
      </c>
      <c r="M4134" s="96">
        <v>130</v>
      </c>
      <c r="N4134" s="85" t="s">
        <v>105</v>
      </c>
      <c r="O4134" s="86" t="s">
        <v>6164</v>
      </c>
    </row>
    <row r="4135" spans="1:15" x14ac:dyDescent="0.25">
      <c r="A4135" s="84" t="s">
        <v>55</v>
      </c>
      <c r="B4135" s="85" t="s">
        <v>6132</v>
      </c>
      <c r="C4135" s="85" t="s">
        <v>890</v>
      </c>
      <c r="D4135" s="85" t="s">
        <v>20</v>
      </c>
      <c r="E4135" s="96">
        <v>0</v>
      </c>
      <c r="F4135" s="85" t="s">
        <v>105</v>
      </c>
      <c r="G4135" s="86" t="s">
        <v>6096</v>
      </c>
      <c r="I4135" s="84" t="s">
        <v>49</v>
      </c>
      <c r="J4135" s="85" t="s">
        <v>4476</v>
      </c>
      <c r="K4135" s="85" t="s">
        <v>890</v>
      </c>
      <c r="L4135" s="85" t="s">
        <v>20</v>
      </c>
      <c r="M4135" s="96">
        <v>130</v>
      </c>
      <c r="N4135" s="85" t="s">
        <v>105</v>
      </c>
      <c r="O4135" s="86" t="s">
        <v>6165</v>
      </c>
    </row>
    <row r="4136" spans="1:15" x14ac:dyDescent="0.25">
      <c r="D4136" s="255" t="s">
        <v>104</v>
      </c>
      <c r="E4136" s="256">
        <f>SUM(E4125:E4135)</f>
        <v>835</v>
      </c>
      <c r="G4136" s="81"/>
      <c r="I4136" s="84" t="s">
        <v>50</v>
      </c>
      <c r="J4136" s="85" t="s">
        <v>958</v>
      </c>
      <c r="K4136" s="85" t="s">
        <v>586</v>
      </c>
      <c r="L4136" s="85" t="s">
        <v>12</v>
      </c>
      <c r="M4136" s="96">
        <v>0</v>
      </c>
      <c r="N4136" s="85" t="s">
        <v>105</v>
      </c>
      <c r="O4136" s="86" t="s">
        <v>5007</v>
      </c>
    </row>
    <row r="4137" spans="1:15" x14ac:dyDescent="0.25">
      <c r="C4137" s="90"/>
      <c r="E4137" s="81"/>
      <c r="L4137" s="255" t="s">
        <v>104</v>
      </c>
      <c r="M4137" s="256">
        <f>SUM(M4131:M4136)</f>
        <v>515</v>
      </c>
      <c r="O4137" s="81"/>
    </row>
    <row r="4138" spans="1:15" x14ac:dyDescent="0.25">
      <c r="C4138" t="s">
        <v>104</v>
      </c>
      <c r="D4138" s="205">
        <f>SUM(E4121+E4136)</f>
        <v>1150</v>
      </c>
      <c r="E4138" s="273">
        <f>SUM(D4138*1.95583)</f>
        <v>2249.2044999999998</v>
      </c>
      <c r="K4138" s="90"/>
      <c r="M4138" s="81"/>
    </row>
    <row r="4139" spans="1:15" x14ac:dyDescent="0.25">
      <c r="D4139" s="205"/>
      <c r="E4139" s="273"/>
      <c r="K4139" t="s">
        <v>104</v>
      </c>
      <c r="L4139" s="205">
        <f>SUM(M4127+M4137)</f>
        <v>1345</v>
      </c>
      <c r="M4139" s="273">
        <f>SUM(L4139*1.95583)</f>
        <v>2630.5913500000001</v>
      </c>
    </row>
    <row r="4140" spans="1:15" x14ac:dyDescent="0.25">
      <c r="D4140" s="205"/>
      <c r="E4140" s="273"/>
      <c r="L4140" s="205"/>
      <c r="M4140" s="273"/>
    </row>
    <row r="4141" spans="1:15" x14ac:dyDescent="0.25">
      <c r="E4141" s="91"/>
      <c r="G4141" s="81"/>
      <c r="L4141" s="205"/>
      <c r="M4141" s="273"/>
    </row>
    <row r="4142" spans="1:15" ht="15.75" x14ac:dyDescent="0.25">
      <c r="B4142" s="116" t="s">
        <v>6109</v>
      </c>
      <c r="C4142" s="116" t="s">
        <v>1715</v>
      </c>
      <c r="E4142" s="91"/>
      <c r="F4142" s="81"/>
      <c r="G4142" s="81"/>
      <c r="M4142" s="91"/>
      <c r="O4142" s="81"/>
    </row>
    <row r="4143" spans="1:15" ht="15.75" x14ac:dyDescent="0.25">
      <c r="A4143" s="79"/>
      <c r="B4143" s="92">
        <v>44151</v>
      </c>
      <c r="G4143" s="81"/>
      <c r="J4143" s="116" t="s">
        <v>6145</v>
      </c>
      <c r="K4143" s="116" t="s">
        <v>3883</v>
      </c>
      <c r="M4143" s="91"/>
      <c r="N4143" s="81"/>
      <c r="O4143" s="81"/>
    </row>
    <row r="4144" spans="1:15" x14ac:dyDescent="0.25">
      <c r="A4144" s="84" t="s">
        <v>97</v>
      </c>
      <c r="B4144" s="93" t="s">
        <v>106</v>
      </c>
      <c r="C4144" s="93" t="s">
        <v>107</v>
      </c>
      <c r="I4144" s="79"/>
      <c r="J4144" s="92">
        <v>44155</v>
      </c>
      <c r="O4144" s="81"/>
    </row>
    <row r="4145" spans="1:15" x14ac:dyDescent="0.25">
      <c r="A4145" s="84">
        <v>1</v>
      </c>
      <c r="B4145" s="85" t="s">
        <v>108</v>
      </c>
      <c r="C4145" s="96">
        <v>13</v>
      </c>
      <c r="G4145" s="81"/>
      <c r="I4145" s="84" t="s">
        <v>97</v>
      </c>
      <c r="J4145" s="93" t="s">
        <v>106</v>
      </c>
      <c r="K4145" s="93" t="s">
        <v>107</v>
      </c>
    </row>
    <row r="4146" spans="1:15" x14ac:dyDescent="0.25">
      <c r="A4146" s="84">
        <v>2</v>
      </c>
      <c r="B4146" s="85" t="s">
        <v>109</v>
      </c>
      <c r="C4146" s="96">
        <v>0</v>
      </c>
      <c r="G4146" s="81"/>
      <c r="I4146" s="84">
        <v>1</v>
      </c>
      <c r="J4146" s="85" t="s">
        <v>108</v>
      </c>
      <c r="K4146" s="96">
        <v>14</v>
      </c>
      <c r="O4146" s="81"/>
    </row>
    <row r="4147" spans="1:15" x14ac:dyDescent="0.25">
      <c r="A4147" s="84">
        <v>3</v>
      </c>
      <c r="B4147" s="85" t="s">
        <v>110</v>
      </c>
      <c r="C4147" s="96">
        <v>0</v>
      </c>
      <c r="G4147" s="81"/>
      <c r="I4147" s="84">
        <v>2</v>
      </c>
      <c r="J4147" s="85" t="s">
        <v>109</v>
      </c>
      <c r="K4147" s="96">
        <v>0</v>
      </c>
      <c r="O4147" s="81"/>
    </row>
    <row r="4148" spans="1:15" x14ac:dyDescent="0.25">
      <c r="A4148" s="84">
        <v>4</v>
      </c>
      <c r="B4148" s="94" t="s">
        <v>111</v>
      </c>
      <c r="C4148" s="96">
        <v>27</v>
      </c>
      <c r="G4148" s="81"/>
      <c r="I4148" s="84">
        <v>3</v>
      </c>
      <c r="J4148" s="85" t="s">
        <v>110</v>
      </c>
      <c r="K4148" s="96">
        <v>0</v>
      </c>
      <c r="O4148" s="81"/>
    </row>
    <row r="4149" spans="1:15" x14ac:dyDescent="0.25">
      <c r="A4149" s="79"/>
      <c r="B4149" s="95" t="s">
        <v>104</v>
      </c>
      <c r="C4149" s="96">
        <f>SUM(C4145:C4148)</f>
        <v>40</v>
      </c>
      <c r="G4149" s="81"/>
      <c r="I4149" s="84">
        <v>4</v>
      </c>
      <c r="J4149" s="94" t="s">
        <v>111</v>
      </c>
      <c r="K4149" s="96">
        <v>27</v>
      </c>
      <c r="O4149" s="81"/>
    </row>
    <row r="4150" spans="1:15" x14ac:dyDescent="0.25">
      <c r="A4150" s="79"/>
      <c r="B4150" s="290"/>
      <c r="C4150" s="252"/>
      <c r="G4150" s="81"/>
      <c r="I4150" s="79"/>
      <c r="J4150" s="95" t="s">
        <v>104</v>
      </c>
      <c r="K4150" s="96">
        <f>SUM(K4146:K4149)</f>
        <v>41</v>
      </c>
      <c r="O4150" s="81"/>
    </row>
    <row r="4151" spans="1:15" x14ac:dyDescent="0.25">
      <c r="A4151" s="79"/>
      <c r="C4151" s="85" t="s">
        <v>2354</v>
      </c>
      <c r="D4151" s="96"/>
      <c r="E4151" s="85" t="s">
        <v>3859</v>
      </c>
      <c r="G4151" s="81"/>
      <c r="I4151" s="79"/>
      <c r="J4151" s="290"/>
      <c r="K4151" s="252"/>
      <c r="O4151" s="81"/>
    </row>
    <row r="4152" spans="1:15" x14ac:dyDescent="0.25">
      <c r="A4152" s="79"/>
      <c r="C4152" s="85" t="s">
        <v>112</v>
      </c>
      <c r="D4152" s="96">
        <f>SUM(D4138)</f>
        <v>1150</v>
      </c>
      <c r="E4152" s="99">
        <f>SUM(D4152*1.95583)</f>
        <v>2249.2044999999998</v>
      </c>
      <c r="G4152" s="81"/>
      <c r="I4152" s="79"/>
      <c r="K4152" s="85" t="s">
        <v>2354</v>
      </c>
      <c r="L4152" s="96"/>
      <c r="M4152" s="85" t="s">
        <v>3859</v>
      </c>
      <c r="O4152" s="81"/>
    </row>
    <row r="4153" spans="1:15" x14ac:dyDescent="0.25">
      <c r="A4153" s="79"/>
      <c r="C4153" s="85" t="s">
        <v>113</v>
      </c>
      <c r="D4153" s="96">
        <f>SUM(C4149)</f>
        <v>40</v>
      </c>
      <c r="E4153" s="85"/>
      <c r="G4153" s="81"/>
      <c r="I4153" s="79"/>
      <c r="K4153" s="85" t="s">
        <v>112</v>
      </c>
      <c r="L4153" s="96">
        <f>SUM(L4139)</f>
        <v>1345</v>
      </c>
      <c r="M4153" s="99">
        <f>SUM(L4153*1.95583)</f>
        <v>2630.5913500000001</v>
      </c>
      <c r="O4153" s="81"/>
    </row>
    <row r="4154" spans="1:15" x14ac:dyDescent="0.25">
      <c r="A4154" s="79"/>
      <c r="C4154" s="85" t="s">
        <v>114</v>
      </c>
      <c r="D4154" s="96">
        <f>SUM(D4151+D4152-D4153)</f>
        <v>1110</v>
      </c>
      <c r="E4154" s="85"/>
      <c r="G4154" s="81"/>
      <c r="I4154" s="79"/>
      <c r="K4154" s="85" t="s">
        <v>113</v>
      </c>
      <c r="L4154" s="96">
        <f>SUM(K4150)</f>
        <v>41</v>
      </c>
      <c r="M4154" s="85"/>
      <c r="O4154" s="81"/>
    </row>
    <row r="4155" spans="1:15" x14ac:dyDescent="0.25">
      <c r="A4155" s="79"/>
      <c r="C4155" s="94" t="s">
        <v>2355</v>
      </c>
      <c r="D4155" s="96">
        <v>0</v>
      </c>
      <c r="E4155" s="85"/>
      <c r="G4155" s="81"/>
      <c r="I4155" s="79"/>
      <c r="K4155" s="85" t="s">
        <v>114</v>
      </c>
      <c r="L4155" s="96">
        <f>SUM(L4152+L4153-L4154)</f>
        <v>1304</v>
      </c>
      <c r="M4155" s="85"/>
      <c r="O4155" s="81"/>
    </row>
    <row r="4156" spans="1:15" x14ac:dyDescent="0.25">
      <c r="A4156" s="79"/>
      <c r="D4156" s="97"/>
      <c r="G4156" s="81"/>
      <c r="I4156" s="79"/>
      <c r="K4156" s="94" t="s">
        <v>2355</v>
      </c>
      <c r="L4156" s="96">
        <v>0</v>
      </c>
      <c r="M4156" s="85"/>
      <c r="O4156" s="81"/>
    </row>
    <row r="4157" spans="1:15" x14ac:dyDescent="0.25">
      <c r="A4157" s="79"/>
      <c r="D4157" s="97"/>
      <c r="G4157" s="81"/>
      <c r="I4157" s="79"/>
      <c r="L4157" s="97"/>
      <c r="O4157" s="81"/>
    </row>
    <row r="4158" spans="1:15" x14ac:dyDescent="0.25">
      <c r="A4158" s="79"/>
      <c r="G4158" s="81"/>
      <c r="I4158" s="79"/>
      <c r="L4158" s="97"/>
      <c r="O4158" s="81"/>
    </row>
    <row r="4159" spans="1:15" x14ac:dyDescent="0.25">
      <c r="A4159" s="81"/>
      <c r="G4159" s="81"/>
      <c r="I4159" s="79"/>
      <c r="O4159" s="81"/>
    </row>
    <row r="4160" spans="1:15" x14ac:dyDescent="0.25">
      <c r="A4160" s="81"/>
      <c r="B4160" s="100">
        <v>2550</v>
      </c>
      <c r="G4160" s="81"/>
      <c r="I4160" s="81"/>
      <c r="O4160" s="81"/>
    </row>
    <row r="4161" spans="1:15" x14ac:dyDescent="0.25">
      <c r="A4161" s="81"/>
      <c r="B4161" s="100">
        <v>200</v>
      </c>
      <c r="D4161" s="93" t="s">
        <v>118</v>
      </c>
      <c r="E4161" s="93" t="s">
        <v>119</v>
      </c>
      <c r="F4161" s="93" t="s">
        <v>120</v>
      </c>
      <c r="I4161" s="81"/>
      <c r="J4161" s="100">
        <v>2550</v>
      </c>
      <c r="O4161" s="81"/>
    </row>
    <row r="4162" spans="1:15" x14ac:dyDescent="0.25">
      <c r="A4162" s="81"/>
      <c r="B4162" s="101">
        <f>SUM(B4161/B4160)</f>
        <v>7.8431372549019607E-2</v>
      </c>
      <c r="D4162" s="102">
        <f>SUM(E4152*B4162)</f>
        <v>176.40819607843136</v>
      </c>
      <c r="E4162" s="102">
        <f>SUM(D4162/1.17)</f>
        <v>150.77623596447125</v>
      </c>
      <c r="F4162" s="102">
        <f>SUM(D4162-E4162)</f>
        <v>25.631960113960105</v>
      </c>
      <c r="I4162" s="81"/>
      <c r="J4162" s="100">
        <v>200</v>
      </c>
      <c r="L4162" s="93" t="s">
        <v>118</v>
      </c>
      <c r="M4162" s="93" t="s">
        <v>119</v>
      </c>
      <c r="N4162" s="93" t="s">
        <v>120</v>
      </c>
    </row>
    <row r="4163" spans="1:15" x14ac:dyDescent="0.25">
      <c r="I4163" s="81"/>
      <c r="J4163" s="101">
        <f>SUM(J4162/J4161)</f>
        <v>7.8431372549019607E-2</v>
      </c>
      <c r="L4163" s="102">
        <f>SUM(M4153*J4163)</f>
        <v>206.32089019607844</v>
      </c>
      <c r="M4163" s="102">
        <f>SUM(L4163/1.17)</f>
        <v>176.34264119322944</v>
      </c>
      <c r="N4163" s="102">
        <f>SUM(L4163-M4163)</f>
        <v>29.978249002848997</v>
      </c>
    </row>
    <row r="4170" spans="1:15" ht="18.75" x14ac:dyDescent="0.3">
      <c r="A4170" s="79"/>
      <c r="B4170" s="80" t="s">
        <v>6144</v>
      </c>
      <c r="G4170" s="81"/>
      <c r="I4170" s="79"/>
      <c r="J4170" s="80" t="s">
        <v>6198</v>
      </c>
      <c r="O4170" s="81"/>
    </row>
    <row r="4171" spans="1:15" x14ac:dyDescent="0.25">
      <c r="A4171" s="79"/>
      <c r="B4171" t="s">
        <v>4080</v>
      </c>
      <c r="F4171" s="82" t="s">
        <v>95</v>
      </c>
      <c r="G4171" s="81"/>
      <c r="I4171" s="79"/>
      <c r="J4171" t="s">
        <v>5809</v>
      </c>
      <c r="N4171" s="82" t="s">
        <v>95</v>
      </c>
      <c r="O4171" s="81"/>
    </row>
    <row r="4172" spans="1:15" ht="18.75" x14ac:dyDescent="0.3">
      <c r="A4172" s="251"/>
      <c r="B4172" s="274"/>
      <c r="C4172" s="117" t="s">
        <v>96</v>
      </c>
      <c r="D4172" s="117"/>
      <c r="E4172" s="117"/>
      <c r="F4172" s="275">
        <v>44154</v>
      </c>
      <c r="G4172" s="276"/>
      <c r="I4172" s="251"/>
      <c r="J4172" s="274"/>
      <c r="K4172" s="117" t="s">
        <v>96</v>
      </c>
      <c r="L4172" s="117"/>
      <c r="M4172" s="117"/>
      <c r="N4172" s="275">
        <v>44156</v>
      </c>
      <c r="O4172" s="276"/>
    </row>
    <row r="4173" spans="1:15" x14ac:dyDescent="0.25">
      <c r="A4173" s="84" t="s">
        <v>97</v>
      </c>
      <c r="B4173" s="85" t="s">
        <v>98</v>
      </c>
      <c r="C4173" s="85" t="s">
        <v>99</v>
      </c>
      <c r="D4173" s="85" t="s">
        <v>100</v>
      </c>
      <c r="E4173" s="85" t="s">
        <v>101</v>
      </c>
      <c r="F4173" s="85" t="s">
        <v>102</v>
      </c>
      <c r="G4173" s="86" t="s">
        <v>103</v>
      </c>
      <c r="I4173" s="84" t="s">
        <v>97</v>
      </c>
      <c r="J4173" s="85" t="s">
        <v>98</v>
      </c>
      <c r="K4173" s="85" t="s">
        <v>99</v>
      </c>
      <c r="L4173" s="85" t="s">
        <v>100</v>
      </c>
      <c r="M4173" s="85" t="s">
        <v>101</v>
      </c>
      <c r="N4173" s="85" t="s">
        <v>102</v>
      </c>
      <c r="O4173" s="86" t="s">
        <v>103</v>
      </c>
    </row>
    <row r="4174" spans="1:15" x14ac:dyDescent="0.25">
      <c r="A4174" s="84" t="s">
        <v>2</v>
      </c>
      <c r="B4174" s="85" t="s">
        <v>6178</v>
      </c>
      <c r="C4174" s="85" t="s">
        <v>158</v>
      </c>
      <c r="D4174" s="85" t="s">
        <v>21</v>
      </c>
      <c r="E4174" s="376">
        <v>60</v>
      </c>
      <c r="F4174" s="85" t="s">
        <v>1595</v>
      </c>
      <c r="G4174" s="86" t="s">
        <v>6179</v>
      </c>
      <c r="I4174" s="84" t="s">
        <v>2</v>
      </c>
      <c r="J4174" s="85" t="s">
        <v>6199</v>
      </c>
      <c r="K4174" s="85" t="s">
        <v>41</v>
      </c>
      <c r="L4174" s="85" t="s">
        <v>72</v>
      </c>
      <c r="M4174" s="376">
        <v>75</v>
      </c>
      <c r="N4174" s="85" t="s">
        <v>1595</v>
      </c>
      <c r="O4174" s="86" t="s">
        <v>6200</v>
      </c>
    </row>
    <row r="4175" spans="1:15" x14ac:dyDescent="0.25">
      <c r="A4175" s="84" t="s">
        <v>6</v>
      </c>
      <c r="B4175" s="85" t="s">
        <v>4434</v>
      </c>
      <c r="C4175" s="85" t="s">
        <v>20</v>
      </c>
      <c r="D4175" s="85" t="s">
        <v>13</v>
      </c>
      <c r="E4175" s="376">
        <v>100</v>
      </c>
      <c r="F4175" s="85" t="s">
        <v>1595</v>
      </c>
      <c r="G4175" s="86" t="s">
        <v>6180</v>
      </c>
      <c r="I4175" s="84" t="s">
        <v>6</v>
      </c>
      <c r="J4175" s="85" t="s">
        <v>378</v>
      </c>
      <c r="K4175" s="85" t="s">
        <v>158</v>
      </c>
      <c r="L4175" s="85" t="s">
        <v>21</v>
      </c>
      <c r="M4175" s="376">
        <v>60</v>
      </c>
      <c r="N4175" s="85" t="s">
        <v>1595</v>
      </c>
      <c r="O4175" s="86" t="s">
        <v>6201</v>
      </c>
    </row>
    <row r="4176" spans="1:15" x14ac:dyDescent="0.25">
      <c r="A4176" s="84" t="s">
        <v>32</v>
      </c>
      <c r="B4176" s="85" t="s">
        <v>5967</v>
      </c>
      <c r="C4176" s="85" t="s">
        <v>20</v>
      </c>
      <c r="D4176" s="85" t="s">
        <v>28</v>
      </c>
      <c r="E4176" s="96">
        <v>0</v>
      </c>
      <c r="F4176" s="85" t="s">
        <v>1604</v>
      </c>
      <c r="G4176" s="86" t="s">
        <v>5968</v>
      </c>
      <c r="I4176" s="84" t="s">
        <v>32</v>
      </c>
      <c r="J4176" s="85" t="s">
        <v>6202</v>
      </c>
      <c r="K4176" s="85" t="s">
        <v>20</v>
      </c>
      <c r="L4176" s="85" t="s">
        <v>21</v>
      </c>
      <c r="M4176" s="376">
        <v>60</v>
      </c>
      <c r="N4176" s="85" t="s">
        <v>1595</v>
      </c>
      <c r="O4176" s="86" t="s">
        <v>6203</v>
      </c>
    </row>
    <row r="4177" spans="1:15" x14ac:dyDescent="0.25">
      <c r="A4177" s="84" t="s">
        <v>48</v>
      </c>
      <c r="B4177" s="85" t="s">
        <v>6181</v>
      </c>
      <c r="C4177" s="85" t="s">
        <v>20</v>
      </c>
      <c r="D4177" s="85" t="s">
        <v>13</v>
      </c>
      <c r="E4177" s="96">
        <v>0</v>
      </c>
      <c r="F4177" s="85" t="s">
        <v>1604</v>
      </c>
      <c r="G4177" s="86" t="s">
        <v>5800</v>
      </c>
      <c r="I4177" s="84" t="s">
        <v>48</v>
      </c>
      <c r="J4177" s="85" t="s">
        <v>6204</v>
      </c>
      <c r="K4177" s="85" t="s">
        <v>20</v>
      </c>
      <c r="L4177" s="85" t="s">
        <v>890</v>
      </c>
      <c r="M4177" s="376">
        <v>130</v>
      </c>
      <c r="N4177" s="85" t="s">
        <v>1604</v>
      </c>
      <c r="O4177" s="86" t="s">
        <v>6205</v>
      </c>
    </row>
    <row r="4178" spans="1:15" x14ac:dyDescent="0.25">
      <c r="A4178" s="251"/>
      <c r="B4178" s="117"/>
      <c r="C4178" s="117"/>
      <c r="D4178" s="255" t="s">
        <v>104</v>
      </c>
      <c r="E4178" s="250">
        <f>SUM(E4174:E4177)</f>
        <v>160</v>
      </c>
      <c r="G4178" s="81"/>
      <c r="I4178" s="84" t="s">
        <v>49</v>
      </c>
      <c r="J4178" s="85" t="s">
        <v>6206</v>
      </c>
      <c r="K4178" s="85" t="s">
        <v>20</v>
      </c>
      <c r="L4178" s="85" t="s">
        <v>890</v>
      </c>
      <c r="M4178" s="376">
        <v>80</v>
      </c>
      <c r="N4178" s="85" t="s">
        <v>1595</v>
      </c>
      <c r="O4178" s="86" t="s">
        <v>6207</v>
      </c>
    </row>
    <row r="4179" spans="1:15" x14ac:dyDescent="0.25">
      <c r="A4179" s="251"/>
      <c r="B4179" s="117"/>
      <c r="C4179" s="117"/>
      <c r="D4179" s="311"/>
      <c r="E4179" s="312"/>
      <c r="G4179" s="81"/>
      <c r="I4179" s="84" t="s">
        <v>50</v>
      </c>
      <c r="J4179" s="85" t="s">
        <v>6208</v>
      </c>
      <c r="K4179" s="85" t="s">
        <v>12</v>
      </c>
      <c r="L4179" s="85" t="s">
        <v>22</v>
      </c>
      <c r="M4179" s="376">
        <v>105</v>
      </c>
      <c r="N4179" s="85" t="s">
        <v>1595</v>
      </c>
      <c r="O4179" s="86" t="s">
        <v>6209</v>
      </c>
    </row>
    <row r="4180" spans="1:15" ht="18.75" x14ac:dyDescent="0.3">
      <c r="A4180" s="79"/>
      <c r="B4180" s="80"/>
      <c r="C4180" t="s">
        <v>393</v>
      </c>
      <c r="E4180" s="115"/>
      <c r="F4180" s="83">
        <v>44156</v>
      </c>
      <c r="G4180" s="81"/>
      <c r="I4180" s="84" t="s">
        <v>51</v>
      </c>
      <c r="J4180" s="85" t="s">
        <v>6210</v>
      </c>
      <c r="K4180" s="85" t="s">
        <v>12</v>
      </c>
      <c r="L4180" s="85" t="s">
        <v>22</v>
      </c>
      <c r="M4180" s="376">
        <v>105</v>
      </c>
      <c r="N4180" s="85" t="s">
        <v>1595</v>
      </c>
      <c r="O4180" s="86" t="s">
        <v>6211</v>
      </c>
    </row>
    <row r="4181" spans="1:15" x14ac:dyDescent="0.25">
      <c r="A4181" s="84" t="s">
        <v>97</v>
      </c>
      <c r="B4181" s="85" t="s">
        <v>98</v>
      </c>
      <c r="C4181" s="85" t="s">
        <v>99</v>
      </c>
      <c r="D4181" s="85" t="s">
        <v>100</v>
      </c>
      <c r="E4181" s="85" t="s">
        <v>101</v>
      </c>
      <c r="F4181" s="85" t="s">
        <v>102</v>
      </c>
      <c r="G4181" s="86" t="s">
        <v>103</v>
      </c>
      <c r="I4181" s="84" t="s">
        <v>52</v>
      </c>
      <c r="J4181" s="85" t="s">
        <v>6212</v>
      </c>
      <c r="K4181" s="85" t="s">
        <v>12</v>
      </c>
      <c r="L4181" s="85" t="s">
        <v>22</v>
      </c>
      <c r="M4181" s="376">
        <v>105</v>
      </c>
      <c r="N4181" s="85" t="s">
        <v>1595</v>
      </c>
      <c r="O4181" s="86" t="s">
        <v>6213</v>
      </c>
    </row>
    <row r="4182" spans="1:15" x14ac:dyDescent="0.25">
      <c r="A4182" s="84" t="s">
        <v>2</v>
      </c>
      <c r="B4182" s="85" t="s">
        <v>6182</v>
      </c>
      <c r="C4182" s="85" t="s">
        <v>13</v>
      </c>
      <c r="D4182" s="85" t="s">
        <v>20</v>
      </c>
      <c r="E4182" s="96">
        <v>100</v>
      </c>
      <c r="F4182" s="85" t="s">
        <v>1595</v>
      </c>
      <c r="G4182" s="86" t="s">
        <v>6183</v>
      </c>
      <c r="I4182" s="84" t="s">
        <v>53</v>
      </c>
      <c r="J4182" s="85" t="s">
        <v>552</v>
      </c>
      <c r="K4182" s="85" t="s">
        <v>158</v>
      </c>
      <c r="L4182" s="85" t="s">
        <v>21</v>
      </c>
      <c r="M4182" s="96">
        <v>0</v>
      </c>
      <c r="N4182" s="85" t="s">
        <v>1604</v>
      </c>
      <c r="O4182" s="86" t="s">
        <v>5743</v>
      </c>
    </row>
    <row r="4183" spans="1:15" x14ac:dyDescent="0.25">
      <c r="A4183" s="84" t="s">
        <v>6</v>
      </c>
      <c r="B4183" s="85" t="s">
        <v>6184</v>
      </c>
      <c r="C4183" s="85" t="s">
        <v>72</v>
      </c>
      <c r="D4183" s="85" t="s">
        <v>5</v>
      </c>
      <c r="E4183" s="96">
        <v>70</v>
      </c>
      <c r="F4183" s="85" t="s">
        <v>1595</v>
      </c>
      <c r="G4183" s="86" t="s">
        <v>6185</v>
      </c>
      <c r="I4183" s="84" t="s">
        <v>54</v>
      </c>
      <c r="J4183" s="85" t="s">
        <v>226</v>
      </c>
      <c r="K4183" s="85" t="s">
        <v>158</v>
      </c>
      <c r="L4183" s="85" t="s">
        <v>890</v>
      </c>
      <c r="M4183" s="96">
        <v>0</v>
      </c>
      <c r="N4183" s="85" t="s">
        <v>1604</v>
      </c>
      <c r="O4183" s="86" t="s">
        <v>5621</v>
      </c>
    </row>
    <row r="4184" spans="1:15" x14ac:dyDescent="0.25">
      <c r="A4184" s="84" t="s">
        <v>32</v>
      </c>
      <c r="B4184" s="85" t="s">
        <v>1802</v>
      </c>
      <c r="C4184" s="85" t="s">
        <v>21</v>
      </c>
      <c r="D4184" s="85" t="s">
        <v>20</v>
      </c>
      <c r="E4184" s="96">
        <v>60</v>
      </c>
      <c r="F4184" s="85" t="s">
        <v>1595</v>
      </c>
      <c r="G4184" s="86" t="s">
        <v>6186</v>
      </c>
      <c r="I4184" s="84" t="s">
        <v>55</v>
      </c>
      <c r="J4184" s="85" t="s">
        <v>6122</v>
      </c>
      <c r="K4184" s="85" t="s">
        <v>20</v>
      </c>
      <c r="L4184" s="85" t="s">
        <v>22</v>
      </c>
      <c r="M4184" s="96">
        <v>0</v>
      </c>
      <c r="N4184" s="85" t="s">
        <v>1604</v>
      </c>
      <c r="O4184" s="86" t="s">
        <v>6123</v>
      </c>
    </row>
    <row r="4185" spans="1:15" x14ac:dyDescent="0.25">
      <c r="A4185" s="84" t="s">
        <v>48</v>
      </c>
      <c r="B4185" s="85" t="s">
        <v>6187</v>
      </c>
      <c r="C4185" s="85" t="s">
        <v>21</v>
      </c>
      <c r="D4185" s="85" t="s">
        <v>9</v>
      </c>
      <c r="E4185" s="96">
        <v>60</v>
      </c>
      <c r="F4185" s="85" t="s">
        <v>1595</v>
      </c>
      <c r="G4185" s="86" t="s">
        <v>6188</v>
      </c>
      <c r="I4185" s="84" t="s">
        <v>56</v>
      </c>
      <c r="J4185" s="85" t="s">
        <v>4942</v>
      </c>
      <c r="K4185" s="85" t="s">
        <v>20</v>
      </c>
      <c r="L4185" s="85" t="s">
        <v>21</v>
      </c>
      <c r="M4185" s="96">
        <v>0</v>
      </c>
      <c r="N4185" s="85" t="s">
        <v>1604</v>
      </c>
      <c r="O4185" s="86" t="s">
        <v>5973</v>
      </c>
    </row>
    <row r="4186" spans="1:15" x14ac:dyDescent="0.25">
      <c r="A4186" s="84" t="s">
        <v>49</v>
      </c>
      <c r="B4186" s="85" t="s">
        <v>366</v>
      </c>
      <c r="C4186" s="85" t="s">
        <v>21</v>
      </c>
      <c r="D4186" s="85" t="s">
        <v>20</v>
      </c>
      <c r="E4186" s="96">
        <v>0</v>
      </c>
      <c r="F4186" s="85" t="s">
        <v>105</v>
      </c>
      <c r="G4186" s="86" t="s">
        <v>4983</v>
      </c>
      <c r="I4186" s="84" t="s">
        <v>57</v>
      </c>
      <c r="J4186" s="85" t="s">
        <v>6127</v>
      </c>
      <c r="K4186" s="85" t="s">
        <v>20</v>
      </c>
      <c r="L4186" s="85" t="s">
        <v>13</v>
      </c>
      <c r="M4186" s="96">
        <v>0</v>
      </c>
      <c r="N4186" s="85" t="s">
        <v>1604</v>
      </c>
      <c r="O4186" s="86" t="s">
        <v>6128</v>
      </c>
    </row>
    <row r="4187" spans="1:15" x14ac:dyDescent="0.25">
      <c r="A4187" s="84" t="s">
        <v>50</v>
      </c>
      <c r="B4187" s="85" t="s">
        <v>6189</v>
      </c>
      <c r="C4187" s="85" t="s">
        <v>13</v>
      </c>
      <c r="D4187" s="85" t="s">
        <v>9</v>
      </c>
      <c r="E4187" s="96">
        <v>0</v>
      </c>
      <c r="F4187" s="85" t="s">
        <v>105</v>
      </c>
      <c r="G4187" s="86" t="s">
        <v>5916</v>
      </c>
      <c r="I4187" s="84" t="s">
        <v>58</v>
      </c>
      <c r="J4187" s="85" t="s">
        <v>6214</v>
      </c>
      <c r="K4187" s="85" t="s">
        <v>20</v>
      </c>
      <c r="L4187" s="85" t="s">
        <v>13</v>
      </c>
      <c r="M4187" s="96">
        <v>0</v>
      </c>
      <c r="N4187" s="85" t="s">
        <v>1604</v>
      </c>
      <c r="O4187" s="86" t="s">
        <v>6126</v>
      </c>
    </row>
    <row r="4188" spans="1:15" x14ac:dyDescent="0.25">
      <c r="A4188" s="84" t="s">
        <v>51</v>
      </c>
      <c r="B4188" s="85" t="s">
        <v>6153</v>
      </c>
      <c r="C4188" s="85" t="s">
        <v>803</v>
      </c>
      <c r="D4188" s="85" t="s">
        <v>20</v>
      </c>
      <c r="E4188" s="96">
        <v>0</v>
      </c>
      <c r="F4188" s="85" t="s">
        <v>105</v>
      </c>
      <c r="G4188" s="86" t="s">
        <v>6154</v>
      </c>
      <c r="I4188" s="84" t="s">
        <v>59</v>
      </c>
      <c r="J4188" s="85" t="s">
        <v>951</v>
      </c>
      <c r="K4188" s="85" t="s">
        <v>12</v>
      </c>
      <c r="L4188" s="85" t="s">
        <v>890</v>
      </c>
      <c r="M4188" s="96">
        <v>0</v>
      </c>
      <c r="N4188" s="85" t="s">
        <v>1604</v>
      </c>
      <c r="O4188" s="86" t="s">
        <v>4378</v>
      </c>
    </row>
    <row r="4189" spans="1:15" x14ac:dyDescent="0.25">
      <c r="A4189" s="84" t="s">
        <v>52</v>
      </c>
      <c r="B4189" s="85" t="s">
        <v>6190</v>
      </c>
      <c r="C4189" s="85" t="s">
        <v>21</v>
      </c>
      <c r="D4189" s="85" t="s">
        <v>20</v>
      </c>
      <c r="E4189" s="96">
        <v>0</v>
      </c>
      <c r="F4189" s="85" t="s">
        <v>105</v>
      </c>
      <c r="G4189" s="86" t="s">
        <v>3197</v>
      </c>
      <c r="I4189" s="84" t="s">
        <v>60</v>
      </c>
      <c r="J4189" s="85" t="s">
        <v>951</v>
      </c>
      <c r="K4189" s="85" t="s">
        <v>12</v>
      </c>
      <c r="L4189" s="85" t="s">
        <v>890</v>
      </c>
      <c r="M4189" s="96">
        <v>0</v>
      </c>
      <c r="N4189" s="85" t="s">
        <v>1604</v>
      </c>
      <c r="O4189" s="86" t="s">
        <v>4380</v>
      </c>
    </row>
    <row r="4190" spans="1:15" x14ac:dyDescent="0.25">
      <c r="D4190" s="255" t="s">
        <v>104</v>
      </c>
      <c r="E4190" s="256">
        <f>SUM(E4182:E4189)</f>
        <v>290</v>
      </c>
      <c r="G4190" s="81"/>
      <c r="I4190" s="251"/>
      <c r="J4190" s="117"/>
      <c r="K4190" s="117"/>
      <c r="L4190" s="255" t="s">
        <v>104</v>
      </c>
      <c r="M4190" s="250">
        <f>SUM(M4174:M4189)</f>
        <v>720</v>
      </c>
      <c r="O4190" s="81"/>
    </row>
    <row r="4191" spans="1:15" x14ac:dyDescent="0.25">
      <c r="C4191" s="90"/>
      <c r="E4191" s="81"/>
      <c r="I4191" s="251"/>
      <c r="J4191" s="117"/>
      <c r="K4191" s="117"/>
      <c r="L4191" s="311"/>
      <c r="M4191" s="312"/>
      <c r="O4191" s="81"/>
    </row>
    <row r="4192" spans="1:15" ht="18.75" x14ac:dyDescent="0.3">
      <c r="C4192" t="s">
        <v>104</v>
      </c>
      <c r="D4192" s="205">
        <f>SUM(E4178+E4190)</f>
        <v>450</v>
      </c>
      <c r="E4192" s="273">
        <f>SUM(D4192*1.95583)</f>
        <v>880.12350000000004</v>
      </c>
      <c r="I4192" s="79"/>
      <c r="J4192" s="80"/>
      <c r="K4192" t="s">
        <v>393</v>
      </c>
      <c r="M4192" s="115"/>
      <c r="N4192" s="83">
        <v>44160</v>
      </c>
      <c r="O4192" s="81"/>
    </row>
    <row r="4193" spans="1:15" x14ac:dyDescent="0.25">
      <c r="D4193" s="205"/>
      <c r="E4193" s="273"/>
      <c r="I4193" s="84" t="s">
        <v>97</v>
      </c>
      <c r="J4193" s="85" t="s">
        <v>98</v>
      </c>
      <c r="K4193" s="85" t="s">
        <v>99</v>
      </c>
      <c r="L4193" s="85" t="s">
        <v>100</v>
      </c>
      <c r="M4193" s="85" t="s">
        <v>101</v>
      </c>
      <c r="N4193" s="85" t="s">
        <v>102</v>
      </c>
      <c r="O4193" s="86" t="s">
        <v>103</v>
      </c>
    </row>
    <row r="4194" spans="1:15" x14ac:dyDescent="0.25">
      <c r="D4194" s="205"/>
      <c r="E4194" s="273"/>
      <c r="I4194" s="84" t="s">
        <v>2</v>
      </c>
      <c r="J4194" s="85" t="s">
        <v>6215</v>
      </c>
      <c r="K4194" s="85" t="s">
        <v>803</v>
      </c>
      <c r="L4194" s="85" t="s">
        <v>20</v>
      </c>
      <c r="M4194" s="96">
        <v>160</v>
      </c>
      <c r="N4194" s="85" t="s">
        <v>1604</v>
      </c>
      <c r="O4194" s="86" t="s">
        <v>6216</v>
      </c>
    </row>
    <row r="4195" spans="1:15" x14ac:dyDescent="0.25">
      <c r="E4195" s="91"/>
      <c r="G4195" s="81"/>
      <c r="I4195" s="84" t="s">
        <v>6</v>
      </c>
      <c r="J4195" s="85" t="s">
        <v>6217</v>
      </c>
      <c r="K4195" s="85" t="s">
        <v>21</v>
      </c>
      <c r="L4195" s="85" t="s">
        <v>9</v>
      </c>
      <c r="M4195" s="96">
        <v>95</v>
      </c>
      <c r="N4195" s="85" t="s">
        <v>1604</v>
      </c>
      <c r="O4195" s="86" t="s">
        <v>6218</v>
      </c>
    </row>
    <row r="4196" spans="1:15" ht="15.75" x14ac:dyDescent="0.25">
      <c r="B4196" s="116" t="s">
        <v>6177</v>
      </c>
      <c r="C4196" s="116" t="s">
        <v>3883</v>
      </c>
      <c r="E4196" s="91"/>
      <c r="F4196" s="81"/>
      <c r="G4196" s="81"/>
      <c r="I4196" s="84" t="s">
        <v>32</v>
      </c>
      <c r="J4196" s="85" t="s">
        <v>277</v>
      </c>
      <c r="K4196" s="85" t="s">
        <v>21</v>
      </c>
      <c r="L4196" s="85" t="s">
        <v>9</v>
      </c>
      <c r="M4196" s="96">
        <v>0</v>
      </c>
      <c r="N4196" s="85" t="s">
        <v>1604</v>
      </c>
      <c r="O4196" s="86" t="s">
        <v>5996</v>
      </c>
    </row>
    <row r="4197" spans="1:15" x14ac:dyDescent="0.25">
      <c r="A4197" s="79"/>
      <c r="B4197" s="92">
        <v>44158</v>
      </c>
      <c r="G4197" s="81"/>
      <c r="L4197" s="255" t="s">
        <v>104</v>
      </c>
      <c r="M4197" s="256">
        <f>SUM(M4194:M4196)</f>
        <v>255</v>
      </c>
      <c r="O4197" s="81"/>
    </row>
    <row r="4198" spans="1:15" x14ac:dyDescent="0.25">
      <c r="A4198" s="84" t="s">
        <v>97</v>
      </c>
      <c r="B4198" s="93" t="s">
        <v>106</v>
      </c>
      <c r="C4198" s="93" t="s">
        <v>107</v>
      </c>
      <c r="K4198" s="90"/>
      <c r="M4198" s="81"/>
    </row>
    <row r="4199" spans="1:15" x14ac:dyDescent="0.25">
      <c r="A4199" s="84">
        <v>1</v>
      </c>
      <c r="B4199" s="85" t="s">
        <v>108</v>
      </c>
      <c r="C4199" s="96">
        <v>14</v>
      </c>
      <c r="G4199" s="81"/>
      <c r="K4199" t="s">
        <v>104</v>
      </c>
      <c r="L4199" s="205">
        <f>SUM(M4190+M4197)</f>
        <v>975</v>
      </c>
      <c r="M4199" s="273">
        <f>SUM(L4199*1.95583)</f>
        <v>1906.93425</v>
      </c>
    </row>
    <row r="4200" spans="1:15" x14ac:dyDescent="0.25">
      <c r="A4200" s="84">
        <v>2</v>
      </c>
      <c r="B4200" s="85" t="s">
        <v>109</v>
      </c>
      <c r="C4200" s="96">
        <v>0</v>
      </c>
      <c r="G4200" s="81"/>
      <c r="L4200" s="205"/>
      <c r="M4200" s="273"/>
    </row>
    <row r="4201" spans="1:15" x14ac:dyDescent="0.25">
      <c r="A4201" s="84">
        <v>3</v>
      </c>
      <c r="B4201" s="85" t="s">
        <v>110</v>
      </c>
      <c r="C4201" s="96">
        <v>0</v>
      </c>
      <c r="G4201" s="81"/>
      <c r="L4201" s="205"/>
      <c r="M4201" s="273"/>
    </row>
    <row r="4202" spans="1:15" x14ac:dyDescent="0.25">
      <c r="A4202" s="84">
        <v>4</v>
      </c>
      <c r="B4202" s="94" t="s">
        <v>111</v>
      </c>
      <c r="C4202" s="96">
        <v>27</v>
      </c>
      <c r="G4202" s="81"/>
      <c r="M4202" s="91"/>
      <c r="O4202" s="81"/>
    </row>
    <row r="4203" spans="1:15" ht="15.75" x14ac:dyDescent="0.25">
      <c r="A4203" s="79"/>
      <c r="B4203" s="95" t="s">
        <v>104</v>
      </c>
      <c r="C4203" s="96">
        <f>SUM(C4199:C4202)</f>
        <v>41</v>
      </c>
      <c r="G4203" s="81"/>
      <c r="J4203" s="116" t="s">
        <v>6219</v>
      </c>
      <c r="K4203" s="116" t="s">
        <v>1715</v>
      </c>
      <c r="M4203" s="91"/>
      <c r="N4203" s="81"/>
      <c r="O4203" s="81"/>
    </row>
    <row r="4204" spans="1:15" x14ac:dyDescent="0.25">
      <c r="A4204" s="79"/>
      <c r="B4204" s="290"/>
      <c r="C4204" s="252"/>
      <c r="G4204" s="81"/>
      <c r="I4204" s="79"/>
      <c r="J4204" s="92">
        <v>44162</v>
      </c>
      <c r="O4204" s="81"/>
    </row>
    <row r="4205" spans="1:15" x14ac:dyDescent="0.25">
      <c r="A4205" s="79"/>
      <c r="C4205" s="85" t="s">
        <v>2354</v>
      </c>
      <c r="D4205" s="96">
        <v>40</v>
      </c>
      <c r="E4205" s="85" t="s">
        <v>3859</v>
      </c>
      <c r="G4205" s="81"/>
      <c r="I4205" s="84" t="s">
        <v>97</v>
      </c>
      <c r="J4205" s="93" t="s">
        <v>106</v>
      </c>
      <c r="K4205" s="93" t="s">
        <v>107</v>
      </c>
    </row>
    <row r="4206" spans="1:15" x14ac:dyDescent="0.25">
      <c r="A4206" s="79"/>
      <c r="C4206" s="85" t="s">
        <v>112</v>
      </c>
      <c r="D4206" s="96">
        <f>SUM(D4192)</f>
        <v>450</v>
      </c>
      <c r="E4206" s="99">
        <f>SUM(D4206*1.95583)</f>
        <v>880.12350000000004</v>
      </c>
      <c r="G4206" s="81"/>
      <c r="I4206" s="84">
        <v>1</v>
      </c>
      <c r="J4206" s="85" t="s">
        <v>108</v>
      </c>
      <c r="K4206" s="96">
        <v>13</v>
      </c>
      <c r="O4206" s="81"/>
    </row>
    <row r="4207" spans="1:15" x14ac:dyDescent="0.25">
      <c r="A4207" s="79"/>
      <c r="C4207" s="85" t="s">
        <v>113</v>
      </c>
      <c r="D4207" s="96">
        <f>SUM(C4203)</f>
        <v>41</v>
      </c>
      <c r="E4207" s="85"/>
      <c r="G4207" s="81"/>
      <c r="I4207" s="84">
        <v>2</v>
      </c>
      <c r="J4207" s="85" t="s">
        <v>109</v>
      </c>
      <c r="K4207" s="96">
        <v>0</v>
      </c>
      <c r="O4207" s="81"/>
    </row>
    <row r="4208" spans="1:15" x14ac:dyDescent="0.25">
      <c r="A4208" s="79"/>
      <c r="C4208" s="85" t="s">
        <v>114</v>
      </c>
      <c r="D4208" s="96">
        <f>SUM(D4205+D4206-D4207)</f>
        <v>449</v>
      </c>
      <c r="E4208" s="85"/>
      <c r="G4208" s="81"/>
      <c r="I4208" s="84">
        <v>3</v>
      </c>
      <c r="J4208" s="85" t="s">
        <v>6220</v>
      </c>
      <c r="K4208" s="96">
        <v>30</v>
      </c>
      <c r="O4208" s="81"/>
    </row>
    <row r="4209" spans="1:15" x14ac:dyDescent="0.25">
      <c r="A4209" s="79"/>
      <c r="C4209" s="94" t="s">
        <v>2355</v>
      </c>
      <c r="D4209" s="96">
        <v>0</v>
      </c>
      <c r="E4209" s="85"/>
      <c r="G4209" s="81"/>
      <c r="I4209" s="84">
        <v>4</v>
      </c>
      <c r="J4209" s="94" t="s">
        <v>111</v>
      </c>
      <c r="K4209" s="96">
        <v>27</v>
      </c>
      <c r="O4209" s="81"/>
    </row>
    <row r="4210" spans="1:15" x14ac:dyDescent="0.25">
      <c r="A4210" s="79"/>
      <c r="D4210" s="97"/>
      <c r="G4210" s="81"/>
      <c r="I4210" s="79"/>
      <c r="J4210" s="95" t="s">
        <v>104</v>
      </c>
      <c r="K4210" s="96">
        <f>SUM(K4206:K4209)</f>
        <v>70</v>
      </c>
      <c r="O4210" s="81"/>
    </row>
    <row r="4211" spans="1:15" x14ac:dyDescent="0.25">
      <c r="A4211" s="79"/>
      <c r="D4211" s="97"/>
      <c r="G4211" s="81"/>
      <c r="I4211" s="79"/>
      <c r="J4211" s="290"/>
      <c r="K4211" s="252"/>
      <c r="O4211" s="81"/>
    </row>
    <row r="4212" spans="1:15" x14ac:dyDescent="0.25">
      <c r="A4212" s="79"/>
      <c r="G4212" s="81"/>
      <c r="I4212" s="79"/>
      <c r="K4212" s="85" t="s">
        <v>2354</v>
      </c>
      <c r="L4212" s="96"/>
      <c r="M4212" s="85" t="s">
        <v>3859</v>
      </c>
      <c r="O4212" s="81"/>
    </row>
    <row r="4213" spans="1:15" x14ac:dyDescent="0.25">
      <c r="A4213" s="81"/>
      <c r="G4213" s="81"/>
      <c r="I4213" s="79"/>
      <c r="K4213" s="85" t="s">
        <v>112</v>
      </c>
      <c r="L4213" s="96">
        <f>SUM(L4199)</f>
        <v>975</v>
      </c>
      <c r="M4213" s="99">
        <f>SUM(L4213*1.95583)</f>
        <v>1906.93425</v>
      </c>
      <c r="O4213" s="81"/>
    </row>
    <row r="4214" spans="1:15" x14ac:dyDescent="0.25">
      <c r="A4214" s="81"/>
      <c r="B4214" s="100">
        <v>2550</v>
      </c>
      <c r="G4214" s="81"/>
      <c r="I4214" s="79"/>
      <c r="K4214" s="85" t="s">
        <v>113</v>
      </c>
      <c r="L4214" s="96">
        <f>SUM(K4210)</f>
        <v>70</v>
      </c>
      <c r="M4214" s="85"/>
      <c r="O4214" s="81"/>
    </row>
    <row r="4215" spans="1:15" x14ac:dyDescent="0.25">
      <c r="A4215" s="81"/>
      <c r="B4215" s="100">
        <v>200</v>
      </c>
      <c r="D4215" s="93" t="s">
        <v>118</v>
      </c>
      <c r="E4215" s="93" t="s">
        <v>119</v>
      </c>
      <c r="F4215" s="93" t="s">
        <v>120</v>
      </c>
      <c r="I4215" s="79"/>
      <c r="K4215" s="85" t="s">
        <v>114</v>
      </c>
      <c r="L4215" s="96">
        <f>SUM(L4212+L4213-L4214)</f>
        <v>905</v>
      </c>
      <c r="M4215" s="85"/>
      <c r="O4215" s="81"/>
    </row>
    <row r="4216" spans="1:15" x14ac:dyDescent="0.25">
      <c r="A4216" s="81"/>
      <c r="B4216" s="101">
        <f>SUM(B4215/B4214)</f>
        <v>7.8431372549019607E-2</v>
      </c>
      <c r="D4216" s="102">
        <f>SUM(E4206*B4216)</f>
        <v>69.029294117647055</v>
      </c>
      <c r="E4216" s="102">
        <f>SUM(D4216/1.17)</f>
        <v>58.999396681749623</v>
      </c>
      <c r="F4216" s="102">
        <f>SUM(D4216-E4216)</f>
        <v>10.029897435897432</v>
      </c>
      <c r="I4216" s="79"/>
      <c r="K4216" s="94" t="s">
        <v>2355</v>
      </c>
      <c r="L4216" s="96">
        <v>0</v>
      </c>
      <c r="M4216" s="85"/>
      <c r="O4216" s="81"/>
    </row>
    <row r="4217" spans="1:15" x14ac:dyDescent="0.25">
      <c r="I4217" s="79"/>
      <c r="L4217" s="97"/>
      <c r="O4217" s="81"/>
    </row>
    <row r="4218" spans="1:15" x14ac:dyDescent="0.25">
      <c r="I4218" s="79"/>
      <c r="L4218" s="97"/>
      <c r="O4218" s="81"/>
    </row>
    <row r="4219" spans="1:15" x14ac:dyDescent="0.25">
      <c r="I4219" s="79"/>
      <c r="O4219" s="81"/>
    </row>
    <row r="4220" spans="1:15" x14ac:dyDescent="0.25">
      <c r="I4220" s="81"/>
      <c r="O4220" s="81"/>
    </row>
    <row r="4221" spans="1:15" x14ac:dyDescent="0.25">
      <c r="I4221" s="81"/>
      <c r="J4221" s="100">
        <v>2550</v>
      </c>
      <c r="O4221" s="81"/>
    </row>
    <row r="4222" spans="1:15" x14ac:dyDescent="0.25">
      <c r="I4222" s="81"/>
      <c r="J4222" s="100">
        <v>200</v>
      </c>
      <c r="L4222" s="93" t="s">
        <v>118</v>
      </c>
      <c r="M4222" s="93" t="s">
        <v>119</v>
      </c>
      <c r="N4222" s="93" t="s">
        <v>120</v>
      </c>
    </row>
    <row r="4223" spans="1:15" x14ac:dyDescent="0.25">
      <c r="I4223" s="81"/>
      <c r="J4223" s="101">
        <f>SUM(J4222/J4221)</f>
        <v>7.8431372549019607E-2</v>
      </c>
      <c r="L4223" s="102">
        <f>SUM(M4213*J4223)</f>
        <v>149.5634705882353</v>
      </c>
      <c r="M4223" s="102">
        <f>SUM(L4223/1.17)</f>
        <v>127.83202614379087</v>
      </c>
      <c r="N4223" s="102">
        <f>SUM(L4223-M4223)</f>
        <v>21.731444444444435</v>
      </c>
    </row>
    <row r="4229" spans="1:15" ht="18.75" x14ac:dyDescent="0.3">
      <c r="A4229" s="79"/>
      <c r="B4229" s="80" t="s">
        <v>6230</v>
      </c>
      <c r="G4229" s="81"/>
      <c r="I4229" s="79"/>
      <c r="J4229" s="80" t="s">
        <v>6258</v>
      </c>
      <c r="O4229" s="81"/>
    </row>
    <row r="4230" spans="1:15" x14ac:dyDescent="0.25">
      <c r="A4230" s="79"/>
      <c r="B4230" t="s">
        <v>4080</v>
      </c>
      <c r="F4230" s="82" t="s">
        <v>95</v>
      </c>
      <c r="G4230" s="81"/>
      <c r="I4230" s="79"/>
      <c r="J4230" t="s">
        <v>2056</v>
      </c>
      <c r="N4230" s="82" t="s">
        <v>95</v>
      </c>
      <c r="O4230" s="81"/>
    </row>
    <row r="4231" spans="1:15" ht="18.75" x14ac:dyDescent="0.3">
      <c r="A4231" s="251"/>
      <c r="B4231" s="274"/>
      <c r="C4231" s="117" t="s">
        <v>96</v>
      </c>
      <c r="D4231" s="117"/>
      <c r="E4231" s="117"/>
      <c r="F4231" s="275">
        <v>44161</v>
      </c>
      <c r="G4231" s="276"/>
      <c r="I4231" s="251"/>
      <c r="J4231" s="274" t="s">
        <v>1077</v>
      </c>
      <c r="K4231" s="117"/>
      <c r="L4231" s="117"/>
      <c r="M4231" s="117"/>
      <c r="N4231" s="275">
        <v>44165</v>
      </c>
      <c r="O4231" s="276"/>
    </row>
    <row r="4232" spans="1:15" x14ac:dyDescent="0.25">
      <c r="A4232" s="84" t="s">
        <v>97</v>
      </c>
      <c r="B4232" s="85" t="s">
        <v>98</v>
      </c>
      <c r="C4232" s="85" t="s">
        <v>99</v>
      </c>
      <c r="D4232" s="85" t="s">
        <v>100</v>
      </c>
      <c r="E4232" s="85" t="s">
        <v>101</v>
      </c>
      <c r="F4232" s="85" t="s">
        <v>102</v>
      </c>
      <c r="G4232" s="86" t="s">
        <v>103</v>
      </c>
      <c r="I4232" s="84" t="s">
        <v>97</v>
      </c>
      <c r="J4232" s="85" t="s">
        <v>98</v>
      </c>
      <c r="K4232" s="85" t="s">
        <v>99</v>
      </c>
      <c r="L4232" s="85" t="s">
        <v>100</v>
      </c>
      <c r="M4232" s="85" t="s">
        <v>101</v>
      </c>
      <c r="N4232" s="85" t="s">
        <v>102</v>
      </c>
      <c r="O4232" s="86" t="s">
        <v>103</v>
      </c>
    </row>
    <row r="4233" spans="1:15" x14ac:dyDescent="0.25">
      <c r="A4233" s="84" t="s">
        <v>2</v>
      </c>
      <c r="B4233" s="85" t="s">
        <v>378</v>
      </c>
      <c r="C4233" s="85" t="s">
        <v>9</v>
      </c>
      <c r="D4233" s="85" t="s">
        <v>13</v>
      </c>
      <c r="E4233" s="376">
        <v>100</v>
      </c>
      <c r="F4233" s="85" t="s">
        <v>1595</v>
      </c>
      <c r="G4233" s="86" t="s">
        <v>6231</v>
      </c>
      <c r="I4233" s="84" t="s">
        <v>2</v>
      </c>
      <c r="J4233" s="85" t="s">
        <v>6029</v>
      </c>
      <c r="K4233" s="85" t="s">
        <v>5</v>
      </c>
      <c r="L4233" s="85" t="s">
        <v>21</v>
      </c>
      <c r="M4233" s="96">
        <v>97.145456999999993</v>
      </c>
      <c r="N4233" s="85" t="s">
        <v>5948</v>
      </c>
      <c r="O4233" s="86" t="s">
        <v>6098</v>
      </c>
    </row>
    <row r="4234" spans="1:15" x14ac:dyDescent="0.25">
      <c r="A4234" s="84" t="s">
        <v>6</v>
      </c>
      <c r="B4234" s="85" t="s">
        <v>1417</v>
      </c>
      <c r="C4234" s="85" t="s">
        <v>9</v>
      </c>
      <c r="D4234" s="85" t="s">
        <v>72</v>
      </c>
      <c r="E4234" s="376">
        <v>70</v>
      </c>
      <c r="F4234" s="85" t="s">
        <v>1595</v>
      </c>
      <c r="G4234" s="86" t="s">
        <v>6232</v>
      </c>
      <c r="I4234" s="251"/>
      <c r="J4234" s="117"/>
      <c r="K4234" s="117"/>
      <c r="L4234" s="255" t="s">
        <v>104</v>
      </c>
      <c r="M4234" s="256">
        <f>SUM(M4233:M4233)</f>
        <v>97.145456999999993</v>
      </c>
      <c r="O4234" s="81"/>
    </row>
    <row r="4235" spans="1:15" x14ac:dyDescent="0.25">
      <c r="A4235" s="84" t="s">
        <v>32</v>
      </c>
      <c r="B4235" s="85" t="s">
        <v>1417</v>
      </c>
      <c r="C4235" s="85" t="s">
        <v>9</v>
      </c>
      <c r="D4235" s="85" t="s">
        <v>72</v>
      </c>
      <c r="E4235" s="96">
        <v>70</v>
      </c>
      <c r="F4235" s="85" t="s">
        <v>1595</v>
      </c>
      <c r="G4235" s="86" t="s">
        <v>6233</v>
      </c>
      <c r="I4235" s="251"/>
      <c r="J4235" s="117"/>
      <c r="K4235" s="117"/>
      <c r="L4235" s="311"/>
      <c r="M4235" s="312"/>
      <c r="O4235" s="81"/>
    </row>
    <row r="4236" spans="1:15" x14ac:dyDescent="0.25">
      <c r="A4236" s="84" t="s">
        <v>48</v>
      </c>
      <c r="B4236" s="85" t="s">
        <v>6242</v>
      </c>
      <c r="C4236" s="85" t="s">
        <v>20</v>
      </c>
      <c r="D4236" s="85" t="s">
        <v>890</v>
      </c>
      <c r="E4236" s="96">
        <v>0</v>
      </c>
      <c r="F4236" s="85" t="s">
        <v>1604</v>
      </c>
      <c r="G4236" s="86" t="s">
        <v>6164</v>
      </c>
      <c r="L4236" s="90"/>
      <c r="N4236" s="81"/>
    </row>
    <row r="4237" spans="1:15" x14ac:dyDescent="0.25">
      <c r="A4237" s="84" t="s">
        <v>49</v>
      </c>
      <c r="B4237" s="85" t="s">
        <v>6243</v>
      </c>
      <c r="C4237" s="85" t="s">
        <v>20</v>
      </c>
      <c r="D4237" s="85" t="s">
        <v>890</v>
      </c>
      <c r="E4237" s="96">
        <v>0</v>
      </c>
      <c r="F4237" s="85" t="s">
        <v>1604</v>
      </c>
      <c r="G4237" s="86" t="s">
        <v>6165</v>
      </c>
      <c r="I4237" s="79"/>
      <c r="L4237" t="s">
        <v>104</v>
      </c>
      <c r="M4237" s="205">
        <f>SUM(M4234)</f>
        <v>97.145456999999993</v>
      </c>
      <c r="N4237" s="273">
        <f>SUM(M4237*1.95583)</f>
        <v>189.99999916430997</v>
      </c>
    </row>
    <row r="4238" spans="1:15" x14ac:dyDescent="0.25">
      <c r="A4238" s="251"/>
      <c r="B4238" s="117"/>
      <c r="C4238" s="117"/>
      <c r="D4238" s="255" t="s">
        <v>104</v>
      </c>
      <c r="E4238" s="250">
        <f>SUM(E4233:E4237)</f>
        <v>240</v>
      </c>
      <c r="G4238" s="81"/>
      <c r="I4238" s="79"/>
      <c r="M4238" s="205"/>
      <c r="N4238" s="273"/>
    </row>
    <row r="4239" spans="1:15" x14ac:dyDescent="0.25">
      <c r="A4239" s="251"/>
      <c r="B4239" s="117"/>
      <c r="C4239" s="117"/>
      <c r="D4239" s="311"/>
      <c r="E4239" s="312"/>
      <c r="G4239" s="81"/>
      <c r="I4239" s="79"/>
      <c r="M4239" s="205"/>
      <c r="N4239" s="273"/>
    </row>
    <row r="4240" spans="1:15" ht="18.75" x14ac:dyDescent="0.3">
      <c r="A4240" s="79"/>
      <c r="B4240" s="80"/>
      <c r="C4240" t="s">
        <v>393</v>
      </c>
      <c r="E4240" s="115"/>
      <c r="F4240" s="83">
        <v>44163</v>
      </c>
      <c r="G4240" s="81"/>
      <c r="I4240" s="79"/>
      <c r="K4240" s="85" t="s">
        <v>112</v>
      </c>
      <c r="L4240" s="96">
        <f>SUM(M4237)</f>
        <v>97.145456999999993</v>
      </c>
      <c r="M4240" s="99">
        <f>SUM(L4240*1.95583)</f>
        <v>189.99999916430997</v>
      </c>
      <c r="O4240" s="81"/>
    </row>
    <row r="4241" spans="1:14" x14ac:dyDescent="0.25">
      <c r="A4241" s="84" t="s">
        <v>97</v>
      </c>
      <c r="B4241" s="85" t="s">
        <v>98</v>
      </c>
      <c r="C4241" s="85" t="s">
        <v>99</v>
      </c>
      <c r="D4241" s="85" t="s">
        <v>100</v>
      </c>
      <c r="E4241" s="85" t="s">
        <v>101</v>
      </c>
      <c r="F4241" s="85" t="s">
        <v>102</v>
      </c>
      <c r="G4241" s="86" t="s">
        <v>103</v>
      </c>
    </row>
    <row r="4242" spans="1:14" x14ac:dyDescent="0.25">
      <c r="A4242" s="84" t="s">
        <v>2</v>
      </c>
      <c r="B4242" s="85" t="s">
        <v>179</v>
      </c>
      <c r="C4242" s="85" t="s">
        <v>13</v>
      </c>
      <c r="D4242" s="85" t="s">
        <v>12</v>
      </c>
      <c r="E4242" s="96">
        <v>100</v>
      </c>
      <c r="F4242" s="85" t="s">
        <v>1595</v>
      </c>
      <c r="G4242" s="86" t="s">
        <v>6235</v>
      </c>
    </row>
    <row r="4243" spans="1:14" x14ac:dyDescent="0.25">
      <c r="A4243" s="84" t="s">
        <v>6</v>
      </c>
      <c r="B4243" s="85" t="s">
        <v>5276</v>
      </c>
      <c r="C4243" s="85" t="s">
        <v>13</v>
      </c>
      <c r="D4243" s="85" t="s">
        <v>9</v>
      </c>
      <c r="E4243" s="96">
        <v>100</v>
      </c>
      <c r="F4243" s="85" t="s">
        <v>1595</v>
      </c>
      <c r="G4243" s="86" t="s">
        <v>6234</v>
      </c>
    </row>
    <row r="4244" spans="1:14" x14ac:dyDescent="0.25">
      <c r="A4244" s="84" t="s">
        <v>32</v>
      </c>
      <c r="B4244" s="85" t="s">
        <v>6244</v>
      </c>
      <c r="C4244" s="85" t="s">
        <v>13</v>
      </c>
      <c r="D4244" s="85" t="s">
        <v>12</v>
      </c>
      <c r="E4244" s="96">
        <v>100</v>
      </c>
      <c r="F4244" s="85" t="s">
        <v>1595</v>
      </c>
      <c r="G4244" s="86" t="s">
        <v>6236</v>
      </c>
      <c r="J4244" s="100">
        <v>1400</v>
      </c>
      <c r="L4244" s="93" t="s">
        <v>118</v>
      </c>
      <c r="M4244" s="93" t="s">
        <v>119</v>
      </c>
      <c r="N4244" s="93" t="s">
        <v>120</v>
      </c>
    </row>
    <row r="4245" spans="1:14" x14ac:dyDescent="0.25">
      <c r="A4245" s="84" t="s">
        <v>48</v>
      </c>
      <c r="B4245" s="85" t="s">
        <v>5192</v>
      </c>
      <c r="C4245" s="85" t="s">
        <v>72</v>
      </c>
      <c r="D4245" s="85" t="s">
        <v>20</v>
      </c>
      <c r="E4245" s="96">
        <v>70</v>
      </c>
      <c r="F4245" s="85" t="s">
        <v>1595</v>
      </c>
      <c r="G4245" s="86" t="s">
        <v>6237</v>
      </c>
      <c r="J4245" s="100">
        <v>1</v>
      </c>
      <c r="L4245" s="102">
        <f>SUM(J4246*M4240)</f>
        <v>0.13571428511736428</v>
      </c>
      <c r="M4245" s="102">
        <f>SUM(L4245/1.17)</f>
        <v>0.11599511548492673</v>
      </c>
      <c r="N4245" s="102">
        <f>SUM(L4245-M4245)</f>
        <v>1.9719169632437542E-2</v>
      </c>
    </row>
    <row r="4246" spans="1:14" x14ac:dyDescent="0.25">
      <c r="A4246" s="84" t="s">
        <v>49</v>
      </c>
      <c r="B4246" s="85" t="s">
        <v>6245</v>
      </c>
      <c r="C4246" s="85" t="s">
        <v>72</v>
      </c>
      <c r="D4246" s="85" t="s">
        <v>20</v>
      </c>
      <c r="E4246" s="96">
        <v>70</v>
      </c>
      <c r="F4246" s="85" t="s">
        <v>1595</v>
      </c>
      <c r="G4246" s="86" t="s">
        <v>6238</v>
      </c>
      <c r="J4246" s="101">
        <f>SUM(J4245/J4244)</f>
        <v>7.1428571428571429E-4</v>
      </c>
    </row>
    <row r="4247" spans="1:14" x14ac:dyDescent="0.25">
      <c r="A4247" s="84" t="s">
        <v>50</v>
      </c>
      <c r="B4247" s="85" t="s">
        <v>6246</v>
      </c>
      <c r="C4247" s="85" t="s">
        <v>21</v>
      </c>
      <c r="D4247" s="85" t="s">
        <v>5</v>
      </c>
      <c r="E4247" s="96">
        <v>60</v>
      </c>
      <c r="F4247" s="85" t="s">
        <v>1595</v>
      </c>
      <c r="G4247" s="86" t="s">
        <v>6239</v>
      </c>
    </row>
    <row r="4248" spans="1:14" x14ac:dyDescent="0.25">
      <c r="A4248" s="84" t="s">
        <v>51</v>
      </c>
      <c r="B4248" s="85" t="s">
        <v>6247</v>
      </c>
      <c r="C4248" s="85" t="s">
        <v>21</v>
      </c>
      <c r="D4248" s="85" t="s">
        <v>20</v>
      </c>
      <c r="E4248" s="96">
        <v>60</v>
      </c>
      <c r="F4248" s="85" t="s">
        <v>1595</v>
      </c>
      <c r="G4248" s="86" t="s">
        <v>6240</v>
      </c>
    </row>
    <row r="4249" spans="1:14" x14ac:dyDescent="0.25">
      <c r="A4249" s="84" t="s">
        <v>52</v>
      </c>
      <c r="B4249" s="85" t="s">
        <v>6248</v>
      </c>
      <c r="C4249" s="85" t="s">
        <v>21</v>
      </c>
      <c r="D4249" s="85" t="s">
        <v>20</v>
      </c>
      <c r="E4249" s="96">
        <v>60</v>
      </c>
      <c r="F4249" s="85" t="s">
        <v>1595</v>
      </c>
      <c r="G4249" s="86" t="s">
        <v>6241</v>
      </c>
    </row>
    <row r="4250" spans="1:14" x14ac:dyDescent="0.25">
      <c r="A4250" s="84" t="s">
        <v>53</v>
      </c>
      <c r="B4250" s="85" t="s">
        <v>6249</v>
      </c>
      <c r="C4250" s="85" t="s">
        <v>21</v>
      </c>
      <c r="D4250" s="85" t="s">
        <v>20</v>
      </c>
      <c r="E4250" s="96">
        <v>60</v>
      </c>
      <c r="F4250" s="85" t="s">
        <v>1595</v>
      </c>
      <c r="G4250" s="86" t="s">
        <v>6250</v>
      </c>
    </row>
    <row r="4251" spans="1:14" x14ac:dyDescent="0.25">
      <c r="A4251" s="84" t="s">
        <v>54</v>
      </c>
      <c r="B4251" s="85" t="s">
        <v>378</v>
      </c>
      <c r="C4251" s="85" t="s">
        <v>21</v>
      </c>
      <c r="D4251" s="85" t="s">
        <v>9</v>
      </c>
      <c r="E4251" s="96">
        <v>60</v>
      </c>
      <c r="F4251" s="85" t="s">
        <v>1595</v>
      </c>
      <c r="G4251" s="86" t="s">
        <v>6251</v>
      </c>
    </row>
    <row r="4252" spans="1:14" x14ac:dyDescent="0.25">
      <c r="A4252" s="84" t="s">
        <v>55</v>
      </c>
      <c r="B4252" s="85" t="s">
        <v>6252</v>
      </c>
      <c r="C4252" s="85" t="s">
        <v>21</v>
      </c>
      <c r="D4252" s="85" t="s">
        <v>20</v>
      </c>
      <c r="E4252" s="96">
        <v>60</v>
      </c>
      <c r="F4252" s="85" t="s">
        <v>1595</v>
      </c>
      <c r="G4252" s="86" t="s">
        <v>6253</v>
      </c>
    </row>
    <row r="4253" spans="1:14" x14ac:dyDescent="0.25">
      <c r="A4253" s="84" t="s">
        <v>56</v>
      </c>
      <c r="B4253" s="85" t="s">
        <v>4781</v>
      </c>
      <c r="C4253" s="85" t="s">
        <v>21</v>
      </c>
      <c r="D4253" s="85" t="s">
        <v>20</v>
      </c>
      <c r="E4253" s="96">
        <v>60</v>
      </c>
      <c r="F4253" s="85" t="s">
        <v>1595</v>
      </c>
      <c r="G4253" s="86" t="s">
        <v>6254</v>
      </c>
    </row>
    <row r="4254" spans="1:14" x14ac:dyDescent="0.25">
      <c r="A4254" s="84" t="s">
        <v>57</v>
      </c>
      <c r="B4254" s="85" t="s">
        <v>5908</v>
      </c>
      <c r="C4254" s="85" t="s">
        <v>21</v>
      </c>
      <c r="D4254" s="85" t="s">
        <v>20</v>
      </c>
      <c r="E4254" s="96">
        <v>0</v>
      </c>
      <c r="F4254" s="85" t="s">
        <v>1604</v>
      </c>
      <c r="G4254" s="86" t="s">
        <v>5909</v>
      </c>
    </row>
    <row r="4255" spans="1:14" x14ac:dyDescent="0.25">
      <c r="A4255" s="84" t="s">
        <v>58</v>
      </c>
      <c r="B4255" s="85" t="s">
        <v>6255</v>
      </c>
      <c r="C4255" s="85" t="s">
        <v>21</v>
      </c>
      <c r="D4255" s="85" t="s">
        <v>20</v>
      </c>
      <c r="E4255" s="96">
        <v>0</v>
      </c>
      <c r="F4255" s="85" t="s">
        <v>1604</v>
      </c>
      <c r="G4255" s="86" t="s">
        <v>4091</v>
      </c>
    </row>
    <row r="4256" spans="1:14" x14ac:dyDescent="0.25">
      <c r="A4256" s="84" t="s">
        <v>59</v>
      </c>
      <c r="B4256" s="85" t="s">
        <v>6256</v>
      </c>
      <c r="C4256" s="85" t="s">
        <v>21</v>
      </c>
      <c r="D4256" s="85" t="s">
        <v>9</v>
      </c>
      <c r="E4256" s="96">
        <v>0</v>
      </c>
      <c r="F4256" s="85" t="s">
        <v>1604</v>
      </c>
      <c r="G4256" s="86" t="s">
        <v>5884</v>
      </c>
    </row>
    <row r="4257" spans="1:7" x14ac:dyDescent="0.25">
      <c r="D4257" s="255" t="s">
        <v>104</v>
      </c>
      <c r="E4257" s="256">
        <f>SUM(E4242:E4256)</f>
        <v>860</v>
      </c>
      <c r="G4257" s="81"/>
    </row>
    <row r="4258" spans="1:7" x14ac:dyDescent="0.25">
      <c r="C4258" s="90"/>
      <c r="E4258" s="81"/>
    </row>
    <row r="4259" spans="1:7" x14ac:dyDescent="0.25">
      <c r="C4259" t="s">
        <v>104</v>
      </c>
      <c r="D4259" s="205">
        <f>SUM(E4238+E4257)</f>
        <v>1100</v>
      </c>
      <c r="E4259" s="273">
        <f>SUM(D4259*1.95583)</f>
        <v>2151.413</v>
      </c>
    </row>
    <row r="4260" spans="1:7" x14ac:dyDescent="0.25">
      <c r="D4260" s="205"/>
      <c r="E4260" s="273"/>
    </row>
    <row r="4261" spans="1:7" x14ac:dyDescent="0.25">
      <c r="D4261" s="205"/>
      <c r="E4261" s="273"/>
    </row>
    <row r="4262" spans="1:7" x14ac:dyDescent="0.25">
      <c r="E4262" s="91"/>
      <c r="G4262" s="81"/>
    </row>
    <row r="4263" spans="1:7" ht="15.75" x14ac:dyDescent="0.25">
      <c r="B4263" s="116" t="s">
        <v>6257</v>
      </c>
      <c r="C4263" s="116" t="s">
        <v>3883</v>
      </c>
      <c r="E4263" s="91"/>
      <c r="F4263" s="81"/>
      <c r="G4263" s="81"/>
    </row>
    <row r="4264" spans="1:7" x14ac:dyDescent="0.25">
      <c r="A4264" s="79"/>
      <c r="B4264" s="92">
        <v>44165</v>
      </c>
      <c r="G4264" s="81"/>
    </row>
    <row r="4265" spans="1:7" x14ac:dyDescent="0.25">
      <c r="A4265" s="84" t="s">
        <v>97</v>
      </c>
      <c r="B4265" s="93" t="s">
        <v>106</v>
      </c>
      <c r="C4265" s="93" t="s">
        <v>107</v>
      </c>
    </row>
    <row r="4266" spans="1:7" x14ac:dyDescent="0.25">
      <c r="A4266" s="84">
        <v>1</v>
      </c>
      <c r="B4266" s="85" t="s">
        <v>108</v>
      </c>
      <c r="C4266" s="96">
        <v>14</v>
      </c>
      <c r="G4266" s="81"/>
    </row>
    <row r="4267" spans="1:7" x14ac:dyDescent="0.25">
      <c r="A4267" s="84">
        <v>2</v>
      </c>
      <c r="B4267" s="85" t="s">
        <v>738</v>
      </c>
      <c r="C4267" s="96">
        <v>50</v>
      </c>
      <c r="G4267" s="81"/>
    </row>
    <row r="4268" spans="1:7" x14ac:dyDescent="0.25">
      <c r="A4268" s="84">
        <v>3</v>
      </c>
      <c r="B4268" s="85" t="s">
        <v>110</v>
      </c>
      <c r="C4268" s="96">
        <v>0</v>
      </c>
      <c r="G4268" s="81"/>
    </row>
    <row r="4269" spans="1:7" x14ac:dyDescent="0.25">
      <c r="A4269" s="84">
        <v>4</v>
      </c>
      <c r="B4269" s="94" t="s">
        <v>111</v>
      </c>
      <c r="C4269" s="96">
        <v>19</v>
      </c>
      <c r="G4269" s="81"/>
    </row>
    <row r="4270" spans="1:7" x14ac:dyDescent="0.25">
      <c r="A4270" s="79"/>
      <c r="B4270" s="95" t="s">
        <v>104</v>
      </c>
      <c r="C4270" s="96">
        <f>SUM(C4266:C4269)</f>
        <v>83</v>
      </c>
      <c r="G4270" s="81"/>
    </row>
    <row r="4271" spans="1:7" x14ac:dyDescent="0.25">
      <c r="A4271" s="79"/>
      <c r="B4271" s="290"/>
      <c r="C4271" s="252"/>
      <c r="G4271" s="81"/>
    </row>
    <row r="4272" spans="1:7" x14ac:dyDescent="0.25">
      <c r="A4272" s="79"/>
      <c r="C4272" s="85" t="s">
        <v>2354</v>
      </c>
      <c r="D4272" s="96"/>
      <c r="E4272" s="85" t="s">
        <v>3859</v>
      </c>
      <c r="G4272" s="81"/>
    </row>
    <row r="4273" spans="1:7" x14ac:dyDescent="0.25">
      <c r="A4273" s="79"/>
      <c r="C4273" s="85" t="s">
        <v>112</v>
      </c>
      <c r="D4273" s="96">
        <f>SUM(D4259)</f>
        <v>1100</v>
      </c>
      <c r="E4273" s="99">
        <f>SUM(D4273*1.95583)</f>
        <v>2151.413</v>
      </c>
      <c r="G4273" s="81"/>
    </row>
    <row r="4274" spans="1:7" x14ac:dyDescent="0.25">
      <c r="A4274" s="79"/>
      <c r="C4274" s="85" t="s">
        <v>113</v>
      </c>
      <c r="D4274" s="96">
        <f>SUM(C4270)</f>
        <v>83</v>
      </c>
      <c r="E4274" s="85"/>
      <c r="G4274" s="81"/>
    </row>
    <row r="4275" spans="1:7" x14ac:dyDescent="0.25">
      <c r="A4275" s="79"/>
      <c r="C4275" s="85" t="s">
        <v>114</v>
      </c>
      <c r="D4275" s="96">
        <f>SUM(D4272+D4273-D4274)</f>
        <v>1017</v>
      </c>
      <c r="E4275" s="85"/>
      <c r="G4275" s="81"/>
    </row>
    <row r="4276" spans="1:7" x14ac:dyDescent="0.25">
      <c r="A4276" s="79"/>
      <c r="C4276" s="94" t="s">
        <v>2355</v>
      </c>
      <c r="D4276" s="96">
        <v>0</v>
      </c>
      <c r="E4276" s="85"/>
      <c r="G4276" s="81"/>
    </row>
    <row r="4277" spans="1:7" x14ac:dyDescent="0.25">
      <c r="A4277" s="79"/>
      <c r="D4277" s="97"/>
      <c r="G4277" s="81"/>
    </row>
    <row r="4278" spans="1:7" x14ac:dyDescent="0.25">
      <c r="A4278" s="79"/>
      <c r="D4278" s="97"/>
      <c r="G4278" s="81"/>
    </row>
    <row r="4279" spans="1:7" x14ac:dyDescent="0.25">
      <c r="A4279" s="79"/>
      <c r="G4279" s="81"/>
    </row>
    <row r="4280" spans="1:7" x14ac:dyDescent="0.25">
      <c r="A4280" s="81"/>
      <c r="G4280" s="81"/>
    </row>
    <row r="4281" spans="1:7" x14ac:dyDescent="0.25">
      <c r="A4281" s="81"/>
      <c r="B4281" s="100">
        <v>2550</v>
      </c>
      <c r="G4281" s="81"/>
    </row>
    <row r="4282" spans="1:7" x14ac:dyDescent="0.25">
      <c r="A4282" s="81"/>
      <c r="B4282" s="100">
        <v>200</v>
      </c>
      <c r="D4282" s="93" t="s">
        <v>118</v>
      </c>
      <c r="E4282" s="93" t="s">
        <v>119</v>
      </c>
      <c r="F4282" s="93" t="s">
        <v>120</v>
      </c>
    </row>
    <row r="4283" spans="1:7" x14ac:dyDescent="0.25">
      <c r="A4283" s="81"/>
      <c r="B4283" s="101">
        <f>SUM(B4282/B4281)</f>
        <v>7.8431372549019607E-2</v>
      </c>
      <c r="D4283" s="102">
        <f>SUM(E4273*B4283)</f>
        <v>168.73827450980392</v>
      </c>
      <c r="E4283" s="102">
        <f>SUM(D4283/1.17)</f>
        <v>144.22074744427687</v>
      </c>
      <c r="F4283" s="102">
        <f>SUM(D4283-E4283)</f>
        <v>24.517527065527048</v>
      </c>
    </row>
    <row r="4291" spans="1:15" ht="18.75" x14ac:dyDescent="0.3">
      <c r="A4291" s="79"/>
      <c r="B4291" s="80" t="s">
        <v>6264</v>
      </c>
      <c r="G4291" s="81"/>
      <c r="I4291" s="79"/>
      <c r="J4291" s="80" t="s">
        <v>6292</v>
      </c>
      <c r="O4291" s="81"/>
    </row>
    <row r="4292" spans="1:15" x14ac:dyDescent="0.25">
      <c r="A4292" s="79"/>
      <c r="B4292" t="s">
        <v>5945</v>
      </c>
      <c r="F4292" s="82" t="s">
        <v>95</v>
      </c>
      <c r="G4292" s="81"/>
      <c r="I4292" s="79"/>
      <c r="J4292" t="s">
        <v>6293</v>
      </c>
      <c r="N4292" s="82" t="s">
        <v>95</v>
      </c>
      <c r="O4292" s="81"/>
    </row>
    <row r="4293" spans="1:15" ht="18.75" x14ac:dyDescent="0.3">
      <c r="A4293" s="251"/>
      <c r="B4293" s="274"/>
      <c r="C4293" s="117" t="s">
        <v>96</v>
      </c>
      <c r="D4293" s="117"/>
      <c r="E4293" s="117"/>
      <c r="F4293" s="275">
        <v>44163</v>
      </c>
      <c r="G4293" s="276"/>
      <c r="I4293" s="251"/>
      <c r="J4293" s="274"/>
      <c r="K4293" s="117" t="s">
        <v>96</v>
      </c>
      <c r="L4293" s="117"/>
      <c r="M4293" s="117"/>
      <c r="N4293" s="275">
        <v>44168</v>
      </c>
      <c r="O4293" s="276"/>
    </row>
    <row r="4294" spans="1:15" x14ac:dyDescent="0.25">
      <c r="A4294" s="84" t="s">
        <v>97</v>
      </c>
      <c r="B4294" s="85" t="s">
        <v>98</v>
      </c>
      <c r="C4294" s="85" t="s">
        <v>99</v>
      </c>
      <c r="D4294" s="85" t="s">
        <v>100</v>
      </c>
      <c r="E4294" s="85" t="s">
        <v>101</v>
      </c>
      <c r="F4294" s="85" t="s">
        <v>102</v>
      </c>
      <c r="G4294" s="86" t="s">
        <v>103</v>
      </c>
      <c r="I4294" s="84" t="s">
        <v>97</v>
      </c>
      <c r="J4294" s="85" t="s">
        <v>98</v>
      </c>
      <c r="K4294" s="85" t="s">
        <v>99</v>
      </c>
      <c r="L4294" s="85" t="s">
        <v>100</v>
      </c>
      <c r="M4294" s="85" t="s">
        <v>101</v>
      </c>
      <c r="N4294" s="85" t="s">
        <v>102</v>
      </c>
      <c r="O4294" s="86" t="s">
        <v>103</v>
      </c>
    </row>
    <row r="4295" spans="1:15" x14ac:dyDescent="0.25">
      <c r="A4295" s="84" t="s">
        <v>2</v>
      </c>
      <c r="B4295" s="85" t="s">
        <v>4081</v>
      </c>
      <c r="C4295" s="85" t="s">
        <v>9</v>
      </c>
      <c r="D4295" s="85" t="s">
        <v>13</v>
      </c>
      <c r="E4295" s="376">
        <v>150</v>
      </c>
      <c r="F4295" s="85" t="s">
        <v>1604</v>
      </c>
      <c r="G4295" s="86" t="s">
        <v>6265</v>
      </c>
      <c r="I4295" s="84" t="s">
        <v>2</v>
      </c>
      <c r="J4295" s="85" t="s">
        <v>6295</v>
      </c>
      <c r="K4295" s="85" t="s">
        <v>9</v>
      </c>
      <c r="L4295" s="85" t="s">
        <v>21</v>
      </c>
      <c r="M4295" s="376">
        <v>60</v>
      </c>
      <c r="N4295" s="85" t="s">
        <v>1595</v>
      </c>
      <c r="O4295" s="86" t="s">
        <v>6296</v>
      </c>
    </row>
    <row r="4296" spans="1:15" x14ac:dyDescent="0.25">
      <c r="A4296" s="84" t="s">
        <v>6</v>
      </c>
      <c r="B4296" s="85" t="s">
        <v>6266</v>
      </c>
      <c r="C4296" s="85" t="s">
        <v>9</v>
      </c>
      <c r="D4296" s="85" t="s">
        <v>21</v>
      </c>
      <c r="E4296" s="376">
        <v>95</v>
      </c>
      <c r="F4296" s="85" t="s">
        <v>1604</v>
      </c>
      <c r="G4296" s="86" t="s">
        <v>6267</v>
      </c>
      <c r="I4296" s="84" t="s">
        <v>6</v>
      </c>
      <c r="J4296" s="85" t="s">
        <v>6297</v>
      </c>
      <c r="K4296" s="85" t="s">
        <v>937</v>
      </c>
      <c r="L4296" s="85" t="s">
        <v>13</v>
      </c>
      <c r="M4296" s="376">
        <v>100</v>
      </c>
      <c r="N4296" s="85" t="s">
        <v>1595</v>
      </c>
      <c r="O4296" s="86" t="s">
        <v>6298</v>
      </c>
    </row>
    <row r="4297" spans="1:15" x14ac:dyDescent="0.25">
      <c r="A4297" s="84" t="s">
        <v>32</v>
      </c>
      <c r="B4297" s="85" t="s">
        <v>4284</v>
      </c>
      <c r="C4297" s="85" t="s">
        <v>20</v>
      </c>
      <c r="D4297" s="85" t="s">
        <v>28</v>
      </c>
      <c r="E4297" s="96">
        <v>150</v>
      </c>
      <c r="F4297" s="85" t="s">
        <v>1604</v>
      </c>
      <c r="G4297" s="86" t="s">
        <v>6268</v>
      </c>
      <c r="I4297" s="84" t="s">
        <v>32</v>
      </c>
      <c r="J4297" s="85" t="s">
        <v>5762</v>
      </c>
      <c r="K4297" s="85" t="s">
        <v>9</v>
      </c>
      <c r="L4297" s="85" t="s">
        <v>21</v>
      </c>
      <c r="M4297" s="96">
        <v>0</v>
      </c>
      <c r="N4297" s="85" t="s">
        <v>1604</v>
      </c>
      <c r="O4297" s="86" t="s">
        <v>6159</v>
      </c>
    </row>
    <row r="4298" spans="1:15" x14ac:dyDescent="0.25">
      <c r="A4298" s="84" t="s">
        <v>48</v>
      </c>
      <c r="B4298" s="85" t="s">
        <v>6269</v>
      </c>
      <c r="C4298" s="85" t="s">
        <v>20</v>
      </c>
      <c r="D4298" s="85" t="s">
        <v>22</v>
      </c>
      <c r="E4298" s="96">
        <v>105</v>
      </c>
      <c r="F4298" s="85" t="s">
        <v>1595</v>
      </c>
      <c r="G4298" s="86" t="s">
        <v>6270</v>
      </c>
      <c r="I4298" s="84" t="s">
        <v>48</v>
      </c>
      <c r="J4298" s="85" t="s">
        <v>1491</v>
      </c>
      <c r="K4298" s="85" t="s">
        <v>9</v>
      </c>
      <c r="L4298" s="85" t="s">
        <v>21</v>
      </c>
      <c r="M4298" s="96">
        <v>0</v>
      </c>
      <c r="N4298" s="85" t="s">
        <v>1604</v>
      </c>
      <c r="O4298" s="86" t="s">
        <v>5010</v>
      </c>
    </row>
    <row r="4299" spans="1:15" x14ac:dyDescent="0.25">
      <c r="A4299" s="84" t="s">
        <v>49</v>
      </c>
      <c r="B4299" s="85" t="s">
        <v>6271</v>
      </c>
      <c r="C4299" s="85" t="s">
        <v>937</v>
      </c>
      <c r="D4299" s="85" t="s">
        <v>21</v>
      </c>
      <c r="E4299" s="96">
        <v>95</v>
      </c>
      <c r="F4299" s="85" t="s">
        <v>1604</v>
      </c>
      <c r="G4299" s="86" t="s">
        <v>6272</v>
      </c>
      <c r="I4299" s="84" t="s">
        <v>49</v>
      </c>
      <c r="J4299" s="85" t="s">
        <v>2710</v>
      </c>
      <c r="K4299" s="85" t="s">
        <v>75</v>
      </c>
      <c r="L4299" s="85" t="s">
        <v>17</v>
      </c>
      <c r="M4299" s="96">
        <v>0</v>
      </c>
      <c r="N4299" s="85" t="s">
        <v>1604</v>
      </c>
      <c r="O4299" s="86" t="s">
        <v>5930</v>
      </c>
    </row>
    <row r="4300" spans="1:15" x14ac:dyDescent="0.25">
      <c r="A4300" s="84" t="s">
        <v>50</v>
      </c>
      <c r="B4300" s="85" t="s">
        <v>6273</v>
      </c>
      <c r="C4300" s="85" t="s">
        <v>47</v>
      </c>
      <c r="D4300" s="85" t="s">
        <v>21</v>
      </c>
      <c r="E4300" s="96">
        <v>95</v>
      </c>
      <c r="F4300" s="85" t="s">
        <v>1604</v>
      </c>
      <c r="G4300" s="86" t="s">
        <v>6274</v>
      </c>
      <c r="I4300" s="84" t="s">
        <v>50</v>
      </c>
      <c r="J4300" s="85" t="s">
        <v>2710</v>
      </c>
      <c r="K4300" s="85" t="s">
        <v>75</v>
      </c>
      <c r="L4300" s="85" t="s">
        <v>17</v>
      </c>
      <c r="M4300" s="96">
        <v>0</v>
      </c>
      <c r="N4300" s="85" t="s">
        <v>1604</v>
      </c>
      <c r="O4300" s="86" t="s">
        <v>5928</v>
      </c>
    </row>
    <row r="4301" spans="1:15" x14ac:dyDescent="0.25">
      <c r="A4301" s="251"/>
      <c r="B4301" s="117"/>
      <c r="C4301" s="117"/>
      <c r="D4301" s="255" t="s">
        <v>104</v>
      </c>
      <c r="E4301" s="250">
        <f>SUM(E4295:E4300)</f>
        <v>690</v>
      </c>
      <c r="G4301" s="81"/>
      <c r="I4301" s="251"/>
      <c r="J4301" s="117"/>
      <c r="K4301" s="117"/>
      <c r="L4301" s="255" t="s">
        <v>104</v>
      </c>
      <c r="M4301" s="250">
        <f>SUM(M4295:M4300)</f>
        <v>160</v>
      </c>
      <c r="O4301" s="81"/>
    </row>
    <row r="4302" spans="1:15" x14ac:dyDescent="0.25">
      <c r="A4302" s="251"/>
      <c r="B4302" s="117"/>
      <c r="C4302" s="117"/>
      <c r="D4302" s="311"/>
      <c r="E4302" s="312"/>
      <c r="G4302" s="81"/>
      <c r="I4302" s="251"/>
      <c r="J4302" s="117"/>
      <c r="K4302" s="117"/>
      <c r="L4302" s="311"/>
      <c r="M4302" s="312"/>
      <c r="O4302" s="81"/>
    </row>
    <row r="4303" spans="1:15" ht="18.75" x14ac:dyDescent="0.3">
      <c r="A4303" s="79"/>
      <c r="B4303" s="80"/>
      <c r="C4303" t="s">
        <v>393</v>
      </c>
      <c r="E4303" s="115"/>
      <c r="F4303" s="83">
        <v>44167</v>
      </c>
      <c r="G4303" s="81"/>
      <c r="I4303" s="79"/>
      <c r="J4303" s="80"/>
      <c r="K4303" t="s">
        <v>393</v>
      </c>
      <c r="M4303" s="115"/>
      <c r="N4303" s="83">
        <v>44170</v>
      </c>
      <c r="O4303" s="81"/>
    </row>
    <row r="4304" spans="1:15" x14ac:dyDescent="0.25">
      <c r="A4304" s="84" t="s">
        <v>97</v>
      </c>
      <c r="B4304" s="85" t="s">
        <v>98</v>
      </c>
      <c r="C4304" s="85" t="s">
        <v>99</v>
      </c>
      <c r="D4304" s="85" t="s">
        <v>100</v>
      </c>
      <c r="E4304" s="85" t="s">
        <v>101</v>
      </c>
      <c r="F4304" s="85" t="s">
        <v>102</v>
      </c>
      <c r="G4304" s="86" t="s">
        <v>103</v>
      </c>
      <c r="I4304" s="84" t="s">
        <v>97</v>
      </c>
      <c r="J4304" s="85" t="s">
        <v>98</v>
      </c>
      <c r="K4304" s="85" t="s">
        <v>99</v>
      </c>
      <c r="L4304" s="85" t="s">
        <v>100</v>
      </c>
      <c r="M4304" s="85" t="s">
        <v>101</v>
      </c>
      <c r="N4304" s="85" t="s">
        <v>102</v>
      </c>
      <c r="O4304" s="86" t="s">
        <v>103</v>
      </c>
    </row>
    <row r="4305" spans="1:15" x14ac:dyDescent="0.25">
      <c r="A4305" s="84" t="s">
        <v>2</v>
      </c>
      <c r="B4305" s="85" t="s">
        <v>6714</v>
      </c>
      <c r="C4305" s="85" t="s">
        <v>21</v>
      </c>
      <c r="D4305" s="85" t="s">
        <v>5</v>
      </c>
      <c r="E4305" s="96">
        <v>60</v>
      </c>
      <c r="F4305" s="85" t="s">
        <v>1595</v>
      </c>
      <c r="G4305" s="86" t="s">
        <v>6275</v>
      </c>
      <c r="I4305" s="84" t="s">
        <v>2</v>
      </c>
      <c r="J4305" s="85" t="s">
        <v>6299</v>
      </c>
      <c r="K4305" s="85" t="s">
        <v>890</v>
      </c>
      <c r="L4305" s="85" t="s">
        <v>5</v>
      </c>
      <c r="M4305" s="96">
        <v>80</v>
      </c>
      <c r="N4305" s="85" t="s">
        <v>1595</v>
      </c>
      <c r="O4305" s="86" t="s">
        <v>6300</v>
      </c>
    </row>
    <row r="4306" spans="1:15" x14ac:dyDescent="0.25">
      <c r="A4306" s="84" t="s">
        <v>6</v>
      </c>
      <c r="B4306" s="85" t="s">
        <v>4228</v>
      </c>
      <c r="C4306" s="85" t="s">
        <v>21</v>
      </c>
      <c r="D4306" s="85" t="s">
        <v>41</v>
      </c>
      <c r="E4306" s="96">
        <v>65</v>
      </c>
      <c r="F4306" s="85" t="s">
        <v>1595</v>
      </c>
      <c r="G4306" s="86" t="s">
        <v>6276</v>
      </c>
      <c r="I4306" s="84" t="s">
        <v>6</v>
      </c>
      <c r="J4306" s="85" t="s">
        <v>157</v>
      </c>
      <c r="K4306" s="85" t="s">
        <v>21</v>
      </c>
      <c r="L4306" s="85" t="s">
        <v>9</v>
      </c>
      <c r="M4306" s="96">
        <v>60</v>
      </c>
      <c r="N4306" s="85" t="s">
        <v>1595</v>
      </c>
      <c r="O4306" s="86" t="s">
        <v>6301</v>
      </c>
    </row>
    <row r="4307" spans="1:15" x14ac:dyDescent="0.25">
      <c r="A4307" s="84" t="s">
        <v>32</v>
      </c>
      <c r="B4307" s="85" t="s">
        <v>6277</v>
      </c>
      <c r="C4307" s="85" t="s">
        <v>21</v>
      </c>
      <c r="D4307" s="85" t="s">
        <v>5</v>
      </c>
      <c r="E4307" s="96">
        <v>60</v>
      </c>
      <c r="F4307" s="85" t="s">
        <v>1595</v>
      </c>
      <c r="G4307" s="86" t="s">
        <v>6278</v>
      </c>
      <c r="I4307" s="84" t="s">
        <v>32</v>
      </c>
      <c r="J4307" s="85" t="s">
        <v>6302</v>
      </c>
      <c r="K4307" s="85" t="s">
        <v>21</v>
      </c>
      <c r="L4307" s="85" t="s">
        <v>20</v>
      </c>
      <c r="M4307" s="96">
        <v>95</v>
      </c>
      <c r="N4307" s="85" t="s">
        <v>1604</v>
      </c>
      <c r="O4307" s="86" t="s">
        <v>6303</v>
      </c>
    </row>
    <row r="4308" spans="1:15" x14ac:dyDescent="0.25">
      <c r="A4308" s="84" t="s">
        <v>48</v>
      </c>
      <c r="B4308" s="85" t="s">
        <v>5383</v>
      </c>
      <c r="C4308" s="85" t="s">
        <v>21</v>
      </c>
      <c r="D4308" s="85" t="s">
        <v>20</v>
      </c>
      <c r="E4308" s="96">
        <v>60</v>
      </c>
      <c r="F4308" s="85" t="s">
        <v>1595</v>
      </c>
      <c r="G4308" s="86" t="s">
        <v>6279</v>
      </c>
      <c r="I4308" s="84" t="s">
        <v>48</v>
      </c>
      <c r="J4308" s="85" t="s">
        <v>6304</v>
      </c>
      <c r="K4308" s="85" t="s">
        <v>21</v>
      </c>
      <c r="L4308" s="85" t="s">
        <v>9</v>
      </c>
      <c r="M4308" s="96">
        <v>95</v>
      </c>
      <c r="N4308" s="85" t="s">
        <v>1604</v>
      </c>
      <c r="O4308" s="86" t="s">
        <v>6305</v>
      </c>
    </row>
    <row r="4309" spans="1:15" x14ac:dyDescent="0.25">
      <c r="A4309" s="84" t="s">
        <v>49</v>
      </c>
      <c r="B4309" s="85" t="s">
        <v>6280</v>
      </c>
      <c r="C4309" s="85" t="s">
        <v>21</v>
      </c>
      <c r="D4309" s="85" t="s">
        <v>20</v>
      </c>
      <c r="E4309" s="96">
        <v>60</v>
      </c>
      <c r="F4309" s="85" t="s">
        <v>1595</v>
      </c>
      <c r="G4309" s="86" t="s">
        <v>6281</v>
      </c>
      <c r="I4309" s="84" t="s">
        <v>49</v>
      </c>
      <c r="J4309" s="85" t="s">
        <v>708</v>
      </c>
      <c r="K4309" s="85" t="s">
        <v>5923</v>
      </c>
      <c r="L4309" s="85" t="s">
        <v>41</v>
      </c>
      <c r="M4309" s="96">
        <v>0</v>
      </c>
      <c r="N4309" s="85" t="s">
        <v>1604</v>
      </c>
      <c r="O4309" s="86" t="s">
        <v>4990</v>
      </c>
    </row>
    <row r="4310" spans="1:15" x14ac:dyDescent="0.25">
      <c r="A4310" s="84" t="s">
        <v>50</v>
      </c>
      <c r="B4310" s="85" t="s">
        <v>6282</v>
      </c>
      <c r="C4310" s="85" t="s">
        <v>21</v>
      </c>
      <c r="D4310" s="85" t="s">
        <v>9</v>
      </c>
      <c r="E4310" s="96">
        <v>95</v>
      </c>
      <c r="F4310" s="85" t="s">
        <v>1604</v>
      </c>
      <c r="G4310" s="86" t="s">
        <v>6283</v>
      </c>
      <c r="I4310" s="84" t="s">
        <v>50</v>
      </c>
      <c r="J4310" s="85" t="s">
        <v>6306</v>
      </c>
      <c r="K4310" s="85" t="s">
        <v>21</v>
      </c>
      <c r="L4310" s="85" t="s">
        <v>12</v>
      </c>
      <c r="M4310" s="96">
        <v>0</v>
      </c>
      <c r="N4310" s="85" t="s">
        <v>1604</v>
      </c>
      <c r="O4310" s="86" t="s">
        <v>5669</v>
      </c>
    </row>
    <row r="4311" spans="1:15" x14ac:dyDescent="0.25">
      <c r="A4311" s="84" t="s">
        <v>51</v>
      </c>
      <c r="B4311" s="85" t="s">
        <v>5011</v>
      </c>
      <c r="C4311" s="85" t="s">
        <v>13</v>
      </c>
      <c r="D4311" s="85" t="s">
        <v>20</v>
      </c>
      <c r="E4311" s="96">
        <v>0</v>
      </c>
      <c r="F4311" s="85" t="s">
        <v>1604</v>
      </c>
      <c r="G4311" s="86" t="s">
        <v>5912</v>
      </c>
      <c r="L4311" s="255" t="s">
        <v>104</v>
      </c>
      <c r="M4311" s="256">
        <f>SUM(M4305:M4310)</f>
        <v>330</v>
      </c>
      <c r="O4311" s="81"/>
    </row>
    <row r="4312" spans="1:15" x14ac:dyDescent="0.25">
      <c r="A4312" s="84" t="s">
        <v>52</v>
      </c>
      <c r="B4312" s="85" t="s">
        <v>2598</v>
      </c>
      <c r="C4312" s="85" t="s">
        <v>21</v>
      </c>
      <c r="D4312" s="85" t="s">
        <v>20</v>
      </c>
      <c r="E4312" s="96">
        <v>0</v>
      </c>
      <c r="F4312" s="85" t="s">
        <v>1604</v>
      </c>
      <c r="G4312" s="86" t="s">
        <v>5371</v>
      </c>
      <c r="K4312" s="90"/>
      <c r="M4312" s="81"/>
    </row>
    <row r="4313" spans="1:15" x14ac:dyDescent="0.25">
      <c r="A4313" s="84" t="s">
        <v>53</v>
      </c>
      <c r="B4313" s="85" t="s">
        <v>1093</v>
      </c>
      <c r="C4313" s="85" t="s">
        <v>21</v>
      </c>
      <c r="D4313" s="85" t="s">
        <v>9</v>
      </c>
      <c r="E4313" s="96">
        <v>0</v>
      </c>
      <c r="F4313" s="85" t="s">
        <v>1946</v>
      </c>
      <c r="G4313" s="86" t="s">
        <v>5679</v>
      </c>
      <c r="K4313" t="s">
        <v>104</v>
      </c>
      <c r="L4313" s="205">
        <f>SUM(M4301+M4311)</f>
        <v>490</v>
      </c>
      <c r="M4313" s="273">
        <f>SUM(L4313*1.95583)</f>
        <v>958.35669999999993</v>
      </c>
    </row>
    <row r="4314" spans="1:15" x14ac:dyDescent="0.25">
      <c r="A4314" s="84" t="s">
        <v>54</v>
      </c>
      <c r="B4314" s="85" t="s">
        <v>1979</v>
      </c>
      <c r="C4314" s="85" t="s">
        <v>21</v>
      </c>
      <c r="D4314" s="85" t="s">
        <v>20</v>
      </c>
      <c r="E4314" s="96">
        <v>0</v>
      </c>
      <c r="F4314" s="85" t="s">
        <v>1946</v>
      </c>
      <c r="G4314" s="86" t="s">
        <v>5776</v>
      </c>
      <c r="L4314" s="205"/>
      <c r="M4314" s="273"/>
    </row>
    <row r="4315" spans="1:15" x14ac:dyDescent="0.25">
      <c r="A4315" s="84" t="s">
        <v>55</v>
      </c>
      <c r="B4315" s="85" t="s">
        <v>5653</v>
      </c>
      <c r="C4315" s="85" t="s">
        <v>21</v>
      </c>
      <c r="D4315" s="85" t="s">
        <v>41</v>
      </c>
      <c r="E4315" s="96">
        <v>0</v>
      </c>
      <c r="F4315" s="85" t="s">
        <v>1946</v>
      </c>
      <c r="G4315" s="86" t="s">
        <v>5774</v>
      </c>
      <c r="L4315" s="205"/>
      <c r="M4315" s="273"/>
    </row>
    <row r="4316" spans="1:15" x14ac:dyDescent="0.25">
      <c r="A4316" s="84" t="s">
        <v>56</v>
      </c>
      <c r="B4316" s="85" t="s">
        <v>5861</v>
      </c>
      <c r="C4316" s="85" t="s">
        <v>21</v>
      </c>
      <c r="D4316" s="85" t="s">
        <v>9</v>
      </c>
      <c r="E4316" s="96">
        <v>0</v>
      </c>
      <c r="F4316" s="85" t="s">
        <v>1946</v>
      </c>
      <c r="G4316" s="86" t="s">
        <v>5950</v>
      </c>
      <c r="M4316" s="91"/>
      <c r="O4316" s="81"/>
    </row>
    <row r="4317" spans="1:15" ht="15.75" x14ac:dyDescent="0.25">
      <c r="A4317" s="84" t="s">
        <v>57</v>
      </c>
      <c r="B4317" s="85" t="s">
        <v>5862</v>
      </c>
      <c r="C4317" s="85" t="s">
        <v>21</v>
      </c>
      <c r="D4317" s="85" t="s">
        <v>20</v>
      </c>
      <c r="E4317" s="96">
        <v>0</v>
      </c>
      <c r="F4317" s="85" t="s">
        <v>1946</v>
      </c>
      <c r="G4317" s="86" t="s">
        <v>5951</v>
      </c>
      <c r="J4317" s="116" t="s">
        <v>6294</v>
      </c>
      <c r="K4317" s="116" t="s">
        <v>1715</v>
      </c>
      <c r="M4317" s="91"/>
      <c r="N4317" s="81"/>
      <c r="O4317" s="81"/>
    </row>
    <row r="4318" spans="1:15" x14ac:dyDescent="0.25">
      <c r="D4318" s="255" t="s">
        <v>104</v>
      </c>
      <c r="E4318" s="256">
        <f>SUM(E4305:E4317)</f>
        <v>400</v>
      </c>
      <c r="G4318" s="81"/>
      <c r="I4318" s="79"/>
      <c r="J4318" s="92">
        <v>44172</v>
      </c>
      <c r="O4318" s="81"/>
    </row>
    <row r="4319" spans="1:15" x14ac:dyDescent="0.25">
      <c r="C4319" s="90"/>
      <c r="E4319" s="81"/>
      <c r="I4319" s="84" t="s">
        <v>97</v>
      </c>
      <c r="J4319" s="93" t="s">
        <v>106</v>
      </c>
      <c r="K4319" s="93" t="s">
        <v>107</v>
      </c>
    </row>
    <row r="4320" spans="1:15" x14ac:dyDescent="0.25">
      <c r="C4320" t="s">
        <v>104</v>
      </c>
      <c r="D4320" s="205">
        <f>SUM(E4301+E4318)</f>
        <v>1090</v>
      </c>
      <c r="E4320" s="273">
        <f>SUM(D4320*1.95583)</f>
        <v>2131.8546999999999</v>
      </c>
      <c r="I4320" s="84">
        <v>1</v>
      </c>
      <c r="J4320" s="85" t="s">
        <v>108</v>
      </c>
      <c r="K4320" s="96">
        <v>13</v>
      </c>
      <c r="O4320" s="81"/>
    </row>
    <row r="4321" spans="1:15" x14ac:dyDescent="0.25">
      <c r="D4321" s="205"/>
      <c r="E4321" s="273"/>
      <c r="I4321" s="84">
        <v>2</v>
      </c>
      <c r="J4321" s="85" t="s">
        <v>109</v>
      </c>
      <c r="K4321" s="96">
        <v>0</v>
      </c>
      <c r="O4321" s="81"/>
    </row>
    <row r="4322" spans="1:15" x14ac:dyDescent="0.25">
      <c r="D4322" s="205"/>
      <c r="E4322" s="273"/>
      <c r="I4322" s="84">
        <v>3</v>
      </c>
      <c r="J4322" s="85" t="s">
        <v>110</v>
      </c>
      <c r="K4322" s="96">
        <v>0</v>
      </c>
      <c r="O4322" s="81"/>
    </row>
    <row r="4323" spans="1:15" x14ac:dyDescent="0.25">
      <c r="E4323" s="91"/>
      <c r="G4323" s="81"/>
      <c r="I4323" s="84">
        <v>4</v>
      </c>
      <c r="J4323" s="94" t="s">
        <v>111</v>
      </c>
      <c r="K4323" s="96">
        <v>27</v>
      </c>
      <c r="O4323" s="81"/>
    </row>
    <row r="4324" spans="1:15" ht="15.75" x14ac:dyDescent="0.25">
      <c r="B4324" s="116" t="s">
        <v>6284</v>
      </c>
      <c r="C4324" s="116" t="s">
        <v>1517</v>
      </c>
      <c r="E4324" s="91"/>
      <c r="F4324" s="81"/>
      <c r="G4324" s="81"/>
      <c r="I4324" s="79"/>
      <c r="J4324" s="95" t="s">
        <v>104</v>
      </c>
      <c r="K4324" s="96">
        <f>SUM(K4320:K4323)</f>
        <v>40</v>
      </c>
      <c r="O4324" s="81"/>
    </row>
    <row r="4325" spans="1:15" x14ac:dyDescent="0.25">
      <c r="A4325" s="79"/>
      <c r="B4325" s="92">
        <v>44168</v>
      </c>
      <c r="G4325" s="81"/>
      <c r="I4325" s="79"/>
      <c r="J4325" s="290"/>
      <c r="K4325" s="252"/>
      <c r="O4325" s="81"/>
    </row>
    <row r="4326" spans="1:15" x14ac:dyDescent="0.25">
      <c r="A4326" s="84" t="s">
        <v>97</v>
      </c>
      <c r="B4326" s="93" t="s">
        <v>106</v>
      </c>
      <c r="C4326" s="93" t="s">
        <v>107</v>
      </c>
      <c r="I4326" s="79"/>
      <c r="K4326" s="85" t="s">
        <v>2354</v>
      </c>
      <c r="L4326" s="96"/>
      <c r="M4326" s="85" t="s">
        <v>3859</v>
      </c>
      <c r="O4326" s="81"/>
    </row>
    <row r="4327" spans="1:15" x14ac:dyDescent="0.25">
      <c r="A4327" s="84">
        <v>1</v>
      </c>
      <c r="B4327" s="85" t="s">
        <v>108</v>
      </c>
      <c r="C4327" s="96">
        <v>13</v>
      </c>
      <c r="G4327" s="81"/>
      <c r="I4327" s="79"/>
      <c r="K4327" s="85" t="s">
        <v>112</v>
      </c>
      <c r="L4327" s="96">
        <f>SUM(L4313)</f>
        <v>490</v>
      </c>
      <c r="M4327" s="99">
        <f>SUM(L4327*1.95583)</f>
        <v>958.35669999999993</v>
      </c>
      <c r="O4327" s="81"/>
    </row>
    <row r="4328" spans="1:15" x14ac:dyDescent="0.25">
      <c r="A4328" s="84">
        <v>2</v>
      </c>
      <c r="B4328" s="85" t="s">
        <v>109</v>
      </c>
      <c r="C4328" s="96">
        <v>0</v>
      </c>
      <c r="G4328" s="81"/>
      <c r="I4328" s="79"/>
      <c r="K4328" s="85" t="s">
        <v>113</v>
      </c>
      <c r="L4328" s="96">
        <f>SUM(K4324)</f>
        <v>40</v>
      </c>
      <c r="M4328" s="85"/>
      <c r="O4328" s="81"/>
    </row>
    <row r="4329" spans="1:15" x14ac:dyDescent="0.25">
      <c r="A4329" s="84">
        <v>3</v>
      </c>
      <c r="B4329" s="85" t="s">
        <v>110</v>
      </c>
      <c r="C4329" s="96">
        <v>0</v>
      </c>
      <c r="G4329" s="81"/>
      <c r="I4329" s="79"/>
      <c r="K4329" s="85" t="s">
        <v>114</v>
      </c>
      <c r="L4329" s="96">
        <f>SUM(L4326+L4327-L4328)</f>
        <v>450</v>
      </c>
      <c r="M4329" s="85"/>
      <c r="O4329" s="81"/>
    </row>
    <row r="4330" spans="1:15" x14ac:dyDescent="0.25">
      <c r="A4330" s="84">
        <v>4</v>
      </c>
      <c r="B4330" s="94" t="s">
        <v>111</v>
      </c>
      <c r="C4330" s="96">
        <v>27</v>
      </c>
      <c r="G4330" s="81"/>
      <c r="I4330" s="79"/>
      <c r="K4330" s="94" t="s">
        <v>2355</v>
      </c>
      <c r="L4330" s="96">
        <v>0</v>
      </c>
      <c r="M4330" s="85"/>
      <c r="O4330" s="81"/>
    </row>
    <row r="4331" spans="1:15" x14ac:dyDescent="0.25">
      <c r="A4331" s="79"/>
      <c r="B4331" s="95" t="s">
        <v>104</v>
      </c>
      <c r="C4331" s="96">
        <f>SUM(C4327:C4330)</f>
        <v>40</v>
      </c>
      <c r="G4331" s="81"/>
      <c r="I4331" s="79"/>
      <c r="L4331" s="97"/>
      <c r="O4331" s="81"/>
    </row>
    <row r="4332" spans="1:15" x14ac:dyDescent="0.25">
      <c r="A4332" s="79"/>
      <c r="B4332" s="290"/>
      <c r="C4332" s="252"/>
      <c r="G4332" s="81"/>
      <c r="I4332" s="79"/>
      <c r="L4332" s="97"/>
      <c r="O4332" s="81"/>
    </row>
    <row r="4333" spans="1:15" x14ac:dyDescent="0.25">
      <c r="A4333" s="79"/>
      <c r="C4333" s="85" t="s">
        <v>2354</v>
      </c>
      <c r="D4333" s="96"/>
      <c r="E4333" s="85" t="s">
        <v>3859</v>
      </c>
      <c r="G4333" s="81"/>
      <c r="I4333" s="79"/>
      <c r="O4333" s="81"/>
    </row>
    <row r="4334" spans="1:15" x14ac:dyDescent="0.25">
      <c r="A4334" s="79"/>
      <c r="C4334" s="85" t="s">
        <v>112</v>
      </c>
      <c r="D4334" s="96">
        <f>SUM(D4320)</f>
        <v>1090</v>
      </c>
      <c r="E4334" s="99">
        <f>SUM(D4334*1.95583)</f>
        <v>2131.8546999999999</v>
      </c>
      <c r="G4334" s="81"/>
      <c r="I4334" s="81"/>
      <c r="O4334" s="81"/>
    </row>
    <row r="4335" spans="1:15" x14ac:dyDescent="0.25">
      <c r="A4335" s="79"/>
      <c r="C4335" s="85" t="s">
        <v>113</v>
      </c>
      <c r="D4335" s="96">
        <f>SUM(C4331)</f>
        <v>40</v>
      </c>
      <c r="E4335" s="85"/>
      <c r="G4335" s="81"/>
      <c r="I4335" s="81"/>
      <c r="J4335" s="100">
        <v>2550</v>
      </c>
      <c r="O4335" s="81"/>
    </row>
    <row r="4336" spans="1:15" x14ac:dyDescent="0.25">
      <c r="A4336" s="79"/>
      <c r="C4336" s="85" t="s">
        <v>114</v>
      </c>
      <c r="D4336" s="96">
        <f>SUM(D4333+D4334-D4335)</f>
        <v>1050</v>
      </c>
      <c r="E4336" s="85"/>
      <c r="G4336" s="81"/>
      <c r="I4336" s="81"/>
      <c r="J4336" s="100">
        <v>200</v>
      </c>
      <c r="L4336" s="93" t="s">
        <v>118</v>
      </c>
      <c r="M4336" s="93" t="s">
        <v>119</v>
      </c>
      <c r="N4336" s="93" t="s">
        <v>120</v>
      </c>
    </row>
    <row r="4337" spans="1:15" x14ac:dyDescent="0.25">
      <c r="A4337" s="79"/>
      <c r="C4337" s="94" t="s">
        <v>2355</v>
      </c>
      <c r="D4337" s="96">
        <v>0</v>
      </c>
      <c r="E4337" s="85"/>
      <c r="G4337" s="81"/>
      <c r="I4337" s="81"/>
      <c r="J4337" s="101">
        <f>SUM(J4336/J4335)</f>
        <v>7.8431372549019607E-2</v>
      </c>
      <c r="L4337" s="102">
        <f>SUM(M4327*J4337)</f>
        <v>75.165231372549016</v>
      </c>
      <c r="M4337" s="102">
        <f>SUM(L4337/1.17)</f>
        <v>64.243787497905146</v>
      </c>
      <c r="N4337" s="102">
        <f>SUM(L4337-M4337)</f>
        <v>10.92144387464387</v>
      </c>
    </row>
    <row r="4338" spans="1:15" x14ac:dyDescent="0.25">
      <c r="A4338" s="79"/>
      <c r="D4338" s="97"/>
      <c r="G4338" s="81"/>
    </row>
    <row r="4339" spans="1:15" x14ac:dyDescent="0.25">
      <c r="A4339" s="79"/>
      <c r="D4339" s="97"/>
      <c r="G4339" s="81"/>
    </row>
    <row r="4340" spans="1:15" x14ac:dyDescent="0.25">
      <c r="A4340" s="79"/>
      <c r="G4340" s="81"/>
    </row>
    <row r="4341" spans="1:15" x14ac:dyDescent="0.25">
      <c r="A4341" s="81"/>
      <c r="G4341" s="81"/>
    </row>
    <row r="4342" spans="1:15" x14ac:dyDescent="0.25">
      <c r="A4342" s="81"/>
      <c r="B4342" s="100">
        <v>2550</v>
      </c>
      <c r="G4342" s="81"/>
    </row>
    <row r="4343" spans="1:15" x14ac:dyDescent="0.25">
      <c r="A4343" s="81"/>
      <c r="B4343" s="100">
        <v>200</v>
      </c>
      <c r="D4343" s="93" t="s">
        <v>118</v>
      </c>
      <c r="E4343" s="93" t="s">
        <v>119</v>
      </c>
      <c r="F4343" s="93" t="s">
        <v>120</v>
      </c>
    </row>
    <row r="4344" spans="1:15" x14ac:dyDescent="0.25">
      <c r="A4344" s="81"/>
      <c r="B4344" s="101">
        <f>SUM(B4343/B4342)</f>
        <v>7.8431372549019607E-2</v>
      </c>
      <c r="D4344" s="102">
        <f>SUM(E4334*B4344)</f>
        <v>167.20429019607843</v>
      </c>
      <c r="E4344" s="102">
        <f>SUM(D4344/1.17)</f>
        <v>142.909649740238</v>
      </c>
      <c r="F4344" s="102">
        <f>SUM(D4344-E4344)</f>
        <v>24.294640455840437</v>
      </c>
    </row>
    <row r="4352" spans="1:15" ht="18.75" x14ac:dyDescent="0.3">
      <c r="A4352" s="79"/>
      <c r="B4352" s="80" t="s">
        <v>6313</v>
      </c>
      <c r="G4352" s="81"/>
      <c r="I4352" s="79"/>
      <c r="J4352" s="80" t="s">
        <v>6350</v>
      </c>
      <c r="O4352" s="81"/>
    </row>
    <row r="4353" spans="1:15" x14ac:dyDescent="0.25">
      <c r="A4353" s="79"/>
      <c r="B4353" t="s">
        <v>4080</v>
      </c>
      <c r="F4353" s="82" t="s">
        <v>95</v>
      </c>
      <c r="G4353" s="81"/>
      <c r="I4353" s="79"/>
      <c r="J4353" t="s">
        <v>5945</v>
      </c>
      <c r="N4353" s="82" t="s">
        <v>95</v>
      </c>
      <c r="O4353" s="81"/>
    </row>
    <row r="4354" spans="1:15" ht="18.75" x14ac:dyDescent="0.3">
      <c r="A4354" s="251"/>
      <c r="B4354" s="274"/>
      <c r="C4354" s="117" t="s">
        <v>96</v>
      </c>
      <c r="D4354" s="117"/>
      <c r="E4354" s="117"/>
      <c r="F4354" s="275">
        <v>44170</v>
      </c>
      <c r="G4354" s="276"/>
      <c r="I4354" s="251"/>
      <c r="J4354" s="274"/>
      <c r="K4354" s="117" t="s">
        <v>96</v>
      </c>
      <c r="L4354" s="117"/>
      <c r="M4354" s="117"/>
      <c r="N4354" s="275">
        <v>44175</v>
      </c>
      <c r="O4354" s="276"/>
    </row>
    <row r="4355" spans="1:15" x14ac:dyDescent="0.25">
      <c r="A4355" s="84" t="s">
        <v>97</v>
      </c>
      <c r="B4355" s="85" t="s">
        <v>98</v>
      </c>
      <c r="C4355" s="85" t="s">
        <v>99</v>
      </c>
      <c r="D4355" s="85" t="s">
        <v>100</v>
      </c>
      <c r="E4355" s="85" t="s">
        <v>101</v>
      </c>
      <c r="F4355" s="85" t="s">
        <v>102</v>
      </c>
      <c r="G4355" s="86" t="s">
        <v>103</v>
      </c>
      <c r="I4355" s="84" t="s">
        <v>97</v>
      </c>
      <c r="J4355" s="85" t="s">
        <v>98</v>
      </c>
      <c r="K4355" s="85" t="s">
        <v>99</v>
      </c>
      <c r="L4355" s="85" t="s">
        <v>100</v>
      </c>
      <c r="M4355" s="85" t="s">
        <v>101</v>
      </c>
      <c r="N4355" s="85" t="s">
        <v>102</v>
      </c>
      <c r="O4355" s="86" t="s">
        <v>103</v>
      </c>
    </row>
    <row r="4356" spans="1:15" x14ac:dyDescent="0.25">
      <c r="A4356" s="84" t="s">
        <v>2</v>
      </c>
      <c r="B4356" s="85" t="s">
        <v>5101</v>
      </c>
      <c r="C4356" s="85" t="s">
        <v>20</v>
      </c>
      <c r="D4356" s="85" t="s">
        <v>21</v>
      </c>
      <c r="E4356" s="376">
        <v>95</v>
      </c>
      <c r="F4356" s="85" t="s">
        <v>1604</v>
      </c>
      <c r="G4356" s="86" t="s">
        <v>6315</v>
      </c>
      <c r="I4356" s="84" t="s">
        <v>2</v>
      </c>
      <c r="J4356" s="85" t="s">
        <v>6351</v>
      </c>
      <c r="K4356" s="85" t="s">
        <v>9</v>
      </c>
      <c r="L4356" s="85" t="s">
        <v>22</v>
      </c>
      <c r="M4356" s="376">
        <v>105</v>
      </c>
      <c r="N4356" s="85" t="s">
        <v>1595</v>
      </c>
      <c r="O4356" s="86" t="s">
        <v>6352</v>
      </c>
    </row>
    <row r="4357" spans="1:15" x14ac:dyDescent="0.25">
      <c r="A4357" s="84" t="s">
        <v>6</v>
      </c>
      <c r="B4357" s="85" t="s">
        <v>1198</v>
      </c>
      <c r="C4357" s="85" t="s">
        <v>12</v>
      </c>
      <c r="D4357" s="85" t="s">
        <v>21</v>
      </c>
      <c r="E4357" s="376">
        <v>95</v>
      </c>
      <c r="F4357" s="85" t="s">
        <v>1604</v>
      </c>
      <c r="G4357" s="86" t="s">
        <v>6316</v>
      </c>
      <c r="I4357" s="84" t="s">
        <v>6</v>
      </c>
      <c r="J4357" s="85" t="s">
        <v>6353</v>
      </c>
      <c r="K4357" s="85" t="s">
        <v>9</v>
      </c>
      <c r="L4357" s="85" t="s">
        <v>21</v>
      </c>
      <c r="M4357" s="376">
        <v>95</v>
      </c>
      <c r="N4357" s="85" t="s">
        <v>1604</v>
      </c>
      <c r="O4357" s="86" t="s">
        <v>6354</v>
      </c>
    </row>
    <row r="4358" spans="1:15" x14ac:dyDescent="0.25">
      <c r="A4358" s="84" t="s">
        <v>32</v>
      </c>
      <c r="B4358" s="85" t="s">
        <v>1089</v>
      </c>
      <c r="C4358" s="85" t="s">
        <v>9</v>
      </c>
      <c r="D4358" s="85" t="s">
        <v>21</v>
      </c>
      <c r="E4358" s="96">
        <v>95</v>
      </c>
      <c r="F4358" s="85" t="s">
        <v>1604</v>
      </c>
      <c r="G4358" s="86" t="s">
        <v>6317</v>
      </c>
      <c r="I4358" s="84" t="s">
        <v>32</v>
      </c>
      <c r="J4358" s="85" t="s">
        <v>5816</v>
      </c>
      <c r="K4358" s="85" t="s">
        <v>47</v>
      </c>
      <c r="L4358" s="85" t="s">
        <v>21</v>
      </c>
      <c r="M4358" s="96">
        <v>0</v>
      </c>
      <c r="N4358" s="85" t="s">
        <v>1604</v>
      </c>
      <c r="O4358" s="86" t="s">
        <v>6021</v>
      </c>
    </row>
    <row r="4359" spans="1:15" x14ac:dyDescent="0.25">
      <c r="A4359" s="84" t="s">
        <v>48</v>
      </c>
      <c r="B4359" s="85" t="s">
        <v>6318</v>
      </c>
      <c r="C4359" s="85" t="s">
        <v>20</v>
      </c>
      <c r="D4359" s="85" t="s">
        <v>22</v>
      </c>
      <c r="E4359" s="96">
        <v>0</v>
      </c>
      <c r="F4359" s="85" t="s">
        <v>1604</v>
      </c>
      <c r="G4359" s="86" t="s">
        <v>6216</v>
      </c>
      <c r="I4359" s="251"/>
      <c r="J4359" s="117"/>
      <c r="K4359" s="117"/>
      <c r="L4359" s="255" t="s">
        <v>104</v>
      </c>
      <c r="M4359" s="250">
        <f>SUM(M4356:M4358)</f>
        <v>200</v>
      </c>
      <c r="O4359" s="81"/>
    </row>
    <row r="4360" spans="1:15" x14ac:dyDescent="0.25">
      <c r="A4360" s="251"/>
      <c r="B4360" s="117"/>
      <c r="C4360" s="117"/>
      <c r="D4360" s="255" t="s">
        <v>104</v>
      </c>
      <c r="E4360" s="250">
        <f>SUM(E4356:E4359)</f>
        <v>285</v>
      </c>
      <c r="G4360" s="81"/>
      <c r="I4360" s="251"/>
      <c r="J4360" s="117"/>
      <c r="K4360" s="117"/>
      <c r="L4360" s="311"/>
      <c r="M4360" s="312"/>
      <c r="O4360" s="81"/>
    </row>
    <row r="4361" spans="1:15" ht="18.75" x14ac:dyDescent="0.3">
      <c r="A4361" s="251"/>
      <c r="B4361" s="117"/>
      <c r="C4361" s="117"/>
      <c r="D4361" s="311"/>
      <c r="E4361" s="312"/>
      <c r="G4361" s="81"/>
      <c r="I4361" s="79"/>
      <c r="J4361" s="80"/>
      <c r="K4361" t="s">
        <v>393</v>
      </c>
      <c r="M4361" s="115"/>
      <c r="N4361" s="83">
        <v>44177</v>
      </c>
      <c r="O4361" s="81"/>
    </row>
    <row r="4362" spans="1:15" ht="18.75" x14ac:dyDescent="0.3">
      <c r="A4362" s="79"/>
      <c r="B4362" s="80"/>
      <c r="C4362" t="s">
        <v>393</v>
      </c>
      <c r="E4362" s="115"/>
      <c r="F4362" s="83">
        <v>44174</v>
      </c>
      <c r="G4362" s="81"/>
      <c r="I4362" s="84" t="s">
        <v>97</v>
      </c>
      <c r="J4362" s="85" t="s">
        <v>98</v>
      </c>
      <c r="K4362" s="85" t="s">
        <v>99</v>
      </c>
      <c r="L4362" s="85" t="s">
        <v>100</v>
      </c>
      <c r="M4362" s="85" t="s">
        <v>101</v>
      </c>
      <c r="N4362" s="85" t="s">
        <v>102</v>
      </c>
      <c r="O4362" s="86" t="s">
        <v>103</v>
      </c>
    </row>
    <row r="4363" spans="1:15" x14ac:dyDescent="0.25">
      <c r="A4363" s="84" t="s">
        <v>97</v>
      </c>
      <c r="B4363" s="85" t="s">
        <v>98</v>
      </c>
      <c r="C4363" s="85" t="s">
        <v>99</v>
      </c>
      <c r="D4363" s="85" t="s">
        <v>100</v>
      </c>
      <c r="E4363" s="85" t="s">
        <v>101</v>
      </c>
      <c r="F4363" s="85" t="s">
        <v>102</v>
      </c>
      <c r="G4363" s="86" t="s">
        <v>103</v>
      </c>
      <c r="I4363" s="84" t="s">
        <v>2</v>
      </c>
      <c r="J4363" s="85" t="s">
        <v>6355</v>
      </c>
      <c r="K4363" s="85" t="s">
        <v>890</v>
      </c>
      <c r="L4363" s="85" t="s">
        <v>12</v>
      </c>
      <c r="M4363" s="96">
        <v>80</v>
      </c>
      <c r="N4363" s="85" t="s">
        <v>1595</v>
      </c>
      <c r="O4363" s="86" t="s">
        <v>6356</v>
      </c>
    </row>
    <row r="4364" spans="1:15" x14ac:dyDescent="0.25">
      <c r="A4364" s="84" t="s">
        <v>2</v>
      </c>
      <c r="B4364" s="85" t="s">
        <v>6319</v>
      </c>
      <c r="C4364" s="85" t="s">
        <v>22</v>
      </c>
      <c r="D4364" s="85" t="s">
        <v>20</v>
      </c>
      <c r="E4364" s="96">
        <v>105</v>
      </c>
      <c r="F4364" s="85" t="s">
        <v>1595</v>
      </c>
      <c r="G4364" s="86" t="s">
        <v>6320</v>
      </c>
      <c r="I4364" s="84" t="s">
        <v>6</v>
      </c>
      <c r="J4364" s="85" t="s">
        <v>391</v>
      </c>
      <c r="K4364" s="85" t="s">
        <v>890</v>
      </c>
      <c r="L4364" s="85" t="s">
        <v>5</v>
      </c>
      <c r="M4364" s="96">
        <v>130</v>
      </c>
      <c r="N4364" s="85" t="s">
        <v>105</v>
      </c>
      <c r="O4364" s="86" t="s">
        <v>6357</v>
      </c>
    </row>
    <row r="4365" spans="1:15" x14ac:dyDescent="0.25">
      <c r="A4365" s="84" t="s">
        <v>6</v>
      </c>
      <c r="B4365" s="85" t="s">
        <v>6321</v>
      </c>
      <c r="C4365" s="85" t="s">
        <v>22</v>
      </c>
      <c r="D4365" s="85" t="s">
        <v>9</v>
      </c>
      <c r="E4365" s="96">
        <v>160</v>
      </c>
      <c r="F4365" s="85" t="s">
        <v>105</v>
      </c>
      <c r="G4365" s="86" t="s">
        <v>6322</v>
      </c>
      <c r="I4365" s="84" t="s">
        <v>32</v>
      </c>
      <c r="J4365" s="85" t="s">
        <v>6358</v>
      </c>
      <c r="K4365" s="85" t="s">
        <v>21</v>
      </c>
      <c r="L4365" s="85" t="s">
        <v>155</v>
      </c>
      <c r="M4365" s="96">
        <v>65</v>
      </c>
      <c r="N4365" s="85" t="s">
        <v>1595</v>
      </c>
      <c r="O4365" s="86" t="s">
        <v>6359</v>
      </c>
    </row>
    <row r="4366" spans="1:15" x14ac:dyDescent="0.25">
      <c r="A4366" s="84" t="s">
        <v>32</v>
      </c>
      <c r="B4366" s="85" t="s">
        <v>6323</v>
      </c>
      <c r="C4366" s="85" t="s">
        <v>22</v>
      </c>
      <c r="D4366" s="85" t="s">
        <v>20</v>
      </c>
      <c r="E4366" s="96">
        <v>105</v>
      </c>
      <c r="F4366" s="85" t="s">
        <v>1595</v>
      </c>
      <c r="G4366" s="86" t="s">
        <v>6324</v>
      </c>
      <c r="I4366" s="84" t="s">
        <v>48</v>
      </c>
      <c r="J4366" s="85" t="s">
        <v>445</v>
      </c>
      <c r="K4366" s="85" t="s">
        <v>21</v>
      </c>
      <c r="L4366" s="85" t="s">
        <v>9</v>
      </c>
      <c r="M4366" s="96">
        <v>60</v>
      </c>
      <c r="N4366" s="85" t="s">
        <v>1595</v>
      </c>
      <c r="O4366" s="86" t="s">
        <v>6360</v>
      </c>
    </row>
    <row r="4367" spans="1:15" x14ac:dyDescent="0.25">
      <c r="A4367" s="84" t="s">
        <v>48</v>
      </c>
      <c r="B4367" s="85" t="s">
        <v>6325</v>
      </c>
      <c r="C4367" s="85" t="s">
        <v>13</v>
      </c>
      <c r="D4367" s="85" t="s">
        <v>9</v>
      </c>
      <c r="E4367" s="96">
        <v>150</v>
      </c>
      <c r="F4367" s="85" t="s">
        <v>105</v>
      </c>
      <c r="G4367" s="86" t="s">
        <v>6326</v>
      </c>
      <c r="I4367" s="84" t="s">
        <v>49</v>
      </c>
      <c r="J4367" s="85" t="s">
        <v>6361</v>
      </c>
      <c r="K4367" s="85" t="s">
        <v>21</v>
      </c>
      <c r="L4367" s="85" t="s">
        <v>9</v>
      </c>
      <c r="M4367" s="96">
        <v>95</v>
      </c>
      <c r="N4367" s="85" t="s">
        <v>105</v>
      </c>
      <c r="O4367" s="86" t="s">
        <v>6362</v>
      </c>
    </row>
    <row r="4368" spans="1:15" x14ac:dyDescent="0.25">
      <c r="A4368" s="84" t="s">
        <v>49</v>
      </c>
      <c r="B4368" s="85" t="s">
        <v>2231</v>
      </c>
      <c r="C4368" s="85" t="s">
        <v>13</v>
      </c>
      <c r="D4368" s="85" t="s">
        <v>9</v>
      </c>
      <c r="E4368" s="96">
        <v>100</v>
      </c>
      <c r="F4368" s="85" t="s">
        <v>1595</v>
      </c>
      <c r="G4368" s="86" t="s">
        <v>6327</v>
      </c>
      <c r="I4368" s="84" t="s">
        <v>50</v>
      </c>
      <c r="J4368" s="85" t="s">
        <v>6363</v>
      </c>
      <c r="K4368" s="85" t="s">
        <v>21</v>
      </c>
      <c r="L4368" s="85" t="s">
        <v>9</v>
      </c>
      <c r="M4368" s="96">
        <v>95</v>
      </c>
      <c r="N4368" s="85" t="s">
        <v>105</v>
      </c>
      <c r="O4368" s="86" t="s">
        <v>6364</v>
      </c>
    </row>
    <row r="4369" spans="1:15" x14ac:dyDescent="0.25">
      <c r="A4369" s="84" t="s">
        <v>50</v>
      </c>
      <c r="B4369" s="85" t="s">
        <v>6328</v>
      </c>
      <c r="C4369" s="85" t="s">
        <v>17</v>
      </c>
      <c r="D4369" s="85" t="s">
        <v>20</v>
      </c>
      <c r="E4369" s="96">
        <v>85</v>
      </c>
      <c r="F4369" s="85" t="s">
        <v>1595</v>
      </c>
      <c r="G4369" s="86" t="s">
        <v>6329</v>
      </c>
      <c r="I4369" s="84" t="s">
        <v>51</v>
      </c>
      <c r="J4369" s="85" t="s">
        <v>6365</v>
      </c>
      <c r="K4369" s="85" t="s">
        <v>21</v>
      </c>
      <c r="L4369" s="85" t="s">
        <v>9</v>
      </c>
      <c r="M4369" s="96">
        <v>60</v>
      </c>
      <c r="N4369" s="85" t="s">
        <v>1595</v>
      </c>
      <c r="O4369" s="86" t="s">
        <v>6366</v>
      </c>
    </row>
    <row r="4370" spans="1:15" x14ac:dyDescent="0.25">
      <c r="A4370" s="84" t="s">
        <v>51</v>
      </c>
      <c r="B4370" s="85" t="s">
        <v>1463</v>
      </c>
      <c r="C4370" s="85" t="s">
        <v>21</v>
      </c>
      <c r="D4370" s="85" t="s">
        <v>12</v>
      </c>
      <c r="E4370" s="96">
        <v>60</v>
      </c>
      <c r="F4370" s="85" t="s">
        <v>1595</v>
      </c>
      <c r="G4370" s="86" t="s">
        <v>6330</v>
      </c>
      <c r="I4370" s="84" t="s">
        <v>52</v>
      </c>
      <c r="J4370" s="85" t="s">
        <v>6367</v>
      </c>
      <c r="K4370" s="85" t="s">
        <v>21</v>
      </c>
      <c r="L4370" s="85" t="s">
        <v>20</v>
      </c>
      <c r="M4370" s="96">
        <v>60</v>
      </c>
      <c r="N4370" s="85" t="s">
        <v>1595</v>
      </c>
      <c r="O4370" s="86" t="s">
        <v>6368</v>
      </c>
    </row>
    <row r="4371" spans="1:15" x14ac:dyDescent="0.25">
      <c r="A4371" s="84" t="s">
        <v>52</v>
      </c>
      <c r="B4371" s="85" t="s">
        <v>5971</v>
      </c>
      <c r="C4371" s="85" t="s">
        <v>21</v>
      </c>
      <c r="D4371" s="85" t="s">
        <v>20</v>
      </c>
      <c r="E4371" s="96">
        <v>0</v>
      </c>
      <c r="F4371" s="85" t="s">
        <v>105</v>
      </c>
      <c r="G4371" s="86" t="s">
        <v>5972</v>
      </c>
      <c r="I4371" s="84" t="s">
        <v>53</v>
      </c>
      <c r="J4371" s="85" t="s">
        <v>6369</v>
      </c>
      <c r="K4371" s="85" t="s">
        <v>21</v>
      </c>
      <c r="L4371" s="85" t="s">
        <v>20</v>
      </c>
      <c r="M4371" s="96">
        <v>60</v>
      </c>
      <c r="N4371" s="85" t="s">
        <v>1595</v>
      </c>
      <c r="O4371" s="86" t="s">
        <v>6370</v>
      </c>
    </row>
    <row r="4372" spans="1:15" x14ac:dyDescent="0.25">
      <c r="A4372" s="84" t="s">
        <v>53</v>
      </c>
      <c r="B4372" s="85" t="s">
        <v>5101</v>
      </c>
      <c r="C4372" s="85" t="s">
        <v>21</v>
      </c>
      <c r="D4372" s="85" t="s">
        <v>20</v>
      </c>
      <c r="E4372" s="96">
        <v>0</v>
      </c>
      <c r="F4372" s="85" t="s">
        <v>105</v>
      </c>
      <c r="G4372" s="86" t="s">
        <v>6315</v>
      </c>
      <c r="I4372" s="84" t="s">
        <v>54</v>
      </c>
      <c r="J4372" s="85" t="s">
        <v>6371</v>
      </c>
      <c r="K4372" s="85" t="s">
        <v>21</v>
      </c>
      <c r="L4372" s="85" t="s">
        <v>20</v>
      </c>
      <c r="M4372" s="96">
        <v>60</v>
      </c>
      <c r="N4372" s="85" t="s">
        <v>1595</v>
      </c>
      <c r="O4372" s="86" t="s">
        <v>6372</v>
      </c>
    </row>
    <row r="4373" spans="1:15" x14ac:dyDescent="0.25">
      <c r="A4373" s="84" t="s">
        <v>54</v>
      </c>
      <c r="B4373" s="85" t="s">
        <v>1262</v>
      </c>
      <c r="C4373" s="85" t="s">
        <v>21</v>
      </c>
      <c r="D4373" s="85" t="s">
        <v>5</v>
      </c>
      <c r="E4373" s="96">
        <v>0</v>
      </c>
      <c r="F4373" s="85" t="s">
        <v>105</v>
      </c>
      <c r="G4373" s="86" t="s">
        <v>6013</v>
      </c>
      <c r="I4373" s="84" t="s">
        <v>55</v>
      </c>
      <c r="J4373" s="85" t="s">
        <v>6373</v>
      </c>
      <c r="K4373" s="85" t="s">
        <v>22</v>
      </c>
      <c r="L4373" s="85" t="s">
        <v>20</v>
      </c>
      <c r="M4373" s="96">
        <v>160</v>
      </c>
      <c r="N4373" s="85" t="s">
        <v>105</v>
      </c>
      <c r="O4373" s="86" t="s">
        <v>6374</v>
      </c>
    </row>
    <row r="4374" spans="1:15" x14ac:dyDescent="0.25">
      <c r="A4374" s="84" t="s">
        <v>55</v>
      </c>
      <c r="B4374" s="85" t="s">
        <v>1262</v>
      </c>
      <c r="C4374" s="85" t="s">
        <v>21</v>
      </c>
      <c r="D4374" s="85" t="s">
        <v>5</v>
      </c>
      <c r="E4374" s="96">
        <v>0</v>
      </c>
      <c r="F4374" s="85" t="s">
        <v>105</v>
      </c>
      <c r="G4374" s="86" t="s">
        <v>6014</v>
      </c>
      <c r="I4374" s="84" t="s">
        <v>56</v>
      </c>
      <c r="J4374" s="85" t="s">
        <v>5113</v>
      </c>
      <c r="K4374" s="85" t="s">
        <v>13</v>
      </c>
      <c r="L4374" s="85" t="s">
        <v>20</v>
      </c>
      <c r="M4374" s="96">
        <v>150</v>
      </c>
      <c r="N4374" s="85" t="s">
        <v>105</v>
      </c>
      <c r="O4374" s="86" t="s">
        <v>6375</v>
      </c>
    </row>
    <row r="4375" spans="1:15" x14ac:dyDescent="0.25">
      <c r="D4375" s="255" t="s">
        <v>104</v>
      </c>
      <c r="E4375" s="256">
        <f>SUM(E4364:E4374)</f>
        <v>765</v>
      </c>
      <c r="G4375" s="81"/>
      <c r="I4375" s="84" t="s">
        <v>57</v>
      </c>
      <c r="J4375" s="85" t="s">
        <v>5795</v>
      </c>
      <c r="K4375" s="85" t="s">
        <v>22</v>
      </c>
      <c r="L4375" s="85" t="s">
        <v>20</v>
      </c>
      <c r="M4375" s="96">
        <v>105</v>
      </c>
      <c r="N4375" s="85" t="s">
        <v>1595</v>
      </c>
      <c r="O4375" s="86" t="s">
        <v>6376</v>
      </c>
    </row>
    <row r="4376" spans="1:15" x14ac:dyDescent="0.25">
      <c r="C4376" s="90"/>
      <c r="E4376" s="81"/>
      <c r="I4376" s="84" t="s">
        <v>58</v>
      </c>
      <c r="J4376" s="85" t="s">
        <v>6377</v>
      </c>
      <c r="K4376" s="85" t="s">
        <v>13</v>
      </c>
      <c r="L4376" s="85" t="s">
        <v>20</v>
      </c>
      <c r="M4376" s="96">
        <v>150</v>
      </c>
      <c r="N4376" s="85" t="s">
        <v>105</v>
      </c>
      <c r="O4376" s="86" t="s">
        <v>6378</v>
      </c>
    </row>
    <row r="4377" spans="1:15" x14ac:dyDescent="0.25">
      <c r="C4377" t="s">
        <v>104</v>
      </c>
      <c r="D4377" s="205">
        <f>SUM(E4360+E4375)</f>
        <v>1050</v>
      </c>
      <c r="E4377" s="273">
        <f>SUM(D4377*1.95583)</f>
        <v>2053.6214999999997</v>
      </c>
      <c r="I4377" s="84" t="s">
        <v>59</v>
      </c>
      <c r="J4377" s="85" t="s">
        <v>6379</v>
      </c>
      <c r="K4377" s="85" t="s">
        <v>803</v>
      </c>
      <c r="L4377" s="85" t="s">
        <v>20</v>
      </c>
      <c r="M4377" s="96">
        <v>105</v>
      </c>
      <c r="N4377" s="85" t="s">
        <v>1595</v>
      </c>
      <c r="O4377" s="86" t="s">
        <v>6380</v>
      </c>
    </row>
    <row r="4378" spans="1:15" x14ac:dyDescent="0.25">
      <c r="D4378" s="205"/>
      <c r="E4378" s="273"/>
      <c r="I4378" s="84" t="s">
        <v>60</v>
      </c>
      <c r="J4378" s="85" t="s">
        <v>5281</v>
      </c>
      <c r="K4378" s="85" t="s">
        <v>13</v>
      </c>
      <c r="L4378" s="85" t="s">
        <v>9</v>
      </c>
      <c r="M4378" s="96">
        <v>150</v>
      </c>
      <c r="N4378" s="85" t="s">
        <v>105</v>
      </c>
      <c r="O4378" s="86" t="s">
        <v>6381</v>
      </c>
    </row>
    <row r="4379" spans="1:15" x14ac:dyDescent="0.25">
      <c r="D4379" s="205"/>
      <c r="E4379" s="273"/>
      <c r="I4379" s="84" t="s">
        <v>61</v>
      </c>
      <c r="J4379" s="85" t="s">
        <v>6382</v>
      </c>
      <c r="K4379" s="85" t="s">
        <v>22</v>
      </c>
      <c r="L4379" s="85" t="s">
        <v>155</v>
      </c>
      <c r="M4379" s="96">
        <v>110</v>
      </c>
      <c r="N4379" s="85" t="s">
        <v>1595</v>
      </c>
      <c r="O4379" s="86" t="s">
        <v>6383</v>
      </c>
    </row>
    <row r="4380" spans="1:15" x14ac:dyDescent="0.25">
      <c r="E4380" s="91"/>
      <c r="G4380" s="81"/>
      <c r="I4380" s="84" t="s">
        <v>62</v>
      </c>
      <c r="J4380" s="85" t="s">
        <v>903</v>
      </c>
      <c r="K4380" s="85" t="s">
        <v>13</v>
      </c>
      <c r="L4380" s="85" t="s">
        <v>20</v>
      </c>
      <c r="M4380" s="96">
        <v>0</v>
      </c>
      <c r="N4380" s="85" t="s">
        <v>105</v>
      </c>
      <c r="O4380" s="86" t="s">
        <v>4447</v>
      </c>
    </row>
    <row r="4381" spans="1:15" ht="15.75" x14ac:dyDescent="0.25">
      <c r="B4381" s="116" t="s">
        <v>6314</v>
      </c>
      <c r="C4381" s="116" t="s">
        <v>3883</v>
      </c>
      <c r="E4381" s="91"/>
      <c r="F4381" s="81"/>
      <c r="G4381" s="81"/>
      <c r="I4381" s="84" t="s">
        <v>64</v>
      </c>
      <c r="J4381" s="85" t="s">
        <v>1262</v>
      </c>
      <c r="K4381" s="85" t="s">
        <v>22</v>
      </c>
      <c r="L4381" s="85" t="s">
        <v>5</v>
      </c>
      <c r="M4381" s="96">
        <v>0</v>
      </c>
      <c r="N4381" s="85" t="s">
        <v>105</v>
      </c>
      <c r="O4381" s="86" t="s">
        <v>4903</v>
      </c>
    </row>
    <row r="4382" spans="1:15" x14ac:dyDescent="0.25">
      <c r="A4382" s="79"/>
      <c r="B4382" s="92">
        <v>44175</v>
      </c>
      <c r="G4382" s="81"/>
      <c r="I4382" s="84" t="s">
        <v>66</v>
      </c>
      <c r="J4382" s="85" t="s">
        <v>1198</v>
      </c>
      <c r="K4382" s="85" t="s">
        <v>21</v>
      </c>
      <c r="L4382" s="85" t="s">
        <v>12</v>
      </c>
      <c r="M4382" s="96">
        <v>0</v>
      </c>
      <c r="N4382" s="85" t="s">
        <v>105</v>
      </c>
      <c r="O4382" s="86" t="s">
        <v>6316</v>
      </c>
    </row>
    <row r="4383" spans="1:15" x14ac:dyDescent="0.25">
      <c r="A4383" s="84" t="s">
        <v>97</v>
      </c>
      <c r="B4383" s="93" t="s">
        <v>106</v>
      </c>
      <c r="C4383" s="93" t="s">
        <v>107</v>
      </c>
      <c r="I4383" s="84" t="s">
        <v>67</v>
      </c>
      <c r="J4383" s="85" t="s">
        <v>226</v>
      </c>
      <c r="K4383" s="85" t="s">
        <v>21</v>
      </c>
      <c r="L4383" s="85" t="s">
        <v>9</v>
      </c>
      <c r="M4383" s="96">
        <v>0</v>
      </c>
      <c r="N4383" s="85" t="s">
        <v>105</v>
      </c>
      <c r="O4383" s="86" t="s">
        <v>6384</v>
      </c>
    </row>
    <row r="4384" spans="1:15" x14ac:dyDescent="0.25">
      <c r="A4384" s="84">
        <v>1</v>
      </c>
      <c r="B4384" s="85" t="s">
        <v>108</v>
      </c>
      <c r="C4384" s="96">
        <v>14</v>
      </c>
      <c r="G4384" s="81"/>
      <c r="L4384" s="255" t="s">
        <v>104</v>
      </c>
      <c r="M4384" s="256">
        <f>SUM(M4363:M4383)</f>
        <v>1695</v>
      </c>
      <c r="O4384" s="81"/>
    </row>
    <row r="4385" spans="1:15" x14ac:dyDescent="0.25">
      <c r="A4385" s="84">
        <v>2</v>
      </c>
      <c r="B4385" s="85" t="s">
        <v>109</v>
      </c>
      <c r="C4385" s="96">
        <v>0</v>
      </c>
      <c r="G4385" s="81"/>
      <c r="K4385" s="90"/>
      <c r="M4385" s="81"/>
    </row>
    <row r="4386" spans="1:15" x14ac:dyDescent="0.25">
      <c r="A4386" s="84">
        <v>3</v>
      </c>
      <c r="B4386" s="85" t="s">
        <v>6331</v>
      </c>
      <c r="C4386" s="96">
        <v>20</v>
      </c>
      <c r="G4386" s="81"/>
      <c r="K4386" t="s">
        <v>104</v>
      </c>
      <c r="L4386" s="205">
        <f>SUM(M4359+M4384)</f>
        <v>1895</v>
      </c>
      <c r="M4386" s="273">
        <f>SUM(L4386*1.95583)</f>
        <v>3706.2978499999999</v>
      </c>
    </row>
    <row r="4387" spans="1:15" x14ac:dyDescent="0.25">
      <c r="A4387" s="84">
        <v>4</v>
      </c>
      <c r="B4387" s="94" t="s">
        <v>111</v>
      </c>
      <c r="C4387" s="96">
        <v>27</v>
      </c>
      <c r="G4387" s="81"/>
      <c r="L4387" s="205"/>
      <c r="M4387" s="273"/>
    </row>
    <row r="4388" spans="1:15" x14ac:dyDescent="0.25">
      <c r="A4388" s="79"/>
      <c r="B4388" s="95" t="s">
        <v>104</v>
      </c>
      <c r="C4388" s="96">
        <f>SUM(C4384:C4387)</f>
        <v>61</v>
      </c>
      <c r="G4388" s="81"/>
      <c r="L4388" s="205"/>
      <c r="M4388" s="273"/>
    </row>
    <row r="4389" spans="1:15" x14ac:dyDescent="0.25">
      <c r="A4389" s="79"/>
      <c r="B4389" s="290"/>
      <c r="C4389" s="252"/>
      <c r="G4389" s="81"/>
      <c r="M4389" s="91"/>
      <c r="O4389" s="81"/>
    </row>
    <row r="4390" spans="1:15" ht="15.75" x14ac:dyDescent="0.25">
      <c r="A4390" s="79"/>
      <c r="C4390" s="85" t="s">
        <v>2354</v>
      </c>
      <c r="D4390" s="96">
        <v>0</v>
      </c>
      <c r="E4390" s="85" t="s">
        <v>3859</v>
      </c>
      <c r="G4390" s="81"/>
      <c r="J4390" s="116" t="s">
        <v>6385</v>
      </c>
      <c r="K4390" s="116" t="s">
        <v>1517</v>
      </c>
      <c r="M4390" s="91"/>
      <c r="N4390" s="81"/>
      <c r="O4390" s="81"/>
    </row>
    <row r="4391" spans="1:15" x14ac:dyDescent="0.25">
      <c r="A4391" s="79"/>
      <c r="C4391" s="85" t="s">
        <v>112</v>
      </c>
      <c r="D4391" s="96">
        <f>SUM(D4377)</f>
        <v>1050</v>
      </c>
      <c r="E4391" s="99">
        <f>SUM(D4391*1.95583)</f>
        <v>2053.6214999999997</v>
      </c>
      <c r="G4391" s="81"/>
      <c r="I4391" s="79"/>
      <c r="J4391" s="92">
        <v>44179</v>
      </c>
      <c r="O4391" s="81"/>
    </row>
    <row r="4392" spans="1:15" x14ac:dyDescent="0.25">
      <c r="A4392" s="79"/>
      <c r="C4392" s="85" t="s">
        <v>113</v>
      </c>
      <c r="D4392" s="96">
        <f>SUM(C4388)</f>
        <v>61</v>
      </c>
      <c r="E4392" s="85"/>
      <c r="G4392" s="81"/>
      <c r="I4392" s="84" t="s">
        <v>97</v>
      </c>
      <c r="J4392" s="93" t="s">
        <v>106</v>
      </c>
      <c r="K4392" s="93" t="s">
        <v>107</v>
      </c>
    </row>
    <row r="4393" spans="1:15" x14ac:dyDescent="0.25">
      <c r="A4393" s="79"/>
      <c r="C4393" s="85" t="s">
        <v>114</v>
      </c>
      <c r="D4393" s="96">
        <f>SUM(D4390+D4391-D4392)</f>
        <v>989</v>
      </c>
      <c r="E4393" s="85"/>
      <c r="G4393" s="81"/>
      <c r="I4393" s="84">
        <v>1</v>
      </c>
      <c r="J4393" s="85" t="s">
        <v>108</v>
      </c>
      <c r="K4393" s="96">
        <v>13</v>
      </c>
      <c r="O4393" s="81"/>
    </row>
    <row r="4394" spans="1:15" x14ac:dyDescent="0.25">
      <c r="A4394" s="79"/>
      <c r="C4394" s="94" t="s">
        <v>2355</v>
      </c>
      <c r="D4394" s="96">
        <v>0</v>
      </c>
      <c r="E4394" s="85"/>
      <c r="G4394" s="81"/>
      <c r="I4394" s="84">
        <v>2</v>
      </c>
      <c r="J4394" s="85" t="s">
        <v>109</v>
      </c>
      <c r="K4394" s="96">
        <v>0</v>
      </c>
      <c r="O4394" s="81"/>
    </row>
    <row r="4395" spans="1:15" x14ac:dyDescent="0.25">
      <c r="A4395" s="79"/>
      <c r="D4395" s="97"/>
      <c r="G4395" s="81"/>
      <c r="I4395" s="84">
        <v>3</v>
      </c>
      <c r="J4395" s="85" t="s">
        <v>110</v>
      </c>
      <c r="K4395" s="96">
        <v>0</v>
      </c>
      <c r="O4395" s="81"/>
    </row>
    <row r="4396" spans="1:15" x14ac:dyDescent="0.25">
      <c r="A4396" s="79"/>
      <c r="D4396" s="97"/>
      <c r="G4396" s="81"/>
      <c r="I4396" s="84">
        <v>4</v>
      </c>
      <c r="J4396" s="94" t="s">
        <v>111</v>
      </c>
      <c r="K4396" s="96">
        <v>24</v>
      </c>
      <c r="O4396" s="81"/>
    </row>
    <row r="4397" spans="1:15" x14ac:dyDescent="0.25">
      <c r="A4397" s="79"/>
      <c r="G4397" s="81"/>
      <c r="I4397" s="79"/>
      <c r="J4397" s="95" t="s">
        <v>104</v>
      </c>
      <c r="K4397" s="96">
        <f>SUM(K4393:K4396)</f>
        <v>37</v>
      </c>
      <c r="O4397" s="81"/>
    </row>
    <row r="4398" spans="1:15" x14ac:dyDescent="0.25">
      <c r="A4398" s="81"/>
      <c r="G4398" s="81"/>
      <c r="I4398" s="79"/>
      <c r="J4398" s="290"/>
      <c r="K4398" s="252"/>
      <c r="O4398" s="81"/>
    </row>
    <row r="4399" spans="1:15" x14ac:dyDescent="0.25">
      <c r="A4399" s="81"/>
      <c r="B4399" s="100">
        <v>2550</v>
      </c>
      <c r="G4399" s="81"/>
      <c r="I4399" s="79"/>
      <c r="K4399" s="85" t="s">
        <v>2354</v>
      </c>
      <c r="L4399" s="96">
        <v>0</v>
      </c>
      <c r="M4399" s="85" t="s">
        <v>3859</v>
      </c>
      <c r="O4399" s="81"/>
    </row>
    <row r="4400" spans="1:15" x14ac:dyDescent="0.25">
      <c r="A4400" s="81"/>
      <c r="B4400" s="100">
        <v>200</v>
      </c>
      <c r="D4400" s="93" t="s">
        <v>118</v>
      </c>
      <c r="E4400" s="93" t="s">
        <v>119</v>
      </c>
      <c r="F4400" s="93" t="s">
        <v>120</v>
      </c>
      <c r="I4400" s="79"/>
      <c r="K4400" s="85" t="s">
        <v>112</v>
      </c>
      <c r="L4400" s="96">
        <f>SUM(L4386)</f>
        <v>1895</v>
      </c>
      <c r="M4400" s="99">
        <f>SUM(L4400*1.95583)</f>
        <v>3706.2978499999999</v>
      </c>
      <c r="O4400" s="81"/>
    </row>
    <row r="4401" spans="1:15" x14ac:dyDescent="0.25">
      <c r="A4401" s="81"/>
      <c r="B4401" s="101">
        <f>SUM(B4400/B4399)</f>
        <v>7.8431372549019607E-2</v>
      </c>
      <c r="D4401" s="102">
        <f>SUM(E4391*B4401)</f>
        <v>161.06835294117644</v>
      </c>
      <c r="E4401" s="102">
        <f>SUM(D4401/1.17)</f>
        <v>137.66525892408245</v>
      </c>
      <c r="F4401" s="102">
        <f>SUM(D4401-E4401)</f>
        <v>23.403094017093991</v>
      </c>
      <c r="I4401" s="79"/>
      <c r="K4401" s="85" t="s">
        <v>113</v>
      </c>
      <c r="L4401" s="96">
        <f>SUM(K4397)</f>
        <v>37</v>
      </c>
      <c r="M4401" s="85"/>
      <c r="O4401" s="81"/>
    </row>
    <row r="4402" spans="1:15" x14ac:dyDescent="0.25">
      <c r="I4402" s="79"/>
      <c r="K4402" s="85" t="s">
        <v>114</v>
      </c>
      <c r="L4402" s="96">
        <f>SUM(L4399+L4400-L4401)</f>
        <v>1858</v>
      </c>
      <c r="M4402" s="85"/>
      <c r="O4402" s="81"/>
    </row>
    <row r="4403" spans="1:15" x14ac:dyDescent="0.25">
      <c r="I4403" s="79"/>
      <c r="K4403" s="94" t="s">
        <v>2355</v>
      </c>
      <c r="L4403" s="96">
        <v>0</v>
      </c>
      <c r="M4403" s="85"/>
      <c r="O4403" s="81"/>
    </row>
    <row r="4404" spans="1:15" x14ac:dyDescent="0.25">
      <c r="I4404" s="79"/>
      <c r="L4404" s="97"/>
      <c r="O4404" s="81"/>
    </row>
    <row r="4405" spans="1:15" x14ac:dyDescent="0.25">
      <c r="I4405" s="79"/>
      <c r="L4405" s="97"/>
      <c r="O4405" s="81"/>
    </row>
    <row r="4406" spans="1:15" x14ac:dyDescent="0.25">
      <c r="I4406" s="79"/>
      <c r="O4406" s="81"/>
    </row>
    <row r="4407" spans="1:15" x14ac:dyDescent="0.25">
      <c r="I4407" s="81"/>
      <c r="O4407" s="81"/>
    </row>
    <row r="4408" spans="1:15" x14ac:dyDescent="0.25">
      <c r="I4408" s="81"/>
      <c r="J4408" s="100">
        <v>2550</v>
      </c>
      <c r="O4408" s="81"/>
    </row>
    <row r="4409" spans="1:15" x14ac:dyDescent="0.25">
      <c r="I4409" s="81"/>
      <c r="J4409" s="100">
        <v>200</v>
      </c>
      <c r="L4409" s="93" t="s">
        <v>118</v>
      </c>
      <c r="M4409" s="93" t="s">
        <v>119</v>
      </c>
      <c r="N4409" s="93" t="s">
        <v>120</v>
      </c>
    </row>
    <row r="4410" spans="1:15" x14ac:dyDescent="0.25">
      <c r="I4410" s="81"/>
      <c r="J4410" s="101">
        <f>SUM(J4409/J4408)</f>
        <v>7.8431372549019607E-2</v>
      </c>
      <c r="L4410" s="102">
        <f>SUM(M4400*J4410)</f>
        <v>290.69002745098038</v>
      </c>
      <c r="M4410" s="102">
        <f>SUM(L4410/1.17)</f>
        <v>248.45301491536787</v>
      </c>
      <c r="N4410" s="102">
        <f>SUM(L4410-M4410)</f>
        <v>42.237012535612507</v>
      </c>
    </row>
    <row r="4417" spans="1:15" ht="18.75" x14ac:dyDescent="0.3">
      <c r="A4417" s="79"/>
      <c r="B4417" s="80" t="s">
        <v>6421</v>
      </c>
      <c r="G4417" s="81"/>
      <c r="I4417" s="79"/>
      <c r="J4417" s="80" t="s">
        <v>6476</v>
      </c>
      <c r="O4417" s="81"/>
    </row>
    <row r="4418" spans="1:15" x14ac:dyDescent="0.25">
      <c r="A4418" s="79"/>
      <c r="B4418" t="s">
        <v>5809</v>
      </c>
      <c r="F4418" s="82" t="s">
        <v>95</v>
      </c>
      <c r="G4418" s="81"/>
      <c r="I4418" s="79"/>
      <c r="J4418" t="s">
        <v>6507</v>
      </c>
      <c r="N4418" s="82"/>
      <c r="O4418" s="81"/>
    </row>
    <row r="4419" spans="1:15" ht="18.75" x14ac:dyDescent="0.3">
      <c r="A4419" s="251"/>
      <c r="B4419" s="274"/>
      <c r="C4419" s="117" t="s">
        <v>96</v>
      </c>
      <c r="D4419" s="117"/>
      <c r="E4419" s="117"/>
      <c r="F4419" s="275">
        <v>44177</v>
      </c>
      <c r="G4419" s="276"/>
      <c r="I4419" s="251"/>
      <c r="J4419" s="274"/>
      <c r="K4419" s="117"/>
      <c r="L4419" s="117"/>
      <c r="M4419" s="117"/>
      <c r="N4419" s="275"/>
      <c r="O4419" s="276"/>
    </row>
    <row r="4420" spans="1:15" x14ac:dyDescent="0.25">
      <c r="A4420" s="84" t="s">
        <v>97</v>
      </c>
      <c r="B4420" s="85" t="s">
        <v>98</v>
      </c>
      <c r="C4420" s="85" t="s">
        <v>99</v>
      </c>
      <c r="D4420" s="85" t="s">
        <v>100</v>
      </c>
      <c r="E4420" s="85" t="s">
        <v>101</v>
      </c>
      <c r="F4420" s="85" t="s">
        <v>102</v>
      </c>
      <c r="G4420" s="86" t="s">
        <v>103</v>
      </c>
      <c r="I4420" s="251"/>
      <c r="J4420" s="117"/>
      <c r="K4420" s="117"/>
      <c r="L4420" s="311"/>
      <c r="M4420" s="312"/>
      <c r="O4420" s="81"/>
    </row>
    <row r="4421" spans="1:15" ht="18.75" x14ac:dyDescent="0.3">
      <c r="A4421" s="84" t="s">
        <v>2</v>
      </c>
      <c r="B4421" s="85" t="s">
        <v>6422</v>
      </c>
      <c r="C4421" s="85" t="s">
        <v>9</v>
      </c>
      <c r="D4421" s="85" t="s">
        <v>890</v>
      </c>
      <c r="E4421" s="376">
        <v>80</v>
      </c>
      <c r="F4421" s="85" t="s">
        <v>1595</v>
      </c>
      <c r="G4421" s="86" t="s">
        <v>6423</v>
      </c>
      <c r="I4421" s="79"/>
      <c r="J4421" s="80"/>
      <c r="K4421" t="s">
        <v>393</v>
      </c>
      <c r="M4421" s="115"/>
      <c r="N4421" s="83">
        <v>44183</v>
      </c>
      <c r="O4421" s="81"/>
    </row>
    <row r="4422" spans="1:15" x14ac:dyDescent="0.25">
      <c r="A4422" s="84" t="s">
        <v>6</v>
      </c>
      <c r="B4422" s="85" t="s">
        <v>6424</v>
      </c>
      <c r="C4422" s="85" t="s">
        <v>9</v>
      </c>
      <c r="D4422" s="85" t="s">
        <v>21</v>
      </c>
      <c r="E4422" s="376">
        <v>60</v>
      </c>
      <c r="F4422" s="85" t="s">
        <v>1595</v>
      </c>
      <c r="G4422" s="86" t="s">
        <v>6425</v>
      </c>
      <c r="I4422" s="84" t="s">
        <v>97</v>
      </c>
      <c r="J4422" s="85" t="s">
        <v>98</v>
      </c>
      <c r="K4422" s="85" t="s">
        <v>99</v>
      </c>
      <c r="L4422" s="85" t="s">
        <v>100</v>
      </c>
      <c r="M4422" s="85" t="s">
        <v>101</v>
      </c>
      <c r="N4422" s="85" t="s">
        <v>102</v>
      </c>
      <c r="O4422" s="86" t="s">
        <v>103</v>
      </c>
    </row>
    <row r="4423" spans="1:15" x14ac:dyDescent="0.25">
      <c r="A4423" s="84" t="s">
        <v>32</v>
      </c>
      <c r="B4423" s="85" t="s">
        <v>189</v>
      </c>
      <c r="C4423" s="85" t="s">
        <v>9</v>
      </c>
      <c r="D4423" s="85" t="s">
        <v>21</v>
      </c>
      <c r="E4423" s="376">
        <v>60</v>
      </c>
      <c r="F4423" s="85" t="s">
        <v>1595</v>
      </c>
      <c r="G4423" s="86" t="s">
        <v>6426</v>
      </c>
      <c r="I4423" s="84" t="s">
        <v>2</v>
      </c>
      <c r="J4423" s="85" t="s">
        <v>6477</v>
      </c>
      <c r="K4423" s="85" t="s">
        <v>22</v>
      </c>
      <c r="L4423" s="85" t="s">
        <v>12</v>
      </c>
      <c r="M4423" s="96">
        <v>160</v>
      </c>
      <c r="N4423" s="85" t="s">
        <v>105</v>
      </c>
      <c r="O4423" s="86" t="s">
        <v>6478</v>
      </c>
    </row>
    <row r="4424" spans="1:15" x14ac:dyDescent="0.25">
      <c r="A4424" s="84" t="s">
        <v>48</v>
      </c>
      <c r="B4424" s="85" t="s">
        <v>6427</v>
      </c>
      <c r="C4424" s="85" t="s">
        <v>9</v>
      </c>
      <c r="D4424" s="85" t="s">
        <v>21</v>
      </c>
      <c r="E4424" s="376">
        <v>60</v>
      </c>
      <c r="F4424" s="85" t="s">
        <v>1595</v>
      </c>
      <c r="G4424" s="86" t="s">
        <v>6428</v>
      </c>
      <c r="I4424" s="84" t="s">
        <v>6</v>
      </c>
      <c r="J4424" s="85" t="s">
        <v>2685</v>
      </c>
      <c r="K4424" s="85" t="s">
        <v>22</v>
      </c>
      <c r="L4424" s="85" t="s">
        <v>41</v>
      </c>
      <c r="M4424" s="96">
        <v>165</v>
      </c>
      <c r="N4424" s="85" t="s">
        <v>105</v>
      </c>
      <c r="O4424" s="86" t="s">
        <v>6479</v>
      </c>
    </row>
    <row r="4425" spans="1:15" x14ac:dyDescent="0.25">
      <c r="A4425" s="84" t="s">
        <v>49</v>
      </c>
      <c r="B4425" s="85" t="s">
        <v>6429</v>
      </c>
      <c r="C4425" s="85" t="s">
        <v>9</v>
      </c>
      <c r="D4425" s="85" t="s">
        <v>22</v>
      </c>
      <c r="E4425" s="376">
        <v>160</v>
      </c>
      <c r="F4425" s="85" t="s">
        <v>1604</v>
      </c>
      <c r="G4425" s="86" t="s">
        <v>6430</v>
      </c>
      <c r="I4425" s="84" t="s">
        <v>32</v>
      </c>
      <c r="J4425" s="85" t="s">
        <v>5113</v>
      </c>
      <c r="K4425" s="85" t="s">
        <v>13</v>
      </c>
      <c r="L4425" s="85" t="s">
        <v>20</v>
      </c>
      <c r="M4425" s="96">
        <v>150</v>
      </c>
      <c r="N4425" s="85" t="s">
        <v>105</v>
      </c>
      <c r="O4425" s="86" t="s">
        <v>6480</v>
      </c>
    </row>
    <row r="4426" spans="1:15" x14ac:dyDescent="0.25">
      <c r="A4426" s="84" t="s">
        <v>50</v>
      </c>
      <c r="B4426" s="85" t="s">
        <v>6431</v>
      </c>
      <c r="C4426" s="85" t="s">
        <v>20</v>
      </c>
      <c r="D4426" s="85" t="s">
        <v>890</v>
      </c>
      <c r="E4426" s="376">
        <v>80</v>
      </c>
      <c r="F4426" s="85" t="s">
        <v>1595</v>
      </c>
      <c r="G4426" s="86" t="s">
        <v>6432</v>
      </c>
      <c r="I4426" s="84" t="s">
        <v>48</v>
      </c>
      <c r="J4426" s="85" t="s">
        <v>6481</v>
      </c>
      <c r="K4426" s="85" t="s">
        <v>13</v>
      </c>
      <c r="L4426" s="85" t="s">
        <v>9</v>
      </c>
      <c r="M4426" s="96">
        <v>150</v>
      </c>
      <c r="N4426" s="85" t="s">
        <v>105</v>
      </c>
      <c r="O4426" s="86" t="s">
        <v>6482</v>
      </c>
    </row>
    <row r="4427" spans="1:15" x14ac:dyDescent="0.25">
      <c r="A4427" s="84" t="s">
        <v>51</v>
      </c>
      <c r="B4427" s="85" t="s">
        <v>6433</v>
      </c>
      <c r="C4427" s="85" t="s">
        <v>20</v>
      </c>
      <c r="D4427" s="85" t="s">
        <v>890</v>
      </c>
      <c r="E4427" s="376">
        <v>80</v>
      </c>
      <c r="F4427" s="85" t="s">
        <v>1595</v>
      </c>
      <c r="G4427" s="86" t="s">
        <v>6434</v>
      </c>
      <c r="I4427" s="84" t="s">
        <v>49</v>
      </c>
      <c r="J4427" s="85" t="s">
        <v>6483</v>
      </c>
      <c r="K4427" s="85" t="s">
        <v>13</v>
      </c>
      <c r="L4427" s="85" t="s">
        <v>20</v>
      </c>
      <c r="M4427" s="96">
        <v>150</v>
      </c>
      <c r="N4427" s="85" t="s">
        <v>105</v>
      </c>
      <c r="O4427" s="86" t="s">
        <v>6484</v>
      </c>
    </row>
    <row r="4428" spans="1:15" x14ac:dyDescent="0.25">
      <c r="A4428" s="84" t="s">
        <v>52</v>
      </c>
      <c r="B4428" s="85" t="s">
        <v>277</v>
      </c>
      <c r="C4428" s="85" t="s">
        <v>20</v>
      </c>
      <c r="D4428" s="85" t="s">
        <v>890</v>
      </c>
      <c r="E4428" s="376">
        <v>80</v>
      </c>
      <c r="F4428" s="85" t="s">
        <v>1595</v>
      </c>
      <c r="G4428" s="86" t="s">
        <v>6435</v>
      </c>
      <c r="I4428" s="84" t="s">
        <v>50</v>
      </c>
      <c r="J4428" s="85" t="s">
        <v>6485</v>
      </c>
      <c r="K4428" s="85" t="s">
        <v>890</v>
      </c>
      <c r="L4428" s="85" t="s">
        <v>16</v>
      </c>
      <c r="M4428" s="96">
        <v>85</v>
      </c>
      <c r="N4428" s="85" t="s">
        <v>1595</v>
      </c>
      <c r="O4428" s="86" t="s">
        <v>6486</v>
      </c>
    </row>
    <row r="4429" spans="1:15" x14ac:dyDescent="0.25">
      <c r="A4429" s="84" t="s">
        <v>53</v>
      </c>
      <c r="B4429" s="85" t="s">
        <v>6436</v>
      </c>
      <c r="C4429" s="85" t="s">
        <v>20</v>
      </c>
      <c r="D4429" s="85" t="s">
        <v>21</v>
      </c>
      <c r="E4429" s="376">
        <v>60</v>
      </c>
      <c r="F4429" s="85" t="s">
        <v>1595</v>
      </c>
      <c r="G4429" s="86" t="s">
        <v>6437</v>
      </c>
      <c r="I4429" s="84" t="s">
        <v>51</v>
      </c>
      <c r="J4429" s="85" t="s">
        <v>491</v>
      </c>
      <c r="K4429" s="85" t="s">
        <v>890</v>
      </c>
      <c r="L4429" s="85" t="s">
        <v>9</v>
      </c>
      <c r="M4429" s="96">
        <v>130</v>
      </c>
      <c r="N4429" s="85" t="s">
        <v>105</v>
      </c>
      <c r="O4429" s="86" t="s">
        <v>6487</v>
      </c>
    </row>
    <row r="4430" spans="1:15" x14ac:dyDescent="0.25">
      <c r="A4430" s="84" t="s">
        <v>54</v>
      </c>
      <c r="B4430" s="85" t="s">
        <v>6184</v>
      </c>
      <c r="C4430" s="85" t="s">
        <v>47</v>
      </c>
      <c r="D4430" s="85" t="s">
        <v>72</v>
      </c>
      <c r="E4430" s="96">
        <v>0</v>
      </c>
      <c r="F4430" s="85" t="s">
        <v>1604</v>
      </c>
      <c r="G4430" s="86" t="s">
        <v>5009</v>
      </c>
      <c r="I4430" s="84" t="s">
        <v>52</v>
      </c>
      <c r="J4430" s="85" t="s">
        <v>4231</v>
      </c>
      <c r="K4430" s="85" t="s">
        <v>890</v>
      </c>
      <c r="L4430" s="85" t="s">
        <v>20</v>
      </c>
      <c r="M4430" s="96">
        <v>130</v>
      </c>
      <c r="N4430" s="85" t="s">
        <v>105</v>
      </c>
      <c r="O4430" s="86" t="s">
        <v>6488</v>
      </c>
    </row>
    <row r="4431" spans="1:15" x14ac:dyDescent="0.25">
      <c r="A4431" s="251"/>
      <c r="B4431" s="117"/>
      <c r="C4431" s="117"/>
      <c r="D4431" s="255" t="s">
        <v>104</v>
      </c>
      <c r="E4431" s="250">
        <f>SUM(E4421:E4430)</f>
        <v>720</v>
      </c>
      <c r="G4431" s="81"/>
      <c r="I4431" s="84" t="s">
        <v>53</v>
      </c>
      <c r="J4431" s="85" t="s">
        <v>6353</v>
      </c>
      <c r="K4431" s="85" t="s">
        <v>890</v>
      </c>
      <c r="L4431" s="85" t="s">
        <v>20</v>
      </c>
      <c r="M4431" s="96">
        <v>130</v>
      </c>
      <c r="N4431" s="85" t="s">
        <v>105</v>
      </c>
      <c r="O4431" s="86" t="s">
        <v>6489</v>
      </c>
    </row>
    <row r="4432" spans="1:15" x14ac:dyDescent="0.25">
      <c r="A4432" s="251"/>
      <c r="B4432" s="117"/>
      <c r="C4432" s="117"/>
      <c r="D4432" s="311"/>
      <c r="E4432" s="312"/>
      <c r="G4432" s="81"/>
      <c r="I4432" s="84" t="s">
        <v>54</v>
      </c>
      <c r="J4432" s="85" t="s">
        <v>5373</v>
      </c>
      <c r="K4432" s="85" t="s">
        <v>890</v>
      </c>
      <c r="L4432" s="85" t="s">
        <v>16</v>
      </c>
      <c r="M4432" s="96">
        <v>135</v>
      </c>
      <c r="N4432" s="85" t="s">
        <v>105</v>
      </c>
      <c r="O4432" s="86" t="s">
        <v>6490</v>
      </c>
    </row>
    <row r="4433" spans="1:15" ht="18.75" x14ac:dyDescent="0.3">
      <c r="A4433" s="79"/>
      <c r="B4433" s="80"/>
      <c r="C4433" t="s">
        <v>393</v>
      </c>
      <c r="E4433" s="115"/>
      <c r="F4433" s="83">
        <v>44181</v>
      </c>
      <c r="G4433" s="81"/>
      <c r="I4433" s="84" t="s">
        <v>55</v>
      </c>
      <c r="J4433" s="85" t="s">
        <v>3884</v>
      </c>
      <c r="K4433" s="85" t="s">
        <v>21</v>
      </c>
      <c r="L4433" s="85" t="s">
        <v>9</v>
      </c>
      <c r="M4433" s="96">
        <v>60</v>
      </c>
      <c r="N4433" s="85" t="s">
        <v>1595</v>
      </c>
      <c r="O4433" s="86" t="s">
        <v>6491</v>
      </c>
    </row>
    <row r="4434" spans="1:15" x14ac:dyDescent="0.25">
      <c r="A4434" s="84" t="s">
        <v>97</v>
      </c>
      <c r="B4434" s="85" t="s">
        <v>98</v>
      </c>
      <c r="C4434" s="85" t="s">
        <v>99</v>
      </c>
      <c r="D4434" s="85" t="s">
        <v>100</v>
      </c>
      <c r="E4434" s="85" t="s">
        <v>101</v>
      </c>
      <c r="F4434" s="85" t="s">
        <v>102</v>
      </c>
      <c r="G4434" s="86" t="s">
        <v>103</v>
      </c>
      <c r="I4434" s="84" t="s">
        <v>56</v>
      </c>
      <c r="J4434" s="85" t="s">
        <v>6492</v>
      </c>
      <c r="K4434" s="85" t="s">
        <v>21</v>
      </c>
      <c r="L4434" s="85" t="s">
        <v>41</v>
      </c>
      <c r="M4434" s="96">
        <v>65</v>
      </c>
      <c r="N4434" s="85" t="s">
        <v>1595</v>
      </c>
      <c r="O4434" s="86" t="s">
        <v>6493</v>
      </c>
    </row>
    <row r="4435" spans="1:15" x14ac:dyDescent="0.25">
      <c r="A4435" s="84" t="s">
        <v>2</v>
      </c>
      <c r="B4435" s="85" t="s">
        <v>6438</v>
      </c>
      <c r="C4435" s="85" t="s">
        <v>13</v>
      </c>
      <c r="D4435" s="85" t="s">
        <v>41</v>
      </c>
      <c r="E4435" s="96">
        <v>105</v>
      </c>
      <c r="F4435" s="85" t="s">
        <v>1595</v>
      </c>
      <c r="G4435" s="86" t="s">
        <v>6439</v>
      </c>
      <c r="I4435" s="84" t="s">
        <v>57</v>
      </c>
      <c r="J4435" s="85" t="s">
        <v>6494</v>
      </c>
      <c r="K4435" s="85" t="s">
        <v>21</v>
      </c>
      <c r="L4435" s="85" t="s">
        <v>41</v>
      </c>
      <c r="M4435" s="96">
        <v>65</v>
      </c>
      <c r="N4435" s="85" t="s">
        <v>1595</v>
      </c>
      <c r="O4435" s="86" t="s">
        <v>6495</v>
      </c>
    </row>
    <row r="4436" spans="1:15" x14ac:dyDescent="0.25">
      <c r="A4436" s="84" t="s">
        <v>6</v>
      </c>
      <c r="B4436" s="85" t="s">
        <v>4702</v>
      </c>
      <c r="C4436" s="85" t="s">
        <v>890</v>
      </c>
      <c r="D4436" s="85" t="s">
        <v>20</v>
      </c>
      <c r="E4436" s="96">
        <v>130</v>
      </c>
      <c r="F4436" s="85" t="s">
        <v>105</v>
      </c>
      <c r="G4436" s="86" t="s">
        <v>6440</v>
      </c>
      <c r="I4436" s="84" t="s">
        <v>58</v>
      </c>
      <c r="J4436" s="85" t="s">
        <v>6496</v>
      </c>
      <c r="K4436" s="85" t="s">
        <v>21</v>
      </c>
      <c r="L4436" s="85" t="s">
        <v>9</v>
      </c>
      <c r="M4436" s="96">
        <v>95</v>
      </c>
      <c r="N4436" s="85" t="s">
        <v>105</v>
      </c>
      <c r="O4436" s="86" t="s">
        <v>6497</v>
      </c>
    </row>
    <row r="4437" spans="1:15" x14ac:dyDescent="0.25">
      <c r="A4437" s="84" t="s">
        <v>32</v>
      </c>
      <c r="B4437" s="85" t="s">
        <v>6441</v>
      </c>
      <c r="C4437" s="85" t="s">
        <v>890</v>
      </c>
      <c r="D4437" s="85" t="s">
        <v>20</v>
      </c>
      <c r="E4437" s="96">
        <v>80</v>
      </c>
      <c r="F4437" s="85" t="s">
        <v>1595</v>
      </c>
      <c r="G4437" s="86" t="s">
        <v>6442</v>
      </c>
      <c r="I4437" s="84" t="s">
        <v>59</v>
      </c>
      <c r="J4437" s="85" t="s">
        <v>6498</v>
      </c>
      <c r="K4437" s="85" t="s">
        <v>21</v>
      </c>
      <c r="L4437" s="85" t="s">
        <v>9</v>
      </c>
      <c r="M4437" s="96">
        <v>95</v>
      </c>
      <c r="N4437" s="85" t="s">
        <v>105</v>
      </c>
      <c r="O4437" s="86" t="s">
        <v>6499</v>
      </c>
    </row>
    <row r="4438" spans="1:15" x14ac:dyDescent="0.25">
      <c r="A4438" s="84" t="s">
        <v>48</v>
      </c>
      <c r="B4438" s="85" t="s">
        <v>6443</v>
      </c>
      <c r="C4438" s="85" t="s">
        <v>890</v>
      </c>
      <c r="D4438" s="85" t="s">
        <v>9</v>
      </c>
      <c r="E4438" s="96">
        <v>130</v>
      </c>
      <c r="F4438" s="85" t="s">
        <v>105</v>
      </c>
      <c r="G4438" s="86" t="s">
        <v>6444</v>
      </c>
      <c r="I4438" s="84" t="s">
        <v>60</v>
      </c>
      <c r="J4438" s="85" t="s">
        <v>6500</v>
      </c>
      <c r="K4438" s="85" t="s">
        <v>21</v>
      </c>
      <c r="L4438" s="85" t="s">
        <v>5</v>
      </c>
      <c r="M4438" s="96">
        <v>40</v>
      </c>
      <c r="N4438" s="85" t="s">
        <v>1595</v>
      </c>
      <c r="O4438" s="86" t="s">
        <v>6501</v>
      </c>
    </row>
    <row r="4439" spans="1:15" x14ac:dyDescent="0.25">
      <c r="A4439" s="84" t="s">
        <v>49</v>
      </c>
      <c r="B4439" s="85" t="s">
        <v>6445</v>
      </c>
      <c r="C4439" s="85" t="s">
        <v>72</v>
      </c>
      <c r="D4439" s="85" t="s">
        <v>20</v>
      </c>
      <c r="E4439" s="96">
        <v>70</v>
      </c>
      <c r="F4439" s="85" t="s">
        <v>1595</v>
      </c>
      <c r="G4439" s="86" t="s">
        <v>6446</v>
      </c>
      <c r="I4439" s="84" t="s">
        <v>61</v>
      </c>
      <c r="J4439" s="85" t="s">
        <v>6502</v>
      </c>
      <c r="K4439" s="85" t="s">
        <v>21</v>
      </c>
      <c r="L4439" s="85" t="s">
        <v>20</v>
      </c>
      <c r="M4439" s="96">
        <v>0</v>
      </c>
      <c r="N4439" s="85" t="s">
        <v>105</v>
      </c>
      <c r="O4439" s="86" t="s">
        <v>4643</v>
      </c>
    </row>
    <row r="4440" spans="1:15" x14ac:dyDescent="0.25">
      <c r="A4440" s="84" t="s">
        <v>50</v>
      </c>
      <c r="B4440" s="85" t="s">
        <v>6447</v>
      </c>
      <c r="C4440" s="85" t="s">
        <v>21</v>
      </c>
      <c r="D4440" s="85" t="s">
        <v>12</v>
      </c>
      <c r="E4440" s="96">
        <v>95</v>
      </c>
      <c r="F4440" s="85" t="s">
        <v>105</v>
      </c>
      <c r="G4440" s="86" t="s">
        <v>6448</v>
      </c>
      <c r="I4440" s="84" t="s">
        <v>62</v>
      </c>
      <c r="J4440" s="85" t="s">
        <v>6503</v>
      </c>
      <c r="K4440" s="85" t="s">
        <v>21</v>
      </c>
      <c r="L4440" s="85" t="s">
        <v>16</v>
      </c>
      <c r="M4440" s="96">
        <v>0</v>
      </c>
      <c r="N4440" s="85" t="s">
        <v>105</v>
      </c>
      <c r="O4440" s="86" t="s">
        <v>4765</v>
      </c>
    </row>
    <row r="4441" spans="1:15" x14ac:dyDescent="0.25">
      <c r="A4441" s="84" t="s">
        <v>51</v>
      </c>
      <c r="B4441" s="85" t="s">
        <v>6449</v>
      </c>
      <c r="C4441" s="85" t="s">
        <v>21</v>
      </c>
      <c r="D4441" s="85" t="s">
        <v>12</v>
      </c>
      <c r="E4441" s="96">
        <v>95</v>
      </c>
      <c r="F4441" s="85" t="s">
        <v>105</v>
      </c>
      <c r="G4441" s="86" t="s">
        <v>6450</v>
      </c>
      <c r="I4441" s="84" t="s">
        <v>64</v>
      </c>
      <c r="J4441" s="85" t="s">
        <v>6504</v>
      </c>
      <c r="K4441" s="85" t="s">
        <v>890</v>
      </c>
      <c r="L4441" s="85" t="s">
        <v>20</v>
      </c>
      <c r="M4441" s="96">
        <v>0</v>
      </c>
      <c r="N4441" s="85" t="s">
        <v>105</v>
      </c>
      <c r="O4441" s="86" t="s">
        <v>5395</v>
      </c>
    </row>
    <row r="4442" spans="1:15" x14ac:dyDescent="0.25">
      <c r="A4442" s="84" t="s">
        <v>52</v>
      </c>
      <c r="B4442" s="85" t="s">
        <v>6451</v>
      </c>
      <c r="C4442" s="85" t="s">
        <v>21</v>
      </c>
      <c r="D4442" s="85" t="s">
        <v>20</v>
      </c>
      <c r="E4442" s="96">
        <v>95</v>
      </c>
      <c r="F4442" s="85" t="s">
        <v>105</v>
      </c>
      <c r="G4442" s="86" t="s">
        <v>6452</v>
      </c>
      <c r="I4442" s="84" t="s">
        <v>66</v>
      </c>
      <c r="J4442" s="85" t="s">
        <v>5697</v>
      </c>
      <c r="K4442" s="85" t="s">
        <v>13</v>
      </c>
      <c r="L4442" s="85" t="s">
        <v>20</v>
      </c>
      <c r="M4442" s="96">
        <v>0</v>
      </c>
      <c r="N4442" s="85" t="s">
        <v>1946</v>
      </c>
      <c r="O4442" s="86" t="s">
        <v>5771</v>
      </c>
    </row>
    <row r="4443" spans="1:15" x14ac:dyDescent="0.25">
      <c r="A4443" s="84" t="s">
        <v>53</v>
      </c>
      <c r="B4443" s="85" t="s">
        <v>187</v>
      </c>
      <c r="C4443" s="85" t="s">
        <v>21</v>
      </c>
      <c r="D4443" s="85" t="s">
        <v>9</v>
      </c>
      <c r="E4443" s="96">
        <v>95</v>
      </c>
      <c r="F4443" s="85" t="s">
        <v>105</v>
      </c>
      <c r="G4443" s="86" t="s">
        <v>6453</v>
      </c>
      <c r="I4443" s="84" t="s">
        <v>67</v>
      </c>
      <c r="J4443" s="85" t="s">
        <v>6505</v>
      </c>
      <c r="K4443" s="85" t="s">
        <v>13</v>
      </c>
      <c r="L4443" s="85" t="s">
        <v>20</v>
      </c>
      <c r="M4443" s="96">
        <v>0</v>
      </c>
      <c r="N4443" s="85" t="s">
        <v>1946</v>
      </c>
      <c r="O4443" s="86" t="s">
        <v>5569</v>
      </c>
    </row>
    <row r="4444" spans="1:15" x14ac:dyDescent="0.25">
      <c r="A4444" s="84" t="s">
        <v>54</v>
      </c>
      <c r="B4444" s="85" t="s">
        <v>6454</v>
      </c>
      <c r="C4444" s="85" t="s">
        <v>21</v>
      </c>
      <c r="D4444" s="85" t="s">
        <v>9</v>
      </c>
      <c r="E4444" s="96">
        <v>95</v>
      </c>
      <c r="F4444" s="85" t="s">
        <v>105</v>
      </c>
      <c r="G4444" s="86" t="s">
        <v>6455</v>
      </c>
      <c r="I4444" s="84" t="s">
        <v>121</v>
      </c>
      <c r="J4444" s="85" t="s">
        <v>6029</v>
      </c>
      <c r="K4444" s="85" t="s">
        <v>21</v>
      </c>
      <c r="L4444" s="85" t="s">
        <v>5</v>
      </c>
      <c r="M4444" s="96">
        <v>0</v>
      </c>
      <c r="N4444" s="85" t="s">
        <v>1946</v>
      </c>
      <c r="O4444" s="86" t="s">
        <v>6098</v>
      </c>
    </row>
    <row r="4445" spans="1:15" x14ac:dyDescent="0.25">
      <c r="A4445" s="84" t="s">
        <v>55</v>
      </c>
      <c r="B4445" s="85" t="s">
        <v>421</v>
      </c>
      <c r="C4445" s="85" t="s">
        <v>21</v>
      </c>
      <c r="D4445" s="85" t="s">
        <v>9</v>
      </c>
      <c r="E4445" s="96">
        <v>95</v>
      </c>
      <c r="F4445" s="85" t="s">
        <v>105</v>
      </c>
      <c r="G4445" s="86" t="s">
        <v>6456</v>
      </c>
      <c r="I4445" s="84" t="s">
        <v>122</v>
      </c>
      <c r="J4445" s="85" t="s">
        <v>5699</v>
      </c>
      <c r="K4445" s="85" t="s">
        <v>21</v>
      </c>
      <c r="L4445" s="85" t="s">
        <v>20</v>
      </c>
      <c r="M4445" s="96">
        <v>0</v>
      </c>
      <c r="N4445" s="85" t="s">
        <v>1946</v>
      </c>
      <c r="O4445" s="86" t="s">
        <v>5775</v>
      </c>
    </row>
    <row r="4446" spans="1:15" x14ac:dyDescent="0.25">
      <c r="A4446" s="84" t="s">
        <v>56</v>
      </c>
      <c r="B4446" s="85" t="s">
        <v>1911</v>
      </c>
      <c r="C4446" s="85" t="s">
        <v>21</v>
      </c>
      <c r="D4446" s="85" t="s">
        <v>9</v>
      </c>
      <c r="E4446" s="96">
        <v>95</v>
      </c>
      <c r="F4446" s="85" t="s">
        <v>105</v>
      </c>
      <c r="G4446" s="86" t="s">
        <v>6457</v>
      </c>
      <c r="I4446" s="84" t="s">
        <v>123</v>
      </c>
      <c r="J4446" s="85" t="s">
        <v>5700</v>
      </c>
      <c r="K4446" s="85" t="s">
        <v>21</v>
      </c>
      <c r="L4446" s="85" t="s">
        <v>5</v>
      </c>
      <c r="M4446" s="96">
        <v>0</v>
      </c>
      <c r="N4446" s="85" t="s">
        <v>1946</v>
      </c>
      <c r="O4446" s="86" t="s">
        <v>5777</v>
      </c>
    </row>
    <row r="4447" spans="1:15" x14ac:dyDescent="0.25">
      <c r="A4447" s="84" t="s">
        <v>57</v>
      </c>
      <c r="B4447" s="85" t="s">
        <v>6458</v>
      </c>
      <c r="C4447" s="85" t="s">
        <v>21</v>
      </c>
      <c r="D4447" s="85" t="s">
        <v>9</v>
      </c>
      <c r="E4447" s="96">
        <v>60</v>
      </c>
      <c r="F4447" s="85" t="s">
        <v>1595</v>
      </c>
      <c r="G4447" s="86" t="s">
        <v>6459</v>
      </c>
      <c r="I4447" s="84" t="s">
        <v>124</v>
      </c>
      <c r="J4447" s="85" t="s">
        <v>5860</v>
      </c>
      <c r="K4447" s="85" t="s">
        <v>21</v>
      </c>
      <c r="L4447" s="85" t="s">
        <v>9</v>
      </c>
      <c r="M4447" s="96">
        <v>0</v>
      </c>
      <c r="N4447" s="85" t="s">
        <v>1946</v>
      </c>
      <c r="O4447" s="86" t="s">
        <v>5949</v>
      </c>
    </row>
    <row r="4448" spans="1:15" x14ac:dyDescent="0.25">
      <c r="A4448" s="84" t="s">
        <v>58</v>
      </c>
      <c r="B4448" s="85" t="s">
        <v>6460</v>
      </c>
      <c r="C4448" s="85" t="s">
        <v>21</v>
      </c>
      <c r="D4448" s="85" t="s">
        <v>16</v>
      </c>
      <c r="E4448" s="96">
        <v>65</v>
      </c>
      <c r="F4448" s="85" t="s">
        <v>1595</v>
      </c>
      <c r="G4448" s="86" t="s">
        <v>6461</v>
      </c>
      <c r="I4448" s="84" t="s">
        <v>125</v>
      </c>
      <c r="J4448" s="85" t="s">
        <v>5204</v>
      </c>
      <c r="K4448" s="85" t="s">
        <v>21</v>
      </c>
      <c r="L4448" s="85" t="s">
        <v>12</v>
      </c>
      <c r="M4448" s="96">
        <v>0</v>
      </c>
      <c r="N4448" s="85" t="s">
        <v>1946</v>
      </c>
      <c r="O4448" s="86" t="s">
        <v>5328</v>
      </c>
    </row>
    <row r="4449" spans="1:15" x14ac:dyDescent="0.25">
      <c r="A4449" s="84" t="s">
        <v>59</v>
      </c>
      <c r="B4449" s="85" t="s">
        <v>6462</v>
      </c>
      <c r="C4449" s="85" t="s">
        <v>13</v>
      </c>
      <c r="D4449" s="85" t="s">
        <v>20</v>
      </c>
      <c r="E4449" s="96">
        <v>100</v>
      </c>
      <c r="F4449" s="85" t="s">
        <v>1595</v>
      </c>
      <c r="G4449" s="86" t="s">
        <v>6463</v>
      </c>
      <c r="L4449" s="255" t="s">
        <v>104</v>
      </c>
      <c r="M4449" s="256">
        <f>SUM(M4423:M4448)</f>
        <v>1805</v>
      </c>
      <c r="O4449" s="81"/>
    </row>
    <row r="4450" spans="1:15" x14ac:dyDescent="0.25">
      <c r="A4450" s="84" t="s">
        <v>60</v>
      </c>
      <c r="B4450" s="85" t="s">
        <v>6464</v>
      </c>
      <c r="C4450" s="85" t="s">
        <v>13</v>
      </c>
      <c r="D4450" s="85" t="s">
        <v>20</v>
      </c>
      <c r="E4450" s="96">
        <v>100</v>
      </c>
      <c r="F4450" s="85" t="s">
        <v>1595</v>
      </c>
      <c r="G4450" s="86" t="s">
        <v>6465</v>
      </c>
      <c r="K4450" s="90"/>
      <c r="M4450" s="81"/>
    </row>
    <row r="4451" spans="1:15" x14ac:dyDescent="0.25">
      <c r="A4451" s="84" t="s">
        <v>61</v>
      </c>
      <c r="B4451" s="85" t="s">
        <v>1248</v>
      </c>
      <c r="C4451" s="85" t="s">
        <v>890</v>
      </c>
      <c r="D4451" s="85" t="s">
        <v>9</v>
      </c>
      <c r="E4451" s="96">
        <v>0</v>
      </c>
      <c r="F4451" s="85" t="s">
        <v>105</v>
      </c>
      <c r="G4451" s="86" t="s">
        <v>5137</v>
      </c>
      <c r="K4451" t="s">
        <v>104</v>
      </c>
      <c r="L4451" s="205">
        <f>SUM(M4449)</f>
        <v>1805</v>
      </c>
      <c r="M4451" s="273">
        <f>SUM(L4451*1.95583)</f>
        <v>3530.27315</v>
      </c>
    </row>
    <row r="4452" spans="1:15" x14ac:dyDescent="0.25">
      <c r="A4452" s="84" t="s">
        <v>62</v>
      </c>
      <c r="B4452" s="85" t="s">
        <v>1417</v>
      </c>
      <c r="C4452" s="85" t="s">
        <v>22</v>
      </c>
      <c r="D4452" s="85" t="s">
        <v>41</v>
      </c>
      <c r="E4452" s="96">
        <v>0</v>
      </c>
      <c r="F4452" s="85" t="s">
        <v>105</v>
      </c>
      <c r="G4452" s="86" t="s">
        <v>5565</v>
      </c>
      <c r="L4452" s="205"/>
      <c r="M4452" s="273"/>
    </row>
    <row r="4453" spans="1:15" x14ac:dyDescent="0.25">
      <c r="A4453" s="84" t="s">
        <v>64</v>
      </c>
      <c r="B4453" s="85" t="s">
        <v>6466</v>
      </c>
      <c r="C4453" s="85" t="s">
        <v>13</v>
      </c>
      <c r="D4453" s="85" t="s">
        <v>9</v>
      </c>
      <c r="E4453" s="96">
        <v>0</v>
      </c>
      <c r="F4453" s="85" t="s">
        <v>105</v>
      </c>
      <c r="G4453" s="86" t="s">
        <v>5662</v>
      </c>
      <c r="L4453" s="205"/>
      <c r="M4453" s="273"/>
    </row>
    <row r="4454" spans="1:15" x14ac:dyDescent="0.25">
      <c r="A4454" s="84" t="s">
        <v>66</v>
      </c>
      <c r="B4454" s="85" t="s">
        <v>4001</v>
      </c>
      <c r="C4454" s="85" t="s">
        <v>13</v>
      </c>
      <c r="D4454" s="85" t="s">
        <v>20</v>
      </c>
      <c r="E4454" s="96">
        <v>0</v>
      </c>
      <c r="F4454" s="85" t="s">
        <v>105</v>
      </c>
      <c r="G4454" s="86" t="s">
        <v>4002</v>
      </c>
      <c r="M4454" s="91"/>
      <c r="O4454" s="81"/>
    </row>
    <row r="4455" spans="1:15" ht="15.75" x14ac:dyDescent="0.25">
      <c r="A4455" s="84" t="s">
        <v>67</v>
      </c>
      <c r="B4455" s="85" t="s">
        <v>5241</v>
      </c>
      <c r="C4455" s="85" t="s">
        <v>21</v>
      </c>
      <c r="D4455" s="85" t="s">
        <v>9</v>
      </c>
      <c r="E4455" s="96">
        <v>0</v>
      </c>
      <c r="F4455" s="85" t="s">
        <v>1946</v>
      </c>
      <c r="G4455" s="86" t="s">
        <v>5327</v>
      </c>
      <c r="J4455" s="116" t="s">
        <v>6506</v>
      </c>
      <c r="K4455" s="116" t="s">
        <v>1715</v>
      </c>
      <c r="M4455" s="91"/>
      <c r="N4455" s="81"/>
      <c r="O4455" s="81"/>
    </row>
    <row r="4456" spans="1:15" x14ac:dyDescent="0.25">
      <c r="A4456" s="84" t="s">
        <v>121</v>
      </c>
      <c r="B4456" s="85" t="s">
        <v>5298</v>
      </c>
      <c r="C4456" s="85" t="s">
        <v>21</v>
      </c>
      <c r="D4456" s="85" t="s">
        <v>20</v>
      </c>
      <c r="E4456" s="96">
        <v>0</v>
      </c>
      <c r="F4456" s="85" t="s">
        <v>1946</v>
      </c>
      <c r="G4456" s="86" t="s">
        <v>5442</v>
      </c>
      <c r="I4456" s="79"/>
      <c r="J4456" s="92">
        <v>44184</v>
      </c>
      <c r="O4456" s="81"/>
    </row>
    <row r="4457" spans="1:15" x14ac:dyDescent="0.25">
      <c r="A4457" s="84" t="s">
        <v>122</v>
      </c>
      <c r="B4457" s="85" t="s">
        <v>5297</v>
      </c>
      <c r="C4457" s="85" t="s">
        <v>21</v>
      </c>
      <c r="D4457" s="85" t="s">
        <v>20</v>
      </c>
      <c r="E4457" s="96">
        <v>0</v>
      </c>
      <c r="F4457" s="85" t="s">
        <v>1946</v>
      </c>
      <c r="G4457" s="86" t="s">
        <v>5406</v>
      </c>
      <c r="I4457" s="84" t="s">
        <v>97</v>
      </c>
      <c r="J4457" s="93" t="s">
        <v>106</v>
      </c>
      <c r="K4457" s="93" t="s">
        <v>107</v>
      </c>
    </row>
    <row r="4458" spans="1:15" x14ac:dyDescent="0.25">
      <c r="A4458" s="84" t="s">
        <v>123</v>
      </c>
      <c r="B4458" s="85" t="s">
        <v>5498</v>
      </c>
      <c r="C4458" s="85" t="s">
        <v>21</v>
      </c>
      <c r="D4458" s="85" t="s">
        <v>9</v>
      </c>
      <c r="E4458" s="96">
        <v>0</v>
      </c>
      <c r="F4458" s="85" t="s">
        <v>1946</v>
      </c>
      <c r="G4458" s="86" t="s">
        <v>5571</v>
      </c>
      <c r="I4458" s="84">
        <v>1</v>
      </c>
      <c r="J4458" s="85" t="s">
        <v>108</v>
      </c>
      <c r="K4458" s="96">
        <v>20</v>
      </c>
      <c r="O4458" s="81"/>
    </row>
    <row r="4459" spans="1:15" x14ac:dyDescent="0.25">
      <c r="A4459" s="84" t="s">
        <v>124</v>
      </c>
      <c r="B4459" s="85" t="s">
        <v>631</v>
      </c>
      <c r="C4459" s="85" t="s">
        <v>21</v>
      </c>
      <c r="D4459" s="85" t="s">
        <v>20</v>
      </c>
      <c r="E4459" s="96">
        <v>0</v>
      </c>
      <c r="F4459" s="85" t="s">
        <v>1946</v>
      </c>
      <c r="G4459" s="86" t="s">
        <v>5680</v>
      </c>
      <c r="I4459" s="84">
        <v>2</v>
      </c>
      <c r="J4459" s="85" t="s">
        <v>109</v>
      </c>
      <c r="K4459" s="96">
        <v>0</v>
      </c>
      <c r="O4459" s="81"/>
    </row>
    <row r="4460" spans="1:15" x14ac:dyDescent="0.25">
      <c r="A4460" s="84" t="s">
        <v>125</v>
      </c>
      <c r="B4460" s="85" t="s">
        <v>5550</v>
      </c>
      <c r="C4460" s="85" t="s">
        <v>21</v>
      </c>
      <c r="D4460" s="85" t="s">
        <v>20</v>
      </c>
      <c r="E4460" s="96">
        <v>0</v>
      </c>
      <c r="F4460" s="85" t="s">
        <v>1946</v>
      </c>
      <c r="G4460" s="86" t="s">
        <v>5678</v>
      </c>
      <c r="I4460" s="84">
        <v>3</v>
      </c>
      <c r="J4460" s="85" t="s">
        <v>110</v>
      </c>
      <c r="K4460" s="96">
        <v>0</v>
      </c>
      <c r="O4460" s="81"/>
    </row>
    <row r="4461" spans="1:15" x14ac:dyDescent="0.25">
      <c r="A4461" s="84" t="s">
        <v>126</v>
      </c>
      <c r="B4461" s="85" t="s">
        <v>1079</v>
      </c>
      <c r="C4461" s="85" t="s">
        <v>21</v>
      </c>
      <c r="D4461" s="85" t="s">
        <v>9</v>
      </c>
      <c r="E4461" s="96">
        <v>0</v>
      </c>
      <c r="F4461" s="85" t="s">
        <v>1946</v>
      </c>
      <c r="G4461" s="86" t="s">
        <v>5773</v>
      </c>
      <c r="I4461" s="84">
        <v>4</v>
      </c>
      <c r="J4461" s="94" t="s">
        <v>111</v>
      </c>
      <c r="K4461" s="96">
        <v>25</v>
      </c>
      <c r="O4461" s="81"/>
    </row>
    <row r="4462" spans="1:15" x14ac:dyDescent="0.25">
      <c r="D4462" s="255" t="s">
        <v>104</v>
      </c>
      <c r="E4462" s="256">
        <f>SUM(E4435:E4461)</f>
        <v>1505</v>
      </c>
      <c r="G4462" s="81"/>
      <c r="I4462" s="79"/>
      <c r="J4462" s="95" t="s">
        <v>104</v>
      </c>
      <c r="K4462" s="96">
        <f>SUM(K4458:K4461)</f>
        <v>45</v>
      </c>
      <c r="O4462" s="81"/>
    </row>
    <row r="4463" spans="1:15" x14ac:dyDescent="0.25">
      <c r="C4463" s="90"/>
      <c r="E4463" s="81"/>
      <c r="I4463" s="79"/>
      <c r="J4463" s="290"/>
      <c r="K4463" s="252"/>
      <c r="O4463" s="81"/>
    </row>
    <row r="4464" spans="1:15" x14ac:dyDescent="0.25">
      <c r="C4464" t="s">
        <v>104</v>
      </c>
      <c r="D4464" s="205">
        <f>SUM(E4431+E4462)</f>
        <v>2225</v>
      </c>
      <c r="E4464" s="273">
        <f>SUM(D4464*1.95583)</f>
        <v>4351.7217499999997</v>
      </c>
      <c r="I4464" s="79"/>
      <c r="K4464" s="85" t="s">
        <v>2354</v>
      </c>
      <c r="L4464" s="96">
        <v>0</v>
      </c>
      <c r="M4464" s="85" t="s">
        <v>3859</v>
      </c>
      <c r="O4464" s="81"/>
    </row>
    <row r="4465" spans="1:15" x14ac:dyDescent="0.25">
      <c r="D4465" s="205"/>
      <c r="E4465" s="273"/>
      <c r="I4465" s="79"/>
      <c r="K4465" s="85" t="s">
        <v>112</v>
      </c>
      <c r="L4465" s="96">
        <f>SUM(L4451)</f>
        <v>1805</v>
      </c>
      <c r="M4465" s="99">
        <f>SUM(L4465*1.95583)</f>
        <v>3530.27315</v>
      </c>
      <c r="O4465" s="81"/>
    </row>
    <row r="4466" spans="1:15" x14ac:dyDescent="0.25">
      <c r="D4466" s="205"/>
      <c r="E4466" s="273"/>
      <c r="I4466" s="79"/>
      <c r="K4466" s="85" t="s">
        <v>113</v>
      </c>
      <c r="L4466" s="96">
        <f>SUM(K4462)</f>
        <v>45</v>
      </c>
      <c r="M4466" s="85"/>
      <c r="O4466" s="81"/>
    </row>
    <row r="4467" spans="1:15" x14ac:dyDescent="0.25">
      <c r="E4467" s="91"/>
      <c r="G4467" s="81"/>
      <c r="I4467" s="79"/>
      <c r="K4467" s="85" t="s">
        <v>114</v>
      </c>
      <c r="L4467" s="96">
        <f>SUM(L4464+L4465-L4466)</f>
        <v>1760</v>
      </c>
      <c r="M4467" s="85"/>
      <c r="O4467" s="81"/>
    </row>
    <row r="4468" spans="1:15" ht="15.75" x14ac:dyDescent="0.25">
      <c r="B4468" s="116" t="s">
        <v>6467</v>
      </c>
      <c r="C4468" s="116" t="s">
        <v>1715</v>
      </c>
      <c r="E4468" s="91"/>
      <c r="F4468" s="81"/>
      <c r="G4468" s="81"/>
      <c r="I4468" s="79"/>
      <c r="K4468" s="94" t="s">
        <v>2355</v>
      </c>
      <c r="L4468" s="96">
        <v>0</v>
      </c>
      <c r="M4468" s="85"/>
      <c r="O4468" s="81"/>
    </row>
    <row r="4469" spans="1:15" x14ac:dyDescent="0.25">
      <c r="A4469" s="79"/>
      <c r="B4469" s="92">
        <v>44183</v>
      </c>
      <c r="G4469" s="81"/>
      <c r="I4469" s="79"/>
      <c r="L4469" s="97"/>
      <c r="O4469" s="81"/>
    </row>
    <row r="4470" spans="1:15" x14ac:dyDescent="0.25">
      <c r="A4470" s="84" t="s">
        <v>97</v>
      </c>
      <c r="B4470" s="93" t="s">
        <v>106</v>
      </c>
      <c r="C4470" s="93" t="s">
        <v>107</v>
      </c>
      <c r="I4470" s="79"/>
      <c r="L4470" s="97"/>
      <c r="O4470" s="81"/>
    </row>
    <row r="4471" spans="1:15" x14ac:dyDescent="0.25">
      <c r="A4471" s="84">
        <v>1</v>
      </c>
      <c r="B4471" s="85" t="s">
        <v>108</v>
      </c>
      <c r="C4471" s="96">
        <v>13</v>
      </c>
      <c r="G4471" s="81"/>
      <c r="I4471" s="79"/>
      <c r="O4471" s="81"/>
    </row>
    <row r="4472" spans="1:15" x14ac:dyDescent="0.25">
      <c r="A4472" s="84">
        <v>2</v>
      </c>
      <c r="B4472" s="85" t="s">
        <v>109</v>
      </c>
      <c r="C4472" s="96">
        <v>0</v>
      </c>
      <c r="G4472" s="81"/>
      <c r="I4472" s="81"/>
      <c r="O4472" s="81"/>
    </row>
    <row r="4473" spans="1:15" x14ac:dyDescent="0.25">
      <c r="A4473" s="84">
        <v>3</v>
      </c>
      <c r="B4473" s="85" t="s">
        <v>110</v>
      </c>
      <c r="C4473" s="96">
        <v>0</v>
      </c>
      <c r="G4473" s="81"/>
      <c r="I4473" s="81"/>
      <c r="J4473" s="100">
        <v>2550</v>
      </c>
      <c r="O4473" s="81"/>
    </row>
    <row r="4474" spans="1:15" x14ac:dyDescent="0.25">
      <c r="A4474" s="84">
        <v>4</v>
      </c>
      <c r="B4474" s="94" t="s">
        <v>111</v>
      </c>
      <c r="C4474" s="96">
        <v>57</v>
      </c>
      <c r="G4474" s="81"/>
      <c r="I4474" s="81"/>
      <c r="J4474" s="100">
        <v>200</v>
      </c>
      <c r="L4474" s="93" t="s">
        <v>118</v>
      </c>
      <c r="M4474" s="93" t="s">
        <v>119</v>
      </c>
      <c r="N4474" s="93" t="s">
        <v>120</v>
      </c>
    </row>
    <row r="4475" spans="1:15" x14ac:dyDescent="0.25">
      <c r="A4475" s="79"/>
      <c r="B4475" s="95" t="s">
        <v>104</v>
      </c>
      <c r="C4475" s="96">
        <f>SUM(C4471:C4474)</f>
        <v>70</v>
      </c>
      <c r="G4475" s="81"/>
      <c r="I4475" s="81"/>
      <c r="J4475" s="101">
        <f>SUM(J4474/J4473)</f>
        <v>7.8431372549019607E-2</v>
      </c>
      <c r="L4475" s="102">
        <f>SUM(M4465*J4475)</f>
        <v>276.884168627451</v>
      </c>
      <c r="M4475" s="102">
        <f>SUM(L4475/1.17)</f>
        <v>236.65313557901797</v>
      </c>
      <c r="N4475" s="102">
        <f>SUM(L4475-M4475)</f>
        <v>40.231033048433034</v>
      </c>
    </row>
    <row r="4476" spans="1:15" x14ac:dyDescent="0.25">
      <c r="A4476" s="79"/>
      <c r="B4476" s="290"/>
      <c r="C4476" s="252"/>
      <c r="G4476" s="81"/>
    </row>
    <row r="4477" spans="1:15" x14ac:dyDescent="0.25">
      <c r="A4477" s="79"/>
      <c r="C4477" s="85" t="s">
        <v>2354</v>
      </c>
      <c r="D4477" s="96">
        <v>0</v>
      </c>
      <c r="E4477" s="85" t="s">
        <v>3859</v>
      </c>
      <c r="G4477" s="81"/>
    </row>
    <row r="4478" spans="1:15" x14ac:dyDescent="0.25">
      <c r="A4478" s="79"/>
      <c r="C4478" s="85" t="s">
        <v>112</v>
      </c>
      <c r="D4478" s="96">
        <f>SUM(D4464)</f>
        <v>2225</v>
      </c>
      <c r="E4478" s="99">
        <f>SUM(D4478*1.95583)</f>
        <v>4351.7217499999997</v>
      </c>
      <c r="G4478" s="81"/>
    </row>
    <row r="4479" spans="1:15" x14ac:dyDescent="0.25">
      <c r="A4479" s="79"/>
      <c r="C4479" s="85" t="s">
        <v>113</v>
      </c>
      <c r="D4479" s="96">
        <f>SUM(C4475)</f>
        <v>70</v>
      </c>
      <c r="E4479" s="85"/>
      <c r="G4479" s="81"/>
    </row>
    <row r="4480" spans="1:15" x14ac:dyDescent="0.25">
      <c r="A4480" s="79"/>
      <c r="C4480" s="85" t="s">
        <v>114</v>
      </c>
      <c r="D4480" s="96">
        <f>SUM(D4477+D4478-D4479)</f>
        <v>2155</v>
      </c>
      <c r="E4480" s="85"/>
      <c r="G4480" s="81"/>
    </row>
    <row r="4481" spans="1:15" x14ac:dyDescent="0.25">
      <c r="A4481" s="79"/>
      <c r="C4481" s="94" t="s">
        <v>2355</v>
      </c>
      <c r="D4481" s="96">
        <v>0</v>
      </c>
      <c r="E4481" s="85"/>
      <c r="G4481" s="81"/>
    </row>
    <row r="4482" spans="1:15" x14ac:dyDescent="0.25">
      <c r="A4482" s="79"/>
      <c r="D4482" s="97"/>
      <c r="G4482" s="81"/>
    </row>
    <row r="4483" spans="1:15" x14ac:dyDescent="0.25">
      <c r="A4483" s="79"/>
      <c r="D4483" s="97"/>
      <c r="G4483" s="81"/>
    </row>
    <row r="4484" spans="1:15" x14ac:dyDescent="0.25">
      <c r="A4484" s="79"/>
      <c r="G4484" s="81"/>
    </row>
    <row r="4485" spans="1:15" x14ac:dyDescent="0.25">
      <c r="A4485" s="81"/>
      <c r="G4485" s="81"/>
    </row>
    <row r="4486" spans="1:15" x14ac:dyDescent="0.25">
      <c r="A4486" s="81"/>
      <c r="B4486" s="100">
        <v>2550</v>
      </c>
      <c r="G4486" s="81"/>
    </row>
    <row r="4487" spans="1:15" x14ac:dyDescent="0.25">
      <c r="A4487" s="81"/>
      <c r="B4487" s="100">
        <v>200</v>
      </c>
      <c r="D4487" s="93" t="s">
        <v>118</v>
      </c>
      <c r="E4487" s="93" t="s">
        <v>119</v>
      </c>
      <c r="F4487" s="93" t="s">
        <v>120</v>
      </c>
    </row>
    <row r="4488" spans="1:15" x14ac:dyDescent="0.25">
      <c r="A4488" s="81"/>
      <c r="B4488" s="101">
        <f>SUM(B4487/B4486)</f>
        <v>7.8431372549019607E-2</v>
      </c>
      <c r="D4488" s="102">
        <f>SUM(E4478*B4488)</f>
        <v>341.31150980392152</v>
      </c>
      <c r="E4488" s="102">
        <f>SUM(D4488/1.17)</f>
        <v>291.7192391486509</v>
      </c>
      <c r="F4488" s="102">
        <f>SUM(D4488-E4488)</f>
        <v>49.592270655270625</v>
      </c>
    </row>
    <row r="4496" spans="1:15" ht="18.75" x14ac:dyDescent="0.3">
      <c r="A4496" s="79"/>
      <c r="B4496" s="80" t="s">
        <v>6508</v>
      </c>
      <c r="G4496" s="81"/>
      <c r="I4496" s="79"/>
      <c r="J4496" s="80" t="s">
        <v>6555</v>
      </c>
      <c r="O4496" s="81"/>
    </row>
    <row r="4497" spans="1:15" x14ac:dyDescent="0.25">
      <c r="A4497" s="79"/>
      <c r="B4497" t="s">
        <v>4080</v>
      </c>
      <c r="F4497" s="82"/>
      <c r="G4497" s="81"/>
      <c r="I4497" s="79"/>
      <c r="J4497" t="s">
        <v>5809</v>
      </c>
      <c r="N4497" s="82" t="s">
        <v>95</v>
      </c>
      <c r="O4497" s="81"/>
    </row>
    <row r="4498" spans="1:15" ht="18.75" x14ac:dyDescent="0.3">
      <c r="A4498" s="79"/>
      <c r="B4498" s="80"/>
      <c r="C4498" t="s">
        <v>393</v>
      </c>
      <c r="E4498" s="115"/>
      <c r="F4498" s="83">
        <v>44184</v>
      </c>
      <c r="G4498" s="81"/>
      <c r="I4498" s="251"/>
      <c r="J4498" s="274"/>
      <c r="K4498" s="117" t="s">
        <v>96</v>
      </c>
      <c r="L4498" s="117"/>
      <c r="M4498" s="117"/>
      <c r="N4498" s="275">
        <v>44184</v>
      </c>
      <c r="O4498" s="276"/>
    </row>
    <row r="4499" spans="1:15" x14ac:dyDescent="0.25">
      <c r="A4499" s="84" t="s">
        <v>97</v>
      </c>
      <c r="B4499" s="85" t="s">
        <v>98</v>
      </c>
      <c r="C4499" s="85" t="s">
        <v>99</v>
      </c>
      <c r="D4499" s="85" t="s">
        <v>100</v>
      </c>
      <c r="E4499" s="85" t="s">
        <v>101</v>
      </c>
      <c r="F4499" s="85" t="s">
        <v>102</v>
      </c>
      <c r="G4499" s="86" t="s">
        <v>103</v>
      </c>
      <c r="I4499" s="84" t="s">
        <v>97</v>
      </c>
      <c r="J4499" s="85" t="s">
        <v>98</v>
      </c>
      <c r="K4499" s="85" t="s">
        <v>99</v>
      </c>
      <c r="L4499" s="85" t="s">
        <v>100</v>
      </c>
      <c r="M4499" s="85" t="s">
        <v>101</v>
      </c>
      <c r="N4499" s="85" t="s">
        <v>102</v>
      </c>
      <c r="O4499" s="86" t="s">
        <v>103</v>
      </c>
    </row>
    <row r="4500" spans="1:15" x14ac:dyDescent="0.25">
      <c r="A4500" s="84" t="s">
        <v>2</v>
      </c>
      <c r="B4500" s="85" t="s">
        <v>421</v>
      </c>
      <c r="C4500" s="85" t="s">
        <v>13</v>
      </c>
      <c r="D4500" s="85" t="s">
        <v>9</v>
      </c>
      <c r="E4500" s="96">
        <v>100</v>
      </c>
      <c r="F4500" s="85" t="s">
        <v>1595</v>
      </c>
      <c r="G4500" s="86" t="s">
        <v>6510</v>
      </c>
      <c r="I4500" s="84" t="s">
        <v>2</v>
      </c>
      <c r="J4500" s="85" t="s">
        <v>6556</v>
      </c>
      <c r="K4500" s="85" t="s">
        <v>5</v>
      </c>
      <c r="L4500" s="85" t="s">
        <v>22</v>
      </c>
      <c r="M4500" s="376">
        <v>60</v>
      </c>
      <c r="N4500" s="85" t="s">
        <v>1595</v>
      </c>
      <c r="O4500" s="86" t="s">
        <v>6557</v>
      </c>
    </row>
    <row r="4501" spans="1:15" x14ac:dyDescent="0.25">
      <c r="A4501" s="84" t="s">
        <v>6</v>
      </c>
      <c r="B4501" s="85" t="s">
        <v>4483</v>
      </c>
      <c r="C4501" s="85" t="s">
        <v>28</v>
      </c>
      <c r="D4501" s="85" t="s">
        <v>12</v>
      </c>
      <c r="E4501" s="96">
        <v>150</v>
      </c>
      <c r="F4501" s="85" t="s">
        <v>105</v>
      </c>
      <c r="G4501" s="86" t="s">
        <v>6511</v>
      </c>
      <c r="I4501" s="84" t="s">
        <v>6</v>
      </c>
      <c r="J4501" s="85" t="s">
        <v>6558</v>
      </c>
      <c r="K4501" s="85" t="s">
        <v>5</v>
      </c>
      <c r="L4501" s="85" t="s">
        <v>21</v>
      </c>
      <c r="M4501" s="376">
        <v>30</v>
      </c>
      <c r="N4501" s="85" t="s">
        <v>1595</v>
      </c>
      <c r="O4501" s="86" t="s">
        <v>6559</v>
      </c>
    </row>
    <row r="4502" spans="1:15" x14ac:dyDescent="0.25">
      <c r="A4502" s="84" t="s">
        <v>32</v>
      </c>
      <c r="B4502" s="85" t="s">
        <v>6512</v>
      </c>
      <c r="C4502" s="85" t="s">
        <v>28</v>
      </c>
      <c r="D4502" s="85" t="s">
        <v>12</v>
      </c>
      <c r="E4502" s="96">
        <v>100</v>
      </c>
      <c r="F4502" s="85" t="s">
        <v>1595</v>
      </c>
      <c r="G4502" s="86" t="s">
        <v>6513</v>
      </c>
      <c r="I4502" s="84" t="s">
        <v>32</v>
      </c>
      <c r="J4502" s="85" t="s">
        <v>6560</v>
      </c>
      <c r="K4502" s="85" t="s">
        <v>5</v>
      </c>
      <c r="L4502" s="85" t="s">
        <v>21</v>
      </c>
      <c r="M4502" s="376">
        <v>60</v>
      </c>
      <c r="N4502" s="85" t="s">
        <v>1595</v>
      </c>
      <c r="O4502" s="86" t="s">
        <v>6561</v>
      </c>
    </row>
    <row r="4503" spans="1:15" x14ac:dyDescent="0.25">
      <c r="A4503" s="84" t="s">
        <v>48</v>
      </c>
      <c r="B4503" s="85" t="s">
        <v>4939</v>
      </c>
      <c r="C4503" s="85" t="s">
        <v>890</v>
      </c>
      <c r="D4503" s="85" t="s">
        <v>16</v>
      </c>
      <c r="E4503" s="96">
        <v>135</v>
      </c>
      <c r="F4503" s="85" t="s">
        <v>105</v>
      </c>
      <c r="G4503" s="86" t="s">
        <v>6514</v>
      </c>
      <c r="I4503" s="84" t="s">
        <v>48</v>
      </c>
      <c r="J4503" s="85" t="s">
        <v>2184</v>
      </c>
      <c r="K4503" s="85" t="s">
        <v>4701</v>
      </c>
      <c r="L4503" s="85" t="s">
        <v>22</v>
      </c>
      <c r="M4503" s="376">
        <v>110</v>
      </c>
      <c r="N4503" s="85" t="s">
        <v>1595</v>
      </c>
      <c r="O4503" s="86" t="s">
        <v>6562</v>
      </c>
    </row>
    <row r="4504" spans="1:15" x14ac:dyDescent="0.25">
      <c r="A4504" s="84" t="s">
        <v>49</v>
      </c>
      <c r="B4504" s="85" t="s">
        <v>6515</v>
      </c>
      <c r="C4504" s="85" t="s">
        <v>21</v>
      </c>
      <c r="D4504" s="85" t="s">
        <v>20</v>
      </c>
      <c r="E4504" s="96">
        <v>95</v>
      </c>
      <c r="F4504" s="85" t="s">
        <v>105</v>
      </c>
      <c r="G4504" s="86" t="s">
        <v>6516</v>
      </c>
      <c r="I4504" s="84" t="s">
        <v>49</v>
      </c>
      <c r="J4504" s="85" t="s">
        <v>6325</v>
      </c>
      <c r="K4504" s="85" t="s">
        <v>9</v>
      </c>
      <c r="L4504" s="85" t="s">
        <v>13</v>
      </c>
      <c r="M4504" s="96">
        <v>0</v>
      </c>
      <c r="N4504" s="85" t="s">
        <v>1604</v>
      </c>
      <c r="O4504" s="86" t="s">
        <v>6326</v>
      </c>
    </row>
    <row r="4505" spans="1:15" x14ac:dyDescent="0.25">
      <c r="A4505" s="84" t="s">
        <v>50</v>
      </c>
      <c r="B4505" s="85" t="s">
        <v>1415</v>
      </c>
      <c r="C4505" s="85" t="s">
        <v>21</v>
      </c>
      <c r="D4505" s="85" t="s">
        <v>9</v>
      </c>
      <c r="E4505" s="96">
        <v>95</v>
      </c>
      <c r="F4505" s="85" t="s">
        <v>105</v>
      </c>
      <c r="G4505" s="86" t="s">
        <v>6517</v>
      </c>
      <c r="I4505" s="251"/>
      <c r="J4505" s="117"/>
      <c r="K4505" s="117"/>
      <c r="L4505" s="255" t="s">
        <v>104</v>
      </c>
      <c r="M4505" s="250">
        <f>SUM(M4500:M4504)</f>
        <v>260</v>
      </c>
      <c r="O4505" s="81"/>
    </row>
    <row r="4506" spans="1:15" x14ac:dyDescent="0.25">
      <c r="A4506" s="84" t="s">
        <v>51</v>
      </c>
      <c r="B4506" s="85" t="s">
        <v>6518</v>
      </c>
      <c r="C4506" s="85" t="s">
        <v>21</v>
      </c>
      <c r="D4506" s="85" t="s">
        <v>9</v>
      </c>
      <c r="E4506" s="96">
        <v>95</v>
      </c>
      <c r="F4506" s="85" t="s">
        <v>105</v>
      </c>
      <c r="G4506" s="86" t="s">
        <v>6519</v>
      </c>
      <c r="I4506" s="251"/>
      <c r="J4506" s="117"/>
      <c r="K4506" s="117"/>
      <c r="L4506" s="311"/>
      <c r="M4506" s="312"/>
      <c r="O4506" s="81"/>
    </row>
    <row r="4507" spans="1:15" ht="18.75" x14ac:dyDescent="0.3">
      <c r="A4507" s="84" t="s">
        <v>52</v>
      </c>
      <c r="B4507" s="85" t="s">
        <v>6520</v>
      </c>
      <c r="C4507" s="85" t="s">
        <v>21</v>
      </c>
      <c r="D4507" s="85" t="s">
        <v>20</v>
      </c>
      <c r="E4507" s="96">
        <v>60</v>
      </c>
      <c r="F4507" s="85" t="s">
        <v>1595</v>
      </c>
      <c r="G4507" s="86" t="s">
        <v>6521</v>
      </c>
      <c r="I4507" s="79"/>
      <c r="J4507" s="80"/>
      <c r="K4507" t="s">
        <v>393</v>
      </c>
      <c r="M4507" s="115"/>
      <c r="N4507" s="83">
        <v>44188</v>
      </c>
      <c r="O4507" s="81"/>
    </row>
    <row r="4508" spans="1:15" x14ac:dyDescent="0.25">
      <c r="A4508" s="84" t="s">
        <v>53</v>
      </c>
      <c r="B4508" s="85" t="s">
        <v>6522</v>
      </c>
      <c r="C4508" s="85" t="s">
        <v>803</v>
      </c>
      <c r="D4508" s="85" t="s">
        <v>20</v>
      </c>
      <c r="E4508" s="96">
        <v>160</v>
      </c>
      <c r="F4508" s="85" t="s">
        <v>105</v>
      </c>
      <c r="G4508" s="86" t="s">
        <v>6523</v>
      </c>
      <c r="I4508" s="84" t="s">
        <v>97</v>
      </c>
      <c r="J4508" s="85" t="s">
        <v>98</v>
      </c>
      <c r="K4508" s="85" t="s">
        <v>99</v>
      </c>
      <c r="L4508" s="85" t="s">
        <v>100</v>
      </c>
      <c r="M4508" s="85" t="s">
        <v>101</v>
      </c>
      <c r="N4508" s="85" t="s">
        <v>102</v>
      </c>
      <c r="O4508" s="86" t="s">
        <v>103</v>
      </c>
    </row>
    <row r="4509" spans="1:15" x14ac:dyDescent="0.25">
      <c r="A4509" s="84" t="s">
        <v>54</v>
      </c>
      <c r="B4509" s="85" t="s">
        <v>6524</v>
      </c>
      <c r="C4509" s="85" t="s">
        <v>22</v>
      </c>
      <c r="D4509" s="85" t="s">
        <v>5</v>
      </c>
      <c r="E4509" s="96">
        <v>160</v>
      </c>
      <c r="F4509" s="85" t="s">
        <v>105</v>
      </c>
      <c r="G4509" s="86" t="s">
        <v>6525</v>
      </c>
      <c r="I4509" s="84" t="s">
        <v>2</v>
      </c>
      <c r="J4509" s="85" t="s">
        <v>5586</v>
      </c>
      <c r="K4509" s="85" t="s">
        <v>22</v>
      </c>
      <c r="L4509" s="85" t="s">
        <v>9</v>
      </c>
      <c r="M4509" s="96">
        <v>160</v>
      </c>
      <c r="N4509" s="85" t="s">
        <v>105</v>
      </c>
      <c r="O4509" s="86" t="s">
        <v>6563</v>
      </c>
    </row>
    <row r="4510" spans="1:15" x14ac:dyDescent="0.25">
      <c r="A4510" s="84" t="s">
        <v>55</v>
      </c>
      <c r="B4510" s="85" t="s">
        <v>5294</v>
      </c>
      <c r="C4510" s="85" t="s">
        <v>22</v>
      </c>
      <c r="D4510" s="85" t="s">
        <v>9</v>
      </c>
      <c r="E4510" s="96">
        <v>105</v>
      </c>
      <c r="F4510" s="85" t="s">
        <v>1595</v>
      </c>
      <c r="G4510" s="86" t="s">
        <v>6526</v>
      </c>
      <c r="I4510" s="84" t="s">
        <v>6</v>
      </c>
      <c r="J4510" s="85" t="s">
        <v>6564</v>
      </c>
      <c r="K4510" s="85" t="s">
        <v>22</v>
      </c>
      <c r="L4510" s="85" t="s">
        <v>9</v>
      </c>
      <c r="M4510" s="96">
        <v>160</v>
      </c>
      <c r="N4510" s="85" t="s">
        <v>105</v>
      </c>
      <c r="O4510" s="86" t="s">
        <v>6565</v>
      </c>
    </row>
    <row r="4511" spans="1:15" x14ac:dyDescent="0.25">
      <c r="A4511" s="84" t="s">
        <v>56</v>
      </c>
      <c r="B4511" s="85" t="s">
        <v>6527</v>
      </c>
      <c r="C4511" s="85" t="s">
        <v>22</v>
      </c>
      <c r="D4511" s="85" t="s">
        <v>16</v>
      </c>
      <c r="E4511" s="96">
        <v>165</v>
      </c>
      <c r="F4511" s="85" t="s">
        <v>105</v>
      </c>
      <c r="G4511" s="86" t="s">
        <v>6528</v>
      </c>
      <c r="I4511" s="84" t="s">
        <v>32</v>
      </c>
      <c r="J4511" s="85" t="s">
        <v>6566</v>
      </c>
      <c r="K4511" s="85" t="s">
        <v>22</v>
      </c>
      <c r="L4511" s="85" t="s">
        <v>9</v>
      </c>
      <c r="M4511" s="96">
        <v>160</v>
      </c>
      <c r="N4511" s="85" t="s">
        <v>105</v>
      </c>
      <c r="O4511" s="86" t="s">
        <v>6567</v>
      </c>
    </row>
    <row r="4512" spans="1:15" x14ac:dyDescent="0.25">
      <c r="A4512" s="84" t="s">
        <v>57</v>
      </c>
      <c r="B4512" s="85" t="s">
        <v>1262</v>
      </c>
      <c r="C4512" s="85" t="s">
        <v>22</v>
      </c>
      <c r="D4512" s="85" t="s">
        <v>5</v>
      </c>
      <c r="E4512" s="96">
        <v>160</v>
      </c>
      <c r="F4512" s="85" t="s">
        <v>105</v>
      </c>
      <c r="G4512" s="86" t="s">
        <v>6529</v>
      </c>
      <c r="I4512" s="84" t="s">
        <v>48</v>
      </c>
      <c r="J4512" s="85" t="s">
        <v>6568</v>
      </c>
      <c r="K4512" s="85" t="s">
        <v>22</v>
      </c>
      <c r="L4512" s="85" t="s">
        <v>20</v>
      </c>
      <c r="M4512" s="96">
        <v>160</v>
      </c>
      <c r="N4512" s="85" t="s">
        <v>105</v>
      </c>
      <c r="O4512" s="86" t="s">
        <v>6569</v>
      </c>
    </row>
    <row r="4513" spans="1:15" x14ac:dyDescent="0.25">
      <c r="A4513" s="84" t="s">
        <v>58</v>
      </c>
      <c r="B4513" s="85" t="s">
        <v>6530</v>
      </c>
      <c r="C4513" s="85" t="s">
        <v>22</v>
      </c>
      <c r="D4513" s="85" t="s">
        <v>20</v>
      </c>
      <c r="E4513" s="96">
        <v>160</v>
      </c>
      <c r="F4513" s="85" t="s">
        <v>105</v>
      </c>
      <c r="G4513" s="86" t="s">
        <v>6531</v>
      </c>
      <c r="I4513" s="84" t="s">
        <v>49</v>
      </c>
      <c r="J4513" s="85" t="s">
        <v>6570</v>
      </c>
      <c r="K4513" s="85" t="s">
        <v>22</v>
      </c>
      <c r="L4513" s="85" t="s">
        <v>20</v>
      </c>
      <c r="M4513" s="96">
        <v>160</v>
      </c>
      <c r="N4513" s="85" t="s">
        <v>105</v>
      </c>
      <c r="O4513" s="86" t="s">
        <v>6571</v>
      </c>
    </row>
    <row r="4514" spans="1:15" x14ac:dyDescent="0.25">
      <c r="A4514" s="84" t="s">
        <v>59</v>
      </c>
      <c r="B4514" s="85" t="s">
        <v>4996</v>
      </c>
      <c r="C4514" s="85" t="s">
        <v>13</v>
      </c>
      <c r="D4514" s="85" t="s">
        <v>20</v>
      </c>
      <c r="E4514" s="96">
        <v>150</v>
      </c>
      <c r="F4514" s="85" t="s">
        <v>105</v>
      </c>
      <c r="G4514" s="86" t="s">
        <v>6532</v>
      </c>
      <c r="I4514" s="84" t="s">
        <v>50</v>
      </c>
      <c r="J4514" s="85" t="s">
        <v>4096</v>
      </c>
      <c r="K4514" s="85" t="s">
        <v>13</v>
      </c>
      <c r="L4514" s="85" t="s">
        <v>9</v>
      </c>
      <c r="M4514" s="96">
        <v>150</v>
      </c>
      <c r="N4514" s="85" t="s">
        <v>105</v>
      </c>
      <c r="O4514" s="86" t="s">
        <v>6572</v>
      </c>
    </row>
    <row r="4515" spans="1:15" x14ac:dyDescent="0.25">
      <c r="A4515" s="84" t="s">
        <v>60</v>
      </c>
      <c r="B4515" s="85" t="s">
        <v>6533</v>
      </c>
      <c r="C4515" s="85" t="s">
        <v>13</v>
      </c>
      <c r="D4515" s="85" t="s">
        <v>9</v>
      </c>
      <c r="E4515" s="96">
        <v>150</v>
      </c>
      <c r="F4515" s="85" t="s">
        <v>105</v>
      </c>
      <c r="G4515" s="86" t="s">
        <v>6534</v>
      </c>
      <c r="I4515" s="84" t="s">
        <v>51</v>
      </c>
      <c r="J4515" s="85" t="s">
        <v>6573</v>
      </c>
      <c r="K4515" s="85" t="s">
        <v>13</v>
      </c>
      <c r="L4515" s="85" t="s">
        <v>9</v>
      </c>
      <c r="M4515" s="96">
        <v>150</v>
      </c>
      <c r="N4515" s="85" t="s">
        <v>105</v>
      </c>
      <c r="O4515" s="86" t="s">
        <v>6574</v>
      </c>
    </row>
    <row r="4516" spans="1:15" x14ac:dyDescent="0.25">
      <c r="A4516" s="84" t="s">
        <v>61</v>
      </c>
      <c r="B4516" s="85" t="s">
        <v>903</v>
      </c>
      <c r="C4516" s="85" t="s">
        <v>13</v>
      </c>
      <c r="D4516" s="85" t="s">
        <v>20</v>
      </c>
      <c r="E4516" s="96">
        <v>0</v>
      </c>
      <c r="F4516" s="85" t="s">
        <v>105</v>
      </c>
      <c r="G4516" s="86" t="s">
        <v>3996</v>
      </c>
      <c r="I4516" s="84" t="s">
        <v>52</v>
      </c>
      <c r="J4516" s="85" t="s">
        <v>6575</v>
      </c>
      <c r="K4516" s="85" t="s">
        <v>13</v>
      </c>
      <c r="L4516" s="85" t="s">
        <v>9</v>
      </c>
      <c r="M4516" s="96">
        <v>150</v>
      </c>
      <c r="N4516" s="85" t="s">
        <v>105</v>
      </c>
      <c r="O4516" s="86" t="s">
        <v>6576</v>
      </c>
    </row>
    <row r="4517" spans="1:15" x14ac:dyDescent="0.25">
      <c r="A4517" s="84" t="s">
        <v>62</v>
      </c>
      <c r="B4517" s="85" t="s">
        <v>1968</v>
      </c>
      <c r="C4517" s="85" t="s">
        <v>13</v>
      </c>
      <c r="D4517" s="85" t="s">
        <v>9</v>
      </c>
      <c r="E4517" s="96">
        <v>0</v>
      </c>
      <c r="F4517" s="85" t="s">
        <v>105</v>
      </c>
      <c r="G4517" s="86" t="s">
        <v>5562</v>
      </c>
      <c r="I4517" s="84" t="s">
        <v>53</v>
      </c>
      <c r="J4517" s="85" t="s">
        <v>1138</v>
      </c>
      <c r="K4517" s="85" t="s">
        <v>28</v>
      </c>
      <c r="L4517" s="85" t="s">
        <v>20</v>
      </c>
      <c r="M4517" s="96">
        <v>120</v>
      </c>
      <c r="N4517" s="85" t="s">
        <v>105</v>
      </c>
      <c r="O4517" s="86" t="s">
        <v>6577</v>
      </c>
    </row>
    <row r="4518" spans="1:15" x14ac:dyDescent="0.25">
      <c r="A4518" s="84" t="s">
        <v>64</v>
      </c>
      <c r="B4518" s="85" t="s">
        <v>1334</v>
      </c>
      <c r="C4518" s="85" t="s">
        <v>21</v>
      </c>
      <c r="D4518" s="85" t="s">
        <v>9</v>
      </c>
      <c r="E4518" s="96">
        <v>0</v>
      </c>
      <c r="F4518" s="85" t="s">
        <v>105</v>
      </c>
      <c r="G4518" s="86" t="s">
        <v>5363</v>
      </c>
      <c r="I4518" s="84" t="s">
        <v>54</v>
      </c>
      <c r="J4518" s="85" t="s">
        <v>5718</v>
      </c>
      <c r="K4518" s="85" t="s">
        <v>28</v>
      </c>
      <c r="L4518" s="85" t="s">
        <v>20</v>
      </c>
      <c r="M4518" s="96">
        <v>120</v>
      </c>
      <c r="N4518" s="85" t="s">
        <v>105</v>
      </c>
      <c r="O4518" s="86" t="s">
        <v>6578</v>
      </c>
    </row>
    <row r="4519" spans="1:15" x14ac:dyDescent="0.25">
      <c r="A4519" s="84" t="s">
        <v>66</v>
      </c>
      <c r="B4519" s="85" t="s">
        <v>5513</v>
      </c>
      <c r="C4519" s="85" t="s">
        <v>13</v>
      </c>
      <c r="D4519" s="85" t="s">
        <v>20</v>
      </c>
      <c r="E4519" s="96">
        <v>0</v>
      </c>
      <c r="F4519" s="85" t="s">
        <v>105</v>
      </c>
      <c r="G4519" s="86" t="s">
        <v>5568</v>
      </c>
      <c r="I4519" s="84" t="s">
        <v>55</v>
      </c>
      <c r="J4519" s="85" t="s">
        <v>6579</v>
      </c>
      <c r="K4519" s="85" t="s">
        <v>890</v>
      </c>
      <c r="L4519" s="85" t="s">
        <v>20</v>
      </c>
      <c r="M4519" s="96">
        <v>130</v>
      </c>
      <c r="N4519" s="85" t="s">
        <v>105</v>
      </c>
      <c r="O4519" s="86" t="s">
        <v>6580</v>
      </c>
    </row>
    <row r="4520" spans="1:15" x14ac:dyDescent="0.25">
      <c r="D4520" s="255" t="s">
        <v>104</v>
      </c>
      <c r="E4520" s="256">
        <f>SUM(E4500:E4519)</f>
        <v>2040</v>
      </c>
      <c r="G4520" s="81"/>
      <c r="I4520" s="84" t="s">
        <v>56</v>
      </c>
      <c r="J4520" s="85" t="s">
        <v>6581</v>
      </c>
      <c r="K4520" s="85" t="s">
        <v>890</v>
      </c>
      <c r="L4520" s="85" t="s">
        <v>20</v>
      </c>
      <c r="M4520" s="96">
        <v>130</v>
      </c>
      <c r="N4520" s="85" t="s">
        <v>105</v>
      </c>
      <c r="O4520" s="86" t="s">
        <v>6582</v>
      </c>
    </row>
    <row r="4521" spans="1:15" x14ac:dyDescent="0.25">
      <c r="C4521" s="90"/>
      <c r="E4521" s="81"/>
      <c r="I4521" s="84" t="s">
        <v>57</v>
      </c>
      <c r="J4521" s="85" t="s">
        <v>6583</v>
      </c>
      <c r="K4521" s="85" t="s">
        <v>21</v>
      </c>
      <c r="L4521" s="85" t="s">
        <v>20</v>
      </c>
      <c r="M4521" s="96">
        <v>95</v>
      </c>
      <c r="N4521" s="85" t="s">
        <v>105</v>
      </c>
      <c r="O4521" s="86" t="s">
        <v>6584</v>
      </c>
    </row>
    <row r="4522" spans="1:15" x14ac:dyDescent="0.25">
      <c r="C4522" t="s">
        <v>104</v>
      </c>
      <c r="D4522" s="205">
        <f>SUM(E4520)</f>
        <v>2040</v>
      </c>
      <c r="E4522" s="273"/>
      <c r="I4522" s="84" t="s">
        <v>58</v>
      </c>
      <c r="J4522" s="85" t="s">
        <v>378</v>
      </c>
      <c r="K4522" s="85" t="s">
        <v>21</v>
      </c>
      <c r="L4522" s="85" t="s">
        <v>9</v>
      </c>
      <c r="M4522" s="96">
        <v>95</v>
      </c>
      <c r="N4522" s="85" t="s">
        <v>105</v>
      </c>
      <c r="O4522" s="86" t="s">
        <v>6585</v>
      </c>
    </row>
    <row r="4523" spans="1:15" x14ac:dyDescent="0.25">
      <c r="D4523" s="205"/>
      <c r="E4523" s="273"/>
      <c r="I4523" s="84" t="s">
        <v>59</v>
      </c>
      <c r="J4523" s="85" t="s">
        <v>224</v>
      </c>
      <c r="K4523" s="85" t="s">
        <v>21</v>
      </c>
      <c r="L4523" s="85" t="s">
        <v>9</v>
      </c>
      <c r="M4523" s="96">
        <v>95</v>
      </c>
      <c r="N4523" s="85" t="s">
        <v>105</v>
      </c>
      <c r="O4523" s="86" t="s">
        <v>6586</v>
      </c>
    </row>
    <row r="4524" spans="1:15" x14ac:dyDescent="0.25">
      <c r="D4524" s="205"/>
      <c r="E4524" s="273"/>
      <c r="I4524" s="84" t="s">
        <v>60</v>
      </c>
      <c r="J4524" s="85" t="s">
        <v>6587</v>
      </c>
      <c r="K4524" s="85" t="s">
        <v>13</v>
      </c>
      <c r="L4524" s="85" t="s">
        <v>9</v>
      </c>
      <c r="M4524" s="96">
        <v>100</v>
      </c>
      <c r="N4524" s="85" t="s">
        <v>105</v>
      </c>
      <c r="O4524" s="86" t="s">
        <v>6588</v>
      </c>
    </row>
    <row r="4525" spans="1:15" x14ac:dyDescent="0.25">
      <c r="E4525" s="91"/>
      <c r="G4525" s="81"/>
      <c r="I4525" s="84" t="s">
        <v>61</v>
      </c>
      <c r="J4525" s="85" t="s">
        <v>6589</v>
      </c>
      <c r="K4525" s="85" t="s">
        <v>21</v>
      </c>
      <c r="L4525" s="85" t="s">
        <v>20</v>
      </c>
      <c r="M4525" s="96">
        <v>60</v>
      </c>
      <c r="N4525" s="85" t="s">
        <v>1595</v>
      </c>
      <c r="O4525" s="86" t="s">
        <v>6590</v>
      </c>
    </row>
    <row r="4526" spans="1:15" ht="15.75" x14ac:dyDescent="0.25">
      <c r="B4526" s="116" t="s">
        <v>6509</v>
      </c>
      <c r="C4526" s="116" t="s">
        <v>1022</v>
      </c>
      <c r="E4526" s="91"/>
      <c r="F4526" s="81"/>
      <c r="G4526" s="81"/>
      <c r="I4526" s="84" t="s">
        <v>62</v>
      </c>
      <c r="J4526" s="85" t="s">
        <v>6591</v>
      </c>
      <c r="K4526" s="85" t="s">
        <v>21</v>
      </c>
      <c r="L4526" s="85" t="s">
        <v>9</v>
      </c>
      <c r="M4526" s="96">
        <v>60</v>
      </c>
      <c r="N4526" s="85" t="s">
        <v>1595</v>
      </c>
      <c r="O4526" s="86" t="s">
        <v>6592</v>
      </c>
    </row>
    <row r="4527" spans="1:15" x14ac:dyDescent="0.25">
      <c r="A4527" s="79"/>
      <c r="B4527" s="92">
        <v>44186</v>
      </c>
      <c r="G4527" s="81"/>
      <c r="I4527" s="84" t="s">
        <v>64</v>
      </c>
      <c r="J4527" s="85" t="s">
        <v>6593</v>
      </c>
      <c r="K4527" s="85" t="s">
        <v>21</v>
      </c>
      <c r="L4527" s="85" t="s">
        <v>12</v>
      </c>
      <c r="M4527" s="96">
        <v>60</v>
      </c>
      <c r="N4527" s="85" t="s">
        <v>1595</v>
      </c>
      <c r="O4527" s="86" t="s">
        <v>6594</v>
      </c>
    </row>
    <row r="4528" spans="1:15" x14ac:dyDescent="0.25">
      <c r="A4528" s="84" t="s">
        <v>97</v>
      </c>
      <c r="B4528" s="93" t="s">
        <v>106</v>
      </c>
      <c r="C4528" s="93" t="s">
        <v>107</v>
      </c>
      <c r="I4528" s="84" t="s">
        <v>66</v>
      </c>
      <c r="J4528" s="85" t="s">
        <v>5723</v>
      </c>
      <c r="K4528" s="85" t="s">
        <v>21</v>
      </c>
      <c r="L4528" s="85" t="s">
        <v>20</v>
      </c>
      <c r="M4528" s="96">
        <v>60</v>
      </c>
      <c r="N4528" s="85" t="s">
        <v>1595</v>
      </c>
      <c r="O4528" s="86" t="s">
        <v>6595</v>
      </c>
    </row>
    <row r="4529" spans="1:15" x14ac:dyDescent="0.25">
      <c r="A4529" s="84">
        <v>1</v>
      </c>
      <c r="B4529" s="85" t="s">
        <v>108</v>
      </c>
      <c r="C4529" s="96">
        <v>7</v>
      </c>
      <c r="G4529" s="81"/>
      <c r="I4529" s="84" t="s">
        <v>67</v>
      </c>
      <c r="J4529" s="85" t="s">
        <v>4165</v>
      </c>
      <c r="K4529" s="85" t="s">
        <v>21</v>
      </c>
      <c r="L4529" s="85" t="s">
        <v>20</v>
      </c>
      <c r="M4529" s="96">
        <v>0</v>
      </c>
      <c r="N4529" s="85" t="s">
        <v>105</v>
      </c>
      <c r="O4529" s="86" t="s">
        <v>4166</v>
      </c>
    </row>
    <row r="4530" spans="1:15" x14ac:dyDescent="0.25">
      <c r="A4530" s="84">
        <v>2</v>
      </c>
      <c r="B4530" s="85" t="s">
        <v>109</v>
      </c>
      <c r="C4530" s="96">
        <v>0</v>
      </c>
      <c r="G4530" s="81"/>
      <c r="I4530" s="84" t="s">
        <v>121</v>
      </c>
      <c r="J4530" s="85" t="s">
        <v>3941</v>
      </c>
      <c r="K4530" s="85" t="s">
        <v>21</v>
      </c>
      <c r="L4530" s="85" t="s">
        <v>9</v>
      </c>
      <c r="M4530" s="96">
        <v>0</v>
      </c>
      <c r="N4530" s="85" t="s">
        <v>105</v>
      </c>
      <c r="O4530" s="86" t="s">
        <v>4275</v>
      </c>
    </row>
    <row r="4531" spans="1:15" x14ac:dyDescent="0.25">
      <c r="A4531" s="84">
        <v>3</v>
      </c>
      <c r="B4531" s="85" t="s">
        <v>110</v>
      </c>
      <c r="C4531" s="96">
        <v>0</v>
      </c>
      <c r="G4531" s="81"/>
      <c r="I4531" s="84" t="s">
        <v>122</v>
      </c>
      <c r="J4531" s="85" t="s">
        <v>6596</v>
      </c>
      <c r="K4531" s="85" t="s">
        <v>803</v>
      </c>
      <c r="L4531" s="85" t="s">
        <v>9</v>
      </c>
      <c r="M4531" s="96">
        <v>0</v>
      </c>
      <c r="N4531" s="85" t="s">
        <v>105</v>
      </c>
      <c r="O4531" s="86" t="s">
        <v>5468</v>
      </c>
    </row>
    <row r="4532" spans="1:15" x14ac:dyDescent="0.25">
      <c r="A4532" s="84">
        <v>4</v>
      </c>
      <c r="B4532" s="94" t="s">
        <v>111</v>
      </c>
      <c r="C4532" s="96">
        <v>327</v>
      </c>
      <c r="G4532" s="81"/>
      <c r="I4532" s="84" t="s">
        <v>123</v>
      </c>
      <c r="J4532" s="85" t="s">
        <v>6149</v>
      </c>
      <c r="K4532" s="85" t="s">
        <v>890</v>
      </c>
      <c r="L4532" s="85" t="s">
        <v>20</v>
      </c>
      <c r="M4532" s="96">
        <v>0</v>
      </c>
      <c r="N4532" s="85" t="s">
        <v>105</v>
      </c>
      <c r="O4532" s="86" t="s">
        <v>6150</v>
      </c>
    </row>
    <row r="4533" spans="1:15" x14ac:dyDescent="0.25">
      <c r="A4533" s="79"/>
      <c r="B4533" s="95" t="s">
        <v>104</v>
      </c>
      <c r="C4533" s="96">
        <f>SUM(C4529:C4532)</f>
        <v>334</v>
      </c>
      <c r="G4533" s="81"/>
      <c r="I4533" s="84" t="s">
        <v>124</v>
      </c>
      <c r="J4533" s="85" t="s">
        <v>575</v>
      </c>
      <c r="K4533" s="85" t="s">
        <v>890</v>
      </c>
      <c r="L4533" s="85" t="s">
        <v>41</v>
      </c>
      <c r="M4533" s="96">
        <v>0</v>
      </c>
      <c r="N4533" s="85" t="s">
        <v>105</v>
      </c>
      <c r="O4533" s="86" t="s">
        <v>5931</v>
      </c>
    </row>
    <row r="4534" spans="1:15" x14ac:dyDescent="0.25">
      <c r="A4534" s="79"/>
      <c r="B4534" s="290"/>
      <c r="C4534" s="252"/>
      <c r="G4534" s="81"/>
      <c r="L4534" s="255" t="s">
        <v>104</v>
      </c>
      <c r="M4534" s="256">
        <f>SUM(M4509:M4533)</f>
        <v>2375</v>
      </c>
      <c r="O4534" s="81"/>
    </row>
    <row r="4535" spans="1:15" x14ac:dyDescent="0.25">
      <c r="A4535" s="79"/>
      <c r="C4535" s="85" t="s">
        <v>2354</v>
      </c>
      <c r="D4535" s="96">
        <v>0</v>
      </c>
      <c r="E4535" s="85" t="s">
        <v>3859</v>
      </c>
      <c r="G4535" s="81"/>
      <c r="K4535" s="90"/>
      <c r="M4535" s="81"/>
    </row>
    <row r="4536" spans="1:15" x14ac:dyDescent="0.25">
      <c r="A4536" s="79"/>
      <c r="C4536" s="85" t="s">
        <v>112</v>
      </c>
      <c r="D4536" s="96">
        <f>SUM(D4522)</f>
        <v>2040</v>
      </c>
      <c r="E4536" s="99">
        <f>SUM(D4536*1.95583)</f>
        <v>3989.8932</v>
      </c>
      <c r="G4536" s="81"/>
      <c r="K4536" t="s">
        <v>104</v>
      </c>
      <c r="L4536" s="205">
        <f>SUM(M4505+M4534)</f>
        <v>2635</v>
      </c>
      <c r="M4536" s="273">
        <f>SUM(L4536*1.95583)</f>
        <v>5153.6120499999997</v>
      </c>
    </row>
    <row r="4537" spans="1:15" x14ac:dyDescent="0.25">
      <c r="A4537" s="79"/>
      <c r="C4537" s="85" t="s">
        <v>113</v>
      </c>
      <c r="D4537" s="96">
        <f>SUM(C4533)</f>
        <v>334</v>
      </c>
      <c r="E4537" s="85"/>
      <c r="G4537" s="81"/>
      <c r="L4537" s="205"/>
      <c r="M4537" s="273"/>
    </row>
    <row r="4538" spans="1:15" x14ac:dyDescent="0.25">
      <c r="A4538" s="79"/>
      <c r="C4538" s="85" t="s">
        <v>114</v>
      </c>
      <c r="D4538" s="96">
        <f>SUM(D4535+D4536-D4537)</f>
        <v>1706</v>
      </c>
      <c r="E4538" s="85"/>
      <c r="G4538" s="81"/>
      <c r="L4538" s="205"/>
      <c r="M4538" s="273"/>
    </row>
    <row r="4539" spans="1:15" x14ac:dyDescent="0.25">
      <c r="A4539" s="79"/>
      <c r="C4539" s="94" t="s">
        <v>2355</v>
      </c>
      <c r="D4539" s="96">
        <v>0</v>
      </c>
      <c r="E4539" s="85"/>
      <c r="G4539" s="81"/>
      <c r="M4539" s="91"/>
      <c r="O4539" s="81"/>
    </row>
    <row r="4540" spans="1:15" ht="15.75" x14ac:dyDescent="0.25">
      <c r="A4540" s="79"/>
      <c r="D4540" s="97"/>
      <c r="G4540" s="81"/>
      <c r="J4540" s="116" t="s">
        <v>6597</v>
      </c>
      <c r="K4540" s="116" t="s">
        <v>1715</v>
      </c>
      <c r="M4540" s="91"/>
      <c r="N4540" s="81"/>
      <c r="O4540" s="81"/>
    </row>
    <row r="4541" spans="1:15" x14ac:dyDescent="0.25">
      <c r="A4541" s="79"/>
      <c r="D4541" s="97"/>
      <c r="G4541" s="81"/>
      <c r="I4541" s="79"/>
      <c r="J4541" s="92">
        <v>44190</v>
      </c>
      <c r="O4541" s="81"/>
    </row>
    <row r="4542" spans="1:15" x14ac:dyDescent="0.25">
      <c r="A4542" s="79"/>
      <c r="G4542" s="81"/>
      <c r="I4542" s="84" t="s">
        <v>97</v>
      </c>
      <c r="J4542" s="93" t="s">
        <v>106</v>
      </c>
      <c r="K4542" s="93" t="s">
        <v>107</v>
      </c>
    </row>
    <row r="4543" spans="1:15" x14ac:dyDescent="0.25">
      <c r="A4543" s="81"/>
      <c r="G4543" s="81"/>
      <c r="I4543" s="84">
        <v>1</v>
      </c>
      <c r="J4543" s="85" t="s">
        <v>108</v>
      </c>
      <c r="K4543" s="96">
        <v>13</v>
      </c>
      <c r="O4543" s="81"/>
    </row>
    <row r="4544" spans="1:15" x14ac:dyDescent="0.25">
      <c r="A4544" s="81"/>
      <c r="B4544" s="100">
        <v>2550</v>
      </c>
      <c r="G4544" s="81"/>
      <c r="I4544" s="84">
        <v>2</v>
      </c>
      <c r="J4544" s="85" t="s">
        <v>109</v>
      </c>
      <c r="K4544" s="96">
        <v>0</v>
      </c>
      <c r="O4544" s="81"/>
    </row>
    <row r="4545" spans="1:15" x14ac:dyDescent="0.25">
      <c r="A4545" s="81"/>
      <c r="B4545" s="100">
        <v>200</v>
      </c>
      <c r="D4545" s="93" t="s">
        <v>118</v>
      </c>
      <c r="E4545" s="93" t="s">
        <v>119</v>
      </c>
      <c r="F4545" s="93" t="s">
        <v>120</v>
      </c>
      <c r="I4545" s="84">
        <v>3</v>
      </c>
      <c r="J4545" s="85" t="s">
        <v>110</v>
      </c>
      <c r="K4545" s="96">
        <v>0</v>
      </c>
      <c r="O4545" s="81"/>
    </row>
    <row r="4546" spans="1:15" x14ac:dyDescent="0.25">
      <c r="A4546" s="81"/>
      <c r="B4546" s="101">
        <f>SUM(B4545/B4544)</f>
        <v>7.8431372549019607E-2</v>
      </c>
      <c r="D4546" s="102">
        <f>SUM(E4536*B4546)</f>
        <v>312.93279999999999</v>
      </c>
      <c r="E4546" s="102">
        <f>SUM(D4546/1.17)</f>
        <v>267.46393162393161</v>
      </c>
      <c r="F4546" s="102">
        <f>SUM(D4546-E4546)</f>
        <v>45.468868376068372</v>
      </c>
      <c r="I4546" s="84">
        <v>4</v>
      </c>
      <c r="J4546" s="94" t="s">
        <v>111</v>
      </c>
      <c r="K4546" s="96">
        <v>19</v>
      </c>
      <c r="O4546" s="81"/>
    </row>
    <row r="4547" spans="1:15" x14ac:dyDescent="0.25">
      <c r="I4547" s="79"/>
      <c r="J4547" s="95" t="s">
        <v>104</v>
      </c>
      <c r="K4547" s="96">
        <f>SUM(K4543:K4546)</f>
        <v>32</v>
      </c>
      <c r="O4547" s="81"/>
    </row>
    <row r="4548" spans="1:15" x14ac:dyDescent="0.25">
      <c r="I4548" s="79"/>
      <c r="J4548" s="290"/>
      <c r="K4548" s="252"/>
      <c r="O4548" s="81"/>
    </row>
    <row r="4549" spans="1:15" x14ac:dyDescent="0.25">
      <c r="I4549" s="79"/>
      <c r="K4549" s="85" t="s">
        <v>2354</v>
      </c>
      <c r="L4549" s="96">
        <v>0</v>
      </c>
      <c r="M4549" s="85" t="s">
        <v>3859</v>
      </c>
      <c r="O4549" s="81"/>
    </row>
    <row r="4550" spans="1:15" x14ac:dyDescent="0.25">
      <c r="I4550" s="79"/>
      <c r="K4550" s="85" t="s">
        <v>112</v>
      </c>
      <c r="L4550" s="96">
        <f>SUM(L4536)</f>
        <v>2635</v>
      </c>
      <c r="M4550" s="99">
        <f>SUM(L4550*1.95583)</f>
        <v>5153.6120499999997</v>
      </c>
      <c r="O4550" s="81"/>
    </row>
    <row r="4551" spans="1:15" x14ac:dyDescent="0.25">
      <c r="I4551" s="79"/>
      <c r="K4551" s="85" t="s">
        <v>113</v>
      </c>
      <c r="L4551" s="96">
        <f>SUM(K4547)</f>
        <v>32</v>
      </c>
      <c r="M4551" s="85"/>
      <c r="O4551" s="81"/>
    </row>
    <row r="4552" spans="1:15" x14ac:dyDescent="0.25">
      <c r="I4552" s="79"/>
      <c r="K4552" s="85" t="s">
        <v>114</v>
      </c>
      <c r="L4552" s="96">
        <f>SUM(L4549+L4550-L4551)</f>
        <v>2603</v>
      </c>
      <c r="M4552" s="85"/>
      <c r="O4552" s="81"/>
    </row>
    <row r="4553" spans="1:15" x14ac:dyDescent="0.25">
      <c r="I4553" s="79"/>
      <c r="K4553" s="94" t="s">
        <v>2355</v>
      </c>
      <c r="L4553" s="96">
        <v>0</v>
      </c>
      <c r="M4553" s="85"/>
      <c r="O4553" s="81"/>
    </row>
    <row r="4554" spans="1:15" x14ac:dyDescent="0.25">
      <c r="I4554" s="79"/>
      <c r="L4554" s="97"/>
      <c r="O4554" s="81"/>
    </row>
    <row r="4555" spans="1:15" x14ac:dyDescent="0.25">
      <c r="I4555" s="79"/>
      <c r="L4555" s="97"/>
      <c r="O4555" s="81"/>
    </row>
    <row r="4556" spans="1:15" x14ac:dyDescent="0.25">
      <c r="I4556" s="79"/>
      <c r="O4556" s="81"/>
    </row>
    <row r="4557" spans="1:15" x14ac:dyDescent="0.25">
      <c r="I4557" s="81"/>
      <c r="O4557" s="81"/>
    </row>
    <row r="4558" spans="1:15" x14ac:dyDescent="0.25">
      <c r="I4558" s="81"/>
      <c r="J4558" s="100">
        <v>2550</v>
      </c>
      <c r="O4558" s="81"/>
    </row>
    <row r="4559" spans="1:15" x14ac:dyDescent="0.25">
      <c r="I4559" s="81"/>
      <c r="J4559" s="100">
        <v>200</v>
      </c>
      <c r="L4559" s="93" t="s">
        <v>118</v>
      </c>
      <c r="M4559" s="93" t="s">
        <v>119</v>
      </c>
      <c r="N4559" s="93" t="s">
        <v>120</v>
      </c>
    </row>
    <row r="4560" spans="1:15" x14ac:dyDescent="0.25">
      <c r="I4560" s="81"/>
      <c r="J4560" s="101">
        <f>SUM(J4559/J4558)</f>
        <v>7.8431372549019607E-2</v>
      </c>
      <c r="L4560" s="102">
        <f>SUM(M4550*J4560)</f>
        <v>404.20486666666665</v>
      </c>
      <c r="M4560" s="102">
        <f>SUM(L4560/1.17)</f>
        <v>345.47424501424501</v>
      </c>
      <c r="N4560" s="102">
        <f>SUM(L4560-M4560)</f>
        <v>58.730621652421632</v>
      </c>
    </row>
    <row r="4566" spans="1:15" ht="18.75" x14ac:dyDescent="0.3">
      <c r="A4566" s="79"/>
      <c r="B4566" s="80" t="s">
        <v>6605</v>
      </c>
      <c r="G4566" s="81"/>
      <c r="I4566" s="79"/>
      <c r="J4566" s="80" t="s">
        <v>6646</v>
      </c>
      <c r="O4566" s="81"/>
    </row>
    <row r="4567" spans="1:15" x14ac:dyDescent="0.25">
      <c r="A4567" s="79"/>
      <c r="B4567" t="s">
        <v>5945</v>
      </c>
      <c r="F4567" s="82" t="s">
        <v>95</v>
      </c>
      <c r="G4567" s="81"/>
      <c r="I4567" s="79"/>
      <c r="J4567" t="s">
        <v>4080</v>
      </c>
      <c r="N4567" s="82" t="s">
        <v>95</v>
      </c>
      <c r="O4567" s="81"/>
    </row>
    <row r="4568" spans="1:15" ht="18.75" x14ac:dyDescent="0.3">
      <c r="A4568" s="251"/>
      <c r="B4568" s="274"/>
      <c r="C4568" s="117" t="s">
        <v>96</v>
      </c>
      <c r="D4568" s="117"/>
      <c r="E4568" s="117"/>
      <c r="F4568" s="275">
        <v>44189</v>
      </c>
      <c r="G4568" s="276"/>
      <c r="I4568" s="251"/>
      <c r="J4568" s="274"/>
      <c r="K4568" s="117" t="s">
        <v>96</v>
      </c>
      <c r="L4568" s="117"/>
      <c r="M4568" s="117"/>
      <c r="N4568" s="275">
        <v>44191</v>
      </c>
      <c r="O4568" s="276"/>
    </row>
    <row r="4569" spans="1:15" x14ac:dyDescent="0.25">
      <c r="A4569" s="84" t="s">
        <v>97</v>
      </c>
      <c r="B4569" s="85" t="s">
        <v>98</v>
      </c>
      <c r="C4569" s="85" t="s">
        <v>99</v>
      </c>
      <c r="D4569" s="85" t="s">
        <v>100</v>
      </c>
      <c r="E4569" s="85" t="s">
        <v>101</v>
      </c>
      <c r="F4569" s="85" t="s">
        <v>102</v>
      </c>
      <c r="G4569" s="86" t="s">
        <v>103</v>
      </c>
      <c r="I4569" s="84" t="s">
        <v>97</v>
      </c>
      <c r="J4569" s="85" t="s">
        <v>98</v>
      </c>
      <c r="K4569" s="85" t="s">
        <v>99</v>
      </c>
      <c r="L4569" s="85" t="s">
        <v>100</v>
      </c>
      <c r="M4569" s="85" t="s">
        <v>101</v>
      </c>
      <c r="N4569" s="85" t="s">
        <v>102</v>
      </c>
      <c r="O4569" s="86" t="s">
        <v>103</v>
      </c>
    </row>
    <row r="4570" spans="1:15" x14ac:dyDescent="0.25">
      <c r="A4570" s="84" t="s">
        <v>2</v>
      </c>
      <c r="B4570" s="85" t="s">
        <v>6607</v>
      </c>
      <c r="C4570" s="85" t="s">
        <v>5</v>
      </c>
      <c r="D4570" s="85" t="s">
        <v>13</v>
      </c>
      <c r="E4570" s="376">
        <v>100</v>
      </c>
      <c r="F4570" s="85" t="s">
        <v>1604</v>
      </c>
      <c r="G4570" s="86" t="s">
        <v>6608</v>
      </c>
      <c r="I4570" s="84" t="s">
        <v>2</v>
      </c>
      <c r="J4570" s="85" t="s">
        <v>6647</v>
      </c>
      <c r="K4570" s="85" t="s">
        <v>20</v>
      </c>
      <c r="L4570" s="85" t="s">
        <v>21</v>
      </c>
      <c r="M4570" s="96">
        <v>95</v>
      </c>
      <c r="N4570" s="85" t="s">
        <v>1604</v>
      </c>
      <c r="O4570" s="86" t="s">
        <v>6648</v>
      </c>
    </row>
    <row r="4571" spans="1:15" x14ac:dyDescent="0.25">
      <c r="A4571" s="84" t="s">
        <v>6</v>
      </c>
      <c r="B4571" s="85" t="s">
        <v>6373</v>
      </c>
      <c r="C4571" s="85" t="s">
        <v>20</v>
      </c>
      <c r="D4571" s="85" t="s">
        <v>22</v>
      </c>
      <c r="E4571" s="96">
        <v>0</v>
      </c>
      <c r="F4571" s="85" t="s">
        <v>1604</v>
      </c>
      <c r="G4571" s="86" t="s">
        <v>6374</v>
      </c>
      <c r="I4571" s="84" t="s">
        <v>6</v>
      </c>
      <c r="J4571" s="85" t="s">
        <v>6647</v>
      </c>
      <c r="K4571" s="85" t="s">
        <v>20</v>
      </c>
      <c r="L4571" s="85" t="s">
        <v>21</v>
      </c>
      <c r="M4571" s="96">
        <v>95</v>
      </c>
      <c r="N4571" s="85" t="s">
        <v>1604</v>
      </c>
      <c r="O4571" s="86" t="s">
        <v>6649</v>
      </c>
    </row>
    <row r="4572" spans="1:15" x14ac:dyDescent="0.25">
      <c r="A4572" s="84" t="s">
        <v>32</v>
      </c>
      <c r="B4572" s="85" t="s">
        <v>1415</v>
      </c>
      <c r="C4572" s="85" t="s">
        <v>9</v>
      </c>
      <c r="D4572" s="85" t="s">
        <v>21</v>
      </c>
      <c r="E4572" s="96">
        <v>0</v>
      </c>
      <c r="F4572" s="85" t="s">
        <v>1604</v>
      </c>
      <c r="G4572" s="86" t="s">
        <v>6517</v>
      </c>
      <c r="I4572" s="84" t="s">
        <v>32</v>
      </c>
      <c r="J4572" s="85" t="s">
        <v>6650</v>
      </c>
      <c r="K4572" s="85" t="s">
        <v>20</v>
      </c>
      <c r="L4572" s="85" t="s">
        <v>13</v>
      </c>
      <c r="M4572" s="96">
        <v>150</v>
      </c>
      <c r="N4572" s="85" t="s">
        <v>1604</v>
      </c>
      <c r="O4572" s="86" t="s">
        <v>6651</v>
      </c>
    </row>
    <row r="4573" spans="1:15" x14ac:dyDescent="0.25">
      <c r="A4573" s="84" t="s">
        <v>48</v>
      </c>
      <c r="B4573" s="85" t="s">
        <v>6609</v>
      </c>
      <c r="C4573" s="85" t="s">
        <v>9</v>
      </c>
      <c r="D4573" s="85" t="s">
        <v>21</v>
      </c>
      <c r="E4573" s="96">
        <v>0</v>
      </c>
      <c r="F4573" s="85" t="s">
        <v>1604</v>
      </c>
      <c r="G4573" s="86" t="s">
        <v>6519</v>
      </c>
      <c r="I4573" s="84" t="s">
        <v>48</v>
      </c>
      <c r="J4573" s="85" t="s">
        <v>6652</v>
      </c>
      <c r="K4573" s="85" t="s">
        <v>20</v>
      </c>
      <c r="L4573" s="85" t="s">
        <v>13</v>
      </c>
      <c r="M4573" s="96">
        <v>75</v>
      </c>
      <c r="N4573" s="85" t="s">
        <v>6653</v>
      </c>
      <c r="O4573" s="86" t="s">
        <v>6654</v>
      </c>
    </row>
    <row r="4574" spans="1:15" x14ac:dyDescent="0.25">
      <c r="A4574" s="251"/>
      <c r="B4574" s="117"/>
      <c r="C4574" s="117"/>
      <c r="D4574" s="255" t="s">
        <v>104</v>
      </c>
      <c r="E4574" s="250">
        <f>SUM(E4570:E4573)</f>
        <v>100</v>
      </c>
      <c r="G4574" s="81"/>
      <c r="I4574" s="84" t="s">
        <v>49</v>
      </c>
      <c r="J4574" s="85" t="s">
        <v>6655</v>
      </c>
      <c r="K4574" s="85" t="s">
        <v>5</v>
      </c>
      <c r="L4574" s="85" t="s">
        <v>28</v>
      </c>
      <c r="M4574" s="96">
        <v>150</v>
      </c>
      <c r="N4574" s="85" t="s">
        <v>1604</v>
      </c>
      <c r="O4574" s="86" t="s">
        <v>6656</v>
      </c>
    </row>
    <row r="4575" spans="1:15" x14ac:dyDescent="0.25">
      <c r="A4575" s="251"/>
      <c r="B4575" s="117"/>
      <c r="C4575" s="117"/>
      <c r="D4575" s="311"/>
      <c r="E4575" s="312"/>
      <c r="G4575" s="81"/>
      <c r="I4575" s="84" t="s">
        <v>50</v>
      </c>
      <c r="J4575" s="85" t="s">
        <v>6657</v>
      </c>
      <c r="K4575" s="85" t="s">
        <v>5</v>
      </c>
      <c r="L4575" s="85" t="s">
        <v>28</v>
      </c>
      <c r="M4575" s="96">
        <v>150</v>
      </c>
      <c r="N4575" s="85" t="s">
        <v>1604</v>
      </c>
      <c r="O4575" s="86" t="s">
        <v>6658</v>
      </c>
    </row>
    <row r="4576" spans="1:15" ht="18.75" x14ac:dyDescent="0.3">
      <c r="A4576" s="79"/>
      <c r="B4576" s="80"/>
      <c r="C4576" t="s">
        <v>393</v>
      </c>
      <c r="E4576" s="115"/>
      <c r="F4576" s="83">
        <v>44191</v>
      </c>
      <c r="G4576" s="81"/>
      <c r="I4576" s="84" t="s">
        <v>51</v>
      </c>
      <c r="J4576" s="85" t="s">
        <v>2362</v>
      </c>
      <c r="K4576" s="85" t="s">
        <v>9</v>
      </c>
      <c r="L4576" s="85" t="s">
        <v>21</v>
      </c>
      <c r="M4576" s="96">
        <v>0</v>
      </c>
      <c r="N4576" s="85" t="s">
        <v>4484</v>
      </c>
      <c r="O4576" s="86" t="s">
        <v>6659</v>
      </c>
    </row>
    <row r="4577" spans="1:15" x14ac:dyDescent="0.25">
      <c r="A4577" s="84" t="s">
        <v>97</v>
      </c>
      <c r="B4577" s="85" t="s">
        <v>98</v>
      </c>
      <c r="C4577" s="85" t="s">
        <v>99</v>
      </c>
      <c r="D4577" s="85" t="s">
        <v>100</v>
      </c>
      <c r="E4577" s="85" t="s">
        <v>101</v>
      </c>
      <c r="F4577" s="85" t="s">
        <v>102</v>
      </c>
      <c r="G4577" s="86" t="s">
        <v>103</v>
      </c>
      <c r="I4577" s="84" t="s">
        <v>52</v>
      </c>
      <c r="J4577" s="85" t="s">
        <v>6660</v>
      </c>
      <c r="K4577" s="85" t="s">
        <v>9</v>
      </c>
      <c r="L4577" s="85" t="s">
        <v>21</v>
      </c>
      <c r="M4577" s="96">
        <v>0</v>
      </c>
      <c r="N4577" s="85" t="s">
        <v>4484</v>
      </c>
      <c r="O4577" s="86" t="s">
        <v>6661</v>
      </c>
    </row>
    <row r="4578" spans="1:15" x14ac:dyDescent="0.25">
      <c r="A4578" s="84" t="s">
        <v>2</v>
      </c>
      <c r="B4578" s="85" t="s">
        <v>6610</v>
      </c>
      <c r="C4578" s="85" t="s">
        <v>5923</v>
      </c>
      <c r="D4578" s="85" t="s">
        <v>20</v>
      </c>
      <c r="E4578" s="96">
        <v>160</v>
      </c>
      <c r="F4578" s="85" t="s">
        <v>105</v>
      </c>
      <c r="G4578" s="86" t="s">
        <v>6611</v>
      </c>
      <c r="I4578" s="251"/>
      <c r="J4578" s="117"/>
      <c r="K4578" s="117"/>
      <c r="L4578" s="255" t="s">
        <v>104</v>
      </c>
      <c r="M4578" s="250">
        <f>SUM(M4570:M4577)</f>
        <v>715</v>
      </c>
      <c r="O4578" s="81"/>
    </row>
    <row r="4579" spans="1:15" x14ac:dyDescent="0.25">
      <c r="A4579" s="84" t="s">
        <v>6</v>
      </c>
      <c r="B4579" s="85" t="s">
        <v>4726</v>
      </c>
      <c r="C4579" s="85" t="s">
        <v>13</v>
      </c>
      <c r="D4579" s="85" t="s">
        <v>20</v>
      </c>
      <c r="E4579" s="96">
        <v>150</v>
      </c>
      <c r="F4579" s="85" t="s">
        <v>105</v>
      </c>
      <c r="G4579" s="86" t="s">
        <v>6612</v>
      </c>
      <c r="I4579" s="251"/>
      <c r="J4579" s="117"/>
      <c r="K4579" s="117"/>
      <c r="L4579" s="311"/>
      <c r="M4579" s="312"/>
      <c r="O4579" s="81"/>
    </row>
    <row r="4580" spans="1:15" ht="18.75" x14ac:dyDescent="0.3">
      <c r="A4580" s="84" t="s">
        <v>32</v>
      </c>
      <c r="B4580" s="85" t="s">
        <v>6549</v>
      </c>
      <c r="C4580" s="85" t="s">
        <v>28</v>
      </c>
      <c r="D4580" s="85" t="s">
        <v>9</v>
      </c>
      <c r="E4580" s="96">
        <v>150</v>
      </c>
      <c r="F4580" s="85" t="s">
        <v>105</v>
      </c>
      <c r="G4580" s="86" t="s">
        <v>6613</v>
      </c>
      <c r="I4580" s="79"/>
      <c r="J4580" s="80"/>
      <c r="K4580" t="s">
        <v>393</v>
      </c>
      <c r="M4580" s="115"/>
      <c r="N4580" s="83">
        <v>44195</v>
      </c>
      <c r="O4580" s="81"/>
    </row>
    <row r="4581" spans="1:15" x14ac:dyDescent="0.25">
      <c r="A4581" s="84" t="s">
        <v>48</v>
      </c>
      <c r="B4581" s="85" t="s">
        <v>6614</v>
      </c>
      <c r="C4581" s="85" t="s">
        <v>17</v>
      </c>
      <c r="D4581" s="85" t="s">
        <v>155</v>
      </c>
      <c r="E4581" s="96">
        <v>140</v>
      </c>
      <c r="F4581" s="85" t="s">
        <v>105</v>
      </c>
      <c r="G4581" s="86" t="s">
        <v>6615</v>
      </c>
      <c r="I4581" s="84" t="s">
        <v>97</v>
      </c>
      <c r="J4581" s="85" t="s">
        <v>98</v>
      </c>
      <c r="K4581" s="85" t="s">
        <v>99</v>
      </c>
      <c r="L4581" s="85" t="s">
        <v>100</v>
      </c>
      <c r="M4581" s="85" t="s">
        <v>101</v>
      </c>
      <c r="N4581" s="85" t="s">
        <v>102</v>
      </c>
      <c r="O4581" s="86" t="s">
        <v>103</v>
      </c>
    </row>
    <row r="4582" spans="1:15" x14ac:dyDescent="0.25">
      <c r="A4582" s="84" t="s">
        <v>49</v>
      </c>
      <c r="B4582" s="85" t="s">
        <v>6616</v>
      </c>
      <c r="C4582" s="85" t="s">
        <v>21</v>
      </c>
      <c r="D4582" s="85" t="s">
        <v>9</v>
      </c>
      <c r="E4582" s="96">
        <v>95</v>
      </c>
      <c r="F4582" s="85" t="s">
        <v>105</v>
      </c>
      <c r="G4582" s="86" t="s">
        <v>6617</v>
      </c>
      <c r="I4582" s="84" t="s">
        <v>2</v>
      </c>
      <c r="J4582" s="85" t="s">
        <v>6663</v>
      </c>
      <c r="K4582" s="85" t="s">
        <v>5923</v>
      </c>
      <c r="L4582" s="85" t="s">
        <v>20</v>
      </c>
      <c r="M4582" s="96">
        <v>105</v>
      </c>
      <c r="N4582" s="85" t="s">
        <v>392</v>
      </c>
      <c r="O4582" s="86" t="s">
        <v>6664</v>
      </c>
    </row>
    <row r="4583" spans="1:15" x14ac:dyDescent="0.25">
      <c r="A4583" s="84" t="s">
        <v>50</v>
      </c>
      <c r="B4583" s="85" t="s">
        <v>6618</v>
      </c>
      <c r="C4583" s="85" t="s">
        <v>21</v>
      </c>
      <c r="D4583" s="85" t="s">
        <v>9</v>
      </c>
      <c r="E4583" s="96">
        <v>95</v>
      </c>
      <c r="F4583" s="85" t="s">
        <v>105</v>
      </c>
      <c r="G4583" s="86" t="s">
        <v>6619</v>
      </c>
      <c r="I4583" s="84" t="s">
        <v>6</v>
      </c>
      <c r="J4583" s="85" t="s">
        <v>5474</v>
      </c>
      <c r="K4583" s="85" t="s">
        <v>22</v>
      </c>
      <c r="L4583" s="85" t="s">
        <v>20</v>
      </c>
      <c r="M4583" s="96">
        <v>105</v>
      </c>
      <c r="N4583" s="85" t="s">
        <v>392</v>
      </c>
      <c r="O4583" s="86" t="s">
        <v>6665</v>
      </c>
    </row>
    <row r="4584" spans="1:15" x14ac:dyDescent="0.25">
      <c r="A4584" s="84" t="s">
        <v>51</v>
      </c>
      <c r="B4584" s="85" t="s">
        <v>6620</v>
      </c>
      <c r="C4584" s="85" t="s">
        <v>21</v>
      </c>
      <c r="D4584" s="85" t="s">
        <v>5</v>
      </c>
      <c r="E4584" s="96">
        <v>60</v>
      </c>
      <c r="F4584" s="85" t="s">
        <v>1595</v>
      </c>
      <c r="G4584" s="86" t="s">
        <v>6621</v>
      </c>
      <c r="I4584" s="84" t="s">
        <v>32</v>
      </c>
      <c r="J4584" s="85" t="s">
        <v>6663</v>
      </c>
      <c r="K4584" s="85" t="s">
        <v>22</v>
      </c>
      <c r="L4584" s="85" t="s">
        <v>20</v>
      </c>
      <c r="M4584" s="96">
        <v>105</v>
      </c>
      <c r="N4584" s="85" t="s">
        <v>392</v>
      </c>
      <c r="O4584" s="86" t="s">
        <v>6666</v>
      </c>
    </row>
    <row r="4585" spans="1:15" x14ac:dyDescent="0.25">
      <c r="A4585" s="84" t="s">
        <v>52</v>
      </c>
      <c r="B4585" s="85" t="s">
        <v>6622</v>
      </c>
      <c r="C4585" s="85" t="s">
        <v>21</v>
      </c>
      <c r="D4585" s="85" t="s">
        <v>5</v>
      </c>
      <c r="E4585" s="96">
        <v>60</v>
      </c>
      <c r="F4585" s="85" t="s">
        <v>1595</v>
      </c>
      <c r="G4585" s="86" t="s">
        <v>6623</v>
      </c>
      <c r="I4585" s="84" t="s">
        <v>48</v>
      </c>
      <c r="J4585" s="85" t="s">
        <v>6667</v>
      </c>
      <c r="K4585" s="85" t="s">
        <v>13</v>
      </c>
      <c r="L4585" s="85" t="s">
        <v>9</v>
      </c>
      <c r="M4585" s="96">
        <v>150</v>
      </c>
      <c r="N4585" s="85" t="s">
        <v>105</v>
      </c>
      <c r="O4585" s="86" t="s">
        <v>6668</v>
      </c>
    </row>
    <row r="4586" spans="1:15" x14ac:dyDescent="0.25">
      <c r="A4586" s="84" t="s">
        <v>53</v>
      </c>
      <c r="B4586" s="85" t="s">
        <v>6624</v>
      </c>
      <c r="C4586" s="85" t="s">
        <v>21</v>
      </c>
      <c r="D4586" s="85" t="s">
        <v>9</v>
      </c>
      <c r="E4586" s="96">
        <v>95</v>
      </c>
      <c r="F4586" s="85" t="s">
        <v>105</v>
      </c>
      <c r="G4586" s="86" t="s">
        <v>6625</v>
      </c>
      <c r="I4586" s="84" t="s">
        <v>49</v>
      </c>
      <c r="J4586" s="85" t="s">
        <v>6669</v>
      </c>
      <c r="K4586" s="85" t="s">
        <v>13</v>
      </c>
      <c r="L4586" s="85" t="s">
        <v>20</v>
      </c>
      <c r="M4586" s="96">
        <v>100</v>
      </c>
      <c r="N4586" s="85" t="s">
        <v>392</v>
      </c>
      <c r="O4586" s="86" t="s">
        <v>6670</v>
      </c>
    </row>
    <row r="4587" spans="1:15" x14ac:dyDescent="0.25">
      <c r="A4587" s="84" t="s">
        <v>54</v>
      </c>
      <c r="B4587" s="85" t="s">
        <v>1463</v>
      </c>
      <c r="C4587" s="85" t="s">
        <v>21</v>
      </c>
      <c r="D4587" s="85" t="s">
        <v>12</v>
      </c>
      <c r="E4587" s="96">
        <v>60</v>
      </c>
      <c r="F4587" s="85" t="s">
        <v>1595</v>
      </c>
      <c r="G4587" s="86" t="s">
        <v>6626</v>
      </c>
      <c r="I4587" s="84" t="s">
        <v>50</v>
      </c>
      <c r="J4587" s="85" t="s">
        <v>6671</v>
      </c>
      <c r="K4587" s="85" t="s">
        <v>13</v>
      </c>
      <c r="L4587" s="85" t="s">
        <v>20</v>
      </c>
      <c r="M4587" s="96">
        <v>100</v>
      </c>
      <c r="N4587" s="85" t="s">
        <v>392</v>
      </c>
      <c r="O4587" s="86" t="s">
        <v>6672</v>
      </c>
    </row>
    <row r="4588" spans="1:15" x14ac:dyDescent="0.25">
      <c r="A4588" s="84" t="s">
        <v>55</v>
      </c>
      <c r="B4588" s="85" t="s">
        <v>6627</v>
      </c>
      <c r="C4588" s="85" t="s">
        <v>22</v>
      </c>
      <c r="D4588" s="85" t="s">
        <v>9</v>
      </c>
      <c r="E4588" s="96">
        <v>0</v>
      </c>
      <c r="F4588" s="85" t="s">
        <v>105</v>
      </c>
      <c r="G4588" s="86" t="s">
        <v>6430</v>
      </c>
      <c r="I4588" s="84" t="s">
        <v>51</v>
      </c>
      <c r="J4588" s="85" t="s">
        <v>6673</v>
      </c>
      <c r="K4588" s="85" t="s">
        <v>890</v>
      </c>
      <c r="L4588" s="85" t="s">
        <v>20</v>
      </c>
      <c r="M4588" s="96">
        <v>130</v>
      </c>
      <c r="N4588" s="85" t="s">
        <v>105</v>
      </c>
      <c r="O4588" s="86" t="s">
        <v>6674</v>
      </c>
    </row>
    <row r="4589" spans="1:15" x14ac:dyDescent="0.25">
      <c r="D4589" s="255" t="s">
        <v>104</v>
      </c>
      <c r="E4589" s="256">
        <f>SUM(E4578:E4588)</f>
        <v>1065</v>
      </c>
      <c r="G4589" s="81"/>
      <c r="I4589" s="84" t="s">
        <v>52</v>
      </c>
      <c r="J4589" s="85" t="s">
        <v>1417</v>
      </c>
      <c r="K4589" s="85" t="s">
        <v>72</v>
      </c>
      <c r="L4589" s="85" t="s">
        <v>9</v>
      </c>
      <c r="M4589" s="96">
        <v>70</v>
      </c>
      <c r="N4589" s="85" t="s">
        <v>171</v>
      </c>
      <c r="O4589" s="86" t="s">
        <v>6675</v>
      </c>
    </row>
    <row r="4590" spans="1:15" x14ac:dyDescent="0.25">
      <c r="C4590" s="90"/>
      <c r="E4590" s="81"/>
      <c r="I4590" s="84" t="s">
        <v>53</v>
      </c>
      <c r="J4590" s="85" t="s">
        <v>1417</v>
      </c>
      <c r="K4590" s="85" t="s">
        <v>72</v>
      </c>
      <c r="L4590" s="85" t="s">
        <v>9</v>
      </c>
      <c r="M4590" s="96">
        <v>70</v>
      </c>
      <c r="N4590" s="85" t="s">
        <v>392</v>
      </c>
      <c r="O4590" s="86" t="s">
        <v>6676</v>
      </c>
    </row>
    <row r="4591" spans="1:15" x14ac:dyDescent="0.25">
      <c r="C4591" t="s">
        <v>104</v>
      </c>
      <c r="D4591" s="205">
        <f>SUM(E4574+E4589)</f>
        <v>1165</v>
      </c>
      <c r="E4591" s="273">
        <f>SUM(D4591*1.95583)</f>
        <v>2278.5419499999998</v>
      </c>
      <c r="I4591" s="84" t="s">
        <v>54</v>
      </c>
      <c r="J4591" s="85" t="s">
        <v>2306</v>
      </c>
      <c r="K4591" s="85" t="s">
        <v>21</v>
      </c>
      <c r="L4591" s="85" t="s">
        <v>20</v>
      </c>
      <c r="M4591" s="96">
        <v>95</v>
      </c>
      <c r="N4591" s="85" t="s">
        <v>105</v>
      </c>
      <c r="O4591" s="86" t="s">
        <v>6677</v>
      </c>
    </row>
    <row r="4592" spans="1:15" x14ac:dyDescent="0.25">
      <c r="D4592" s="205"/>
      <c r="E4592" s="273"/>
      <c r="I4592" s="84" t="s">
        <v>55</v>
      </c>
      <c r="J4592" s="85" t="s">
        <v>6678</v>
      </c>
      <c r="K4592" s="85" t="s">
        <v>21</v>
      </c>
      <c r="L4592" s="85" t="s">
        <v>20</v>
      </c>
      <c r="M4592" s="96">
        <v>95</v>
      </c>
      <c r="N4592" s="85" t="s">
        <v>105</v>
      </c>
      <c r="O4592" s="86" t="s">
        <v>6679</v>
      </c>
    </row>
    <row r="4593" spans="1:15" x14ac:dyDescent="0.25">
      <c r="D4593" s="205"/>
      <c r="E4593" s="273"/>
      <c r="I4593" s="84" t="s">
        <v>56</v>
      </c>
      <c r="J4593" s="85" t="s">
        <v>378</v>
      </c>
      <c r="K4593" s="85" t="s">
        <v>21</v>
      </c>
      <c r="L4593" s="85" t="s">
        <v>9</v>
      </c>
      <c r="M4593" s="96">
        <v>60</v>
      </c>
      <c r="N4593" s="85" t="s">
        <v>392</v>
      </c>
      <c r="O4593" s="86" t="s">
        <v>6680</v>
      </c>
    </row>
    <row r="4594" spans="1:15" x14ac:dyDescent="0.25">
      <c r="E4594" s="91"/>
      <c r="G4594" s="81"/>
      <c r="I4594" s="84" t="s">
        <v>57</v>
      </c>
      <c r="J4594" s="85" t="s">
        <v>6681</v>
      </c>
      <c r="K4594" s="85" t="s">
        <v>21</v>
      </c>
      <c r="L4594" s="85" t="s">
        <v>5</v>
      </c>
      <c r="M4594" s="96">
        <v>95</v>
      </c>
      <c r="N4594" s="85" t="s">
        <v>105</v>
      </c>
      <c r="O4594" s="86" t="s">
        <v>6682</v>
      </c>
    </row>
    <row r="4595" spans="1:15" ht="15.75" x14ac:dyDescent="0.25">
      <c r="B4595" s="116" t="s">
        <v>6606</v>
      </c>
      <c r="C4595" s="116" t="s">
        <v>741</v>
      </c>
      <c r="E4595" s="91"/>
      <c r="F4595" s="81"/>
      <c r="G4595" s="81"/>
      <c r="I4595" s="84" t="s">
        <v>58</v>
      </c>
      <c r="J4595" s="85" t="s">
        <v>1198</v>
      </c>
      <c r="K4595" s="85" t="s">
        <v>890</v>
      </c>
      <c r="L4595" s="85" t="s">
        <v>20</v>
      </c>
      <c r="M4595" s="96">
        <v>0</v>
      </c>
      <c r="N4595" s="85" t="s">
        <v>105</v>
      </c>
      <c r="O4595" s="86" t="s">
        <v>5527</v>
      </c>
    </row>
    <row r="4596" spans="1:15" x14ac:dyDescent="0.25">
      <c r="A4596" s="79"/>
      <c r="B4596" s="92">
        <v>44193</v>
      </c>
      <c r="G4596" s="81"/>
      <c r="L4596" s="255" t="s">
        <v>104</v>
      </c>
      <c r="M4596" s="256">
        <f>SUM(M4582:M4595)</f>
        <v>1280</v>
      </c>
      <c r="O4596" s="81"/>
    </row>
    <row r="4597" spans="1:15" x14ac:dyDescent="0.25">
      <c r="A4597" s="84" t="s">
        <v>97</v>
      </c>
      <c r="B4597" s="93" t="s">
        <v>106</v>
      </c>
      <c r="C4597" s="93" t="s">
        <v>107</v>
      </c>
      <c r="K4597" s="90"/>
      <c r="M4597" s="81"/>
    </row>
    <row r="4598" spans="1:15" x14ac:dyDescent="0.25">
      <c r="A4598" s="84">
        <v>1</v>
      </c>
      <c r="B4598" s="85" t="s">
        <v>108</v>
      </c>
      <c r="C4598" s="96">
        <v>13</v>
      </c>
      <c r="G4598" s="81"/>
      <c r="K4598" t="s">
        <v>104</v>
      </c>
      <c r="L4598" s="205">
        <f>SUM(M4578+M4596)</f>
        <v>1995</v>
      </c>
      <c r="M4598" s="273">
        <f>SUM(L4598*1.95583)</f>
        <v>3901.88085</v>
      </c>
    </row>
    <row r="4599" spans="1:15" x14ac:dyDescent="0.25">
      <c r="A4599" s="84">
        <v>2</v>
      </c>
      <c r="B4599" s="85" t="s">
        <v>109</v>
      </c>
      <c r="C4599" s="96">
        <v>0</v>
      </c>
      <c r="G4599" s="81"/>
      <c r="L4599" s="205"/>
      <c r="M4599" s="273"/>
    </row>
    <row r="4600" spans="1:15" x14ac:dyDescent="0.25">
      <c r="A4600" s="84">
        <v>3</v>
      </c>
      <c r="B4600" s="85" t="s">
        <v>110</v>
      </c>
      <c r="C4600" s="96">
        <v>0</v>
      </c>
      <c r="G4600" s="81"/>
      <c r="L4600" s="205"/>
      <c r="M4600" s="273"/>
    </row>
    <row r="4601" spans="1:15" x14ac:dyDescent="0.25">
      <c r="A4601" s="84">
        <v>4</v>
      </c>
      <c r="B4601" s="94" t="s">
        <v>111</v>
      </c>
      <c r="C4601" s="96">
        <v>19</v>
      </c>
      <c r="G4601" s="81"/>
      <c r="M4601" s="91"/>
      <c r="O4601" s="81"/>
    </row>
    <row r="4602" spans="1:15" ht="15.75" x14ac:dyDescent="0.25">
      <c r="A4602" s="79"/>
      <c r="B4602" s="95" t="s">
        <v>104</v>
      </c>
      <c r="C4602" s="96">
        <f>SUM(C4598:C4601)</f>
        <v>32</v>
      </c>
      <c r="G4602" s="81"/>
      <c r="J4602" s="116" t="s">
        <v>6684</v>
      </c>
      <c r="K4602" s="116" t="s">
        <v>1022</v>
      </c>
      <c r="M4602" s="91"/>
      <c r="N4602" s="81"/>
      <c r="O4602" s="81"/>
    </row>
    <row r="4603" spans="1:15" x14ac:dyDescent="0.25">
      <c r="A4603" s="79"/>
      <c r="B4603" s="290"/>
      <c r="C4603" s="252"/>
      <c r="G4603" s="81"/>
      <c r="I4603" s="79"/>
      <c r="J4603" s="92">
        <v>44193</v>
      </c>
      <c r="O4603" s="81"/>
    </row>
    <row r="4604" spans="1:15" x14ac:dyDescent="0.25">
      <c r="A4604" s="79"/>
      <c r="C4604" s="85" t="s">
        <v>2354</v>
      </c>
      <c r="D4604" s="96">
        <v>0</v>
      </c>
      <c r="E4604" s="85" t="s">
        <v>3859</v>
      </c>
      <c r="G4604" s="81"/>
      <c r="I4604" s="84" t="s">
        <v>97</v>
      </c>
      <c r="J4604" s="93" t="s">
        <v>106</v>
      </c>
      <c r="K4604" s="93" t="s">
        <v>107</v>
      </c>
    </row>
    <row r="4605" spans="1:15" x14ac:dyDescent="0.25">
      <c r="A4605" s="79"/>
      <c r="C4605" s="85" t="s">
        <v>112</v>
      </c>
      <c r="D4605" s="96">
        <f>SUM(D4591)</f>
        <v>1165</v>
      </c>
      <c r="E4605" s="99">
        <f>SUM(D4605*1.95583)</f>
        <v>2278.5419499999998</v>
      </c>
      <c r="G4605" s="81"/>
      <c r="I4605" s="84">
        <v>1</v>
      </c>
      <c r="J4605" s="85" t="s">
        <v>108</v>
      </c>
      <c r="K4605" s="96">
        <v>14</v>
      </c>
      <c r="O4605" s="81"/>
    </row>
    <row r="4606" spans="1:15" x14ac:dyDescent="0.25">
      <c r="A4606" s="79"/>
      <c r="C4606" s="85" t="s">
        <v>113</v>
      </c>
      <c r="D4606" s="96">
        <f>SUM(C4602)</f>
        <v>32</v>
      </c>
      <c r="E4606" s="85"/>
      <c r="G4606" s="81"/>
      <c r="I4606" s="84">
        <v>2</v>
      </c>
      <c r="J4606" s="85" t="s">
        <v>109</v>
      </c>
      <c r="K4606" s="96">
        <v>0</v>
      </c>
      <c r="O4606" s="81"/>
    </row>
    <row r="4607" spans="1:15" x14ac:dyDescent="0.25">
      <c r="A4607" s="79"/>
      <c r="C4607" s="85" t="s">
        <v>114</v>
      </c>
      <c r="D4607" s="96">
        <f>SUM(D4604+D4605-D4606)</f>
        <v>1133</v>
      </c>
      <c r="E4607" s="85"/>
      <c r="G4607" s="81"/>
      <c r="I4607" s="84">
        <v>3</v>
      </c>
      <c r="J4607" s="85" t="s">
        <v>110</v>
      </c>
      <c r="K4607" s="96">
        <v>0</v>
      </c>
      <c r="O4607" s="81"/>
    </row>
    <row r="4608" spans="1:15" x14ac:dyDescent="0.25">
      <c r="A4608" s="79"/>
      <c r="C4608" s="94" t="s">
        <v>2355</v>
      </c>
      <c r="D4608" s="96">
        <v>0</v>
      </c>
      <c r="E4608" s="85"/>
      <c r="G4608" s="81"/>
      <c r="I4608" s="84">
        <v>4</v>
      </c>
      <c r="J4608" s="94" t="s">
        <v>111</v>
      </c>
      <c r="K4608" s="96">
        <v>27</v>
      </c>
      <c r="O4608" s="81"/>
    </row>
    <row r="4609" spans="1:15" x14ac:dyDescent="0.25">
      <c r="A4609" s="79"/>
      <c r="D4609" s="97"/>
      <c r="G4609" s="81"/>
      <c r="I4609" s="79"/>
      <c r="J4609" s="95" t="s">
        <v>104</v>
      </c>
      <c r="K4609" s="96">
        <f>SUM(K4605:K4608)</f>
        <v>41</v>
      </c>
      <c r="O4609" s="81"/>
    </row>
    <row r="4610" spans="1:15" x14ac:dyDescent="0.25">
      <c r="A4610" s="79"/>
      <c r="D4610" s="97"/>
      <c r="G4610" s="81"/>
      <c r="I4610" s="79"/>
      <c r="J4610" s="290"/>
      <c r="K4610" s="252"/>
      <c r="O4610" s="81"/>
    </row>
    <row r="4611" spans="1:15" x14ac:dyDescent="0.25">
      <c r="A4611" s="79"/>
      <c r="G4611" s="81"/>
      <c r="I4611" s="79"/>
      <c r="K4611" s="85" t="s">
        <v>2354</v>
      </c>
      <c r="L4611" s="96">
        <v>-25</v>
      </c>
      <c r="M4611" s="85" t="s">
        <v>6683</v>
      </c>
      <c r="O4611" s="81"/>
    </row>
    <row r="4612" spans="1:15" x14ac:dyDescent="0.25">
      <c r="A4612" s="81"/>
      <c r="G4612" s="81"/>
      <c r="I4612" s="79"/>
      <c r="K4612" s="85" t="s">
        <v>112</v>
      </c>
      <c r="L4612" s="96">
        <f>SUM(L4598)</f>
        <v>1995</v>
      </c>
      <c r="M4612" s="99">
        <f>SUM(L4612*1.95583)</f>
        <v>3901.88085</v>
      </c>
      <c r="O4612" s="81"/>
    </row>
    <row r="4613" spans="1:15" x14ac:dyDescent="0.25">
      <c r="A4613" s="81"/>
      <c r="B4613" s="100">
        <v>2550</v>
      </c>
      <c r="G4613" s="81"/>
      <c r="I4613" s="79"/>
      <c r="K4613" s="85" t="s">
        <v>113</v>
      </c>
      <c r="L4613" s="96">
        <f>SUM(K4609)</f>
        <v>41</v>
      </c>
      <c r="M4613" s="85"/>
      <c r="O4613" s="81"/>
    </row>
    <row r="4614" spans="1:15" x14ac:dyDescent="0.25">
      <c r="A4614" s="81"/>
      <c r="B4614" s="100">
        <v>200</v>
      </c>
      <c r="D4614" s="93" t="s">
        <v>118</v>
      </c>
      <c r="E4614" s="93" t="s">
        <v>119</v>
      </c>
      <c r="F4614" s="93" t="s">
        <v>120</v>
      </c>
      <c r="I4614" s="79"/>
      <c r="K4614" s="85" t="s">
        <v>114</v>
      </c>
      <c r="L4614" s="96">
        <f>SUM(L4611+L4612-L4613)</f>
        <v>1929</v>
      </c>
      <c r="M4614" s="85"/>
      <c r="O4614" s="81"/>
    </row>
    <row r="4615" spans="1:15" x14ac:dyDescent="0.25">
      <c r="A4615" s="81"/>
      <c r="B4615" s="101">
        <f>SUM(B4614/B4613)</f>
        <v>7.8431372549019607E-2</v>
      </c>
      <c r="D4615" s="102">
        <f>SUM(E4605*B4615)</f>
        <v>178.7091725490196</v>
      </c>
      <c r="E4615" s="102">
        <f>SUM(D4615/1.17)</f>
        <v>152.74288252052958</v>
      </c>
      <c r="F4615" s="102">
        <f>SUM(D4615-E4615)</f>
        <v>25.966290028490022</v>
      </c>
      <c r="I4615" s="79"/>
      <c r="K4615" s="94" t="s">
        <v>2355</v>
      </c>
      <c r="L4615" s="96">
        <v>0</v>
      </c>
      <c r="M4615" s="85"/>
      <c r="O4615" s="81"/>
    </row>
    <row r="4616" spans="1:15" x14ac:dyDescent="0.25">
      <c r="I4616" s="79"/>
      <c r="L4616" s="97"/>
      <c r="O4616" s="81"/>
    </row>
    <row r="4617" spans="1:15" x14ac:dyDescent="0.25">
      <c r="I4617" s="79"/>
      <c r="L4617" s="97"/>
      <c r="O4617" s="81"/>
    </row>
    <row r="4618" spans="1:15" x14ac:dyDescent="0.25">
      <c r="I4618" s="79"/>
      <c r="O4618" s="81"/>
    </row>
    <row r="4619" spans="1:15" x14ac:dyDescent="0.25">
      <c r="I4619" s="81"/>
      <c r="O4619" s="81"/>
    </row>
    <row r="4620" spans="1:15" x14ac:dyDescent="0.25">
      <c r="I4620" s="81"/>
      <c r="J4620" s="100">
        <v>2550</v>
      </c>
      <c r="O4620" s="81"/>
    </row>
    <row r="4621" spans="1:15" x14ac:dyDescent="0.25">
      <c r="I4621" s="81"/>
      <c r="J4621" s="100">
        <v>200</v>
      </c>
      <c r="L4621" s="93" t="s">
        <v>118</v>
      </c>
      <c r="M4621" s="93" t="s">
        <v>119</v>
      </c>
      <c r="N4621" s="93" t="s">
        <v>120</v>
      </c>
    </row>
    <row r="4622" spans="1:15" x14ac:dyDescent="0.25">
      <c r="I4622" s="81"/>
      <c r="J4622" s="101">
        <f>SUM(J4621/J4620)</f>
        <v>7.8431372549019607E-2</v>
      </c>
      <c r="L4622" s="102">
        <f>SUM(M4612*J4622)</f>
        <v>306.02987058823527</v>
      </c>
      <c r="M4622" s="102">
        <f>SUM(L4622/1.17)</f>
        <v>261.56399195575665</v>
      </c>
      <c r="N4622" s="102">
        <f>SUM(L4622-M4622)</f>
        <v>44.465878632478621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W6164"/>
  <sheetViews>
    <sheetView topLeftCell="A669" zoomScale="85" zoomScaleNormal="85" workbookViewId="0">
      <selection activeCell="S697" sqref="S697"/>
    </sheetView>
  </sheetViews>
  <sheetFormatPr defaultRowHeight="15" x14ac:dyDescent="0.25"/>
  <cols>
    <col min="1" max="1" width="6.42578125" customWidth="1"/>
    <col min="2" max="2" width="19.42578125" customWidth="1"/>
    <col min="3" max="3" width="13.85546875" customWidth="1"/>
    <col min="4" max="4" width="12.140625" customWidth="1"/>
    <col min="5" max="5" width="11.7109375" customWidth="1"/>
    <col min="6" max="6" width="12.42578125" customWidth="1"/>
    <col min="7" max="7" width="12.140625" customWidth="1"/>
    <col min="8" max="8" width="9.7109375" customWidth="1"/>
    <col min="11" max="11" width="7.28515625" customWidth="1"/>
    <col min="12" max="12" width="20.5703125" customWidth="1"/>
    <col min="13" max="13" width="12.140625" customWidth="1"/>
    <col min="14" max="14" width="11.28515625" customWidth="1"/>
    <col min="15" max="15" width="11.140625" customWidth="1"/>
    <col min="16" max="16" width="12.5703125" customWidth="1"/>
    <col min="17" max="17" width="9.5703125" customWidth="1"/>
  </cols>
  <sheetData>
    <row r="3" spans="2:17" ht="18.75" x14ac:dyDescent="0.3">
      <c r="B3" s="79"/>
      <c r="C3" s="80" t="s">
        <v>6686</v>
      </c>
      <c r="H3" s="81"/>
      <c r="K3" s="79"/>
      <c r="L3" s="80" t="s">
        <v>6771</v>
      </c>
      <c r="Q3" s="81"/>
    </row>
    <row r="4" spans="2:17" x14ac:dyDescent="0.25">
      <c r="B4" s="79"/>
      <c r="C4" t="s">
        <v>6293</v>
      </c>
      <c r="G4" s="82" t="s">
        <v>95</v>
      </c>
      <c r="H4" s="81"/>
      <c r="K4" s="79"/>
      <c r="L4" t="s">
        <v>4080</v>
      </c>
      <c r="P4" s="82" t="s">
        <v>95</v>
      </c>
      <c r="Q4" s="81"/>
    </row>
    <row r="5" spans="2:17" ht="18.75" x14ac:dyDescent="0.3">
      <c r="B5" s="251"/>
      <c r="C5" s="274"/>
      <c r="D5" s="117" t="s">
        <v>96</v>
      </c>
      <c r="E5" s="117"/>
      <c r="F5" s="117"/>
      <c r="G5" s="275">
        <v>44196</v>
      </c>
      <c r="H5" s="276"/>
      <c r="K5" s="251"/>
      <c r="L5" s="274"/>
      <c r="M5" s="117" t="s">
        <v>96</v>
      </c>
      <c r="N5" s="117"/>
      <c r="O5" s="117"/>
      <c r="P5" s="275" t="s">
        <v>6772</v>
      </c>
      <c r="Q5" s="276"/>
    </row>
    <row r="6" spans="2:17" x14ac:dyDescent="0.25">
      <c r="B6" s="84" t="s">
        <v>97</v>
      </c>
      <c r="C6" s="85" t="s">
        <v>98</v>
      </c>
      <c r="D6" s="85" t="s">
        <v>99</v>
      </c>
      <c r="E6" s="85" t="s">
        <v>100</v>
      </c>
      <c r="F6" s="85" t="s">
        <v>101</v>
      </c>
      <c r="G6" s="85" t="s">
        <v>102</v>
      </c>
      <c r="H6" s="86" t="s">
        <v>103</v>
      </c>
      <c r="K6" s="84" t="s">
        <v>97</v>
      </c>
      <c r="L6" s="85" t="s">
        <v>98</v>
      </c>
      <c r="M6" s="85" t="s">
        <v>99</v>
      </c>
      <c r="N6" s="85" t="s">
        <v>100</v>
      </c>
      <c r="O6" s="85" t="s">
        <v>101</v>
      </c>
      <c r="P6" s="85" t="s">
        <v>102</v>
      </c>
      <c r="Q6" s="86" t="s">
        <v>103</v>
      </c>
    </row>
    <row r="7" spans="2:17" x14ac:dyDescent="0.25">
      <c r="B7" s="84" t="s">
        <v>2</v>
      </c>
      <c r="C7" s="85" t="s">
        <v>6687</v>
      </c>
      <c r="D7" s="85" t="s">
        <v>9</v>
      </c>
      <c r="E7" s="85" t="s">
        <v>22</v>
      </c>
      <c r="F7" s="96">
        <v>105</v>
      </c>
      <c r="G7" s="85" t="s">
        <v>1604</v>
      </c>
      <c r="H7" s="86" t="s">
        <v>6688</v>
      </c>
      <c r="K7" s="84" t="s">
        <v>2</v>
      </c>
      <c r="L7" s="85" t="s">
        <v>6775</v>
      </c>
      <c r="M7" s="85" t="s">
        <v>9</v>
      </c>
      <c r="N7" s="85" t="s">
        <v>13</v>
      </c>
      <c r="O7" s="96">
        <v>150</v>
      </c>
      <c r="P7" s="85" t="s">
        <v>1604</v>
      </c>
      <c r="Q7" s="86" t="s">
        <v>6773</v>
      </c>
    </row>
    <row r="8" spans="2:17" x14ac:dyDescent="0.25">
      <c r="B8" s="84" t="s">
        <v>6</v>
      </c>
      <c r="C8" s="85" t="s">
        <v>4958</v>
      </c>
      <c r="D8" s="85" t="s">
        <v>20</v>
      </c>
      <c r="E8" s="85" t="s">
        <v>13</v>
      </c>
      <c r="F8" s="96">
        <v>0</v>
      </c>
      <c r="G8" s="85" t="s">
        <v>1604</v>
      </c>
      <c r="H8" s="86" t="s">
        <v>6375</v>
      </c>
      <c r="K8" s="84" t="s">
        <v>6</v>
      </c>
      <c r="L8" s="85" t="s">
        <v>6774</v>
      </c>
      <c r="M8" s="85" t="s">
        <v>9</v>
      </c>
      <c r="N8" s="85" t="s">
        <v>21</v>
      </c>
      <c r="O8" s="96">
        <v>60</v>
      </c>
      <c r="P8" s="85" t="s">
        <v>392</v>
      </c>
      <c r="Q8" s="86" t="s">
        <v>6781</v>
      </c>
    </row>
    <row r="9" spans="2:17" x14ac:dyDescent="0.25">
      <c r="B9" s="84" t="s">
        <v>32</v>
      </c>
      <c r="C9" s="85" t="s">
        <v>6689</v>
      </c>
      <c r="D9" s="85" t="s">
        <v>9</v>
      </c>
      <c r="E9" s="85" t="s">
        <v>28</v>
      </c>
      <c r="F9" s="96">
        <v>0</v>
      </c>
      <c r="G9" s="85" t="s">
        <v>1604</v>
      </c>
      <c r="H9" s="86" t="s">
        <v>6613</v>
      </c>
      <c r="K9" s="84" t="s">
        <v>32</v>
      </c>
      <c r="L9" s="85" t="s">
        <v>6780</v>
      </c>
      <c r="M9" s="85" t="s">
        <v>9</v>
      </c>
      <c r="N9" s="85" t="s">
        <v>21</v>
      </c>
      <c r="O9" s="96">
        <v>60</v>
      </c>
      <c r="P9" s="85" t="s">
        <v>392</v>
      </c>
      <c r="Q9" s="86" t="s">
        <v>6776</v>
      </c>
    </row>
    <row r="10" spans="2:17" x14ac:dyDescent="0.25">
      <c r="B10" s="84" t="s">
        <v>48</v>
      </c>
      <c r="C10" s="85" t="s">
        <v>4939</v>
      </c>
      <c r="D10" s="85" t="s">
        <v>155</v>
      </c>
      <c r="E10" s="85" t="s">
        <v>890</v>
      </c>
      <c r="F10" s="96">
        <v>0</v>
      </c>
      <c r="G10" s="85" t="s">
        <v>1604</v>
      </c>
      <c r="H10" s="86" t="s">
        <v>6514</v>
      </c>
      <c r="K10" s="84" t="s">
        <v>48</v>
      </c>
      <c r="L10" s="85" t="s">
        <v>6777</v>
      </c>
      <c r="M10" s="85" t="s">
        <v>41</v>
      </c>
      <c r="N10" s="85" t="s">
        <v>22</v>
      </c>
      <c r="O10" s="96">
        <v>110</v>
      </c>
      <c r="P10" s="85" t="s">
        <v>392</v>
      </c>
      <c r="Q10" s="86" t="s">
        <v>6778</v>
      </c>
    </row>
    <row r="11" spans="2:17" x14ac:dyDescent="0.25">
      <c r="B11" s="84" t="s">
        <v>49</v>
      </c>
      <c r="C11" s="85" t="s">
        <v>5113</v>
      </c>
      <c r="D11" s="85" t="s">
        <v>20</v>
      </c>
      <c r="E11" s="85" t="s">
        <v>13</v>
      </c>
      <c r="F11" s="96">
        <v>0</v>
      </c>
      <c r="G11" s="85" t="s">
        <v>1604</v>
      </c>
      <c r="H11" s="86" t="s">
        <v>6480</v>
      </c>
      <c r="K11" s="84" t="s">
        <v>49</v>
      </c>
      <c r="L11" s="85" t="s">
        <v>2685</v>
      </c>
      <c r="M11" s="85" t="s">
        <v>41</v>
      </c>
      <c r="N11" s="85" t="s">
        <v>22</v>
      </c>
      <c r="O11" s="96">
        <v>0</v>
      </c>
      <c r="P11" s="85" t="s">
        <v>1604</v>
      </c>
      <c r="Q11" s="86" t="s">
        <v>6479</v>
      </c>
    </row>
    <row r="12" spans="2:17" x14ac:dyDescent="0.25">
      <c r="B12" s="84" t="s">
        <v>50</v>
      </c>
      <c r="C12" s="85" t="s">
        <v>6690</v>
      </c>
      <c r="D12" s="85" t="s">
        <v>20</v>
      </c>
      <c r="E12" s="85" t="s">
        <v>21</v>
      </c>
      <c r="F12" s="96">
        <v>0</v>
      </c>
      <c r="G12" s="85" t="s">
        <v>1604</v>
      </c>
      <c r="H12" s="86" t="s">
        <v>6658</v>
      </c>
      <c r="K12" s="84" t="s">
        <v>50</v>
      </c>
      <c r="L12" s="85" t="s">
        <v>6524</v>
      </c>
      <c r="M12" s="85" t="s">
        <v>5</v>
      </c>
      <c r="N12" s="85" t="s">
        <v>22</v>
      </c>
      <c r="O12" s="96">
        <v>0</v>
      </c>
      <c r="P12" s="85" t="s">
        <v>1604</v>
      </c>
      <c r="Q12" s="86" t="s">
        <v>6525</v>
      </c>
    </row>
    <row r="13" spans="2:17" x14ac:dyDescent="0.25">
      <c r="B13" s="251"/>
      <c r="C13" s="117"/>
      <c r="D13" s="117"/>
      <c r="E13" s="255" t="s">
        <v>104</v>
      </c>
      <c r="F13" s="250">
        <f>SUM(F7:F12)</f>
        <v>105</v>
      </c>
      <c r="H13" s="81"/>
      <c r="K13" s="84" t="s">
        <v>51</v>
      </c>
      <c r="L13" s="85" t="s">
        <v>6498</v>
      </c>
      <c r="M13" s="85" t="s">
        <v>9</v>
      </c>
      <c r="N13" s="85" t="s">
        <v>21</v>
      </c>
      <c r="O13" s="96">
        <v>0</v>
      </c>
      <c r="P13" s="85" t="s">
        <v>1604</v>
      </c>
      <c r="Q13" s="86" t="s">
        <v>6499</v>
      </c>
    </row>
    <row r="14" spans="2:17" x14ac:dyDescent="0.25">
      <c r="B14" s="251"/>
      <c r="C14" s="117"/>
      <c r="D14" s="117"/>
      <c r="E14" s="311"/>
      <c r="F14" s="312"/>
      <c r="H14" s="81"/>
      <c r="K14" s="84" t="s">
        <v>52</v>
      </c>
      <c r="L14" s="85" t="s">
        <v>3925</v>
      </c>
      <c r="M14" s="85" t="s">
        <v>9</v>
      </c>
      <c r="N14" s="85" t="s">
        <v>21</v>
      </c>
      <c r="O14" s="96">
        <v>0</v>
      </c>
      <c r="P14" s="85" t="s">
        <v>1604</v>
      </c>
      <c r="Q14" s="86" t="s">
        <v>6617</v>
      </c>
    </row>
    <row r="15" spans="2:17" ht="18.75" x14ac:dyDescent="0.3">
      <c r="B15" s="79"/>
      <c r="C15" s="80"/>
      <c r="D15" t="s">
        <v>393</v>
      </c>
      <c r="F15" s="115"/>
      <c r="G15" s="83">
        <v>44198</v>
      </c>
      <c r="H15" s="81"/>
      <c r="K15" s="84" t="s">
        <v>53</v>
      </c>
      <c r="L15" s="85" t="s">
        <v>372</v>
      </c>
      <c r="M15" s="85" t="s">
        <v>9</v>
      </c>
      <c r="N15" s="85" t="s">
        <v>21</v>
      </c>
      <c r="O15" s="96">
        <v>0</v>
      </c>
      <c r="P15" s="85" t="s">
        <v>1604</v>
      </c>
      <c r="Q15" s="86" t="s">
        <v>6625</v>
      </c>
    </row>
    <row r="16" spans="2:17" x14ac:dyDescent="0.25">
      <c r="B16" s="84" t="s">
        <v>97</v>
      </c>
      <c r="C16" s="85" t="s">
        <v>98</v>
      </c>
      <c r="D16" s="85" t="s">
        <v>99</v>
      </c>
      <c r="E16" s="85" t="s">
        <v>100</v>
      </c>
      <c r="F16" s="85" t="s">
        <v>101</v>
      </c>
      <c r="G16" s="85" t="s">
        <v>102</v>
      </c>
      <c r="H16" s="86" t="s">
        <v>103</v>
      </c>
      <c r="K16" s="84" t="s">
        <v>54</v>
      </c>
      <c r="L16" s="85" t="s">
        <v>6564</v>
      </c>
      <c r="M16" s="85" t="s">
        <v>9</v>
      </c>
      <c r="N16" s="85" t="s">
        <v>22</v>
      </c>
      <c r="O16" s="96">
        <v>0</v>
      </c>
      <c r="P16" s="85" t="s">
        <v>1604</v>
      </c>
      <c r="Q16" s="86" t="s">
        <v>6565</v>
      </c>
    </row>
    <row r="17" spans="2:17" x14ac:dyDescent="0.25">
      <c r="B17" s="84" t="s">
        <v>2</v>
      </c>
      <c r="C17" s="85" t="s">
        <v>6691</v>
      </c>
      <c r="D17" s="85" t="s">
        <v>13</v>
      </c>
      <c r="E17" s="85" t="s">
        <v>20</v>
      </c>
      <c r="F17" s="96">
        <v>100</v>
      </c>
      <c r="G17" s="85" t="s">
        <v>392</v>
      </c>
      <c r="H17" s="86" t="s">
        <v>6692</v>
      </c>
      <c r="K17" s="84" t="s">
        <v>55</v>
      </c>
      <c r="L17" s="85" t="s">
        <v>6630</v>
      </c>
      <c r="M17" s="85" t="s">
        <v>9</v>
      </c>
      <c r="N17" s="85" t="s">
        <v>22</v>
      </c>
      <c r="O17" s="96">
        <v>0</v>
      </c>
      <c r="P17" s="85" t="s">
        <v>1604</v>
      </c>
      <c r="Q17" s="86" t="s">
        <v>6567</v>
      </c>
    </row>
    <row r="18" spans="2:17" x14ac:dyDescent="0.25">
      <c r="B18" s="84" t="s">
        <v>6</v>
      </c>
      <c r="C18" s="85" t="s">
        <v>6693</v>
      </c>
      <c r="D18" s="85" t="s">
        <v>890</v>
      </c>
      <c r="E18" s="85" t="s">
        <v>20</v>
      </c>
      <c r="F18" s="96">
        <v>80</v>
      </c>
      <c r="G18" s="85" t="s">
        <v>392</v>
      </c>
      <c r="H18" s="86" t="s">
        <v>6694</v>
      </c>
      <c r="K18" s="251"/>
      <c r="L18" s="117"/>
      <c r="M18" s="117"/>
      <c r="N18" s="255" t="s">
        <v>104</v>
      </c>
      <c r="O18" s="250">
        <f>SUM(O7:O17)</f>
        <v>380</v>
      </c>
      <c r="Q18" s="81"/>
    </row>
    <row r="19" spans="2:17" x14ac:dyDescent="0.25">
      <c r="B19" s="84" t="s">
        <v>32</v>
      </c>
      <c r="C19" s="85" t="s">
        <v>6695</v>
      </c>
      <c r="D19" s="85" t="s">
        <v>21</v>
      </c>
      <c r="E19" s="85" t="s">
        <v>9</v>
      </c>
      <c r="F19" s="96">
        <v>60</v>
      </c>
      <c r="G19" s="85" t="s">
        <v>392</v>
      </c>
      <c r="H19" s="86" t="s">
        <v>6696</v>
      </c>
      <c r="K19" s="251"/>
      <c r="L19" s="117"/>
      <c r="M19" s="117"/>
      <c r="N19" s="311"/>
      <c r="O19" s="312"/>
      <c r="Q19" s="81"/>
    </row>
    <row r="20" spans="2:17" ht="18.75" x14ac:dyDescent="0.3">
      <c r="B20" s="84" t="s">
        <v>48</v>
      </c>
      <c r="C20" s="85" t="s">
        <v>6697</v>
      </c>
      <c r="D20" s="85" t="s">
        <v>13</v>
      </c>
      <c r="E20" s="85" t="s">
        <v>20</v>
      </c>
      <c r="F20" s="96">
        <v>150</v>
      </c>
      <c r="G20" s="85" t="s">
        <v>105</v>
      </c>
      <c r="H20" s="86" t="s">
        <v>6698</v>
      </c>
      <c r="K20" s="79"/>
      <c r="L20" s="80"/>
      <c r="M20" t="s">
        <v>393</v>
      </c>
      <c r="O20" s="115"/>
      <c r="P20" s="83">
        <v>44198</v>
      </c>
      <c r="Q20" s="81"/>
    </row>
    <row r="21" spans="2:17" x14ac:dyDescent="0.25">
      <c r="B21" s="84" t="s">
        <v>49</v>
      </c>
      <c r="C21" s="85" t="s">
        <v>6699</v>
      </c>
      <c r="D21" s="85" t="s">
        <v>890</v>
      </c>
      <c r="E21" s="85" t="s">
        <v>9</v>
      </c>
      <c r="F21" s="96">
        <v>130</v>
      </c>
      <c r="G21" s="85" t="s">
        <v>105</v>
      </c>
      <c r="H21" s="86" t="s">
        <v>6700</v>
      </c>
      <c r="K21" s="84" t="s">
        <v>97</v>
      </c>
      <c r="L21" s="85" t="s">
        <v>98</v>
      </c>
      <c r="M21" s="85" t="s">
        <v>99</v>
      </c>
      <c r="N21" s="85" t="s">
        <v>100</v>
      </c>
      <c r="O21" s="85" t="s">
        <v>101</v>
      </c>
      <c r="P21" s="85" t="s">
        <v>102</v>
      </c>
      <c r="Q21" s="86" t="s">
        <v>103</v>
      </c>
    </row>
    <row r="22" spans="2:17" x14ac:dyDescent="0.25">
      <c r="B22" s="84" t="s">
        <v>50</v>
      </c>
      <c r="C22" s="85" t="s">
        <v>6701</v>
      </c>
      <c r="D22" s="85" t="s">
        <v>21</v>
      </c>
      <c r="E22" s="85" t="s">
        <v>9</v>
      </c>
      <c r="F22" s="96">
        <v>95</v>
      </c>
      <c r="G22" s="85" t="s">
        <v>105</v>
      </c>
      <c r="H22" s="86" t="s">
        <v>6702</v>
      </c>
      <c r="K22" s="84" t="s">
        <v>2</v>
      </c>
      <c r="L22" s="85" t="s">
        <v>6779</v>
      </c>
      <c r="M22" s="85" t="s">
        <v>13</v>
      </c>
      <c r="N22" s="85" t="s">
        <v>20</v>
      </c>
      <c r="O22" s="96">
        <v>100</v>
      </c>
      <c r="P22" s="85" t="s">
        <v>392</v>
      </c>
      <c r="Q22" s="86" t="s">
        <v>6782</v>
      </c>
    </row>
    <row r="23" spans="2:17" x14ac:dyDescent="0.25">
      <c r="B23" s="84" t="s">
        <v>51</v>
      </c>
      <c r="C23" s="85" t="s">
        <v>315</v>
      </c>
      <c r="D23" s="85" t="s">
        <v>28</v>
      </c>
      <c r="E23" s="85" t="s">
        <v>20</v>
      </c>
      <c r="F23" s="96">
        <v>0</v>
      </c>
      <c r="G23" s="85" t="s">
        <v>105</v>
      </c>
      <c r="H23" s="86" t="s">
        <v>6268</v>
      </c>
      <c r="K23" s="84" t="s">
        <v>6</v>
      </c>
      <c r="L23" s="85" t="s">
        <v>6783</v>
      </c>
      <c r="M23" s="85" t="s">
        <v>28</v>
      </c>
      <c r="N23" s="85" t="s">
        <v>20</v>
      </c>
      <c r="O23" s="96">
        <v>100</v>
      </c>
      <c r="P23" s="85" t="s">
        <v>392</v>
      </c>
      <c r="Q23" s="86" t="s">
        <v>6784</v>
      </c>
    </row>
    <row r="24" spans="2:17" x14ac:dyDescent="0.25">
      <c r="E24" s="255" t="s">
        <v>104</v>
      </c>
      <c r="F24" s="256">
        <f>SUM(F17:F23)</f>
        <v>615</v>
      </c>
      <c r="H24" s="81"/>
      <c r="K24" s="84" t="s">
        <v>32</v>
      </c>
      <c r="L24" s="85" t="s">
        <v>6785</v>
      </c>
      <c r="M24" s="85" t="s">
        <v>21</v>
      </c>
      <c r="N24" s="85" t="s">
        <v>9</v>
      </c>
      <c r="O24" s="96">
        <v>95</v>
      </c>
      <c r="P24" s="85" t="s">
        <v>105</v>
      </c>
      <c r="Q24" s="86" t="s">
        <v>6786</v>
      </c>
    </row>
    <row r="25" spans="2:17" x14ac:dyDescent="0.25">
      <c r="D25" s="90"/>
      <c r="F25" s="81"/>
      <c r="K25" s="84" t="s">
        <v>48</v>
      </c>
      <c r="L25" s="85" t="s">
        <v>6787</v>
      </c>
      <c r="M25" s="85" t="s">
        <v>21</v>
      </c>
      <c r="N25" s="85" t="s">
        <v>5</v>
      </c>
      <c r="O25" s="96">
        <v>60</v>
      </c>
      <c r="P25" s="85" t="s">
        <v>392</v>
      </c>
      <c r="Q25" s="86" t="s">
        <v>6788</v>
      </c>
    </row>
    <row r="26" spans="2:17" x14ac:dyDescent="0.25">
      <c r="D26" t="s">
        <v>104</v>
      </c>
      <c r="E26" s="205">
        <f>SUM(F13+F24)</f>
        <v>720</v>
      </c>
      <c r="F26" s="273">
        <f>SUM(E26*1.95583)</f>
        <v>1408.1976</v>
      </c>
      <c r="K26" s="84" t="s">
        <v>49</v>
      </c>
      <c r="L26" s="85" t="s">
        <v>6790</v>
      </c>
      <c r="M26" s="85" t="s">
        <v>21</v>
      </c>
      <c r="N26" s="85" t="s">
        <v>5</v>
      </c>
      <c r="O26" s="96">
        <v>60</v>
      </c>
      <c r="P26" s="85" t="s">
        <v>392</v>
      </c>
      <c r="Q26" s="86" t="s">
        <v>6789</v>
      </c>
    </row>
    <row r="27" spans="2:17" x14ac:dyDescent="0.25">
      <c r="E27" s="205"/>
      <c r="F27" s="273"/>
      <c r="K27" s="84" t="s">
        <v>50</v>
      </c>
      <c r="L27" s="85" t="s">
        <v>5663</v>
      </c>
      <c r="M27" s="85" t="s">
        <v>13</v>
      </c>
      <c r="N27" s="85" t="s">
        <v>9</v>
      </c>
      <c r="O27" s="96">
        <v>0</v>
      </c>
      <c r="P27" s="85" t="s">
        <v>105</v>
      </c>
      <c r="Q27" s="86" t="s">
        <v>5664</v>
      </c>
    </row>
    <row r="28" spans="2:17" x14ac:dyDescent="0.25">
      <c r="E28" s="205"/>
      <c r="F28" s="273"/>
      <c r="N28" s="255" t="s">
        <v>104</v>
      </c>
      <c r="O28" s="256">
        <f>SUM(O22:O27)</f>
        <v>415</v>
      </c>
      <c r="Q28" s="81"/>
    </row>
    <row r="29" spans="2:17" x14ac:dyDescent="0.25">
      <c r="F29" s="91"/>
      <c r="H29" s="81"/>
      <c r="M29" s="90"/>
      <c r="O29" s="81"/>
    </row>
    <row r="30" spans="2:17" ht="15.75" x14ac:dyDescent="0.25">
      <c r="C30" s="116" t="s">
        <v>6703</v>
      </c>
      <c r="D30" s="116" t="s">
        <v>1715</v>
      </c>
      <c r="F30" s="91"/>
      <c r="G30" s="81"/>
      <c r="H30" s="81"/>
      <c r="M30" t="s">
        <v>104</v>
      </c>
      <c r="N30" s="205">
        <f>SUM(O18+O28)</f>
        <v>795</v>
      </c>
      <c r="O30" s="273">
        <f>SUM(N30*1.95583)</f>
        <v>1554.8848499999999</v>
      </c>
    </row>
    <row r="31" spans="2:17" x14ac:dyDescent="0.25">
      <c r="B31" s="79"/>
      <c r="C31" s="92">
        <v>44193</v>
      </c>
      <c r="H31" s="81"/>
      <c r="N31" s="205"/>
      <c r="O31" s="273"/>
    </row>
    <row r="32" spans="2:17" x14ac:dyDescent="0.25">
      <c r="B32" s="84" t="s">
        <v>97</v>
      </c>
      <c r="C32" s="93" t="s">
        <v>106</v>
      </c>
      <c r="D32" s="93" t="s">
        <v>107</v>
      </c>
      <c r="N32" s="205"/>
      <c r="O32" s="273"/>
    </row>
    <row r="33" spans="2:17" x14ac:dyDescent="0.25">
      <c r="B33" s="84">
        <v>1</v>
      </c>
      <c r="C33" s="85" t="s">
        <v>108</v>
      </c>
      <c r="D33" s="96">
        <v>13</v>
      </c>
      <c r="H33" s="81"/>
      <c r="O33" s="91"/>
      <c r="Q33" s="81"/>
    </row>
    <row r="34" spans="2:17" ht="15.75" x14ac:dyDescent="0.25">
      <c r="B34" s="84">
        <v>2</v>
      </c>
      <c r="C34" s="85" t="s">
        <v>109</v>
      </c>
      <c r="D34" s="96">
        <v>0</v>
      </c>
      <c r="H34" s="81"/>
      <c r="L34" s="116" t="s">
        <v>6792</v>
      </c>
      <c r="M34" s="116" t="s">
        <v>3883</v>
      </c>
      <c r="O34" s="91"/>
      <c r="P34" s="81"/>
      <c r="Q34" s="81"/>
    </row>
    <row r="35" spans="2:17" x14ac:dyDescent="0.25">
      <c r="B35" s="84">
        <v>3</v>
      </c>
      <c r="C35" s="85" t="s">
        <v>110</v>
      </c>
      <c r="D35" s="96">
        <v>0</v>
      </c>
      <c r="H35" s="81"/>
      <c r="K35" s="79"/>
      <c r="L35" s="92" t="s">
        <v>6791</v>
      </c>
      <c r="Q35" s="81"/>
    </row>
    <row r="36" spans="2:17" x14ac:dyDescent="0.25">
      <c r="B36" s="84">
        <v>4</v>
      </c>
      <c r="C36" s="94" t="s">
        <v>111</v>
      </c>
      <c r="D36" s="96">
        <v>27</v>
      </c>
      <c r="H36" s="81"/>
      <c r="K36" s="84" t="s">
        <v>97</v>
      </c>
      <c r="L36" s="93" t="s">
        <v>106</v>
      </c>
      <c r="M36" s="93" t="s">
        <v>107</v>
      </c>
    </row>
    <row r="37" spans="2:17" x14ac:dyDescent="0.25">
      <c r="B37" s="79"/>
      <c r="C37" s="95" t="s">
        <v>104</v>
      </c>
      <c r="D37" s="96">
        <f>SUM(D33:D36)</f>
        <v>40</v>
      </c>
      <c r="H37" s="81"/>
      <c r="K37" s="84">
        <v>1</v>
      </c>
      <c r="L37" s="85" t="s">
        <v>108</v>
      </c>
      <c r="M37" s="96">
        <v>14</v>
      </c>
      <c r="Q37" s="81"/>
    </row>
    <row r="38" spans="2:17" x14ac:dyDescent="0.25">
      <c r="B38" s="79"/>
      <c r="C38" s="290"/>
      <c r="D38" s="252"/>
      <c r="H38" s="81"/>
      <c r="K38" s="84">
        <v>2</v>
      </c>
      <c r="L38" s="85" t="s">
        <v>109</v>
      </c>
      <c r="M38" s="96">
        <v>0</v>
      </c>
      <c r="Q38" s="81"/>
    </row>
    <row r="39" spans="2:17" x14ac:dyDescent="0.25">
      <c r="B39" s="79"/>
      <c r="D39" s="85" t="s">
        <v>2354</v>
      </c>
      <c r="E39" s="96">
        <v>0</v>
      </c>
      <c r="F39" s="85"/>
      <c r="H39" s="81"/>
      <c r="K39" s="84">
        <v>3</v>
      </c>
      <c r="L39" s="85" t="s">
        <v>110</v>
      </c>
      <c r="M39" s="96">
        <v>0</v>
      </c>
      <c r="Q39" s="81"/>
    </row>
    <row r="40" spans="2:17" x14ac:dyDescent="0.25">
      <c r="B40" s="79"/>
      <c r="D40" s="85" t="s">
        <v>112</v>
      </c>
      <c r="E40" s="96">
        <f>SUM(E26)</f>
        <v>720</v>
      </c>
      <c r="F40" s="99">
        <f>SUM(E40*1.95583)</f>
        <v>1408.1976</v>
      </c>
      <c r="H40" s="81"/>
      <c r="K40" s="84">
        <v>4</v>
      </c>
      <c r="L40" s="94" t="s">
        <v>111</v>
      </c>
      <c r="M40" s="96">
        <v>27</v>
      </c>
      <c r="Q40" s="81"/>
    </row>
    <row r="41" spans="2:17" x14ac:dyDescent="0.25">
      <c r="B41" s="79"/>
      <c r="D41" s="85" t="s">
        <v>113</v>
      </c>
      <c r="E41" s="96">
        <f>SUM(D37)</f>
        <v>40</v>
      </c>
      <c r="F41" s="85"/>
      <c r="H41" s="81"/>
      <c r="K41" s="79"/>
      <c r="L41" s="95" t="s">
        <v>104</v>
      </c>
      <c r="M41" s="96">
        <f>SUM(M37:M40)</f>
        <v>41</v>
      </c>
      <c r="Q41" s="81"/>
    </row>
    <row r="42" spans="2:17" x14ac:dyDescent="0.25">
      <c r="B42" s="79"/>
      <c r="D42" s="85" t="s">
        <v>114</v>
      </c>
      <c r="E42" s="96">
        <f>SUM(E39+E40-E41)</f>
        <v>680</v>
      </c>
      <c r="F42" s="85"/>
      <c r="H42" s="81"/>
      <c r="K42" s="79"/>
      <c r="L42" s="290"/>
      <c r="M42" s="252"/>
      <c r="Q42" s="81"/>
    </row>
    <row r="43" spans="2:17" x14ac:dyDescent="0.25">
      <c r="B43" s="79"/>
      <c r="D43" s="94" t="s">
        <v>2355</v>
      </c>
      <c r="E43" s="96">
        <v>0</v>
      </c>
      <c r="F43" s="85"/>
      <c r="H43" s="81"/>
      <c r="K43" s="79"/>
      <c r="M43" s="85" t="s">
        <v>2354</v>
      </c>
      <c r="N43" s="96">
        <v>0</v>
      </c>
      <c r="O43" s="85"/>
      <c r="Q43" s="81"/>
    </row>
    <row r="44" spans="2:17" x14ac:dyDescent="0.25">
      <c r="B44" s="79"/>
      <c r="E44" s="97"/>
      <c r="H44" s="81"/>
      <c r="K44" s="79"/>
      <c r="M44" s="85" t="s">
        <v>112</v>
      </c>
      <c r="N44" s="96">
        <f>SUM(N30)</f>
        <v>795</v>
      </c>
      <c r="O44" s="99">
        <f>SUM(N44*1.95583)</f>
        <v>1554.8848499999999</v>
      </c>
      <c r="Q44" s="81"/>
    </row>
    <row r="45" spans="2:17" x14ac:dyDescent="0.25">
      <c r="B45" s="79"/>
      <c r="E45" s="97"/>
      <c r="H45" s="81"/>
      <c r="K45" s="79"/>
      <c r="M45" s="85" t="s">
        <v>113</v>
      </c>
      <c r="N45" s="96">
        <f>SUM(M41)</f>
        <v>41</v>
      </c>
      <c r="O45" s="85"/>
      <c r="Q45" s="81"/>
    </row>
    <row r="46" spans="2:17" x14ac:dyDescent="0.25">
      <c r="B46" s="79"/>
      <c r="H46" s="81"/>
      <c r="K46" s="79"/>
      <c r="M46" s="85" t="s">
        <v>114</v>
      </c>
      <c r="N46" s="96">
        <f>SUM(N43+N44-N45)</f>
        <v>754</v>
      </c>
      <c r="O46" s="85"/>
      <c r="Q46" s="81"/>
    </row>
    <row r="47" spans="2:17" x14ac:dyDescent="0.25">
      <c r="B47" s="81"/>
      <c r="H47" s="81"/>
      <c r="K47" s="79"/>
      <c r="M47" s="94" t="s">
        <v>2355</v>
      </c>
      <c r="N47" s="96">
        <v>0</v>
      </c>
      <c r="O47" s="85"/>
      <c r="Q47" s="81"/>
    </row>
    <row r="48" spans="2:17" x14ac:dyDescent="0.25">
      <c r="B48" s="81"/>
      <c r="C48" s="100">
        <v>2550</v>
      </c>
      <c r="H48" s="81"/>
      <c r="K48" s="79"/>
      <c r="N48" s="97"/>
      <c r="Q48" s="81"/>
    </row>
    <row r="49" spans="2:17" x14ac:dyDescent="0.25">
      <c r="B49" s="81"/>
      <c r="C49" s="100">
        <v>200</v>
      </c>
      <c r="E49" s="93" t="s">
        <v>118</v>
      </c>
      <c r="F49" s="93" t="s">
        <v>119</v>
      </c>
      <c r="G49" s="93" t="s">
        <v>120</v>
      </c>
      <c r="K49" s="79"/>
      <c r="N49" s="97"/>
      <c r="Q49" s="81"/>
    </row>
    <row r="50" spans="2:17" x14ac:dyDescent="0.25">
      <c r="B50" s="81"/>
      <c r="C50" s="101">
        <f>SUM(C49/C48)</f>
        <v>7.8431372549019607E-2</v>
      </c>
      <c r="E50" s="102">
        <f>SUM(F40*C50)</f>
        <v>110.44687058823529</v>
      </c>
      <c r="F50" s="102">
        <f>SUM(E50/1.17)</f>
        <v>94.399034690799397</v>
      </c>
      <c r="G50" s="102">
        <f>SUM(E50-F50)</f>
        <v>16.047835897435888</v>
      </c>
      <c r="K50" s="79"/>
      <c r="Q50" s="81"/>
    </row>
    <row r="51" spans="2:17" x14ac:dyDescent="0.25">
      <c r="K51" s="81"/>
      <c r="Q51" s="81"/>
    </row>
    <row r="52" spans="2:17" x14ac:dyDescent="0.25">
      <c r="K52" s="81"/>
      <c r="L52" s="100">
        <v>2550</v>
      </c>
      <c r="Q52" s="81"/>
    </row>
    <row r="53" spans="2:17" x14ac:dyDescent="0.25">
      <c r="K53" s="81"/>
      <c r="L53" s="100">
        <v>200</v>
      </c>
      <c r="N53" s="93" t="s">
        <v>118</v>
      </c>
      <c r="O53" s="93" t="s">
        <v>119</v>
      </c>
      <c r="P53" s="93" t="s">
        <v>120</v>
      </c>
    </row>
    <row r="54" spans="2:17" x14ac:dyDescent="0.25">
      <c r="K54" s="81"/>
      <c r="L54" s="101">
        <f>SUM(L53/L52)</f>
        <v>7.8431372549019607E-2</v>
      </c>
      <c r="N54" s="102">
        <f>SUM(O44*L54)</f>
        <v>121.95175294117647</v>
      </c>
      <c r="O54" s="102">
        <f>SUM(N54/1.17)</f>
        <v>104.23226747109101</v>
      </c>
      <c r="P54" s="102">
        <f>SUM(N54-O54)</f>
        <v>17.719485470085459</v>
      </c>
    </row>
    <row r="64" spans="2:17" ht="18.75" x14ac:dyDescent="0.3">
      <c r="B64" s="79"/>
      <c r="C64" s="80" t="s">
        <v>6799</v>
      </c>
      <c r="H64" s="81"/>
      <c r="K64" s="79"/>
      <c r="L64" s="80" t="s">
        <v>6816</v>
      </c>
      <c r="Q64" s="81"/>
    </row>
    <row r="65" spans="2:17" x14ac:dyDescent="0.25">
      <c r="B65" s="79"/>
      <c r="C65" t="s">
        <v>6293</v>
      </c>
      <c r="G65" s="82" t="s">
        <v>95</v>
      </c>
      <c r="H65" s="81"/>
      <c r="K65" s="79"/>
      <c r="L65" t="s">
        <v>6817</v>
      </c>
      <c r="P65" s="82" t="s">
        <v>95</v>
      </c>
      <c r="Q65" s="81"/>
    </row>
    <row r="66" spans="2:17" ht="18.75" x14ac:dyDescent="0.3">
      <c r="B66" s="251"/>
      <c r="C66" s="274"/>
      <c r="D66" s="117" t="s">
        <v>96</v>
      </c>
      <c r="E66" s="117"/>
      <c r="F66" s="117"/>
      <c r="G66" s="275" t="s">
        <v>6800</v>
      </c>
      <c r="H66" s="276"/>
      <c r="K66" s="251"/>
      <c r="L66" s="274"/>
      <c r="M66" s="117" t="s">
        <v>6819</v>
      </c>
      <c r="N66" s="117"/>
      <c r="O66" s="117"/>
      <c r="P66" s="275" t="s">
        <v>6818</v>
      </c>
      <c r="Q66" s="276"/>
    </row>
    <row r="67" spans="2:17" x14ac:dyDescent="0.25">
      <c r="B67" s="84" t="s">
        <v>97</v>
      </c>
      <c r="C67" s="85" t="s">
        <v>98</v>
      </c>
      <c r="D67" s="85" t="s">
        <v>99</v>
      </c>
      <c r="E67" s="85" t="s">
        <v>100</v>
      </c>
      <c r="F67" s="85" t="s">
        <v>101</v>
      </c>
      <c r="G67" s="85" t="s">
        <v>102</v>
      </c>
      <c r="H67" s="86" t="s">
        <v>103</v>
      </c>
      <c r="K67" s="84" t="s">
        <v>97</v>
      </c>
      <c r="L67" s="85" t="s">
        <v>98</v>
      </c>
      <c r="M67" s="85" t="s">
        <v>99</v>
      </c>
      <c r="N67" s="85" t="s">
        <v>100</v>
      </c>
      <c r="O67" s="85" t="s">
        <v>101</v>
      </c>
      <c r="P67" s="85" t="s">
        <v>102</v>
      </c>
      <c r="Q67" s="86" t="s">
        <v>103</v>
      </c>
    </row>
    <row r="68" spans="2:17" x14ac:dyDescent="0.25">
      <c r="B68" s="84" t="s">
        <v>2</v>
      </c>
      <c r="C68" s="85" t="s">
        <v>6803</v>
      </c>
      <c r="D68" s="85" t="s">
        <v>20</v>
      </c>
      <c r="E68" s="85" t="s">
        <v>13</v>
      </c>
      <c r="F68" s="96">
        <v>150</v>
      </c>
      <c r="G68" s="85" t="s">
        <v>1604</v>
      </c>
      <c r="H68" s="86" t="s">
        <v>6804</v>
      </c>
      <c r="K68" s="84" t="s">
        <v>2</v>
      </c>
      <c r="L68" s="85" t="s">
        <v>3136</v>
      </c>
      <c r="M68" s="85" t="s">
        <v>41</v>
      </c>
      <c r="N68" s="85" t="s">
        <v>21</v>
      </c>
      <c r="O68" s="96">
        <v>95</v>
      </c>
      <c r="P68" s="85" t="s">
        <v>1604</v>
      </c>
      <c r="Q68" s="86" t="s">
        <v>6820</v>
      </c>
    </row>
    <row r="69" spans="2:17" x14ac:dyDescent="0.25">
      <c r="B69" s="84" t="s">
        <v>6</v>
      </c>
      <c r="C69" s="85" t="s">
        <v>6808</v>
      </c>
      <c r="D69" s="85" t="s">
        <v>20</v>
      </c>
      <c r="E69" s="85" t="s">
        <v>13</v>
      </c>
      <c r="F69" s="96">
        <v>150</v>
      </c>
      <c r="G69" s="85" t="s">
        <v>1604</v>
      </c>
      <c r="H69" s="86" t="s">
        <v>6802</v>
      </c>
      <c r="K69" s="84" t="s">
        <v>6</v>
      </c>
      <c r="L69" s="85" t="s">
        <v>6821</v>
      </c>
      <c r="M69" s="85" t="s">
        <v>20</v>
      </c>
      <c r="N69" s="85" t="s">
        <v>21</v>
      </c>
      <c r="O69" s="96">
        <v>95</v>
      </c>
      <c r="P69" s="85" t="s">
        <v>1604</v>
      </c>
      <c r="Q69" s="86" t="s">
        <v>6822</v>
      </c>
    </row>
    <row r="70" spans="2:17" x14ac:dyDescent="0.25">
      <c r="B70" s="84" t="s">
        <v>32</v>
      </c>
      <c r="C70" s="85" t="s">
        <v>6805</v>
      </c>
      <c r="D70" s="85" t="s">
        <v>12</v>
      </c>
      <c r="E70" s="85" t="s">
        <v>21</v>
      </c>
      <c r="F70" s="96">
        <v>60</v>
      </c>
      <c r="G70" s="85" t="s">
        <v>392</v>
      </c>
      <c r="H70" s="86" t="s">
        <v>6806</v>
      </c>
      <c r="K70" s="84" t="s">
        <v>32</v>
      </c>
      <c r="L70" s="85" t="s">
        <v>6823</v>
      </c>
      <c r="M70" s="85" t="s">
        <v>20</v>
      </c>
      <c r="N70" s="85" t="s">
        <v>21</v>
      </c>
      <c r="O70" s="96">
        <v>95</v>
      </c>
      <c r="P70" s="85" t="s">
        <v>1604</v>
      </c>
      <c r="Q70" s="86" t="s">
        <v>6824</v>
      </c>
    </row>
    <row r="71" spans="2:17" x14ac:dyDescent="0.25">
      <c r="B71" s="84" t="s">
        <v>48</v>
      </c>
      <c r="C71" s="85" t="s">
        <v>6807</v>
      </c>
      <c r="D71" s="85" t="s">
        <v>12</v>
      </c>
      <c r="E71" s="85" t="s">
        <v>21</v>
      </c>
      <c r="F71" s="96">
        <v>30</v>
      </c>
      <c r="G71" s="85" t="s">
        <v>392</v>
      </c>
      <c r="H71" s="86" t="s">
        <v>6809</v>
      </c>
      <c r="K71" s="84" t="s">
        <v>48</v>
      </c>
      <c r="L71" s="85" t="s">
        <v>6825</v>
      </c>
      <c r="M71" s="85" t="s">
        <v>20</v>
      </c>
      <c r="N71" s="85" t="s">
        <v>21</v>
      </c>
      <c r="O71" s="96">
        <v>95</v>
      </c>
      <c r="P71" s="85" t="s">
        <v>1604</v>
      </c>
      <c r="Q71" s="86" t="s">
        <v>6826</v>
      </c>
    </row>
    <row r="72" spans="2:17" x14ac:dyDescent="0.25">
      <c r="B72" s="84" t="s">
        <v>49</v>
      </c>
      <c r="C72" s="85" t="s">
        <v>286</v>
      </c>
      <c r="D72" s="85" t="s">
        <v>20</v>
      </c>
      <c r="E72" s="85" t="s">
        <v>21</v>
      </c>
      <c r="F72" s="96">
        <v>0</v>
      </c>
      <c r="G72" s="85" t="s">
        <v>1604</v>
      </c>
      <c r="H72" s="86" t="s">
        <v>6155</v>
      </c>
      <c r="K72" s="84" t="s">
        <v>49</v>
      </c>
      <c r="L72" s="85" t="s">
        <v>6827</v>
      </c>
      <c r="M72" s="85" t="s">
        <v>20</v>
      </c>
      <c r="N72" s="85" t="s">
        <v>21</v>
      </c>
      <c r="O72" s="96">
        <v>60</v>
      </c>
      <c r="P72" s="85" t="s">
        <v>6828</v>
      </c>
      <c r="Q72" s="86" t="s">
        <v>6829</v>
      </c>
    </row>
    <row r="73" spans="2:17" x14ac:dyDescent="0.25">
      <c r="B73" s="84" t="s">
        <v>50</v>
      </c>
      <c r="C73" s="85" t="s">
        <v>6333</v>
      </c>
      <c r="D73" s="85" t="s">
        <v>9</v>
      </c>
      <c r="E73" s="85" t="s">
        <v>21</v>
      </c>
      <c r="F73" s="96">
        <v>0</v>
      </c>
      <c r="G73" s="85" t="s">
        <v>1604</v>
      </c>
      <c r="H73" s="86" t="s">
        <v>6619</v>
      </c>
      <c r="K73" s="84" t="s">
        <v>50</v>
      </c>
      <c r="L73" s="85" t="s">
        <v>655</v>
      </c>
      <c r="M73" s="85" t="s">
        <v>20</v>
      </c>
      <c r="N73" s="85" t="s">
        <v>21</v>
      </c>
      <c r="O73" s="96">
        <v>60</v>
      </c>
      <c r="P73" s="85" t="s">
        <v>6828</v>
      </c>
      <c r="Q73" s="86" t="s">
        <v>6830</v>
      </c>
    </row>
    <row r="74" spans="2:17" x14ac:dyDescent="0.25">
      <c r="B74" s="84" t="s">
        <v>51</v>
      </c>
      <c r="C74" s="85" t="s">
        <v>6581</v>
      </c>
      <c r="D74" s="85" t="s">
        <v>20</v>
      </c>
      <c r="E74" s="85" t="s">
        <v>890</v>
      </c>
      <c r="F74" s="96">
        <v>0</v>
      </c>
      <c r="G74" s="85" t="s">
        <v>1604</v>
      </c>
      <c r="H74" s="86" t="s">
        <v>6582</v>
      </c>
      <c r="K74" s="84" t="s">
        <v>51</v>
      </c>
      <c r="L74" s="85" t="s">
        <v>6831</v>
      </c>
      <c r="M74" s="85" t="s">
        <v>20</v>
      </c>
      <c r="N74" s="85" t="s">
        <v>21</v>
      </c>
      <c r="O74" s="96">
        <v>95</v>
      </c>
      <c r="P74" s="85" t="s">
        <v>1604</v>
      </c>
      <c r="Q74" s="86" t="s">
        <v>6832</v>
      </c>
    </row>
    <row r="75" spans="2:17" x14ac:dyDescent="0.25">
      <c r="B75" s="251"/>
      <c r="C75" s="117"/>
      <c r="D75" s="117"/>
      <c r="E75" s="255" t="s">
        <v>104</v>
      </c>
      <c r="F75" s="250">
        <f>SUM(F68:F74)</f>
        <v>390</v>
      </c>
      <c r="H75" s="81"/>
      <c r="K75" s="84" t="s">
        <v>52</v>
      </c>
      <c r="L75" s="85" t="s">
        <v>6833</v>
      </c>
      <c r="M75" s="85" t="s">
        <v>20</v>
      </c>
      <c r="N75" s="85" t="s">
        <v>21</v>
      </c>
      <c r="O75" s="96">
        <v>95</v>
      </c>
      <c r="P75" s="85" t="s">
        <v>1604</v>
      </c>
      <c r="Q75" s="86" t="s">
        <v>6834</v>
      </c>
    </row>
    <row r="76" spans="2:17" x14ac:dyDescent="0.25">
      <c r="B76" s="251"/>
      <c r="C76" s="117"/>
      <c r="D76" s="117"/>
      <c r="E76" s="311"/>
      <c r="F76" s="312"/>
      <c r="H76" s="81"/>
      <c r="K76" s="84" t="s">
        <v>53</v>
      </c>
      <c r="L76" s="85" t="s">
        <v>6835</v>
      </c>
      <c r="M76" s="85" t="s">
        <v>20</v>
      </c>
      <c r="N76" s="85" t="s">
        <v>21</v>
      </c>
      <c r="O76" s="96">
        <v>95</v>
      </c>
      <c r="P76" s="85" t="s">
        <v>1604</v>
      </c>
      <c r="Q76" s="86" t="s">
        <v>6836</v>
      </c>
    </row>
    <row r="77" spans="2:17" ht="18.75" x14ac:dyDescent="0.3">
      <c r="B77" s="79"/>
      <c r="C77" s="80"/>
      <c r="D77" t="s">
        <v>393</v>
      </c>
      <c r="F77" s="115"/>
      <c r="G77" s="83" t="s">
        <v>6801</v>
      </c>
      <c r="H77" s="81"/>
      <c r="K77" s="84" t="s">
        <v>54</v>
      </c>
      <c r="L77" s="85" t="s">
        <v>6837</v>
      </c>
      <c r="M77" s="85" t="s">
        <v>20</v>
      </c>
      <c r="N77" s="85" t="s">
        <v>21</v>
      </c>
      <c r="O77" s="96">
        <v>95</v>
      </c>
      <c r="P77" s="85" t="s">
        <v>1604</v>
      </c>
      <c r="Q77" s="86" t="s">
        <v>6838</v>
      </c>
    </row>
    <row r="78" spans="2:17" x14ac:dyDescent="0.25">
      <c r="B78" s="84" t="s">
        <v>97</v>
      </c>
      <c r="C78" s="85" t="s">
        <v>98</v>
      </c>
      <c r="D78" s="85" t="s">
        <v>99</v>
      </c>
      <c r="E78" s="85" t="s">
        <v>100</v>
      </c>
      <c r="F78" s="85" t="s">
        <v>101</v>
      </c>
      <c r="G78" s="85" t="s">
        <v>102</v>
      </c>
      <c r="H78" s="86" t="s">
        <v>103</v>
      </c>
      <c r="K78" s="84" t="s">
        <v>55</v>
      </c>
      <c r="L78" s="85" t="s">
        <v>6839</v>
      </c>
      <c r="M78" s="85" t="s">
        <v>20</v>
      </c>
      <c r="N78" s="85" t="s">
        <v>21</v>
      </c>
      <c r="O78" s="96">
        <v>95</v>
      </c>
      <c r="P78" s="85" t="s">
        <v>1604</v>
      </c>
      <c r="Q78" s="86" t="s">
        <v>6840</v>
      </c>
    </row>
    <row r="79" spans="2:17" x14ac:dyDescent="0.25">
      <c r="B79" s="84" t="s">
        <v>2</v>
      </c>
      <c r="C79" s="85" t="s">
        <v>6810</v>
      </c>
      <c r="D79" s="85" t="s">
        <v>890</v>
      </c>
      <c r="E79" s="85" t="s">
        <v>155</v>
      </c>
      <c r="F79" s="96">
        <v>85</v>
      </c>
      <c r="G79" s="85" t="s">
        <v>392</v>
      </c>
      <c r="H79" s="86" t="s">
        <v>6811</v>
      </c>
      <c r="K79" s="84" t="s">
        <v>56</v>
      </c>
      <c r="L79" s="85" t="s">
        <v>6841</v>
      </c>
      <c r="M79" s="85" t="s">
        <v>20</v>
      </c>
      <c r="N79" s="85" t="s">
        <v>21</v>
      </c>
      <c r="O79" s="96">
        <v>60</v>
      </c>
      <c r="P79" s="85" t="s">
        <v>392</v>
      </c>
      <c r="Q79" s="86" t="s">
        <v>6843</v>
      </c>
    </row>
    <row r="80" spans="2:17" x14ac:dyDescent="0.25">
      <c r="B80" s="84" t="s">
        <v>6</v>
      </c>
      <c r="C80" s="85" t="s">
        <v>6812</v>
      </c>
      <c r="D80" s="85" t="s">
        <v>13</v>
      </c>
      <c r="E80" s="85" t="s">
        <v>5</v>
      </c>
      <c r="F80" s="96">
        <v>0</v>
      </c>
      <c r="G80" s="85" t="s">
        <v>105</v>
      </c>
      <c r="H80" s="86" t="s">
        <v>6608</v>
      </c>
      <c r="K80" s="84" t="s">
        <v>57</v>
      </c>
      <c r="L80" s="85" t="s">
        <v>6280</v>
      </c>
      <c r="M80" s="85" t="s">
        <v>20</v>
      </c>
      <c r="N80" s="85" t="s">
        <v>21</v>
      </c>
      <c r="O80" s="96">
        <v>60</v>
      </c>
      <c r="P80" s="85" t="s">
        <v>392</v>
      </c>
      <c r="Q80" s="86" t="s">
        <v>6842</v>
      </c>
    </row>
    <row r="81" spans="2:17" x14ac:dyDescent="0.25">
      <c r="B81" s="84" t="s">
        <v>32</v>
      </c>
      <c r="C81" s="85" t="s">
        <v>6813</v>
      </c>
      <c r="D81" s="85" t="s">
        <v>13</v>
      </c>
      <c r="E81" s="85" t="s">
        <v>20</v>
      </c>
      <c r="F81" s="96">
        <v>0</v>
      </c>
      <c r="G81" s="85" t="s">
        <v>105</v>
      </c>
      <c r="H81" s="86" t="s">
        <v>6802</v>
      </c>
      <c r="K81" s="84" t="s">
        <v>58</v>
      </c>
      <c r="L81" s="85" t="s">
        <v>2246</v>
      </c>
      <c r="M81" s="85" t="s">
        <v>20</v>
      </c>
      <c r="N81" s="85" t="s">
        <v>21</v>
      </c>
      <c r="O81" s="96">
        <v>60</v>
      </c>
      <c r="P81" s="85" t="s">
        <v>392</v>
      </c>
      <c r="Q81" s="86" t="s">
        <v>6844</v>
      </c>
    </row>
    <row r="82" spans="2:17" x14ac:dyDescent="0.25">
      <c r="E82" s="255" t="s">
        <v>104</v>
      </c>
      <c r="F82" s="256">
        <f>SUM(F79:F81)</f>
        <v>85</v>
      </c>
      <c r="H82" s="81"/>
      <c r="K82" s="84" t="s">
        <v>59</v>
      </c>
      <c r="L82" s="85" t="s">
        <v>2525</v>
      </c>
      <c r="M82" s="85" t="s">
        <v>20</v>
      </c>
      <c r="N82" s="85" t="s">
        <v>21</v>
      </c>
      <c r="O82" s="96">
        <v>60</v>
      </c>
      <c r="P82" s="85" t="s">
        <v>6828</v>
      </c>
      <c r="Q82" s="86" t="s">
        <v>6845</v>
      </c>
    </row>
    <row r="83" spans="2:17" x14ac:dyDescent="0.25">
      <c r="D83" s="90"/>
      <c r="F83" s="81"/>
      <c r="K83" s="84" t="s">
        <v>60</v>
      </c>
      <c r="L83" s="85" t="s">
        <v>6846</v>
      </c>
      <c r="M83" s="85" t="s">
        <v>20</v>
      </c>
      <c r="N83" s="85" t="s">
        <v>21</v>
      </c>
      <c r="O83" s="96">
        <v>60</v>
      </c>
      <c r="P83" s="85" t="s">
        <v>6828</v>
      </c>
      <c r="Q83" s="86" t="s">
        <v>6847</v>
      </c>
    </row>
    <row r="84" spans="2:17" x14ac:dyDescent="0.25">
      <c r="D84" t="s">
        <v>104</v>
      </c>
      <c r="E84" s="205">
        <f>SUM(F75+F82)</f>
        <v>475</v>
      </c>
      <c r="F84" s="273">
        <f>SUM(E84*1.95583)</f>
        <v>929.01924999999994</v>
      </c>
      <c r="K84" s="84" t="s">
        <v>61</v>
      </c>
      <c r="L84" s="85" t="s">
        <v>6848</v>
      </c>
      <c r="M84" s="85" t="s">
        <v>5</v>
      </c>
      <c r="N84" s="85" t="s">
        <v>21</v>
      </c>
      <c r="O84" s="96">
        <v>95</v>
      </c>
      <c r="P84" s="85" t="s">
        <v>1604</v>
      </c>
      <c r="Q84" s="86" t="s">
        <v>6849</v>
      </c>
    </row>
    <row r="85" spans="2:17" x14ac:dyDescent="0.25">
      <c r="E85" s="205"/>
      <c r="F85" s="273"/>
      <c r="K85" s="84" t="s">
        <v>62</v>
      </c>
      <c r="L85" s="85" t="s">
        <v>510</v>
      </c>
      <c r="M85" s="85" t="s">
        <v>20</v>
      </c>
      <c r="N85" s="85" t="s">
        <v>21</v>
      </c>
      <c r="O85" s="96">
        <v>0</v>
      </c>
      <c r="P85" s="85" t="s">
        <v>1604</v>
      </c>
      <c r="Q85" s="86" t="s">
        <v>5570</v>
      </c>
    </row>
    <row r="86" spans="2:17" x14ac:dyDescent="0.25">
      <c r="E86" s="205"/>
      <c r="F86" s="273"/>
      <c r="K86" s="84" t="s">
        <v>64</v>
      </c>
      <c r="L86" s="85" t="s">
        <v>5550</v>
      </c>
      <c r="M86" s="85" t="s">
        <v>20</v>
      </c>
      <c r="N86" s="85" t="s">
        <v>21</v>
      </c>
      <c r="O86" s="96">
        <v>0</v>
      </c>
      <c r="P86" s="85" t="s">
        <v>1604</v>
      </c>
      <c r="Q86" s="86" t="s">
        <v>6850</v>
      </c>
    </row>
    <row r="87" spans="2:17" x14ac:dyDescent="0.25">
      <c r="F87" s="91"/>
      <c r="H87" s="81"/>
      <c r="K87" s="84" t="s">
        <v>66</v>
      </c>
      <c r="L87" s="85" t="s">
        <v>6748</v>
      </c>
      <c r="M87" s="85" t="s">
        <v>20</v>
      </c>
      <c r="N87" s="85" t="s">
        <v>21</v>
      </c>
      <c r="O87" s="96">
        <v>0</v>
      </c>
      <c r="P87" s="85" t="s">
        <v>1604</v>
      </c>
      <c r="Q87" s="86" t="s">
        <v>6851</v>
      </c>
    </row>
    <row r="88" spans="2:17" ht="15.75" x14ac:dyDescent="0.25">
      <c r="C88" s="116" t="s">
        <v>6814</v>
      </c>
      <c r="D88" s="116" t="s">
        <v>6815</v>
      </c>
      <c r="F88" s="91"/>
      <c r="G88" s="81"/>
      <c r="H88" s="81"/>
      <c r="K88" s="84" t="s">
        <v>67</v>
      </c>
      <c r="L88" s="85" t="s">
        <v>659</v>
      </c>
      <c r="M88" s="85" t="s">
        <v>5</v>
      </c>
      <c r="N88" s="85" t="s">
        <v>21</v>
      </c>
      <c r="O88" s="96">
        <v>0</v>
      </c>
      <c r="P88" s="85" t="s">
        <v>1604</v>
      </c>
      <c r="Q88" s="86" t="s">
        <v>6852</v>
      </c>
    </row>
    <row r="89" spans="2:17" x14ac:dyDescent="0.25">
      <c r="B89" s="79"/>
      <c r="C89" s="92" t="s">
        <v>6791</v>
      </c>
      <c r="H89" s="81"/>
      <c r="K89" s="251"/>
      <c r="L89" s="117"/>
      <c r="M89" s="117"/>
      <c r="N89" s="255" t="s">
        <v>104</v>
      </c>
      <c r="O89" s="250">
        <f>SUM(O68:O88)</f>
        <v>1370</v>
      </c>
      <c r="Q89" s="81"/>
    </row>
    <row r="90" spans="2:17" x14ac:dyDescent="0.25">
      <c r="B90" s="84" t="s">
        <v>97</v>
      </c>
      <c r="C90" s="93" t="s">
        <v>106</v>
      </c>
      <c r="D90" s="93" t="s">
        <v>107</v>
      </c>
      <c r="K90" s="251"/>
      <c r="L90" s="117"/>
      <c r="M90" s="117"/>
      <c r="N90" s="311"/>
      <c r="O90" s="312"/>
      <c r="Q90" s="81"/>
    </row>
    <row r="91" spans="2:17" x14ac:dyDescent="0.25">
      <c r="B91" s="84">
        <v>1</v>
      </c>
      <c r="C91" s="85" t="s">
        <v>108</v>
      </c>
      <c r="D91" s="96">
        <v>13</v>
      </c>
      <c r="H91" s="81"/>
      <c r="M91" s="90"/>
      <c r="O91" s="81"/>
    </row>
    <row r="92" spans="2:17" x14ac:dyDescent="0.25">
      <c r="B92" s="84">
        <v>2</v>
      </c>
      <c r="C92" s="85" t="s">
        <v>109</v>
      </c>
      <c r="D92" s="96">
        <v>0</v>
      </c>
      <c r="H92" s="81"/>
      <c r="M92" t="s">
        <v>104</v>
      </c>
      <c r="N92" s="205">
        <f>SUM(O89)</f>
        <v>1370</v>
      </c>
      <c r="O92" s="273">
        <f>SUM(N92*1.95583)</f>
        <v>2679.4870999999998</v>
      </c>
    </row>
    <row r="93" spans="2:17" x14ac:dyDescent="0.25">
      <c r="B93" s="84">
        <v>3</v>
      </c>
      <c r="C93" s="85" t="s">
        <v>110</v>
      </c>
      <c r="D93" s="96">
        <v>0</v>
      </c>
      <c r="H93" s="81"/>
      <c r="N93" s="205"/>
      <c r="O93" s="273"/>
    </row>
    <row r="94" spans="2:17" x14ac:dyDescent="0.25">
      <c r="B94" s="84">
        <v>4</v>
      </c>
      <c r="C94" s="94" t="s">
        <v>111</v>
      </c>
      <c r="D94" s="96">
        <v>27</v>
      </c>
      <c r="H94" s="81"/>
      <c r="N94" s="205"/>
      <c r="O94" s="273"/>
    </row>
    <row r="95" spans="2:17" hidden="1" x14ac:dyDescent="0.25">
      <c r="B95" s="79"/>
      <c r="C95" s="95" t="s">
        <v>104</v>
      </c>
      <c r="D95" s="96">
        <f>SUM(D91:D94)</f>
        <v>40</v>
      </c>
      <c r="H95" s="81"/>
      <c r="O95" s="91"/>
      <c r="Q95" s="81"/>
    </row>
    <row r="96" spans="2:17" ht="15.75" hidden="1" x14ac:dyDescent="0.25">
      <c r="B96" s="79"/>
      <c r="C96" s="290"/>
      <c r="D96" s="252"/>
      <c r="H96" s="81"/>
      <c r="L96" s="116" t="s">
        <v>6853</v>
      </c>
      <c r="M96" s="116" t="s">
        <v>6854</v>
      </c>
      <c r="O96" s="91"/>
      <c r="P96" s="81"/>
      <c r="Q96" s="81"/>
    </row>
    <row r="97" spans="2:17" hidden="1" x14ac:dyDescent="0.25">
      <c r="B97" s="79"/>
      <c r="D97" s="85" t="s">
        <v>2354</v>
      </c>
      <c r="E97" s="96">
        <v>0</v>
      </c>
      <c r="F97" s="85"/>
      <c r="H97" s="81"/>
      <c r="K97" s="79"/>
      <c r="L97" s="92" t="s">
        <v>6818</v>
      </c>
      <c r="Q97" s="81"/>
    </row>
    <row r="98" spans="2:17" hidden="1" x14ac:dyDescent="0.25">
      <c r="B98" s="79"/>
      <c r="D98" s="85" t="s">
        <v>112</v>
      </c>
      <c r="E98" s="96">
        <f>SUM(E84)</f>
        <v>475</v>
      </c>
      <c r="F98" s="99">
        <f>SUM(E98*1.95583)</f>
        <v>929.01924999999994</v>
      </c>
      <c r="H98" s="81"/>
      <c r="K98" s="84" t="s">
        <v>97</v>
      </c>
      <c r="L98" s="93" t="s">
        <v>106</v>
      </c>
      <c r="M98" s="93" t="s">
        <v>107</v>
      </c>
    </row>
    <row r="99" spans="2:17" hidden="1" x14ac:dyDescent="0.25">
      <c r="B99" s="79"/>
      <c r="D99" s="85" t="s">
        <v>113</v>
      </c>
      <c r="E99" s="96">
        <f>SUM(D95)</f>
        <v>40</v>
      </c>
      <c r="F99" s="85"/>
      <c r="H99" s="81"/>
      <c r="K99" s="84">
        <v>1</v>
      </c>
      <c r="L99" s="85" t="s">
        <v>108</v>
      </c>
      <c r="M99" s="96">
        <v>14</v>
      </c>
      <c r="Q99" s="81"/>
    </row>
    <row r="100" spans="2:17" hidden="1" x14ac:dyDescent="0.25">
      <c r="B100" s="79"/>
      <c r="D100" s="85" t="s">
        <v>114</v>
      </c>
      <c r="E100" s="96">
        <f>SUM(E97+E98-E99)</f>
        <v>435</v>
      </c>
      <c r="F100" s="85"/>
      <c r="H100" s="81"/>
      <c r="K100" s="84">
        <v>2</v>
      </c>
      <c r="L100" s="85" t="s">
        <v>109</v>
      </c>
      <c r="M100" s="96">
        <v>0</v>
      </c>
      <c r="Q100" s="81"/>
    </row>
    <row r="101" spans="2:17" hidden="1" x14ac:dyDescent="0.25">
      <c r="B101" s="79"/>
      <c r="D101" s="94" t="s">
        <v>2355</v>
      </c>
      <c r="E101" s="96">
        <v>0</v>
      </c>
      <c r="F101" s="85"/>
      <c r="H101" s="81"/>
      <c r="K101" s="84">
        <v>3</v>
      </c>
      <c r="L101" s="85" t="s">
        <v>110</v>
      </c>
      <c r="M101" s="96">
        <v>0</v>
      </c>
      <c r="Q101" s="81"/>
    </row>
    <row r="102" spans="2:17" hidden="1" x14ac:dyDescent="0.25">
      <c r="B102" s="79"/>
      <c r="E102" s="97"/>
      <c r="H102" s="81"/>
      <c r="K102" s="84">
        <v>4</v>
      </c>
      <c r="L102" s="94" t="s">
        <v>111</v>
      </c>
      <c r="M102" s="96">
        <v>0</v>
      </c>
      <c r="Q102" s="81"/>
    </row>
    <row r="103" spans="2:17" hidden="1" x14ac:dyDescent="0.25">
      <c r="B103" s="79"/>
      <c r="E103" s="97"/>
      <c r="H103" s="81"/>
      <c r="K103" s="79"/>
      <c r="L103" s="95" t="s">
        <v>104</v>
      </c>
      <c r="M103" s="96">
        <f>SUM(M99:M102)</f>
        <v>14</v>
      </c>
      <c r="Q103" s="81"/>
    </row>
    <row r="104" spans="2:17" hidden="1" x14ac:dyDescent="0.25">
      <c r="B104" s="79"/>
      <c r="H104" s="81"/>
      <c r="K104" s="79"/>
      <c r="L104" s="290"/>
      <c r="M104" s="252"/>
      <c r="Q104" s="81"/>
    </row>
    <row r="105" spans="2:17" hidden="1" x14ac:dyDescent="0.25">
      <c r="B105" s="81"/>
      <c r="H105" s="81"/>
      <c r="K105" s="79"/>
      <c r="M105" s="85" t="s">
        <v>2354</v>
      </c>
      <c r="N105" s="96">
        <v>0</v>
      </c>
      <c r="O105" s="85"/>
      <c r="Q105" s="81"/>
    </row>
    <row r="106" spans="2:17" hidden="1" x14ac:dyDescent="0.25">
      <c r="B106" s="81"/>
      <c r="C106" s="100">
        <v>2550</v>
      </c>
      <c r="H106" s="81"/>
      <c r="K106" s="79"/>
      <c r="M106" s="85" t="s">
        <v>112</v>
      </c>
      <c r="N106" s="96">
        <f>SUM(N92)</f>
        <v>1370</v>
      </c>
      <c r="O106" s="99">
        <f>SUM(N106*1.95583)</f>
        <v>2679.4870999999998</v>
      </c>
      <c r="Q106" s="81"/>
    </row>
    <row r="107" spans="2:17" hidden="1" x14ac:dyDescent="0.25">
      <c r="B107" s="81"/>
      <c r="C107" s="100">
        <v>200</v>
      </c>
      <c r="E107" s="93" t="s">
        <v>118</v>
      </c>
      <c r="F107" s="93" t="s">
        <v>119</v>
      </c>
      <c r="G107" s="93" t="s">
        <v>120</v>
      </c>
      <c r="K107" s="79"/>
      <c r="M107" s="85" t="s">
        <v>113</v>
      </c>
      <c r="N107" s="96">
        <f>SUM(M103)</f>
        <v>14</v>
      </c>
      <c r="O107" s="85"/>
      <c r="Q107" s="81"/>
    </row>
    <row r="108" spans="2:17" hidden="1" x14ac:dyDescent="0.25">
      <c r="B108" s="81"/>
      <c r="C108" s="101">
        <f>SUM(C107/C106)</f>
        <v>7.8431372549019607E-2</v>
      </c>
      <c r="E108" s="102">
        <f>SUM(F98*C108)</f>
        <v>72.864254901960777</v>
      </c>
      <c r="F108" s="102">
        <f>SUM(E108/1.17)</f>
        <v>62.277140941846824</v>
      </c>
      <c r="G108" s="102">
        <f>SUM(E108-F108)</f>
        <v>10.587113960113953</v>
      </c>
      <c r="K108" s="79"/>
      <c r="M108" s="85" t="s">
        <v>114</v>
      </c>
      <c r="N108" s="96">
        <f>SUM(N105+N106-N107)</f>
        <v>1356</v>
      </c>
      <c r="O108" s="85"/>
      <c r="Q108" s="81"/>
    </row>
    <row r="109" spans="2:17" hidden="1" x14ac:dyDescent="0.25">
      <c r="K109" s="79"/>
      <c r="M109" s="94" t="s">
        <v>2355</v>
      </c>
      <c r="N109" s="96">
        <v>0</v>
      </c>
      <c r="O109" s="85"/>
      <c r="Q109" s="81"/>
    </row>
    <row r="110" spans="2:17" hidden="1" x14ac:dyDescent="0.25">
      <c r="K110" s="79"/>
      <c r="N110" s="97"/>
      <c r="Q110" s="81"/>
    </row>
    <row r="111" spans="2:17" x14ac:dyDescent="0.25">
      <c r="K111" s="79"/>
      <c r="N111" s="97"/>
      <c r="Q111" s="81"/>
    </row>
    <row r="112" spans="2:17" x14ac:dyDescent="0.25">
      <c r="K112" s="79"/>
      <c r="Q112" s="81"/>
    </row>
    <row r="113" spans="2:17" x14ac:dyDescent="0.25">
      <c r="K113" s="81"/>
      <c r="Q113" s="81"/>
    </row>
    <row r="114" spans="2:17" x14ac:dyDescent="0.25">
      <c r="K114" s="81"/>
      <c r="L114" s="100">
        <v>2550</v>
      </c>
      <c r="Q114" s="81"/>
    </row>
    <row r="115" spans="2:17" x14ac:dyDescent="0.25">
      <c r="K115" s="81"/>
      <c r="L115" s="100">
        <v>200</v>
      </c>
      <c r="N115" s="93" t="s">
        <v>118</v>
      </c>
      <c r="O115" s="93" t="s">
        <v>119</v>
      </c>
      <c r="P115" s="93" t="s">
        <v>120</v>
      </c>
    </row>
    <row r="116" spans="2:17" x14ac:dyDescent="0.25">
      <c r="K116" s="81"/>
      <c r="L116" s="101">
        <f>SUM(L115/L114)</f>
        <v>7.8431372549019607E-2</v>
      </c>
      <c r="N116" s="102">
        <f>SUM(O106*L116)</f>
        <v>210.15585098039213</v>
      </c>
      <c r="O116" s="102">
        <f>SUM(N116/1.17)</f>
        <v>179.62038545332661</v>
      </c>
      <c r="P116" s="102">
        <f>SUM(N116-O116)</f>
        <v>30.535465527065526</v>
      </c>
    </row>
    <row r="120" spans="2:17" ht="18.75" x14ac:dyDescent="0.3">
      <c r="B120" s="79"/>
      <c r="C120" s="80" t="s">
        <v>6897</v>
      </c>
      <c r="H120" s="81"/>
      <c r="K120" s="79"/>
      <c r="L120" s="80" t="s">
        <v>6922</v>
      </c>
      <c r="Q120" s="81"/>
    </row>
    <row r="121" spans="2:17" x14ac:dyDescent="0.25">
      <c r="B121" s="79"/>
      <c r="C121" t="s">
        <v>4080</v>
      </c>
      <c r="G121" s="82" t="s">
        <v>95</v>
      </c>
      <c r="H121" s="81"/>
      <c r="K121" s="79"/>
      <c r="L121" t="s">
        <v>4080</v>
      </c>
      <c r="P121" s="82" t="s">
        <v>95</v>
      </c>
      <c r="Q121" s="81"/>
    </row>
    <row r="122" spans="2:17" ht="18.75" x14ac:dyDescent="0.3">
      <c r="B122" s="251"/>
      <c r="C122" s="274"/>
      <c r="D122" s="117" t="s">
        <v>96</v>
      </c>
      <c r="E122" s="117"/>
      <c r="F122" s="117"/>
      <c r="G122" s="275" t="s">
        <v>6801</v>
      </c>
      <c r="H122" s="276"/>
      <c r="K122" s="251"/>
      <c r="L122" s="274"/>
      <c r="M122" s="117" t="s">
        <v>96</v>
      </c>
      <c r="N122" s="117"/>
      <c r="O122" s="117"/>
      <c r="P122" s="275" t="s">
        <v>6923</v>
      </c>
      <c r="Q122" s="276"/>
    </row>
    <row r="123" spans="2:17" x14ac:dyDescent="0.25">
      <c r="B123" s="84" t="s">
        <v>97</v>
      </c>
      <c r="C123" s="85" t="s">
        <v>98</v>
      </c>
      <c r="D123" s="85" t="s">
        <v>99</v>
      </c>
      <c r="E123" s="85" t="s">
        <v>100</v>
      </c>
      <c r="F123" s="85" t="s">
        <v>101</v>
      </c>
      <c r="G123" s="85" t="s">
        <v>102</v>
      </c>
      <c r="H123" s="86" t="s">
        <v>103</v>
      </c>
      <c r="K123" s="84" t="s">
        <v>97</v>
      </c>
      <c r="L123" s="85" t="s">
        <v>98</v>
      </c>
      <c r="M123" s="85" t="s">
        <v>99</v>
      </c>
      <c r="N123" s="85" t="s">
        <v>100</v>
      </c>
      <c r="O123" s="85" t="s">
        <v>101</v>
      </c>
      <c r="P123" s="85" t="s">
        <v>102</v>
      </c>
      <c r="Q123" s="86" t="s">
        <v>103</v>
      </c>
    </row>
    <row r="124" spans="2:17" x14ac:dyDescent="0.25">
      <c r="B124" s="84" t="s">
        <v>2</v>
      </c>
      <c r="C124" s="85" t="s">
        <v>4054</v>
      </c>
      <c r="D124" s="85" t="s">
        <v>9</v>
      </c>
      <c r="E124" s="85" t="s">
        <v>13</v>
      </c>
      <c r="F124" s="96">
        <v>100</v>
      </c>
      <c r="G124" s="85" t="s">
        <v>392</v>
      </c>
      <c r="H124" s="86" t="s">
        <v>6863</v>
      </c>
      <c r="K124" s="84" t="s">
        <v>2</v>
      </c>
      <c r="L124" s="85" t="s">
        <v>160</v>
      </c>
      <c r="M124" s="85" t="s">
        <v>9</v>
      </c>
      <c r="N124" s="85" t="s">
        <v>21</v>
      </c>
      <c r="O124" s="96">
        <v>95</v>
      </c>
      <c r="P124" s="85" t="s">
        <v>1604</v>
      </c>
      <c r="Q124" s="86" t="s">
        <v>6926</v>
      </c>
    </row>
    <row r="125" spans="2:17" x14ac:dyDescent="0.25">
      <c r="B125" s="84" t="s">
        <v>6</v>
      </c>
      <c r="C125" s="85" t="s">
        <v>6864</v>
      </c>
      <c r="D125" s="85" t="s">
        <v>9</v>
      </c>
      <c r="E125" s="85" t="s">
        <v>21</v>
      </c>
      <c r="F125" s="96">
        <v>60</v>
      </c>
      <c r="G125" s="85" t="s">
        <v>392</v>
      </c>
      <c r="H125" s="86" t="s">
        <v>6865</v>
      </c>
      <c r="K125" s="84" t="s">
        <v>6</v>
      </c>
      <c r="L125" s="85" t="s">
        <v>1243</v>
      </c>
      <c r="M125" s="85" t="s">
        <v>9</v>
      </c>
      <c r="N125" s="85" t="s">
        <v>21</v>
      </c>
      <c r="O125" s="96">
        <v>40</v>
      </c>
      <c r="P125" s="85" t="s">
        <v>392</v>
      </c>
      <c r="Q125" s="86" t="s">
        <v>6927</v>
      </c>
    </row>
    <row r="126" spans="2:17" x14ac:dyDescent="0.25">
      <c r="B126" s="84" t="s">
        <v>32</v>
      </c>
      <c r="C126" s="85" t="s">
        <v>6866</v>
      </c>
      <c r="D126" s="85" t="s">
        <v>41</v>
      </c>
      <c r="E126" s="85" t="s">
        <v>13</v>
      </c>
      <c r="F126" s="96">
        <v>105</v>
      </c>
      <c r="G126" s="85" t="s">
        <v>392</v>
      </c>
      <c r="H126" s="86" t="s">
        <v>6867</v>
      </c>
      <c r="K126" s="84" t="s">
        <v>32</v>
      </c>
      <c r="L126" s="85" t="s">
        <v>951</v>
      </c>
      <c r="M126" s="85" t="s">
        <v>9</v>
      </c>
      <c r="N126" s="85" t="s">
        <v>21</v>
      </c>
      <c r="O126" s="96">
        <v>60</v>
      </c>
      <c r="P126" s="85" t="s">
        <v>392</v>
      </c>
      <c r="Q126" s="86" t="s">
        <v>6928</v>
      </c>
    </row>
    <row r="127" spans="2:17" x14ac:dyDescent="0.25">
      <c r="B127" s="84" t="s">
        <v>48</v>
      </c>
      <c r="C127" s="85" t="s">
        <v>6868</v>
      </c>
      <c r="D127" s="85" t="s">
        <v>20</v>
      </c>
      <c r="E127" s="85" t="s">
        <v>890</v>
      </c>
      <c r="F127" s="96">
        <v>130</v>
      </c>
      <c r="G127" s="85" t="s">
        <v>1604</v>
      </c>
      <c r="H127" s="86" t="s">
        <v>6869</v>
      </c>
      <c r="K127" s="84" t="s">
        <v>48</v>
      </c>
      <c r="L127" s="85" t="s">
        <v>5561</v>
      </c>
      <c r="M127" s="85" t="s">
        <v>9</v>
      </c>
      <c r="N127" s="85" t="s">
        <v>13</v>
      </c>
      <c r="O127" s="96">
        <v>150</v>
      </c>
      <c r="P127" s="85" t="s">
        <v>1604</v>
      </c>
      <c r="Q127" s="86" t="s">
        <v>6929</v>
      </c>
    </row>
    <row r="128" spans="2:17" x14ac:dyDescent="0.25">
      <c r="B128" s="84" t="s">
        <v>49</v>
      </c>
      <c r="C128" s="85" t="s">
        <v>6149</v>
      </c>
      <c r="D128" s="85" t="s">
        <v>20</v>
      </c>
      <c r="E128" s="85" t="s">
        <v>890</v>
      </c>
      <c r="F128" s="96">
        <v>130</v>
      </c>
      <c r="G128" s="85" t="s">
        <v>1604</v>
      </c>
      <c r="H128" s="86" t="s">
        <v>6870</v>
      </c>
      <c r="K128" s="84" t="s">
        <v>49</v>
      </c>
      <c r="L128" s="85" t="s">
        <v>6930</v>
      </c>
      <c r="M128" s="85" t="s">
        <v>9</v>
      </c>
      <c r="N128" s="85" t="s">
        <v>21</v>
      </c>
      <c r="O128" s="96">
        <v>60</v>
      </c>
      <c r="P128" s="85" t="s">
        <v>392</v>
      </c>
      <c r="Q128" s="86" t="s">
        <v>6931</v>
      </c>
    </row>
    <row r="129" spans="2:17" x14ac:dyDescent="0.25">
      <c r="B129" s="84" t="s">
        <v>50</v>
      </c>
      <c r="C129" s="85" t="s">
        <v>288</v>
      </c>
      <c r="D129" s="85" t="s">
        <v>9</v>
      </c>
      <c r="E129" s="85" t="s">
        <v>890</v>
      </c>
      <c r="F129" s="96">
        <v>130</v>
      </c>
      <c r="G129" s="85" t="s">
        <v>1604</v>
      </c>
      <c r="H129" s="86" t="s">
        <v>6871</v>
      </c>
      <c r="K129" s="84" t="s">
        <v>50</v>
      </c>
      <c r="L129" s="85" t="s">
        <v>6932</v>
      </c>
      <c r="M129" s="85" t="s">
        <v>9</v>
      </c>
      <c r="N129" s="85" t="s">
        <v>13</v>
      </c>
      <c r="O129" s="96">
        <v>100</v>
      </c>
      <c r="P129" s="85" t="s">
        <v>392</v>
      </c>
      <c r="Q129" s="86" t="s">
        <v>6933</v>
      </c>
    </row>
    <row r="130" spans="2:17" x14ac:dyDescent="0.25">
      <c r="B130" s="84" t="s">
        <v>51</v>
      </c>
      <c r="C130" s="85" t="s">
        <v>6872</v>
      </c>
      <c r="D130" s="85" t="s">
        <v>9</v>
      </c>
      <c r="E130" s="85" t="s">
        <v>21</v>
      </c>
      <c r="F130" s="96">
        <v>95</v>
      </c>
      <c r="G130" s="85" t="s">
        <v>1604</v>
      </c>
      <c r="H130" s="86" t="s">
        <v>6873</v>
      </c>
      <c r="K130" s="84" t="s">
        <v>51</v>
      </c>
      <c r="L130" s="85" t="s">
        <v>6934</v>
      </c>
      <c r="M130" s="85" t="s">
        <v>9</v>
      </c>
      <c r="N130" s="85" t="s">
        <v>13</v>
      </c>
      <c r="O130" s="96">
        <v>100</v>
      </c>
      <c r="P130" s="85" t="s">
        <v>392</v>
      </c>
      <c r="Q130" s="86" t="s">
        <v>6935</v>
      </c>
    </row>
    <row r="131" spans="2:17" x14ac:dyDescent="0.25">
      <c r="B131" s="84" t="s">
        <v>52</v>
      </c>
      <c r="C131" s="85" t="s">
        <v>1679</v>
      </c>
      <c r="D131" s="85" t="s">
        <v>9</v>
      </c>
      <c r="E131" s="85" t="s">
        <v>21</v>
      </c>
      <c r="F131" s="96">
        <v>60</v>
      </c>
      <c r="G131" s="85" t="s">
        <v>392</v>
      </c>
      <c r="H131" s="86" t="s">
        <v>6874</v>
      </c>
      <c r="K131" s="84" t="s">
        <v>52</v>
      </c>
      <c r="L131" s="85" t="s">
        <v>5011</v>
      </c>
      <c r="M131" s="85" t="s">
        <v>20</v>
      </c>
      <c r="N131" s="85" t="s">
        <v>13</v>
      </c>
      <c r="O131" s="96">
        <v>150</v>
      </c>
      <c r="P131" s="85" t="s">
        <v>1604</v>
      </c>
      <c r="Q131" s="86" t="s">
        <v>6936</v>
      </c>
    </row>
    <row r="132" spans="2:17" x14ac:dyDescent="0.25">
      <c r="B132" s="84" t="s">
        <v>53</v>
      </c>
      <c r="C132" s="85" t="s">
        <v>1679</v>
      </c>
      <c r="D132" s="85" t="s">
        <v>9</v>
      </c>
      <c r="E132" s="85" t="s">
        <v>21</v>
      </c>
      <c r="F132" s="96">
        <v>60</v>
      </c>
      <c r="G132" s="85" t="s">
        <v>392</v>
      </c>
      <c r="H132" s="86" t="s">
        <v>6875</v>
      </c>
      <c r="K132" s="84" t="s">
        <v>53</v>
      </c>
      <c r="L132" s="85" t="s">
        <v>4100</v>
      </c>
      <c r="M132" s="85" t="s">
        <v>20</v>
      </c>
      <c r="N132" s="85" t="s">
        <v>22</v>
      </c>
      <c r="O132" s="96">
        <v>0</v>
      </c>
      <c r="P132" s="85" t="s">
        <v>1604</v>
      </c>
      <c r="Q132" s="86" t="s">
        <v>6531</v>
      </c>
    </row>
    <row r="133" spans="2:17" x14ac:dyDescent="0.25">
      <c r="B133" s="84" t="s">
        <v>54</v>
      </c>
      <c r="C133" s="85" t="s">
        <v>6876</v>
      </c>
      <c r="D133" s="85" t="s">
        <v>20</v>
      </c>
      <c r="E133" s="85" t="s">
        <v>890</v>
      </c>
      <c r="F133" s="96">
        <v>130</v>
      </c>
      <c r="G133" s="85" t="s">
        <v>1604</v>
      </c>
      <c r="H133" s="86" t="s">
        <v>6877</v>
      </c>
      <c r="K133" s="84" t="s">
        <v>54</v>
      </c>
      <c r="L133" s="85" t="s">
        <v>1200</v>
      </c>
      <c r="M133" s="85" t="s">
        <v>20</v>
      </c>
      <c r="N133" s="85" t="s">
        <v>890</v>
      </c>
      <c r="O133" s="96">
        <v>0</v>
      </c>
      <c r="P133" s="85" t="s">
        <v>1604</v>
      </c>
      <c r="Q133" s="86" t="s">
        <v>6440</v>
      </c>
    </row>
    <row r="134" spans="2:17" x14ac:dyDescent="0.25">
      <c r="B134" s="84" t="s">
        <v>55</v>
      </c>
      <c r="C134" s="85" t="s">
        <v>6878</v>
      </c>
      <c r="D134" s="85" t="s">
        <v>9</v>
      </c>
      <c r="E134" s="85" t="s">
        <v>13</v>
      </c>
      <c r="F134" s="96">
        <v>100</v>
      </c>
      <c r="G134" s="85" t="s">
        <v>392</v>
      </c>
      <c r="H134" s="86" t="s">
        <v>6879</v>
      </c>
      <c r="K134" s="84" t="s">
        <v>55</v>
      </c>
      <c r="L134" s="85" t="s">
        <v>6937</v>
      </c>
      <c r="M134" s="85" t="s">
        <v>155</v>
      </c>
      <c r="N134" s="85" t="s">
        <v>17</v>
      </c>
      <c r="O134" s="96">
        <v>0</v>
      </c>
      <c r="P134" s="85" t="s">
        <v>1604</v>
      </c>
      <c r="Q134" s="86" t="s">
        <v>6615</v>
      </c>
    </row>
    <row r="135" spans="2:17" x14ac:dyDescent="0.25">
      <c r="B135" s="84" t="s">
        <v>56</v>
      </c>
      <c r="C135" s="85" t="s">
        <v>6880</v>
      </c>
      <c r="D135" s="85" t="s">
        <v>9</v>
      </c>
      <c r="E135" s="85" t="s">
        <v>13</v>
      </c>
      <c r="F135" s="96">
        <v>100</v>
      </c>
      <c r="G135" s="85" t="s">
        <v>392</v>
      </c>
      <c r="H135" s="86" t="s">
        <v>6881</v>
      </c>
      <c r="K135" s="84" t="s">
        <v>56</v>
      </c>
      <c r="L135" s="85" t="s">
        <v>2563</v>
      </c>
      <c r="M135" s="85" t="s">
        <v>9</v>
      </c>
      <c r="N135" s="85" t="s">
        <v>21</v>
      </c>
      <c r="O135" s="96">
        <v>0</v>
      </c>
      <c r="P135" s="85" t="s">
        <v>1604</v>
      </c>
      <c r="Q135" s="86" t="s">
        <v>6586</v>
      </c>
    </row>
    <row r="136" spans="2:17" x14ac:dyDescent="0.25">
      <c r="B136" s="84" t="s">
        <v>57</v>
      </c>
      <c r="C136" s="85" t="s">
        <v>6882</v>
      </c>
      <c r="D136" s="85" t="s">
        <v>9</v>
      </c>
      <c r="E136" s="85" t="s">
        <v>890</v>
      </c>
      <c r="F136" s="96">
        <v>130</v>
      </c>
      <c r="G136" s="85" t="s">
        <v>1604</v>
      </c>
      <c r="H136" s="86" t="s">
        <v>6883</v>
      </c>
      <c r="K136" s="84" t="s">
        <v>57</v>
      </c>
      <c r="L136" s="85" t="s">
        <v>764</v>
      </c>
      <c r="M136" s="85" t="s">
        <v>9</v>
      </c>
      <c r="N136" s="85" t="s">
        <v>21</v>
      </c>
      <c r="O136" s="96">
        <v>0</v>
      </c>
      <c r="P136" s="85" t="s">
        <v>1604</v>
      </c>
      <c r="Q136" s="86" t="s">
        <v>6702</v>
      </c>
    </row>
    <row r="137" spans="2:17" x14ac:dyDescent="0.25">
      <c r="B137" s="84" t="s">
        <v>58</v>
      </c>
      <c r="C137" s="85" t="s">
        <v>6466</v>
      </c>
      <c r="D137" s="85" t="s">
        <v>9</v>
      </c>
      <c r="E137" s="85" t="s">
        <v>13</v>
      </c>
      <c r="F137" s="96">
        <v>100</v>
      </c>
      <c r="G137" s="85" t="s">
        <v>392</v>
      </c>
      <c r="H137" s="86" t="s">
        <v>6884</v>
      </c>
      <c r="K137" s="251"/>
      <c r="L137" s="117"/>
      <c r="M137" s="117"/>
      <c r="N137" s="255" t="s">
        <v>104</v>
      </c>
      <c r="O137" s="250">
        <f>SUM(O124:O136)</f>
        <v>755</v>
      </c>
      <c r="Q137" s="81"/>
    </row>
    <row r="138" spans="2:17" x14ac:dyDescent="0.25">
      <c r="B138" s="84" t="s">
        <v>59</v>
      </c>
      <c r="C138" s="85" t="s">
        <v>6466</v>
      </c>
      <c r="D138" s="85" t="s">
        <v>9</v>
      </c>
      <c r="E138" s="85" t="s">
        <v>13</v>
      </c>
      <c r="F138" s="96">
        <v>100</v>
      </c>
      <c r="G138" s="85" t="s">
        <v>392</v>
      </c>
      <c r="H138" s="86" t="s">
        <v>6885</v>
      </c>
      <c r="K138" s="251"/>
      <c r="L138" s="117"/>
      <c r="M138" s="117"/>
      <c r="N138" s="311"/>
      <c r="O138" s="312"/>
      <c r="Q138" s="81"/>
    </row>
    <row r="139" spans="2:17" ht="18.75" x14ac:dyDescent="0.3">
      <c r="B139" s="84" t="s">
        <v>60</v>
      </c>
      <c r="C139" s="85" t="s">
        <v>6524</v>
      </c>
      <c r="D139" s="85" t="s">
        <v>5</v>
      </c>
      <c r="E139" s="85" t="s">
        <v>22</v>
      </c>
      <c r="F139" s="96">
        <v>105</v>
      </c>
      <c r="G139" s="85" t="s">
        <v>392</v>
      </c>
      <c r="H139" s="86" t="s">
        <v>6887</v>
      </c>
      <c r="K139" s="79"/>
      <c r="L139" s="80"/>
      <c r="M139" t="s">
        <v>393</v>
      </c>
      <c r="O139" s="115"/>
      <c r="P139" s="83">
        <v>44212</v>
      </c>
      <c r="Q139" s="81"/>
    </row>
    <row r="140" spans="2:17" x14ac:dyDescent="0.25">
      <c r="B140" s="84" t="s">
        <v>61</v>
      </c>
      <c r="C140" s="85" t="s">
        <v>6886</v>
      </c>
      <c r="D140" s="85" t="s">
        <v>20</v>
      </c>
      <c r="E140" s="85" t="s">
        <v>13</v>
      </c>
      <c r="F140" s="96">
        <v>100</v>
      </c>
      <c r="G140" s="85" t="s">
        <v>392</v>
      </c>
      <c r="H140" s="86" t="s">
        <v>6889</v>
      </c>
      <c r="K140" s="84" t="s">
        <v>97</v>
      </c>
      <c r="L140" s="85" t="s">
        <v>98</v>
      </c>
      <c r="M140" s="85" t="s">
        <v>99</v>
      </c>
      <c r="N140" s="85" t="s">
        <v>100</v>
      </c>
      <c r="O140" s="85" t="s">
        <v>101</v>
      </c>
      <c r="P140" s="85" t="s">
        <v>102</v>
      </c>
      <c r="Q140" s="86" t="s">
        <v>103</v>
      </c>
    </row>
    <row r="141" spans="2:17" x14ac:dyDescent="0.25">
      <c r="B141" s="84" t="s">
        <v>62</v>
      </c>
      <c r="C141" s="85" t="s">
        <v>6888</v>
      </c>
      <c r="D141" s="85" t="s">
        <v>20</v>
      </c>
      <c r="E141" s="85" t="s">
        <v>13</v>
      </c>
      <c r="F141" s="96">
        <v>100</v>
      </c>
      <c r="G141" s="85" t="s">
        <v>392</v>
      </c>
      <c r="H141" s="86" t="s">
        <v>6890</v>
      </c>
      <c r="K141" s="84" t="s">
        <v>2</v>
      </c>
      <c r="L141" s="85" t="s">
        <v>6938</v>
      </c>
      <c r="M141" s="85" t="s">
        <v>22</v>
      </c>
      <c r="N141" s="85" t="s">
        <v>9</v>
      </c>
      <c r="O141" s="96">
        <v>105</v>
      </c>
      <c r="P141" s="85" t="s">
        <v>392</v>
      </c>
      <c r="Q141" s="86" t="s">
        <v>6939</v>
      </c>
    </row>
    <row r="142" spans="2:17" x14ac:dyDescent="0.25">
      <c r="B142" s="84" t="s">
        <v>64</v>
      </c>
      <c r="C142" s="85" t="s">
        <v>1218</v>
      </c>
      <c r="D142" s="85" t="s">
        <v>20</v>
      </c>
      <c r="E142" s="85" t="s">
        <v>21</v>
      </c>
      <c r="F142" s="96">
        <v>60</v>
      </c>
      <c r="G142" s="85" t="s">
        <v>392</v>
      </c>
      <c r="H142" s="86" t="s">
        <v>6891</v>
      </c>
      <c r="K142" s="84" t="s">
        <v>6</v>
      </c>
      <c r="L142" s="85" t="s">
        <v>6940</v>
      </c>
      <c r="M142" s="85" t="s">
        <v>22</v>
      </c>
      <c r="N142" s="85" t="s">
        <v>20</v>
      </c>
      <c r="O142" s="96">
        <v>105</v>
      </c>
      <c r="P142" s="85" t="s">
        <v>392</v>
      </c>
      <c r="Q142" s="86" t="s">
        <v>6941</v>
      </c>
    </row>
    <row r="143" spans="2:17" x14ac:dyDescent="0.25">
      <c r="B143" s="84" t="s">
        <v>66</v>
      </c>
      <c r="C143" s="85" t="s">
        <v>6892</v>
      </c>
      <c r="D143" s="85" t="s">
        <v>155</v>
      </c>
      <c r="E143" s="85" t="s">
        <v>22</v>
      </c>
      <c r="F143" s="96">
        <v>165</v>
      </c>
      <c r="G143" s="85" t="s">
        <v>1604</v>
      </c>
      <c r="H143" s="86" t="s">
        <v>6893</v>
      </c>
      <c r="K143" s="84" t="s">
        <v>32</v>
      </c>
      <c r="L143" s="85" t="s">
        <v>6942</v>
      </c>
      <c r="M143" s="85" t="s">
        <v>890</v>
      </c>
      <c r="N143" s="85" t="s">
        <v>5</v>
      </c>
      <c r="O143" s="96">
        <v>130</v>
      </c>
      <c r="P143" s="85" t="s">
        <v>105</v>
      </c>
      <c r="Q143" s="86" t="s">
        <v>6943</v>
      </c>
    </row>
    <row r="144" spans="2:17" x14ac:dyDescent="0.25">
      <c r="B144" s="84" t="s">
        <v>67</v>
      </c>
      <c r="C144" s="85" t="s">
        <v>6894</v>
      </c>
      <c r="D144" s="85" t="s">
        <v>5</v>
      </c>
      <c r="E144" s="85" t="s">
        <v>72</v>
      </c>
      <c r="F144" s="96">
        <v>70</v>
      </c>
      <c r="G144" s="85" t="s">
        <v>392</v>
      </c>
      <c r="H144" s="86" t="s">
        <v>6895</v>
      </c>
      <c r="K144" s="84" t="s">
        <v>48</v>
      </c>
      <c r="L144" s="85" t="s">
        <v>6944</v>
      </c>
      <c r="M144" s="85" t="s">
        <v>21</v>
      </c>
      <c r="N144" s="85" t="s">
        <v>9</v>
      </c>
      <c r="O144" s="96">
        <v>95</v>
      </c>
      <c r="P144" s="85" t="s">
        <v>105</v>
      </c>
      <c r="Q144" s="86" t="s">
        <v>6945</v>
      </c>
    </row>
    <row r="145" spans="2:17" x14ac:dyDescent="0.25">
      <c r="B145" s="84" t="s">
        <v>121</v>
      </c>
      <c r="C145" s="85" t="s">
        <v>1646</v>
      </c>
      <c r="D145" s="85" t="s">
        <v>12</v>
      </c>
      <c r="E145" s="85" t="s">
        <v>21</v>
      </c>
      <c r="F145" s="96">
        <v>95</v>
      </c>
      <c r="G145" s="85" t="s">
        <v>1604</v>
      </c>
      <c r="H145" s="86" t="s">
        <v>6896</v>
      </c>
      <c r="K145" s="84" t="s">
        <v>49</v>
      </c>
      <c r="L145" s="85" t="s">
        <v>5344</v>
      </c>
      <c r="M145" s="85" t="s">
        <v>21</v>
      </c>
      <c r="N145" s="85" t="s">
        <v>20</v>
      </c>
      <c r="O145" s="96">
        <v>60</v>
      </c>
      <c r="P145" s="85" t="s">
        <v>392</v>
      </c>
      <c r="Q145" s="86" t="s">
        <v>6946</v>
      </c>
    </row>
    <row r="146" spans="2:17" x14ac:dyDescent="0.25">
      <c r="B146" s="84" t="s">
        <v>122</v>
      </c>
      <c r="C146" s="85" t="s">
        <v>6481</v>
      </c>
      <c r="D146" s="85" t="s">
        <v>9</v>
      </c>
      <c r="E146" s="85" t="s">
        <v>13</v>
      </c>
      <c r="F146" s="96">
        <v>0</v>
      </c>
      <c r="G146" s="85" t="s">
        <v>1604</v>
      </c>
      <c r="H146" s="86" t="s">
        <v>6482</v>
      </c>
      <c r="K146" s="84" t="s">
        <v>50</v>
      </c>
      <c r="L146" s="85" t="s">
        <v>6872</v>
      </c>
      <c r="M146" s="85" t="s">
        <v>21</v>
      </c>
      <c r="N146" s="85" t="s">
        <v>9</v>
      </c>
      <c r="O146" s="96">
        <v>0</v>
      </c>
      <c r="P146" s="85" t="s">
        <v>105</v>
      </c>
      <c r="Q146" s="86" t="s">
        <v>6873</v>
      </c>
    </row>
    <row r="147" spans="2:17" x14ac:dyDescent="0.25">
      <c r="B147" s="84" t="s">
        <v>123</v>
      </c>
      <c r="C147" s="85" t="s">
        <v>6483</v>
      </c>
      <c r="D147" s="85" t="s">
        <v>20</v>
      </c>
      <c r="E147" s="85" t="s">
        <v>13</v>
      </c>
      <c r="F147" s="96">
        <v>0</v>
      </c>
      <c r="G147" s="85" t="s">
        <v>1604</v>
      </c>
      <c r="H147" s="86" t="s">
        <v>6484</v>
      </c>
      <c r="N147" s="255" t="s">
        <v>104</v>
      </c>
      <c r="O147" s="256">
        <f>SUM(O141:O146)</f>
        <v>495</v>
      </c>
      <c r="Q147" s="81"/>
    </row>
    <row r="148" spans="2:17" x14ac:dyDescent="0.25">
      <c r="B148" s="84" t="s">
        <v>124</v>
      </c>
      <c r="C148" s="85" t="s">
        <v>6898</v>
      </c>
      <c r="D148" s="85" t="s">
        <v>9</v>
      </c>
      <c r="E148" s="85" t="s">
        <v>890</v>
      </c>
      <c r="F148" s="96">
        <v>0</v>
      </c>
      <c r="G148" s="85" t="s">
        <v>1604</v>
      </c>
      <c r="H148" s="86" t="s">
        <v>6487</v>
      </c>
      <c r="M148" s="90"/>
      <c r="O148" s="81"/>
    </row>
    <row r="149" spans="2:17" x14ac:dyDescent="0.25">
      <c r="B149" s="84" t="s">
        <v>125</v>
      </c>
      <c r="C149" s="85" t="s">
        <v>6353</v>
      </c>
      <c r="D149" s="85" t="s">
        <v>20</v>
      </c>
      <c r="E149" s="85" t="s">
        <v>890</v>
      </c>
      <c r="F149" s="96">
        <v>0</v>
      </c>
      <c r="G149" s="85" t="s">
        <v>1604</v>
      </c>
      <c r="H149" s="86" t="s">
        <v>6489</v>
      </c>
      <c r="M149" t="s">
        <v>104</v>
      </c>
      <c r="N149" s="205">
        <f>SUM(O137+O147)</f>
        <v>1250</v>
      </c>
      <c r="O149" s="273">
        <f>SUM(N149*1.95583)</f>
        <v>2444.7874999999999</v>
      </c>
    </row>
    <row r="150" spans="2:17" x14ac:dyDescent="0.25">
      <c r="B150" s="84" t="s">
        <v>126</v>
      </c>
      <c r="C150" s="85" t="s">
        <v>3846</v>
      </c>
      <c r="D150" s="85" t="s">
        <v>155</v>
      </c>
      <c r="E150" s="85" t="s">
        <v>890</v>
      </c>
      <c r="F150" s="96">
        <v>0</v>
      </c>
      <c r="G150" s="85" t="s">
        <v>1604</v>
      </c>
      <c r="H150" s="86" t="s">
        <v>6490</v>
      </c>
      <c r="N150" s="205"/>
      <c r="O150" s="273"/>
    </row>
    <row r="151" spans="2:17" x14ac:dyDescent="0.25">
      <c r="B151" s="84" t="s">
        <v>127</v>
      </c>
      <c r="C151" s="85" t="s">
        <v>6522</v>
      </c>
      <c r="D151" s="85" t="s">
        <v>20</v>
      </c>
      <c r="E151" s="85" t="s">
        <v>22</v>
      </c>
      <c r="F151" s="96">
        <v>0</v>
      </c>
      <c r="G151" s="85" t="s">
        <v>1604</v>
      </c>
      <c r="H151" s="86" t="s">
        <v>6523</v>
      </c>
      <c r="N151" s="205"/>
      <c r="O151" s="273"/>
    </row>
    <row r="152" spans="2:17" x14ac:dyDescent="0.25">
      <c r="B152" s="84" t="s">
        <v>128</v>
      </c>
      <c r="C152" s="85" t="s">
        <v>4996</v>
      </c>
      <c r="D152" s="85" t="s">
        <v>20</v>
      </c>
      <c r="E152" s="85" t="s">
        <v>13</v>
      </c>
      <c r="F152" s="96">
        <v>0</v>
      </c>
      <c r="G152" s="85" t="s">
        <v>1604</v>
      </c>
      <c r="H152" s="86" t="s">
        <v>6532</v>
      </c>
      <c r="O152" s="91"/>
      <c r="Q152" s="81"/>
    </row>
    <row r="153" spans="2:17" ht="15.75" x14ac:dyDescent="0.25">
      <c r="B153" s="84" t="s">
        <v>129</v>
      </c>
      <c r="C153" s="85" t="s">
        <v>6899</v>
      </c>
      <c r="D153" s="85" t="s">
        <v>9</v>
      </c>
      <c r="E153" s="85" t="s">
        <v>13</v>
      </c>
      <c r="F153" s="96">
        <v>0</v>
      </c>
      <c r="G153" s="85" t="s">
        <v>1604</v>
      </c>
      <c r="H153" s="86" t="s">
        <v>6534</v>
      </c>
      <c r="L153" s="116" t="s">
        <v>6925</v>
      </c>
      <c r="M153" s="116" t="s">
        <v>3883</v>
      </c>
      <c r="O153" s="91"/>
      <c r="P153" s="81"/>
      <c r="Q153" s="81"/>
    </row>
    <row r="154" spans="2:17" x14ac:dyDescent="0.25">
      <c r="B154" s="84" t="s">
        <v>130</v>
      </c>
      <c r="C154" s="85" t="s">
        <v>6900</v>
      </c>
      <c r="D154" s="85" t="s">
        <v>9</v>
      </c>
      <c r="E154" s="85" t="s">
        <v>21</v>
      </c>
      <c r="F154" s="96">
        <v>0</v>
      </c>
      <c r="G154" s="85" t="s">
        <v>1604</v>
      </c>
      <c r="H154" s="86" t="s">
        <v>6497</v>
      </c>
      <c r="K154" s="79"/>
      <c r="L154" s="92" t="s">
        <v>6924</v>
      </c>
      <c r="Q154" s="81"/>
    </row>
    <row r="155" spans="2:17" x14ac:dyDescent="0.25">
      <c r="B155" s="84" t="s">
        <v>131</v>
      </c>
      <c r="C155" s="85" t="s">
        <v>6901</v>
      </c>
      <c r="D155" s="85" t="s">
        <v>5</v>
      </c>
      <c r="E155" s="85" t="s">
        <v>890</v>
      </c>
      <c r="F155" s="96">
        <v>0</v>
      </c>
      <c r="G155" s="85" t="s">
        <v>1604</v>
      </c>
      <c r="H155" s="86" t="s">
        <v>6357</v>
      </c>
      <c r="K155" s="84" t="s">
        <v>97</v>
      </c>
      <c r="L155" s="93" t="s">
        <v>106</v>
      </c>
      <c r="M155" s="93" t="s">
        <v>107</v>
      </c>
    </row>
    <row r="156" spans="2:17" x14ac:dyDescent="0.25">
      <c r="B156" s="84" t="s">
        <v>132</v>
      </c>
      <c r="C156" s="85" t="s">
        <v>6902</v>
      </c>
      <c r="D156" s="85" t="s">
        <v>20</v>
      </c>
      <c r="E156" s="85" t="s">
        <v>21</v>
      </c>
      <c r="F156" s="96">
        <v>0</v>
      </c>
      <c r="G156" s="85" t="s">
        <v>1604</v>
      </c>
      <c r="H156" s="86" t="s">
        <v>6516</v>
      </c>
      <c r="K156" s="84">
        <v>1</v>
      </c>
      <c r="L156" s="85" t="s">
        <v>108</v>
      </c>
      <c r="M156" s="96">
        <v>14</v>
      </c>
      <c r="Q156" s="81"/>
    </row>
    <row r="157" spans="2:17" x14ac:dyDescent="0.25">
      <c r="B157" s="84" t="s">
        <v>133</v>
      </c>
      <c r="C157" s="85" t="s">
        <v>6673</v>
      </c>
      <c r="D157" s="85" t="s">
        <v>20</v>
      </c>
      <c r="E157" s="85" t="s">
        <v>890</v>
      </c>
      <c r="F157" s="96">
        <v>0</v>
      </c>
      <c r="G157" s="85" t="s">
        <v>1604</v>
      </c>
      <c r="H157" s="86" t="s">
        <v>6674</v>
      </c>
      <c r="K157" s="84">
        <v>2</v>
      </c>
      <c r="L157" s="85" t="s">
        <v>109</v>
      </c>
      <c r="M157" s="96">
        <v>0</v>
      </c>
      <c r="Q157" s="81"/>
    </row>
    <row r="158" spans="2:17" x14ac:dyDescent="0.25">
      <c r="B158" s="84" t="s">
        <v>134</v>
      </c>
      <c r="C158" s="85" t="s">
        <v>6903</v>
      </c>
      <c r="D158" s="85" t="s">
        <v>5</v>
      </c>
      <c r="E158" s="85" t="s">
        <v>21</v>
      </c>
      <c r="F158" s="96">
        <v>0</v>
      </c>
      <c r="G158" s="85" t="s">
        <v>1604</v>
      </c>
      <c r="H158" s="86" t="s">
        <v>6682</v>
      </c>
      <c r="K158" s="84">
        <v>3</v>
      </c>
      <c r="L158" s="85" t="s">
        <v>110</v>
      </c>
      <c r="M158" s="96">
        <v>0</v>
      </c>
      <c r="Q158" s="81"/>
    </row>
    <row r="159" spans="2:17" x14ac:dyDescent="0.25">
      <c r="B159" s="84" t="s">
        <v>135</v>
      </c>
      <c r="C159" s="85" t="s">
        <v>6904</v>
      </c>
      <c r="D159" s="85" t="s">
        <v>20</v>
      </c>
      <c r="E159" s="85" t="s">
        <v>22</v>
      </c>
      <c r="F159" s="96">
        <v>0</v>
      </c>
      <c r="G159" s="85" t="s">
        <v>1604</v>
      </c>
      <c r="H159" s="86" t="s">
        <v>6569</v>
      </c>
      <c r="K159" s="84">
        <v>4</v>
      </c>
      <c r="L159" s="94" t="s">
        <v>111</v>
      </c>
      <c r="M159" s="96">
        <v>19</v>
      </c>
      <c r="Q159" s="81"/>
    </row>
    <row r="160" spans="2:17" x14ac:dyDescent="0.25">
      <c r="B160" s="84" t="s">
        <v>136</v>
      </c>
      <c r="C160" s="85" t="s">
        <v>6905</v>
      </c>
      <c r="D160" s="85" t="s">
        <v>9</v>
      </c>
      <c r="E160" s="85" t="s">
        <v>13</v>
      </c>
      <c r="F160" s="96">
        <v>0</v>
      </c>
      <c r="G160" s="85" t="s">
        <v>1604</v>
      </c>
      <c r="H160" s="86" t="s">
        <v>6572</v>
      </c>
      <c r="K160" s="79"/>
      <c r="L160" s="95" t="s">
        <v>104</v>
      </c>
      <c r="M160" s="96">
        <f>SUM(M156:M159)</f>
        <v>33</v>
      </c>
      <c r="Q160" s="81"/>
    </row>
    <row r="161" spans="2:17" x14ac:dyDescent="0.25">
      <c r="B161" s="84" t="s">
        <v>137</v>
      </c>
      <c r="C161" s="85" t="s">
        <v>6906</v>
      </c>
      <c r="D161" s="85" t="s">
        <v>9</v>
      </c>
      <c r="E161" s="85" t="s">
        <v>13</v>
      </c>
      <c r="F161" s="96">
        <v>0</v>
      </c>
      <c r="G161" s="85" t="s">
        <v>1604</v>
      </c>
      <c r="H161" s="86" t="s">
        <v>6574</v>
      </c>
      <c r="K161" s="79"/>
      <c r="L161" s="290"/>
      <c r="M161" s="252"/>
      <c r="Q161" s="81"/>
    </row>
    <row r="162" spans="2:17" x14ac:dyDescent="0.25">
      <c r="B162" s="84" t="s">
        <v>138</v>
      </c>
      <c r="C162" s="85" t="s">
        <v>6907</v>
      </c>
      <c r="D162" s="85" t="s">
        <v>20</v>
      </c>
      <c r="E162" s="85" t="s">
        <v>13</v>
      </c>
      <c r="F162" s="96">
        <v>0</v>
      </c>
      <c r="G162" s="85" t="s">
        <v>392</v>
      </c>
      <c r="H162" s="86" t="s">
        <v>6908</v>
      </c>
      <c r="K162" s="79"/>
      <c r="M162" s="85" t="s">
        <v>2354</v>
      </c>
      <c r="N162" s="96">
        <v>0</v>
      </c>
      <c r="O162" s="85"/>
      <c r="Q162" s="81"/>
    </row>
    <row r="163" spans="2:17" x14ac:dyDescent="0.25">
      <c r="B163" s="251"/>
      <c r="C163" s="117"/>
      <c r="D163" s="117"/>
      <c r="E163" s="255" t="s">
        <v>104</v>
      </c>
      <c r="F163" s="250">
        <f>SUM(F124:F162)</f>
        <v>2225</v>
      </c>
      <c r="H163" s="81"/>
      <c r="K163" s="79"/>
      <c r="M163" s="85" t="s">
        <v>112</v>
      </c>
      <c r="N163" s="96">
        <f>SUM(N149)</f>
        <v>1250</v>
      </c>
      <c r="O163" s="99">
        <f>SUM(N163*1.95583)</f>
        <v>2444.7874999999999</v>
      </c>
      <c r="Q163" s="81"/>
    </row>
    <row r="164" spans="2:17" x14ac:dyDescent="0.25">
      <c r="B164" s="251"/>
      <c r="C164" s="117"/>
      <c r="D164" s="117"/>
      <c r="E164" s="311"/>
      <c r="F164" s="312"/>
      <c r="H164" s="81"/>
      <c r="K164" s="79"/>
      <c r="M164" s="85" t="s">
        <v>113</v>
      </c>
      <c r="N164" s="96">
        <f>SUM(M160)</f>
        <v>33</v>
      </c>
      <c r="O164" s="85"/>
      <c r="Q164" s="81"/>
    </row>
    <row r="165" spans="2:17" ht="18.75" x14ac:dyDescent="0.3">
      <c r="B165" s="79"/>
      <c r="C165" s="80"/>
      <c r="D165" t="s">
        <v>393</v>
      </c>
      <c r="F165" s="115"/>
      <c r="G165" s="83">
        <v>44209</v>
      </c>
      <c r="H165" s="81"/>
      <c r="K165" s="79"/>
      <c r="M165" s="85" t="s">
        <v>114</v>
      </c>
      <c r="N165" s="96">
        <f>SUM(N162+N163-N164)</f>
        <v>1217</v>
      </c>
      <c r="O165" s="85"/>
      <c r="Q165" s="81"/>
    </row>
    <row r="166" spans="2:17" x14ac:dyDescent="0.25">
      <c r="B166" s="84" t="s">
        <v>97</v>
      </c>
      <c r="C166" s="85" t="s">
        <v>98</v>
      </c>
      <c r="D166" s="85" t="s">
        <v>99</v>
      </c>
      <c r="E166" s="85" t="s">
        <v>100</v>
      </c>
      <c r="F166" s="85" t="s">
        <v>101</v>
      </c>
      <c r="G166" s="85" t="s">
        <v>102</v>
      </c>
      <c r="H166" s="86" t="s">
        <v>103</v>
      </c>
      <c r="K166" s="79"/>
      <c r="M166" s="94" t="s">
        <v>2355</v>
      </c>
      <c r="N166" s="96">
        <v>0</v>
      </c>
      <c r="O166" s="85"/>
      <c r="Q166" s="81"/>
    </row>
    <row r="167" spans="2:17" x14ac:dyDescent="0.25">
      <c r="B167" s="84" t="s">
        <v>2</v>
      </c>
      <c r="C167" s="85" t="s">
        <v>5572</v>
      </c>
      <c r="D167" s="85" t="s">
        <v>890</v>
      </c>
      <c r="E167" s="85" t="s">
        <v>5</v>
      </c>
      <c r="F167" s="96">
        <v>130</v>
      </c>
      <c r="G167" s="85" t="s">
        <v>105</v>
      </c>
      <c r="H167" s="86" t="s">
        <v>6909</v>
      </c>
      <c r="K167" s="79"/>
      <c r="N167" s="97"/>
      <c r="Q167" s="81"/>
    </row>
    <row r="168" spans="2:17" x14ac:dyDescent="0.25">
      <c r="B168" s="84" t="s">
        <v>6</v>
      </c>
      <c r="C168" s="85" t="s">
        <v>6910</v>
      </c>
      <c r="D168" s="85" t="s">
        <v>21</v>
      </c>
      <c r="E168" s="85" t="s">
        <v>9</v>
      </c>
      <c r="F168" s="96">
        <v>95</v>
      </c>
      <c r="G168" s="85" t="s">
        <v>105</v>
      </c>
      <c r="H168" s="86" t="s">
        <v>6911</v>
      </c>
      <c r="K168" s="79"/>
      <c r="N168" s="97"/>
      <c r="Q168" s="81"/>
    </row>
    <row r="169" spans="2:17" x14ac:dyDescent="0.25">
      <c r="B169" s="84" t="s">
        <v>32</v>
      </c>
      <c r="C169" s="85" t="s">
        <v>6042</v>
      </c>
      <c r="D169" s="85" t="s">
        <v>9</v>
      </c>
      <c r="E169" s="85" t="s">
        <v>21</v>
      </c>
      <c r="F169" s="96">
        <v>0</v>
      </c>
      <c r="G169" s="85" t="s">
        <v>105</v>
      </c>
      <c r="H169" s="86" t="s">
        <v>6043</v>
      </c>
      <c r="K169" s="79"/>
      <c r="Q169" s="81"/>
    </row>
    <row r="170" spans="2:17" x14ac:dyDescent="0.25">
      <c r="E170" s="255" t="s">
        <v>104</v>
      </c>
      <c r="F170" s="256">
        <f>SUM(F167:F169)</f>
        <v>225</v>
      </c>
      <c r="H170" s="81"/>
      <c r="K170" s="81"/>
      <c r="Q170" s="81"/>
    </row>
    <row r="171" spans="2:17" x14ac:dyDescent="0.25">
      <c r="D171" s="90"/>
      <c r="F171" s="81"/>
      <c r="K171" s="81"/>
      <c r="L171" s="100">
        <v>2550</v>
      </c>
      <c r="Q171" s="81"/>
    </row>
    <row r="172" spans="2:17" x14ac:dyDescent="0.25">
      <c r="D172" t="s">
        <v>104</v>
      </c>
      <c r="E172" s="205">
        <f>SUM(F163+F170)</f>
        <v>2450</v>
      </c>
      <c r="F172" s="273">
        <f>SUM(E172*1.95583)</f>
        <v>4791.7834999999995</v>
      </c>
      <c r="K172" s="81"/>
      <c r="L172" s="100">
        <v>200</v>
      </c>
      <c r="N172" s="93" t="s">
        <v>118</v>
      </c>
      <c r="O172" s="93" t="s">
        <v>119</v>
      </c>
      <c r="P172" s="93" t="s">
        <v>120</v>
      </c>
    </row>
    <row r="173" spans="2:17" x14ac:dyDescent="0.25">
      <c r="E173" s="205"/>
      <c r="F173" s="273"/>
      <c r="K173" s="81"/>
      <c r="L173" s="101">
        <f>SUM(L172/L171)</f>
        <v>7.8431372549019607E-2</v>
      </c>
      <c r="N173" s="102">
        <f>SUM(O163*L173)</f>
        <v>191.74803921568628</v>
      </c>
      <c r="O173" s="102">
        <f>SUM(N173/1.17)</f>
        <v>163.88721300486009</v>
      </c>
      <c r="P173" s="102">
        <f>SUM(N173-O173)</f>
        <v>27.86082621082619</v>
      </c>
    </row>
    <row r="174" spans="2:17" x14ac:dyDescent="0.25">
      <c r="E174" s="205"/>
      <c r="F174" s="273"/>
    </row>
    <row r="175" spans="2:17" x14ac:dyDescent="0.25">
      <c r="F175" s="91"/>
      <c r="H175" s="81"/>
    </row>
    <row r="176" spans="2:17" ht="15.75" x14ac:dyDescent="0.25">
      <c r="C176" s="116" t="s">
        <v>6912</v>
      </c>
      <c r="D176" s="116" t="s">
        <v>3883</v>
      </c>
      <c r="F176" s="91"/>
      <c r="G176" s="81"/>
      <c r="H176" s="81"/>
    </row>
    <row r="177" spans="2:17" x14ac:dyDescent="0.25">
      <c r="B177" s="79"/>
      <c r="C177" s="92" t="s">
        <v>6913</v>
      </c>
      <c r="H177" s="81"/>
    </row>
    <row r="178" spans="2:17" x14ac:dyDescent="0.25">
      <c r="B178" s="84" t="s">
        <v>97</v>
      </c>
      <c r="C178" s="93" t="s">
        <v>106</v>
      </c>
      <c r="D178" s="93" t="s">
        <v>107</v>
      </c>
    </row>
    <row r="179" spans="2:17" x14ac:dyDescent="0.25">
      <c r="B179" s="84">
        <v>1</v>
      </c>
      <c r="C179" s="85" t="s">
        <v>108</v>
      </c>
      <c r="D179" s="96">
        <v>14</v>
      </c>
      <c r="H179" s="81"/>
    </row>
    <row r="180" spans="2:17" x14ac:dyDescent="0.25">
      <c r="B180" s="84">
        <v>2</v>
      </c>
      <c r="C180" s="85" t="s">
        <v>109</v>
      </c>
      <c r="D180" s="96">
        <v>0</v>
      </c>
      <c r="H180" s="81"/>
    </row>
    <row r="181" spans="2:17" x14ac:dyDescent="0.25">
      <c r="B181" s="84">
        <v>3</v>
      </c>
      <c r="C181" s="85" t="s">
        <v>110</v>
      </c>
      <c r="D181" s="96">
        <v>0</v>
      </c>
      <c r="H181" s="81"/>
    </row>
    <row r="182" spans="2:17" x14ac:dyDescent="0.25">
      <c r="B182" s="84">
        <v>4</v>
      </c>
      <c r="C182" s="94" t="s">
        <v>111</v>
      </c>
      <c r="D182" s="96">
        <v>35</v>
      </c>
      <c r="H182" s="81"/>
    </row>
    <row r="183" spans="2:17" x14ac:dyDescent="0.25">
      <c r="B183" s="79"/>
      <c r="C183" s="95" t="s">
        <v>104</v>
      </c>
      <c r="D183" s="96">
        <f>SUM(D179:D182)</f>
        <v>49</v>
      </c>
      <c r="H183" s="81"/>
    </row>
    <row r="184" spans="2:17" x14ac:dyDescent="0.25">
      <c r="B184" s="79"/>
      <c r="C184" s="290"/>
      <c r="D184" s="252"/>
      <c r="H184" s="81"/>
      <c r="Q184" t="s">
        <v>10724</v>
      </c>
    </row>
    <row r="185" spans="2:17" x14ac:dyDescent="0.25">
      <c r="B185" s="79"/>
      <c r="D185" s="85" t="s">
        <v>2354</v>
      </c>
      <c r="E185" s="96">
        <v>0</v>
      </c>
      <c r="F185" s="85"/>
      <c r="H185" s="81"/>
    </row>
    <row r="186" spans="2:17" x14ac:dyDescent="0.25">
      <c r="B186" s="79"/>
      <c r="D186" s="85" t="s">
        <v>112</v>
      </c>
      <c r="E186" s="96">
        <f>SUM(E172)</f>
        <v>2450</v>
      </c>
      <c r="F186" s="99">
        <f>SUM(E186*1.95583)</f>
        <v>4791.7834999999995</v>
      </c>
      <c r="H186" s="81"/>
    </row>
    <row r="187" spans="2:17" x14ac:dyDescent="0.25">
      <c r="B187" s="79"/>
      <c r="D187" s="85" t="s">
        <v>113</v>
      </c>
      <c r="E187" s="96">
        <f>SUM(D183)</f>
        <v>49</v>
      </c>
      <c r="F187" s="85"/>
      <c r="H187" s="81"/>
    </row>
    <row r="188" spans="2:17" x14ac:dyDescent="0.25">
      <c r="B188" s="79"/>
      <c r="D188" s="85" t="s">
        <v>114</v>
      </c>
      <c r="E188" s="96">
        <f>SUM(E185+E186-E187)</f>
        <v>2401</v>
      </c>
      <c r="F188" s="85"/>
      <c r="H188" s="81"/>
    </row>
    <row r="189" spans="2:17" x14ac:dyDescent="0.25">
      <c r="B189" s="79"/>
      <c r="D189" s="94" t="s">
        <v>2355</v>
      </c>
      <c r="E189" s="96">
        <v>0</v>
      </c>
      <c r="F189" s="85"/>
      <c r="H189" s="81"/>
    </row>
    <row r="190" spans="2:17" x14ac:dyDescent="0.25">
      <c r="B190" s="79"/>
      <c r="E190" s="97"/>
      <c r="H190" s="81"/>
    </row>
    <row r="191" spans="2:17" x14ac:dyDescent="0.25">
      <c r="B191" s="79"/>
      <c r="E191" s="97"/>
      <c r="H191" s="81"/>
    </row>
    <row r="192" spans="2:17" x14ac:dyDescent="0.25">
      <c r="B192" s="79"/>
      <c r="H192" s="81"/>
    </row>
    <row r="193" spans="2:17" x14ac:dyDescent="0.25">
      <c r="B193" s="81"/>
      <c r="H193" s="81"/>
    </row>
    <row r="194" spans="2:17" x14ac:dyDescent="0.25">
      <c r="B194" s="81"/>
      <c r="C194" s="100">
        <v>2550</v>
      </c>
      <c r="H194" s="81"/>
    </row>
    <row r="195" spans="2:17" x14ac:dyDescent="0.25">
      <c r="B195" s="81"/>
      <c r="C195" s="100">
        <v>200</v>
      </c>
      <c r="E195" s="93" t="s">
        <v>118</v>
      </c>
      <c r="F195" s="93" t="s">
        <v>119</v>
      </c>
      <c r="G195" s="93" t="s">
        <v>120</v>
      </c>
    </row>
    <row r="196" spans="2:17" x14ac:dyDescent="0.25">
      <c r="B196" s="81"/>
      <c r="C196" s="101">
        <f>SUM(C195/C194)</f>
        <v>7.8431372549019607E-2</v>
      </c>
      <c r="E196" s="102">
        <f>SUM(F186*C196)</f>
        <v>375.82615686274505</v>
      </c>
      <c r="F196" s="102">
        <f>SUM(E196/1.17)</f>
        <v>321.21893748952573</v>
      </c>
      <c r="G196" s="102">
        <f>SUM(E196-F196)</f>
        <v>54.607219373219323</v>
      </c>
    </row>
    <row r="205" spans="2:17" ht="18.75" x14ac:dyDescent="0.3">
      <c r="B205" s="79"/>
      <c r="C205" s="80" t="s">
        <v>6953</v>
      </c>
      <c r="H205" s="81"/>
      <c r="K205" s="79"/>
      <c r="L205" s="80" t="s">
        <v>6979</v>
      </c>
      <c r="Q205" s="81"/>
    </row>
    <row r="206" spans="2:17" x14ac:dyDescent="0.25">
      <c r="B206" s="79"/>
      <c r="C206" t="s">
        <v>2056</v>
      </c>
      <c r="G206" s="82" t="s">
        <v>95</v>
      </c>
      <c r="H206" s="81"/>
      <c r="K206" s="79"/>
      <c r="L206" t="s">
        <v>2168</v>
      </c>
      <c r="P206" s="82" t="s">
        <v>95</v>
      </c>
      <c r="Q206" s="81"/>
    </row>
    <row r="207" spans="2:17" ht="18.75" x14ac:dyDescent="0.3">
      <c r="B207" s="251"/>
      <c r="C207" s="274" t="s">
        <v>3477</v>
      </c>
      <c r="D207" s="117"/>
      <c r="E207" s="117"/>
      <c r="F207" s="117"/>
      <c r="G207" s="275">
        <v>44198</v>
      </c>
      <c r="H207" s="276"/>
      <c r="K207" s="251"/>
      <c r="L207" s="274"/>
      <c r="M207" s="117" t="s">
        <v>96</v>
      </c>
      <c r="N207" s="117"/>
      <c r="O207" s="117"/>
      <c r="P207" s="275">
        <v>44212</v>
      </c>
      <c r="Q207" s="276"/>
    </row>
    <row r="208" spans="2:17" x14ac:dyDescent="0.25">
      <c r="B208" s="84" t="s">
        <v>97</v>
      </c>
      <c r="C208" s="85" t="s">
        <v>98</v>
      </c>
      <c r="D208" s="85" t="s">
        <v>99</v>
      </c>
      <c r="E208" s="85" t="s">
        <v>100</v>
      </c>
      <c r="F208" s="85" t="s">
        <v>101</v>
      </c>
      <c r="G208" s="85" t="s">
        <v>102</v>
      </c>
      <c r="H208" s="86" t="s">
        <v>103</v>
      </c>
      <c r="K208" s="84" t="s">
        <v>97</v>
      </c>
      <c r="L208" s="85" t="s">
        <v>98</v>
      </c>
      <c r="M208" s="85" t="s">
        <v>99</v>
      </c>
      <c r="N208" s="85" t="s">
        <v>100</v>
      </c>
      <c r="O208" s="85" t="s">
        <v>101</v>
      </c>
      <c r="P208" s="85" t="s">
        <v>102</v>
      </c>
      <c r="Q208" s="86" t="s">
        <v>103</v>
      </c>
    </row>
    <row r="209" spans="2:17" x14ac:dyDescent="0.25">
      <c r="B209" s="84" t="s">
        <v>2</v>
      </c>
      <c r="C209" s="85" t="s">
        <v>6690</v>
      </c>
      <c r="D209" s="85" t="s">
        <v>20</v>
      </c>
      <c r="E209" s="85" t="s">
        <v>21</v>
      </c>
      <c r="F209" s="96">
        <v>61.354999999999997</v>
      </c>
      <c r="G209" s="85" t="s">
        <v>381</v>
      </c>
      <c r="H209" s="86" t="s">
        <v>6954</v>
      </c>
      <c r="K209" s="84" t="s">
        <v>2</v>
      </c>
      <c r="L209" s="85" t="s">
        <v>6358</v>
      </c>
      <c r="M209" s="85" t="s">
        <v>16</v>
      </c>
      <c r="N209" s="85" t="s">
        <v>21</v>
      </c>
      <c r="O209" s="96">
        <v>65</v>
      </c>
      <c r="P209" s="85" t="s">
        <v>392</v>
      </c>
      <c r="Q209" s="86" t="s">
        <v>6980</v>
      </c>
    </row>
    <row r="210" spans="2:17" x14ac:dyDescent="0.25">
      <c r="B210" s="251"/>
      <c r="C210" s="117"/>
      <c r="D210" s="117"/>
      <c r="E210" s="255" t="s">
        <v>104</v>
      </c>
      <c r="F210" s="256">
        <f>SUM(F209:F209)</f>
        <v>61.354999999999997</v>
      </c>
      <c r="H210" s="81"/>
      <c r="K210" s="84" t="s">
        <v>6</v>
      </c>
      <c r="L210" s="85" t="s">
        <v>4304</v>
      </c>
      <c r="M210" s="85" t="s">
        <v>41</v>
      </c>
      <c r="N210" s="85" t="s">
        <v>21</v>
      </c>
      <c r="O210" s="96">
        <v>100</v>
      </c>
      <c r="P210" s="85" t="s">
        <v>105</v>
      </c>
      <c r="Q210" s="86" t="s">
        <v>6981</v>
      </c>
    </row>
    <row r="211" spans="2:17" x14ac:dyDescent="0.25">
      <c r="B211" s="251"/>
      <c r="C211" s="117"/>
      <c r="D211" s="117"/>
      <c r="E211" s="311"/>
      <c r="F211" s="312"/>
      <c r="H211" s="81"/>
      <c r="K211" s="84" t="s">
        <v>32</v>
      </c>
      <c r="L211" s="85" t="s">
        <v>3611</v>
      </c>
      <c r="M211" s="85" t="s">
        <v>9</v>
      </c>
      <c r="N211" s="85" t="s">
        <v>890</v>
      </c>
      <c r="O211" s="96">
        <v>130</v>
      </c>
      <c r="P211" s="85" t="s">
        <v>105</v>
      </c>
      <c r="Q211" s="86" t="s">
        <v>6982</v>
      </c>
    </row>
    <row r="212" spans="2:17" x14ac:dyDescent="0.25">
      <c r="E212" s="90"/>
      <c r="G212" s="81"/>
      <c r="K212" s="84" t="s">
        <v>48</v>
      </c>
      <c r="L212" s="85" t="s">
        <v>6859</v>
      </c>
      <c r="M212" s="85" t="s">
        <v>9</v>
      </c>
      <c r="N212" s="85" t="s">
        <v>890</v>
      </c>
      <c r="O212" s="96">
        <v>130</v>
      </c>
      <c r="P212" s="85" t="s">
        <v>105</v>
      </c>
      <c r="Q212" s="86" t="s">
        <v>6983</v>
      </c>
    </row>
    <row r="213" spans="2:17" x14ac:dyDescent="0.25">
      <c r="B213" s="79"/>
      <c r="E213" t="s">
        <v>104</v>
      </c>
      <c r="F213" s="205">
        <f>SUM(F210)</f>
        <v>61.354999999999997</v>
      </c>
      <c r="G213" s="273">
        <f>SUM(F213*1.95583)</f>
        <v>119.99994964999999</v>
      </c>
      <c r="K213" s="84" t="s">
        <v>49</v>
      </c>
      <c r="L213" s="85" t="s">
        <v>6860</v>
      </c>
      <c r="M213" s="85" t="s">
        <v>41</v>
      </c>
      <c r="N213" s="85" t="s">
        <v>72</v>
      </c>
      <c r="O213" s="96">
        <v>75</v>
      </c>
      <c r="P213" s="85" t="s">
        <v>392</v>
      </c>
      <c r="Q213" s="86" t="s">
        <v>6984</v>
      </c>
    </row>
    <row r="214" spans="2:17" x14ac:dyDescent="0.25">
      <c r="B214" s="79"/>
      <c r="F214" s="205"/>
      <c r="G214" s="273"/>
      <c r="K214" s="84" t="s">
        <v>50</v>
      </c>
      <c r="L214" s="85" t="s">
        <v>3876</v>
      </c>
      <c r="M214" s="85" t="s">
        <v>20</v>
      </c>
      <c r="N214" s="85" t="s">
        <v>72</v>
      </c>
      <c r="O214" s="96">
        <v>70</v>
      </c>
      <c r="P214" s="85" t="s">
        <v>392</v>
      </c>
      <c r="Q214" s="86" t="s">
        <v>6985</v>
      </c>
    </row>
    <row r="215" spans="2:17" x14ac:dyDescent="0.25">
      <c r="B215" s="79"/>
      <c r="F215" s="205"/>
      <c r="G215" s="273"/>
      <c r="K215" s="84" t="s">
        <v>51</v>
      </c>
      <c r="L215" s="85" t="s">
        <v>6919</v>
      </c>
      <c r="M215" s="85" t="s">
        <v>41</v>
      </c>
      <c r="N215" s="85" t="s">
        <v>22</v>
      </c>
      <c r="O215" s="96">
        <v>110</v>
      </c>
      <c r="P215" s="85" t="s">
        <v>392</v>
      </c>
      <c r="Q215" s="86" t="s">
        <v>6986</v>
      </c>
    </row>
    <row r="216" spans="2:17" x14ac:dyDescent="0.25">
      <c r="B216" s="79"/>
      <c r="D216" s="85" t="s">
        <v>112</v>
      </c>
      <c r="E216" s="96">
        <f>SUM(F213)</f>
        <v>61.354999999999997</v>
      </c>
      <c r="F216" s="99">
        <f>SUM(E216*1.95583)</f>
        <v>119.99994964999999</v>
      </c>
      <c r="H216" s="81"/>
      <c r="K216" s="84" t="s">
        <v>52</v>
      </c>
      <c r="L216" s="85" t="s">
        <v>6987</v>
      </c>
      <c r="M216" s="85" t="s">
        <v>20</v>
      </c>
      <c r="N216" s="85" t="s">
        <v>21</v>
      </c>
      <c r="O216" s="96">
        <v>60</v>
      </c>
      <c r="P216" s="85" t="s">
        <v>392</v>
      </c>
      <c r="Q216" s="86" t="s">
        <v>6988</v>
      </c>
    </row>
    <row r="217" spans="2:17" x14ac:dyDescent="0.25">
      <c r="B217" s="79"/>
      <c r="E217" s="97"/>
      <c r="H217" s="81"/>
      <c r="K217" s="84" t="s">
        <v>53</v>
      </c>
      <c r="L217" s="85" t="s">
        <v>6989</v>
      </c>
      <c r="M217" s="85" t="s">
        <v>20</v>
      </c>
      <c r="N217" s="85" t="s">
        <v>21</v>
      </c>
      <c r="O217" s="96">
        <v>60</v>
      </c>
      <c r="P217" s="85" t="s">
        <v>392</v>
      </c>
      <c r="Q217" s="86" t="s">
        <v>6990</v>
      </c>
    </row>
    <row r="218" spans="2:17" x14ac:dyDescent="0.25">
      <c r="B218" s="79"/>
      <c r="E218" s="97"/>
      <c r="H218" s="81"/>
      <c r="K218" s="84" t="s">
        <v>54</v>
      </c>
      <c r="L218" s="85" t="s">
        <v>6342</v>
      </c>
      <c r="M218" s="85" t="s">
        <v>9</v>
      </c>
      <c r="N218" s="85" t="s">
        <v>21</v>
      </c>
      <c r="O218" s="96">
        <v>60</v>
      </c>
      <c r="P218" s="85" t="s">
        <v>392</v>
      </c>
      <c r="Q218" s="86" t="s">
        <v>6991</v>
      </c>
    </row>
    <row r="219" spans="2:17" x14ac:dyDescent="0.25">
      <c r="B219" s="79"/>
      <c r="H219" s="81"/>
      <c r="K219" s="84" t="s">
        <v>55</v>
      </c>
      <c r="L219" s="85" t="s">
        <v>6992</v>
      </c>
      <c r="M219" s="85" t="s">
        <v>9</v>
      </c>
      <c r="N219" s="85" t="s">
        <v>21</v>
      </c>
      <c r="O219" s="96">
        <v>0</v>
      </c>
      <c r="P219" s="85" t="s">
        <v>105</v>
      </c>
      <c r="Q219" s="86" t="s">
        <v>6786</v>
      </c>
    </row>
    <row r="220" spans="2:17" x14ac:dyDescent="0.25">
      <c r="B220" s="79"/>
      <c r="H220" s="81"/>
      <c r="K220" s="84" t="s">
        <v>56</v>
      </c>
      <c r="L220" s="85" t="s">
        <v>5718</v>
      </c>
      <c r="M220" s="85" t="s">
        <v>20</v>
      </c>
      <c r="N220" s="85" t="s">
        <v>28</v>
      </c>
      <c r="O220" s="96">
        <v>0</v>
      </c>
      <c r="P220" s="85" t="s">
        <v>105</v>
      </c>
      <c r="Q220" s="86" t="s">
        <v>6577</v>
      </c>
    </row>
    <row r="221" spans="2:17" x14ac:dyDescent="0.25">
      <c r="B221" s="79"/>
      <c r="C221" s="106"/>
      <c r="H221" s="81"/>
      <c r="K221" s="84" t="s">
        <v>57</v>
      </c>
      <c r="L221" s="85" t="s">
        <v>5718</v>
      </c>
      <c r="M221" s="85" t="s">
        <v>20</v>
      </c>
      <c r="N221" s="85" t="s">
        <v>28</v>
      </c>
      <c r="O221" s="96">
        <v>0</v>
      </c>
      <c r="P221" s="85" t="s">
        <v>105</v>
      </c>
      <c r="Q221" s="86" t="s">
        <v>6578</v>
      </c>
    </row>
    <row r="222" spans="2:17" x14ac:dyDescent="0.25">
      <c r="B222" s="79"/>
      <c r="C222" s="100">
        <v>1550</v>
      </c>
      <c r="E222" s="93" t="s">
        <v>118</v>
      </c>
      <c r="F222" s="93" t="s">
        <v>119</v>
      </c>
      <c r="G222" s="93" t="s">
        <v>120</v>
      </c>
      <c r="H222" s="81"/>
      <c r="K222" s="84" t="s">
        <v>58</v>
      </c>
      <c r="L222" s="85" t="s">
        <v>6579</v>
      </c>
      <c r="M222" s="85" t="s">
        <v>20</v>
      </c>
      <c r="N222" s="85" t="s">
        <v>890</v>
      </c>
      <c r="O222" s="96">
        <v>0</v>
      </c>
      <c r="P222" s="85" t="s">
        <v>1604</v>
      </c>
      <c r="Q222" s="86" t="s">
        <v>6580</v>
      </c>
    </row>
    <row r="223" spans="2:17" x14ac:dyDescent="0.25">
      <c r="B223" s="79"/>
      <c r="C223" s="100">
        <v>99</v>
      </c>
      <c r="E223" s="102">
        <f>SUM(F216*C224)</f>
        <v>7.6645129131290322</v>
      </c>
      <c r="F223" s="102">
        <f>SUM(E223/1.17)</f>
        <v>6.550865737717122</v>
      </c>
      <c r="G223" s="102">
        <f>SUM(E223-F223)</f>
        <v>1.1136471754119102</v>
      </c>
      <c r="H223" s="81"/>
      <c r="K223" s="251"/>
      <c r="L223" s="117"/>
      <c r="M223" s="117"/>
      <c r="N223" s="255" t="s">
        <v>104</v>
      </c>
      <c r="O223" s="250">
        <f>SUM(O209:O222)</f>
        <v>860</v>
      </c>
      <c r="Q223" s="81"/>
    </row>
    <row r="224" spans="2:17" x14ac:dyDescent="0.25">
      <c r="B224" s="81"/>
      <c r="C224" s="101">
        <f>SUM(C223/C222)</f>
        <v>6.3870967741935486E-2</v>
      </c>
      <c r="H224" s="81"/>
      <c r="K224" s="251"/>
      <c r="L224" s="117"/>
      <c r="M224" s="117"/>
      <c r="N224" s="311"/>
      <c r="O224" s="312"/>
      <c r="Q224" s="81"/>
    </row>
    <row r="225" spans="11:17" ht="18.75" x14ac:dyDescent="0.3">
      <c r="K225" s="79"/>
      <c r="L225" s="80"/>
      <c r="M225" t="s">
        <v>393</v>
      </c>
      <c r="O225" s="115"/>
      <c r="P225" s="83">
        <v>44216</v>
      </c>
      <c r="Q225" s="81"/>
    </row>
    <row r="226" spans="11:17" x14ac:dyDescent="0.25">
      <c r="K226" s="84" t="s">
        <v>97</v>
      </c>
      <c r="L226" s="85" t="s">
        <v>98</v>
      </c>
      <c r="M226" s="85" t="s">
        <v>99</v>
      </c>
      <c r="N226" s="85" t="s">
        <v>100</v>
      </c>
      <c r="O226" s="85" t="s">
        <v>101</v>
      </c>
      <c r="P226" s="85" t="s">
        <v>102</v>
      </c>
      <c r="Q226" s="86" t="s">
        <v>103</v>
      </c>
    </row>
    <row r="227" spans="11:17" x14ac:dyDescent="0.25">
      <c r="K227" s="84" t="s">
        <v>2</v>
      </c>
      <c r="L227" s="85" t="s">
        <v>6993</v>
      </c>
      <c r="M227" s="85" t="s">
        <v>21</v>
      </c>
      <c r="N227" s="85" t="s">
        <v>9</v>
      </c>
      <c r="O227" s="96">
        <v>60</v>
      </c>
      <c r="P227" s="85" t="s">
        <v>392</v>
      </c>
      <c r="Q227" s="86" t="s">
        <v>6994</v>
      </c>
    </row>
    <row r="228" spans="11:17" x14ac:dyDescent="0.25">
      <c r="N228" s="255" t="s">
        <v>104</v>
      </c>
      <c r="O228" s="256">
        <f>SUM(O227:O227)</f>
        <v>60</v>
      </c>
      <c r="Q228" s="81"/>
    </row>
    <row r="229" spans="11:17" x14ac:dyDescent="0.25">
      <c r="M229" s="90"/>
      <c r="O229" s="81"/>
    </row>
    <row r="230" spans="11:17" x14ac:dyDescent="0.25">
      <c r="M230" t="s">
        <v>104</v>
      </c>
      <c r="N230" s="205">
        <f>SUM(O223+O228)</f>
        <v>920</v>
      </c>
      <c r="O230" s="273">
        <f>SUM(N230*1.95583)</f>
        <v>1799.3635999999999</v>
      </c>
    </row>
    <row r="231" spans="11:17" x14ac:dyDescent="0.25">
      <c r="N231" s="205"/>
      <c r="O231" s="273"/>
    </row>
    <row r="232" spans="11:17" x14ac:dyDescent="0.25">
      <c r="N232" s="205"/>
      <c r="O232" s="273"/>
    </row>
    <row r="233" spans="11:17" x14ac:dyDescent="0.25">
      <c r="O233" s="91"/>
      <c r="Q233" s="81"/>
    </row>
    <row r="234" spans="11:17" ht="15.75" x14ac:dyDescent="0.25">
      <c r="L234" s="116" t="s">
        <v>6995</v>
      </c>
      <c r="M234" s="116" t="s">
        <v>1715</v>
      </c>
      <c r="O234" s="91"/>
      <c r="P234" s="81"/>
      <c r="Q234" s="81"/>
    </row>
    <row r="235" spans="11:17" x14ac:dyDescent="0.25">
      <c r="K235" s="79"/>
      <c r="L235" s="92">
        <v>44217</v>
      </c>
      <c r="Q235" s="81"/>
    </row>
    <row r="236" spans="11:17" x14ac:dyDescent="0.25">
      <c r="K236" s="84" t="s">
        <v>97</v>
      </c>
      <c r="L236" s="93" t="s">
        <v>106</v>
      </c>
      <c r="M236" s="93" t="s">
        <v>107</v>
      </c>
    </row>
    <row r="237" spans="11:17" x14ac:dyDescent="0.25">
      <c r="K237" s="84">
        <v>1</v>
      </c>
      <c r="L237" s="85" t="s">
        <v>108</v>
      </c>
      <c r="M237" s="96">
        <v>13</v>
      </c>
      <c r="Q237" s="81"/>
    </row>
    <row r="238" spans="11:17" x14ac:dyDescent="0.25">
      <c r="K238" s="84">
        <v>2</v>
      </c>
      <c r="L238" s="85" t="s">
        <v>109</v>
      </c>
      <c r="M238" s="96">
        <v>0</v>
      </c>
      <c r="Q238" s="81"/>
    </row>
    <row r="239" spans="11:17" x14ac:dyDescent="0.25">
      <c r="K239" s="84">
        <v>3</v>
      </c>
      <c r="L239" s="85" t="s">
        <v>110</v>
      </c>
      <c r="M239" s="96">
        <v>0</v>
      </c>
      <c r="Q239" s="81"/>
    </row>
    <row r="240" spans="11:17" x14ac:dyDescent="0.25">
      <c r="K240" s="84">
        <v>4</v>
      </c>
      <c r="L240" s="94" t="s">
        <v>111</v>
      </c>
      <c r="M240" s="96">
        <v>27</v>
      </c>
      <c r="Q240" s="81"/>
    </row>
    <row r="241" spans="11:17" x14ac:dyDescent="0.25">
      <c r="K241" s="79"/>
      <c r="L241" s="95" t="s">
        <v>104</v>
      </c>
      <c r="M241" s="96">
        <f>SUM(M237:M240)</f>
        <v>40</v>
      </c>
      <c r="Q241" s="81"/>
    </row>
    <row r="242" spans="11:17" x14ac:dyDescent="0.25">
      <c r="K242" s="79"/>
      <c r="L242" s="290"/>
      <c r="M242" s="252"/>
      <c r="Q242" s="81"/>
    </row>
    <row r="243" spans="11:17" x14ac:dyDescent="0.25">
      <c r="K243" s="79"/>
      <c r="M243" s="85" t="s">
        <v>2354</v>
      </c>
      <c r="N243" s="96">
        <v>0</v>
      </c>
      <c r="O243" s="85"/>
      <c r="Q243" s="81"/>
    </row>
    <row r="244" spans="11:17" x14ac:dyDescent="0.25">
      <c r="K244" s="79"/>
      <c r="M244" s="85" t="s">
        <v>112</v>
      </c>
      <c r="N244" s="96">
        <f>SUM(N230)</f>
        <v>920</v>
      </c>
      <c r="O244" s="99">
        <f>SUM(N244*1.95583)</f>
        <v>1799.3635999999999</v>
      </c>
      <c r="Q244" s="81"/>
    </row>
    <row r="245" spans="11:17" x14ac:dyDescent="0.25">
      <c r="K245" s="79"/>
      <c r="M245" s="85" t="s">
        <v>113</v>
      </c>
      <c r="N245" s="96">
        <f>SUM(M241)</f>
        <v>40</v>
      </c>
      <c r="O245" s="85"/>
      <c r="Q245" s="81"/>
    </row>
    <row r="246" spans="11:17" x14ac:dyDescent="0.25">
      <c r="K246" s="79"/>
      <c r="M246" s="85" t="s">
        <v>114</v>
      </c>
      <c r="N246" s="96">
        <f>SUM(N243+N244-N245)</f>
        <v>880</v>
      </c>
      <c r="O246" s="85"/>
      <c r="Q246" s="81"/>
    </row>
    <row r="247" spans="11:17" x14ac:dyDescent="0.25">
      <c r="K247" s="79"/>
      <c r="M247" s="94" t="s">
        <v>2355</v>
      </c>
      <c r="N247" s="96">
        <v>0</v>
      </c>
      <c r="O247" s="85"/>
      <c r="Q247" s="81"/>
    </row>
    <row r="248" spans="11:17" x14ac:dyDescent="0.25">
      <c r="K248" s="79"/>
      <c r="N248" s="97"/>
      <c r="Q248" s="81"/>
    </row>
    <row r="249" spans="11:17" x14ac:dyDescent="0.25">
      <c r="K249" s="79"/>
      <c r="N249" s="97"/>
      <c r="Q249" s="81"/>
    </row>
    <row r="250" spans="11:17" x14ac:dyDescent="0.25">
      <c r="K250" s="79"/>
      <c r="Q250" s="81"/>
    </row>
    <row r="251" spans="11:17" x14ac:dyDescent="0.25">
      <c r="K251" s="81"/>
      <c r="Q251" s="81"/>
    </row>
    <row r="252" spans="11:17" x14ac:dyDescent="0.25">
      <c r="K252" s="81"/>
      <c r="L252" s="100">
        <v>2550</v>
      </c>
      <c r="Q252" s="81"/>
    </row>
    <row r="253" spans="11:17" x14ac:dyDescent="0.25">
      <c r="K253" s="81"/>
      <c r="L253" s="100">
        <v>200</v>
      </c>
      <c r="N253" s="93" t="s">
        <v>118</v>
      </c>
      <c r="O253" s="93" t="s">
        <v>119</v>
      </c>
      <c r="P253" s="93" t="s">
        <v>120</v>
      </c>
    </row>
    <row r="254" spans="11:17" x14ac:dyDescent="0.25">
      <c r="K254" s="81"/>
      <c r="L254" s="101">
        <f>SUM(L253/L252)</f>
        <v>7.8431372549019607E-2</v>
      </c>
      <c r="N254" s="102">
        <f>SUM(O244*L254)</f>
        <v>141.12655686274508</v>
      </c>
      <c r="O254" s="102">
        <f>SUM(N254/1.17)</f>
        <v>120.62098877157699</v>
      </c>
      <c r="P254" s="102">
        <f>SUM(N254-O254)</f>
        <v>20.505568091168087</v>
      </c>
    </row>
    <row r="263" spans="2:17" ht="18.75" x14ac:dyDescent="0.3">
      <c r="B263" s="79"/>
      <c r="C263" s="80" t="s">
        <v>6996</v>
      </c>
      <c r="H263" s="81"/>
      <c r="K263" s="79"/>
      <c r="L263" s="80" t="s">
        <v>7028</v>
      </c>
      <c r="Q263" s="81"/>
    </row>
    <row r="264" spans="2:17" x14ac:dyDescent="0.25">
      <c r="B264" s="79"/>
      <c r="C264" t="s">
        <v>2168</v>
      </c>
      <c r="G264" s="82" t="s">
        <v>95</v>
      </c>
      <c r="H264" s="81"/>
      <c r="K264" s="79"/>
      <c r="L264" t="s">
        <v>226</v>
      </c>
      <c r="P264" s="82" t="s">
        <v>95</v>
      </c>
      <c r="Q264" s="81"/>
    </row>
    <row r="265" spans="2:17" ht="18.75" x14ac:dyDescent="0.3">
      <c r="B265" s="251"/>
      <c r="C265" s="274"/>
      <c r="D265" s="117" t="s">
        <v>96</v>
      </c>
      <c r="E265" s="117"/>
      <c r="F265" s="117"/>
      <c r="G265" s="275">
        <v>44217</v>
      </c>
      <c r="H265" s="276"/>
      <c r="K265" s="251"/>
      <c r="L265" s="274"/>
      <c r="M265" s="117" t="s">
        <v>96</v>
      </c>
      <c r="N265" s="117"/>
      <c r="O265" s="117"/>
      <c r="P265" s="275">
        <v>44219</v>
      </c>
      <c r="Q265" s="276"/>
    </row>
    <row r="266" spans="2:17" x14ac:dyDescent="0.25">
      <c r="B266" s="84" t="s">
        <v>97</v>
      </c>
      <c r="C266" s="85" t="s">
        <v>98</v>
      </c>
      <c r="D266" s="85" t="s">
        <v>99</v>
      </c>
      <c r="E266" s="85" t="s">
        <v>100</v>
      </c>
      <c r="F266" s="85" t="s">
        <v>101</v>
      </c>
      <c r="G266" s="85" t="s">
        <v>102</v>
      </c>
      <c r="H266" s="86" t="s">
        <v>103</v>
      </c>
      <c r="K266" s="84" t="s">
        <v>97</v>
      </c>
      <c r="L266" s="85" t="s">
        <v>98</v>
      </c>
      <c r="M266" s="85" t="s">
        <v>99</v>
      </c>
      <c r="N266" s="85" t="s">
        <v>100</v>
      </c>
      <c r="O266" s="85" t="s">
        <v>101</v>
      </c>
      <c r="P266" s="85" t="s">
        <v>102</v>
      </c>
      <c r="Q266" s="86" t="s">
        <v>103</v>
      </c>
    </row>
    <row r="267" spans="2:17" x14ac:dyDescent="0.25">
      <c r="B267" s="84" t="s">
        <v>2</v>
      </c>
      <c r="C267" s="85" t="s">
        <v>6948</v>
      </c>
      <c r="D267" s="85" t="s">
        <v>9</v>
      </c>
      <c r="E267" s="85" t="s">
        <v>22</v>
      </c>
      <c r="F267" s="96">
        <v>160</v>
      </c>
      <c r="G267" s="85" t="s">
        <v>105</v>
      </c>
      <c r="H267" s="86" t="s">
        <v>6997</v>
      </c>
      <c r="K267" s="84" t="s">
        <v>2</v>
      </c>
      <c r="L267" s="85" t="s">
        <v>7029</v>
      </c>
      <c r="M267" s="85" t="s">
        <v>155</v>
      </c>
      <c r="N267" s="85" t="s">
        <v>13</v>
      </c>
      <c r="O267" s="96">
        <v>105</v>
      </c>
      <c r="P267" s="85" t="s">
        <v>171</v>
      </c>
      <c r="Q267" s="86" t="s">
        <v>7030</v>
      </c>
    </row>
    <row r="268" spans="2:17" x14ac:dyDescent="0.25">
      <c r="B268" s="84" t="s">
        <v>6</v>
      </c>
      <c r="C268" s="85" t="s">
        <v>3584</v>
      </c>
      <c r="D268" s="85" t="s">
        <v>9</v>
      </c>
      <c r="E268" s="85" t="s">
        <v>21</v>
      </c>
      <c r="F268" s="96">
        <v>95</v>
      </c>
      <c r="G268" s="85" t="s">
        <v>105</v>
      </c>
      <c r="H268" s="86" t="s">
        <v>6998</v>
      </c>
      <c r="K268" s="84" t="s">
        <v>6</v>
      </c>
      <c r="L268" s="85" t="s">
        <v>2234</v>
      </c>
      <c r="M268" s="85" t="s">
        <v>20</v>
      </c>
      <c r="N268" s="85" t="s">
        <v>13</v>
      </c>
      <c r="O268" s="96">
        <v>100</v>
      </c>
      <c r="P268" s="85" t="s">
        <v>171</v>
      </c>
      <c r="Q268" s="86" t="s">
        <v>7031</v>
      </c>
    </row>
    <row r="269" spans="2:17" x14ac:dyDescent="0.25">
      <c r="B269" s="84" t="s">
        <v>32</v>
      </c>
      <c r="C269" s="85" t="s">
        <v>6999</v>
      </c>
      <c r="D269" s="85" t="s">
        <v>9</v>
      </c>
      <c r="E269" s="85" t="s">
        <v>21</v>
      </c>
      <c r="F269" s="96">
        <v>95</v>
      </c>
      <c r="G269" s="85" t="s">
        <v>105</v>
      </c>
      <c r="H269" s="86" t="s">
        <v>7000</v>
      </c>
      <c r="K269" s="84" t="s">
        <v>32</v>
      </c>
      <c r="L269" s="85" t="s">
        <v>7032</v>
      </c>
      <c r="M269" s="85" t="s">
        <v>20</v>
      </c>
      <c r="N269" s="85" t="s">
        <v>13</v>
      </c>
      <c r="O269" s="96">
        <v>100</v>
      </c>
      <c r="P269" s="85" t="s">
        <v>171</v>
      </c>
      <c r="Q269" s="86" t="s">
        <v>7033</v>
      </c>
    </row>
    <row r="270" spans="2:17" x14ac:dyDescent="0.25">
      <c r="B270" s="84" t="s">
        <v>48</v>
      </c>
      <c r="C270" s="85" t="s">
        <v>7001</v>
      </c>
      <c r="D270" s="85" t="s">
        <v>20</v>
      </c>
      <c r="E270" s="85" t="s">
        <v>21</v>
      </c>
      <c r="F270" s="96">
        <v>0</v>
      </c>
      <c r="G270" s="85" t="s">
        <v>4484</v>
      </c>
      <c r="H270" s="86" t="s">
        <v>7002</v>
      </c>
      <c r="K270" s="84" t="s">
        <v>48</v>
      </c>
      <c r="L270" s="85" t="s">
        <v>4434</v>
      </c>
      <c r="M270" s="85" t="s">
        <v>20</v>
      </c>
      <c r="N270" s="85" t="s">
        <v>13</v>
      </c>
      <c r="O270" s="96">
        <v>100</v>
      </c>
      <c r="P270" s="85" t="s">
        <v>171</v>
      </c>
      <c r="Q270" s="86" t="s">
        <v>7034</v>
      </c>
    </row>
    <row r="271" spans="2:17" x14ac:dyDescent="0.25">
      <c r="B271" s="84" t="s">
        <v>49</v>
      </c>
      <c r="C271" s="85" t="s">
        <v>7003</v>
      </c>
      <c r="D271" s="85" t="s">
        <v>20</v>
      </c>
      <c r="E271" s="85" t="s">
        <v>21</v>
      </c>
      <c r="F271" s="96">
        <v>0</v>
      </c>
      <c r="G271" s="85" t="s">
        <v>4484</v>
      </c>
      <c r="H271" s="86" t="s">
        <v>7004</v>
      </c>
      <c r="K271" s="84" t="s">
        <v>49</v>
      </c>
      <c r="L271" s="85" t="s">
        <v>5366</v>
      </c>
      <c r="M271" s="85" t="s">
        <v>20</v>
      </c>
      <c r="N271" s="85" t="s">
        <v>22</v>
      </c>
      <c r="O271" s="96">
        <v>105</v>
      </c>
      <c r="P271" s="85" t="s">
        <v>171</v>
      </c>
      <c r="Q271" s="86" t="s">
        <v>7035</v>
      </c>
    </row>
    <row r="272" spans="2:17" x14ac:dyDescent="0.25">
      <c r="B272" s="84" t="s">
        <v>50</v>
      </c>
      <c r="C272" s="85" t="s">
        <v>7005</v>
      </c>
      <c r="D272" s="85" t="s">
        <v>20</v>
      </c>
      <c r="E272" s="85" t="s">
        <v>21</v>
      </c>
      <c r="F272" s="96">
        <v>0</v>
      </c>
      <c r="G272" s="85" t="s">
        <v>4484</v>
      </c>
      <c r="H272" s="86" t="s">
        <v>7006</v>
      </c>
      <c r="K272" s="84" t="s">
        <v>50</v>
      </c>
      <c r="L272" s="85" t="s">
        <v>179</v>
      </c>
      <c r="M272" s="85" t="s">
        <v>12</v>
      </c>
      <c r="N272" s="85" t="s">
        <v>72</v>
      </c>
      <c r="O272" s="96">
        <v>70</v>
      </c>
      <c r="P272" s="85" t="s">
        <v>171</v>
      </c>
      <c r="Q272" s="86" t="s">
        <v>7036</v>
      </c>
    </row>
    <row r="273" spans="2:17" x14ac:dyDescent="0.25">
      <c r="B273" s="84" t="s">
        <v>51</v>
      </c>
      <c r="C273" s="85" t="s">
        <v>7007</v>
      </c>
      <c r="D273" s="85" t="s">
        <v>20</v>
      </c>
      <c r="E273" s="85" t="s">
        <v>21</v>
      </c>
      <c r="F273" s="96">
        <v>0</v>
      </c>
      <c r="G273" s="85" t="s">
        <v>4484</v>
      </c>
      <c r="H273" s="86" t="s">
        <v>7008</v>
      </c>
      <c r="K273" s="84" t="s">
        <v>51</v>
      </c>
      <c r="L273" s="85" t="s">
        <v>4604</v>
      </c>
      <c r="M273" s="85" t="s">
        <v>47</v>
      </c>
      <c r="N273" s="85" t="s">
        <v>22</v>
      </c>
      <c r="O273" s="96">
        <v>160</v>
      </c>
      <c r="P273" s="85" t="s">
        <v>105</v>
      </c>
      <c r="Q273" s="86" t="s">
        <v>7037</v>
      </c>
    </row>
    <row r="274" spans="2:17" x14ac:dyDescent="0.25">
      <c r="B274" s="251"/>
      <c r="C274" s="117"/>
      <c r="D274" s="117"/>
      <c r="E274" s="255" t="s">
        <v>104</v>
      </c>
      <c r="F274" s="250">
        <f>SUM(F267:F273)</f>
        <v>350</v>
      </c>
      <c r="H274" s="81"/>
      <c r="K274" s="84" t="s">
        <v>52</v>
      </c>
      <c r="L274" s="85" t="s">
        <v>5164</v>
      </c>
      <c r="M274" s="85" t="s">
        <v>47</v>
      </c>
      <c r="N274" s="85" t="s">
        <v>21</v>
      </c>
      <c r="O274" s="96">
        <v>0</v>
      </c>
      <c r="P274" s="85" t="s">
        <v>105</v>
      </c>
      <c r="Q274" s="86" t="s">
        <v>5720</v>
      </c>
    </row>
    <row r="275" spans="2:17" x14ac:dyDescent="0.25">
      <c r="B275" s="251"/>
      <c r="C275" s="117"/>
      <c r="D275" s="117"/>
      <c r="E275" s="311"/>
      <c r="F275" s="312"/>
      <c r="H275" s="81"/>
      <c r="K275" s="84" t="s">
        <v>53</v>
      </c>
      <c r="L275" s="85" t="s">
        <v>395</v>
      </c>
      <c r="M275" s="85" t="s">
        <v>47</v>
      </c>
      <c r="N275" s="85" t="s">
        <v>22</v>
      </c>
      <c r="O275" s="96">
        <v>0</v>
      </c>
      <c r="P275" s="85" t="s">
        <v>105</v>
      </c>
      <c r="Q275" s="86" t="s">
        <v>6529</v>
      </c>
    </row>
    <row r="276" spans="2:17" ht="18.75" x14ac:dyDescent="0.3">
      <c r="B276" s="79"/>
      <c r="C276" s="80"/>
      <c r="D276" t="s">
        <v>393</v>
      </c>
      <c r="F276" s="115"/>
      <c r="G276" s="83">
        <v>44219</v>
      </c>
      <c r="H276" s="81"/>
      <c r="K276" s="84" t="s">
        <v>54</v>
      </c>
      <c r="L276" s="85" t="s">
        <v>6544</v>
      </c>
      <c r="M276" s="85" t="s">
        <v>20</v>
      </c>
      <c r="N276" s="85" t="s">
        <v>22</v>
      </c>
      <c r="O276" s="96">
        <v>0</v>
      </c>
      <c r="P276" s="85" t="s">
        <v>105</v>
      </c>
      <c r="Q276" s="86" t="s">
        <v>6611</v>
      </c>
    </row>
    <row r="277" spans="2:17" x14ac:dyDescent="0.25">
      <c r="B277" s="84" t="s">
        <v>97</v>
      </c>
      <c r="C277" s="85" t="s">
        <v>98</v>
      </c>
      <c r="D277" s="85" t="s">
        <v>99</v>
      </c>
      <c r="E277" s="85" t="s">
        <v>100</v>
      </c>
      <c r="F277" s="85" t="s">
        <v>101</v>
      </c>
      <c r="G277" s="85" t="s">
        <v>102</v>
      </c>
      <c r="H277" s="86" t="s">
        <v>103</v>
      </c>
      <c r="K277" s="84" t="s">
        <v>55</v>
      </c>
      <c r="L277" s="85" t="s">
        <v>7038</v>
      </c>
      <c r="M277" s="85" t="s">
        <v>12</v>
      </c>
      <c r="N277" s="85" t="s">
        <v>28</v>
      </c>
      <c r="O277" s="96">
        <v>0</v>
      </c>
      <c r="P277" s="85" t="s">
        <v>105</v>
      </c>
      <c r="Q277" s="86" t="s">
        <v>6511</v>
      </c>
    </row>
    <row r="278" spans="2:17" x14ac:dyDescent="0.25">
      <c r="B278" s="84" t="s">
        <v>2</v>
      </c>
      <c r="C278" s="85" t="s">
        <v>7009</v>
      </c>
      <c r="D278" s="85" t="s">
        <v>22</v>
      </c>
      <c r="E278" s="85" t="s">
        <v>155</v>
      </c>
      <c r="F278" s="96">
        <v>165</v>
      </c>
      <c r="G278" s="85" t="s">
        <v>105</v>
      </c>
      <c r="H278" s="86" t="s">
        <v>7010</v>
      </c>
      <c r="K278" s="84" t="s">
        <v>56</v>
      </c>
      <c r="L278" s="85" t="s">
        <v>2306</v>
      </c>
      <c r="M278" s="85" t="s">
        <v>20</v>
      </c>
      <c r="N278" s="85" t="s">
        <v>21</v>
      </c>
      <c r="O278" s="96">
        <v>0</v>
      </c>
      <c r="P278" s="85" t="s">
        <v>105</v>
      </c>
      <c r="Q278" s="86" t="s">
        <v>6677</v>
      </c>
    </row>
    <row r="279" spans="2:17" x14ac:dyDescent="0.25">
      <c r="B279" s="84" t="s">
        <v>6</v>
      </c>
      <c r="C279" s="85" t="s">
        <v>7011</v>
      </c>
      <c r="D279" s="85" t="s">
        <v>22</v>
      </c>
      <c r="E279" s="85" t="s">
        <v>155</v>
      </c>
      <c r="F279" s="96">
        <v>85</v>
      </c>
      <c r="G279" s="85" t="s">
        <v>105</v>
      </c>
      <c r="H279" s="86" t="s">
        <v>7012</v>
      </c>
      <c r="K279" s="84" t="s">
        <v>57</v>
      </c>
      <c r="L279" s="85" t="s">
        <v>5586</v>
      </c>
      <c r="M279" s="85" t="s">
        <v>9</v>
      </c>
      <c r="N279" s="85" t="s">
        <v>22</v>
      </c>
      <c r="O279" s="96">
        <v>0</v>
      </c>
      <c r="P279" s="85" t="s">
        <v>105</v>
      </c>
      <c r="Q279" s="86" t="s">
        <v>6563</v>
      </c>
    </row>
    <row r="280" spans="2:17" x14ac:dyDescent="0.25">
      <c r="B280" s="84" t="s">
        <v>32</v>
      </c>
      <c r="C280" s="85" t="s">
        <v>7013</v>
      </c>
      <c r="D280" s="85" t="s">
        <v>22</v>
      </c>
      <c r="E280" s="85" t="s">
        <v>155</v>
      </c>
      <c r="F280" s="96">
        <v>85</v>
      </c>
      <c r="G280" s="85" t="s">
        <v>105</v>
      </c>
      <c r="H280" s="86" t="s">
        <v>7014</v>
      </c>
      <c r="K280" s="84" t="s">
        <v>58</v>
      </c>
      <c r="L280" s="85" t="s">
        <v>7039</v>
      </c>
      <c r="M280" s="85" t="s">
        <v>9</v>
      </c>
      <c r="N280" s="85" t="s">
        <v>13</v>
      </c>
      <c r="O280" s="96">
        <v>0</v>
      </c>
      <c r="P280" s="85" t="s">
        <v>105</v>
      </c>
      <c r="Q280" s="86" t="s">
        <v>6576</v>
      </c>
    </row>
    <row r="281" spans="2:17" x14ac:dyDescent="0.25">
      <c r="B281" s="84" t="s">
        <v>48</v>
      </c>
      <c r="C281" s="85" t="s">
        <v>7015</v>
      </c>
      <c r="D281" s="85" t="s">
        <v>890</v>
      </c>
      <c r="E281" s="85" t="s">
        <v>20</v>
      </c>
      <c r="F281" s="96">
        <v>80</v>
      </c>
      <c r="G281" s="85" t="s">
        <v>392</v>
      </c>
      <c r="H281" s="86" t="s">
        <v>7016</v>
      </c>
      <c r="K281" s="251"/>
      <c r="L281" s="117"/>
      <c r="M281" s="117"/>
      <c r="N281" s="255" t="s">
        <v>104</v>
      </c>
      <c r="O281" s="250">
        <f>SUM(O267:O280)</f>
        <v>740</v>
      </c>
      <c r="Q281" s="81"/>
    </row>
    <row r="282" spans="2:17" x14ac:dyDescent="0.25">
      <c r="B282" s="84" t="s">
        <v>49</v>
      </c>
      <c r="C282" s="85" t="s">
        <v>819</v>
      </c>
      <c r="D282" s="85" t="s">
        <v>72</v>
      </c>
      <c r="E282" s="85" t="s">
        <v>9</v>
      </c>
      <c r="F282" s="96">
        <v>70</v>
      </c>
      <c r="G282" s="85" t="s">
        <v>392</v>
      </c>
      <c r="H282" s="86" t="s">
        <v>7017</v>
      </c>
      <c r="K282" s="251"/>
      <c r="L282" s="117"/>
      <c r="M282" s="117"/>
      <c r="N282" s="311"/>
      <c r="O282" s="312"/>
      <c r="Q282" s="81"/>
    </row>
    <row r="283" spans="2:17" ht="18.75" x14ac:dyDescent="0.3">
      <c r="B283" s="84" t="s">
        <v>50</v>
      </c>
      <c r="C283" s="85" t="s">
        <v>6960</v>
      </c>
      <c r="D283" s="85" t="s">
        <v>21</v>
      </c>
      <c r="E283" s="85" t="s">
        <v>9</v>
      </c>
      <c r="F283" s="96">
        <v>60</v>
      </c>
      <c r="G283" s="85" t="s">
        <v>392</v>
      </c>
      <c r="H283" s="86" t="s">
        <v>7018</v>
      </c>
      <c r="K283" s="79"/>
      <c r="L283" s="80"/>
      <c r="M283" t="s">
        <v>393</v>
      </c>
      <c r="O283" s="115"/>
      <c r="P283" s="83">
        <v>44223</v>
      </c>
      <c r="Q283" s="81"/>
    </row>
    <row r="284" spans="2:17" x14ac:dyDescent="0.25">
      <c r="B284" s="84" t="s">
        <v>51</v>
      </c>
      <c r="C284" s="85" t="s">
        <v>7019</v>
      </c>
      <c r="D284" s="85" t="s">
        <v>21</v>
      </c>
      <c r="E284" s="85" t="s">
        <v>9</v>
      </c>
      <c r="F284" s="96">
        <v>60</v>
      </c>
      <c r="G284" s="85" t="s">
        <v>392</v>
      </c>
      <c r="H284" s="86" t="s">
        <v>7020</v>
      </c>
      <c r="K284" s="84" t="s">
        <v>97</v>
      </c>
      <c r="L284" s="85" t="s">
        <v>98</v>
      </c>
      <c r="M284" s="85" t="s">
        <v>99</v>
      </c>
      <c r="N284" s="85" t="s">
        <v>100</v>
      </c>
      <c r="O284" s="85" t="s">
        <v>101</v>
      </c>
      <c r="P284" s="85" t="s">
        <v>102</v>
      </c>
      <c r="Q284" s="86" t="s">
        <v>103</v>
      </c>
    </row>
    <row r="285" spans="2:17" x14ac:dyDescent="0.25">
      <c r="B285" s="84" t="s">
        <v>52</v>
      </c>
      <c r="C285" s="85" t="s">
        <v>2160</v>
      </c>
      <c r="D285" s="85" t="s">
        <v>7021</v>
      </c>
      <c r="E285" s="85" t="s">
        <v>9</v>
      </c>
      <c r="F285" s="96">
        <v>0</v>
      </c>
      <c r="G285" s="85" t="s">
        <v>105</v>
      </c>
      <c r="H285" s="86" t="s">
        <v>6265</v>
      </c>
      <c r="K285" s="84" t="s">
        <v>2</v>
      </c>
      <c r="L285" s="85" t="s">
        <v>7040</v>
      </c>
      <c r="M285" s="85" t="s">
        <v>803</v>
      </c>
      <c r="N285" s="85" t="s">
        <v>9</v>
      </c>
      <c r="O285" s="96">
        <v>160</v>
      </c>
      <c r="P285" s="85" t="s">
        <v>105</v>
      </c>
      <c r="Q285" s="86" t="s">
        <v>7041</v>
      </c>
    </row>
    <row r="286" spans="2:17" x14ac:dyDescent="0.25">
      <c r="B286" s="84" t="s">
        <v>53</v>
      </c>
      <c r="C286" s="85" t="s">
        <v>6948</v>
      </c>
      <c r="D286" s="85" t="s">
        <v>22</v>
      </c>
      <c r="E286" s="85" t="s">
        <v>9</v>
      </c>
      <c r="F286" s="96">
        <v>0</v>
      </c>
      <c r="G286" s="85" t="s">
        <v>105</v>
      </c>
      <c r="H286" s="86" t="s">
        <v>6997</v>
      </c>
      <c r="K286" s="84" t="s">
        <v>6</v>
      </c>
      <c r="L286" s="85" t="s">
        <v>7042</v>
      </c>
      <c r="M286" s="85" t="s">
        <v>13</v>
      </c>
      <c r="N286" s="85" t="s">
        <v>41</v>
      </c>
      <c r="O286" s="96">
        <v>105</v>
      </c>
      <c r="P286" s="85" t="s">
        <v>392</v>
      </c>
      <c r="Q286" s="86" t="s">
        <v>7043</v>
      </c>
    </row>
    <row r="287" spans="2:17" x14ac:dyDescent="0.25">
      <c r="B287" s="84" t="s">
        <v>54</v>
      </c>
      <c r="C287" s="85" t="s">
        <v>330</v>
      </c>
      <c r="D287" s="85" t="s">
        <v>28</v>
      </c>
      <c r="E287" s="85" t="s">
        <v>5</v>
      </c>
      <c r="F287" s="96">
        <v>0</v>
      </c>
      <c r="G287" s="85" t="s">
        <v>105</v>
      </c>
      <c r="H287" s="86" t="s">
        <v>6656</v>
      </c>
      <c r="K287" s="84" t="s">
        <v>32</v>
      </c>
      <c r="L287" s="85" t="s">
        <v>6249</v>
      </c>
      <c r="M287" s="85" t="s">
        <v>13</v>
      </c>
      <c r="N287" s="85" t="s">
        <v>20</v>
      </c>
      <c r="O287" s="96">
        <v>150</v>
      </c>
      <c r="P287" s="85" t="s">
        <v>105</v>
      </c>
      <c r="Q287" s="86" t="s">
        <v>7044</v>
      </c>
    </row>
    <row r="288" spans="2:17" x14ac:dyDescent="0.25">
      <c r="B288" s="84" t="s">
        <v>55</v>
      </c>
      <c r="C288" s="85" t="s">
        <v>6657</v>
      </c>
      <c r="D288" s="85" t="s">
        <v>28</v>
      </c>
      <c r="E288" s="85" t="s">
        <v>5</v>
      </c>
      <c r="F288" s="96">
        <v>0</v>
      </c>
      <c r="G288" s="85" t="s">
        <v>105</v>
      </c>
      <c r="H288" s="86" t="s">
        <v>6658</v>
      </c>
      <c r="K288" s="84" t="s">
        <v>48</v>
      </c>
      <c r="L288" s="85" t="s">
        <v>3901</v>
      </c>
      <c r="M288" s="85" t="s">
        <v>21</v>
      </c>
      <c r="N288" s="85" t="s">
        <v>20</v>
      </c>
      <c r="O288" s="96">
        <v>95</v>
      </c>
      <c r="P288" s="85" t="s">
        <v>105</v>
      </c>
      <c r="Q288" s="86" t="s">
        <v>7045</v>
      </c>
    </row>
    <row r="289" spans="2:17" x14ac:dyDescent="0.25">
      <c r="B289" s="84" t="s">
        <v>56</v>
      </c>
      <c r="C289" s="85" t="s">
        <v>6650</v>
      </c>
      <c r="D289" s="85" t="s">
        <v>7021</v>
      </c>
      <c r="E289" s="85" t="s">
        <v>20</v>
      </c>
      <c r="F289" s="96">
        <v>0</v>
      </c>
      <c r="G289" s="85" t="s">
        <v>105</v>
      </c>
      <c r="H289" s="86" t="s">
        <v>6651</v>
      </c>
      <c r="K289" s="84" t="s">
        <v>49</v>
      </c>
      <c r="L289" s="85" t="s">
        <v>7046</v>
      </c>
      <c r="M289" s="85" t="s">
        <v>21</v>
      </c>
      <c r="N289" s="85" t="s">
        <v>5</v>
      </c>
      <c r="O289" s="96">
        <v>95</v>
      </c>
      <c r="P289" s="85" t="s">
        <v>105</v>
      </c>
      <c r="Q289" s="86" t="s">
        <v>7047</v>
      </c>
    </row>
    <row r="290" spans="2:17" x14ac:dyDescent="0.25">
      <c r="B290" s="84" t="s">
        <v>57</v>
      </c>
      <c r="C290" s="85" t="s">
        <v>6652</v>
      </c>
      <c r="D290" s="85" t="s">
        <v>7021</v>
      </c>
      <c r="E290" s="85" t="s">
        <v>20</v>
      </c>
      <c r="F290" s="96">
        <v>0</v>
      </c>
      <c r="G290" s="85" t="s">
        <v>105</v>
      </c>
      <c r="H290" s="86" t="s">
        <v>6654</v>
      </c>
      <c r="K290" s="84" t="s">
        <v>50</v>
      </c>
      <c r="L290" s="85" t="s">
        <v>6747</v>
      </c>
      <c r="M290" s="85" t="s">
        <v>21</v>
      </c>
      <c r="N290" s="85" t="s">
        <v>20</v>
      </c>
      <c r="O290" s="96">
        <v>0</v>
      </c>
      <c r="P290" s="85" t="s">
        <v>105</v>
      </c>
      <c r="Q290" s="86" t="s">
        <v>6822</v>
      </c>
    </row>
    <row r="291" spans="2:17" x14ac:dyDescent="0.25">
      <c r="E291" s="255" t="s">
        <v>104</v>
      </c>
      <c r="F291" s="256">
        <f>SUM(F278:F290)</f>
        <v>605</v>
      </c>
      <c r="H291" s="81"/>
      <c r="K291" s="84" t="s">
        <v>51</v>
      </c>
      <c r="L291" s="85" t="s">
        <v>7048</v>
      </c>
      <c r="M291" s="85" t="s">
        <v>13</v>
      </c>
      <c r="N291" s="85" t="s">
        <v>9</v>
      </c>
      <c r="O291" s="96">
        <v>0</v>
      </c>
      <c r="P291" s="85" t="s">
        <v>105</v>
      </c>
      <c r="Q291" s="86" t="s">
        <v>6773</v>
      </c>
    </row>
    <row r="292" spans="2:17" x14ac:dyDescent="0.25">
      <c r="D292" s="90"/>
      <c r="F292" s="81"/>
      <c r="N292" s="255" t="s">
        <v>104</v>
      </c>
      <c r="O292" s="256">
        <f>SUM(O285:O291)</f>
        <v>605</v>
      </c>
      <c r="Q292" s="81"/>
    </row>
    <row r="293" spans="2:17" x14ac:dyDescent="0.25">
      <c r="D293" t="s">
        <v>104</v>
      </c>
      <c r="E293" s="205">
        <f>SUM(F274+F291)</f>
        <v>955</v>
      </c>
      <c r="F293" s="273">
        <f>SUM(E293*1.95583)</f>
        <v>1867.81765</v>
      </c>
      <c r="M293" s="90"/>
      <c r="O293" s="81"/>
    </row>
    <row r="294" spans="2:17" x14ac:dyDescent="0.25">
      <c r="E294" s="205"/>
      <c r="F294" s="273"/>
      <c r="M294" t="s">
        <v>104</v>
      </c>
      <c r="N294" s="205">
        <f>SUM(O281+O292)</f>
        <v>1345</v>
      </c>
      <c r="O294" s="273">
        <f>SUM(N294*1.95583)</f>
        <v>2630.5913500000001</v>
      </c>
    </row>
    <row r="295" spans="2:17" x14ac:dyDescent="0.25">
      <c r="E295" s="205"/>
      <c r="F295" s="273"/>
      <c r="N295" s="205"/>
      <c r="O295" s="273"/>
    </row>
    <row r="296" spans="2:17" x14ac:dyDescent="0.25">
      <c r="F296" s="91"/>
      <c r="H296" s="81"/>
      <c r="N296" s="205"/>
      <c r="O296" s="273"/>
    </row>
    <row r="297" spans="2:17" ht="15.75" x14ac:dyDescent="0.25">
      <c r="C297" s="116" t="s">
        <v>7022</v>
      </c>
      <c r="D297" s="116" t="s">
        <v>1715</v>
      </c>
      <c r="F297" s="91"/>
      <c r="G297" s="81"/>
      <c r="H297" s="81"/>
      <c r="O297" s="91"/>
      <c r="Q297" s="81"/>
    </row>
    <row r="298" spans="2:17" ht="15.75" x14ac:dyDescent="0.25">
      <c r="B298" s="79"/>
      <c r="C298" s="92">
        <v>44221</v>
      </c>
      <c r="H298" s="81"/>
      <c r="L298" s="116" t="s">
        <v>7049</v>
      </c>
      <c r="M298" s="116" t="s">
        <v>1022</v>
      </c>
      <c r="O298" s="91"/>
      <c r="P298" s="81"/>
      <c r="Q298" s="81"/>
    </row>
    <row r="299" spans="2:17" x14ac:dyDescent="0.25">
      <c r="B299" s="84" t="s">
        <v>97</v>
      </c>
      <c r="C299" s="93" t="s">
        <v>106</v>
      </c>
      <c r="D299" s="93" t="s">
        <v>107</v>
      </c>
      <c r="K299" s="79"/>
      <c r="L299" s="92">
        <v>44224</v>
      </c>
      <c r="Q299" s="81"/>
    </row>
    <row r="300" spans="2:17" x14ac:dyDescent="0.25">
      <c r="B300" s="84">
        <v>1</v>
      </c>
      <c r="C300" s="85" t="s">
        <v>108</v>
      </c>
      <c r="D300" s="96">
        <v>13</v>
      </c>
      <c r="H300" s="81"/>
      <c r="K300" s="84" t="s">
        <v>97</v>
      </c>
      <c r="L300" s="93" t="s">
        <v>106</v>
      </c>
      <c r="M300" s="93" t="s">
        <v>107</v>
      </c>
    </row>
    <row r="301" spans="2:17" x14ac:dyDescent="0.25">
      <c r="B301" s="84">
        <v>2</v>
      </c>
      <c r="C301" s="85" t="s">
        <v>109</v>
      </c>
      <c r="D301" s="96">
        <v>0</v>
      </c>
      <c r="H301" s="81"/>
      <c r="K301" s="84">
        <v>1</v>
      </c>
      <c r="L301" s="85" t="s">
        <v>108</v>
      </c>
      <c r="M301" s="96">
        <v>14</v>
      </c>
      <c r="Q301" s="81"/>
    </row>
    <row r="302" spans="2:17" x14ac:dyDescent="0.25">
      <c r="B302" s="84">
        <v>3</v>
      </c>
      <c r="C302" s="85" t="s">
        <v>110</v>
      </c>
      <c r="D302" s="96">
        <v>0</v>
      </c>
      <c r="H302" s="81"/>
      <c r="K302" s="84">
        <v>2</v>
      </c>
      <c r="L302" s="85" t="s">
        <v>4581</v>
      </c>
      <c r="M302" s="96">
        <v>71</v>
      </c>
      <c r="Q302" s="81"/>
    </row>
    <row r="303" spans="2:17" x14ac:dyDescent="0.25">
      <c r="B303" s="84">
        <v>4</v>
      </c>
      <c r="C303" s="94" t="s">
        <v>111</v>
      </c>
      <c r="D303" s="96">
        <v>27</v>
      </c>
      <c r="H303" s="81"/>
      <c r="K303" s="84">
        <v>3</v>
      </c>
      <c r="L303" s="85" t="s">
        <v>7050</v>
      </c>
      <c r="M303" s="96">
        <v>20</v>
      </c>
      <c r="Q303" s="81"/>
    </row>
    <row r="304" spans="2:17" x14ac:dyDescent="0.25">
      <c r="B304" s="79"/>
      <c r="C304" s="95" t="s">
        <v>104</v>
      </c>
      <c r="D304" s="96">
        <f>SUM(D300:D303)</f>
        <v>40</v>
      </c>
      <c r="H304" s="81"/>
      <c r="K304" s="84">
        <v>4</v>
      </c>
      <c r="L304" s="94" t="s">
        <v>111</v>
      </c>
      <c r="M304" s="96">
        <v>27</v>
      </c>
      <c r="Q304" s="81"/>
    </row>
    <row r="305" spans="2:17" x14ac:dyDescent="0.25">
      <c r="B305" s="79"/>
      <c r="C305" s="290"/>
      <c r="D305" s="252"/>
      <c r="H305" s="81"/>
      <c r="K305" s="79"/>
      <c r="L305" s="95" t="s">
        <v>104</v>
      </c>
      <c r="M305" s="96">
        <f>SUM(M301:M304)</f>
        <v>132</v>
      </c>
      <c r="Q305" s="81"/>
    </row>
    <row r="306" spans="2:17" x14ac:dyDescent="0.25">
      <c r="B306" s="79"/>
      <c r="D306" s="85" t="s">
        <v>2354</v>
      </c>
      <c r="E306" s="96">
        <v>0</v>
      </c>
      <c r="F306" s="85"/>
      <c r="H306" s="81"/>
      <c r="K306" s="79"/>
      <c r="L306" s="290"/>
      <c r="M306" s="252"/>
      <c r="Q306" s="81"/>
    </row>
    <row r="307" spans="2:17" x14ac:dyDescent="0.25">
      <c r="B307" s="79"/>
      <c r="D307" s="85" t="s">
        <v>112</v>
      </c>
      <c r="E307" s="96">
        <f>SUM(E293)</f>
        <v>955</v>
      </c>
      <c r="F307" s="99">
        <f>SUM(E307*1.95583)</f>
        <v>1867.81765</v>
      </c>
      <c r="H307" s="81"/>
      <c r="K307" s="79"/>
      <c r="M307" s="85" t="s">
        <v>2354</v>
      </c>
      <c r="N307" s="96">
        <v>0</v>
      </c>
      <c r="O307" s="85"/>
      <c r="Q307" s="81"/>
    </row>
    <row r="308" spans="2:17" x14ac:dyDescent="0.25">
      <c r="B308" s="79"/>
      <c r="D308" s="85" t="s">
        <v>113</v>
      </c>
      <c r="E308" s="96">
        <f>SUM(D304)</f>
        <v>40</v>
      </c>
      <c r="F308" s="85"/>
      <c r="H308" s="81"/>
      <c r="K308" s="79"/>
      <c r="M308" s="85" t="s">
        <v>112</v>
      </c>
      <c r="N308" s="96">
        <f>SUM(N294)</f>
        <v>1345</v>
      </c>
      <c r="O308" s="99">
        <f>SUM(N308*1.95583)</f>
        <v>2630.5913500000001</v>
      </c>
      <c r="Q308" s="81"/>
    </row>
    <row r="309" spans="2:17" x14ac:dyDescent="0.25">
      <c r="B309" s="79"/>
      <c r="D309" s="85" t="s">
        <v>114</v>
      </c>
      <c r="E309" s="96">
        <f>SUM(E306+E307-E308)</f>
        <v>915</v>
      </c>
      <c r="F309" s="85"/>
      <c r="H309" s="81"/>
      <c r="K309" s="79"/>
      <c r="M309" s="85" t="s">
        <v>113</v>
      </c>
      <c r="N309" s="96">
        <f>SUM(M305)</f>
        <v>132</v>
      </c>
      <c r="O309" s="85"/>
      <c r="Q309" s="81"/>
    </row>
    <row r="310" spans="2:17" x14ac:dyDescent="0.25">
      <c r="B310" s="79"/>
      <c r="D310" s="94" t="s">
        <v>2355</v>
      </c>
      <c r="E310" s="96">
        <v>0</v>
      </c>
      <c r="F310" s="85"/>
      <c r="H310" s="81"/>
      <c r="K310" s="79"/>
      <c r="M310" s="85" t="s">
        <v>114</v>
      </c>
      <c r="N310" s="96">
        <f>SUM(N307+N308-N309)</f>
        <v>1213</v>
      </c>
      <c r="O310" s="85"/>
      <c r="Q310" s="81"/>
    </row>
    <row r="311" spans="2:17" x14ac:dyDescent="0.25">
      <c r="B311" s="79"/>
      <c r="E311" s="97"/>
      <c r="H311" s="81"/>
      <c r="K311" s="79"/>
      <c r="M311" s="94" t="s">
        <v>2355</v>
      </c>
      <c r="N311" s="96">
        <v>0</v>
      </c>
      <c r="O311" s="85"/>
      <c r="Q311" s="81"/>
    </row>
    <row r="312" spans="2:17" x14ac:dyDescent="0.25">
      <c r="B312" s="79"/>
      <c r="E312" s="97"/>
      <c r="H312" s="81"/>
      <c r="K312" s="79"/>
      <c r="N312" s="97"/>
      <c r="Q312" s="81"/>
    </row>
    <row r="313" spans="2:17" x14ac:dyDescent="0.25">
      <c r="B313" s="79"/>
      <c r="H313" s="81"/>
      <c r="K313" s="79"/>
      <c r="N313" s="97"/>
      <c r="Q313" s="81"/>
    </row>
    <row r="314" spans="2:17" x14ac:dyDescent="0.25">
      <c r="B314" s="81"/>
      <c r="H314" s="81"/>
      <c r="K314" s="79"/>
      <c r="Q314" s="81"/>
    </row>
    <row r="315" spans="2:17" x14ac:dyDescent="0.25">
      <c r="B315" s="81"/>
      <c r="C315" s="100">
        <v>2550</v>
      </c>
      <c r="H315" s="81"/>
      <c r="K315" s="81"/>
      <c r="Q315" s="81"/>
    </row>
    <row r="316" spans="2:17" x14ac:dyDescent="0.25">
      <c r="B316" s="81"/>
      <c r="C316" s="100">
        <v>200</v>
      </c>
      <c r="E316" s="93" t="s">
        <v>118</v>
      </c>
      <c r="F316" s="93" t="s">
        <v>119</v>
      </c>
      <c r="G316" s="93" t="s">
        <v>120</v>
      </c>
      <c r="K316" s="81"/>
      <c r="L316" s="100">
        <v>2550</v>
      </c>
      <c r="Q316" s="81"/>
    </row>
    <row r="317" spans="2:17" x14ac:dyDescent="0.25">
      <c r="B317" s="81"/>
      <c r="C317" s="101">
        <f>SUM(C316/C315)</f>
        <v>7.8431372549019607E-2</v>
      </c>
      <c r="E317" s="102">
        <f>SUM(F307*C317)</f>
        <v>146.49550196078431</v>
      </c>
      <c r="F317" s="102">
        <f>SUM(E317/1.17)</f>
        <v>125.2098307357131</v>
      </c>
      <c r="G317" s="102">
        <f>SUM(E317-F317)</f>
        <v>21.285671225071212</v>
      </c>
      <c r="K317" s="81"/>
      <c r="L317" s="100">
        <v>200</v>
      </c>
      <c r="N317" s="93" t="s">
        <v>118</v>
      </c>
      <c r="O317" s="93" t="s">
        <v>119</v>
      </c>
      <c r="P317" s="93" t="s">
        <v>120</v>
      </c>
    </row>
    <row r="318" spans="2:17" x14ac:dyDescent="0.25">
      <c r="K318" s="81"/>
      <c r="L318" s="101">
        <f>SUM(L317/L316)</f>
        <v>7.8431372549019607E-2</v>
      </c>
      <c r="N318" s="102">
        <f>SUM(O308*L318)</f>
        <v>206.32089019607844</v>
      </c>
      <c r="O318" s="102">
        <f>SUM(N318/1.17)</f>
        <v>176.34264119322944</v>
      </c>
      <c r="P318" s="102">
        <f>SUM(N318-O318)</f>
        <v>29.978249002848997</v>
      </c>
    </row>
    <row r="327" spans="2:17" ht="18.75" x14ac:dyDescent="0.3">
      <c r="B327" s="79"/>
      <c r="C327" s="80" t="s">
        <v>7054</v>
      </c>
      <c r="H327" s="81"/>
    </row>
    <row r="328" spans="2:17" ht="18.75" x14ac:dyDescent="0.3">
      <c r="B328" s="79"/>
      <c r="C328" t="s">
        <v>2056</v>
      </c>
      <c r="G328" s="82" t="s">
        <v>95</v>
      </c>
      <c r="H328" s="81"/>
      <c r="K328" s="79"/>
      <c r="L328" s="80" t="s">
        <v>7055</v>
      </c>
      <c r="Q328" s="81"/>
    </row>
    <row r="329" spans="2:17" ht="18.75" x14ac:dyDescent="0.3">
      <c r="B329" s="251"/>
      <c r="C329" s="274" t="s">
        <v>1077</v>
      </c>
      <c r="D329" s="117"/>
      <c r="E329" s="117"/>
      <c r="F329" s="117"/>
      <c r="G329" s="275">
        <v>44226</v>
      </c>
      <c r="H329" s="276"/>
      <c r="K329" s="79"/>
      <c r="L329" t="s">
        <v>226</v>
      </c>
      <c r="P329" s="82" t="s">
        <v>95</v>
      </c>
      <c r="Q329" s="81"/>
    </row>
    <row r="330" spans="2:17" ht="18.75" x14ac:dyDescent="0.3">
      <c r="B330" s="84" t="s">
        <v>97</v>
      </c>
      <c r="C330" s="85" t="s">
        <v>98</v>
      </c>
      <c r="D330" s="85" t="s">
        <v>99</v>
      </c>
      <c r="E330" s="85" t="s">
        <v>100</v>
      </c>
      <c r="F330" s="85" t="s">
        <v>101</v>
      </c>
      <c r="G330" s="85" t="s">
        <v>102</v>
      </c>
      <c r="H330" s="86" t="s">
        <v>103</v>
      </c>
      <c r="K330" s="251"/>
      <c r="L330" s="274"/>
      <c r="M330" s="117" t="s">
        <v>96</v>
      </c>
      <c r="N330" s="117"/>
      <c r="O330" s="117"/>
      <c r="P330" s="275">
        <v>44224</v>
      </c>
      <c r="Q330" s="276"/>
    </row>
    <row r="331" spans="2:17" x14ac:dyDescent="0.25">
      <c r="B331" s="84" t="s">
        <v>2</v>
      </c>
      <c r="C331" s="85" t="s">
        <v>5550</v>
      </c>
      <c r="D331" s="85" t="s">
        <v>20</v>
      </c>
      <c r="E331" s="85" t="s">
        <v>21</v>
      </c>
      <c r="F331" s="96">
        <v>97.145456999999993</v>
      </c>
      <c r="G331" s="85" t="s">
        <v>496</v>
      </c>
      <c r="H331" s="86" t="s">
        <v>6850</v>
      </c>
      <c r="K331" s="84" t="s">
        <v>97</v>
      </c>
      <c r="L331" s="85" t="s">
        <v>98</v>
      </c>
      <c r="M331" s="85" t="s">
        <v>99</v>
      </c>
      <c r="N331" s="85" t="s">
        <v>100</v>
      </c>
      <c r="O331" s="85" t="s">
        <v>101</v>
      </c>
      <c r="P331" s="85" t="s">
        <v>102</v>
      </c>
      <c r="Q331" s="86" t="s">
        <v>103</v>
      </c>
    </row>
    <row r="332" spans="2:17" x14ac:dyDescent="0.25">
      <c r="B332" s="84" t="s">
        <v>6</v>
      </c>
      <c r="C332" s="85" t="s">
        <v>6748</v>
      </c>
      <c r="D332" s="85" t="s">
        <v>20</v>
      </c>
      <c r="E332" s="85" t="s">
        <v>21</v>
      </c>
      <c r="F332" s="96">
        <v>97.145456999999993</v>
      </c>
      <c r="G332" s="85" t="s">
        <v>496</v>
      </c>
      <c r="H332" s="86" t="s">
        <v>6851</v>
      </c>
      <c r="K332" s="84" t="s">
        <v>2</v>
      </c>
      <c r="L332" s="85" t="s">
        <v>5943</v>
      </c>
      <c r="M332" s="85" t="s">
        <v>9</v>
      </c>
      <c r="N332" s="85" t="s">
        <v>13</v>
      </c>
      <c r="O332" s="96">
        <v>100</v>
      </c>
      <c r="P332" s="85" t="s">
        <v>171</v>
      </c>
      <c r="Q332" s="86" t="s">
        <v>7056</v>
      </c>
    </row>
    <row r="333" spans="2:17" x14ac:dyDescent="0.25">
      <c r="B333" s="84" t="s">
        <v>32</v>
      </c>
      <c r="C333" s="85" t="s">
        <v>659</v>
      </c>
      <c r="D333" s="85" t="s">
        <v>5</v>
      </c>
      <c r="E333" s="85" t="s">
        <v>21</v>
      </c>
      <c r="F333" s="96">
        <v>97.145456999999993</v>
      </c>
      <c r="G333" s="85" t="s">
        <v>496</v>
      </c>
      <c r="H333" s="86" t="s">
        <v>6852</v>
      </c>
      <c r="K333" s="84" t="s">
        <v>6</v>
      </c>
      <c r="L333" s="85" t="s">
        <v>7057</v>
      </c>
      <c r="M333" s="85" t="s">
        <v>20</v>
      </c>
      <c r="N333" s="85" t="s">
        <v>890</v>
      </c>
      <c r="O333" s="96">
        <v>80</v>
      </c>
      <c r="P333" s="85" t="s">
        <v>171</v>
      </c>
      <c r="Q333" s="86" t="s">
        <v>7058</v>
      </c>
    </row>
    <row r="334" spans="2:17" x14ac:dyDescent="0.25">
      <c r="B334" s="251"/>
      <c r="C334" s="117"/>
      <c r="D334" s="117"/>
      <c r="E334" s="255" t="s">
        <v>104</v>
      </c>
      <c r="F334" s="256">
        <f>SUM(F331:F333)</f>
        <v>291.43637100000001</v>
      </c>
      <c r="H334" s="81"/>
      <c r="K334" s="84" t="s">
        <v>32</v>
      </c>
      <c r="L334" s="85" t="s">
        <v>684</v>
      </c>
      <c r="M334" s="85" t="s">
        <v>12</v>
      </c>
      <c r="N334" s="85" t="s">
        <v>22</v>
      </c>
      <c r="O334" s="96">
        <v>0</v>
      </c>
      <c r="P334" s="85" t="s">
        <v>105</v>
      </c>
      <c r="Q334" s="86" t="s">
        <v>6478</v>
      </c>
    </row>
    <row r="335" spans="2:17" x14ac:dyDescent="0.25">
      <c r="B335" s="251"/>
      <c r="C335" s="117"/>
      <c r="D335" s="117"/>
      <c r="E335" s="311"/>
      <c r="F335" s="312"/>
      <c r="H335" s="81"/>
      <c r="K335" s="84" t="s">
        <v>48</v>
      </c>
      <c r="L335" s="85" t="s">
        <v>7059</v>
      </c>
      <c r="M335" s="85" t="s">
        <v>20</v>
      </c>
      <c r="N335" s="85" t="s">
        <v>890</v>
      </c>
      <c r="O335" s="96">
        <v>0</v>
      </c>
      <c r="P335" s="85" t="s">
        <v>4484</v>
      </c>
      <c r="Q335" s="86" t="s">
        <v>7060</v>
      </c>
    </row>
    <row r="336" spans="2:17" x14ac:dyDescent="0.25">
      <c r="E336" s="90"/>
      <c r="G336" s="81"/>
      <c r="K336" s="84" t="s">
        <v>49</v>
      </c>
      <c r="L336" s="85" t="s">
        <v>281</v>
      </c>
      <c r="M336" s="85" t="s">
        <v>20</v>
      </c>
      <c r="N336" s="85" t="s">
        <v>21</v>
      </c>
      <c r="O336" s="96">
        <v>0</v>
      </c>
      <c r="P336" s="85" t="s">
        <v>4484</v>
      </c>
      <c r="Q336" s="86" t="s">
        <v>7061</v>
      </c>
    </row>
    <row r="337" spans="2:17" x14ac:dyDescent="0.25">
      <c r="B337" s="79"/>
      <c r="E337" t="s">
        <v>104</v>
      </c>
      <c r="F337" s="205">
        <f>SUM(F334)</f>
        <v>291.43637100000001</v>
      </c>
      <c r="G337" s="273">
        <f>SUM(F337*1.95583)</f>
        <v>569.99999749292999</v>
      </c>
      <c r="K337" s="84" t="s">
        <v>50</v>
      </c>
      <c r="L337" s="85" t="s">
        <v>7062</v>
      </c>
      <c r="M337" s="85" t="s">
        <v>20</v>
      </c>
      <c r="N337" s="85" t="s">
        <v>21</v>
      </c>
      <c r="O337" s="96">
        <v>0</v>
      </c>
      <c r="P337" s="85" t="s">
        <v>4484</v>
      </c>
      <c r="Q337" s="86" t="s">
        <v>7063</v>
      </c>
    </row>
    <row r="338" spans="2:17" x14ac:dyDescent="0.25">
      <c r="B338" s="79"/>
      <c r="F338" s="205"/>
      <c r="G338" s="273"/>
      <c r="K338" s="84" t="s">
        <v>51</v>
      </c>
      <c r="L338" s="85" t="s">
        <v>1262</v>
      </c>
      <c r="M338" s="85" t="s">
        <v>20</v>
      </c>
      <c r="N338" s="85" t="s">
        <v>21</v>
      </c>
      <c r="O338" s="96">
        <v>0</v>
      </c>
      <c r="P338" s="85" t="s">
        <v>4484</v>
      </c>
      <c r="Q338" s="86" t="s">
        <v>7064</v>
      </c>
    </row>
    <row r="339" spans="2:17" x14ac:dyDescent="0.25">
      <c r="B339" s="79"/>
      <c r="F339" s="205"/>
      <c r="G339" s="273"/>
      <c r="K339" s="84" t="s">
        <v>52</v>
      </c>
      <c r="L339" s="85" t="s">
        <v>5920</v>
      </c>
      <c r="M339" s="85" t="s">
        <v>20</v>
      </c>
      <c r="N339" s="85" t="s">
        <v>21</v>
      </c>
      <c r="O339" s="96">
        <v>0</v>
      </c>
      <c r="P339" s="85" t="s">
        <v>4484</v>
      </c>
      <c r="Q339" s="86" t="s">
        <v>7065</v>
      </c>
    </row>
    <row r="340" spans="2:17" x14ac:dyDescent="0.25">
      <c r="B340" s="79"/>
      <c r="D340" s="85" t="s">
        <v>112</v>
      </c>
      <c r="E340" s="96">
        <f>SUM(F337)</f>
        <v>291.43637100000001</v>
      </c>
      <c r="F340" s="99">
        <f>SUM(E340*1.95583)</f>
        <v>569.99999749292999</v>
      </c>
      <c r="H340" s="81"/>
      <c r="K340" s="251"/>
      <c r="L340" s="117"/>
      <c r="M340" s="117"/>
      <c r="N340" s="255" t="s">
        <v>104</v>
      </c>
      <c r="O340" s="250">
        <f>SUM(O332:O339)</f>
        <v>180</v>
      </c>
      <c r="Q340" s="81"/>
    </row>
    <row r="341" spans="2:17" x14ac:dyDescent="0.25">
      <c r="K341" s="251"/>
      <c r="L341" s="117"/>
      <c r="M341" s="117"/>
      <c r="N341" s="311"/>
      <c r="O341" s="312"/>
      <c r="Q341" s="81"/>
    </row>
    <row r="342" spans="2:17" ht="18.75" x14ac:dyDescent="0.3">
      <c r="K342" s="79"/>
      <c r="L342" s="80"/>
      <c r="M342" t="s">
        <v>393</v>
      </c>
      <c r="O342" s="115"/>
      <c r="P342" s="83">
        <v>44226</v>
      </c>
      <c r="Q342" s="81"/>
    </row>
    <row r="343" spans="2:17" x14ac:dyDescent="0.25">
      <c r="K343" s="84" t="s">
        <v>97</v>
      </c>
      <c r="L343" s="85" t="s">
        <v>98</v>
      </c>
      <c r="M343" s="85" t="s">
        <v>99</v>
      </c>
      <c r="N343" s="85" t="s">
        <v>100</v>
      </c>
      <c r="O343" s="85" t="s">
        <v>101</v>
      </c>
      <c r="P343" s="85" t="s">
        <v>102</v>
      </c>
      <c r="Q343" s="86" t="s">
        <v>103</v>
      </c>
    </row>
    <row r="344" spans="2:17" x14ac:dyDescent="0.25">
      <c r="C344" s="100">
        <v>1500</v>
      </c>
      <c r="E344" s="93" t="s">
        <v>118</v>
      </c>
      <c r="F344" s="93" t="s">
        <v>119</v>
      </c>
      <c r="G344" s="93" t="s">
        <v>120</v>
      </c>
      <c r="K344" s="84" t="s">
        <v>2</v>
      </c>
      <c r="L344" s="85" t="s">
        <v>366</v>
      </c>
      <c r="M344" s="85" t="s">
        <v>22</v>
      </c>
      <c r="N344" s="85" t="s">
        <v>20</v>
      </c>
      <c r="O344" s="96">
        <v>105</v>
      </c>
      <c r="P344" s="85" t="s">
        <v>392</v>
      </c>
      <c r="Q344" s="86" t="s">
        <v>7066</v>
      </c>
    </row>
    <row r="345" spans="2:17" x14ac:dyDescent="0.25">
      <c r="C345" s="100">
        <v>100</v>
      </c>
      <c r="E345" s="102">
        <f>SUM(C346*F340)</f>
        <v>37.999999832862002</v>
      </c>
      <c r="F345" s="102">
        <f>SUM(E345/1.17)</f>
        <v>32.478632335779494</v>
      </c>
      <c r="G345" s="102">
        <f>SUM(E345-F345)</f>
        <v>5.5213674970825082</v>
      </c>
      <c r="K345" s="84" t="s">
        <v>6</v>
      </c>
      <c r="L345" s="85" t="s">
        <v>7067</v>
      </c>
      <c r="M345" s="85" t="s">
        <v>22</v>
      </c>
      <c r="N345" s="85" t="s">
        <v>20</v>
      </c>
      <c r="O345" s="96">
        <v>160</v>
      </c>
      <c r="P345" s="85" t="s">
        <v>105</v>
      </c>
      <c r="Q345" s="86" t="s">
        <v>7068</v>
      </c>
    </row>
    <row r="346" spans="2:17" x14ac:dyDescent="0.25">
      <c r="C346" s="101">
        <f>SUM(C345/C344)</f>
        <v>6.6666666666666666E-2</v>
      </c>
      <c r="K346" s="84" t="s">
        <v>32</v>
      </c>
      <c r="L346" s="85" t="s">
        <v>7069</v>
      </c>
      <c r="M346" s="85" t="s">
        <v>22</v>
      </c>
      <c r="N346" s="85" t="s">
        <v>20</v>
      </c>
      <c r="O346" s="96">
        <v>160</v>
      </c>
      <c r="P346" s="85" t="s">
        <v>105</v>
      </c>
      <c r="Q346" s="86" t="s">
        <v>7070</v>
      </c>
    </row>
    <row r="347" spans="2:17" x14ac:dyDescent="0.25">
      <c r="K347" s="84" t="s">
        <v>48</v>
      </c>
      <c r="L347" s="85" t="s">
        <v>7071</v>
      </c>
      <c r="M347" s="85" t="s">
        <v>28</v>
      </c>
      <c r="N347" s="85" t="s">
        <v>155</v>
      </c>
      <c r="O347" s="96">
        <v>155</v>
      </c>
      <c r="P347" s="85" t="s">
        <v>105</v>
      </c>
      <c r="Q347" s="86" t="s">
        <v>7072</v>
      </c>
    </row>
    <row r="348" spans="2:17" x14ac:dyDescent="0.25">
      <c r="K348" s="84" t="s">
        <v>49</v>
      </c>
      <c r="L348" s="85" t="s">
        <v>7073</v>
      </c>
      <c r="M348" s="85" t="s">
        <v>21</v>
      </c>
      <c r="N348" s="85" t="s">
        <v>20</v>
      </c>
      <c r="O348" s="96">
        <v>60</v>
      </c>
      <c r="P348" s="85" t="s">
        <v>392</v>
      </c>
      <c r="Q348" s="86" t="s">
        <v>7074</v>
      </c>
    </row>
    <row r="349" spans="2:17" x14ac:dyDescent="0.25">
      <c r="K349" s="84" t="s">
        <v>50</v>
      </c>
      <c r="L349" s="85" t="s">
        <v>7073</v>
      </c>
      <c r="M349" s="85" t="s">
        <v>21</v>
      </c>
      <c r="N349" s="85" t="s">
        <v>20</v>
      </c>
      <c r="O349" s="96">
        <v>60</v>
      </c>
      <c r="P349" s="85" t="s">
        <v>392</v>
      </c>
      <c r="Q349" s="86" t="s">
        <v>7075</v>
      </c>
    </row>
    <row r="350" spans="2:17" x14ac:dyDescent="0.25">
      <c r="K350" s="84" t="s">
        <v>51</v>
      </c>
      <c r="L350" s="85" t="s">
        <v>2269</v>
      </c>
      <c r="M350" s="85" t="s">
        <v>21</v>
      </c>
      <c r="N350" s="85" t="s">
        <v>5</v>
      </c>
      <c r="O350" s="96">
        <v>95</v>
      </c>
      <c r="P350" s="85" t="s">
        <v>105</v>
      </c>
      <c r="Q350" s="86" t="s">
        <v>7076</v>
      </c>
    </row>
    <row r="351" spans="2:17" x14ac:dyDescent="0.25">
      <c r="K351" s="84" t="s">
        <v>52</v>
      </c>
      <c r="L351" s="85" t="s">
        <v>6100</v>
      </c>
      <c r="M351" s="85" t="s">
        <v>890</v>
      </c>
      <c r="N351" s="85" t="s">
        <v>9</v>
      </c>
      <c r="O351" s="96">
        <v>0</v>
      </c>
      <c r="P351" s="85" t="s">
        <v>105</v>
      </c>
      <c r="Q351" s="86" t="s">
        <v>6444</v>
      </c>
    </row>
    <row r="352" spans="2:17" x14ac:dyDescent="0.25">
      <c r="N352" s="255" t="s">
        <v>104</v>
      </c>
      <c r="O352" s="256">
        <f>SUM(O344:O351)</f>
        <v>795</v>
      </c>
      <c r="Q352" s="81"/>
    </row>
    <row r="353" spans="11:17" x14ac:dyDescent="0.25">
      <c r="M353" s="90"/>
      <c r="O353" s="81"/>
    </row>
    <row r="354" spans="11:17" x14ac:dyDescent="0.25">
      <c r="M354" t="s">
        <v>104</v>
      </c>
      <c r="N354" s="205">
        <f>SUM(O340+O352)</f>
        <v>975</v>
      </c>
      <c r="O354" s="273">
        <f>SUM(N354*1.95583)</f>
        <v>1906.93425</v>
      </c>
    </row>
    <row r="355" spans="11:17" x14ac:dyDescent="0.25">
      <c r="N355" s="205"/>
      <c r="O355" s="273"/>
    </row>
    <row r="356" spans="11:17" x14ac:dyDescent="0.25">
      <c r="N356" s="205"/>
      <c r="O356" s="273"/>
    </row>
    <row r="357" spans="11:17" x14ac:dyDescent="0.25">
      <c r="O357" s="91"/>
      <c r="Q357" s="81"/>
    </row>
    <row r="358" spans="11:17" ht="15.75" x14ac:dyDescent="0.25">
      <c r="L358" s="116" t="s">
        <v>7078</v>
      </c>
      <c r="M358" s="116" t="s">
        <v>1022</v>
      </c>
      <c r="O358" s="91"/>
      <c r="P358" s="81"/>
      <c r="Q358" s="81"/>
    </row>
    <row r="359" spans="11:17" x14ac:dyDescent="0.25">
      <c r="K359" s="79"/>
      <c r="L359" s="92">
        <v>44228</v>
      </c>
      <c r="Q359" s="81"/>
    </row>
    <row r="360" spans="11:17" x14ac:dyDescent="0.25">
      <c r="K360" s="84" t="s">
        <v>97</v>
      </c>
      <c r="L360" s="93" t="s">
        <v>106</v>
      </c>
      <c r="M360" s="93" t="s">
        <v>107</v>
      </c>
    </row>
    <row r="361" spans="11:17" x14ac:dyDescent="0.25">
      <c r="K361" s="84">
        <v>1</v>
      </c>
      <c r="L361" s="85" t="s">
        <v>108</v>
      </c>
      <c r="M361" s="96">
        <v>30</v>
      </c>
      <c r="Q361" s="81"/>
    </row>
    <row r="362" spans="11:17" x14ac:dyDescent="0.25">
      <c r="K362" s="84">
        <v>2</v>
      </c>
      <c r="L362" s="85" t="s">
        <v>4581</v>
      </c>
      <c r="M362" s="96">
        <v>0</v>
      </c>
      <c r="Q362" s="81"/>
    </row>
    <row r="363" spans="11:17" x14ac:dyDescent="0.25">
      <c r="K363" s="84">
        <v>3</v>
      </c>
      <c r="L363" s="85" t="s">
        <v>7050</v>
      </c>
      <c r="M363" s="96">
        <v>0</v>
      </c>
      <c r="Q363" s="81"/>
    </row>
    <row r="364" spans="11:17" x14ac:dyDescent="0.25">
      <c r="K364" s="84">
        <v>4</v>
      </c>
      <c r="L364" s="94" t="s">
        <v>111</v>
      </c>
      <c r="M364" s="96">
        <v>19</v>
      </c>
      <c r="Q364" s="81"/>
    </row>
    <row r="365" spans="11:17" x14ac:dyDescent="0.25">
      <c r="K365" s="79"/>
      <c r="L365" s="95" t="s">
        <v>104</v>
      </c>
      <c r="M365" s="96">
        <f>SUM(M361:M364)</f>
        <v>49</v>
      </c>
      <c r="Q365" s="81"/>
    </row>
    <row r="366" spans="11:17" x14ac:dyDescent="0.25">
      <c r="K366" s="79"/>
      <c r="L366" s="290"/>
      <c r="M366" s="252"/>
      <c r="Q366" s="81"/>
    </row>
    <row r="367" spans="11:17" x14ac:dyDescent="0.25">
      <c r="K367" s="79"/>
      <c r="M367" s="85" t="s">
        <v>2354</v>
      </c>
      <c r="N367" s="96">
        <v>150</v>
      </c>
      <c r="O367" s="85" t="s">
        <v>7079</v>
      </c>
      <c r="Q367" s="81"/>
    </row>
    <row r="368" spans="11:17" x14ac:dyDescent="0.25">
      <c r="K368" s="79"/>
      <c r="M368" s="85" t="s">
        <v>112</v>
      </c>
      <c r="N368" s="96">
        <f>SUM(N354)</f>
        <v>975</v>
      </c>
      <c r="O368" s="99">
        <f>SUM(N368*1.95583)</f>
        <v>1906.93425</v>
      </c>
      <c r="Q368" s="81"/>
    </row>
    <row r="369" spans="2:17" x14ac:dyDescent="0.25">
      <c r="K369" s="79"/>
      <c r="M369" s="85" t="s">
        <v>113</v>
      </c>
      <c r="N369" s="96">
        <f>SUM(M365)</f>
        <v>49</v>
      </c>
      <c r="O369" s="85"/>
      <c r="Q369" s="81"/>
    </row>
    <row r="370" spans="2:17" x14ac:dyDescent="0.25">
      <c r="K370" s="79"/>
      <c r="M370" s="85" t="s">
        <v>114</v>
      </c>
      <c r="N370" s="96">
        <f>SUM(N367+N368-N369)</f>
        <v>1076</v>
      </c>
      <c r="O370" s="85"/>
      <c r="Q370" s="81"/>
    </row>
    <row r="371" spans="2:17" x14ac:dyDescent="0.25">
      <c r="K371" s="79"/>
      <c r="M371" s="94" t="s">
        <v>2355</v>
      </c>
      <c r="N371" s="96">
        <v>0</v>
      </c>
      <c r="O371" s="85"/>
      <c r="Q371" s="81"/>
    </row>
    <row r="372" spans="2:17" x14ac:dyDescent="0.25">
      <c r="K372" s="79"/>
      <c r="N372" s="97"/>
      <c r="Q372" s="81"/>
    </row>
    <row r="373" spans="2:17" x14ac:dyDescent="0.25">
      <c r="K373" s="79"/>
      <c r="N373" s="97"/>
      <c r="Q373" s="81"/>
    </row>
    <row r="374" spans="2:17" x14ac:dyDescent="0.25">
      <c r="K374" s="79"/>
      <c r="Q374" s="81"/>
    </row>
    <row r="375" spans="2:17" x14ac:dyDescent="0.25">
      <c r="K375" s="81"/>
      <c r="Q375" s="81"/>
    </row>
    <row r="376" spans="2:17" x14ac:dyDescent="0.25">
      <c r="K376" s="81"/>
      <c r="L376" s="100">
        <v>2550</v>
      </c>
      <c r="Q376" s="81"/>
    </row>
    <row r="377" spans="2:17" x14ac:dyDescent="0.25">
      <c r="K377" s="81"/>
      <c r="L377" s="100">
        <v>200</v>
      </c>
      <c r="N377" s="93" t="s">
        <v>118</v>
      </c>
      <c r="O377" s="93" t="s">
        <v>119</v>
      </c>
      <c r="P377" s="93" t="s">
        <v>120</v>
      </c>
    </row>
    <row r="378" spans="2:17" x14ac:dyDescent="0.25">
      <c r="K378" s="81"/>
      <c r="L378" s="101">
        <f>SUM(L377/L376)</f>
        <v>7.8431372549019607E-2</v>
      </c>
      <c r="N378" s="102">
        <f>SUM(O368*L378)</f>
        <v>149.5634705882353</v>
      </c>
      <c r="O378" s="102">
        <f>SUM(N378/1.17)</f>
        <v>127.83202614379087</v>
      </c>
      <c r="P378" s="102">
        <f>SUM(N378-O378)</f>
        <v>21.731444444444435</v>
      </c>
    </row>
    <row r="383" spans="2:17" ht="18.75" x14ac:dyDescent="0.3">
      <c r="B383" s="79"/>
      <c r="C383" s="80" t="s">
        <v>7091</v>
      </c>
      <c r="H383" s="81"/>
      <c r="K383" s="79"/>
      <c r="L383" s="80" t="s">
        <v>7127</v>
      </c>
      <c r="Q383" s="81"/>
    </row>
    <row r="384" spans="2:17" x14ac:dyDescent="0.25">
      <c r="B384" s="79"/>
      <c r="C384" t="s">
        <v>2168</v>
      </c>
      <c r="G384" s="82" t="s">
        <v>95</v>
      </c>
      <c r="H384" s="81"/>
      <c r="K384" s="79"/>
      <c r="L384" t="s">
        <v>2168</v>
      </c>
      <c r="P384" s="82" t="s">
        <v>95</v>
      </c>
      <c r="Q384" s="81"/>
    </row>
    <row r="385" spans="2:17" ht="18.75" x14ac:dyDescent="0.3">
      <c r="B385" s="251"/>
      <c r="C385" s="274"/>
      <c r="D385" s="117" t="s">
        <v>96</v>
      </c>
      <c r="E385" s="117"/>
      <c r="F385" s="117"/>
      <c r="G385" s="275">
        <v>44226</v>
      </c>
      <c r="H385" s="276"/>
      <c r="K385" s="251"/>
      <c r="L385" s="274"/>
      <c r="M385" s="117" t="s">
        <v>96</v>
      </c>
      <c r="N385" s="117"/>
      <c r="O385" s="117"/>
      <c r="P385" s="275">
        <v>44231</v>
      </c>
      <c r="Q385" s="276"/>
    </row>
    <row r="386" spans="2:17" x14ac:dyDescent="0.25">
      <c r="B386" s="84" t="s">
        <v>97</v>
      </c>
      <c r="C386" s="85" t="s">
        <v>98</v>
      </c>
      <c r="D386" s="85" t="s">
        <v>99</v>
      </c>
      <c r="E386" s="85" t="s">
        <v>100</v>
      </c>
      <c r="F386" s="85" t="s">
        <v>101</v>
      </c>
      <c r="G386" s="85" t="s">
        <v>102</v>
      </c>
      <c r="H386" s="86" t="s">
        <v>103</v>
      </c>
      <c r="K386" s="84" t="s">
        <v>97</v>
      </c>
      <c r="L386" s="85" t="s">
        <v>98</v>
      </c>
      <c r="M386" s="85" t="s">
        <v>99</v>
      </c>
      <c r="N386" s="85" t="s">
        <v>100</v>
      </c>
      <c r="O386" s="85" t="s">
        <v>101</v>
      </c>
      <c r="P386" s="85" t="s">
        <v>102</v>
      </c>
      <c r="Q386" s="86" t="s">
        <v>103</v>
      </c>
    </row>
    <row r="387" spans="2:17" x14ac:dyDescent="0.25">
      <c r="B387" s="84" t="s">
        <v>2</v>
      </c>
      <c r="C387" s="85" t="s">
        <v>7092</v>
      </c>
      <c r="D387" s="85" t="s">
        <v>9</v>
      </c>
      <c r="E387" s="85" t="s">
        <v>13</v>
      </c>
      <c r="F387" s="96">
        <v>150</v>
      </c>
      <c r="G387" s="85" t="s">
        <v>105</v>
      </c>
      <c r="H387" s="86" t="s">
        <v>7093</v>
      </c>
      <c r="K387" s="84" t="s">
        <v>2</v>
      </c>
      <c r="L387" s="85" t="s">
        <v>7106</v>
      </c>
      <c r="M387" s="85" t="s">
        <v>9</v>
      </c>
      <c r="N387" s="85" t="s">
        <v>13</v>
      </c>
      <c r="O387" s="96">
        <v>100</v>
      </c>
      <c r="P387" s="85" t="s">
        <v>171</v>
      </c>
      <c r="Q387" s="86" t="s">
        <v>7107</v>
      </c>
    </row>
    <row r="388" spans="2:17" x14ac:dyDescent="0.25">
      <c r="B388" s="84" t="s">
        <v>6</v>
      </c>
      <c r="C388" s="85" t="s">
        <v>7094</v>
      </c>
      <c r="D388" s="85" t="s">
        <v>9</v>
      </c>
      <c r="E388" s="85" t="s">
        <v>13</v>
      </c>
      <c r="F388" s="96">
        <v>150</v>
      </c>
      <c r="G388" s="85" t="s">
        <v>105</v>
      </c>
      <c r="H388" s="86" t="s">
        <v>7095</v>
      </c>
      <c r="K388" s="84" t="s">
        <v>6</v>
      </c>
      <c r="L388" s="85" t="s">
        <v>1413</v>
      </c>
      <c r="M388" s="85" t="s">
        <v>9</v>
      </c>
      <c r="N388" s="85" t="s">
        <v>21</v>
      </c>
      <c r="O388" s="96">
        <v>60</v>
      </c>
      <c r="P388" s="85" t="s">
        <v>171</v>
      </c>
      <c r="Q388" s="86" t="s">
        <v>7108</v>
      </c>
    </row>
    <row r="389" spans="2:17" x14ac:dyDescent="0.25">
      <c r="B389" s="84" t="s">
        <v>32</v>
      </c>
      <c r="C389" s="85" t="s">
        <v>7025</v>
      </c>
      <c r="D389" s="85" t="s">
        <v>9</v>
      </c>
      <c r="E389" s="85" t="s">
        <v>21</v>
      </c>
      <c r="F389" s="96">
        <v>60</v>
      </c>
      <c r="G389" s="85" t="s">
        <v>171</v>
      </c>
      <c r="H389" s="86" t="s">
        <v>7096</v>
      </c>
      <c r="K389" s="84" t="s">
        <v>32</v>
      </c>
      <c r="L389" s="85" t="s">
        <v>7109</v>
      </c>
      <c r="M389" s="85" t="s">
        <v>9</v>
      </c>
      <c r="N389" s="85" t="s">
        <v>21</v>
      </c>
      <c r="O389" s="96">
        <v>60</v>
      </c>
      <c r="P389" s="85" t="s">
        <v>171</v>
      </c>
      <c r="Q389" s="86" t="s">
        <v>7110</v>
      </c>
    </row>
    <row r="390" spans="2:17" x14ac:dyDescent="0.25">
      <c r="B390" s="84" t="s">
        <v>48</v>
      </c>
      <c r="C390" s="85" t="s">
        <v>3570</v>
      </c>
      <c r="D390" s="85" t="s">
        <v>20</v>
      </c>
      <c r="E390" s="85" t="s">
        <v>890</v>
      </c>
      <c r="F390" s="96">
        <v>130</v>
      </c>
      <c r="G390" s="85" t="s">
        <v>105</v>
      </c>
      <c r="H390" s="86" t="s">
        <v>7097</v>
      </c>
      <c r="K390" s="84" t="s">
        <v>48</v>
      </c>
      <c r="L390" s="85" t="s">
        <v>7111</v>
      </c>
      <c r="M390" s="85" t="s">
        <v>20</v>
      </c>
      <c r="N390" s="85" t="s">
        <v>13</v>
      </c>
      <c r="O390" s="96">
        <v>100</v>
      </c>
      <c r="P390" s="85" t="s">
        <v>171</v>
      </c>
      <c r="Q390" s="86" t="s">
        <v>7112</v>
      </c>
    </row>
    <row r="391" spans="2:17" x14ac:dyDescent="0.25">
      <c r="B391" s="84" t="s">
        <v>49</v>
      </c>
      <c r="C391" s="85" t="s">
        <v>7098</v>
      </c>
      <c r="D391" s="85" t="s">
        <v>20</v>
      </c>
      <c r="E391" s="85" t="s">
        <v>22</v>
      </c>
      <c r="F391" s="96">
        <v>105</v>
      </c>
      <c r="G391" s="85" t="s">
        <v>171</v>
      </c>
      <c r="H391" s="86" t="s">
        <v>7099</v>
      </c>
      <c r="K391" s="84" t="s">
        <v>49</v>
      </c>
      <c r="L391" s="85" t="s">
        <v>7113</v>
      </c>
      <c r="M391" s="85" t="s">
        <v>20</v>
      </c>
      <c r="N391" s="85" t="s">
        <v>13</v>
      </c>
      <c r="O391" s="96">
        <v>100</v>
      </c>
      <c r="P391" s="85" t="s">
        <v>171</v>
      </c>
      <c r="Q391" s="86" t="s">
        <v>7114</v>
      </c>
    </row>
    <row r="392" spans="2:17" x14ac:dyDescent="0.25">
      <c r="B392" s="84" t="s">
        <v>50</v>
      </c>
      <c r="C392" s="85" t="s">
        <v>7100</v>
      </c>
      <c r="D392" s="85" t="s">
        <v>20</v>
      </c>
      <c r="E392" s="85" t="s">
        <v>21</v>
      </c>
      <c r="F392" s="96">
        <v>95</v>
      </c>
      <c r="G392" s="85" t="s">
        <v>105</v>
      </c>
      <c r="H392" s="86" t="s">
        <v>7101</v>
      </c>
      <c r="K392" s="84" t="s">
        <v>50</v>
      </c>
      <c r="L392" s="85" t="s">
        <v>2865</v>
      </c>
      <c r="M392" s="85" t="s">
        <v>9</v>
      </c>
      <c r="N392" s="85" t="s">
        <v>21</v>
      </c>
      <c r="O392" s="96">
        <v>0</v>
      </c>
      <c r="P392" s="85" t="s">
        <v>105</v>
      </c>
      <c r="Q392" s="86" t="s">
        <v>6911</v>
      </c>
    </row>
    <row r="393" spans="2:17" x14ac:dyDescent="0.25">
      <c r="B393" s="84" t="s">
        <v>51</v>
      </c>
      <c r="C393" s="85" t="s">
        <v>4231</v>
      </c>
      <c r="D393" s="85" t="s">
        <v>20</v>
      </c>
      <c r="E393" s="85" t="s">
        <v>890</v>
      </c>
      <c r="F393" s="96">
        <v>0</v>
      </c>
      <c r="G393" s="85" t="s">
        <v>105</v>
      </c>
      <c r="H393" s="86" t="s">
        <v>6488</v>
      </c>
      <c r="K393" s="84" t="s">
        <v>51</v>
      </c>
      <c r="L393" s="85" t="s">
        <v>6468</v>
      </c>
      <c r="M393" s="85" t="s">
        <v>20</v>
      </c>
      <c r="N393" s="85" t="s">
        <v>22</v>
      </c>
      <c r="O393" s="96">
        <v>0</v>
      </c>
      <c r="P393" s="85" t="s">
        <v>105</v>
      </c>
      <c r="Q393" s="86" t="s">
        <v>6571</v>
      </c>
    </row>
    <row r="394" spans="2:17" hidden="1" x14ac:dyDescent="0.25">
      <c r="B394" s="84" t="s">
        <v>52</v>
      </c>
      <c r="C394" s="85" t="s">
        <v>5319</v>
      </c>
      <c r="D394" s="85" t="s">
        <v>20</v>
      </c>
      <c r="E394" s="85" t="s">
        <v>21</v>
      </c>
      <c r="F394" s="96">
        <v>0</v>
      </c>
      <c r="G394" s="85" t="s">
        <v>105</v>
      </c>
      <c r="H394" s="86" t="s">
        <v>6679</v>
      </c>
      <c r="K394" s="84" t="s">
        <v>52</v>
      </c>
      <c r="L394" s="85" t="s">
        <v>7115</v>
      </c>
      <c r="M394" s="85" t="s">
        <v>20</v>
      </c>
      <c r="N394" s="85" t="s">
        <v>21</v>
      </c>
      <c r="O394" s="96">
        <v>0</v>
      </c>
      <c r="P394" s="85" t="s">
        <v>4484</v>
      </c>
      <c r="Q394" s="86" t="s">
        <v>7116</v>
      </c>
    </row>
    <row r="395" spans="2:17" hidden="1" x14ac:dyDescent="0.25">
      <c r="B395" s="251"/>
      <c r="C395" s="117"/>
      <c r="D395" s="117"/>
      <c r="E395" s="255" t="s">
        <v>104</v>
      </c>
      <c r="F395" s="250">
        <f>SUM(F387:F394)</f>
        <v>690</v>
      </c>
      <c r="H395" s="81"/>
      <c r="K395" s="84" t="s">
        <v>53</v>
      </c>
      <c r="L395" s="85" t="s">
        <v>7117</v>
      </c>
      <c r="M395" s="85" t="s">
        <v>20</v>
      </c>
      <c r="N395" s="85" t="s">
        <v>21</v>
      </c>
      <c r="O395" s="96">
        <v>0</v>
      </c>
      <c r="P395" s="85" t="s">
        <v>4484</v>
      </c>
      <c r="Q395" s="86" t="s">
        <v>7118</v>
      </c>
    </row>
    <row r="396" spans="2:17" x14ac:dyDescent="0.25">
      <c r="B396" s="251"/>
      <c r="C396" s="117"/>
      <c r="D396" s="117"/>
      <c r="E396" s="311"/>
      <c r="F396" s="312"/>
      <c r="H396" s="81"/>
      <c r="K396" s="251"/>
      <c r="L396" s="117"/>
      <c r="M396" s="117"/>
      <c r="N396" s="255" t="s">
        <v>104</v>
      </c>
      <c r="O396" s="250">
        <f>SUM(O387:O395)</f>
        <v>420</v>
      </c>
      <c r="Q396" s="81"/>
    </row>
    <row r="397" spans="2:17" ht="18.75" x14ac:dyDescent="0.3">
      <c r="B397" s="79"/>
      <c r="C397" s="80"/>
      <c r="D397" t="s">
        <v>393</v>
      </c>
      <c r="F397" s="115"/>
      <c r="G397" s="83">
        <v>44230</v>
      </c>
      <c r="H397" s="81"/>
      <c r="K397" s="251"/>
      <c r="L397" s="117"/>
      <c r="M397" s="117"/>
      <c r="N397" s="311"/>
      <c r="O397" s="312"/>
      <c r="Q397" s="81"/>
    </row>
    <row r="398" spans="2:17" ht="18.75" x14ac:dyDescent="0.3">
      <c r="B398" s="84" t="s">
        <v>97</v>
      </c>
      <c r="C398" s="85" t="s">
        <v>98</v>
      </c>
      <c r="D398" s="85" t="s">
        <v>99</v>
      </c>
      <c r="E398" s="85" t="s">
        <v>100</v>
      </c>
      <c r="F398" s="85" t="s">
        <v>101</v>
      </c>
      <c r="G398" s="85" t="s">
        <v>102</v>
      </c>
      <c r="H398" s="86" t="s">
        <v>103</v>
      </c>
      <c r="K398" s="79"/>
      <c r="L398" s="80"/>
      <c r="M398" t="s">
        <v>393</v>
      </c>
      <c r="O398" s="115"/>
      <c r="P398" s="83">
        <v>44233</v>
      </c>
      <c r="Q398" s="81"/>
    </row>
    <row r="399" spans="2:17" x14ac:dyDescent="0.25">
      <c r="B399" s="84" t="s">
        <v>2</v>
      </c>
      <c r="C399" s="85" t="s">
        <v>6919</v>
      </c>
      <c r="D399" s="85" t="s">
        <v>22</v>
      </c>
      <c r="E399" s="85" t="s">
        <v>41</v>
      </c>
      <c r="F399" s="96">
        <v>110</v>
      </c>
      <c r="G399" s="85" t="s">
        <v>392</v>
      </c>
      <c r="H399" s="86" t="s">
        <v>7102</v>
      </c>
      <c r="K399" s="84" t="s">
        <v>97</v>
      </c>
      <c r="L399" s="85" t="s">
        <v>98</v>
      </c>
      <c r="M399" s="85" t="s">
        <v>99</v>
      </c>
      <c r="N399" s="85" t="s">
        <v>100</v>
      </c>
      <c r="O399" s="85" t="s">
        <v>101</v>
      </c>
      <c r="P399" s="85" t="s">
        <v>102</v>
      </c>
      <c r="Q399" s="86" t="s">
        <v>103</v>
      </c>
    </row>
    <row r="400" spans="2:17" x14ac:dyDescent="0.25">
      <c r="B400" s="84" t="s">
        <v>6</v>
      </c>
      <c r="C400" s="85" t="s">
        <v>4576</v>
      </c>
      <c r="D400" s="85" t="s">
        <v>21</v>
      </c>
      <c r="E400" s="85" t="s">
        <v>20</v>
      </c>
      <c r="F400" s="96">
        <v>95</v>
      </c>
      <c r="G400" s="85" t="s">
        <v>105</v>
      </c>
      <c r="H400" s="86" t="s">
        <v>7103</v>
      </c>
      <c r="K400" s="84" t="s">
        <v>2</v>
      </c>
      <c r="L400" s="85" t="s">
        <v>7088</v>
      </c>
      <c r="M400" s="85" t="s">
        <v>13</v>
      </c>
      <c r="N400" s="85" t="s">
        <v>20</v>
      </c>
      <c r="O400" s="96">
        <v>100</v>
      </c>
      <c r="P400" s="85" t="s">
        <v>392</v>
      </c>
      <c r="Q400" s="86" t="s">
        <v>7119</v>
      </c>
    </row>
    <row r="401" spans="2:17" x14ac:dyDescent="0.25">
      <c r="B401" s="84" t="s">
        <v>32</v>
      </c>
      <c r="C401" s="85" t="s">
        <v>6634</v>
      </c>
      <c r="D401" s="85" t="s">
        <v>21</v>
      </c>
      <c r="E401" s="85" t="s">
        <v>20</v>
      </c>
      <c r="F401" s="96">
        <v>95</v>
      </c>
      <c r="G401" s="85" t="s">
        <v>105</v>
      </c>
      <c r="H401" s="86" t="s">
        <v>7104</v>
      </c>
      <c r="K401" s="84" t="s">
        <v>6</v>
      </c>
      <c r="L401" s="85" t="s">
        <v>7120</v>
      </c>
      <c r="M401" s="85" t="s">
        <v>4</v>
      </c>
      <c r="N401" s="85" t="s">
        <v>12</v>
      </c>
      <c r="O401" s="96">
        <v>80</v>
      </c>
      <c r="P401" s="85" t="s">
        <v>392</v>
      </c>
      <c r="Q401" s="86" t="s">
        <v>7121</v>
      </c>
    </row>
    <row r="402" spans="2:17" x14ac:dyDescent="0.25">
      <c r="B402" s="84" t="s">
        <v>48</v>
      </c>
      <c r="C402" s="85" t="s">
        <v>7100</v>
      </c>
      <c r="D402" s="85" t="s">
        <v>21</v>
      </c>
      <c r="E402" s="85" t="s">
        <v>20</v>
      </c>
      <c r="F402" s="96">
        <v>0</v>
      </c>
      <c r="G402" s="85" t="s">
        <v>105</v>
      </c>
      <c r="H402" s="86" t="s">
        <v>7101</v>
      </c>
      <c r="K402" s="84" t="s">
        <v>32</v>
      </c>
      <c r="L402" s="85" t="s">
        <v>7122</v>
      </c>
      <c r="M402" s="85" t="s">
        <v>21</v>
      </c>
      <c r="N402" s="85" t="s">
        <v>9</v>
      </c>
      <c r="O402" s="96">
        <v>60</v>
      </c>
      <c r="P402" s="85" t="s">
        <v>392</v>
      </c>
      <c r="Q402" s="86" t="s">
        <v>7123</v>
      </c>
    </row>
    <row r="403" spans="2:17" x14ac:dyDescent="0.25">
      <c r="E403" s="255" t="s">
        <v>104</v>
      </c>
      <c r="F403" s="256">
        <f>SUM(F399:F402)</f>
        <v>300</v>
      </c>
      <c r="H403" s="81"/>
      <c r="K403" s="84" t="s">
        <v>48</v>
      </c>
      <c r="L403" s="85" t="s">
        <v>7087</v>
      </c>
      <c r="M403" s="85" t="s">
        <v>21</v>
      </c>
      <c r="N403" s="85" t="s">
        <v>9</v>
      </c>
      <c r="O403" s="96">
        <v>60</v>
      </c>
      <c r="P403" s="85" t="s">
        <v>392</v>
      </c>
      <c r="Q403" s="86" t="s">
        <v>7124</v>
      </c>
    </row>
    <row r="404" spans="2:17" x14ac:dyDescent="0.25">
      <c r="D404" s="90"/>
      <c r="K404" s="84" t="s">
        <v>49</v>
      </c>
      <c r="L404" s="85" t="s">
        <v>5123</v>
      </c>
      <c r="M404" s="85" t="s">
        <v>21</v>
      </c>
      <c r="N404" s="85" t="s">
        <v>5</v>
      </c>
      <c r="O404" s="96">
        <v>95</v>
      </c>
      <c r="P404" s="85" t="s">
        <v>105</v>
      </c>
      <c r="Q404" s="86" t="s">
        <v>7125</v>
      </c>
    </row>
    <row r="405" spans="2:17" x14ac:dyDescent="0.25">
      <c r="D405" t="s">
        <v>104</v>
      </c>
      <c r="E405" s="205">
        <f>SUM(F395+F403)</f>
        <v>990</v>
      </c>
      <c r="F405" s="273">
        <f>SUM(E405*1.95583)</f>
        <v>1936.2717</v>
      </c>
      <c r="K405" s="84" t="s">
        <v>50</v>
      </c>
      <c r="L405" s="85" t="s">
        <v>7126</v>
      </c>
      <c r="M405" s="85" t="s">
        <v>21</v>
      </c>
      <c r="N405" s="85" t="s">
        <v>9</v>
      </c>
      <c r="O405" s="96">
        <v>0</v>
      </c>
      <c r="P405" s="85" t="s">
        <v>105</v>
      </c>
      <c r="Q405" s="86" t="s">
        <v>6218</v>
      </c>
    </row>
    <row r="406" spans="2:17" x14ac:dyDescent="0.25">
      <c r="E406" s="205"/>
      <c r="F406" s="273"/>
      <c r="K406" s="84" t="s">
        <v>51</v>
      </c>
      <c r="L406" s="85" t="s">
        <v>4304</v>
      </c>
      <c r="M406" s="85" t="s">
        <v>21</v>
      </c>
      <c r="N406" s="85" t="s">
        <v>41</v>
      </c>
      <c r="O406" s="96">
        <v>0</v>
      </c>
      <c r="P406" s="85" t="s">
        <v>105</v>
      </c>
      <c r="Q406" s="86" t="s">
        <v>6981</v>
      </c>
    </row>
    <row r="407" spans="2:17" x14ac:dyDescent="0.25">
      <c r="E407" s="205"/>
      <c r="F407" s="273"/>
      <c r="N407" s="255" t="s">
        <v>104</v>
      </c>
      <c r="O407" s="256">
        <f>SUM(O400:O406)</f>
        <v>395</v>
      </c>
      <c r="Q407" s="81"/>
    </row>
    <row r="408" spans="2:17" x14ac:dyDescent="0.25">
      <c r="F408" s="91"/>
      <c r="H408" s="81"/>
      <c r="M408" s="90"/>
    </row>
    <row r="409" spans="2:17" ht="15.75" x14ac:dyDescent="0.25">
      <c r="C409" s="116" t="s">
        <v>7105</v>
      </c>
      <c r="D409" s="116" t="s">
        <v>2168</v>
      </c>
      <c r="F409" s="91"/>
      <c r="G409" s="81"/>
      <c r="H409" s="81"/>
      <c r="M409" t="s">
        <v>104</v>
      </c>
      <c r="N409" s="205">
        <f>SUM(O396+O407)</f>
        <v>815</v>
      </c>
      <c r="O409" s="273">
        <f>SUM(N409*1.95583)</f>
        <v>1594.00145</v>
      </c>
    </row>
    <row r="410" spans="2:17" x14ac:dyDescent="0.25">
      <c r="B410" s="79"/>
      <c r="C410" s="92">
        <v>44235</v>
      </c>
      <c r="H410" s="81"/>
      <c r="N410" s="205"/>
      <c r="O410" s="273"/>
    </row>
    <row r="411" spans="2:17" x14ac:dyDescent="0.25">
      <c r="B411" s="84" t="s">
        <v>97</v>
      </c>
      <c r="C411" s="93" t="s">
        <v>106</v>
      </c>
      <c r="D411" s="93" t="s">
        <v>107</v>
      </c>
      <c r="N411" s="205"/>
      <c r="O411" s="273"/>
    </row>
    <row r="412" spans="2:17" x14ac:dyDescent="0.25">
      <c r="B412" s="84">
        <v>1</v>
      </c>
      <c r="C412" s="85" t="s">
        <v>108</v>
      </c>
      <c r="D412" s="96">
        <v>13</v>
      </c>
      <c r="H412" s="81"/>
      <c r="O412" s="91"/>
      <c r="Q412" s="81"/>
    </row>
    <row r="413" spans="2:17" ht="15.75" x14ac:dyDescent="0.25">
      <c r="B413" s="84">
        <v>2</v>
      </c>
      <c r="C413" s="85" t="s">
        <v>109</v>
      </c>
      <c r="D413" s="96">
        <v>0</v>
      </c>
      <c r="H413" s="81"/>
      <c r="L413" s="116" t="s">
        <v>7128</v>
      </c>
      <c r="M413" s="116" t="s">
        <v>2168</v>
      </c>
      <c r="O413" s="91"/>
      <c r="P413" s="81"/>
      <c r="Q413" s="81"/>
    </row>
    <row r="414" spans="2:17" x14ac:dyDescent="0.25">
      <c r="B414" s="84">
        <v>3</v>
      </c>
      <c r="C414" s="85" t="s">
        <v>110</v>
      </c>
      <c r="D414" s="96">
        <v>0</v>
      </c>
      <c r="H414" s="81"/>
      <c r="K414" s="79"/>
      <c r="L414" s="92">
        <v>44235</v>
      </c>
      <c r="Q414" s="81"/>
    </row>
    <row r="415" spans="2:17" x14ac:dyDescent="0.25">
      <c r="B415" s="84">
        <v>4</v>
      </c>
      <c r="C415" s="94" t="s">
        <v>111</v>
      </c>
      <c r="D415" s="96">
        <v>27</v>
      </c>
      <c r="H415" s="81"/>
      <c r="K415" s="84" t="s">
        <v>97</v>
      </c>
      <c r="L415" s="93" t="s">
        <v>106</v>
      </c>
      <c r="M415" s="93" t="s">
        <v>107</v>
      </c>
    </row>
    <row r="416" spans="2:17" x14ac:dyDescent="0.25">
      <c r="B416" s="79"/>
      <c r="C416" s="95" t="s">
        <v>104</v>
      </c>
      <c r="D416" s="96">
        <f>SUM(D412:D415)</f>
        <v>40</v>
      </c>
      <c r="H416" s="81"/>
      <c r="K416" s="84">
        <v>1</v>
      </c>
      <c r="L416" s="85" t="s">
        <v>108</v>
      </c>
      <c r="M416" s="96">
        <v>13</v>
      </c>
      <c r="Q416" s="81"/>
    </row>
    <row r="417" spans="2:17" x14ac:dyDescent="0.25">
      <c r="B417" s="79"/>
      <c r="C417" s="290"/>
      <c r="D417" s="252"/>
      <c r="H417" s="81"/>
      <c r="K417" s="84">
        <v>2</v>
      </c>
      <c r="L417" s="85" t="s">
        <v>109</v>
      </c>
      <c r="M417" s="96">
        <v>0</v>
      </c>
      <c r="Q417" s="81"/>
    </row>
    <row r="418" spans="2:17" x14ac:dyDescent="0.25">
      <c r="B418" s="79"/>
      <c r="D418" s="85" t="s">
        <v>2354</v>
      </c>
      <c r="E418" s="96">
        <v>-34</v>
      </c>
      <c r="F418" s="85" t="s">
        <v>2362</v>
      </c>
      <c r="H418" s="81"/>
      <c r="K418" s="84">
        <v>3</v>
      </c>
      <c r="L418" s="85" t="s">
        <v>110</v>
      </c>
      <c r="M418" s="96">
        <v>0</v>
      </c>
      <c r="Q418" s="81"/>
    </row>
    <row r="419" spans="2:17" x14ac:dyDescent="0.25">
      <c r="B419" s="79"/>
      <c r="D419" s="85" t="s">
        <v>112</v>
      </c>
      <c r="E419" s="96">
        <f>SUM(E405)</f>
        <v>990</v>
      </c>
      <c r="F419" s="99">
        <f>SUM(E419*1.95583)</f>
        <v>1936.2717</v>
      </c>
      <c r="H419" s="81"/>
      <c r="K419" s="84">
        <v>4</v>
      </c>
      <c r="L419" s="94" t="s">
        <v>111</v>
      </c>
      <c r="M419" s="96">
        <v>19</v>
      </c>
      <c r="Q419" s="81"/>
    </row>
    <row r="420" spans="2:17" x14ac:dyDescent="0.25">
      <c r="B420" s="79"/>
      <c r="D420" s="85" t="s">
        <v>113</v>
      </c>
      <c r="E420" s="96">
        <f>SUM(D416)</f>
        <v>40</v>
      </c>
      <c r="F420" s="85"/>
      <c r="H420" s="81"/>
      <c r="K420" s="79"/>
      <c r="L420" s="95" t="s">
        <v>104</v>
      </c>
      <c r="M420" s="96">
        <f>SUM(M416:M419)</f>
        <v>32</v>
      </c>
      <c r="Q420" s="81"/>
    </row>
    <row r="421" spans="2:17" x14ac:dyDescent="0.25">
      <c r="B421" s="79"/>
      <c r="D421" s="85" t="s">
        <v>114</v>
      </c>
      <c r="E421" s="96">
        <f>SUM(E418+E419-E420)</f>
        <v>916</v>
      </c>
      <c r="F421" s="85"/>
      <c r="H421" s="81"/>
      <c r="K421" s="79"/>
      <c r="L421" s="290"/>
      <c r="M421" s="252"/>
      <c r="Q421" s="81"/>
    </row>
    <row r="422" spans="2:17" x14ac:dyDescent="0.25">
      <c r="B422" s="79"/>
      <c r="D422" s="94" t="s">
        <v>2355</v>
      </c>
      <c r="E422" s="96">
        <v>0</v>
      </c>
      <c r="F422" s="85"/>
      <c r="H422" s="81"/>
      <c r="K422" s="79"/>
      <c r="M422" s="85" t="s">
        <v>2354</v>
      </c>
      <c r="N422" s="96">
        <v>60</v>
      </c>
      <c r="O422" s="85" t="s">
        <v>7129</v>
      </c>
      <c r="Q422" s="81"/>
    </row>
    <row r="423" spans="2:17" x14ac:dyDescent="0.25">
      <c r="B423" s="79"/>
      <c r="E423" s="97"/>
      <c r="H423" s="81"/>
      <c r="K423" s="79"/>
      <c r="M423" s="85" t="s">
        <v>112</v>
      </c>
      <c r="N423" s="96">
        <f>SUM(N409)</f>
        <v>815</v>
      </c>
      <c r="O423" s="99">
        <f>SUM(N423*1.95583)</f>
        <v>1594.00145</v>
      </c>
      <c r="Q423" s="81"/>
    </row>
    <row r="424" spans="2:17" x14ac:dyDescent="0.25">
      <c r="B424" s="79"/>
      <c r="E424" s="97"/>
      <c r="H424" s="81"/>
      <c r="K424" s="79"/>
      <c r="M424" s="85" t="s">
        <v>113</v>
      </c>
      <c r="N424" s="96">
        <f>SUM(M420)</f>
        <v>32</v>
      </c>
      <c r="O424" s="85"/>
      <c r="Q424" s="81"/>
    </row>
    <row r="425" spans="2:17" x14ac:dyDescent="0.25">
      <c r="B425" s="79"/>
      <c r="H425" s="81"/>
      <c r="K425" s="79"/>
      <c r="M425" s="85" t="s">
        <v>114</v>
      </c>
      <c r="N425" s="96">
        <f>SUM(N422+N423-N424)</f>
        <v>843</v>
      </c>
      <c r="O425" s="85"/>
      <c r="Q425" s="81"/>
    </row>
    <row r="426" spans="2:17" x14ac:dyDescent="0.25">
      <c r="B426" s="81"/>
      <c r="H426" s="81"/>
      <c r="K426" s="79"/>
      <c r="M426" s="94" t="s">
        <v>2355</v>
      </c>
      <c r="N426" s="96">
        <v>0</v>
      </c>
      <c r="O426" s="85"/>
      <c r="Q426" s="81"/>
    </row>
    <row r="427" spans="2:17" x14ac:dyDescent="0.25">
      <c r="B427" s="81"/>
      <c r="C427" s="100">
        <v>2550</v>
      </c>
      <c r="H427" s="81"/>
      <c r="K427" s="79"/>
      <c r="N427" s="97"/>
      <c r="Q427" s="81"/>
    </row>
    <row r="428" spans="2:17" x14ac:dyDescent="0.25">
      <c r="B428" s="81"/>
      <c r="C428" s="100">
        <v>200</v>
      </c>
      <c r="E428" s="93" t="s">
        <v>118</v>
      </c>
      <c r="F428" s="93" t="s">
        <v>119</v>
      </c>
      <c r="G428" s="93" t="s">
        <v>120</v>
      </c>
      <c r="K428" s="79"/>
      <c r="N428" s="97"/>
      <c r="Q428" s="81"/>
    </row>
    <row r="429" spans="2:17" x14ac:dyDescent="0.25">
      <c r="B429" s="81"/>
      <c r="C429" s="101">
        <f>SUM(C428/C427)</f>
        <v>7.8431372549019607E-2</v>
      </c>
      <c r="E429" s="102">
        <f>SUM(F419*C429)</f>
        <v>151.86444705882352</v>
      </c>
      <c r="F429" s="102">
        <f>SUM(E429/1.17)</f>
        <v>129.79867269984916</v>
      </c>
      <c r="G429" s="102">
        <f>SUM(E429-F429)</f>
        <v>22.065774358974352</v>
      </c>
      <c r="K429" s="79"/>
      <c r="Q429" s="81"/>
    </row>
    <row r="430" spans="2:17" x14ac:dyDescent="0.25">
      <c r="K430" s="81"/>
      <c r="Q430" s="81"/>
    </row>
    <row r="431" spans="2:17" x14ac:dyDescent="0.25">
      <c r="K431" s="81"/>
      <c r="L431" s="100">
        <v>2550</v>
      </c>
      <c r="Q431" s="81"/>
    </row>
    <row r="432" spans="2:17" x14ac:dyDescent="0.25">
      <c r="K432" s="81"/>
      <c r="L432" s="100">
        <v>200</v>
      </c>
      <c r="N432" s="93" t="s">
        <v>118</v>
      </c>
      <c r="O432" s="93" t="s">
        <v>119</v>
      </c>
      <c r="P432" s="93" t="s">
        <v>120</v>
      </c>
    </row>
    <row r="433" spans="2:17" x14ac:dyDescent="0.25">
      <c r="K433" s="81"/>
      <c r="L433" s="101">
        <f>SUM(L432/L431)</f>
        <v>7.8431372549019607E-2</v>
      </c>
      <c r="N433" s="102">
        <f>SUM(O423*L433)</f>
        <v>125.01972156862745</v>
      </c>
      <c r="O433" s="102">
        <f>SUM(N433/1.17)</f>
        <v>106.85446287916876</v>
      </c>
      <c r="P433" s="102">
        <f>SUM(N433-O433)</f>
        <v>18.165258689458682</v>
      </c>
    </row>
    <row r="445" spans="2:17" ht="18.75" x14ac:dyDescent="0.3">
      <c r="B445" s="79"/>
      <c r="C445" s="80" t="s">
        <v>7136</v>
      </c>
      <c r="H445" s="81"/>
      <c r="K445" s="79"/>
      <c r="L445" s="80" t="s">
        <v>7190</v>
      </c>
      <c r="Q445" s="81"/>
    </row>
    <row r="446" spans="2:17" x14ac:dyDescent="0.25">
      <c r="B446" s="79"/>
      <c r="C446" t="s">
        <v>3883</v>
      </c>
      <c r="G446" s="82" t="s">
        <v>95</v>
      </c>
      <c r="H446" s="81"/>
      <c r="K446" s="79"/>
      <c r="L446" t="s">
        <v>2056</v>
      </c>
      <c r="P446" s="82" t="s">
        <v>95</v>
      </c>
      <c r="Q446" s="81"/>
    </row>
    <row r="447" spans="2:17" ht="18.75" x14ac:dyDescent="0.3">
      <c r="B447" s="251"/>
      <c r="C447" s="274"/>
      <c r="D447" s="117" t="s">
        <v>96</v>
      </c>
      <c r="E447" s="117"/>
      <c r="F447" s="117"/>
      <c r="G447" s="275">
        <v>44233</v>
      </c>
      <c r="H447" s="276"/>
      <c r="K447" s="251"/>
      <c r="L447" s="274" t="s">
        <v>3477</v>
      </c>
      <c r="M447" s="117"/>
      <c r="N447" s="117"/>
      <c r="O447" s="117"/>
      <c r="P447" s="275">
        <v>44238</v>
      </c>
      <c r="Q447" s="276"/>
    </row>
    <row r="448" spans="2:17" x14ac:dyDescent="0.25">
      <c r="B448" s="84" t="s">
        <v>97</v>
      </c>
      <c r="C448" s="85" t="s">
        <v>98</v>
      </c>
      <c r="D448" s="85" t="s">
        <v>99</v>
      </c>
      <c r="E448" s="85" t="s">
        <v>100</v>
      </c>
      <c r="F448" s="85" t="s">
        <v>101</v>
      </c>
      <c r="G448" s="85" t="s">
        <v>102</v>
      </c>
      <c r="H448" s="86" t="s">
        <v>103</v>
      </c>
      <c r="K448" s="84" t="s">
        <v>97</v>
      </c>
      <c r="L448" s="85" t="s">
        <v>98</v>
      </c>
      <c r="M448" s="85" t="s">
        <v>99</v>
      </c>
      <c r="N448" s="85" t="s">
        <v>100</v>
      </c>
      <c r="O448" s="85" t="s">
        <v>101</v>
      </c>
      <c r="P448" s="85" t="s">
        <v>102</v>
      </c>
      <c r="Q448" s="86" t="s">
        <v>103</v>
      </c>
    </row>
    <row r="449" spans="2:17" x14ac:dyDescent="0.25">
      <c r="B449" s="84" t="s">
        <v>2</v>
      </c>
      <c r="C449" s="85" t="s">
        <v>2057</v>
      </c>
      <c r="D449" s="85" t="s">
        <v>9</v>
      </c>
      <c r="E449" s="85" t="s">
        <v>21</v>
      </c>
      <c r="F449" s="96">
        <v>60</v>
      </c>
      <c r="G449" s="85" t="s">
        <v>171</v>
      </c>
      <c r="H449" s="86" t="s">
        <v>7137</v>
      </c>
      <c r="K449" s="84" t="s">
        <v>2</v>
      </c>
      <c r="L449" s="132">
        <v>4640728</v>
      </c>
      <c r="M449" s="85" t="s">
        <v>20</v>
      </c>
      <c r="N449" s="85" t="s">
        <v>13</v>
      </c>
      <c r="O449" s="96">
        <v>102.258376</v>
      </c>
      <c r="P449" s="85" t="s">
        <v>381</v>
      </c>
      <c r="Q449" s="86" t="s">
        <v>6908</v>
      </c>
    </row>
    <row r="450" spans="2:17" x14ac:dyDescent="0.25">
      <c r="B450" s="84" t="s">
        <v>6</v>
      </c>
      <c r="C450" s="85" t="s">
        <v>7138</v>
      </c>
      <c r="D450" s="85" t="s">
        <v>20</v>
      </c>
      <c r="E450" s="85" t="s">
        <v>21</v>
      </c>
      <c r="F450" s="96">
        <v>0</v>
      </c>
      <c r="G450" s="85" t="s">
        <v>105</v>
      </c>
      <c r="H450" s="86" t="s">
        <v>7047</v>
      </c>
      <c r="K450" s="251"/>
      <c r="L450" s="117"/>
      <c r="M450" s="117"/>
      <c r="N450" s="255" t="s">
        <v>104</v>
      </c>
      <c r="O450" s="256">
        <f>SUM(O449:O449)</f>
        <v>102.258376</v>
      </c>
      <c r="Q450" s="81"/>
    </row>
    <row r="451" spans="2:17" x14ac:dyDescent="0.25">
      <c r="B451" s="84" t="s">
        <v>32</v>
      </c>
      <c r="C451" s="85" t="s">
        <v>1446</v>
      </c>
      <c r="D451" s="85" t="s">
        <v>9</v>
      </c>
      <c r="E451" s="85" t="s">
        <v>21</v>
      </c>
      <c r="F451" s="96">
        <v>0</v>
      </c>
      <c r="G451" s="85" t="s">
        <v>105</v>
      </c>
      <c r="H451" s="86" t="s">
        <v>6362</v>
      </c>
      <c r="K451" s="251"/>
      <c r="L451" s="117"/>
      <c r="M451" s="117"/>
      <c r="N451" s="311"/>
      <c r="O451" s="312"/>
      <c r="Q451" s="81"/>
    </row>
    <row r="452" spans="2:17" x14ac:dyDescent="0.25">
      <c r="B452" s="84" t="s">
        <v>48</v>
      </c>
      <c r="C452" s="85" t="s">
        <v>7139</v>
      </c>
      <c r="D452" s="85" t="s">
        <v>405</v>
      </c>
      <c r="E452" s="85" t="s">
        <v>22</v>
      </c>
      <c r="F452" s="96">
        <v>0</v>
      </c>
      <c r="G452" s="85" t="s">
        <v>105</v>
      </c>
      <c r="H452" s="86" t="s">
        <v>7010</v>
      </c>
      <c r="N452" s="90"/>
      <c r="P452" s="81"/>
    </row>
    <row r="453" spans="2:17" x14ac:dyDescent="0.25">
      <c r="B453" s="84" t="s">
        <v>49</v>
      </c>
      <c r="C453" s="85" t="s">
        <v>7140</v>
      </c>
      <c r="D453" s="85" t="s">
        <v>405</v>
      </c>
      <c r="E453" s="85" t="s">
        <v>22</v>
      </c>
      <c r="F453" s="96">
        <v>0</v>
      </c>
      <c r="G453" s="85" t="s">
        <v>105</v>
      </c>
      <c r="H453" s="86" t="s">
        <v>7012</v>
      </c>
      <c r="K453" s="79"/>
      <c r="N453" t="s">
        <v>104</v>
      </c>
      <c r="O453" s="205">
        <f>SUM(O450)</f>
        <v>102.258376</v>
      </c>
      <c r="P453" s="273">
        <f>SUM(O453*1.95583)</f>
        <v>199.99999953207998</v>
      </c>
    </row>
    <row r="454" spans="2:17" x14ac:dyDescent="0.25">
      <c r="B454" s="84" t="s">
        <v>50</v>
      </c>
      <c r="C454" s="85" t="s">
        <v>7141</v>
      </c>
      <c r="D454" s="85" t="s">
        <v>405</v>
      </c>
      <c r="E454" s="85" t="s">
        <v>22</v>
      </c>
      <c r="F454" s="96">
        <v>0</v>
      </c>
      <c r="G454" s="85" t="s">
        <v>105</v>
      </c>
      <c r="H454" s="86" t="s">
        <v>7014</v>
      </c>
      <c r="K454" s="79"/>
      <c r="O454" s="205"/>
      <c r="P454" s="273"/>
    </row>
    <row r="455" spans="2:17" x14ac:dyDescent="0.25">
      <c r="B455" s="251"/>
      <c r="C455" s="117"/>
      <c r="D455" s="117"/>
      <c r="E455" s="255" t="s">
        <v>104</v>
      </c>
      <c r="F455" s="250">
        <f>SUM(F449:F454)</f>
        <v>60</v>
      </c>
      <c r="H455" s="81"/>
      <c r="K455" s="79"/>
      <c r="O455" s="205"/>
      <c r="P455" s="273"/>
    </row>
    <row r="456" spans="2:17" x14ac:dyDescent="0.25">
      <c r="B456" s="251"/>
      <c r="C456" s="117"/>
      <c r="D456" s="117"/>
      <c r="E456" s="311"/>
      <c r="F456" s="312"/>
      <c r="H456" s="81"/>
      <c r="K456" s="79"/>
      <c r="M456" s="85" t="s">
        <v>112</v>
      </c>
      <c r="N456" s="96">
        <f>SUM(O453)</f>
        <v>102.258376</v>
      </c>
      <c r="O456" s="99">
        <f>SUM(N456*1.95583)</f>
        <v>199.99999953207998</v>
      </c>
      <c r="Q456" s="81"/>
    </row>
    <row r="457" spans="2:17" ht="18.75" x14ac:dyDescent="0.3">
      <c r="B457" s="79"/>
      <c r="C457" s="80"/>
      <c r="D457" t="s">
        <v>393</v>
      </c>
      <c r="F457" s="115"/>
      <c r="G457" s="83">
        <v>44237</v>
      </c>
      <c r="H457" s="81"/>
      <c r="K457" s="79"/>
      <c r="N457" s="97"/>
      <c r="Q457" s="81"/>
    </row>
    <row r="458" spans="2:17" x14ac:dyDescent="0.25">
      <c r="B458" s="84" t="s">
        <v>97</v>
      </c>
      <c r="C458" s="85" t="s">
        <v>98</v>
      </c>
      <c r="D458" s="85" t="s">
        <v>99</v>
      </c>
      <c r="E458" s="85" t="s">
        <v>100</v>
      </c>
      <c r="F458" s="85" t="s">
        <v>101</v>
      </c>
      <c r="G458" s="85" t="s">
        <v>102</v>
      </c>
      <c r="H458" s="86" t="s">
        <v>103</v>
      </c>
      <c r="K458" s="79"/>
      <c r="N458" s="97"/>
      <c r="Q458" s="81"/>
    </row>
    <row r="459" spans="2:17" x14ac:dyDescent="0.25">
      <c r="B459" s="84" t="s">
        <v>2</v>
      </c>
      <c r="C459" s="85" t="s">
        <v>6297</v>
      </c>
      <c r="D459" s="85" t="s">
        <v>13</v>
      </c>
      <c r="E459" s="85" t="s">
        <v>12</v>
      </c>
      <c r="F459" s="96">
        <v>100</v>
      </c>
      <c r="G459" s="85" t="s">
        <v>392</v>
      </c>
      <c r="H459" s="86" t="s">
        <v>7142</v>
      </c>
      <c r="K459" s="79"/>
      <c r="Q459" s="81"/>
    </row>
    <row r="460" spans="2:17" x14ac:dyDescent="0.25">
      <c r="B460" s="84" t="s">
        <v>6</v>
      </c>
      <c r="C460" s="85" t="s">
        <v>2904</v>
      </c>
      <c r="D460" s="85" t="s">
        <v>890</v>
      </c>
      <c r="E460" s="85" t="s">
        <v>12</v>
      </c>
      <c r="F460" s="96">
        <v>80</v>
      </c>
      <c r="G460" s="85" t="s">
        <v>392</v>
      </c>
      <c r="H460" s="86" t="s">
        <v>7143</v>
      </c>
      <c r="K460" s="79"/>
      <c r="Q460" s="81"/>
    </row>
    <row r="461" spans="2:17" x14ac:dyDescent="0.25">
      <c r="B461" s="84" t="s">
        <v>32</v>
      </c>
      <c r="C461" s="85" t="s">
        <v>5142</v>
      </c>
      <c r="D461" s="85" t="s">
        <v>890</v>
      </c>
      <c r="E461" s="85" t="s">
        <v>12</v>
      </c>
      <c r="F461" s="96">
        <v>80</v>
      </c>
      <c r="G461" s="85" t="s">
        <v>392</v>
      </c>
      <c r="H461" s="86" t="s">
        <v>7144</v>
      </c>
      <c r="K461" s="79"/>
      <c r="L461" s="106"/>
      <c r="Q461" s="81"/>
    </row>
    <row r="462" spans="2:17" x14ac:dyDescent="0.25">
      <c r="B462" s="84" t="s">
        <v>48</v>
      </c>
      <c r="C462" s="85" t="s">
        <v>7145</v>
      </c>
      <c r="D462" s="85" t="s">
        <v>890</v>
      </c>
      <c r="E462" s="85" t="s">
        <v>12</v>
      </c>
      <c r="F462" s="96">
        <v>80</v>
      </c>
      <c r="G462" s="85" t="s">
        <v>392</v>
      </c>
      <c r="H462" s="86" t="s">
        <v>7146</v>
      </c>
      <c r="K462" s="79"/>
      <c r="L462" s="100">
        <v>2200</v>
      </c>
      <c r="N462" s="93" t="s">
        <v>118</v>
      </c>
      <c r="O462" s="93" t="s">
        <v>119</v>
      </c>
      <c r="P462" s="93" t="s">
        <v>120</v>
      </c>
      <c r="Q462" s="81"/>
    </row>
    <row r="463" spans="2:17" x14ac:dyDescent="0.25">
      <c r="B463" s="84" t="s">
        <v>49</v>
      </c>
      <c r="C463" s="85" t="s">
        <v>328</v>
      </c>
      <c r="D463" s="85" t="s">
        <v>21</v>
      </c>
      <c r="E463" s="85" t="s">
        <v>9</v>
      </c>
      <c r="F463" s="96">
        <v>95</v>
      </c>
      <c r="G463" s="85" t="s">
        <v>105</v>
      </c>
      <c r="H463" s="86" t="s">
        <v>7147</v>
      </c>
      <c r="K463" s="79"/>
      <c r="L463" s="100">
        <v>99</v>
      </c>
      <c r="N463" s="102">
        <f>SUM(O456*L464)</f>
        <v>8.9999999789435989</v>
      </c>
      <c r="O463" s="102">
        <f>SUM(N463/1.17)</f>
        <v>7.6923076743107686</v>
      </c>
      <c r="P463" s="102">
        <f>SUM(N463-O463)</f>
        <v>1.3076923046328304</v>
      </c>
      <c r="Q463" s="81"/>
    </row>
    <row r="464" spans="2:17" x14ac:dyDescent="0.25">
      <c r="B464" s="84" t="s">
        <v>50</v>
      </c>
      <c r="C464" s="85" t="s">
        <v>1262</v>
      </c>
      <c r="D464" s="85" t="s">
        <v>21</v>
      </c>
      <c r="E464" s="85" t="s">
        <v>9</v>
      </c>
      <c r="F464" s="96">
        <v>95</v>
      </c>
      <c r="G464" s="85" t="s">
        <v>105</v>
      </c>
      <c r="H464" s="86" t="s">
        <v>7148</v>
      </c>
      <c r="K464" s="81"/>
      <c r="L464" s="101">
        <f>SUM(L463/L462)</f>
        <v>4.4999999999999998E-2</v>
      </c>
      <c r="Q464" s="81"/>
    </row>
    <row r="465" spans="2:8" x14ac:dyDescent="0.25">
      <c r="B465" s="84" t="s">
        <v>51</v>
      </c>
      <c r="C465" s="85" t="s">
        <v>2160</v>
      </c>
      <c r="D465" s="85" t="s">
        <v>21</v>
      </c>
      <c r="E465" s="85" t="s">
        <v>20</v>
      </c>
      <c r="F465" s="96">
        <v>60</v>
      </c>
      <c r="G465" s="85" t="s">
        <v>392</v>
      </c>
      <c r="H465" s="86" t="s">
        <v>7149</v>
      </c>
    </row>
    <row r="466" spans="2:8" x14ac:dyDescent="0.25">
      <c r="B466" s="84" t="s">
        <v>52</v>
      </c>
      <c r="C466" s="85" t="s">
        <v>2160</v>
      </c>
      <c r="D466" s="85" t="s">
        <v>21</v>
      </c>
      <c r="E466" s="85" t="s">
        <v>20</v>
      </c>
      <c r="F466" s="96">
        <v>30</v>
      </c>
      <c r="G466" s="85" t="s">
        <v>7150</v>
      </c>
      <c r="H466" s="86" t="s">
        <v>7151</v>
      </c>
    </row>
    <row r="467" spans="2:8" x14ac:dyDescent="0.25">
      <c r="B467" s="84" t="s">
        <v>53</v>
      </c>
      <c r="C467" s="85" t="s">
        <v>1483</v>
      </c>
      <c r="D467" s="85" t="s">
        <v>21</v>
      </c>
      <c r="E467" s="85" t="s">
        <v>9</v>
      </c>
      <c r="F467" s="96">
        <v>95</v>
      </c>
      <c r="G467" s="85" t="s">
        <v>105</v>
      </c>
      <c r="H467" s="86" t="s">
        <v>7152</v>
      </c>
    </row>
    <row r="468" spans="2:8" x14ac:dyDescent="0.25">
      <c r="B468" s="84" t="s">
        <v>54</v>
      </c>
      <c r="C468" s="85" t="s">
        <v>3907</v>
      </c>
      <c r="D468" s="85" t="s">
        <v>21</v>
      </c>
      <c r="E468" s="85" t="s">
        <v>12</v>
      </c>
      <c r="F468" s="96">
        <v>95</v>
      </c>
      <c r="G468" s="85" t="s">
        <v>105</v>
      </c>
      <c r="H468" s="86" t="s">
        <v>7153</v>
      </c>
    </row>
    <row r="469" spans="2:8" x14ac:dyDescent="0.25">
      <c r="B469" s="84" t="s">
        <v>55</v>
      </c>
      <c r="C469" s="85" t="s">
        <v>7154</v>
      </c>
      <c r="D469" s="85" t="s">
        <v>21</v>
      </c>
      <c r="E469" s="85" t="s">
        <v>20</v>
      </c>
      <c r="F469" s="96">
        <v>60</v>
      </c>
      <c r="G469" s="85" t="s">
        <v>392</v>
      </c>
      <c r="H469" s="86" t="s">
        <v>7155</v>
      </c>
    </row>
    <row r="470" spans="2:8" x14ac:dyDescent="0.25">
      <c r="E470" s="255" t="s">
        <v>104</v>
      </c>
      <c r="F470" s="256">
        <f>SUM(F459:F469)</f>
        <v>870</v>
      </c>
      <c r="H470" s="81"/>
    </row>
    <row r="471" spans="2:8" x14ac:dyDescent="0.25">
      <c r="D471" s="90"/>
    </row>
    <row r="472" spans="2:8" x14ac:dyDescent="0.25">
      <c r="D472" t="s">
        <v>104</v>
      </c>
      <c r="E472" s="205">
        <f>SUM(F455+F470)</f>
        <v>930</v>
      </c>
      <c r="F472" s="273">
        <f>SUM(E472*1.95583)</f>
        <v>1818.9219000000001</v>
      </c>
    </row>
    <row r="473" spans="2:8" x14ac:dyDescent="0.25">
      <c r="E473" s="205"/>
      <c r="F473" s="273"/>
    </row>
    <row r="474" spans="2:8" x14ac:dyDescent="0.25">
      <c r="E474" s="205"/>
      <c r="F474" s="273"/>
    </row>
    <row r="475" spans="2:8" x14ac:dyDescent="0.25">
      <c r="F475" s="91"/>
      <c r="H475" s="81"/>
    </row>
    <row r="476" spans="2:8" ht="15.75" x14ac:dyDescent="0.25">
      <c r="C476" s="116" t="s">
        <v>7156</v>
      </c>
      <c r="D476" s="116" t="s">
        <v>226</v>
      </c>
      <c r="F476" s="91"/>
      <c r="G476" s="81"/>
      <c r="H476" s="81"/>
    </row>
    <row r="477" spans="2:8" x14ac:dyDescent="0.25">
      <c r="B477" s="79"/>
      <c r="C477" s="92">
        <v>44238</v>
      </c>
      <c r="H477" s="81"/>
    </row>
    <row r="478" spans="2:8" x14ac:dyDescent="0.25">
      <c r="B478" s="84" t="s">
        <v>97</v>
      </c>
      <c r="C478" s="93" t="s">
        <v>106</v>
      </c>
      <c r="D478" s="93" t="s">
        <v>107</v>
      </c>
    </row>
    <row r="479" spans="2:8" x14ac:dyDescent="0.25">
      <c r="B479" s="84">
        <v>1</v>
      </c>
      <c r="C479" s="85" t="s">
        <v>108</v>
      </c>
      <c r="D479" s="96">
        <v>14</v>
      </c>
      <c r="H479" s="81"/>
    </row>
    <row r="480" spans="2:8" x14ac:dyDescent="0.25">
      <c r="B480" s="84">
        <v>2</v>
      </c>
      <c r="C480" s="85" t="s">
        <v>109</v>
      </c>
      <c r="D480" s="96">
        <v>0</v>
      </c>
      <c r="H480" s="81"/>
    </row>
    <row r="481" spans="2:8" x14ac:dyDescent="0.25">
      <c r="B481" s="84">
        <v>3</v>
      </c>
      <c r="C481" s="85" t="s">
        <v>110</v>
      </c>
      <c r="D481" s="96">
        <v>0</v>
      </c>
      <c r="H481" s="81"/>
    </row>
    <row r="482" spans="2:8" x14ac:dyDescent="0.25">
      <c r="B482" s="84">
        <v>4</v>
      </c>
      <c r="C482" s="94" t="s">
        <v>111</v>
      </c>
      <c r="D482" s="96">
        <v>27</v>
      </c>
      <c r="H482" s="81"/>
    </row>
    <row r="483" spans="2:8" x14ac:dyDescent="0.25">
      <c r="B483" s="79"/>
      <c r="C483" s="95" t="s">
        <v>104</v>
      </c>
      <c r="D483" s="96">
        <f>SUM(D479:D482)</f>
        <v>41</v>
      </c>
      <c r="H483" s="81"/>
    </row>
    <row r="484" spans="2:8" x14ac:dyDescent="0.25">
      <c r="B484" s="79"/>
      <c r="C484" s="290"/>
      <c r="D484" s="252"/>
      <c r="H484" s="81"/>
    </row>
    <row r="485" spans="2:8" x14ac:dyDescent="0.25">
      <c r="B485" s="79"/>
      <c r="D485" s="85" t="s">
        <v>2354</v>
      </c>
      <c r="E485" s="96">
        <v>-20</v>
      </c>
      <c r="F485" s="85" t="s">
        <v>5919</v>
      </c>
      <c r="H485" s="81"/>
    </row>
    <row r="486" spans="2:8" x14ac:dyDescent="0.25">
      <c r="B486" s="79"/>
      <c r="D486" s="85" t="s">
        <v>112</v>
      </c>
      <c r="E486" s="96">
        <f>SUM(E472)</f>
        <v>930</v>
      </c>
      <c r="F486" s="99">
        <f>SUM(E486*1.95583)</f>
        <v>1818.9219000000001</v>
      </c>
      <c r="H486" s="81"/>
    </row>
    <row r="487" spans="2:8" x14ac:dyDescent="0.25">
      <c r="B487" s="79"/>
      <c r="D487" s="85" t="s">
        <v>113</v>
      </c>
      <c r="E487" s="96">
        <f>SUM(D483)</f>
        <v>41</v>
      </c>
      <c r="F487" s="85"/>
      <c r="H487" s="81"/>
    </row>
    <row r="488" spans="2:8" x14ac:dyDescent="0.25">
      <c r="B488" s="79"/>
      <c r="D488" s="85" t="s">
        <v>114</v>
      </c>
      <c r="E488" s="96">
        <f>SUM(E485+E486-E487)</f>
        <v>869</v>
      </c>
      <c r="F488" s="85"/>
      <c r="H488" s="81"/>
    </row>
    <row r="489" spans="2:8" x14ac:dyDescent="0.25">
      <c r="B489" s="79"/>
      <c r="D489" s="94" t="s">
        <v>2355</v>
      </c>
      <c r="E489" s="96">
        <v>0</v>
      </c>
      <c r="F489" s="85"/>
      <c r="H489" s="81"/>
    </row>
    <row r="490" spans="2:8" x14ac:dyDescent="0.25">
      <c r="B490" s="79"/>
      <c r="E490" s="97"/>
      <c r="H490" s="81"/>
    </row>
    <row r="491" spans="2:8" x14ac:dyDescent="0.25">
      <c r="B491" s="79"/>
      <c r="E491" s="97"/>
      <c r="H491" s="81"/>
    </row>
    <row r="492" spans="2:8" x14ac:dyDescent="0.25">
      <c r="B492" s="79"/>
      <c r="H492" s="81"/>
    </row>
    <row r="493" spans="2:8" x14ac:dyDescent="0.25">
      <c r="B493" s="81"/>
      <c r="H493" s="81"/>
    </row>
    <row r="494" spans="2:8" x14ac:dyDescent="0.25">
      <c r="B494" s="81"/>
      <c r="C494" s="100">
        <v>2550</v>
      </c>
      <c r="H494" s="81"/>
    </row>
    <row r="495" spans="2:8" x14ac:dyDescent="0.25">
      <c r="B495" s="81"/>
      <c r="C495" s="100">
        <v>200</v>
      </c>
      <c r="E495" s="93" t="s">
        <v>118</v>
      </c>
      <c r="F495" s="93" t="s">
        <v>119</v>
      </c>
      <c r="G495" s="93" t="s">
        <v>120</v>
      </c>
    </row>
    <row r="496" spans="2:8" x14ac:dyDescent="0.25">
      <c r="B496" s="81"/>
      <c r="C496" s="101">
        <f>SUM(C495/C494)</f>
        <v>7.8431372549019607E-2</v>
      </c>
      <c r="E496" s="102">
        <f>SUM(F486*C496)</f>
        <v>142.66054117647059</v>
      </c>
      <c r="F496" s="102">
        <f>SUM(E496/1.17)</f>
        <v>121.93208647561589</v>
      </c>
      <c r="G496" s="102">
        <f>SUM(E496-F496)</f>
        <v>20.728454700854698</v>
      </c>
    </row>
    <row r="505" spans="2:17" ht="18.75" x14ac:dyDescent="0.3">
      <c r="B505" s="79"/>
      <c r="C505" s="80" t="s">
        <v>7165</v>
      </c>
      <c r="H505" s="81"/>
      <c r="K505" s="79"/>
      <c r="L505" s="80" t="s">
        <v>7198</v>
      </c>
      <c r="Q505" s="81"/>
    </row>
    <row r="506" spans="2:17" x14ac:dyDescent="0.25">
      <c r="B506" s="79"/>
      <c r="C506" t="s">
        <v>1022</v>
      </c>
      <c r="G506" s="82" t="s">
        <v>95</v>
      </c>
      <c r="H506" s="81"/>
      <c r="K506" s="79"/>
      <c r="L506" t="s">
        <v>395</v>
      </c>
      <c r="P506" s="82" t="s">
        <v>95</v>
      </c>
      <c r="Q506" s="81"/>
    </row>
    <row r="507" spans="2:17" ht="18.75" x14ac:dyDescent="0.3">
      <c r="B507" s="251"/>
      <c r="C507" s="274"/>
      <c r="D507" s="117" t="s">
        <v>96</v>
      </c>
      <c r="E507" s="117"/>
      <c r="F507" s="117"/>
      <c r="G507" s="275">
        <v>44238</v>
      </c>
      <c r="H507" s="276"/>
      <c r="K507" s="251"/>
      <c r="L507" s="274"/>
      <c r="M507" s="117" t="s">
        <v>96</v>
      </c>
      <c r="N507" s="117"/>
      <c r="O507" s="117"/>
      <c r="P507" s="275">
        <v>44240</v>
      </c>
      <c r="Q507" s="276"/>
    </row>
    <row r="508" spans="2:17" x14ac:dyDescent="0.25">
      <c r="B508" s="84" t="s">
        <v>97</v>
      </c>
      <c r="C508" s="85" t="s">
        <v>98</v>
      </c>
      <c r="D508" s="85" t="s">
        <v>99</v>
      </c>
      <c r="E508" s="85" t="s">
        <v>100</v>
      </c>
      <c r="F508" s="85" t="s">
        <v>101</v>
      </c>
      <c r="G508" s="85" t="s">
        <v>102</v>
      </c>
      <c r="H508" s="86" t="s">
        <v>103</v>
      </c>
      <c r="K508" s="84" t="s">
        <v>97</v>
      </c>
      <c r="L508" s="85" t="s">
        <v>98</v>
      </c>
      <c r="M508" s="85" t="s">
        <v>99</v>
      </c>
      <c r="N508" s="85" t="s">
        <v>100</v>
      </c>
      <c r="O508" s="85" t="s">
        <v>101</v>
      </c>
      <c r="P508" s="85" t="s">
        <v>102</v>
      </c>
      <c r="Q508" s="86" t="s">
        <v>103</v>
      </c>
    </row>
    <row r="509" spans="2:17" x14ac:dyDescent="0.25">
      <c r="B509" s="84" t="s">
        <v>2</v>
      </c>
      <c r="C509" s="85" t="s">
        <v>7166</v>
      </c>
      <c r="D509" s="85" t="s">
        <v>9</v>
      </c>
      <c r="E509" s="85" t="s">
        <v>21</v>
      </c>
      <c r="F509" s="96">
        <v>95</v>
      </c>
      <c r="G509" s="85" t="s">
        <v>105</v>
      </c>
      <c r="H509" s="86" t="s">
        <v>7167</v>
      </c>
      <c r="K509" s="84" t="s">
        <v>2</v>
      </c>
      <c r="L509" s="85" t="s">
        <v>7160</v>
      </c>
      <c r="M509" s="85" t="s">
        <v>9</v>
      </c>
      <c r="N509" s="85" t="s">
        <v>21</v>
      </c>
      <c r="O509" s="96">
        <v>95</v>
      </c>
      <c r="P509" s="85" t="s">
        <v>105</v>
      </c>
      <c r="Q509" s="86" t="s">
        <v>7199</v>
      </c>
    </row>
    <row r="510" spans="2:17" x14ac:dyDescent="0.25">
      <c r="B510" s="84" t="s">
        <v>6</v>
      </c>
      <c r="C510" s="85" t="s">
        <v>7168</v>
      </c>
      <c r="D510" s="85" t="s">
        <v>9</v>
      </c>
      <c r="E510" s="85" t="s">
        <v>21</v>
      </c>
      <c r="F510" s="96">
        <v>60</v>
      </c>
      <c r="G510" s="85" t="s">
        <v>171</v>
      </c>
      <c r="H510" s="86" t="s">
        <v>7169</v>
      </c>
      <c r="K510" s="84" t="s">
        <v>6</v>
      </c>
      <c r="L510" s="85" t="s">
        <v>3884</v>
      </c>
      <c r="M510" s="85" t="s">
        <v>9</v>
      </c>
      <c r="N510" s="85" t="s">
        <v>21</v>
      </c>
      <c r="O510" s="96">
        <v>60</v>
      </c>
      <c r="P510" s="85" t="s">
        <v>171</v>
      </c>
      <c r="Q510" s="86" t="s">
        <v>7200</v>
      </c>
    </row>
    <row r="511" spans="2:17" x14ac:dyDescent="0.25">
      <c r="B511" s="84" t="s">
        <v>32</v>
      </c>
      <c r="C511" s="85" t="s">
        <v>7170</v>
      </c>
      <c r="D511" s="85" t="s">
        <v>47</v>
      </c>
      <c r="E511" s="85" t="s">
        <v>21</v>
      </c>
      <c r="F511" s="96">
        <v>60</v>
      </c>
      <c r="G511" s="85" t="s">
        <v>171</v>
      </c>
      <c r="H511" s="86" t="s">
        <v>7171</v>
      </c>
      <c r="K511" s="84" t="s">
        <v>32</v>
      </c>
      <c r="L511" s="85" t="s">
        <v>7201</v>
      </c>
      <c r="M511" s="85" t="s">
        <v>20</v>
      </c>
      <c r="N511" s="85" t="s">
        <v>22</v>
      </c>
      <c r="O511" s="96">
        <v>160</v>
      </c>
      <c r="P511" s="85" t="s">
        <v>105</v>
      </c>
      <c r="Q511" s="86" t="s">
        <v>7202</v>
      </c>
    </row>
    <row r="512" spans="2:17" x14ac:dyDescent="0.25">
      <c r="B512" s="84" t="s">
        <v>48</v>
      </c>
      <c r="C512" s="85" t="s">
        <v>7172</v>
      </c>
      <c r="D512" s="85" t="s">
        <v>9</v>
      </c>
      <c r="E512" s="85" t="s">
        <v>21</v>
      </c>
      <c r="F512" s="96">
        <v>0</v>
      </c>
      <c r="G512" s="85" t="s">
        <v>105</v>
      </c>
      <c r="H512" s="86" t="s">
        <v>7041</v>
      </c>
      <c r="K512" s="84" t="s">
        <v>48</v>
      </c>
      <c r="L512" s="85" t="s">
        <v>7135</v>
      </c>
      <c r="M512" s="85" t="s">
        <v>12</v>
      </c>
      <c r="N512" s="85" t="s">
        <v>890</v>
      </c>
      <c r="O512" s="96">
        <v>80</v>
      </c>
      <c r="P512" s="85" t="s">
        <v>171</v>
      </c>
      <c r="Q512" s="86" t="s">
        <v>7203</v>
      </c>
    </row>
    <row r="513" spans="2:17" x14ac:dyDescent="0.25">
      <c r="B513" s="84" t="s">
        <v>49</v>
      </c>
      <c r="C513" s="85" t="s">
        <v>7173</v>
      </c>
      <c r="D513" s="85" t="s">
        <v>20</v>
      </c>
      <c r="E513" s="85" t="s">
        <v>21</v>
      </c>
      <c r="F513" s="96">
        <v>0</v>
      </c>
      <c r="G513" s="85" t="s">
        <v>4484</v>
      </c>
      <c r="H513" s="86" t="s">
        <v>7174</v>
      </c>
      <c r="K513" s="84" t="s">
        <v>49</v>
      </c>
      <c r="L513" s="85" t="s">
        <v>7162</v>
      </c>
      <c r="M513" s="85" t="s">
        <v>47</v>
      </c>
      <c r="N513" s="85" t="s">
        <v>22</v>
      </c>
      <c r="O513" s="96">
        <v>105</v>
      </c>
      <c r="P513" s="85" t="s">
        <v>171</v>
      </c>
      <c r="Q513" s="86" t="s">
        <v>7204</v>
      </c>
    </row>
    <row r="514" spans="2:17" x14ac:dyDescent="0.25">
      <c r="B514" s="84" t="s">
        <v>50</v>
      </c>
      <c r="C514" s="85" t="s">
        <v>7175</v>
      </c>
      <c r="D514" s="85" t="s">
        <v>20</v>
      </c>
      <c r="E514" s="85" t="s">
        <v>21</v>
      </c>
      <c r="F514" s="96">
        <v>0</v>
      </c>
      <c r="G514" s="85" t="s">
        <v>4484</v>
      </c>
      <c r="H514" s="86" t="s">
        <v>7176</v>
      </c>
      <c r="K514" s="84" t="s">
        <v>50</v>
      </c>
      <c r="L514" s="85" t="s">
        <v>7205</v>
      </c>
      <c r="M514" s="85" t="s">
        <v>47</v>
      </c>
      <c r="N514" s="85" t="s">
        <v>22</v>
      </c>
      <c r="O514" s="96">
        <v>105</v>
      </c>
      <c r="P514" s="85" t="s">
        <v>171</v>
      </c>
      <c r="Q514" s="86" t="s">
        <v>7206</v>
      </c>
    </row>
    <row r="515" spans="2:17" x14ac:dyDescent="0.25">
      <c r="B515" s="84" t="s">
        <v>51</v>
      </c>
      <c r="C515" s="85" t="s">
        <v>7177</v>
      </c>
      <c r="D515" s="85" t="s">
        <v>47</v>
      </c>
      <c r="E515" s="85" t="s">
        <v>21</v>
      </c>
      <c r="F515" s="96">
        <v>0</v>
      </c>
      <c r="G515" s="85" t="s">
        <v>4484</v>
      </c>
      <c r="H515" s="86" t="s">
        <v>7178</v>
      </c>
      <c r="K515" s="84" t="s">
        <v>51</v>
      </c>
      <c r="L515" s="85" t="s">
        <v>7207</v>
      </c>
      <c r="M515" s="85" t="s">
        <v>47</v>
      </c>
      <c r="N515" s="85" t="s">
        <v>21</v>
      </c>
      <c r="O515" s="96">
        <v>60</v>
      </c>
      <c r="P515" s="85" t="s">
        <v>171</v>
      </c>
      <c r="Q515" s="86" t="s">
        <v>7208</v>
      </c>
    </row>
    <row r="516" spans="2:17" x14ac:dyDescent="0.25">
      <c r="B516" s="251"/>
      <c r="C516" s="117"/>
      <c r="D516" s="117"/>
      <c r="E516" s="255" t="s">
        <v>104</v>
      </c>
      <c r="F516" s="250">
        <f>SUM(F509:F515)</f>
        <v>215</v>
      </c>
      <c r="H516" s="81"/>
      <c r="K516" s="84" t="s">
        <v>52</v>
      </c>
      <c r="L516" s="85" t="s">
        <v>7209</v>
      </c>
      <c r="M516" s="85" t="s">
        <v>20</v>
      </c>
      <c r="N516" s="85" t="s">
        <v>22</v>
      </c>
      <c r="O516" s="96">
        <v>0</v>
      </c>
      <c r="P516" s="85" t="s">
        <v>105</v>
      </c>
      <c r="Q516" s="86" t="s">
        <v>7068</v>
      </c>
    </row>
    <row r="517" spans="2:17" x14ac:dyDescent="0.25">
      <c r="B517" s="251"/>
      <c r="C517" s="117"/>
      <c r="D517" s="117"/>
      <c r="E517" s="311"/>
      <c r="F517" s="312"/>
      <c r="H517" s="81"/>
      <c r="K517" s="84" t="s">
        <v>53</v>
      </c>
      <c r="L517" s="85" t="s">
        <v>378</v>
      </c>
      <c r="M517" s="85" t="s">
        <v>9</v>
      </c>
      <c r="N517" s="85" t="s">
        <v>21</v>
      </c>
      <c r="O517" s="96">
        <v>0</v>
      </c>
      <c r="P517" s="85" t="s">
        <v>105</v>
      </c>
      <c r="Q517" s="86" t="s">
        <v>7152</v>
      </c>
    </row>
    <row r="518" spans="2:17" ht="18.75" x14ac:dyDescent="0.3">
      <c r="B518" s="79"/>
      <c r="C518" s="80"/>
      <c r="D518" t="s">
        <v>393</v>
      </c>
      <c r="F518" s="115"/>
      <c r="G518" s="83">
        <v>44240</v>
      </c>
      <c r="H518" s="81"/>
      <c r="K518" s="84" t="s">
        <v>54</v>
      </c>
      <c r="L518" s="85" t="s">
        <v>7210</v>
      </c>
      <c r="M518" s="85" t="s">
        <v>20</v>
      </c>
      <c r="N518" s="85" t="s">
        <v>21</v>
      </c>
      <c r="O518" s="96">
        <v>0</v>
      </c>
      <c r="P518" s="85" t="s">
        <v>105</v>
      </c>
      <c r="Q518" s="86" t="s">
        <v>6584</v>
      </c>
    </row>
    <row r="519" spans="2:17" x14ac:dyDescent="0.25">
      <c r="B519" s="84" t="s">
        <v>97</v>
      </c>
      <c r="C519" s="85" t="s">
        <v>98</v>
      </c>
      <c r="D519" s="85" t="s">
        <v>99</v>
      </c>
      <c r="E519" s="85" t="s">
        <v>100</v>
      </c>
      <c r="F519" s="85" t="s">
        <v>101</v>
      </c>
      <c r="G519" s="85" t="s">
        <v>102</v>
      </c>
      <c r="H519" s="86" t="s">
        <v>103</v>
      </c>
      <c r="K519" s="251"/>
      <c r="L519" s="117"/>
      <c r="M519" s="117"/>
      <c r="N519" s="255" t="s">
        <v>104</v>
      </c>
      <c r="O519" s="250">
        <f>SUM(O509:O518)</f>
        <v>665</v>
      </c>
      <c r="Q519" s="81"/>
    </row>
    <row r="520" spans="2:17" x14ac:dyDescent="0.25">
      <c r="B520" s="84" t="s">
        <v>2</v>
      </c>
      <c r="C520" s="85" t="s">
        <v>4100</v>
      </c>
      <c r="D520" s="85" t="s">
        <v>22</v>
      </c>
      <c r="E520" s="85" t="s">
        <v>20</v>
      </c>
      <c r="F520" s="96">
        <v>160</v>
      </c>
      <c r="G520" s="85" t="s">
        <v>105</v>
      </c>
      <c r="H520" s="86" t="s">
        <v>7179</v>
      </c>
      <c r="K520" s="251"/>
      <c r="L520" s="117"/>
      <c r="M520" s="117"/>
      <c r="N520" s="311"/>
      <c r="O520" s="312"/>
      <c r="Q520" s="81"/>
    </row>
    <row r="521" spans="2:17" ht="18.75" x14ac:dyDescent="0.3">
      <c r="B521" s="84" t="s">
        <v>6</v>
      </c>
      <c r="C521" s="85" t="s">
        <v>3987</v>
      </c>
      <c r="D521" s="85" t="s">
        <v>13</v>
      </c>
      <c r="E521" s="85" t="s">
        <v>41</v>
      </c>
      <c r="F521" s="96">
        <v>155</v>
      </c>
      <c r="G521" s="85" t="s">
        <v>105</v>
      </c>
      <c r="H521" s="86" t="s">
        <v>7180</v>
      </c>
      <c r="K521" s="79"/>
      <c r="L521" s="80"/>
      <c r="M521" t="s">
        <v>393</v>
      </c>
      <c r="O521" s="115"/>
      <c r="P521" s="83">
        <v>44244</v>
      </c>
      <c r="Q521" s="81"/>
    </row>
    <row r="522" spans="2:17" x14ac:dyDescent="0.25">
      <c r="B522" s="84" t="s">
        <v>32</v>
      </c>
      <c r="C522" s="85" t="s">
        <v>7181</v>
      </c>
      <c r="D522" s="85" t="s">
        <v>13</v>
      </c>
      <c r="E522" s="85" t="s">
        <v>9</v>
      </c>
      <c r="F522" s="96">
        <v>150</v>
      </c>
      <c r="G522" s="85" t="s">
        <v>105</v>
      </c>
      <c r="H522" s="86" t="s">
        <v>7182</v>
      </c>
      <c r="K522" s="84" t="s">
        <v>97</v>
      </c>
      <c r="L522" s="85" t="s">
        <v>98</v>
      </c>
      <c r="M522" s="85" t="s">
        <v>99</v>
      </c>
      <c r="N522" s="85" t="s">
        <v>100</v>
      </c>
      <c r="O522" s="85" t="s">
        <v>101</v>
      </c>
      <c r="P522" s="85" t="s">
        <v>102</v>
      </c>
      <c r="Q522" s="86" t="s">
        <v>103</v>
      </c>
    </row>
    <row r="523" spans="2:17" x14ac:dyDescent="0.25">
      <c r="B523" s="84" t="s">
        <v>48</v>
      </c>
      <c r="C523" s="85" t="s">
        <v>7183</v>
      </c>
      <c r="D523" s="85" t="s">
        <v>72</v>
      </c>
      <c r="E523" s="85" t="s">
        <v>20</v>
      </c>
      <c r="F523" s="96">
        <v>70</v>
      </c>
      <c r="G523" s="85" t="s">
        <v>392</v>
      </c>
      <c r="H523" s="86" t="s">
        <v>7184</v>
      </c>
      <c r="K523" s="84" t="s">
        <v>2</v>
      </c>
      <c r="L523" s="85" t="s">
        <v>7211</v>
      </c>
      <c r="M523" s="85" t="s">
        <v>21</v>
      </c>
      <c r="N523" s="85" t="s">
        <v>9</v>
      </c>
      <c r="O523" s="96">
        <v>95</v>
      </c>
      <c r="P523" s="85" t="s">
        <v>105</v>
      </c>
      <c r="Q523" s="86" t="s">
        <v>7212</v>
      </c>
    </row>
    <row r="524" spans="2:17" x14ac:dyDescent="0.25">
      <c r="B524" s="84" t="s">
        <v>49</v>
      </c>
      <c r="C524" s="85" t="s">
        <v>7185</v>
      </c>
      <c r="D524" s="85" t="s">
        <v>21</v>
      </c>
      <c r="E524" s="85" t="s">
        <v>9</v>
      </c>
      <c r="F524" s="96">
        <v>95</v>
      </c>
      <c r="G524" s="85" t="s">
        <v>105</v>
      </c>
      <c r="H524" s="86" t="s">
        <v>7186</v>
      </c>
      <c r="K524" s="84" t="s">
        <v>6</v>
      </c>
      <c r="L524" s="85" t="s">
        <v>7189</v>
      </c>
      <c r="M524" s="85" t="s">
        <v>21</v>
      </c>
      <c r="N524" s="85" t="s">
        <v>20</v>
      </c>
      <c r="O524" s="96">
        <v>60</v>
      </c>
      <c r="P524" s="85" t="s">
        <v>171</v>
      </c>
      <c r="Q524" s="86" t="s">
        <v>7213</v>
      </c>
    </row>
    <row r="525" spans="2:17" x14ac:dyDescent="0.25">
      <c r="B525" s="84" t="s">
        <v>50</v>
      </c>
      <c r="C525" s="85" t="s">
        <v>7187</v>
      </c>
      <c r="D525" s="85" t="s">
        <v>21</v>
      </c>
      <c r="E525" s="85" t="s">
        <v>9</v>
      </c>
      <c r="F525" s="96">
        <v>50</v>
      </c>
      <c r="G525" s="85" t="s">
        <v>105</v>
      </c>
      <c r="H525" s="86" t="s">
        <v>7188</v>
      </c>
      <c r="K525" s="84" t="s">
        <v>32</v>
      </c>
      <c r="L525" s="85" t="s">
        <v>7214</v>
      </c>
      <c r="M525" s="85" t="s">
        <v>21</v>
      </c>
      <c r="N525" s="85" t="s">
        <v>9</v>
      </c>
      <c r="O525" s="96">
        <v>60</v>
      </c>
      <c r="P525" s="85" t="s">
        <v>171</v>
      </c>
      <c r="Q525" s="86" t="s">
        <v>7215</v>
      </c>
    </row>
    <row r="526" spans="2:17" x14ac:dyDescent="0.25">
      <c r="B526" s="84" t="s">
        <v>51</v>
      </c>
      <c r="C526" s="85" t="s">
        <v>1039</v>
      </c>
      <c r="D526" s="85" t="s">
        <v>21</v>
      </c>
      <c r="E526" s="85" t="s">
        <v>20</v>
      </c>
      <c r="F526" s="96">
        <v>0</v>
      </c>
      <c r="G526" s="85" t="s">
        <v>105</v>
      </c>
      <c r="H526" s="86" t="s">
        <v>6648</v>
      </c>
      <c r="K526" s="84" t="s">
        <v>48</v>
      </c>
      <c r="L526" s="94" t="s">
        <v>5011</v>
      </c>
      <c r="M526" s="94" t="s">
        <v>13</v>
      </c>
      <c r="N526" s="85" t="s">
        <v>20</v>
      </c>
      <c r="O526" s="96">
        <v>0</v>
      </c>
      <c r="P526" s="94" t="s">
        <v>105</v>
      </c>
      <c r="Q526" s="86" t="s">
        <v>6936</v>
      </c>
    </row>
    <row r="527" spans="2:17" x14ac:dyDescent="0.25">
      <c r="B527" s="84" t="s">
        <v>52</v>
      </c>
      <c r="C527" s="85" t="s">
        <v>1039</v>
      </c>
      <c r="D527" s="85" t="s">
        <v>21</v>
      </c>
      <c r="E527" s="85" t="s">
        <v>20</v>
      </c>
      <c r="F527" s="96">
        <v>0</v>
      </c>
      <c r="G527" s="85" t="s">
        <v>105</v>
      </c>
      <c r="H527" s="86" t="s">
        <v>6649</v>
      </c>
      <c r="N527" s="255" t="s">
        <v>104</v>
      </c>
      <c r="O527" s="256">
        <f>SUM(O523:O526)</f>
        <v>215</v>
      </c>
      <c r="Q527" s="81"/>
    </row>
    <row r="528" spans="2:17" x14ac:dyDescent="0.25">
      <c r="E528" s="255" t="s">
        <v>104</v>
      </c>
      <c r="F528" s="256">
        <f>SUM(F520:F527)</f>
        <v>680</v>
      </c>
      <c r="H528" s="81"/>
      <c r="M528" s="90"/>
    </row>
    <row r="529" spans="2:17" x14ac:dyDescent="0.25">
      <c r="D529" s="90"/>
      <c r="M529" t="s">
        <v>104</v>
      </c>
      <c r="N529" s="205">
        <f>SUM(O519+O527)</f>
        <v>880</v>
      </c>
      <c r="O529" s="273">
        <f>SUM(N529*1.95583)</f>
        <v>1721.1304</v>
      </c>
    </row>
    <row r="530" spans="2:17" x14ac:dyDescent="0.25">
      <c r="D530" t="s">
        <v>104</v>
      </c>
      <c r="E530" s="205">
        <f>SUM(F516+F528)</f>
        <v>895</v>
      </c>
      <c r="F530" s="273">
        <f>SUM(E530*1.95583)</f>
        <v>1750.46785</v>
      </c>
      <c r="N530" s="205"/>
      <c r="O530" s="273"/>
    </row>
    <row r="531" spans="2:17" x14ac:dyDescent="0.25">
      <c r="E531" s="205"/>
      <c r="F531" s="273"/>
      <c r="N531" s="205"/>
      <c r="O531" s="273"/>
    </row>
    <row r="532" spans="2:17" x14ac:dyDescent="0.25">
      <c r="E532" s="205"/>
      <c r="F532" s="273"/>
      <c r="O532" s="91"/>
      <c r="Q532" s="81"/>
    </row>
    <row r="533" spans="2:17" ht="15.75" x14ac:dyDescent="0.25">
      <c r="F533" s="91"/>
      <c r="H533" s="81"/>
      <c r="L533" s="116" t="s">
        <v>7217</v>
      </c>
      <c r="M533" s="116" t="s">
        <v>1262</v>
      </c>
      <c r="O533" s="91"/>
      <c r="P533" s="81"/>
      <c r="Q533" s="81"/>
    </row>
    <row r="534" spans="2:17" ht="15.75" x14ac:dyDescent="0.25">
      <c r="C534" s="116" t="s">
        <v>7218</v>
      </c>
      <c r="D534" s="116" t="s">
        <v>226</v>
      </c>
      <c r="F534" s="91"/>
      <c r="G534" s="81"/>
      <c r="H534" s="81"/>
      <c r="K534" s="79"/>
      <c r="L534" s="92">
        <v>44245</v>
      </c>
      <c r="Q534" s="81"/>
    </row>
    <row r="535" spans="2:17" x14ac:dyDescent="0.25">
      <c r="B535" s="79"/>
      <c r="C535" s="92">
        <v>44242</v>
      </c>
      <c r="H535" s="81"/>
      <c r="K535" s="84" t="s">
        <v>97</v>
      </c>
      <c r="L535" s="93" t="s">
        <v>106</v>
      </c>
      <c r="M535" s="93" t="s">
        <v>107</v>
      </c>
    </row>
    <row r="536" spans="2:17" x14ac:dyDescent="0.25">
      <c r="B536" s="84" t="s">
        <v>97</v>
      </c>
      <c r="C536" s="93" t="s">
        <v>106</v>
      </c>
      <c r="D536" s="93" t="s">
        <v>107</v>
      </c>
      <c r="K536" s="84">
        <v>1</v>
      </c>
      <c r="L536" s="85" t="s">
        <v>108</v>
      </c>
      <c r="M536" s="96">
        <v>13</v>
      </c>
      <c r="Q536" s="81"/>
    </row>
    <row r="537" spans="2:17" x14ac:dyDescent="0.25">
      <c r="B537" s="84">
        <v>1</v>
      </c>
      <c r="C537" s="85" t="s">
        <v>108</v>
      </c>
      <c r="D537" s="96">
        <v>14</v>
      </c>
      <c r="H537" s="81"/>
      <c r="K537" s="84">
        <v>2</v>
      </c>
      <c r="L537" s="85" t="s">
        <v>109</v>
      </c>
      <c r="M537" s="96">
        <v>0</v>
      </c>
      <c r="Q537" s="81"/>
    </row>
    <row r="538" spans="2:17" x14ac:dyDescent="0.25">
      <c r="B538" s="84">
        <v>2</v>
      </c>
      <c r="C538" s="85" t="s">
        <v>109</v>
      </c>
      <c r="D538" s="96">
        <v>0</v>
      </c>
      <c r="H538" s="81"/>
      <c r="K538" s="84">
        <v>3</v>
      </c>
      <c r="L538" s="85" t="s">
        <v>110</v>
      </c>
      <c r="M538" s="96">
        <v>0</v>
      </c>
      <c r="Q538" s="81"/>
    </row>
    <row r="539" spans="2:17" x14ac:dyDescent="0.25">
      <c r="B539" s="84">
        <v>3</v>
      </c>
      <c r="C539" s="85" t="s">
        <v>110</v>
      </c>
      <c r="D539" s="96">
        <v>0</v>
      </c>
      <c r="H539" s="81"/>
      <c r="K539" s="84">
        <v>4</v>
      </c>
      <c r="L539" s="94" t="s">
        <v>111</v>
      </c>
      <c r="M539" s="96">
        <v>19</v>
      </c>
      <c r="Q539" s="81"/>
    </row>
    <row r="540" spans="2:17" x14ac:dyDescent="0.25">
      <c r="B540" s="84">
        <v>4</v>
      </c>
      <c r="C540" s="94" t="s">
        <v>111</v>
      </c>
      <c r="D540" s="96">
        <v>19</v>
      </c>
      <c r="H540" s="81"/>
      <c r="K540" s="79"/>
      <c r="L540" s="95" t="s">
        <v>104</v>
      </c>
      <c r="M540" s="96">
        <f>SUM(M536:M539)</f>
        <v>32</v>
      </c>
      <c r="Q540" s="81"/>
    </row>
    <row r="541" spans="2:17" x14ac:dyDescent="0.25">
      <c r="B541" s="79"/>
      <c r="C541" s="95" t="s">
        <v>104</v>
      </c>
      <c r="D541" s="96">
        <f>SUM(D537:D540)</f>
        <v>33</v>
      </c>
      <c r="H541" s="81"/>
      <c r="K541" s="79"/>
      <c r="L541" s="290"/>
      <c r="M541" s="252"/>
      <c r="Q541" s="81"/>
    </row>
    <row r="542" spans="2:17" x14ac:dyDescent="0.25">
      <c r="B542" s="79"/>
      <c r="C542" s="290"/>
      <c r="D542" s="252"/>
      <c r="H542" s="81"/>
      <c r="K542" s="79"/>
      <c r="M542" s="85" t="s">
        <v>2354</v>
      </c>
      <c r="N542" s="96">
        <v>0</v>
      </c>
      <c r="O542" s="85"/>
      <c r="Q542" s="81"/>
    </row>
    <row r="543" spans="2:17" x14ac:dyDescent="0.25">
      <c r="B543" s="79"/>
      <c r="D543" s="85" t="s">
        <v>2354</v>
      </c>
      <c r="E543" s="96">
        <v>90</v>
      </c>
      <c r="F543" s="85" t="s">
        <v>7079</v>
      </c>
      <c r="H543" s="81"/>
      <c r="K543" s="79"/>
      <c r="M543" s="85" t="s">
        <v>112</v>
      </c>
      <c r="N543" s="96">
        <f>SUM(N529)</f>
        <v>880</v>
      </c>
      <c r="O543" s="99">
        <f>SUM(N543*1.95583)</f>
        <v>1721.1304</v>
      </c>
      <c r="Q543" s="81"/>
    </row>
    <row r="544" spans="2:17" x14ac:dyDescent="0.25">
      <c r="B544" s="79"/>
      <c r="D544" s="85" t="s">
        <v>112</v>
      </c>
      <c r="E544" s="96">
        <f>SUM(E530)</f>
        <v>895</v>
      </c>
      <c r="F544" s="99">
        <f>SUM(E544*1.95583)</f>
        <v>1750.46785</v>
      </c>
      <c r="H544" s="81"/>
      <c r="K544" s="79"/>
      <c r="M544" s="85" t="s">
        <v>113</v>
      </c>
      <c r="N544" s="96">
        <f>SUM(M540)</f>
        <v>32</v>
      </c>
      <c r="O544" s="85"/>
      <c r="Q544" s="81"/>
    </row>
    <row r="545" spans="2:17" x14ac:dyDescent="0.25">
      <c r="B545" s="79"/>
      <c r="D545" s="85" t="s">
        <v>113</v>
      </c>
      <c r="E545" s="96">
        <f>SUM(D541)</f>
        <v>33</v>
      </c>
      <c r="F545" s="85"/>
      <c r="H545" s="81"/>
      <c r="K545" s="79"/>
      <c r="M545" s="85" t="s">
        <v>114</v>
      </c>
      <c r="N545" s="96">
        <f>SUM(N542+N543-N544)</f>
        <v>848</v>
      </c>
      <c r="O545" s="85"/>
      <c r="Q545" s="81"/>
    </row>
    <row r="546" spans="2:17" x14ac:dyDescent="0.25">
      <c r="B546" s="79"/>
      <c r="D546" s="85" t="s">
        <v>114</v>
      </c>
      <c r="E546" s="96">
        <f>SUM(E543+E544-E545)</f>
        <v>952</v>
      </c>
      <c r="F546" s="85"/>
      <c r="H546" s="81"/>
      <c r="K546" s="79"/>
      <c r="M546" s="94" t="s">
        <v>2355</v>
      </c>
      <c r="N546" s="96">
        <v>0</v>
      </c>
      <c r="O546" s="85"/>
      <c r="Q546" s="81"/>
    </row>
    <row r="547" spans="2:17" x14ac:dyDescent="0.25">
      <c r="B547" s="79"/>
      <c r="D547" s="94" t="s">
        <v>2355</v>
      </c>
      <c r="E547" s="96">
        <v>0</v>
      </c>
      <c r="F547" s="85"/>
      <c r="H547" s="81"/>
      <c r="K547" s="79"/>
      <c r="N547" s="97"/>
      <c r="Q547" s="81"/>
    </row>
    <row r="548" spans="2:17" x14ac:dyDescent="0.25">
      <c r="B548" s="79"/>
      <c r="E548" s="97"/>
      <c r="H548" s="81"/>
      <c r="K548" s="79"/>
      <c r="N548" s="97"/>
      <c r="Q548" s="81"/>
    </row>
    <row r="549" spans="2:17" x14ac:dyDescent="0.25">
      <c r="B549" s="79"/>
      <c r="E549" s="97"/>
      <c r="H549" s="81"/>
      <c r="K549" s="79"/>
      <c r="Q549" s="81"/>
    </row>
    <row r="550" spans="2:17" x14ac:dyDescent="0.25">
      <c r="B550" s="79"/>
      <c r="H550" s="81"/>
      <c r="K550" s="81"/>
      <c r="Q550" s="81"/>
    </row>
    <row r="551" spans="2:17" x14ac:dyDescent="0.25">
      <c r="B551" s="81"/>
      <c r="H551" s="81"/>
      <c r="K551" s="81"/>
      <c r="L551" s="100">
        <v>2550</v>
      </c>
      <c r="Q551" s="81"/>
    </row>
    <row r="552" spans="2:17" x14ac:dyDescent="0.25">
      <c r="B552" s="81"/>
      <c r="C552" s="100">
        <v>2550</v>
      </c>
      <c r="H552" s="81"/>
      <c r="K552" s="81"/>
      <c r="L552" s="100">
        <v>200</v>
      </c>
      <c r="N552" s="93" t="s">
        <v>118</v>
      </c>
      <c r="O552" s="93" t="s">
        <v>119</v>
      </c>
      <c r="P552" s="93" t="s">
        <v>120</v>
      </c>
    </row>
    <row r="553" spans="2:17" x14ac:dyDescent="0.25">
      <c r="B553" s="81"/>
      <c r="C553" s="100">
        <v>200</v>
      </c>
      <c r="E553" s="93" t="s">
        <v>118</v>
      </c>
      <c r="F553" s="93" t="s">
        <v>119</v>
      </c>
      <c r="G553" s="93" t="s">
        <v>120</v>
      </c>
      <c r="K553" s="81"/>
      <c r="L553" s="101">
        <f>SUM(L552/L551)</f>
        <v>7.8431372549019607E-2</v>
      </c>
      <c r="N553" s="102">
        <f>SUM(O543*L553)</f>
        <v>134.99061960784314</v>
      </c>
      <c r="O553" s="102">
        <f>SUM(N553/1.17)</f>
        <v>115.3765979554215</v>
      </c>
      <c r="P553" s="102">
        <f>SUM(N553-O553)</f>
        <v>19.614021652421641</v>
      </c>
    </row>
    <row r="554" spans="2:17" x14ac:dyDescent="0.25">
      <c r="B554" s="81"/>
      <c r="C554" s="101">
        <f>SUM(C553/C552)</f>
        <v>7.8431372549019607E-2</v>
      </c>
      <c r="E554" s="102">
        <f>SUM(F544*C554)</f>
        <v>137.29159607843138</v>
      </c>
      <c r="F554" s="102">
        <f>SUM(E554/1.17)</f>
        <v>117.34324451147982</v>
      </c>
      <c r="G554" s="102">
        <f>SUM(E554-F554)</f>
        <v>19.948351566951558</v>
      </c>
    </row>
    <row r="561" spans="2:17" ht="18.75" x14ac:dyDescent="0.3">
      <c r="B561" s="79"/>
      <c r="C561" s="80" t="s">
        <v>7224</v>
      </c>
      <c r="H561" s="81"/>
      <c r="K561" s="79"/>
      <c r="L561" s="80" t="s">
        <v>7249</v>
      </c>
      <c r="Q561" s="81"/>
    </row>
    <row r="562" spans="2:17" x14ac:dyDescent="0.25">
      <c r="B562" s="79"/>
      <c r="C562" t="s">
        <v>1715</v>
      </c>
      <c r="G562" s="82" t="s">
        <v>95</v>
      </c>
      <c r="H562" s="81"/>
      <c r="K562" s="79"/>
      <c r="L562" t="s">
        <v>1022</v>
      </c>
      <c r="P562" s="82" t="s">
        <v>95</v>
      </c>
      <c r="Q562" s="81"/>
    </row>
    <row r="563" spans="2:17" ht="18.75" x14ac:dyDescent="0.3">
      <c r="B563" s="251"/>
      <c r="C563" s="274"/>
      <c r="D563" s="117" t="s">
        <v>96</v>
      </c>
      <c r="E563" s="117"/>
      <c r="F563" s="117"/>
      <c r="G563" s="275">
        <v>44245</v>
      </c>
      <c r="H563" s="276"/>
      <c r="K563" s="251"/>
      <c r="L563" s="274"/>
      <c r="M563" s="117" t="s">
        <v>96</v>
      </c>
      <c r="N563" s="117"/>
      <c r="O563" s="117"/>
      <c r="P563" s="275">
        <v>44247</v>
      </c>
      <c r="Q563" s="276"/>
    </row>
    <row r="564" spans="2:17" x14ac:dyDescent="0.25">
      <c r="B564" s="84" t="s">
        <v>97</v>
      </c>
      <c r="C564" s="85" t="s">
        <v>98</v>
      </c>
      <c r="D564" s="85" t="s">
        <v>99</v>
      </c>
      <c r="E564" s="85" t="s">
        <v>100</v>
      </c>
      <c r="F564" s="85" t="s">
        <v>101</v>
      </c>
      <c r="G564" s="85" t="s">
        <v>102</v>
      </c>
      <c r="H564" s="86" t="s">
        <v>103</v>
      </c>
      <c r="K564" s="84" t="s">
        <v>97</v>
      </c>
      <c r="L564" s="85" t="s">
        <v>98</v>
      </c>
      <c r="M564" s="85" t="s">
        <v>99</v>
      </c>
      <c r="N564" s="85" t="s">
        <v>100</v>
      </c>
      <c r="O564" s="85" t="s">
        <v>101</v>
      </c>
      <c r="P564" s="85" t="s">
        <v>102</v>
      </c>
      <c r="Q564" s="86" t="s">
        <v>103</v>
      </c>
    </row>
    <row r="565" spans="2:17" x14ac:dyDescent="0.25">
      <c r="B565" s="84" t="s">
        <v>2</v>
      </c>
      <c r="C565" s="85" t="s">
        <v>6729</v>
      </c>
      <c r="D565" s="85" t="s">
        <v>9</v>
      </c>
      <c r="E565" s="85" t="s">
        <v>21</v>
      </c>
      <c r="F565" s="96">
        <v>60</v>
      </c>
      <c r="G565" s="85" t="s">
        <v>171</v>
      </c>
      <c r="H565" s="86" t="s">
        <v>7226</v>
      </c>
      <c r="K565" s="84" t="s">
        <v>2</v>
      </c>
      <c r="L565" s="85" t="s">
        <v>1247</v>
      </c>
      <c r="M565" s="85" t="s">
        <v>9</v>
      </c>
      <c r="N565" s="85" t="s">
        <v>21</v>
      </c>
      <c r="O565" s="96">
        <v>95</v>
      </c>
      <c r="P565" s="85" t="s">
        <v>105</v>
      </c>
      <c r="Q565" s="86" t="s">
        <v>7250</v>
      </c>
    </row>
    <row r="566" spans="2:17" x14ac:dyDescent="0.25">
      <c r="B566" s="84" t="s">
        <v>6</v>
      </c>
      <c r="C566" s="85" t="s">
        <v>6730</v>
      </c>
      <c r="D566" s="85" t="s">
        <v>9</v>
      </c>
      <c r="E566" s="85" t="s">
        <v>21</v>
      </c>
      <c r="F566" s="96">
        <v>60</v>
      </c>
      <c r="G566" s="85" t="s">
        <v>171</v>
      </c>
      <c r="H566" s="86" t="s">
        <v>7227</v>
      </c>
      <c r="K566" s="84" t="s">
        <v>6</v>
      </c>
      <c r="L566" s="85" t="s">
        <v>7251</v>
      </c>
      <c r="M566" s="85" t="s">
        <v>9</v>
      </c>
      <c r="N566" s="85" t="s">
        <v>13</v>
      </c>
      <c r="O566" s="96">
        <v>150</v>
      </c>
      <c r="P566" s="85" t="s">
        <v>105</v>
      </c>
      <c r="Q566" s="86" t="s">
        <v>7252</v>
      </c>
    </row>
    <row r="567" spans="2:17" x14ac:dyDescent="0.25">
      <c r="B567" s="84" t="s">
        <v>32</v>
      </c>
      <c r="C567" s="85" t="s">
        <v>7228</v>
      </c>
      <c r="D567" s="85" t="s">
        <v>20</v>
      </c>
      <c r="E567" s="85" t="s">
        <v>22</v>
      </c>
      <c r="F567" s="96">
        <v>105</v>
      </c>
      <c r="G567" s="85" t="s">
        <v>171</v>
      </c>
      <c r="H567" s="86" t="s">
        <v>7231</v>
      </c>
      <c r="K567" s="84" t="s">
        <v>32</v>
      </c>
      <c r="L567" s="85" t="s">
        <v>445</v>
      </c>
      <c r="M567" s="85" t="s">
        <v>9</v>
      </c>
      <c r="N567" s="85" t="s">
        <v>21</v>
      </c>
      <c r="O567" s="96">
        <v>60</v>
      </c>
      <c r="P567" s="85" t="s">
        <v>171</v>
      </c>
      <c r="Q567" s="86" t="s">
        <v>7253</v>
      </c>
    </row>
    <row r="568" spans="2:17" x14ac:dyDescent="0.25">
      <c r="B568" s="84" t="s">
        <v>48</v>
      </c>
      <c r="C568" s="85" t="s">
        <v>7229</v>
      </c>
      <c r="D568" s="85" t="s">
        <v>20</v>
      </c>
      <c r="E568" s="85" t="s">
        <v>22</v>
      </c>
      <c r="F568" s="96">
        <v>0</v>
      </c>
      <c r="G568" s="85" t="s">
        <v>105</v>
      </c>
      <c r="H568" s="86" t="s">
        <v>7070</v>
      </c>
      <c r="K568" s="84" t="s">
        <v>48</v>
      </c>
      <c r="L568" s="85" t="s">
        <v>7254</v>
      </c>
      <c r="M568" s="85" t="s">
        <v>20</v>
      </c>
      <c r="N568" s="85" t="s">
        <v>21</v>
      </c>
      <c r="O568" s="96">
        <v>60</v>
      </c>
      <c r="P568" s="85" t="s">
        <v>171</v>
      </c>
      <c r="Q568" s="86" t="s">
        <v>7255</v>
      </c>
    </row>
    <row r="569" spans="2:17" x14ac:dyDescent="0.25">
      <c r="B569" s="251"/>
      <c r="C569" s="117"/>
      <c r="D569" s="117"/>
      <c r="E569" s="255" t="s">
        <v>104</v>
      </c>
      <c r="F569" s="250">
        <f>SUM(F565:F568)</f>
        <v>225</v>
      </c>
      <c r="H569" s="81"/>
      <c r="K569" s="84" t="s">
        <v>49</v>
      </c>
      <c r="L569" s="85" t="s">
        <v>5795</v>
      </c>
      <c r="M569" s="85" t="s">
        <v>20</v>
      </c>
      <c r="N569" s="85" t="s">
        <v>22</v>
      </c>
      <c r="O569" s="96">
        <v>105</v>
      </c>
      <c r="P569" s="85" t="s">
        <v>171</v>
      </c>
      <c r="Q569" s="86" t="s">
        <v>7256</v>
      </c>
    </row>
    <row r="570" spans="2:17" x14ac:dyDescent="0.25">
      <c r="B570" s="251"/>
      <c r="C570" s="117"/>
      <c r="D570" s="117"/>
      <c r="E570" s="311"/>
      <c r="F570" s="312"/>
      <c r="H570" s="81"/>
      <c r="K570" s="84" t="s">
        <v>50</v>
      </c>
      <c r="L570" s="85" t="s">
        <v>7257</v>
      </c>
      <c r="M570" s="85" t="s">
        <v>20</v>
      </c>
      <c r="N570" s="85" t="s">
        <v>22</v>
      </c>
      <c r="O570" s="96">
        <v>105</v>
      </c>
      <c r="P570" s="85" t="s">
        <v>171</v>
      </c>
      <c r="Q570" s="86" t="s">
        <v>7258</v>
      </c>
    </row>
    <row r="571" spans="2:17" ht="18.75" x14ac:dyDescent="0.3">
      <c r="B571" s="79"/>
      <c r="C571" s="80"/>
      <c r="D571" t="s">
        <v>393</v>
      </c>
      <c r="F571" s="115"/>
      <c r="G571" s="83">
        <v>44247</v>
      </c>
      <c r="H571" s="81"/>
      <c r="K571" s="84" t="s">
        <v>51</v>
      </c>
      <c r="L571" s="85" t="s">
        <v>277</v>
      </c>
      <c r="M571" s="85" t="s">
        <v>12</v>
      </c>
      <c r="N571" s="85" t="s">
        <v>890</v>
      </c>
      <c r="O571" s="96">
        <v>80</v>
      </c>
      <c r="P571" s="85" t="s">
        <v>171</v>
      </c>
      <c r="Q571" s="86" t="s">
        <v>7259</v>
      </c>
    </row>
    <row r="572" spans="2:17" x14ac:dyDescent="0.25">
      <c r="B572" s="84" t="s">
        <v>97</v>
      </c>
      <c r="C572" s="85" t="s">
        <v>98</v>
      </c>
      <c r="D572" s="85" t="s">
        <v>99</v>
      </c>
      <c r="E572" s="85" t="s">
        <v>100</v>
      </c>
      <c r="F572" s="85" t="s">
        <v>101</v>
      </c>
      <c r="G572" s="85" t="s">
        <v>102</v>
      </c>
      <c r="H572" s="86" t="s">
        <v>103</v>
      </c>
      <c r="K572" s="84" t="s">
        <v>52</v>
      </c>
      <c r="L572" s="85" t="s">
        <v>7260</v>
      </c>
      <c r="M572" s="85" t="s">
        <v>5</v>
      </c>
      <c r="N572" s="85" t="s">
        <v>21</v>
      </c>
      <c r="O572" s="96">
        <v>60</v>
      </c>
      <c r="P572" s="85" t="s">
        <v>171</v>
      </c>
      <c r="Q572" s="86" t="s">
        <v>7261</v>
      </c>
    </row>
    <row r="573" spans="2:17" x14ac:dyDescent="0.25">
      <c r="B573" s="84" t="s">
        <v>2</v>
      </c>
      <c r="C573" s="85" t="s">
        <v>7164</v>
      </c>
      <c r="D573" s="85" t="s">
        <v>22</v>
      </c>
      <c r="E573" s="85" t="s">
        <v>20</v>
      </c>
      <c r="F573" s="96">
        <v>105</v>
      </c>
      <c r="G573" s="85" t="s">
        <v>171</v>
      </c>
      <c r="H573" s="86" t="s">
        <v>7230</v>
      </c>
      <c r="K573" s="84" t="s">
        <v>53</v>
      </c>
      <c r="L573" s="85" t="s">
        <v>5653</v>
      </c>
      <c r="M573" s="85" t="s">
        <v>41</v>
      </c>
      <c r="N573" s="85" t="s">
        <v>21</v>
      </c>
      <c r="O573" s="96">
        <v>0</v>
      </c>
      <c r="P573" s="85" t="s">
        <v>105</v>
      </c>
      <c r="Q573" s="86" t="s">
        <v>6820</v>
      </c>
    </row>
    <row r="574" spans="2:17" x14ac:dyDescent="0.25">
      <c r="B574" s="84" t="s">
        <v>6</v>
      </c>
      <c r="C574" s="85" t="s">
        <v>7194</v>
      </c>
      <c r="D574" s="85" t="s">
        <v>22</v>
      </c>
      <c r="E574" s="85" t="s">
        <v>41</v>
      </c>
      <c r="F574" s="96">
        <v>110</v>
      </c>
      <c r="G574" s="85" t="s">
        <v>171</v>
      </c>
      <c r="H574" s="86" t="s">
        <v>7232</v>
      </c>
      <c r="K574" s="84" t="s">
        <v>54</v>
      </c>
      <c r="L574" s="85" t="s">
        <v>7262</v>
      </c>
      <c r="M574" s="85" t="s">
        <v>20</v>
      </c>
      <c r="N574" s="85" t="s">
        <v>21</v>
      </c>
      <c r="O574" s="96">
        <v>0</v>
      </c>
      <c r="P574" s="85" t="s">
        <v>105</v>
      </c>
      <c r="Q574" s="86" t="s">
        <v>6826</v>
      </c>
    </row>
    <row r="575" spans="2:17" x14ac:dyDescent="0.25">
      <c r="B575" s="84" t="s">
        <v>32</v>
      </c>
      <c r="C575" s="85" t="s">
        <v>7233</v>
      </c>
      <c r="D575" s="85" t="s">
        <v>22</v>
      </c>
      <c r="E575" s="85" t="s">
        <v>41</v>
      </c>
      <c r="F575" s="96">
        <v>60</v>
      </c>
      <c r="G575" s="85" t="s">
        <v>171</v>
      </c>
      <c r="H575" s="86" t="s">
        <v>7234</v>
      </c>
      <c r="K575" s="84" t="s">
        <v>55</v>
      </c>
      <c r="L575" s="85" t="s">
        <v>702</v>
      </c>
      <c r="M575" s="85" t="s">
        <v>9</v>
      </c>
      <c r="N575" s="85" t="s">
        <v>13</v>
      </c>
      <c r="O575" s="96">
        <v>0</v>
      </c>
      <c r="P575" s="85" t="s">
        <v>105</v>
      </c>
      <c r="Q575" s="86" t="s">
        <v>1464</v>
      </c>
    </row>
    <row r="576" spans="2:17" x14ac:dyDescent="0.25">
      <c r="B576" s="84" t="s">
        <v>48</v>
      </c>
      <c r="C576" s="85" t="s">
        <v>769</v>
      </c>
      <c r="D576" s="85" t="s">
        <v>13</v>
      </c>
      <c r="E576" s="85" t="s">
        <v>12</v>
      </c>
      <c r="F576" s="96">
        <v>150</v>
      </c>
      <c r="G576" s="85" t="s">
        <v>105</v>
      </c>
      <c r="H576" s="86" t="s">
        <v>7235</v>
      </c>
      <c r="K576" s="84" t="s">
        <v>56</v>
      </c>
      <c r="L576" s="85" t="s">
        <v>7263</v>
      </c>
      <c r="M576" s="85" t="s">
        <v>9</v>
      </c>
      <c r="N576" s="85" t="s">
        <v>21</v>
      </c>
      <c r="O576" s="96">
        <v>0</v>
      </c>
      <c r="P576" s="85" t="s">
        <v>105</v>
      </c>
      <c r="Q576" s="86" t="s">
        <v>6283</v>
      </c>
    </row>
    <row r="577" spans="2:17" x14ac:dyDescent="0.25">
      <c r="B577" s="84" t="s">
        <v>49</v>
      </c>
      <c r="C577" s="85" t="s">
        <v>7236</v>
      </c>
      <c r="D577" s="85" t="s">
        <v>4</v>
      </c>
      <c r="E577" s="85" t="s">
        <v>5</v>
      </c>
      <c r="F577" s="96">
        <v>60</v>
      </c>
      <c r="G577" s="85" t="s">
        <v>171</v>
      </c>
      <c r="H577" s="86" t="s">
        <v>7237</v>
      </c>
      <c r="K577" s="84" t="s">
        <v>57</v>
      </c>
      <c r="L577" s="85" t="s">
        <v>4805</v>
      </c>
      <c r="M577" s="85" t="s">
        <v>9</v>
      </c>
      <c r="N577" s="85" t="s">
        <v>21</v>
      </c>
      <c r="O577" s="96">
        <v>0</v>
      </c>
      <c r="P577" s="85" t="s">
        <v>105</v>
      </c>
      <c r="Q577" s="86" t="s">
        <v>7148</v>
      </c>
    </row>
    <row r="578" spans="2:17" x14ac:dyDescent="0.25">
      <c r="B578" s="84" t="s">
        <v>50</v>
      </c>
      <c r="C578" s="85" t="s">
        <v>7238</v>
      </c>
      <c r="D578" s="85" t="s">
        <v>4</v>
      </c>
      <c r="E578" s="85" t="s">
        <v>5</v>
      </c>
      <c r="F578" s="96">
        <v>60</v>
      </c>
      <c r="G578" s="85" t="s">
        <v>171</v>
      </c>
      <c r="H578" s="86" t="s">
        <v>7239</v>
      </c>
      <c r="K578" s="84" t="s">
        <v>58</v>
      </c>
      <c r="L578" s="85" t="s">
        <v>4100</v>
      </c>
      <c r="M578" s="85" t="s">
        <v>20</v>
      </c>
      <c r="N578" s="85" t="s">
        <v>22</v>
      </c>
      <c r="O578" s="96">
        <v>0</v>
      </c>
      <c r="P578" s="85" t="s">
        <v>105</v>
      </c>
      <c r="Q578" s="86" t="s">
        <v>7179</v>
      </c>
    </row>
    <row r="579" spans="2:17" x14ac:dyDescent="0.25">
      <c r="B579" s="84" t="s">
        <v>51</v>
      </c>
      <c r="C579" s="85" t="s">
        <v>7240</v>
      </c>
      <c r="D579" s="85" t="s">
        <v>21</v>
      </c>
      <c r="E579" s="85" t="s">
        <v>20</v>
      </c>
      <c r="F579" s="96">
        <v>60</v>
      </c>
      <c r="G579" s="85" t="s">
        <v>171</v>
      </c>
      <c r="H579" s="86" t="s">
        <v>7241</v>
      </c>
      <c r="K579" s="84" t="s">
        <v>59</v>
      </c>
      <c r="L579" s="85" t="s">
        <v>7264</v>
      </c>
      <c r="M579" s="85" t="s">
        <v>9</v>
      </c>
      <c r="N579" s="85" t="s">
        <v>21</v>
      </c>
      <c r="O579" s="96">
        <v>0</v>
      </c>
      <c r="P579" s="85" t="s">
        <v>105</v>
      </c>
      <c r="Q579" s="86" t="s">
        <v>7186</v>
      </c>
    </row>
    <row r="580" spans="2:17" x14ac:dyDescent="0.25">
      <c r="B580" s="84" t="s">
        <v>52</v>
      </c>
      <c r="C580" s="85" t="s">
        <v>7191</v>
      </c>
      <c r="D580" s="85" t="s">
        <v>21</v>
      </c>
      <c r="E580" s="85" t="s">
        <v>9</v>
      </c>
      <c r="F580" s="96">
        <v>95</v>
      </c>
      <c r="G580" s="85" t="s">
        <v>105</v>
      </c>
      <c r="H580" s="86" t="s">
        <v>7242</v>
      </c>
      <c r="K580" s="84" t="s">
        <v>60</v>
      </c>
      <c r="L580" s="85" t="s">
        <v>7264</v>
      </c>
      <c r="M580" s="85" t="s">
        <v>9</v>
      </c>
      <c r="N580" s="85" t="s">
        <v>21</v>
      </c>
      <c r="O580" s="96">
        <v>0</v>
      </c>
      <c r="P580" s="85" t="s">
        <v>105</v>
      </c>
      <c r="Q580" s="86" t="s">
        <v>7188</v>
      </c>
    </row>
    <row r="581" spans="2:17" x14ac:dyDescent="0.25">
      <c r="B581" s="84" t="s">
        <v>53</v>
      </c>
      <c r="C581" s="85" t="s">
        <v>7243</v>
      </c>
      <c r="D581" s="85" t="s">
        <v>21</v>
      </c>
      <c r="E581" s="85" t="s">
        <v>9</v>
      </c>
      <c r="F581" s="96">
        <v>95</v>
      </c>
      <c r="G581" s="85" t="s">
        <v>105</v>
      </c>
      <c r="H581" s="86" t="s">
        <v>7244</v>
      </c>
      <c r="K581" s="251"/>
      <c r="L581" s="117"/>
      <c r="M581" s="117"/>
      <c r="N581" s="255" t="s">
        <v>104</v>
      </c>
      <c r="O581" s="250">
        <f>SUM(O565:O580)</f>
        <v>715</v>
      </c>
      <c r="Q581" s="81"/>
    </row>
    <row r="582" spans="2:17" x14ac:dyDescent="0.25">
      <c r="B582" s="84" t="s">
        <v>54</v>
      </c>
      <c r="C582" s="94" t="s">
        <v>305</v>
      </c>
      <c r="D582" s="94" t="s">
        <v>21</v>
      </c>
      <c r="E582" s="85" t="s">
        <v>9</v>
      </c>
      <c r="F582" s="96">
        <v>0</v>
      </c>
      <c r="G582" s="94" t="s">
        <v>105</v>
      </c>
      <c r="H582" s="86" t="s">
        <v>6354</v>
      </c>
      <c r="K582" s="251"/>
      <c r="L582" s="117"/>
      <c r="M582" s="117"/>
      <c r="N582" s="311"/>
      <c r="O582" s="312"/>
      <c r="Q582" s="81"/>
    </row>
    <row r="583" spans="2:17" ht="18.75" x14ac:dyDescent="0.3">
      <c r="E583" s="255" t="s">
        <v>104</v>
      </c>
      <c r="F583" s="256">
        <f>SUM(F573:F582)</f>
        <v>795</v>
      </c>
      <c r="H583" s="81"/>
      <c r="K583" s="79"/>
      <c r="L583" s="80"/>
      <c r="M583" t="s">
        <v>393</v>
      </c>
      <c r="O583" s="115"/>
      <c r="P583" s="83">
        <v>44251</v>
      </c>
      <c r="Q583" s="81"/>
    </row>
    <row r="584" spans="2:17" x14ac:dyDescent="0.25">
      <c r="D584" s="90"/>
      <c r="K584" s="84" t="s">
        <v>97</v>
      </c>
      <c r="L584" s="85" t="s">
        <v>98</v>
      </c>
      <c r="M584" s="85" t="s">
        <v>99</v>
      </c>
      <c r="N584" s="85" t="s">
        <v>100</v>
      </c>
      <c r="O584" s="85" t="s">
        <v>101</v>
      </c>
      <c r="P584" s="85" t="s">
        <v>102</v>
      </c>
      <c r="Q584" s="86" t="s">
        <v>103</v>
      </c>
    </row>
    <row r="585" spans="2:17" x14ac:dyDescent="0.25">
      <c r="D585" t="s">
        <v>104</v>
      </c>
      <c r="E585" s="205">
        <f>SUM(F569+F583)</f>
        <v>1020</v>
      </c>
      <c r="F585" s="273">
        <f>SUM(E585*1.95583)</f>
        <v>1994.9466</v>
      </c>
      <c r="K585" s="84" t="s">
        <v>2</v>
      </c>
      <c r="L585" s="85" t="s">
        <v>7040</v>
      </c>
      <c r="M585" s="85" t="s">
        <v>22</v>
      </c>
      <c r="N585" s="85" t="s">
        <v>20</v>
      </c>
      <c r="O585" s="96">
        <v>160</v>
      </c>
      <c r="P585" s="85" t="s">
        <v>105</v>
      </c>
      <c r="Q585" s="86" t="s">
        <v>7266</v>
      </c>
    </row>
    <row r="586" spans="2:17" x14ac:dyDescent="0.25">
      <c r="E586" s="205"/>
      <c r="F586" s="273"/>
      <c r="K586" s="84" t="s">
        <v>6</v>
      </c>
      <c r="L586" s="85" t="s">
        <v>7267</v>
      </c>
      <c r="M586" s="85" t="s">
        <v>890</v>
      </c>
      <c r="N586" s="85" t="s">
        <v>155</v>
      </c>
      <c r="O586" s="96">
        <v>135</v>
      </c>
      <c r="P586" s="85" t="s">
        <v>105</v>
      </c>
      <c r="Q586" s="86" t="s">
        <v>7268</v>
      </c>
    </row>
    <row r="587" spans="2:17" x14ac:dyDescent="0.25">
      <c r="E587" s="205"/>
      <c r="F587" s="273"/>
      <c r="K587" s="84" t="s">
        <v>32</v>
      </c>
      <c r="L587" s="85" t="s">
        <v>5824</v>
      </c>
      <c r="M587" s="85" t="s">
        <v>21</v>
      </c>
      <c r="N587" s="85" t="s">
        <v>12</v>
      </c>
      <c r="O587" s="96">
        <v>95</v>
      </c>
      <c r="P587" s="85" t="s">
        <v>105</v>
      </c>
      <c r="Q587" s="86" t="s">
        <v>7269</v>
      </c>
    </row>
    <row r="588" spans="2:17" x14ac:dyDescent="0.25">
      <c r="F588" s="91"/>
      <c r="H588" s="81"/>
      <c r="N588" s="255" t="s">
        <v>104</v>
      </c>
      <c r="O588" s="256">
        <f>SUM(O585:O587)</f>
        <v>390</v>
      </c>
      <c r="Q588" s="81"/>
    </row>
    <row r="589" spans="2:17" ht="15.75" x14ac:dyDescent="0.25">
      <c r="C589" s="116" t="s">
        <v>7225</v>
      </c>
      <c r="D589" s="116" t="s">
        <v>1715</v>
      </c>
      <c r="F589" s="91"/>
      <c r="G589" s="81"/>
      <c r="H589" s="81"/>
      <c r="M589" s="90"/>
    </row>
    <row r="590" spans="2:17" x14ac:dyDescent="0.25">
      <c r="B590" s="79"/>
      <c r="C590" s="92">
        <v>44249</v>
      </c>
      <c r="H590" s="81"/>
      <c r="M590" t="s">
        <v>104</v>
      </c>
      <c r="N590" s="205">
        <f>SUM(O581+O588)</f>
        <v>1105</v>
      </c>
      <c r="O590" s="273">
        <f>SUM(N590*1.95583)</f>
        <v>2161.1921499999999</v>
      </c>
    </row>
    <row r="591" spans="2:17" x14ac:dyDescent="0.25">
      <c r="B591" s="84" t="s">
        <v>97</v>
      </c>
      <c r="C591" s="93" t="s">
        <v>106</v>
      </c>
      <c r="D591" s="93" t="s">
        <v>107</v>
      </c>
      <c r="N591" s="205"/>
      <c r="O591" s="273"/>
    </row>
    <row r="592" spans="2:17" x14ac:dyDescent="0.25">
      <c r="B592" s="84">
        <v>1</v>
      </c>
      <c r="C592" s="85" t="s">
        <v>108</v>
      </c>
      <c r="D592" s="96">
        <v>13</v>
      </c>
      <c r="H592" s="81"/>
      <c r="N592" s="205"/>
      <c r="O592" s="273"/>
    </row>
    <row r="593" spans="2:17" x14ac:dyDescent="0.25">
      <c r="B593" s="84">
        <v>2</v>
      </c>
      <c r="C593" s="85" t="s">
        <v>109</v>
      </c>
      <c r="D593" s="96">
        <v>0</v>
      </c>
      <c r="H593" s="81"/>
      <c r="O593" s="91"/>
      <c r="Q593" s="81"/>
    </row>
    <row r="594" spans="2:17" ht="15.75" x14ac:dyDescent="0.25">
      <c r="B594" s="84">
        <v>3</v>
      </c>
      <c r="C594" s="85" t="s">
        <v>110</v>
      </c>
      <c r="D594" s="96">
        <v>0</v>
      </c>
      <c r="H594" s="81"/>
      <c r="L594" s="116" t="s">
        <v>7270</v>
      </c>
      <c r="M594" s="116" t="s">
        <v>1022</v>
      </c>
      <c r="O594" s="91"/>
      <c r="P594" s="81"/>
      <c r="Q594" s="81"/>
    </row>
    <row r="595" spans="2:17" x14ac:dyDescent="0.25">
      <c r="B595" s="84">
        <v>4</v>
      </c>
      <c r="C595" s="94" t="s">
        <v>111</v>
      </c>
      <c r="D595" s="96">
        <v>34</v>
      </c>
      <c r="H595" s="81"/>
      <c r="K595" s="79"/>
      <c r="L595" s="92">
        <v>44252</v>
      </c>
      <c r="Q595" s="81"/>
    </row>
    <row r="596" spans="2:17" x14ac:dyDescent="0.25">
      <c r="B596" s="79"/>
      <c r="C596" s="95" t="s">
        <v>104</v>
      </c>
      <c r="D596" s="96">
        <f>SUM(D592:D595)</f>
        <v>47</v>
      </c>
      <c r="H596" s="81"/>
      <c r="K596" s="84" t="s">
        <v>97</v>
      </c>
      <c r="L596" s="93" t="s">
        <v>106</v>
      </c>
      <c r="M596" s="93" t="s">
        <v>107</v>
      </c>
    </row>
    <row r="597" spans="2:17" x14ac:dyDescent="0.25">
      <c r="B597" s="79"/>
      <c r="C597" s="290"/>
      <c r="D597" s="252"/>
      <c r="H597" s="81"/>
      <c r="K597" s="84">
        <v>1</v>
      </c>
      <c r="L597" s="85" t="s">
        <v>108</v>
      </c>
      <c r="M597" s="96">
        <v>14</v>
      </c>
      <c r="Q597" s="81"/>
    </row>
    <row r="598" spans="2:17" x14ac:dyDescent="0.25">
      <c r="B598" s="79"/>
      <c r="D598" s="85" t="s">
        <v>2354</v>
      </c>
      <c r="E598" s="96">
        <v>0</v>
      </c>
      <c r="F598" s="85"/>
      <c r="H598" s="81"/>
      <c r="K598" s="84">
        <v>2</v>
      </c>
      <c r="L598" s="85" t="s">
        <v>109</v>
      </c>
      <c r="M598" s="96">
        <v>0</v>
      </c>
      <c r="Q598" s="81"/>
    </row>
    <row r="599" spans="2:17" x14ac:dyDescent="0.25">
      <c r="B599" s="79"/>
      <c r="D599" s="85" t="s">
        <v>112</v>
      </c>
      <c r="E599" s="96">
        <f>SUM(E585)</f>
        <v>1020</v>
      </c>
      <c r="F599" s="99">
        <f>SUM(E599*1.95583)</f>
        <v>1994.9466</v>
      </c>
      <c r="H599" s="81"/>
      <c r="K599" s="84">
        <v>3</v>
      </c>
      <c r="L599" s="85" t="s">
        <v>110</v>
      </c>
      <c r="M599" s="96">
        <v>0</v>
      </c>
      <c r="Q599" s="81"/>
    </row>
    <row r="600" spans="2:17" x14ac:dyDescent="0.25">
      <c r="B600" s="79"/>
      <c r="D600" s="85" t="s">
        <v>113</v>
      </c>
      <c r="E600" s="96">
        <f>SUM(D596)</f>
        <v>47</v>
      </c>
      <c r="F600" s="85"/>
      <c r="H600" s="81"/>
      <c r="K600" s="84">
        <v>4</v>
      </c>
      <c r="L600" s="94" t="s">
        <v>111</v>
      </c>
      <c r="M600" s="96">
        <v>19</v>
      </c>
      <c r="Q600" s="81"/>
    </row>
    <row r="601" spans="2:17" x14ac:dyDescent="0.25">
      <c r="B601" s="79"/>
      <c r="D601" s="85" t="s">
        <v>114</v>
      </c>
      <c r="E601" s="96">
        <f>SUM(E598+E599-E600)</f>
        <v>973</v>
      </c>
      <c r="F601" s="85"/>
      <c r="H601" s="81"/>
      <c r="K601" s="79"/>
      <c r="L601" s="95" t="s">
        <v>104</v>
      </c>
      <c r="M601" s="96">
        <f>SUM(M597:M600)</f>
        <v>33</v>
      </c>
      <c r="Q601" s="81"/>
    </row>
    <row r="602" spans="2:17" x14ac:dyDescent="0.25">
      <c r="B602" s="79"/>
      <c r="D602" s="94" t="s">
        <v>2355</v>
      </c>
      <c r="E602" s="96">
        <v>0</v>
      </c>
      <c r="F602" s="85"/>
      <c r="H602" s="81"/>
      <c r="K602" s="79"/>
      <c r="L602" s="290"/>
      <c r="M602" s="252"/>
      <c r="Q602" s="81"/>
    </row>
    <row r="603" spans="2:17" x14ac:dyDescent="0.25">
      <c r="B603" s="79"/>
      <c r="E603" s="97"/>
      <c r="H603" s="81"/>
      <c r="K603" s="79"/>
      <c r="M603" s="85" t="s">
        <v>2354</v>
      </c>
      <c r="N603" s="96">
        <v>0</v>
      </c>
      <c r="O603" s="85"/>
      <c r="Q603" s="81"/>
    </row>
    <row r="604" spans="2:17" x14ac:dyDescent="0.25">
      <c r="B604" s="79"/>
      <c r="E604" s="97"/>
      <c r="H604" s="81"/>
      <c r="K604" s="79"/>
      <c r="M604" s="85" t="s">
        <v>112</v>
      </c>
      <c r="N604" s="96">
        <f>SUM(N590)</f>
        <v>1105</v>
      </c>
      <c r="O604" s="99">
        <f>SUM(N604*1.95583)</f>
        <v>2161.1921499999999</v>
      </c>
      <c r="Q604" s="81"/>
    </row>
    <row r="605" spans="2:17" x14ac:dyDescent="0.25">
      <c r="B605" s="79"/>
      <c r="H605" s="81"/>
      <c r="K605" s="79"/>
      <c r="M605" s="85" t="s">
        <v>113</v>
      </c>
      <c r="N605" s="96">
        <f>SUM(M601)</f>
        <v>33</v>
      </c>
      <c r="O605" s="85"/>
      <c r="Q605" s="81"/>
    </row>
    <row r="606" spans="2:17" x14ac:dyDescent="0.25">
      <c r="B606" s="81"/>
      <c r="H606" s="81"/>
      <c r="K606" s="79"/>
      <c r="M606" s="85" t="s">
        <v>114</v>
      </c>
      <c r="N606" s="96">
        <f>SUM(N603+N604-N605)</f>
        <v>1072</v>
      </c>
      <c r="O606" s="85"/>
      <c r="Q606" s="81"/>
    </row>
    <row r="607" spans="2:17" x14ac:dyDescent="0.25">
      <c r="B607" s="81"/>
      <c r="C607" s="100">
        <v>2550</v>
      </c>
      <c r="H607" s="81"/>
      <c r="K607" s="79"/>
      <c r="M607" s="94" t="s">
        <v>2355</v>
      </c>
      <c r="N607" s="96">
        <v>0</v>
      </c>
      <c r="O607" s="85"/>
      <c r="Q607" s="81"/>
    </row>
    <row r="608" spans="2:17" x14ac:dyDescent="0.25">
      <c r="B608" s="81"/>
      <c r="C608" s="100">
        <v>200</v>
      </c>
      <c r="E608" s="93" t="s">
        <v>118</v>
      </c>
      <c r="F608" s="93" t="s">
        <v>119</v>
      </c>
      <c r="G608" s="93" t="s">
        <v>120</v>
      </c>
      <c r="K608" s="79"/>
      <c r="N608" s="97"/>
      <c r="Q608" s="81"/>
    </row>
    <row r="609" spans="2:17" x14ac:dyDescent="0.25">
      <c r="B609" s="81"/>
      <c r="C609" s="101">
        <f>SUM(C608/C607)</f>
        <v>7.8431372549019607E-2</v>
      </c>
      <c r="E609" s="102">
        <f>SUM(F599*C609)</f>
        <v>156.46639999999999</v>
      </c>
      <c r="F609" s="102">
        <f>SUM(E609/1.17)</f>
        <v>133.73196581196581</v>
      </c>
      <c r="G609" s="102">
        <f>SUM(E609-F609)</f>
        <v>22.734434188034186</v>
      </c>
      <c r="K609" s="79"/>
      <c r="N609" s="97"/>
      <c r="Q609" s="81"/>
    </row>
    <row r="610" spans="2:17" x14ac:dyDescent="0.25">
      <c r="K610" s="79"/>
      <c r="Q610" s="81"/>
    </row>
    <row r="611" spans="2:17" x14ac:dyDescent="0.25">
      <c r="K611" s="81"/>
      <c r="Q611" s="81"/>
    </row>
    <row r="612" spans="2:17" x14ac:dyDescent="0.25">
      <c r="K612" s="81"/>
      <c r="L612" s="100">
        <v>2550</v>
      </c>
      <c r="Q612" s="81"/>
    </row>
    <row r="613" spans="2:17" x14ac:dyDescent="0.25">
      <c r="K613" s="81"/>
      <c r="L613" s="100">
        <v>200</v>
      </c>
      <c r="N613" s="93" t="s">
        <v>118</v>
      </c>
      <c r="O613" s="93" t="s">
        <v>119</v>
      </c>
      <c r="P613" s="93" t="s">
        <v>120</v>
      </c>
    </row>
    <row r="614" spans="2:17" x14ac:dyDescent="0.25">
      <c r="K614" s="81"/>
      <c r="L614" s="101">
        <f>SUM(L613/L612)</f>
        <v>7.8431372549019607E-2</v>
      </c>
      <c r="N614" s="102">
        <f>SUM(O604*L614)</f>
        <v>169.50526666666664</v>
      </c>
      <c r="O614" s="102">
        <f>SUM(N614/1.17)</f>
        <v>144.87629629629629</v>
      </c>
      <c r="P614" s="102">
        <f>SUM(N614-O614)</f>
        <v>24.628970370370354</v>
      </c>
    </row>
    <row r="619" spans="2:17" ht="18.75" x14ac:dyDescent="0.3">
      <c r="B619" s="79"/>
      <c r="C619" s="80" t="s">
        <v>2209</v>
      </c>
      <c r="H619" s="81"/>
    </row>
    <row r="620" spans="2:17" ht="18.75" x14ac:dyDescent="0.3">
      <c r="B620" s="79"/>
      <c r="C620" t="s">
        <v>1022</v>
      </c>
      <c r="G620" s="82" t="s">
        <v>95</v>
      </c>
      <c r="H620" s="81"/>
      <c r="K620" s="79"/>
      <c r="L620" s="80" t="s">
        <v>2055</v>
      </c>
      <c r="Q620" s="81"/>
    </row>
    <row r="621" spans="2:17" ht="18.75" x14ac:dyDescent="0.3">
      <c r="B621" s="251"/>
      <c r="C621" s="274"/>
      <c r="D621" s="117" t="s">
        <v>96</v>
      </c>
      <c r="E621" s="117"/>
      <c r="F621" s="117"/>
      <c r="G621" s="275">
        <v>44252</v>
      </c>
      <c r="H621" s="276"/>
      <c r="K621" s="79"/>
      <c r="L621" t="s">
        <v>2056</v>
      </c>
      <c r="P621" s="82" t="s">
        <v>95</v>
      </c>
      <c r="Q621" s="81"/>
    </row>
    <row r="622" spans="2:17" ht="18.75" x14ac:dyDescent="0.3">
      <c r="B622" s="84" t="s">
        <v>97</v>
      </c>
      <c r="C622" s="85" t="s">
        <v>98</v>
      </c>
      <c r="D622" s="85" t="s">
        <v>99</v>
      </c>
      <c r="E622" s="85" t="s">
        <v>100</v>
      </c>
      <c r="F622" s="85" t="s">
        <v>101</v>
      </c>
      <c r="G622" s="85" t="s">
        <v>102</v>
      </c>
      <c r="H622" s="86" t="s">
        <v>103</v>
      </c>
      <c r="K622" s="251"/>
      <c r="L622" s="274" t="s">
        <v>1077</v>
      </c>
      <c r="M622" s="117"/>
      <c r="N622" s="117"/>
      <c r="O622" s="117"/>
      <c r="P622" s="275">
        <v>44254</v>
      </c>
      <c r="Q622" s="276"/>
    </row>
    <row r="623" spans="2:17" x14ac:dyDescent="0.25">
      <c r="B623" s="84" t="s">
        <v>2</v>
      </c>
      <c r="C623" s="85" t="s">
        <v>4284</v>
      </c>
      <c r="D623" s="85" t="s">
        <v>20</v>
      </c>
      <c r="E623" s="85" t="s">
        <v>28</v>
      </c>
      <c r="F623" s="96">
        <v>150</v>
      </c>
      <c r="G623" s="85" t="s">
        <v>105</v>
      </c>
      <c r="H623" s="86" t="s">
        <v>7283</v>
      </c>
      <c r="K623" s="84" t="s">
        <v>97</v>
      </c>
      <c r="L623" s="85" t="s">
        <v>98</v>
      </c>
      <c r="M623" s="85" t="s">
        <v>99</v>
      </c>
      <c r="N623" s="85" t="s">
        <v>100</v>
      </c>
      <c r="O623" s="85" t="s">
        <v>101</v>
      </c>
      <c r="P623" s="85" t="s">
        <v>102</v>
      </c>
      <c r="Q623" s="86" t="s">
        <v>103</v>
      </c>
    </row>
    <row r="624" spans="2:17" x14ac:dyDescent="0.25">
      <c r="B624" s="84" t="s">
        <v>6</v>
      </c>
      <c r="C624" s="85" t="s">
        <v>87</v>
      </c>
      <c r="D624" s="85" t="s">
        <v>20</v>
      </c>
      <c r="E624" s="85" t="s">
        <v>21</v>
      </c>
      <c r="F624" s="96">
        <v>0</v>
      </c>
      <c r="G624" s="85" t="s">
        <v>105</v>
      </c>
      <c r="H624" s="86" t="s">
        <v>7104</v>
      </c>
      <c r="K624" s="84" t="s">
        <v>2</v>
      </c>
      <c r="L624" s="85" t="s">
        <v>3163</v>
      </c>
      <c r="M624" s="85" t="s">
        <v>9</v>
      </c>
      <c r="N624" s="85" t="s">
        <v>21</v>
      </c>
      <c r="O624" s="96">
        <v>97.145456999999993</v>
      </c>
      <c r="P624" s="85" t="s">
        <v>496</v>
      </c>
      <c r="Q624" s="86" t="s">
        <v>7298</v>
      </c>
    </row>
    <row r="625" spans="2:17" x14ac:dyDescent="0.25">
      <c r="B625" s="84" t="s">
        <v>32</v>
      </c>
      <c r="C625" s="85" t="s">
        <v>7284</v>
      </c>
      <c r="D625" s="85" t="s">
        <v>20</v>
      </c>
      <c r="E625" s="85" t="s">
        <v>17</v>
      </c>
      <c r="F625" s="96">
        <v>0</v>
      </c>
      <c r="G625" s="85" t="s">
        <v>381</v>
      </c>
      <c r="H625" s="86" t="s">
        <v>7285</v>
      </c>
      <c r="K625" s="84" t="s">
        <v>6</v>
      </c>
      <c r="L625" s="85" t="s">
        <v>7265</v>
      </c>
      <c r="M625" s="85" t="s">
        <v>20</v>
      </c>
      <c r="N625" s="85" t="s">
        <v>21</v>
      </c>
      <c r="O625" s="96">
        <v>97.145456999999993</v>
      </c>
      <c r="P625" s="85" t="s">
        <v>496</v>
      </c>
      <c r="Q625" s="86" t="s">
        <v>7299</v>
      </c>
    </row>
    <row r="626" spans="2:17" x14ac:dyDescent="0.25">
      <c r="B626" s="251"/>
      <c r="C626" s="117"/>
      <c r="D626" s="117"/>
      <c r="E626" s="255" t="s">
        <v>104</v>
      </c>
      <c r="F626" s="250">
        <f>SUM(F623:F625)</f>
        <v>150</v>
      </c>
      <c r="H626" s="81"/>
      <c r="K626" s="251"/>
      <c r="L626" s="117"/>
      <c r="M626" s="117"/>
      <c r="N626" s="255" t="s">
        <v>104</v>
      </c>
      <c r="O626" s="256">
        <f>SUM(O624:O625)</f>
        <v>194.29091399999999</v>
      </c>
      <c r="Q626" s="81"/>
    </row>
    <row r="627" spans="2:17" x14ac:dyDescent="0.25">
      <c r="B627" s="251"/>
      <c r="C627" s="117"/>
      <c r="D627" s="117"/>
      <c r="E627" s="311"/>
      <c r="F627" s="312"/>
      <c r="H627" s="81"/>
      <c r="K627" s="251"/>
      <c r="L627" s="117"/>
      <c r="M627" s="117"/>
      <c r="N627" s="311"/>
      <c r="O627" s="312"/>
      <c r="Q627" s="81"/>
    </row>
    <row r="628" spans="2:17" ht="18.75" x14ac:dyDescent="0.3">
      <c r="B628" s="79"/>
      <c r="C628" s="80"/>
      <c r="D628" t="s">
        <v>393</v>
      </c>
      <c r="F628" s="115"/>
      <c r="G628" s="83">
        <v>44254</v>
      </c>
      <c r="H628" s="81"/>
      <c r="N628" s="90"/>
      <c r="P628" s="81"/>
    </row>
    <row r="629" spans="2:17" x14ac:dyDescent="0.25">
      <c r="B629" s="84" t="s">
        <v>97</v>
      </c>
      <c r="C629" s="85" t="s">
        <v>98</v>
      </c>
      <c r="D629" s="85" t="s">
        <v>99</v>
      </c>
      <c r="E629" s="85" t="s">
        <v>100</v>
      </c>
      <c r="F629" s="85" t="s">
        <v>101</v>
      </c>
      <c r="G629" s="85" t="s">
        <v>102</v>
      </c>
      <c r="H629" s="86" t="s">
        <v>103</v>
      </c>
      <c r="K629" s="79"/>
      <c r="N629" t="s">
        <v>104</v>
      </c>
      <c r="O629" s="205">
        <f>SUM(O626)</f>
        <v>194.29091399999999</v>
      </c>
      <c r="P629" s="273">
        <f>SUM(O629*1.95583)</f>
        <v>379.99999832861994</v>
      </c>
    </row>
    <row r="630" spans="2:17" x14ac:dyDescent="0.25">
      <c r="B630" s="84" t="s">
        <v>2</v>
      </c>
      <c r="C630" s="85" t="s">
        <v>7286</v>
      </c>
      <c r="D630" s="85" t="s">
        <v>22</v>
      </c>
      <c r="E630" s="85" t="s">
        <v>12</v>
      </c>
      <c r="F630" s="96">
        <v>105</v>
      </c>
      <c r="G630" s="85" t="s">
        <v>171</v>
      </c>
      <c r="H630" s="86" t="s">
        <v>7287</v>
      </c>
      <c r="K630" s="79"/>
      <c r="O630" s="205"/>
      <c r="P630" s="273"/>
    </row>
    <row r="631" spans="2:17" x14ac:dyDescent="0.25">
      <c r="B631" s="84" t="s">
        <v>6</v>
      </c>
      <c r="C631" s="85" t="s">
        <v>7288</v>
      </c>
      <c r="D631" s="85" t="s">
        <v>21</v>
      </c>
      <c r="E631" s="85" t="s">
        <v>9</v>
      </c>
      <c r="F631" s="96">
        <v>95</v>
      </c>
      <c r="G631" s="85" t="s">
        <v>105</v>
      </c>
      <c r="H631" s="86" t="s">
        <v>7289</v>
      </c>
      <c r="K631" s="79"/>
      <c r="O631" s="205"/>
      <c r="P631" s="273"/>
    </row>
    <row r="632" spans="2:17" x14ac:dyDescent="0.25">
      <c r="B632" s="84" t="s">
        <v>32</v>
      </c>
      <c r="C632" s="85" t="s">
        <v>7290</v>
      </c>
      <c r="D632" s="85" t="s">
        <v>21</v>
      </c>
      <c r="E632" s="85" t="s">
        <v>12</v>
      </c>
      <c r="F632" s="96">
        <v>60</v>
      </c>
      <c r="G632" s="85" t="s">
        <v>171</v>
      </c>
      <c r="H632" s="86" t="s">
        <v>7291</v>
      </c>
      <c r="K632" s="79"/>
      <c r="M632" s="85" t="s">
        <v>112</v>
      </c>
      <c r="N632" s="96">
        <f>SUM(O629)</f>
        <v>194.29091399999999</v>
      </c>
      <c r="O632" s="99">
        <f>SUM(N632*1.95583)</f>
        <v>379.99999832861994</v>
      </c>
      <c r="Q632" s="81"/>
    </row>
    <row r="633" spans="2:17" x14ac:dyDescent="0.25">
      <c r="B633" s="84" t="s">
        <v>48</v>
      </c>
      <c r="C633" s="85" t="s">
        <v>5816</v>
      </c>
      <c r="D633" s="85" t="s">
        <v>21</v>
      </c>
      <c r="E633" s="85" t="s">
        <v>5</v>
      </c>
      <c r="F633" s="96">
        <v>95</v>
      </c>
      <c r="G633" s="85" t="s">
        <v>105</v>
      </c>
      <c r="H633" s="86" t="s">
        <v>7292</v>
      </c>
    </row>
    <row r="634" spans="2:17" x14ac:dyDescent="0.25">
      <c r="B634" s="84" t="s">
        <v>49</v>
      </c>
      <c r="C634" s="85" t="s">
        <v>7293</v>
      </c>
      <c r="D634" s="85" t="s">
        <v>21</v>
      </c>
      <c r="E634" s="85" t="s">
        <v>9</v>
      </c>
      <c r="F634" s="96">
        <v>60</v>
      </c>
      <c r="G634" s="85" t="s">
        <v>171</v>
      </c>
      <c r="H634" s="86" t="s">
        <v>7294</v>
      </c>
    </row>
    <row r="635" spans="2:17" x14ac:dyDescent="0.25">
      <c r="B635" s="84" t="s">
        <v>50</v>
      </c>
      <c r="C635" s="85" t="s">
        <v>6460</v>
      </c>
      <c r="D635" s="85" t="s">
        <v>21</v>
      </c>
      <c r="E635" s="85" t="s">
        <v>155</v>
      </c>
      <c r="F635" s="96">
        <v>100</v>
      </c>
      <c r="G635" s="85" t="s">
        <v>105</v>
      </c>
      <c r="H635" s="86" t="s">
        <v>7295</v>
      </c>
    </row>
    <row r="636" spans="2:17" x14ac:dyDescent="0.25">
      <c r="B636" s="84" t="s">
        <v>51</v>
      </c>
      <c r="C636" s="85" t="s">
        <v>7275</v>
      </c>
      <c r="D636" s="85" t="s">
        <v>22</v>
      </c>
      <c r="E636" s="85" t="s">
        <v>20</v>
      </c>
      <c r="F636" s="96">
        <v>0</v>
      </c>
      <c r="G636" s="85" t="s">
        <v>105</v>
      </c>
      <c r="H636" s="86" t="s">
        <v>7202</v>
      </c>
      <c r="L636" s="100">
        <v>1500</v>
      </c>
      <c r="N636" s="93" t="s">
        <v>118</v>
      </c>
      <c r="O636" s="93" t="s">
        <v>119</v>
      </c>
      <c r="P636" s="93" t="s">
        <v>120</v>
      </c>
    </row>
    <row r="637" spans="2:17" x14ac:dyDescent="0.25">
      <c r="B637" s="84" t="s">
        <v>52</v>
      </c>
      <c r="C637" s="85" t="s">
        <v>3154</v>
      </c>
      <c r="D637" s="85" t="s">
        <v>21</v>
      </c>
      <c r="E637" s="85" t="s">
        <v>9</v>
      </c>
      <c r="F637" s="96">
        <v>0</v>
      </c>
      <c r="G637" s="85" t="s">
        <v>105</v>
      </c>
      <c r="H637" s="86" t="s">
        <v>7250</v>
      </c>
      <c r="L637" s="100">
        <v>100</v>
      </c>
      <c r="N637" s="102">
        <f>SUM(L638*O632)</f>
        <v>25.333333221907996</v>
      </c>
      <c r="O637" s="102">
        <f>SUM(N637/1.17)</f>
        <v>21.652421557186322</v>
      </c>
      <c r="P637" s="102">
        <f>SUM(N637-O637)</f>
        <v>3.6809116647216733</v>
      </c>
    </row>
    <row r="638" spans="2:17" x14ac:dyDescent="0.25">
      <c r="E638" s="255" t="s">
        <v>104</v>
      </c>
      <c r="F638" s="256">
        <f>SUM(F630:F637)</f>
        <v>515</v>
      </c>
      <c r="H638" s="81"/>
      <c r="L638" s="101">
        <f>SUM(L637/L636)</f>
        <v>6.6666666666666666E-2</v>
      </c>
    </row>
    <row r="639" spans="2:17" x14ac:dyDescent="0.25">
      <c r="D639" s="90"/>
    </row>
    <row r="640" spans="2:17" x14ac:dyDescent="0.25">
      <c r="D640" t="s">
        <v>104</v>
      </c>
      <c r="E640" s="205">
        <f>SUM(F626+F638)</f>
        <v>665</v>
      </c>
      <c r="F640" s="273">
        <f>SUM(E640*1.95583)</f>
        <v>1300.6269500000001</v>
      </c>
    </row>
    <row r="641" spans="2:8" x14ac:dyDescent="0.25">
      <c r="E641" s="205"/>
      <c r="F641" s="273"/>
    </row>
    <row r="642" spans="2:8" x14ac:dyDescent="0.25">
      <c r="E642" s="205"/>
      <c r="F642" s="273"/>
    </row>
    <row r="643" spans="2:8" x14ac:dyDescent="0.25">
      <c r="F643" s="91"/>
      <c r="H643" s="81"/>
    </row>
    <row r="644" spans="2:8" ht="15.75" x14ac:dyDescent="0.25">
      <c r="C644" s="116" t="s">
        <v>7296</v>
      </c>
      <c r="D644" s="116" t="s">
        <v>1022</v>
      </c>
      <c r="F644" s="91"/>
      <c r="G644" s="81"/>
      <c r="H644" s="81"/>
    </row>
    <row r="645" spans="2:8" x14ac:dyDescent="0.25">
      <c r="B645" s="79"/>
      <c r="C645" s="92">
        <v>44257</v>
      </c>
      <c r="H645" s="81"/>
    </row>
    <row r="646" spans="2:8" x14ac:dyDescent="0.25">
      <c r="B646" s="84" t="s">
        <v>97</v>
      </c>
      <c r="C646" s="93" t="s">
        <v>106</v>
      </c>
      <c r="D646" s="93" t="s">
        <v>107</v>
      </c>
    </row>
    <row r="647" spans="2:8" x14ac:dyDescent="0.25">
      <c r="B647" s="84">
        <v>1</v>
      </c>
      <c r="C647" s="85" t="s">
        <v>108</v>
      </c>
      <c r="D647" s="96">
        <v>14</v>
      </c>
      <c r="H647" s="81"/>
    </row>
    <row r="648" spans="2:8" x14ac:dyDescent="0.25">
      <c r="B648" s="84">
        <v>2</v>
      </c>
      <c r="C648" s="85" t="s">
        <v>109</v>
      </c>
      <c r="D648" s="96">
        <v>0</v>
      </c>
      <c r="H648" s="81"/>
    </row>
    <row r="649" spans="2:8" x14ac:dyDescent="0.25">
      <c r="B649" s="84">
        <v>3</v>
      </c>
      <c r="C649" s="85" t="s">
        <v>110</v>
      </c>
      <c r="D649" s="96">
        <v>0</v>
      </c>
      <c r="H649" s="81"/>
    </row>
    <row r="650" spans="2:8" x14ac:dyDescent="0.25">
      <c r="B650" s="84">
        <v>4</v>
      </c>
      <c r="C650" s="94" t="s">
        <v>111</v>
      </c>
      <c r="D650" s="96">
        <v>27</v>
      </c>
      <c r="H650" s="81"/>
    </row>
    <row r="651" spans="2:8" x14ac:dyDescent="0.25">
      <c r="B651" s="79"/>
      <c r="C651" s="95" t="s">
        <v>104</v>
      </c>
      <c r="D651" s="96">
        <f>SUM(D647:D650)</f>
        <v>41</v>
      </c>
      <c r="H651" s="81"/>
    </row>
    <row r="652" spans="2:8" x14ac:dyDescent="0.25">
      <c r="B652" s="79"/>
      <c r="C652" s="290"/>
      <c r="D652" s="252"/>
      <c r="H652" s="81"/>
    </row>
    <row r="653" spans="2:8" x14ac:dyDescent="0.25">
      <c r="B653" s="79"/>
      <c r="D653" s="85" t="s">
        <v>2354</v>
      </c>
      <c r="E653" s="96">
        <v>0</v>
      </c>
      <c r="F653" s="85"/>
      <c r="H653" s="81"/>
    </row>
    <row r="654" spans="2:8" x14ac:dyDescent="0.25">
      <c r="B654" s="79"/>
      <c r="D654" s="85" t="s">
        <v>112</v>
      </c>
      <c r="E654" s="96">
        <f>SUM(E640)</f>
        <v>665</v>
      </c>
      <c r="F654" s="99">
        <f>SUM(E654*1.95583)</f>
        <v>1300.6269500000001</v>
      </c>
      <c r="H654" s="81"/>
    </row>
    <row r="655" spans="2:8" x14ac:dyDescent="0.25">
      <c r="B655" s="79"/>
      <c r="D655" s="85" t="s">
        <v>113</v>
      </c>
      <c r="E655" s="96">
        <f>SUM(D651)</f>
        <v>41</v>
      </c>
      <c r="F655" s="85"/>
      <c r="H655" s="81"/>
    </row>
    <row r="656" spans="2:8" x14ac:dyDescent="0.25">
      <c r="B656" s="79"/>
      <c r="D656" s="85" t="s">
        <v>114</v>
      </c>
      <c r="E656" s="96">
        <f>SUM(E653+E654-E655)</f>
        <v>624</v>
      </c>
      <c r="F656" s="85"/>
      <c r="H656" s="81"/>
    </row>
    <row r="657" spans="2:8" x14ac:dyDescent="0.25">
      <c r="B657" s="79"/>
      <c r="D657" s="94" t="s">
        <v>2355</v>
      </c>
      <c r="E657" s="96">
        <v>0</v>
      </c>
      <c r="F657" s="85"/>
      <c r="H657" s="81"/>
    </row>
    <row r="658" spans="2:8" x14ac:dyDescent="0.25">
      <c r="B658" s="79"/>
      <c r="E658" s="97"/>
      <c r="H658" s="81"/>
    </row>
    <row r="659" spans="2:8" x14ac:dyDescent="0.25">
      <c r="B659" s="79"/>
      <c r="E659" s="97"/>
      <c r="H659" s="81"/>
    </row>
    <row r="660" spans="2:8" x14ac:dyDescent="0.25">
      <c r="B660" s="79"/>
      <c r="H660" s="81"/>
    </row>
    <row r="661" spans="2:8" x14ac:dyDescent="0.25">
      <c r="B661" s="81"/>
      <c r="H661" s="81"/>
    </row>
    <row r="662" spans="2:8" x14ac:dyDescent="0.25">
      <c r="B662" s="81"/>
      <c r="C662" s="100">
        <v>2550</v>
      </c>
      <c r="H662" s="81"/>
    </row>
    <row r="663" spans="2:8" x14ac:dyDescent="0.25">
      <c r="B663" s="81"/>
      <c r="C663" s="100">
        <v>200</v>
      </c>
      <c r="E663" s="93" t="s">
        <v>118</v>
      </c>
      <c r="F663" s="93" t="s">
        <v>119</v>
      </c>
      <c r="G663" s="93" t="s">
        <v>120</v>
      </c>
    </row>
    <row r="664" spans="2:8" x14ac:dyDescent="0.25">
      <c r="B664" s="81"/>
      <c r="C664" s="101">
        <f>SUM(C663/C662)</f>
        <v>7.8431372549019607E-2</v>
      </c>
      <c r="E664" s="102">
        <f>SUM(F654*C664)</f>
        <v>102.0099568627451</v>
      </c>
      <c r="F664" s="102">
        <f>SUM(E664/1.17)</f>
        <v>87.187997318585559</v>
      </c>
      <c r="G664" s="102">
        <f>SUM(E664-F664)</f>
        <v>14.82195954415954</v>
      </c>
    </row>
    <row r="673" spans="2:17" ht="18.75" x14ac:dyDescent="0.3">
      <c r="B673" s="79"/>
      <c r="C673" s="80" t="s">
        <v>7310</v>
      </c>
      <c r="H673" s="81"/>
      <c r="K673" s="79"/>
      <c r="L673" s="80" t="s">
        <v>7335</v>
      </c>
      <c r="Q673" s="81"/>
    </row>
    <row r="674" spans="2:17" x14ac:dyDescent="0.25">
      <c r="B674" s="79"/>
      <c r="C674" t="s">
        <v>1715</v>
      </c>
      <c r="G674" s="82" t="s">
        <v>95</v>
      </c>
      <c r="H674" s="81"/>
      <c r="K674" s="79"/>
      <c r="L674" t="s">
        <v>1715</v>
      </c>
      <c r="P674" s="82" t="s">
        <v>95</v>
      </c>
      <c r="Q674" s="81"/>
    </row>
    <row r="675" spans="2:17" ht="18.75" x14ac:dyDescent="0.3">
      <c r="B675" s="251"/>
      <c r="C675" s="274"/>
      <c r="D675" s="117" t="s">
        <v>96</v>
      </c>
      <c r="E675" s="117"/>
      <c r="F675" s="117"/>
      <c r="G675" s="275">
        <v>44254</v>
      </c>
      <c r="H675" s="276"/>
      <c r="K675" s="251"/>
      <c r="L675" s="274"/>
      <c r="M675" s="117" t="s">
        <v>96</v>
      </c>
      <c r="N675" s="117"/>
      <c r="O675" s="117"/>
      <c r="P675" s="275">
        <v>44259</v>
      </c>
      <c r="Q675" s="276"/>
    </row>
    <row r="676" spans="2:17" x14ac:dyDescent="0.25">
      <c r="B676" s="84" t="s">
        <v>97</v>
      </c>
      <c r="C676" s="85" t="s">
        <v>98</v>
      </c>
      <c r="D676" s="85" t="s">
        <v>99</v>
      </c>
      <c r="E676" s="85" t="s">
        <v>100</v>
      </c>
      <c r="F676" s="85" t="s">
        <v>101</v>
      </c>
      <c r="G676" s="85" t="s">
        <v>102</v>
      </c>
      <c r="H676" s="86" t="s">
        <v>103</v>
      </c>
      <c r="K676" s="84" t="s">
        <v>97</v>
      </c>
      <c r="L676" s="85" t="s">
        <v>98</v>
      </c>
      <c r="M676" s="85" t="s">
        <v>99</v>
      </c>
      <c r="N676" s="85" t="s">
        <v>100</v>
      </c>
      <c r="O676" s="85" t="s">
        <v>101</v>
      </c>
      <c r="P676" s="85" t="s">
        <v>102</v>
      </c>
      <c r="Q676" s="86" t="s">
        <v>103</v>
      </c>
    </row>
    <row r="677" spans="2:17" x14ac:dyDescent="0.25">
      <c r="B677" s="84" t="s">
        <v>2</v>
      </c>
      <c r="C677" s="85" t="s">
        <v>7311</v>
      </c>
      <c r="D677" s="85" t="s">
        <v>9</v>
      </c>
      <c r="E677" s="85" t="s">
        <v>13</v>
      </c>
      <c r="F677" s="96">
        <v>100</v>
      </c>
      <c r="G677" s="85" t="s">
        <v>171</v>
      </c>
      <c r="H677" s="86" t="s">
        <v>7312</v>
      </c>
      <c r="K677" s="84" t="s">
        <v>2</v>
      </c>
      <c r="L677" s="85" t="s">
        <v>7274</v>
      </c>
      <c r="M677" s="85" t="s">
        <v>9</v>
      </c>
      <c r="N677" s="85" t="s">
        <v>21</v>
      </c>
      <c r="O677" s="96">
        <v>95</v>
      </c>
      <c r="P677" s="85" t="s">
        <v>105</v>
      </c>
      <c r="Q677" s="86" t="s">
        <v>7337</v>
      </c>
    </row>
    <row r="678" spans="2:17" x14ac:dyDescent="0.25">
      <c r="B678" s="84" t="s">
        <v>6</v>
      </c>
      <c r="C678" s="85" t="s">
        <v>6100</v>
      </c>
      <c r="D678" s="85" t="s">
        <v>9</v>
      </c>
      <c r="E678" s="85" t="s">
        <v>890</v>
      </c>
      <c r="F678" s="96">
        <v>80</v>
      </c>
      <c r="G678" s="85" t="s">
        <v>171</v>
      </c>
      <c r="H678" s="86" t="s">
        <v>7313</v>
      </c>
      <c r="K678" s="84" t="s">
        <v>6</v>
      </c>
      <c r="L678" s="85" t="s">
        <v>7338</v>
      </c>
      <c r="M678" s="85" t="s">
        <v>9</v>
      </c>
      <c r="N678" s="85" t="s">
        <v>21</v>
      </c>
      <c r="O678" s="96">
        <v>60</v>
      </c>
      <c r="P678" s="85" t="s">
        <v>171</v>
      </c>
      <c r="Q678" s="86" t="s">
        <v>7339</v>
      </c>
    </row>
    <row r="679" spans="2:17" x14ac:dyDescent="0.25">
      <c r="B679" s="84" t="s">
        <v>32</v>
      </c>
      <c r="C679" s="85" t="s">
        <v>5989</v>
      </c>
      <c r="D679" s="85" t="s">
        <v>9</v>
      </c>
      <c r="E679" s="85" t="s">
        <v>13</v>
      </c>
      <c r="F679" s="96">
        <v>150</v>
      </c>
      <c r="G679" s="85" t="s">
        <v>105</v>
      </c>
      <c r="H679" s="86" t="s">
        <v>7314</v>
      </c>
      <c r="K679" s="84" t="s">
        <v>32</v>
      </c>
      <c r="L679" s="85" t="s">
        <v>7340</v>
      </c>
      <c r="M679" s="85" t="s">
        <v>9</v>
      </c>
      <c r="N679" s="85" t="s">
        <v>21</v>
      </c>
      <c r="O679" s="96">
        <v>40</v>
      </c>
      <c r="P679" s="85" t="s">
        <v>171</v>
      </c>
      <c r="Q679" s="86" t="s">
        <v>7341</v>
      </c>
    </row>
    <row r="680" spans="2:17" x14ac:dyDescent="0.25">
      <c r="B680" s="84" t="s">
        <v>48</v>
      </c>
      <c r="C680" s="85" t="s">
        <v>7315</v>
      </c>
      <c r="D680" s="85" t="s">
        <v>9</v>
      </c>
      <c r="E680" s="85" t="s">
        <v>21</v>
      </c>
      <c r="F680" s="96">
        <v>60</v>
      </c>
      <c r="G680" s="85" t="s">
        <v>171</v>
      </c>
      <c r="H680" s="86" t="s">
        <v>7316</v>
      </c>
      <c r="K680" s="84" t="s">
        <v>48</v>
      </c>
      <c r="L680" s="85" t="s">
        <v>7307</v>
      </c>
      <c r="M680" s="85" t="s">
        <v>20</v>
      </c>
      <c r="N680" s="85" t="s">
        <v>21</v>
      </c>
      <c r="O680" s="96">
        <v>60</v>
      </c>
      <c r="P680" s="85" t="s">
        <v>171</v>
      </c>
      <c r="Q680" s="86" t="s">
        <v>7342</v>
      </c>
    </row>
    <row r="681" spans="2:17" x14ac:dyDescent="0.25">
      <c r="B681" s="84" t="s">
        <v>49</v>
      </c>
      <c r="C681" s="85" t="s">
        <v>7317</v>
      </c>
      <c r="D681" s="85" t="s">
        <v>9</v>
      </c>
      <c r="E681" s="85" t="s">
        <v>13</v>
      </c>
      <c r="F681" s="96">
        <v>150</v>
      </c>
      <c r="G681" s="85" t="s">
        <v>105</v>
      </c>
      <c r="H681" s="86" t="s">
        <v>7318</v>
      </c>
      <c r="K681" s="84" t="s">
        <v>49</v>
      </c>
      <c r="L681" s="85" t="s">
        <v>7309</v>
      </c>
      <c r="M681" s="85" t="s">
        <v>5</v>
      </c>
      <c r="N681" s="85" t="s">
        <v>21</v>
      </c>
      <c r="O681" s="96">
        <v>60</v>
      </c>
      <c r="P681" s="85" t="s">
        <v>171</v>
      </c>
      <c r="Q681" s="86" t="s">
        <v>7343</v>
      </c>
    </row>
    <row r="682" spans="2:17" x14ac:dyDescent="0.25">
      <c r="B682" s="84" t="s">
        <v>50</v>
      </c>
      <c r="C682" s="85" t="s">
        <v>7319</v>
      </c>
      <c r="D682" s="85" t="s">
        <v>9</v>
      </c>
      <c r="E682" s="85" t="s">
        <v>22</v>
      </c>
      <c r="F682" s="96">
        <v>105</v>
      </c>
      <c r="G682" s="85" t="s">
        <v>171</v>
      </c>
      <c r="H682" s="86" t="s">
        <v>7320</v>
      </c>
      <c r="K682" s="84" t="s">
        <v>50</v>
      </c>
      <c r="L682" s="85" t="s">
        <v>7344</v>
      </c>
      <c r="M682" s="85" t="s">
        <v>20</v>
      </c>
      <c r="N682" s="85" t="s">
        <v>28</v>
      </c>
      <c r="O682" s="96">
        <v>0</v>
      </c>
      <c r="P682" s="85" t="s">
        <v>105</v>
      </c>
      <c r="Q682" s="86" t="s">
        <v>5889</v>
      </c>
    </row>
    <row r="683" spans="2:17" x14ac:dyDescent="0.25">
      <c r="B683" s="84" t="s">
        <v>51</v>
      </c>
      <c r="C683" s="85" t="s">
        <v>7321</v>
      </c>
      <c r="D683" s="85" t="s">
        <v>20</v>
      </c>
      <c r="E683" s="85" t="s">
        <v>21</v>
      </c>
      <c r="F683" s="96">
        <v>60</v>
      </c>
      <c r="G683" s="85" t="s">
        <v>171</v>
      </c>
      <c r="H683" s="86" t="s">
        <v>7322</v>
      </c>
      <c r="K683" s="84" t="s">
        <v>51</v>
      </c>
      <c r="L683" s="85" t="s">
        <v>7267</v>
      </c>
      <c r="M683" s="85" t="s">
        <v>155</v>
      </c>
      <c r="N683" s="85" t="s">
        <v>890</v>
      </c>
      <c r="O683" s="96">
        <v>0</v>
      </c>
      <c r="P683" s="85" t="s">
        <v>105</v>
      </c>
      <c r="Q683" s="86" t="s">
        <v>7268</v>
      </c>
    </row>
    <row r="684" spans="2:17" x14ac:dyDescent="0.25">
      <c r="B684" s="84" t="s">
        <v>52</v>
      </c>
      <c r="C684" s="85" t="s">
        <v>5218</v>
      </c>
      <c r="D684" s="85" t="s">
        <v>20</v>
      </c>
      <c r="E684" s="85" t="s">
        <v>72</v>
      </c>
      <c r="F684" s="96">
        <v>70</v>
      </c>
      <c r="G684" s="85" t="s">
        <v>171</v>
      </c>
      <c r="H684" s="86" t="s">
        <v>7323</v>
      </c>
      <c r="K684" s="84" t="s">
        <v>52</v>
      </c>
      <c r="L684" s="85" t="s">
        <v>7288</v>
      </c>
      <c r="M684" s="85" t="s">
        <v>9</v>
      </c>
      <c r="N684" s="85" t="s">
        <v>21</v>
      </c>
      <c r="O684" s="96">
        <v>0</v>
      </c>
      <c r="P684" s="85" t="s">
        <v>105</v>
      </c>
      <c r="Q684" s="86" t="s">
        <v>7289</v>
      </c>
    </row>
    <row r="685" spans="2:17" x14ac:dyDescent="0.25">
      <c r="B685" s="84" t="s">
        <v>53</v>
      </c>
      <c r="C685" s="85" t="s">
        <v>5381</v>
      </c>
      <c r="D685" s="85" t="s">
        <v>20</v>
      </c>
      <c r="E685" s="85" t="s">
        <v>72</v>
      </c>
      <c r="F685" s="96">
        <v>70</v>
      </c>
      <c r="G685" s="85" t="s">
        <v>171</v>
      </c>
      <c r="H685" s="86" t="s">
        <v>7324</v>
      </c>
      <c r="K685" s="84" t="s">
        <v>53</v>
      </c>
      <c r="L685" s="85" t="s">
        <v>7345</v>
      </c>
      <c r="M685" s="85" t="s">
        <v>9</v>
      </c>
      <c r="N685" s="85" t="s">
        <v>21</v>
      </c>
      <c r="O685" s="96">
        <v>0</v>
      </c>
      <c r="P685" s="85" t="s">
        <v>105</v>
      </c>
      <c r="Q685" s="86" t="s">
        <v>7244</v>
      </c>
    </row>
    <row r="686" spans="2:17" x14ac:dyDescent="0.25">
      <c r="B686" s="84" t="s">
        <v>54</v>
      </c>
      <c r="C686" s="85" t="s">
        <v>7325</v>
      </c>
      <c r="D686" s="85" t="s">
        <v>5</v>
      </c>
      <c r="E686" s="85" t="s">
        <v>13</v>
      </c>
      <c r="F686" s="96">
        <v>100</v>
      </c>
      <c r="G686" s="85" t="s">
        <v>171</v>
      </c>
      <c r="H686" s="86" t="s">
        <v>7326</v>
      </c>
      <c r="K686" s="84" t="s">
        <v>54</v>
      </c>
      <c r="L686" s="85" t="s">
        <v>7346</v>
      </c>
      <c r="M686" s="85" t="s">
        <v>20</v>
      </c>
      <c r="N686" s="85" t="s">
        <v>890</v>
      </c>
      <c r="O686" s="96">
        <v>0</v>
      </c>
      <c r="P686" s="85" t="s">
        <v>381</v>
      </c>
      <c r="Q686" s="86" t="s">
        <v>7347</v>
      </c>
    </row>
    <row r="687" spans="2:17" x14ac:dyDescent="0.25">
      <c r="B687" s="84" t="s">
        <v>55</v>
      </c>
      <c r="C687" s="85" t="s">
        <v>3502</v>
      </c>
      <c r="D687" s="85" t="s">
        <v>9</v>
      </c>
      <c r="E687" s="85" t="s">
        <v>21</v>
      </c>
      <c r="F687" s="96">
        <v>0</v>
      </c>
      <c r="G687" s="85" t="s">
        <v>105</v>
      </c>
      <c r="H687" s="86" t="s">
        <v>6305</v>
      </c>
      <c r="K687" s="251"/>
      <c r="L687" s="117"/>
      <c r="M687" s="117"/>
      <c r="N687" s="255" t="s">
        <v>104</v>
      </c>
      <c r="O687" s="250">
        <f>SUM(O677:O686)</f>
        <v>315</v>
      </c>
      <c r="Q687" s="81"/>
    </row>
    <row r="688" spans="2:17" x14ac:dyDescent="0.25">
      <c r="B688" s="84" t="s">
        <v>56</v>
      </c>
      <c r="C688" s="85" t="s">
        <v>4865</v>
      </c>
      <c r="D688" s="85" t="s">
        <v>155</v>
      </c>
      <c r="E688" s="85" t="s">
        <v>890</v>
      </c>
      <c r="F688" s="96">
        <v>0</v>
      </c>
      <c r="G688" s="85" t="s">
        <v>105</v>
      </c>
      <c r="H688" s="86" t="s">
        <v>4866</v>
      </c>
      <c r="K688" s="251"/>
      <c r="L688" s="117"/>
      <c r="M688" s="117"/>
      <c r="N688" s="311"/>
      <c r="O688" s="312"/>
      <c r="Q688" s="81"/>
    </row>
    <row r="689" spans="2:17" ht="18.75" x14ac:dyDescent="0.3">
      <c r="B689" s="84" t="s">
        <v>57</v>
      </c>
      <c r="C689" s="85" t="s">
        <v>3163</v>
      </c>
      <c r="D689" s="85" t="s">
        <v>9</v>
      </c>
      <c r="E689" s="85" t="s">
        <v>21</v>
      </c>
      <c r="F689" s="96">
        <v>0</v>
      </c>
      <c r="G689" s="85" t="s">
        <v>496</v>
      </c>
      <c r="H689" s="86" t="s">
        <v>7298</v>
      </c>
      <c r="K689" s="79"/>
      <c r="L689" s="80"/>
      <c r="M689" t="s">
        <v>393</v>
      </c>
      <c r="O689" s="115"/>
      <c r="P689" s="83">
        <v>44261</v>
      </c>
      <c r="Q689" s="81"/>
    </row>
    <row r="690" spans="2:17" x14ac:dyDescent="0.25">
      <c r="B690" s="84" t="s">
        <v>58</v>
      </c>
      <c r="C690" s="85" t="s">
        <v>7265</v>
      </c>
      <c r="D690" s="85" t="s">
        <v>20</v>
      </c>
      <c r="E690" s="85" t="s">
        <v>21</v>
      </c>
      <c r="F690" s="96">
        <v>0</v>
      </c>
      <c r="G690" s="85" t="s">
        <v>496</v>
      </c>
      <c r="H690" s="86" t="s">
        <v>7299</v>
      </c>
      <c r="K690" s="84" t="s">
        <v>97</v>
      </c>
      <c r="L690" s="85" t="s">
        <v>98</v>
      </c>
      <c r="M690" s="85" t="s">
        <v>99</v>
      </c>
      <c r="N690" s="85" t="s">
        <v>100</v>
      </c>
      <c r="O690" s="85" t="s">
        <v>101</v>
      </c>
      <c r="P690" s="85" t="s">
        <v>102</v>
      </c>
      <c r="Q690" s="86" t="s">
        <v>103</v>
      </c>
    </row>
    <row r="691" spans="2:17" x14ac:dyDescent="0.25">
      <c r="B691" s="251"/>
      <c r="C691" s="117"/>
      <c r="D691" s="117"/>
      <c r="E691" s="255" t="s">
        <v>104</v>
      </c>
      <c r="F691" s="250">
        <f>SUM(F677:F690)</f>
        <v>945</v>
      </c>
      <c r="H691" s="81"/>
      <c r="K691" s="84" t="s">
        <v>2</v>
      </c>
      <c r="L691" s="85" t="s">
        <v>7246</v>
      </c>
      <c r="M691" s="85" t="s">
        <v>22</v>
      </c>
      <c r="N691" s="85" t="s">
        <v>20</v>
      </c>
      <c r="O691" s="96">
        <v>160</v>
      </c>
      <c r="P691" s="85" t="s">
        <v>105</v>
      </c>
      <c r="Q691" s="86" t="s">
        <v>7348</v>
      </c>
    </row>
    <row r="692" spans="2:17" x14ac:dyDescent="0.25">
      <c r="B692" s="251"/>
      <c r="C692" s="117"/>
      <c r="D692" s="117"/>
      <c r="E692" s="311"/>
      <c r="F692" s="312"/>
      <c r="H692" s="81"/>
      <c r="K692" s="84" t="s">
        <v>6</v>
      </c>
      <c r="L692" s="85" t="s">
        <v>7349</v>
      </c>
      <c r="M692" s="85" t="s">
        <v>22</v>
      </c>
      <c r="N692" s="85" t="s">
        <v>20</v>
      </c>
      <c r="O692" s="96">
        <v>160</v>
      </c>
      <c r="P692" s="85" t="s">
        <v>105</v>
      </c>
      <c r="Q692" s="86" t="s">
        <v>7350</v>
      </c>
    </row>
    <row r="693" spans="2:17" ht="18.75" x14ac:dyDescent="0.3">
      <c r="B693" s="79"/>
      <c r="C693" s="80"/>
      <c r="D693" t="s">
        <v>393</v>
      </c>
      <c r="F693" s="115"/>
      <c r="G693" s="83">
        <v>44258</v>
      </c>
      <c r="H693" s="81"/>
      <c r="K693" s="84" t="s">
        <v>32</v>
      </c>
      <c r="L693" s="85" t="s">
        <v>7351</v>
      </c>
      <c r="M693" s="85" t="s">
        <v>22</v>
      </c>
      <c r="N693" s="85" t="s">
        <v>20</v>
      </c>
      <c r="O693" s="96">
        <v>105</v>
      </c>
      <c r="P693" s="85" t="s">
        <v>171</v>
      </c>
      <c r="Q693" s="86" t="s">
        <v>7352</v>
      </c>
    </row>
    <row r="694" spans="2:17" x14ac:dyDescent="0.25">
      <c r="B694" s="84" t="s">
        <v>97</v>
      </c>
      <c r="C694" s="85" t="s">
        <v>98</v>
      </c>
      <c r="D694" s="85" t="s">
        <v>99</v>
      </c>
      <c r="E694" s="85" t="s">
        <v>100</v>
      </c>
      <c r="F694" s="85" t="s">
        <v>101</v>
      </c>
      <c r="G694" s="85" t="s">
        <v>102</v>
      </c>
      <c r="H694" s="86" t="s">
        <v>103</v>
      </c>
      <c r="K694" s="84" t="s">
        <v>48</v>
      </c>
      <c r="L694" s="85" t="s">
        <v>7353</v>
      </c>
      <c r="M694" s="85" t="s">
        <v>21</v>
      </c>
      <c r="N694" s="85" t="s">
        <v>20</v>
      </c>
      <c r="O694" s="96">
        <v>60</v>
      </c>
      <c r="P694" s="85" t="s">
        <v>171</v>
      </c>
      <c r="Q694" s="86" t="s">
        <v>7354</v>
      </c>
    </row>
    <row r="695" spans="2:17" x14ac:dyDescent="0.25">
      <c r="B695" s="84" t="s">
        <v>2</v>
      </c>
      <c r="C695" s="85" t="s">
        <v>7279</v>
      </c>
      <c r="D695" s="85" t="s">
        <v>890</v>
      </c>
      <c r="E695" s="85" t="s">
        <v>20</v>
      </c>
      <c r="F695" s="96">
        <v>130</v>
      </c>
      <c r="G695" s="85" t="s">
        <v>105</v>
      </c>
      <c r="H695" s="86" t="s">
        <v>7327</v>
      </c>
      <c r="K695" s="84" t="s">
        <v>49</v>
      </c>
      <c r="L695" s="85" t="s">
        <v>5448</v>
      </c>
      <c r="M695" s="85" t="s">
        <v>21</v>
      </c>
      <c r="N695" s="85" t="s">
        <v>9</v>
      </c>
      <c r="O695" s="96">
        <v>60</v>
      </c>
      <c r="P695" s="85" t="s">
        <v>171</v>
      </c>
      <c r="Q695" s="86" t="s">
        <v>7355</v>
      </c>
    </row>
    <row r="696" spans="2:17" x14ac:dyDescent="0.25">
      <c r="B696" s="84" t="s">
        <v>6</v>
      </c>
      <c r="C696" s="85" t="s">
        <v>7300</v>
      </c>
      <c r="D696" s="85" t="s">
        <v>890</v>
      </c>
      <c r="E696" s="85" t="s">
        <v>9</v>
      </c>
      <c r="F696" s="96">
        <v>130</v>
      </c>
      <c r="G696" s="85" t="s">
        <v>105</v>
      </c>
      <c r="H696" s="86" t="s">
        <v>7328</v>
      </c>
      <c r="K696" s="84" t="s">
        <v>50</v>
      </c>
      <c r="L696" s="85" t="s">
        <v>224</v>
      </c>
      <c r="M696" s="85" t="s">
        <v>21</v>
      </c>
      <c r="N696" s="85" t="s">
        <v>9</v>
      </c>
      <c r="O696" s="96">
        <v>0</v>
      </c>
      <c r="P696" s="85" t="s">
        <v>105</v>
      </c>
      <c r="Q696" s="86" t="s">
        <v>6998</v>
      </c>
    </row>
    <row r="697" spans="2:17" x14ac:dyDescent="0.25">
      <c r="B697" s="84" t="s">
        <v>32</v>
      </c>
      <c r="C697" s="85" t="s">
        <v>7126</v>
      </c>
      <c r="D697" s="85" t="s">
        <v>21</v>
      </c>
      <c r="E697" s="85" t="s">
        <v>9</v>
      </c>
      <c r="F697" s="96">
        <v>95</v>
      </c>
      <c r="G697" s="85" t="s">
        <v>105</v>
      </c>
      <c r="H697" s="86" t="s">
        <v>7329</v>
      </c>
      <c r="K697" s="84" t="s">
        <v>51</v>
      </c>
      <c r="L697" s="85" t="s">
        <v>7356</v>
      </c>
      <c r="M697" s="85" t="s">
        <v>21</v>
      </c>
      <c r="N697" s="85" t="s">
        <v>9</v>
      </c>
      <c r="O697" s="96">
        <v>0</v>
      </c>
      <c r="P697" s="85" t="s">
        <v>105</v>
      </c>
      <c r="Q697" s="86" t="s">
        <v>7000</v>
      </c>
    </row>
    <row r="698" spans="2:17" x14ac:dyDescent="0.25">
      <c r="B698" s="84" t="s">
        <v>48</v>
      </c>
      <c r="C698" s="85" t="s">
        <v>7330</v>
      </c>
      <c r="D698" s="85" t="s">
        <v>21</v>
      </c>
      <c r="E698" s="85" t="s">
        <v>20</v>
      </c>
      <c r="F698" s="96">
        <v>60</v>
      </c>
      <c r="G698" s="85" t="s">
        <v>171</v>
      </c>
      <c r="H698" s="86" t="s">
        <v>7331</v>
      </c>
      <c r="K698" s="84" t="s">
        <v>52</v>
      </c>
      <c r="L698" s="85" t="s">
        <v>2120</v>
      </c>
      <c r="M698" s="85" t="s">
        <v>21</v>
      </c>
      <c r="N698" s="85" t="s">
        <v>9</v>
      </c>
      <c r="O698" s="96">
        <v>0</v>
      </c>
      <c r="P698" s="85" t="s">
        <v>105</v>
      </c>
      <c r="Q698" s="86" t="s">
        <v>7199</v>
      </c>
    </row>
    <row r="699" spans="2:17" x14ac:dyDescent="0.25">
      <c r="B699" s="84" t="s">
        <v>49</v>
      </c>
      <c r="C699" s="85" t="s">
        <v>1836</v>
      </c>
      <c r="D699" s="85" t="s">
        <v>21</v>
      </c>
      <c r="E699" s="85" t="s">
        <v>9</v>
      </c>
      <c r="F699" s="96">
        <v>95</v>
      </c>
      <c r="G699" s="85" t="s">
        <v>105</v>
      </c>
      <c r="H699" s="86" t="s">
        <v>7332</v>
      </c>
      <c r="N699" s="255" t="s">
        <v>104</v>
      </c>
      <c r="O699" s="256">
        <f>SUM(O691:O698)</f>
        <v>545</v>
      </c>
      <c r="Q699" s="81"/>
    </row>
    <row r="700" spans="2:17" x14ac:dyDescent="0.25">
      <c r="B700" s="84" t="s">
        <v>50</v>
      </c>
      <c r="C700" s="85" t="s">
        <v>2160</v>
      </c>
      <c r="D700" s="85" t="s">
        <v>13</v>
      </c>
      <c r="E700" s="85" t="s">
        <v>9</v>
      </c>
      <c r="F700" s="96">
        <v>0</v>
      </c>
      <c r="G700" s="85" t="s">
        <v>105</v>
      </c>
      <c r="H700" s="86" t="s">
        <v>7093</v>
      </c>
      <c r="M700" s="90"/>
    </row>
    <row r="701" spans="2:17" x14ac:dyDescent="0.25">
      <c r="B701" s="84" t="s">
        <v>51</v>
      </c>
      <c r="C701" s="85" t="s">
        <v>443</v>
      </c>
      <c r="D701" s="85" t="s">
        <v>13</v>
      </c>
      <c r="E701" s="85" t="s">
        <v>9</v>
      </c>
      <c r="F701" s="96">
        <v>0</v>
      </c>
      <c r="G701" s="85" t="s">
        <v>105</v>
      </c>
      <c r="H701" s="86" t="s">
        <v>7095</v>
      </c>
      <c r="M701" t="s">
        <v>104</v>
      </c>
      <c r="N701" s="205">
        <f>SUM(O687+O699)</f>
        <v>860</v>
      </c>
      <c r="O701" s="273">
        <f>SUM(N701*1.95583)</f>
        <v>1682.0137999999999</v>
      </c>
    </row>
    <row r="702" spans="2:17" x14ac:dyDescent="0.25">
      <c r="E702" s="255" t="s">
        <v>104</v>
      </c>
      <c r="F702" s="256">
        <f>SUM(F695:F701)</f>
        <v>510</v>
      </c>
      <c r="H702" s="81"/>
      <c r="N702" s="205"/>
      <c r="O702" s="273"/>
    </row>
    <row r="703" spans="2:17" x14ac:dyDescent="0.25">
      <c r="D703" s="90"/>
      <c r="N703" s="205"/>
      <c r="O703" s="273"/>
    </row>
    <row r="704" spans="2:17" x14ac:dyDescent="0.25">
      <c r="D704" t="s">
        <v>104</v>
      </c>
      <c r="E704" s="205">
        <f>SUM(F691+F702)</f>
        <v>1455</v>
      </c>
      <c r="F704" s="273">
        <f>SUM(E704*1.95583)</f>
        <v>2845.7326499999999</v>
      </c>
      <c r="O704" s="91"/>
      <c r="Q704" s="81"/>
    </row>
    <row r="705" spans="2:17" ht="15.75" x14ac:dyDescent="0.25">
      <c r="E705" s="205"/>
      <c r="F705" s="273"/>
      <c r="L705" s="116" t="s">
        <v>7336</v>
      </c>
      <c r="M705" s="116" t="s">
        <v>2168</v>
      </c>
      <c r="O705" s="91"/>
      <c r="P705" s="81"/>
      <c r="Q705" s="81"/>
    </row>
    <row r="706" spans="2:17" x14ac:dyDescent="0.25">
      <c r="E706" s="205"/>
      <c r="F706" s="273"/>
      <c r="K706" s="79"/>
      <c r="L706" s="92">
        <v>44263</v>
      </c>
      <c r="Q706" s="81"/>
    </row>
    <row r="707" spans="2:17" x14ac:dyDescent="0.25">
      <c r="F707" s="91"/>
      <c r="H707" s="81"/>
      <c r="K707" s="84" t="s">
        <v>97</v>
      </c>
      <c r="L707" s="93" t="s">
        <v>106</v>
      </c>
      <c r="M707" s="93" t="s">
        <v>107</v>
      </c>
    </row>
    <row r="708" spans="2:17" ht="15.75" x14ac:dyDescent="0.25">
      <c r="C708" s="116" t="s">
        <v>7333</v>
      </c>
      <c r="D708" s="116" t="s">
        <v>2168</v>
      </c>
      <c r="F708" s="91"/>
      <c r="G708" s="81"/>
      <c r="H708" s="81"/>
      <c r="K708" s="84">
        <v>1</v>
      </c>
      <c r="L708" s="85" t="s">
        <v>108</v>
      </c>
      <c r="M708" s="96">
        <v>13</v>
      </c>
      <c r="Q708" s="81"/>
    </row>
    <row r="709" spans="2:17" x14ac:dyDescent="0.25">
      <c r="B709" s="79"/>
      <c r="C709" s="92">
        <v>44259</v>
      </c>
      <c r="H709" s="81"/>
      <c r="K709" s="84">
        <v>2</v>
      </c>
      <c r="L709" s="85" t="s">
        <v>109</v>
      </c>
      <c r="M709" s="96">
        <v>0</v>
      </c>
      <c r="Q709" s="81"/>
    </row>
    <row r="710" spans="2:17" x14ac:dyDescent="0.25">
      <c r="B710" s="84" t="s">
        <v>97</v>
      </c>
      <c r="C710" s="93" t="s">
        <v>106</v>
      </c>
      <c r="D710" s="93" t="s">
        <v>107</v>
      </c>
      <c r="K710" s="84">
        <v>3</v>
      </c>
      <c r="L710" s="85" t="s">
        <v>110</v>
      </c>
      <c r="M710" s="96">
        <v>0</v>
      </c>
      <c r="Q710" s="81"/>
    </row>
    <row r="711" spans="2:17" x14ac:dyDescent="0.25">
      <c r="B711" s="84">
        <v>1</v>
      </c>
      <c r="C711" s="85" t="s">
        <v>108</v>
      </c>
      <c r="D711" s="96">
        <v>13</v>
      </c>
      <c r="H711" s="81"/>
      <c r="K711" s="84">
        <v>4</v>
      </c>
      <c r="L711" s="94" t="s">
        <v>111</v>
      </c>
      <c r="M711" s="96">
        <v>27</v>
      </c>
      <c r="Q711" s="81"/>
    </row>
    <row r="712" spans="2:17" x14ac:dyDescent="0.25">
      <c r="B712" s="84">
        <v>2</v>
      </c>
      <c r="C712" s="85" t="s">
        <v>109</v>
      </c>
      <c r="D712" s="96">
        <v>0</v>
      </c>
      <c r="H712" s="81"/>
      <c r="K712" s="79"/>
      <c r="L712" s="95" t="s">
        <v>104</v>
      </c>
      <c r="M712" s="96">
        <f>SUM(M708:M711)</f>
        <v>40</v>
      </c>
      <c r="Q712" s="81"/>
    </row>
    <row r="713" spans="2:17" x14ac:dyDescent="0.25">
      <c r="B713" s="84">
        <v>3</v>
      </c>
      <c r="C713" s="85" t="s">
        <v>110</v>
      </c>
      <c r="D713" s="96">
        <v>0</v>
      </c>
      <c r="H713" s="81"/>
      <c r="K713" s="79"/>
      <c r="L713" s="290"/>
      <c r="M713" s="252"/>
      <c r="Q713" s="81"/>
    </row>
    <row r="714" spans="2:17" x14ac:dyDescent="0.25">
      <c r="B714" s="84">
        <v>4</v>
      </c>
      <c r="C714" s="94" t="s">
        <v>111</v>
      </c>
      <c r="D714" s="96">
        <v>27</v>
      </c>
      <c r="H714" s="81"/>
      <c r="K714" s="79"/>
      <c r="M714" s="85" t="s">
        <v>2354</v>
      </c>
      <c r="N714" s="96">
        <v>-37</v>
      </c>
      <c r="O714" s="85" t="s">
        <v>7357</v>
      </c>
      <c r="P714" t="s">
        <v>7358</v>
      </c>
      <c r="Q714" s="81"/>
    </row>
    <row r="715" spans="2:17" x14ac:dyDescent="0.25">
      <c r="B715" s="79"/>
      <c r="C715" s="95" t="s">
        <v>104</v>
      </c>
      <c r="D715" s="96">
        <f>SUM(D711:D714)</f>
        <v>40</v>
      </c>
      <c r="H715" s="81"/>
      <c r="K715" s="79"/>
      <c r="M715" s="85" t="s">
        <v>112</v>
      </c>
      <c r="N715" s="96">
        <f>SUM(N701)</f>
        <v>860</v>
      </c>
      <c r="O715" s="99">
        <f>SUM(N715*1.95583)</f>
        <v>1682.0137999999999</v>
      </c>
      <c r="Q715" s="81"/>
    </row>
    <row r="716" spans="2:17" x14ac:dyDescent="0.25">
      <c r="B716" s="79"/>
      <c r="C716" s="290"/>
      <c r="D716" s="252"/>
      <c r="H716" s="81"/>
      <c r="K716" s="79"/>
      <c r="M716" s="85" t="s">
        <v>113</v>
      </c>
      <c r="N716" s="96">
        <f>SUM(M712)</f>
        <v>40</v>
      </c>
      <c r="O716" s="85"/>
      <c r="Q716" s="81"/>
    </row>
    <row r="717" spans="2:17" x14ac:dyDescent="0.25">
      <c r="B717" s="79"/>
      <c r="D717" s="85" t="s">
        <v>2354</v>
      </c>
      <c r="E717" s="96">
        <v>0</v>
      </c>
      <c r="F717" s="85"/>
      <c r="H717" s="81"/>
      <c r="K717" s="79"/>
      <c r="M717" s="85" t="s">
        <v>114</v>
      </c>
      <c r="N717" s="96">
        <f>SUM(N714+N715-N716)</f>
        <v>783</v>
      </c>
      <c r="O717" s="85"/>
      <c r="Q717" s="81"/>
    </row>
    <row r="718" spans="2:17" x14ac:dyDescent="0.25">
      <c r="B718" s="79"/>
      <c r="D718" s="85" t="s">
        <v>112</v>
      </c>
      <c r="E718" s="96">
        <f>SUM(E704)</f>
        <v>1455</v>
      </c>
      <c r="F718" s="99">
        <f>SUM(E718*1.95583)</f>
        <v>2845.7326499999999</v>
      </c>
      <c r="H718" s="81"/>
      <c r="K718" s="79"/>
      <c r="M718" s="94" t="s">
        <v>2355</v>
      </c>
      <c r="N718" s="96">
        <v>0</v>
      </c>
      <c r="O718" s="85"/>
      <c r="Q718" s="81"/>
    </row>
    <row r="719" spans="2:17" x14ac:dyDescent="0.25">
      <c r="B719" s="79"/>
      <c r="D719" s="85" t="s">
        <v>113</v>
      </c>
      <c r="E719" s="96">
        <f>SUM(D715)</f>
        <v>40</v>
      </c>
      <c r="F719" s="85"/>
      <c r="H719" s="81"/>
      <c r="K719" s="79"/>
      <c r="N719" s="97"/>
      <c r="Q719" s="81"/>
    </row>
    <row r="720" spans="2:17" x14ac:dyDescent="0.25">
      <c r="B720" s="79"/>
      <c r="D720" s="85" t="s">
        <v>114</v>
      </c>
      <c r="E720" s="96">
        <f>SUM(E717+E718-E719)</f>
        <v>1415</v>
      </c>
      <c r="F720" s="85"/>
      <c r="H720" s="81"/>
      <c r="K720" s="79"/>
      <c r="N720" s="97"/>
      <c r="Q720" s="81"/>
    </row>
    <row r="721" spans="2:17" x14ac:dyDescent="0.25">
      <c r="B721" s="79"/>
      <c r="D721" s="94" t="s">
        <v>2355</v>
      </c>
      <c r="E721" s="96">
        <v>0</v>
      </c>
      <c r="F721" s="85"/>
      <c r="H721" s="81"/>
      <c r="K721" s="79"/>
      <c r="Q721" s="81"/>
    </row>
    <row r="722" spans="2:17" x14ac:dyDescent="0.25">
      <c r="B722" s="79"/>
      <c r="E722" s="97"/>
      <c r="H722" s="81"/>
      <c r="K722" s="81"/>
      <c r="Q722" s="81"/>
    </row>
    <row r="723" spans="2:17" x14ac:dyDescent="0.25">
      <c r="B723" s="79"/>
      <c r="E723" s="97"/>
      <c r="H723" s="81"/>
      <c r="K723" s="81"/>
      <c r="L723" s="100">
        <v>2550</v>
      </c>
      <c r="Q723" s="81"/>
    </row>
    <row r="724" spans="2:17" x14ac:dyDescent="0.25">
      <c r="B724" s="79"/>
      <c r="H724" s="81"/>
      <c r="K724" s="81"/>
      <c r="L724" s="100">
        <v>200</v>
      </c>
      <c r="N724" s="93" t="s">
        <v>118</v>
      </c>
      <c r="O724" s="93" t="s">
        <v>119</v>
      </c>
      <c r="P724" s="93" t="s">
        <v>120</v>
      </c>
    </row>
    <row r="725" spans="2:17" x14ac:dyDescent="0.25">
      <c r="B725" s="81"/>
      <c r="H725" s="81"/>
      <c r="K725" s="81"/>
      <c r="L725" s="101">
        <f>SUM(L724/L723)</f>
        <v>7.8431372549019607E-2</v>
      </c>
      <c r="N725" s="102">
        <f>SUM(O715*L725)</f>
        <v>131.92265098039215</v>
      </c>
      <c r="O725" s="102">
        <f>SUM(N725/1.17)</f>
        <v>112.75440254734373</v>
      </c>
      <c r="P725" s="102">
        <f>SUM(N725-O725)</f>
        <v>19.168248433048419</v>
      </c>
    </row>
    <row r="726" spans="2:17" x14ac:dyDescent="0.25">
      <c r="B726" s="81"/>
      <c r="C726" s="100">
        <v>2550</v>
      </c>
      <c r="H726" s="81"/>
    </row>
    <row r="727" spans="2:17" x14ac:dyDescent="0.25">
      <c r="B727" s="81"/>
      <c r="C727" s="100">
        <v>200</v>
      </c>
      <c r="E727" s="93" t="s">
        <v>118</v>
      </c>
      <c r="F727" s="93" t="s">
        <v>119</v>
      </c>
      <c r="G727" s="93" t="s">
        <v>120</v>
      </c>
    </row>
    <row r="728" spans="2:17" x14ac:dyDescent="0.25">
      <c r="B728" s="81"/>
      <c r="C728" s="101">
        <f>SUM(C727/C726)</f>
        <v>7.8431372549019607E-2</v>
      </c>
      <c r="E728" s="102">
        <f>SUM(F718*C728)</f>
        <v>223.19471764705881</v>
      </c>
      <c r="F728" s="102">
        <f>SUM(E728/1.17)</f>
        <v>190.76471593765712</v>
      </c>
      <c r="G728" s="102">
        <f>SUM(E728-F728)</f>
        <v>32.430001709401694</v>
      </c>
    </row>
    <row r="736" spans="2:17" ht="18.75" x14ac:dyDescent="0.3">
      <c r="B736" s="79"/>
      <c r="C736" s="80" t="s">
        <v>7362</v>
      </c>
      <c r="H736" s="81"/>
      <c r="K736" s="79"/>
      <c r="L736" s="80" t="s">
        <v>7363</v>
      </c>
      <c r="Q736" s="81"/>
    </row>
    <row r="737" spans="2:17" x14ac:dyDescent="0.25">
      <c r="B737" s="79"/>
      <c r="C737" t="s">
        <v>2056</v>
      </c>
      <c r="G737" s="82" t="s">
        <v>95</v>
      </c>
      <c r="H737" s="81"/>
      <c r="K737" s="79"/>
      <c r="L737" t="s">
        <v>1022</v>
      </c>
      <c r="P737" s="82" t="s">
        <v>95</v>
      </c>
      <c r="Q737" s="81"/>
    </row>
    <row r="738" spans="2:17" ht="18.75" x14ac:dyDescent="0.3">
      <c r="B738" s="251"/>
      <c r="C738" s="274" t="s">
        <v>3477</v>
      </c>
      <c r="D738" s="117"/>
      <c r="E738" s="117"/>
      <c r="F738" s="117"/>
      <c r="G738" s="275">
        <v>44264</v>
      </c>
      <c r="H738" s="276"/>
      <c r="K738" s="251"/>
      <c r="L738" s="274"/>
      <c r="M738" s="117" t="s">
        <v>96</v>
      </c>
      <c r="N738" s="117"/>
      <c r="O738" s="117"/>
      <c r="P738" s="275">
        <v>44261</v>
      </c>
      <c r="Q738" s="276"/>
    </row>
    <row r="739" spans="2:17" x14ac:dyDescent="0.25">
      <c r="B739" s="84" t="s">
        <v>97</v>
      </c>
      <c r="C739" s="85" t="s">
        <v>98</v>
      </c>
      <c r="D739" s="85" t="s">
        <v>99</v>
      </c>
      <c r="E739" s="85" t="s">
        <v>100</v>
      </c>
      <c r="F739" s="85" t="s">
        <v>101</v>
      </c>
      <c r="G739" s="85" t="s">
        <v>102</v>
      </c>
      <c r="H739" s="86" t="s">
        <v>103</v>
      </c>
      <c r="K739" s="84" t="s">
        <v>97</v>
      </c>
      <c r="L739" s="85" t="s">
        <v>98</v>
      </c>
      <c r="M739" s="85" t="s">
        <v>99</v>
      </c>
      <c r="N739" s="85" t="s">
        <v>100</v>
      </c>
      <c r="O739" s="85" t="s">
        <v>101</v>
      </c>
      <c r="P739" s="85" t="s">
        <v>102</v>
      </c>
      <c r="Q739" s="86" t="s">
        <v>103</v>
      </c>
    </row>
    <row r="740" spans="2:17" x14ac:dyDescent="0.25">
      <c r="B740" s="84" t="s">
        <v>2</v>
      </c>
      <c r="C740" s="132" t="s">
        <v>7284</v>
      </c>
      <c r="D740" s="85" t="s">
        <v>20</v>
      </c>
      <c r="E740" s="85" t="s">
        <v>17</v>
      </c>
      <c r="F740" s="96">
        <v>138.04880792</v>
      </c>
      <c r="G740" s="85" t="s">
        <v>381</v>
      </c>
      <c r="H740" s="86" t="s">
        <v>7285</v>
      </c>
      <c r="K740" s="84" t="s">
        <v>2</v>
      </c>
      <c r="L740" s="85" t="s">
        <v>3711</v>
      </c>
      <c r="M740" s="85" t="s">
        <v>9</v>
      </c>
      <c r="N740" s="85" t="s">
        <v>21</v>
      </c>
      <c r="O740" s="96">
        <v>95</v>
      </c>
      <c r="P740" s="85" t="s">
        <v>105</v>
      </c>
      <c r="Q740" s="86" t="s">
        <v>7364</v>
      </c>
    </row>
    <row r="741" spans="2:17" x14ac:dyDescent="0.25">
      <c r="B741" s="251"/>
      <c r="C741" s="117"/>
      <c r="D741" s="117"/>
      <c r="E741" s="255" t="s">
        <v>104</v>
      </c>
      <c r="F741" s="256">
        <f>SUM(F740:F740)</f>
        <v>138.04880792</v>
      </c>
      <c r="H741" s="81"/>
      <c r="K741" s="84" t="s">
        <v>6</v>
      </c>
      <c r="L741" s="85" t="s">
        <v>7365</v>
      </c>
      <c r="M741" s="85" t="s">
        <v>9</v>
      </c>
      <c r="N741" s="85" t="s">
        <v>22</v>
      </c>
      <c r="O741" s="96">
        <v>105</v>
      </c>
      <c r="P741" s="85" t="s">
        <v>171</v>
      </c>
      <c r="Q741" s="86" t="s">
        <v>7366</v>
      </c>
    </row>
    <row r="742" spans="2:17" x14ac:dyDescent="0.25">
      <c r="B742" s="251"/>
      <c r="C742" s="117"/>
      <c r="D742" s="117"/>
      <c r="E742" s="311"/>
      <c r="F742" s="312"/>
      <c r="H742" s="81"/>
      <c r="K742" s="84" t="s">
        <v>32</v>
      </c>
      <c r="L742" s="85" t="s">
        <v>6522</v>
      </c>
      <c r="M742" s="85" t="s">
        <v>20</v>
      </c>
      <c r="N742" s="85" t="s">
        <v>28</v>
      </c>
      <c r="O742" s="96">
        <v>150</v>
      </c>
      <c r="P742" s="85" t="s">
        <v>105</v>
      </c>
      <c r="Q742" s="86" t="s">
        <v>7367</v>
      </c>
    </row>
    <row r="743" spans="2:17" x14ac:dyDescent="0.25">
      <c r="E743" s="90"/>
      <c r="G743" s="81"/>
      <c r="K743" s="84" t="s">
        <v>48</v>
      </c>
      <c r="L743" s="85" t="s">
        <v>7368</v>
      </c>
      <c r="M743" s="85" t="s">
        <v>20</v>
      </c>
      <c r="N743" s="85" t="s">
        <v>890</v>
      </c>
      <c r="O743" s="96">
        <v>80</v>
      </c>
      <c r="P743" s="85" t="s">
        <v>171</v>
      </c>
      <c r="Q743" s="86" t="s">
        <v>7369</v>
      </c>
    </row>
    <row r="744" spans="2:17" x14ac:dyDescent="0.25">
      <c r="B744" s="79"/>
      <c r="E744" t="s">
        <v>104</v>
      </c>
      <c r="F744" s="205">
        <f>SUM(F741)</f>
        <v>138.04880792</v>
      </c>
      <c r="G744" s="273">
        <f>SUM(F744*1.95583)</f>
        <v>269.99999999417361</v>
      </c>
      <c r="K744" s="84" t="s">
        <v>49</v>
      </c>
      <c r="L744" s="85" t="s">
        <v>7370</v>
      </c>
      <c r="M744" s="85" t="s">
        <v>20</v>
      </c>
      <c r="N744" s="85" t="s">
        <v>21</v>
      </c>
      <c r="O744" s="96">
        <v>95</v>
      </c>
      <c r="P744" s="85" t="s">
        <v>105</v>
      </c>
      <c r="Q744" s="86" t="s">
        <v>7371</v>
      </c>
    </row>
    <row r="745" spans="2:17" x14ac:dyDescent="0.25">
      <c r="B745" s="79"/>
      <c r="F745" s="205"/>
      <c r="G745" s="273"/>
      <c r="K745" s="84" t="s">
        <v>50</v>
      </c>
      <c r="L745" s="85" t="s">
        <v>5481</v>
      </c>
      <c r="M745" s="85" t="s">
        <v>9</v>
      </c>
      <c r="N745" s="85" t="s">
        <v>13</v>
      </c>
      <c r="O745" s="96">
        <v>0</v>
      </c>
      <c r="P745" s="85" t="s">
        <v>105</v>
      </c>
      <c r="Q745" s="86" t="s">
        <v>6381</v>
      </c>
    </row>
    <row r="746" spans="2:17" x14ac:dyDescent="0.25">
      <c r="B746" s="79"/>
      <c r="F746" s="205"/>
      <c r="G746" s="273"/>
      <c r="K746" s="84" t="s">
        <v>51</v>
      </c>
      <c r="L746" s="85" t="s">
        <v>7372</v>
      </c>
      <c r="M746" s="85" t="s">
        <v>41</v>
      </c>
      <c r="N746" s="85" t="s">
        <v>13</v>
      </c>
      <c r="O746" s="96">
        <v>0</v>
      </c>
      <c r="P746" s="85" t="s">
        <v>105</v>
      </c>
      <c r="Q746" s="86" t="s">
        <v>7180</v>
      </c>
    </row>
    <row r="747" spans="2:17" x14ac:dyDescent="0.25">
      <c r="B747" s="79"/>
      <c r="D747" s="85" t="s">
        <v>112</v>
      </c>
      <c r="E747" s="96">
        <f>SUM(F744)</f>
        <v>138.04880792</v>
      </c>
      <c r="F747" s="99">
        <f>SUM(E747*1.95583)</f>
        <v>269.99999999417361</v>
      </c>
      <c r="H747" s="81"/>
      <c r="K747" s="84" t="s">
        <v>52</v>
      </c>
      <c r="L747" s="85" t="s">
        <v>7181</v>
      </c>
      <c r="M747" s="85" t="s">
        <v>9</v>
      </c>
      <c r="N747" s="85" t="s">
        <v>13</v>
      </c>
      <c r="O747" s="96">
        <v>0</v>
      </c>
      <c r="P747" s="85" t="s">
        <v>105</v>
      </c>
      <c r="Q747" s="86" t="s">
        <v>7182</v>
      </c>
    </row>
    <row r="748" spans="2:17" x14ac:dyDescent="0.25">
      <c r="B748" s="79"/>
      <c r="E748" s="97"/>
      <c r="H748" s="81"/>
      <c r="K748" s="84" t="s">
        <v>53</v>
      </c>
      <c r="L748" s="85" t="s">
        <v>5572</v>
      </c>
      <c r="M748" s="85" t="s">
        <v>5</v>
      </c>
      <c r="N748" s="85" t="s">
        <v>890</v>
      </c>
      <c r="O748" s="96">
        <v>0</v>
      </c>
      <c r="P748" s="85" t="s">
        <v>105</v>
      </c>
      <c r="Q748" s="86" t="s">
        <v>6909</v>
      </c>
    </row>
    <row r="749" spans="2:17" x14ac:dyDescent="0.25">
      <c r="B749" s="79"/>
      <c r="E749" s="97"/>
      <c r="H749" s="81"/>
      <c r="K749" s="84" t="s">
        <v>54</v>
      </c>
      <c r="L749" s="85" t="s">
        <v>5824</v>
      </c>
      <c r="M749" s="85" t="s">
        <v>12</v>
      </c>
      <c r="N749" s="85" t="s">
        <v>21</v>
      </c>
      <c r="O749" s="96">
        <v>0</v>
      </c>
      <c r="P749" s="85" t="s">
        <v>105</v>
      </c>
      <c r="Q749" s="86" t="s">
        <v>7269</v>
      </c>
    </row>
    <row r="750" spans="2:17" x14ac:dyDescent="0.25">
      <c r="B750" s="79"/>
      <c r="H750" s="81"/>
      <c r="K750" s="84" t="s">
        <v>55</v>
      </c>
      <c r="L750" s="85" t="s">
        <v>7373</v>
      </c>
      <c r="M750" s="85" t="s">
        <v>12</v>
      </c>
      <c r="N750" s="85" t="s">
        <v>13</v>
      </c>
      <c r="O750" s="96">
        <v>0</v>
      </c>
      <c r="P750" s="85" t="s">
        <v>105</v>
      </c>
      <c r="Q750" s="86" t="s">
        <v>7235</v>
      </c>
    </row>
    <row r="751" spans="2:17" x14ac:dyDescent="0.25">
      <c r="B751" s="79"/>
      <c r="H751" s="81"/>
      <c r="K751" s="84" t="s">
        <v>56</v>
      </c>
      <c r="L751" s="85" t="s">
        <v>7374</v>
      </c>
      <c r="M751" s="85" t="s">
        <v>9</v>
      </c>
      <c r="N751" s="85" t="s">
        <v>21</v>
      </c>
      <c r="O751" s="96">
        <v>0</v>
      </c>
      <c r="P751" s="85" t="s">
        <v>105</v>
      </c>
      <c r="Q751" s="86" t="s">
        <v>7242</v>
      </c>
    </row>
    <row r="752" spans="2:17" x14ac:dyDescent="0.25">
      <c r="B752" s="79"/>
      <c r="C752" s="106"/>
      <c r="H752" s="81"/>
      <c r="K752" s="251"/>
      <c r="L752" s="117"/>
      <c r="M752" s="117"/>
      <c r="N752" s="255" t="s">
        <v>104</v>
      </c>
      <c r="O752" s="250">
        <f>SUM(O740:O751)</f>
        <v>525</v>
      </c>
      <c r="Q752" s="81"/>
    </row>
    <row r="753" spans="2:17" x14ac:dyDescent="0.25">
      <c r="B753" s="79"/>
      <c r="C753" s="100">
        <v>1970</v>
      </c>
      <c r="E753" s="93" t="s">
        <v>118</v>
      </c>
      <c r="F753" s="93" t="s">
        <v>119</v>
      </c>
      <c r="G753" s="93" t="s">
        <v>120</v>
      </c>
      <c r="H753" s="81"/>
      <c r="K753" s="251"/>
      <c r="L753" s="117"/>
      <c r="M753" s="117"/>
      <c r="N753" s="311"/>
      <c r="O753" s="312"/>
      <c r="Q753" s="81"/>
    </row>
    <row r="754" spans="2:17" ht="18.75" x14ac:dyDescent="0.3">
      <c r="B754" s="79"/>
      <c r="C754" s="100">
        <v>99</v>
      </c>
      <c r="E754" s="102">
        <f>SUM(F747*C755)</f>
        <v>13.568527918488927</v>
      </c>
      <c r="F754" s="102">
        <f>SUM(E754/1.17)</f>
        <v>11.597032408964896</v>
      </c>
      <c r="G754" s="102">
        <f>SUM(E754-F754)</f>
        <v>1.971495509524031</v>
      </c>
      <c r="H754" s="81"/>
      <c r="K754" s="79"/>
      <c r="L754" s="80"/>
      <c r="M754" t="s">
        <v>393</v>
      </c>
      <c r="O754" s="115"/>
      <c r="P754" s="83">
        <v>44265</v>
      </c>
      <c r="Q754" s="81"/>
    </row>
    <row r="755" spans="2:17" x14ac:dyDescent="0.25">
      <c r="B755" s="81"/>
      <c r="C755" s="101">
        <f>SUM(C754/C753)</f>
        <v>5.0253807106598984E-2</v>
      </c>
      <c r="H755" s="81"/>
      <c r="K755" s="84" t="s">
        <v>97</v>
      </c>
      <c r="L755" s="85" t="s">
        <v>98</v>
      </c>
      <c r="M755" s="85" t="s">
        <v>99</v>
      </c>
      <c r="N755" s="85" t="s">
        <v>100</v>
      </c>
      <c r="O755" s="85" t="s">
        <v>101</v>
      </c>
      <c r="P755" s="85" t="s">
        <v>102</v>
      </c>
      <c r="Q755" s="86" t="s">
        <v>103</v>
      </c>
    </row>
    <row r="756" spans="2:17" x14ac:dyDescent="0.25">
      <c r="K756" s="84" t="s">
        <v>2</v>
      </c>
      <c r="L756" s="85" t="s">
        <v>7361</v>
      </c>
      <c r="M756" s="85" t="s">
        <v>22</v>
      </c>
      <c r="N756" s="85" t="s">
        <v>155</v>
      </c>
      <c r="O756" s="96">
        <v>110</v>
      </c>
      <c r="P756" s="85" t="s">
        <v>171</v>
      </c>
      <c r="Q756" s="86" t="s">
        <v>7375</v>
      </c>
    </row>
    <row r="757" spans="2:17" x14ac:dyDescent="0.25">
      <c r="K757" s="84" t="s">
        <v>6</v>
      </c>
      <c r="L757" s="85" t="s">
        <v>5064</v>
      </c>
      <c r="M757" s="85" t="s">
        <v>13</v>
      </c>
      <c r="N757" s="85" t="s">
        <v>20</v>
      </c>
      <c r="O757" s="96">
        <v>150</v>
      </c>
      <c r="P757" s="85" t="s">
        <v>105</v>
      </c>
      <c r="Q757" s="86" t="s">
        <v>7376</v>
      </c>
    </row>
    <row r="758" spans="2:17" x14ac:dyDescent="0.25">
      <c r="K758" s="84" t="s">
        <v>32</v>
      </c>
      <c r="L758" s="85" t="s">
        <v>7377</v>
      </c>
      <c r="M758" s="85" t="s">
        <v>890</v>
      </c>
      <c r="N758" s="85" t="s">
        <v>155</v>
      </c>
      <c r="O758" s="96">
        <v>85</v>
      </c>
      <c r="P758" s="85" t="s">
        <v>171</v>
      </c>
      <c r="Q758" s="86" t="s">
        <v>7378</v>
      </c>
    </row>
    <row r="759" spans="2:17" x14ac:dyDescent="0.25">
      <c r="K759" s="84" t="s">
        <v>48</v>
      </c>
      <c r="L759" s="85" t="s">
        <v>7379</v>
      </c>
      <c r="M759" s="85" t="s">
        <v>21</v>
      </c>
      <c r="N759" s="85" t="s">
        <v>20</v>
      </c>
      <c r="O759" s="96">
        <v>95</v>
      </c>
      <c r="P759" s="85" t="s">
        <v>105</v>
      </c>
      <c r="Q759" s="86" t="s">
        <v>7380</v>
      </c>
    </row>
    <row r="760" spans="2:17" x14ac:dyDescent="0.25">
      <c r="K760" s="84" t="s">
        <v>49</v>
      </c>
      <c r="L760" s="85" t="s">
        <v>7381</v>
      </c>
      <c r="M760" s="85" t="s">
        <v>21</v>
      </c>
      <c r="N760" s="85" t="s">
        <v>5</v>
      </c>
      <c r="O760" s="96">
        <v>60</v>
      </c>
      <c r="P760" s="85" t="s">
        <v>171</v>
      </c>
      <c r="Q760" s="86" t="s">
        <v>7382</v>
      </c>
    </row>
    <row r="761" spans="2:17" x14ac:dyDescent="0.25">
      <c r="K761" s="84" t="s">
        <v>50</v>
      </c>
      <c r="L761" s="85" t="s">
        <v>7383</v>
      </c>
      <c r="M761" s="85" t="s">
        <v>21</v>
      </c>
      <c r="N761" s="85" t="s">
        <v>9</v>
      </c>
      <c r="O761" s="96">
        <v>60</v>
      </c>
      <c r="P761" s="85" t="s">
        <v>171</v>
      </c>
      <c r="Q761" s="86" t="s">
        <v>7384</v>
      </c>
    </row>
    <row r="762" spans="2:17" x14ac:dyDescent="0.25">
      <c r="K762" s="84" t="s">
        <v>51</v>
      </c>
      <c r="L762" s="85" t="s">
        <v>7385</v>
      </c>
      <c r="M762" s="85" t="s">
        <v>21</v>
      </c>
      <c r="N762" s="85" t="s">
        <v>9</v>
      </c>
      <c r="O762" s="96">
        <v>60</v>
      </c>
      <c r="P762" s="85" t="s">
        <v>171</v>
      </c>
      <c r="Q762" s="86" t="s">
        <v>7386</v>
      </c>
    </row>
    <row r="763" spans="2:17" x14ac:dyDescent="0.25">
      <c r="K763" s="84" t="s">
        <v>52</v>
      </c>
      <c r="L763" s="85" t="s">
        <v>277</v>
      </c>
      <c r="M763" s="85" t="s">
        <v>21</v>
      </c>
      <c r="N763" s="85" t="s">
        <v>12</v>
      </c>
      <c r="O763" s="96">
        <v>60</v>
      </c>
      <c r="P763" s="85" t="s">
        <v>171</v>
      </c>
      <c r="Q763" s="86" t="s">
        <v>7387</v>
      </c>
    </row>
    <row r="764" spans="2:17" x14ac:dyDescent="0.25">
      <c r="K764" s="84" t="s">
        <v>53</v>
      </c>
      <c r="L764" s="85" t="s">
        <v>7388</v>
      </c>
      <c r="M764" s="85" t="s">
        <v>158</v>
      </c>
      <c r="N764" s="85" t="s">
        <v>21</v>
      </c>
      <c r="O764" s="96">
        <v>0</v>
      </c>
      <c r="P764" s="85" t="s">
        <v>105</v>
      </c>
      <c r="Q764" s="86" t="s">
        <v>5238</v>
      </c>
    </row>
    <row r="765" spans="2:17" x14ac:dyDescent="0.25">
      <c r="N765" s="255" t="s">
        <v>104</v>
      </c>
      <c r="O765" s="256">
        <f>SUM(O756:O764)</f>
        <v>680</v>
      </c>
      <c r="Q765" s="81"/>
    </row>
    <row r="766" spans="2:17" x14ac:dyDescent="0.25">
      <c r="M766" s="90"/>
    </row>
    <row r="767" spans="2:17" x14ac:dyDescent="0.25">
      <c r="M767" t="s">
        <v>104</v>
      </c>
      <c r="N767" s="205">
        <f>SUM(O752+O765)</f>
        <v>1205</v>
      </c>
      <c r="O767" s="273">
        <f>SUM(N767*1.95583)</f>
        <v>2356.7751499999999</v>
      </c>
    </row>
    <row r="768" spans="2:17" x14ac:dyDescent="0.25">
      <c r="N768" s="205"/>
      <c r="O768" s="273"/>
    </row>
    <row r="769" spans="11:17" x14ac:dyDescent="0.25">
      <c r="N769" s="205"/>
      <c r="O769" s="273"/>
    </row>
    <row r="770" spans="11:17" x14ac:dyDescent="0.25">
      <c r="O770" s="91"/>
      <c r="Q770" s="81"/>
    </row>
    <row r="771" spans="11:17" ht="15.75" x14ac:dyDescent="0.25">
      <c r="L771" s="116" t="s">
        <v>7390</v>
      </c>
      <c r="M771" s="116" t="s">
        <v>226</v>
      </c>
      <c r="O771" s="91"/>
      <c r="P771" s="81"/>
      <c r="Q771" s="81"/>
    </row>
    <row r="772" spans="11:17" x14ac:dyDescent="0.25">
      <c r="K772" s="79"/>
      <c r="L772" s="92">
        <v>44267</v>
      </c>
      <c r="Q772" s="81"/>
    </row>
    <row r="773" spans="11:17" x14ac:dyDescent="0.25">
      <c r="K773" s="84" t="s">
        <v>97</v>
      </c>
      <c r="L773" s="93" t="s">
        <v>106</v>
      </c>
      <c r="M773" s="93" t="s">
        <v>107</v>
      </c>
    </row>
    <row r="774" spans="11:17" x14ac:dyDescent="0.25">
      <c r="K774" s="84">
        <v>1</v>
      </c>
      <c r="L774" s="85" t="s">
        <v>108</v>
      </c>
      <c r="M774" s="96">
        <v>14</v>
      </c>
      <c r="Q774" s="81"/>
    </row>
    <row r="775" spans="11:17" x14ac:dyDescent="0.25">
      <c r="K775" s="84">
        <v>2</v>
      </c>
      <c r="L775" s="85" t="s">
        <v>109</v>
      </c>
      <c r="M775" s="96">
        <v>0</v>
      </c>
      <c r="Q775" s="81"/>
    </row>
    <row r="776" spans="11:17" x14ac:dyDescent="0.25">
      <c r="K776" s="84">
        <v>3</v>
      </c>
      <c r="L776" s="85" t="s">
        <v>110</v>
      </c>
      <c r="M776" s="96">
        <v>0</v>
      </c>
      <c r="Q776" s="81"/>
    </row>
    <row r="777" spans="11:17" x14ac:dyDescent="0.25">
      <c r="K777" s="84">
        <v>4</v>
      </c>
      <c r="L777" s="94" t="s">
        <v>111</v>
      </c>
      <c r="M777" s="96">
        <v>27</v>
      </c>
      <c r="Q777" s="81"/>
    </row>
    <row r="778" spans="11:17" x14ac:dyDescent="0.25">
      <c r="K778" s="79"/>
      <c r="L778" s="95" t="s">
        <v>104</v>
      </c>
      <c r="M778" s="96">
        <f>SUM(M774:M777)</f>
        <v>41</v>
      </c>
      <c r="Q778" s="81"/>
    </row>
    <row r="779" spans="11:17" x14ac:dyDescent="0.25">
      <c r="K779" s="79"/>
      <c r="L779" s="290"/>
      <c r="M779" s="252"/>
      <c r="Q779" s="81"/>
    </row>
    <row r="780" spans="11:17" x14ac:dyDescent="0.25">
      <c r="K780" s="79"/>
      <c r="M780" s="85" t="s">
        <v>2354</v>
      </c>
      <c r="N780" s="96">
        <v>55</v>
      </c>
      <c r="O780" s="85" t="s">
        <v>7389</v>
      </c>
      <c r="Q780" s="81"/>
    </row>
    <row r="781" spans="11:17" x14ac:dyDescent="0.25">
      <c r="K781" s="79"/>
      <c r="M781" s="85" t="s">
        <v>112</v>
      </c>
      <c r="N781" s="96">
        <f>SUM(N767)</f>
        <v>1205</v>
      </c>
      <c r="O781" s="99">
        <f>SUM(N781*1.95583)</f>
        <v>2356.7751499999999</v>
      </c>
      <c r="Q781" s="81"/>
    </row>
    <row r="782" spans="11:17" x14ac:dyDescent="0.25">
      <c r="K782" s="79"/>
      <c r="M782" s="85" t="s">
        <v>113</v>
      </c>
      <c r="N782" s="96">
        <f>SUM(M778)</f>
        <v>41</v>
      </c>
      <c r="O782" s="85"/>
      <c r="Q782" s="81"/>
    </row>
    <row r="783" spans="11:17" x14ac:dyDescent="0.25">
      <c r="K783" s="79"/>
      <c r="M783" s="85" t="s">
        <v>114</v>
      </c>
      <c r="N783" s="96">
        <f>SUM(N780+N781-N782)</f>
        <v>1219</v>
      </c>
      <c r="O783" s="85"/>
      <c r="Q783" s="81"/>
    </row>
    <row r="784" spans="11:17" x14ac:dyDescent="0.25">
      <c r="K784" s="79"/>
      <c r="M784" s="94" t="s">
        <v>2355</v>
      </c>
      <c r="N784" s="96">
        <v>0</v>
      </c>
      <c r="O784" s="85"/>
      <c r="Q784" s="81"/>
    </row>
    <row r="785" spans="11:17" x14ac:dyDescent="0.25">
      <c r="K785" s="79"/>
      <c r="N785" s="97"/>
      <c r="Q785" s="81"/>
    </row>
    <row r="786" spans="11:17" x14ac:dyDescent="0.25">
      <c r="K786" s="79"/>
      <c r="N786" s="97"/>
      <c r="Q786" s="81"/>
    </row>
    <row r="787" spans="11:17" x14ac:dyDescent="0.25">
      <c r="K787" s="79"/>
      <c r="Q787" s="81"/>
    </row>
    <row r="788" spans="11:17" x14ac:dyDescent="0.25">
      <c r="K788" s="81"/>
      <c r="Q788" s="81"/>
    </row>
    <row r="789" spans="11:17" x14ac:dyDescent="0.25">
      <c r="K789" s="81"/>
      <c r="L789" s="100">
        <v>2550</v>
      </c>
      <c r="Q789" s="81"/>
    </row>
    <row r="790" spans="11:17" x14ac:dyDescent="0.25">
      <c r="K790" s="81"/>
      <c r="L790" s="100">
        <v>200</v>
      </c>
      <c r="N790" s="93" t="s">
        <v>118</v>
      </c>
      <c r="O790" s="93" t="s">
        <v>119</v>
      </c>
      <c r="P790" s="93" t="s">
        <v>120</v>
      </c>
    </row>
    <row r="791" spans="11:17" x14ac:dyDescent="0.25">
      <c r="K791" s="81"/>
      <c r="L791" s="101">
        <f>SUM(L790/L789)</f>
        <v>7.8431372549019607E-2</v>
      </c>
      <c r="N791" s="102">
        <f>SUM(O781*L791)</f>
        <v>184.84510980392156</v>
      </c>
      <c r="O791" s="102">
        <f>SUM(N791/1.17)</f>
        <v>157.98727333668509</v>
      </c>
      <c r="P791" s="102">
        <f>SUM(N791-O791)</f>
        <v>26.857836467236467</v>
      </c>
    </row>
    <row r="802" spans="2:17" ht="18.75" x14ac:dyDescent="0.3">
      <c r="B802" s="79"/>
      <c r="C802" s="80" t="s">
        <v>7399</v>
      </c>
      <c r="H802" s="81"/>
      <c r="K802" s="79"/>
      <c r="L802" s="80" t="s">
        <v>7439</v>
      </c>
      <c r="Q802" s="81"/>
    </row>
    <row r="803" spans="2:17" x14ac:dyDescent="0.25">
      <c r="B803" s="79"/>
      <c r="C803" t="s">
        <v>1022</v>
      </c>
      <c r="G803" s="82" t="s">
        <v>95</v>
      </c>
      <c r="H803" s="81"/>
      <c r="K803" s="79"/>
      <c r="L803" t="s">
        <v>1715</v>
      </c>
      <c r="P803" s="82" t="s">
        <v>95</v>
      </c>
      <c r="Q803" s="81"/>
    </row>
    <row r="804" spans="2:17" ht="18.75" x14ac:dyDescent="0.3">
      <c r="B804" s="251"/>
      <c r="C804" s="274"/>
      <c r="D804" s="117" t="s">
        <v>96</v>
      </c>
      <c r="E804" s="117"/>
      <c r="F804" s="117"/>
      <c r="G804" s="275">
        <v>44266</v>
      </c>
      <c r="H804" s="276"/>
      <c r="K804" s="251"/>
      <c r="L804" s="274"/>
      <c r="M804" s="117" t="s">
        <v>96</v>
      </c>
      <c r="N804" s="117"/>
      <c r="O804" s="117"/>
      <c r="P804" s="275">
        <v>44268</v>
      </c>
      <c r="Q804" s="276"/>
    </row>
    <row r="805" spans="2:17" x14ac:dyDescent="0.25">
      <c r="B805" s="84" t="s">
        <v>97</v>
      </c>
      <c r="C805" s="85" t="s">
        <v>98</v>
      </c>
      <c r="D805" s="85" t="s">
        <v>99</v>
      </c>
      <c r="E805" s="85" t="s">
        <v>100</v>
      </c>
      <c r="F805" s="85" t="s">
        <v>101</v>
      </c>
      <c r="G805" s="85" t="s">
        <v>102</v>
      </c>
      <c r="H805" s="86" t="s">
        <v>103</v>
      </c>
      <c r="K805" s="84" t="s">
        <v>97</v>
      </c>
      <c r="L805" s="85" t="s">
        <v>98</v>
      </c>
      <c r="M805" s="85" t="s">
        <v>99</v>
      </c>
      <c r="N805" s="85" t="s">
        <v>100</v>
      </c>
      <c r="O805" s="85" t="s">
        <v>101</v>
      </c>
      <c r="P805" s="85" t="s">
        <v>102</v>
      </c>
      <c r="Q805" s="86" t="s">
        <v>103</v>
      </c>
    </row>
    <row r="806" spans="2:17" x14ac:dyDescent="0.25">
      <c r="B806" s="84" t="s">
        <v>2</v>
      </c>
      <c r="C806" s="85" t="s">
        <v>7401</v>
      </c>
      <c r="D806" s="85" t="s">
        <v>20</v>
      </c>
      <c r="E806" s="85" t="s">
        <v>21</v>
      </c>
      <c r="F806" s="96">
        <v>60</v>
      </c>
      <c r="G806" s="85" t="s">
        <v>171</v>
      </c>
      <c r="H806" s="86" t="s">
        <v>7402</v>
      </c>
      <c r="K806" s="84" t="s">
        <v>2</v>
      </c>
      <c r="L806" s="85" t="s">
        <v>6616</v>
      </c>
      <c r="M806" s="85" t="s">
        <v>9</v>
      </c>
      <c r="N806" s="85" t="s">
        <v>21</v>
      </c>
      <c r="O806" s="96">
        <v>95</v>
      </c>
      <c r="P806" s="85" t="s">
        <v>105</v>
      </c>
      <c r="Q806" s="86" t="s">
        <v>7440</v>
      </c>
    </row>
    <row r="807" spans="2:17" x14ac:dyDescent="0.25">
      <c r="B807" s="84" t="s">
        <v>6</v>
      </c>
      <c r="C807" s="85" t="s">
        <v>2345</v>
      </c>
      <c r="D807" s="85" t="s">
        <v>12</v>
      </c>
      <c r="E807" s="85" t="s">
        <v>21</v>
      </c>
      <c r="F807" s="96">
        <v>95</v>
      </c>
      <c r="G807" s="85" t="s">
        <v>105</v>
      </c>
      <c r="H807" s="86" t="s">
        <v>7403</v>
      </c>
      <c r="K807" s="84" t="s">
        <v>6</v>
      </c>
      <c r="L807" s="85" t="s">
        <v>7441</v>
      </c>
      <c r="M807" s="85" t="s">
        <v>9</v>
      </c>
      <c r="N807" s="85" t="s">
        <v>22</v>
      </c>
      <c r="O807" s="96">
        <v>105</v>
      </c>
      <c r="P807" s="85" t="s">
        <v>171</v>
      </c>
      <c r="Q807" s="86" t="s">
        <v>7442</v>
      </c>
    </row>
    <row r="808" spans="2:17" x14ac:dyDescent="0.25">
      <c r="B808" s="84" t="s">
        <v>32</v>
      </c>
      <c r="C808" s="85" t="s">
        <v>7408</v>
      </c>
      <c r="D808" s="85" t="s">
        <v>20</v>
      </c>
      <c r="E808" s="85" t="s">
        <v>21</v>
      </c>
      <c r="F808" s="96">
        <v>0</v>
      </c>
      <c r="G808" s="85" t="s">
        <v>381</v>
      </c>
      <c r="H808" s="86" t="s">
        <v>7409</v>
      </c>
      <c r="K808" s="84" t="s">
        <v>32</v>
      </c>
      <c r="L808" s="85" t="s">
        <v>68</v>
      </c>
      <c r="M808" s="85" t="s">
        <v>155</v>
      </c>
      <c r="N808" s="85" t="s">
        <v>890</v>
      </c>
      <c r="O808" s="96">
        <v>135</v>
      </c>
      <c r="P808" s="85" t="s">
        <v>105</v>
      </c>
      <c r="Q808" s="86" t="s">
        <v>7443</v>
      </c>
    </row>
    <row r="809" spans="2:17" x14ac:dyDescent="0.25">
      <c r="B809" s="84" t="s">
        <v>48</v>
      </c>
      <c r="C809" s="85" t="s">
        <v>7404</v>
      </c>
      <c r="D809" s="85" t="s">
        <v>20</v>
      </c>
      <c r="E809" s="85" t="s">
        <v>21</v>
      </c>
      <c r="F809" s="96">
        <v>0</v>
      </c>
      <c r="G809" s="85" t="s">
        <v>4484</v>
      </c>
      <c r="H809" s="86" t="s">
        <v>7405</v>
      </c>
      <c r="K809" s="84" t="s">
        <v>48</v>
      </c>
      <c r="L809" s="85" t="s">
        <v>7444</v>
      </c>
      <c r="M809" s="85" t="s">
        <v>20</v>
      </c>
      <c r="N809" s="85" t="s">
        <v>21</v>
      </c>
      <c r="O809" s="96">
        <v>60</v>
      </c>
      <c r="P809" s="85" t="s">
        <v>171</v>
      </c>
      <c r="Q809" s="86" t="s">
        <v>7445</v>
      </c>
    </row>
    <row r="810" spans="2:17" x14ac:dyDescent="0.25">
      <c r="B810" s="84" t="s">
        <v>49</v>
      </c>
      <c r="C810" s="85" t="s">
        <v>7406</v>
      </c>
      <c r="D810" s="85" t="s">
        <v>20</v>
      </c>
      <c r="E810" s="85" t="s">
        <v>21</v>
      </c>
      <c r="F810" s="96">
        <v>0</v>
      </c>
      <c r="G810" s="85" t="s">
        <v>4484</v>
      </c>
      <c r="H810" s="86" t="s">
        <v>7407</v>
      </c>
      <c r="K810" s="84" t="s">
        <v>49</v>
      </c>
      <c r="L810" s="85" t="s">
        <v>2208</v>
      </c>
      <c r="M810" s="85" t="s">
        <v>5</v>
      </c>
      <c r="N810" s="85" t="s">
        <v>21</v>
      </c>
      <c r="O810" s="96">
        <v>95</v>
      </c>
      <c r="P810" s="85" t="s">
        <v>105</v>
      </c>
      <c r="Q810" s="86" t="s">
        <v>7446</v>
      </c>
    </row>
    <row r="811" spans="2:17" x14ac:dyDescent="0.25">
      <c r="B811" s="84" t="s">
        <v>50</v>
      </c>
      <c r="C811" s="85" t="s">
        <v>7410</v>
      </c>
      <c r="D811" s="85" t="s">
        <v>20</v>
      </c>
      <c r="E811" s="85" t="s">
        <v>21</v>
      </c>
      <c r="F811" s="96">
        <v>0</v>
      </c>
      <c r="G811" s="85" t="s">
        <v>4484</v>
      </c>
      <c r="H811" s="86" t="s">
        <v>7411</v>
      </c>
      <c r="K811" s="84" t="s">
        <v>50</v>
      </c>
      <c r="L811" s="85" t="s">
        <v>7395</v>
      </c>
      <c r="M811" s="85" t="s">
        <v>5</v>
      </c>
      <c r="N811" s="85" t="s">
        <v>13</v>
      </c>
      <c r="O811" s="96">
        <v>100</v>
      </c>
      <c r="P811" s="85" t="s">
        <v>171</v>
      </c>
      <c r="Q811" s="86" t="s">
        <v>7447</v>
      </c>
    </row>
    <row r="812" spans="2:17" x14ac:dyDescent="0.25">
      <c r="B812" s="84" t="s">
        <v>51</v>
      </c>
      <c r="C812" s="85" t="s">
        <v>7412</v>
      </c>
      <c r="D812" s="85" t="s">
        <v>20</v>
      </c>
      <c r="E812" s="85" t="s">
        <v>21</v>
      </c>
      <c r="F812" s="96">
        <v>0</v>
      </c>
      <c r="G812" s="85" t="s">
        <v>4484</v>
      </c>
      <c r="H812" s="86" t="s">
        <v>7413</v>
      </c>
      <c r="K812" s="84" t="s">
        <v>51</v>
      </c>
      <c r="L812" s="85" t="s">
        <v>2347</v>
      </c>
      <c r="M812" s="85" t="s">
        <v>9</v>
      </c>
      <c r="N812" s="85" t="s">
        <v>22</v>
      </c>
      <c r="O812" s="96">
        <v>0</v>
      </c>
      <c r="P812" s="85" t="s">
        <v>105</v>
      </c>
      <c r="Q812" s="86" t="s">
        <v>7266</v>
      </c>
    </row>
    <row r="813" spans="2:17" x14ac:dyDescent="0.25">
      <c r="B813" s="84" t="s">
        <v>52</v>
      </c>
      <c r="C813" s="85" t="s">
        <v>7414</v>
      </c>
      <c r="D813" s="85" t="s">
        <v>20</v>
      </c>
      <c r="E813" s="85" t="s">
        <v>21</v>
      </c>
      <c r="F813" s="96">
        <v>0</v>
      </c>
      <c r="G813" s="85" t="s">
        <v>4484</v>
      </c>
      <c r="H813" s="86" t="s">
        <v>7415</v>
      </c>
      <c r="K813" s="251"/>
      <c r="L813" s="117"/>
      <c r="M813" s="117"/>
      <c r="N813" s="255" t="s">
        <v>104</v>
      </c>
      <c r="O813" s="250">
        <f>SUM(O806:O812)</f>
        <v>590</v>
      </c>
      <c r="Q813" s="81"/>
    </row>
    <row r="814" spans="2:17" x14ac:dyDescent="0.25">
      <c r="B814" s="84" t="s">
        <v>53</v>
      </c>
      <c r="C814" s="85" t="s">
        <v>7416</v>
      </c>
      <c r="D814" s="85" t="s">
        <v>20</v>
      </c>
      <c r="E814" s="85" t="s">
        <v>21</v>
      </c>
      <c r="F814" s="96">
        <v>0</v>
      </c>
      <c r="G814" s="85" t="s">
        <v>4484</v>
      </c>
      <c r="H814" s="86" t="s">
        <v>7417</v>
      </c>
      <c r="K814" s="251"/>
      <c r="L814" s="117"/>
      <c r="M814" s="117"/>
      <c r="N814" s="311"/>
      <c r="O814" s="312"/>
      <c r="Q814" s="81"/>
    </row>
    <row r="815" spans="2:17" ht="18.75" x14ac:dyDescent="0.3">
      <c r="B815" s="251"/>
      <c r="C815" s="117"/>
      <c r="D815" s="117"/>
      <c r="E815" s="255" t="s">
        <v>104</v>
      </c>
      <c r="F815" s="250">
        <f>SUM(F806:F814)</f>
        <v>155</v>
      </c>
      <c r="H815" s="81"/>
      <c r="K815" s="79"/>
      <c r="L815" s="80"/>
      <c r="M815" t="s">
        <v>393</v>
      </c>
      <c r="O815" s="115"/>
      <c r="P815" s="83">
        <v>44272</v>
      </c>
      <c r="Q815" s="81"/>
    </row>
    <row r="816" spans="2:17" x14ac:dyDescent="0.25">
      <c r="B816" s="251"/>
      <c r="C816" s="117"/>
      <c r="D816" s="117"/>
      <c r="E816" s="311"/>
      <c r="F816" s="312"/>
      <c r="H816" s="81"/>
      <c r="K816" s="84" t="s">
        <v>97</v>
      </c>
      <c r="L816" s="85" t="s">
        <v>98</v>
      </c>
      <c r="M816" s="85" t="s">
        <v>99</v>
      </c>
      <c r="N816" s="85" t="s">
        <v>100</v>
      </c>
      <c r="O816" s="85" t="s">
        <v>101</v>
      </c>
      <c r="P816" s="85" t="s">
        <v>102</v>
      </c>
      <c r="Q816" s="86" t="s">
        <v>103</v>
      </c>
    </row>
    <row r="817" spans="2:17" ht="18.75" x14ac:dyDescent="0.3">
      <c r="B817" s="79"/>
      <c r="C817" s="80"/>
      <c r="D817" t="s">
        <v>393</v>
      </c>
      <c r="F817" s="115"/>
      <c r="G817" s="83">
        <v>44268</v>
      </c>
      <c r="H817" s="81"/>
      <c r="K817" s="84" t="s">
        <v>2</v>
      </c>
      <c r="L817" s="85" t="s">
        <v>5586</v>
      </c>
      <c r="M817" s="85" t="s">
        <v>9</v>
      </c>
      <c r="N817" s="85" t="s">
        <v>22</v>
      </c>
      <c r="O817" s="96">
        <v>160</v>
      </c>
      <c r="P817" s="85" t="s">
        <v>105</v>
      </c>
      <c r="Q817" s="86" t="s">
        <v>7448</v>
      </c>
    </row>
    <row r="818" spans="2:17" x14ac:dyDescent="0.25">
      <c r="B818" s="84" t="s">
        <v>97</v>
      </c>
      <c r="C818" s="85" t="s">
        <v>98</v>
      </c>
      <c r="D818" s="85" t="s">
        <v>99</v>
      </c>
      <c r="E818" s="85" t="s">
        <v>100</v>
      </c>
      <c r="F818" s="85" t="s">
        <v>101</v>
      </c>
      <c r="G818" s="85" t="s">
        <v>102</v>
      </c>
      <c r="H818" s="86" t="s">
        <v>103</v>
      </c>
      <c r="K818" s="84" t="s">
        <v>6</v>
      </c>
      <c r="L818" s="85" t="s">
        <v>2214</v>
      </c>
      <c r="M818" s="85" t="s">
        <v>890</v>
      </c>
      <c r="N818" s="85" t="s">
        <v>155</v>
      </c>
      <c r="O818" s="96">
        <v>135</v>
      </c>
      <c r="P818" s="85" t="s">
        <v>105</v>
      </c>
      <c r="Q818" s="86" t="s">
        <v>7449</v>
      </c>
    </row>
    <row r="819" spans="2:17" x14ac:dyDescent="0.25">
      <c r="B819" s="84" t="s">
        <v>2</v>
      </c>
      <c r="C819" s="85" t="s">
        <v>7418</v>
      </c>
      <c r="D819" s="85" t="s">
        <v>22</v>
      </c>
      <c r="E819" s="85" t="s">
        <v>20</v>
      </c>
      <c r="F819" s="96">
        <v>105</v>
      </c>
      <c r="G819" s="85" t="s">
        <v>171</v>
      </c>
      <c r="H819" s="86" t="s">
        <v>7419</v>
      </c>
      <c r="K819" s="84" t="s">
        <v>32</v>
      </c>
      <c r="L819" s="85" t="s">
        <v>3903</v>
      </c>
      <c r="M819" s="85" t="s">
        <v>21</v>
      </c>
      <c r="N819" s="85" t="s">
        <v>9</v>
      </c>
      <c r="O819" s="96">
        <v>95</v>
      </c>
      <c r="P819" s="85" t="s">
        <v>105</v>
      </c>
      <c r="Q819" s="86" t="s">
        <v>7450</v>
      </c>
    </row>
    <row r="820" spans="2:17" x14ac:dyDescent="0.25">
      <c r="B820" s="84" t="s">
        <v>6</v>
      </c>
      <c r="C820" s="85" t="s">
        <v>7420</v>
      </c>
      <c r="D820" s="85" t="s">
        <v>13</v>
      </c>
      <c r="E820" s="85" t="s">
        <v>20</v>
      </c>
      <c r="F820" s="96">
        <v>100</v>
      </c>
      <c r="G820" s="85" t="s">
        <v>171</v>
      </c>
      <c r="H820" s="86" t="s">
        <v>7421</v>
      </c>
      <c r="K820" s="84" t="s">
        <v>48</v>
      </c>
      <c r="L820" s="85" t="s">
        <v>3624</v>
      </c>
      <c r="M820" s="85" t="s">
        <v>21</v>
      </c>
      <c r="N820" s="85" t="s">
        <v>9</v>
      </c>
      <c r="O820" s="96">
        <v>95</v>
      </c>
      <c r="P820" s="85" t="s">
        <v>105</v>
      </c>
      <c r="Q820" s="86" t="s">
        <v>7451</v>
      </c>
    </row>
    <row r="821" spans="2:17" x14ac:dyDescent="0.25">
      <c r="B821" s="84" t="s">
        <v>32</v>
      </c>
      <c r="C821" s="85" t="s">
        <v>6002</v>
      </c>
      <c r="D821" s="85" t="s">
        <v>21</v>
      </c>
      <c r="E821" s="85" t="s">
        <v>20</v>
      </c>
      <c r="F821" s="96">
        <v>60</v>
      </c>
      <c r="G821" s="85" t="s">
        <v>171</v>
      </c>
      <c r="H821" s="86" t="s">
        <v>7422</v>
      </c>
      <c r="K821" s="84" t="s">
        <v>49</v>
      </c>
      <c r="L821" s="85" t="s">
        <v>7452</v>
      </c>
      <c r="M821" s="85" t="s">
        <v>21</v>
      </c>
      <c r="N821" s="85" t="s">
        <v>9</v>
      </c>
      <c r="O821" s="96">
        <v>60</v>
      </c>
      <c r="P821" s="85" t="s">
        <v>171</v>
      </c>
      <c r="Q821" s="86" t="s">
        <v>7453</v>
      </c>
    </row>
    <row r="822" spans="2:17" x14ac:dyDescent="0.25">
      <c r="B822" s="84" t="s">
        <v>48</v>
      </c>
      <c r="C822" s="85" t="s">
        <v>5096</v>
      </c>
      <c r="D822" s="85" t="s">
        <v>21</v>
      </c>
      <c r="E822" s="85" t="s">
        <v>9</v>
      </c>
      <c r="F822" s="96">
        <v>0</v>
      </c>
      <c r="G822" s="85" t="s">
        <v>105</v>
      </c>
      <c r="H822" s="86" t="s">
        <v>7364</v>
      </c>
      <c r="K822" s="84" t="s">
        <v>50</v>
      </c>
      <c r="L822" s="85" t="s">
        <v>3275</v>
      </c>
      <c r="M822" s="85" t="s">
        <v>21</v>
      </c>
      <c r="N822" s="85" t="s">
        <v>9</v>
      </c>
      <c r="O822" s="96">
        <v>0</v>
      </c>
      <c r="P822" s="85" t="s">
        <v>105</v>
      </c>
      <c r="Q822" s="86" t="s">
        <v>7167</v>
      </c>
    </row>
    <row r="823" spans="2:17" x14ac:dyDescent="0.25">
      <c r="B823" s="84" t="s">
        <v>49</v>
      </c>
      <c r="C823" s="85" t="s">
        <v>7317</v>
      </c>
      <c r="D823" s="85" t="s">
        <v>13</v>
      </c>
      <c r="E823" s="85" t="s">
        <v>9</v>
      </c>
      <c r="F823" s="96">
        <v>0</v>
      </c>
      <c r="G823" s="85" t="s">
        <v>105</v>
      </c>
      <c r="H823" s="86" t="s">
        <v>7318</v>
      </c>
      <c r="N823" s="255" t="s">
        <v>104</v>
      </c>
      <c r="O823" s="256">
        <f>SUM(O817:O822)</f>
        <v>545</v>
      </c>
      <c r="Q823" s="81"/>
    </row>
    <row r="824" spans="2:17" x14ac:dyDescent="0.25">
      <c r="B824" s="84" t="s">
        <v>50</v>
      </c>
      <c r="C824" s="85" t="s">
        <v>7423</v>
      </c>
      <c r="D824" s="85" t="s">
        <v>21</v>
      </c>
      <c r="E824" s="85" t="s">
        <v>9</v>
      </c>
      <c r="F824" s="96">
        <v>0</v>
      </c>
      <c r="G824" s="85" t="s">
        <v>105</v>
      </c>
      <c r="H824" s="86" t="s">
        <v>7337</v>
      </c>
      <c r="M824" s="90"/>
    </row>
    <row r="825" spans="2:17" x14ac:dyDescent="0.25">
      <c r="E825" s="255" t="s">
        <v>104</v>
      </c>
      <c r="F825" s="256">
        <f>SUM(F819:F824)</f>
        <v>265</v>
      </c>
      <c r="H825" s="81"/>
      <c r="M825" t="s">
        <v>104</v>
      </c>
      <c r="N825" s="205">
        <f>SUM(O813+O823)</f>
        <v>1135</v>
      </c>
      <c r="O825" s="273">
        <f>SUM(N825*1.95583)</f>
        <v>2219.8670499999998</v>
      </c>
    </row>
    <row r="826" spans="2:17" x14ac:dyDescent="0.25">
      <c r="D826" s="90"/>
      <c r="N826" s="205"/>
      <c r="O826" s="273"/>
    </row>
    <row r="827" spans="2:17" x14ac:dyDescent="0.25">
      <c r="D827" t="s">
        <v>104</v>
      </c>
      <c r="E827" s="205">
        <f>SUM(F815+F825)</f>
        <v>420</v>
      </c>
      <c r="F827" s="273">
        <f>SUM(E827*1.95583)</f>
        <v>821.44859999999994</v>
      </c>
      <c r="N827" s="205"/>
      <c r="O827" s="273"/>
    </row>
    <row r="828" spans="2:17" x14ac:dyDescent="0.25">
      <c r="E828" s="205"/>
      <c r="F828" s="273"/>
      <c r="O828" s="91"/>
      <c r="Q828" s="81"/>
    </row>
    <row r="829" spans="2:17" ht="15.75" x14ac:dyDescent="0.25">
      <c r="E829" s="205"/>
      <c r="F829" s="273"/>
      <c r="L829" s="116" t="s">
        <v>7454</v>
      </c>
      <c r="M829" s="116" t="s">
        <v>7455</v>
      </c>
      <c r="O829" s="91"/>
      <c r="P829" s="81"/>
      <c r="Q829" s="81"/>
    </row>
    <row r="830" spans="2:17" x14ac:dyDescent="0.25">
      <c r="F830" s="91"/>
      <c r="H830" s="81"/>
      <c r="K830" s="79"/>
      <c r="L830" s="92">
        <v>44274</v>
      </c>
      <c r="Q830" s="81"/>
    </row>
    <row r="831" spans="2:17" ht="15.75" x14ac:dyDescent="0.25">
      <c r="C831" s="116" t="s">
        <v>7400</v>
      </c>
      <c r="D831" s="116" t="s">
        <v>226</v>
      </c>
      <c r="F831" s="91"/>
      <c r="G831" s="81"/>
      <c r="H831" s="81"/>
      <c r="K831" s="84" t="s">
        <v>97</v>
      </c>
      <c r="L831" s="93" t="s">
        <v>106</v>
      </c>
      <c r="M831" s="93" t="s">
        <v>107</v>
      </c>
    </row>
    <row r="832" spans="2:17" x14ac:dyDescent="0.25">
      <c r="B832" s="79"/>
      <c r="C832" s="92">
        <v>44270</v>
      </c>
      <c r="H832" s="81"/>
      <c r="K832" s="84">
        <v>1</v>
      </c>
      <c r="L832" s="85" t="s">
        <v>108</v>
      </c>
      <c r="M832" s="96">
        <v>13</v>
      </c>
      <c r="Q832" s="81"/>
    </row>
    <row r="833" spans="2:17" x14ac:dyDescent="0.25">
      <c r="B833" s="84" t="s">
        <v>97</v>
      </c>
      <c r="C833" s="93" t="s">
        <v>106</v>
      </c>
      <c r="D833" s="93" t="s">
        <v>107</v>
      </c>
      <c r="K833" s="84">
        <v>2</v>
      </c>
      <c r="L833" s="85" t="s">
        <v>109</v>
      </c>
      <c r="M833" s="96">
        <v>0</v>
      </c>
      <c r="Q833" s="81"/>
    </row>
    <row r="834" spans="2:17" x14ac:dyDescent="0.25">
      <c r="B834" s="84">
        <v>1</v>
      </c>
      <c r="C834" s="85" t="s">
        <v>108</v>
      </c>
      <c r="D834" s="96">
        <v>14</v>
      </c>
      <c r="H834" s="81"/>
      <c r="K834" s="84">
        <v>3</v>
      </c>
      <c r="L834" s="85" t="s">
        <v>110</v>
      </c>
      <c r="M834" s="96">
        <v>0</v>
      </c>
      <c r="Q834" s="81"/>
    </row>
    <row r="835" spans="2:17" x14ac:dyDescent="0.25">
      <c r="B835" s="84">
        <v>2</v>
      </c>
      <c r="C835" s="85" t="s">
        <v>7424</v>
      </c>
      <c r="D835" s="96">
        <v>135</v>
      </c>
      <c r="H835" s="81"/>
      <c r="K835" s="84">
        <v>4</v>
      </c>
      <c r="L835" s="94" t="s">
        <v>111</v>
      </c>
      <c r="M835" s="96">
        <v>27</v>
      </c>
      <c r="Q835" s="81"/>
    </row>
    <row r="836" spans="2:17" x14ac:dyDescent="0.25">
      <c r="B836" s="84">
        <v>3</v>
      </c>
      <c r="C836" s="85" t="s">
        <v>7425</v>
      </c>
      <c r="D836" s="96">
        <v>135</v>
      </c>
      <c r="H836" s="81"/>
      <c r="K836" s="79"/>
      <c r="L836" s="95" t="s">
        <v>104</v>
      </c>
      <c r="M836" s="96">
        <f>SUM(M832:M835)</f>
        <v>40</v>
      </c>
      <c r="Q836" s="81"/>
    </row>
    <row r="837" spans="2:17" x14ac:dyDescent="0.25">
      <c r="B837" s="84">
        <v>4</v>
      </c>
      <c r="C837" s="94" t="s">
        <v>111</v>
      </c>
      <c r="D837" s="96">
        <v>27</v>
      </c>
      <c r="H837" s="81"/>
      <c r="K837" s="79"/>
      <c r="L837" s="290"/>
      <c r="M837" s="252"/>
      <c r="Q837" s="81"/>
    </row>
    <row r="838" spans="2:17" x14ac:dyDescent="0.25">
      <c r="B838" s="79"/>
      <c r="C838" s="95" t="s">
        <v>104</v>
      </c>
      <c r="D838" s="96">
        <f>SUM(D834:D837)</f>
        <v>311</v>
      </c>
      <c r="H838" s="81"/>
      <c r="K838" s="79"/>
      <c r="M838" s="85" t="s">
        <v>2354</v>
      </c>
      <c r="N838" s="96">
        <v>0</v>
      </c>
      <c r="O838" s="85"/>
      <c r="Q838" s="81"/>
    </row>
    <row r="839" spans="2:17" x14ac:dyDescent="0.25">
      <c r="B839" s="79"/>
      <c r="C839" s="290"/>
      <c r="D839" s="252"/>
      <c r="H839" s="81"/>
      <c r="K839" s="79"/>
      <c r="M839" s="85" t="s">
        <v>112</v>
      </c>
      <c r="N839" s="96">
        <f>SUM(N825)</f>
        <v>1135</v>
      </c>
      <c r="O839" s="99">
        <f>SUM(N839*1.95583)</f>
        <v>2219.8670499999998</v>
      </c>
      <c r="Q839" s="81"/>
    </row>
    <row r="840" spans="2:17" x14ac:dyDescent="0.25">
      <c r="B840" s="79"/>
      <c r="D840" s="85" t="s">
        <v>2354</v>
      </c>
      <c r="E840" s="96">
        <v>150</v>
      </c>
      <c r="F840" s="85" t="s">
        <v>7426</v>
      </c>
      <c r="H840" s="81"/>
      <c r="K840" s="79"/>
      <c r="M840" s="85" t="s">
        <v>113</v>
      </c>
      <c r="N840" s="96">
        <f>SUM(M836)</f>
        <v>40</v>
      </c>
      <c r="O840" s="85"/>
      <c r="Q840" s="81"/>
    </row>
    <row r="841" spans="2:17" x14ac:dyDescent="0.25">
      <c r="B841" s="79"/>
      <c r="D841" s="85" t="s">
        <v>112</v>
      </c>
      <c r="E841" s="96">
        <f>SUM(E827)</f>
        <v>420</v>
      </c>
      <c r="F841" s="99">
        <f>SUM(E841*1.95583)</f>
        <v>821.44859999999994</v>
      </c>
      <c r="H841" s="81"/>
      <c r="K841" s="79"/>
      <c r="M841" s="85" t="s">
        <v>114</v>
      </c>
      <c r="N841" s="96">
        <f>SUM(N838+N839-N840)</f>
        <v>1095</v>
      </c>
      <c r="O841" s="85"/>
      <c r="Q841" s="81"/>
    </row>
    <row r="842" spans="2:17" x14ac:dyDescent="0.25">
      <c r="B842" s="79"/>
      <c r="D842" s="85" t="s">
        <v>113</v>
      </c>
      <c r="E842" s="96">
        <f>SUM(D838)</f>
        <v>311</v>
      </c>
      <c r="F842" s="85"/>
      <c r="H842" s="81"/>
      <c r="K842" s="79"/>
      <c r="M842" s="94" t="s">
        <v>2355</v>
      </c>
      <c r="N842" s="96">
        <v>0</v>
      </c>
      <c r="O842" s="85"/>
      <c r="Q842" s="81"/>
    </row>
    <row r="843" spans="2:17" x14ac:dyDescent="0.25">
      <c r="B843" s="79"/>
      <c r="D843" s="85" t="s">
        <v>114</v>
      </c>
      <c r="E843" s="96">
        <f>SUM(E840+E841-E842)</f>
        <v>259</v>
      </c>
      <c r="F843" s="85"/>
      <c r="H843" s="81"/>
      <c r="K843" s="79"/>
      <c r="N843" s="97"/>
      <c r="Q843" s="81"/>
    </row>
    <row r="844" spans="2:17" x14ac:dyDescent="0.25">
      <c r="B844" s="79"/>
      <c r="D844" s="94" t="s">
        <v>2355</v>
      </c>
      <c r="E844" s="96">
        <v>0</v>
      </c>
      <c r="F844" s="85"/>
      <c r="H844" s="81"/>
      <c r="K844" s="79"/>
      <c r="N844" s="97"/>
      <c r="Q844" s="81"/>
    </row>
    <row r="845" spans="2:17" x14ac:dyDescent="0.25">
      <c r="B845" s="79"/>
      <c r="E845" s="97"/>
      <c r="H845" s="81"/>
      <c r="K845" s="79"/>
      <c r="Q845" s="81"/>
    </row>
    <row r="846" spans="2:17" x14ac:dyDescent="0.25">
      <c r="B846" s="79"/>
      <c r="E846" s="97"/>
      <c r="H846" s="81"/>
      <c r="K846" s="81"/>
      <c r="Q846" s="81"/>
    </row>
    <row r="847" spans="2:17" x14ac:dyDescent="0.25">
      <c r="B847" s="79"/>
      <c r="H847" s="81"/>
      <c r="K847" s="81"/>
      <c r="L847" s="100">
        <v>2550</v>
      </c>
      <c r="Q847" s="81"/>
    </row>
    <row r="848" spans="2:17" x14ac:dyDescent="0.25">
      <c r="B848" s="81"/>
      <c r="H848" s="81"/>
      <c r="K848" s="81"/>
      <c r="L848" s="100">
        <v>200</v>
      </c>
      <c r="N848" s="93" t="s">
        <v>118</v>
      </c>
      <c r="O848" s="93" t="s">
        <v>119</v>
      </c>
      <c r="P848" s="93" t="s">
        <v>120</v>
      </c>
    </row>
    <row r="849" spans="2:17" x14ac:dyDescent="0.25">
      <c r="B849" s="81"/>
      <c r="C849" s="100">
        <v>2550</v>
      </c>
      <c r="H849" s="81"/>
      <c r="K849" s="81"/>
      <c r="L849" s="101">
        <f>SUM(L848/L847)</f>
        <v>7.8431372549019607E-2</v>
      </c>
      <c r="N849" s="102">
        <f>SUM(O839*L849)</f>
        <v>174.10721960784312</v>
      </c>
      <c r="O849" s="102">
        <f>SUM(N849/1.17)</f>
        <v>148.80958940841293</v>
      </c>
      <c r="P849" s="102">
        <f>SUM(N849-O849)</f>
        <v>25.297630199430188</v>
      </c>
    </row>
    <row r="850" spans="2:17" x14ac:dyDescent="0.25">
      <c r="B850" s="81"/>
      <c r="C850" s="100">
        <v>200</v>
      </c>
      <c r="E850" s="93" t="s">
        <v>118</v>
      </c>
      <c r="F850" s="93" t="s">
        <v>119</v>
      </c>
      <c r="G850" s="93" t="s">
        <v>120</v>
      </c>
    </row>
    <row r="851" spans="2:17" x14ac:dyDescent="0.25">
      <c r="B851" s="81"/>
      <c r="C851" s="101">
        <f>SUM(C850/C849)</f>
        <v>7.8431372549019607E-2</v>
      </c>
      <c r="E851" s="102">
        <f>SUM(F841*C851)</f>
        <v>64.427341176470577</v>
      </c>
      <c r="F851" s="102">
        <f>SUM(E851/1.17)</f>
        <v>55.066103569632972</v>
      </c>
      <c r="G851" s="102">
        <f>SUM(E851-F851)</f>
        <v>9.3612376068376051</v>
      </c>
    </row>
    <row r="858" spans="2:17" ht="18.75" x14ac:dyDescent="0.3">
      <c r="B858" s="79"/>
      <c r="C858" s="80" t="s">
        <v>3082</v>
      </c>
      <c r="H858" s="81"/>
      <c r="K858" s="79"/>
      <c r="L858" s="80" t="s">
        <v>3273</v>
      </c>
      <c r="Q858" s="81"/>
    </row>
    <row r="859" spans="2:17" x14ac:dyDescent="0.25">
      <c r="B859" s="79"/>
      <c r="C859" t="s">
        <v>1715</v>
      </c>
      <c r="G859" s="82" t="s">
        <v>95</v>
      </c>
      <c r="H859" s="81"/>
      <c r="K859" s="79"/>
      <c r="L859" t="s">
        <v>1022</v>
      </c>
      <c r="P859" s="82" t="s">
        <v>95</v>
      </c>
      <c r="Q859" s="81"/>
    </row>
    <row r="860" spans="2:17" ht="18.75" x14ac:dyDescent="0.3">
      <c r="B860" s="251"/>
      <c r="C860" s="274"/>
      <c r="D860" s="117" t="s">
        <v>96</v>
      </c>
      <c r="E860" s="117"/>
      <c r="F860" s="117"/>
      <c r="G860" s="275">
        <v>44273</v>
      </c>
      <c r="H860" s="276"/>
      <c r="K860" s="251"/>
      <c r="L860" s="274"/>
      <c r="M860" s="117" t="s">
        <v>96</v>
      </c>
      <c r="N860" s="117"/>
      <c r="O860" s="117"/>
      <c r="P860" s="275">
        <v>44275</v>
      </c>
      <c r="Q860" s="276"/>
    </row>
    <row r="861" spans="2:17" x14ac:dyDescent="0.25">
      <c r="B861" s="84" t="s">
        <v>97</v>
      </c>
      <c r="C861" s="85" t="s">
        <v>98</v>
      </c>
      <c r="D861" s="85" t="s">
        <v>99</v>
      </c>
      <c r="E861" s="85" t="s">
        <v>100</v>
      </c>
      <c r="F861" s="85" t="s">
        <v>101</v>
      </c>
      <c r="G861" s="85" t="s">
        <v>102</v>
      </c>
      <c r="H861" s="86" t="s">
        <v>103</v>
      </c>
      <c r="K861" s="84" t="s">
        <v>97</v>
      </c>
      <c r="L861" s="85" t="s">
        <v>98</v>
      </c>
      <c r="M861" s="85" t="s">
        <v>99</v>
      </c>
      <c r="N861" s="85" t="s">
        <v>100</v>
      </c>
      <c r="O861" s="85" t="s">
        <v>101</v>
      </c>
      <c r="P861" s="85" t="s">
        <v>102</v>
      </c>
      <c r="Q861" s="86" t="s">
        <v>103</v>
      </c>
    </row>
    <row r="862" spans="2:17" x14ac:dyDescent="0.25">
      <c r="B862" s="84" t="s">
        <v>2</v>
      </c>
      <c r="C862" s="85" t="s">
        <v>7464</v>
      </c>
      <c r="D862" s="85" t="s">
        <v>9</v>
      </c>
      <c r="E862" s="85" t="s">
        <v>22</v>
      </c>
      <c r="F862" s="96">
        <v>105</v>
      </c>
      <c r="G862" s="85" t="s">
        <v>171</v>
      </c>
      <c r="H862" s="86" t="s">
        <v>7465</v>
      </c>
      <c r="K862" s="84" t="s">
        <v>2</v>
      </c>
      <c r="L862" s="85" t="s">
        <v>7504</v>
      </c>
      <c r="M862" s="85" t="s">
        <v>20</v>
      </c>
      <c r="N862" s="85" t="s">
        <v>21</v>
      </c>
      <c r="O862" s="96">
        <v>95</v>
      </c>
      <c r="P862" s="85" t="s">
        <v>105</v>
      </c>
      <c r="Q862" s="86" t="s">
        <v>7505</v>
      </c>
    </row>
    <row r="863" spans="2:17" x14ac:dyDescent="0.25">
      <c r="B863" s="84" t="s">
        <v>6</v>
      </c>
      <c r="C863" s="85" t="s">
        <v>7436</v>
      </c>
      <c r="D863" s="85" t="s">
        <v>155</v>
      </c>
      <c r="E863" s="85" t="s">
        <v>21</v>
      </c>
      <c r="F863" s="96">
        <v>65</v>
      </c>
      <c r="G863" s="85" t="s">
        <v>171</v>
      </c>
      <c r="H863" s="86" t="s">
        <v>7466</v>
      </c>
      <c r="K863" s="84" t="s">
        <v>6</v>
      </c>
      <c r="L863" s="85" t="s">
        <v>7506</v>
      </c>
      <c r="M863" s="85" t="s">
        <v>20</v>
      </c>
      <c r="N863" s="85" t="s">
        <v>13</v>
      </c>
      <c r="O863" s="96">
        <v>100</v>
      </c>
      <c r="P863" s="85" t="s">
        <v>171</v>
      </c>
      <c r="Q863" s="86" t="s">
        <v>7507</v>
      </c>
    </row>
    <row r="864" spans="2:17" x14ac:dyDescent="0.25">
      <c r="B864" s="84" t="s">
        <v>32</v>
      </c>
      <c r="C864" s="85" t="s">
        <v>7433</v>
      </c>
      <c r="D864" s="85" t="s">
        <v>20</v>
      </c>
      <c r="E864" s="85" t="s">
        <v>17</v>
      </c>
      <c r="F864" s="96">
        <v>135</v>
      </c>
      <c r="G864" s="85" t="s">
        <v>105</v>
      </c>
      <c r="H864" s="86" t="s">
        <v>7467</v>
      </c>
      <c r="K864" s="84" t="s">
        <v>32</v>
      </c>
      <c r="L864" s="85" t="s">
        <v>1123</v>
      </c>
      <c r="M864" s="85" t="s">
        <v>20</v>
      </c>
      <c r="N864" s="85" t="s">
        <v>13</v>
      </c>
      <c r="O864" s="96">
        <v>100</v>
      </c>
      <c r="P864" s="85" t="s">
        <v>171</v>
      </c>
      <c r="Q864" s="86" t="s">
        <v>7508</v>
      </c>
    </row>
    <row r="865" spans="2:17" x14ac:dyDescent="0.25">
      <c r="B865" s="84" t="s">
        <v>48</v>
      </c>
      <c r="C865" s="85" t="s">
        <v>7468</v>
      </c>
      <c r="D865" s="85" t="s">
        <v>20</v>
      </c>
      <c r="E865" s="85" t="s">
        <v>21</v>
      </c>
      <c r="F865" s="96">
        <v>60</v>
      </c>
      <c r="G865" s="85" t="s">
        <v>171</v>
      </c>
      <c r="H865" s="86" t="s">
        <v>7469</v>
      </c>
      <c r="K865" s="84" t="s">
        <v>48</v>
      </c>
      <c r="L865" s="85" t="s">
        <v>284</v>
      </c>
      <c r="M865" s="85" t="s">
        <v>20</v>
      </c>
      <c r="N865" s="85" t="s">
        <v>13</v>
      </c>
      <c r="O865" s="96">
        <v>100</v>
      </c>
      <c r="P865" s="85" t="s">
        <v>171</v>
      </c>
      <c r="Q865" s="86" t="s">
        <v>7509</v>
      </c>
    </row>
    <row r="866" spans="2:17" x14ac:dyDescent="0.25">
      <c r="B866" s="84" t="s">
        <v>49</v>
      </c>
      <c r="C866" s="85" t="s">
        <v>7428</v>
      </c>
      <c r="D866" s="85" t="s">
        <v>12</v>
      </c>
      <c r="E866" s="85" t="s">
        <v>13</v>
      </c>
      <c r="F866" s="96">
        <v>150</v>
      </c>
      <c r="G866" s="85" t="s">
        <v>105</v>
      </c>
      <c r="H866" s="86" t="s">
        <v>7470</v>
      </c>
      <c r="K866" s="84" t="s">
        <v>49</v>
      </c>
      <c r="L866" s="85" t="s">
        <v>5346</v>
      </c>
      <c r="M866" s="85" t="s">
        <v>12</v>
      </c>
      <c r="N866" s="85" t="s">
        <v>21</v>
      </c>
      <c r="O866" s="96">
        <v>95</v>
      </c>
      <c r="P866" s="85" t="s">
        <v>105</v>
      </c>
      <c r="Q866" s="86" t="s">
        <v>7510</v>
      </c>
    </row>
    <row r="867" spans="2:17" x14ac:dyDescent="0.25">
      <c r="B867" s="84" t="s">
        <v>50</v>
      </c>
      <c r="C867" s="85" t="s">
        <v>4576</v>
      </c>
      <c r="D867" s="85" t="s">
        <v>20</v>
      </c>
      <c r="E867" s="85" t="s">
        <v>21</v>
      </c>
      <c r="F867" s="96">
        <v>0</v>
      </c>
      <c r="G867" s="85" t="s">
        <v>105</v>
      </c>
      <c r="H867" s="86" t="s">
        <v>7103</v>
      </c>
      <c r="K867" s="84" t="s">
        <v>50</v>
      </c>
      <c r="L867" s="85" t="s">
        <v>6667</v>
      </c>
      <c r="M867" s="85" t="s">
        <v>9</v>
      </c>
      <c r="N867" s="85" t="s">
        <v>13</v>
      </c>
      <c r="O867" s="96">
        <v>0</v>
      </c>
      <c r="P867" s="85" t="s">
        <v>105</v>
      </c>
      <c r="Q867" s="86" t="s">
        <v>6668</v>
      </c>
    </row>
    <row r="868" spans="2:17" x14ac:dyDescent="0.25">
      <c r="B868" s="84" t="s">
        <v>51</v>
      </c>
      <c r="C868" s="85" t="s">
        <v>7246</v>
      </c>
      <c r="D868" s="85" t="s">
        <v>20</v>
      </c>
      <c r="E868" s="85" t="s">
        <v>22</v>
      </c>
      <c r="F868" s="96">
        <v>0</v>
      </c>
      <c r="G868" s="85" t="s">
        <v>105</v>
      </c>
      <c r="H868" s="86" t="s">
        <v>7348</v>
      </c>
      <c r="K868" s="84" t="s">
        <v>51</v>
      </c>
      <c r="L868" s="85" t="s">
        <v>6944</v>
      </c>
      <c r="M868" s="85" t="s">
        <v>9</v>
      </c>
      <c r="N868" s="85" t="s">
        <v>21</v>
      </c>
      <c r="O868" s="96">
        <v>0</v>
      </c>
      <c r="P868" s="85" t="s">
        <v>105</v>
      </c>
      <c r="Q868" s="86" t="s">
        <v>6945</v>
      </c>
    </row>
    <row r="869" spans="2:17" x14ac:dyDescent="0.25">
      <c r="B869" s="84" t="s">
        <v>52</v>
      </c>
      <c r="C869" s="85" t="s">
        <v>5756</v>
      </c>
      <c r="D869" s="85" t="s">
        <v>9</v>
      </c>
      <c r="E869" s="85" t="s">
        <v>21</v>
      </c>
      <c r="F869" s="96">
        <v>0</v>
      </c>
      <c r="G869" s="85" t="s">
        <v>105</v>
      </c>
      <c r="H869" s="86" t="s">
        <v>6455</v>
      </c>
      <c r="K869" s="84" t="s">
        <v>52</v>
      </c>
      <c r="L869" s="85" t="s">
        <v>5064</v>
      </c>
      <c r="M869" s="85" t="s">
        <v>20</v>
      </c>
      <c r="N869" s="85" t="s">
        <v>13</v>
      </c>
      <c r="O869" s="96">
        <v>0</v>
      </c>
      <c r="P869" s="85" t="s">
        <v>105</v>
      </c>
      <c r="Q869" s="86" t="s">
        <v>7376</v>
      </c>
    </row>
    <row r="870" spans="2:17" x14ac:dyDescent="0.25">
      <c r="B870" s="84" t="s">
        <v>53</v>
      </c>
      <c r="C870" s="85" t="s">
        <v>7471</v>
      </c>
      <c r="D870" s="85" t="s">
        <v>20</v>
      </c>
      <c r="E870" s="85" t="s">
        <v>890</v>
      </c>
      <c r="F870" s="96">
        <v>0</v>
      </c>
      <c r="G870" s="85" t="s">
        <v>105</v>
      </c>
      <c r="H870" s="86" t="s">
        <v>7327</v>
      </c>
      <c r="K870" s="251"/>
      <c r="L870" s="117"/>
      <c r="M870" s="117"/>
      <c r="N870" s="255" t="s">
        <v>104</v>
      </c>
      <c r="O870" s="250">
        <f>SUM(O862:O869)</f>
        <v>490</v>
      </c>
      <c r="Q870" s="81"/>
    </row>
    <row r="871" spans="2:17" x14ac:dyDescent="0.25">
      <c r="B871" s="84" t="s">
        <v>54</v>
      </c>
      <c r="C871" s="85" t="s">
        <v>7472</v>
      </c>
      <c r="D871" s="85" t="s">
        <v>20</v>
      </c>
      <c r="E871" s="85" t="s">
        <v>21</v>
      </c>
      <c r="F871" s="96">
        <v>0</v>
      </c>
      <c r="G871" s="85" t="s">
        <v>4484</v>
      </c>
      <c r="H871" s="86" t="s">
        <v>7473</v>
      </c>
      <c r="K871" s="251"/>
      <c r="L871" s="117"/>
      <c r="M871" s="117"/>
      <c r="N871" s="311"/>
      <c r="O871" s="312"/>
      <c r="Q871" s="81"/>
    </row>
    <row r="872" spans="2:17" ht="18.75" x14ac:dyDescent="0.3">
      <c r="B872" s="84" t="s">
        <v>55</v>
      </c>
      <c r="C872" s="85" t="s">
        <v>7474</v>
      </c>
      <c r="D872" s="85" t="s">
        <v>20</v>
      </c>
      <c r="E872" s="85" t="s">
        <v>21</v>
      </c>
      <c r="F872" s="96">
        <v>0</v>
      </c>
      <c r="G872" s="85" t="s">
        <v>4484</v>
      </c>
      <c r="H872" s="86" t="s">
        <v>7475</v>
      </c>
      <c r="K872" s="79"/>
      <c r="L872" s="80"/>
      <c r="M872" t="s">
        <v>393</v>
      </c>
      <c r="O872" s="115"/>
      <c r="P872" s="83">
        <v>44279</v>
      </c>
      <c r="Q872" s="81"/>
    </row>
    <row r="873" spans="2:17" x14ac:dyDescent="0.25">
      <c r="B873" s="251"/>
      <c r="C873" s="117"/>
      <c r="D873" s="117"/>
      <c r="E873" s="255" t="s">
        <v>104</v>
      </c>
      <c r="F873" s="250">
        <f>SUM(F862:F872)</f>
        <v>515</v>
      </c>
      <c r="H873" s="81"/>
      <c r="K873" s="84" t="s">
        <v>97</v>
      </c>
      <c r="L873" s="85" t="s">
        <v>98</v>
      </c>
      <c r="M873" s="85" t="s">
        <v>99</v>
      </c>
      <c r="N873" s="85" t="s">
        <v>100</v>
      </c>
      <c r="O873" s="85" t="s">
        <v>101</v>
      </c>
      <c r="P873" s="85" t="s">
        <v>102</v>
      </c>
      <c r="Q873" s="86" t="s">
        <v>103</v>
      </c>
    </row>
    <row r="874" spans="2:17" x14ac:dyDescent="0.25">
      <c r="B874" s="251"/>
      <c r="C874" s="117"/>
      <c r="D874" s="117"/>
      <c r="E874" s="311"/>
      <c r="F874" s="312"/>
      <c r="H874" s="81"/>
      <c r="K874" s="84" t="s">
        <v>2</v>
      </c>
      <c r="L874" s="85" t="s">
        <v>7511</v>
      </c>
      <c r="M874" s="85" t="s">
        <v>28</v>
      </c>
      <c r="N874" s="85" t="s">
        <v>20</v>
      </c>
      <c r="O874" s="96">
        <v>150</v>
      </c>
      <c r="P874" s="85" t="s">
        <v>105</v>
      </c>
      <c r="Q874" s="86" t="s">
        <v>7512</v>
      </c>
    </row>
    <row r="875" spans="2:17" ht="18.75" x14ac:dyDescent="0.3">
      <c r="B875" s="79"/>
      <c r="C875" s="80"/>
      <c r="D875" t="s">
        <v>393</v>
      </c>
      <c r="F875" s="115"/>
      <c r="G875" s="83">
        <v>44275</v>
      </c>
      <c r="H875" s="81"/>
      <c r="K875" s="84" t="s">
        <v>6</v>
      </c>
      <c r="L875" s="85" t="s">
        <v>1754</v>
      </c>
      <c r="M875" s="85" t="s">
        <v>890</v>
      </c>
      <c r="N875" s="85" t="s">
        <v>9</v>
      </c>
      <c r="O875" s="96">
        <v>130</v>
      </c>
      <c r="P875" s="85" t="s">
        <v>105</v>
      </c>
      <c r="Q875" s="86" t="s">
        <v>7513</v>
      </c>
    </row>
    <row r="876" spans="2:17" x14ac:dyDescent="0.25">
      <c r="B876" s="84" t="s">
        <v>97</v>
      </c>
      <c r="C876" s="85" t="s">
        <v>98</v>
      </c>
      <c r="D876" s="85" t="s">
        <v>99</v>
      </c>
      <c r="E876" s="85" t="s">
        <v>100</v>
      </c>
      <c r="F876" s="85" t="s">
        <v>101</v>
      </c>
      <c r="G876" s="85" t="s">
        <v>102</v>
      </c>
      <c r="H876" s="86" t="s">
        <v>103</v>
      </c>
      <c r="K876" s="84" t="s">
        <v>32</v>
      </c>
      <c r="L876" s="85" t="s">
        <v>7514</v>
      </c>
      <c r="M876" s="85" t="s">
        <v>21</v>
      </c>
      <c r="N876" s="85" t="s">
        <v>41</v>
      </c>
      <c r="O876" s="96">
        <v>65</v>
      </c>
      <c r="P876" s="85" t="s">
        <v>171</v>
      </c>
      <c r="Q876" s="86" t="s">
        <v>7515</v>
      </c>
    </row>
    <row r="877" spans="2:17" x14ac:dyDescent="0.25">
      <c r="B877" s="84" t="s">
        <v>2</v>
      </c>
      <c r="C877" s="85" t="s">
        <v>7476</v>
      </c>
      <c r="D877" s="85" t="s">
        <v>13</v>
      </c>
      <c r="E877" s="85" t="s">
        <v>12</v>
      </c>
      <c r="F877" s="96">
        <v>150</v>
      </c>
      <c r="G877" s="85" t="s">
        <v>105</v>
      </c>
      <c r="H877" s="86" t="s">
        <v>7477</v>
      </c>
      <c r="K877" s="84" t="s">
        <v>48</v>
      </c>
      <c r="L877" s="85" t="s">
        <v>3040</v>
      </c>
      <c r="M877" s="85" t="s">
        <v>21</v>
      </c>
      <c r="N877" s="85" t="s">
        <v>20</v>
      </c>
      <c r="O877" s="96">
        <v>95</v>
      </c>
      <c r="P877" s="85" t="s">
        <v>105</v>
      </c>
      <c r="Q877" s="86" t="s">
        <v>7516</v>
      </c>
    </row>
    <row r="878" spans="2:17" x14ac:dyDescent="0.25">
      <c r="B878" s="84" t="s">
        <v>6</v>
      </c>
      <c r="C878" s="85" t="s">
        <v>7478</v>
      </c>
      <c r="D878" s="85" t="s">
        <v>890</v>
      </c>
      <c r="E878" s="85" t="s">
        <v>20</v>
      </c>
      <c r="F878" s="96">
        <v>80</v>
      </c>
      <c r="G878" s="85" t="s">
        <v>171</v>
      </c>
      <c r="H878" s="86" t="s">
        <v>7479</v>
      </c>
      <c r="N878" s="255" t="s">
        <v>104</v>
      </c>
      <c r="O878" s="256">
        <f>SUM(O874:O877)</f>
        <v>440</v>
      </c>
      <c r="Q878" s="81"/>
    </row>
    <row r="879" spans="2:17" x14ac:dyDescent="0.25">
      <c r="B879" s="84" t="s">
        <v>32</v>
      </c>
      <c r="C879" s="85" t="s">
        <v>5693</v>
      </c>
      <c r="D879" s="85" t="s">
        <v>21</v>
      </c>
      <c r="E879" s="85" t="s">
        <v>9</v>
      </c>
      <c r="F879" s="96">
        <v>60</v>
      </c>
      <c r="G879" s="85" t="s">
        <v>171</v>
      </c>
      <c r="H879" s="86" t="s">
        <v>7480</v>
      </c>
      <c r="M879" s="90"/>
    </row>
    <row r="880" spans="2:17" x14ac:dyDescent="0.25">
      <c r="B880" s="84" t="s">
        <v>48</v>
      </c>
      <c r="C880" s="85" t="s">
        <v>5653</v>
      </c>
      <c r="D880" s="85" t="s">
        <v>21</v>
      </c>
      <c r="E880" s="85" t="s">
        <v>9</v>
      </c>
      <c r="F880" s="96">
        <v>60</v>
      </c>
      <c r="G880" s="85" t="s">
        <v>171</v>
      </c>
      <c r="H880" s="86" t="s">
        <v>7481</v>
      </c>
      <c r="M880" t="s">
        <v>104</v>
      </c>
      <c r="N880" s="205">
        <f>SUM(O870+O878)</f>
        <v>930</v>
      </c>
      <c r="O880" s="273">
        <f>SUM(N880*1.95583)</f>
        <v>1818.9219000000001</v>
      </c>
    </row>
    <row r="881" spans="2:17" x14ac:dyDescent="0.25">
      <c r="B881" s="84" t="s">
        <v>49</v>
      </c>
      <c r="C881" s="85" t="s">
        <v>7482</v>
      </c>
      <c r="D881" s="85" t="s">
        <v>21</v>
      </c>
      <c r="E881" s="85" t="s">
        <v>9</v>
      </c>
      <c r="F881" s="96">
        <v>60</v>
      </c>
      <c r="G881" s="85" t="s">
        <v>171</v>
      </c>
      <c r="H881" s="86" t="s">
        <v>7483</v>
      </c>
      <c r="N881" s="205"/>
      <c r="O881" s="273"/>
    </row>
    <row r="882" spans="2:17" x14ac:dyDescent="0.25">
      <c r="B882" s="84" t="s">
        <v>50</v>
      </c>
      <c r="C882" s="85" t="s">
        <v>7437</v>
      </c>
      <c r="D882" s="85" t="s">
        <v>21</v>
      </c>
      <c r="E882" s="85" t="s">
        <v>9</v>
      </c>
      <c r="F882" s="96">
        <v>30</v>
      </c>
      <c r="G882" s="85" t="s">
        <v>171</v>
      </c>
      <c r="H882" s="86" t="s">
        <v>7484</v>
      </c>
      <c r="N882" s="205"/>
      <c r="O882" s="273"/>
    </row>
    <row r="883" spans="2:17" x14ac:dyDescent="0.25">
      <c r="B883" s="84" t="s">
        <v>51</v>
      </c>
      <c r="C883" s="85" t="s">
        <v>7485</v>
      </c>
      <c r="D883" s="85" t="s">
        <v>21</v>
      </c>
      <c r="E883" s="85" t="s">
        <v>9</v>
      </c>
      <c r="F883" s="96">
        <v>95</v>
      </c>
      <c r="G883" s="85" t="s">
        <v>105</v>
      </c>
      <c r="H883" s="86" t="s">
        <v>7486</v>
      </c>
      <c r="O883" s="91"/>
      <c r="Q883" s="81"/>
    </row>
    <row r="884" spans="2:17" ht="15.75" x14ac:dyDescent="0.25">
      <c r="B884" s="84" t="s">
        <v>52</v>
      </c>
      <c r="C884" s="85" t="s">
        <v>7487</v>
      </c>
      <c r="D884" s="85" t="s">
        <v>890</v>
      </c>
      <c r="E884" s="85" t="s">
        <v>20</v>
      </c>
      <c r="F884" s="96">
        <v>0</v>
      </c>
      <c r="G884" s="85" t="s">
        <v>105</v>
      </c>
      <c r="H884" s="86" t="s">
        <v>6205</v>
      </c>
      <c r="L884" s="116" t="s">
        <v>7517</v>
      </c>
      <c r="M884" s="116" t="s">
        <v>226</v>
      </c>
      <c r="O884" s="91"/>
      <c r="P884" s="81"/>
      <c r="Q884" s="81"/>
    </row>
    <row r="885" spans="2:17" x14ac:dyDescent="0.25">
      <c r="E885" s="255" t="s">
        <v>104</v>
      </c>
      <c r="F885" s="256">
        <f>SUM(F877:F884)</f>
        <v>535</v>
      </c>
      <c r="H885" s="81"/>
      <c r="K885" s="79"/>
      <c r="L885" s="92">
        <v>44282</v>
      </c>
      <c r="Q885" s="81"/>
    </row>
    <row r="886" spans="2:17" x14ac:dyDescent="0.25">
      <c r="D886" s="90"/>
      <c r="K886" s="84" t="s">
        <v>97</v>
      </c>
      <c r="L886" s="93" t="s">
        <v>106</v>
      </c>
      <c r="M886" s="93" t="s">
        <v>107</v>
      </c>
    </row>
    <row r="887" spans="2:17" x14ac:dyDescent="0.25">
      <c r="D887" t="s">
        <v>104</v>
      </c>
      <c r="E887" s="205">
        <f>SUM(F873+F885)</f>
        <v>1050</v>
      </c>
      <c r="F887" s="273">
        <f>SUM(E887*1.95583)</f>
        <v>2053.6214999999997</v>
      </c>
      <c r="K887" s="84">
        <v>1</v>
      </c>
      <c r="L887" s="85" t="s">
        <v>108</v>
      </c>
      <c r="M887" s="96">
        <v>14</v>
      </c>
      <c r="Q887" s="81"/>
    </row>
    <row r="888" spans="2:17" x14ac:dyDescent="0.25">
      <c r="E888" s="205"/>
      <c r="F888" s="273"/>
      <c r="K888" s="84">
        <v>2</v>
      </c>
      <c r="L888" s="85" t="s">
        <v>109</v>
      </c>
      <c r="M888" s="96">
        <v>0</v>
      </c>
      <c r="Q888" s="81"/>
    </row>
    <row r="889" spans="2:17" x14ac:dyDescent="0.25">
      <c r="E889" s="205"/>
      <c r="F889" s="273"/>
      <c r="K889" s="84">
        <v>3</v>
      </c>
      <c r="L889" s="85" t="s">
        <v>110</v>
      </c>
      <c r="M889" s="96">
        <v>0</v>
      </c>
      <c r="Q889" s="81"/>
    </row>
    <row r="890" spans="2:17" x14ac:dyDescent="0.25">
      <c r="F890" s="91"/>
      <c r="H890" s="81"/>
      <c r="K890" s="84">
        <v>4</v>
      </c>
      <c r="L890" s="94" t="s">
        <v>111</v>
      </c>
      <c r="M890" s="96">
        <v>19</v>
      </c>
      <c r="Q890" s="81"/>
    </row>
    <row r="891" spans="2:17" ht="15.75" x14ac:dyDescent="0.25">
      <c r="C891" s="116" t="s">
        <v>7488</v>
      </c>
      <c r="D891" s="116" t="s">
        <v>7455</v>
      </c>
      <c r="F891" s="91"/>
      <c r="G891" s="81"/>
      <c r="H891" s="81"/>
      <c r="K891" s="79"/>
      <c r="L891" s="95" t="s">
        <v>104</v>
      </c>
      <c r="M891" s="96">
        <f>SUM(M887:M890)</f>
        <v>33</v>
      </c>
      <c r="Q891" s="81"/>
    </row>
    <row r="892" spans="2:17" x14ac:dyDescent="0.25">
      <c r="B892" s="79"/>
      <c r="C892" s="92">
        <v>44278</v>
      </c>
      <c r="H892" s="81"/>
      <c r="K892" s="79"/>
      <c r="L892" s="290"/>
      <c r="M892" s="252"/>
      <c r="Q892" s="81"/>
    </row>
    <row r="893" spans="2:17" x14ac:dyDescent="0.25">
      <c r="B893" s="84" t="s">
        <v>97</v>
      </c>
      <c r="C893" s="93" t="s">
        <v>106</v>
      </c>
      <c r="D893" s="93" t="s">
        <v>107</v>
      </c>
      <c r="K893" s="79"/>
      <c r="M893" s="85" t="s">
        <v>2354</v>
      </c>
      <c r="N893" s="96">
        <v>0</v>
      </c>
      <c r="O893" s="85"/>
      <c r="Q893" s="81"/>
    </row>
    <row r="894" spans="2:17" x14ac:dyDescent="0.25">
      <c r="B894" s="84">
        <v>1</v>
      </c>
      <c r="C894" s="85" t="s">
        <v>108</v>
      </c>
      <c r="D894" s="96">
        <v>13</v>
      </c>
      <c r="H894" s="81"/>
      <c r="K894" s="79"/>
      <c r="M894" s="85" t="s">
        <v>112</v>
      </c>
      <c r="N894" s="96">
        <f>SUM(N880)</f>
        <v>930</v>
      </c>
      <c r="O894" s="99">
        <f>SUM(N894*1.95583)</f>
        <v>1818.9219000000001</v>
      </c>
      <c r="Q894" s="81"/>
    </row>
    <row r="895" spans="2:17" x14ac:dyDescent="0.25">
      <c r="B895" s="84">
        <v>2</v>
      </c>
      <c r="C895" s="85" t="s">
        <v>109</v>
      </c>
      <c r="D895" s="96">
        <v>0</v>
      </c>
      <c r="H895" s="81"/>
      <c r="K895" s="79"/>
      <c r="M895" s="85" t="s">
        <v>113</v>
      </c>
      <c r="N895" s="96">
        <f>SUM(M891)</f>
        <v>33</v>
      </c>
      <c r="O895" s="85"/>
      <c r="Q895" s="81"/>
    </row>
    <row r="896" spans="2:17" x14ac:dyDescent="0.25">
      <c r="B896" s="84">
        <v>3</v>
      </c>
      <c r="C896" s="85" t="s">
        <v>110</v>
      </c>
      <c r="D896" s="96">
        <v>0</v>
      </c>
      <c r="H896" s="81"/>
      <c r="K896" s="79"/>
      <c r="M896" s="85" t="s">
        <v>114</v>
      </c>
      <c r="N896" s="96">
        <f>SUM(N893+N894-N895)</f>
        <v>897</v>
      </c>
      <c r="O896" s="85"/>
      <c r="Q896" s="81"/>
    </row>
    <row r="897" spans="2:17" x14ac:dyDescent="0.25">
      <c r="B897" s="84">
        <v>4</v>
      </c>
      <c r="C897" s="94" t="s">
        <v>111</v>
      </c>
      <c r="D897" s="96">
        <v>27</v>
      </c>
      <c r="H897" s="81"/>
      <c r="K897" s="79"/>
      <c r="M897" s="94" t="s">
        <v>2355</v>
      </c>
      <c r="N897" s="96">
        <v>0</v>
      </c>
      <c r="O897" s="85"/>
      <c r="Q897" s="81"/>
    </row>
    <row r="898" spans="2:17" x14ac:dyDescent="0.25">
      <c r="B898" s="79"/>
      <c r="C898" s="95" t="s">
        <v>104</v>
      </c>
      <c r="D898" s="96">
        <f>SUM(D894:D897)</f>
        <v>40</v>
      </c>
      <c r="H898" s="81"/>
      <c r="K898" s="79"/>
      <c r="N898" s="97"/>
      <c r="Q898" s="81"/>
    </row>
    <row r="899" spans="2:17" x14ac:dyDescent="0.25">
      <c r="B899" s="79"/>
      <c r="C899" s="290"/>
      <c r="D899" s="252"/>
      <c r="H899" s="81"/>
      <c r="K899" s="79"/>
      <c r="N899" s="97"/>
      <c r="Q899" s="81"/>
    </row>
    <row r="900" spans="2:17" x14ac:dyDescent="0.25">
      <c r="B900" s="79"/>
      <c r="D900" s="85" t="s">
        <v>2354</v>
      </c>
      <c r="E900" s="96">
        <v>0</v>
      </c>
      <c r="F900" s="85"/>
      <c r="H900" s="81"/>
      <c r="K900" s="79"/>
      <c r="Q900" s="81"/>
    </row>
    <row r="901" spans="2:17" x14ac:dyDescent="0.25">
      <c r="B901" s="79"/>
      <c r="D901" s="85" t="s">
        <v>112</v>
      </c>
      <c r="E901" s="96">
        <f>SUM(E887)</f>
        <v>1050</v>
      </c>
      <c r="F901" s="99">
        <f>SUM(E901*1.95583)</f>
        <v>2053.6214999999997</v>
      </c>
      <c r="H901" s="81"/>
      <c r="K901" s="81"/>
      <c r="Q901" s="81"/>
    </row>
    <row r="902" spans="2:17" x14ac:dyDescent="0.25">
      <c r="B902" s="79"/>
      <c r="D902" s="85" t="s">
        <v>113</v>
      </c>
      <c r="E902" s="96">
        <f>SUM(D898)</f>
        <v>40</v>
      </c>
      <c r="F902" s="85"/>
      <c r="H902" s="81"/>
      <c r="K902" s="81"/>
      <c r="L902" s="100">
        <v>2550</v>
      </c>
      <c r="Q902" s="81"/>
    </row>
    <row r="903" spans="2:17" x14ac:dyDescent="0.25">
      <c r="B903" s="79"/>
      <c r="D903" s="85" t="s">
        <v>114</v>
      </c>
      <c r="E903" s="96">
        <f>SUM(E900+E901-E902)</f>
        <v>1010</v>
      </c>
      <c r="F903" s="85"/>
      <c r="H903" s="81"/>
      <c r="K903" s="81"/>
      <c r="L903" s="100">
        <v>200</v>
      </c>
      <c r="N903" s="93" t="s">
        <v>118</v>
      </c>
      <c r="O903" s="93" t="s">
        <v>119</v>
      </c>
      <c r="P903" s="93" t="s">
        <v>120</v>
      </c>
    </row>
    <row r="904" spans="2:17" x14ac:dyDescent="0.25">
      <c r="B904" s="79"/>
      <c r="D904" s="94" t="s">
        <v>2355</v>
      </c>
      <c r="E904" s="96">
        <v>0</v>
      </c>
      <c r="F904" s="85"/>
      <c r="H904" s="81"/>
      <c r="K904" s="81"/>
      <c r="L904" s="101">
        <f>SUM(L903/L902)</f>
        <v>7.8431372549019607E-2</v>
      </c>
      <c r="N904" s="102">
        <f>SUM(O894*L904)</f>
        <v>142.66054117647059</v>
      </c>
      <c r="O904" s="102">
        <f>SUM(N904/1.17)</f>
        <v>121.93208647561589</v>
      </c>
      <c r="P904" s="102">
        <f>SUM(N904-O904)</f>
        <v>20.728454700854698</v>
      </c>
    </row>
    <row r="905" spans="2:17" x14ac:dyDescent="0.25">
      <c r="B905" s="79"/>
      <c r="E905" s="97"/>
      <c r="H905" s="81"/>
    </row>
    <row r="906" spans="2:17" x14ac:dyDescent="0.25">
      <c r="B906" s="79"/>
      <c r="E906" s="97"/>
      <c r="H906" s="81"/>
    </row>
    <row r="907" spans="2:17" x14ac:dyDescent="0.25">
      <c r="B907" s="79"/>
      <c r="H907" s="81"/>
    </row>
    <row r="908" spans="2:17" x14ac:dyDescent="0.25">
      <c r="B908" s="81"/>
      <c r="H908" s="81"/>
    </row>
    <row r="909" spans="2:17" x14ac:dyDescent="0.25">
      <c r="B909" s="81"/>
      <c r="C909" s="100">
        <v>2550</v>
      </c>
      <c r="H909" s="81"/>
    </row>
    <row r="910" spans="2:17" x14ac:dyDescent="0.25">
      <c r="B910" s="81"/>
      <c r="C910" s="100">
        <v>200</v>
      </c>
      <c r="E910" s="93" t="s">
        <v>118</v>
      </c>
      <c r="F910" s="93" t="s">
        <v>119</v>
      </c>
      <c r="G910" s="93" t="s">
        <v>120</v>
      </c>
    </row>
    <row r="911" spans="2:17" x14ac:dyDescent="0.25">
      <c r="B911" s="81"/>
      <c r="C911" s="101">
        <f>SUM(C910/C909)</f>
        <v>7.8431372549019607E-2</v>
      </c>
      <c r="E911" s="102">
        <f>SUM(F901*C911)</f>
        <v>161.06835294117644</v>
      </c>
      <c r="F911" s="102">
        <f>SUM(E911/1.17)</f>
        <v>137.66525892408245</v>
      </c>
      <c r="G911" s="102">
        <f>SUM(E911-F911)</f>
        <v>23.403094017093991</v>
      </c>
    </row>
    <row r="919" spans="2:17" ht="18.75" x14ac:dyDescent="0.3">
      <c r="B919" s="79"/>
      <c r="C919" s="80" t="s">
        <v>7527</v>
      </c>
      <c r="H919" s="81"/>
      <c r="K919" s="79"/>
      <c r="L919" s="80" t="s">
        <v>3436</v>
      </c>
      <c r="Q919" s="81"/>
    </row>
    <row r="920" spans="2:17" x14ac:dyDescent="0.25">
      <c r="B920" s="79"/>
      <c r="C920" t="s">
        <v>1022</v>
      </c>
      <c r="G920" s="82" t="s">
        <v>95</v>
      </c>
      <c r="H920" s="81"/>
      <c r="K920" s="79"/>
      <c r="L920" t="s">
        <v>2168</v>
      </c>
      <c r="P920" s="82" t="s">
        <v>95</v>
      </c>
      <c r="Q920" s="81"/>
    </row>
    <row r="921" spans="2:17" ht="18.75" x14ac:dyDescent="0.3">
      <c r="B921" s="251"/>
      <c r="C921" s="274"/>
      <c r="D921" s="117" t="s">
        <v>96</v>
      </c>
      <c r="E921" s="117"/>
      <c r="F921" s="117"/>
      <c r="G921" s="275">
        <v>44280</v>
      </c>
      <c r="H921" s="276"/>
      <c r="K921" s="251"/>
      <c r="L921" s="274"/>
      <c r="M921" s="117" t="s">
        <v>96</v>
      </c>
      <c r="N921" s="117"/>
      <c r="O921" s="117"/>
      <c r="P921" s="275">
        <v>44282</v>
      </c>
      <c r="Q921" s="276"/>
    </row>
    <row r="922" spans="2:17" x14ac:dyDescent="0.25">
      <c r="B922" s="84" t="s">
        <v>97</v>
      </c>
      <c r="C922" s="85" t="s">
        <v>98</v>
      </c>
      <c r="D922" s="85" t="s">
        <v>99</v>
      </c>
      <c r="E922" s="85" t="s">
        <v>100</v>
      </c>
      <c r="F922" s="85" t="s">
        <v>101</v>
      </c>
      <c r="G922" s="85" t="s">
        <v>102</v>
      </c>
      <c r="H922" s="86" t="s">
        <v>103</v>
      </c>
      <c r="K922" s="84" t="s">
        <v>97</v>
      </c>
      <c r="L922" s="85" t="s">
        <v>98</v>
      </c>
      <c r="M922" s="85" t="s">
        <v>99</v>
      </c>
      <c r="N922" s="85" t="s">
        <v>100</v>
      </c>
      <c r="O922" s="85" t="s">
        <v>101</v>
      </c>
      <c r="P922" s="85" t="s">
        <v>102</v>
      </c>
      <c r="Q922" s="86" t="s">
        <v>103</v>
      </c>
    </row>
    <row r="923" spans="2:17" x14ac:dyDescent="0.25">
      <c r="B923" s="84" t="s">
        <v>2</v>
      </c>
      <c r="C923" s="85" t="s">
        <v>3835</v>
      </c>
      <c r="D923" s="85" t="s">
        <v>155</v>
      </c>
      <c r="E923" s="85" t="s">
        <v>13</v>
      </c>
      <c r="F923" s="96">
        <v>155</v>
      </c>
      <c r="G923" s="85" t="s">
        <v>105</v>
      </c>
      <c r="H923" s="86" t="s">
        <v>7528</v>
      </c>
      <c r="K923" s="84" t="s">
        <v>2</v>
      </c>
      <c r="L923" s="85" t="s">
        <v>7394</v>
      </c>
      <c r="M923" s="85" t="s">
        <v>5</v>
      </c>
      <c r="N923" s="85" t="s">
        <v>13</v>
      </c>
      <c r="O923" s="96">
        <v>100</v>
      </c>
      <c r="P923" s="85" t="s">
        <v>171</v>
      </c>
      <c r="Q923" s="86" t="s">
        <v>7584</v>
      </c>
    </row>
    <row r="924" spans="2:17" x14ac:dyDescent="0.25">
      <c r="B924" s="84" t="s">
        <v>6</v>
      </c>
      <c r="C924" s="85" t="s">
        <v>3837</v>
      </c>
      <c r="D924" s="85" t="s">
        <v>158</v>
      </c>
      <c r="E924" s="85" t="s">
        <v>13</v>
      </c>
      <c r="F924" s="96">
        <v>150</v>
      </c>
      <c r="G924" s="85" t="s">
        <v>105</v>
      </c>
      <c r="H924" s="86" t="s">
        <v>7529</v>
      </c>
      <c r="K924" s="84" t="s">
        <v>6</v>
      </c>
      <c r="L924" s="85" t="s">
        <v>7519</v>
      </c>
      <c r="M924" s="85" t="s">
        <v>9</v>
      </c>
      <c r="N924" s="85" t="s">
        <v>21</v>
      </c>
      <c r="O924" s="96">
        <v>95</v>
      </c>
      <c r="P924" s="85" t="s">
        <v>105</v>
      </c>
      <c r="Q924" s="86" t="s">
        <v>7585</v>
      </c>
    </row>
    <row r="925" spans="2:17" x14ac:dyDescent="0.25">
      <c r="B925" s="84" t="s">
        <v>32</v>
      </c>
      <c r="C925" s="85" t="s">
        <v>722</v>
      </c>
      <c r="D925" s="85" t="s">
        <v>20</v>
      </c>
      <c r="E925" s="85" t="s">
        <v>22</v>
      </c>
      <c r="F925" s="96">
        <v>0</v>
      </c>
      <c r="G925" s="85" t="s">
        <v>105</v>
      </c>
      <c r="H925" s="86" t="s">
        <v>7350</v>
      </c>
      <c r="K925" s="84" t="s">
        <v>32</v>
      </c>
      <c r="L925" s="85" t="s">
        <v>7523</v>
      </c>
      <c r="M925" s="85" t="s">
        <v>9</v>
      </c>
      <c r="N925" s="85" t="s">
        <v>21</v>
      </c>
      <c r="O925" s="96">
        <v>60</v>
      </c>
      <c r="P925" s="85" t="s">
        <v>171</v>
      </c>
      <c r="Q925" s="86" t="s">
        <v>7586</v>
      </c>
    </row>
    <row r="926" spans="2:17" x14ac:dyDescent="0.25">
      <c r="B926" s="84" t="s">
        <v>48</v>
      </c>
      <c r="C926" s="85" t="s">
        <v>3903</v>
      </c>
      <c r="D926" s="85" t="s">
        <v>158</v>
      </c>
      <c r="E926" s="85" t="s">
        <v>21</v>
      </c>
      <c r="F926" s="96">
        <v>0</v>
      </c>
      <c r="G926" s="85" t="s">
        <v>105</v>
      </c>
      <c r="H926" s="86" t="s">
        <v>7450</v>
      </c>
      <c r="K926" s="84" t="s">
        <v>48</v>
      </c>
      <c r="L926" s="85" t="s">
        <v>7587</v>
      </c>
      <c r="M926" s="85" t="s">
        <v>9</v>
      </c>
      <c r="N926" s="85" t="s">
        <v>21</v>
      </c>
      <c r="O926" s="96">
        <v>95</v>
      </c>
      <c r="P926" s="85" t="s">
        <v>105</v>
      </c>
      <c r="Q926" s="86" t="s">
        <v>7588</v>
      </c>
    </row>
    <row r="927" spans="2:17" x14ac:dyDescent="0.25">
      <c r="B927" s="84" t="s">
        <v>49</v>
      </c>
      <c r="C927" s="85" t="s">
        <v>3905</v>
      </c>
      <c r="D927" s="85" t="s">
        <v>158</v>
      </c>
      <c r="E927" s="85" t="s">
        <v>21</v>
      </c>
      <c r="F927" s="96">
        <v>0</v>
      </c>
      <c r="G927" s="85" t="s">
        <v>105</v>
      </c>
      <c r="H927" s="86" t="s">
        <v>7451</v>
      </c>
      <c r="K927" s="84" t="s">
        <v>49</v>
      </c>
      <c r="L927" s="85" t="s">
        <v>4256</v>
      </c>
      <c r="M927" s="85" t="s">
        <v>9</v>
      </c>
      <c r="N927" s="85" t="s">
        <v>21</v>
      </c>
      <c r="O927" s="96">
        <v>95</v>
      </c>
      <c r="P927" s="85" t="s">
        <v>105</v>
      </c>
      <c r="Q927" s="86" t="s">
        <v>7589</v>
      </c>
    </row>
    <row r="928" spans="2:17" x14ac:dyDescent="0.25">
      <c r="B928" s="84" t="s">
        <v>50</v>
      </c>
      <c r="C928" s="85" t="s">
        <v>4430</v>
      </c>
      <c r="D928" s="85" t="s">
        <v>12</v>
      </c>
      <c r="E928" s="85" t="s">
        <v>21</v>
      </c>
      <c r="F928" s="96">
        <v>0</v>
      </c>
      <c r="G928" s="85" t="s">
        <v>105</v>
      </c>
      <c r="H928" s="86" t="s">
        <v>7153</v>
      </c>
      <c r="K928" s="84" t="s">
        <v>50</v>
      </c>
      <c r="L928" s="85" t="s">
        <v>4255</v>
      </c>
      <c r="M928" s="85" t="s">
        <v>9</v>
      </c>
      <c r="N928" s="85" t="s">
        <v>21</v>
      </c>
      <c r="O928" s="96">
        <v>95</v>
      </c>
      <c r="P928" s="85" t="s">
        <v>105</v>
      </c>
      <c r="Q928" s="86" t="s">
        <v>7590</v>
      </c>
    </row>
    <row r="929" spans="2:17" x14ac:dyDescent="0.25">
      <c r="B929" s="84" t="s">
        <v>51</v>
      </c>
      <c r="C929" s="85" t="s">
        <v>4942</v>
      </c>
      <c r="D929" s="85" t="s">
        <v>20</v>
      </c>
      <c r="E929" s="85" t="s">
        <v>21</v>
      </c>
      <c r="F929" s="96">
        <v>0</v>
      </c>
      <c r="G929" s="85" t="s">
        <v>105</v>
      </c>
      <c r="H929" s="86" t="s">
        <v>7380</v>
      </c>
      <c r="K929" s="84" t="s">
        <v>51</v>
      </c>
      <c r="L929" s="85" t="s">
        <v>7496</v>
      </c>
      <c r="M929" s="85" t="s">
        <v>9</v>
      </c>
      <c r="N929" s="85" t="s">
        <v>22</v>
      </c>
      <c r="O929" s="96">
        <v>105</v>
      </c>
      <c r="P929" s="85" t="s">
        <v>171</v>
      </c>
      <c r="Q929" s="86" t="s">
        <v>7591</v>
      </c>
    </row>
    <row r="930" spans="2:17" x14ac:dyDescent="0.25">
      <c r="B930" s="84" t="s">
        <v>52</v>
      </c>
      <c r="C930" s="85" t="s">
        <v>5586</v>
      </c>
      <c r="D930" s="85" t="s">
        <v>9</v>
      </c>
      <c r="E930" s="85" t="s">
        <v>22</v>
      </c>
      <c r="F930" s="96">
        <v>0</v>
      </c>
      <c r="G930" s="85" t="s">
        <v>105</v>
      </c>
      <c r="H930" s="86" t="s">
        <v>7448</v>
      </c>
      <c r="K930" s="84" t="s">
        <v>52</v>
      </c>
      <c r="L930" s="85" t="s">
        <v>7592</v>
      </c>
      <c r="M930" s="85" t="s">
        <v>9</v>
      </c>
      <c r="N930" s="85" t="s">
        <v>22</v>
      </c>
      <c r="O930" s="96">
        <v>105</v>
      </c>
      <c r="P930" s="85" t="s">
        <v>171</v>
      </c>
      <c r="Q930" s="86" t="s">
        <v>7593</v>
      </c>
    </row>
    <row r="931" spans="2:17" x14ac:dyDescent="0.25">
      <c r="B931" s="84" t="s">
        <v>53</v>
      </c>
      <c r="C931" s="85" t="s">
        <v>7530</v>
      </c>
      <c r="D931" s="85" t="s">
        <v>20</v>
      </c>
      <c r="E931" s="85" t="s">
        <v>21</v>
      </c>
      <c r="F931" s="96">
        <v>0</v>
      </c>
      <c r="G931" s="85" t="s">
        <v>4484</v>
      </c>
      <c r="H931" s="86" t="s">
        <v>7531</v>
      </c>
      <c r="K931" s="84" t="s">
        <v>53</v>
      </c>
      <c r="L931" s="85" t="s">
        <v>7491</v>
      </c>
      <c r="M931" s="85" t="s">
        <v>158</v>
      </c>
      <c r="N931" s="85" t="s">
        <v>22</v>
      </c>
      <c r="O931" s="96">
        <v>105</v>
      </c>
      <c r="P931" s="85" t="s">
        <v>171</v>
      </c>
      <c r="Q931" s="86" t="s">
        <v>7594</v>
      </c>
    </row>
    <row r="932" spans="2:17" x14ac:dyDescent="0.25">
      <c r="B932" s="84" t="s">
        <v>54</v>
      </c>
      <c r="C932" s="85" t="s">
        <v>413</v>
      </c>
      <c r="D932" s="85" t="s">
        <v>20</v>
      </c>
      <c r="E932" s="85" t="s">
        <v>21</v>
      </c>
      <c r="F932" s="96">
        <v>0</v>
      </c>
      <c r="G932" s="85" t="s">
        <v>4484</v>
      </c>
      <c r="H932" s="86" t="s">
        <v>7532</v>
      </c>
      <c r="K932" s="84" t="s">
        <v>54</v>
      </c>
      <c r="L932" s="85" t="s">
        <v>7489</v>
      </c>
      <c r="M932" s="85" t="s">
        <v>20</v>
      </c>
      <c r="N932" s="85" t="s">
        <v>22</v>
      </c>
      <c r="O932" s="96">
        <v>160</v>
      </c>
      <c r="P932" s="85" t="s">
        <v>105</v>
      </c>
      <c r="Q932" s="86" t="s">
        <v>7595</v>
      </c>
    </row>
    <row r="933" spans="2:17" x14ac:dyDescent="0.25">
      <c r="B933" s="84" t="s">
        <v>55</v>
      </c>
      <c r="C933" s="85" t="s">
        <v>7533</v>
      </c>
      <c r="D933" s="85" t="s">
        <v>20</v>
      </c>
      <c r="E933" s="85" t="s">
        <v>21</v>
      </c>
      <c r="F933" s="96">
        <v>0</v>
      </c>
      <c r="G933" s="85" t="s">
        <v>4484</v>
      </c>
      <c r="H933" s="86" t="s">
        <v>7534</v>
      </c>
      <c r="K933" s="84" t="s">
        <v>55</v>
      </c>
      <c r="L933" s="85" t="s">
        <v>7596</v>
      </c>
      <c r="M933" s="85" t="s">
        <v>20</v>
      </c>
      <c r="N933" s="85" t="s">
        <v>21</v>
      </c>
      <c r="O933" s="96">
        <v>0</v>
      </c>
      <c r="P933" s="85" t="s">
        <v>105</v>
      </c>
      <c r="Q933" s="86" t="s">
        <v>6303</v>
      </c>
    </row>
    <row r="934" spans="2:17" x14ac:dyDescent="0.25">
      <c r="B934" s="84" t="s">
        <v>56</v>
      </c>
      <c r="C934" s="85" t="s">
        <v>7535</v>
      </c>
      <c r="D934" s="85" t="s">
        <v>20</v>
      </c>
      <c r="E934" s="85" t="s">
        <v>21</v>
      </c>
      <c r="F934" s="96">
        <v>0</v>
      </c>
      <c r="G934" s="85" t="s">
        <v>4484</v>
      </c>
      <c r="H934" s="86" t="s">
        <v>7536</v>
      </c>
      <c r="K934" s="84" t="s">
        <v>56</v>
      </c>
      <c r="L934" s="85" t="s">
        <v>7211</v>
      </c>
      <c r="M934" s="85" t="s">
        <v>158</v>
      </c>
      <c r="N934" s="85" t="s">
        <v>21</v>
      </c>
      <c r="O934" s="96">
        <v>0</v>
      </c>
      <c r="P934" s="85" t="s">
        <v>105</v>
      </c>
      <c r="Q934" s="86" t="s">
        <v>7212</v>
      </c>
    </row>
    <row r="935" spans="2:17" x14ac:dyDescent="0.25">
      <c r="B935" s="251"/>
      <c r="C935" s="117"/>
      <c r="D935" s="117"/>
      <c r="E935" s="255" t="s">
        <v>104</v>
      </c>
      <c r="F935" s="250">
        <f>SUM(F923:F934)</f>
        <v>305</v>
      </c>
      <c r="H935" s="81"/>
      <c r="K935" s="84" t="s">
        <v>57</v>
      </c>
      <c r="L935" s="85" t="s">
        <v>2599</v>
      </c>
      <c r="M935" s="85" t="s">
        <v>5</v>
      </c>
      <c r="N935" s="85" t="s">
        <v>21</v>
      </c>
      <c r="O935" s="96">
        <v>0</v>
      </c>
      <c r="P935" s="85" t="s">
        <v>105</v>
      </c>
      <c r="Q935" s="86" t="s">
        <v>7076</v>
      </c>
    </row>
    <row r="936" spans="2:17" x14ac:dyDescent="0.25">
      <c r="B936" s="251"/>
      <c r="C936" s="117"/>
      <c r="D936" s="117"/>
      <c r="E936" s="311"/>
      <c r="F936" s="312"/>
      <c r="H936" s="81"/>
      <c r="K936" s="84" t="s">
        <v>58</v>
      </c>
      <c r="L936" s="85" t="s">
        <v>7300</v>
      </c>
      <c r="M936" s="85" t="s">
        <v>9</v>
      </c>
      <c r="N936" s="85" t="s">
        <v>890</v>
      </c>
      <c r="O936" s="96">
        <v>0</v>
      </c>
      <c r="P936" s="85" t="s">
        <v>105</v>
      </c>
      <c r="Q936" s="86" t="s">
        <v>7328</v>
      </c>
    </row>
    <row r="937" spans="2:17" ht="18" customHeight="1" x14ac:dyDescent="0.3">
      <c r="B937" s="79"/>
      <c r="C937" s="80"/>
      <c r="D937" t="s">
        <v>393</v>
      </c>
      <c r="F937" s="115"/>
      <c r="G937" s="83">
        <v>44282</v>
      </c>
      <c r="H937" s="81"/>
      <c r="K937" s="84" t="s">
        <v>59</v>
      </c>
      <c r="L937" s="85" t="s">
        <v>7476</v>
      </c>
      <c r="M937" s="85" t="s">
        <v>12</v>
      </c>
      <c r="N937" s="85" t="s">
        <v>13</v>
      </c>
      <c r="O937" s="96">
        <v>0</v>
      </c>
      <c r="P937" s="85" t="s">
        <v>105</v>
      </c>
      <c r="Q937" s="86" t="s">
        <v>7477</v>
      </c>
    </row>
    <row r="938" spans="2:17" x14ac:dyDescent="0.25">
      <c r="B938" s="84" t="s">
        <v>97</v>
      </c>
      <c r="C938" s="85" t="s">
        <v>98</v>
      </c>
      <c r="D938" s="85" t="s">
        <v>99</v>
      </c>
      <c r="E938" s="85" t="s">
        <v>100</v>
      </c>
      <c r="F938" s="85" t="s">
        <v>101</v>
      </c>
      <c r="G938" s="85" t="s">
        <v>102</v>
      </c>
      <c r="H938" s="86" t="s">
        <v>103</v>
      </c>
      <c r="K938" s="251"/>
      <c r="L938" s="117"/>
      <c r="M938" s="117"/>
      <c r="N938" s="255" t="s">
        <v>104</v>
      </c>
      <c r="O938" s="250">
        <f>SUM(O923:O937)</f>
        <v>1015</v>
      </c>
      <c r="Q938" s="81"/>
    </row>
    <row r="939" spans="2:17" x14ac:dyDescent="0.25">
      <c r="B939" s="84" t="s">
        <v>2</v>
      </c>
      <c r="C939" s="85" t="s">
        <v>7537</v>
      </c>
      <c r="D939" s="85" t="s">
        <v>22</v>
      </c>
      <c r="E939" s="85" t="s">
        <v>20</v>
      </c>
      <c r="F939" s="96">
        <v>160</v>
      </c>
      <c r="G939" s="85" t="s">
        <v>105</v>
      </c>
      <c r="H939" s="86" t="s">
        <v>7538</v>
      </c>
      <c r="K939" s="251"/>
      <c r="L939" s="117"/>
      <c r="M939" s="117"/>
      <c r="N939" s="311"/>
      <c r="O939" s="312"/>
      <c r="Q939" s="81"/>
    </row>
    <row r="940" spans="2:17" ht="18.75" x14ac:dyDescent="0.3">
      <c r="B940" s="84" t="s">
        <v>6</v>
      </c>
      <c r="C940" s="85" t="s">
        <v>7539</v>
      </c>
      <c r="D940" s="85" t="s">
        <v>22</v>
      </c>
      <c r="E940" s="85" t="s">
        <v>41</v>
      </c>
      <c r="F940" s="96">
        <v>105</v>
      </c>
      <c r="G940" s="85" t="s">
        <v>171</v>
      </c>
      <c r="H940" s="86" t="s">
        <v>7540</v>
      </c>
      <c r="K940" s="79"/>
      <c r="L940" s="80"/>
      <c r="M940" t="s">
        <v>393</v>
      </c>
      <c r="O940" s="115"/>
      <c r="P940" s="83">
        <v>44286</v>
      </c>
      <c r="Q940" s="81"/>
    </row>
    <row r="941" spans="2:17" x14ac:dyDescent="0.25">
      <c r="B941" s="84" t="s">
        <v>32</v>
      </c>
      <c r="C941" s="85" t="s">
        <v>7541</v>
      </c>
      <c r="D941" s="85" t="s">
        <v>22</v>
      </c>
      <c r="E941" s="85" t="s">
        <v>20</v>
      </c>
      <c r="F941" s="96">
        <v>160</v>
      </c>
      <c r="G941" s="85" t="s">
        <v>105</v>
      </c>
      <c r="H941" s="86" t="s">
        <v>7542</v>
      </c>
      <c r="K941" s="84" t="s">
        <v>97</v>
      </c>
      <c r="L941" s="85" t="s">
        <v>98</v>
      </c>
      <c r="M941" s="85" t="s">
        <v>99</v>
      </c>
      <c r="N941" s="85" t="s">
        <v>100</v>
      </c>
      <c r="O941" s="85" t="s">
        <v>101</v>
      </c>
      <c r="P941" s="85" t="s">
        <v>102</v>
      </c>
      <c r="Q941" s="86" t="s">
        <v>103</v>
      </c>
    </row>
    <row r="942" spans="2:17" x14ac:dyDescent="0.25">
      <c r="B942" s="84" t="s">
        <v>48</v>
      </c>
      <c r="C942" s="85" t="s">
        <v>7543</v>
      </c>
      <c r="D942" s="85" t="s">
        <v>13</v>
      </c>
      <c r="E942" s="85" t="s">
        <v>9</v>
      </c>
      <c r="F942" s="96">
        <v>150</v>
      </c>
      <c r="G942" s="85" t="s">
        <v>105</v>
      </c>
      <c r="H942" s="86" t="s">
        <v>7544</v>
      </c>
      <c r="K942" s="84" t="s">
        <v>2</v>
      </c>
      <c r="L942" s="85" t="s">
        <v>7597</v>
      </c>
      <c r="M942" s="85" t="s">
        <v>22</v>
      </c>
      <c r="N942" s="85" t="s">
        <v>20</v>
      </c>
      <c r="O942" s="96">
        <v>105</v>
      </c>
      <c r="P942" s="85" t="s">
        <v>171</v>
      </c>
      <c r="Q942" s="86" t="s">
        <v>7598</v>
      </c>
    </row>
    <row r="943" spans="2:17" x14ac:dyDescent="0.25">
      <c r="B943" s="84" t="s">
        <v>49</v>
      </c>
      <c r="C943" s="85" t="s">
        <v>7545</v>
      </c>
      <c r="D943" s="85" t="s">
        <v>28</v>
      </c>
      <c r="E943" s="85" t="s">
        <v>155</v>
      </c>
      <c r="F943" s="96">
        <v>155</v>
      </c>
      <c r="G943" s="85" t="s">
        <v>105</v>
      </c>
      <c r="H943" s="86" t="s">
        <v>7546</v>
      </c>
      <c r="K943" s="84" t="s">
        <v>6</v>
      </c>
      <c r="L943" s="85" t="s">
        <v>2739</v>
      </c>
      <c r="M943" s="85" t="s">
        <v>13</v>
      </c>
      <c r="N943" s="85" t="s">
        <v>41</v>
      </c>
      <c r="O943" s="96">
        <v>105</v>
      </c>
      <c r="P943" s="85" t="s">
        <v>171</v>
      </c>
      <c r="Q943" s="86" t="s">
        <v>7599</v>
      </c>
    </row>
    <row r="944" spans="2:17" x14ac:dyDescent="0.25">
      <c r="B944" s="84" t="s">
        <v>50</v>
      </c>
      <c r="C944" s="85" t="s">
        <v>7547</v>
      </c>
      <c r="D944" s="85" t="s">
        <v>28</v>
      </c>
      <c r="E944" s="85" t="s">
        <v>155</v>
      </c>
      <c r="F944" s="96">
        <v>155</v>
      </c>
      <c r="G944" s="85" t="s">
        <v>105</v>
      </c>
      <c r="H944" s="86" t="s">
        <v>7548</v>
      </c>
      <c r="K944" s="84" t="s">
        <v>32</v>
      </c>
      <c r="L944" s="85" t="s">
        <v>7577</v>
      </c>
      <c r="M944" s="85" t="s">
        <v>28</v>
      </c>
      <c r="N944" s="85" t="s">
        <v>20</v>
      </c>
      <c r="O944" s="96">
        <v>150</v>
      </c>
      <c r="P944" s="85" t="s">
        <v>105</v>
      </c>
      <c r="Q944" s="86" t="s">
        <v>7600</v>
      </c>
    </row>
    <row r="945" spans="2:17" x14ac:dyDescent="0.25">
      <c r="B945" s="84" t="s">
        <v>51</v>
      </c>
      <c r="C945" s="85" t="s">
        <v>7549</v>
      </c>
      <c r="D945" s="85" t="s">
        <v>890</v>
      </c>
      <c r="E945" s="85" t="s">
        <v>20</v>
      </c>
      <c r="F945" s="96">
        <v>80</v>
      </c>
      <c r="G945" s="85" t="s">
        <v>171</v>
      </c>
      <c r="H945" s="86" t="s">
        <v>7550</v>
      </c>
      <c r="K945" s="84" t="s">
        <v>48</v>
      </c>
      <c r="L945" s="85" t="s">
        <v>7581</v>
      </c>
      <c r="M945" s="85" t="s">
        <v>17</v>
      </c>
      <c r="N945" s="85" t="s">
        <v>20</v>
      </c>
      <c r="O945" s="96">
        <v>85</v>
      </c>
      <c r="P945" s="85" t="s">
        <v>171</v>
      </c>
      <c r="Q945" s="86" t="s">
        <v>7601</v>
      </c>
    </row>
    <row r="946" spans="2:17" x14ac:dyDescent="0.25">
      <c r="B946" s="84" t="s">
        <v>52</v>
      </c>
      <c r="C946" s="85" t="s">
        <v>7551</v>
      </c>
      <c r="D946" s="85" t="s">
        <v>890</v>
      </c>
      <c r="E946" s="85" t="s">
        <v>20</v>
      </c>
      <c r="F946" s="96">
        <v>130</v>
      </c>
      <c r="G946" s="85" t="s">
        <v>105</v>
      </c>
      <c r="H946" s="86" t="s">
        <v>7552</v>
      </c>
      <c r="K946" s="84" t="s">
        <v>49</v>
      </c>
      <c r="L946" s="85" t="s">
        <v>1200</v>
      </c>
      <c r="M946" s="85" t="s">
        <v>890</v>
      </c>
      <c r="N946" s="85" t="s">
        <v>20</v>
      </c>
      <c r="O946" s="96">
        <v>130</v>
      </c>
      <c r="P946" s="85" t="s">
        <v>105</v>
      </c>
      <c r="Q946" s="86" t="s">
        <v>7602</v>
      </c>
    </row>
    <row r="947" spans="2:17" x14ac:dyDescent="0.25">
      <c r="B947" s="84" t="s">
        <v>53</v>
      </c>
      <c r="C947" s="85" t="s">
        <v>7553</v>
      </c>
      <c r="D947" s="85" t="s">
        <v>890</v>
      </c>
      <c r="E947" s="85" t="s">
        <v>20</v>
      </c>
      <c r="F947" s="96">
        <v>130</v>
      </c>
      <c r="G947" s="85" t="s">
        <v>105</v>
      </c>
      <c r="H947" s="86" t="s">
        <v>7554</v>
      </c>
      <c r="K947" s="84" t="s">
        <v>50</v>
      </c>
      <c r="L947" s="85" t="s">
        <v>7603</v>
      </c>
      <c r="M947" s="85" t="s">
        <v>72</v>
      </c>
      <c r="N947" s="85" t="s">
        <v>5</v>
      </c>
      <c r="O947" s="96">
        <v>70</v>
      </c>
      <c r="P947" s="85" t="s">
        <v>171</v>
      </c>
      <c r="Q947" s="86" t="s">
        <v>7604</v>
      </c>
    </row>
    <row r="948" spans="2:17" x14ac:dyDescent="0.25">
      <c r="B948" s="84" t="s">
        <v>54</v>
      </c>
      <c r="C948" s="85" t="s">
        <v>7556</v>
      </c>
      <c r="D948" s="85" t="s">
        <v>21</v>
      </c>
      <c r="E948" s="85" t="s">
        <v>20</v>
      </c>
      <c r="F948" s="96">
        <v>80</v>
      </c>
      <c r="G948" s="85" t="s">
        <v>105</v>
      </c>
      <c r="H948" s="86" t="s">
        <v>7555</v>
      </c>
      <c r="K948" s="84" t="s">
        <v>51</v>
      </c>
      <c r="L948" s="85" t="s">
        <v>1059</v>
      </c>
      <c r="M948" s="85" t="s">
        <v>72</v>
      </c>
      <c r="N948" s="85" t="s">
        <v>20</v>
      </c>
      <c r="O948" s="96">
        <v>120</v>
      </c>
      <c r="P948" s="85" t="s">
        <v>105</v>
      </c>
      <c r="Q948" s="86" t="s">
        <v>7605</v>
      </c>
    </row>
    <row r="949" spans="2:17" x14ac:dyDescent="0.25">
      <c r="B949" s="84" t="s">
        <v>55</v>
      </c>
      <c r="C949" s="85" t="s">
        <v>7557</v>
      </c>
      <c r="D949" s="85" t="s">
        <v>21</v>
      </c>
      <c r="E949" s="85" t="s">
        <v>20</v>
      </c>
      <c r="F949" s="96">
        <v>80</v>
      </c>
      <c r="G949" s="85" t="s">
        <v>105</v>
      </c>
      <c r="H949" s="86" t="s">
        <v>7558</v>
      </c>
      <c r="K949" s="84" t="s">
        <v>52</v>
      </c>
      <c r="L949" s="85" t="s">
        <v>7578</v>
      </c>
      <c r="M949" s="85" t="s">
        <v>21</v>
      </c>
      <c r="N949" s="85" t="s">
        <v>12</v>
      </c>
      <c r="O949" s="96">
        <v>60</v>
      </c>
      <c r="P949" s="85" t="s">
        <v>171</v>
      </c>
      <c r="Q949" s="86" t="s">
        <v>7606</v>
      </c>
    </row>
    <row r="950" spans="2:17" x14ac:dyDescent="0.25">
      <c r="B950" s="84" t="s">
        <v>56</v>
      </c>
      <c r="C950" s="85" t="s">
        <v>5033</v>
      </c>
      <c r="D950" s="85" t="s">
        <v>21</v>
      </c>
      <c r="E950" s="85" t="s">
        <v>9</v>
      </c>
      <c r="F950" s="96">
        <v>80</v>
      </c>
      <c r="G950" s="85" t="s">
        <v>105</v>
      </c>
      <c r="H950" s="86" t="s">
        <v>7559</v>
      </c>
      <c r="K950" s="84" t="s">
        <v>53</v>
      </c>
      <c r="L950" s="85" t="s">
        <v>7568</v>
      </c>
      <c r="M950" s="85" t="s">
        <v>21</v>
      </c>
      <c r="N950" s="85" t="s">
        <v>41</v>
      </c>
      <c r="O950" s="96">
        <v>100</v>
      </c>
      <c r="P950" s="85" t="s">
        <v>105</v>
      </c>
      <c r="Q950" s="86" t="s">
        <v>7607</v>
      </c>
    </row>
    <row r="951" spans="2:17" x14ac:dyDescent="0.25">
      <c r="B951" s="84" t="s">
        <v>57</v>
      </c>
      <c r="C951" s="85" t="s">
        <v>5033</v>
      </c>
      <c r="D951" s="85" t="s">
        <v>21</v>
      </c>
      <c r="E951" s="85" t="s">
        <v>9</v>
      </c>
      <c r="F951" s="96">
        <v>80</v>
      </c>
      <c r="G951" s="85" t="s">
        <v>105</v>
      </c>
      <c r="H951" s="86" t="s">
        <v>7560</v>
      </c>
      <c r="K951" s="84" t="s">
        <v>54</v>
      </c>
      <c r="L951" s="85" t="s">
        <v>7608</v>
      </c>
      <c r="M951" s="85" t="s">
        <v>21</v>
      </c>
      <c r="N951" s="85" t="s">
        <v>41</v>
      </c>
      <c r="O951" s="96">
        <v>100</v>
      </c>
      <c r="P951" s="85" t="s">
        <v>105</v>
      </c>
      <c r="Q951" s="86" t="s">
        <v>7609</v>
      </c>
    </row>
    <row r="952" spans="2:17" x14ac:dyDescent="0.25">
      <c r="B952" s="84" t="s">
        <v>58</v>
      </c>
      <c r="C952" s="85" t="s">
        <v>7561</v>
      </c>
      <c r="D952" s="85" t="s">
        <v>21</v>
      </c>
      <c r="E952" s="85" t="s">
        <v>9</v>
      </c>
      <c r="F952" s="96">
        <v>40</v>
      </c>
      <c r="G952" s="85" t="s">
        <v>7150</v>
      </c>
      <c r="H952" s="86" t="s">
        <v>7562</v>
      </c>
      <c r="K952" s="84" t="s">
        <v>55</v>
      </c>
      <c r="L952" s="85" t="s">
        <v>5024</v>
      </c>
      <c r="M952" s="85" t="s">
        <v>21</v>
      </c>
      <c r="N952" s="85" t="s">
        <v>12</v>
      </c>
      <c r="O952" s="96">
        <v>60</v>
      </c>
      <c r="P952" s="85" t="s">
        <v>171</v>
      </c>
      <c r="Q952" s="86" t="s">
        <v>7610</v>
      </c>
    </row>
    <row r="953" spans="2:17" x14ac:dyDescent="0.25">
      <c r="B953" s="84" t="s">
        <v>59</v>
      </c>
      <c r="C953" s="85" t="s">
        <v>7563</v>
      </c>
      <c r="D953" s="85" t="s">
        <v>13</v>
      </c>
      <c r="E953" s="85" t="s">
        <v>9</v>
      </c>
      <c r="F953" s="96">
        <v>0</v>
      </c>
      <c r="G953" s="85" t="s">
        <v>105</v>
      </c>
      <c r="H953" s="86" t="s">
        <v>7252</v>
      </c>
      <c r="K953" s="84" t="s">
        <v>56</v>
      </c>
      <c r="L953" s="85" t="s">
        <v>7580</v>
      </c>
      <c r="M953" s="85" t="s">
        <v>21</v>
      </c>
      <c r="N953" s="85" t="s">
        <v>9</v>
      </c>
      <c r="O953" s="96">
        <v>60</v>
      </c>
      <c r="P953" s="85" t="s">
        <v>171</v>
      </c>
      <c r="Q953" s="86" t="s">
        <v>7611</v>
      </c>
    </row>
    <row r="954" spans="2:17" x14ac:dyDescent="0.25">
      <c r="B954" s="84" t="s">
        <v>60</v>
      </c>
      <c r="C954" s="85" t="s">
        <v>7564</v>
      </c>
      <c r="D954" s="85" t="s">
        <v>13</v>
      </c>
      <c r="E954" s="85" t="s">
        <v>20</v>
      </c>
      <c r="F954" s="96">
        <v>0</v>
      </c>
      <c r="G954" s="85" t="s">
        <v>105</v>
      </c>
      <c r="H954" s="86" t="s">
        <v>6804</v>
      </c>
      <c r="K954" s="84" t="s">
        <v>57</v>
      </c>
      <c r="L954" s="85" t="s">
        <v>5772</v>
      </c>
      <c r="M954" s="85" t="s">
        <v>21</v>
      </c>
      <c r="N954" s="85" t="s">
        <v>9</v>
      </c>
      <c r="O954" s="96">
        <v>60</v>
      </c>
      <c r="P954" s="85" t="s">
        <v>171</v>
      </c>
      <c r="Q954" s="86" t="s">
        <v>7612</v>
      </c>
    </row>
    <row r="955" spans="2:17" x14ac:dyDescent="0.25">
      <c r="B955" s="84" t="s">
        <v>61</v>
      </c>
      <c r="C955" s="85" t="s">
        <v>7565</v>
      </c>
      <c r="D955" s="85" t="s">
        <v>890</v>
      </c>
      <c r="E955" s="85" t="s">
        <v>20</v>
      </c>
      <c r="F955" s="96">
        <v>0</v>
      </c>
      <c r="G955" s="85" t="s">
        <v>381</v>
      </c>
      <c r="H955" s="86" t="s">
        <v>7347</v>
      </c>
      <c r="K955" s="84" t="s">
        <v>58</v>
      </c>
      <c r="L955" s="85" t="s">
        <v>3083</v>
      </c>
      <c r="M955" s="85" t="s">
        <v>21</v>
      </c>
      <c r="N955" s="85" t="s">
        <v>9</v>
      </c>
      <c r="O955" s="96">
        <v>60</v>
      </c>
      <c r="P955" s="85" t="s">
        <v>171</v>
      </c>
      <c r="Q955" s="86" t="s">
        <v>7613</v>
      </c>
    </row>
    <row r="956" spans="2:17" x14ac:dyDescent="0.25">
      <c r="E956" s="255" t="s">
        <v>104</v>
      </c>
      <c r="F956" s="256">
        <f>SUM(F939:F955)</f>
        <v>1585</v>
      </c>
      <c r="H956" s="81"/>
      <c r="K956" s="84" t="s">
        <v>59</v>
      </c>
      <c r="L956" s="85" t="s">
        <v>7614</v>
      </c>
      <c r="M956" s="85" t="s">
        <v>21</v>
      </c>
      <c r="N956" s="85" t="s">
        <v>9</v>
      </c>
      <c r="O956" s="96">
        <v>60</v>
      </c>
      <c r="P956" s="85" t="s">
        <v>171</v>
      </c>
      <c r="Q956" s="86" t="s">
        <v>7615</v>
      </c>
    </row>
    <row r="957" spans="2:17" x14ac:dyDescent="0.25">
      <c r="D957" s="90"/>
      <c r="K957" s="84" t="s">
        <v>60</v>
      </c>
      <c r="L957" s="85" t="s">
        <v>5002</v>
      </c>
      <c r="M957" s="85" t="s">
        <v>21</v>
      </c>
      <c r="N957" s="85" t="s">
        <v>9</v>
      </c>
      <c r="O957" s="96">
        <v>60</v>
      </c>
      <c r="P957" s="85" t="s">
        <v>171</v>
      </c>
      <c r="Q957" s="86" t="s">
        <v>7616</v>
      </c>
    </row>
    <row r="958" spans="2:17" x14ac:dyDescent="0.25">
      <c r="D958" t="s">
        <v>104</v>
      </c>
      <c r="E958" s="205">
        <f>SUM(F935+F956)</f>
        <v>1890</v>
      </c>
      <c r="F958" s="273">
        <f>SUM(E958*1.95583)</f>
        <v>3696.5187000000001</v>
      </c>
      <c r="K958" s="84" t="s">
        <v>61</v>
      </c>
      <c r="L958" s="85" t="s">
        <v>7617</v>
      </c>
      <c r="M958" s="85" t="s">
        <v>21</v>
      </c>
      <c r="N958" s="85" t="s">
        <v>9</v>
      </c>
      <c r="O958" s="96">
        <v>60</v>
      </c>
      <c r="P958" s="85" t="s">
        <v>171</v>
      </c>
      <c r="Q958" s="86" t="s">
        <v>7618</v>
      </c>
    </row>
    <row r="959" spans="2:17" x14ac:dyDescent="0.25">
      <c r="E959" s="205"/>
      <c r="F959" s="273"/>
      <c r="K959" s="84" t="s">
        <v>62</v>
      </c>
      <c r="L959" s="85" t="s">
        <v>7619</v>
      </c>
      <c r="M959" s="85" t="s">
        <v>21</v>
      </c>
      <c r="N959" s="85" t="s">
        <v>9</v>
      </c>
      <c r="O959" s="96">
        <v>80</v>
      </c>
      <c r="P959" s="85" t="s">
        <v>105</v>
      </c>
      <c r="Q959" s="86" t="s">
        <v>7620</v>
      </c>
    </row>
    <row r="960" spans="2:17" x14ac:dyDescent="0.25">
      <c r="E960" s="205"/>
      <c r="F960" s="273"/>
      <c r="K960" s="84" t="s">
        <v>64</v>
      </c>
      <c r="L960" s="85" t="s">
        <v>7621</v>
      </c>
      <c r="M960" s="85" t="s">
        <v>21</v>
      </c>
      <c r="N960" s="85" t="s">
        <v>20</v>
      </c>
      <c r="O960" s="96">
        <v>0</v>
      </c>
      <c r="P960" s="85" t="s">
        <v>105</v>
      </c>
      <c r="Q960" s="86" t="s">
        <v>6452</v>
      </c>
    </row>
    <row r="961" spans="2:17" x14ac:dyDescent="0.25">
      <c r="F961" s="91"/>
      <c r="H961" s="81"/>
      <c r="K961" s="84" t="s">
        <v>66</v>
      </c>
      <c r="L961" s="85" t="s">
        <v>7622</v>
      </c>
      <c r="M961" s="85" t="s">
        <v>890</v>
      </c>
      <c r="N961" s="85" t="s">
        <v>9</v>
      </c>
      <c r="O961" s="96">
        <v>0</v>
      </c>
      <c r="P961" s="85" t="s">
        <v>105</v>
      </c>
      <c r="Q961" s="86" t="s">
        <v>6983</v>
      </c>
    </row>
    <row r="962" spans="2:17" ht="15.75" x14ac:dyDescent="0.25">
      <c r="C962" s="116" t="s">
        <v>7567</v>
      </c>
      <c r="D962" s="116" t="s">
        <v>226</v>
      </c>
      <c r="F962" s="91"/>
      <c r="G962" s="81"/>
      <c r="H962" s="81"/>
      <c r="N962" s="255" t="s">
        <v>104</v>
      </c>
      <c r="O962" s="256">
        <f>SUM(O942:O961)</f>
        <v>1525</v>
      </c>
      <c r="Q962" s="81"/>
    </row>
    <row r="963" spans="2:17" x14ac:dyDescent="0.25">
      <c r="B963" s="79"/>
      <c r="C963" s="92">
        <v>44284</v>
      </c>
      <c r="H963" s="81"/>
      <c r="M963" s="90"/>
    </row>
    <row r="964" spans="2:17" x14ac:dyDescent="0.25">
      <c r="B964" s="84" t="s">
        <v>97</v>
      </c>
      <c r="C964" s="93" t="s">
        <v>106</v>
      </c>
      <c r="D964" s="93" t="s">
        <v>107</v>
      </c>
      <c r="M964" t="s">
        <v>104</v>
      </c>
      <c r="N964" s="205">
        <f>SUM(O938+O962)</f>
        <v>2540</v>
      </c>
      <c r="O964" s="273">
        <f>SUM(N964*1.95583)</f>
        <v>4967.8081999999995</v>
      </c>
    </row>
    <row r="965" spans="2:17" x14ac:dyDescent="0.25">
      <c r="B965" s="84">
        <v>1</v>
      </c>
      <c r="C965" s="85" t="s">
        <v>108</v>
      </c>
      <c r="D965" s="96">
        <v>30</v>
      </c>
      <c r="H965" s="81"/>
      <c r="N965" s="205"/>
      <c r="O965" s="273"/>
    </row>
    <row r="966" spans="2:17" x14ac:dyDescent="0.25">
      <c r="B966" s="84">
        <v>2</v>
      </c>
      <c r="C966" s="85" t="s">
        <v>109</v>
      </c>
      <c r="D966" s="96">
        <v>0</v>
      </c>
      <c r="H966" s="81"/>
      <c r="N966" s="205"/>
      <c r="O966" s="273"/>
    </row>
    <row r="967" spans="2:17" x14ac:dyDescent="0.25">
      <c r="B967" s="84">
        <v>3</v>
      </c>
      <c r="C967" s="85" t="s">
        <v>110</v>
      </c>
      <c r="D967" s="96">
        <v>0</v>
      </c>
      <c r="H967" s="81"/>
      <c r="O967" s="91"/>
      <c r="Q967" s="81"/>
    </row>
    <row r="968" spans="2:17" ht="15.75" x14ac:dyDescent="0.25">
      <c r="B968" s="84">
        <v>4</v>
      </c>
      <c r="C968" s="94" t="s">
        <v>111</v>
      </c>
      <c r="D968" s="96">
        <v>27</v>
      </c>
      <c r="H968" s="81"/>
      <c r="L968" s="116" t="s">
        <v>7623</v>
      </c>
      <c r="M968" s="116" t="s">
        <v>2168</v>
      </c>
      <c r="O968" s="91"/>
      <c r="P968" s="81"/>
      <c r="Q968" s="81"/>
    </row>
    <row r="969" spans="2:17" x14ac:dyDescent="0.25">
      <c r="B969" s="79"/>
      <c r="C969" s="95" t="s">
        <v>104</v>
      </c>
      <c r="D969" s="96">
        <f>SUM(D965:D968)</f>
        <v>57</v>
      </c>
      <c r="H969" s="81"/>
      <c r="K969" s="79"/>
      <c r="L969" s="92">
        <v>44287</v>
      </c>
      <c r="Q969" s="81"/>
    </row>
    <row r="970" spans="2:17" x14ac:dyDescent="0.25">
      <c r="B970" s="79"/>
      <c r="C970" s="290"/>
      <c r="D970" s="252"/>
      <c r="H970" s="81"/>
      <c r="K970" s="84" t="s">
        <v>97</v>
      </c>
      <c r="L970" s="93" t="s">
        <v>106</v>
      </c>
      <c r="M970" s="93" t="s">
        <v>107</v>
      </c>
    </row>
    <row r="971" spans="2:17" x14ac:dyDescent="0.25">
      <c r="B971" s="79"/>
      <c r="D971" s="85" t="s">
        <v>2354</v>
      </c>
      <c r="E971" s="96">
        <v>75</v>
      </c>
      <c r="F971" s="85" t="s">
        <v>7566</v>
      </c>
      <c r="H971" s="81"/>
      <c r="K971" s="84">
        <v>1</v>
      </c>
      <c r="L971" s="85" t="s">
        <v>108</v>
      </c>
      <c r="M971" s="96">
        <v>13</v>
      </c>
      <c r="Q971" s="81"/>
    </row>
    <row r="972" spans="2:17" x14ac:dyDescent="0.25">
      <c r="B972" s="79"/>
      <c r="D972" s="85" t="s">
        <v>112</v>
      </c>
      <c r="E972" s="96">
        <f>SUM(E958)</f>
        <v>1890</v>
      </c>
      <c r="F972" s="99">
        <f>SUM(E972*1.95583)</f>
        <v>3696.5187000000001</v>
      </c>
      <c r="H972" s="81"/>
      <c r="K972" s="84">
        <v>2</v>
      </c>
      <c r="L972" s="85" t="s">
        <v>109</v>
      </c>
      <c r="M972" s="96">
        <v>0</v>
      </c>
      <c r="Q972" s="81"/>
    </row>
    <row r="973" spans="2:17" x14ac:dyDescent="0.25">
      <c r="B973" s="79"/>
      <c r="D973" s="85" t="s">
        <v>113</v>
      </c>
      <c r="E973" s="96">
        <f>SUM(D969)</f>
        <v>57</v>
      </c>
      <c r="F973" s="85"/>
      <c r="H973" s="81"/>
      <c r="K973" s="84">
        <v>3</v>
      </c>
      <c r="L973" s="85" t="s">
        <v>110</v>
      </c>
      <c r="M973" s="96">
        <v>0</v>
      </c>
      <c r="Q973" s="81"/>
    </row>
    <row r="974" spans="2:17" x14ac:dyDescent="0.25">
      <c r="B974" s="79"/>
      <c r="D974" s="85" t="s">
        <v>114</v>
      </c>
      <c r="E974" s="96">
        <f>SUM(E971+E972-E973)</f>
        <v>1908</v>
      </c>
      <c r="F974" s="85"/>
      <c r="H974" s="81"/>
      <c r="K974" s="84">
        <v>4</v>
      </c>
      <c r="L974" s="94" t="s">
        <v>111</v>
      </c>
      <c r="M974" s="96">
        <v>39</v>
      </c>
      <c r="Q974" s="81"/>
    </row>
    <row r="975" spans="2:17" x14ac:dyDescent="0.25">
      <c r="B975" s="79"/>
      <c r="D975" s="94" t="s">
        <v>2355</v>
      </c>
      <c r="E975" s="96">
        <v>0</v>
      </c>
      <c r="F975" s="85"/>
      <c r="H975" s="81"/>
      <c r="K975" s="79"/>
      <c r="L975" s="95" t="s">
        <v>104</v>
      </c>
      <c r="M975" s="96">
        <f>SUM(M971:M974)</f>
        <v>52</v>
      </c>
      <c r="Q975" s="81"/>
    </row>
    <row r="976" spans="2:17" x14ac:dyDescent="0.25">
      <c r="B976" s="79"/>
      <c r="E976" s="97"/>
      <c r="H976" s="81"/>
      <c r="K976" s="79"/>
      <c r="L976" s="290"/>
      <c r="M976" s="252"/>
      <c r="Q976" s="81"/>
    </row>
    <row r="977" spans="2:17" x14ac:dyDescent="0.25">
      <c r="B977" s="79"/>
      <c r="E977" s="97"/>
      <c r="H977" s="81"/>
      <c r="K977" s="79"/>
      <c r="M977" s="85" t="s">
        <v>2354</v>
      </c>
      <c r="N977" s="96">
        <v>0</v>
      </c>
      <c r="O977" s="85"/>
      <c r="Q977" s="81"/>
    </row>
    <row r="978" spans="2:17" x14ac:dyDescent="0.25">
      <c r="B978" s="79"/>
      <c r="H978" s="81"/>
      <c r="K978" s="79"/>
      <c r="M978" s="85" t="s">
        <v>112</v>
      </c>
      <c r="N978" s="96">
        <f>SUM(N964)</f>
        <v>2540</v>
      </c>
      <c r="O978" s="99">
        <f>SUM(N978*1.95583)</f>
        <v>4967.8081999999995</v>
      </c>
      <c r="Q978" s="81"/>
    </row>
    <row r="979" spans="2:17" x14ac:dyDescent="0.25">
      <c r="B979" s="81"/>
      <c r="H979" s="81"/>
      <c r="K979" s="79"/>
      <c r="M979" s="85" t="s">
        <v>113</v>
      </c>
      <c r="N979" s="96">
        <f>SUM(M975)</f>
        <v>52</v>
      </c>
      <c r="O979" s="85"/>
      <c r="Q979" s="81"/>
    </row>
    <row r="980" spans="2:17" x14ac:dyDescent="0.25">
      <c r="B980" s="81"/>
      <c r="C980" s="100">
        <v>2550</v>
      </c>
      <c r="H980" s="81"/>
      <c r="K980" s="79"/>
      <c r="M980" s="85" t="s">
        <v>114</v>
      </c>
      <c r="N980" s="96">
        <f>SUM(N977+N978-N979)</f>
        <v>2488</v>
      </c>
      <c r="O980" s="85"/>
      <c r="Q980" s="81"/>
    </row>
    <row r="981" spans="2:17" x14ac:dyDescent="0.25">
      <c r="B981" s="81"/>
      <c r="C981" s="100">
        <v>200</v>
      </c>
      <c r="E981" s="93" t="s">
        <v>118</v>
      </c>
      <c r="F981" s="93" t="s">
        <v>119</v>
      </c>
      <c r="G981" s="93" t="s">
        <v>120</v>
      </c>
      <c r="K981" s="79"/>
      <c r="M981" s="94" t="s">
        <v>2355</v>
      </c>
      <c r="N981" s="96">
        <v>0</v>
      </c>
      <c r="O981" s="85"/>
      <c r="Q981" s="81"/>
    </row>
    <row r="982" spans="2:17" x14ac:dyDescent="0.25">
      <c r="B982" s="81"/>
      <c r="C982" s="101">
        <f>SUM(C981/C980)</f>
        <v>7.8431372549019607E-2</v>
      </c>
      <c r="E982" s="102">
        <f>SUM(F972*C982)</f>
        <v>289.92303529411765</v>
      </c>
      <c r="F982" s="102">
        <f>SUM(E982/1.17)</f>
        <v>247.79746606334842</v>
      </c>
      <c r="G982" s="102">
        <f>SUM(E982-F982)</f>
        <v>42.12556923076923</v>
      </c>
      <c r="K982" s="79"/>
      <c r="N982" s="97"/>
      <c r="Q982" s="81"/>
    </row>
    <row r="983" spans="2:17" x14ac:dyDescent="0.25">
      <c r="K983" s="79"/>
      <c r="N983" s="97"/>
      <c r="Q983" s="81"/>
    </row>
    <row r="984" spans="2:17" x14ac:dyDescent="0.25">
      <c r="K984" s="79"/>
      <c r="Q984" s="81"/>
    </row>
    <row r="985" spans="2:17" x14ac:dyDescent="0.25">
      <c r="K985" s="81"/>
      <c r="Q985" s="81"/>
    </row>
    <row r="986" spans="2:17" x14ac:dyDescent="0.25">
      <c r="K986" s="81"/>
      <c r="L986" s="100">
        <v>2550</v>
      </c>
      <c r="Q986" s="81"/>
    </row>
    <row r="987" spans="2:17" x14ac:dyDescent="0.25">
      <c r="K987" s="81"/>
      <c r="L987" s="100">
        <v>200</v>
      </c>
      <c r="N987" s="93" t="s">
        <v>118</v>
      </c>
      <c r="O987" s="93" t="s">
        <v>119</v>
      </c>
      <c r="P987" s="93" t="s">
        <v>120</v>
      </c>
    </row>
    <row r="988" spans="2:17" x14ac:dyDescent="0.25">
      <c r="K988" s="81"/>
      <c r="L988" s="101">
        <f>SUM(L987/L986)</f>
        <v>7.8431372549019607E-2</v>
      </c>
      <c r="N988" s="102">
        <f>SUM(O978*L988)</f>
        <v>389.63201568627449</v>
      </c>
      <c r="O988" s="102">
        <f>SUM(N988/1.17)</f>
        <v>333.01881682587566</v>
      </c>
      <c r="P988" s="102">
        <f>SUM(N988-O988)</f>
        <v>56.613198860398825</v>
      </c>
    </row>
    <row r="993" spans="2:17" ht="18.75" x14ac:dyDescent="0.3">
      <c r="B993" s="79"/>
      <c r="C993" s="80" t="s">
        <v>7628</v>
      </c>
      <c r="H993" s="81"/>
      <c r="K993" s="79"/>
      <c r="L993" s="80" t="s">
        <v>7688</v>
      </c>
      <c r="Q993" s="81"/>
    </row>
    <row r="994" spans="2:17" x14ac:dyDescent="0.25">
      <c r="B994" s="79"/>
      <c r="C994" t="s">
        <v>2168</v>
      </c>
      <c r="G994" s="82" t="s">
        <v>95</v>
      </c>
      <c r="H994" s="81"/>
      <c r="K994" s="79"/>
      <c r="L994" t="s">
        <v>3883</v>
      </c>
      <c r="P994" s="82" t="s">
        <v>95</v>
      </c>
      <c r="Q994" s="81"/>
    </row>
    <row r="995" spans="2:17" ht="18.75" x14ac:dyDescent="0.3">
      <c r="B995" s="251"/>
      <c r="C995" s="274"/>
      <c r="D995" s="117" t="s">
        <v>96</v>
      </c>
      <c r="E995" s="117"/>
      <c r="F995" s="117"/>
      <c r="G995" s="275">
        <v>44287</v>
      </c>
      <c r="H995" s="276"/>
      <c r="K995" s="251"/>
      <c r="L995" s="274"/>
      <c r="M995" s="117" t="s">
        <v>96</v>
      </c>
      <c r="N995" s="117"/>
      <c r="O995" s="117"/>
      <c r="P995" s="275">
        <v>44290</v>
      </c>
      <c r="Q995" s="276"/>
    </row>
    <row r="996" spans="2:17" x14ac:dyDescent="0.25">
      <c r="B996" s="84" t="s">
        <v>97</v>
      </c>
      <c r="C996" s="85" t="s">
        <v>98</v>
      </c>
      <c r="D996" s="85" t="s">
        <v>99</v>
      </c>
      <c r="E996" s="85" t="s">
        <v>100</v>
      </c>
      <c r="F996" s="85" t="s">
        <v>101</v>
      </c>
      <c r="G996" s="85" t="s">
        <v>102</v>
      </c>
      <c r="H996" s="86" t="s">
        <v>103</v>
      </c>
      <c r="K996" s="84" t="s">
        <v>97</v>
      </c>
      <c r="L996" s="85" t="s">
        <v>98</v>
      </c>
      <c r="M996" s="85" t="s">
        <v>99</v>
      </c>
      <c r="N996" s="85" t="s">
        <v>100</v>
      </c>
      <c r="O996" s="85" t="s">
        <v>101</v>
      </c>
      <c r="P996" s="85" t="s">
        <v>102</v>
      </c>
      <c r="Q996" s="86" t="s">
        <v>103</v>
      </c>
    </row>
    <row r="997" spans="2:17" x14ac:dyDescent="0.25">
      <c r="B997" s="84" t="s">
        <v>2</v>
      </c>
      <c r="C997" s="85" t="s">
        <v>7582</v>
      </c>
      <c r="D997" s="85" t="s">
        <v>155</v>
      </c>
      <c r="E997" s="85" t="s">
        <v>28</v>
      </c>
      <c r="F997" s="96">
        <v>155</v>
      </c>
      <c r="G997" s="85" t="s">
        <v>105</v>
      </c>
      <c r="H997" s="86" t="s">
        <v>7629</v>
      </c>
      <c r="K997" s="84" t="s">
        <v>2</v>
      </c>
      <c r="L997" s="85" t="s">
        <v>665</v>
      </c>
      <c r="M997" s="85" t="s">
        <v>20</v>
      </c>
      <c r="N997" s="85" t="s">
        <v>21</v>
      </c>
      <c r="O997" s="96">
        <v>95</v>
      </c>
      <c r="P997" s="85" t="s">
        <v>105</v>
      </c>
      <c r="Q997" s="86" t="s">
        <v>7671</v>
      </c>
    </row>
    <row r="998" spans="2:17" x14ac:dyDescent="0.25">
      <c r="B998" s="84" t="s">
        <v>6</v>
      </c>
      <c r="C998" s="85" t="s">
        <v>7630</v>
      </c>
      <c r="D998" s="85" t="s">
        <v>155</v>
      </c>
      <c r="E998" s="85" t="s">
        <v>22</v>
      </c>
      <c r="F998" s="96">
        <v>0</v>
      </c>
      <c r="G998" s="85" t="s">
        <v>105</v>
      </c>
      <c r="H998" s="86" t="s">
        <v>6528</v>
      </c>
      <c r="K998" s="84" t="s">
        <v>6</v>
      </c>
      <c r="L998" s="85" t="s">
        <v>6084</v>
      </c>
      <c r="M998" s="85" t="s">
        <v>9</v>
      </c>
      <c r="N998" s="85" t="s">
        <v>13</v>
      </c>
      <c r="O998" s="96">
        <v>100</v>
      </c>
      <c r="P998" s="85" t="s">
        <v>171</v>
      </c>
      <c r="Q998" s="86" t="s">
        <v>7672</v>
      </c>
    </row>
    <row r="999" spans="2:17" x14ac:dyDescent="0.25">
      <c r="B999" s="84" t="s">
        <v>32</v>
      </c>
      <c r="C999" s="85" t="s">
        <v>7511</v>
      </c>
      <c r="D999" s="85" t="s">
        <v>20</v>
      </c>
      <c r="E999" s="85" t="s">
        <v>28</v>
      </c>
      <c r="F999" s="96">
        <v>0</v>
      </c>
      <c r="G999" s="85" t="s">
        <v>105</v>
      </c>
      <c r="H999" s="86" t="s">
        <v>7512</v>
      </c>
      <c r="K999" s="84" t="s">
        <v>32</v>
      </c>
      <c r="L999" s="85" t="s">
        <v>7673</v>
      </c>
      <c r="M999" s="85" t="s">
        <v>20</v>
      </c>
      <c r="N999" s="85" t="s">
        <v>28</v>
      </c>
      <c r="O999" s="96">
        <v>150</v>
      </c>
      <c r="P999" s="85" t="s">
        <v>105</v>
      </c>
      <c r="Q999" s="86" t="s">
        <v>7674</v>
      </c>
    </row>
    <row r="1000" spans="2:17" x14ac:dyDescent="0.25">
      <c r="B1000" s="84" t="s">
        <v>48</v>
      </c>
      <c r="C1000" s="85" t="s">
        <v>7631</v>
      </c>
      <c r="D1000" s="85" t="s">
        <v>9</v>
      </c>
      <c r="E1000" s="85" t="s">
        <v>21</v>
      </c>
      <c r="F1000" s="96">
        <v>0</v>
      </c>
      <c r="G1000" s="85" t="s">
        <v>4484</v>
      </c>
      <c r="H1000" s="86" t="s">
        <v>7632</v>
      </c>
      <c r="K1000" s="84" t="s">
        <v>48</v>
      </c>
      <c r="L1000" s="85" t="s">
        <v>328</v>
      </c>
      <c r="M1000" s="85" t="s">
        <v>9</v>
      </c>
      <c r="N1000" s="85" t="s">
        <v>21</v>
      </c>
      <c r="O1000" s="96">
        <v>0</v>
      </c>
      <c r="P1000" s="85" t="s">
        <v>105</v>
      </c>
      <c r="Q1000" s="86" t="s">
        <v>7147</v>
      </c>
    </row>
    <row r="1001" spans="2:17" x14ac:dyDescent="0.25">
      <c r="B1001" s="84" t="s">
        <v>49</v>
      </c>
      <c r="C1001" s="85" t="s">
        <v>7633</v>
      </c>
      <c r="D1001" s="85" t="s">
        <v>9</v>
      </c>
      <c r="E1001" s="85" t="s">
        <v>21</v>
      </c>
      <c r="F1001" s="96">
        <v>0</v>
      </c>
      <c r="G1001" s="85" t="s">
        <v>4484</v>
      </c>
      <c r="H1001" s="86" t="s">
        <v>7634</v>
      </c>
      <c r="K1001" s="84" t="s">
        <v>49</v>
      </c>
      <c r="L1001" s="85" t="s">
        <v>7556</v>
      </c>
      <c r="M1001" s="85" t="s">
        <v>20</v>
      </c>
      <c r="N1001" s="85" t="s">
        <v>21</v>
      </c>
      <c r="O1001" s="96">
        <v>0</v>
      </c>
      <c r="P1001" s="85" t="s">
        <v>105</v>
      </c>
      <c r="Q1001" s="86" t="s">
        <v>7555</v>
      </c>
    </row>
    <row r="1002" spans="2:17" x14ac:dyDescent="0.25">
      <c r="B1002" s="251"/>
      <c r="C1002" s="117"/>
      <c r="D1002" s="117"/>
      <c r="E1002" s="255" t="s">
        <v>104</v>
      </c>
      <c r="F1002" s="250">
        <f>SUM(F997:F1001)</f>
        <v>155</v>
      </c>
      <c r="H1002" s="81"/>
      <c r="K1002" s="84" t="s">
        <v>50</v>
      </c>
      <c r="L1002" s="85" t="s">
        <v>7556</v>
      </c>
      <c r="M1002" s="85" t="s">
        <v>20</v>
      </c>
      <c r="N1002" s="85" t="s">
        <v>21</v>
      </c>
      <c r="O1002" s="96">
        <v>0</v>
      </c>
      <c r="P1002" s="85" t="s">
        <v>105</v>
      </c>
      <c r="Q1002" s="86" t="s">
        <v>7558</v>
      </c>
    </row>
    <row r="1003" spans="2:17" x14ac:dyDescent="0.25">
      <c r="B1003" s="251"/>
      <c r="C1003" s="117"/>
      <c r="D1003" s="117"/>
      <c r="E1003" s="311"/>
      <c r="F1003" s="312"/>
      <c r="H1003" s="81"/>
      <c r="K1003" s="84" t="s">
        <v>51</v>
      </c>
      <c r="L1003" s="85" t="s">
        <v>5033</v>
      </c>
      <c r="M1003" s="85" t="s">
        <v>9</v>
      </c>
      <c r="N1003" s="85" t="s">
        <v>21</v>
      </c>
      <c r="O1003" s="96">
        <v>0</v>
      </c>
      <c r="P1003" s="85" t="s">
        <v>105</v>
      </c>
      <c r="Q1003" s="86" t="s">
        <v>7559</v>
      </c>
    </row>
    <row r="1004" spans="2:17" ht="18.75" x14ac:dyDescent="0.3">
      <c r="B1004" s="79"/>
      <c r="C1004" s="80"/>
      <c r="D1004" t="s">
        <v>393</v>
      </c>
      <c r="F1004" s="115"/>
      <c r="G1004" s="83">
        <v>44289</v>
      </c>
      <c r="H1004" s="81"/>
      <c r="K1004" s="84" t="s">
        <v>52</v>
      </c>
      <c r="L1004" s="85" t="s">
        <v>7675</v>
      </c>
      <c r="M1004" s="85" t="s">
        <v>20</v>
      </c>
      <c r="N1004" s="85" t="s">
        <v>21</v>
      </c>
      <c r="O1004" s="96">
        <v>0</v>
      </c>
      <c r="P1004" s="85" t="s">
        <v>105</v>
      </c>
      <c r="Q1004" s="86" t="s">
        <v>7560</v>
      </c>
    </row>
    <row r="1005" spans="2:17" x14ac:dyDescent="0.25">
      <c r="B1005" s="84" t="s">
        <v>97</v>
      </c>
      <c r="C1005" s="85" t="s">
        <v>98</v>
      </c>
      <c r="D1005" s="85" t="s">
        <v>99</v>
      </c>
      <c r="E1005" s="85" t="s">
        <v>100</v>
      </c>
      <c r="F1005" s="85" t="s">
        <v>101</v>
      </c>
      <c r="G1005" s="85" t="s">
        <v>102</v>
      </c>
      <c r="H1005" s="86" t="s">
        <v>103</v>
      </c>
      <c r="K1005" s="84" t="s">
        <v>53</v>
      </c>
      <c r="L1005" s="85" t="s">
        <v>7561</v>
      </c>
      <c r="M1005" s="85" t="s">
        <v>9</v>
      </c>
      <c r="N1005" s="85" t="s">
        <v>21</v>
      </c>
      <c r="O1005" s="96">
        <v>0</v>
      </c>
      <c r="P1005" s="85" t="s">
        <v>105</v>
      </c>
      <c r="Q1005" s="86" t="s">
        <v>7562</v>
      </c>
    </row>
    <row r="1006" spans="2:17" x14ac:dyDescent="0.25">
      <c r="B1006" s="84" t="s">
        <v>2</v>
      </c>
      <c r="C1006" s="85" t="s">
        <v>3527</v>
      </c>
      <c r="D1006" s="85" t="s">
        <v>13</v>
      </c>
      <c r="E1006" s="85" t="s">
        <v>20</v>
      </c>
      <c r="F1006" s="96">
        <v>150</v>
      </c>
      <c r="G1006" s="85" t="s">
        <v>105</v>
      </c>
      <c r="H1006" s="86" t="s">
        <v>7635</v>
      </c>
      <c r="K1006" s="84" t="s">
        <v>54</v>
      </c>
      <c r="L1006" s="85" t="s">
        <v>4516</v>
      </c>
      <c r="M1006" s="85" t="s">
        <v>9</v>
      </c>
      <c r="N1006" s="85" t="s">
        <v>21</v>
      </c>
      <c r="O1006" s="96">
        <v>0</v>
      </c>
      <c r="P1006" s="85" t="s">
        <v>496</v>
      </c>
      <c r="Q1006" s="86" t="s">
        <v>7676</v>
      </c>
    </row>
    <row r="1007" spans="2:17" x14ac:dyDescent="0.25">
      <c r="B1007" s="84" t="s">
        <v>6</v>
      </c>
      <c r="C1007" s="85" t="s">
        <v>7636</v>
      </c>
      <c r="D1007" s="85" t="s">
        <v>13</v>
      </c>
      <c r="E1007" s="85" t="s">
        <v>20</v>
      </c>
      <c r="F1007" s="96">
        <v>100</v>
      </c>
      <c r="G1007" s="85" t="s">
        <v>171</v>
      </c>
      <c r="H1007" s="86" t="s">
        <v>7637</v>
      </c>
      <c r="K1007" s="251"/>
      <c r="L1007" s="117"/>
      <c r="M1007" s="117"/>
      <c r="N1007" s="255" t="s">
        <v>104</v>
      </c>
      <c r="O1007" s="250">
        <f>SUM(O997:O1006)</f>
        <v>345</v>
      </c>
      <c r="Q1007" s="81"/>
    </row>
    <row r="1008" spans="2:17" x14ac:dyDescent="0.25">
      <c r="B1008" s="84" t="s">
        <v>32</v>
      </c>
      <c r="C1008" s="85" t="s">
        <v>7638</v>
      </c>
      <c r="D1008" s="85" t="s">
        <v>28</v>
      </c>
      <c r="E1008" s="85" t="s">
        <v>20</v>
      </c>
      <c r="F1008" s="96">
        <v>100</v>
      </c>
      <c r="G1008" s="85" t="s">
        <v>171</v>
      </c>
      <c r="H1008" s="86" t="s">
        <v>7639</v>
      </c>
      <c r="K1008" s="251"/>
      <c r="L1008" s="117"/>
      <c r="M1008" s="117"/>
      <c r="N1008" s="311"/>
      <c r="O1008" s="312"/>
      <c r="Q1008" s="81"/>
    </row>
    <row r="1009" spans="2:17" ht="18.75" x14ac:dyDescent="0.3">
      <c r="B1009" s="84" t="s">
        <v>48</v>
      </c>
      <c r="C1009" s="85" t="s">
        <v>7640</v>
      </c>
      <c r="D1009" s="85" t="s">
        <v>28</v>
      </c>
      <c r="E1009" s="85" t="s">
        <v>20</v>
      </c>
      <c r="F1009" s="96">
        <v>100</v>
      </c>
      <c r="G1009" s="85" t="s">
        <v>171</v>
      </c>
      <c r="H1009" s="86" t="s">
        <v>7641</v>
      </c>
      <c r="K1009" s="79"/>
      <c r="L1009" s="80"/>
      <c r="M1009" t="s">
        <v>393</v>
      </c>
      <c r="O1009" s="115"/>
      <c r="P1009" s="83">
        <v>44293</v>
      </c>
      <c r="Q1009" s="81"/>
    </row>
    <row r="1010" spans="2:17" x14ac:dyDescent="0.25">
      <c r="B1010" s="84" t="s">
        <v>49</v>
      </c>
      <c r="C1010" s="85" t="s">
        <v>3788</v>
      </c>
      <c r="D1010" s="85" t="s">
        <v>890</v>
      </c>
      <c r="E1010" s="85" t="s">
        <v>20</v>
      </c>
      <c r="F1010" s="96">
        <v>130</v>
      </c>
      <c r="G1010" s="85" t="s">
        <v>105</v>
      </c>
      <c r="H1010" s="86" t="s">
        <v>7642</v>
      </c>
      <c r="K1010" s="84" t="s">
        <v>97</v>
      </c>
      <c r="L1010" s="85" t="s">
        <v>98</v>
      </c>
      <c r="M1010" s="85" t="s">
        <v>99</v>
      </c>
      <c r="N1010" s="85" t="s">
        <v>100</v>
      </c>
      <c r="O1010" s="85" t="s">
        <v>101</v>
      </c>
      <c r="P1010" s="85" t="s">
        <v>102</v>
      </c>
      <c r="Q1010" s="86" t="s">
        <v>103</v>
      </c>
    </row>
    <row r="1011" spans="2:17" x14ac:dyDescent="0.25">
      <c r="B1011" s="84" t="s">
        <v>50</v>
      </c>
      <c r="C1011" s="85" t="s">
        <v>7643</v>
      </c>
      <c r="D1011" s="85" t="s">
        <v>21</v>
      </c>
      <c r="E1011" s="85" t="s">
        <v>9</v>
      </c>
      <c r="F1011" s="96">
        <v>60</v>
      </c>
      <c r="G1011" s="85" t="s">
        <v>171</v>
      </c>
      <c r="H1011" s="86" t="s">
        <v>7644</v>
      </c>
      <c r="K1011" s="84" t="s">
        <v>2</v>
      </c>
      <c r="L1011" s="85" t="s">
        <v>7677</v>
      </c>
      <c r="M1011" s="85" t="s">
        <v>13</v>
      </c>
      <c r="N1011" s="85" t="s">
        <v>41</v>
      </c>
      <c r="O1011" s="96">
        <v>105</v>
      </c>
      <c r="P1011" s="85" t="s">
        <v>171</v>
      </c>
      <c r="Q1011" s="86" t="s">
        <v>7678</v>
      </c>
    </row>
    <row r="1012" spans="2:17" x14ac:dyDescent="0.25">
      <c r="B1012" s="84" t="s">
        <v>51</v>
      </c>
      <c r="C1012" s="85" t="s">
        <v>7645</v>
      </c>
      <c r="D1012" s="85" t="s">
        <v>21</v>
      </c>
      <c r="E1012" s="85" t="s">
        <v>12</v>
      </c>
      <c r="F1012" s="96">
        <v>95</v>
      </c>
      <c r="G1012" s="85" t="s">
        <v>105</v>
      </c>
      <c r="H1012" s="86" t="s">
        <v>7646</v>
      </c>
      <c r="K1012" s="84" t="s">
        <v>6</v>
      </c>
      <c r="L1012" s="85" t="s">
        <v>7679</v>
      </c>
      <c r="M1012" s="85" t="s">
        <v>17</v>
      </c>
      <c r="N1012" s="85" t="s">
        <v>155</v>
      </c>
      <c r="O1012" s="96">
        <v>135</v>
      </c>
      <c r="P1012" s="85" t="s">
        <v>105</v>
      </c>
      <c r="Q1012" s="86" t="s">
        <v>7680</v>
      </c>
    </row>
    <row r="1013" spans="2:17" x14ac:dyDescent="0.25">
      <c r="B1013" s="84" t="s">
        <v>52</v>
      </c>
      <c r="C1013" s="85" t="s">
        <v>7647</v>
      </c>
      <c r="D1013" s="85" t="s">
        <v>21</v>
      </c>
      <c r="E1013" s="85" t="s">
        <v>9</v>
      </c>
      <c r="F1013" s="96">
        <v>60</v>
      </c>
      <c r="G1013" s="85" t="s">
        <v>171</v>
      </c>
      <c r="H1013" s="86" t="s">
        <v>7648</v>
      </c>
      <c r="K1013" s="84" t="s">
        <v>32</v>
      </c>
      <c r="L1013" s="85" t="s">
        <v>7681</v>
      </c>
      <c r="M1013" s="85" t="s">
        <v>890</v>
      </c>
      <c r="N1013" s="85" t="s">
        <v>155</v>
      </c>
      <c r="O1013" s="96">
        <v>135</v>
      </c>
      <c r="P1013" s="85" t="s">
        <v>105</v>
      </c>
      <c r="Q1013" s="86" t="s">
        <v>7682</v>
      </c>
    </row>
    <row r="1014" spans="2:17" x14ac:dyDescent="0.25">
      <c r="B1014" s="84" t="s">
        <v>53</v>
      </c>
      <c r="C1014" s="85" t="s">
        <v>7649</v>
      </c>
      <c r="D1014" s="85" t="s">
        <v>21</v>
      </c>
      <c r="E1014" s="85" t="s">
        <v>9</v>
      </c>
      <c r="F1014" s="96">
        <v>60</v>
      </c>
      <c r="G1014" s="85" t="s">
        <v>171</v>
      </c>
      <c r="H1014" s="86" t="s">
        <v>7650</v>
      </c>
      <c r="K1014" s="84" t="s">
        <v>48</v>
      </c>
      <c r="L1014" s="85" t="s">
        <v>7683</v>
      </c>
      <c r="M1014" s="85" t="s">
        <v>890</v>
      </c>
      <c r="N1014" s="85" t="s">
        <v>20</v>
      </c>
      <c r="O1014" s="96">
        <v>130</v>
      </c>
      <c r="P1014" s="85" t="s">
        <v>105</v>
      </c>
      <c r="Q1014" s="86" t="s">
        <v>7684</v>
      </c>
    </row>
    <row r="1015" spans="2:17" x14ac:dyDescent="0.25">
      <c r="B1015" s="84" t="s">
        <v>54</v>
      </c>
      <c r="C1015" s="85" t="s">
        <v>631</v>
      </c>
      <c r="D1015" s="85" t="s">
        <v>21</v>
      </c>
      <c r="E1015" s="85" t="s">
        <v>20</v>
      </c>
      <c r="F1015" s="96">
        <v>0</v>
      </c>
      <c r="G1015" s="85" t="s">
        <v>105</v>
      </c>
      <c r="H1015" s="86" t="s">
        <v>6834</v>
      </c>
      <c r="K1015" s="84" t="s">
        <v>49</v>
      </c>
      <c r="L1015" s="85" t="s">
        <v>7379</v>
      </c>
      <c r="M1015" s="85" t="s">
        <v>21</v>
      </c>
      <c r="N1015" s="85" t="s">
        <v>20</v>
      </c>
      <c r="O1015" s="96">
        <v>95</v>
      </c>
      <c r="P1015" s="85" t="s">
        <v>105</v>
      </c>
      <c r="Q1015" s="86" t="s">
        <v>7685</v>
      </c>
    </row>
    <row r="1016" spans="2:17" x14ac:dyDescent="0.25">
      <c r="E1016" s="255" t="s">
        <v>104</v>
      </c>
      <c r="F1016" s="256">
        <f>SUM(F1006:F1015)</f>
        <v>855</v>
      </c>
      <c r="H1016" s="81"/>
      <c r="K1016" s="84" t="s">
        <v>50</v>
      </c>
      <c r="L1016" s="85" t="s">
        <v>2345</v>
      </c>
      <c r="M1016" s="85" t="s">
        <v>21</v>
      </c>
      <c r="N1016" s="85" t="s">
        <v>9</v>
      </c>
      <c r="O1016" s="96">
        <v>0</v>
      </c>
      <c r="P1016" s="85" t="s">
        <v>105</v>
      </c>
      <c r="Q1016" s="86" t="s">
        <v>6317</v>
      </c>
    </row>
    <row r="1017" spans="2:17" x14ac:dyDescent="0.25">
      <c r="D1017" s="90"/>
      <c r="K1017" s="84" t="s">
        <v>51</v>
      </c>
      <c r="L1017" s="85" t="s">
        <v>7686</v>
      </c>
      <c r="M1017" s="85" t="s">
        <v>22</v>
      </c>
      <c r="N1017" s="85" t="s">
        <v>155</v>
      </c>
      <c r="O1017" s="96">
        <v>0</v>
      </c>
      <c r="P1017" s="85" t="s">
        <v>105</v>
      </c>
      <c r="Q1017" s="86" t="s">
        <v>6893</v>
      </c>
    </row>
    <row r="1018" spans="2:17" x14ac:dyDescent="0.25">
      <c r="D1018" t="s">
        <v>104</v>
      </c>
      <c r="E1018" s="205">
        <f>SUM(F1002+F1016)</f>
        <v>1010</v>
      </c>
      <c r="F1018" s="273">
        <f>SUM(E1018*1.95583)</f>
        <v>1975.3882999999998</v>
      </c>
      <c r="K1018" s="84" t="s">
        <v>52</v>
      </c>
      <c r="L1018" s="85" t="s">
        <v>7687</v>
      </c>
      <c r="M1018" s="85" t="s">
        <v>890</v>
      </c>
      <c r="N1018" s="85" t="s">
        <v>155</v>
      </c>
      <c r="O1018" s="96">
        <v>0</v>
      </c>
      <c r="P1018" s="85" t="s">
        <v>105</v>
      </c>
      <c r="Q1018" s="86" t="s">
        <v>7443</v>
      </c>
    </row>
    <row r="1019" spans="2:17" x14ac:dyDescent="0.25">
      <c r="E1019" s="205"/>
      <c r="F1019" s="273"/>
      <c r="N1019" s="255" t="s">
        <v>104</v>
      </c>
      <c r="O1019" s="256">
        <f>SUM(O1011:O1018)</f>
        <v>600</v>
      </c>
      <c r="Q1019" s="81"/>
    </row>
    <row r="1020" spans="2:17" x14ac:dyDescent="0.25">
      <c r="E1020" s="205"/>
      <c r="F1020" s="273"/>
      <c r="M1020" s="90"/>
    </row>
    <row r="1021" spans="2:17" x14ac:dyDescent="0.25">
      <c r="F1021" s="91"/>
      <c r="H1021" s="81"/>
      <c r="M1021" t="s">
        <v>104</v>
      </c>
      <c r="N1021" s="205">
        <f>SUM(O1007+O1019)</f>
        <v>945</v>
      </c>
      <c r="O1021" s="273">
        <f>SUM(N1021*1.95583)</f>
        <v>1848.25935</v>
      </c>
    </row>
    <row r="1022" spans="2:17" ht="15.75" x14ac:dyDescent="0.25">
      <c r="C1022" s="116" t="s">
        <v>7651</v>
      </c>
      <c r="D1022" s="116" t="s">
        <v>2168</v>
      </c>
      <c r="F1022" s="91"/>
      <c r="G1022" s="81"/>
      <c r="H1022" s="81"/>
      <c r="N1022" s="205"/>
      <c r="O1022" s="273"/>
    </row>
    <row r="1023" spans="2:17" x14ac:dyDescent="0.25">
      <c r="B1023" s="79"/>
      <c r="C1023" s="92">
        <v>44291</v>
      </c>
      <c r="H1023" s="81"/>
      <c r="N1023" s="205"/>
      <c r="O1023" s="273"/>
    </row>
    <row r="1024" spans="2:17" x14ac:dyDescent="0.25">
      <c r="B1024" s="84" t="s">
        <v>97</v>
      </c>
      <c r="C1024" s="93" t="s">
        <v>106</v>
      </c>
      <c r="D1024" s="93" t="s">
        <v>107</v>
      </c>
      <c r="O1024" s="91"/>
      <c r="Q1024" s="81"/>
    </row>
    <row r="1025" spans="2:17" ht="15.75" x14ac:dyDescent="0.25">
      <c r="B1025" s="84">
        <v>1</v>
      </c>
      <c r="C1025" s="85" t="s">
        <v>108</v>
      </c>
      <c r="D1025" s="96">
        <v>13</v>
      </c>
      <c r="H1025" s="81"/>
      <c r="L1025" s="116" t="s">
        <v>7689</v>
      </c>
      <c r="M1025" s="116" t="s">
        <v>226</v>
      </c>
      <c r="O1025" s="91"/>
      <c r="P1025" s="81"/>
      <c r="Q1025" s="81"/>
    </row>
    <row r="1026" spans="2:17" x14ac:dyDescent="0.25">
      <c r="B1026" s="84">
        <v>2</v>
      </c>
      <c r="C1026" s="85" t="s">
        <v>109</v>
      </c>
      <c r="D1026" s="96">
        <v>0</v>
      </c>
      <c r="H1026" s="81"/>
      <c r="K1026" s="79"/>
      <c r="L1026" s="92">
        <v>44294</v>
      </c>
      <c r="Q1026" s="81"/>
    </row>
    <row r="1027" spans="2:17" x14ac:dyDescent="0.25">
      <c r="B1027" s="84">
        <v>3</v>
      </c>
      <c r="C1027" s="85" t="s">
        <v>110</v>
      </c>
      <c r="D1027" s="96">
        <v>0</v>
      </c>
      <c r="H1027" s="81"/>
      <c r="K1027" s="84" t="s">
        <v>97</v>
      </c>
      <c r="L1027" s="93" t="s">
        <v>106</v>
      </c>
      <c r="M1027" s="93" t="s">
        <v>107</v>
      </c>
    </row>
    <row r="1028" spans="2:17" x14ac:dyDescent="0.25">
      <c r="B1028" s="84">
        <v>4</v>
      </c>
      <c r="C1028" s="94" t="s">
        <v>111</v>
      </c>
      <c r="D1028" s="96">
        <v>27</v>
      </c>
      <c r="H1028" s="81"/>
      <c r="K1028" s="84">
        <v>1</v>
      </c>
      <c r="L1028" s="85" t="s">
        <v>108</v>
      </c>
      <c r="M1028" s="96">
        <v>14</v>
      </c>
      <c r="Q1028" s="81"/>
    </row>
    <row r="1029" spans="2:17" x14ac:dyDescent="0.25">
      <c r="B1029" s="79"/>
      <c r="C1029" s="95" t="s">
        <v>104</v>
      </c>
      <c r="D1029" s="96">
        <f>SUM(D1025:D1028)</f>
        <v>40</v>
      </c>
      <c r="H1029" s="81"/>
      <c r="K1029" s="84">
        <v>2</v>
      </c>
      <c r="L1029" s="85" t="s">
        <v>109</v>
      </c>
      <c r="M1029" s="96">
        <v>0</v>
      </c>
      <c r="Q1029" s="81"/>
    </row>
    <row r="1030" spans="2:17" x14ac:dyDescent="0.25">
      <c r="B1030" s="79"/>
      <c r="C1030" s="290"/>
      <c r="D1030" s="252"/>
      <c r="H1030" s="81"/>
      <c r="K1030" s="84">
        <v>3</v>
      </c>
      <c r="L1030" s="85" t="s">
        <v>110</v>
      </c>
      <c r="M1030" s="96">
        <v>0</v>
      </c>
      <c r="Q1030" s="81"/>
    </row>
    <row r="1031" spans="2:17" x14ac:dyDescent="0.25">
      <c r="B1031" s="79"/>
      <c r="D1031" s="85" t="s">
        <v>2354</v>
      </c>
      <c r="E1031" s="96">
        <v>0</v>
      </c>
      <c r="F1031" s="85"/>
      <c r="H1031" s="81"/>
      <c r="K1031" s="84">
        <v>4</v>
      </c>
      <c r="L1031" s="94" t="s">
        <v>111</v>
      </c>
      <c r="M1031" s="96">
        <v>27</v>
      </c>
      <c r="Q1031" s="81"/>
    </row>
    <row r="1032" spans="2:17" x14ac:dyDescent="0.25">
      <c r="B1032" s="79"/>
      <c r="D1032" s="85" t="s">
        <v>112</v>
      </c>
      <c r="E1032" s="96">
        <f>SUM(E1018)</f>
        <v>1010</v>
      </c>
      <c r="F1032" s="99">
        <f>SUM(E1032*1.95583)</f>
        <v>1975.3882999999998</v>
      </c>
      <c r="H1032" s="81"/>
      <c r="K1032" s="79"/>
      <c r="L1032" s="95" t="s">
        <v>104</v>
      </c>
      <c r="M1032" s="96">
        <f>SUM(M1028:M1031)</f>
        <v>41</v>
      </c>
      <c r="Q1032" s="81"/>
    </row>
    <row r="1033" spans="2:17" x14ac:dyDescent="0.25">
      <c r="B1033" s="79"/>
      <c r="D1033" s="85" t="s">
        <v>113</v>
      </c>
      <c r="E1033" s="96">
        <f>SUM(D1029)</f>
        <v>40</v>
      </c>
      <c r="F1033" s="85"/>
      <c r="H1033" s="81"/>
      <c r="K1033" s="79"/>
      <c r="L1033" s="290"/>
      <c r="M1033" s="252"/>
      <c r="Q1033" s="81"/>
    </row>
    <row r="1034" spans="2:17" x14ac:dyDescent="0.25">
      <c r="B1034" s="79"/>
      <c r="D1034" s="85" t="s">
        <v>114</v>
      </c>
      <c r="E1034" s="96">
        <f>SUM(E1031+E1032-E1033)</f>
        <v>970</v>
      </c>
      <c r="F1034" s="85"/>
      <c r="H1034" s="81"/>
      <c r="K1034" s="79"/>
      <c r="M1034" s="85" t="s">
        <v>2354</v>
      </c>
      <c r="N1034" s="96">
        <v>0</v>
      </c>
      <c r="O1034" s="85"/>
      <c r="Q1034" s="81"/>
    </row>
    <row r="1035" spans="2:17" x14ac:dyDescent="0.25">
      <c r="B1035" s="79"/>
      <c r="D1035" s="94" t="s">
        <v>2355</v>
      </c>
      <c r="E1035" s="96">
        <v>0</v>
      </c>
      <c r="F1035" s="85"/>
      <c r="H1035" s="81"/>
      <c r="K1035" s="79"/>
      <c r="M1035" s="85" t="s">
        <v>112</v>
      </c>
      <c r="N1035" s="96">
        <f>SUM(N1021)</f>
        <v>945</v>
      </c>
      <c r="O1035" s="99">
        <f>SUM(N1035*1.95583)</f>
        <v>1848.25935</v>
      </c>
      <c r="Q1035" s="81"/>
    </row>
    <row r="1036" spans="2:17" x14ac:dyDescent="0.25">
      <c r="B1036" s="79"/>
      <c r="E1036" s="97"/>
      <c r="H1036" s="81"/>
      <c r="K1036" s="79"/>
      <c r="M1036" s="85" t="s">
        <v>113</v>
      </c>
      <c r="N1036" s="96">
        <f>SUM(M1032)</f>
        <v>41</v>
      </c>
      <c r="O1036" s="85"/>
      <c r="Q1036" s="81"/>
    </row>
    <row r="1037" spans="2:17" x14ac:dyDescent="0.25">
      <c r="B1037" s="79"/>
      <c r="E1037" s="97"/>
      <c r="H1037" s="81"/>
      <c r="K1037" s="79"/>
      <c r="M1037" s="85" t="s">
        <v>114</v>
      </c>
      <c r="N1037" s="96">
        <f>SUM(N1034+N1035-N1036)</f>
        <v>904</v>
      </c>
      <c r="O1037" s="85"/>
      <c r="Q1037" s="81"/>
    </row>
    <row r="1038" spans="2:17" x14ac:dyDescent="0.25">
      <c r="B1038" s="79"/>
      <c r="H1038" s="81"/>
      <c r="K1038" s="79"/>
      <c r="M1038" s="94" t="s">
        <v>2355</v>
      </c>
      <c r="N1038" s="96">
        <v>0</v>
      </c>
      <c r="O1038" s="85"/>
      <c r="Q1038" s="81"/>
    </row>
    <row r="1039" spans="2:17" x14ac:dyDescent="0.25">
      <c r="B1039" s="81"/>
      <c r="H1039" s="81"/>
      <c r="K1039" s="79"/>
      <c r="N1039" s="97"/>
      <c r="Q1039" s="81"/>
    </row>
    <row r="1040" spans="2:17" x14ac:dyDescent="0.25">
      <c r="B1040" s="81"/>
      <c r="C1040" s="100">
        <v>2550</v>
      </c>
      <c r="H1040" s="81"/>
      <c r="K1040" s="79"/>
      <c r="N1040" s="97"/>
      <c r="Q1040" s="81"/>
    </row>
    <row r="1041" spans="2:17" x14ac:dyDescent="0.25">
      <c r="B1041" s="81"/>
      <c r="C1041" s="100">
        <v>200</v>
      </c>
      <c r="E1041" s="93" t="s">
        <v>118</v>
      </c>
      <c r="F1041" s="93" t="s">
        <v>119</v>
      </c>
      <c r="G1041" s="93" t="s">
        <v>120</v>
      </c>
      <c r="K1041" s="79"/>
      <c r="Q1041" s="81"/>
    </row>
    <row r="1042" spans="2:17" x14ac:dyDescent="0.25">
      <c r="B1042" s="81"/>
      <c r="C1042" s="101">
        <f>SUM(C1041/C1040)</f>
        <v>7.8431372549019607E-2</v>
      </c>
      <c r="E1042" s="102">
        <f>SUM(F1032*C1042)</f>
        <v>154.93241568627448</v>
      </c>
      <c r="F1042" s="102">
        <f>SUM(E1042/1.17)</f>
        <v>132.42086810792691</v>
      </c>
      <c r="G1042" s="102">
        <f>SUM(E1042-F1042)</f>
        <v>22.511547578347574</v>
      </c>
      <c r="K1042" s="81"/>
      <c r="Q1042" s="81"/>
    </row>
    <row r="1043" spans="2:17" x14ac:dyDescent="0.25">
      <c r="K1043" s="81"/>
      <c r="L1043" s="100">
        <v>2550</v>
      </c>
      <c r="Q1043" s="81"/>
    </row>
    <row r="1044" spans="2:17" x14ac:dyDescent="0.25">
      <c r="K1044" s="81"/>
      <c r="L1044" s="100">
        <v>200</v>
      </c>
      <c r="N1044" s="93" t="s">
        <v>118</v>
      </c>
      <c r="O1044" s="93" t="s">
        <v>119</v>
      </c>
      <c r="P1044" s="93" t="s">
        <v>120</v>
      </c>
    </row>
    <row r="1045" spans="2:17" x14ac:dyDescent="0.25">
      <c r="K1045" s="81"/>
      <c r="L1045" s="101">
        <f>SUM(L1044/L1043)</f>
        <v>7.8431372549019607E-2</v>
      </c>
      <c r="N1045" s="102">
        <f>SUM(O1035*L1045)</f>
        <v>144.96151764705883</v>
      </c>
      <c r="O1045" s="102">
        <f>SUM(N1045/1.17)</f>
        <v>123.89873303167421</v>
      </c>
      <c r="P1045" s="102">
        <f>SUM(N1045-O1045)</f>
        <v>21.062784615384615</v>
      </c>
    </row>
    <row r="1050" spans="2:17" ht="18.75" x14ac:dyDescent="0.3">
      <c r="B1050" s="79"/>
      <c r="C1050" s="80" t="s">
        <v>7721</v>
      </c>
      <c r="H1050" s="81"/>
      <c r="K1050" s="79"/>
      <c r="L1050" s="80" t="s">
        <v>7692</v>
      </c>
      <c r="Q1050" s="81"/>
    </row>
    <row r="1051" spans="2:17" x14ac:dyDescent="0.25">
      <c r="B1051" s="79"/>
      <c r="C1051" t="s">
        <v>2056</v>
      </c>
      <c r="G1051" s="82" t="s">
        <v>95</v>
      </c>
      <c r="H1051" s="81"/>
      <c r="K1051" s="79"/>
      <c r="L1051" t="s">
        <v>3883</v>
      </c>
      <c r="P1051" s="82" t="s">
        <v>95</v>
      </c>
      <c r="Q1051" s="81"/>
    </row>
    <row r="1052" spans="2:17" ht="18.75" x14ac:dyDescent="0.3">
      <c r="B1052" s="251"/>
      <c r="C1052" s="274" t="s">
        <v>3477</v>
      </c>
      <c r="D1052" s="117"/>
      <c r="E1052" s="117"/>
      <c r="F1052" s="117"/>
      <c r="G1052" s="275">
        <v>44295</v>
      </c>
      <c r="H1052" s="276"/>
      <c r="K1052" s="251"/>
      <c r="L1052" s="274"/>
      <c r="M1052" s="117" t="s">
        <v>96</v>
      </c>
      <c r="N1052" s="117"/>
      <c r="O1052" s="117"/>
      <c r="P1052" s="275">
        <v>44294</v>
      </c>
      <c r="Q1052" s="276"/>
    </row>
    <row r="1053" spans="2:17" x14ac:dyDescent="0.25">
      <c r="B1053" s="84" t="s">
        <v>97</v>
      </c>
      <c r="C1053" s="85" t="s">
        <v>98</v>
      </c>
      <c r="D1053" s="85" t="s">
        <v>99</v>
      </c>
      <c r="E1053" s="85" t="s">
        <v>100</v>
      </c>
      <c r="F1053" s="85" t="s">
        <v>101</v>
      </c>
      <c r="G1053" s="85" t="s">
        <v>102</v>
      </c>
      <c r="H1053" s="86" t="s">
        <v>103</v>
      </c>
      <c r="K1053" s="84" t="s">
        <v>97</v>
      </c>
      <c r="L1053" s="85" t="s">
        <v>98</v>
      </c>
      <c r="M1053" s="85" t="s">
        <v>99</v>
      </c>
      <c r="N1053" s="85" t="s">
        <v>100</v>
      </c>
      <c r="O1053" s="85" t="s">
        <v>101</v>
      </c>
      <c r="P1053" s="85" t="s">
        <v>102</v>
      </c>
      <c r="Q1053" s="86" t="s">
        <v>103</v>
      </c>
    </row>
    <row r="1054" spans="2:17" x14ac:dyDescent="0.25">
      <c r="B1054" s="84" t="s">
        <v>2</v>
      </c>
      <c r="C1054" s="85" t="s">
        <v>7346</v>
      </c>
      <c r="D1054" s="85" t="s">
        <v>20</v>
      </c>
      <c r="E1054" s="85" t="s">
        <v>890</v>
      </c>
      <c r="F1054" s="96">
        <v>132.935889</v>
      </c>
      <c r="G1054" s="85" t="s">
        <v>381</v>
      </c>
      <c r="H1054" s="86" t="s">
        <v>7347</v>
      </c>
      <c r="K1054" s="84" t="s">
        <v>2</v>
      </c>
      <c r="L1054" s="85" t="s">
        <v>596</v>
      </c>
      <c r="M1054" s="85" t="s">
        <v>12</v>
      </c>
      <c r="N1054" s="85" t="s">
        <v>21</v>
      </c>
      <c r="O1054" s="96">
        <v>60</v>
      </c>
      <c r="P1054" s="85" t="s">
        <v>171</v>
      </c>
      <c r="Q1054" s="86" t="s">
        <v>7693</v>
      </c>
    </row>
    <row r="1055" spans="2:17" x14ac:dyDescent="0.25">
      <c r="B1055" s="84" t="s">
        <v>6</v>
      </c>
      <c r="C1055" s="132" t="s">
        <v>7408</v>
      </c>
      <c r="D1055" s="85" t="s">
        <v>20</v>
      </c>
      <c r="E1055" s="85" t="s">
        <v>21</v>
      </c>
      <c r="F1055" s="96">
        <v>61.355025699999999</v>
      </c>
      <c r="G1055" s="85" t="s">
        <v>381</v>
      </c>
      <c r="H1055" s="86" t="s">
        <v>7285</v>
      </c>
      <c r="K1055" s="84" t="s">
        <v>6</v>
      </c>
      <c r="L1055" s="85" t="s">
        <v>596</v>
      </c>
      <c r="M1055" s="85" t="s">
        <v>12</v>
      </c>
      <c r="N1055" s="85" t="s">
        <v>21</v>
      </c>
      <c r="O1055" s="96">
        <v>30</v>
      </c>
      <c r="P1055" s="85" t="s">
        <v>171</v>
      </c>
      <c r="Q1055" s="86" t="s">
        <v>7694</v>
      </c>
    </row>
    <row r="1056" spans="2:17" x14ac:dyDescent="0.25">
      <c r="B1056" s="251"/>
      <c r="C1056" s="117"/>
      <c r="D1056" s="117"/>
      <c r="E1056" s="255" t="s">
        <v>104</v>
      </c>
      <c r="F1056" s="256">
        <f>SUM(F1054:F1055)</f>
        <v>194.2909147</v>
      </c>
      <c r="H1056" s="81"/>
      <c r="K1056" s="84" t="s">
        <v>32</v>
      </c>
      <c r="L1056" s="85" t="s">
        <v>7695</v>
      </c>
      <c r="M1056" s="85" t="s">
        <v>20</v>
      </c>
      <c r="N1056" s="85" t="s">
        <v>22</v>
      </c>
      <c r="O1056" s="96">
        <v>0</v>
      </c>
      <c r="P1056" s="85" t="s">
        <v>105</v>
      </c>
      <c r="Q1056" s="86" t="s">
        <v>7542</v>
      </c>
    </row>
    <row r="1057" spans="2:17" x14ac:dyDescent="0.25">
      <c r="B1057" s="251"/>
      <c r="C1057" s="117"/>
      <c r="D1057" s="117"/>
      <c r="E1057" s="311"/>
      <c r="F1057" s="312"/>
      <c r="H1057" s="81"/>
      <c r="K1057" s="84" t="s">
        <v>48</v>
      </c>
      <c r="L1057" s="85" t="s">
        <v>7553</v>
      </c>
      <c r="M1057" s="85" t="s">
        <v>20</v>
      </c>
      <c r="N1057" s="85" t="s">
        <v>890</v>
      </c>
      <c r="O1057" s="96">
        <v>0</v>
      </c>
      <c r="P1057" s="85" t="s">
        <v>105</v>
      </c>
      <c r="Q1057" s="86" t="s">
        <v>7552</v>
      </c>
    </row>
    <row r="1058" spans="2:17" x14ac:dyDescent="0.25">
      <c r="E1058" s="90"/>
      <c r="G1058" s="81"/>
      <c r="K1058" s="84" t="s">
        <v>49</v>
      </c>
      <c r="L1058" s="85" t="s">
        <v>7553</v>
      </c>
      <c r="M1058" s="85" t="s">
        <v>20</v>
      </c>
      <c r="N1058" s="85" t="s">
        <v>890</v>
      </c>
      <c r="O1058" s="96">
        <v>0</v>
      </c>
      <c r="P1058" s="85" t="s">
        <v>105</v>
      </c>
      <c r="Q1058" s="86" t="s">
        <v>7554</v>
      </c>
    </row>
    <row r="1059" spans="2:17" x14ac:dyDescent="0.25">
      <c r="B1059" s="79"/>
      <c r="E1059" t="s">
        <v>104</v>
      </c>
      <c r="F1059" s="205">
        <f>SUM(F1056)</f>
        <v>194.2909147</v>
      </c>
      <c r="G1059" s="273">
        <f>SUM(F1059*1.95583)</f>
        <v>379.99999969770101</v>
      </c>
      <c r="K1059" s="84" t="s">
        <v>50</v>
      </c>
      <c r="L1059" s="85" t="s">
        <v>7696</v>
      </c>
      <c r="M1059" s="85" t="s">
        <v>20</v>
      </c>
      <c r="N1059" s="85" t="s">
        <v>28</v>
      </c>
      <c r="O1059" s="96">
        <v>0</v>
      </c>
      <c r="P1059" s="85" t="s">
        <v>105</v>
      </c>
      <c r="Q1059" s="86" t="s">
        <v>7600</v>
      </c>
    </row>
    <row r="1060" spans="2:17" x14ac:dyDescent="0.25">
      <c r="B1060" s="79"/>
      <c r="F1060" s="205"/>
      <c r="G1060" s="273"/>
      <c r="K1060" s="84" t="s">
        <v>51</v>
      </c>
      <c r="L1060" s="85" t="s">
        <v>1200</v>
      </c>
      <c r="M1060" s="85" t="s">
        <v>20</v>
      </c>
      <c r="N1060" s="85" t="s">
        <v>890</v>
      </c>
      <c r="O1060" s="96">
        <v>0</v>
      </c>
      <c r="P1060" s="85" t="s">
        <v>105</v>
      </c>
      <c r="Q1060" s="86" t="s">
        <v>7602</v>
      </c>
    </row>
    <row r="1061" spans="2:17" x14ac:dyDescent="0.25">
      <c r="B1061" s="79"/>
      <c r="F1061" s="205"/>
      <c r="G1061" s="273"/>
      <c r="K1061" s="84" t="s">
        <v>52</v>
      </c>
      <c r="L1061" s="85" t="s">
        <v>7697</v>
      </c>
      <c r="M1061" s="85" t="s">
        <v>41</v>
      </c>
      <c r="N1061" s="85" t="s">
        <v>21</v>
      </c>
      <c r="O1061" s="96">
        <v>0</v>
      </c>
      <c r="P1061" s="85" t="s">
        <v>105</v>
      </c>
      <c r="Q1061" s="86" t="s">
        <v>7607</v>
      </c>
    </row>
    <row r="1062" spans="2:17" x14ac:dyDescent="0.25">
      <c r="B1062" s="79"/>
      <c r="D1062" s="85" t="s">
        <v>112</v>
      </c>
      <c r="E1062" s="96">
        <f>SUM(F1059)</f>
        <v>194.2909147</v>
      </c>
      <c r="F1062" s="99">
        <f>SUM(E1062*1.95583)</f>
        <v>379.99999969770101</v>
      </c>
      <c r="H1062" s="81"/>
      <c r="K1062" s="84" t="s">
        <v>53</v>
      </c>
      <c r="L1062" s="85" t="s">
        <v>7698</v>
      </c>
      <c r="M1062" s="85" t="s">
        <v>41</v>
      </c>
      <c r="N1062" s="85" t="s">
        <v>21</v>
      </c>
      <c r="O1062" s="96">
        <v>0</v>
      </c>
      <c r="P1062" s="85" t="s">
        <v>105</v>
      </c>
      <c r="Q1062" s="86" t="s">
        <v>7609</v>
      </c>
    </row>
    <row r="1063" spans="2:17" x14ac:dyDescent="0.25">
      <c r="B1063" s="79"/>
      <c r="E1063" s="97"/>
      <c r="H1063" s="81"/>
      <c r="K1063" s="251"/>
      <c r="L1063" s="117"/>
      <c r="M1063" s="117"/>
      <c r="N1063" s="255" t="s">
        <v>104</v>
      </c>
      <c r="O1063" s="250">
        <f>SUM(O1054:O1062)</f>
        <v>90</v>
      </c>
      <c r="Q1063" s="81"/>
    </row>
    <row r="1064" spans="2:17" x14ac:dyDescent="0.25">
      <c r="B1064" s="79"/>
      <c r="E1064" s="97"/>
      <c r="H1064" s="81"/>
      <c r="K1064" s="251"/>
      <c r="L1064" s="117"/>
      <c r="M1064" s="117"/>
      <c r="N1064" s="311"/>
      <c r="O1064" s="312"/>
      <c r="Q1064" s="81"/>
    </row>
    <row r="1065" spans="2:17" ht="18.75" x14ac:dyDescent="0.3">
      <c r="B1065" s="79"/>
      <c r="H1065" s="81"/>
      <c r="K1065" s="79"/>
      <c r="L1065" s="80"/>
      <c r="M1065" t="s">
        <v>393</v>
      </c>
      <c r="O1065" s="115"/>
      <c r="P1065" s="83">
        <v>44296</v>
      </c>
      <c r="Q1065" s="81"/>
    </row>
    <row r="1066" spans="2:17" x14ac:dyDescent="0.25">
      <c r="B1066" s="79"/>
      <c r="H1066" s="81"/>
      <c r="K1066" s="84" t="s">
        <v>97</v>
      </c>
      <c r="L1066" s="85" t="s">
        <v>98</v>
      </c>
      <c r="M1066" s="85" t="s">
        <v>99</v>
      </c>
      <c r="N1066" s="85" t="s">
        <v>100</v>
      </c>
      <c r="O1066" s="85" t="s">
        <v>101</v>
      </c>
      <c r="P1066" s="85" t="s">
        <v>102</v>
      </c>
      <c r="Q1066" s="86" t="s">
        <v>103</v>
      </c>
    </row>
    <row r="1067" spans="2:17" x14ac:dyDescent="0.25">
      <c r="B1067" s="79"/>
      <c r="C1067" s="106"/>
      <c r="H1067" s="81"/>
      <c r="K1067" s="84" t="s">
        <v>2</v>
      </c>
      <c r="L1067" s="85" t="s">
        <v>7699</v>
      </c>
      <c r="M1067" s="85" t="s">
        <v>21</v>
      </c>
      <c r="N1067" s="85" t="s">
        <v>12</v>
      </c>
      <c r="O1067" s="96">
        <v>95</v>
      </c>
      <c r="P1067" s="85" t="s">
        <v>105</v>
      </c>
      <c r="Q1067" s="86" t="s">
        <v>7700</v>
      </c>
    </row>
    <row r="1068" spans="2:17" x14ac:dyDescent="0.25">
      <c r="B1068" s="79"/>
      <c r="C1068" s="100">
        <v>1970</v>
      </c>
      <c r="E1068" s="93" t="s">
        <v>118</v>
      </c>
      <c r="F1068" s="93" t="s">
        <v>119</v>
      </c>
      <c r="G1068" s="93" t="s">
        <v>120</v>
      </c>
      <c r="H1068" s="81"/>
      <c r="K1068" s="84" t="s">
        <v>6</v>
      </c>
      <c r="L1068" s="85" t="s">
        <v>7701</v>
      </c>
      <c r="M1068" s="85" t="s">
        <v>21</v>
      </c>
      <c r="N1068" s="85" t="s">
        <v>20</v>
      </c>
      <c r="O1068" s="96">
        <v>95</v>
      </c>
      <c r="P1068" s="85" t="s">
        <v>105</v>
      </c>
      <c r="Q1068" s="86" t="s">
        <v>7702</v>
      </c>
    </row>
    <row r="1069" spans="2:17" x14ac:dyDescent="0.25">
      <c r="B1069" s="79"/>
      <c r="C1069" s="100">
        <v>99</v>
      </c>
      <c r="E1069" s="102">
        <f>SUM(F1062*C1070)</f>
        <v>19.096446685315939</v>
      </c>
      <c r="F1069" s="102">
        <f>SUM(E1069/1.17)</f>
        <v>16.321749303688836</v>
      </c>
      <c r="G1069" s="102">
        <f>SUM(E1069-F1069)</f>
        <v>2.774697381627103</v>
      </c>
      <c r="H1069" s="81"/>
      <c r="K1069" s="84" t="s">
        <v>32</v>
      </c>
      <c r="L1069" s="85" t="s">
        <v>7703</v>
      </c>
      <c r="M1069" s="85" t="s">
        <v>21</v>
      </c>
      <c r="N1069" s="85" t="s">
        <v>20</v>
      </c>
      <c r="O1069" s="96">
        <v>95</v>
      </c>
      <c r="P1069" s="85" t="s">
        <v>105</v>
      </c>
      <c r="Q1069" s="86" t="s">
        <v>7704</v>
      </c>
    </row>
    <row r="1070" spans="2:17" x14ac:dyDescent="0.25">
      <c r="B1070" s="81"/>
      <c r="C1070" s="101">
        <f>SUM(C1069/C1068)</f>
        <v>5.0253807106598984E-2</v>
      </c>
      <c r="H1070" s="81"/>
      <c r="K1070" s="84" t="s">
        <v>48</v>
      </c>
      <c r="L1070" s="85" t="s">
        <v>3926</v>
      </c>
      <c r="M1070" s="85" t="s">
        <v>21</v>
      </c>
      <c r="N1070" s="85" t="s">
        <v>9</v>
      </c>
      <c r="O1070" s="96">
        <v>95</v>
      </c>
      <c r="P1070" s="85" t="s">
        <v>105</v>
      </c>
      <c r="Q1070" s="86" t="s">
        <v>7705</v>
      </c>
    </row>
    <row r="1071" spans="2:17" x14ac:dyDescent="0.25">
      <c r="K1071" s="84" t="s">
        <v>49</v>
      </c>
      <c r="L1071" s="85" t="s">
        <v>7706</v>
      </c>
      <c r="M1071" s="85" t="s">
        <v>21</v>
      </c>
      <c r="N1071" s="85" t="s">
        <v>9</v>
      </c>
      <c r="O1071" s="96">
        <v>60</v>
      </c>
      <c r="P1071" s="85" t="s">
        <v>171</v>
      </c>
      <c r="Q1071" s="86" t="s">
        <v>7707</v>
      </c>
    </row>
    <row r="1072" spans="2:17" x14ac:dyDescent="0.25">
      <c r="K1072" s="84" t="s">
        <v>50</v>
      </c>
      <c r="L1072" s="85" t="s">
        <v>3835</v>
      </c>
      <c r="M1072" s="85" t="s">
        <v>13</v>
      </c>
      <c r="N1072" s="85" t="s">
        <v>155</v>
      </c>
      <c r="O1072" s="96">
        <v>0</v>
      </c>
      <c r="P1072" s="85" t="s">
        <v>105</v>
      </c>
      <c r="Q1072" s="86" t="s">
        <v>7528</v>
      </c>
    </row>
    <row r="1073" spans="11:17" x14ac:dyDescent="0.25">
      <c r="K1073" s="84" t="s">
        <v>51</v>
      </c>
      <c r="L1073" s="85" t="s">
        <v>5954</v>
      </c>
      <c r="M1073" s="85" t="s">
        <v>21</v>
      </c>
      <c r="N1073" s="85" t="s">
        <v>9</v>
      </c>
      <c r="O1073" s="96">
        <v>0</v>
      </c>
      <c r="P1073" s="85" t="s">
        <v>105</v>
      </c>
      <c r="Q1073" s="86" t="s">
        <v>7588</v>
      </c>
    </row>
    <row r="1074" spans="11:17" x14ac:dyDescent="0.25">
      <c r="K1074" s="84" t="s">
        <v>52</v>
      </c>
      <c r="L1074" s="85" t="s">
        <v>7708</v>
      </c>
      <c r="M1074" s="85" t="s">
        <v>28</v>
      </c>
      <c r="N1074" s="85" t="s">
        <v>155</v>
      </c>
      <c r="O1074" s="96">
        <v>0</v>
      </c>
      <c r="P1074" s="85" t="s">
        <v>105</v>
      </c>
      <c r="Q1074" s="86" t="s">
        <v>7674</v>
      </c>
    </row>
    <row r="1075" spans="11:17" x14ac:dyDescent="0.25">
      <c r="K1075" s="84" t="s">
        <v>53</v>
      </c>
      <c r="L1075" s="85" t="s">
        <v>4702</v>
      </c>
      <c r="M1075" s="85" t="s">
        <v>21</v>
      </c>
      <c r="N1075" s="85" t="s">
        <v>9</v>
      </c>
      <c r="O1075" s="96">
        <v>0</v>
      </c>
      <c r="P1075" s="85" t="s">
        <v>105</v>
      </c>
      <c r="Q1075" s="86" t="s">
        <v>7632</v>
      </c>
    </row>
    <row r="1076" spans="11:17" x14ac:dyDescent="0.25">
      <c r="K1076" s="84" t="s">
        <v>54</v>
      </c>
      <c r="L1076" s="85" t="s">
        <v>7633</v>
      </c>
      <c r="M1076" s="85" t="s">
        <v>21</v>
      </c>
      <c r="N1076" s="85" t="s">
        <v>9</v>
      </c>
      <c r="O1076" s="96">
        <v>0</v>
      </c>
      <c r="P1076" s="85" t="s">
        <v>105</v>
      </c>
      <c r="Q1076" s="86" t="s">
        <v>7634</v>
      </c>
    </row>
    <row r="1077" spans="11:17" x14ac:dyDescent="0.25">
      <c r="N1077" s="255" t="s">
        <v>104</v>
      </c>
      <c r="O1077" s="256">
        <f>SUM(O1067:O1076)</f>
        <v>440</v>
      </c>
      <c r="Q1077" s="81"/>
    </row>
    <row r="1078" spans="11:17" x14ac:dyDescent="0.25">
      <c r="M1078" s="90"/>
    </row>
    <row r="1079" spans="11:17" x14ac:dyDescent="0.25">
      <c r="M1079" t="s">
        <v>104</v>
      </c>
      <c r="N1079" s="205">
        <f>SUM(O1063+O1077)</f>
        <v>530</v>
      </c>
      <c r="O1079" s="273">
        <f>SUM(N1079*1.95583)</f>
        <v>1036.5898999999999</v>
      </c>
    </row>
    <row r="1080" spans="11:17" x14ac:dyDescent="0.25">
      <c r="N1080" s="205"/>
      <c r="O1080" s="273"/>
    </row>
    <row r="1081" spans="11:17" x14ac:dyDescent="0.25">
      <c r="N1081" s="205"/>
      <c r="O1081" s="273"/>
    </row>
    <row r="1082" spans="11:17" x14ac:dyDescent="0.25">
      <c r="O1082" s="91"/>
      <c r="Q1082" s="81"/>
    </row>
    <row r="1083" spans="11:17" ht="15.75" x14ac:dyDescent="0.25">
      <c r="L1083" s="116" t="s">
        <v>7709</v>
      </c>
      <c r="M1083" s="116" t="s">
        <v>226</v>
      </c>
      <c r="O1083" s="91"/>
      <c r="P1083" s="81"/>
      <c r="Q1083" s="81"/>
    </row>
    <row r="1084" spans="11:17" x14ac:dyDescent="0.25">
      <c r="K1084" s="79"/>
      <c r="L1084" s="92">
        <v>44299</v>
      </c>
      <c r="Q1084" s="81"/>
    </row>
    <row r="1085" spans="11:17" x14ac:dyDescent="0.25">
      <c r="K1085" s="84" t="s">
        <v>97</v>
      </c>
      <c r="L1085" s="93" t="s">
        <v>106</v>
      </c>
      <c r="M1085" s="93" t="s">
        <v>107</v>
      </c>
    </row>
    <row r="1086" spans="11:17" x14ac:dyDescent="0.25">
      <c r="K1086" s="84">
        <v>1</v>
      </c>
      <c r="L1086" s="85" t="s">
        <v>108</v>
      </c>
      <c r="M1086" s="96">
        <v>14</v>
      </c>
      <c r="Q1086" s="81"/>
    </row>
    <row r="1087" spans="11:17" x14ac:dyDescent="0.25">
      <c r="K1087" s="84">
        <v>2</v>
      </c>
      <c r="L1087" s="85" t="s">
        <v>109</v>
      </c>
      <c r="M1087" s="96">
        <v>0</v>
      </c>
      <c r="Q1087" s="81"/>
    </row>
    <row r="1088" spans="11:17" x14ac:dyDescent="0.25">
      <c r="K1088" s="84">
        <v>3</v>
      </c>
      <c r="L1088" s="85" t="s">
        <v>110</v>
      </c>
      <c r="M1088" s="96">
        <v>0</v>
      </c>
      <c r="Q1088" s="81"/>
    </row>
    <row r="1089" spans="11:17" x14ac:dyDescent="0.25">
      <c r="K1089" s="84">
        <v>4</v>
      </c>
      <c r="L1089" s="94" t="s">
        <v>111</v>
      </c>
      <c r="M1089" s="96">
        <v>27</v>
      </c>
      <c r="Q1089" s="81"/>
    </row>
    <row r="1090" spans="11:17" x14ac:dyDescent="0.25">
      <c r="K1090" s="79"/>
      <c r="L1090" s="95" t="s">
        <v>104</v>
      </c>
      <c r="M1090" s="96">
        <f>SUM(M1086:M1089)</f>
        <v>41</v>
      </c>
      <c r="Q1090" s="81"/>
    </row>
    <row r="1091" spans="11:17" x14ac:dyDescent="0.25">
      <c r="K1091" s="79"/>
      <c r="L1091" s="290"/>
      <c r="M1091" s="252"/>
      <c r="Q1091" s="81"/>
    </row>
    <row r="1092" spans="11:17" x14ac:dyDescent="0.25">
      <c r="K1092" s="79"/>
      <c r="M1092" s="85" t="s">
        <v>2354</v>
      </c>
      <c r="N1092" s="96">
        <v>0</v>
      </c>
      <c r="O1092" s="85"/>
      <c r="Q1092" s="81"/>
    </row>
    <row r="1093" spans="11:17" x14ac:dyDescent="0.25">
      <c r="K1093" s="79"/>
      <c r="M1093" s="85" t="s">
        <v>112</v>
      </c>
      <c r="N1093" s="96">
        <f>SUM(N1079)</f>
        <v>530</v>
      </c>
      <c r="O1093" s="99">
        <f>SUM(N1093*1.95583)</f>
        <v>1036.5898999999999</v>
      </c>
      <c r="Q1093" s="81"/>
    </row>
    <row r="1094" spans="11:17" x14ac:dyDescent="0.25">
      <c r="K1094" s="79"/>
      <c r="M1094" s="85" t="s">
        <v>113</v>
      </c>
      <c r="N1094" s="96">
        <f>SUM(M1090)</f>
        <v>41</v>
      </c>
      <c r="O1094" s="85"/>
      <c r="Q1094" s="81"/>
    </row>
    <row r="1095" spans="11:17" x14ac:dyDescent="0.25">
      <c r="K1095" s="79"/>
      <c r="M1095" s="85" t="s">
        <v>114</v>
      </c>
      <c r="N1095" s="96">
        <f>SUM(N1092+N1093-N1094)</f>
        <v>489</v>
      </c>
      <c r="O1095" s="85"/>
      <c r="Q1095" s="81"/>
    </row>
    <row r="1096" spans="11:17" x14ac:dyDescent="0.25">
      <c r="K1096" s="79"/>
      <c r="M1096" s="94" t="s">
        <v>2355</v>
      </c>
      <c r="N1096" s="96">
        <v>0</v>
      </c>
      <c r="O1096" s="85"/>
      <c r="Q1096" s="81"/>
    </row>
    <row r="1097" spans="11:17" x14ac:dyDescent="0.25">
      <c r="K1097" s="79"/>
      <c r="N1097" s="97"/>
      <c r="Q1097" s="81"/>
    </row>
    <row r="1098" spans="11:17" x14ac:dyDescent="0.25">
      <c r="K1098" s="79"/>
      <c r="N1098" s="97"/>
      <c r="Q1098" s="81"/>
    </row>
    <row r="1099" spans="11:17" x14ac:dyDescent="0.25">
      <c r="K1099" s="79"/>
      <c r="Q1099" s="81"/>
    </row>
    <row r="1100" spans="11:17" x14ac:dyDescent="0.25">
      <c r="K1100" s="81"/>
      <c r="Q1100" s="81"/>
    </row>
    <row r="1101" spans="11:17" x14ac:dyDescent="0.25">
      <c r="K1101" s="81"/>
      <c r="L1101" s="100">
        <v>2550</v>
      </c>
      <c r="Q1101" s="81"/>
    </row>
    <row r="1102" spans="11:17" x14ac:dyDescent="0.25">
      <c r="K1102" s="81"/>
      <c r="L1102" s="100">
        <v>200</v>
      </c>
      <c r="N1102" s="93" t="s">
        <v>118</v>
      </c>
      <c r="O1102" s="93" t="s">
        <v>119</v>
      </c>
      <c r="P1102" s="93" t="s">
        <v>120</v>
      </c>
    </row>
    <row r="1103" spans="11:17" x14ac:dyDescent="0.25">
      <c r="K1103" s="81"/>
      <c r="L1103" s="101">
        <f>SUM(L1102/L1101)</f>
        <v>7.8431372549019607E-2</v>
      </c>
      <c r="N1103" s="102">
        <f>SUM(O1093*L1103)</f>
        <v>81.301168627450977</v>
      </c>
      <c r="O1103" s="102">
        <f>SUM(N1103/1.17)</f>
        <v>69.488178314060661</v>
      </c>
      <c r="P1103" s="102">
        <f>SUM(N1103-O1103)</f>
        <v>11.812990313390316</v>
      </c>
    </row>
    <row r="1108" spans="2:17" ht="18.75" x14ac:dyDescent="0.3">
      <c r="B1108" s="79"/>
      <c r="C1108" s="80" t="s">
        <v>7728</v>
      </c>
      <c r="H1108" s="81"/>
      <c r="K1108" s="79"/>
      <c r="L1108" s="80" t="s">
        <v>7760</v>
      </c>
      <c r="Q1108" s="81"/>
    </row>
    <row r="1109" spans="2:17" x14ac:dyDescent="0.25">
      <c r="B1109" s="79"/>
      <c r="C1109" t="s">
        <v>1715</v>
      </c>
      <c r="G1109" s="82" t="s">
        <v>95</v>
      </c>
      <c r="H1109" s="81"/>
      <c r="K1109" s="79"/>
      <c r="L1109" t="s">
        <v>1715</v>
      </c>
      <c r="P1109" s="82" t="s">
        <v>95</v>
      </c>
      <c r="Q1109" s="81"/>
    </row>
    <row r="1110" spans="2:17" ht="18.75" x14ac:dyDescent="0.3">
      <c r="B1110" s="251"/>
      <c r="C1110" s="274"/>
      <c r="D1110" s="117" t="s">
        <v>96</v>
      </c>
      <c r="E1110" s="117"/>
      <c r="F1110" s="117"/>
      <c r="G1110" s="275">
        <v>44296</v>
      </c>
      <c r="H1110" s="276"/>
      <c r="K1110" s="251"/>
      <c r="L1110" s="274"/>
      <c r="M1110" s="117" t="s">
        <v>96</v>
      </c>
      <c r="N1110" s="117"/>
      <c r="O1110" s="117"/>
      <c r="P1110" s="275">
        <v>44301</v>
      </c>
      <c r="Q1110" s="276"/>
    </row>
    <row r="1111" spans="2:17" x14ac:dyDescent="0.25">
      <c r="B1111" s="84" t="s">
        <v>97</v>
      </c>
      <c r="C1111" s="85" t="s">
        <v>98</v>
      </c>
      <c r="D1111" s="85" t="s">
        <v>99</v>
      </c>
      <c r="E1111" s="85" t="s">
        <v>100</v>
      </c>
      <c r="F1111" s="85" t="s">
        <v>101</v>
      </c>
      <c r="G1111" s="85" t="s">
        <v>102</v>
      </c>
      <c r="H1111" s="86" t="s">
        <v>103</v>
      </c>
      <c r="K1111" s="84" t="s">
        <v>97</v>
      </c>
      <c r="L1111" s="85" t="s">
        <v>98</v>
      </c>
      <c r="M1111" s="85" t="s">
        <v>99</v>
      </c>
      <c r="N1111" s="85" t="s">
        <v>100</v>
      </c>
      <c r="O1111" s="85" t="s">
        <v>101</v>
      </c>
      <c r="P1111" s="85" t="s">
        <v>102</v>
      </c>
      <c r="Q1111" s="86" t="s">
        <v>103</v>
      </c>
    </row>
    <row r="1112" spans="2:17" x14ac:dyDescent="0.25">
      <c r="B1112" s="84" t="s">
        <v>2</v>
      </c>
      <c r="C1112" s="85" t="s">
        <v>7194</v>
      </c>
      <c r="D1112" s="85" t="s">
        <v>41</v>
      </c>
      <c r="E1112" s="85" t="s">
        <v>22</v>
      </c>
      <c r="F1112" s="96">
        <v>110</v>
      </c>
      <c r="G1112" s="85" t="s">
        <v>171</v>
      </c>
      <c r="H1112" s="86" t="s">
        <v>7729</v>
      </c>
      <c r="K1112" s="84" t="s">
        <v>2</v>
      </c>
      <c r="L1112" s="85" t="s">
        <v>7761</v>
      </c>
      <c r="M1112" s="85" t="s">
        <v>155</v>
      </c>
      <c r="N1112" s="85" t="s">
        <v>13</v>
      </c>
      <c r="O1112" s="96">
        <v>100</v>
      </c>
      <c r="P1112" s="85" t="s">
        <v>171</v>
      </c>
      <c r="Q1112" s="86" t="s">
        <v>7762</v>
      </c>
    </row>
    <row r="1113" spans="2:17" x14ac:dyDescent="0.25">
      <c r="B1113" s="84" t="s">
        <v>6</v>
      </c>
      <c r="C1113" s="85" t="s">
        <v>7233</v>
      </c>
      <c r="D1113" s="85" t="s">
        <v>41</v>
      </c>
      <c r="E1113" s="85" t="s">
        <v>22</v>
      </c>
      <c r="F1113" s="96">
        <v>55</v>
      </c>
      <c r="G1113" s="85" t="s">
        <v>171</v>
      </c>
      <c r="H1113" s="86" t="s">
        <v>7730</v>
      </c>
      <c r="K1113" s="84" t="s">
        <v>6</v>
      </c>
      <c r="L1113" s="85" t="s">
        <v>7716</v>
      </c>
      <c r="M1113" s="85" t="s">
        <v>9</v>
      </c>
      <c r="N1113" s="85" t="s">
        <v>21</v>
      </c>
      <c r="O1113" s="96">
        <v>60</v>
      </c>
      <c r="P1113" s="85" t="s">
        <v>171</v>
      </c>
      <c r="Q1113" s="86" t="s">
        <v>7763</v>
      </c>
    </row>
    <row r="1114" spans="2:17" x14ac:dyDescent="0.25">
      <c r="B1114" s="84" t="s">
        <v>32</v>
      </c>
      <c r="C1114" s="85" t="s">
        <v>6729</v>
      </c>
      <c r="D1114" s="85" t="s">
        <v>9</v>
      </c>
      <c r="E1114" s="85" t="s">
        <v>21</v>
      </c>
      <c r="F1114" s="96">
        <v>50</v>
      </c>
      <c r="G1114" s="85" t="s">
        <v>171</v>
      </c>
      <c r="H1114" s="86" t="s">
        <v>7731</v>
      </c>
      <c r="K1114" s="84" t="s">
        <v>32</v>
      </c>
      <c r="L1114" s="85" t="s">
        <v>7712</v>
      </c>
      <c r="M1114" s="85" t="s">
        <v>20</v>
      </c>
      <c r="N1114" s="85" t="s">
        <v>13</v>
      </c>
      <c r="O1114" s="96">
        <v>100</v>
      </c>
      <c r="P1114" s="85" t="s">
        <v>171</v>
      </c>
      <c r="Q1114" s="86" t="s">
        <v>7764</v>
      </c>
    </row>
    <row r="1115" spans="2:17" x14ac:dyDescent="0.25">
      <c r="B1115" s="84" t="s">
        <v>48</v>
      </c>
      <c r="C1115" s="85" t="s">
        <v>1514</v>
      </c>
      <c r="D1115" s="85" t="s">
        <v>9</v>
      </c>
      <c r="E1115" s="85" t="s">
        <v>13</v>
      </c>
      <c r="F1115" s="96">
        <v>100</v>
      </c>
      <c r="G1115" s="85" t="s">
        <v>171</v>
      </c>
      <c r="H1115" s="86" t="s">
        <v>7732</v>
      </c>
      <c r="K1115" s="84" t="s">
        <v>48</v>
      </c>
      <c r="L1115" s="85" t="s">
        <v>2381</v>
      </c>
      <c r="M1115" s="85" t="s">
        <v>20</v>
      </c>
      <c r="N1115" s="85" t="s">
        <v>13</v>
      </c>
      <c r="O1115" s="96">
        <v>150</v>
      </c>
      <c r="P1115" s="85" t="s">
        <v>105</v>
      </c>
      <c r="Q1115" s="86" t="s">
        <v>7765</v>
      </c>
    </row>
    <row r="1116" spans="2:17" x14ac:dyDescent="0.25">
      <c r="B1116" s="84" t="s">
        <v>49</v>
      </c>
      <c r="C1116" s="85" t="s">
        <v>7656</v>
      </c>
      <c r="D1116" s="85" t="s">
        <v>9</v>
      </c>
      <c r="E1116" s="85" t="s">
        <v>22</v>
      </c>
      <c r="F1116" s="96">
        <v>105</v>
      </c>
      <c r="G1116" s="85" t="s">
        <v>171</v>
      </c>
      <c r="H1116" s="86" t="s">
        <v>7733</v>
      </c>
      <c r="K1116" s="84" t="s">
        <v>49</v>
      </c>
      <c r="L1116" s="85" t="s">
        <v>7766</v>
      </c>
      <c r="M1116" s="85" t="s">
        <v>5</v>
      </c>
      <c r="N1116" s="85" t="s">
        <v>890</v>
      </c>
      <c r="O1116" s="96">
        <v>130</v>
      </c>
      <c r="P1116" s="85" t="s">
        <v>105</v>
      </c>
      <c r="Q1116" s="86" t="s">
        <v>7767</v>
      </c>
    </row>
    <row r="1117" spans="2:17" x14ac:dyDescent="0.25">
      <c r="B1117" s="84" t="s">
        <v>50</v>
      </c>
      <c r="C1117" s="85" t="s">
        <v>7734</v>
      </c>
      <c r="D1117" s="85" t="s">
        <v>9</v>
      </c>
      <c r="E1117" s="85" t="s">
        <v>21</v>
      </c>
      <c r="F1117" s="96">
        <v>60</v>
      </c>
      <c r="G1117" s="85" t="s">
        <v>171</v>
      </c>
      <c r="H1117" s="86" t="s">
        <v>7735</v>
      </c>
      <c r="K1117" s="84" t="s">
        <v>50</v>
      </c>
      <c r="L1117" s="85" t="s">
        <v>7768</v>
      </c>
      <c r="M1117" s="85" t="s">
        <v>5</v>
      </c>
      <c r="N1117" s="85" t="s">
        <v>21</v>
      </c>
      <c r="O1117" s="96">
        <v>95</v>
      </c>
      <c r="P1117" s="85" t="s">
        <v>105</v>
      </c>
      <c r="Q1117" s="86" t="s">
        <v>7769</v>
      </c>
    </row>
    <row r="1118" spans="2:17" x14ac:dyDescent="0.25">
      <c r="B1118" s="84" t="s">
        <v>51</v>
      </c>
      <c r="C1118" s="85" t="s">
        <v>7736</v>
      </c>
      <c r="D1118" s="85" t="s">
        <v>9</v>
      </c>
      <c r="E1118" s="85" t="s">
        <v>21</v>
      </c>
      <c r="F1118" s="96">
        <v>60</v>
      </c>
      <c r="G1118" s="85" t="s">
        <v>171</v>
      </c>
      <c r="H1118" s="86" t="s">
        <v>7737</v>
      </c>
      <c r="K1118" s="84" t="s">
        <v>51</v>
      </c>
      <c r="L1118" s="85" t="s">
        <v>7665</v>
      </c>
      <c r="M1118" s="85" t="s">
        <v>5</v>
      </c>
      <c r="N1118" s="85" t="s">
        <v>21</v>
      </c>
      <c r="O1118" s="96">
        <v>95</v>
      </c>
      <c r="P1118" s="85" t="s">
        <v>105</v>
      </c>
      <c r="Q1118" s="86" t="s">
        <v>7770</v>
      </c>
    </row>
    <row r="1119" spans="2:17" x14ac:dyDescent="0.25">
      <c r="B1119" s="84" t="s">
        <v>52</v>
      </c>
      <c r="C1119" s="85" t="s">
        <v>7738</v>
      </c>
      <c r="D1119" s="85" t="s">
        <v>9</v>
      </c>
      <c r="E1119" s="85" t="s">
        <v>21</v>
      </c>
      <c r="F1119" s="96">
        <v>60</v>
      </c>
      <c r="G1119" s="85" t="s">
        <v>171</v>
      </c>
      <c r="H1119" s="86" t="s">
        <v>7739</v>
      </c>
      <c r="K1119" s="84" t="s">
        <v>52</v>
      </c>
      <c r="L1119" s="85" t="s">
        <v>7771</v>
      </c>
      <c r="M1119" s="85" t="s">
        <v>12</v>
      </c>
      <c r="N1119" s="85" t="s">
        <v>21</v>
      </c>
      <c r="O1119" s="96">
        <v>0</v>
      </c>
      <c r="P1119" s="85" t="s">
        <v>105</v>
      </c>
      <c r="Q1119" s="86" t="s">
        <v>7700</v>
      </c>
    </row>
    <row r="1120" spans="2:17" x14ac:dyDescent="0.25">
      <c r="B1120" s="84" t="s">
        <v>53</v>
      </c>
      <c r="C1120" s="85" t="s">
        <v>7738</v>
      </c>
      <c r="D1120" s="85" t="s">
        <v>9</v>
      </c>
      <c r="E1120" s="85" t="s">
        <v>21</v>
      </c>
      <c r="F1120" s="96">
        <v>60</v>
      </c>
      <c r="G1120" s="85" t="s">
        <v>171</v>
      </c>
      <c r="H1120" s="86" t="s">
        <v>7740</v>
      </c>
      <c r="K1120" s="251"/>
      <c r="L1120" s="117"/>
      <c r="M1120" s="117"/>
      <c r="N1120" s="255" t="s">
        <v>104</v>
      </c>
      <c r="O1120" s="250">
        <f>SUM(O1112:O1119)</f>
        <v>730</v>
      </c>
      <c r="Q1120" s="81"/>
    </row>
    <row r="1121" spans="2:17" x14ac:dyDescent="0.25">
      <c r="B1121" s="84" t="s">
        <v>54</v>
      </c>
      <c r="C1121" s="85" t="s">
        <v>7741</v>
      </c>
      <c r="D1121" s="85" t="s">
        <v>9</v>
      </c>
      <c r="E1121" s="85" t="s">
        <v>22</v>
      </c>
      <c r="F1121" s="96">
        <v>160</v>
      </c>
      <c r="G1121" s="85" t="s">
        <v>105</v>
      </c>
      <c r="H1121" s="86" t="s">
        <v>7742</v>
      </c>
      <c r="K1121" s="251"/>
      <c r="L1121" s="117"/>
      <c r="M1121" s="117"/>
      <c r="N1121" s="311"/>
      <c r="O1121" s="312"/>
      <c r="Q1121" s="81"/>
    </row>
    <row r="1122" spans="2:17" ht="18.75" x14ac:dyDescent="0.3">
      <c r="B1122" s="84" t="s">
        <v>55</v>
      </c>
      <c r="C1122" s="85" t="s">
        <v>7743</v>
      </c>
      <c r="D1122" s="85" t="s">
        <v>20</v>
      </c>
      <c r="E1122" s="85" t="s">
        <v>21</v>
      </c>
      <c r="F1122" s="96">
        <v>60</v>
      </c>
      <c r="G1122" s="85" t="s">
        <v>171</v>
      </c>
      <c r="H1122" s="86" t="s">
        <v>7744</v>
      </c>
      <c r="K1122" s="79"/>
      <c r="L1122" s="80"/>
      <c r="M1122" t="s">
        <v>393</v>
      </c>
      <c r="O1122" s="115"/>
      <c r="P1122" s="83">
        <v>44303</v>
      </c>
      <c r="Q1122" s="81"/>
    </row>
    <row r="1123" spans="2:17" x14ac:dyDescent="0.25">
      <c r="B1123" s="84" t="s">
        <v>56</v>
      </c>
      <c r="C1123" s="85" t="s">
        <v>7626</v>
      </c>
      <c r="D1123" s="85" t="s">
        <v>20</v>
      </c>
      <c r="E1123" s="85" t="s">
        <v>13</v>
      </c>
      <c r="F1123" s="96">
        <v>100</v>
      </c>
      <c r="G1123" s="85" t="s">
        <v>171</v>
      </c>
      <c r="H1123" s="86" t="s">
        <v>7745</v>
      </c>
      <c r="K1123" s="84" t="s">
        <v>97</v>
      </c>
      <c r="L1123" s="85" t="s">
        <v>98</v>
      </c>
      <c r="M1123" s="85" t="s">
        <v>99</v>
      </c>
      <c r="N1123" s="85" t="s">
        <v>100</v>
      </c>
      <c r="O1123" s="85" t="s">
        <v>101</v>
      </c>
      <c r="P1123" s="85" t="s">
        <v>102</v>
      </c>
      <c r="Q1123" s="86" t="s">
        <v>103</v>
      </c>
    </row>
    <row r="1124" spans="2:17" x14ac:dyDescent="0.25">
      <c r="B1124" s="84" t="s">
        <v>57</v>
      </c>
      <c r="C1124" s="85" t="s">
        <v>7575</v>
      </c>
      <c r="D1124" s="85" t="s">
        <v>12</v>
      </c>
      <c r="E1124" s="85" t="s">
        <v>21</v>
      </c>
      <c r="F1124" s="96">
        <v>60</v>
      </c>
      <c r="G1124" s="85" t="s">
        <v>171</v>
      </c>
      <c r="H1124" s="86" t="s">
        <v>7746</v>
      </c>
      <c r="K1124" s="84" t="s">
        <v>2</v>
      </c>
      <c r="L1124" s="85" t="s">
        <v>7714</v>
      </c>
      <c r="M1124" s="85" t="s">
        <v>22</v>
      </c>
      <c r="N1124" s="85" t="s">
        <v>20</v>
      </c>
      <c r="O1124" s="96">
        <v>105</v>
      </c>
      <c r="P1124" s="85" t="s">
        <v>171</v>
      </c>
      <c r="Q1124" s="86" t="s">
        <v>7772</v>
      </c>
    </row>
    <row r="1125" spans="2:17" x14ac:dyDescent="0.25">
      <c r="B1125" s="84" t="s">
        <v>58</v>
      </c>
      <c r="C1125" s="85" t="s">
        <v>1013</v>
      </c>
      <c r="D1125" s="85" t="s">
        <v>5</v>
      </c>
      <c r="E1125" s="85" t="s">
        <v>22</v>
      </c>
      <c r="F1125" s="96">
        <v>160</v>
      </c>
      <c r="G1125" s="85" t="s">
        <v>105</v>
      </c>
      <c r="H1125" s="86" t="s">
        <v>7747</v>
      </c>
      <c r="K1125" s="84" t="s">
        <v>6</v>
      </c>
      <c r="L1125" s="85" t="s">
        <v>7715</v>
      </c>
      <c r="M1125" s="85" t="s">
        <v>22</v>
      </c>
      <c r="N1125" s="85" t="s">
        <v>20</v>
      </c>
      <c r="O1125" s="96">
        <v>105</v>
      </c>
      <c r="P1125" s="85" t="s">
        <v>171</v>
      </c>
      <c r="Q1125" s="86" t="s">
        <v>7773</v>
      </c>
    </row>
    <row r="1126" spans="2:17" x14ac:dyDescent="0.25">
      <c r="B1126" s="84" t="s">
        <v>59</v>
      </c>
      <c r="C1126" s="85" t="s">
        <v>7748</v>
      </c>
      <c r="D1126" s="85" t="s">
        <v>5</v>
      </c>
      <c r="E1126" s="85" t="s">
        <v>28</v>
      </c>
      <c r="F1126" s="96">
        <v>150</v>
      </c>
      <c r="G1126" s="85" t="s">
        <v>105</v>
      </c>
      <c r="H1126" s="86" t="s">
        <v>7749</v>
      </c>
      <c r="K1126" s="84" t="s">
        <v>32</v>
      </c>
      <c r="L1126" s="85" t="s">
        <v>6414</v>
      </c>
      <c r="M1126" s="85" t="s">
        <v>28</v>
      </c>
      <c r="N1126" s="85" t="s">
        <v>12</v>
      </c>
      <c r="O1126" s="96">
        <v>150</v>
      </c>
      <c r="P1126" s="85" t="s">
        <v>105</v>
      </c>
      <c r="Q1126" s="86" t="s">
        <v>7774</v>
      </c>
    </row>
    <row r="1127" spans="2:17" x14ac:dyDescent="0.25">
      <c r="B1127" s="84" t="s">
        <v>60</v>
      </c>
      <c r="C1127" s="85" t="s">
        <v>6221</v>
      </c>
      <c r="D1127" s="85" t="s">
        <v>12</v>
      </c>
      <c r="E1127" s="85" t="s">
        <v>21</v>
      </c>
      <c r="F1127" s="96">
        <v>0</v>
      </c>
      <c r="G1127" s="85" t="s">
        <v>105</v>
      </c>
      <c r="H1127" s="86" t="s">
        <v>6272</v>
      </c>
      <c r="K1127" s="84" t="s">
        <v>48</v>
      </c>
      <c r="L1127" s="85" t="s">
        <v>7775</v>
      </c>
      <c r="M1127" s="85" t="s">
        <v>28</v>
      </c>
      <c r="N1127" s="85" t="s">
        <v>20</v>
      </c>
      <c r="O1127" s="96">
        <v>110</v>
      </c>
      <c r="P1127" s="85" t="s">
        <v>105</v>
      </c>
      <c r="Q1127" s="86" t="s">
        <v>7776</v>
      </c>
    </row>
    <row r="1128" spans="2:17" x14ac:dyDescent="0.25">
      <c r="B1128" s="84" t="s">
        <v>61</v>
      </c>
      <c r="C1128" s="85" t="s">
        <v>5436</v>
      </c>
      <c r="D1128" s="85" t="s">
        <v>20</v>
      </c>
      <c r="E1128" s="85" t="s">
        <v>22</v>
      </c>
      <c r="F1128" s="96">
        <v>0</v>
      </c>
      <c r="G1128" s="85" t="s">
        <v>105</v>
      </c>
      <c r="H1128" s="86" t="s">
        <v>7538</v>
      </c>
      <c r="K1128" s="84" t="s">
        <v>49</v>
      </c>
      <c r="L1128" s="85" t="s">
        <v>391</v>
      </c>
      <c r="M1128" s="85" t="s">
        <v>4</v>
      </c>
      <c r="N1128" s="85" t="s">
        <v>5</v>
      </c>
      <c r="O1128" s="96">
        <v>130</v>
      </c>
      <c r="P1128" s="85" t="s">
        <v>105</v>
      </c>
      <c r="Q1128" s="86" t="s">
        <v>7777</v>
      </c>
    </row>
    <row r="1129" spans="2:17" x14ac:dyDescent="0.25">
      <c r="B1129" s="84" t="s">
        <v>62</v>
      </c>
      <c r="C1129" s="85" t="s">
        <v>7015</v>
      </c>
      <c r="D1129" s="85" t="s">
        <v>20</v>
      </c>
      <c r="E1129" s="85" t="s">
        <v>890</v>
      </c>
      <c r="F1129" s="96">
        <v>0</v>
      </c>
      <c r="G1129" s="85" t="s">
        <v>105</v>
      </c>
      <c r="H1129" s="86" t="s">
        <v>7642</v>
      </c>
      <c r="K1129" s="84" t="s">
        <v>50</v>
      </c>
      <c r="L1129" s="85" t="s">
        <v>4835</v>
      </c>
      <c r="M1129" s="85" t="s">
        <v>4</v>
      </c>
      <c r="N1129" s="85" t="s">
        <v>155</v>
      </c>
      <c r="O1129" s="96">
        <v>135</v>
      </c>
      <c r="P1129" s="85" t="s">
        <v>105</v>
      </c>
      <c r="Q1129" s="86" t="s">
        <v>7778</v>
      </c>
    </row>
    <row r="1130" spans="2:17" x14ac:dyDescent="0.25">
      <c r="B1130" s="84" t="s">
        <v>64</v>
      </c>
      <c r="C1130" s="85" t="s">
        <v>7619</v>
      </c>
      <c r="D1130" s="85" t="s">
        <v>9</v>
      </c>
      <c r="E1130" s="85" t="s">
        <v>21</v>
      </c>
      <c r="F1130" s="96">
        <v>0</v>
      </c>
      <c r="G1130" s="85" t="s">
        <v>105</v>
      </c>
      <c r="H1130" s="86" t="s">
        <v>7620</v>
      </c>
      <c r="K1130" s="84" t="s">
        <v>51</v>
      </c>
      <c r="L1130" s="85" t="s">
        <v>7779</v>
      </c>
      <c r="M1130" s="85" t="s">
        <v>21</v>
      </c>
      <c r="N1130" s="85" t="s">
        <v>12</v>
      </c>
      <c r="O1130" s="96">
        <v>60</v>
      </c>
      <c r="P1130" s="85" t="s">
        <v>171</v>
      </c>
      <c r="Q1130" s="86" t="s">
        <v>7780</v>
      </c>
    </row>
    <row r="1131" spans="2:17" x14ac:dyDescent="0.25">
      <c r="B1131" s="84" t="s">
        <v>66</v>
      </c>
      <c r="C1131" s="85" t="s">
        <v>5298</v>
      </c>
      <c r="D1131" s="85" t="s">
        <v>20</v>
      </c>
      <c r="E1131" s="85" t="s">
        <v>21</v>
      </c>
      <c r="F1131" s="96">
        <v>0</v>
      </c>
      <c r="G1131" s="85" t="s">
        <v>496</v>
      </c>
      <c r="H1131" s="86" t="s">
        <v>7750</v>
      </c>
      <c r="K1131" s="84" t="s">
        <v>52</v>
      </c>
      <c r="L1131" s="85" t="s">
        <v>7781</v>
      </c>
      <c r="M1131" s="85" t="s">
        <v>21</v>
      </c>
      <c r="N1131" s="85" t="s">
        <v>9</v>
      </c>
      <c r="O1131" s="96">
        <v>95</v>
      </c>
      <c r="P1131" s="85" t="s">
        <v>105</v>
      </c>
      <c r="Q1131" s="86" t="s">
        <v>7782</v>
      </c>
    </row>
    <row r="1132" spans="2:17" x14ac:dyDescent="0.25">
      <c r="B1132" s="251"/>
      <c r="C1132" s="117"/>
      <c r="D1132" s="117"/>
      <c r="E1132" s="255" t="s">
        <v>104</v>
      </c>
      <c r="F1132" s="250">
        <f>SUM(F1112:F1131)</f>
        <v>1350</v>
      </c>
      <c r="H1132" s="81"/>
      <c r="K1132" s="84" t="s">
        <v>53</v>
      </c>
      <c r="L1132" s="85" t="s">
        <v>199</v>
      </c>
      <c r="M1132" s="85" t="s">
        <v>7783</v>
      </c>
      <c r="N1132" s="85" t="s">
        <v>20</v>
      </c>
      <c r="O1132" s="96">
        <v>0</v>
      </c>
      <c r="P1132" s="85" t="s">
        <v>105</v>
      </c>
      <c r="Q1132" s="86" t="s">
        <v>6877</v>
      </c>
    </row>
    <row r="1133" spans="2:17" x14ac:dyDescent="0.25">
      <c r="B1133" s="251"/>
      <c r="C1133" s="117"/>
      <c r="D1133" s="117"/>
      <c r="E1133" s="311"/>
      <c r="F1133" s="312"/>
      <c r="H1133" s="81"/>
      <c r="K1133" s="84" t="s">
        <v>54</v>
      </c>
      <c r="L1133" s="85" t="s">
        <v>4418</v>
      </c>
      <c r="M1133" s="85" t="s">
        <v>21</v>
      </c>
      <c r="N1133" s="85" t="s">
        <v>9</v>
      </c>
      <c r="O1133" s="96">
        <v>0</v>
      </c>
      <c r="P1133" s="85" t="s">
        <v>105</v>
      </c>
      <c r="Q1133" s="86" t="s">
        <v>7589</v>
      </c>
    </row>
    <row r="1134" spans="2:17" ht="18.75" x14ac:dyDescent="0.3">
      <c r="B1134" s="79"/>
      <c r="C1134" s="80"/>
      <c r="D1134" t="s">
        <v>393</v>
      </c>
      <c r="F1134" s="115"/>
      <c r="G1134" s="83">
        <v>44300</v>
      </c>
      <c r="H1134" s="81"/>
      <c r="K1134" s="84" t="s">
        <v>55</v>
      </c>
      <c r="L1134" s="85" t="s">
        <v>7784</v>
      </c>
      <c r="M1134" s="85" t="s">
        <v>21</v>
      </c>
      <c r="N1134" s="85" t="s">
        <v>9</v>
      </c>
      <c r="O1134" s="96">
        <v>0</v>
      </c>
      <c r="P1134" s="85" t="s">
        <v>105</v>
      </c>
      <c r="Q1134" s="86" t="s">
        <v>7590</v>
      </c>
    </row>
    <row r="1135" spans="2:17" x14ac:dyDescent="0.25">
      <c r="B1135" s="84" t="s">
        <v>97</v>
      </c>
      <c r="C1135" s="85" t="s">
        <v>98</v>
      </c>
      <c r="D1135" s="85" t="s">
        <v>99</v>
      </c>
      <c r="E1135" s="85" t="s">
        <v>100</v>
      </c>
      <c r="F1135" s="85" t="s">
        <v>101</v>
      </c>
      <c r="G1135" s="85" t="s">
        <v>102</v>
      </c>
      <c r="H1135" s="86" t="s">
        <v>103</v>
      </c>
      <c r="K1135" s="84" t="s">
        <v>56</v>
      </c>
      <c r="L1135" s="85" t="s">
        <v>7785</v>
      </c>
      <c r="M1135" s="85" t="s">
        <v>13</v>
      </c>
      <c r="N1135" s="85" t="s">
        <v>20</v>
      </c>
      <c r="O1135" s="96">
        <v>0</v>
      </c>
      <c r="P1135" s="85" t="s">
        <v>105</v>
      </c>
      <c r="Q1135" s="86" t="s">
        <v>7765</v>
      </c>
    </row>
    <row r="1136" spans="2:17" x14ac:dyDescent="0.25">
      <c r="B1136" s="84" t="s">
        <v>2</v>
      </c>
      <c r="C1136" s="85" t="s">
        <v>7751</v>
      </c>
      <c r="D1136" s="85" t="s">
        <v>21</v>
      </c>
      <c r="E1136" s="85" t="s">
        <v>9</v>
      </c>
      <c r="F1136" s="96">
        <v>95</v>
      </c>
      <c r="G1136" s="85" t="s">
        <v>105</v>
      </c>
      <c r="H1136" s="86" t="s">
        <v>7752</v>
      </c>
      <c r="N1136" s="255" t="s">
        <v>104</v>
      </c>
      <c r="O1136" s="256">
        <f>SUM(O1124:O1135)</f>
        <v>890</v>
      </c>
      <c r="Q1136" s="81"/>
    </row>
    <row r="1137" spans="2:17" x14ac:dyDescent="0.25">
      <c r="B1137" s="84" t="s">
        <v>6</v>
      </c>
      <c r="C1137" s="85" t="s">
        <v>7753</v>
      </c>
      <c r="D1137" s="85" t="s">
        <v>21</v>
      </c>
      <c r="E1137" s="85" t="s">
        <v>9</v>
      </c>
      <c r="F1137" s="96">
        <v>95</v>
      </c>
      <c r="G1137" s="85" t="s">
        <v>105</v>
      </c>
      <c r="H1137" s="86" t="s">
        <v>7754</v>
      </c>
      <c r="M1137" s="90"/>
    </row>
    <row r="1138" spans="2:17" x14ac:dyDescent="0.25">
      <c r="B1138" s="84" t="s">
        <v>32</v>
      </c>
      <c r="C1138" s="85" t="s">
        <v>7755</v>
      </c>
      <c r="D1138" s="85" t="s">
        <v>21</v>
      </c>
      <c r="E1138" s="85" t="s">
        <v>155</v>
      </c>
      <c r="F1138" s="96">
        <v>65</v>
      </c>
      <c r="G1138" s="85" t="s">
        <v>171</v>
      </c>
      <c r="H1138" s="86" t="s">
        <v>7756</v>
      </c>
      <c r="M1138" t="s">
        <v>104</v>
      </c>
      <c r="N1138" s="205">
        <f>SUM(O1120+O1136)</f>
        <v>1620</v>
      </c>
      <c r="O1138" s="273">
        <f>SUM(N1138*1.95583)</f>
        <v>3168.4445999999998</v>
      </c>
    </row>
    <row r="1139" spans="2:17" x14ac:dyDescent="0.25">
      <c r="B1139" s="84" t="s">
        <v>48</v>
      </c>
      <c r="C1139" s="85" t="s">
        <v>5587</v>
      </c>
      <c r="D1139" s="85" t="s">
        <v>21</v>
      </c>
      <c r="E1139" s="85" t="s">
        <v>12</v>
      </c>
      <c r="F1139" s="96">
        <v>80</v>
      </c>
      <c r="G1139" s="85" t="s">
        <v>105</v>
      </c>
      <c r="H1139" s="86" t="s">
        <v>7757</v>
      </c>
      <c r="N1139" s="205"/>
      <c r="O1139" s="273"/>
    </row>
    <row r="1140" spans="2:17" x14ac:dyDescent="0.25">
      <c r="B1140" s="84" t="s">
        <v>49</v>
      </c>
      <c r="C1140" s="85" t="s">
        <v>7758</v>
      </c>
      <c r="D1140" s="85" t="s">
        <v>28</v>
      </c>
      <c r="E1140" s="85" t="s">
        <v>155</v>
      </c>
      <c r="F1140" s="96">
        <v>0</v>
      </c>
      <c r="G1140" s="85" t="s">
        <v>105</v>
      </c>
      <c r="H1140" s="86" t="s">
        <v>7629</v>
      </c>
      <c r="N1140" s="205"/>
      <c r="O1140" s="273"/>
    </row>
    <row r="1141" spans="2:17" x14ac:dyDescent="0.25">
      <c r="E1141" s="255" t="s">
        <v>104</v>
      </c>
      <c r="F1141" s="256">
        <f>SUM(F1136:F1140)</f>
        <v>335</v>
      </c>
      <c r="H1141" s="81"/>
      <c r="O1141" s="91"/>
      <c r="Q1141" s="81"/>
    </row>
    <row r="1142" spans="2:17" ht="15.75" x14ac:dyDescent="0.25">
      <c r="D1142" s="90"/>
      <c r="L1142" s="116" t="s">
        <v>7786</v>
      </c>
      <c r="M1142" s="116" t="s">
        <v>2168</v>
      </c>
      <c r="O1142" s="91"/>
      <c r="P1142" s="81"/>
      <c r="Q1142" s="81"/>
    </row>
    <row r="1143" spans="2:17" x14ac:dyDescent="0.25">
      <c r="D1143" t="s">
        <v>104</v>
      </c>
      <c r="E1143" s="205">
        <f>SUM(F1132+F1141)</f>
        <v>1685</v>
      </c>
      <c r="F1143" s="273">
        <f>SUM(E1143*1.95583)</f>
        <v>3295.5735500000001</v>
      </c>
      <c r="K1143" s="79"/>
      <c r="L1143" s="92">
        <v>44305</v>
      </c>
      <c r="Q1143" s="81"/>
    </row>
    <row r="1144" spans="2:17" x14ac:dyDescent="0.25">
      <c r="E1144" s="205"/>
      <c r="F1144" s="273"/>
      <c r="K1144" s="84" t="s">
        <v>97</v>
      </c>
      <c r="L1144" s="93" t="s">
        <v>106</v>
      </c>
      <c r="M1144" s="93" t="s">
        <v>107</v>
      </c>
    </row>
    <row r="1145" spans="2:17" x14ac:dyDescent="0.25">
      <c r="E1145" s="205"/>
      <c r="F1145" s="273"/>
      <c r="K1145" s="84">
        <v>1</v>
      </c>
      <c r="L1145" s="85" t="s">
        <v>108</v>
      </c>
      <c r="M1145" s="96">
        <v>13</v>
      </c>
      <c r="Q1145" s="81"/>
    </row>
    <row r="1146" spans="2:17" x14ac:dyDescent="0.25">
      <c r="F1146" s="91"/>
      <c r="H1146" s="81"/>
      <c r="K1146" s="84">
        <v>2</v>
      </c>
      <c r="L1146" s="85" t="s">
        <v>109</v>
      </c>
      <c r="M1146" s="96">
        <v>0</v>
      </c>
      <c r="Q1146" s="81"/>
    </row>
    <row r="1147" spans="2:17" ht="15.75" x14ac:dyDescent="0.25">
      <c r="C1147" s="116" t="s">
        <v>7759</v>
      </c>
      <c r="D1147" s="116" t="s">
        <v>2168</v>
      </c>
      <c r="F1147" s="91"/>
      <c r="G1147" s="81"/>
      <c r="H1147" s="81"/>
      <c r="K1147" s="84">
        <v>3</v>
      </c>
      <c r="L1147" s="85" t="s">
        <v>110</v>
      </c>
      <c r="M1147" s="96">
        <v>0</v>
      </c>
      <c r="Q1147" s="81"/>
    </row>
    <row r="1148" spans="2:17" x14ac:dyDescent="0.25">
      <c r="B1148" s="79"/>
      <c r="C1148" s="92">
        <v>44301</v>
      </c>
      <c r="H1148" s="81"/>
      <c r="K1148" s="84">
        <v>4</v>
      </c>
      <c r="L1148" s="94" t="s">
        <v>111</v>
      </c>
      <c r="M1148" s="96">
        <v>27</v>
      </c>
      <c r="Q1148" s="81"/>
    </row>
    <row r="1149" spans="2:17" x14ac:dyDescent="0.25">
      <c r="B1149" s="84" t="s">
        <v>97</v>
      </c>
      <c r="C1149" s="93" t="s">
        <v>106</v>
      </c>
      <c r="D1149" s="93" t="s">
        <v>107</v>
      </c>
      <c r="K1149" s="79"/>
      <c r="L1149" s="95" t="s">
        <v>104</v>
      </c>
      <c r="M1149" s="96">
        <f>SUM(M1145:M1148)</f>
        <v>40</v>
      </c>
      <c r="Q1149" s="81"/>
    </row>
    <row r="1150" spans="2:17" x14ac:dyDescent="0.25">
      <c r="B1150" s="84">
        <v>1</v>
      </c>
      <c r="C1150" s="85" t="s">
        <v>108</v>
      </c>
      <c r="D1150" s="96">
        <v>13</v>
      </c>
      <c r="H1150" s="81"/>
      <c r="K1150" s="79"/>
      <c r="L1150" s="290"/>
      <c r="M1150" s="252"/>
      <c r="Q1150" s="81"/>
    </row>
    <row r="1151" spans="2:17" x14ac:dyDescent="0.25">
      <c r="B1151" s="84">
        <v>2</v>
      </c>
      <c r="C1151" s="85" t="s">
        <v>109</v>
      </c>
      <c r="D1151" s="96">
        <v>0</v>
      </c>
      <c r="H1151" s="81"/>
      <c r="K1151" s="79"/>
      <c r="M1151" s="85" t="s">
        <v>2354</v>
      </c>
      <c r="N1151" s="96">
        <v>0</v>
      </c>
      <c r="O1151" s="85"/>
      <c r="Q1151" s="81"/>
    </row>
    <row r="1152" spans="2:17" x14ac:dyDescent="0.25">
      <c r="B1152" s="84">
        <v>3</v>
      </c>
      <c r="C1152" s="85" t="s">
        <v>110</v>
      </c>
      <c r="D1152" s="96">
        <v>0</v>
      </c>
      <c r="H1152" s="81"/>
      <c r="K1152" s="79"/>
      <c r="M1152" s="85" t="s">
        <v>112</v>
      </c>
      <c r="N1152" s="96">
        <f>SUM(N1138)</f>
        <v>1620</v>
      </c>
      <c r="O1152" s="99">
        <f>SUM(N1152*1.95583)</f>
        <v>3168.4445999999998</v>
      </c>
      <c r="Q1152" s="81"/>
    </row>
    <row r="1153" spans="2:17" x14ac:dyDescent="0.25">
      <c r="B1153" s="84">
        <v>4</v>
      </c>
      <c r="C1153" s="94" t="s">
        <v>111</v>
      </c>
      <c r="D1153" s="96">
        <v>32</v>
      </c>
      <c r="H1153" s="81"/>
      <c r="K1153" s="79"/>
      <c r="M1153" s="85" t="s">
        <v>113</v>
      </c>
      <c r="N1153" s="96">
        <f>SUM(M1149)</f>
        <v>40</v>
      </c>
      <c r="O1153" s="85"/>
      <c r="Q1153" s="81"/>
    </row>
    <row r="1154" spans="2:17" x14ac:dyDescent="0.25">
      <c r="B1154" s="79"/>
      <c r="C1154" s="95" t="s">
        <v>104</v>
      </c>
      <c r="D1154" s="96">
        <f>SUM(D1150:D1153)</f>
        <v>45</v>
      </c>
      <c r="H1154" s="81"/>
      <c r="K1154" s="79"/>
      <c r="M1154" s="85" t="s">
        <v>114</v>
      </c>
      <c r="N1154" s="96">
        <f>SUM(N1151+N1152-N1153)</f>
        <v>1580</v>
      </c>
      <c r="O1154" s="85"/>
      <c r="Q1154" s="81"/>
    </row>
    <row r="1155" spans="2:17" x14ac:dyDescent="0.25">
      <c r="B1155" s="79"/>
      <c r="C1155" s="290"/>
      <c r="D1155" s="252"/>
      <c r="H1155" s="81"/>
      <c r="K1155" s="79"/>
      <c r="M1155" s="94" t="s">
        <v>2355</v>
      </c>
      <c r="N1155" s="96">
        <v>0</v>
      </c>
      <c r="O1155" s="85"/>
      <c r="Q1155" s="81"/>
    </row>
    <row r="1156" spans="2:17" x14ac:dyDescent="0.25">
      <c r="B1156" s="79"/>
      <c r="D1156" s="85" t="s">
        <v>2354</v>
      </c>
      <c r="E1156" s="96">
        <v>0</v>
      </c>
      <c r="F1156" s="85"/>
      <c r="H1156" s="81"/>
      <c r="K1156" s="79"/>
      <c r="N1156" s="97"/>
      <c r="Q1156" s="81"/>
    </row>
    <row r="1157" spans="2:17" x14ac:dyDescent="0.25">
      <c r="B1157" s="79"/>
      <c r="D1157" s="85" t="s">
        <v>112</v>
      </c>
      <c r="E1157" s="96">
        <f>SUM(E1143)</f>
        <v>1685</v>
      </c>
      <c r="F1157" s="99">
        <f>SUM(E1157*1.95583)</f>
        <v>3295.5735500000001</v>
      </c>
      <c r="H1157" s="81"/>
      <c r="K1157" s="79"/>
      <c r="N1157" s="97"/>
      <c r="Q1157" s="81"/>
    </row>
    <row r="1158" spans="2:17" x14ac:dyDescent="0.25">
      <c r="B1158" s="79"/>
      <c r="D1158" s="85" t="s">
        <v>113</v>
      </c>
      <c r="E1158" s="96">
        <f>SUM(D1154)</f>
        <v>45</v>
      </c>
      <c r="F1158" s="85"/>
      <c r="H1158" s="81"/>
      <c r="K1158" s="79"/>
      <c r="Q1158" s="81"/>
    </row>
    <row r="1159" spans="2:17" x14ac:dyDescent="0.25">
      <c r="B1159" s="79"/>
      <c r="D1159" s="85" t="s">
        <v>114</v>
      </c>
      <c r="E1159" s="96">
        <f>SUM(E1156+E1157-E1158)</f>
        <v>1640</v>
      </c>
      <c r="F1159" s="85"/>
      <c r="H1159" s="81"/>
      <c r="K1159" s="81"/>
      <c r="Q1159" s="81"/>
    </row>
    <row r="1160" spans="2:17" x14ac:dyDescent="0.25">
      <c r="B1160" s="79"/>
      <c r="D1160" s="94" t="s">
        <v>2355</v>
      </c>
      <c r="E1160" s="96">
        <v>0</v>
      </c>
      <c r="F1160" s="85"/>
      <c r="H1160" s="81"/>
      <c r="K1160" s="81"/>
      <c r="L1160" s="100">
        <v>2550</v>
      </c>
      <c r="Q1160" s="81"/>
    </row>
    <row r="1161" spans="2:17" x14ac:dyDescent="0.25">
      <c r="B1161" s="79"/>
      <c r="E1161" s="97"/>
      <c r="H1161" s="81"/>
      <c r="K1161" s="81"/>
      <c r="L1161" s="100">
        <v>200</v>
      </c>
      <c r="N1161" s="93" t="s">
        <v>118</v>
      </c>
      <c r="O1161" s="93" t="s">
        <v>119</v>
      </c>
      <c r="P1161" s="93" t="s">
        <v>120</v>
      </c>
    </row>
    <row r="1162" spans="2:17" x14ac:dyDescent="0.25">
      <c r="B1162" s="79"/>
      <c r="E1162" s="97"/>
      <c r="H1162" s="81"/>
      <c r="K1162" s="81"/>
      <c r="L1162" s="101">
        <f>SUM(L1161/L1160)</f>
        <v>7.8431372549019607E-2</v>
      </c>
      <c r="N1162" s="102">
        <f>SUM(O1152*L1162)</f>
        <v>248.50545882352938</v>
      </c>
      <c r="O1162" s="102">
        <f>SUM(N1162/1.17)</f>
        <v>212.39782805429863</v>
      </c>
      <c r="P1162" s="102">
        <f>SUM(N1162-O1162)</f>
        <v>36.107630769230752</v>
      </c>
    </row>
    <row r="1163" spans="2:17" x14ac:dyDescent="0.25">
      <c r="B1163" s="79"/>
      <c r="H1163" s="81"/>
    </row>
    <row r="1164" spans="2:17" x14ac:dyDescent="0.25">
      <c r="B1164" s="81"/>
      <c r="H1164" s="81"/>
    </row>
    <row r="1165" spans="2:17" x14ac:dyDescent="0.25">
      <c r="B1165" s="81"/>
      <c r="C1165" s="100">
        <v>2550</v>
      </c>
      <c r="H1165" s="81"/>
    </row>
    <row r="1166" spans="2:17" x14ac:dyDescent="0.25">
      <c r="B1166" s="81"/>
      <c r="C1166" s="100">
        <v>200</v>
      </c>
      <c r="E1166" s="93" t="s">
        <v>118</v>
      </c>
      <c r="F1166" s="93" t="s">
        <v>119</v>
      </c>
      <c r="G1166" s="93" t="s">
        <v>120</v>
      </c>
    </row>
    <row r="1167" spans="2:17" x14ac:dyDescent="0.25">
      <c r="B1167" s="81"/>
      <c r="C1167" s="101">
        <f>SUM(C1166/C1165)</f>
        <v>7.8431372549019607E-2</v>
      </c>
      <c r="E1167" s="102">
        <f>SUM(F1157*C1167)</f>
        <v>258.47635686274509</v>
      </c>
      <c r="F1167" s="102">
        <f>SUM(E1167/1.17)</f>
        <v>220.91996313055137</v>
      </c>
      <c r="G1167" s="102">
        <f>SUM(E1167-F1167)</f>
        <v>37.556393732193726</v>
      </c>
    </row>
    <row r="1174" spans="2:17" ht="18.75" x14ac:dyDescent="0.3">
      <c r="B1174" s="79"/>
      <c r="C1174" s="80" t="s">
        <v>7802</v>
      </c>
      <c r="H1174" s="81"/>
      <c r="K1174" s="79"/>
      <c r="L1174" s="80" t="s">
        <v>7845</v>
      </c>
      <c r="Q1174" s="81"/>
    </row>
    <row r="1175" spans="2:17" x14ac:dyDescent="0.25">
      <c r="B1175" s="79"/>
      <c r="C1175" t="s">
        <v>1022</v>
      </c>
      <c r="G1175" s="82" t="s">
        <v>95</v>
      </c>
      <c r="H1175" s="81"/>
      <c r="K1175" s="79"/>
      <c r="L1175" t="s">
        <v>1022</v>
      </c>
      <c r="P1175" s="82" t="s">
        <v>95</v>
      </c>
      <c r="Q1175" s="81"/>
    </row>
    <row r="1176" spans="2:17" ht="18.75" x14ac:dyDescent="0.3">
      <c r="B1176" s="251"/>
      <c r="C1176" s="274"/>
      <c r="D1176" s="117" t="s">
        <v>96</v>
      </c>
      <c r="E1176" s="117"/>
      <c r="F1176" s="117"/>
      <c r="G1176" s="275">
        <v>44303</v>
      </c>
      <c r="H1176" s="276"/>
      <c r="K1176" s="251"/>
      <c r="L1176" s="274"/>
      <c r="M1176" s="117" t="s">
        <v>96</v>
      </c>
      <c r="N1176" s="117"/>
      <c r="O1176" s="117"/>
      <c r="P1176" s="275">
        <v>44308</v>
      </c>
      <c r="Q1176" s="276"/>
    </row>
    <row r="1177" spans="2:17" x14ac:dyDescent="0.25">
      <c r="B1177" s="84" t="s">
        <v>97</v>
      </c>
      <c r="C1177" s="85" t="s">
        <v>98</v>
      </c>
      <c r="D1177" s="85" t="s">
        <v>99</v>
      </c>
      <c r="E1177" s="85" t="s">
        <v>100</v>
      </c>
      <c r="F1177" s="85" t="s">
        <v>101</v>
      </c>
      <c r="G1177" s="85" t="s">
        <v>102</v>
      </c>
      <c r="H1177" s="86" t="s">
        <v>103</v>
      </c>
      <c r="K1177" s="84" t="s">
        <v>97</v>
      </c>
      <c r="L1177" s="85" t="s">
        <v>98</v>
      </c>
      <c r="M1177" s="85" t="s">
        <v>99</v>
      </c>
      <c r="N1177" s="85" t="s">
        <v>100</v>
      </c>
      <c r="O1177" s="85" t="s">
        <v>101</v>
      </c>
      <c r="P1177" s="85" t="s">
        <v>102</v>
      </c>
      <c r="Q1177" s="86" t="s">
        <v>103</v>
      </c>
    </row>
    <row r="1178" spans="2:17" x14ac:dyDescent="0.25">
      <c r="B1178" s="84" t="s">
        <v>2</v>
      </c>
      <c r="C1178" s="85" t="s">
        <v>7803</v>
      </c>
      <c r="D1178" s="85" t="s">
        <v>20</v>
      </c>
      <c r="E1178" s="85" t="s">
        <v>28</v>
      </c>
      <c r="F1178" s="96">
        <v>150</v>
      </c>
      <c r="G1178" s="85" t="s">
        <v>105</v>
      </c>
      <c r="H1178" s="86" t="s">
        <v>7804</v>
      </c>
      <c r="K1178" s="84" t="s">
        <v>2</v>
      </c>
      <c r="L1178" s="85" t="s">
        <v>7847</v>
      </c>
      <c r="M1178" s="85" t="s">
        <v>41</v>
      </c>
      <c r="N1178" s="85" t="s">
        <v>13</v>
      </c>
      <c r="O1178" s="96">
        <v>105</v>
      </c>
      <c r="P1178" s="85" t="s">
        <v>171</v>
      </c>
      <c r="Q1178" s="86" t="s">
        <v>7848</v>
      </c>
    </row>
    <row r="1179" spans="2:17" x14ac:dyDescent="0.25">
      <c r="B1179" s="84" t="s">
        <v>6</v>
      </c>
      <c r="C1179" s="85" t="s">
        <v>1679</v>
      </c>
      <c r="D1179" s="85" t="s">
        <v>9</v>
      </c>
      <c r="E1179" s="85" t="s">
        <v>21</v>
      </c>
      <c r="F1179" s="96">
        <v>60</v>
      </c>
      <c r="G1179" s="85" t="s">
        <v>171</v>
      </c>
      <c r="H1179" s="86" t="s">
        <v>7805</v>
      </c>
      <c r="K1179" s="84" t="s">
        <v>6</v>
      </c>
      <c r="L1179" s="85" t="s">
        <v>199</v>
      </c>
      <c r="M1179" s="85" t="s">
        <v>20</v>
      </c>
      <c r="N1179" s="85" t="s">
        <v>890</v>
      </c>
      <c r="O1179" s="96">
        <v>130</v>
      </c>
      <c r="P1179" s="85" t="s">
        <v>105</v>
      </c>
      <c r="Q1179" s="86" t="s">
        <v>7849</v>
      </c>
    </row>
    <row r="1180" spans="2:17" x14ac:dyDescent="0.25">
      <c r="B1180" s="84" t="s">
        <v>32</v>
      </c>
      <c r="C1180" s="85" t="s">
        <v>7806</v>
      </c>
      <c r="D1180" s="85" t="s">
        <v>41</v>
      </c>
      <c r="E1180" s="85" t="s">
        <v>21</v>
      </c>
      <c r="F1180" s="96">
        <v>65</v>
      </c>
      <c r="G1180" s="85" t="s">
        <v>171</v>
      </c>
      <c r="H1180" s="86" t="s">
        <v>7807</v>
      </c>
      <c r="K1180" s="84" t="s">
        <v>32</v>
      </c>
      <c r="L1180" s="85" t="s">
        <v>7850</v>
      </c>
      <c r="M1180" s="85" t="s">
        <v>155</v>
      </c>
      <c r="N1180" s="85" t="s">
        <v>17</v>
      </c>
      <c r="O1180" s="96">
        <v>0</v>
      </c>
      <c r="P1180" s="85" t="s">
        <v>105</v>
      </c>
      <c r="Q1180" s="86" t="s">
        <v>7680</v>
      </c>
    </row>
    <row r="1181" spans="2:17" x14ac:dyDescent="0.25">
      <c r="B1181" s="84" t="s">
        <v>48</v>
      </c>
      <c r="C1181" s="85" t="s">
        <v>7808</v>
      </c>
      <c r="D1181" s="85" t="s">
        <v>20</v>
      </c>
      <c r="E1181" s="85" t="s">
        <v>890</v>
      </c>
      <c r="F1181" s="96">
        <v>130</v>
      </c>
      <c r="G1181" s="85" t="s">
        <v>105</v>
      </c>
      <c r="H1181" s="86" t="s">
        <v>7809</v>
      </c>
      <c r="K1181" s="84" t="s">
        <v>48</v>
      </c>
      <c r="L1181" s="85" t="s">
        <v>2306</v>
      </c>
      <c r="M1181" s="85" t="s">
        <v>20</v>
      </c>
      <c r="N1181" s="85" t="s">
        <v>21</v>
      </c>
      <c r="O1181" s="96">
        <v>0</v>
      </c>
      <c r="P1181" s="85" t="s">
        <v>105</v>
      </c>
      <c r="Q1181" s="86" t="s">
        <v>7685</v>
      </c>
    </row>
    <row r="1182" spans="2:17" x14ac:dyDescent="0.25">
      <c r="B1182" s="84" t="s">
        <v>49</v>
      </c>
      <c r="C1182" s="85" t="s">
        <v>7645</v>
      </c>
      <c r="D1182" s="85" t="s">
        <v>12</v>
      </c>
      <c r="E1182" s="85" t="s">
        <v>21</v>
      </c>
      <c r="F1182" s="96">
        <v>0</v>
      </c>
      <c r="G1182" s="85" t="s">
        <v>105</v>
      </c>
      <c r="H1182" s="86" t="s">
        <v>7646</v>
      </c>
      <c r="K1182" s="251"/>
      <c r="L1182" s="117"/>
      <c r="M1182" s="117"/>
      <c r="N1182" s="255" t="s">
        <v>104</v>
      </c>
      <c r="O1182" s="250">
        <f>SUM(O1178:O1181)</f>
        <v>235</v>
      </c>
      <c r="Q1182" s="81"/>
    </row>
    <row r="1183" spans="2:17" x14ac:dyDescent="0.25">
      <c r="B1183" s="84" t="s">
        <v>50</v>
      </c>
      <c r="C1183" s="85" t="s">
        <v>1508</v>
      </c>
      <c r="D1183" s="85" t="s">
        <v>20</v>
      </c>
      <c r="E1183" s="85" t="s">
        <v>21</v>
      </c>
      <c r="F1183" s="96">
        <v>0</v>
      </c>
      <c r="G1183" s="85" t="s">
        <v>496</v>
      </c>
      <c r="H1183" s="86" t="s">
        <v>5605</v>
      </c>
      <c r="K1183" s="251"/>
      <c r="L1183" s="117"/>
      <c r="M1183" s="117"/>
      <c r="N1183" s="311"/>
      <c r="O1183" s="312"/>
      <c r="Q1183" s="81"/>
    </row>
    <row r="1184" spans="2:17" ht="18.75" x14ac:dyDescent="0.3">
      <c r="B1184" s="84" t="s">
        <v>51</v>
      </c>
      <c r="C1184" s="85" t="s">
        <v>7810</v>
      </c>
      <c r="D1184" s="85" t="s">
        <v>20</v>
      </c>
      <c r="E1184" s="85" t="s">
        <v>22</v>
      </c>
      <c r="F1184" s="96">
        <v>0</v>
      </c>
      <c r="G1184" s="85" t="s">
        <v>381</v>
      </c>
      <c r="H1184" s="86" t="s">
        <v>7811</v>
      </c>
      <c r="K1184" s="79"/>
      <c r="L1184" s="80"/>
      <c r="M1184" t="s">
        <v>393</v>
      </c>
      <c r="O1184" s="115"/>
      <c r="P1184" s="83">
        <v>44310</v>
      </c>
      <c r="Q1184" s="81"/>
    </row>
    <row r="1185" spans="2:17" x14ac:dyDescent="0.25">
      <c r="B1185" s="251"/>
      <c r="C1185" s="117"/>
      <c r="D1185" s="117"/>
      <c r="E1185" s="255" t="s">
        <v>104</v>
      </c>
      <c r="F1185" s="250">
        <f>SUM(F1178:F1184)</f>
        <v>405</v>
      </c>
      <c r="H1185" s="81"/>
      <c r="K1185" s="84" t="s">
        <v>97</v>
      </c>
      <c r="L1185" s="85" t="s">
        <v>98</v>
      </c>
      <c r="M1185" s="85" t="s">
        <v>99</v>
      </c>
      <c r="N1185" s="85" t="s">
        <v>100</v>
      </c>
      <c r="O1185" s="85" t="s">
        <v>101</v>
      </c>
      <c r="P1185" s="85" t="s">
        <v>102</v>
      </c>
      <c r="Q1185" s="86" t="s">
        <v>103</v>
      </c>
    </row>
    <row r="1186" spans="2:17" x14ac:dyDescent="0.25">
      <c r="B1186" s="251"/>
      <c r="C1186" s="117"/>
      <c r="D1186" s="117"/>
      <c r="E1186" s="311"/>
      <c r="F1186" s="312"/>
      <c r="H1186" s="81"/>
      <c r="K1186" s="84" t="s">
        <v>2</v>
      </c>
      <c r="L1186" s="85" t="s">
        <v>7851</v>
      </c>
      <c r="M1186" s="85" t="s">
        <v>22</v>
      </c>
      <c r="N1186" s="85" t="s">
        <v>9</v>
      </c>
      <c r="O1186" s="96">
        <v>160</v>
      </c>
      <c r="P1186" s="85" t="s">
        <v>105</v>
      </c>
      <c r="Q1186" s="86" t="s">
        <v>7852</v>
      </c>
    </row>
    <row r="1187" spans="2:17" ht="18.75" x14ac:dyDescent="0.3">
      <c r="B1187" s="79"/>
      <c r="C1187" s="80"/>
      <c r="D1187" t="s">
        <v>393</v>
      </c>
      <c r="F1187" s="115"/>
      <c r="G1187" s="83">
        <v>44307</v>
      </c>
      <c r="H1187" s="81"/>
      <c r="K1187" s="84" t="s">
        <v>6</v>
      </c>
      <c r="L1187" s="85" t="s">
        <v>7853</v>
      </c>
      <c r="M1187" s="85" t="s">
        <v>13</v>
      </c>
      <c r="N1187" s="85" t="s">
        <v>9</v>
      </c>
      <c r="O1187" s="96">
        <v>150</v>
      </c>
      <c r="P1187" s="85" t="s">
        <v>105</v>
      </c>
      <c r="Q1187" s="86" t="s">
        <v>7854</v>
      </c>
    </row>
    <row r="1188" spans="2:17" x14ac:dyDescent="0.25">
      <c r="B1188" s="84" t="s">
        <v>97</v>
      </c>
      <c r="C1188" s="85" t="s">
        <v>98</v>
      </c>
      <c r="D1188" s="85" t="s">
        <v>99</v>
      </c>
      <c r="E1188" s="85" t="s">
        <v>100</v>
      </c>
      <c r="F1188" s="85" t="s">
        <v>101</v>
      </c>
      <c r="G1188" s="85" t="s">
        <v>102</v>
      </c>
      <c r="H1188" s="86" t="s">
        <v>103</v>
      </c>
      <c r="K1188" s="84" t="s">
        <v>32</v>
      </c>
      <c r="L1188" s="85" t="s">
        <v>7855</v>
      </c>
      <c r="M1188" s="85" t="s">
        <v>7783</v>
      </c>
      <c r="N1188" s="85" t="s">
        <v>12</v>
      </c>
      <c r="O1188" s="96">
        <v>80</v>
      </c>
      <c r="P1188" s="85" t="s">
        <v>171</v>
      </c>
      <c r="Q1188" s="86" t="s">
        <v>7856</v>
      </c>
    </row>
    <row r="1189" spans="2:17" x14ac:dyDescent="0.25">
      <c r="B1189" s="84" t="s">
        <v>2</v>
      </c>
      <c r="C1189" s="85" t="s">
        <v>7812</v>
      </c>
      <c r="D1189" s="85" t="s">
        <v>22</v>
      </c>
      <c r="E1189" s="85" t="s">
        <v>9</v>
      </c>
      <c r="F1189" s="96">
        <v>90</v>
      </c>
      <c r="G1189" s="85" t="s">
        <v>171</v>
      </c>
      <c r="H1189" s="86" t="s">
        <v>7813</v>
      </c>
      <c r="K1189" s="84" t="s">
        <v>48</v>
      </c>
      <c r="L1189" s="85" t="s">
        <v>7857</v>
      </c>
      <c r="M1189" s="85" t="s">
        <v>7858</v>
      </c>
      <c r="N1189" s="85" t="s">
        <v>12</v>
      </c>
      <c r="O1189" s="96">
        <v>120</v>
      </c>
      <c r="P1189" s="85" t="s">
        <v>105</v>
      </c>
      <c r="Q1189" s="86" t="s">
        <v>7859</v>
      </c>
    </row>
    <row r="1190" spans="2:17" x14ac:dyDescent="0.25">
      <c r="B1190" s="84" t="s">
        <v>6</v>
      </c>
      <c r="C1190" s="85" t="s">
        <v>3801</v>
      </c>
      <c r="D1190" s="85" t="s">
        <v>13</v>
      </c>
      <c r="E1190" s="85" t="s">
        <v>9</v>
      </c>
      <c r="F1190" s="96">
        <v>150</v>
      </c>
      <c r="G1190" s="85" t="s">
        <v>105</v>
      </c>
      <c r="H1190" s="86" t="s">
        <v>7814</v>
      </c>
      <c r="K1190" s="84" t="s">
        <v>49</v>
      </c>
      <c r="L1190" s="85" t="s">
        <v>7788</v>
      </c>
      <c r="M1190" s="85" t="s">
        <v>21</v>
      </c>
      <c r="N1190" s="85" t="s">
        <v>9</v>
      </c>
      <c r="O1190" s="96">
        <v>85</v>
      </c>
      <c r="P1190" s="85" t="s">
        <v>105</v>
      </c>
      <c r="Q1190" s="86" t="s">
        <v>7860</v>
      </c>
    </row>
    <row r="1191" spans="2:17" x14ac:dyDescent="0.25">
      <c r="B1191" s="84" t="s">
        <v>32</v>
      </c>
      <c r="C1191" s="85" t="s">
        <v>7815</v>
      </c>
      <c r="D1191" s="85" t="s">
        <v>13</v>
      </c>
      <c r="E1191" s="85" t="s">
        <v>9</v>
      </c>
      <c r="F1191" s="96">
        <v>150</v>
      </c>
      <c r="G1191" s="85" t="s">
        <v>105</v>
      </c>
      <c r="H1191" s="86" t="s">
        <v>7816</v>
      </c>
      <c r="K1191" s="84" t="s">
        <v>50</v>
      </c>
      <c r="L1191" s="85" t="s">
        <v>7861</v>
      </c>
      <c r="M1191" s="85" t="s">
        <v>21</v>
      </c>
      <c r="N1191" s="85" t="s">
        <v>9</v>
      </c>
      <c r="O1191" s="96">
        <v>85</v>
      </c>
      <c r="P1191" s="85" t="s">
        <v>105</v>
      </c>
      <c r="Q1191" s="86" t="s">
        <v>7862</v>
      </c>
    </row>
    <row r="1192" spans="2:17" x14ac:dyDescent="0.25">
      <c r="B1192" s="84" t="s">
        <v>48</v>
      </c>
      <c r="C1192" s="85" t="s">
        <v>7817</v>
      </c>
      <c r="D1192" s="85" t="s">
        <v>7783</v>
      </c>
      <c r="E1192" s="85" t="s">
        <v>20</v>
      </c>
      <c r="F1192" s="96">
        <v>130</v>
      </c>
      <c r="G1192" s="85" t="s">
        <v>105</v>
      </c>
      <c r="H1192" s="86" t="s">
        <v>7818</v>
      </c>
      <c r="K1192" s="84" t="s">
        <v>51</v>
      </c>
      <c r="L1192" s="85" t="s">
        <v>1935</v>
      </c>
      <c r="M1192" s="85" t="s">
        <v>21</v>
      </c>
      <c r="N1192" s="85" t="s">
        <v>9</v>
      </c>
      <c r="O1192" s="96">
        <v>50</v>
      </c>
      <c r="P1192" s="85" t="s">
        <v>171</v>
      </c>
      <c r="Q1192" s="86" t="s">
        <v>7863</v>
      </c>
    </row>
    <row r="1193" spans="2:17" x14ac:dyDescent="0.25">
      <c r="B1193" s="84" t="s">
        <v>49</v>
      </c>
      <c r="C1193" s="85" t="s">
        <v>7819</v>
      </c>
      <c r="D1193" s="85" t="s">
        <v>4</v>
      </c>
      <c r="E1193" s="85" t="s">
        <v>12</v>
      </c>
      <c r="F1193" s="96">
        <v>80</v>
      </c>
      <c r="G1193" s="85" t="s">
        <v>171</v>
      </c>
      <c r="H1193" s="86" t="s">
        <v>7820</v>
      </c>
      <c r="K1193" s="84" t="s">
        <v>52</v>
      </c>
      <c r="L1193" s="85" t="s">
        <v>7864</v>
      </c>
      <c r="M1193" s="85" t="s">
        <v>21</v>
      </c>
      <c r="N1193" s="85" t="s">
        <v>9</v>
      </c>
      <c r="O1193" s="96">
        <v>85</v>
      </c>
      <c r="P1193" s="85" t="s">
        <v>105</v>
      </c>
      <c r="Q1193" s="86" t="s">
        <v>7865</v>
      </c>
    </row>
    <row r="1194" spans="2:17" x14ac:dyDescent="0.25">
      <c r="B1194" s="84" t="s">
        <v>50</v>
      </c>
      <c r="C1194" s="85" t="s">
        <v>7821</v>
      </c>
      <c r="D1194" s="85" t="s">
        <v>21</v>
      </c>
      <c r="E1194" s="85" t="s">
        <v>9</v>
      </c>
      <c r="F1194" s="96">
        <v>50</v>
      </c>
      <c r="G1194" s="85" t="s">
        <v>171</v>
      </c>
      <c r="H1194" s="86" t="s">
        <v>7822</v>
      </c>
      <c r="K1194" s="84" t="s">
        <v>53</v>
      </c>
      <c r="L1194" s="85" t="s">
        <v>7866</v>
      </c>
      <c r="M1194" s="85" t="s">
        <v>21</v>
      </c>
      <c r="N1194" s="85" t="s">
        <v>9</v>
      </c>
      <c r="O1194" s="96">
        <v>85</v>
      </c>
      <c r="P1194" s="85" t="s">
        <v>105</v>
      </c>
      <c r="Q1194" s="86" t="s">
        <v>7867</v>
      </c>
    </row>
    <row r="1195" spans="2:17" x14ac:dyDescent="0.25">
      <c r="B1195" s="84" t="s">
        <v>51</v>
      </c>
      <c r="C1195" s="85" t="s">
        <v>6902</v>
      </c>
      <c r="D1195" s="85" t="s">
        <v>21</v>
      </c>
      <c r="E1195" s="85" t="s">
        <v>20</v>
      </c>
      <c r="F1195" s="96">
        <v>50</v>
      </c>
      <c r="G1195" s="85" t="s">
        <v>171</v>
      </c>
      <c r="H1195" s="86" t="s">
        <v>7823</v>
      </c>
      <c r="K1195" s="84" t="s">
        <v>54</v>
      </c>
      <c r="L1195" s="85" t="s">
        <v>7356</v>
      </c>
      <c r="M1195" s="85" t="s">
        <v>21</v>
      </c>
      <c r="N1195" s="85" t="s">
        <v>41</v>
      </c>
      <c r="O1195" s="96">
        <v>55</v>
      </c>
      <c r="P1195" s="85" t="s">
        <v>171</v>
      </c>
      <c r="Q1195" s="86" t="s">
        <v>7868</v>
      </c>
    </row>
    <row r="1196" spans="2:17" x14ac:dyDescent="0.25">
      <c r="B1196" s="84" t="s">
        <v>52</v>
      </c>
      <c r="C1196" s="85" t="s">
        <v>7824</v>
      </c>
      <c r="D1196" s="85" t="s">
        <v>21</v>
      </c>
      <c r="E1196" s="85" t="s">
        <v>9</v>
      </c>
      <c r="F1196" s="96">
        <v>50</v>
      </c>
      <c r="G1196" s="85" t="s">
        <v>171</v>
      </c>
      <c r="H1196" s="86" t="s">
        <v>7825</v>
      </c>
      <c r="K1196" s="84" t="s">
        <v>55</v>
      </c>
      <c r="L1196" s="85" t="s">
        <v>4006</v>
      </c>
      <c r="M1196" s="85" t="s">
        <v>21</v>
      </c>
      <c r="N1196" s="85" t="s">
        <v>9</v>
      </c>
      <c r="O1196" s="96">
        <v>50</v>
      </c>
      <c r="P1196" s="85" t="s">
        <v>171</v>
      </c>
      <c r="Q1196" s="86" t="s">
        <v>7869</v>
      </c>
    </row>
    <row r="1197" spans="2:17" x14ac:dyDescent="0.25">
      <c r="B1197" s="84" t="s">
        <v>53</v>
      </c>
      <c r="C1197" s="85" t="s">
        <v>7826</v>
      </c>
      <c r="D1197" s="85" t="s">
        <v>21</v>
      </c>
      <c r="E1197" s="85" t="s">
        <v>9</v>
      </c>
      <c r="F1197" s="96">
        <v>50</v>
      </c>
      <c r="G1197" s="85" t="s">
        <v>171</v>
      </c>
      <c r="H1197" s="86" t="s">
        <v>7827</v>
      </c>
      <c r="K1197" s="84" t="s">
        <v>56</v>
      </c>
      <c r="L1197" s="85" t="s">
        <v>187</v>
      </c>
      <c r="M1197" s="85" t="s">
        <v>21</v>
      </c>
      <c r="N1197" s="85" t="s">
        <v>9</v>
      </c>
      <c r="O1197" s="96">
        <v>0</v>
      </c>
      <c r="P1197" s="85" t="s">
        <v>105</v>
      </c>
      <c r="Q1197" s="86" t="s">
        <v>6453</v>
      </c>
    </row>
    <row r="1198" spans="2:17" x14ac:dyDescent="0.25">
      <c r="B1198" s="84" t="s">
        <v>54</v>
      </c>
      <c r="C1198" s="85" t="s">
        <v>764</v>
      </c>
      <c r="D1198" s="85" t="s">
        <v>21</v>
      </c>
      <c r="E1198" s="85" t="s">
        <v>9</v>
      </c>
      <c r="F1198" s="96">
        <v>85</v>
      </c>
      <c r="G1198" s="85" t="s">
        <v>105</v>
      </c>
      <c r="H1198" s="86" t="s">
        <v>7828</v>
      </c>
      <c r="K1198" s="84" t="s">
        <v>57</v>
      </c>
      <c r="L1198" s="85" t="s">
        <v>7870</v>
      </c>
      <c r="M1198" s="85" t="s">
        <v>21</v>
      </c>
      <c r="N1198" s="85" t="s">
        <v>12</v>
      </c>
      <c r="O1198" s="96">
        <v>0</v>
      </c>
      <c r="P1198" s="85" t="s">
        <v>105</v>
      </c>
      <c r="Q1198" s="86" t="s">
        <v>7510</v>
      </c>
    </row>
    <row r="1199" spans="2:17" x14ac:dyDescent="0.25">
      <c r="B1199" s="84" t="s">
        <v>55</v>
      </c>
      <c r="C1199" s="85" t="s">
        <v>7829</v>
      </c>
      <c r="D1199" s="85" t="s">
        <v>21</v>
      </c>
      <c r="E1199" s="85" t="s">
        <v>9</v>
      </c>
      <c r="F1199" s="96">
        <v>0</v>
      </c>
      <c r="G1199" s="85" t="s">
        <v>105</v>
      </c>
      <c r="H1199" s="86" t="s">
        <v>6035</v>
      </c>
      <c r="K1199" s="84" t="s">
        <v>58</v>
      </c>
      <c r="L1199" s="85" t="s">
        <v>7871</v>
      </c>
      <c r="M1199" s="85" t="s">
        <v>17</v>
      </c>
      <c r="N1199" s="85" t="s">
        <v>20</v>
      </c>
      <c r="O1199" s="96">
        <v>0</v>
      </c>
      <c r="P1199" s="85" t="s">
        <v>105</v>
      </c>
      <c r="Q1199" s="86" t="s">
        <v>7467</v>
      </c>
    </row>
    <row r="1200" spans="2:17" x14ac:dyDescent="0.25">
      <c r="B1200" s="84" t="s">
        <v>56</v>
      </c>
      <c r="C1200" s="85" t="s">
        <v>7831</v>
      </c>
      <c r="D1200" s="85" t="s">
        <v>13</v>
      </c>
      <c r="E1200" s="85" t="s">
        <v>5</v>
      </c>
      <c r="F1200" s="96">
        <v>0</v>
      </c>
      <c r="G1200" s="85" t="s">
        <v>4484</v>
      </c>
      <c r="H1200" s="86" t="s">
        <v>7832</v>
      </c>
      <c r="K1200" s="84" t="s">
        <v>59</v>
      </c>
      <c r="L1200" s="85" t="s">
        <v>7808</v>
      </c>
      <c r="M1200" s="85" t="s">
        <v>7783</v>
      </c>
      <c r="N1200" s="85" t="s">
        <v>20</v>
      </c>
      <c r="O1200" s="96">
        <v>0</v>
      </c>
      <c r="P1200" s="85" t="s">
        <v>105</v>
      </c>
      <c r="Q1200" s="86" t="s">
        <v>7809</v>
      </c>
    </row>
    <row r="1201" spans="2:17" x14ac:dyDescent="0.25">
      <c r="B1201" s="84" t="s">
        <v>57</v>
      </c>
      <c r="C1201" s="85" t="s">
        <v>7830</v>
      </c>
      <c r="D1201" s="85" t="s">
        <v>13</v>
      </c>
      <c r="E1201" s="85" t="s">
        <v>5</v>
      </c>
      <c r="F1201" s="96">
        <v>0</v>
      </c>
      <c r="G1201" s="85" t="s">
        <v>4484</v>
      </c>
      <c r="H1201" s="86" t="s">
        <v>7833</v>
      </c>
      <c r="N1201" s="255" t="s">
        <v>104</v>
      </c>
      <c r="O1201" s="256">
        <f>SUM(O1186:O1200)</f>
        <v>1005</v>
      </c>
      <c r="Q1201" s="81"/>
    </row>
    <row r="1202" spans="2:17" x14ac:dyDescent="0.25">
      <c r="E1202" s="255" t="s">
        <v>104</v>
      </c>
      <c r="F1202" s="256">
        <f>SUM(F1189:F1201)</f>
        <v>885</v>
      </c>
      <c r="H1202" s="81"/>
      <c r="M1202" s="90"/>
    </row>
    <row r="1203" spans="2:17" x14ac:dyDescent="0.25">
      <c r="D1203" s="90"/>
      <c r="M1203" t="s">
        <v>104</v>
      </c>
      <c r="N1203" s="205">
        <f>SUM(O1182+O1201)</f>
        <v>1240</v>
      </c>
      <c r="O1203" s="273">
        <f>SUM(N1203*1.95583)</f>
        <v>2425.2291999999998</v>
      </c>
    </row>
    <row r="1204" spans="2:17" x14ac:dyDescent="0.25">
      <c r="D1204" t="s">
        <v>104</v>
      </c>
      <c r="E1204" s="205">
        <f>SUM(F1185+F1202)</f>
        <v>1290</v>
      </c>
      <c r="F1204" s="273">
        <f>SUM(E1204*1.95583)</f>
        <v>2523.0207</v>
      </c>
      <c r="N1204" s="205"/>
      <c r="O1204" s="273"/>
    </row>
    <row r="1205" spans="2:17" hidden="1" x14ac:dyDescent="0.25">
      <c r="E1205" s="205"/>
      <c r="F1205" s="273"/>
      <c r="N1205" s="205"/>
      <c r="O1205" s="273"/>
    </row>
    <row r="1206" spans="2:17" hidden="1" x14ac:dyDescent="0.25">
      <c r="E1206" s="205"/>
      <c r="F1206" s="273"/>
      <c r="O1206" s="91"/>
      <c r="Q1206" s="81"/>
    </row>
    <row r="1207" spans="2:17" ht="15.75" hidden="1" x14ac:dyDescent="0.25">
      <c r="F1207" s="91"/>
      <c r="H1207" s="81"/>
      <c r="L1207" s="116" t="s">
        <v>7846</v>
      </c>
      <c r="M1207" s="116" t="s">
        <v>1022</v>
      </c>
      <c r="O1207" s="91"/>
      <c r="P1207" s="81"/>
      <c r="Q1207" s="81"/>
    </row>
    <row r="1208" spans="2:17" ht="15.75" hidden="1" x14ac:dyDescent="0.25">
      <c r="C1208" s="116" t="s">
        <v>7834</v>
      </c>
      <c r="D1208" s="116" t="s">
        <v>1022</v>
      </c>
      <c r="F1208" s="91"/>
      <c r="G1208" s="81"/>
      <c r="H1208" s="81"/>
      <c r="K1208" s="79"/>
      <c r="L1208" s="92">
        <v>44313</v>
      </c>
      <c r="Q1208" s="81"/>
    </row>
    <row r="1209" spans="2:17" hidden="1" x14ac:dyDescent="0.25">
      <c r="B1209" s="79"/>
      <c r="C1209" s="92">
        <v>44309</v>
      </c>
      <c r="H1209" s="81"/>
      <c r="K1209" s="84" t="s">
        <v>97</v>
      </c>
      <c r="L1209" s="93" t="s">
        <v>106</v>
      </c>
      <c r="M1209" s="93" t="s">
        <v>107</v>
      </c>
    </row>
    <row r="1210" spans="2:17" hidden="1" x14ac:dyDescent="0.25">
      <c r="B1210" s="84" t="s">
        <v>97</v>
      </c>
      <c r="C1210" s="93" t="s">
        <v>106</v>
      </c>
      <c r="D1210" s="93" t="s">
        <v>107</v>
      </c>
      <c r="K1210" s="84">
        <v>1</v>
      </c>
      <c r="L1210" s="85" t="s">
        <v>108</v>
      </c>
      <c r="M1210" s="96">
        <v>14</v>
      </c>
      <c r="Q1210" s="81"/>
    </row>
    <row r="1211" spans="2:17" hidden="1" x14ac:dyDescent="0.25">
      <c r="B1211" s="84">
        <v>1</v>
      </c>
      <c r="C1211" s="85" t="s">
        <v>108</v>
      </c>
      <c r="D1211" s="96">
        <v>14</v>
      </c>
      <c r="H1211" s="81"/>
      <c r="K1211" s="84">
        <v>2</v>
      </c>
      <c r="L1211" s="85" t="s">
        <v>7835</v>
      </c>
      <c r="M1211" s="96">
        <v>0</v>
      </c>
      <c r="Q1211" s="81"/>
    </row>
    <row r="1212" spans="2:17" hidden="1" x14ac:dyDescent="0.25">
      <c r="B1212" s="84">
        <v>2</v>
      </c>
      <c r="C1212" s="85" t="s">
        <v>7835</v>
      </c>
      <c r="D1212" s="96">
        <v>100</v>
      </c>
      <c r="H1212" s="81"/>
      <c r="K1212" s="84">
        <v>3</v>
      </c>
      <c r="L1212" s="85" t="s">
        <v>110</v>
      </c>
      <c r="M1212" s="96">
        <v>0</v>
      </c>
      <c r="Q1212" s="81"/>
    </row>
    <row r="1213" spans="2:17" hidden="1" x14ac:dyDescent="0.25">
      <c r="B1213" s="84">
        <v>3</v>
      </c>
      <c r="C1213" s="85" t="s">
        <v>110</v>
      </c>
      <c r="D1213" s="96">
        <v>0</v>
      </c>
      <c r="H1213" s="81"/>
      <c r="K1213" s="84">
        <v>4</v>
      </c>
      <c r="L1213" s="94" t="s">
        <v>111</v>
      </c>
      <c r="M1213" s="96">
        <v>19</v>
      </c>
      <c r="Q1213" s="81"/>
    </row>
    <row r="1214" spans="2:17" hidden="1" x14ac:dyDescent="0.25">
      <c r="B1214" s="84">
        <v>4</v>
      </c>
      <c r="C1214" s="94" t="s">
        <v>111</v>
      </c>
      <c r="D1214" s="96">
        <v>27</v>
      </c>
      <c r="H1214" s="81"/>
      <c r="K1214" s="79"/>
      <c r="L1214" s="95" t="s">
        <v>104</v>
      </c>
      <c r="M1214" s="96">
        <f>SUM(M1210:M1213)</f>
        <v>33</v>
      </c>
      <c r="Q1214" s="81"/>
    </row>
    <row r="1215" spans="2:17" hidden="1" x14ac:dyDescent="0.25">
      <c r="B1215" s="79"/>
      <c r="C1215" s="95" t="s">
        <v>104</v>
      </c>
      <c r="D1215" s="96">
        <f>SUM(D1211:D1214)</f>
        <v>141</v>
      </c>
      <c r="H1215" s="81"/>
      <c r="K1215" s="79"/>
      <c r="L1215" s="290"/>
      <c r="M1215" s="252"/>
      <c r="Q1215" s="81"/>
    </row>
    <row r="1216" spans="2:17" hidden="1" x14ac:dyDescent="0.25">
      <c r="B1216" s="79"/>
      <c r="C1216" s="290"/>
      <c r="D1216" s="252"/>
      <c r="H1216" s="81"/>
      <c r="K1216" s="79"/>
      <c r="M1216" s="85" t="s">
        <v>2354</v>
      </c>
      <c r="N1216" s="96">
        <v>0</v>
      </c>
      <c r="O1216" s="85"/>
      <c r="Q1216" s="81"/>
    </row>
    <row r="1217" spans="2:17" hidden="1" x14ac:dyDescent="0.25">
      <c r="B1217" s="79"/>
      <c r="D1217" s="85" t="s">
        <v>2354</v>
      </c>
      <c r="E1217" s="96">
        <v>80</v>
      </c>
      <c r="F1217" s="85" t="s">
        <v>7836</v>
      </c>
      <c r="H1217" s="81"/>
      <c r="K1217" s="79"/>
      <c r="M1217" s="85" t="s">
        <v>112</v>
      </c>
      <c r="N1217" s="96">
        <f>SUM(N1203)</f>
        <v>1240</v>
      </c>
      <c r="O1217" s="99">
        <f>SUM(N1217*1.95583)</f>
        <v>2425.2291999999998</v>
      </c>
      <c r="Q1217" s="81"/>
    </row>
    <row r="1218" spans="2:17" hidden="1" x14ac:dyDescent="0.25">
      <c r="B1218" s="79"/>
      <c r="D1218" s="85" t="s">
        <v>112</v>
      </c>
      <c r="E1218" s="96">
        <f>SUM(E1204)</f>
        <v>1290</v>
      </c>
      <c r="F1218" s="99">
        <f>SUM(E1218*1.95583)</f>
        <v>2523.0207</v>
      </c>
      <c r="H1218" s="81"/>
      <c r="K1218" s="79"/>
      <c r="M1218" s="85" t="s">
        <v>113</v>
      </c>
      <c r="N1218" s="96">
        <f>SUM(M1214)</f>
        <v>33</v>
      </c>
      <c r="O1218" s="85"/>
      <c r="Q1218" s="81"/>
    </row>
    <row r="1219" spans="2:17" hidden="1" x14ac:dyDescent="0.25">
      <c r="B1219" s="79"/>
      <c r="D1219" s="85" t="s">
        <v>113</v>
      </c>
      <c r="E1219" s="96">
        <f>SUM(D1215)</f>
        <v>141</v>
      </c>
      <c r="F1219" s="85"/>
      <c r="H1219" s="81"/>
      <c r="K1219" s="79"/>
      <c r="M1219" s="85" t="s">
        <v>114</v>
      </c>
      <c r="N1219" s="96">
        <f>SUM(N1216+N1217-N1218)</f>
        <v>1207</v>
      </c>
      <c r="O1219" s="85"/>
      <c r="Q1219" s="81"/>
    </row>
    <row r="1220" spans="2:17" hidden="1" x14ac:dyDescent="0.25">
      <c r="B1220" s="79"/>
      <c r="D1220" s="85" t="s">
        <v>114</v>
      </c>
      <c r="E1220" s="96">
        <f>SUM(E1217+E1218-E1219)</f>
        <v>1229</v>
      </c>
      <c r="F1220" s="85"/>
      <c r="H1220" s="81"/>
      <c r="K1220" s="79"/>
      <c r="M1220" s="94" t="s">
        <v>2355</v>
      </c>
      <c r="N1220" s="96">
        <v>0</v>
      </c>
      <c r="O1220" s="85"/>
      <c r="Q1220" s="81"/>
    </row>
    <row r="1221" spans="2:17" hidden="1" x14ac:dyDescent="0.25">
      <c r="B1221" s="79"/>
      <c r="D1221" s="94" t="s">
        <v>2355</v>
      </c>
      <c r="E1221" s="96">
        <v>0</v>
      </c>
      <c r="F1221" s="85"/>
      <c r="H1221" s="81"/>
      <c r="K1221" s="79"/>
      <c r="N1221" s="97"/>
      <c r="Q1221" s="81"/>
    </row>
    <row r="1222" spans="2:17" hidden="1" x14ac:dyDescent="0.25">
      <c r="B1222" s="79"/>
      <c r="E1222" s="97"/>
      <c r="H1222" s="81"/>
      <c r="K1222" s="79"/>
      <c r="N1222" s="97"/>
      <c r="Q1222" s="81"/>
    </row>
    <row r="1223" spans="2:17" hidden="1" x14ac:dyDescent="0.25">
      <c r="B1223" s="79"/>
      <c r="E1223" s="97"/>
      <c r="H1223" s="81"/>
      <c r="K1223" s="79"/>
      <c r="Q1223" s="81"/>
    </row>
    <row r="1224" spans="2:17" hidden="1" x14ac:dyDescent="0.25">
      <c r="B1224" s="79"/>
      <c r="H1224" s="81"/>
      <c r="K1224" s="81"/>
      <c r="Q1224" s="81"/>
    </row>
    <row r="1225" spans="2:17" x14ac:dyDescent="0.25">
      <c r="B1225" s="81"/>
      <c r="H1225" s="81"/>
      <c r="K1225" s="81"/>
      <c r="L1225" s="100">
        <v>2550</v>
      </c>
      <c r="Q1225" s="81"/>
    </row>
    <row r="1226" spans="2:17" x14ac:dyDescent="0.25">
      <c r="B1226" s="81"/>
      <c r="C1226" s="100">
        <v>2550</v>
      </c>
      <c r="H1226" s="81"/>
      <c r="K1226" s="81"/>
      <c r="L1226" s="100">
        <v>200</v>
      </c>
      <c r="N1226" s="93" t="s">
        <v>118</v>
      </c>
      <c r="O1226" s="93" t="s">
        <v>119</v>
      </c>
      <c r="P1226" s="93" t="s">
        <v>120</v>
      </c>
    </row>
    <row r="1227" spans="2:17" x14ac:dyDescent="0.25">
      <c r="B1227" s="81"/>
      <c r="C1227" s="100">
        <v>200</v>
      </c>
      <c r="E1227" s="93" t="s">
        <v>118</v>
      </c>
      <c r="F1227" s="93" t="s">
        <v>119</v>
      </c>
      <c r="G1227" s="93" t="s">
        <v>120</v>
      </c>
      <c r="K1227" s="81"/>
      <c r="L1227" s="101">
        <f>SUM(L1226/L1225)</f>
        <v>7.8431372549019607E-2</v>
      </c>
      <c r="N1227" s="102">
        <f>SUM(O1217*L1227)</f>
        <v>190.21405490196076</v>
      </c>
      <c r="O1227" s="102">
        <f>SUM(N1227/1.17)</f>
        <v>162.57611530082119</v>
      </c>
      <c r="P1227" s="102">
        <f>SUM(N1227-O1227)</f>
        <v>27.637939601139578</v>
      </c>
    </row>
    <row r="1228" spans="2:17" x14ac:dyDescent="0.25">
      <c r="B1228" s="81"/>
      <c r="C1228" s="101">
        <f>SUM(C1227/C1226)</f>
        <v>7.8431372549019607E-2</v>
      </c>
      <c r="E1228" s="102">
        <f>SUM(F1218*C1228)</f>
        <v>197.88397647058824</v>
      </c>
      <c r="F1228" s="102">
        <f>SUM(E1228/1.17)</f>
        <v>169.1316038210156</v>
      </c>
      <c r="G1228" s="102">
        <f>SUM(E1228-F1228)</f>
        <v>28.752372649572635</v>
      </c>
    </row>
    <row r="1234" spans="2:17" ht="18.75" x14ac:dyDescent="0.3">
      <c r="B1234" s="79"/>
      <c r="C1234" s="80" t="s">
        <v>7897</v>
      </c>
      <c r="H1234" s="81"/>
      <c r="K1234" s="79"/>
      <c r="L1234" s="80" t="s">
        <v>7936</v>
      </c>
      <c r="Q1234" s="81"/>
    </row>
    <row r="1235" spans="2:17" x14ac:dyDescent="0.25">
      <c r="B1235" s="79"/>
      <c r="C1235" t="s">
        <v>2168</v>
      </c>
      <c r="G1235" s="82" t="s">
        <v>95</v>
      </c>
      <c r="H1235" s="81"/>
      <c r="K1235" s="79"/>
      <c r="L1235" t="s">
        <v>2056</v>
      </c>
      <c r="P1235" s="82" t="s">
        <v>95</v>
      </c>
      <c r="Q1235" s="81"/>
    </row>
    <row r="1236" spans="2:17" ht="18.75" x14ac:dyDescent="0.3">
      <c r="B1236" s="251"/>
      <c r="C1236" s="274"/>
      <c r="D1236" s="117" t="s">
        <v>96</v>
      </c>
      <c r="E1236" s="117"/>
      <c r="F1236" s="117"/>
      <c r="G1236" s="275">
        <v>44310</v>
      </c>
      <c r="H1236" s="276"/>
      <c r="K1236" s="251"/>
      <c r="L1236" s="274" t="s">
        <v>1077</v>
      </c>
      <c r="M1236" s="117"/>
      <c r="N1236" s="117"/>
      <c r="O1236" s="117"/>
      <c r="P1236" s="275">
        <v>44316</v>
      </c>
      <c r="Q1236" s="276"/>
    </row>
    <row r="1237" spans="2:17" x14ac:dyDescent="0.25">
      <c r="B1237" s="84" t="s">
        <v>97</v>
      </c>
      <c r="C1237" s="85" t="s">
        <v>98</v>
      </c>
      <c r="D1237" s="85" t="s">
        <v>99</v>
      </c>
      <c r="E1237" s="85" t="s">
        <v>100</v>
      </c>
      <c r="F1237" s="85" t="s">
        <v>101</v>
      </c>
      <c r="G1237" s="85" t="s">
        <v>102</v>
      </c>
      <c r="H1237" s="86" t="s">
        <v>103</v>
      </c>
      <c r="K1237" s="84" t="s">
        <v>97</v>
      </c>
      <c r="L1237" s="85" t="s">
        <v>98</v>
      </c>
      <c r="M1237" s="85" t="s">
        <v>99</v>
      </c>
      <c r="N1237" s="85" t="s">
        <v>100</v>
      </c>
      <c r="O1237" s="85" t="s">
        <v>101</v>
      </c>
      <c r="P1237" s="85" t="s">
        <v>102</v>
      </c>
      <c r="Q1237" s="86" t="s">
        <v>103</v>
      </c>
    </row>
    <row r="1238" spans="2:17" x14ac:dyDescent="0.25">
      <c r="B1238" s="84" t="s">
        <v>2</v>
      </c>
      <c r="C1238" s="85" t="s">
        <v>354</v>
      </c>
      <c r="D1238" s="85" t="s">
        <v>9</v>
      </c>
      <c r="E1238" s="85" t="s">
        <v>22</v>
      </c>
      <c r="F1238" s="96">
        <v>105</v>
      </c>
      <c r="G1238" s="85" t="s">
        <v>171</v>
      </c>
      <c r="H1238" s="86" t="s">
        <v>7898</v>
      </c>
      <c r="K1238" s="84" t="s">
        <v>2</v>
      </c>
      <c r="L1238" s="85" t="s">
        <v>4516</v>
      </c>
      <c r="M1238" s="85" t="s">
        <v>9</v>
      </c>
      <c r="N1238" s="85" t="s">
        <v>21</v>
      </c>
      <c r="O1238" s="96">
        <v>97.145456999999993</v>
      </c>
      <c r="P1238" s="85" t="s">
        <v>496</v>
      </c>
      <c r="Q1238" s="86" t="s">
        <v>7676</v>
      </c>
    </row>
    <row r="1239" spans="2:17" x14ac:dyDescent="0.25">
      <c r="B1239" s="84" t="s">
        <v>6</v>
      </c>
      <c r="C1239" s="85" t="s">
        <v>7899</v>
      </c>
      <c r="D1239" s="85" t="s">
        <v>9</v>
      </c>
      <c r="E1239" s="85" t="s">
        <v>22</v>
      </c>
      <c r="F1239" s="96">
        <v>105</v>
      </c>
      <c r="G1239" s="85" t="s">
        <v>171</v>
      </c>
      <c r="H1239" s="86" t="s">
        <v>7902</v>
      </c>
      <c r="K1239" s="84" t="s">
        <v>6</v>
      </c>
      <c r="L1239" s="85" t="s">
        <v>5298</v>
      </c>
      <c r="M1239" s="85" t="s">
        <v>20</v>
      </c>
      <c r="N1239" s="85" t="s">
        <v>21</v>
      </c>
      <c r="O1239" s="96">
        <v>97.145456999999993</v>
      </c>
      <c r="P1239" s="85" t="s">
        <v>496</v>
      </c>
      <c r="Q1239" s="86" t="s">
        <v>7750</v>
      </c>
    </row>
    <row r="1240" spans="2:17" x14ac:dyDescent="0.25">
      <c r="B1240" s="84" t="s">
        <v>32</v>
      </c>
      <c r="C1240" s="85" t="s">
        <v>7900</v>
      </c>
      <c r="D1240" s="85" t="s">
        <v>9</v>
      </c>
      <c r="E1240" s="85" t="s">
        <v>13</v>
      </c>
      <c r="F1240" s="96">
        <v>100</v>
      </c>
      <c r="G1240" s="85" t="s">
        <v>171</v>
      </c>
      <c r="H1240" s="86" t="s">
        <v>7901</v>
      </c>
      <c r="K1240" s="251"/>
      <c r="L1240" s="117"/>
      <c r="M1240" s="117"/>
      <c r="N1240" s="255" t="s">
        <v>104</v>
      </c>
      <c r="O1240" s="256">
        <f>SUM(O1238:O1239)</f>
        <v>194.29091399999999</v>
      </c>
      <c r="Q1240" s="81"/>
    </row>
    <row r="1241" spans="2:17" x14ac:dyDescent="0.25">
      <c r="B1241" s="84" t="s">
        <v>48</v>
      </c>
      <c r="C1241" s="85" t="s">
        <v>7903</v>
      </c>
      <c r="D1241" s="85" t="s">
        <v>9</v>
      </c>
      <c r="E1241" s="85" t="s">
        <v>21</v>
      </c>
      <c r="F1241" s="96">
        <v>50</v>
      </c>
      <c r="G1241" s="85" t="s">
        <v>171</v>
      </c>
      <c r="H1241" s="86" t="s">
        <v>7904</v>
      </c>
      <c r="K1241" s="251"/>
      <c r="L1241" s="117"/>
      <c r="M1241" s="117"/>
      <c r="N1241" s="311"/>
      <c r="O1241" s="312"/>
      <c r="Q1241" s="81"/>
    </row>
    <row r="1242" spans="2:17" x14ac:dyDescent="0.25">
      <c r="B1242" s="84" t="s">
        <v>49</v>
      </c>
      <c r="C1242" s="85" t="s">
        <v>7798</v>
      </c>
      <c r="D1242" s="85" t="s">
        <v>20</v>
      </c>
      <c r="E1242" s="85" t="s">
        <v>890</v>
      </c>
      <c r="F1242" s="96">
        <v>80</v>
      </c>
      <c r="G1242" s="85" t="s">
        <v>171</v>
      </c>
      <c r="H1242" s="86" t="s">
        <v>7905</v>
      </c>
      <c r="N1242" s="90"/>
      <c r="P1242" s="81"/>
    </row>
    <row r="1243" spans="2:17" x14ac:dyDescent="0.25">
      <c r="B1243" s="84" t="s">
        <v>50</v>
      </c>
      <c r="C1243" s="85" t="s">
        <v>7683</v>
      </c>
      <c r="D1243" s="85" t="s">
        <v>20</v>
      </c>
      <c r="E1243" s="85" t="s">
        <v>890</v>
      </c>
      <c r="F1243" s="96">
        <v>0</v>
      </c>
      <c r="G1243" s="85" t="s">
        <v>105</v>
      </c>
      <c r="H1243" s="86" t="s">
        <v>7684</v>
      </c>
      <c r="K1243" s="79"/>
      <c r="N1243" t="s">
        <v>104</v>
      </c>
      <c r="O1243" s="205">
        <f>SUM(O1240)</f>
        <v>194.29091399999999</v>
      </c>
      <c r="P1243" s="273">
        <f>SUM(O1243*1.95583)</f>
        <v>379.99999832861994</v>
      </c>
    </row>
    <row r="1244" spans="2:17" x14ac:dyDescent="0.25">
      <c r="B1244" s="84" t="s">
        <v>51</v>
      </c>
      <c r="C1244" s="85" t="s">
        <v>5476</v>
      </c>
      <c r="D1244" s="85" t="s">
        <v>9</v>
      </c>
      <c r="E1244" s="85" t="s">
        <v>21</v>
      </c>
      <c r="F1244" s="96">
        <v>0</v>
      </c>
      <c r="G1244" s="85" t="s">
        <v>105</v>
      </c>
      <c r="H1244" s="86" t="s">
        <v>7705</v>
      </c>
      <c r="K1244" s="79"/>
      <c r="O1244" s="205"/>
      <c r="P1244" s="273"/>
    </row>
    <row r="1245" spans="2:17" x14ac:dyDescent="0.25">
      <c r="B1245" s="84" t="s">
        <v>52</v>
      </c>
      <c r="C1245" s="85" t="s">
        <v>7906</v>
      </c>
      <c r="D1245" s="85" t="s">
        <v>20</v>
      </c>
      <c r="E1245" s="85" t="s">
        <v>890</v>
      </c>
      <c r="F1245" s="96">
        <v>0</v>
      </c>
      <c r="G1245" s="85" t="s">
        <v>105</v>
      </c>
      <c r="H1245" s="86" t="s">
        <v>7818</v>
      </c>
      <c r="K1245" s="79"/>
      <c r="O1245" s="205"/>
      <c r="P1245" s="273"/>
    </row>
    <row r="1246" spans="2:17" x14ac:dyDescent="0.25">
      <c r="B1246" s="251"/>
      <c r="C1246" s="117"/>
      <c r="D1246" s="117"/>
      <c r="E1246" s="255" t="s">
        <v>104</v>
      </c>
      <c r="F1246" s="250">
        <f>SUM(F1238:F1245)</f>
        <v>440</v>
      </c>
      <c r="H1246" s="81"/>
      <c r="K1246" s="79"/>
      <c r="M1246" s="85" t="s">
        <v>112</v>
      </c>
      <c r="N1246" s="96">
        <f>SUM(O1243)</f>
        <v>194.29091399999999</v>
      </c>
      <c r="O1246" s="99">
        <f>SUM(N1246*1.95583)</f>
        <v>379.99999832861994</v>
      </c>
      <c r="Q1246" s="81"/>
    </row>
    <row r="1247" spans="2:17" x14ac:dyDescent="0.25">
      <c r="B1247" s="251"/>
      <c r="C1247" s="117"/>
      <c r="D1247" s="117"/>
      <c r="E1247" s="311"/>
      <c r="F1247" s="312"/>
      <c r="H1247" s="81"/>
    </row>
    <row r="1248" spans="2:17" ht="18.75" x14ac:dyDescent="0.3">
      <c r="B1248" s="79"/>
      <c r="C1248" s="80"/>
      <c r="D1248" t="s">
        <v>393</v>
      </c>
      <c r="F1248" s="115"/>
      <c r="G1248" s="83">
        <v>44314</v>
      </c>
      <c r="H1248" s="81"/>
    </row>
    <row r="1249" spans="2:16" x14ac:dyDescent="0.25">
      <c r="B1249" s="84" t="s">
        <v>97</v>
      </c>
      <c r="C1249" s="85" t="s">
        <v>98</v>
      </c>
      <c r="D1249" s="85" t="s">
        <v>99</v>
      </c>
      <c r="E1249" s="85" t="s">
        <v>100</v>
      </c>
      <c r="F1249" s="85" t="s">
        <v>101</v>
      </c>
      <c r="G1249" s="85" t="s">
        <v>102</v>
      </c>
      <c r="H1249" s="86" t="s">
        <v>103</v>
      </c>
    </row>
    <row r="1250" spans="2:16" x14ac:dyDescent="0.25">
      <c r="B1250" s="84" t="s">
        <v>2</v>
      </c>
      <c r="C1250" s="85" t="s">
        <v>7907</v>
      </c>
      <c r="D1250" s="85" t="s">
        <v>22</v>
      </c>
      <c r="E1250" s="85" t="s">
        <v>20</v>
      </c>
      <c r="F1250" s="96">
        <v>160</v>
      </c>
      <c r="G1250" s="85" t="s">
        <v>105</v>
      </c>
      <c r="H1250" s="86" t="s">
        <v>7908</v>
      </c>
      <c r="L1250" s="100">
        <v>1500</v>
      </c>
      <c r="N1250" s="93" t="s">
        <v>118</v>
      </c>
      <c r="O1250" s="93" t="s">
        <v>119</v>
      </c>
      <c r="P1250" s="93" t="s">
        <v>120</v>
      </c>
    </row>
    <row r="1251" spans="2:16" x14ac:dyDescent="0.25">
      <c r="B1251" s="84" t="s">
        <v>6</v>
      </c>
      <c r="C1251" s="85" t="s">
        <v>7909</v>
      </c>
      <c r="D1251" s="85" t="s">
        <v>803</v>
      </c>
      <c r="E1251" s="85" t="s">
        <v>20</v>
      </c>
      <c r="F1251" s="96">
        <v>160</v>
      </c>
      <c r="G1251" s="85" t="s">
        <v>105</v>
      </c>
      <c r="H1251" s="86" t="s">
        <v>7910</v>
      </c>
      <c r="L1251" s="100">
        <v>100</v>
      </c>
      <c r="N1251" s="102">
        <f>SUM(L1252*O1246)</f>
        <v>25.333333221907996</v>
      </c>
      <c r="O1251" s="102">
        <f>SUM(N1251/1.17)</f>
        <v>21.652421557186322</v>
      </c>
      <c r="P1251" s="102">
        <f>SUM(N1251-O1251)</f>
        <v>3.6809116647216733</v>
      </c>
    </row>
    <row r="1252" spans="2:16" x14ac:dyDescent="0.25">
      <c r="B1252" s="84" t="s">
        <v>32</v>
      </c>
      <c r="C1252" s="85" t="s">
        <v>7911</v>
      </c>
      <c r="D1252" s="85" t="s">
        <v>22</v>
      </c>
      <c r="E1252" s="85" t="s">
        <v>20</v>
      </c>
      <c r="F1252" s="96">
        <v>160</v>
      </c>
      <c r="G1252" s="85" t="s">
        <v>105</v>
      </c>
      <c r="H1252" s="86" t="s">
        <v>7912</v>
      </c>
      <c r="L1252" s="101">
        <f>SUM(L1251/L1250)</f>
        <v>6.6666666666666666E-2</v>
      </c>
    </row>
    <row r="1253" spans="2:16" x14ac:dyDescent="0.25">
      <c r="B1253" s="84" t="s">
        <v>48</v>
      </c>
      <c r="C1253" s="85" t="s">
        <v>7874</v>
      </c>
      <c r="D1253" s="85" t="s">
        <v>13</v>
      </c>
      <c r="E1253" s="85" t="s">
        <v>155</v>
      </c>
      <c r="F1253" s="96">
        <v>155</v>
      </c>
      <c r="G1253" s="85" t="s">
        <v>105</v>
      </c>
      <c r="H1253" s="86" t="s">
        <v>7913</v>
      </c>
    </row>
    <row r="1254" spans="2:16" x14ac:dyDescent="0.25">
      <c r="B1254" s="84" t="s">
        <v>49</v>
      </c>
      <c r="C1254" s="85" t="s">
        <v>6411</v>
      </c>
      <c r="D1254" s="85" t="s">
        <v>890</v>
      </c>
      <c r="E1254" s="85" t="s">
        <v>20</v>
      </c>
      <c r="F1254" s="96">
        <v>130</v>
      </c>
      <c r="G1254" s="85" t="s">
        <v>105</v>
      </c>
      <c r="H1254" s="86" t="s">
        <v>7914</v>
      </c>
    </row>
    <row r="1255" spans="2:16" x14ac:dyDescent="0.25">
      <c r="B1255" s="84" t="s">
        <v>50</v>
      </c>
      <c r="C1255" s="85" t="s">
        <v>4620</v>
      </c>
      <c r="D1255" s="85" t="s">
        <v>21</v>
      </c>
      <c r="E1255" s="85" t="s">
        <v>20</v>
      </c>
      <c r="F1255" s="96">
        <v>85</v>
      </c>
      <c r="G1255" s="85" t="s">
        <v>105</v>
      </c>
      <c r="H1255" s="86" t="s">
        <v>7915</v>
      </c>
    </row>
    <row r="1256" spans="2:16" x14ac:dyDescent="0.25">
      <c r="B1256" s="84" t="s">
        <v>51</v>
      </c>
      <c r="C1256" s="85" t="s">
        <v>2058</v>
      </c>
      <c r="D1256" s="85" t="s">
        <v>21</v>
      </c>
      <c r="E1256" s="85" t="s">
        <v>9</v>
      </c>
      <c r="F1256" s="96">
        <v>85</v>
      </c>
      <c r="G1256" s="85" t="s">
        <v>105</v>
      </c>
      <c r="H1256" s="86" t="s">
        <v>7916</v>
      </c>
    </row>
    <row r="1257" spans="2:16" x14ac:dyDescent="0.25">
      <c r="B1257" s="84" t="s">
        <v>52</v>
      </c>
      <c r="C1257" s="85" t="s">
        <v>7917</v>
      </c>
      <c r="D1257" s="85" t="s">
        <v>21</v>
      </c>
      <c r="E1257" s="85" t="s">
        <v>9</v>
      </c>
      <c r="F1257" s="96">
        <v>85</v>
      </c>
      <c r="G1257" s="85" t="s">
        <v>105</v>
      </c>
      <c r="H1257" s="86" t="s">
        <v>7918</v>
      </c>
    </row>
    <row r="1258" spans="2:16" x14ac:dyDescent="0.25">
      <c r="B1258" s="84" t="s">
        <v>53</v>
      </c>
      <c r="C1258" s="85" t="s">
        <v>7919</v>
      </c>
      <c r="D1258" s="85" t="s">
        <v>21</v>
      </c>
      <c r="E1258" s="85" t="s">
        <v>9</v>
      </c>
      <c r="F1258" s="96">
        <v>50</v>
      </c>
      <c r="G1258" s="85" t="s">
        <v>171</v>
      </c>
      <c r="H1258" s="86" t="s">
        <v>7920</v>
      </c>
    </row>
    <row r="1259" spans="2:16" x14ac:dyDescent="0.25">
      <c r="B1259" s="84" t="s">
        <v>54</v>
      </c>
      <c r="C1259" s="85" t="s">
        <v>7921</v>
      </c>
      <c r="D1259" s="85" t="s">
        <v>21</v>
      </c>
      <c r="E1259" s="85" t="s">
        <v>20</v>
      </c>
      <c r="F1259" s="96">
        <v>50</v>
      </c>
      <c r="G1259" s="85" t="s">
        <v>171</v>
      </c>
      <c r="H1259" s="86" t="s">
        <v>7922</v>
      </c>
    </row>
    <row r="1260" spans="2:16" x14ac:dyDescent="0.25">
      <c r="B1260" s="84" t="s">
        <v>55</v>
      </c>
      <c r="C1260" s="85" t="s">
        <v>7923</v>
      </c>
      <c r="D1260" s="85" t="s">
        <v>21</v>
      </c>
      <c r="E1260" s="85" t="s">
        <v>20</v>
      </c>
      <c r="F1260" s="96">
        <v>50</v>
      </c>
      <c r="G1260" s="85" t="s">
        <v>171</v>
      </c>
      <c r="H1260" s="86" t="s">
        <v>7924</v>
      </c>
    </row>
    <row r="1261" spans="2:16" x14ac:dyDescent="0.25">
      <c r="B1261" s="84" t="s">
        <v>56</v>
      </c>
      <c r="C1261" s="85" t="s">
        <v>7925</v>
      </c>
      <c r="D1261" s="85" t="s">
        <v>21</v>
      </c>
      <c r="E1261" s="85" t="s">
        <v>9</v>
      </c>
      <c r="F1261" s="96">
        <v>85</v>
      </c>
      <c r="G1261" s="85" t="s">
        <v>105</v>
      </c>
      <c r="H1261" s="86" t="s">
        <v>7926</v>
      </c>
    </row>
    <row r="1262" spans="2:16" x14ac:dyDescent="0.25">
      <c r="B1262" s="84" t="s">
        <v>57</v>
      </c>
      <c r="C1262" s="85" t="s">
        <v>7927</v>
      </c>
      <c r="D1262" s="85" t="s">
        <v>21</v>
      </c>
      <c r="E1262" s="85" t="s">
        <v>12</v>
      </c>
      <c r="F1262" s="96">
        <v>85</v>
      </c>
      <c r="G1262" s="85" t="s">
        <v>105</v>
      </c>
      <c r="H1262" s="86" t="s">
        <v>7928</v>
      </c>
    </row>
    <row r="1263" spans="2:16" x14ac:dyDescent="0.25">
      <c r="B1263" s="84" t="s">
        <v>58</v>
      </c>
      <c r="C1263" s="85" t="s">
        <v>3604</v>
      </c>
      <c r="D1263" s="85" t="s">
        <v>21</v>
      </c>
      <c r="E1263" s="85" t="s">
        <v>9</v>
      </c>
      <c r="F1263" s="96">
        <v>85</v>
      </c>
      <c r="G1263" s="85" t="s">
        <v>105</v>
      </c>
      <c r="H1263" s="86" t="s">
        <v>7929</v>
      </c>
    </row>
    <row r="1264" spans="2:16" x14ac:dyDescent="0.25">
      <c r="B1264" s="84" t="s">
        <v>59</v>
      </c>
      <c r="C1264" s="85" t="s">
        <v>7930</v>
      </c>
      <c r="D1264" s="85" t="s">
        <v>21</v>
      </c>
      <c r="E1264" s="85" t="s">
        <v>9</v>
      </c>
      <c r="F1264" s="96">
        <v>85</v>
      </c>
      <c r="G1264" s="85" t="s">
        <v>105</v>
      </c>
      <c r="H1264" s="86" t="s">
        <v>7931</v>
      </c>
    </row>
    <row r="1265" spans="2:8" x14ac:dyDescent="0.25">
      <c r="B1265" s="84" t="s">
        <v>60</v>
      </c>
      <c r="C1265" s="85" t="s">
        <v>6151</v>
      </c>
      <c r="D1265" s="85" t="s">
        <v>890</v>
      </c>
      <c r="E1265" s="85" t="s">
        <v>20</v>
      </c>
      <c r="F1265" s="96">
        <v>0</v>
      </c>
      <c r="G1265" s="85" t="s">
        <v>105</v>
      </c>
      <c r="H1265" s="86" t="s">
        <v>6152</v>
      </c>
    </row>
    <row r="1266" spans="2:8" x14ac:dyDescent="0.25">
      <c r="B1266" s="84" t="s">
        <v>61</v>
      </c>
      <c r="C1266" s="85" t="s">
        <v>7126</v>
      </c>
      <c r="D1266" s="85" t="s">
        <v>21</v>
      </c>
      <c r="E1266" s="85" t="s">
        <v>9</v>
      </c>
      <c r="F1266" s="96">
        <v>0</v>
      </c>
      <c r="G1266" s="85" t="s">
        <v>105</v>
      </c>
      <c r="H1266" s="86" t="s">
        <v>7329</v>
      </c>
    </row>
    <row r="1267" spans="2:8" x14ac:dyDescent="0.25">
      <c r="B1267" s="84" t="s">
        <v>62</v>
      </c>
      <c r="C1267" s="85" t="s">
        <v>3881</v>
      </c>
      <c r="D1267" s="85" t="s">
        <v>13</v>
      </c>
      <c r="E1267" s="85" t="s">
        <v>9</v>
      </c>
      <c r="F1267" s="96">
        <v>0</v>
      </c>
      <c r="G1267" s="85" t="s">
        <v>105</v>
      </c>
      <c r="H1267" s="86" t="s">
        <v>7529</v>
      </c>
    </row>
    <row r="1268" spans="2:8" x14ac:dyDescent="0.25">
      <c r="B1268" s="84" t="s">
        <v>64</v>
      </c>
      <c r="C1268" s="85" t="s">
        <v>7932</v>
      </c>
      <c r="D1268" s="85" t="s">
        <v>7783</v>
      </c>
      <c r="E1268" s="85" t="s">
        <v>5</v>
      </c>
      <c r="F1268" s="96">
        <v>0</v>
      </c>
      <c r="G1268" s="85" t="s">
        <v>105</v>
      </c>
      <c r="H1268" s="86" t="s">
        <v>7767</v>
      </c>
    </row>
    <row r="1269" spans="2:8" x14ac:dyDescent="0.25">
      <c r="E1269" s="255" t="s">
        <v>104</v>
      </c>
      <c r="F1269" s="256">
        <f>SUM(F1250:F1268)</f>
        <v>1510</v>
      </c>
      <c r="H1269" s="81"/>
    </row>
    <row r="1270" spans="2:8" x14ac:dyDescent="0.25">
      <c r="D1270" s="90"/>
    </row>
    <row r="1271" spans="2:8" x14ac:dyDescent="0.25">
      <c r="D1271" t="s">
        <v>104</v>
      </c>
      <c r="E1271" s="205">
        <f>SUM(F1246+F1269)</f>
        <v>1950</v>
      </c>
      <c r="F1271" s="273">
        <f>SUM(E1271*1.95583)</f>
        <v>3813.8685</v>
      </c>
    </row>
    <row r="1272" spans="2:8" x14ac:dyDescent="0.25">
      <c r="E1272" s="205"/>
      <c r="F1272" s="273"/>
    </row>
    <row r="1273" spans="2:8" x14ac:dyDescent="0.25">
      <c r="E1273" s="205"/>
      <c r="F1273" s="273"/>
    </row>
    <row r="1274" spans="2:8" x14ac:dyDescent="0.25">
      <c r="F1274" s="91"/>
      <c r="H1274" s="81"/>
    </row>
    <row r="1275" spans="2:8" ht="15.75" x14ac:dyDescent="0.25">
      <c r="C1275" s="116" t="s">
        <v>7933</v>
      </c>
      <c r="D1275" s="116" t="s">
        <v>2168</v>
      </c>
      <c r="F1275" s="91"/>
      <c r="G1275" s="81"/>
      <c r="H1275" s="81"/>
    </row>
    <row r="1276" spans="2:8" x14ac:dyDescent="0.25">
      <c r="B1276" s="79"/>
      <c r="C1276" s="92">
        <v>44315</v>
      </c>
      <c r="H1276" s="81"/>
    </row>
    <row r="1277" spans="2:8" x14ac:dyDescent="0.25">
      <c r="B1277" s="84" t="s">
        <v>97</v>
      </c>
      <c r="C1277" s="93" t="s">
        <v>106</v>
      </c>
      <c r="D1277" s="93" t="s">
        <v>107</v>
      </c>
    </row>
    <row r="1278" spans="2:8" x14ac:dyDescent="0.25">
      <c r="B1278" s="84">
        <v>1</v>
      </c>
      <c r="C1278" s="85" t="s">
        <v>108</v>
      </c>
      <c r="D1278" s="96">
        <v>13</v>
      </c>
      <c r="H1278" s="81"/>
    </row>
    <row r="1279" spans="2:8" x14ac:dyDescent="0.25">
      <c r="B1279" s="84">
        <v>2</v>
      </c>
      <c r="C1279" s="85" t="s">
        <v>109</v>
      </c>
      <c r="D1279" s="96">
        <v>0</v>
      </c>
      <c r="H1279" s="81"/>
    </row>
    <row r="1280" spans="2:8" x14ac:dyDescent="0.25">
      <c r="B1280" s="84">
        <v>3</v>
      </c>
      <c r="C1280" s="85" t="s">
        <v>110</v>
      </c>
      <c r="D1280" s="96">
        <v>0</v>
      </c>
      <c r="H1280" s="81"/>
    </row>
    <row r="1281" spans="2:8" x14ac:dyDescent="0.25">
      <c r="B1281" s="84">
        <v>4</v>
      </c>
      <c r="C1281" s="94" t="s">
        <v>111</v>
      </c>
      <c r="D1281" s="96">
        <v>30</v>
      </c>
      <c r="H1281" s="81"/>
    </row>
    <row r="1282" spans="2:8" x14ac:dyDescent="0.25">
      <c r="B1282" s="79"/>
      <c r="C1282" s="95" t="s">
        <v>104</v>
      </c>
      <c r="D1282" s="96">
        <f>SUM(D1278:D1281)</f>
        <v>43</v>
      </c>
      <c r="H1282" s="81"/>
    </row>
    <row r="1283" spans="2:8" x14ac:dyDescent="0.25">
      <c r="B1283" s="79"/>
      <c r="C1283" s="290"/>
      <c r="D1283" s="252"/>
      <c r="H1283" s="81"/>
    </row>
    <row r="1284" spans="2:8" x14ac:dyDescent="0.25">
      <c r="B1284" s="79"/>
      <c r="D1284" s="85" t="s">
        <v>2354</v>
      </c>
      <c r="E1284" s="96">
        <v>0</v>
      </c>
      <c r="F1284" s="85"/>
      <c r="H1284" s="81"/>
    </row>
    <row r="1285" spans="2:8" x14ac:dyDescent="0.25">
      <c r="B1285" s="79"/>
      <c r="D1285" s="85" t="s">
        <v>112</v>
      </c>
      <c r="E1285" s="96">
        <f>SUM(E1271)</f>
        <v>1950</v>
      </c>
      <c r="F1285" s="99">
        <f>SUM(E1285*1.95583)</f>
        <v>3813.8685</v>
      </c>
      <c r="H1285" s="81"/>
    </row>
    <row r="1286" spans="2:8" x14ac:dyDescent="0.25">
      <c r="B1286" s="79"/>
      <c r="D1286" s="85" t="s">
        <v>113</v>
      </c>
      <c r="E1286" s="96">
        <f>SUM(D1282)</f>
        <v>43</v>
      </c>
      <c r="F1286" s="85"/>
      <c r="H1286" s="81"/>
    </row>
    <row r="1287" spans="2:8" x14ac:dyDescent="0.25">
      <c r="B1287" s="79"/>
      <c r="D1287" s="85" t="s">
        <v>114</v>
      </c>
      <c r="E1287" s="96">
        <f>SUM(E1284+E1285-E1286)</f>
        <v>1907</v>
      </c>
      <c r="F1287" s="85"/>
      <c r="H1287" s="81"/>
    </row>
    <row r="1288" spans="2:8" x14ac:dyDescent="0.25">
      <c r="B1288" s="79"/>
      <c r="D1288" s="94" t="s">
        <v>2355</v>
      </c>
      <c r="E1288" s="96">
        <v>0</v>
      </c>
      <c r="F1288" s="85"/>
      <c r="H1288" s="81"/>
    </row>
    <row r="1289" spans="2:8" x14ac:dyDescent="0.25">
      <c r="B1289" s="79"/>
      <c r="E1289" s="97"/>
      <c r="H1289" s="81"/>
    </row>
    <row r="1290" spans="2:8" x14ac:dyDescent="0.25">
      <c r="B1290" s="79"/>
      <c r="E1290" s="97"/>
      <c r="H1290" s="81"/>
    </row>
    <row r="1291" spans="2:8" x14ac:dyDescent="0.25">
      <c r="B1291" s="79"/>
      <c r="H1291" s="81"/>
    </row>
    <row r="1292" spans="2:8" x14ac:dyDescent="0.25">
      <c r="B1292" s="81"/>
      <c r="H1292" s="81"/>
    </row>
    <row r="1293" spans="2:8" x14ac:dyDescent="0.25">
      <c r="B1293" s="81"/>
      <c r="C1293" s="100">
        <v>2550</v>
      </c>
      <c r="H1293" s="81"/>
    </row>
    <row r="1294" spans="2:8" x14ac:dyDescent="0.25">
      <c r="B1294" s="81"/>
      <c r="C1294" s="100">
        <v>200</v>
      </c>
      <c r="E1294" s="93" t="s">
        <v>118</v>
      </c>
      <c r="F1294" s="93" t="s">
        <v>119</v>
      </c>
      <c r="G1294" s="93" t="s">
        <v>120</v>
      </c>
    </row>
    <row r="1295" spans="2:8" x14ac:dyDescent="0.25">
      <c r="B1295" s="81"/>
      <c r="C1295" s="101">
        <f>SUM(C1294/C1293)</f>
        <v>7.8431372549019607E-2</v>
      </c>
      <c r="E1295" s="102">
        <f>SUM(F1285*C1295)</f>
        <v>299.12694117647061</v>
      </c>
      <c r="F1295" s="102">
        <f>SUM(E1295/1.17)</f>
        <v>255.66405228758174</v>
      </c>
      <c r="G1295" s="102">
        <f>SUM(E1295-F1295)</f>
        <v>43.46288888888887</v>
      </c>
    </row>
    <row r="1301" spans="2:17" ht="18.75" x14ac:dyDescent="0.3">
      <c r="B1301" s="79"/>
      <c r="C1301" s="80" t="s">
        <v>7947</v>
      </c>
      <c r="H1301" s="81"/>
      <c r="K1301" s="79"/>
      <c r="L1301" s="80" t="s">
        <v>8023</v>
      </c>
      <c r="Q1301" s="81"/>
    </row>
    <row r="1302" spans="2:17" x14ac:dyDescent="0.25">
      <c r="B1302" s="79"/>
      <c r="C1302" t="s">
        <v>226</v>
      </c>
      <c r="G1302" s="82" t="s">
        <v>95</v>
      </c>
      <c r="H1302" s="81"/>
      <c r="K1302" s="79"/>
      <c r="L1302" t="s">
        <v>1262</v>
      </c>
      <c r="P1302" s="82" t="s">
        <v>95</v>
      </c>
      <c r="Q1302" s="81"/>
    </row>
    <row r="1303" spans="2:17" ht="18.75" x14ac:dyDescent="0.3">
      <c r="B1303" s="251"/>
      <c r="C1303" s="274"/>
      <c r="D1303" s="117" t="s">
        <v>96</v>
      </c>
      <c r="E1303" s="117"/>
      <c r="F1303" s="117"/>
      <c r="G1303" s="275">
        <v>44315</v>
      </c>
      <c r="H1303" s="276"/>
      <c r="K1303" s="251"/>
      <c r="L1303" s="274"/>
      <c r="M1303" s="117" t="s">
        <v>96</v>
      </c>
      <c r="N1303" s="117"/>
      <c r="O1303" s="117"/>
      <c r="P1303" s="275">
        <v>44317</v>
      </c>
      <c r="Q1303" s="276"/>
    </row>
    <row r="1304" spans="2:17" x14ac:dyDescent="0.25">
      <c r="B1304" s="84" t="s">
        <v>97</v>
      </c>
      <c r="C1304" s="85" t="s">
        <v>98</v>
      </c>
      <c r="D1304" s="85" t="s">
        <v>99</v>
      </c>
      <c r="E1304" s="85" t="s">
        <v>100</v>
      </c>
      <c r="F1304" s="85" t="s">
        <v>101</v>
      </c>
      <c r="G1304" s="85" t="s">
        <v>102</v>
      </c>
      <c r="H1304" s="86" t="s">
        <v>103</v>
      </c>
      <c r="K1304" s="84" t="s">
        <v>97</v>
      </c>
      <c r="L1304" s="85" t="s">
        <v>98</v>
      </c>
      <c r="M1304" s="85" t="s">
        <v>99</v>
      </c>
      <c r="N1304" s="85" t="s">
        <v>100</v>
      </c>
      <c r="O1304" s="85" t="s">
        <v>101</v>
      </c>
      <c r="P1304" s="85" t="s">
        <v>102</v>
      </c>
      <c r="Q1304" s="86" t="s">
        <v>103</v>
      </c>
    </row>
    <row r="1305" spans="2:17" x14ac:dyDescent="0.25">
      <c r="B1305" s="84" t="s">
        <v>2</v>
      </c>
      <c r="C1305" s="85" t="s">
        <v>7948</v>
      </c>
      <c r="D1305" s="85" t="s">
        <v>9</v>
      </c>
      <c r="E1305" s="85" t="s">
        <v>21</v>
      </c>
      <c r="F1305" s="96">
        <v>85</v>
      </c>
      <c r="G1305" s="85" t="s">
        <v>105</v>
      </c>
      <c r="H1305" s="86" t="s">
        <v>7949</v>
      </c>
      <c r="K1305" s="84" t="s">
        <v>2</v>
      </c>
      <c r="L1305" s="85" t="s">
        <v>8024</v>
      </c>
      <c r="M1305" s="85" t="s">
        <v>9</v>
      </c>
      <c r="N1305" s="85" t="s">
        <v>21</v>
      </c>
      <c r="O1305" s="96">
        <v>85</v>
      </c>
      <c r="P1305" s="85" t="s">
        <v>105</v>
      </c>
      <c r="Q1305" s="86" t="s">
        <v>8025</v>
      </c>
    </row>
    <row r="1306" spans="2:17" x14ac:dyDescent="0.25">
      <c r="B1306" s="84" t="s">
        <v>6</v>
      </c>
      <c r="C1306" s="85" t="s">
        <v>7950</v>
      </c>
      <c r="D1306" s="85" t="s">
        <v>9</v>
      </c>
      <c r="E1306" s="85" t="s">
        <v>21</v>
      </c>
      <c r="F1306" s="96">
        <v>85</v>
      </c>
      <c r="G1306" s="85" t="s">
        <v>105</v>
      </c>
      <c r="H1306" s="86" t="s">
        <v>7951</v>
      </c>
      <c r="K1306" s="84" t="s">
        <v>6</v>
      </c>
      <c r="L1306" s="85" t="s">
        <v>8026</v>
      </c>
      <c r="M1306" s="85" t="s">
        <v>20</v>
      </c>
      <c r="N1306" s="85" t="s">
        <v>890</v>
      </c>
      <c r="O1306" s="96">
        <v>70</v>
      </c>
      <c r="P1306" s="85" t="s">
        <v>171</v>
      </c>
      <c r="Q1306" s="86" t="s">
        <v>8027</v>
      </c>
    </row>
    <row r="1307" spans="2:17" x14ac:dyDescent="0.25">
      <c r="B1307" s="84" t="s">
        <v>32</v>
      </c>
      <c r="C1307" s="85" t="s">
        <v>7952</v>
      </c>
      <c r="D1307" s="85" t="s">
        <v>9</v>
      </c>
      <c r="E1307" s="85" t="s">
        <v>21</v>
      </c>
      <c r="F1307" s="96">
        <v>85</v>
      </c>
      <c r="G1307" s="85" t="s">
        <v>105</v>
      </c>
      <c r="H1307" s="86" t="s">
        <v>7953</v>
      </c>
      <c r="K1307" s="84" t="s">
        <v>32</v>
      </c>
      <c r="L1307" s="85" t="s">
        <v>7207</v>
      </c>
      <c r="M1307" s="85" t="s">
        <v>20</v>
      </c>
      <c r="N1307" s="85" t="s">
        <v>22</v>
      </c>
      <c r="O1307" s="96">
        <v>140</v>
      </c>
      <c r="P1307" s="85" t="s">
        <v>105</v>
      </c>
      <c r="Q1307" s="86" t="s">
        <v>8028</v>
      </c>
    </row>
    <row r="1308" spans="2:17" x14ac:dyDescent="0.25">
      <c r="B1308" s="84" t="s">
        <v>48</v>
      </c>
      <c r="C1308" s="85" t="s">
        <v>7954</v>
      </c>
      <c r="D1308" s="85" t="s">
        <v>155</v>
      </c>
      <c r="E1308" s="85" t="s">
        <v>890</v>
      </c>
      <c r="F1308" s="96">
        <v>0</v>
      </c>
      <c r="G1308" s="85" t="s">
        <v>105</v>
      </c>
      <c r="H1308" s="86" t="s">
        <v>7778</v>
      </c>
      <c r="K1308" s="84" t="s">
        <v>48</v>
      </c>
      <c r="L1308" s="85" t="s">
        <v>7545</v>
      </c>
      <c r="M1308" s="85" t="s">
        <v>155</v>
      </c>
      <c r="N1308" s="85" t="s">
        <v>28</v>
      </c>
      <c r="O1308" s="96">
        <v>0</v>
      </c>
      <c r="P1308" s="85" t="s">
        <v>105</v>
      </c>
      <c r="Q1308" s="86" t="s">
        <v>7546</v>
      </c>
    </row>
    <row r="1309" spans="2:17" x14ac:dyDescent="0.25">
      <c r="B1309" s="84" t="s">
        <v>49</v>
      </c>
      <c r="C1309" s="85" t="s">
        <v>764</v>
      </c>
      <c r="D1309" s="85" t="s">
        <v>9</v>
      </c>
      <c r="E1309" s="85" t="s">
        <v>21</v>
      </c>
      <c r="F1309" s="96">
        <v>0</v>
      </c>
      <c r="G1309" s="85" t="s">
        <v>105</v>
      </c>
      <c r="H1309" s="86" t="s">
        <v>7828</v>
      </c>
      <c r="K1309" s="84" t="s">
        <v>49</v>
      </c>
      <c r="L1309" s="85" t="s">
        <v>7547</v>
      </c>
      <c r="M1309" s="85" t="s">
        <v>155</v>
      </c>
      <c r="N1309" s="85" t="s">
        <v>28</v>
      </c>
      <c r="O1309" s="96">
        <v>0</v>
      </c>
      <c r="P1309" s="85" t="s">
        <v>105</v>
      </c>
      <c r="Q1309" s="86" t="s">
        <v>7548</v>
      </c>
    </row>
    <row r="1310" spans="2:17" x14ac:dyDescent="0.25">
      <c r="B1310" s="84" t="s">
        <v>50</v>
      </c>
      <c r="C1310" s="85" t="s">
        <v>6084</v>
      </c>
      <c r="D1310" s="85" t="s">
        <v>9</v>
      </c>
      <c r="E1310" s="85" t="s">
        <v>21</v>
      </c>
      <c r="F1310" s="96">
        <v>0</v>
      </c>
      <c r="G1310" s="85" t="s">
        <v>4484</v>
      </c>
      <c r="H1310" s="86" t="s">
        <v>7955</v>
      </c>
      <c r="K1310" s="84" t="s">
        <v>50</v>
      </c>
      <c r="L1310" s="85" t="s">
        <v>7701</v>
      </c>
      <c r="M1310" s="85" t="s">
        <v>20</v>
      </c>
      <c r="N1310" s="85" t="s">
        <v>21</v>
      </c>
      <c r="O1310" s="96">
        <v>0</v>
      </c>
      <c r="P1310" s="85" t="s">
        <v>105</v>
      </c>
      <c r="Q1310" s="86" t="s">
        <v>7702</v>
      </c>
    </row>
    <row r="1311" spans="2:17" x14ac:dyDescent="0.25">
      <c r="B1311" s="84" t="s">
        <v>51</v>
      </c>
      <c r="C1311" s="85" t="s">
        <v>7956</v>
      </c>
      <c r="D1311" s="85" t="s">
        <v>9</v>
      </c>
      <c r="E1311" s="85" t="s">
        <v>21</v>
      </c>
      <c r="F1311" s="96">
        <v>0</v>
      </c>
      <c r="G1311" s="85" t="s">
        <v>4484</v>
      </c>
      <c r="H1311" s="86" t="s">
        <v>7957</v>
      </c>
      <c r="K1311" s="84" t="s">
        <v>51</v>
      </c>
      <c r="L1311" s="85" t="s">
        <v>8029</v>
      </c>
      <c r="M1311" s="85" t="s">
        <v>20</v>
      </c>
      <c r="N1311" s="85" t="s">
        <v>21</v>
      </c>
      <c r="O1311" s="96">
        <v>0</v>
      </c>
      <c r="P1311" s="85" t="s">
        <v>105</v>
      </c>
      <c r="Q1311" s="86" t="s">
        <v>7704</v>
      </c>
    </row>
    <row r="1312" spans="2:17" x14ac:dyDescent="0.25">
      <c r="B1312" s="84" t="s">
        <v>52</v>
      </c>
      <c r="C1312" s="85" t="s">
        <v>7175</v>
      </c>
      <c r="D1312" s="85" t="s">
        <v>20</v>
      </c>
      <c r="E1312" s="85" t="s">
        <v>21</v>
      </c>
      <c r="F1312" s="96">
        <v>0</v>
      </c>
      <c r="G1312" s="85" t="s">
        <v>4484</v>
      </c>
      <c r="H1312" s="86" t="s">
        <v>7958</v>
      </c>
      <c r="K1312" s="84" t="s">
        <v>52</v>
      </c>
      <c r="L1312" s="85" t="s">
        <v>7861</v>
      </c>
      <c r="M1312" s="85" t="s">
        <v>9</v>
      </c>
      <c r="N1312" s="85" t="s">
        <v>21</v>
      </c>
      <c r="O1312" s="96">
        <v>0</v>
      </c>
      <c r="P1312" s="85" t="s">
        <v>105</v>
      </c>
      <c r="Q1312" s="86" t="s">
        <v>7862</v>
      </c>
    </row>
    <row r="1313" spans="2:17" x14ac:dyDescent="0.25">
      <c r="B1313" s="84" t="s">
        <v>53</v>
      </c>
      <c r="C1313" s="85" t="s">
        <v>5561</v>
      </c>
      <c r="D1313" s="85" t="s">
        <v>20</v>
      </c>
      <c r="E1313" s="85" t="s">
        <v>21</v>
      </c>
      <c r="F1313" s="96">
        <v>0</v>
      </c>
      <c r="G1313" s="85" t="s">
        <v>4484</v>
      </c>
      <c r="H1313" s="86" t="s">
        <v>7959</v>
      </c>
      <c r="K1313" s="84" t="s">
        <v>53</v>
      </c>
      <c r="L1313" s="85" t="s">
        <v>8030</v>
      </c>
      <c r="M1313" s="85" t="s">
        <v>9</v>
      </c>
      <c r="N1313" s="85" t="s">
        <v>21</v>
      </c>
      <c r="O1313" s="96">
        <v>0</v>
      </c>
      <c r="P1313" s="85" t="s">
        <v>105</v>
      </c>
      <c r="Q1313" s="86" t="s">
        <v>7782</v>
      </c>
    </row>
    <row r="1314" spans="2:17" x14ac:dyDescent="0.25">
      <c r="B1314" s="84" t="s">
        <v>54</v>
      </c>
      <c r="C1314" s="85" t="s">
        <v>3931</v>
      </c>
      <c r="D1314" s="85" t="s">
        <v>20</v>
      </c>
      <c r="E1314" s="85" t="s">
        <v>21</v>
      </c>
      <c r="F1314" s="96">
        <v>0</v>
      </c>
      <c r="G1314" s="85" t="s">
        <v>4484</v>
      </c>
      <c r="H1314" s="86" t="s">
        <v>7960</v>
      </c>
      <c r="K1314" s="84" t="s">
        <v>54</v>
      </c>
      <c r="L1314" s="85" t="s">
        <v>8033</v>
      </c>
      <c r="M1314" s="85" t="s">
        <v>9</v>
      </c>
      <c r="N1314" s="85" t="s">
        <v>21</v>
      </c>
      <c r="O1314" s="96">
        <v>0</v>
      </c>
      <c r="P1314" s="85" t="s">
        <v>105</v>
      </c>
      <c r="Q1314" s="86" t="s">
        <v>7931</v>
      </c>
    </row>
    <row r="1315" spans="2:17" x14ac:dyDescent="0.25">
      <c r="B1315" s="251"/>
      <c r="C1315" s="117"/>
      <c r="D1315" s="117"/>
      <c r="E1315" s="255" t="s">
        <v>104</v>
      </c>
      <c r="F1315" s="250">
        <f>SUM(F1305:F1314)</f>
        <v>255</v>
      </c>
      <c r="H1315" s="81"/>
      <c r="K1315" s="251"/>
      <c r="L1315" s="117"/>
      <c r="M1315" s="117"/>
      <c r="N1315" s="255" t="s">
        <v>104</v>
      </c>
      <c r="O1315" s="250">
        <f>SUM(O1305:O1314)</f>
        <v>295</v>
      </c>
      <c r="Q1315" s="81"/>
    </row>
    <row r="1316" spans="2:17" x14ac:dyDescent="0.25">
      <c r="B1316" s="251"/>
      <c r="C1316" s="117"/>
      <c r="D1316" s="117"/>
      <c r="E1316" s="311"/>
      <c r="F1316" s="312"/>
      <c r="H1316" s="81"/>
      <c r="K1316" s="251"/>
      <c r="L1316" s="117"/>
      <c r="M1316" s="117"/>
      <c r="N1316" s="311"/>
      <c r="O1316" s="312"/>
      <c r="Q1316" s="81"/>
    </row>
    <row r="1317" spans="2:17" ht="18.75" x14ac:dyDescent="0.3">
      <c r="B1317" s="79"/>
      <c r="C1317" s="80"/>
      <c r="D1317" t="s">
        <v>393</v>
      </c>
      <c r="F1317" s="115"/>
      <c r="G1317" s="83">
        <v>44316</v>
      </c>
      <c r="H1317" s="81"/>
      <c r="K1317" s="79"/>
      <c r="L1317" s="80"/>
      <c r="M1317" t="s">
        <v>393</v>
      </c>
      <c r="O1317" s="115"/>
      <c r="P1317" s="83">
        <v>44321</v>
      </c>
      <c r="Q1317" s="81"/>
    </row>
    <row r="1318" spans="2:17" x14ac:dyDescent="0.25">
      <c r="B1318" s="84" t="s">
        <v>97</v>
      </c>
      <c r="C1318" s="85" t="s">
        <v>98</v>
      </c>
      <c r="D1318" s="85" t="s">
        <v>99</v>
      </c>
      <c r="E1318" s="85" t="s">
        <v>100</v>
      </c>
      <c r="F1318" s="85" t="s">
        <v>101</v>
      </c>
      <c r="G1318" s="85" t="s">
        <v>102</v>
      </c>
      <c r="H1318" s="86" t="s">
        <v>103</v>
      </c>
      <c r="K1318" s="84" t="s">
        <v>97</v>
      </c>
      <c r="L1318" s="85" t="s">
        <v>98</v>
      </c>
      <c r="M1318" s="85" t="s">
        <v>99</v>
      </c>
      <c r="N1318" s="85" t="s">
        <v>100</v>
      </c>
      <c r="O1318" s="85" t="s">
        <v>101</v>
      </c>
      <c r="P1318" s="85" t="s">
        <v>102</v>
      </c>
      <c r="Q1318" s="86" t="s">
        <v>103</v>
      </c>
    </row>
    <row r="1319" spans="2:17" x14ac:dyDescent="0.25">
      <c r="B1319" s="84" t="s">
        <v>2</v>
      </c>
      <c r="C1319" s="85" t="s">
        <v>7961</v>
      </c>
      <c r="D1319" s="85" t="s">
        <v>22</v>
      </c>
      <c r="E1319" s="85" t="s">
        <v>9</v>
      </c>
      <c r="F1319" s="96">
        <v>140</v>
      </c>
      <c r="G1319" s="85" t="s">
        <v>105</v>
      </c>
      <c r="H1319" s="86" t="s">
        <v>7962</v>
      </c>
      <c r="K1319" s="84" t="s">
        <v>2</v>
      </c>
      <c r="L1319" s="85" t="s">
        <v>1098</v>
      </c>
      <c r="M1319" s="85" t="s">
        <v>22</v>
      </c>
      <c r="N1319" s="85" t="s">
        <v>20</v>
      </c>
      <c r="O1319" s="96">
        <v>140</v>
      </c>
      <c r="P1319" s="85" t="s">
        <v>105</v>
      </c>
      <c r="Q1319" s="86" t="s">
        <v>8034</v>
      </c>
    </row>
    <row r="1320" spans="2:17" x14ac:dyDescent="0.25">
      <c r="B1320" s="84" t="s">
        <v>6</v>
      </c>
      <c r="C1320" s="85" t="s">
        <v>684</v>
      </c>
      <c r="D1320" s="85" t="s">
        <v>803</v>
      </c>
      <c r="E1320" s="85" t="s">
        <v>12</v>
      </c>
      <c r="F1320" s="96">
        <v>140</v>
      </c>
      <c r="G1320" s="85" t="s">
        <v>105</v>
      </c>
      <c r="H1320" s="86" t="s">
        <v>7963</v>
      </c>
      <c r="K1320" s="84" t="s">
        <v>6</v>
      </c>
      <c r="L1320" s="85" t="s">
        <v>8035</v>
      </c>
      <c r="M1320" s="85" t="s">
        <v>17</v>
      </c>
      <c r="N1320" s="85" t="s">
        <v>155</v>
      </c>
      <c r="O1320" s="96">
        <v>80</v>
      </c>
      <c r="P1320" s="85" t="s">
        <v>171</v>
      </c>
      <c r="Q1320" s="86" t="s">
        <v>8036</v>
      </c>
    </row>
    <row r="1321" spans="2:17" x14ac:dyDescent="0.25">
      <c r="B1321" s="84" t="s">
        <v>32</v>
      </c>
      <c r="C1321" s="85" t="s">
        <v>7964</v>
      </c>
      <c r="D1321" s="85" t="s">
        <v>22</v>
      </c>
      <c r="E1321" s="85" t="s">
        <v>20</v>
      </c>
      <c r="F1321" s="96">
        <v>140</v>
      </c>
      <c r="G1321" s="85" t="s">
        <v>105</v>
      </c>
      <c r="H1321" s="86" t="s">
        <v>7965</v>
      </c>
      <c r="K1321" s="84" t="s">
        <v>32</v>
      </c>
      <c r="L1321" s="85" t="s">
        <v>8037</v>
      </c>
      <c r="M1321" s="85" t="s">
        <v>890</v>
      </c>
      <c r="N1321" s="85" t="s">
        <v>41</v>
      </c>
      <c r="O1321" s="96">
        <v>115</v>
      </c>
      <c r="P1321" s="85" t="s">
        <v>105</v>
      </c>
      <c r="Q1321" s="86" t="s">
        <v>8038</v>
      </c>
    </row>
    <row r="1322" spans="2:17" x14ac:dyDescent="0.25">
      <c r="B1322" s="84" t="s">
        <v>48</v>
      </c>
      <c r="C1322" s="85" t="s">
        <v>7966</v>
      </c>
      <c r="D1322" s="85" t="s">
        <v>13</v>
      </c>
      <c r="E1322" s="85" t="s">
        <v>9</v>
      </c>
      <c r="F1322" s="96">
        <v>130</v>
      </c>
      <c r="G1322" s="85" t="s">
        <v>105</v>
      </c>
      <c r="H1322" s="86" t="s">
        <v>7967</v>
      </c>
      <c r="K1322" s="84" t="s">
        <v>48</v>
      </c>
      <c r="L1322" s="85" t="s">
        <v>7940</v>
      </c>
      <c r="M1322" s="85" t="s">
        <v>890</v>
      </c>
      <c r="N1322" s="85" t="s">
        <v>20</v>
      </c>
      <c r="O1322" s="96">
        <v>70</v>
      </c>
      <c r="P1322" s="85" t="s">
        <v>171</v>
      </c>
      <c r="Q1322" s="86" t="s">
        <v>8039</v>
      </c>
    </row>
    <row r="1323" spans="2:17" x14ac:dyDescent="0.25">
      <c r="B1323" s="84" t="s">
        <v>49</v>
      </c>
      <c r="C1323" s="85" t="s">
        <v>7968</v>
      </c>
      <c r="D1323" s="85" t="s">
        <v>13</v>
      </c>
      <c r="E1323" s="85" t="s">
        <v>20</v>
      </c>
      <c r="F1323" s="96">
        <v>80</v>
      </c>
      <c r="G1323" s="85" t="s">
        <v>171</v>
      </c>
      <c r="H1323" s="86" t="s">
        <v>7969</v>
      </c>
      <c r="K1323" s="84" t="s">
        <v>49</v>
      </c>
      <c r="L1323" s="85" t="s">
        <v>8040</v>
      </c>
      <c r="M1323" s="85" t="s">
        <v>21</v>
      </c>
      <c r="N1323" s="85" t="s">
        <v>9</v>
      </c>
      <c r="O1323" s="96">
        <v>85</v>
      </c>
      <c r="P1323" s="85" t="s">
        <v>105</v>
      </c>
      <c r="Q1323" s="86" t="s">
        <v>8041</v>
      </c>
    </row>
    <row r="1324" spans="2:17" x14ac:dyDescent="0.25">
      <c r="B1324" s="84" t="s">
        <v>50</v>
      </c>
      <c r="C1324" s="85" t="s">
        <v>7970</v>
      </c>
      <c r="D1324" s="85" t="s">
        <v>13</v>
      </c>
      <c r="E1324" s="85" t="s">
        <v>20</v>
      </c>
      <c r="F1324" s="96">
        <v>130</v>
      </c>
      <c r="G1324" s="85" t="s">
        <v>105</v>
      </c>
      <c r="H1324" s="86" t="s">
        <v>7971</v>
      </c>
      <c r="K1324" s="84" t="s">
        <v>50</v>
      </c>
      <c r="L1324" s="85" t="s">
        <v>2685</v>
      </c>
      <c r="M1324" s="85" t="s">
        <v>21</v>
      </c>
      <c r="N1324" s="85" t="s">
        <v>20</v>
      </c>
      <c r="O1324" s="96">
        <v>85</v>
      </c>
      <c r="P1324" s="85" t="s">
        <v>105</v>
      </c>
      <c r="Q1324" s="86" t="s">
        <v>8042</v>
      </c>
    </row>
    <row r="1325" spans="2:17" x14ac:dyDescent="0.25">
      <c r="B1325" s="84" t="s">
        <v>51</v>
      </c>
      <c r="C1325" s="85" t="s">
        <v>5011</v>
      </c>
      <c r="D1325" s="85" t="s">
        <v>13</v>
      </c>
      <c r="E1325" s="85" t="s">
        <v>20</v>
      </c>
      <c r="F1325" s="96">
        <v>130</v>
      </c>
      <c r="G1325" s="85" t="s">
        <v>105</v>
      </c>
      <c r="H1325" s="86" t="s">
        <v>7972</v>
      </c>
      <c r="K1325" s="84" t="s">
        <v>51</v>
      </c>
      <c r="L1325" s="85" t="s">
        <v>3725</v>
      </c>
      <c r="M1325" s="85" t="s">
        <v>21</v>
      </c>
      <c r="N1325" s="85" t="s">
        <v>12</v>
      </c>
      <c r="O1325" s="96">
        <v>85</v>
      </c>
      <c r="P1325" s="85" t="s">
        <v>105</v>
      </c>
      <c r="Q1325" s="86" t="s">
        <v>8043</v>
      </c>
    </row>
    <row r="1326" spans="2:17" x14ac:dyDescent="0.25">
      <c r="B1326" s="84" t="s">
        <v>52</v>
      </c>
      <c r="C1326" s="85" t="s">
        <v>7973</v>
      </c>
      <c r="D1326" s="85" t="s">
        <v>13</v>
      </c>
      <c r="E1326" s="85" t="s">
        <v>20</v>
      </c>
      <c r="F1326" s="96">
        <v>130</v>
      </c>
      <c r="G1326" s="85" t="s">
        <v>105</v>
      </c>
      <c r="H1326" s="86" t="s">
        <v>7974</v>
      </c>
      <c r="K1326" s="84" t="s">
        <v>52</v>
      </c>
      <c r="L1326" s="85" t="s">
        <v>8044</v>
      </c>
      <c r="M1326" s="85" t="s">
        <v>21</v>
      </c>
      <c r="N1326" s="85" t="s">
        <v>20</v>
      </c>
      <c r="O1326" s="96">
        <v>50</v>
      </c>
      <c r="P1326" s="85" t="s">
        <v>171</v>
      </c>
      <c r="Q1326" s="86" t="s">
        <v>8045</v>
      </c>
    </row>
    <row r="1327" spans="2:17" x14ac:dyDescent="0.25">
      <c r="B1327" s="84" t="s">
        <v>53</v>
      </c>
      <c r="C1327" s="85" t="s">
        <v>5888</v>
      </c>
      <c r="D1327" s="85" t="s">
        <v>28</v>
      </c>
      <c r="E1327" s="85" t="s">
        <v>20</v>
      </c>
      <c r="F1327" s="96">
        <v>130</v>
      </c>
      <c r="G1327" s="85" t="s">
        <v>105</v>
      </c>
      <c r="H1327" s="86" t="s">
        <v>7975</v>
      </c>
      <c r="K1327" s="84" t="s">
        <v>53</v>
      </c>
      <c r="L1327" s="85" t="s">
        <v>7183</v>
      </c>
      <c r="M1327" s="85" t="s">
        <v>21</v>
      </c>
      <c r="N1327" s="85" t="s">
        <v>20</v>
      </c>
      <c r="O1327" s="96">
        <v>0</v>
      </c>
      <c r="P1327" s="85" t="s">
        <v>105</v>
      </c>
      <c r="Q1327" s="86" t="s">
        <v>6838</v>
      </c>
    </row>
    <row r="1328" spans="2:17" x14ac:dyDescent="0.25">
      <c r="B1328" s="84" t="s">
        <v>54</v>
      </c>
      <c r="C1328" s="85" t="s">
        <v>3846</v>
      </c>
      <c r="D1328" s="85" t="s">
        <v>890</v>
      </c>
      <c r="E1328" s="85" t="s">
        <v>155</v>
      </c>
      <c r="F1328" s="96">
        <v>115</v>
      </c>
      <c r="G1328" s="85" t="s">
        <v>105</v>
      </c>
      <c r="H1328" s="86" t="s">
        <v>7976</v>
      </c>
      <c r="K1328" s="84" t="s">
        <v>54</v>
      </c>
      <c r="L1328" s="85" t="s">
        <v>4001</v>
      </c>
      <c r="M1328" s="85" t="s">
        <v>13</v>
      </c>
      <c r="N1328" s="85" t="s">
        <v>20</v>
      </c>
      <c r="O1328" s="96">
        <v>0</v>
      </c>
      <c r="P1328" s="85" t="s">
        <v>105</v>
      </c>
      <c r="Q1328" s="86" t="s">
        <v>6612</v>
      </c>
    </row>
    <row r="1329" spans="2:17" x14ac:dyDescent="0.25">
      <c r="B1329" s="84" t="s">
        <v>55</v>
      </c>
      <c r="C1329" s="85" t="s">
        <v>4231</v>
      </c>
      <c r="D1329" s="85" t="s">
        <v>890</v>
      </c>
      <c r="E1329" s="85" t="s">
        <v>20</v>
      </c>
      <c r="F1329" s="96">
        <v>110</v>
      </c>
      <c r="G1329" s="85" t="s">
        <v>105</v>
      </c>
      <c r="H1329" s="86" t="s">
        <v>7977</v>
      </c>
      <c r="K1329" s="84" t="s">
        <v>55</v>
      </c>
      <c r="L1329" s="85" t="s">
        <v>5816</v>
      </c>
      <c r="M1329" s="85" t="s">
        <v>21</v>
      </c>
      <c r="N1329" s="85" t="s">
        <v>9</v>
      </c>
      <c r="O1329" s="96">
        <v>0</v>
      </c>
      <c r="P1329" s="85" t="s">
        <v>105</v>
      </c>
      <c r="Q1329" s="86" t="s">
        <v>7292</v>
      </c>
    </row>
    <row r="1330" spans="2:17" x14ac:dyDescent="0.25">
      <c r="B1330" s="84" t="s">
        <v>56</v>
      </c>
      <c r="C1330" s="85" t="s">
        <v>7978</v>
      </c>
      <c r="D1330" s="85" t="s">
        <v>890</v>
      </c>
      <c r="E1330" s="85" t="s">
        <v>41</v>
      </c>
      <c r="F1330" s="96">
        <v>115</v>
      </c>
      <c r="G1330" s="85" t="s">
        <v>105</v>
      </c>
      <c r="H1330" s="86" t="s">
        <v>7979</v>
      </c>
      <c r="K1330" s="84" t="s">
        <v>56</v>
      </c>
      <c r="L1330" s="85" t="s">
        <v>8046</v>
      </c>
      <c r="M1330" s="85" t="s">
        <v>28</v>
      </c>
      <c r="N1330" s="85" t="s">
        <v>20</v>
      </c>
      <c r="O1330" s="96">
        <v>0</v>
      </c>
      <c r="P1330" s="85" t="s">
        <v>105</v>
      </c>
      <c r="Q1330" s="86" t="s">
        <v>7804</v>
      </c>
    </row>
    <row r="1331" spans="2:17" x14ac:dyDescent="0.25">
      <c r="B1331" s="84" t="s">
        <v>57</v>
      </c>
      <c r="C1331" s="85" t="s">
        <v>7980</v>
      </c>
      <c r="D1331" s="85" t="s">
        <v>890</v>
      </c>
      <c r="E1331" s="85" t="s">
        <v>41</v>
      </c>
      <c r="F1331" s="96">
        <v>115</v>
      </c>
      <c r="G1331" s="85" t="s">
        <v>105</v>
      </c>
      <c r="H1331" s="86" t="s">
        <v>7981</v>
      </c>
      <c r="N1331" s="255" t="s">
        <v>104</v>
      </c>
      <c r="O1331" s="256">
        <f>SUM(O1319:O1330)</f>
        <v>710</v>
      </c>
      <c r="Q1331" s="81"/>
    </row>
    <row r="1332" spans="2:17" x14ac:dyDescent="0.25">
      <c r="B1332" s="84" t="s">
        <v>58</v>
      </c>
      <c r="C1332" s="85" t="s">
        <v>7982</v>
      </c>
      <c r="D1332" s="85" t="s">
        <v>72</v>
      </c>
      <c r="E1332" s="85" t="s">
        <v>20</v>
      </c>
      <c r="F1332" s="96">
        <v>100</v>
      </c>
      <c r="G1332" s="85" t="s">
        <v>105</v>
      </c>
      <c r="H1332" s="86" t="s">
        <v>7983</v>
      </c>
      <c r="M1332" s="90"/>
    </row>
    <row r="1333" spans="2:17" x14ac:dyDescent="0.25">
      <c r="B1333" s="84" t="s">
        <v>59</v>
      </c>
      <c r="C1333" s="85" t="s">
        <v>7984</v>
      </c>
      <c r="D1333" s="85" t="s">
        <v>72</v>
      </c>
      <c r="E1333" s="85" t="s">
        <v>20</v>
      </c>
      <c r="F1333" s="96">
        <v>100</v>
      </c>
      <c r="G1333" s="85" t="s">
        <v>105</v>
      </c>
      <c r="H1333" s="86" t="s">
        <v>7985</v>
      </c>
      <c r="M1333" t="s">
        <v>104</v>
      </c>
      <c r="N1333" s="205">
        <f>SUM(O1315+O1331)</f>
        <v>1005</v>
      </c>
      <c r="O1333" s="273">
        <f>SUM(N1333*1.95583)</f>
        <v>1965.60915</v>
      </c>
    </row>
    <row r="1334" spans="2:17" x14ac:dyDescent="0.25">
      <c r="B1334" s="84" t="s">
        <v>60</v>
      </c>
      <c r="C1334" s="85" t="s">
        <v>7986</v>
      </c>
      <c r="D1334" s="85" t="s">
        <v>72</v>
      </c>
      <c r="E1334" s="85" t="s">
        <v>20</v>
      </c>
      <c r="F1334" s="96">
        <v>100</v>
      </c>
      <c r="G1334" s="85" t="s">
        <v>105</v>
      </c>
      <c r="H1334" s="86" t="s">
        <v>7987</v>
      </c>
      <c r="N1334" s="205"/>
      <c r="O1334" s="273"/>
    </row>
    <row r="1335" spans="2:17" x14ac:dyDescent="0.25">
      <c r="B1335" s="84" t="s">
        <v>61</v>
      </c>
      <c r="C1335" s="85" t="s">
        <v>7988</v>
      </c>
      <c r="D1335" s="85" t="s">
        <v>21</v>
      </c>
      <c r="E1335" s="85" t="s">
        <v>5</v>
      </c>
      <c r="F1335" s="96">
        <v>85</v>
      </c>
      <c r="G1335" s="85" t="s">
        <v>105</v>
      </c>
      <c r="H1335" s="86" t="s">
        <v>7989</v>
      </c>
      <c r="N1335" s="205"/>
      <c r="O1335" s="273"/>
    </row>
    <row r="1336" spans="2:17" x14ac:dyDescent="0.25">
      <c r="B1336" s="84" t="s">
        <v>62</v>
      </c>
      <c r="C1336" s="85" t="s">
        <v>524</v>
      </c>
      <c r="D1336" s="85" t="s">
        <v>21</v>
      </c>
      <c r="E1336" s="85" t="s">
        <v>9</v>
      </c>
      <c r="F1336" s="96">
        <v>85</v>
      </c>
      <c r="G1336" s="85" t="s">
        <v>105</v>
      </c>
      <c r="H1336" s="86" t="s">
        <v>7990</v>
      </c>
      <c r="O1336" s="91"/>
      <c r="Q1336" s="81"/>
    </row>
    <row r="1337" spans="2:17" ht="15.75" x14ac:dyDescent="0.25">
      <c r="B1337" s="84" t="s">
        <v>64</v>
      </c>
      <c r="C1337" s="85" t="s">
        <v>7991</v>
      </c>
      <c r="D1337" s="85" t="s">
        <v>21</v>
      </c>
      <c r="E1337" s="85" t="s">
        <v>9</v>
      </c>
      <c r="F1337" s="96">
        <v>85</v>
      </c>
      <c r="G1337" s="85" t="s">
        <v>105</v>
      </c>
      <c r="H1337" s="86" t="s">
        <v>7992</v>
      </c>
      <c r="L1337" s="116" t="s">
        <v>8047</v>
      </c>
      <c r="M1337" s="116" t="s">
        <v>1262</v>
      </c>
      <c r="O1337" s="91"/>
      <c r="P1337" s="81"/>
      <c r="Q1337" s="81"/>
    </row>
    <row r="1338" spans="2:17" x14ac:dyDescent="0.25">
      <c r="B1338" s="84" t="s">
        <v>66</v>
      </c>
      <c r="C1338" s="85" t="s">
        <v>7993</v>
      </c>
      <c r="D1338" s="85" t="s">
        <v>21</v>
      </c>
      <c r="E1338" s="85" t="s">
        <v>41</v>
      </c>
      <c r="F1338" s="96">
        <v>55</v>
      </c>
      <c r="G1338" s="85" t="s">
        <v>171</v>
      </c>
      <c r="H1338" s="86" t="s">
        <v>7994</v>
      </c>
      <c r="K1338" s="79"/>
      <c r="L1338" s="92">
        <v>44322</v>
      </c>
      <c r="Q1338" s="81"/>
    </row>
    <row r="1339" spans="2:17" x14ac:dyDescent="0.25">
      <c r="B1339" s="84" t="s">
        <v>67</v>
      </c>
      <c r="C1339" s="85" t="s">
        <v>5037</v>
      </c>
      <c r="D1339" s="85" t="s">
        <v>21</v>
      </c>
      <c r="E1339" s="85" t="s">
        <v>9</v>
      </c>
      <c r="F1339" s="96">
        <v>50</v>
      </c>
      <c r="G1339" s="85" t="s">
        <v>171</v>
      </c>
      <c r="H1339" s="86" t="s">
        <v>7995</v>
      </c>
      <c r="K1339" s="84" t="s">
        <v>97</v>
      </c>
      <c r="L1339" s="93" t="s">
        <v>106</v>
      </c>
      <c r="M1339" s="93" t="s">
        <v>107</v>
      </c>
    </row>
    <row r="1340" spans="2:17" x14ac:dyDescent="0.25">
      <c r="B1340" s="84" t="s">
        <v>121</v>
      </c>
      <c r="C1340" s="85" t="s">
        <v>6178</v>
      </c>
      <c r="D1340" s="85" t="s">
        <v>21</v>
      </c>
      <c r="E1340" s="85" t="s">
        <v>9</v>
      </c>
      <c r="F1340" s="96">
        <v>50</v>
      </c>
      <c r="G1340" s="85" t="s">
        <v>171</v>
      </c>
      <c r="H1340" s="86" t="s">
        <v>7996</v>
      </c>
      <c r="K1340" s="84">
        <v>1</v>
      </c>
      <c r="L1340" s="85" t="s">
        <v>108</v>
      </c>
      <c r="M1340" s="96">
        <v>13</v>
      </c>
      <c r="Q1340" s="81"/>
    </row>
    <row r="1341" spans="2:17" x14ac:dyDescent="0.25">
      <c r="B1341" s="84" t="s">
        <v>122</v>
      </c>
      <c r="C1341" s="85" t="s">
        <v>261</v>
      </c>
      <c r="D1341" s="85" t="s">
        <v>21</v>
      </c>
      <c r="E1341" s="85" t="s">
        <v>9</v>
      </c>
      <c r="F1341" s="96">
        <v>85</v>
      </c>
      <c r="G1341" s="85" t="s">
        <v>105</v>
      </c>
      <c r="H1341" s="86" t="s">
        <v>7997</v>
      </c>
      <c r="K1341" s="84">
        <v>2</v>
      </c>
      <c r="L1341" s="85" t="s">
        <v>109</v>
      </c>
      <c r="M1341" s="96">
        <v>0</v>
      </c>
      <c r="Q1341" s="81"/>
    </row>
    <row r="1342" spans="2:17" x14ac:dyDescent="0.25">
      <c r="B1342" s="84" t="s">
        <v>123</v>
      </c>
      <c r="C1342" s="85" t="s">
        <v>2168</v>
      </c>
      <c r="D1342" s="85" t="s">
        <v>21</v>
      </c>
      <c r="E1342" s="85" t="s">
        <v>9</v>
      </c>
      <c r="F1342" s="96">
        <v>85</v>
      </c>
      <c r="G1342" s="85" t="s">
        <v>105</v>
      </c>
      <c r="H1342" s="86" t="s">
        <v>7998</v>
      </c>
      <c r="K1342" s="84">
        <v>3</v>
      </c>
      <c r="L1342" s="85" t="s">
        <v>110</v>
      </c>
      <c r="M1342" s="96">
        <v>0</v>
      </c>
      <c r="Q1342" s="81"/>
    </row>
    <row r="1343" spans="2:17" x14ac:dyDescent="0.25">
      <c r="B1343" s="84" t="s">
        <v>124</v>
      </c>
      <c r="C1343" s="85" t="s">
        <v>7999</v>
      </c>
      <c r="D1343" s="85" t="s">
        <v>13</v>
      </c>
      <c r="E1343" s="85" t="s">
        <v>9</v>
      </c>
      <c r="F1343" s="96">
        <v>0</v>
      </c>
      <c r="G1343" s="85" t="s">
        <v>105</v>
      </c>
      <c r="H1343" s="86" t="s">
        <v>4212</v>
      </c>
      <c r="K1343" s="84">
        <v>4</v>
      </c>
      <c r="L1343" s="94" t="s">
        <v>111</v>
      </c>
      <c r="M1343" s="96">
        <v>27</v>
      </c>
      <c r="Q1343" s="81"/>
    </row>
    <row r="1344" spans="2:17" x14ac:dyDescent="0.25">
      <c r="B1344" s="84" t="s">
        <v>125</v>
      </c>
      <c r="C1344" s="85" t="s">
        <v>5123</v>
      </c>
      <c r="D1344" s="85" t="s">
        <v>21</v>
      </c>
      <c r="E1344" s="85" t="s">
        <v>5</v>
      </c>
      <c r="F1344" s="96">
        <v>0</v>
      </c>
      <c r="G1344" s="85" t="s">
        <v>105</v>
      </c>
      <c r="H1344" s="86" t="s">
        <v>7125</v>
      </c>
      <c r="K1344" s="79"/>
      <c r="L1344" s="95" t="s">
        <v>104</v>
      </c>
      <c r="M1344" s="96">
        <f>SUM(M1340:M1343)</f>
        <v>40</v>
      </c>
      <c r="Q1344" s="81"/>
    </row>
    <row r="1345" spans="2:17" x14ac:dyDescent="0.25">
      <c r="B1345" s="84" t="s">
        <v>126</v>
      </c>
      <c r="C1345" s="85" t="s">
        <v>288</v>
      </c>
      <c r="D1345" s="85" t="s">
        <v>890</v>
      </c>
      <c r="E1345" s="85" t="s">
        <v>9</v>
      </c>
      <c r="F1345" s="96">
        <v>0</v>
      </c>
      <c r="G1345" s="85" t="s">
        <v>105</v>
      </c>
      <c r="H1345" s="86" t="s">
        <v>6871</v>
      </c>
      <c r="K1345" s="79"/>
      <c r="L1345" s="290"/>
      <c r="M1345" s="252"/>
      <c r="Q1345" s="81"/>
    </row>
    <row r="1346" spans="2:17" x14ac:dyDescent="0.25">
      <c r="B1346" s="84" t="s">
        <v>127</v>
      </c>
      <c r="C1346" s="85" t="s">
        <v>3677</v>
      </c>
      <c r="D1346" s="85" t="s">
        <v>890</v>
      </c>
      <c r="E1346" s="85" t="s">
        <v>20</v>
      </c>
      <c r="F1346" s="96">
        <v>0</v>
      </c>
      <c r="G1346" s="85" t="s">
        <v>105</v>
      </c>
      <c r="H1346" s="86" t="s">
        <v>7097</v>
      </c>
      <c r="K1346" s="79"/>
      <c r="M1346" s="85" t="s">
        <v>2354</v>
      </c>
      <c r="N1346" s="96">
        <v>0</v>
      </c>
      <c r="O1346" s="85"/>
      <c r="Q1346" s="81"/>
    </row>
    <row r="1347" spans="2:17" x14ac:dyDescent="0.25">
      <c r="B1347" s="84" t="s">
        <v>128</v>
      </c>
      <c r="C1347" s="85" t="s">
        <v>8000</v>
      </c>
      <c r="D1347" s="85" t="s">
        <v>72</v>
      </c>
      <c r="E1347" s="85" t="s">
        <v>20</v>
      </c>
      <c r="F1347" s="96">
        <v>0</v>
      </c>
      <c r="G1347" s="85" t="s">
        <v>105</v>
      </c>
      <c r="H1347" s="86" t="s">
        <v>7605</v>
      </c>
      <c r="K1347" s="79"/>
      <c r="M1347" s="85" t="s">
        <v>112</v>
      </c>
      <c r="N1347" s="96">
        <f>SUM(N1333)</f>
        <v>1005</v>
      </c>
      <c r="O1347" s="99">
        <f>SUM(N1347*1.95583)</f>
        <v>1965.60915</v>
      </c>
      <c r="Q1347" s="81"/>
    </row>
    <row r="1348" spans="2:17" x14ac:dyDescent="0.25">
      <c r="E1348" s="255" t="s">
        <v>104</v>
      </c>
      <c r="F1348" s="256">
        <f>SUM(F1319:F1347)</f>
        <v>2485</v>
      </c>
      <c r="H1348" s="81"/>
      <c r="K1348" s="79"/>
      <c r="M1348" s="85" t="s">
        <v>113</v>
      </c>
      <c r="N1348" s="96">
        <f>SUM(M1344)</f>
        <v>40</v>
      </c>
      <c r="O1348" s="85"/>
      <c r="Q1348" s="81"/>
    </row>
    <row r="1349" spans="2:17" x14ac:dyDescent="0.25">
      <c r="D1349" s="90"/>
      <c r="K1349" s="79"/>
      <c r="M1349" s="85" t="s">
        <v>114</v>
      </c>
      <c r="N1349" s="96">
        <f>SUM(N1346+N1347-N1348)</f>
        <v>965</v>
      </c>
      <c r="O1349" s="85"/>
      <c r="Q1349" s="81"/>
    </row>
    <row r="1350" spans="2:17" x14ac:dyDescent="0.25">
      <c r="D1350" t="s">
        <v>104</v>
      </c>
      <c r="E1350" s="205">
        <f>SUM(F1315+F1348)</f>
        <v>2740</v>
      </c>
      <c r="F1350" s="273">
        <f>SUM(E1350*1.95583)</f>
        <v>5358.9741999999997</v>
      </c>
      <c r="K1350" s="79"/>
      <c r="M1350" s="94" t="s">
        <v>2355</v>
      </c>
      <c r="N1350" s="96">
        <v>0</v>
      </c>
      <c r="O1350" s="85"/>
      <c r="Q1350" s="81"/>
    </row>
    <row r="1351" spans="2:17" x14ac:dyDescent="0.25">
      <c r="E1351" s="205"/>
      <c r="F1351" s="273"/>
      <c r="K1351" s="79"/>
      <c r="N1351" s="97"/>
      <c r="Q1351" s="81"/>
    </row>
    <row r="1352" spans="2:17" x14ac:dyDescent="0.25">
      <c r="E1352" s="205"/>
      <c r="F1352" s="273"/>
      <c r="K1352" s="79"/>
      <c r="N1352" s="97"/>
      <c r="Q1352" s="81"/>
    </row>
    <row r="1353" spans="2:17" x14ac:dyDescent="0.25">
      <c r="F1353" s="91"/>
      <c r="H1353" s="81"/>
      <c r="K1353" s="79"/>
      <c r="Q1353" s="81"/>
    </row>
    <row r="1354" spans="2:17" ht="15.75" x14ac:dyDescent="0.25">
      <c r="C1354" s="116" t="s">
        <v>8001</v>
      </c>
      <c r="D1354" s="116" t="s">
        <v>226</v>
      </c>
      <c r="F1354" s="91"/>
      <c r="G1354" s="81"/>
      <c r="H1354" s="81"/>
      <c r="K1354" s="81"/>
      <c r="Q1354" s="81"/>
    </row>
    <row r="1355" spans="2:17" x14ac:dyDescent="0.25">
      <c r="B1355" s="79"/>
      <c r="C1355" s="92">
        <v>44317</v>
      </c>
      <c r="H1355" s="81"/>
      <c r="K1355" s="81"/>
      <c r="L1355" s="100">
        <v>2550</v>
      </c>
      <c r="Q1355" s="81"/>
    </row>
    <row r="1356" spans="2:17" x14ac:dyDescent="0.25">
      <c r="B1356" s="84" t="s">
        <v>97</v>
      </c>
      <c r="C1356" s="93" t="s">
        <v>106</v>
      </c>
      <c r="D1356" s="93" t="s">
        <v>107</v>
      </c>
      <c r="K1356" s="81"/>
      <c r="L1356" s="100">
        <v>200</v>
      </c>
      <c r="N1356" s="93" t="s">
        <v>118</v>
      </c>
      <c r="O1356" s="93" t="s">
        <v>119</v>
      </c>
      <c r="P1356" s="93" t="s">
        <v>120</v>
      </c>
    </row>
    <row r="1357" spans="2:17" x14ac:dyDescent="0.25">
      <c r="B1357" s="84">
        <v>1</v>
      </c>
      <c r="C1357" s="85" t="s">
        <v>108</v>
      </c>
      <c r="D1357" s="96">
        <v>14</v>
      </c>
      <c r="H1357" s="81"/>
      <c r="K1357" s="81"/>
      <c r="L1357" s="101">
        <f>SUM(L1356/L1355)</f>
        <v>7.8431372549019607E-2</v>
      </c>
      <c r="N1357" s="102">
        <f>SUM(O1347*L1357)</f>
        <v>154.16542352941175</v>
      </c>
      <c r="O1357" s="102">
        <f>SUM(N1357/1.17)</f>
        <v>131.76531925590749</v>
      </c>
      <c r="P1357" s="102">
        <f>SUM(N1357-O1357)</f>
        <v>22.400104273504269</v>
      </c>
    </row>
    <row r="1358" spans="2:17" x14ac:dyDescent="0.25">
      <c r="B1358" s="84">
        <v>2</v>
      </c>
      <c r="C1358" s="85" t="s">
        <v>109</v>
      </c>
      <c r="D1358" s="96">
        <v>0</v>
      </c>
      <c r="H1358" s="81"/>
    </row>
    <row r="1359" spans="2:17" x14ac:dyDescent="0.25">
      <c r="B1359" s="84">
        <v>3</v>
      </c>
      <c r="C1359" s="85" t="s">
        <v>8003</v>
      </c>
      <c r="D1359" s="96">
        <v>120</v>
      </c>
      <c r="H1359" s="81"/>
    </row>
    <row r="1360" spans="2:17" x14ac:dyDescent="0.25">
      <c r="B1360" s="84">
        <v>4</v>
      </c>
      <c r="C1360" s="94" t="s">
        <v>111</v>
      </c>
      <c r="D1360" s="96">
        <v>27</v>
      </c>
      <c r="H1360" s="81"/>
    </row>
    <row r="1361" spans="2:8" x14ac:dyDescent="0.25">
      <c r="B1361" s="79"/>
      <c r="C1361" s="95" t="s">
        <v>104</v>
      </c>
      <c r="D1361" s="96">
        <f>SUM(D1357:D1360)</f>
        <v>161</v>
      </c>
      <c r="H1361" s="81"/>
    </row>
    <row r="1362" spans="2:8" x14ac:dyDescent="0.25">
      <c r="B1362" s="79"/>
      <c r="C1362" s="290"/>
      <c r="D1362" s="252"/>
      <c r="H1362" s="81"/>
    </row>
    <row r="1363" spans="2:8" x14ac:dyDescent="0.25">
      <c r="B1363" s="79"/>
      <c r="D1363" s="85" t="s">
        <v>2354</v>
      </c>
      <c r="E1363" s="96">
        <v>80</v>
      </c>
      <c r="F1363" s="85" t="s">
        <v>8002</v>
      </c>
      <c r="H1363" s="81"/>
    </row>
    <row r="1364" spans="2:8" x14ac:dyDescent="0.25">
      <c r="B1364" s="79"/>
      <c r="D1364" s="85" t="s">
        <v>112</v>
      </c>
      <c r="E1364" s="96">
        <f>SUM(E1350)</f>
        <v>2740</v>
      </c>
      <c r="F1364" s="99">
        <f>SUM(E1364*1.95583)</f>
        <v>5358.9741999999997</v>
      </c>
      <c r="H1364" s="81"/>
    </row>
    <row r="1365" spans="2:8" x14ac:dyDescent="0.25">
      <c r="B1365" s="79"/>
      <c r="D1365" s="85" t="s">
        <v>113</v>
      </c>
      <c r="E1365" s="96">
        <f>SUM(D1361)</f>
        <v>161</v>
      </c>
      <c r="F1365" s="85"/>
      <c r="H1365" s="81"/>
    </row>
    <row r="1366" spans="2:8" x14ac:dyDescent="0.25">
      <c r="B1366" s="79"/>
      <c r="D1366" s="85" t="s">
        <v>114</v>
      </c>
      <c r="E1366" s="96">
        <f>SUM(E1363+E1364-E1365)</f>
        <v>2659</v>
      </c>
      <c r="F1366" s="85"/>
      <c r="H1366" s="81"/>
    </row>
    <row r="1367" spans="2:8" x14ac:dyDescent="0.25">
      <c r="B1367" s="79"/>
      <c r="D1367" s="94" t="s">
        <v>2355</v>
      </c>
      <c r="E1367" s="96">
        <v>0</v>
      </c>
      <c r="F1367" s="85"/>
      <c r="H1367" s="81"/>
    </row>
    <row r="1368" spans="2:8" x14ac:dyDescent="0.25">
      <c r="B1368" s="79"/>
      <c r="E1368" s="97"/>
      <c r="H1368" s="81"/>
    </row>
    <row r="1369" spans="2:8" x14ac:dyDescent="0.25">
      <c r="B1369" s="79"/>
      <c r="E1369" s="97"/>
      <c r="H1369" s="81"/>
    </row>
    <row r="1370" spans="2:8" x14ac:dyDescent="0.25">
      <c r="B1370" s="79"/>
      <c r="H1370" s="81"/>
    </row>
    <row r="1371" spans="2:8" x14ac:dyDescent="0.25">
      <c r="B1371" s="81"/>
      <c r="H1371" s="81"/>
    </row>
    <row r="1372" spans="2:8" x14ac:dyDescent="0.25">
      <c r="B1372" s="81"/>
      <c r="C1372" s="100">
        <v>2550</v>
      </c>
      <c r="H1372" s="81"/>
    </row>
    <row r="1373" spans="2:8" x14ac:dyDescent="0.25">
      <c r="B1373" s="81"/>
      <c r="C1373" s="100">
        <v>200</v>
      </c>
      <c r="E1373" s="93" t="s">
        <v>118</v>
      </c>
      <c r="F1373" s="93" t="s">
        <v>119</v>
      </c>
      <c r="G1373" s="93" t="s">
        <v>120</v>
      </c>
    </row>
    <row r="1374" spans="2:8" x14ac:dyDescent="0.25">
      <c r="B1374" s="81"/>
      <c r="C1374" s="101">
        <f>SUM(C1373/C1372)</f>
        <v>7.8431372549019607E-2</v>
      </c>
      <c r="E1374" s="102">
        <f>SUM(F1364*C1374)</f>
        <v>420.31170196078426</v>
      </c>
      <c r="F1374" s="102">
        <f>SUM(E1374/1.17)</f>
        <v>359.24077090665321</v>
      </c>
      <c r="G1374" s="102">
        <f>SUM(E1374-F1374)</f>
        <v>61.070931054131051</v>
      </c>
    </row>
    <row r="1380" spans="2:17" ht="18.75" x14ac:dyDescent="0.3">
      <c r="B1380" s="79"/>
      <c r="C1380" s="80" t="s">
        <v>8048</v>
      </c>
      <c r="H1380" s="81"/>
      <c r="K1380" s="79"/>
      <c r="L1380" s="80" t="s">
        <v>8096</v>
      </c>
      <c r="Q1380" s="81"/>
    </row>
    <row r="1381" spans="2:17" x14ac:dyDescent="0.25">
      <c r="B1381" s="79"/>
      <c r="C1381" t="s">
        <v>1262</v>
      </c>
      <c r="G1381" s="82" t="s">
        <v>95</v>
      </c>
      <c r="H1381" s="81"/>
      <c r="K1381" s="79"/>
      <c r="L1381" t="s">
        <v>3883</v>
      </c>
      <c r="P1381" s="82" t="s">
        <v>95</v>
      </c>
      <c r="Q1381" s="81"/>
    </row>
    <row r="1382" spans="2:17" ht="18.75" x14ac:dyDescent="0.3">
      <c r="B1382" s="251"/>
      <c r="C1382" s="274"/>
      <c r="D1382" s="117" t="s">
        <v>96</v>
      </c>
      <c r="E1382" s="117"/>
      <c r="F1382" s="117"/>
      <c r="G1382" s="275">
        <v>44322</v>
      </c>
      <c r="H1382" s="276"/>
      <c r="K1382" s="251"/>
      <c r="L1382" s="274"/>
      <c r="M1382" s="117" t="s">
        <v>96</v>
      </c>
      <c r="N1382" s="117"/>
      <c r="O1382" s="117"/>
      <c r="P1382" s="275">
        <v>44324</v>
      </c>
      <c r="Q1382" s="276"/>
    </row>
    <row r="1383" spans="2:17" x14ac:dyDescent="0.25">
      <c r="B1383" s="84" t="s">
        <v>97</v>
      </c>
      <c r="C1383" s="85" t="s">
        <v>98</v>
      </c>
      <c r="D1383" s="85" t="s">
        <v>99</v>
      </c>
      <c r="E1383" s="85" t="s">
        <v>100</v>
      </c>
      <c r="F1383" s="85" t="s">
        <v>101</v>
      </c>
      <c r="G1383" s="85" t="s">
        <v>102</v>
      </c>
      <c r="H1383" s="86" t="s">
        <v>103</v>
      </c>
      <c r="K1383" s="84" t="s">
        <v>97</v>
      </c>
      <c r="L1383" s="85" t="s">
        <v>98</v>
      </c>
      <c r="M1383" s="85" t="s">
        <v>99</v>
      </c>
      <c r="N1383" s="85" t="s">
        <v>100</v>
      </c>
      <c r="O1383" s="85" t="s">
        <v>101</v>
      </c>
      <c r="P1383" s="85" t="s">
        <v>102</v>
      </c>
      <c r="Q1383" s="86" t="s">
        <v>103</v>
      </c>
    </row>
    <row r="1384" spans="2:17" x14ac:dyDescent="0.25">
      <c r="B1384" s="84" t="s">
        <v>2</v>
      </c>
      <c r="C1384" s="85" t="s">
        <v>5628</v>
      </c>
      <c r="D1384" s="85" t="s">
        <v>9</v>
      </c>
      <c r="E1384" s="85" t="s">
        <v>21</v>
      </c>
      <c r="F1384" s="96">
        <v>85</v>
      </c>
      <c r="G1384" s="85" t="s">
        <v>105</v>
      </c>
      <c r="H1384" s="86" t="s">
        <v>8049</v>
      </c>
      <c r="K1384" s="84" t="s">
        <v>2</v>
      </c>
      <c r="L1384" s="85" t="s">
        <v>8097</v>
      </c>
      <c r="M1384" s="85" t="s">
        <v>16</v>
      </c>
      <c r="N1384" s="85" t="s">
        <v>28</v>
      </c>
      <c r="O1384" s="96">
        <v>135</v>
      </c>
      <c r="P1384" s="85" t="s">
        <v>105</v>
      </c>
      <c r="Q1384" s="86" t="s">
        <v>8098</v>
      </c>
    </row>
    <row r="1385" spans="2:17" x14ac:dyDescent="0.25">
      <c r="B1385" s="84" t="s">
        <v>6</v>
      </c>
      <c r="C1385" s="85" t="s">
        <v>8050</v>
      </c>
      <c r="D1385" s="85" t="s">
        <v>9</v>
      </c>
      <c r="E1385" s="85" t="s">
        <v>21</v>
      </c>
      <c r="F1385" s="96">
        <v>85</v>
      </c>
      <c r="G1385" s="85" t="s">
        <v>105</v>
      </c>
      <c r="H1385" s="86" t="s">
        <v>8051</v>
      </c>
      <c r="K1385" s="84" t="s">
        <v>6</v>
      </c>
      <c r="L1385" s="85" t="s">
        <v>7758</v>
      </c>
      <c r="M1385" s="85" t="s">
        <v>155</v>
      </c>
      <c r="N1385" s="85" t="s">
        <v>28</v>
      </c>
      <c r="O1385" s="96">
        <v>135</v>
      </c>
      <c r="P1385" s="85" t="s">
        <v>105</v>
      </c>
      <c r="Q1385" s="86" t="s">
        <v>8099</v>
      </c>
    </row>
    <row r="1386" spans="2:17" x14ac:dyDescent="0.25">
      <c r="B1386" s="84" t="s">
        <v>32</v>
      </c>
      <c r="C1386" s="85" t="s">
        <v>8052</v>
      </c>
      <c r="D1386" s="85" t="s">
        <v>9</v>
      </c>
      <c r="E1386" s="85" t="s">
        <v>21</v>
      </c>
      <c r="F1386" s="96">
        <v>50</v>
      </c>
      <c r="G1386" s="85" t="s">
        <v>171</v>
      </c>
      <c r="H1386" s="86" t="s">
        <v>8053</v>
      </c>
      <c r="K1386" s="84" t="s">
        <v>32</v>
      </c>
      <c r="L1386" s="85" t="s">
        <v>288</v>
      </c>
      <c r="M1386" s="85" t="s">
        <v>9</v>
      </c>
      <c r="N1386" s="85" t="s">
        <v>4</v>
      </c>
      <c r="O1386" s="96">
        <v>110</v>
      </c>
      <c r="P1386" s="85" t="s">
        <v>105</v>
      </c>
      <c r="Q1386" s="86" t="s">
        <v>8100</v>
      </c>
    </row>
    <row r="1387" spans="2:17" x14ac:dyDescent="0.25">
      <c r="B1387" s="84" t="s">
        <v>48</v>
      </c>
      <c r="C1387" s="85" t="s">
        <v>8054</v>
      </c>
      <c r="D1387" s="85" t="s">
        <v>155</v>
      </c>
      <c r="E1387" s="85" t="s">
        <v>22</v>
      </c>
      <c r="F1387" s="96">
        <v>95</v>
      </c>
      <c r="G1387" s="85" t="s">
        <v>171</v>
      </c>
      <c r="H1387" s="86" t="s">
        <v>8055</v>
      </c>
      <c r="K1387" s="84" t="s">
        <v>48</v>
      </c>
      <c r="L1387" s="85" t="s">
        <v>8103</v>
      </c>
      <c r="M1387" s="85" t="s">
        <v>9</v>
      </c>
      <c r="N1387" s="85" t="s">
        <v>21</v>
      </c>
      <c r="O1387" s="96">
        <v>85</v>
      </c>
      <c r="P1387" s="85" t="s">
        <v>105</v>
      </c>
      <c r="Q1387" s="86" t="s">
        <v>8101</v>
      </c>
    </row>
    <row r="1388" spans="2:17" x14ac:dyDescent="0.25">
      <c r="B1388" s="84" t="s">
        <v>49</v>
      </c>
      <c r="C1388" s="85" t="s">
        <v>8056</v>
      </c>
      <c r="D1388" s="85" t="s">
        <v>20</v>
      </c>
      <c r="E1388" s="85" t="s">
        <v>21</v>
      </c>
      <c r="F1388" s="96">
        <v>50</v>
      </c>
      <c r="G1388" s="85" t="s">
        <v>171</v>
      </c>
      <c r="H1388" s="86" t="s">
        <v>8057</v>
      </c>
      <c r="K1388" s="84" t="s">
        <v>49</v>
      </c>
      <c r="L1388" s="85" t="s">
        <v>333</v>
      </c>
      <c r="M1388" s="85" t="s">
        <v>9</v>
      </c>
      <c r="N1388" s="85" t="s">
        <v>21</v>
      </c>
      <c r="O1388" s="96">
        <v>85</v>
      </c>
      <c r="P1388" s="85" t="s">
        <v>105</v>
      </c>
      <c r="Q1388" s="86" t="s">
        <v>8102</v>
      </c>
    </row>
    <row r="1389" spans="2:17" x14ac:dyDescent="0.25">
      <c r="B1389" s="84" t="s">
        <v>50</v>
      </c>
      <c r="C1389" s="85" t="s">
        <v>7401</v>
      </c>
      <c r="D1389" s="85" t="s">
        <v>20</v>
      </c>
      <c r="E1389" s="85" t="s">
        <v>21</v>
      </c>
      <c r="F1389" s="96">
        <v>50</v>
      </c>
      <c r="G1389" s="85" t="s">
        <v>171</v>
      </c>
      <c r="H1389" s="86" t="s">
        <v>8058</v>
      </c>
      <c r="K1389" s="84" t="s">
        <v>50</v>
      </c>
      <c r="L1389" s="85" t="s">
        <v>4420</v>
      </c>
      <c r="M1389" s="85" t="s">
        <v>9</v>
      </c>
      <c r="N1389" s="85" t="s">
        <v>21</v>
      </c>
      <c r="O1389" s="96">
        <v>85</v>
      </c>
      <c r="P1389" s="85" t="s">
        <v>105</v>
      </c>
      <c r="Q1389" s="86" t="s">
        <v>8104</v>
      </c>
    </row>
    <row r="1390" spans="2:17" x14ac:dyDescent="0.25">
      <c r="B1390" s="84" t="s">
        <v>51</v>
      </c>
      <c r="C1390" s="85" t="s">
        <v>7895</v>
      </c>
      <c r="D1390" s="85" t="s">
        <v>5</v>
      </c>
      <c r="E1390" s="85" t="s">
        <v>21</v>
      </c>
      <c r="F1390" s="96">
        <v>50</v>
      </c>
      <c r="G1390" s="85" t="s">
        <v>171</v>
      </c>
      <c r="H1390" s="86" t="s">
        <v>8059</v>
      </c>
      <c r="K1390" s="84" t="s">
        <v>51</v>
      </c>
      <c r="L1390" s="85" t="s">
        <v>2845</v>
      </c>
      <c r="M1390" s="85" t="s">
        <v>9</v>
      </c>
      <c r="N1390" s="85" t="s">
        <v>21</v>
      </c>
      <c r="O1390" s="96">
        <v>50</v>
      </c>
      <c r="P1390" s="85" t="s">
        <v>171</v>
      </c>
      <c r="Q1390" s="86" t="s">
        <v>8105</v>
      </c>
    </row>
    <row r="1391" spans="2:17" x14ac:dyDescent="0.25">
      <c r="B1391" s="84" t="s">
        <v>52</v>
      </c>
      <c r="C1391" s="85" t="s">
        <v>7775</v>
      </c>
      <c r="D1391" s="85" t="s">
        <v>20</v>
      </c>
      <c r="E1391" s="85" t="s">
        <v>28</v>
      </c>
      <c r="F1391" s="96">
        <v>0</v>
      </c>
      <c r="G1391" s="85" t="s">
        <v>105</v>
      </c>
      <c r="H1391" s="86" t="s">
        <v>7776</v>
      </c>
      <c r="K1391" s="84" t="s">
        <v>52</v>
      </c>
      <c r="L1391" s="85" t="s">
        <v>8106</v>
      </c>
      <c r="M1391" s="85" t="s">
        <v>20</v>
      </c>
      <c r="N1391" s="85" t="s">
        <v>13</v>
      </c>
      <c r="O1391" s="96">
        <v>80</v>
      </c>
      <c r="P1391" s="85" t="s">
        <v>171</v>
      </c>
      <c r="Q1391" s="86" t="s">
        <v>8107</v>
      </c>
    </row>
    <row r="1392" spans="2:17" x14ac:dyDescent="0.25">
      <c r="B1392" s="84" t="s">
        <v>53</v>
      </c>
      <c r="C1392" s="85" t="s">
        <v>391</v>
      </c>
      <c r="D1392" s="85" t="s">
        <v>5</v>
      </c>
      <c r="E1392" s="85" t="s">
        <v>4</v>
      </c>
      <c r="F1392" s="96">
        <v>0</v>
      </c>
      <c r="G1392" s="85" t="s">
        <v>105</v>
      </c>
      <c r="H1392" s="86" t="s">
        <v>7777</v>
      </c>
      <c r="K1392" s="84" t="s">
        <v>53</v>
      </c>
      <c r="L1392" s="85" t="s">
        <v>8108</v>
      </c>
      <c r="M1392" s="85" t="s">
        <v>20</v>
      </c>
      <c r="N1392" s="85" t="s">
        <v>21</v>
      </c>
      <c r="O1392" s="96">
        <v>50</v>
      </c>
      <c r="P1392" s="85" t="s">
        <v>171</v>
      </c>
      <c r="Q1392" s="86" t="s">
        <v>8109</v>
      </c>
    </row>
    <row r="1393" spans="2:17" x14ac:dyDescent="0.25">
      <c r="B1393" s="84" t="s">
        <v>54</v>
      </c>
      <c r="C1393" s="85" t="s">
        <v>8060</v>
      </c>
      <c r="D1393" s="85" t="s">
        <v>9</v>
      </c>
      <c r="E1393" s="85" t="s">
        <v>21</v>
      </c>
      <c r="F1393" s="96">
        <v>0</v>
      </c>
      <c r="G1393" s="85" t="s">
        <v>105</v>
      </c>
      <c r="H1393" s="86" t="s">
        <v>7926</v>
      </c>
      <c r="K1393" s="84" t="s">
        <v>54</v>
      </c>
      <c r="L1393" s="85" t="s">
        <v>6987</v>
      </c>
      <c r="M1393" s="85" t="s">
        <v>20</v>
      </c>
      <c r="N1393" s="85" t="s">
        <v>21</v>
      </c>
      <c r="O1393" s="96">
        <v>50</v>
      </c>
      <c r="P1393" s="85" t="s">
        <v>171</v>
      </c>
      <c r="Q1393" s="86" t="s">
        <v>8110</v>
      </c>
    </row>
    <row r="1394" spans="2:17" x14ac:dyDescent="0.25">
      <c r="B1394" s="84" t="s">
        <v>55</v>
      </c>
      <c r="C1394" s="85" t="s">
        <v>3604</v>
      </c>
      <c r="D1394" s="85" t="s">
        <v>9</v>
      </c>
      <c r="E1394" s="85" t="s">
        <v>21</v>
      </c>
      <c r="F1394" s="96">
        <v>0</v>
      </c>
      <c r="G1394" s="85" t="s">
        <v>105</v>
      </c>
      <c r="H1394" s="86" t="s">
        <v>7929</v>
      </c>
      <c r="K1394" s="84" t="s">
        <v>55</v>
      </c>
      <c r="L1394" s="85" t="s">
        <v>8111</v>
      </c>
      <c r="M1394" s="85" t="s">
        <v>20</v>
      </c>
      <c r="N1394" s="85" t="s">
        <v>72</v>
      </c>
      <c r="O1394" s="96">
        <v>60</v>
      </c>
      <c r="P1394" s="85" t="s">
        <v>171</v>
      </c>
      <c r="Q1394" s="86" t="s">
        <v>8112</v>
      </c>
    </row>
    <row r="1395" spans="2:17" x14ac:dyDescent="0.25">
      <c r="B1395" s="251"/>
      <c r="C1395" s="117"/>
      <c r="D1395" s="117"/>
      <c r="E1395" s="255" t="s">
        <v>104</v>
      </c>
      <c r="F1395" s="250">
        <f>SUM(F1384:F1394)</f>
        <v>465</v>
      </c>
      <c r="H1395" s="81"/>
      <c r="K1395" s="84" t="s">
        <v>56</v>
      </c>
      <c r="L1395" s="85" t="s">
        <v>8113</v>
      </c>
      <c r="M1395" s="85" t="s">
        <v>20</v>
      </c>
      <c r="N1395" s="85" t="s">
        <v>21</v>
      </c>
      <c r="O1395" s="96">
        <v>50</v>
      </c>
      <c r="P1395" s="85" t="s">
        <v>171</v>
      </c>
      <c r="Q1395" s="86" t="s">
        <v>8114</v>
      </c>
    </row>
    <row r="1396" spans="2:17" x14ac:dyDescent="0.25">
      <c r="B1396" s="251"/>
      <c r="C1396" s="117"/>
      <c r="D1396" s="117"/>
      <c r="E1396" s="311"/>
      <c r="F1396" s="312"/>
      <c r="H1396" s="81"/>
      <c r="K1396" s="84" t="s">
        <v>57</v>
      </c>
      <c r="L1396" s="85" t="s">
        <v>286</v>
      </c>
      <c r="M1396" s="85" t="s">
        <v>20</v>
      </c>
      <c r="N1396" s="85" t="s">
        <v>72</v>
      </c>
      <c r="O1396" s="96">
        <v>60</v>
      </c>
      <c r="P1396" s="85" t="s">
        <v>171</v>
      </c>
      <c r="Q1396" s="86" t="s">
        <v>8115</v>
      </c>
    </row>
    <row r="1397" spans="2:17" ht="18.75" x14ac:dyDescent="0.3">
      <c r="B1397" s="79"/>
      <c r="C1397" s="80"/>
      <c r="D1397" t="s">
        <v>393</v>
      </c>
      <c r="F1397" s="115"/>
      <c r="G1397" s="83">
        <v>44324</v>
      </c>
      <c r="H1397" s="81"/>
      <c r="K1397" s="84" t="s">
        <v>58</v>
      </c>
      <c r="L1397" s="85" t="s">
        <v>324</v>
      </c>
      <c r="M1397" s="85" t="s">
        <v>20</v>
      </c>
      <c r="N1397" s="85" t="s">
        <v>72</v>
      </c>
      <c r="O1397" s="96">
        <v>100</v>
      </c>
      <c r="P1397" s="85" t="s">
        <v>105</v>
      </c>
      <c r="Q1397" s="86" t="s">
        <v>8116</v>
      </c>
    </row>
    <row r="1398" spans="2:17" x14ac:dyDescent="0.25">
      <c r="B1398" s="84" t="s">
        <v>97</v>
      </c>
      <c r="C1398" s="85" t="s">
        <v>98</v>
      </c>
      <c r="D1398" s="85" t="s">
        <v>99</v>
      </c>
      <c r="E1398" s="85" t="s">
        <v>100</v>
      </c>
      <c r="F1398" s="85" t="s">
        <v>101</v>
      </c>
      <c r="G1398" s="85" t="s">
        <v>102</v>
      </c>
      <c r="H1398" s="86" t="s">
        <v>103</v>
      </c>
      <c r="K1398" s="84" t="s">
        <v>59</v>
      </c>
      <c r="L1398" s="85" t="s">
        <v>8117</v>
      </c>
      <c r="M1398" s="85" t="s">
        <v>20</v>
      </c>
      <c r="N1398" s="85" t="s">
        <v>22</v>
      </c>
      <c r="O1398" s="96">
        <v>90</v>
      </c>
      <c r="P1398" s="85" t="s">
        <v>171</v>
      </c>
      <c r="Q1398" s="86" t="s">
        <v>8118</v>
      </c>
    </row>
    <row r="1399" spans="2:17" x14ac:dyDescent="0.25">
      <c r="B1399" s="84" t="s">
        <v>2</v>
      </c>
      <c r="C1399" s="85" t="s">
        <v>3697</v>
      </c>
      <c r="D1399" s="85" t="s">
        <v>22</v>
      </c>
      <c r="E1399" s="85" t="s">
        <v>20</v>
      </c>
      <c r="F1399" s="96">
        <v>140</v>
      </c>
      <c r="G1399" s="85" t="s">
        <v>105</v>
      </c>
      <c r="H1399" s="86" t="s">
        <v>8061</v>
      </c>
      <c r="K1399" s="84" t="s">
        <v>60</v>
      </c>
      <c r="L1399" s="85" t="s">
        <v>8119</v>
      </c>
      <c r="M1399" s="85" t="s">
        <v>20</v>
      </c>
      <c r="N1399" s="85" t="s">
        <v>72</v>
      </c>
      <c r="O1399" s="96">
        <v>60</v>
      </c>
      <c r="P1399" s="85" t="s">
        <v>171</v>
      </c>
      <c r="Q1399" s="86" t="s">
        <v>8120</v>
      </c>
    </row>
    <row r="1400" spans="2:17" x14ac:dyDescent="0.25">
      <c r="B1400" s="84" t="s">
        <v>6</v>
      </c>
      <c r="C1400" s="85" t="s">
        <v>3698</v>
      </c>
      <c r="D1400" s="85" t="s">
        <v>22</v>
      </c>
      <c r="E1400" s="85" t="s">
        <v>20</v>
      </c>
      <c r="F1400" s="96">
        <v>140</v>
      </c>
      <c r="G1400" s="85" t="s">
        <v>105</v>
      </c>
      <c r="H1400" s="86" t="s">
        <v>8062</v>
      </c>
      <c r="K1400" s="84" t="s">
        <v>61</v>
      </c>
      <c r="L1400" s="85" t="s">
        <v>8121</v>
      </c>
      <c r="M1400" s="85" t="s">
        <v>20</v>
      </c>
      <c r="N1400" s="85" t="s">
        <v>13</v>
      </c>
      <c r="O1400" s="96">
        <v>80</v>
      </c>
      <c r="P1400" s="85" t="s">
        <v>171</v>
      </c>
      <c r="Q1400" s="86" t="s">
        <v>8122</v>
      </c>
    </row>
    <row r="1401" spans="2:17" x14ac:dyDescent="0.25">
      <c r="B1401" s="84" t="s">
        <v>32</v>
      </c>
      <c r="C1401" s="85" t="s">
        <v>8063</v>
      </c>
      <c r="D1401" s="85" t="s">
        <v>22</v>
      </c>
      <c r="E1401" s="85" t="s">
        <v>20</v>
      </c>
      <c r="F1401" s="96">
        <v>90</v>
      </c>
      <c r="G1401" s="85" t="s">
        <v>171</v>
      </c>
      <c r="H1401" s="86" t="s">
        <v>8064</v>
      </c>
      <c r="K1401" s="84" t="s">
        <v>62</v>
      </c>
      <c r="L1401" s="85" t="s">
        <v>8123</v>
      </c>
      <c r="M1401" s="85" t="s">
        <v>5</v>
      </c>
      <c r="N1401" s="85" t="s">
        <v>21</v>
      </c>
      <c r="O1401" s="96">
        <v>50</v>
      </c>
      <c r="P1401" s="85" t="s">
        <v>171</v>
      </c>
      <c r="Q1401" s="86" t="s">
        <v>8124</v>
      </c>
    </row>
    <row r="1402" spans="2:17" x14ac:dyDescent="0.25">
      <c r="B1402" s="84" t="s">
        <v>48</v>
      </c>
      <c r="C1402" s="85" t="s">
        <v>8065</v>
      </c>
      <c r="D1402" s="85" t="s">
        <v>22</v>
      </c>
      <c r="E1402" s="85" t="s">
        <v>5</v>
      </c>
      <c r="F1402" s="96">
        <v>90</v>
      </c>
      <c r="G1402" s="85" t="s">
        <v>171</v>
      </c>
      <c r="H1402" s="86" t="s">
        <v>8066</v>
      </c>
      <c r="K1402" s="84" t="s">
        <v>64</v>
      </c>
      <c r="L1402" s="85" t="s">
        <v>5566</v>
      </c>
      <c r="M1402" s="85" t="s">
        <v>5</v>
      </c>
      <c r="N1402" s="85" t="s">
        <v>22</v>
      </c>
      <c r="O1402" s="96">
        <v>0</v>
      </c>
      <c r="P1402" s="85" t="s">
        <v>105</v>
      </c>
      <c r="Q1402" s="86" t="s">
        <v>7037</v>
      </c>
    </row>
    <row r="1403" spans="2:17" x14ac:dyDescent="0.25">
      <c r="B1403" s="84" t="s">
        <v>49</v>
      </c>
      <c r="C1403" s="85" t="s">
        <v>7162</v>
      </c>
      <c r="D1403" s="85" t="s">
        <v>22</v>
      </c>
      <c r="E1403" s="85" t="s">
        <v>5</v>
      </c>
      <c r="F1403" s="96">
        <v>90</v>
      </c>
      <c r="G1403" s="85" t="s">
        <v>171</v>
      </c>
      <c r="H1403" s="86" t="s">
        <v>8067</v>
      </c>
      <c r="K1403" s="84" t="s">
        <v>66</v>
      </c>
      <c r="L1403" s="85" t="s">
        <v>4284</v>
      </c>
      <c r="M1403" s="85" t="s">
        <v>20</v>
      </c>
      <c r="N1403" s="85" t="s">
        <v>28</v>
      </c>
      <c r="O1403" s="96">
        <v>0</v>
      </c>
      <c r="P1403" s="85" t="s">
        <v>105</v>
      </c>
      <c r="Q1403" s="86" t="s">
        <v>7283</v>
      </c>
    </row>
    <row r="1404" spans="2:17" x14ac:dyDescent="0.25">
      <c r="B1404" s="84" t="s">
        <v>50</v>
      </c>
      <c r="C1404" s="85" t="s">
        <v>7887</v>
      </c>
      <c r="D1404" s="85" t="s">
        <v>13</v>
      </c>
      <c r="E1404" s="85" t="s">
        <v>41</v>
      </c>
      <c r="F1404" s="96">
        <v>85</v>
      </c>
      <c r="G1404" s="85" t="s">
        <v>171</v>
      </c>
      <c r="H1404" s="86" t="s">
        <v>8068</v>
      </c>
      <c r="K1404" s="84" t="s">
        <v>67</v>
      </c>
      <c r="L1404" s="85" t="s">
        <v>3801</v>
      </c>
      <c r="M1404" s="85" t="s">
        <v>9</v>
      </c>
      <c r="N1404" s="85" t="s">
        <v>13</v>
      </c>
      <c r="O1404" s="96">
        <v>0</v>
      </c>
      <c r="P1404" s="85" t="s">
        <v>105</v>
      </c>
      <c r="Q1404" s="86" t="s">
        <v>7814</v>
      </c>
    </row>
    <row r="1405" spans="2:17" x14ac:dyDescent="0.25">
      <c r="B1405" s="84" t="s">
        <v>51</v>
      </c>
      <c r="C1405" s="85" t="s">
        <v>8069</v>
      </c>
      <c r="D1405" s="85" t="s">
        <v>21</v>
      </c>
      <c r="E1405" s="85" t="s">
        <v>20</v>
      </c>
      <c r="F1405" s="96">
        <v>85</v>
      </c>
      <c r="G1405" s="85" t="s">
        <v>105</v>
      </c>
      <c r="H1405" s="86" t="s">
        <v>8070</v>
      </c>
      <c r="K1405" s="84" t="s">
        <v>121</v>
      </c>
      <c r="L1405" s="85" t="s">
        <v>8125</v>
      </c>
      <c r="M1405" s="85" t="s">
        <v>9</v>
      </c>
      <c r="N1405" s="85" t="s">
        <v>13</v>
      </c>
      <c r="O1405" s="96">
        <v>0</v>
      </c>
      <c r="P1405" s="85" t="s">
        <v>105</v>
      </c>
      <c r="Q1405" s="86" t="s">
        <v>7816</v>
      </c>
    </row>
    <row r="1406" spans="2:17" x14ac:dyDescent="0.25">
      <c r="B1406" s="84" t="s">
        <v>52</v>
      </c>
      <c r="C1406" s="85" t="s">
        <v>8072</v>
      </c>
      <c r="D1406" s="85" t="s">
        <v>21</v>
      </c>
      <c r="E1406" s="85" t="s">
        <v>9</v>
      </c>
      <c r="F1406" s="96">
        <v>85</v>
      </c>
      <c r="G1406" s="85" t="s">
        <v>105</v>
      </c>
      <c r="H1406" s="86" t="s">
        <v>8073</v>
      </c>
      <c r="K1406" s="84" t="s">
        <v>122</v>
      </c>
      <c r="L1406" s="85" t="s">
        <v>8126</v>
      </c>
      <c r="M1406" s="85" t="s">
        <v>9</v>
      </c>
      <c r="N1406" s="85" t="s">
        <v>21</v>
      </c>
      <c r="O1406" s="96">
        <v>0</v>
      </c>
      <c r="P1406" s="85" t="s">
        <v>105</v>
      </c>
      <c r="Q1406" s="86" t="s">
        <v>7865</v>
      </c>
    </row>
    <row r="1407" spans="2:17" x14ac:dyDescent="0.25">
      <c r="B1407" s="84" t="s">
        <v>53</v>
      </c>
      <c r="C1407" s="85" t="s">
        <v>8074</v>
      </c>
      <c r="D1407" s="85" t="s">
        <v>890</v>
      </c>
      <c r="E1407" s="85" t="s">
        <v>9</v>
      </c>
      <c r="F1407" s="96">
        <v>0</v>
      </c>
      <c r="G1407" s="85" t="s">
        <v>105</v>
      </c>
      <c r="H1407" s="86" t="s">
        <v>6883</v>
      </c>
      <c r="K1407" s="84" t="s">
        <v>123</v>
      </c>
      <c r="L1407" s="85" t="s">
        <v>333</v>
      </c>
      <c r="M1407" s="85" t="s">
        <v>9</v>
      </c>
      <c r="N1407" s="85" t="s">
        <v>13</v>
      </c>
      <c r="O1407" s="96">
        <v>0</v>
      </c>
      <c r="P1407" s="85" t="s">
        <v>105</v>
      </c>
      <c r="Q1407" s="86" t="s">
        <v>7967</v>
      </c>
    </row>
    <row r="1408" spans="2:17" x14ac:dyDescent="0.25">
      <c r="B1408" s="84" t="s">
        <v>54</v>
      </c>
      <c r="C1408" s="85" t="s">
        <v>7284</v>
      </c>
      <c r="D1408" s="85" t="s">
        <v>17</v>
      </c>
      <c r="E1408" s="85" t="s">
        <v>20</v>
      </c>
      <c r="F1408" s="96">
        <v>0</v>
      </c>
      <c r="G1408" s="85" t="s">
        <v>381</v>
      </c>
      <c r="H1408" s="86" t="s">
        <v>7285</v>
      </c>
      <c r="K1408" s="84" t="s">
        <v>124</v>
      </c>
      <c r="L1408" s="85" t="s">
        <v>7907</v>
      </c>
      <c r="M1408" s="85" t="s">
        <v>20</v>
      </c>
      <c r="N1408" s="85" t="s">
        <v>22</v>
      </c>
      <c r="O1408" s="96">
        <v>0</v>
      </c>
      <c r="P1408" s="85" t="s">
        <v>105</v>
      </c>
      <c r="Q1408" s="86" t="s">
        <v>7908</v>
      </c>
    </row>
    <row r="1409" spans="2:17" x14ac:dyDescent="0.25">
      <c r="E1409" s="255" t="s">
        <v>104</v>
      </c>
      <c r="F1409" s="256">
        <f>SUM(F1399:F1408)</f>
        <v>805</v>
      </c>
      <c r="H1409" s="81"/>
      <c r="K1409" s="84" t="s">
        <v>125</v>
      </c>
      <c r="L1409" s="85" t="s">
        <v>8127</v>
      </c>
      <c r="M1409" s="85" t="s">
        <v>155</v>
      </c>
      <c r="N1409" s="85" t="s">
        <v>13</v>
      </c>
      <c r="O1409" s="96">
        <v>0</v>
      </c>
      <c r="P1409" s="85" t="s">
        <v>171</v>
      </c>
      <c r="Q1409" s="86" t="s">
        <v>8053</v>
      </c>
    </row>
    <row r="1410" spans="2:17" x14ac:dyDescent="0.25">
      <c r="D1410" s="90"/>
      <c r="K1410" s="84" t="s">
        <v>126</v>
      </c>
      <c r="L1410" s="85" t="s">
        <v>5824</v>
      </c>
      <c r="M1410" s="85" t="s">
        <v>20</v>
      </c>
      <c r="N1410" s="85" t="s">
        <v>21</v>
      </c>
      <c r="O1410" s="96">
        <v>0</v>
      </c>
      <c r="P1410" s="85" t="s">
        <v>105</v>
      </c>
      <c r="Q1410" s="86" t="s">
        <v>7915</v>
      </c>
    </row>
    <row r="1411" spans="2:17" x14ac:dyDescent="0.25">
      <c r="D1411" t="s">
        <v>104</v>
      </c>
      <c r="E1411" s="205">
        <f>SUM(F1395+F1409)</f>
        <v>1270</v>
      </c>
      <c r="F1411" s="273">
        <f>SUM(E1411*1.95583)</f>
        <v>2483.9040999999997</v>
      </c>
      <c r="K1411" s="84" t="s">
        <v>127</v>
      </c>
      <c r="L1411" s="85" t="s">
        <v>2058</v>
      </c>
      <c r="M1411" s="85" t="s">
        <v>9</v>
      </c>
      <c r="N1411" s="85" t="s">
        <v>21</v>
      </c>
      <c r="O1411" s="96">
        <v>0</v>
      </c>
      <c r="P1411" s="85" t="s">
        <v>105</v>
      </c>
      <c r="Q1411" s="86" t="s">
        <v>7916</v>
      </c>
    </row>
    <row r="1412" spans="2:17" x14ac:dyDescent="0.25">
      <c r="E1412" s="205"/>
      <c r="F1412" s="273"/>
      <c r="K1412" s="84" t="s">
        <v>128</v>
      </c>
      <c r="L1412" s="85" t="s">
        <v>7973</v>
      </c>
      <c r="M1412" s="85" t="s">
        <v>20</v>
      </c>
      <c r="N1412" s="85" t="s">
        <v>13</v>
      </c>
      <c r="O1412" s="96">
        <v>0</v>
      </c>
      <c r="P1412" s="85" t="s">
        <v>105</v>
      </c>
      <c r="Q1412" s="86" t="s">
        <v>7974</v>
      </c>
    </row>
    <row r="1413" spans="2:17" x14ac:dyDescent="0.25">
      <c r="E1413" s="205"/>
      <c r="F1413" s="273"/>
      <c r="K1413" s="84" t="s">
        <v>129</v>
      </c>
      <c r="L1413" s="85" t="s">
        <v>8128</v>
      </c>
      <c r="M1413" s="85" t="s">
        <v>20</v>
      </c>
      <c r="N1413" s="85" t="s">
        <v>72</v>
      </c>
      <c r="O1413" s="96">
        <v>0</v>
      </c>
      <c r="P1413" s="85" t="s">
        <v>105</v>
      </c>
      <c r="Q1413" s="86" t="s">
        <v>7983</v>
      </c>
    </row>
    <row r="1414" spans="2:17" x14ac:dyDescent="0.25">
      <c r="F1414" s="91"/>
      <c r="H1414" s="81"/>
      <c r="K1414" s="84" t="s">
        <v>130</v>
      </c>
      <c r="L1414" s="85" t="s">
        <v>2687</v>
      </c>
      <c r="M1414" s="85" t="s">
        <v>20</v>
      </c>
      <c r="N1414" s="85" t="s">
        <v>72</v>
      </c>
      <c r="O1414" s="96">
        <v>0</v>
      </c>
      <c r="P1414" s="85" t="s">
        <v>105</v>
      </c>
      <c r="Q1414" s="86" t="s">
        <v>7985</v>
      </c>
    </row>
    <row r="1415" spans="2:17" ht="15.75" x14ac:dyDescent="0.25">
      <c r="C1415" s="116" t="s">
        <v>8076</v>
      </c>
      <c r="D1415" s="116" t="s">
        <v>1262</v>
      </c>
      <c r="F1415" s="91"/>
      <c r="G1415" s="81"/>
      <c r="H1415" s="81"/>
      <c r="K1415" s="84" t="s">
        <v>131</v>
      </c>
      <c r="L1415" s="85" t="s">
        <v>6245</v>
      </c>
      <c r="M1415" s="85" t="s">
        <v>20</v>
      </c>
      <c r="N1415" s="85" t="s">
        <v>72</v>
      </c>
      <c r="O1415" s="96">
        <v>0</v>
      </c>
      <c r="P1415" s="85" t="s">
        <v>105</v>
      </c>
      <c r="Q1415" s="86" t="s">
        <v>7987</v>
      </c>
    </row>
    <row r="1416" spans="2:17" x14ac:dyDescent="0.25">
      <c r="B1416" s="79"/>
      <c r="C1416" s="92">
        <v>44326</v>
      </c>
      <c r="H1416" s="81"/>
      <c r="K1416" s="84" t="s">
        <v>132</v>
      </c>
      <c r="L1416" s="85" t="s">
        <v>4622</v>
      </c>
      <c r="M1416" s="85" t="s">
        <v>5</v>
      </c>
      <c r="N1416" s="85" t="s">
        <v>21</v>
      </c>
      <c r="O1416" s="96">
        <v>0</v>
      </c>
      <c r="P1416" s="85" t="s">
        <v>105</v>
      </c>
      <c r="Q1416" s="86" t="s">
        <v>7989</v>
      </c>
    </row>
    <row r="1417" spans="2:17" x14ac:dyDescent="0.25">
      <c r="B1417" s="84" t="s">
        <v>97</v>
      </c>
      <c r="C1417" s="93" t="s">
        <v>106</v>
      </c>
      <c r="D1417" s="93" t="s">
        <v>107</v>
      </c>
      <c r="K1417" s="84" t="s">
        <v>133</v>
      </c>
      <c r="L1417" s="85" t="s">
        <v>2345</v>
      </c>
      <c r="M1417" s="85" t="s">
        <v>9</v>
      </c>
      <c r="N1417" s="85" t="s">
        <v>21</v>
      </c>
      <c r="O1417" s="96">
        <v>0</v>
      </c>
      <c r="P1417" s="85" t="s">
        <v>105</v>
      </c>
      <c r="Q1417" s="86" t="s">
        <v>7992</v>
      </c>
    </row>
    <row r="1418" spans="2:17" x14ac:dyDescent="0.25">
      <c r="B1418" s="84">
        <v>1</v>
      </c>
      <c r="C1418" s="85" t="s">
        <v>108</v>
      </c>
      <c r="D1418" s="96">
        <v>13</v>
      </c>
      <c r="H1418" s="81"/>
      <c r="K1418" s="251"/>
      <c r="L1418" s="117"/>
      <c r="M1418" s="117"/>
      <c r="N1418" s="255" t="s">
        <v>104</v>
      </c>
      <c r="O1418" s="250">
        <f>SUM(O1384:O1417)</f>
        <v>1415</v>
      </c>
      <c r="Q1418" s="81"/>
    </row>
    <row r="1419" spans="2:17" x14ac:dyDescent="0.25">
      <c r="B1419" s="84">
        <v>2</v>
      </c>
      <c r="C1419" s="85" t="s">
        <v>109</v>
      </c>
      <c r="D1419" s="96">
        <v>0</v>
      </c>
      <c r="H1419" s="81"/>
      <c r="K1419" s="251"/>
      <c r="L1419" s="117"/>
      <c r="M1419" s="117"/>
      <c r="N1419" s="311"/>
      <c r="O1419" s="312"/>
      <c r="Q1419" s="81"/>
    </row>
    <row r="1420" spans="2:17" ht="18.75" x14ac:dyDescent="0.3">
      <c r="B1420" s="84">
        <v>3</v>
      </c>
      <c r="C1420" s="85" t="s">
        <v>110</v>
      </c>
      <c r="D1420" s="96">
        <v>0</v>
      </c>
      <c r="H1420" s="81"/>
      <c r="K1420" s="79"/>
      <c r="L1420" s="80"/>
      <c r="M1420" t="s">
        <v>393</v>
      </c>
      <c r="O1420" s="115"/>
      <c r="P1420" s="83">
        <v>44328</v>
      </c>
      <c r="Q1420" s="81"/>
    </row>
    <row r="1421" spans="2:17" x14ac:dyDescent="0.25">
      <c r="B1421" s="84">
        <v>4</v>
      </c>
      <c r="C1421" s="94" t="s">
        <v>111</v>
      </c>
      <c r="D1421" s="96">
        <v>27</v>
      </c>
      <c r="H1421" s="81"/>
      <c r="K1421" s="84" t="s">
        <v>97</v>
      </c>
      <c r="L1421" s="85" t="s">
        <v>98</v>
      </c>
      <c r="M1421" s="85" t="s">
        <v>99</v>
      </c>
      <c r="N1421" s="85" t="s">
        <v>100</v>
      </c>
      <c r="O1421" s="85" t="s">
        <v>101</v>
      </c>
      <c r="P1421" s="85" t="s">
        <v>102</v>
      </c>
      <c r="Q1421" s="86" t="s">
        <v>103</v>
      </c>
    </row>
    <row r="1422" spans="2:17" x14ac:dyDescent="0.25">
      <c r="B1422" s="79"/>
      <c r="C1422" s="95" t="s">
        <v>104</v>
      </c>
      <c r="D1422" s="96">
        <f>SUM(D1418:D1421)</f>
        <v>40</v>
      </c>
      <c r="H1422" s="81"/>
      <c r="K1422" s="84" t="s">
        <v>2</v>
      </c>
      <c r="L1422" s="85" t="s">
        <v>8129</v>
      </c>
      <c r="M1422" s="85" t="s">
        <v>22</v>
      </c>
      <c r="N1422" s="85" t="s">
        <v>20</v>
      </c>
      <c r="O1422" s="96">
        <v>140</v>
      </c>
      <c r="P1422" s="85" t="s">
        <v>105</v>
      </c>
      <c r="Q1422" s="86" t="s">
        <v>8130</v>
      </c>
    </row>
    <row r="1423" spans="2:17" x14ac:dyDescent="0.25">
      <c r="B1423" s="79"/>
      <c r="C1423" s="290"/>
      <c r="D1423" s="252"/>
      <c r="H1423" s="81"/>
      <c r="K1423" s="84" t="s">
        <v>6</v>
      </c>
      <c r="L1423" s="85" t="s">
        <v>8131</v>
      </c>
      <c r="M1423" s="85" t="s">
        <v>22</v>
      </c>
      <c r="N1423" s="85" t="s">
        <v>155</v>
      </c>
      <c r="O1423" s="96">
        <v>145</v>
      </c>
      <c r="P1423" s="85" t="s">
        <v>105</v>
      </c>
      <c r="Q1423" s="86" t="s">
        <v>8132</v>
      </c>
    </row>
    <row r="1424" spans="2:17" x14ac:dyDescent="0.25">
      <c r="B1424" s="79"/>
      <c r="D1424" s="85" t="s">
        <v>2354</v>
      </c>
      <c r="E1424" s="96">
        <v>-10</v>
      </c>
      <c r="F1424" s="85" t="s">
        <v>8075</v>
      </c>
      <c r="H1424" s="81"/>
      <c r="K1424" s="84" t="s">
        <v>32</v>
      </c>
      <c r="L1424" s="85" t="s">
        <v>1747</v>
      </c>
      <c r="M1424" s="85" t="s">
        <v>21</v>
      </c>
      <c r="N1424" s="85" t="s">
        <v>9</v>
      </c>
      <c r="O1424" s="96">
        <v>85</v>
      </c>
      <c r="P1424" s="85" t="s">
        <v>105</v>
      </c>
      <c r="Q1424" s="86" t="s">
        <v>8133</v>
      </c>
    </row>
    <row r="1425" spans="2:17" x14ac:dyDescent="0.25">
      <c r="B1425" s="79"/>
      <c r="D1425" s="85" t="s">
        <v>112</v>
      </c>
      <c r="E1425" s="96">
        <f>SUM(E1411)</f>
        <v>1270</v>
      </c>
      <c r="F1425" s="99">
        <f>SUM(E1425*1.95583)</f>
        <v>2483.9040999999997</v>
      </c>
      <c r="H1425" s="81"/>
      <c r="K1425" s="84" t="s">
        <v>48</v>
      </c>
      <c r="L1425" s="85" t="s">
        <v>8134</v>
      </c>
      <c r="M1425" s="85" t="s">
        <v>21</v>
      </c>
      <c r="N1425" s="85" t="s">
        <v>12</v>
      </c>
      <c r="O1425" s="96">
        <v>85</v>
      </c>
      <c r="P1425" s="85" t="s">
        <v>171</v>
      </c>
      <c r="Q1425" s="86" t="s">
        <v>8136</v>
      </c>
    </row>
    <row r="1426" spans="2:17" x14ac:dyDescent="0.25">
      <c r="B1426" s="79"/>
      <c r="D1426" s="85" t="s">
        <v>113</v>
      </c>
      <c r="E1426" s="96">
        <f>SUM(D1422)</f>
        <v>40</v>
      </c>
      <c r="F1426" s="85"/>
      <c r="H1426" s="81"/>
      <c r="K1426" s="84" t="s">
        <v>49</v>
      </c>
      <c r="L1426" s="85" t="s">
        <v>8135</v>
      </c>
      <c r="M1426" s="85" t="s">
        <v>21</v>
      </c>
      <c r="N1426" s="85" t="s">
        <v>9</v>
      </c>
      <c r="O1426" s="96">
        <v>50</v>
      </c>
      <c r="P1426" s="85" t="s">
        <v>171</v>
      </c>
      <c r="Q1426" s="86" t="s">
        <v>8137</v>
      </c>
    </row>
    <row r="1427" spans="2:17" x14ac:dyDescent="0.25">
      <c r="B1427" s="79"/>
      <c r="D1427" s="85" t="s">
        <v>114</v>
      </c>
      <c r="E1427" s="96">
        <f>SUM(E1424+E1425-E1426)</f>
        <v>1220</v>
      </c>
      <c r="F1427" s="85"/>
      <c r="H1427" s="81"/>
      <c r="K1427" s="84" t="s">
        <v>50</v>
      </c>
      <c r="L1427" s="85" t="s">
        <v>157</v>
      </c>
      <c r="M1427" s="85" t="s">
        <v>21</v>
      </c>
      <c r="N1427" s="85" t="s">
        <v>9</v>
      </c>
      <c r="O1427" s="96">
        <v>50</v>
      </c>
      <c r="P1427" s="85" t="s">
        <v>171</v>
      </c>
      <c r="Q1427" s="86" t="s">
        <v>8138</v>
      </c>
    </row>
    <row r="1428" spans="2:17" x14ac:dyDescent="0.25">
      <c r="B1428" s="79"/>
      <c r="D1428" s="94" t="s">
        <v>2355</v>
      </c>
      <c r="E1428" s="96">
        <v>0</v>
      </c>
      <c r="F1428" s="85"/>
      <c r="H1428" s="81"/>
      <c r="K1428" s="84" t="s">
        <v>51</v>
      </c>
      <c r="L1428" s="85" t="s">
        <v>7360</v>
      </c>
      <c r="M1428" s="85" t="s">
        <v>21</v>
      </c>
      <c r="N1428" s="85" t="s">
        <v>9</v>
      </c>
      <c r="O1428" s="96">
        <v>50</v>
      </c>
      <c r="P1428" s="85" t="s">
        <v>171</v>
      </c>
      <c r="Q1428" s="86" t="s">
        <v>8139</v>
      </c>
    </row>
    <row r="1429" spans="2:17" x14ac:dyDescent="0.25">
      <c r="B1429" s="79"/>
      <c r="E1429" s="97"/>
      <c r="H1429" s="81"/>
      <c r="K1429" s="84" t="s">
        <v>52</v>
      </c>
      <c r="L1429" s="85" t="s">
        <v>8140</v>
      </c>
      <c r="M1429" s="85" t="s">
        <v>21</v>
      </c>
      <c r="N1429" s="85" t="s">
        <v>9</v>
      </c>
      <c r="O1429" s="96">
        <v>50</v>
      </c>
      <c r="P1429" s="85" t="s">
        <v>171</v>
      </c>
      <c r="Q1429" s="86" t="s">
        <v>8141</v>
      </c>
    </row>
    <row r="1430" spans="2:17" x14ac:dyDescent="0.25">
      <c r="B1430" s="79"/>
      <c r="E1430" s="97"/>
      <c r="H1430" s="81"/>
      <c r="K1430" s="84" t="s">
        <v>53</v>
      </c>
      <c r="L1430" s="85" t="s">
        <v>8142</v>
      </c>
      <c r="M1430" s="85" t="s">
        <v>21</v>
      </c>
      <c r="N1430" s="85" t="s">
        <v>20</v>
      </c>
      <c r="O1430" s="96">
        <v>50</v>
      </c>
      <c r="P1430" s="85" t="s">
        <v>171</v>
      </c>
      <c r="Q1430" s="86" t="s">
        <v>8143</v>
      </c>
    </row>
    <row r="1431" spans="2:17" x14ac:dyDescent="0.25">
      <c r="B1431" s="79"/>
      <c r="H1431" s="81"/>
      <c r="K1431" s="84" t="s">
        <v>54</v>
      </c>
      <c r="L1431" s="85" t="s">
        <v>8144</v>
      </c>
      <c r="M1431" s="85" t="s">
        <v>21</v>
      </c>
      <c r="N1431" s="85" t="s">
        <v>20</v>
      </c>
      <c r="O1431" s="96">
        <v>50</v>
      </c>
      <c r="P1431" s="85" t="s">
        <v>171</v>
      </c>
      <c r="Q1431" s="86" t="s">
        <v>8145</v>
      </c>
    </row>
    <row r="1432" spans="2:17" x14ac:dyDescent="0.25">
      <c r="B1432" s="81"/>
      <c r="H1432" s="81"/>
      <c r="K1432" s="84" t="s">
        <v>55</v>
      </c>
      <c r="L1432" s="85" t="s">
        <v>3907</v>
      </c>
      <c r="M1432" s="85" t="s">
        <v>21</v>
      </c>
      <c r="N1432" s="85" t="s">
        <v>12</v>
      </c>
      <c r="O1432" s="96">
        <v>85</v>
      </c>
      <c r="P1432" s="85" t="s">
        <v>105</v>
      </c>
      <c r="Q1432" s="86" t="s">
        <v>8146</v>
      </c>
    </row>
    <row r="1433" spans="2:17" x14ac:dyDescent="0.25">
      <c r="B1433" s="81"/>
      <c r="C1433" s="100">
        <v>2550</v>
      </c>
      <c r="H1433" s="81"/>
      <c r="K1433" s="84" t="s">
        <v>56</v>
      </c>
      <c r="L1433" s="85" t="s">
        <v>6944</v>
      </c>
      <c r="M1433" s="85" t="s">
        <v>21</v>
      </c>
      <c r="N1433" s="85" t="s">
        <v>9</v>
      </c>
      <c r="O1433" s="96">
        <v>85</v>
      </c>
      <c r="P1433" s="85" t="s">
        <v>105</v>
      </c>
      <c r="Q1433" s="86" t="s">
        <v>8147</v>
      </c>
    </row>
    <row r="1434" spans="2:17" x14ac:dyDescent="0.25">
      <c r="B1434" s="81"/>
      <c r="C1434" s="100">
        <v>200</v>
      </c>
      <c r="E1434" s="93" t="s">
        <v>118</v>
      </c>
      <c r="F1434" s="93" t="s">
        <v>119</v>
      </c>
      <c r="G1434" s="93" t="s">
        <v>120</v>
      </c>
      <c r="K1434" s="84" t="s">
        <v>57</v>
      </c>
      <c r="L1434" s="85" t="s">
        <v>7504</v>
      </c>
      <c r="M1434" s="85" t="s">
        <v>21</v>
      </c>
      <c r="N1434" s="85" t="s">
        <v>20</v>
      </c>
      <c r="O1434" s="96">
        <v>0</v>
      </c>
      <c r="P1434" s="85" t="s">
        <v>105</v>
      </c>
      <c r="Q1434" s="86" t="s">
        <v>7505</v>
      </c>
    </row>
    <row r="1435" spans="2:17" x14ac:dyDescent="0.25">
      <c r="B1435" s="81"/>
      <c r="C1435" s="101">
        <f>SUM(C1434/C1433)</f>
        <v>7.8431372549019607E-2</v>
      </c>
      <c r="E1435" s="102">
        <f>SUM(F1425*C1435)</f>
        <v>194.81600784313724</v>
      </c>
      <c r="F1435" s="102">
        <f>SUM(E1435/1.17)</f>
        <v>166.50940841293783</v>
      </c>
      <c r="G1435" s="102">
        <f>SUM(E1435-F1435)</f>
        <v>28.306599430199412</v>
      </c>
      <c r="K1435" s="84" t="s">
        <v>58</v>
      </c>
      <c r="L1435" s="85" t="s">
        <v>1754</v>
      </c>
      <c r="M1435" s="85" t="s">
        <v>890</v>
      </c>
      <c r="N1435" s="85" t="s">
        <v>9</v>
      </c>
      <c r="O1435" s="96">
        <v>0</v>
      </c>
      <c r="P1435" s="85" t="s">
        <v>105</v>
      </c>
      <c r="Q1435" s="86" t="s">
        <v>7513</v>
      </c>
    </row>
    <row r="1436" spans="2:17" x14ac:dyDescent="0.25">
      <c r="K1436" s="84" t="s">
        <v>59</v>
      </c>
      <c r="L1436" s="85" t="s">
        <v>3163</v>
      </c>
      <c r="M1436" s="85" t="s">
        <v>21</v>
      </c>
      <c r="N1436" s="85" t="s">
        <v>9</v>
      </c>
      <c r="O1436" s="96">
        <v>0</v>
      </c>
      <c r="P1436" s="85" t="s">
        <v>5948</v>
      </c>
      <c r="Q1436" s="86" t="s">
        <v>7298</v>
      </c>
    </row>
    <row r="1437" spans="2:17" x14ac:dyDescent="0.25">
      <c r="N1437" s="255" t="s">
        <v>104</v>
      </c>
      <c r="O1437" s="256">
        <f>SUM(O1422:O1436)</f>
        <v>925</v>
      </c>
      <c r="Q1437" s="81"/>
    </row>
    <row r="1438" spans="2:17" x14ac:dyDescent="0.25">
      <c r="M1438" s="90"/>
    </row>
    <row r="1439" spans="2:17" x14ac:dyDescent="0.25">
      <c r="M1439" t="s">
        <v>104</v>
      </c>
      <c r="N1439" s="205">
        <f>SUM(O1418+O1437)</f>
        <v>2340</v>
      </c>
      <c r="O1439" s="273">
        <f>SUM(N1439*1.95583)</f>
        <v>4576.6422000000002</v>
      </c>
    </row>
    <row r="1440" spans="2:17" x14ac:dyDescent="0.25">
      <c r="N1440" s="205"/>
      <c r="O1440" s="273"/>
    </row>
    <row r="1441" spans="11:17" x14ac:dyDescent="0.25">
      <c r="N1441" s="205"/>
      <c r="O1441" s="273"/>
    </row>
    <row r="1442" spans="11:17" x14ac:dyDescent="0.25">
      <c r="O1442" s="91"/>
      <c r="Q1442" s="81"/>
    </row>
    <row r="1443" spans="11:17" ht="15.75" x14ac:dyDescent="0.25">
      <c r="L1443" s="116" t="s">
        <v>8148</v>
      </c>
      <c r="M1443" s="116" t="s">
        <v>226</v>
      </c>
      <c r="O1443" s="91"/>
      <c r="P1443" s="81"/>
      <c r="Q1443" s="81"/>
    </row>
    <row r="1444" spans="11:17" x14ac:dyDescent="0.25">
      <c r="K1444" s="79"/>
      <c r="L1444" s="92">
        <v>44329</v>
      </c>
      <c r="Q1444" s="81"/>
    </row>
    <row r="1445" spans="11:17" x14ac:dyDescent="0.25">
      <c r="K1445" s="84" t="s">
        <v>97</v>
      </c>
      <c r="L1445" s="93" t="s">
        <v>106</v>
      </c>
      <c r="M1445" s="93" t="s">
        <v>107</v>
      </c>
    </row>
    <row r="1446" spans="11:17" x14ac:dyDescent="0.25">
      <c r="K1446" s="84">
        <v>1</v>
      </c>
      <c r="L1446" s="85" t="s">
        <v>108</v>
      </c>
      <c r="M1446" s="96">
        <v>31</v>
      </c>
      <c r="Q1446" s="81"/>
    </row>
    <row r="1447" spans="11:17" x14ac:dyDescent="0.25">
      <c r="K1447" s="84">
        <v>2</v>
      </c>
      <c r="L1447" s="85" t="s">
        <v>109</v>
      </c>
      <c r="M1447" s="96">
        <v>0</v>
      </c>
      <c r="Q1447" s="81"/>
    </row>
    <row r="1448" spans="11:17" x14ac:dyDescent="0.25">
      <c r="K1448" s="84">
        <v>3</v>
      </c>
      <c r="L1448" s="85" t="s">
        <v>110</v>
      </c>
      <c r="M1448" s="96">
        <v>0</v>
      </c>
      <c r="Q1448" s="81"/>
    </row>
    <row r="1449" spans="11:17" x14ac:dyDescent="0.25">
      <c r="K1449" s="84">
        <v>4</v>
      </c>
      <c r="L1449" s="94" t="s">
        <v>111</v>
      </c>
      <c r="M1449" s="96">
        <v>31</v>
      </c>
      <c r="Q1449" s="81"/>
    </row>
    <row r="1450" spans="11:17" x14ac:dyDescent="0.25">
      <c r="K1450" s="79"/>
      <c r="L1450" s="95" t="s">
        <v>104</v>
      </c>
      <c r="M1450" s="96">
        <f>SUM(M1446:M1449)</f>
        <v>62</v>
      </c>
      <c r="Q1450" s="81"/>
    </row>
    <row r="1451" spans="11:17" x14ac:dyDescent="0.25">
      <c r="K1451" s="79"/>
      <c r="L1451" s="290"/>
      <c r="M1451" s="252"/>
      <c r="Q1451" s="81"/>
    </row>
    <row r="1452" spans="11:17" x14ac:dyDescent="0.25">
      <c r="K1452" s="79"/>
      <c r="M1452" s="85" t="s">
        <v>2354</v>
      </c>
      <c r="N1452" s="96">
        <v>0</v>
      </c>
      <c r="O1452" s="85"/>
      <c r="Q1452" s="81"/>
    </row>
    <row r="1453" spans="11:17" x14ac:dyDescent="0.25">
      <c r="K1453" s="79"/>
      <c r="M1453" s="85" t="s">
        <v>112</v>
      </c>
      <c r="N1453" s="96">
        <f>SUM(N1439)</f>
        <v>2340</v>
      </c>
      <c r="O1453" s="99">
        <f>SUM(N1453*1.95583)</f>
        <v>4576.6422000000002</v>
      </c>
      <c r="Q1453" s="81"/>
    </row>
    <row r="1454" spans="11:17" x14ac:dyDescent="0.25">
      <c r="K1454" s="79"/>
      <c r="M1454" s="85" t="s">
        <v>113</v>
      </c>
      <c r="N1454" s="96">
        <f>SUM(M1450)</f>
        <v>62</v>
      </c>
      <c r="O1454" s="85"/>
      <c r="Q1454" s="81"/>
    </row>
    <row r="1455" spans="11:17" x14ac:dyDescent="0.25">
      <c r="K1455" s="79"/>
      <c r="M1455" s="85" t="s">
        <v>114</v>
      </c>
      <c r="N1455" s="96">
        <f>SUM(N1452+N1453-N1454)</f>
        <v>2278</v>
      </c>
      <c r="O1455" s="85"/>
      <c r="Q1455" s="81"/>
    </row>
    <row r="1456" spans="11:17" x14ac:dyDescent="0.25">
      <c r="K1456" s="79"/>
      <c r="M1456" s="94" t="s">
        <v>2355</v>
      </c>
      <c r="N1456" s="96">
        <v>0</v>
      </c>
      <c r="O1456" s="85"/>
      <c r="Q1456" s="81"/>
    </row>
    <row r="1460" spans="2:17" x14ac:dyDescent="0.25">
      <c r="L1460" s="100">
        <v>2550</v>
      </c>
      <c r="Q1460" s="81"/>
    </row>
    <row r="1461" spans="2:17" x14ac:dyDescent="0.25">
      <c r="L1461" s="100">
        <v>200</v>
      </c>
      <c r="N1461" s="93" t="s">
        <v>118</v>
      </c>
      <c r="O1461" s="93" t="s">
        <v>119</v>
      </c>
      <c r="P1461" s="93" t="s">
        <v>120</v>
      </c>
    </row>
    <row r="1462" spans="2:17" x14ac:dyDescent="0.25">
      <c r="L1462" s="101">
        <f>SUM(L1461/L1460)</f>
        <v>7.8431372549019607E-2</v>
      </c>
      <c r="N1462" s="102">
        <f>SUM(L1462*O1453)</f>
        <v>358.95232941176471</v>
      </c>
      <c r="O1462" s="102">
        <f>SUM(N1462/1.17)</f>
        <v>306.79686274509805</v>
      </c>
      <c r="P1462" s="102">
        <f>SUM(N1462-O1462)</f>
        <v>52.155466666666655</v>
      </c>
    </row>
    <row r="1465" spans="2:17" ht="18.75" x14ac:dyDescent="0.3">
      <c r="B1465" s="79"/>
      <c r="C1465" s="80" t="s">
        <v>8158</v>
      </c>
      <c r="H1465" s="81"/>
      <c r="K1465" s="79"/>
      <c r="L1465" s="80" t="s">
        <v>8202</v>
      </c>
      <c r="Q1465" s="81"/>
    </row>
    <row r="1466" spans="2:17" x14ac:dyDescent="0.25">
      <c r="B1466" s="79"/>
      <c r="C1466" t="s">
        <v>1715</v>
      </c>
      <c r="G1466" s="82" t="s">
        <v>95</v>
      </c>
      <c r="H1466" s="81"/>
      <c r="K1466" s="79"/>
      <c r="L1466" t="s">
        <v>1022</v>
      </c>
      <c r="P1466" s="82" t="s">
        <v>95</v>
      </c>
      <c r="Q1466" s="81"/>
    </row>
    <row r="1467" spans="2:17" ht="18.75" x14ac:dyDescent="0.3">
      <c r="B1467" s="251"/>
      <c r="C1467" s="274"/>
      <c r="D1467" s="117" t="s">
        <v>96</v>
      </c>
      <c r="E1467" s="117"/>
      <c r="F1467" s="117"/>
      <c r="G1467" s="275">
        <v>44329</v>
      </c>
      <c r="H1467" s="276"/>
      <c r="K1467" s="251"/>
      <c r="L1467" s="274"/>
      <c r="M1467" s="117" t="s">
        <v>96</v>
      </c>
      <c r="N1467" s="117"/>
      <c r="O1467" s="117"/>
      <c r="P1467" s="275">
        <v>44331</v>
      </c>
      <c r="Q1467" s="276"/>
    </row>
    <row r="1468" spans="2:17" x14ac:dyDescent="0.25">
      <c r="B1468" s="84" t="s">
        <v>97</v>
      </c>
      <c r="C1468" s="85" t="s">
        <v>98</v>
      </c>
      <c r="D1468" s="85" t="s">
        <v>99</v>
      </c>
      <c r="E1468" s="85" t="s">
        <v>100</v>
      </c>
      <c r="F1468" s="85" t="s">
        <v>101</v>
      </c>
      <c r="G1468" s="85" t="s">
        <v>102</v>
      </c>
      <c r="H1468" s="86" t="s">
        <v>103</v>
      </c>
      <c r="K1468" s="84" t="s">
        <v>97</v>
      </c>
      <c r="L1468" s="85" t="s">
        <v>98</v>
      </c>
      <c r="M1468" s="85" t="s">
        <v>99</v>
      </c>
      <c r="N1468" s="85" t="s">
        <v>100</v>
      </c>
      <c r="O1468" s="85" t="s">
        <v>101</v>
      </c>
      <c r="P1468" s="85" t="s">
        <v>102</v>
      </c>
      <c r="Q1468" s="86" t="s">
        <v>103</v>
      </c>
    </row>
    <row r="1469" spans="2:17" x14ac:dyDescent="0.25">
      <c r="B1469" s="84" t="s">
        <v>2</v>
      </c>
      <c r="C1469" s="85" t="s">
        <v>8159</v>
      </c>
      <c r="D1469" s="85" t="s">
        <v>9</v>
      </c>
      <c r="E1469" s="85" t="s">
        <v>21</v>
      </c>
      <c r="F1469" s="96">
        <v>85</v>
      </c>
      <c r="G1469" s="85" t="s">
        <v>105</v>
      </c>
      <c r="H1469" s="86" t="s">
        <v>8160</v>
      </c>
      <c r="K1469" s="84" t="s">
        <v>2</v>
      </c>
      <c r="L1469" s="85" t="s">
        <v>7999</v>
      </c>
      <c r="M1469" s="85" t="s">
        <v>9</v>
      </c>
      <c r="N1469" s="85" t="s">
        <v>13</v>
      </c>
      <c r="O1469" s="96">
        <v>130</v>
      </c>
      <c r="P1469" s="85" t="s">
        <v>105</v>
      </c>
      <c r="Q1469" s="86" t="s">
        <v>8203</v>
      </c>
    </row>
    <row r="1470" spans="2:17" x14ac:dyDescent="0.25">
      <c r="B1470" s="84" t="s">
        <v>6</v>
      </c>
      <c r="C1470" s="85" t="s">
        <v>8161</v>
      </c>
      <c r="D1470" s="85" t="s">
        <v>9</v>
      </c>
      <c r="E1470" s="85" t="s">
        <v>4</v>
      </c>
      <c r="F1470" s="96">
        <v>70</v>
      </c>
      <c r="G1470" s="85" t="s">
        <v>171</v>
      </c>
      <c r="H1470" s="86" t="s">
        <v>8162</v>
      </c>
      <c r="K1470" s="84" t="s">
        <v>6</v>
      </c>
      <c r="L1470" s="85" t="s">
        <v>181</v>
      </c>
      <c r="M1470" s="85" t="s">
        <v>9</v>
      </c>
      <c r="N1470" s="85" t="s">
        <v>21</v>
      </c>
      <c r="O1470" s="96">
        <v>50</v>
      </c>
      <c r="P1470" s="85" t="s">
        <v>171</v>
      </c>
      <c r="Q1470" s="86" t="s">
        <v>8204</v>
      </c>
    </row>
    <row r="1471" spans="2:17" x14ac:dyDescent="0.25">
      <c r="B1471" s="84" t="s">
        <v>32</v>
      </c>
      <c r="C1471" s="85" t="s">
        <v>8077</v>
      </c>
      <c r="D1471" s="85" t="s">
        <v>20</v>
      </c>
      <c r="E1471" s="85" t="s">
        <v>22</v>
      </c>
      <c r="F1471" s="96">
        <v>90</v>
      </c>
      <c r="G1471" s="85" t="s">
        <v>171</v>
      </c>
      <c r="H1471" s="86" t="s">
        <v>8163</v>
      </c>
      <c r="K1471" s="84" t="s">
        <v>32</v>
      </c>
      <c r="L1471" s="85" t="s">
        <v>8205</v>
      </c>
      <c r="M1471" s="85" t="s">
        <v>9</v>
      </c>
      <c r="N1471" s="85" t="s">
        <v>22</v>
      </c>
      <c r="O1471" s="96">
        <v>90</v>
      </c>
      <c r="P1471" s="85" t="s">
        <v>171</v>
      </c>
      <c r="Q1471" s="86" t="s">
        <v>8206</v>
      </c>
    </row>
    <row r="1472" spans="2:17" x14ac:dyDescent="0.25">
      <c r="B1472" s="84" t="s">
        <v>48</v>
      </c>
      <c r="C1472" s="85" t="s">
        <v>8089</v>
      </c>
      <c r="D1472" s="85" t="s">
        <v>5</v>
      </c>
      <c r="E1472" s="85" t="s">
        <v>22</v>
      </c>
      <c r="F1472" s="96">
        <v>90</v>
      </c>
      <c r="G1472" s="85" t="s">
        <v>171</v>
      </c>
      <c r="H1472" s="86" t="s">
        <v>8164</v>
      </c>
      <c r="K1472" s="84" t="s">
        <v>48</v>
      </c>
      <c r="L1472" s="85" t="s">
        <v>6481</v>
      </c>
      <c r="M1472" s="85" t="s">
        <v>9</v>
      </c>
      <c r="N1472" s="85" t="s">
        <v>13</v>
      </c>
      <c r="O1472" s="96">
        <v>130</v>
      </c>
      <c r="P1472" s="85" t="s">
        <v>105</v>
      </c>
      <c r="Q1472" s="86" t="s">
        <v>8207</v>
      </c>
    </row>
    <row r="1473" spans="2:17" x14ac:dyDescent="0.25">
      <c r="B1473" s="84" t="s">
        <v>49</v>
      </c>
      <c r="C1473" s="85" t="s">
        <v>5561</v>
      </c>
      <c r="D1473" s="85" t="s">
        <v>9</v>
      </c>
      <c r="E1473" s="85" t="s">
        <v>13</v>
      </c>
      <c r="F1473" s="96">
        <v>0</v>
      </c>
      <c r="G1473" s="85" t="s">
        <v>105</v>
      </c>
      <c r="H1473" s="86" t="s">
        <v>6929</v>
      </c>
      <c r="K1473" s="84" t="s">
        <v>49</v>
      </c>
      <c r="L1473" s="85" t="s">
        <v>6882</v>
      </c>
      <c r="M1473" s="85" t="s">
        <v>9</v>
      </c>
      <c r="N1473" s="85" t="s">
        <v>890</v>
      </c>
      <c r="O1473" s="96">
        <v>110</v>
      </c>
      <c r="P1473" s="85" t="s">
        <v>105</v>
      </c>
      <c r="Q1473" s="86" t="s">
        <v>8208</v>
      </c>
    </row>
    <row r="1474" spans="2:17" x14ac:dyDescent="0.25">
      <c r="B1474" s="84" t="s">
        <v>50</v>
      </c>
      <c r="C1474" s="85" t="s">
        <v>8165</v>
      </c>
      <c r="D1474" s="85" t="s">
        <v>20</v>
      </c>
      <c r="E1474" s="85" t="s">
        <v>21</v>
      </c>
      <c r="F1474" s="96">
        <v>0</v>
      </c>
      <c r="G1474" s="85" t="s">
        <v>105</v>
      </c>
      <c r="H1474" s="86" t="s">
        <v>8070</v>
      </c>
      <c r="K1474" s="84" t="s">
        <v>50</v>
      </c>
      <c r="L1474" s="85" t="s">
        <v>1754</v>
      </c>
      <c r="M1474" s="85" t="s">
        <v>9</v>
      </c>
      <c r="N1474" s="85" t="s">
        <v>890</v>
      </c>
      <c r="O1474" s="96">
        <v>70</v>
      </c>
      <c r="P1474" s="85" t="s">
        <v>171</v>
      </c>
      <c r="Q1474" s="86" t="s">
        <v>8209</v>
      </c>
    </row>
    <row r="1475" spans="2:17" x14ac:dyDescent="0.25">
      <c r="B1475" s="84" t="s">
        <v>51</v>
      </c>
      <c r="C1475" s="85" t="s">
        <v>7853</v>
      </c>
      <c r="D1475" s="85" t="s">
        <v>9</v>
      </c>
      <c r="E1475" s="85" t="s">
        <v>13</v>
      </c>
      <c r="F1475" s="96">
        <v>0</v>
      </c>
      <c r="G1475" s="85" t="s">
        <v>105</v>
      </c>
      <c r="H1475" s="86" t="s">
        <v>7854</v>
      </c>
      <c r="K1475" s="84" t="s">
        <v>51</v>
      </c>
      <c r="L1475" s="85" t="s">
        <v>8210</v>
      </c>
      <c r="M1475" s="85" t="s">
        <v>9</v>
      </c>
      <c r="N1475" s="85" t="s">
        <v>22</v>
      </c>
      <c r="O1475" s="96">
        <v>140</v>
      </c>
      <c r="P1475" s="85" t="s">
        <v>105</v>
      </c>
      <c r="Q1475" s="86" t="s">
        <v>8211</v>
      </c>
    </row>
    <row r="1476" spans="2:17" x14ac:dyDescent="0.25">
      <c r="B1476" s="84" t="s">
        <v>52</v>
      </c>
      <c r="C1476" s="85" t="s">
        <v>524</v>
      </c>
      <c r="D1476" s="85" t="s">
        <v>9</v>
      </c>
      <c r="E1476" s="85" t="s">
        <v>21</v>
      </c>
      <c r="F1476" s="96">
        <v>0</v>
      </c>
      <c r="G1476" s="85" t="s">
        <v>105</v>
      </c>
      <c r="H1476" s="86" t="s">
        <v>7990</v>
      </c>
      <c r="K1476" s="84" t="s">
        <v>52</v>
      </c>
      <c r="L1476" s="85" t="s">
        <v>8212</v>
      </c>
      <c r="M1476" s="85" t="s">
        <v>20</v>
      </c>
      <c r="N1476" s="85" t="s">
        <v>13</v>
      </c>
      <c r="O1476" s="96">
        <v>80</v>
      </c>
      <c r="P1476" s="85" t="s">
        <v>171</v>
      </c>
      <c r="Q1476" s="86" t="s">
        <v>8213</v>
      </c>
    </row>
    <row r="1477" spans="2:17" x14ac:dyDescent="0.25">
      <c r="B1477" s="84" t="s">
        <v>53</v>
      </c>
      <c r="C1477" s="85" t="s">
        <v>1243</v>
      </c>
      <c r="D1477" s="85" t="s">
        <v>9</v>
      </c>
      <c r="E1477" s="85" t="s">
        <v>21</v>
      </c>
      <c r="F1477" s="96">
        <v>0</v>
      </c>
      <c r="G1477" s="85" t="s">
        <v>105</v>
      </c>
      <c r="H1477" s="86" t="s">
        <v>7997</v>
      </c>
      <c r="K1477" s="84" t="s">
        <v>53</v>
      </c>
      <c r="L1477" s="85" t="s">
        <v>8215</v>
      </c>
      <c r="M1477" s="85" t="s">
        <v>20</v>
      </c>
      <c r="N1477" s="85" t="s">
        <v>13</v>
      </c>
      <c r="O1477" s="96">
        <v>80</v>
      </c>
      <c r="P1477" s="85" t="s">
        <v>171</v>
      </c>
      <c r="Q1477" s="86" t="s">
        <v>8214</v>
      </c>
    </row>
    <row r="1478" spans="2:17" x14ac:dyDescent="0.25">
      <c r="B1478" s="84" t="s">
        <v>54</v>
      </c>
      <c r="C1478" s="85" t="s">
        <v>8166</v>
      </c>
      <c r="D1478" s="85" t="s">
        <v>20</v>
      </c>
      <c r="E1478" s="85" t="s">
        <v>21</v>
      </c>
      <c r="F1478" s="96">
        <v>0</v>
      </c>
      <c r="G1478" s="85" t="s">
        <v>4484</v>
      </c>
      <c r="H1478" s="86" t="s">
        <v>8167</v>
      </c>
      <c r="K1478" s="84" t="s">
        <v>54</v>
      </c>
      <c r="L1478" s="85" t="s">
        <v>8216</v>
      </c>
      <c r="M1478" s="85" t="s">
        <v>20</v>
      </c>
      <c r="N1478" s="85" t="s">
        <v>22</v>
      </c>
      <c r="O1478" s="96">
        <v>90</v>
      </c>
      <c r="P1478" s="85" t="s">
        <v>171</v>
      </c>
      <c r="Q1478" s="86" t="s">
        <v>8217</v>
      </c>
    </row>
    <row r="1479" spans="2:17" x14ac:dyDescent="0.25">
      <c r="B1479" s="84" t="s">
        <v>55</v>
      </c>
      <c r="C1479" s="85" t="s">
        <v>8168</v>
      </c>
      <c r="D1479" s="85" t="s">
        <v>20</v>
      </c>
      <c r="E1479" s="85" t="s">
        <v>21</v>
      </c>
      <c r="F1479" s="96">
        <v>0</v>
      </c>
      <c r="G1479" s="85" t="s">
        <v>4484</v>
      </c>
      <c r="H1479" s="86" t="s">
        <v>8169</v>
      </c>
      <c r="K1479" s="84" t="s">
        <v>55</v>
      </c>
      <c r="L1479" s="85" t="s">
        <v>8218</v>
      </c>
      <c r="M1479" s="85" t="s">
        <v>20</v>
      </c>
      <c r="N1479" s="85" t="s">
        <v>890</v>
      </c>
      <c r="O1479" s="96">
        <v>70</v>
      </c>
      <c r="P1479" s="85" t="s">
        <v>171</v>
      </c>
      <c r="Q1479" s="86" t="s">
        <v>8219</v>
      </c>
    </row>
    <row r="1480" spans="2:17" x14ac:dyDescent="0.25">
      <c r="B1480" s="84" t="s">
        <v>56</v>
      </c>
      <c r="C1480" s="85" t="s">
        <v>8170</v>
      </c>
      <c r="D1480" s="85" t="s">
        <v>20</v>
      </c>
      <c r="E1480" s="85" t="s">
        <v>21</v>
      </c>
      <c r="F1480" s="96">
        <v>0</v>
      </c>
      <c r="G1480" s="85" t="s">
        <v>4484</v>
      </c>
      <c r="H1480" s="86" t="s">
        <v>8171</v>
      </c>
      <c r="K1480" s="84" t="s">
        <v>56</v>
      </c>
      <c r="L1480" s="85" t="s">
        <v>8220</v>
      </c>
      <c r="M1480" s="85" t="s">
        <v>20</v>
      </c>
      <c r="N1480" s="85" t="s">
        <v>22</v>
      </c>
      <c r="O1480" s="96">
        <v>90</v>
      </c>
      <c r="P1480" s="85" t="s">
        <v>171</v>
      </c>
      <c r="Q1480" s="86" t="s">
        <v>8221</v>
      </c>
    </row>
    <row r="1481" spans="2:17" x14ac:dyDescent="0.25">
      <c r="B1481" s="84" t="s">
        <v>57</v>
      </c>
      <c r="C1481" s="85" t="s">
        <v>8172</v>
      </c>
      <c r="D1481" s="85" t="s">
        <v>20</v>
      </c>
      <c r="E1481" s="85" t="s">
        <v>21</v>
      </c>
      <c r="F1481" s="96">
        <v>0</v>
      </c>
      <c r="G1481" s="85" t="s">
        <v>4484</v>
      </c>
      <c r="H1481" s="86" t="s">
        <v>8173</v>
      </c>
      <c r="K1481" s="84" t="s">
        <v>57</v>
      </c>
      <c r="L1481" s="85" t="s">
        <v>8222</v>
      </c>
      <c r="M1481" s="85" t="s">
        <v>12</v>
      </c>
      <c r="N1481" s="85" t="s">
        <v>22</v>
      </c>
      <c r="O1481" s="96">
        <v>90</v>
      </c>
      <c r="P1481" s="85" t="s">
        <v>171</v>
      </c>
      <c r="Q1481" s="86" t="s">
        <v>8223</v>
      </c>
    </row>
    <row r="1482" spans="2:17" x14ac:dyDescent="0.25">
      <c r="B1482" s="251"/>
      <c r="C1482" s="117"/>
      <c r="D1482" s="117"/>
      <c r="E1482" s="255" t="s">
        <v>104</v>
      </c>
      <c r="F1482" s="250">
        <f>SUM(F1469:F1481)</f>
        <v>335</v>
      </c>
      <c r="H1482" s="81"/>
      <c r="K1482" s="84" t="s">
        <v>58</v>
      </c>
      <c r="L1482" s="85" t="s">
        <v>8224</v>
      </c>
      <c r="M1482" s="85" t="s">
        <v>12</v>
      </c>
      <c r="N1482" s="85" t="s">
        <v>22</v>
      </c>
      <c r="O1482" s="96">
        <v>90</v>
      </c>
      <c r="P1482" s="85" t="s">
        <v>171</v>
      </c>
      <c r="Q1482" s="86" t="s">
        <v>8225</v>
      </c>
    </row>
    <row r="1483" spans="2:17" x14ac:dyDescent="0.25">
      <c r="B1483" s="251"/>
      <c r="C1483" s="117"/>
      <c r="D1483" s="117"/>
      <c r="E1483" s="311"/>
      <c r="F1483" s="312"/>
      <c r="H1483" s="81"/>
      <c r="K1483" s="84" t="s">
        <v>59</v>
      </c>
      <c r="L1483" s="85" t="s">
        <v>8226</v>
      </c>
      <c r="M1483" s="85" t="s">
        <v>20</v>
      </c>
      <c r="N1483" s="85" t="s">
        <v>28</v>
      </c>
      <c r="O1483" s="96">
        <v>130</v>
      </c>
      <c r="P1483" s="85" t="s">
        <v>105</v>
      </c>
      <c r="Q1483" s="86" t="s">
        <v>8227</v>
      </c>
    </row>
    <row r="1484" spans="2:17" ht="18.75" x14ac:dyDescent="0.3">
      <c r="B1484" s="79"/>
      <c r="C1484" s="80"/>
      <c r="D1484" t="s">
        <v>393</v>
      </c>
      <c r="F1484" s="115"/>
      <c r="G1484" s="83">
        <v>44331</v>
      </c>
      <c r="H1484" s="81"/>
      <c r="K1484" s="84" t="s">
        <v>60</v>
      </c>
      <c r="L1484" s="85" t="s">
        <v>8228</v>
      </c>
      <c r="M1484" s="85" t="s">
        <v>12</v>
      </c>
      <c r="N1484" s="85" t="s">
        <v>72</v>
      </c>
      <c r="O1484" s="96">
        <v>0</v>
      </c>
      <c r="P1484" s="85" t="s">
        <v>105</v>
      </c>
      <c r="Q1484" s="86" t="s">
        <v>7859</v>
      </c>
    </row>
    <row r="1485" spans="2:17" x14ac:dyDescent="0.25">
      <c r="B1485" s="84" t="s">
        <v>97</v>
      </c>
      <c r="C1485" s="85" t="s">
        <v>98</v>
      </c>
      <c r="D1485" s="85" t="s">
        <v>99</v>
      </c>
      <c r="E1485" s="85" t="s">
        <v>100</v>
      </c>
      <c r="F1485" s="85" t="s">
        <v>101</v>
      </c>
      <c r="G1485" s="85" t="s">
        <v>102</v>
      </c>
      <c r="H1485" s="86" t="s">
        <v>103</v>
      </c>
      <c r="K1485" s="84" t="s">
        <v>61</v>
      </c>
      <c r="L1485" s="85" t="s">
        <v>684</v>
      </c>
      <c r="M1485" s="85" t="s">
        <v>12</v>
      </c>
      <c r="N1485" s="85" t="s">
        <v>22</v>
      </c>
      <c r="O1485" s="96">
        <v>0</v>
      </c>
      <c r="P1485" s="85" t="s">
        <v>105</v>
      </c>
      <c r="Q1485" s="86" t="s">
        <v>7963</v>
      </c>
    </row>
    <row r="1486" spans="2:17" x14ac:dyDescent="0.25">
      <c r="B1486" s="84" t="s">
        <v>2</v>
      </c>
      <c r="C1486" s="85" t="s">
        <v>8149</v>
      </c>
      <c r="D1486" s="85" t="s">
        <v>22</v>
      </c>
      <c r="E1486" s="85" t="s">
        <v>9</v>
      </c>
      <c r="F1486" s="96">
        <v>140</v>
      </c>
      <c r="G1486" s="85" t="s">
        <v>105</v>
      </c>
      <c r="H1486" s="86" t="s">
        <v>8174</v>
      </c>
      <c r="K1486" s="84" t="s">
        <v>62</v>
      </c>
      <c r="L1486" s="85" t="s">
        <v>7964</v>
      </c>
      <c r="M1486" s="85" t="s">
        <v>20</v>
      </c>
      <c r="N1486" s="85" t="s">
        <v>22</v>
      </c>
      <c r="O1486" s="96">
        <v>0</v>
      </c>
      <c r="P1486" s="85" t="s">
        <v>105</v>
      </c>
      <c r="Q1486" s="86" t="s">
        <v>7965</v>
      </c>
    </row>
    <row r="1487" spans="2:17" x14ac:dyDescent="0.25">
      <c r="B1487" s="84" t="s">
        <v>6</v>
      </c>
      <c r="C1487" s="85" t="s">
        <v>2880</v>
      </c>
      <c r="D1487" s="85" t="s">
        <v>13</v>
      </c>
      <c r="E1487" s="85" t="s">
        <v>5</v>
      </c>
      <c r="F1487" s="96">
        <v>120</v>
      </c>
      <c r="G1487" s="85" t="s">
        <v>105</v>
      </c>
      <c r="H1487" s="86" t="s">
        <v>8175</v>
      </c>
      <c r="K1487" s="84" t="s">
        <v>64</v>
      </c>
      <c r="L1487" s="85" t="s">
        <v>8229</v>
      </c>
      <c r="M1487" s="85" t="s">
        <v>12</v>
      </c>
      <c r="N1487" s="85" t="s">
        <v>21</v>
      </c>
      <c r="O1487" s="96">
        <v>0</v>
      </c>
      <c r="P1487" s="85" t="s">
        <v>105</v>
      </c>
      <c r="Q1487" s="86" t="s">
        <v>7928</v>
      </c>
    </row>
    <row r="1488" spans="2:17" x14ac:dyDescent="0.25">
      <c r="B1488" s="84" t="s">
        <v>32</v>
      </c>
      <c r="C1488" s="85" t="s">
        <v>2269</v>
      </c>
      <c r="D1488" s="85" t="s">
        <v>21</v>
      </c>
      <c r="E1488" s="85" t="s">
        <v>5</v>
      </c>
      <c r="F1488" s="96">
        <v>85</v>
      </c>
      <c r="G1488" s="85" t="s">
        <v>105</v>
      </c>
      <c r="H1488" s="86" t="s">
        <v>8176</v>
      </c>
      <c r="K1488" s="84" t="s">
        <v>66</v>
      </c>
      <c r="L1488" s="85" t="s">
        <v>3846</v>
      </c>
      <c r="M1488" s="85" t="s">
        <v>155</v>
      </c>
      <c r="N1488" s="85" t="s">
        <v>890</v>
      </c>
      <c r="O1488" s="96">
        <v>0</v>
      </c>
      <c r="P1488" s="85" t="s">
        <v>105</v>
      </c>
      <c r="Q1488" s="86" t="s">
        <v>7976</v>
      </c>
    </row>
    <row r="1489" spans="2:17" x14ac:dyDescent="0.25">
      <c r="B1489" s="84" t="s">
        <v>48</v>
      </c>
      <c r="C1489" s="85" t="s">
        <v>8177</v>
      </c>
      <c r="D1489" s="85" t="s">
        <v>21</v>
      </c>
      <c r="E1489" s="85" t="s">
        <v>20</v>
      </c>
      <c r="F1489" s="96">
        <v>50</v>
      </c>
      <c r="G1489" s="85" t="s">
        <v>171</v>
      </c>
      <c r="H1489" s="86" t="s">
        <v>8178</v>
      </c>
      <c r="K1489" s="84" t="s">
        <v>67</v>
      </c>
      <c r="L1489" s="85" t="s">
        <v>7455</v>
      </c>
      <c r="M1489" s="85" t="s">
        <v>9</v>
      </c>
      <c r="N1489" s="85" t="s">
        <v>21</v>
      </c>
      <c r="O1489" s="96">
        <v>0</v>
      </c>
      <c r="P1489" s="85" t="s">
        <v>105</v>
      </c>
      <c r="Q1489" s="86" t="s">
        <v>7998</v>
      </c>
    </row>
    <row r="1490" spans="2:17" x14ac:dyDescent="0.25">
      <c r="B1490" s="84" t="s">
        <v>49</v>
      </c>
      <c r="C1490" s="85" t="s">
        <v>2378</v>
      </c>
      <c r="D1490" s="85" t="s">
        <v>21</v>
      </c>
      <c r="E1490" s="85" t="s">
        <v>20</v>
      </c>
      <c r="F1490" s="96">
        <v>50</v>
      </c>
      <c r="G1490" s="85" t="s">
        <v>171</v>
      </c>
      <c r="H1490" s="86" t="s">
        <v>8179</v>
      </c>
      <c r="K1490" s="251"/>
      <c r="L1490" s="510"/>
      <c r="M1490" s="117"/>
      <c r="N1490" s="255" t="s">
        <v>104</v>
      </c>
      <c r="O1490" s="250">
        <f>SUM(O1469:O1489)</f>
        <v>1440</v>
      </c>
      <c r="Q1490" s="81"/>
    </row>
    <row r="1491" spans="2:17" x14ac:dyDescent="0.25">
      <c r="B1491" s="84" t="s">
        <v>50</v>
      </c>
      <c r="C1491" s="85" t="s">
        <v>3901</v>
      </c>
      <c r="D1491" s="85" t="s">
        <v>21</v>
      </c>
      <c r="E1491" s="85" t="s">
        <v>20</v>
      </c>
      <c r="F1491" s="96">
        <v>0</v>
      </c>
      <c r="G1491" s="85" t="s">
        <v>105</v>
      </c>
      <c r="H1491" s="86" t="s">
        <v>7045</v>
      </c>
      <c r="K1491" s="251"/>
      <c r="L1491" s="117"/>
      <c r="M1491" s="117"/>
      <c r="N1491" s="311"/>
      <c r="O1491" s="312"/>
      <c r="Q1491" s="81"/>
    </row>
    <row r="1492" spans="2:17" ht="18.75" x14ac:dyDescent="0.3">
      <c r="B1492" s="84" t="s">
        <v>51</v>
      </c>
      <c r="C1492" s="85" t="s">
        <v>6149</v>
      </c>
      <c r="D1492" s="85" t="s">
        <v>890</v>
      </c>
      <c r="E1492" s="85" t="s">
        <v>20</v>
      </c>
      <c r="F1492" s="96">
        <v>0</v>
      </c>
      <c r="G1492" s="85" t="s">
        <v>105</v>
      </c>
      <c r="H1492" s="86" t="s">
        <v>6870</v>
      </c>
      <c r="K1492" s="79"/>
      <c r="L1492" s="80"/>
      <c r="M1492" t="s">
        <v>393</v>
      </c>
      <c r="O1492" s="115"/>
      <c r="P1492" s="83">
        <v>44335</v>
      </c>
      <c r="Q1492" s="81"/>
    </row>
    <row r="1493" spans="2:17" x14ac:dyDescent="0.25">
      <c r="B1493" s="84" t="s">
        <v>52</v>
      </c>
      <c r="C1493" s="85" t="s">
        <v>6441</v>
      </c>
      <c r="D1493" s="85" t="s">
        <v>890</v>
      </c>
      <c r="E1493" s="85" t="s">
        <v>20</v>
      </c>
      <c r="F1493" s="96">
        <v>0</v>
      </c>
      <c r="G1493" s="85" t="s">
        <v>105</v>
      </c>
      <c r="H1493" s="86" t="s">
        <v>7914</v>
      </c>
      <c r="K1493" s="84" t="s">
        <v>97</v>
      </c>
      <c r="L1493" s="85" t="s">
        <v>98</v>
      </c>
      <c r="M1493" s="85" t="s">
        <v>99</v>
      </c>
      <c r="N1493" s="85" t="s">
        <v>100</v>
      </c>
      <c r="O1493" s="85" t="s">
        <v>101</v>
      </c>
      <c r="P1493" s="85" t="s">
        <v>102</v>
      </c>
      <c r="Q1493" s="86" t="s">
        <v>103</v>
      </c>
    </row>
    <row r="1494" spans="2:17" x14ac:dyDescent="0.25">
      <c r="E1494" s="255" t="s">
        <v>104</v>
      </c>
      <c r="F1494" s="256">
        <f>SUM(F1486:F1493)</f>
        <v>445</v>
      </c>
      <c r="H1494" s="81"/>
      <c r="K1494" s="84" t="s">
        <v>2</v>
      </c>
      <c r="L1494" s="85" t="s">
        <v>8230</v>
      </c>
      <c r="M1494" s="85" t="s">
        <v>13</v>
      </c>
      <c r="N1494" s="85" t="s">
        <v>20</v>
      </c>
      <c r="O1494" s="96">
        <v>80</v>
      </c>
      <c r="P1494" s="85" t="s">
        <v>171</v>
      </c>
      <c r="Q1494" s="86" t="s">
        <v>8231</v>
      </c>
    </row>
    <row r="1495" spans="2:17" x14ac:dyDescent="0.25">
      <c r="D1495" s="90"/>
      <c r="K1495" s="84" t="s">
        <v>6</v>
      </c>
      <c r="L1495" s="85" t="s">
        <v>8232</v>
      </c>
      <c r="M1495" s="85" t="s">
        <v>13</v>
      </c>
      <c r="N1495" s="85" t="s">
        <v>5</v>
      </c>
      <c r="O1495" s="96">
        <v>130</v>
      </c>
      <c r="P1495" s="85" t="s">
        <v>105</v>
      </c>
      <c r="Q1495" s="86" t="s">
        <v>8234</v>
      </c>
    </row>
    <row r="1496" spans="2:17" x14ac:dyDescent="0.25">
      <c r="D1496" t="s">
        <v>104</v>
      </c>
      <c r="E1496" s="205">
        <f>SUM(F1482+F1494)</f>
        <v>780</v>
      </c>
      <c r="F1496" s="273">
        <f>SUM(E1496*1.95583)</f>
        <v>1525.5473999999999</v>
      </c>
      <c r="K1496" s="84" t="s">
        <v>32</v>
      </c>
      <c r="L1496" s="85" t="s">
        <v>7738</v>
      </c>
      <c r="M1496" s="85" t="s">
        <v>21</v>
      </c>
      <c r="N1496" s="85" t="s">
        <v>9</v>
      </c>
      <c r="O1496" s="96">
        <v>85</v>
      </c>
      <c r="P1496" s="85" t="s">
        <v>105</v>
      </c>
      <c r="Q1496" s="86" t="s">
        <v>8233</v>
      </c>
    </row>
    <row r="1497" spans="2:17" x14ac:dyDescent="0.25">
      <c r="E1497" s="205"/>
      <c r="F1497" s="273"/>
      <c r="K1497" s="84" t="s">
        <v>48</v>
      </c>
      <c r="L1497" s="85" t="s">
        <v>7738</v>
      </c>
      <c r="M1497" s="85" t="s">
        <v>21</v>
      </c>
      <c r="N1497" s="85" t="s">
        <v>9</v>
      </c>
      <c r="O1497" s="96">
        <v>85</v>
      </c>
      <c r="P1497" s="85" t="s">
        <v>105</v>
      </c>
      <c r="Q1497" s="86" t="s">
        <v>8235</v>
      </c>
    </row>
    <row r="1498" spans="2:17" x14ac:dyDescent="0.25">
      <c r="E1498" s="205"/>
      <c r="F1498" s="273"/>
      <c r="K1498" s="84" t="s">
        <v>49</v>
      </c>
      <c r="L1498" s="85" t="s">
        <v>7736</v>
      </c>
      <c r="M1498" s="85" t="s">
        <v>21</v>
      </c>
      <c r="N1498" s="85" t="s">
        <v>9</v>
      </c>
      <c r="O1498" s="96">
        <v>85</v>
      </c>
      <c r="P1498" s="85" t="s">
        <v>105</v>
      </c>
      <c r="Q1498" s="86" t="s">
        <v>8236</v>
      </c>
    </row>
    <row r="1499" spans="2:17" x14ac:dyDescent="0.25">
      <c r="F1499" s="91"/>
      <c r="H1499" s="81"/>
      <c r="K1499" s="84" t="s">
        <v>50</v>
      </c>
      <c r="L1499" s="85" t="s">
        <v>524</v>
      </c>
      <c r="M1499" s="85" t="s">
        <v>21</v>
      </c>
      <c r="N1499" s="85" t="s">
        <v>9</v>
      </c>
      <c r="O1499" s="96">
        <v>85</v>
      </c>
      <c r="P1499" s="85" t="s">
        <v>105</v>
      </c>
      <c r="Q1499" s="86" t="s">
        <v>8237</v>
      </c>
    </row>
    <row r="1500" spans="2:17" ht="15.75" x14ac:dyDescent="0.25">
      <c r="C1500" s="116" t="s">
        <v>8180</v>
      </c>
      <c r="D1500" s="116" t="s">
        <v>2168</v>
      </c>
      <c r="F1500" s="91"/>
      <c r="G1500" s="81"/>
      <c r="H1500" s="81"/>
      <c r="K1500" s="84" t="s">
        <v>51</v>
      </c>
      <c r="L1500" s="85" t="s">
        <v>415</v>
      </c>
      <c r="M1500" s="85" t="s">
        <v>21</v>
      </c>
      <c r="N1500" s="85" t="s">
        <v>12</v>
      </c>
      <c r="O1500" s="96">
        <v>85</v>
      </c>
      <c r="P1500" s="85" t="s">
        <v>105</v>
      </c>
      <c r="Q1500" s="86" t="s">
        <v>8238</v>
      </c>
    </row>
    <row r="1501" spans="2:17" x14ac:dyDescent="0.25">
      <c r="B1501" s="79"/>
      <c r="C1501" s="92">
        <v>44333</v>
      </c>
      <c r="H1501" s="81"/>
      <c r="K1501" s="84" t="s">
        <v>52</v>
      </c>
      <c r="L1501" s="85" t="s">
        <v>598</v>
      </c>
      <c r="M1501" s="85" t="s">
        <v>21</v>
      </c>
      <c r="N1501" s="85" t="s">
        <v>12</v>
      </c>
      <c r="O1501" s="96">
        <v>85</v>
      </c>
      <c r="P1501" s="85" t="s">
        <v>105</v>
      </c>
      <c r="Q1501" s="86" t="s">
        <v>8239</v>
      </c>
    </row>
    <row r="1502" spans="2:17" x14ac:dyDescent="0.25">
      <c r="B1502" s="84" t="s">
        <v>97</v>
      </c>
      <c r="C1502" s="93" t="s">
        <v>106</v>
      </c>
      <c r="D1502" s="93" t="s">
        <v>107</v>
      </c>
      <c r="K1502" s="84" t="s">
        <v>53</v>
      </c>
      <c r="L1502" s="85" t="s">
        <v>8240</v>
      </c>
      <c r="M1502" s="85" t="s">
        <v>21</v>
      </c>
      <c r="N1502" s="85" t="s">
        <v>20</v>
      </c>
      <c r="O1502" s="96">
        <v>50</v>
      </c>
      <c r="P1502" s="85" t="s">
        <v>171</v>
      </c>
      <c r="Q1502" s="86" t="s">
        <v>8241</v>
      </c>
    </row>
    <row r="1503" spans="2:17" x14ac:dyDescent="0.25">
      <c r="B1503" s="84">
        <v>1</v>
      </c>
      <c r="C1503" s="85" t="s">
        <v>108</v>
      </c>
      <c r="D1503" s="96">
        <v>13</v>
      </c>
      <c r="H1503" s="81"/>
      <c r="K1503" s="84" t="s">
        <v>54</v>
      </c>
      <c r="L1503" s="85" t="s">
        <v>4861</v>
      </c>
      <c r="M1503" s="85" t="s">
        <v>21</v>
      </c>
      <c r="N1503" s="85" t="s">
        <v>12</v>
      </c>
      <c r="O1503" s="96">
        <v>85</v>
      </c>
      <c r="P1503" s="85" t="s">
        <v>105</v>
      </c>
      <c r="Q1503" s="86" t="s">
        <v>8242</v>
      </c>
    </row>
    <row r="1504" spans="2:17" x14ac:dyDescent="0.25">
      <c r="B1504" s="84">
        <v>2</v>
      </c>
      <c r="C1504" s="85" t="s">
        <v>8181</v>
      </c>
      <c r="D1504" s="96">
        <v>10</v>
      </c>
      <c r="H1504" s="81"/>
      <c r="K1504" s="84" t="s">
        <v>55</v>
      </c>
      <c r="L1504" s="85" t="s">
        <v>4861</v>
      </c>
      <c r="M1504" s="85" t="s">
        <v>21</v>
      </c>
      <c r="N1504" s="85" t="s">
        <v>12</v>
      </c>
      <c r="O1504" s="96">
        <v>85</v>
      </c>
      <c r="P1504" s="85" t="s">
        <v>105</v>
      </c>
      <c r="Q1504" s="86" t="s">
        <v>8243</v>
      </c>
    </row>
    <row r="1505" spans="2:17" x14ac:dyDescent="0.25">
      <c r="B1505" s="84">
        <v>3</v>
      </c>
      <c r="C1505" s="85" t="s">
        <v>110</v>
      </c>
      <c r="D1505" s="96">
        <v>0</v>
      </c>
      <c r="H1505" s="81"/>
      <c r="K1505" s="84" t="s">
        <v>56</v>
      </c>
      <c r="L1505" s="85" t="s">
        <v>8244</v>
      </c>
      <c r="M1505" s="85" t="s">
        <v>21</v>
      </c>
      <c r="N1505" s="85" t="s">
        <v>9</v>
      </c>
      <c r="O1505" s="96">
        <v>0</v>
      </c>
      <c r="P1505" s="85" t="s">
        <v>105</v>
      </c>
      <c r="Q1505" s="86" t="s">
        <v>8160</v>
      </c>
    </row>
    <row r="1506" spans="2:17" x14ac:dyDescent="0.25">
      <c r="B1506" s="84">
        <v>4</v>
      </c>
      <c r="C1506" s="94" t="s">
        <v>111</v>
      </c>
      <c r="D1506" s="96">
        <v>27</v>
      </c>
      <c r="H1506" s="81"/>
      <c r="K1506" s="84" t="s">
        <v>57</v>
      </c>
      <c r="L1506" s="85" t="s">
        <v>6002</v>
      </c>
      <c r="M1506" s="85" t="s">
        <v>21</v>
      </c>
      <c r="N1506" s="85" t="s">
        <v>9</v>
      </c>
      <c r="O1506" s="96">
        <v>0</v>
      </c>
      <c r="P1506" s="85" t="s">
        <v>105</v>
      </c>
      <c r="Q1506" s="86" t="s">
        <v>8101</v>
      </c>
    </row>
    <row r="1507" spans="2:17" x14ac:dyDescent="0.25">
      <c r="B1507" s="79"/>
      <c r="C1507" s="95" t="s">
        <v>104</v>
      </c>
      <c r="D1507" s="96">
        <f>SUM(D1503:D1506)</f>
        <v>50</v>
      </c>
      <c r="H1507" s="81"/>
      <c r="K1507" s="84" t="s">
        <v>58</v>
      </c>
      <c r="L1507" s="85" t="s">
        <v>4420</v>
      </c>
      <c r="M1507" s="85" t="s">
        <v>21</v>
      </c>
      <c r="N1507" s="85" t="s">
        <v>9</v>
      </c>
      <c r="O1507" s="96">
        <v>0</v>
      </c>
      <c r="P1507" s="85" t="s">
        <v>105</v>
      </c>
      <c r="Q1507" s="86" t="s">
        <v>8104</v>
      </c>
    </row>
    <row r="1508" spans="2:17" x14ac:dyDescent="0.25">
      <c r="B1508" s="79"/>
      <c r="C1508" s="290"/>
      <c r="D1508" s="252"/>
      <c r="H1508" s="81"/>
      <c r="N1508" s="255" t="s">
        <v>104</v>
      </c>
      <c r="O1508" s="256">
        <f>SUM(O1494:O1507)</f>
        <v>940</v>
      </c>
      <c r="Q1508" s="81"/>
    </row>
    <row r="1509" spans="2:17" x14ac:dyDescent="0.25">
      <c r="B1509" s="79"/>
      <c r="D1509" s="85" t="s">
        <v>2354</v>
      </c>
      <c r="E1509" s="96">
        <v>110</v>
      </c>
      <c r="F1509" s="85" t="s">
        <v>7079</v>
      </c>
      <c r="H1509" s="81"/>
      <c r="M1509" s="90"/>
    </row>
    <row r="1510" spans="2:17" x14ac:dyDescent="0.25">
      <c r="B1510" s="79"/>
      <c r="D1510" s="85" t="s">
        <v>112</v>
      </c>
      <c r="E1510" s="96">
        <f>SUM(E1496)</f>
        <v>780</v>
      </c>
      <c r="F1510" s="99">
        <f>SUM(E1510*1.95583)</f>
        <v>1525.5473999999999</v>
      </c>
      <c r="H1510" s="81"/>
      <c r="M1510" t="s">
        <v>104</v>
      </c>
      <c r="N1510" s="205">
        <f>SUM(O1490+O1508)</f>
        <v>2380</v>
      </c>
      <c r="O1510" s="273">
        <f>SUM(N1510*1.95583)</f>
        <v>4654.8753999999999</v>
      </c>
    </row>
    <row r="1511" spans="2:17" x14ac:dyDescent="0.25">
      <c r="B1511" s="79"/>
      <c r="D1511" s="85" t="s">
        <v>113</v>
      </c>
      <c r="E1511" s="96">
        <f>SUM(D1507)</f>
        <v>50</v>
      </c>
      <c r="F1511" s="85"/>
      <c r="H1511" s="81"/>
      <c r="N1511" s="205"/>
      <c r="O1511" s="273"/>
    </row>
    <row r="1512" spans="2:17" x14ac:dyDescent="0.25">
      <c r="B1512" s="79"/>
      <c r="D1512" s="85" t="s">
        <v>114</v>
      </c>
      <c r="E1512" s="96">
        <f>SUM(E1509+E1510-E1511)</f>
        <v>840</v>
      </c>
      <c r="F1512" s="85"/>
      <c r="H1512" s="81"/>
      <c r="N1512" s="205"/>
      <c r="O1512" s="273"/>
    </row>
    <row r="1513" spans="2:17" x14ac:dyDescent="0.25">
      <c r="B1513" s="79"/>
      <c r="D1513" s="94" t="s">
        <v>2355</v>
      </c>
      <c r="E1513" s="96">
        <v>0</v>
      </c>
      <c r="F1513" s="85"/>
      <c r="H1513" s="81"/>
      <c r="O1513" s="91"/>
      <c r="Q1513" s="81"/>
    </row>
    <row r="1514" spans="2:17" ht="15.75" x14ac:dyDescent="0.25">
      <c r="L1514" s="116" t="s">
        <v>8246</v>
      </c>
      <c r="M1514" s="116" t="s">
        <v>226</v>
      </c>
      <c r="O1514" s="91"/>
      <c r="P1514" s="81"/>
      <c r="Q1514" s="81"/>
    </row>
    <row r="1515" spans="2:17" x14ac:dyDescent="0.25">
      <c r="K1515" s="79"/>
      <c r="L1515" s="92">
        <v>44336</v>
      </c>
      <c r="Q1515" s="81"/>
    </row>
    <row r="1516" spans="2:17" x14ac:dyDescent="0.25">
      <c r="K1516" s="84" t="s">
        <v>97</v>
      </c>
      <c r="L1516" s="93" t="s">
        <v>106</v>
      </c>
      <c r="M1516" s="93" t="s">
        <v>107</v>
      </c>
    </row>
    <row r="1517" spans="2:17" x14ac:dyDescent="0.25">
      <c r="C1517" s="100">
        <v>2550</v>
      </c>
      <c r="H1517" s="81"/>
      <c r="K1517" s="84">
        <v>1</v>
      </c>
      <c r="L1517" s="85" t="s">
        <v>108</v>
      </c>
      <c r="M1517" s="96">
        <v>31</v>
      </c>
      <c r="Q1517" s="81"/>
    </row>
    <row r="1518" spans="2:17" x14ac:dyDescent="0.25">
      <c r="C1518" s="100">
        <v>200</v>
      </c>
      <c r="E1518" s="93" t="s">
        <v>118</v>
      </c>
      <c r="F1518" s="93" t="s">
        <v>119</v>
      </c>
      <c r="G1518" s="93" t="s">
        <v>120</v>
      </c>
      <c r="K1518" s="84">
        <v>2</v>
      </c>
      <c r="L1518" s="85" t="s">
        <v>8181</v>
      </c>
      <c r="M1518" s="96">
        <v>0</v>
      </c>
      <c r="Q1518" s="81"/>
    </row>
    <row r="1519" spans="2:17" x14ac:dyDescent="0.25">
      <c r="C1519" s="101">
        <f>SUM(C1518/C1517)</f>
        <v>7.8431372549019607E-2</v>
      </c>
      <c r="E1519" s="102">
        <f>SUM(C1519*F1510)</f>
        <v>119.65077647058823</v>
      </c>
      <c r="F1519" s="102">
        <f>SUM(E1519/1.17)</f>
        <v>102.26562091503268</v>
      </c>
      <c r="G1519" s="102">
        <f>SUM(E1519-F1519)</f>
        <v>17.385155555555542</v>
      </c>
      <c r="K1519" s="84">
        <v>3</v>
      </c>
      <c r="L1519" s="85" t="s">
        <v>110</v>
      </c>
      <c r="M1519" s="96">
        <v>0</v>
      </c>
      <c r="Q1519" s="81"/>
    </row>
    <row r="1520" spans="2:17" x14ac:dyDescent="0.25">
      <c r="K1520" s="84">
        <v>4</v>
      </c>
      <c r="L1520" s="94" t="s">
        <v>111</v>
      </c>
      <c r="M1520" s="96">
        <v>35</v>
      </c>
      <c r="Q1520" s="81"/>
    </row>
    <row r="1521" spans="11:17" x14ac:dyDescent="0.25">
      <c r="K1521" s="79"/>
      <c r="L1521" s="95" t="s">
        <v>104</v>
      </c>
      <c r="M1521" s="96">
        <f>SUM(M1517:M1520)</f>
        <v>66</v>
      </c>
      <c r="Q1521" s="81"/>
    </row>
    <row r="1522" spans="11:17" x14ac:dyDescent="0.25">
      <c r="K1522" s="79"/>
      <c r="L1522" s="290"/>
      <c r="M1522" s="252"/>
      <c r="Q1522" s="81"/>
    </row>
    <row r="1523" spans="11:17" x14ac:dyDescent="0.25">
      <c r="K1523" s="79"/>
      <c r="M1523" s="85" t="s">
        <v>2354</v>
      </c>
      <c r="N1523" s="96">
        <v>-25</v>
      </c>
      <c r="O1523" s="85" t="s">
        <v>8247</v>
      </c>
      <c r="Q1523" s="81"/>
    </row>
    <row r="1524" spans="11:17" x14ac:dyDescent="0.25">
      <c r="K1524" s="79"/>
      <c r="M1524" s="85" t="s">
        <v>112</v>
      </c>
      <c r="N1524" s="96">
        <f>SUM(N1510)</f>
        <v>2380</v>
      </c>
      <c r="O1524" s="99">
        <f>SUM(N1524*1.95583)</f>
        <v>4654.8753999999999</v>
      </c>
      <c r="Q1524" s="81"/>
    </row>
    <row r="1525" spans="11:17" x14ac:dyDescent="0.25">
      <c r="K1525" s="79"/>
      <c r="M1525" s="85" t="s">
        <v>113</v>
      </c>
      <c r="N1525" s="96">
        <f>SUM(M1521)</f>
        <v>66</v>
      </c>
      <c r="O1525" s="85"/>
      <c r="Q1525" s="81"/>
    </row>
    <row r="1526" spans="11:17" x14ac:dyDescent="0.25">
      <c r="K1526" s="79"/>
      <c r="M1526" s="85" t="s">
        <v>114</v>
      </c>
      <c r="N1526" s="96">
        <f>SUM(N1523+N1524-N1525)</f>
        <v>2289</v>
      </c>
      <c r="O1526" s="85"/>
      <c r="Q1526" s="81"/>
    </row>
    <row r="1527" spans="11:17" x14ac:dyDescent="0.25">
      <c r="K1527" s="79"/>
      <c r="M1527" s="94" t="s">
        <v>2355</v>
      </c>
      <c r="N1527" s="96">
        <v>0</v>
      </c>
      <c r="O1527" s="85"/>
      <c r="Q1527" s="81"/>
    </row>
    <row r="1531" spans="11:17" x14ac:dyDescent="0.25">
      <c r="L1531" s="100">
        <v>2550</v>
      </c>
      <c r="Q1531" s="81"/>
    </row>
    <row r="1532" spans="11:17" x14ac:dyDescent="0.25">
      <c r="L1532" s="100">
        <v>200</v>
      </c>
      <c r="N1532" s="93" t="s">
        <v>118</v>
      </c>
      <c r="O1532" s="93" t="s">
        <v>119</v>
      </c>
      <c r="P1532" s="93" t="s">
        <v>120</v>
      </c>
    </row>
    <row r="1533" spans="11:17" x14ac:dyDescent="0.25">
      <c r="L1533" s="101">
        <f>SUM(L1532/L1531)</f>
        <v>7.8431372549019607E-2</v>
      </c>
      <c r="N1533" s="102">
        <f>SUM(L1533*O1524)</f>
        <v>365.08826666666664</v>
      </c>
      <c r="O1533" s="102">
        <f>SUM(N1533/1.17)</f>
        <v>312.04125356125354</v>
      </c>
      <c r="P1533" s="102">
        <f>SUM(N1533-O1533)</f>
        <v>53.0470131054131</v>
      </c>
    </row>
    <row r="1537" spans="2:17" ht="18.75" x14ac:dyDescent="0.3">
      <c r="B1537" s="79"/>
      <c r="C1537" s="80" t="s">
        <v>8256</v>
      </c>
      <c r="H1537" s="81"/>
    </row>
    <row r="1538" spans="2:17" ht="18.75" x14ac:dyDescent="0.3">
      <c r="B1538" s="79"/>
      <c r="C1538" t="s">
        <v>1022</v>
      </c>
      <c r="G1538" s="82" t="s">
        <v>95</v>
      </c>
      <c r="H1538" s="81"/>
      <c r="K1538" s="79"/>
      <c r="L1538" s="80" t="s">
        <v>8314</v>
      </c>
      <c r="Q1538" s="81"/>
    </row>
    <row r="1539" spans="2:17" ht="18.75" x14ac:dyDescent="0.3">
      <c r="B1539" s="251"/>
      <c r="C1539" s="274"/>
      <c r="D1539" s="117" t="s">
        <v>96</v>
      </c>
      <c r="E1539" s="117"/>
      <c r="F1539" s="117"/>
      <c r="G1539" s="275">
        <v>44336</v>
      </c>
      <c r="H1539" s="276"/>
      <c r="K1539" s="79"/>
      <c r="L1539" t="s">
        <v>2056</v>
      </c>
      <c r="P1539" s="82" t="s">
        <v>95</v>
      </c>
      <c r="Q1539" s="81"/>
    </row>
    <row r="1540" spans="2:17" ht="18.75" x14ac:dyDescent="0.3">
      <c r="B1540" s="84" t="s">
        <v>97</v>
      </c>
      <c r="C1540" s="85" t="s">
        <v>98</v>
      </c>
      <c r="D1540" s="85" t="s">
        <v>99</v>
      </c>
      <c r="E1540" s="85" t="s">
        <v>100</v>
      </c>
      <c r="F1540" s="85" t="s">
        <v>101</v>
      </c>
      <c r="G1540" s="85" t="s">
        <v>102</v>
      </c>
      <c r="H1540" s="86" t="s">
        <v>103</v>
      </c>
      <c r="K1540" s="251"/>
      <c r="L1540" s="274" t="s">
        <v>3477</v>
      </c>
      <c r="M1540" s="117"/>
      <c r="N1540" s="117"/>
      <c r="O1540" s="117"/>
      <c r="P1540" s="275">
        <v>44340</v>
      </c>
      <c r="Q1540" s="276"/>
    </row>
    <row r="1541" spans="2:17" x14ac:dyDescent="0.25">
      <c r="B1541" s="84" t="s">
        <v>2</v>
      </c>
      <c r="C1541" s="85" t="s">
        <v>6587</v>
      </c>
      <c r="D1541" s="85" t="s">
        <v>9</v>
      </c>
      <c r="E1541" s="85" t="s">
        <v>22</v>
      </c>
      <c r="F1541" s="96">
        <v>140</v>
      </c>
      <c r="G1541" s="85" t="s">
        <v>105</v>
      </c>
      <c r="H1541" s="86" t="s">
        <v>8257</v>
      </c>
      <c r="K1541" s="84" t="s">
        <v>97</v>
      </c>
      <c r="L1541" s="85" t="s">
        <v>98</v>
      </c>
      <c r="M1541" s="85" t="s">
        <v>99</v>
      </c>
      <c r="N1541" s="85" t="s">
        <v>100</v>
      </c>
      <c r="O1541" s="85" t="s">
        <v>101</v>
      </c>
      <c r="P1541" s="85" t="s">
        <v>102</v>
      </c>
      <c r="Q1541" s="86" t="s">
        <v>103</v>
      </c>
    </row>
    <row r="1542" spans="2:17" x14ac:dyDescent="0.25">
      <c r="B1542" s="84" t="s">
        <v>6</v>
      </c>
      <c r="C1542" s="85" t="s">
        <v>8258</v>
      </c>
      <c r="D1542" s="85" t="s">
        <v>9</v>
      </c>
      <c r="E1542" s="85" t="s">
        <v>22</v>
      </c>
      <c r="F1542" s="96">
        <v>90</v>
      </c>
      <c r="G1542" s="85" t="s">
        <v>171</v>
      </c>
      <c r="H1542" s="86" t="s">
        <v>8259</v>
      </c>
      <c r="K1542" s="84" t="s">
        <v>2</v>
      </c>
      <c r="L1542" s="85" t="s">
        <v>7810</v>
      </c>
      <c r="M1542" s="85" t="s">
        <v>20</v>
      </c>
      <c r="N1542" s="85" t="s">
        <v>22</v>
      </c>
      <c r="O1542" s="96">
        <v>107.371295</v>
      </c>
      <c r="P1542" s="85" t="s">
        <v>381</v>
      </c>
      <c r="Q1542" s="86" t="s">
        <v>7811</v>
      </c>
    </row>
    <row r="1543" spans="2:17" x14ac:dyDescent="0.25">
      <c r="B1543" s="84" t="s">
        <v>32</v>
      </c>
      <c r="C1543" s="85" t="s">
        <v>8260</v>
      </c>
      <c r="D1543" s="85" t="s">
        <v>9</v>
      </c>
      <c r="E1543" s="85" t="s">
        <v>22</v>
      </c>
      <c r="F1543" s="96">
        <v>90</v>
      </c>
      <c r="G1543" s="85" t="s">
        <v>171</v>
      </c>
      <c r="H1543" s="86" t="s">
        <v>8261</v>
      </c>
      <c r="K1543" s="251"/>
      <c r="L1543" s="117"/>
      <c r="M1543" s="117"/>
      <c r="N1543" s="255" t="s">
        <v>104</v>
      </c>
      <c r="O1543" s="256">
        <f>SUM(O1542:O1542)</f>
        <v>107.371295</v>
      </c>
      <c r="Q1543" s="81"/>
    </row>
    <row r="1544" spans="2:17" x14ac:dyDescent="0.25">
      <c r="B1544" s="84" t="s">
        <v>48</v>
      </c>
      <c r="C1544" s="85" t="s">
        <v>8262</v>
      </c>
      <c r="D1544" s="85" t="s">
        <v>20</v>
      </c>
      <c r="E1544" s="85" t="s">
        <v>13</v>
      </c>
      <c r="F1544" s="96">
        <v>80</v>
      </c>
      <c r="G1544" s="85" t="s">
        <v>171</v>
      </c>
      <c r="H1544" s="86" t="s">
        <v>8263</v>
      </c>
      <c r="K1544" s="251"/>
      <c r="L1544" s="117"/>
      <c r="M1544" s="117"/>
      <c r="N1544" s="311"/>
      <c r="O1544" s="312"/>
      <c r="Q1544" s="81"/>
    </row>
    <row r="1545" spans="2:17" x14ac:dyDescent="0.25">
      <c r="B1545" s="84" t="s">
        <v>49</v>
      </c>
      <c r="C1545" s="85" t="s">
        <v>8264</v>
      </c>
      <c r="D1545" s="85" t="s">
        <v>12</v>
      </c>
      <c r="E1545" s="85" t="s">
        <v>22</v>
      </c>
      <c r="F1545" s="96">
        <v>90</v>
      </c>
      <c r="G1545" s="85" t="s">
        <v>171</v>
      </c>
      <c r="H1545" s="86" t="s">
        <v>8265</v>
      </c>
      <c r="N1545" s="90"/>
      <c r="P1545" s="81"/>
    </row>
    <row r="1546" spans="2:17" x14ac:dyDescent="0.25">
      <c r="B1546" s="84" t="s">
        <v>50</v>
      </c>
      <c r="C1546" s="85" t="s">
        <v>8266</v>
      </c>
      <c r="D1546" s="85" t="s">
        <v>12</v>
      </c>
      <c r="E1546" s="85" t="s">
        <v>22</v>
      </c>
      <c r="F1546" s="96">
        <v>90</v>
      </c>
      <c r="G1546" s="85" t="s">
        <v>171</v>
      </c>
      <c r="H1546" s="86" t="s">
        <v>8267</v>
      </c>
      <c r="K1546" s="79"/>
      <c r="N1546" t="s">
        <v>104</v>
      </c>
      <c r="O1546" s="205">
        <f>SUM(O1543)</f>
        <v>107.371295</v>
      </c>
      <c r="P1546" s="273">
        <f>SUM(O1546*1.95583)</f>
        <v>209.99999989985</v>
      </c>
    </row>
    <row r="1547" spans="2:17" x14ac:dyDescent="0.25">
      <c r="B1547" s="84" t="s">
        <v>51</v>
      </c>
      <c r="C1547" s="85" t="s">
        <v>7851</v>
      </c>
      <c r="D1547" s="85" t="s">
        <v>9</v>
      </c>
      <c r="E1547" s="85" t="s">
        <v>22</v>
      </c>
      <c r="F1547" s="96">
        <v>0</v>
      </c>
      <c r="G1547" s="85" t="s">
        <v>105</v>
      </c>
      <c r="H1547" s="86" t="s">
        <v>7852</v>
      </c>
      <c r="K1547" s="79"/>
      <c r="O1547" s="205"/>
      <c r="P1547" s="273"/>
    </row>
    <row r="1548" spans="2:17" x14ac:dyDescent="0.25">
      <c r="B1548" s="84" t="s">
        <v>52</v>
      </c>
      <c r="C1548" s="85" t="s">
        <v>8268</v>
      </c>
      <c r="D1548" s="85" t="s">
        <v>9</v>
      </c>
      <c r="E1548" s="85" t="s">
        <v>21</v>
      </c>
      <c r="F1548" s="96">
        <v>0</v>
      </c>
      <c r="G1548" s="85" t="s">
        <v>105</v>
      </c>
      <c r="H1548" s="86" t="s">
        <v>7752</v>
      </c>
      <c r="K1548" s="79"/>
      <c r="O1548" s="205"/>
      <c r="P1548" s="273"/>
    </row>
    <row r="1549" spans="2:17" x14ac:dyDescent="0.25">
      <c r="B1549" s="84" t="s">
        <v>53</v>
      </c>
      <c r="C1549" s="85" t="s">
        <v>7753</v>
      </c>
      <c r="D1549" s="85" t="s">
        <v>9</v>
      </c>
      <c r="E1549" s="85" t="s">
        <v>21</v>
      </c>
      <c r="F1549" s="96">
        <v>0</v>
      </c>
      <c r="G1549" s="85" t="s">
        <v>105</v>
      </c>
      <c r="H1549" s="86" t="s">
        <v>7754</v>
      </c>
      <c r="K1549" s="79"/>
      <c r="M1549" s="85" t="s">
        <v>112</v>
      </c>
      <c r="N1549" s="96">
        <f>SUM(O1546)</f>
        <v>107.371295</v>
      </c>
      <c r="O1549" s="99">
        <f>SUM(N1549*1.95583)</f>
        <v>209.99999989985</v>
      </c>
      <c r="Q1549" s="81"/>
    </row>
    <row r="1550" spans="2:17" x14ac:dyDescent="0.25">
      <c r="B1550" s="84" t="s">
        <v>54</v>
      </c>
      <c r="C1550" s="85" t="s">
        <v>8269</v>
      </c>
      <c r="D1550" s="85" t="s">
        <v>20</v>
      </c>
      <c r="E1550" s="85" t="s">
        <v>22</v>
      </c>
      <c r="F1550" s="96">
        <v>0</v>
      </c>
      <c r="G1550" s="85" t="s">
        <v>105</v>
      </c>
      <c r="H1550" s="86" t="s">
        <v>7910</v>
      </c>
      <c r="K1550" s="79"/>
      <c r="N1550" s="97"/>
      <c r="Q1550" s="81"/>
    </row>
    <row r="1551" spans="2:17" x14ac:dyDescent="0.25">
      <c r="B1551" s="84" t="s">
        <v>55</v>
      </c>
      <c r="C1551" s="85" t="s">
        <v>7911</v>
      </c>
      <c r="D1551" s="511" t="s">
        <v>20</v>
      </c>
      <c r="E1551" s="85" t="s">
        <v>22</v>
      </c>
      <c r="F1551" s="96">
        <v>0</v>
      </c>
      <c r="G1551" s="85" t="s">
        <v>105</v>
      </c>
      <c r="H1551" s="86" t="s">
        <v>7912</v>
      </c>
      <c r="K1551" s="79"/>
      <c r="N1551" s="97"/>
      <c r="Q1551" s="81"/>
    </row>
    <row r="1552" spans="2:17" x14ac:dyDescent="0.25">
      <c r="B1552" s="251"/>
      <c r="C1552" s="218"/>
      <c r="D1552" s="117"/>
      <c r="E1552" s="88" t="s">
        <v>104</v>
      </c>
      <c r="F1552" s="250">
        <f>SUM(F1541:F1551)</f>
        <v>580</v>
      </c>
      <c r="H1552" s="81"/>
      <c r="K1552" s="79"/>
      <c r="Q1552" s="81"/>
    </row>
    <row r="1553" spans="2:17" x14ac:dyDescent="0.25">
      <c r="B1553" s="251"/>
      <c r="C1553" s="117"/>
      <c r="D1553" s="117"/>
      <c r="E1553" s="311"/>
      <c r="F1553" s="312"/>
      <c r="H1553" s="81"/>
      <c r="K1553" s="79"/>
      <c r="Q1553" s="81"/>
    </row>
    <row r="1554" spans="2:17" ht="18.75" x14ac:dyDescent="0.3">
      <c r="B1554" s="79"/>
      <c r="C1554" s="80"/>
      <c r="D1554" t="s">
        <v>393</v>
      </c>
      <c r="F1554" s="115"/>
      <c r="G1554" s="83">
        <v>44338</v>
      </c>
      <c r="H1554" s="81"/>
      <c r="K1554" s="79"/>
      <c r="L1554" s="106"/>
      <c r="Q1554" s="81"/>
    </row>
    <row r="1555" spans="2:17" x14ac:dyDescent="0.25">
      <c r="B1555" s="84" t="s">
        <v>97</v>
      </c>
      <c r="C1555" s="85" t="s">
        <v>98</v>
      </c>
      <c r="D1555" s="85" t="s">
        <v>99</v>
      </c>
      <c r="E1555" s="85" t="s">
        <v>100</v>
      </c>
      <c r="F1555" s="85" t="s">
        <v>101</v>
      </c>
      <c r="G1555" s="85" t="s">
        <v>102</v>
      </c>
      <c r="H1555" s="86" t="s">
        <v>103</v>
      </c>
      <c r="K1555" s="79"/>
      <c r="L1555" s="100">
        <v>2550</v>
      </c>
      <c r="N1555" s="93" t="s">
        <v>118</v>
      </c>
      <c r="O1555" s="93" t="s">
        <v>119</v>
      </c>
      <c r="P1555" s="93" t="s">
        <v>120</v>
      </c>
      <c r="Q1555" s="81"/>
    </row>
    <row r="1556" spans="2:17" x14ac:dyDescent="0.25">
      <c r="B1556" s="84" t="s">
        <v>2</v>
      </c>
      <c r="C1556" s="85" t="s">
        <v>8270</v>
      </c>
      <c r="D1556" s="85" t="s">
        <v>22</v>
      </c>
      <c r="E1556" s="85" t="s">
        <v>20</v>
      </c>
      <c r="F1556" s="96">
        <v>140</v>
      </c>
      <c r="G1556" s="85" t="s">
        <v>105</v>
      </c>
      <c r="H1556" s="86" t="s">
        <v>8271</v>
      </c>
      <c r="K1556" s="79"/>
      <c r="L1556" s="100">
        <v>200</v>
      </c>
      <c r="N1556" s="102">
        <f>SUM(O1549*L1557)</f>
        <v>16.470588227439215</v>
      </c>
      <c r="O1556" s="102">
        <f>SUM(N1556/1.17)</f>
        <v>14.077425835418133</v>
      </c>
      <c r="P1556" s="102">
        <f>SUM(N1556-O1556)</f>
        <v>2.3931623920210825</v>
      </c>
      <c r="Q1556" s="81"/>
    </row>
    <row r="1557" spans="2:17" x14ac:dyDescent="0.25">
      <c r="B1557" s="84" t="s">
        <v>6</v>
      </c>
      <c r="C1557" s="85" t="s">
        <v>7365</v>
      </c>
      <c r="D1557" s="85" t="s">
        <v>22</v>
      </c>
      <c r="E1557" s="85" t="s">
        <v>9</v>
      </c>
      <c r="F1557" s="96">
        <v>140</v>
      </c>
      <c r="G1557" s="85" t="s">
        <v>105</v>
      </c>
      <c r="H1557" s="86" t="s">
        <v>8272</v>
      </c>
      <c r="K1557" s="81"/>
      <c r="L1557" s="101">
        <f>SUM(L1556/L1555)</f>
        <v>7.8431372549019607E-2</v>
      </c>
      <c r="Q1557" s="81"/>
    </row>
    <row r="1558" spans="2:17" x14ac:dyDescent="0.25">
      <c r="B1558" s="84" t="s">
        <v>32</v>
      </c>
      <c r="C1558" s="85" t="s">
        <v>8273</v>
      </c>
      <c r="D1558" s="85" t="s">
        <v>22</v>
      </c>
      <c r="E1558" s="85" t="s">
        <v>9</v>
      </c>
      <c r="F1558" s="96">
        <v>140</v>
      </c>
      <c r="G1558" s="85" t="s">
        <v>105</v>
      </c>
      <c r="H1558" s="86" t="s">
        <v>8274</v>
      </c>
    </row>
    <row r="1559" spans="2:17" x14ac:dyDescent="0.25">
      <c r="B1559" s="84" t="s">
        <v>48</v>
      </c>
      <c r="C1559" s="85" t="s">
        <v>8275</v>
      </c>
      <c r="D1559" s="85" t="s">
        <v>22</v>
      </c>
      <c r="E1559" s="85" t="s">
        <v>20</v>
      </c>
      <c r="F1559" s="96">
        <v>90</v>
      </c>
      <c r="G1559" s="85" t="s">
        <v>171</v>
      </c>
      <c r="H1559" s="86" t="s">
        <v>8276</v>
      </c>
    </row>
    <row r="1560" spans="2:17" x14ac:dyDescent="0.25">
      <c r="B1560" s="84" t="s">
        <v>49</v>
      </c>
      <c r="C1560" s="85" t="s">
        <v>4958</v>
      </c>
      <c r="D1560" s="85" t="s">
        <v>13</v>
      </c>
      <c r="E1560" s="85" t="s">
        <v>20</v>
      </c>
      <c r="F1560" s="96">
        <v>130</v>
      </c>
      <c r="G1560" s="85" t="s">
        <v>105</v>
      </c>
      <c r="H1560" s="86" t="s">
        <v>8277</v>
      </c>
    </row>
    <row r="1561" spans="2:17" x14ac:dyDescent="0.25">
      <c r="B1561" s="84" t="s">
        <v>50</v>
      </c>
      <c r="C1561" s="85" t="s">
        <v>8278</v>
      </c>
      <c r="D1561" s="85" t="s">
        <v>28</v>
      </c>
      <c r="E1561" s="85" t="s">
        <v>20</v>
      </c>
      <c r="F1561" s="96">
        <v>130</v>
      </c>
      <c r="G1561" s="85" t="s">
        <v>105</v>
      </c>
      <c r="H1561" s="86" t="s">
        <v>8279</v>
      </c>
    </row>
    <row r="1562" spans="2:17" x14ac:dyDescent="0.25">
      <c r="B1562" s="84" t="s">
        <v>51</v>
      </c>
      <c r="C1562" s="85" t="s">
        <v>8280</v>
      </c>
      <c r="D1562" s="85" t="s">
        <v>28</v>
      </c>
      <c r="E1562" s="85" t="s">
        <v>20</v>
      </c>
      <c r="F1562" s="96">
        <v>130</v>
      </c>
      <c r="G1562" s="85" t="s">
        <v>105</v>
      </c>
      <c r="H1562" s="86" t="s">
        <v>8281</v>
      </c>
    </row>
    <row r="1563" spans="2:17" x14ac:dyDescent="0.25">
      <c r="B1563" s="84" t="s">
        <v>52</v>
      </c>
      <c r="C1563" s="85" t="s">
        <v>8282</v>
      </c>
      <c r="D1563" s="85" t="s">
        <v>28</v>
      </c>
      <c r="E1563" s="85" t="s">
        <v>20</v>
      </c>
      <c r="F1563" s="96">
        <v>130</v>
      </c>
      <c r="G1563" s="85" t="s">
        <v>105</v>
      </c>
      <c r="H1563" s="86" t="s">
        <v>8283</v>
      </c>
    </row>
    <row r="1564" spans="2:17" x14ac:dyDescent="0.25">
      <c r="B1564" s="84" t="s">
        <v>53</v>
      </c>
      <c r="C1564" s="85" t="s">
        <v>8280</v>
      </c>
      <c r="D1564" s="85" t="s">
        <v>28</v>
      </c>
      <c r="E1564" s="85" t="s">
        <v>20</v>
      </c>
      <c r="F1564" s="96">
        <v>65</v>
      </c>
      <c r="G1564" s="85" t="s">
        <v>105</v>
      </c>
      <c r="H1564" s="86" t="s">
        <v>8284</v>
      </c>
    </row>
    <row r="1565" spans="2:17" x14ac:dyDescent="0.25">
      <c r="B1565" s="84" t="s">
        <v>54</v>
      </c>
      <c r="C1565" s="85" t="s">
        <v>3660</v>
      </c>
      <c r="D1565" s="85" t="s">
        <v>28</v>
      </c>
      <c r="E1565" s="85" t="s">
        <v>20</v>
      </c>
      <c r="F1565" s="96">
        <v>65</v>
      </c>
      <c r="G1565" s="85" t="s">
        <v>105</v>
      </c>
      <c r="H1565" s="86" t="s">
        <v>8285</v>
      </c>
    </row>
    <row r="1566" spans="2:17" x14ac:dyDescent="0.25">
      <c r="B1566" s="84" t="s">
        <v>55</v>
      </c>
      <c r="C1566" s="85" t="s">
        <v>7267</v>
      </c>
      <c r="D1566" s="85" t="s">
        <v>890</v>
      </c>
      <c r="E1566" s="85" t="s">
        <v>155</v>
      </c>
      <c r="F1566" s="96">
        <v>115</v>
      </c>
      <c r="G1566" s="85" t="s">
        <v>105</v>
      </c>
      <c r="H1566" s="86" t="s">
        <v>8286</v>
      </c>
    </row>
    <row r="1567" spans="2:17" x14ac:dyDescent="0.25">
      <c r="B1567" s="84" t="s">
        <v>56</v>
      </c>
      <c r="C1567" s="85" t="s">
        <v>8287</v>
      </c>
      <c r="D1567" s="85" t="s">
        <v>890</v>
      </c>
      <c r="E1567" s="85" t="s">
        <v>20</v>
      </c>
      <c r="F1567" s="96">
        <v>70</v>
      </c>
      <c r="G1567" s="85" t="s">
        <v>171</v>
      </c>
      <c r="H1567" s="86" t="s">
        <v>8288</v>
      </c>
    </row>
    <row r="1568" spans="2:17" x14ac:dyDescent="0.25">
      <c r="B1568" s="84" t="s">
        <v>57</v>
      </c>
      <c r="C1568" s="85" t="s">
        <v>1472</v>
      </c>
      <c r="D1568" s="85" t="s">
        <v>21</v>
      </c>
      <c r="E1568" s="85" t="s">
        <v>20</v>
      </c>
      <c r="F1568" s="96">
        <v>85</v>
      </c>
      <c r="G1568" s="85" t="s">
        <v>105</v>
      </c>
      <c r="H1568" s="86" t="s">
        <v>8289</v>
      </c>
    </row>
    <row r="1569" spans="2:8" x14ac:dyDescent="0.25">
      <c r="B1569" s="84" t="s">
        <v>58</v>
      </c>
      <c r="C1569" s="85" t="s">
        <v>5028</v>
      </c>
      <c r="D1569" s="85" t="s">
        <v>21</v>
      </c>
      <c r="E1569" s="85" t="s">
        <v>20</v>
      </c>
      <c r="F1569" s="96">
        <v>85</v>
      </c>
      <c r="G1569" s="85" t="s">
        <v>105</v>
      </c>
      <c r="H1569" s="86" t="s">
        <v>8290</v>
      </c>
    </row>
    <row r="1570" spans="2:8" x14ac:dyDescent="0.25">
      <c r="B1570" s="84" t="s">
        <v>59</v>
      </c>
      <c r="C1570" s="85" t="s">
        <v>5029</v>
      </c>
      <c r="D1570" s="85" t="s">
        <v>21</v>
      </c>
      <c r="E1570" s="85" t="s">
        <v>20</v>
      </c>
      <c r="F1570" s="96">
        <v>85</v>
      </c>
      <c r="G1570" s="85" t="s">
        <v>105</v>
      </c>
      <c r="H1570" s="86" t="s">
        <v>8291</v>
      </c>
    </row>
    <row r="1571" spans="2:8" x14ac:dyDescent="0.25">
      <c r="B1571" s="84" t="s">
        <v>60</v>
      </c>
      <c r="C1571" s="85" t="s">
        <v>8292</v>
      </c>
      <c r="D1571" s="85" t="s">
        <v>21</v>
      </c>
      <c r="E1571" s="85" t="s">
        <v>20</v>
      </c>
      <c r="F1571" s="96">
        <v>85</v>
      </c>
      <c r="G1571" s="85" t="s">
        <v>105</v>
      </c>
      <c r="H1571" s="86" t="s">
        <v>8293</v>
      </c>
    </row>
    <row r="1572" spans="2:8" x14ac:dyDescent="0.25">
      <c r="B1572" s="84" t="s">
        <v>61</v>
      </c>
      <c r="C1572" s="85" t="s">
        <v>8294</v>
      </c>
      <c r="D1572" s="85" t="s">
        <v>21</v>
      </c>
      <c r="E1572" s="85" t="s">
        <v>20</v>
      </c>
      <c r="F1572" s="96">
        <v>85</v>
      </c>
      <c r="G1572" s="85" t="s">
        <v>105</v>
      </c>
      <c r="H1572" s="86" t="s">
        <v>8295</v>
      </c>
    </row>
    <row r="1573" spans="2:8" x14ac:dyDescent="0.25">
      <c r="B1573" s="84" t="s">
        <v>62</v>
      </c>
      <c r="C1573" s="85" t="s">
        <v>8294</v>
      </c>
      <c r="D1573" s="85" t="s">
        <v>21</v>
      </c>
      <c r="E1573" s="85" t="s">
        <v>20</v>
      </c>
      <c r="F1573" s="96">
        <v>85</v>
      </c>
      <c r="G1573" s="85" t="s">
        <v>105</v>
      </c>
      <c r="H1573" s="86" t="s">
        <v>8296</v>
      </c>
    </row>
    <row r="1574" spans="2:8" x14ac:dyDescent="0.25">
      <c r="B1574" s="84" t="s">
        <v>64</v>
      </c>
      <c r="C1574" s="85" t="s">
        <v>8294</v>
      </c>
      <c r="D1574" s="85" t="s">
        <v>21</v>
      </c>
      <c r="E1574" s="85" t="s">
        <v>20</v>
      </c>
      <c r="F1574" s="96">
        <v>85</v>
      </c>
      <c r="G1574" s="85" t="s">
        <v>105</v>
      </c>
      <c r="H1574" s="86" t="s">
        <v>8297</v>
      </c>
    </row>
    <row r="1575" spans="2:8" x14ac:dyDescent="0.25">
      <c r="B1575" s="84" t="s">
        <v>66</v>
      </c>
      <c r="C1575" s="85" t="s">
        <v>8298</v>
      </c>
      <c r="D1575" s="85" t="s">
        <v>21</v>
      </c>
      <c r="E1575" s="85" t="s">
        <v>20</v>
      </c>
      <c r="F1575" s="96">
        <v>50</v>
      </c>
      <c r="G1575" s="85" t="s">
        <v>171</v>
      </c>
      <c r="H1575" s="86" t="s">
        <v>8299</v>
      </c>
    </row>
    <row r="1576" spans="2:8" x14ac:dyDescent="0.25">
      <c r="B1576" s="84" t="s">
        <v>67</v>
      </c>
      <c r="C1576" s="85" t="s">
        <v>7978</v>
      </c>
      <c r="D1576" s="85" t="s">
        <v>21</v>
      </c>
      <c r="E1576" s="85" t="s">
        <v>9</v>
      </c>
      <c r="F1576" s="96">
        <v>85</v>
      </c>
      <c r="G1576" s="85" t="s">
        <v>105</v>
      </c>
      <c r="H1576" s="86" t="s">
        <v>8300</v>
      </c>
    </row>
    <row r="1577" spans="2:8" x14ac:dyDescent="0.25">
      <c r="B1577" s="84" t="s">
        <v>121</v>
      </c>
      <c r="C1577" s="85" t="s">
        <v>8301</v>
      </c>
      <c r="D1577" s="85" t="s">
        <v>21</v>
      </c>
      <c r="E1577" s="85" t="s">
        <v>9</v>
      </c>
      <c r="F1577" s="96">
        <v>45</v>
      </c>
      <c r="G1577" s="85" t="s">
        <v>105</v>
      </c>
      <c r="H1577" s="86" t="s">
        <v>8302</v>
      </c>
    </row>
    <row r="1578" spans="2:8" x14ac:dyDescent="0.25">
      <c r="B1578" s="84" t="s">
        <v>122</v>
      </c>
      <c r="C1578" s="85" t="s">
        <v>8301</v>
      </c>
      <c r="D1578" s="85" t="s">
        <v>21</v>
      </c>
      <c r="E1578" s="85" t="s">
        <v>9</v>
      </c>
      <c r="F1578" s="96">
        <v>45</v>
      </c>
      <c r="G1578" s="85" t="s">
        <v>105</v>
      </c>
      <c r="H1578" s="86" t="s">
        <v>8303</v>
      </c>
    </row>
    <row r="1579" spans="2:8" x14ac:dyDescent="0.25">
      <c r="B1579" s="84" t="s">
        <v>123</v>
      </c>
      <c r="C1579" s="85" t="s">
        <v>8304</v>
      </c>
      <c r="D1579" s="85" t="s">
        <v>21</v>
      </c>
      <c r="E1579" s="85" t="s">
        <v>9</v>
      </c>
      <c r="F1579" s="96">
        <v>50</v>
      </c>
      <c r="G1579" s="85" t="s">
        <v>171</v>
      </c>
      <c r="H1579" s="86" t="s">
        <v>8305</v>
      </c>
    </row>
    <row r="1580" spans="2:8" x14ac:dyDescent="0.25">
      <c r="B1580" s="84" t="s">
        <v>124</v>
      </c>
      <c r="C1580" s="85" t="s">
        <v>8306</v>
      </c>
      <c r="D1580" s="85" t="s">
        <v>890</v>
      </c>
      <c r="E1580" s="85" t="s">
        <v>20</v>
      </c>
      <c r="F1580" s="96">
        <v>0</v>
      </c>
      <c r="G1580" s="85" t="s">
        <v>105</v>
      </c>
      <c r="H1580" s="86" t="s">
        <v>6869</v>
      </c>
    </row>
    <row r="1581" spans="2:8" x14ac:dyDescent="0.25">
      <c r="B1581" s="84" t="s">
        <v>125</v>
      </c>
      <c r="C1581" s="85" t="s">
        <v>8307</v>
      </c>
      <c r="D1581" s="85" t="s">
        <v>890</v>
      </c>
      <c r="E1581" s="85" t="s">
        <v>20</v>
      </c>
      <c r="F1581" s="96">
        <v>0</v>
      </c>
      <c r="G1581" s="85" t="s">
        <v>105</v>
      </c>
      <c r="H1581" s="86" t="s">
        <v>7849</v>
      </c>
    </row>
    <row r="1582" spans="2:8" x14ac:dyDescent="0.25">
      <c r="B1582" s="84" t="s">
        <v>126</v>
      </c>
      <c r="C1582" s="85" t="s">
        <v>8308</v>
      </c>
      <c r="D1582" s="85" t="s">
        <v>21</v>
      </c>
      <c r="E1582" s="85" t="s">
        <v>9</v>
      </c>
      <c r="F1582" s="96">
        <v>0</v>
      </c>
      <c r="G1582" s="85" t="s">
        <v>105</v>
      </c>
      <c r="H1582" s="86" t="s">
        <v>7949</v>
      </c>
    </row>
    <row r="1583" spans="2:8" x14ac:dyDescent="0.25">
      <c r="B1583" s="84" t="s">
        <v>127</v>
      </c>
      <c r="C1583" s="85" t="s">
        <v>8309</v>
      </c>
      <c r="D1583" s="85" t="s">
        <v>21</v>
      </c>
      <c r="E1583" s="85" t="s">
        <v>9</v>
      </c>
      <c r="F1583" s="96">
        <v>0</v>
      </c>
      <c r="G1583" s="85" t="s">
        <v>105</v>
      </c>
      <c r="H1583" s="86" t="s">
        <v>7951</v>
      </c>
    </row>
    <row r="1584" spans="2:8" x14ac:dyDescent="0.25">
      <c r="B1584" s="84" t="s">
        <v>128</v>
      </c>
      <c r="C1584" s="85" t="s">
        <v>8097</v>
      </c>
      <c r="D1584" s="85" t="s">
        <v>28</v>
      </c>
      <c r="E1584" s="85" t="s">
        <v>155</v>
      </c>
      <c r="F1584" s="96">
        <v>0</v>
      </c>
      <c r="G1584" s="85" t="s">
        <v>105</v>
      </c>
      <c r="H1584" s="86" t="s">
        <v>8098</v>
      </c>
    </row>
    <row r="1585" spans="2:8" x14ac:dyDescent="0.25">
      <c r="E1585" s="255" t="s">
        <v>104</v>
      </c>
      <c r="F1585" s="256">
        <f>SUM(F1556:F1584)</f>
        <v>2215</v>
      </c>
      <c r="H1585" s="81"/>
    </row>
    <row r="1586" spans="2:8" x14ac:dyDescent="0.25">
      <c r="D1586" s="90"/>
    </row>
    <row r="1587" spans="2:8" x14ac:dyDescent="0.25">
      <c r="D1587" t="s">
        <v>104</v>
      </c>
      <c r="E1587" s="205">
        <f>SUM(F1552+F1585)</f>
        <v>2795</v>
      </c>
      <c r="F1587" s="273">
        <f>SUM(E1587*1.95583)</f>
        <v>5466.5448500000002</v>
      </c>
    </row>
    <row r="1588" spans="2:8" x14ac:dyDescent="0.25">
      <c r="E1588" s="205"/>
      <c r="F1588" s="273"/>
    </row>
    <row r="1589" spans="2:8" x14ac:dyDescent="0.25">
      <c r="E1589" s="205"/>
      <c r="F1589" s="273"/>
    </row>
    <row r="1590" spans="2:8" x14ac:dyDescent="0.25">
      <c r="F1590" s="91"/>
      <c r="H1590" s="81"/>
    </row>
    <row r="1591" spans="2:8" ht="15.75" x14ac:dyDescent="0.25">
      <c r="C1591" s="116" t="s">
        <v>8310</v>
      </c>
      <c r="D1591" s="116" t="s">
        <v>226</v>
      </c>
      <c r="F1591" s="91"/>
      <c r="G1591" s="81"/>
      <c r="H1591" s="81"/>
    </row>
    <row r="1592" spans="2:8" x14ac:dyDescent="0.25">
      <c r="B1592" s="79"/>
      <c r="C1592" s="92">
        <v>44340</v>
      </c>
      <c r="H1592" s="81"/>
    </row>
    <row r="1593" spans="2:8" x14ac:dyDescent="0.25">
      <c r="B1593" s="84" t="s">
        <v>97</v>
      </c>
      <c r="C1593" s="93" t="s">
        <v>106</v>
      </c>
      <c r="D1593" s="93" t="s">
        <v>107</v>
      </c>
    </row>
    <row r="1594" spans="2:8" x14ac:dyDescent="0.25">
      <c r="B1594" s="84">
        <v>1</v>
      </c>
      <c r="C1594" s="85" t="s">
        <v>108</v>
      </c>
      <c r="D1594" s="96">
        <v>14</v>
      </c>
      <c r="H1594" s="81"/>
    </row>
    <row r="1595" spans="2:8" x14ac:dyDescent="0.25">
      <c r="B1595" s="84">
        <v>2</v>
      </c>
      <c r="C1595" s="85" t="s">
        <v>8181</v>
      </c>
      <c r="D1595" s="96">
        <v>0</v>
      </c>
      <c r="H1595" s="81"/>
    </row>
    <row r="1596" spans="2:8" x14ac:dyDescent="0.25">
      <c r="B1596" s="84">
        <v>3</v>
      </c>
      <c r="C1596" s="85" t="s">
        <v>110</v>
      </c>
      <c r="D1596" s="96">
        <v>0</v>
      </c>
      <c r="H1596" s="81"/>
    </row>
    <row r="1597" spans="2:8" x14ac:dyDescent="0.25">
      <c r="B1597" s="84">
        <v>4</v>
      </c>
      <c r="C1597" s="94" t="s">
        <v>111</v>
      </c>
      <c r="D1597" s="96">
        <v>27</v>
      </c>
      <c r="H1597" s="81"/>
    </row>
    <row r="1598" spans="2:8" x14ac:dyDescent="0.25">
      <c r="B1598" s="79"/>
      <c r="C1598" s="95" t="s">
        <v>104</v>
      </c>
      <c r="D1598" s="96">
        <f>SUM(D1594:D1597)</f>
        <v>41</v>
      </c>
      <c r="H1598" s="81"/>
    </row>
    <row r="1599" spans="2:8" x14ac:dyDescent="0.25">
      <c r="B1599" s="79"/>
      <c r="C1599" s="290"/>
      <c r="D1599" s="252"/>
      <c r="H1599" s="81"/>
    </row>
    <row r="1600" spans="2:8" x14ac:dyDescent="0.25">
      <c r="B1600" s="79"/>
      <c r="D1600" s="85" t="s">
        <v>2354</v>
      </c>
      <c r="E1600" s="96">
        <v>-16.5</v>
      </c>
      <c r="F1600" s="85" t="s">
        <v>8311</v>
      </c>
      <c r="H1600" s="81"/>
    </row>
    <row r="1601" spans="2:8" x14ac:dyDescent="0.25">
      <c r="B1601" s="79"/>
      <c r="D1601" s="85" t="s">
        <v>112</v>
      </c>
      <c r="E1601" s="96">
        <f>SUM(E1587)</f>
        <v>2795</v>
      </c>
      <c r="F1601" s="99">
        <f>SUM(E1601*1.95583)</f>
        <v>5466.5448500000002</v>
      </c>
      <c r="H1601" s="81"/>
    </row>
    <row r="1602" spans="2:8" x14ac:dyDescent="0.25">
      <c r="B1602" s="79"/>
      <c r="D1602" s="85" t="s">
        <v>113</v>
      </c>
      <c r="E1602" s="96">
        <f>SUM(D1598)</f>
        <v>41</v>
      </c>
      <c r="F1602" s="85"/>
      <c r="H1602" s="81"/>
    </row>
    <row r="1603" spans="2:8" x14ac:dyDescent="0.25">
      <c r="B1603" s="79"/>
      <c r="D1603" s="85" t="s">
        <v>114</v>
      </c>
      <c r="E1603" s="96">
        <f>SUM(E1600+E1601-E1602)</f>
        <v>2737.5</v>
      </c>
      <c r="F1603" s="85"/>
      <c r="H1603" s="81"/>
    </row>
    <row r="1604" spans="2:8" x14ac:dyDescent="0.25">
      <c r="B1604" s="79"/>
      <c r="D1604" s="94" t="s">
        <v>2355</v>
      </c>
      <c r="E1604" s="96">
        <v>0</v>
      </c>
      <c r="F1604" s="85"/>
      <c r="H1604" s="81"/>
    </row>
    <row r="1608" spans="2:8" x14ac:dyDescent="0.25">
      <c r="C1608" s="100">
        <v>2550</v>
      </c>
      <c r="H1608" s="81"/>
    </row>
    <row r="1609" spans="2:8" x14ac:dyDescent="0.25">
      <c r="C1609" s="100">
        <v>200</v>
      </c>
      <c r="E1609" s="93" t="s">
        <v>118</v>
      </c>
      <c r="F1609" s="93" t="s">
        <v>119</v>
      </c>
      <c r="G1609" s="93" t="s">
        <v>120</v>
      </c>
    </row>
    <row r="1610" spans="2:8" x14ac:dyDescent="0.25">
      <c r="C1610" s="101">
        <f>SUM(C1609/C1608)</f>
        <v>7.8431372549019607E-2</v>
      </c>
      <c r="E1610" s="102">
        <f>SUM(C1610*F1601)</f>
        <v>428.74861568627455</v>
      </c>
      <c r="F1610" s="102">
        <f>SUM(E1610/1.17)</f>
        <v>366.45180827886713</v>
      </c>
      <c r="G1610" s="102">
        <f>SUM(E1610-F1610)</f>
        <v>62.296807407407414</v>
      </c>
    </row>
    <row r="1617" spans="2:17" ht="18.75" x14ac:dyDescent="0.3">
      <c r="B1617" s="79"/>
      <c r="C1617" s="80" t="s">
        <v>8331</v>
      </c>
      <c r="H1617" s="81"/>
      <c r="K1617" s="79"/>
      <c r="L1617" s="80" t="s">
        <v>8373</v>
      </c>
      <c r="Q1617" s="81"/>
    </row>
    <row r="1618" spans="2:17" x14ac:dyDescent="0.25">
      <c r="B1618" s="79"/>
      <c r="C1618" t="s">
        <v>264</v>
      </c>
      <c r="G1618" s="82" t="s">
        <v>95</v>
      </c>
      <c r="H1618" s="81"/>
      <c r="K1618" s="79"/>
      <c r="L1618" t="s">
        <v>1715</v>
      </c>
      <c r="P1618" s="82" t="s">
        <v>95</v>
      </c>
      <c r="Q1618" s="81"/>
    </row>
    <row r="1619" spans="2:17" ht="18.75" x14ac:dyDescent="0.3">
      <c r="B1619" s="251"/>
      <c r="C1619" s="274"/>
      <c r="D1619" s="117" t="s">
        <v>96</v>
      </c>
      <c r="E1619" s="117"/>
      <c r="F1619" s="117"/>
      <c r="G1619" s="275">
        <v>44338</v>
      </c>
      <c r="H1619" s="276"/>
      <c r="K1619" s="251"/>
      <c r="L1619" s="274"/>
      <c r="M1619" s="117" t="s">
        <v>96</v>
      </c>
      <c r="N1619" s="117"/>
      <c r="O1619" s="117"/>
      <c r="P1619" s="275">
        <v>44343</v>
      </c>
      <c r="Q1619" s="276"/>
    </row>
    <row r="1620" spans="2:17" x14ac:dyDescent="0.25">
      <c r="B1620" s="84" t="s">
        <v>97</v>
      </c>
      <c r="C1620" s="85" t="s">
        <v>98</v>
      </c>
      <c r="D1620" s="85" t="s">
        <v>99</v>
      </c>
      <c r="E1620" s="85" t="s">
        <v>100</v>
      </c>
      <c r="F1620" s="85" t="s">
        <v>101</v>
      </c>
      <c r="G1620" s="85" t="s">
        <v>102</v>
      </c>
      <c r="H1620" s="86" t="s">
        <v>103</v>
      </c>
      <c r="K1620" s="84" t="s">
        <v>97</v>
      </c>
      <c r="L1620" s="85" t="s">
        <v>98</v>
      </c>
      <c r="M1620" s="85" t="s">
        <v>99</v>
      </c>
      <c r="N1620" s="85" t="s">
        <v>100</v>
      </c>
      <c r="O1620" s="85" t="s">
        <v>101</v>
      </c>
      <c r="P1620" s="85" t="s">
        <v>102</v>
      </c>
      <c r="Q1620" s="86" t="s">
        <v>103</v>
      </c>
    </row>
    <row r="1621" spans="2:17" x14ac:dyDescent="0.25">
      <c r="B1621" s="84" t="s">
        <v>2</v>
      </c>
      <c r="C1621" s="85" t="s">
        <v>8332</v>
      </c>
      <c r="D1621" s="85" t="s">
        <v>20</v>
      </c>
      <c r="E1621" s="85" t="s">
        <v>890</v>
      </c>
      <c r="F1621" s="96">
        <v>110</v>
      </c>
      <c r="G1621" s="85" t="s">
        <v>105</v>
      </c>
      <c r="H1621" s="86" t="s">
        <v>8333</v>
      </c>
      <c r="K1621" s="84" t="s">
        <v>2</v>
      </c>
      <c r="L1621" s="85" t="s">
        <v>8374</v>
      </c>
      <c r="M1621" s="85" t="s">
        <v>155</v>
      </c>
      <c r="N1621" s="85" t="s">
        <v>21</v>
      </c>
      <c r="O1621" s="96">
        <v>50</v>
      </c>
      <c r="P1621" s="85" t="s">
        <v>171</v>
      </c>
      <c r="Q1621" s="86" t="s">
        <v>8375</v>
      </c>
    </row>
    <row r="1622" spans="2:17" x14ac:dyDescent="0.25">
      <c r="B1622" s="84" t="s">
        <v>6</v>
      </c>
      <c r="C1622" s="85" t="s">
        <v>8334</v>
      </c>
      <c r="D1622" s="85" t="s">
        <v>9</v>
      </c>
      <c r="E1622" s="85" t="s">
        <v>21</v>
      </c>
      <c r="F1622" s="96">
        <v>50</v>
      </c>
      <c r="G1622" s="85" t="s">
        <v>171</v>
      </c>
      <c r="H1622" s="86" t="s">
        <v>8335</v>
      </c>
      <c r="K1622" s="84" t="s">
        <v>6</v>
      </c>
      <c r="L1622" s="85" t="s">
        <v>8376</v>
      </c>
      <c r="M1622" s="85" t="s">
        <v>9</v>
      </c>
      <c r="N1622" s="85" t="s">
        <v>21</v>
      </c>
      <c r="O1622" s="96">
        <v>50</v>
      </c>
      <c r="P1622" s="85" t="s">
        <v>171</v>
      </c>
      <c r="Q1622" s="86" t="s">
        <v>8377</v>
      </c>
    </row>
    <row r="1623" spans="2:17" x14ac:dyDescent="0.25">
      <c r="B1623" s="84" t="s">
        <v>32</v>
      </c>
      <c r="C1623" s="85" t="s">
        <v>1240</v>
      </c>
      <c r="D1623" s="85" t="s">
        <v>9</v>
      </c>
      <c r="E1623" s="85" t="s">
        <v>890</v>
      </c>
      <c r="F1623" s="96">
        <v>110</v>
      </c>
      <c r="G1623" s="85" t="s">
        <v>105</v>
      </c>
      <c r="H1623" s="86" t="s">
        <v>8336</v>
      </c>
      <c r="K1623" s="84" t="s">
        <v>32</v>
      </c>
      <c r="L1623" s="85" t="s">
        <v>7496</v>
      </c>
      <c r="M1623" s="85" t="s">
        <v>9</v>
      </c>
      <c r="N1623" s="85" t="s">
        <v>22</v>
      </c>
      <c r="O1623" s="96">
        <v>90</v>
      </c>
      <c r="P1623" s="85" t="s">
        <v>171</v>
      </c>
      <c r="Q1623" s="86" t="s">
        <v>8378</v>
      </c>
    </row>
    <row r="1624" spans="2:17" x14ac:dyDescent="0.25">
      <c r="B1624" s="84" t="s">
        <v>48</v>
      </c>
      <c r="C1624" s="85" t="s">
        <v>8337</v>
      </c>
      <c r="D1624" s="85" t="s">
        <v>20</v>
      </c>
      <c r="E1624" s="85" t="s">
        <v>28</v>
      </c>
      <c r="F1624" s="96">
        <v>80</v>
      </c>
      <c r="G1624" s="85" t="s">
        <v>171</v>
      </c>
      <c r="H1624" s="86" t="s">
        <v>8338</v>
      </c>
      <c r="K1624" s="84" t="s">
        <v>48</v>
      </c>
      <c r="L1624" s="85" t="s">
        <v>7885</v>
      </c>
      <c r="M1624" s="85" t="s">
        <v>20</v>
      </c>
      <c r="N1624" s="85" t="s">
        <v>21</v>
      </c>
      <c r="O1624" s="96">
        <v>50</v>
      </c>
      <c r="P1624" s="85" t="s">
        <v>171</v>
      </c>
      <c r="Q1624" s="86" t="s">
        <v>8379</v>
      </c>
    </row>
    <row r="1625" spans="2:17" x14ac:dyDescent="0.25">
      <c r="B1625" s="84" t="s">
        <v>49</v>
      </c>
      <c r="C1625" s="85" t="s">
        <v>8339</v>
      </c>
      <c r="D1625" s="85" t="s">
        <v>9</v>
      </c>
      <c r="E1625" s="85" t="s">
        <v>21</v>
      </c>
      <c r="F1625" s="96">
        <v>50</v>
      </c>
      <c r="G1625" s="85" t="s">
        <v>105</v>
      </c>
      <c r="H1625" s="86" t="s">
        <v>8340</v>
      </c>
      <c r="K1625" s="84" t="s">
        <v>49</v>
      </c>
      <c r="L1625" s="85" t="s">
        <v>8317</v>
      </c>
      <c r="M1625" s="85" t="s">
        <v>20</v>
      </c>
      <c r="N1625" s="85" t="s">
        <v>21</v>
      </c>
      <c r="O1625" s="96">
        <v>50</v>
      </c>
      <c r="P1625" s="85" t="s">
        <v>171</v>
      </c>
      <c r="Q1625" s="86" t="s">
        <v>8380</v>
      </c>
    </row>
    <row r="1626" spans="2:17" x14ac:dyDescent="0.25">
      <c r="B1626" s="84" t="s">
        <v>50</v>
      </c>
      <c r="C1626" s="85" t="s">
        <v>8341</v>
      </c>
      <c r="D1626" s="85" t="s">
        <v>20</v>
      </c>
      <c r="E1626" s="85" t="s">
        <v>17</v>
      </c>
      <c r="F1626" s="96">
        <v>115</v>
      </c>
      <c r="G1626" s="85" t="s">
        <v>105</v>
      </c>
      <c r="H1626" s="86" t="s">
        <v>8342</v>
      </c>
      <c r="K1626" s="84" t="s">
        <v>50</v>
      </c>
      <c r="L1626" s="85" t="s">
        <v>8316</v>
      </c>
      <c r="M1626" s="85" t="s">
        <v>5</v>
      </c>
      <c r="N1626" s="85" t="s">
        <v>21</v>
      </c>
      <c r="O1626" s="96">
        <v>85</v>
      </c>
      <c r="P1626" s="85" t="s">
        <v>105</v>
      </c>
      <c r="Q1626" s="86" t="s">
        <v>8381</v>
      </c>
    </row>
    <row r="1627" spans="2:17" x14ac:dyDescent="0.25">
      <c r="B1627" s="84" t="s">
        <v>51</v>
      </c>
      <c r="C1627" s="85" t="s">
        <v>1710</v>
      </c>
      <c r="D1627" s="85" t="s">
        <v>9</v>
      </c>
      <c r="E1627" s="85" t="s">
        <v>21</v>
      </c>
      <c r="F1627" s="96">
        <v>0</v>
      </c>
      <c r="G1627" s="85" t="s">
        <v>105</v>
      </c>
      <c r="H1627" s="86" t="s">
        <v>8073</v>
      </c>
      <c r="K1627" s="84" t="s">
        <v>51</v>
      </c>
      <c r="L1627" s="85" t="s">
        <v>8382</v>
      </c>
      <c r="M1627" s="85" t="s">
        <v>5</v>
      </c>
      <c r="N1627" s="85" t="s">
        <v>21</v>
      </c>
      <c r="O1627" s="96">
        <v>85</v>
      </c>
      <c r="P1627" s="85" t="s">
        <v>105</v>
      </c>
      <c r="Q1627" s="86" t="s">
        <v>8383</v>
      </c>
    </row>
    <row r="1628" spans="2:17" x14ac:dyDescent="0.25">
      <c r="B1628" s="84" t="s">
        <v>52</v>
      </c>
      <c r="C1628" s="85" t="s">
        <v>6271</v>
      </c>
      <c r="D1628" s="85" t="s">
        <v>12</v>
      </c>
      <c r="E1628" s="85" t="s">
        <v>21</v>
      </c>
      <c r="F1628" s="96">
        <v>0</v>
      </c>
      <c r="G1628" s="85" t="s">
        <v>105</v>
      </c>
      <c r="H1628" s="86" t="s">
        <v>7757</v>
      </c>
      <c r="K1628" s="84" t="s">
        <v>52</v>
      </c>
      <c r="L1628" s="85" t="s">
        <v>5011</v>
      </c>
      <c r="M1628" s="85" t="s">
        <v>20</v>
      </c>
      <c r="N1628" s="85" t="s">
        <v>13</v>
      </c>
      <c r="O1628" s="96">
        <v>0</v>
      </c>
      <c r="P1628" s="85" t="s">
        <v>105</v>
      </c>
      <c r="Q1628" s="86" t="s">
        <v>7972</v>
      </c>
    </row>
    <row r="1629" spans="2:17" x14ac:dyDescent="0.25">
      <c r="B1629" s="84" t="s">
        <v>53</v>
      </c>
      <c r="C1629" s="85" t="s">
        <v>4231</v>
      </c>
      <c r="D1629" s="85" t="s">
        <v>20</v>
      </c>
      <c r="E1629" s="85" t="s">
        <v>890</v>
      </c>
      <c r="F1629" s="96">
        <v>0</v>
      </c>
      <c r="G1629" s="85" t="s">
        <v>105</v>
      </c>
      <c r="H1629" s="86" t="s">
        <v>7977</v>
      </c>
      <c r="K1629" s="251"/>
      <c r="L1629" s="218"/>
      <c r="M1629" s="117"/>
      <c r="N1629" s="88" t="s">
        <v>104</v>
      </c>
      <c r="O1629" s="250">
        <f>SUM(O1621:O1628)</f>
        <v>460</v>
      </c>
      <c r="Q1629" s="81"/>
    </row>
    <row r="1630" spans="2:17" x14ac:dyDescent="0.25">
      <c r="B1630" s="84" t="s">
        <v>54</v>
      </c>
      <c r="C1630" s="85" t="s">
        <v>8149</v>
      </c>
      <c r="D1630" s="85" t="s">
        <v>9</v>
      </c>
      <c r="E1630" s="85" t="s">
        <v>22</v>
      </c>
      <c r="F1630" s="96">
        <v>0</v>
      </c>
      <c r="G1630" s="85" t="s">
        <v>105</v>
      </c>
      <c r="H1630" s="86" t="s">
        <v>8174</v>
      </c>
      <c r="K1630" s="251"/>
      <c r="L1630" s="117"/>
      <c r="M1630" s="117"/>
      <c r="N1630" s="311"/>
      <c r="O1630" s="312"/>
      <c r="Q1630" s="81"/>
    </row>
    <row r="1631" spans="2:17" ht="18.75" x14ac:dyDescent="0.3">
      <c r="B1631" s="251"/>
      <c r="C1631" s="218"/>
      <c r="D1631" s="117"/>
      <c r="E1631" s="88" t="s">
        <v>104</v>
      </c>
      <c r="F1631" s="250">
        <f>SUM(F1621:F1630)</f>
        <v>515</v>
      </c>
      <c r="H1631" s="81"/>
      <c r="K1631" s="79"/>
      <c r="L1631" s="80"/>
      <c r="M1631" t="s">
        <v>393</v>
      </c>
      <c r="O1631" s="115"/>
      <c r="P1631" s="83">
        <v>44345</v>
      </c>
      <c r="Q1631" s="81"/>
    </row>
    <row r="1632" spans="2:17" x14ac:dyDescent="0.25">
      <c r="B1632" s="251"/>
      <c r="C1632" s="117"/>
      <c r="D1632" s="117"/>
      <c r="E1632" s="311"/>
      <c r="F1632" s="312"/>
      <c r="H1632" s="81"/>
      <c r="K1632" s="84" t="s">
        <v>97</v>
      </c>
      <c r="L1632" s="85" t="s">
        <v>98</v>
      </c>
      <c r="M1632" s="85" t="s">
        <v>99</v>
      </c>
      <c r="N1632" s="85" t="s">
        <v>100</v>
      </c>
      <c r="O1632" s="85" t="s">
        <v>101</v>
      </c>
      <c r="P1632" s="85" t="s">
        <v>102</v>
      </c>
      <c r="Q1632" s="86" t="s">
        <v>103</v>
      </c>
    </row>
    <row r="1633" spans="2:17" ht="18.75" x14ac:dyDescent="0.3">
      <c r="B1633" s="79"/>
      <c r="C1633" s="80"/>
      <c r="D1633" t="s">
        <v>393</v>
      </c>
      <c r="F1633" s="115"/>
      <c r="G1633" s="83">
        <v>44342</v>
      </c>
      <c r="H1633" s="81"/>
      <c r="K1633" s="84" t="s">
        <v>2</v>
      </c>
      <c r="L1633" s="85" t="s">
        <v>6737</v>
      </c>
      <c r="M1633" s="85" t="s">
        <v>22</v>
      </c>
      <c r="N1633" s="85" t="s">
        <v>20</v>
      </c>
      <c r="O1633" s="96">
        <v>140</v>
      </c>
      <c r="P1633" s="85" t="s">
        <v>105</v>
      </c>
      <c r="Q1633" s="86" t="s">
        <v>8384</v>
      </c>
    </row>
    <row r="1634" spans="2:17" x14ac:dyDescent="0.25">
      <c r="B1634" s="84" t="s">
        <v>97</v>
      </c>
      <c r="C1634" s="85" t="s">
        <v>98</v>
      </c>
      <c r="D1634" s="85" t="s">
        <v>99</v>
      </c>
      <c r="E1634" s="85" t="s">
        <v>100</v>
      </c>
      <c r="F1634" s="85" t="s">
        <v>101</v>
      </c>
      <c r="G1634" s="85" t="s">
        <v>102</v>
      </c>
      <c r="H1634" s="86" t="s">
        <v>103</v>
      </c>
      <c r="K1634" s="84" t="s">
        <v>6</v>
      </c>
      <c r="L1634" s="85" t="s">
        <v>485</v>
      </c>
      <c r="M1634" s="85" t="s">
        <v>13</v>
      </c>
      <c r="N1634" s="85" t="s">
        <v>9</v>
      </c>
      <c r="O1634" s="96">
        <v>130</v>
      </c>
      <c r="P1634" s="85" t="s">
        <v>105</v>
      </c>
      <c r="Q1634" s="86" t="s">
        <v>8385</v>
      </c>
    </row>
    <row r="1635" spans="2:17" x14ac:dyDescent="0.25">
      <c r="B1635" s="84" t="s">
        <v>2</v>
      </c>
      <c r="C1635" s="85" t="s">
        <v>8343</v>
      </c>
      <c r="D1635" s="85" t="s">
        <v>13</v>
      </c>
      <c r="E1635" s="85" t="s">
        <v>20</v>
      </c>
      <c r="F1635" s="96">
        <v>80</v>
      </c>
      <c r="G1635" s="85" t="s">
        <v>171</v>
      </c>
      <c r="H1635" s="86" t="s">
        <v>8344</v>
      </c>
      <c r="K1635" s="84" t="s">
        <v>32</v>
      </c>
      <c r="L1635" s="85" t="s">
        <v>8327</v>
      </c>
      <c r="M1635" s="85" t="s">
        <v>890</v>
      </c>
      <c r="N1635" s="85" t="s">
        <v>155</v>
      </c>
      <c r="O1635" s="96">
        <v>115</v>
      </c>
      <c r="P1635" s="85" t="s">
        <v>105</v>
      </c>
      <c r="Q1635" s="86" t="s">
        <v>8386</v>
      </c>
    </row>
    <row r="1636" spans="2:17" x14ac:dyDescent="0.25">
      <c r="B1636" s="84" t="s">
        <v>6</v>
      </c>
      <c r="C1636" s="85" t="s">
        <v>5132</v>
      </c>
      <c r="D1636" s="85" t="s">
        <v>13</v>
      </c>
      <c r="E1636" s="85" t="s">
        <v>5</v>
      </c>
      <c r="F1636" s="96">
        <v>80</v>
      </c>
      <c r="G1636" s="85" t="s">
        <v>171</v>
      </c>
      <c r="H1636" s="86" t="s">
        <v>8345</v>
      </c>
      <c r="K1636" s="84" t="s">
        <v>48</v>
      </c>
      <c r="L1636" s="85" t="s">
        <v>4975</v>
      </c>
      <c r="M1636" s="85" t="s">
        <v>890</v>
      </c>
      <c r="N1636" s="85" t="s">
        <v>155</v>
      </c>
      <c r="O1636" s="96">
        <v>115</v>
      </c>
      <c r="P1636" s="85" t="s">
        <v>105</v>
      </c>
      <c r="Q1636" s="86" t="s">
        <v>8387</v>
      </c>
    </row>
    <row r="1637" spans="2:17" x14ac:dyDescent="0.25">
      <c r="B1637" s="84" t="s">
        <v>32</v>
      </c>
      <c r="C1637" s="85" t="s">
        <v>8346</v>
      </c>
      <c r="D1637" s="85" t="s">
        <v>890</v>
      </c>
      <c r="E1637" s="85" t="s">
        <v>5</v>
      </c>
      <c r="F1637" s="96">
        <v>110</v>
      </c>
      <c r="G1637" s="85" t="s">
        <v>105</v>
      </c>
      <c r="H1637" s="86" t="s">
        <v>8347</v>
      </c>
      <c r="K1637" s="84" t="s">
        <v>49</v>
      </c>
      <c r="L1637" s="85" t="s">
        <v>8388</v>
      </c>
      <c r="M1637" s="85" t="s">
        <v>890</v>
      </c>
      <c r="N1637" s="85" t="s">
        <v>9</v>
      </c>
      <c r="O1637" s="96">
        <v>70</v>
      </c>
      <c r="P1637" s="85" t="s">
        <v>171</v>
      </c>
      <c r="Q1637" s="86" t="s">
        <v>8389</v>
      </c>
    </row>
    <row r="1638" spans="2:17" x14ac:dyDescent="0.25">
      <c r="B1638" s="84" t="s">
        <v>48</v>
      </c>
      <c r="C1638" s="85" t="s">
        <v>8348</v>
      </c>
      <c r="D1638" s="85" t="s">
        <v>890</v>
      </c>
      <c r="E1638" s="85" t="s">
        <v>5</v>
      </c>
      <c r="F1638" s="96">
        <v>110</v>
      </c>
      <c r="G1638" s="85" t="s">
        <v>105</v>
      </c>
      <c r="H1638" s="86" t="s">
        <v>8349</v>
      </c>
      <c r="K1638" s="84" t="s">
        <v>50</v>
      </c>
      <c r="L1638" s="85" t="s">
        <v>1413</v>
      </c>
      <c r="M1638" s="85" t="s">
        <v>890</v>
      </c>
      <c r="N1638" s="85" t="s">
        <v>20</v>
      </c>
      <c r="O1638" s="96">
        <v>70</v>
      </c>
      <c r="P1638" s="85" t="s">
        <v>171</v>
      </c>
      <c r="Q1638" s="86" t="s">
        <v>8390</v>
      </c>
    </row>
    <row r="1639" spans="2:17" x14ac:dyDescent="0.25">
      <c r="B1639" s="84" t="s">
        <v>49</v>
      </c>
      <c r="C1639" s="85" t="s">
        <v>5567</v>
      </c>
      <c r="D1639" s="85" t="s">
        <v>21</v>
      </c>
      <c r="E1639" s="85" t="s">
        <v>20</v>
      </c>
      <c r="F1639" s="96">
        <v>85</v>
      </c>
      <c r="G1639" s="85" t="s">
        <v>105</v>
      </c>
      <c r="H1639" s="86" t="s">
        <v>8350</v>
      </c>
      <c r="K1639" s="84" t="s">
        <v>51</v>
      </c>
      <c r="L1639" s="85" t="s">
        <v>8325</v>
      </c>
      <c r="M1639" s="85" t="s">
        <v>21</v>
      </c>
      <c r="N1639" s="85" t="s">
        <v>20</v>
      </c>
      <c r="O1639" s="96">
        <v>50</v>
      </c>
      <c r="P1639" s="85" t="s">
        <v>171</v>
      </c>
      <c r="Q1639" s="86" t="s">
        <v>8391</v>
      </c>
    </row>
    <row r="1640" spans="2:17" x14ac:dyDescent="0.25">
      <c r="B1640" s="84" t="s">
        <v>50</v>
      </c>
      <c r="C1640" s="85" t="s">
        <v>8351</v>
      </c>
      <c r="D1640" s="85" t="s">
        <v>21</v>
      </c>
      <c r="E1640" s="85" t="s">
        <v>20</v>
      </c>
      <c r="F1640" s="96">
        <v>85</v>
      </c>
      <c r="G1640" s="85" t="s">
        <v>105</v>
      </c>
      <c r="H1640" s="86" t="s">
        <v>8352</v>
      </c>
      <c r="K1640" s="84" t="s">
        <v>52</v>
      </c>
      <c r="L1640" s="85" t="s">
        <v>8392</v>
      </c>
      <c r="M1640" s="85" t="s">
        <v>21</v>
      </c>
      <c r="N1640" s="85" t="s">
        <v>20</v>
      </c>
      <c r="O1640" s="96">
        <v>85</v>
      </c>
      <c r="P1640" s="85" t="s">
        <v>105</v>
      </c>
      <c r="Q1640" s="86" t="s">
        <v>8393</v>
      </c>
    </row>
    <row r="1641" spans="2:17" x14ac:dyDescent="0.25">
      <c r="B1641" s="84" t="s">
        <v>51</v>
      </c>
      <c r="C1641" s="85" t="s">
        <v>8353</v>
      </c>
      <c r="D1641" s="85" t="s">
        <v>21</v>
      </c>
      <c r="E1641" s="85" t="s">
        <v>20</v>
      </c>
      <c r="F1641" s="96">
        <v>85</v>
      </c>
      <c r="G1641" s="85" t="s">
        <v>105</v>
      </c>
      <c r="H1641" s="86" t="s">
        <v>8354</v>
      </c>
      <c r="K1641" s="84" t="s">
        <v>53</v>
      </c>
      <c r="L1641" s="85" t="s">
        <v>8394</v>
      </c>
      <c r="M1641" s="85" t="s">
        <v>21</v>
      </c>
      <c r="N1641" s="85" t="s">
        <v>20</v>
      </c>
      <c r="O1641" s="96">
        <v>85</v>
      </c>
      <c r="P1641" s="85" t="s">
        <v>105</v>
      </c>
      <c r="Q1641" s="86" t="s">
        <v>8395</v>
      </c>
    </row>
    <row r="1642" spans="2:17" x14ac:dyDescent="0.25">
      <c r="B1642" s="84" t="s">
        <v>52</v>
      </c>
      <c r="C1642" s="85" t="s">
        <v>7257</v>
      </c>
      <c r="D1642" s="85" t="s">
        <v>21</v>
      </c>
      <c r="E1642" s="85" t="s">
        <v>20</v>
      </c>
      <c r="F1642" s="96">
        <v>85</v>
      </c>
      <c r="G1642" s="85" t="s">
        <v>105</v>
      </c>
      <c r="H1642" s="86" t="s">
        <v>8355</v>
      </c>
      <c r="K1642" s="84" t="s">
        <v>54</v>
      </c>
      <c r="L1642" s="85" t="s">
        <v>8396</v>
      </c>
      <c r="M1642" s="85" t="s">
        <v>21</v>
      </c>
      <c r="N1642" s="85" t="s">
        <v>9</v>
      </c>
      <c r="O1642" s="96">
        <v>50</v>
      </c>
      <c r="P1642" s="85" t="s">
        <v>171</v>
      </c>
      <c r="Q1642" s="86" t="s">
        <v>8397</v>
      </c>
    </row>
    <row r="1643" spans="2:17" x14ac:dyDescent="0.25">
      <c r="B1643" s="84" t="s">
        <v>53</v>
      </c>
      <c r="C1643" s="85" t="s">
        <v>4775</v>
      </c>
      <c r="D1643" s="85" t="s">
        <v>21</v>
      </c>
      <c r="E1643" s="85" t="s">
        <v>20</v>
      </c>
      <c r="F1643" s="96">
        <v>85</v>
      </c>
      <c r="G1643" s="85" t="s">
        <v>105</v>
      </c>
      <c r="H1643" s="86" t="s">
        <v>8356</v>
      </c>
      <c r="K1643" s="84" t="s">
        <v>55</v>
      </c>
      <c r="L1643" s="85" t="s">
        <v>8398</v>
      </c>
      <c r="M1643" s="85" t="s">
        <v>21</v>
      </c>
      <c r="N1643" s="85" t="s">
        <v>20</v>
      </c>
      <c r="O1643" s="96">
        <v>50</v>
      </c>
      <c r="P1643" s="85" t="s">
        <v>105</v>
      </c>
      <c r="Q1643" s="86" t="s">
        <v>8399</v>
      </c>
    </row>
    <row r="1644" spans="2:17" x14ac:dyDescent="0.25">
      <c r="B1644" s="84" t="s">
        <v>54</v>
      </c>
      <c r="C1644" s="85" t="s">
        <v>8357</v>
      </c>
      <c r="D1644" s="85" t="s">
        <v>13</v>
      </c>
      <c r="E1644" s="85" t="s">
        <v>12</v>
      </c>
      <c r="F1644" s="96">
        <v>0</v>
      </c>
      <c r="G1644" s="85" t="s">
        <v>105</v>
      </c>
      <c r="H1644" s="86" t="s">
        <v>7470</v>
      </c>
      <c r="K1644" s="84" t="s">
        <v>56</v>
      </c>
      <c r="L1644" s="85" t="s">
        <v>8400</v>
      </c>
      <c r="M1644" s="85" t="s">
        <v>21</v>
      </c>
      <c r="N1644" s="85" t="s">
        <v>20</v>
      </c>
      <c r="O1644" s="96">
        <v>50</v>
      </c>
      <c r="P1644" s="85" t="s">
        <v>171</v>
      </c>
      <c r="Q1644" s="86" t="s">
        <v>8401</v>
      </c>
    </row>
    <row r="1645" spans="2:17" x14ac:dyDescent="0.25">
      <c r="B1645" s="84" t="s">
        <v>55</v>
      </c>
      <c r="C1645" s="85" t="s">
        <v>6748</v>
      </c>
      <c r="D1645" s="85" t="s">
        <v>21</v>
      </c>
      <c r="E1645" s="85" t="s">
        <v>20</v>
      </c>
      <c r="F1645" s="96">
        <v>0</v>
      </c>
      <c r="G1645" s="85" t="s">
        <v>496</v>
      </c>
      <c r="H1645" s="86" t="s">
        <v>6851</v>
      </c>
      <c r="K1645" s="84" t="s">
        <v>57</v>
      </c>
      <c r="L1645" s="85" t="s">
        <v>8402</v>
      </c>
      <c r="M1645" s="85" t="s">
        <v>21</v>
      </c>
      <c r="N1645" s="85" t="s">
        <v>12</v>
      </c>
      <c r="O1645" s="96">
        <v>85</v>
      </c>
      <c r="P1645" s="85" t="s">
        <v>105</v>
      </c>
      <c r="Q1645" s="86" t="s">
        <v>8403</v>
      </c>
    </row>
    <row r="1646" spans="2:17" x14ac:dyDescent="0.25">
      <c r="E1646" s="255" t="s">
        <v>104</v>
      </c>
      <c r="F1646" s="256">
        <f>SUM(F1635:F1645)</f>
        <v>805</v>
      </c>
      <c r="H1646" s="81"/>
      <c r="K1646" s="84" t="s">
        <v>58</v>
      </c>
      <c r="L1646" s="85" t="s">
        <v>5587</v>
      </c>
      <c r="M1646" s="85" t="s">
        <v>21</v>
      </c>
      <c r="N1646" s="85" t="s">
        <v>12</v>
      </c>
      <c r="O1646" s="96">
        <v>85</v>
      </c>
      <c r="P1646" s="85" t="s">
        <v>105</v>
      </c>
      <c r="Q1646" s="86" t="s">
        <v>8404</v>
      </c>
    </row>
    <row r="1647" spans="2:17" x14ac:dyDescent="0.25">
      <c r="D1647" s="90"/>
      <c r="K1647" s="84" t="s">
        <v>59</v>
      </c>
      <c r="L1647" s="85" t="s">
        <v>3083</v>
      </c>
      <c r="M1647" s="85" t="s">
        <v>21</v>
      </c>
      <c r="N1647" s="85" t="s">
        <v>9</v>
      </c>
      <c r="O1647" s="96">
        <v>0</v>
      </c>
      <c r="P1647" s="85" t="s">
        <v>105</v>
      </c>
      <c r="Q1647" s="86" t="s">
        <v>8405</v>
      </c>
    </row>
    <row r="1648" spans="2:17" x14ac:dyDescent="0.25">
      <c r="D1648" t="s">
        <v>104</v>
      </c>
      <c r="E1648" s="205">
        <f>SUM(F1631+F1646)</f>
        <v>1320</v>
      </c>
      <c r="F1648" s="273">
        <f>SUM(E1648*1.95583)</f>
        <v>2581.6956</v>
      </c>
      <c r="K1648" s="84" t="s">
        <v>60</v>
      </c>
      <c r="L1648" s="85" t="s">
        <v>7145</v>
      </c>
      <c r="M1648" s="85" t="s">
        <v>890</v>
      </c>
      <c r="N1648" s="85" t="s">
        <v>20</v>
      </c>
      <c r="O1648" s="96">
        <v>0</v>
      </c>
      <c r="P1648" s="85" t="s">
        <v>105</v>
      </c>
      <c r="Q1648" s="86" t="s">
        <v>8333</v>
      </c>
    </row>
    <row r="1649" spans="2:17" x14ac:dyDescent="0.25">
      <c r="E1649" s="205"/>
      <c r="F1649" s="273"/>
      <c r="K1649" s="84" t="s">
        <v>61</v>
      </c>
      <c r="L1649" s="85" t="s">
        <v>8406</v>
      </c>
      <c r="M1649" s="85" t="s">
        <v>21</v>
      </c>
      <c r="N1649" s="85" t="s">
        <v>9</v>
      </c>
      <c r="O1649" s="96">
        <v>0</v>
      </c>
      <c r="P1649" s="85" t="s">
        <v>105</v>
      </c>
      <c r="Q1649" s="86" t="s">
        <v>8340</v>
      </c>
    </row>
    <row r="1650" spans="2:17" x14ac:dyDescent="0.25">
      <c r="E1650" s="205"/>
      <c r="F1650" s="273"/>
      <c r="K1650" s="84" t="s">
        <v>62</v>
      </c>
      <c r="L1650" s="85" t="s">
        <v>7636</v>
      </c>
      <c r="M1650" s="85" t="s">
        <v>13</v>
      </c>
      <c r="N1650" s="85" t="s">
        <v>20</v>
      </c>
      <c r="O1650" s="96">
        <v>0</v>
      </c>
      <c r="P1650" s="85" t="s">
        <v>105</v>
      </c>
      <c r="Q1650" s="86" t="s">
        <v>6698</v>
      </c>
    </row>
    <row r="1651" spans="2:17" x14ac:dyDescent="0.25">
      <c r="F1651" s="91"/>
      <c r="H1651" s="81"/>
      <c r="K1651" s="84" t="s">
        <v>64</v>
      </c>
      <c r="L1651" s="85" t="s">
        <v>6522</v>
      </c>
      <c r="M1651" s="85" t="s">
        <v>28</v>
      </c>
      <c r="N1651" s="85" t="s">
        <v>20</v>
      </c>
      <c r="O1651" s="96">
        <v>0</v>
      </c>
      <c r="P1651" s="85" t="s">
        <v>105</v>
      </c>
      <c r="Q1651" s="86" t="s">
        <v>7367</v>
      </c>
    </row>
    <row r="1652" spans="2:17" ht="15.75" x14ac:dyDescent="0.25">
      <c r="C1652" s="116" t="s">
        <v>8358</v>
      </c>
      <c r="D1652" s="116" t="s">
        <v>1974</v>
      </c>
      <c r="F1652" s="91"/>
      <c r="G1652" s="81"/>
      <c r="H1652" s="81"/>
      <c r="K1652" s="84" t="s">
        <v>66</v>
      </c>
      <c r="L1652" s="85" t="s">
        <v>7952</v>
      </c>
      <c r="M1652" s="85" t="s">
        <v>21</v>
      </c>
      <c r="N1652" s="85" t="s">
        <v>9</v>
      </c>
      <c r="O1652" s="96">
        <v>0</v>
      </c>
      <c r="P1652" s="85" t="s">
        <v>105</v>
      </c>
      <c r="Q1652" s="86" t="s">
        <v>7953</v>
      </c>
    </row>
    <row r="1653" spans="2:17" x14ac:dyDescent="0.25">
      <c r="B1653" s="79"/>
      <c r="C1653" s="92">
        <v>44343</v>
      </c>
      <c r="H1653" s="81"/>
      <c r="K1653" s="84" t="s">
        <v>67</v>
      </c>
      <c r="L1653" s="85" t="s">
        <v>8407</v>
      </c>
      <c r="M1653" s="85" t="s">
        <v>28</v>
      </c>
      <c r="N1653" s="85" t="s">
        <v>5</v>
      </c>
      <c r="O1653" s="96">
        <v>0</v>
      </c>
      <c r="P1653" s="85" t="s">
        <v>105</v>
      </c>
      <c r="Q1653" s="86" t="s">
        <v>7749</v>
      </c>
    </row>
    <row r="1654" spans="2:17" x14ac:dyDescent="0.25">
      <c r="B1654" s="84" t="s">
        <v>97</v>
      </c>
      <c r="C1654" s="93" t="s">
        <v>106</v>
      </c>
      <c r="D1654" s="93" t="s">
        <v>107</v>
      </c>
      <c r="K1654" s="84" t="s">
        <v>121</v>
      </c>
      <c r="L1654" s="85" t="s">
        <v>324</v>
      </c>
      <c r="M1654" s="85" t="s">
        <v>72</v>
      </c>
      <c r="N1654" s="85" t="s">
        <v>20</v>
      </c>
      <c r="O1654" s="96">
        <v>0</v>
      </c>
      <c r="P1654" s="85" t="s">
        <v>105</v>
      </c>
      <c r="Q1654" s="86" t="s">
        <v>8116</v>
      </c>
    </row>
    <row r="1655" spans="2:17" x14ac:dyDescent="0.25">
      <c r="B1655" s="84">
        <v>1</v>
      </c>
      <c r="C1655" s="85" t="s">
        <v>108</v>
      </c>
      <c r="D1655" s="96">
        <v>13.4</v>
      </c>
      <c r="H1655" s="81"/>
      <c r="K1655" s="84" t="s">
        <v>122</v>
      </c>
      <c r="L1655" s="85" t="s">
        <v>8316</v>
      </c>
      <c r="M1655" s="85" t="s">
        <v>21</v>
      </c>
      <c r="N1655" s="85" t="s">
        <v>5</v>
      </c>
      <c r="O1655" s="96">
        <v>0</v>
      </c>
      <c r="P1655" s="85" t="s">
        <v>105</v>
      </c>
      <c r="Q1655" s="86" t="s">
        <v>8381</v>
      </c>
    </row>
    <row r="1656" spans="2:17" x14ac:dyDescent="0.25">
      <c r="B1656" s="84">
        <v>2</v>
      </c>
      <c r="C1656" s="85" t="s">
        <v>8359</v>
      </c>
      <c r="D1656" s="96">
        <v>100</v>
      </c>
      <c r="H1656" s="81"/>
      <c r="N1656" s="255" t="s">
        <v>104</v>
      </c>
      <c r="O1656" s="256">
        <f>SUM(O1633:O1655)</f>
        <v>1180</v>
      </c>
      <c r="Q1656" s="81"/>
    </row>
    <row r="1657" spans="2:17" x14ac:dyDescent="0.25">
      <c r="B1657" s="84">
        <v>3</v>
      </c>
      <c r="C1657" s="85" t="s">
        <v>8360</v>
      </c>
      <c r="D1657" s="96">
        <v>60</v>
      </c>
      <c r="H1657" s="81"/>
      <c r="M1657" s="90"/>
    </row>
    <row r="1658" spans="2:17" x14ac:dyDescent="0.25">
      <c r="B1658" s="84">
        <v>4</v>
      </c>
      <c r="C1658" s="94" t="s">
        <v>111</v>
      </c>
      <c r="D1658" s="96">
        <v>27</v>
      </c>
      <c r="H1658" s="81"/>
      <c r="M1658" t="s">
        <v>104</v>
      </c>
      <c r="N1658" s="205">
        <f>SUM(O1629+O1656)</f>
        <v>1640</v>
      </c>
      <c r="O1658" s="273">
        <f>SUM(N1658*1.95583)</f>
        <v>3207.5612000000001</v>
      </c>
    </row>
    <row r="1659" spans="2:17" x14ac:dyDescent="0.25">
      <c r="B1659" s="79"/>
      <c r="C1659" s="95" t="s">
        <v>104</v>
      </c>
      <c r="D1659" s="96">
        <f>SUM(D1655:D1658)</f>
        <v>200.4</v>
      </c>
      <c r="H1659" s="81"/>
      <c r="N1659" s="205"/>
      <c r="O1659" s="273"/>
    </row>
    <row r="1660" spans="2:17" x14ac:dyDescent="0.25">
      <c r="B1660" s="79"/>
      <c r="C1660" s="290"/>
      <c r="D1660" s="252"/>
      <c r="H1660" s="81"/>
      <c r="N1660" s="205"/>
      <c r="O1660" s="273"/>
    </row>
    <row r="1661" spans="2:17" x14ac:dyDescent="0.25">
      <c r="B1661" s="79"/>
      <c r="D1661" s="85" t="s">
        <v>2354</v>
      </c>
      <c r="E1661" s="96">
        <v>0</v>
      </c>
      <c r="F1661" s="85"/>
      <c r="H1661" s="81"/>
      <c r="O1661" s="91"/>
      <c r="Q1661" s="81"/>
    </row>
    <row r="1662" spans="2:17" ht="15.75" x14ac:dyDescent="0.25">
      <c r="B1662" s="79"/>
      <c r="D1662" s="85" t="s">
        <v>112</v>
      </c>
      <c r="E1662" s="96">
        <f>SUM(E1648)</f>
        <v>1320</v>
      </c>
      <c r="F1662" s="99">
        <f>SUM(E1662*1.95583)</f>
        <v>2581.6956</v>
      </c>
      <c r="H1662" s="81"/>
      <c r="L1662" s="116" t="s">
        <v>8408</v>
      </c>
      <c r="M1662" s="116" t="s">
        <v>1715</v>
      </c>
      <c r="O1662" s="91"/>
      <c r="P1662" s="81"/>
      <c r="Q1662" s="81"/>
    </row>
    <row r="1663" spans="2:17" x14ac:dyDescent="0.25">
      <c r="B1663" s="79"/>
      <c r="D1663" s="85" t="s">
        <v>113</v>
      </c>
      <c r="E1663" s="96">
        <f>SUM(D1659)</f>
        <v>200.4</v>
      </c>
      <c r="F1663" s="85"/>
      <c r="H1663" s="81"/>
      <c r="K1663" s="79"/>
      <c r="L1663" s="92">
        <v>44347</v>
      </c>
      <c r="Q1663" s="81"/>
    </row>
    <row r="1664" spans="2:17" x14ac:dyDescent="0.25">
      <c r="B1664" s="79"/>
      <c r="D1664" s="85" t="s">
        <v>114</v>
      </c>
      <c r="E1664" s="96">
        <f>SUM(E1661+E1662-E1663)</f>
        <v>1119.5999999999999</v>
      </c>
      <c r="F1664" s="85"/>
      <c r="H1664" s="81"/>
      <c r="K1664" s="84" t="s">
        <v>97</v>
      </c>
      <c r="L1664" s="93" t="s">
        <v>106</v>
      </c>
      <c r="M1664" s="93" t="s">
        <v>107</v>
      </c>
    </row>
    <row r="1665" spans="2:17" x14ac:dyDescent="0.25">
      <c r="B1665" s="79"/>
      <c r="D1665" s="94" t="s">
        <v>2355</v>
      </c>
      <c r="E1665" s="96">
        <v>0</v>
      </c>
      <c r="F1665" s="85"/>
      <c r="H1665" s="81"/>
      <c r="K1665" s="84">
        <v>1</v>
      </c>
      <c r="L1665" s="85" t="s">
        <v>108</v>
      </c>
      <c r="M1665" s="96">
        <v>13</v>
      </c>
      <c r="Q1665" s="81"/>
    </row>
    <row r="1666" spans="2:17" x14ac:dyDescent="0.25">
      <c r="K1666" s="84">
        <v>2</v>
      </c>
      <c r="L1666" s="85" t="s">
        <v>109</v>
      </c>
      <c r="M1666" s="96">
        <v>0</v>
      </c>
      <c r="Q1666" s="81"/>
    </row>
    <row r="1667" spans="2:17" x14ac:dyDescent="0.25">
      <c r="K1667" s="84">
        <v>3</v>
      </c>
      <c r="L1667" s="85" t="s">
        <v>110</v>
      </c>
      <c r="M1667" s="96">
        <v>0</v>
      </c>
      <c r="Q1667" s="81"/>
    </row>
    <row r="1668" spans="2:17" x14ac:dyDescent="0.25">
      <c r="K1668" s="84">
        <v>4</v>
      </c>
      <c r="L1668" s="94" t="s">
        <v>111</v>
      </c>
      <c r="M1668" s="96">
        <v>27</v>
      </c>
      <c r="Q1668" s="81"/>
    </row>
    <row r="1669" spans="2:17" x14ac:dyDescent="0.25">
      <c r="C1669" s="100">
        <v>2550</v>
      </c>
      <c r="H1669" s="81"/>
      <c r="K1669" s="79"/>
      <c r="L1669" s="95" t="s">
        <v>104</v>
      </c>
      <c r="M1669" s="96">
        <f>SUM(M1665:M1668)</f>
        <v>40</v>
      </c>
      <c r="Q1669" s="81"/>
    </row>
    <row r="1670" spans="2:17" x14ac:dyDescent="0.25">
      <c r="C1670" s="100">
        <v>200</v>
      </c>
      <c r="E1670" s="93" t="s">
        <v>118</v>
      </c>
      <c r="F1670" s="93" t="s">
        <v>119</v>
      </c>
      <c r="G1670" s="93" t="s">
        <v>120</v>
      </c>
      <c r="K1670" s="79"/>
      <c r="L1670" s="290"/>
      <c r="M1670" s="252"/>
      <c r="Q1670" s="81"/>
    </row>
    <row r="1671" spans="2:17" x14ac:dyDescent="0.25">
      <c r="C1671" s="101">
        <f>SUM(C1670/C1669)</f>
        <v>7.8431372549019607E-2</v>
      </c>
      <c r="E1671" s="102">
        <f>SUM(C1671*F1662)</f>
        <v>202.48592941176472</v>
      </c>
      <c r="F1671" s="102">
        <f>SUM(E1671/1.17)</f>
        <v>173.06489693313225</v>
      </c>
      <c r="G1671" s="102">
        <f>SUM(E1671-F1671)</f>
        <v>29.421032478632469</v>
      </c>
      <c r="K1671" s="79"/>
      <c r="M1671" s="85" t="s">
        <v>2354</v>
      </c>
      <c r="N1671" s="96">
        <v>0</v>
      </c>
      <c r="O1671" s="85"/>
      <c r="Q1671" s="81"/>
    </row>
    <row r="1672" spans="2:17" x14ac:dyDescent="0.25">
      <c r="K1672" s="79"/>
      <c r="M1672" s="85" t="s">
        <v>112</v>
      </c>
      <c r="N1672" s="96">
        <f>SUM(N1658)</f>
        <v>1640</v>
      </c>
      <c r="O1672" s="99">
        <f>SUM(N1672*1.95583)</f>
        <v>3207.5612000000001</v>
      </c>
      <c r="Q1672" s="81"/>
    </row>
    <row r="1673" spans="2:17" x14ac:dyDescent="0.25">
      <c r="K1673" s="79"/>
      <c r="M1673" s="85" t="s">
        <v>113</v>
      </c>
      <c r="N1673" s="96">
        <f>SUM(M1669)</f>
        <v>40</v>
      </c>
      <c r="O1673" s="85"/>
      <c r="Q1673" s="81"/>
    </row>
    <row r="1674" spans="2:17" x14ac:dyDescent="0.25">
      <c r="K1674" s="79"/>
      <c r="M1674" s="85" t="s">
        <v>114</v>
      </c>
      <c r="N1674" s="96">
        <f>SUM(N1671+N1672-N1673)</f>
        <v>1600</v>
      </c>
      <c r="O1674" s="85"/>
      <c r="Q1674" s="81"/>
    </row>
    <row r="1675" spans="2:17" x14ac:dyDescent="0.25">
      <c r="K1675" s="79"/>
      <c r="M1675" s="94" t="s">
        <v>2355</v>
      </c>
      <c r="N1675" s="96">
        <v>0</v>
      </c>
      <c r="O1675" s="85"/>
      <c r="Q1675" s="81"/>
    </row>
    <row r="1679" spans="2:17" x14ac:dyDescent="0.25">
      <c r="L1679" s="100">
        <v>2550</v>
      </c>
      <c r="Q1679" s="81"/>
    </row>
    <row r="1680" spans="2:17" x14ac:dyDescent="0.25">
      <c r="L1680" s="100">
        <v>200</v>
      </c>
      <c r="N1680" s="93" t="s">
        <v>118</v>
      </c>
      <c r="O1680" s="93" t="s">
        <v>119</v>
      </c>
      <c r="P1680" s="93" t="s">
        <v>120</v>
      </c>
    </row>
    <row r="1681" spans="2:17" x14ac:dyDescent="0.25">
      <c r="L1681" s="101">
        <f>SUM(L1680/L1679)</f>
        <v>7.8431372549019607E-2</v>
      </c>
      <c r="N1681" s="102">
        <f>SUM(L1681*O1672)</f>
        <v>251.5734274509804</v>
      </c>
      <c r="O1681" s="102">
        <f>SUM(N1681/1.17)</f>
        <v>215.02002346237643</v>
      </c>
      <c r="P1681" s="102">
        <f>SUM(N1681-O1681)</f>
        <v>36.553403988603975</v>
      </c>
    </row>
    <row r="1686" spans="2:17" ht="18.75" x14ac:dyDescent="0.3">
      <c r="B1686" s="79"/>
      <c r="C1686" s="80" t="s">
        <v>8410</v>
      </c>
      <c r="H1686" s="81"/>
      <c r="K1686" s="79"/>
      <c r="L1686" s="80" t="s">
        <v>3965</v>
      </c>
      <c r="Q1686" s="81"/>
    </row>
    <row r="1687" spans="2:17" x14ac:dyDescent="0.25">
      <c r="B1687" s="79"/>
      <c r="C1687" t="s">
        <v>2056</v>
      </c>
      <c r="G1687" s="82" t="s">
        <v>95</v>
      </c>
      <c r="H1687" s="81"/>
      <c r="K1687" s="79"/>
      <c r="L1687" t="s">
        <v>3883</v>
      </c>
      <c r="P1687" s="82" t="s">
        <v>95</v>
      </c>
      <c r="Q1687" s="81"/>
    </row>
    <row r="1688" spans="2:17" ht="18.75" x14ac:dyDescent="0.3">
      <c r="B1688" s="251"/>
      <c r="C1688" s="274" t="s">
        <v>1077</v>
      </c>
      <c r="D1688" s="117"/>
      <c r="E1688" s="117"/>
      <c r="F1688" s="117"/>
      <c r="G1688" s="275">
        <v>44347</v>
      </c>
      <c r="H1688" s="276"/>
      <c r="K1688" s="251"/>
      <c r="L1688" s="274"/>
      <c r="M1688" s="117" t="s">
        <v>96</v>
      </c>
      <c r="N1688" s="117"/>
      <c r="O1688" s="117"/>
      <c r="P1688" s="275">
        <v>44345</v>
      </c>
      <c r="Q1688" s="276"/>
    </row>
    <row r="1689" spans="2:17" x14ac:dyDescent="0.25">
      <c r="B1689" s="84" t="s">
        <v>97</v>
      </c>
      <c r="C1689" s="85" t="s">
        <v>98</v>
      </c>
      <c r="D1689" s="85" t="s">
        <v>99</v>
      </c>
      <c r="E1689" s="85" t="s">
        <v>100</v>
      </c>
      <c r="F1689" s="85" t="s">
        <v>101</v>
      </c>
      <c r="G1689" s="85" t="s">
        <v>102</v>
      </c>
      <c r="H1689" s="86" t="s">
        <v>103</v>
      </c>
      <c r="K1689" s="84" t="s">
        <v>97</v>
      </c>
      <c r="L1689" s="85" t="s">
        <v>98</v>
      </c>
      <c r="M1689" s="85" t="s">
        <v>99</v>
      </c>
      <c r="N1689" s="85" t="s">
        <v>100</v>
      </c>
      <c r="O1689" s="85" t="s">
        <v>101</v>
      </c>
      <c r="P1689" s="85" t="s">
        <v>102</v>
      </c>
      <c r="Q1689" s="86" t="s">
        <v>103</v>
      </c>
    </row>
    <row r="1690" spans="2:17" x14ac:dyDescent="0.25">
      <c r="B1690" s="84" t="s">
        <v>2</v>
      </c>
      <c r="C1690" s="85" t="s">
        <v>8411</v>
      </c>
      <c r="D1690" s="85" t="s">
        <v>20</v>
      </c>
      <c r="E1690" s="85" t="s">
        <v>21</v>
      </c>
      <c r="F1690" s="96">
        <v>86.919619800000007</v>
      </c>
      <c r="G1690" s="85" t="s">
        <v>496</v>
      </c>
      <c r="H1690" s="86" t="s">
        <v>8412</v>
      </c>
      <c r="K1690" s="84" t="s">
        <v>2</v>
      </c>
      <c r="L1690" s="85" t="s">
        <v>4469</v>
      </c>
      <c r="M1690" s="85" t="s">
        <v>9</v>
      </c>
      <c r="N1690" s="85" t="s">
        <v>13</v>
      </c>
      <c r="O1690" s="96">
        <v>80</v>
      </c>
      <c r="P1690" s="85" t="s">
        <v>171</v>
      </c>
      <c r="Q1690" s="86" t="s">
        <v>8429</v>
      </c>
    </row>
    <row r="1691" spans="2:17" x14ac:dyDescent="0.25">
      <c r="B1691" s="251"/>
      <c r="C1691" s="117"/>
      <c r="D1691" s="117"/>
      <c r="E1691" s="255" t="s">
        <v>104</v>
      </c>
      <c r="F1691" s="256">
        <f>SUM(F1690:F1690)</f>
        <v>86.919619800000007</v>
      </c>
      <c r="H1691" s="81"/>
      <c r="K1691" s="84" t="s">
        <v>6</v>
      </c>
      <c r="L1691" s="85" t="s">
        <v>5557</v>
      </c>
      <c r="M1691" s="85" t="s">
        <v>9</v>
      </c>
      <c r="N1691" s="85" t="s">
        <v>21</v>
      </c>
      <c r="O1691" s="96">
        <v>50</v>
      </c>
      <c r="P1691" s="85" t="s">
        <v>171</v>
      </c>
      <c r="Q1691" s="86" t="s">
        <v>8430</v>
      </c>
    </row>
    <row r="1692" spans="2:17" x14ac:dyDescent="0.25">
      <c r="B1692" s="251"/>
      <c r="C1692" s="117"/>
      <c r="D1692" s="117"/>
      <c r="E1692" s="311"/>
      <c r="F1692" s="312"/>
      <c r="H1692" s="81"/>
      <c r="K1692" s="84" t="s">
        <v>32</v>
      </c>
      <c r="L1692" s="85" t="s">
        <v>1478</v>
      </c>
      <c r="M1692" s="85" t="s">
        <v>9</v>
      </c>
      <c r="N1692" s="85" t="s">
        <v>13</v>
      </c>
      <c r="O1692" s="96">
        <v>80</v>
      </c>
      <c r="P1692" s="85" t="s">
        <v>171</v>
      </c>
      <c r="Q1692" s="86" t="s">
        <v>8431</v>
      </c>
    </row>
    <row r="1693" spans="2:17" x14ac:dyDescent="0.25">
      <c r="E1693" s="90"/>
      <c r="G1693" s="81"/>
      <c r="K1693" s="84" t="s">
        <v>48</v>
      </c>
      <c r="L1693" s="85" t="s">
        <v>4326</v>
      </c>
      <c r="M1693" s="85" t="s">
        <v>9</v>
      </c>
      <c r="N1693" s="85" t="s">
        <v>21</v>
      </c>
      <c r="O1693" s="96">
        <v>85</v>
      </c>
      <c r="P1693" s="85" t="s">
        <v>105</v>
      </c>
      <c r="Q1693" s="86" t="s">
        <v>8432</v>
      </c>
    </row>
    <row r="1694" spans="2:17" x14ac:dyDescent="0.25">
      <c r="B1694" s="79"/>
      <c r="E1694" t="s">
        <v>104</v>
      </c>
      <c r="F1694" s="205">
        <f>SUM(F1691)</f>
        <v>86.919619800000007</v>
      </c>
      <c r="G1694" s="273">
        <f>SUM(F1694*1.95583)</f>
        <v>169.99999999343402</v>
      </c>
      <c r="K1694" s="84" t="s">
        <v>49</v>
      </c>
      <c r="L1694" s="85" t="s">
        <v>8433</v>
      </c>
      <c r="M1694" s="85" t="s">
        <v>20</v>
      </c>
      <c r="N1694" s="85" t="s">
        <v>13</v>
      </c>
      <c r="O1694" s="96">
        <v>130</v>
      </c>
      <c r="P1694" s="85" t="s">
        <v>105</v>
      </c>
      <c r="Q1694" s="86" t="s">
        <v>8434</v>
      </c>
    </row>
    <row r="1695" spans="2:17" x14ac:dyDescent="0.25">
      <c r="B1695" s="79"/>
      <c r="F1695" s="205"/>
      <c r="G1695" s="273"/>
      <c r="K1695" s="84" t="s">
        <v>50</v>
      </c>
      <c r="L1695" s="85" t="s">
        <v>8435</v>
      </c>
      <c r="M1695" s="85" t="s">
        <v>20</v>
      </c>
      <c r="N1695" s="85" t="s">
        <v>72</v>
      </c>
      <c r="O1695" s="96">
        <v>60</v>
      </c>
      <c r="P1695" s="85" t="s">
        <v>171</v>
      </c>
      <c r="Q1695" s="86" t="s">
        <v>8436</v>
      </c>
    </row>
    <row r="1696" spans="2:17" x14ac:dyDescent="0.25">
      <c r="B1696" s="79"/>
      <c r="F1696" s="205"/>
      <c r="G1696" s="273"/>
      <c r="K1696" s="84" t="s">
        <v>51</v>
      </c>
      <c r="L1696" s="85" t="s">
        <v>1274</v>
      </c>
      <c r="M1696" s="85" t="s">
        <v>20</v>
      </c>
      <c r="N1696" s="85" t="s">
        <v>22</v>
      </c>
      <c r="O1696" s="96">
        <v>0</v>
      </c>
      <c r="P1696" s="85" t="s">
        <v>105</v>
      </c>
      <c r="Q1696" s="86" t="s">
        <v>8034</v>
      </c>
    </row>
    <row r="1697" spans="2:17" x14ac:dyDescent="0.25">
      <c r="B1697" s="79"/>
      <c r="D1697" s="85" t="s">
        <v>112</v>
      </c>
      <c r="E1697" s="96">
        <f>SUM(F1694)</f>
        <v>86.919619800000007</v>
      </c>
      <c r="F1697" s="99">
        <f>SUM(E1697*1.95583)</f>
        <v>169.99999999343402</v>
      </c>
      <c r="H1697" s="81"/>
      <c r="K1697" s="84" t="s">
        <v>52</v>
      </c>
      <c r="L1697" s="85" t="s">
        <v>5402</v>
      </c>
      <c r="M1697" s="85" t="s">
        <v>12</v>
      </c>
      <c r="N1697" s="85" t="s">
        <v>21</v>
      </c>
      <c r="O1697" s="96">
        <v>0</v>
      </c>
      <c r="P1697" s="85" t="s">
        <v>105</v>
      </c>
      <c r="Q1697" s="86" t="s">
        <v>8043</v>
      </c>
    </row>
    <row r="1698" spans="2:17" x14ac:dyDescent="0.25">
      <c r="K1698" s="84" t="s">
        <v>53</v>
      </c>
      <c r="L1698" s="85" t="s">
        <v>8437</v>
      </c>
      <c r="M1698" s="85" t="s">
        <v>20</v>
      </c>
      <c r="N1698" s="85" t="s">
        <v>21</v>
      </c>
      <c r="O1698" s="96">
        <v>0</v>
      </c>
      <c r="P1698" s="85" t="s">
        <v>105</v>
      </c>
      <c r="Q1698" s="86" t="s">
        <v>8350</v>
      </c>
    </row>
    <row r="1699" spans="2:17" x14ac:dyDescent="0.25">
      <c r="K1699" s="84" t="s">
        <v>54</v>
      </c>
      <c r="L1699" s="85" t="s">
        <v>6447</v>
      </c>
      <c r="M1699" s="85" t="s">
        <v>12</v>
      </c>
      <c r="N1699" s="85" t="s">
        <v>21</v>
      </c>
      <c r="O1699" s="96">
        <v>0</v>
      </c>
      <c r="P1699" s="85" t="s">
        <v>105</v>
      </c>
      <c r="Q1699" s="86" t="s">
        <v>6448</v>
      </c>
    </row>
    <row r="1700" spans="2:17" x14ac:dyDescent="0.25">
      <c r="K1700" s="84" t="s">
        <v>55</v>
      </c>
      <c r="L1700" s="85" t="s">
        <v>8438</v>
      </c>
      <c r="M1700" s="85" t="s">
        <v>12</v>
      </c>
      <c r="N1700" s="85" t="s">
        <v>21</v>
      </c>
      <c r="O1700" s="96">
        <v>0</v>
      </c>
      <c r="P1700" s="85" t="s">
        <v>105</v>
      </c>
      <c r="Q1700" s="86" t="s">
        <v>6450</v>
      </c>
    </row>
    <row r="1701" spans="2:17" x14ac:dyDescent="0.25">
      <c r="C1701" s="100">
        <v>1500</v>
      </c>
      <c r="E1701" s="93" t="s">
        <v>118</v>
      </c>
      <c r="F1701" s="93" t="s">
        <v>119</v>
      </c>
      <c r="G1701" s="93" t="s">
        <v>120</v>
      </c>
      <c r="K1701" s="84" t="s">
        <v>56</v>
      </c>
      <c r="L1701" s="85" t="s">
        <v>8439</v>
      </c>
      <c r="M1701" s="85" t="s">
        <v>9</v>
      </c>
      <c r="N1701" s="85" t="s">
        <v>21</v>
      </c>
      <c r="O1701" s="96">
        <v>0</v>
      </c>
      <c r="P1701" s="85" t="s">
        <v>105</v>
      </c>
      <c r="Q1701" s="86" t="s">
        <v>7332</v>
      </c>
    </row>
    <row r="1702" spans="2:17" x14ac:dyDescent="0.25">
      <c r="C1702" s="100">
        <v>100</v>
      </c>
      <c r="E1702" s="102">
        <f>SUM(C1703*F1697)</f>
        <v>11.333333332895601</v>
      </c>
      <c r="F1702" s="102">
        <f>SUM(E1702/1.17)</f>
        <v>9.6866096862355562</v>
      </c>
      <c r="G1702" s="102">
        <f>SUM(E1702-F1702)</f>
        <v>1.6467236466600443</v>
      </c>
      <c r="K1702" s="84" t="s">
        <v>57</v>
      </c>
      <c r="L1702" s="85" t="s">
        <v>6616</v>
      </c>
      <c r="M1702" s="85" t="s">
        <v>9</v>
      </c>
      <c r="N1702" s="85" t="s">
        <v>21</v>
      </c>
      <c r="O1702" s="96">
        <v>0</v>
      </c>
      <c r="P1702" s="85" t="s">
        <v>105</v>
      </c>
      <c r="Q1702" s="86" t="s">
        <v>7440</v>
      </c>
    </row>
    <row r="1703" spans="2:17" x14ac:dyDescent="0.25">
      <c r="C1703" s="101">
        <f>SUM(C1702/C1701)</f>
        <v>6.6666666666666666E-2</v>
      </c>
      <c r="K1703" s="84" t="s">
        <v>58</v>
      </c>
      <c r="L1703" s="85" t="s">
        <v>6938</v>
      </c>
      <c r="M1703" s="85" t="s">
        <v>9</v>
      </c>
      <c r="N1703" s="85" t="s">
        <v>22</v>
      </c>
      <c r="O1703" s="96">
        <v>0</v>
      </c>
      <c r="P1703" s="85" t="s">
        <v>105</v>
      </c>
      <c r="Q1703" s="86" t="s">
        <v>8272</v>
      </c>
    </row>
    <row r="1704" spans="2:17" x14ac:dyDescent="0.25">
      <c r="K1704" s="84" t="s">
        <v>59</v>
      </c>
      <c r="L1704" s="85" t="s">
        <v>8273</v>
      </c>
      <c r="M1704" s="85" t="s">
        <v>9</v>
      </c>
      <c r="N1704" s="85" t="s">
        <v>22</v>
      </c>
      <c r="O1704" s="96">
        <v>0</v>
      </c>
      <c r="P1704" s="85" t="s">
        <v>105</v>
      </c>
      <c r="Q1704" s="86" t="s">
        <v>8274</v>
      </c>
    </row>
    <row r="1705" spans="2:17" x14ac:dyDescent="0.25">
      <c r="K1705" s="84" t="s">
        <v>60</v>
      </c>
      <c r="L1705" s="85" t="s">
        <v>8294</v>
      </c>
      <c r="M1705" s="85" t="s">
        <v>20</v>
      </c>
      <c r="N1705" s="85" t="s">
        <v>21</v>
      </c>
      <c r="O1705" s="96">
        <v>0</v>
      </c>
      <c r="P1705" s="85" t="s">
        <v>105</v>
      </c>
      <c r="Q1705" s="86" t="s">
        <v>8295</v>
      </c>
    </row>
    <row r="1706" spans="2:17" x14ac:dyDescent="0.25">
      <c r="K1706" s="84" t="s">
        <v>61</v>
      </c>
      <c r="L1706" s="85" t="s">
        <v>8294</v>
      </c>
      <c r="M1706" s="85" t="s">
        <v>20</v>
      </c>
      <c r="N1706" s="85" t="s">
        <v>21</v>
      </c>
      <c r="O1706" s="96">
        <v>0</v>
      </c>
      <c r="P1706" s="85" t="s">
        <v>105</v>
      </c>
      <c r="Q1706" s="86" t="s">
        <v>8296</v>
      </c>
    </row>
    <row r="1707" spans="2:17" x14ac:dyDescent="0.25">
      <c r="K1707" s="84" t="s">
        <v>62</v>
      </c>
      <c r="L1707" s="85" t="s">
        <v>8294</v>
      </c>
      <c r="M1707" s="85" t="s">
        <v>20</v>
      </c>
      <c r="N1707" s="85" t="s">
        <v>21</v>
      </c>
      <c r="O1707" s="96">
        <v>0</v>
      </c>
      <c r="P1707" s="85" t="s">
        <v>105</v>
      </c>
      <c r="Q1707" s="86" t="s">
        <v>8297</v>
      </c>
    </row>
    <row r="1708" spans="2:17" x14ac:dyDescent="0.25">
      <c r="K1708" s="84" t="s">
        <v>64</v>
      </c>
      <c r="L1708" s="85" t="s">
        <v>7978</v>
      </c>
      <c r="M1708" s="85" t="s">
        <v>9</v>
      </c>
      <c r="N1708" s="85" t="s">
        <v>21</v>
      </c>
      <c r="O1708" s="96">
        <v>0</v>
      </c>
      <c r="P1708" s="85" t="s">
        <v>105</v>
      </c>
      <c r="Q1708" s="86" t="s">
        <v>8300</v>
      </c>
    </row>
    <row r="1709" spans="2:17" x14ac:dyDescent="0.25">
      <c r="K1709" s="84" t="s">
        <v>66</v>
      </c>
      <c r="L1709" s="85" t="s">
        <v>8301</v>
      </c>
      <c r="M1709" s="85" t="s">
        <v>9</v>
      </c>
      <c r="N1709" s="85" t="s">
        <v>21</v>
      </c>
      <c r="O1709" s="96">
        <v>0</v>
      </c>
      <c r="P1709" s="85" t="s">
        <v>105</v>
      </c>
      <c r="Q1709" s="86" t="s">
        <v>8302</v>
      </c>
    </row>
    <row r="1710" spans="2:17" x14ac:dyDescent="0.25">
      <c r="K1710" s="84" t="s">
        <v>67</v>
      </c>
      <c r="L1710" s="85" t="s">
        <v>8301</v>
      </c>
      <c r="M1710" s="85" t="s">
        <v>9</v>
      </c>
      <c r="N1710" s="85" t="s">
        <v>21</v>
      </c>
      <c r="O1710" s="96">
        <v>0</v>
      </c>
      <c r="P1710" s="85" t="s">
        <v>105</v>
      </c>
      <c r="Q1710" s="86" t="s">
        <v>8303</v>
      </c>
    </row>
    <row r="1711" spans="2:17" x14ac:dyDescent="0.25">
      <c r="K1711" s="84" t="s">
        <v>121</v>
      </c>
      <c r="L1711" s="85" t="s">
        <v>8411</v>
      </c>
      <c r="M1711" s="85" t="s">
        <v>20</v>
      </c>
      <c r="N1711" s="85" t="s">
        <v>21</v>
      </c>
      <c r="O1711" s="96">
        <v>0</v>
      </c>
      <c r="P1711" s="85" t="s">
        <v>254</v>
      </c>
      <c r="Q1711" s="86" t="s">
        <v>8412</v>
      </c>
    </row>
    <row r="1712" spans="2:17" x14ac:dyDescent="0.25">
      <c r="K1712" s="251"/>
      <c r="L1712" s="218"/>
      <c r="M1712" s="117"/>
      <c r="N1712" s="88" t="s">
        <v>104</v>
      </c>
      <c r="O1712" s="250">
        <f>SUM(O1690:O1711)</f>
        <v>485</v>
      </c>
      <c r="Q1712" s="81"/>
    </row>
    <row r="1713" spans="11:17" x14ac:dyDescent="0.25">
      <c r="K1713" s="251"/>
      <c r="L1713" s="117"/>
      <c r="M1713" s="117"/>
      <c r="N1713" s="311"/>
      <c r="O1713" s="312"/>
      <c r="Q1713" s="81"/>
    </row>
    <row r="1714" spans="11:17" ht="18.75" x14ac:dyDescent="0.3">
      <c r="K1714" s="79"/>
      <c r="L1714" s="80"/>
      <c r="M1714" t="s">
        <v>393</v>
      </c>
      <c r="O1714" s="115"/>
      <c r="P1714" s="83">
        <v>44349</v>
      </c>
      <c r="Q1714" s="81"/>
    </row>
    <row r="1715" spans="11:17" x14ac:dyDescent="0.25">
      <c r="K1715" s="84" t="s">
        <v>97</v>
      </c>
      <c r="L1715" s="85" t="s">
        <v>98</v>
      </c>
      <c r="M1715" s="85" t="s">
        <v>99</v>
      </c>
      <c r="N1715" s="85" t="s">
        <v>100</v>
      </c>
      <c r="O1715" s="85" t="s">
        <v>101</v>
      </c>
      <c r="P1715" s="85" t="s">
        <v>102</v>
      </c>
      <c r="Q1715" s="86" t="s">
        <v>103</v>
      </c>
    </row>
    <row r="1716" spans="11:17" x14ac:dyDescent="0.25">
      <c r="K1716" s="84" t="s">
        <v>2</v>
      </c>
      <c r="L1716" s="85" t="s">
        <v>767</v>
      </c>
      <c r="M1716" s="85" t="s">
        <v>890</v>
      </c>
      <c r="N1716" s="85" t="s">
        <v>20</v>
      </c>
      <c r="O1716" s="96">
        <v>70</v>
      </c>
      <c r="P1716" s="85" t="s">
        <v>171</v>
      </c>
      <c r="Q1716" s="86" t="s">
        <v>8440</v>
      </c>
    </row>
    <row r="1717" spans="11:17" x14ac:dyDescent="0.25">
      <c r="K1717" s="84" t="s">
        <v>6</v>
      </c>
      <c r="L1717" s="85" t="s">
        <v>7379</v>
      </c>
      <c r="M1717" s="85" t="s">
        <v>21</v>
      </c>
      <c r="N1717" s="85" t="s">
        <v>20</v>
      </c>
      <c r="O1717" s="96">
        <v>85</v>
      </c>
      <c r="P1717" s="85" t="s">
        <v>105</v>
      </c>
      <c r="Q1717" s="86" t="s">
        <v>8441</v>
      </c>
    </row>
    <row r="1718" spans="11:17" x14ac:dyDescent="0.25">
      <c r="K1718" s="84" t="s">
        <v>32</v>
      </c>
      <c r="L1718" s="85" t="s">
        <v>8108</v>
      </c>
      <c r="M1718" s="85" t="s">
        <v>21</v>
      </c>
      <c r="N1718" s="85" t="s">
        <v>9</v>
      </c>
      <c r="O1718" s="96">
        <v>85</v>
      </c>
      <c r="P1718" s="85" t="s">
        <v>105</v>
      </c>
      <c r="Q1718" s="86" t="s">
        <v>8442</v>
      </c>
    </row>
    <row r="1719" spans="11:17" x14ac:dyDescent="0.25">
      <c r="K1719" s="84" t="s">
        <v>48</v>
      </c>
      <c r="L1719" s="85" t="s">
        <v>8443</v>
      </c>
      <c r="M1719" s="85" t="s">
        <v>21</v>
      </c>
      <c r="N1719" s="85" t="s">
        <v>9</v>
      </c>
      <c r="O1719" s="96">
        <v>50</v>
      </c>
      <c r="P1719" s="85" t="s">
        <v>171</v>
      </c>
      <c r="Q1719" s="86" t="s">
        <v>8444</v>
      </c>
    </row>
    <row r="1720" spans="11:17" x14ac:dyDescent="0.25">
      <c r="K1720" s="84" t="s">
        <v>49</v>
      </c>
      <c r="L1720" s="85" t="s">
        <v>8445</v>
      </c>
      <c r="M1720" s="85" t="s">
        <v>21</v>
      </c>
      <c r="N1720" s="85" t="s">
        <v>5</v>
      </c>
      <c r="O1720" s="96">
        <v>50</v>
      </c>
      <c r="P1720" s="85" t="s">
        <v>171</v>
      </c>
      <c r="Q1720" s="86" t="s">
        <v>8446</v>
      </c>
    </row>
    <row r="1721" spans="11:17" x14ac:dyDescent="0.25">
      <c r="K1721" s="84" t="s">
        <v>50</v>
      </c>
      <c r="L1721" s="85" t="s">
        <v>211</v>
      </c>
      <c r="M1721" s="85" t="s">
        <v>21</v>
      </c>
      <c r="N1721" s="85" t="s">
        <v>20</v>
      </c>
      <c r="O1721" s="96">
        <v>50</v>
      </c>
      <c r="P1721" s="85" t="s">
        <v>171</v>
      </c>
      <c r="Q1721" s="86" t="s">
        <v>8447</v>
      </c>
    </row>
    <row r="1722" spans="11:17" x14ac:dyDescent="0.25">
      <c r="K1722" s="84" t="s">
        <v>51</v>
      </c>
      <c r="L1722" s="85" t="s">
        <v>8448</v>
      </c>
      <c r="M1722" s="85" t="s">
        <v>21</v>
      </c>
      <c r="N1722" s="85" t="s">
        <v>12</v>
      </c>
      <c r="O1722" s="96">
        <v>85</v>
      </c>
      <c r="P1722" s="85" t="s">
        <v>105</v>
      </c>
      <c r="Q1722" s="86" t="s">
        <v>8449</v>
      </c>
    </row>
    <row r="1723" spans="11:17" x14ac:dyDescent="0.25">
      <c r="K1723" s="84" t="s">
        <v>52</v>
      </c>
      <c r="L1723" s="85" t="s">
        <v>7345</v>
      </c>
      <c r="M1723" s="85" t="s">
        <v>21</v>
      </c>
      <c r="N1723" s="85" t="s">
        <v>9</v>
      </c>
      <c r="O1723" s="96">
        <v>85</v>
      </c>
      <c r="P1723" s="85" t="s">
        <v>105</v>
      </c>
      <c r="Q1723" s="86" t="s">
        <v>8450</v>
      </c>
    </row>
    <row r="1724" spans="11:17" x14ac:dyDescent="0.25">
      <c r="K1724" s="84" t="s">
        <v>53</v>
      </c>
      <c r="L1724" s="85" t="s">
        <v>8439</v>
      </c>
      <c r="M1724" s="85" t="s">
        <v>21</v>
      </c>
      <c r="N1724" s="85" t="s">
        <v>9</v>
      </c>
      <c r="O1724" s="96">
        <v>85</v>
      </c>
      <c r="P1724" s="85" t="s">
        <v>105</v>
      </c>
      <c r="Q1724" s="86" t="s">
        <v>8451</v>
      </c>
    </row>
    <row r="1725" spans="11:17" x14ac:dyDescent="0.25">
      <c r="K1725" s="84" t="s">
        <v>54</v>
      </c>
      <c r="L1725" s="85" t="s">
        <v>8452</v>
      </c>
      <c r="M1725" s="85" t="s">
        <v>21</v>
      </c>
      <c r="N1725" s="85" t="s">
        <v>20</v>
      </c>
      <c r="O1725" s="96">
        <v>85</v>
      </c>
      <c r="P1725" s="85" t="s">
        <v>105</v>
      </c>
      <c r="Q1725" s="86" t="s">
        <v>8453</v>
      </c>
    </row>
    <row r="1726" spans="11:17" x14ac:dyDescent="0.25">
      <c r="K1726" s="84" t="s">
        <v>55</v>
      </c>
      <c r="L1726" s="85" t="s">
        <v>3940</v>
      </c>
      <c r="M1726" s="85" t="s">
        <v>13</v>
      </c>
      <c r="N1726" s="85" t="s">
        <v>9</v>
      </c>
      <c r="O1726" s="96">
        <v>0</v>
      </c>
      <c r="P1726" s="85" t="s">
        <v>105</v>
      </c>
      <c r="Q1726" s="86" t="s">
        <v>7314</v>
      </c>
    </row>
    <row r="1727" spans="11:17" x14ac:dyDescent="0.25">
      <c r="K1727" s="84" t="s">
        <v>56</v>
      </c>
      <c r="L1727" s="85" t="s">
        <v>8210</v>
      </c>
      <c r="M1727" s="85" t="s">
        <v>22</v>
      </c>
      <c r="N1727" s="85" t="s">
        <v>9</v>
      </c>
      <c r="O1727" s="96">
        <v>0</v>
      </c>
      <c r="P1727" s="85" t="s">
        <v>105</v>
      </c>
      <c r="Q1727" s="86" t="s">
        <v>8211</v>
      </c>
    </row>
    <row r="1728" spans="11:17" x14ac:dyDescent="0.25">
      <c r="K1728" s="84" t="s">
        <v>57</v>
      </c>
      <c r="L1728" s="85" t="s">
        <v>8454</v>
      </c>
      <c r="M1728" s="85" t="s">
        <v>21</v>
      </c>
      <c r="N1728" s="85" t="s">
        <v>5</v>
      </c>
      <c r="O1728" s="96">
        <v>0</v>
      </c>
      <c r="P1728" s="85" t="s">
        <v>105</v>
      </c>
      <c r="Q1728" s="86" t="s">
        <v>8383</v>
      </c>
    </row>
    <row r="1729" spans="11:17" x14ac:dyDescent="0.25">
      <c r="N1729" s="255" t="s">
        <v>104</v>
      </c>
      <c r="O1729" s="256">
        <f>SUM(O1716:O1728)</f>
        <v>730</v>
      </c>
      <c r="Q1729" s="81"/>
    </row>
    <row r="1730" spans="11:17" x14ac:dyDescent="0.25">
      <c r="M1730" s="90"/>
    </row>
    <row r="1731" spans="11:17" x14ac:dyDescent="0.25">
      <c r="M1731" t="s">
        <v>104</v>
      </c>
      <c r="N1731" s="205">
        <f>SUM(O1712+O1729)</f>
        <v>1215</v>
      </c>
      <c r="O1731" s="273">
        <f>SUM(N1731*1.95583)</f>
        <v>2376.3334500000001</v>
      </c>
    </row>
    <row r="1732" spans="11:17" x14ac:dyDescent="0.25">
      <c r="N1732" s="205"/>
      <c r="O1732" s="273"/>
    </row>
    <row r="1733" spans="11:17" x14ac:dyDescent="0.25">
      <c r="N1733" s="205"/>
      <c r="O1733" s="273"/>
    </row>
    <row r="1734" spans="11:17" x14ac:dyDescent="0.25">
      <c r="O1734" s="91"/>
      <c r="Q1734" s="81"/>
    </row>
    <row r="1735" spans="11:17" ht="15.75" x14ac:dyDescent="0.25">
      <c r="L1735" s="116" t="s">
        <v>8455</v>
      </c>
      <c r="M1735" s="116" t="s">
        <v>226</v>
      </c>
      <c r="O1735" s="91"/>
      <c r="P1735" s="81"/>
      <c r="Q1735" s="81"/>
    </row>
    <row r="1736" spans="11:17" x14ac:dyDescent="0.25">
      <c r="K1736" s="79"/>
      <c r="L1736" s="92">
        <v>44350</v>
      </c>
      <c r="Q1736" s="81"/>
    </row>
    <row r="1737" spans="11:17" x14ac:dyDescent="0.25">
      <c r="K1737" s="84" t="s">
        <v>97</v>
      </c>
      <c r="L1737" s="93" t="s">
        <v>106</v>
      </c>
      <c r="M1737" s="93" t="s">
        <v>107</v>
      </c>
    </row>
    <row r="1738" spans="11:17" x14ac:dyDescent="0.25">
      <c r="K1738" s="84">
        <v>1</v>
      </c>
      <c r="L1738" s="85" t="s">
        <v>108</v>
      </c>
      <c r="M1738" s="96">
        <v>14</v>
      </c>
      <c r="Q1738" s="81"/>
    </row>
    <row r="1739" spans="11:17" x14ac:dyDescent="0.25">
      <c r="K1739" s="84">
        <v>2</v>
      </c>
      <c r="L1739" s="85" t="s">
        <v>109</v>
      </c>
      <c r="M1739" s="96">
        <v>0</v>
      </c>
      <c r="Q1739" s="81"/>
    </row>
    <row r="1740" spans="11:17" x14ac:dyDescent="0.25">
      <c r="K1740" s="84">
        <v>3</v>
      </c>
      <c r="L1740" s="85" t="s">
        <v>110</v>
      </c>
      <c r="M1740" s="96">
        <v>0</v>
      </c>
      <c r="Q1740" s="81"/>
    </row>
    <row r="1741" spans="11:17" x14ac:dyDescent="0.25">
      <c r="K1741" s="84">
        <v>4</v>
      </c>
      <c r="L1741" s="94" t="s">
        <v>111</v>
      </c>
      <c r="M1741" s="96">
        <v>27</v>
      </c>
      <c r="Q1741" s="81"/>
    </row>
    <row r="1742" spans="11:17" x14ac:dyDescent="0.25">
      <c r="K1742" s="79"/>
      <c r="L1742" s="95" t="s">
        <v>104</v>
      </c>
      <c r="M1742" s="96">
        <f>SUM(M1738:M1741)</f>
        <v>41</v>
      </c>
      <c r="Q1742" s="81"/>
    </row>
    <row r="1743" spans="11:17" x14ac:dyDescent="0.25">
      <c r="K1743" s="79"/>
      <c r="L1743" s="290"/>
      <c r="M1743" s="252"/>
      <c r="Q1743" s="81"/>
    </row>
    <row r="1744" spans="11:17" x14ac:dyDescent="0.25">
      <c r="K1744" s="79"/>
      <c r="M1744" s="85" t="s">
        <v>2354</v>
      </c>
      <c r="N1744" s="96">
        <v>0</v>
      </c>
      <c r="O1744" s="85"/>
      <c r="Q1744" s="81"/>
    </row>
    <row r="1745" spans="2:17" x14ac:dyDescent="0.25">
      <c r="K1745" s="79"/>
      <c r="M1745" s="85" t="s">
        <v>112</v>
      </c>
      <c r="N1745" s="96">
        <f>SUM(N1731)</f>
        <v>1215</v>
      </c>
      <c r="O1745" s="99">
        <f>SUM(N1745*1.95583)</f>
        <v>2376.3334500000001</v>
      </c>
      <c r="Q1745" s="81"/>
    </row>
    <row r="1746" spans="2:17" x14ac:dyDescent="0.25">
      <c r="K1746" s="79"/>
      <c r="M1746" s="85" t="s">
        <v>113</v>
      </c>
      <c r="N1746" s="96">
        <f>SUM(M1742)</f>
        <v>41</v>
      </c>
      <c r="O1746" s="85"/>
      <c r="Q1746" s="81"/>
    </row>
    <row r="1747" spans="2:17" x14ac:dyDescent="0.25">
      <c r="K1747" s="79"/>
      <c r="M1747" s="85" t="s">
        <v>114</v>
      </c>
      <c r="N1747" s="96">
        <f>SUM(N1744+N1745-N1746)</f>
        <v>1174</v>
      </c>
      <c r="O1747" s="85"/>
      <c r="Q1747" s="81"/>
    </row>
    <row r="1748" spans="2:17" x14ac:dyDescent="0.25">
      <c r="K1748" s="79"/>
      <c r="M1748" s="94" t="s">
        <v>2355</v>
      </c>
      <c r="N1748" s="96">
        <v>0</v>
      </c>
      <c r="O1748" s="85"/>
      <c r="Q1748" s="81"/>
    </row>
    <row r="1752" spans="2:17" x14ac:dyDescent="0.25">
      <c r="L1752" s="100">
        <v>2550</v>
      </c>
      <c r="Q1752" s="81"/>
    </row>
    <row r="1753" spans="2:17" x14ac:dyDescent="0.25">
      <c r="L1753" s="100">
        <v>200</v>
      </c>
      <c r="N1753" s="93" t="s">
        <v>118</v>
      </c>
      <c r="O1753" s="93" t="s">
        <v>119</v>
      </c>
      <c r="P1753" s="93" t="s">
        <v>120</v>
      </c>
    </row>
    <row r="1754" spans="2:17" x14ac:dyDescent="0.25">
      <c r="L1754" s="101">
        <f>SUM(L1753/L1752)</f>
        <v>7.8431372549019607E-2</v>
      </c>
      <c r="N1754" s="102">
        <f>SUM(L1754*O1745)</f>
        <v>186.37909411764707</v>
      </c>
      <c r="O1754" s="102">
        <f>SUM(N1754/1.17)</f>
        <v>159.29837104072399</v>
      </c>
      <c r="P1754" s="102">
        <f>SUM(N1754-O1754)</f>
        <v>27.080723076923078</v>
      </c>
    </row>
    <row r="1760" spans="2:17" ht="18.75" x14ac:dyDescent="0.3">
      <c r="B1760" s="79"/>
      <c r="C1760" s="80" t="s">
        <v>4079</v>
      </c>
      <c r="H1760" s="81"/>
    </row>
    <row r="1761" spans="2:17" ht="18.75" x14ac:dyDescent="0.3">
      <c r="B1761" s="79"/>
      <c r="C1761" t="s">
        <v>1533</v>
      </c>
      <c r="G1761" s="82" t="s">
        <v>95</v>
      </c>
      <c r="H1761" s="81"/>
      <c r="K1761" s="79"/>
      <c r="L1761" s="80" t="s">
        <v>4117</v>
      </c>
      <c r="Q1761" s="81"/>
    </row>
    <row r="1762" spans="2:17" ht="18.75" x14ac:dyDescent="0.3">
      <c r="B1762" s="251"/>
      <c r="C1762" s="274"/>
      <c r="D1762" s="117" t="s">
        <v>96</v>
      </c>
      <c r="E1762" s="117"/>
      <c r="F1762" s="117"/>
      <c r="G1762" s="275">
        <v>44350</v>
      </c>
      <c r="H1762" s="276"/>
      <c r="K1762" s="79"/>
      <c r="L1762" t="s">
        <v>264</v>
      </c>
      <c r="P1762" s="82" t="s">
        <v>95</v>
      </c>
      <c r="Q1762" s="81"/>
    </row>
    <row r="1763" spans="2:17" ht="18.75" x14ac:dyDescent="0.3">
      <c r="B1763" s="84" t="s">
        <v>97</v>
      </c>
      <c r="C1763" s="85" t="s">
        <v>98</v>
      </c>
      <c r="D1763" s="85" t="s">
        <v>99</v>
      </c>
      <c r="E1763" s="85" t="s">
        <v>100</v>
      </c>
      <c r="F1763" s="85" t="s">
        <v>101</v>
      </c>
      <c r="G1763" s="85" t="s">
        <v>102</v>
      </c>
      <c r="H1763" s="86" t="s">
        <v>103</v>
      </c>
      <c r="K1763" s="251"/>
      <c r="L1763" s="274"/>
      <c r="M1763" s="117" t="s">
        <v>96</v>
      </c>
      <c r="N1763" s="117"/>
      <c r="O1763" s="117"/>
      <c r="P1763" s="275">
        <v>44352</v>
      </c>
      <c r="Q1763" s="276"/>
    </row>
    <row r="1764" spans="2:17" x14ac:dyDescent="0.25">
      <c r="B1764" s="84" t="s">
        <v>2</v>
      </c>
      <c r="C1764" s="85" t="s">
        <v>7166</v>
      </c>
      <c r="D1764" s="85" t="s">
        <v>9</v>
      </c>
      <c r="E1764" s="85" t="s">
        <v>21</v>
      </c>
      <c r="F1764" s="96">
        <v>85</v>
      </c>
      <c r="G1764" s="85" t="s">
        <v>105</v>
      </c>
      <c r="H1764" s="86" t="s">
        <v>8460</v>
      </c>
      <c r="K1764" s="84" t="s">
        <v>97</v>
      </c>
      <c r="L1764" s="85" t="s">
        <v>98</v>
      </c>
      <c r="M1764" s="85" t="s">
        <v>99</v>
      </c>
      <c r="N1764" s="85" t="s">
        <v>100</v>
      </c>
      <c r="O1764" s="85" t="s">
        <v>101</v>
      </c>
      <c r="P1764" s="85" t="s">
        <v>102</v>
      </c>
      <c r="Q1764" s="86" t="s">
        <v>103</v>
      </c>
    </row>
    <row r="1765" spans="2:17" x14ac:dyDescent="0.25">
      <c r="B1765" s="84" t="s">
        <v>6</v>
      </c>
      <c r="C1765" s="85" t="s">
        <v>199</v>
      </c>
      <c r="D1765" s="85" t="s">
        <v>20</v>
      </c>
      <c r="E1765" s="85" t="s">
        <v>890</v>
      </c>
      <c r="F1765" s="96">
        <v>110</v>
      </c>
      <c r="G1765" s="85" t="s">
        <v>105</v>
      </c>
      <c r="H1765" s="86" t="s">
        <v>8461</v>
      </c>
      <c r="K1765" s="84" t="s">
        <v>2</v>
      </c>
      <c r="L1765" s="85" t="s">
        <v>8497</v>
      </c>
      <c r="M1765" s="85" t="s">
        <v>20</v>
      </c>
      <c r="N1765" s="85" t="s">
        <v>21</v>
      </c>
      <c r="O1765" s="96">
        <v>85</v>
      </c>
      <c r="P1765" s="85" t="s">
        <v>105</v>
      </c>
      <c r="Q1765" s="86" t="s">
        <v>8498</v>
      </c>
    </row>
    <row r="1766" spans="2:17" x14ac:dyDescent="0.25">
      <c r="B1766" s="84" t="s">
        <v>32</v>
      </c>
      <c r="C1766" s="85" t="s">
        <v>8462</v>
      </c>
      <c r="D1766" s="85" t="s">
        <v>20</v>
      </c>
      <c r="E1766" s="85" t="s">
        <v>22</v>
      </c>
      <c r="F1766" s="96">
        <v>90</v>
      </c>
      <c r="G1766" s="85" t="s">
        <v>171</v>
      </c>
      <c r="H1766" s="86" t="s">
        <v>8463</v>
      </c>
      <c r="K1766" s="84" t="s">
        <v>6</v>
      </c>
      <c r="L1766" s="85" t="s">
        <v>7126</v>
      </c>
      <c r="M1766" s="85" t="s">
        <v>9</v>
      </c>
      <c r="N1766" s="85" t="s">
        <v>21</v>
      </c>
      <c r="O1766" s="96">
        <v>50</v>
      </c>
      <c r="P1766" s="85" t="s">
        <v>171</v>
      </c>
      <c r="Q1766" s="86" t="s">
        <v>8499</v>
      </c>
    </row>
    <row r="1767" spans="2:17" x14ac:dyDescent="0.25">
      <c r="B1767" s="84" t="s">
        <v>48</v>
      </c>
      <c r="C1767" s="85" t="s">
        <v>8464</v>
      </c>
      <c r="D1767" s="85" t="s">
        <v>12</v>
      </c>
      <c r="E1767" s="85" t="s">
        <v>21</v>
      </c>
      <c r="F1767" s="96">
        <v>85</v>
      </c>
      <c r="G1767" s="85" t="s">
        <v>105</v>
      </c>
      <c r="H1767" s="86" t="s">
        <v>8465</v>
      </c>
      <c r="K1767" s="84" t="s">
        <v>32</v>
      </c>
      <c r="L1767" s="85" t="s">
        <v>1463</v>
      </c>
      <c r="M1767" s="85" t="s">
        <v>20</v>
      </c>
      <c r="N1767" s="85" t="s">
        <v>72</v>
      </c>
      <c r="O1767" s="96">
        <v>100</v>
      </c>
      <c r="P1767" s="85" t="s">
        <v>105</v>
      </c>
      <c r="Q1767" s="86" t="s">
        <v>8500</v>
      </c>
    </row>
    <row r="1768" spans="2:17" x14ac:dyDescent="0.25">
      <c r="B1768" s="84" t="s">
        <v>49</v>
      </c>
      <c r="C1768" s="85" t="s">
        <v>8466</v>
      </c>
      <c r="D1768" s="85" t="s">
        <v>20</v>
      </c>
      <c r="E1768" s="85" t="s">
        <v>13</v>
      </c>
      <c r="F1768" s="96">
        <v>80</v>
      </c>
      <c r="G1768" s="85" t="s">
        <v>171</v>
      </c>
      <c r="H1768" s="86" t="s">
        <v>8467</v>
      </c>
      <c r="K1768" s="84" t="s">
        <v>48</v>
      </c>
      <c r="L1768" s="85" t="s">
        <v>7042</v>
      </c>
      <c r="M1768" s="85" t="s">
        <v>41</v>
      </c>
      <c r="N1768" s="85" t="s">
        <v>72</v>
      </c>
      <c r="O1768" s="96">
        <v>65</v>
      </c>
      <c r="P1768" s="85" t="s">
        <v>171</v>
      </c>
      <c r="Q1768" s="86" t="s">
        <v>8501</v>
      </c>
    </row>
    <row r="1769" spans="2:17" x14ac:dyDescent="0.25">
      <c r="B1769" s="84" t="s">
        <v>50</v>
      </c>
      <c r="C1769" s="85" t="s">
        <v>871</v>
      </c>
      <c r="D1769" s="85" t="s">
        <v>5</v>
      </c>
      <c r="E1769" s="85" t="s">
        <v>890</v>
      </c>
      <c r="F1769" s="96">
        <v>0</v>
      </c>
      <c r="G1769" s="85" t="s">
        <v>105</v>
      </c>
      <c r="H1769" s="86" t="s">
        <v>8347</v>
      </c>
      <c r="K1769" s="84" t="s">
        <v>49</v>
      </c>
      <c r="L1769" s="85" t="s">
        <v>8511</v>
      </c>
      <c r="M1769" s="85" t="s">
        <v>20</v>
      </c>
      <c r="N1769" s="85" t="s">
        <v>13</v>
      </c>
      <c r="O1769" s="96">
        <v>80</v>
      </c>
      <c r="P1769" s="85" t="s">
        <v>171</v>
      </c>
      <c r="Q1769" s="86" t="s">
        <v>8502</v>
      </c>
    </row>
    <row r="1770" spans="2:17" x14ac:dyDescent="0.25">
      <c r="B1770" s="84" t="s">
        <v>51</v>
      </c>
      <c r="C1770" s="85" t="s">
        <v>871</v>
      </c>
      <c r="D1770" s="85" t="s">
        <v>5</v>
      </c>
      <c r="E1770" s="85" t="s">
        <v>890</v>
      </c>
      <c r="F1770" s="96">
        <v>0</v>
      </c>
      <c r="G1770" s="85" t="s">
        <v>105</v>
      </c>
      <c r="H1770" s="86" t="s">
        <v>8349</v>
      </c>
      <c r="K1770" s="84" t="s">
        <v>50</v>
      </c>
      <c r="L1770" s="85" t="s">
        <v>8512</v>
      </c>
      <c r="M1770" s="85" t="s">
        <v>20</v>
      </c>
      <c r="N1770" s="85" t="s">
        <v>13</v>
      </c>
      <c r="O1770" s="96">
        <v>80</v>
      </c>
      <c r="P1770" s="85" t="s">
        <v>171</v>
      </c>
      <c r="Q1770" s="86" t="s">
        <v>8503</v>
      </c>
    </row>
    <row r="1771" spans="2:17" x14ac:dyDescent="0.25">
      <c r="B1771" s="84" t="s">
        <v>52</v>
      </c>
      <c r="C1771" s="85" t="s">
        <v>8468</v>
      </c>
      <c r="D1771" s="85" t="s">
        <v>9</v>
      </c>
      <c r="E1771" s="85" t="s">
        <v>21</v>
      </c>
      <c r="F1771" s="96">
        <v>0</v>
      </c>
      <c r="G1771" s="85" t="s">
        <v>105</v>
      </c>
      <c r="H1771" s="86" t="s">
        <v>8136</v>
      </c>
      <c r="K1771" s="84" t="s">
        <v>51</v>
      </c>
      <c r="L1771" s="85" t="s">
        <v>1754</v>
      </c>
      <c r="M1771" s="85" t="s">
        <v>9</v>
      </c>
      <c r="N1771" s="85" t="s">
        <v>890</v>
      </c>
      <c r="O1771" s="96">
        <v>110</v>
      </c>
      <c r="P1771" s="85" t="s">
        <v>105</v>
      </c>
      <c r="Q1771" s="86" t="s">
        <v>8504</v>
      </c>
    </row>
    <row r="1772" spans="2:17" x14ac:dyDescent="0.25">
      <c r="B1772" s="251"/>
      <c r="C1772" s="218"/>
      <c r="D1772" s="117"/>
      <c r="E1772" s="88" t="s">
        <v>104</v>
      </c>
      <c r="F1772" s="250">
        <f>SUM(F1764:F1771)</f>
        <v>450</v>
      </c>
      <c r="H1772" s="81"/>
      <c r="K1772" s="84" t="s">
        <v>52</v>
      </c>
      <c r="L1772" s="85" t="s">
        <v>8513</v>
      </c>
      <c r="M1772" s="85" t="s">
        <v>12</v>
      </c>
      <c r="N1772" s="85" t="s">
        <v>890</v>
      </c>
      <c r="O1772" s="96">
        <v>70</v>
      </c>
      <c r="P1772" s="85" t="s">
        <v>171</v>
      </c>
      <c r="Q1772" s="86" t="s">
        <v>8505</v>
      </c>
    </row>
    <row r="1773" spans="2:17" x14ac:dyDescent="0.25">
      <c r="B1773" s="251"/>
      <c r="C1773" s="117"/>
      <c r="D1773" s="117"/>
      <c r="E1773" s="311"/>
      <c r="F1773" s="312"/>
      <c r="H1773" s="81"/>
      <c r="K1773" s="84" t="s">
        <v>53</v>
      </c>
      <c r="L1773" s="85" t="s">
        <v>8514</v>
      </c>
      <c r="M1773" s="85" t="s">
        <v>12</v>
      </c>
      <c r="N1773" s="85" t="s">
        <v>890</v>
      </c>
      <c r="O1773" s="96">
        <v>70</v>
      </c>
      <c r="P1773" s="85" t="s">
        <v>171</v>
      </c>
      <c r="Q1773" s="86" t="s">
        <v>8506</v>
      </c>
    </row>
    <row r="1774" spans="2:17" ht="18.75" x14ac:dyDescent="0.3">
      <c r="B1774" s="79"/>
      <c r="C1774" s="80"/>
      <c r="D1774" t="s">
        <v>393</v>
      </c>
      <c r="F1774" s="115"/>
      <c r="G1774" s="83">
        <v>44352</v>
      </c>
      <c r="H1774" s="81"/>
      <c r="K1774" s="84" t="s">
        <v>54</v>
      </c>
      <c r="L1774" s="85" t="s">
        <v>3396</v>
      </c>
      <c r="M1774" s="85" t="s">
        <v>5</v>
      </c>
      <c r="N1774" s="85" t="s">
        <v>13</v>
      </c>
      <c r="O1774" s="96">
        <v>80</v>
      </c>
      <c r="P1774" s="85" t="s">
        <v>171</v>
      </c>
      <c r="Q1774" s="86" t="s">
        <v>8507</v>
      </c>
    </row>
    <row r="1775" spans="2:17" x14ac:dyDescent="0.25">
      <c r="B1775" s="84" t="s">
        <v>97</v>
      </c>
      <c r="C1775" s="85" t="s">
        <v>98</v>
      </c>
      <c r="D1775" s="85" t="s">
        <v>99</v>
      </c>
      <c r="E1775" s="85" t="s">
        <v>100</v>
      </c>
      <c r="F1775" s="85" t="s">
        <v>101</v>
      </c>
      <c r="G1775" s="85" t="s">
        <v>102</v>
      </c>
      <c r="H1775" s="86" t="s">
        <v>103</v>
      </c>
      <c r="K1775" s="84" t="s">
        <v>55</v>
      </c>
      <c r="L1775" s="85" t="s">
        <v>8515</v>
      </c>
      <c r="M1775" s="85" t="s">
        <v>5</v>
      </c>
      <c r="N1775" s="85" t="s">
        <v>13</v>
      </c>
      <c r="O1775" s="96">
        <v>80</v>
      </c>
      <c r="P1775" s="85" t="s">
        <v>171</v>
      </c>
      <c r="Q1775" s="86" t="s">
        <v>8508</v>
      </c>
    </row>
    <row r="1776" spans="2:17" x14ac:dyDescent="0.25">
      <c r="B1776" s="84" t="s">
        <v>2</v>
      </c>
      <c r="C1776" s="85" t="s">
        <v>4180</v>
      </c>
      <c r="D1776" s="85" t="s">
        <v>22</v>
      </c>
      <c r="E1776" s="85" t="s">
        <v>41</v>
      </c>
      <c r="F1776" s="96">
        <v>145</v>
      </c>
      <c r="G1776" s="85" t="s">
        <v>105</v>
      </c>
      <c r="H1776" s="86" t="s">
        <v>8469</v>
      </c>
      <c r="K1776" s="84" t="s">
        <v>56</v>
      </c>
      <c r="L1776" s="85" t="s">
        <v>2685</v>
      </c>
      <c r="M1776" s="85" t="s">
        <v>5</v>
      </c>
      <c r="N1776" s="85" t="s">
        <v>21</v>
      </c>
      <c r="O1776" s="96">
        <v>50</v>
      </c>
      <c r="P1776" s="85" t="s">
        <v>171</v>
      </c>
      <c r="Q1776" s="86" t="s">
        <v>8509</v>
      </c>
    </row>
    <row r="1777" spans="2:17" x14ac:dyDescent="0.25">
      <c r="B1777" s="84" t="s">
        <v>6</v>
      </c>
      <c r="C1777" s="85" t="s">
        <v>8470</v>
      </c>
      <c r="D1777" s="85" t="s">
        <v>22</v>
      </c>
      <c r="E1777" s="85" t="s">
        <v>20</v>
      </c>
      <c r="F1777" s="96">
        <v>140</v>
      </c>
      <c r="G1777" s="85" t="s">
        <v>105</v>
      </c>
      <c r="H1777" s="86" t="s">
        <v>8471</v>
      </c>
      <c r="K1777" s="84" t="s">
        <v>57</v>
      </c>
      <c r="L1777" s="85" t="s">
        <v>3099</v>
      </c>
      <c r="M1777" s="85" t="s">
        <v>5</v>
      </c>
      <c r="N1777" s="85" t="s">
        <v>21</v>
      </c>
      <c r="O1777" s="96">
        <v>50</v>
      </c>
      <c r="P1777" s="85" t="s">
        <v>171</v>
      </c>
      <c r="Q1777" s="86" t="s">
        <v>8510</v>
      </c>
    </row>
    <row r="1778" spans="2:17" x14ac:dyDescent="0.25">
      <c r="B1778" s="84" t="s">
        <v>32</v>
      </c>
      <c r="C1778" s="85" t="s">
        <v>5943</v>
      </c>
      <c r="D1778" s="85" t="s">
        <v>22</v>
      </c>
      <c r="E1778" s="85" t="s">
        <v>9</v>
      </c>
      <c r="F1778" s="96">
        <v>140</v>
      </c>
      <c r="G1778" s="85" t="s">
        <v>105</v>
      </c>
      <c r="H1778" s="86" t="s">
        <v>8472</v>
      </c>
      <c r="K1778" s="84" t="s">
        <v>58</v>
      </c>
      <c r="L1778" s="85" t="s">
        <v>7370</v>
      </c>
      <c r="M1778" s="85" t="s">
        <v>20</v>
      </c>
      <c r="N1778" s="85" t="s">
        <v>21</v>
      </c>
      <c r="O1778" s="96">
        <v>0</v>
      </c>
      <c r="P1778" s="85" t="s">
        <v>105</v>
      </c>
      <c r="Q1778" s="86" t="s">
        <v>7371</v>
      </c>
    </row>
    <row r="1779" spans="2:17" x14ac:dyDescent="0.25">
      <c r="B1779" s="84" t="s">
        <v>48</v>
      </c>
      <c r="C1779" s="85" t="s">
        <v>8473</v>
      </c>
      <c r="D1779" s="85" t="s">
        <v>22</v>
      </c>
      <c r="E1779" s="85" t="s">
        <v>41</v>
      </c>
      <c r="F1779" s="96">
        <v>95</v>
      </c>
      <c r="G1779" s="85" t="s">
        <v>171</v>
      </c>
      <c r="H1779" s="86" t="s">
        <v>8474</v>
      </c>
      <c r="K1779" s="84" t="s">
        <v>59</v>
      </c>
      <c r="L1779" s="85" t="s">
        <v>2830</v>
      </c>
      <c r="M1779" s="85" t="s">
        <v>20</v>
      </c>
      <c r="N1779" s="85" t="s">
        <v>13</v>
      </c>
      <c r="O1779" s="96">
        <v>0</v>
      </c>
      <c r="P1779" s="85" t="s">
        <v>105</v>
      </c>
      <c r="Q1779" s="86" t="s">
        <v>7971</v>
      </c>
    </row>
    <row r="1780" spans="2:17" x14ac:dyDescent="0.25">
      <c r="B1780" s="84" t="s">
        <v>49</v>
      </c>
      <c r="C1780" s="85" t="s">
        <v>3673</v>
      </c>
      <c r="D1780" s="85" t="s">
        <v>890</v>
      </c>
      <c r="E1780" s="85" t="s">
        <v>5</v>
      </c>
      <c r="F1780" s="96">
        <v>70</v>
      </c>
      <c r="G1780" s="85" t="s">
        <v>171</v>
      </c>
      <c r="H1780" s="86" t="s">
        <v>8475</v>
      </c>
      <c r="K1780" s="84" t="s">
        <v>60</v>
      </c>
      <c r="L1780" s="85" t="s">
        <v>8516</v>
      </c>
      <c r="M1780" s="85" t="s">
        <v>20</v>
      </c>
      <c r="N1780" s="85" t="s">
        <v>28</v>
      </c>
      <c r="O1780" s="96">
        <v>0</v>
      </c>
      <c r="P1780" s="85" t="s">
        <v>105</v>
      </c>
      <c r="Q1780" s="86" t="s">
        <v>7975</v>
      </c>
    </row>
    <row r="1781" spans="2:17" x14ac:dyDescent="0.25">
      <c r="B1781" s="84" t="s">
        <v>50</v>
      </c>
      <c r="C1781" s="85" t="s">
        <v>8476</v>
      </c>
      <c r="D1781" s="85" t="s">
        <v>21</v>
      </c>
      <c r="E1781" s="85" t="s">
        <v>5</v>
      </c>
      <c r="F1781" s="96">
        <v>85</v>
      </c>
      <c r="G1781" s="85" t="s">
        <v>105</v>
      </c>
      <c r="H1781" s="86" t="s">
        <v>8477</v>
      </c>
      <c r="K1781" s="84" t="s">
        <v>61</v>
      </c>
      <c r="L1781" s="85" t="s">
        <v>8517</v>
      </c>
      <c r="M1781" s="85" t="s">
        <v>20</v>
      </c>
      <c r="N1781" s="85" t="s">
        <v>22</v>
      </c>
      <c r="O1781" s="96">
        <v>0</v>
      </c>
      <c r="P1781" s="85" t="s">
        <v>105</v>
      </c>
      <c r="Q1781" s="86" t="s">
        <v>8384</v>
      </c>
    </row>
    <row r="1782" spans="2:17" x14ac:dyDescent="0.25">
      <c r="B1782" s="84" t="s">
        <v>51</v>
      </c>
      <c r="C1782" s="85" t="s">
        <v>8478</v>
      </c>
      <c r="D1782" s="85" t="s">
        <v>21</v>
      </c>
      <c r="E1782" s="85" t="s">
        <v>20</v>
      </c>
      <c r="F1782" s="96">
        <v>50</v>
      </c>
      <c r="G1782" s="85" t="s">
        <v>171</v>
      </c>
      <c r="H1782" s="86" t="s">
        <v>8479</v>
      </c>
      <c r="K1782" s="84" t="s">
        <v>62</v>
      </c>
      <c r="L1782" s="85" t="s">
        <v>3083</v>
      </c>
      <c r="M1782" s="85" t="s">
        <v>9</v>
      </c>
      <c r="N1782" s="85" t="s">
        <v>21</v>
      </c>
      <c r="O1782" s="96">
        <v>0</v>
      </c>
      <c r="P1782" s="85" t="s">
        <v>105</v>
      </c>
      <c r="Q1782" s="86" t="s">
        <v>8233</v>
      </c>
    </row>
    <row r="1783" spans="2:17" x14ac:dyDescent="0.25">
      <c r="B1783" s="84" t="s">
        <v>52</v>
      </c>
      <c r="C1783" s="85" t="s">
        <v>8480</v>
      </c>
      <c r="D1783" s="85" t="s">
        <v>21</v>
      </c>
      <c r="E1783" s="85" t="s">
        <v>9</v>
      </c>
      <c r="F1783" s="96">
        <v>50</v>
      </c>
      <c r="G1783" s="85" t="s">
        <v>171</v>
      </c>
      <c r="H1783" s="86" t="s">
        <v>8481</v>
      </c>
      <c r="K1783" s="84" t="s">
        <v>64</v>
      </c>
      <c r="L1783" s="85" t="s">
        <v>3083</v>
      </c>
      <c r="M1783" s="85" t="s">
        <v>9</v>
      </c>
      <c r="N1783" s="85" t="s">
        <v>21</v>
      </c>
      <c r="O1783" s="96">
        <v>0</v>
      </c>
      <c r="P1783" s="85" t="s">
        <v>105</v>
      </c>
      <c r="Q1783" s="86" t="s">
        <v>8235</v>
      </c>
    </row>
    <row r="1784" spans="2:17" x14ac:dyDescent="0.25">
      <c r="B1784" s="84" t="s">
        <v>53</v>
      </c>
      <c r="C1784" s="85" t="s">
        <v>8482</v>
      </c>
      <c r="D1784" s="85" t="s">
        <v>21</v>
      </c>
      <c r="E1784" s="85" t="s">
        <v>9</v>
      </c>
      <c r="F1784" s="96">
        <v>50</v>
      </c>
      <c r="G1784" s="85" t="s">
        <v>171</v>
      </c>
      <c r="H1784" s="86" t="s">
        <v>8483</v>
      </c>
      <c r="K1784" s="84" t="s">
        <v>66</v>
      </c>
      <c r="L1784" s="85" t="s">
        <v>8518</v>
      </c>
      <c r="M1784" s="85" t="s">
        <v>9</v>
      </c>
      <c r="N1784" s="85" t="s">
        <v>21</v>
      </c>
      <c r="O1784" s="96">
        <v>0</v>
      </c>
      <c r="P1784" s="85" t="s">
        <v>105</v>
      </c>
      <c r="Q1784" s="86" t="s">
        <v>8236</v>
      </c>
    </row>
    <row r="1785" spans="2:17" x14ac:dyDescent="0.25">
      <c r="B1785" s="84" t="s">
        <v>54</v>
      </c>
      <c r="C1785" s="85" t="s">
        <v>6587</v>
      </c>
      <c r="D1785" s="85" t="s">
        <v>22</v>
      </c>
      <c r="E1785" s="85" t="s">
        <v>9</v>
      </c>
      <c r="F1785" s="96">
        <v>0</v>
      </c>
      <c r="G1785" s="85" t="s">
        <v>105</v>
      </c>
      <c r="H1785" s="86" t="s">
        <v>8257</v>
      </c>
      <c r="K1785" s="84" t="s">
        <v>67</v>
      </c>
      <c r="L1785" s="85" t="s">
        <v>2269</v>
      </c>
      <c r="M1785" s="85" t="s">
        <v>5</v>
      </c>
      <c r="N1785" s="85" t="s">
        <v>21</v>
      </c>
      <c r="O1785" s="96">
        <v>0</v>
      </c>
      <c r="P1785" s="85" t="s">
        <v>105</v>
      </c>
      <c r="Q1785" s="86" t="s">
        <v>8176</v>
      </c>
    </row>
    <row r="1786" spans="2:17" x14ac:dyDescent="0.25">
      <c r="E1786" s="255" t="s">
        <v>104</v>
      </c>
      <c r="F1786" s="256">
        <f>SUM(F1776:F1785)</f>
        <v>825</v>
      </c>
      <c r="H1786" s="81"/>
      <c r="K1786" s="84" t="s">
        <v>121</v>
      </c>
      <c r="L1786" s="85" t="s">
        <v>4842</v>
      </c>
      <c r="M1786" s="85" t="s">
        <v>20</v>
      </c>
      <c r="N1786" s="85" t="s">
        <v>13</v>
      </c>
      <c r="O1786" s="96">
        <v>0</v>
      </c>
      <c r="P1786" s="85" t="s">
        <v>105</v>
      </c>
      <c r="Q1786" s="86" t="s">
        <v>8277</v>
      </c>
    </row>
    <row r="1787" spans="2:17" x14ac:dyDescent="0.25">
      <c r="D1787" s="90"/>
      <c r="K1787" s="84" t="s">
        <v>122</v>
      </c>
      <c r="L1787" s="85" t="s">
        <v>8278</v>
      </c>
      <c r="M1787" s="85" t="s">
        <v>20</v>
      </c>
      <c r="N1787" s="85" t="s">
        <v>28</v>
      </c>
      <c r="O1787" s="96">
        <v>0</v>
      </c>
      <c r="P1787" s="85" t="s">
        <v>105</v>
      </c>
      <c r="Q1787" s="86" t="s">
        <v>8279</v>
      </c>
    </row>
    <row r="1788" spans="2:17" x14ac:dyDescent="0.25">
      <c r="D1788" t="s">
        <v>104</v>
      </c>
      <c r="E1788" s="205">
        <f>SUM(F1772+F1786)</f>
        <v>1275</v>
      </c>
      <c r="F1788" s="273">
        <f>SUM(E1788*1.95583)</f>
        <v>2493.68325</v>
      </c>
      <c r="K1788" s="84" t="s">
        <v>123</v>
      </c>
      <c r="L1788" s="85" t="s">
        <v>8280</v>
      </c>
      <c r="M1788" s="85" t="s">
        <v>20</v>
      </c>
      <c r="N1788" s="85" t="s">
        <v>28</v>
      </c>
      <c r="O1788" s="96">
        <v>0</v>
      </c>
      <c r="P1788" s="85" t="s">
        <v>105</v>
      </c>
      <c r="Q1788" s="86" t="s">
        <v>8281</v>
      </c>
    </row>
    <row r="1789" spans="2:17" x14ac:dyDescent="0.25">
      <c r="E1789" s="205"/>
      <c r="F1789" s="273"/>
      <c r="K1789" s="84" t="s">
        <v>124</v>
      </c>
      <c r="L1789" s="85" t="s">
        <v>8282</v>
      </c>
      <c r="M1789" s="85" t="s">
        <v>20</v>
      </c>
      <c r="N1789" s="85" t="s">
        <v>28</v>
      </c>
      <c r="O1789" s="96">
        <v>0</v>
      </c>
      <c r="P1789" s="85" t="s">
        <v>105</v>
      </c>
      <c r="Q1789" s="86" t="s">
        <v>8283</v>
      </c>
    </row>
    <row r="1790" spans="2:17" x14ac:dyDescent="0.25">
      <c r="E1790" s="205"/>
      <c r="F1790" s="273"/>
      <c r="K1790" s="84" t="s">
        <v>125</v>
      </c>
      <c r="L1790" s="85" t="s">
        <v>8280</v>
      </c>
      <c r="M1790" s="85" t="s">
        <v>20</v>
      </c>
      <c r="N1790" s="85" t="s">
        <v>28</v>
      </c>
      <c r="O1790" s="96">
        <v>0</v>
      </c>
      <c r="P1790" s="85" t="s">
        <v>105</v>
      </c>
      <c r="Q1790" s="86" t="s">
        <v>8284</v>
      </c>
    </row>
    <row r="1791" spans="2:17" x14ac:dyDescent="0.25">
      <c r="F1791" s="91"/>
      <c r="H1791" s="81"/>
      <c r="K1791" s="84" t="s">
        <v>126</v>
      </c>
      <c r="L1791" s="85" t="s">
        <v>3660</v>
      </c>
      <c r="M1791" s="85" t="s">
        <v>20</v>
      </c>
      <c r="N1791" s="85" t="s">
        <v>28</v>
      </c>
      <c r="O1791" s="96">
        <v>0</v>
      </c>
      <c r="P1791" s="85" t="s">
        <v>105</v>
      </c>
      <c r="Q1791" s="86" t="s">
        <v>8285</v>
      </c>
    </row>
    <row r="1792" spans="2:17" ht="15.75" x14ac:dyDescent="0.25">
      <c r="C1792" s="116" t="s">
        <v>8484</v>
      </c>
      <c r="D1792" s="116" t="s">
        <v>226</v>
      </c>
      <c r="F1792" s="91"/>
      <c r="G1792" s="81"/>
      <c r="H1792" s="81"/>
      <c r="K1792" s="84" t="s">
        <v>127</v>
      </c>
      <c r="L1792" s="85" t="s">
        <v>7267</v>
      </c>
      <c r="M1792" s="85" t="s">
        <v>155</v>
      </c>
      <c r="N1792" s="85" t="s">
        <v>890</v>
      </c>
      <c r="O1792" s="96">
        <v>0</v>
      </c>
      <c r="P1792" s="85" t="s">
        <v>105</v>
      </c>
      <c r="Q1792" s="86" t="s">
        <v>8286</v>
      </c>
    </row>
    <row r="1793" spans="2:17" x14ac:dyDescent="0.25">
      <c r="B1793" s="79"/>
      <c r="C1793" s="92">
        <v>44354</v>
      </c>
      <c r="H1793" s="81"/>
      <c r="K1793" s="84" t="s">
        <v>128</v>
      </c>
      <c r="L1793" s="85" t="s">
        <v>5028</v>
      </c>
      <c r="M1793" s="85" t="s">
        <v>20</v>
      </c>
      <c r="N1793" s="85" t="s">
        <v>21</v>
      </c>
      <c r="O1793" s="96">
        <v>0</v>
      </c>
      <c r="P1793" s="85" t="s">
        <v>105</v>
      </c>
      <c r="Q1793" s="86" t="s">
        <v>8290</v>
      </c>
    </row>
    <row r="1794" spans="2:17" x14ac:dyDescent="0.25">
      <c r="B1794" s="84" t="s">
        <v>97</v>
      </c>
      <c r="C1794" s="93" t="s">
        <v>106</v>
      </c>
      <c r="D1794" s="93" t="s">
        <v>107</v>
      </c>
      <c r="K1794" s="84" t="s">
        <v>129</v>
      </c>
      <c r="L1794" s="85" t="s">
        <v>5029</v>
      </c>
      <c r="M1794" s="85" t="s">
        <v>20</v>
      </c>
      <c r="N1794" s="85" t="s">
        <v>21</v>
      </c>
      <c r="O1794" s="96">
        <v>0</v>
      </c>
      <c r="P1794" s="85" t="s">
        <v>105</v>
      </c>
      <c r="Q1794" s="86" t="s">
        <v>8291</v>
      </c>
    </row>
    <row r="1795" spans="2:17" x14ac:dyDescent="0.25">
      <c r="B1795" s="84">
        <v>1</v>
      </c>
      <c r="C1795" s="85" t="s">
        <v>108</v>
      </c>
      <c r="D1795" s="96">
        <v>14</v>
      </c>
      <c r="H1795" s="81"/>
      <c r="K1795" s="84" t="s">
        <v>130</v>
      </c>
      <c r="L1795" s="85" t="s">
        <v>6414</v>
      </c>
      <c r="M1795" s="85" t="s">
        <v>12</v>
      </c>
      <c r="N1795" s="85" t="s">
        <v>28</v>
      </c>
      <c r="O1795" s="96">
        <v>0</v>
      </c>
      <c r="P1795" s="85" t="s">
        <v>105</v>
      </c>
      <c r="Q1795" s="86" t="s">
        <v>7774</v>
      </c>
    </row>
    <row r="1796" spans="2:17" x14ac:dyDescent="0.25">
      <c r="B1796" s="84">
        <v>2</v>
      </c>
      <c r="C1796" s="85" t="s">
        <v>109</v>
      </c>
      <c r="D1796" s="96">
        <v>0</v>
      </c>
      <c r="H1796" s="81"/>
      <c r="K1796" s="84" t="s">
        <v>131</v>
      </c>
      <c r="L1796" s="85" t="s">
        <v>8108</v>
      </c>
      <c r="M1796" s="85" t="s">
        <v>9</v>
      </c>
      <c r="N1796" s="85" t="s">
        <v>21</v>
      </c>
      <c r="O1796" s="96">
        <v>0</v>
      </c>
      <c r="P1796" s="85" t="s">
        <v>105</v>
      </c>
      <c r="Q1796" s="86" t="s">
        <v>8442</v>
      </c>
    </row>
    <row r="1797" spans="2:17" x14ac:dyDescent="0.25">
      <c r="B1797" s="84">
        <v>3</v>
      </c>
      <c r="C1797" s="85" t="s">
        <v>110</v>
      </c>
      <c r="D1797" s="96">
        <v>0</v>
      </c>
      <c r="H1797" s="81"/>
      <c r="K1797" s="84" t="s">
        <v>132</v>
      </c>
      <c r="L1797" s="85" t="s">
        <v>7345</v>
      </c>
      <c r="M1797" s="85" t="s">
        <v>9</v>
      </c>
      <c r="N1797" s="85" t="s">
        <v>21</v>
      </c>
      <c r="O1797" s="96">
        <v>0</v>
      </c>
      <c r="P1797" s="85" t="s">
        <v>105</v>
      </c>
      <c r="Q1797" s="86" t="s">
        <v>8450</v>
      </c>
    </row>
    <row r="1798" spans="2:17" x14ac:dyDescent="0.25">
      <c r="B1798" s="84">
        <v>4</v>
      </c>
      <c r="C1798" s="94" t="s">
        <v>111</v>
      </c>
      <c r="D1798" s="96">
        <v>35</v>
      </c>
      <c r="H1798" s="81"/>
      <c r="K1798" s="84" t="s">
        <v>133</v>
      </c>
      <c r="L1798" s="85" t="s">
        <v>3527</v>
      </c>
      <c r="M1798" s="85" t="s">
        <v>20</v>
      </c>
      <c r="N1798" s="85" t="s">
        <v>13</v>
      </c>
      <c r="O1798" s="96">
        <v>0</v>
      </c>
      <c r="P1798" s="85" t="s">
        <v>105</v>
      </c>
      <c r="Q1798" s="86" t="s">
        <v>7635</v>
      </c>
    </row>
    <row r="1799" spans="2:17" x14ac:dyDescent="0.25">
      <c r="B1799" s="79"/>
      <c r="C1799" s="95" t="s">
        <v>104</v>
      </c>
      <c r="D1799" s="96">
        <f>SUM(D1795:D1798)</f>
        <v>49</v>
      </c>
      <c r="H1799" s="81"/>
      <c r="K1799" s="84" t="s">
        <v>134</v>
      </c>
      <c r="L1799" s="85" t="s">
        <v>8456</v>
      </c>
      <c r="M1799" s="85" t="s">
        <v>9</v>
      </c>
      <c r="N1799" s="85" t="s">
        <v>21</v>
      </c>
      <c r="O1799" s="96">
        <v>0</v>
      </c>
      <c r="P1799" s="85" t="s">
        <v>254</v>
      </c>
      <c r="Q1799" s="86" t="s">
        <v>8519</v>
      </c>
    </row>
    <row r="1800" spans="2:17" x14ac:dyDescent="0.25">
      <c r="B1800" s="79"/>
      <c r="C1800" s="290"/>
      <c r="D1800" s="252"/>
      <c r="H1800" s="81"/>
      <c r="K1800" s="84" t="s">
        <v>135</v>
      </c>
      <c r="L1800" s="85" t="s">
        <v>1076</v>
      </c>
      <c r="M1800" s="85" t="s">
        <v>9</v>
      </c>
      <c r="N1800" s="85" t="s">
        <v>21</v>
      </c>
      <c r="O1800" s="96">
        <v>0</v>
      </c>
      <c r="P1800" s="85" t="s">
        <v>254</v>
      </c>
      <c r="Q1800" s="86" t="s">
        <v>8520</v>
      </c>
    </row>
    <row r="1801" spans="2:17" x14ac:dyDescent="0.25">
      <c r="B1801" s="79"/>
      <c r="D1801" s="85" t="s">
        <v>2354</v>
      </c>
      <c r="E1801" s="96">
        <v>0</v>
      </c>
      <c r="F1801" s="85"/>
      <c r="H1801" s="81"/>
      <c r="K1801" s="251"/>
      <c r="L1801" s="218"/>
      <c r="M1801" s="117"/>
      <c r="N1801" s="88" t="s">
        <v>104</v>
      </c>
      <c r="O1801" s="250">
        <f>SUM(O1765:O1800)</f>
        <v>970</v>
      </c>
      <c r="Q1801" s="81"/>
    </row>
    <row r="1802" spans="2:17" x14ac:dyDescent="0.25">
      <c r="B1802" s="79"/>
      <c r="D1802" s="85" t="s">
        <v>112</v>
      </c>
      <c r="E1802" s="96">
        <f>SUM(E1788)</f>
        <v>1275</v>
      </c>
      <c r="F1802" s="99">
        <f>SUM(E1802*1.95583)</f>
        <v>2493.68325</v>
      </c>
      <c r="H1802" s="81"/>
      <c r="K1802" s="251"/>
      <c r="L1802" s="117"/>
      <c r="M1802" s="117"/>
      <c r="N1802" s="311"/>
      <c r="O1802" s="312"/>
      <c r="Q1802" s="81"/>
    </row>
    <row r="1803" spans="2:17" ht="18.75" x14ac:dyDescent="0.3">
      <c r="B1803" s="79"/>
      <c r="D1803" s="85" t="s">
        <v>113</v>
      </c>
      <c r="E1803" s="96">
        <f>SUM(D1799)</f>
        <v>49</v>
      </c>
      <c r="F1803" s="85"/>
      <c r="H1803" s="81"/>
      <c r="K1803" s="79"/>
      <c r="L1803" s="80"/>
      <c r="M1803" t="s">
        <v>393</v>
      </c>
      <c r="O1803" s="115"/>
      <c r="P1803" s="83">
        <v>44356</v>
      </c>
      <c r="Q1803" s="81"/>
    </row>
    <row r="1804" spans="2:17" x14ac:dyDescent="0.25">
      <c r="B1804" s="79"/>
      <c r="D1804" s="85" t="s">
        <v>114</v>
      </c>
      <c r="E1804" s="96">
        <f>SUM(E1801+E1802-E1803)</f>
        <v>1226</v>
      </c>
      <c r="F1804" s="85"/>
      <c r="H1804" s="81"/>
      <c r="K1804" s="84" t="s">
        <v>97</v>
      </c>
      <c r="L1804" s="85" t="s">
        <v>98</v>
      </c>
      <c r="M1804" s="85" t="s">
        <v>99</v>
      </c>
      <c r="N1804" s="85" t="s">
        <v>100</v>
      </c>
      <c r="O1804" s="85" t="s">
        <v>101</v>
      </c>
      <c r="P1804" s="85" t="s">
        <v>102</v>
      </c>
      <c r="Q1804" s="86" t="s">
        <v>103</v>
      </c>
    </row>
    <row r="1805" spans="2:17" x14ac:dyDescent="0.25">
      <c r="B1805" s="79"/>
      <c r="D1805" s="94" t="s">
        <v>2355</v>
      </c>
      <c r="E1805" s="96">
        <v>0</v>
      </c>
      <c r="F1805" s="85"/>
      <c r="H1805" s="81"/>
      <c r="K1805" s="84" t="s">
        <v>2</v>
      </c>
      <c r="L1805" s="85" t="s">
        <v>2561</v>
      </c>
      <c r="M1805" s="85" t="s">
        <v>803</v>
      </c>
      <c r="N1805" s="85" t="s">
        <v>9</v>
      </c>
      <c r="O1805" s="96">
        <v>140</v>
      </c>
      <c r="P1805" s="85" t="s">
        <v>105</v>
      </c>
      <c r="Q1805" s="86" t="s">
        <v>8521</v>
      </c>
    </row>
    <row r="1806" spans="2:17" x14ac:dyDescent="0.25">
      <c r="K1806" s="84" t="s">
        <v>6</v>
      </c>
      <c r="L1806" s="85" t="s">
        <v>8522</v>
      </c>
      <c r="M1806" s="85" t="s">
        <v>13</v>
      </c>
      <c r="N1806" s="85" t="s">
        <v>20</v>
      </c>
      <c r="O1806" s="96">
        <v>80</v>
      </c>
      <c r="P1806" s="85" t="s">
        <v>171</v>
      </c>
      <c r="Q1806" s="86" t="s">
        <v>8523</v>
      </c>
    </row>
    <row r="1807" spans="2:17" x14ac:dyDescent="0.25">
      <c r="K1807" s="84" t="s">
        <v>32</v>
      </c>
      <c r="L1807" s="85" t="s">
        <v>7785</v>
      </c>
      <c r="M1807" s="85" t="s">
        <v>13</v>
      </c>
      <c r="N1807" s="85" t="s">
        <v>20</v>
      </c>
      <c r="O1807" s="96">
        <v>130</v>
      </c>
      <c r="P1807" s="85" t="s">
        <v>105</v>
      </c>
      <c r="Q1807" s="86" t="s">
        <v>8524</v>
      </c>
    </row>
    <row r="1808" spans="2:17" x14ac:dyDescent="0.25">
      <c r="K1808" s="84" t="s">
        <v>48</v>
      </c>
      <c r="L1808" s="85" t="s">
        <v>8487</v>
      </c>
      <c r="M1808" s="85" t="s">
        <v>13</v>
      </c>
      <c r="N1808" s="85" t="s">
        <v>5</v>
      </c>
      <c r="O1808" s="96">
        <v>130</v>
      </c>
      <c r="P1808" s="85" t="s">
        <v>105</v>
      </c>
      <c r="Q1808" s="86" t="s">
        <v>8525</v>
      </c>
    </row>
    <row r="1809" spans="3:17" x14ac:dyDescent="0.25">
      <c r="C1809" s="100">
        <v>2550</v>
      </c>
      <c r="H1809" s="81"/>
      <c r="K1809" s="84" t="s">
        <v>49</v>
      </c>
      <c r="L1809" s="85" t="s">
        <v>6015</v>
      </c>
      <c r="M1809" s="85" t="s">
        <v>17</v>
      </c>
      <c r="N1809" s="85" t="s">
        <v>20</v>
      </c>
      <c r="O1809" s="96">
        <v>115</v>
      </c>
      <c r="P1809" s="85" t="s">
        <v>105</v>
      </c>
      <c r="Q1809" s="86" t="s">
        <v>8526</v>
      </c>
    </row>
    <row r="1810" spans="3:17" x14ac:dyDescent="0.25">
      <c r="C1810" s="100">
        <v>200</v>
      </c>
      <c r="E1810" s="93" t="s">
        <v>118</v>
      </c>
      <c r="F1810" s="93" t="s">
        <v>119</v>
      </c>
      <c r="G1810" s="93" t="s">
        <v>120</v>
      </c>
      <c r="K1810" s="84" t="s">
        <v>50</v>
      </c>
      <c r="L1810" s="85" t="s">
        <v>8527</v>
      </c>
      <c r="M1810" s="85" t="s">
        <v>21</v>
      </c>
      <c r="N1810" s="85" t="s">
        <v>9</v>
      </c>
      <c r="O1810" s="96">
        <v>50</v>
      </c>
      <c r="P1810" s="85" t="s">
        <v>171</v>
      </c>
      <c r="Q1810" s="86" t="s">
        <v>8528</v>
      </c>
    </row>
    <row r="1811" spans="3:17" x14ac:dyDescent="0.25">
      <c r="C1811" s="101">
        <f>SUM(C1810/C1809)</f>
        <v>7.8431372549019607E-2</v>
      </c>
      <c r="E1811" s="102">
        <f>SUM(C1811*F1802)</f>
        <v>195.583</v>
      </c>
      <c r="F1811" s="102">
        <f>SUM(E1811/1.17)</f>
        <v>167.16495726495728</v>
      </c>
      <c r="G1811" s="102">
        <f>SUM(E1811-F1811)</f>
        <v>28.418042735042718</v>
      </c>
      <c r="K1811" s="84" t="s">
        <v>51</v>
      </c>
      <c r="L1811" s="85" t="s">
        <v>8529</v>
      </c>
      <c r="M1811" s="85" t="s">
        <v>21</v>
      </c>
      <c r="N1811" s="85" t="s">
        <v>9</v>
      </c>
      <c r="O1811" s="96">
        <v>50</v>
      </c>
      <c r="P1811" s="85" t="s">
        <v>171</v>
      </c>
      <c r="Q1811" s="86" t="s">
        <v>8530</v>
      </c>
    </row>
    <row r="1812" spans="3:17" x14ac:dyDescent="0.25">
      <c r="K1812" s="84" t="s">
        <v>52</v>
      </c>
      <c r="L1812" s="85" t="s">
        <v>8531</v>
      </c>
      <c r="M1812" s="85" t="s">
        <v>21</v>
      </c>
      <c r="N1812" s="85" t="s">
        <v>9</v>
      </c>
      <c r="O1812" s="96">
        <v>50</v>
      </c>
      <c r="P1812" s="85" t="s">
        <v>171</v>
      </c>
      <c r="Q1812" s="86" t="s">
        <v>8532</v>
      </c>
    </row>
    <row r="1813" spans="3:17" x14ac:dyDescent="0.25">
      <c r="K1813" s="84" t="s">
        <v>53</v>
      </c>
      <c r="L1813" s="85" t="s">
        <v>1679</v>
      </c>
      <c r="M1813" s="85" t="s">
        <v>21</v>
      </c>
      <c r="N1813" s="85" t="s">
        <v>9</v>
      </c>
      <c r="O1813" s="96">
        <v>50</v>
      </c>
      <c r="P1813" s="85" t="s">
        <v>171</v>
      </c>
      <c r="Q1813" s="86" t="s">
        <v>8533</v>
      </c>
    </row>
    <row r="1814" spans="3:17" x14ac:dyDescent="0.25">
      <c r="K1814" s="84" t="s">
        <v>54</v>
      </c>
      <c r="L1814" s="85" t="s">
        <v>4326</v>
      </c>
      <c r="M1814" s="85" t="s">
        <v>21</v>
      </c>
      <c r="N1814" s="85" t="s">
        <v>9</v>
      </c>
      <c r="O1814" s="96">
        <v>0</v>
      </c>
      <c r="P1814" s="85" t="s">
        <v>105</v>
      </c>
      <c r="Q1814" s="86" t="s">
        <v>8432</v>
      </c>
    </row>
    <row r="1815" spans="3:17" x14ac:dyDescent="0.25">
      <c r="K1815" s="84" t="s">
        <v>55</v>
      </c>
      <c r="L1815" s="85" t="s">
        <v>8534</v>
      </c>
      <c r="M1815" s="85" t="s">
        <v>21</v>
      </c>
      <c r="N1815" s="85" t="s">
        <v>20</v>
      </c>
      <c r="O1815" s="96">
        <v>50</v>
      </c>
      <c r="P1815" s="85" t="s">
        <v>105</v>
      </c>
      <c r="Q1815" s="86" t="s">
        <v>8535</v>
      </c>
    </row>
    <row r="1816" spans="3:17" x14ac:dyDescent="0.25">
      <c r="N1816" s="255" t="s">
        <v>104</v>
      </c>
      <c r="O1816" s="256">
        <f>SUM(O1805:O1815)</f>
        <v>845</v>
      </c>
      <c r="Q1816" s="81"/>
    </row>
    <row r="1817" spans="3:17" x14ac:dyDescent="0.25">
      <c r="M1817" s="90"/>
    </row>
    <row r="1818" spans="3:17" x14ac:dyDescent="0.25">
      <c r="M1818" t="s">
        <v>104</v>
      </c>
      <c r="N1818" s="205">
        <f>SUM(O1801+O1816)</f>
        <v>1815</v>
      </c>
      <c r="O1818" s="273">
        <f>SUM(N1818*1.95583)</f>
        <v>3549.8314500000001</v>
      </c>
    </row>
    <row r="1819" spans="3:17" x14ac:dyDescent="0.25">
      <c r="N1819" s="205"/>
      <c r="O1819" s="273"/>
    </row>
    <row r="1820" spans="3:17" x14ac:dyDescent="0.25">
      <c r="N1820" s="205"/>
      <c r="O1820" s="273"/>
    </row>
    <row r="1821" spans="3:17" x14ac:dyDescent="0.25">
      <c r="O1821" s="91"/>
      <c r="Q1821" s="81"/>
    </row>
    <row r="1822" spans="3:17" ht="15.75" x14ac:dyDescent="0.25">
      <c r="L1822" s="116" t="s">
        <v>8536</v>
      </c>
      <c r="M1822" s="116" t="s">
        <v>264</v>
      </c>
      <c r="O1822" s="91"/>
      <c r="P1822" s="81"/>
      <c r="Q1822" s="81"/>
    </row>
    <row r="1823" spans="3:17" x14ac:dyDescent="0.25">
      <c r="K1823" s="79"/>
      <c r="L1823" s="92">
        <v>44357</v>
      </c>
      <c r="Q1823" s="81"/>
    </row>
    <row r="1824" spans="3:17" x14ac:dyDescent="0.25">
      <c r="K1824" s="84" t="s">
        <v>97</v>
      </c>
      <c r="L1824" s="93" t="s">
        <v>106</v>
      </c>
      <c r="M1824" s="93" t="s">
        <v>107</v>
      </c>
    </row>
    <row r="1825" spans="11:17" x14ac:dyDescent="0.25">
      <c r="K1825" s="84">
        <v>1</v>
      </c>
      <c r="L1825" s="85" t="s">
        <v>108</v>
      </c>
      <c r="M1825" s="96">
        <v>13.4</v>
      </c>
      <c r="Q1825" s="81"/>
    </row>
    <row r="1826" spans="11:17" x14ac:dyDescent="0.25">
      <c r="K1826" s="84">
        <v>2</v>
      </c>
      <c r="L1826" s="85" t="s">
        <v>109</v>
      </c>
      <c r="M1826" s="96">
        <v>0</v>
      </c>
      <c r="Q1826" s="81"/>
    </row>
    <row r="1827" spans="11:17" x14ac:dyDescent="0.25">
      <c r="K1827" s="84">
        <v>3</v>
      </c>
      <c r="L1827" s="85" t="s">
        <v>110</v>
      </c>
      <c r="M1827" s="96">
        <v>0</v>
      </c>
      <c r="Q1827" s="81"/>
    </row>
    <row r="1828" spans="11:17" x14ac:dyDescent="0.25">
      <c r="K1828" s="84">
        <v>4</v>
      </c>
      <c r="L1828" s="94" t="s">
        <v>111</v>
      </c>
      <c r="M1828" s="96">
        <v>35</v>
      </c>
      <c r="Q1828" s="81"/>
    </row>
    <row r="1829" spans="11:17" x14ac:dyDescent="0.25">
      <c r="K1829" s="79"/>
      <c r="L1829" s="95" t="s">
        <v>104</v>
      </c>
      <c r="M1829" s="96">
        <f>SUM(M1825:M1828)</f>
        <v>48.4</v>
      </c>
      <c r="Q1829" s="81"/>
    </row>
    <row r="1830" spans="11:17" x14ac:dyDescent="0.25">
      <c r="K1830" s="79"/>
      <c r="L1830" s="290"/>
      <c r="M1830" s="252"/>
      <c r="Q1830" s="81"/>
    </row>
    <row r="1831" spans="11:17" x14ac:dyDescent="0.25">
      <c r="K1831" s="79"/>
      <c r="M1831" s="85" t="s">
        <v>2354</v>
      </c>
      <c r="N1831" s="96">
        <v>0</v>
      </c>
      <c r="O1831" s="85"/>
      <c r="Q1831" s="81"/>
    </row>
    <row r="1832" spans="11:17" x14ac:dyDescent="0.25">
      <c r="K1832" s="79"/>
      <c r="M1832" s="85" t="s">
        <v>112</v>
      </c>
      <c r="N1832" s="96">
        <f>SUM(N1818)</f>
        <v>1815</v>
      </c>
      <c r="O1832" s="99">
        <f>SUM(N1832*1.95583)</f>
        <v>3549.8314500000001</v>
      </c>
      <c r="Q1832" s="81"/>
    </row>
    <row r="1833" spans="11:17" x14ac:dyDescent="0.25">
      <c r="K1833" s="79"/>
      <c r="M1833" s="85" t="s">
        <v>113</v>
      </c>
      <c r="N1833" s="96">
        <f>SUM(M1829)</f>
        <v>48.4</v>
      </c>
      <c r="O1833" s="85"/>
      <c r="Q1833" s="81"/>
    </row>
    <row r="1834" spans="11:17" x14ac:dyDescent="0.25">
      <c r="K1834" s="79"/>
      <c r="M1834" s="85" t="s">
        <v>114</v>
      </c>
      <c r="N1834" s="96">
        <f>SUM(N1831+N1832-N1833)</f>
        <v>1766.6</v>
      </c>
      <c r="O1834" s="85"/>
      <c r="Q1834" s="81"/>
    </row>
    <row r="1835" spans="11:17" x14ac:dyDescent="0.25">
      <c r="K1835" s="79"/>
      <c r="M1835" s="94" t="s">
        <v>2355</v>
      </c>
      <c r="N1835" s="96">
        <v>0</v>
      </c>
      <c r="O1835" s="85"/>
      <c r="Q1835" s="81"/>
    </row>
    <row r="1839" spans="11:17" x14ac:dyDescent="0.25">
      <c r="L1839" s="100">
        <v>2550</v>
      </c>
      <c r="Q1839" s="81"/>
    </row>
    <row r="1840" spans="11:17" x14ac:dyDescent="0.25">
      <c r="L1840" s="100">
        <v>200</v>
      </c>
      <c r="N1840" s="93" t="s">
        <v>118</v>
      </c>
      <c r="O1840" s="93" t="s">
        <v>119</v>
      </c>
      <c r="P1840" s="93" t="s">
        <v>120</v>
      </c>
    </row>
    <row r="1841" spans="2:17" x14ac:dyDescent="0.25">
      <c r="L1841" s="101">
        <f>SUM(L1840/L1839)</f>
        <v>7.8431372549019607E-2</v>
      </c>
      <c r="N1841" s="102">
        <f>SUM(L1841*O1832)</f>
        <v>278.41815294117646</v>
      </c>
      <c r="O1841" s="102">
        <f>SUM(N1841/1.17)</f>
        <v>237.96423328305681</v>
      </c>
      <c r="P1841" s="102">
        <f>SUM(N1841-O1841)</f>
        <v>40.453919658119645</v>
      </c>
    </row>
    <row r="1846" spans="2:17" ht="18.75" x14ac:dyDescent="0.3">
      <c r="B1846" s="79"/>
      <c r="C1846" s="80" t="s">
        <v>4239</v>
      </c>
      <c r="H1846" s="81"/>
      <c r="K1846" s="79"/>
      <c r="L1846" s="80" t="s">
        <v>8608</v>
      </c>
      <c r="Q1846" s="81"/>
    </row>
    <row r="1847" spans="2:17" x14ac:dyDescent="0.25">
      <c r="B1847" s="79"/>
      <c r="C1847" t="s">
        <v>2168</v>
      </c>
      <c r="G1847" s="82" t="s">
        <v>95</v>
      </c>
      <c r="H1847" s="81"/>
      <c r="K1847" s="79"/>
      <c r="L1847" t="s">
        <v>226</v>
      </c>
      <c r="P1847" s="82" t="s">
        <v>95</v>
      </c>
      <c r="Q1847" s="81"/>
    </row>
    <row r="1848" spans="2:17" ht="18.75" x14ac:dyDescent="0.3">
      <c r="B1848" s="251"/>
      <c r="C1848" s="274"/>
      <c r="D1848" s="117" t="s">
        <v>96</v>
      </c>
      <c r="E1848" s="117"/>
      <c r="F1848" s="117"/>
      <c r="G1848" s="275">
        <v>44357</v>
      </c>
      <c r="H1848" s="276"/>
      <c r="K1848" s="251"/>
      <c r="L1848" s="274"/>
      <c r="M1848" s="117" t="s">
        <v>96</v>
      </c>
      <c r="N1848" s="117"/>
      <c r="O1848" s="117"/>
      <c r="P1848" s="275">
        <v>44359</v>
      </c>
      <c r="Q1848" s="276"/>
    </row>
    <row r="1849" spans="2:17" x14ac:dyDescent="0.25">
      <c r="B1849" s="84" t="s">
        <v>97</v>
      </c>
      <c r="C1849" s="85" t="s">
        <v>98</v>
      </c>
      <c r="D1849" s="85" t="s">
        <v>99</v>
      </c>
      <c r="E1849" s="85" t="s">
        <v>100</v>
      </c>
      <c r="F1849" s="85" t="s">
        <v>101</v>
      </c>
      <c r="G1849" s="85" t="s">
        <v>102</v>
      </c>
      <c r="H1849" s="86" t="s">
        <v>103</v>
      </c>
      <c r="K1849" s="84" t="s">
        <v>97</v>
      </c>
      <c r="L1849" s="85" t="s">
        <v>98</v>
      </c>
      <c r="M1849" s="85" t="s">
        <v>99</v>
      </c>
      <c r="N1849" s="85" t="s">
        <v>100</v>
      </c>
      <c r="O1849" s="85" t="s">
        <v>101</v>
      </c>
      <c r="P1849" s="85" t="s">
        <v>102</v>
      </c>
      <c r="Q1849" s="86" t="s">
        <v>103</v>
      </c>
    </row>
    <row r="1850" spans="2:17" x14ac:dyDescent="0.25">
      <c r="B1850" s="84" t="s">
        <v>2</v>
      </c>
      <c r="C1850" s="85" t="s">
        <v>8413</v>
      </c>
      <c r="D1850" s="85" t="s">
        <v>155</v>
      </c>
      <c r="E1850" s="85" t="s">
        <v>17</v>
      </c>
      <c r="F1850" s="96">
        <v>120</v>
      </c>
      <c r="G1850" s="85" t="s">
        <v>105</v>
      </c>
      <c r="H1850" s="86" t="s">
        <v>8549</v>
      </c>
      <c r="K1850" s="84" t="s">
        <v>2</v>
      </c>
      <c r="L1850" s="85" t="s">
        <v>8609</v>
      </c>
      <c r="M1850" s="85" t="s">
        <v>41</v>
      </c>
      <c r="N1850" s="85" t="s">
        <v>22</v>
      </c>
      <c r="O1850" s="96">
        <v>145</v>
      </c>
      <c r="P1850" s="85" t="s">
        <v>105</v>
      </c>
      <c r="Q1850" s="86" t="s">
        <v>8610</v>
      </c>
    </row>
    <row r="1851" spans="2:17" x14ac:dyDescent="0.25">
      <c r="B1851" s="84" t="s">
        <v>6</v>
      </c>
      <c r="C1851" s="85" t="s">
        <v>8021</v>
      </c>
      <c r="D1851" s="85" t="s">
        <v>9</v>
      </c>
      <c r="E1851" s="85" t="s">
        <v>21</v>
      </c>
      <c r="F1851" s="96">
        <v>50</v>
      </c>
      <c r="G1851" s="85" t="s">
        <v>171</v>
      </c>
      <c r="H1851" s="86" t="s">
        <v>8550</v>
      </c>
      <c r="K1851" s="84" t="s">
        <v>6</v>
      </c>
      <c r="L1851" s="85" t="s">
        <v>8611</v>
      </c>
      <c r="M1851" s="85" t="s">
        <v>9</v>
      </c>
      <c r="N1851" s="85" t="s">
        <v>21</v>
      </c>
      <c r="O1851" s="96">
        <v>50</v>
      </c>
      <c r="P1851" s="85" t="s">
        <v>171</v>
      </c>
      <c r="Q1851" s="86" t="s">
        <v>8612</v>
      </c>
    </row>
    <row r="1852" spans="2:17" x14ac:dyDescent="0.25">
      <c r="B1852" s="84" t="s">
        <v>32</v>
      </c>
      <c r="C1852" s="85" t="s">
        <v>8551</v>
      </c>
      <c r="D1852" s="85" t="s">
        <v>20</v>
      </c>
      <c r="E1852" s="85" t="s">
        <v>22</v>
      </c>
      <c r="F1852" s="96">
        <v>140</v>
      </c>
      <c r="G1852" s="85" t="s">
        <v>105</v>
      </c>
      <c r="H1852" s="86" t="s">
        <v>8552</v>
      </c>
      <c r="K1852" s="84" t="s">
        <v>32</v>
      </c>
      <c r="L1852" s="85" t="s">
        <v>8613</v>
      </c>
      <c r="M1852" s="85" t="s">
        <v>20</v>
      </c>
      <c r="N1852" s="85" t="s">
        <v>21</v>
      </c>
      <c r="O1852" s="96">
        <v>85</v>
      </c>
      <c r="P1852" s="85" t="s">
        <v>105</v>
      </c>
      <c r="Q1852" s="86" t="s">
        <v>8614</v>
      </c>
    </row>
    <row r="1853" spans="2:17" x14ac:dyDescent="0.25">
      <c r="B1853" s="84" t="s">
        <v>48</v>
      </c>
      <c r="C1853" s="85" t="s">
        <v>3505</v>
      </c>
      <c r="D1853" s="85" t="s">
        <v>20</v>
      </c>
      <c r="E1853" s="85" t="s">
        <v>17</v>
      </c>
      <c r="F1853" s="96">
        <v>75</v>
      </c>
      <c r="G1853" s="85" t="s">
        <v>171</v>
      </c>
      <c r="H1853" s="86" t="s">
        <v>8553</v>
      </c>
      <c r="K1853" s="84" t="s">
        <v>48</v>
      </c>
      <c r="L1853" s="85" t="s">
        <v>2685</v>
      </c>
      <c r="M1853" s="85" t="s">
        <v>20</v>
      </c>
      <c r="N1853" s="85" t="s">
        <v>21</v>
      </c>
      <c r="O1853" s="96">
        <v>0</v>
      </c>
      <c r="P1853" s="85" t="s">
        <v>105</v>
      </c>
      <c r="Q1853" s="86" t="s">
        <v>8042</v>
      </c>
    </row>
    <row r="1854" spans="2:17" x14ac:dyDescent="0.25">
      <c r="B1854" s="84" t="s">
        <v>49</v>
      </c>
      <c r="C1854" s="85" t="s">
        <v>8554</v>
      </c>
      <c r="D1854" s="85" t="s">
        <v>5</v>
      </c>
      <c r="E1854" s="85" t="s">
        <v>22</v>
      </c>
      <c r="F1854" s="96">
        <v>90</v>
      </c>
      <c r="G1854" s="85" t="s">
        <v>171</v>
      </c>
      <c r="H1854" s="86" t="s">
        <v>8555</v>
      </c>
      <c r="K1854" s="84" t="s">
        <v>49</v>
      </c>
      <c r="L1854" s="85" t="s">
        <v>8129</v>
      </c>
      <c r="M1854" s="85" t="s">
        <v>20</v>
      </c>
      <c r="N1854" s="85" t="s">
        <v>22</v>
      </c>
      <c r="O1854" s="96">
        <v>0</v>
      </c>
      <c r="P1854" s="85" t="s">
        <v>105</v>
      </c>
      <c r="Q1854" s="86" t="s">
        <v>8130</v>
      </c>
    </row>
    <row r="1855" spans="2:17" x14ac:dyDescent="0.25">
      <c r="B1855" s="84" t="s">
        <v>50</v>
      </c>
      <c r="C1855" s="85" t="s">
        <v>7978</v>
      </c>
      <c r="D1855" s="85" t="s">
        <v>41</v>
      </c>
      <c r="E1855" s="85" t="s">
        <v>890</v>
      </c>
      <c r="F1855" s="96">
        <v>0</v>
      </c>
      <c r="G1855" s="85" t="s">
        <v>105</v>
      </c>
      <c r="H1855" s="86" t="s">
        <v>7979</v>
      </c>
      <c r="K1855" s="84" t="s">
        <v>50</v>
      </c>
      <c r="L1855" s="85" t="s">
        <v>4185</v>
      </c>
      <c r="M1855" s="85" t="s">
        <v>41</v>
      </c>
      <c r="N1855" s="85" t="s">
        <v>21</v>
      </c>
      <c r="O1855" s="96">
        <v>0</v>
      </c>
      <c r="P1855" s="85" t="s">
        <v>254</v>
      </c>
      <c r="Q1855" s="86" t="s">
        <v>8615</v>
      </c>
    </row>
    <row r="1856" spans="2:17" x14ac:dyDescent="0.25">
      <c r="B1856" s="84" t="s">
        <v>51</v>
      </c>
      <c r="C1856" s="85" t="s">
        <v>8556</v>
      </c>
      <c r="D1856" s="85" t="s">
        <v>41</v>
      </c>
      <c r="E1856" s="85" t="s">
        <v>890</v>
      </c>
      <c r="F1856" s="96">
        <v>0</v>
      </c>
      <c r="G1856" s="85" t="s">
        <v>105</v>
      </c>
      <c r="H1856" s="86" t="s">
        <v>7981</v>
      </c>
      <c r="K1856" s="84" t="s">
        <v>51</v>
      </c>
      <c r="L1856" s="85" t="s">
        <v>8542</v>
      </c>
      <c r="M1856" s="85" t="s">
        <v>9</v>
      </c>
      <c r="N1856" s="85" t="s">
        <v>21</v>
      </c>
      <c r="O1856" s="96">
        <v>0</v>
      </c>
      <c r="P1856" s="85" t="s">
        <v>254</v>
      </c>
      <c r="Q1856" s="86" t="s">
        <v>8616</v>
      </c>
    </row>
    <row r="1857" spans="2:17" x14ac:dyDescent="0.25">
      <c r="B1857" s="84" t="s">
        <v>52</v>
      </c>
      <c r="C1857" s="85" t="s">
        <v>485</v>
      </c>
      <c r="D1857" s="85" t="s">
        <v>9</v>
      </c>
      <c r="E1857" s="85" t="s">
        <v>13</v>
      </c>
      <c r="F1857" s="96">
        <v>0</v>
      </c>
      <c r="G1857" s="85" t="s">
        <v>105</v>
      </c>
      <c r="H1857" s="86" t="s">
        <v>8385</v>
      </c>
      <c r="K1857" s="84" t="s">
        <v>52</v>
      </c>
      <c r="L1857" s="85" t="s">
        <v>3744</v>
      </c>
      <c r="M1857" s="85" t="s">
        <v>20</v>
      </c>
      <c r="N1857" s="85" t="s">
        <v>21</v>
      </c>
      <c r="O1857" s="96">
        <v>0</v>
      </c>
      <c r="P1857" s="85" t="s">
        <v>254</v>
      </c>
      <c r="Q1857" s="86" t="s">
        <v>8617</v>
      </c>
    </row>
    <row r="1858" spans="2:17" x14ac:dyDescent="0.25">
      <c r="B1858" s="84" t="s">
        <v>53</v>
      </c>
      <c r="C1858" s="85" t="s">
        <v>4430</v>
      </c>
      <c r="D1858" s="85" t="s">
        <v>12</v>
      </c>
      <c r="E1858" s="85" t="s">
        <v>21</v>
      </c>
      <c r="F1858" s="96">
        <v>0</v>
      </c>
      <c r="G1858" s="85" t="s">
        <v>105</v>
      </c>
      <c r="H1858" s="86" t="s">
        <v>8146</v>
      </c>
      <c r="K1858" s="84" t="s">
        <v>53</v>
      </c>
      <c r="L1858" s="85" t="s">
        <v>4075</v>
      </c>
      <c r="M1858" s="85" t="s">
        <v>20</v>
      </c>
      <c r="N1858" s="85" t="s">
        <v>21</v>
      </c>
      <c r="O1858" s="96">
        <v>0</v>
      </c>
      <c r="P1858" s="85" t="s">
        <v>254</v>
      </c>
      <c r="Q1858" s="86" t="s">
        <v>8618</v>
      </c>
    </row>
    <row r="1859" spans="2:17" x14ac:dyDescent="0.25">
      <c r="B1859" s="84" t="s">
        <v>54</v>
      </c>
      <c r="C1859" s="85" t="s">
        <v>8557</v>
      </c>
      <c r="D1859" s="85" t="s">
        <v>5</v>
      </c>
      <c r="E1859" s="85" t="s">
        <v>13</v>
      </c>
      <c r="F1859" s="96">
        <v>0</v>
      </c>
      <c r="G1859" s="85" t="s">
        <v>105</v>
      </c>
      <c r="H1859" s="86" t="s">
        <v>8234</v>
      </c>
      <c r="K1859" s="84" t="s">
        <v>54</v>
      </c>
      <c r="L1859" s="85" t="s">
        <v>2383</v>
      </c>
      <c r="M1859" s="85" t="s">
        <v>20</v>
      </c>
      <c r="N1859" s="85" t="s">
        <v>21</v>
      </c>
      <c r="O1859" s="96">
        <v>0</v>
      </c>
      <c r="P1859" s="85" t="s">
        <v>254</v>
      </c>
      <c r="Q1859" s="86" t="s">
        <v>8619</v>
      </c>
    </row>
    <row r="1860" spans="2:17" x14ac:dyDescent="0.25">
      <c r="B1860" s="84" t="s">
        <v>55</v>
      </c>
      <c r="C1860" s="85" t="s">
        <v>8558</v>
      </c>
      <c r="D1860" s="85" t="s">
        <v>5</v>
      </c>
      <c r="E1860" s="85" t="s">
        <v>21</v>
      </c>
      <c r="F1860" s="96">
        <v>0</v>
      </c>
      <c r="G1860" s="85" t="s">
        <v>105</v>
      </c>
      <c r="H1860" s="86" t="s">
        <v>8477</v>
      </c>
      <c r="K1860" s="84" t="s">
        <v>55</v>
      </c>
      <c r="L1860" s="85" t="s">
        <v>1772</v>
      </c>
      <c r="M1860" s="85" t="s">
        <v>20</v>
      </c>
      <c r="N1860" s="85" t="s">
        <v>21</v>
      </c>
      <c r="O1860" s="96">
        <v>0</v>
      </c>
      <c r="P1860" s="85" t="s">
        <v>254</v>
      </c>
      <c r="Q1860" s="86" t="s">
        <v>8620</v>
      </c>
    </row>
    <row r="1861" spans="2:17" x14ac:dyDescent="0.25">
      <c r="B1861" s="251"/>
      <c r="C1861" s="218"/>
      <c r="D1861" s="117"/>
      <c r="E1861" s="88" t="s">
        <v>104</v>
      </c>
      <c r="F1861" s="250">
        <f>SUM(F1850:F1860)</f>
        <v>475</v>
      </c>
      <c r="H1861" s="81"/>
      <c r="K1861" s="251"/>
      <c r="L1861" s="218"/>
      <c r="M1861" s="117"/>
      <c r="N1861" s="88" t="s">
        <v>104</v>
      </c>
      <c r="O1861" s="250">
        <f>SUM(O1850:O1860)</f>
        <v>280</v>
      </c>
      <c r="Q1861" s="81"/>
    </row>
    <row r="1862" spans="2:17" x14ac:dyDescent="0.25">
      <c r="B1862" s="251"/>
      <c r="C1862" s="117"/>
      <c r="D1862" s="117"/>
      <c r="E1862" s="311"/>
      <c r="F1862" s="312"/>
      <c r="H1862" s="81"/>
      <c r="K1862" s="251"/>
      <c r="L1862" s="117"/>
      <c r="M1862" s="117"/>
      <c r="N1862" s="311"/>
      <c r="O1862" s="312"/>
      <c r="Q1862" s="81"/>
    </row>
    <row r="1863" spans="2:17" ht="18.75" x14ac:dyDescent="0.3">
      <c r="B1863" s="79"/>
      <c r="C1863" s="80"/>
      <c r="D1863" t="s">
        <v>393</v>
      </c>
      <c r="F1863" s="115"/>
      <c r="G1863" s="83">
        <v>44359</v>
      </c>
      <c r="H1863" s="81"/>
      <c r="K1863" s="79"/>
      <c r="L1863" s="80"/>
      <c r="M1863" t="s">
        <v>393</v>
      </c>
      <c r="O1863" s="115"/>
      <c r="P1863" s="83">
        <v>44363</v>
      </c>
      <c r="Q1863" s="81"/>
    </row>
    <row r="1864" spans="2:17" x14ac:dyDescent="0.25">
      <c r="B1864" s="84" t="s">
        <v>97</v>
      </c>
      <c r="C1864" s="85" t="s">
        <v>98</v>
      </c>
      <c r="D1864" s="85" t="s">
        <v>99</v>
      </c>
      <c r="E1864" s="85" t="s">
        <v>100</v>
      </c>
      <c r="F1864" s="85" t="s">
        <v>101</v>
      </c>
      <c r="G1864" s="85" t="s">
        <v>102</v>
      </c>
      <c r="H1864" s="86" t="s">
        <v>103</v>
      </c>
      <c r="K1864" s="84" t="s">
        <v>97</v>
      </c>
      <c r="L1864" s="85" t="s">
        <v>98</v>
      </c>
      <c r="M1864" s="85" t="s">
        <v>99</v>
      </c>
      <c r="N1864" s="85" t="s">
        <v>100</v>
      </c>
      <c r="O1864" s="85" t="s">
        <v>101</v>
      </c>
      <c r="P1864" s="85" t="s">
        <v>102</v>
      </c>
      <c r="Q1864" s="86" t="s">
        <v>103</v>
      </c>
    </row>
    <row r="1865" spans="2:17" x14ac:dyDescent="0.25">
      <c r="B1865" s="84" t="s">
        <v>2</v>
      </c>
      <c r="C1865" s="85" t="s">
        <v>6263</v>
      </c>
      <c r="D1865" s="85" t="s">
        <v>22</v>
      </c>
      <c r="E1865" s="85" t="s">
        <v>20</v>
      </c>
      <c r="F1865" s="96">
        <v>140</v>
      </c>
      <c r="G1865" s="85" t="s">
        <v>105</v>
      </c>
      <c r="H1865" s="86" t="s">
        <v>8559</v>
      </c>
      <c r="K1865" s="84" t="s">
        <v>2</v>
      </c>
      <c r="L1865" s="85" t="s">
        <v>7067</v>
      </c>
      <c r="M1865" s="85" t="s">
        <v>22</v>
      </c>
      <c r="N1865" s="85" t="s">
        <v>20</v>
      </c>
      <c r="O1865" s="96">
        <v>90</v>
      </c>
      <c r="P1865" s="85" t="s">
        <v>171</v>
      </c>
      <c r="Q1865" s="86" t="s">
        <v>8621</v>
      </c>
    </row>
    <row r="1866" spans="2:17" x14ac:dyDescent="0.25">
      <c r="B1866" s="84" t="s">
        <v>6</v>
      </c>
      <c r="C1866" s="85" t="s">
        <v>78</v>
      </c>
      <c r="D1866" s="85" t="s">
        <v>13</v>
      </c>
      <c r="E1866" s="85" t="s">
        <v>9</v>
      </c>
      <c r="F1866" s="96">
        <v>130</v>
      </c>
      <c r="G1866" s="85" t="s">
        <v>105</v>
      </c>
      <c r="H1866" s="86" t="s">
        <v>8560</v>
      </c>
      <c r="K1866" s="84" t="s">
        <v>6</v>
      </c>
      <c r="L1866" s="85" t="s">
        <v>8622</v>
      </c>
      <c r="M1866" s="85" t="s">
        <v>22</v>
      </c>
      <c r="N1866" s="85" t="s">
        <v>41</v>
      </c>
      <c r="O1866" s="96">
        <v>145</v>
      </c>
      <c r="P1866" s="85" t="s">
        <v>105</v>
      </c>
      <c r="Q1866" s="86" t="s">
        <v>8623</v>
      </c>
    </row>
    <row r="1867" spans="2:17" x14ac:dyDescent="0.25">
      <c r="B1867" s="84" t="s">
        <v>32</v>
      </c>
      <c r="C1867" s="85" t="s">
        <v>626</v>
      </c>
      <c r="D1867" s="85" t="s">
        <v>13</v>
      </c>
      <c r="E1867" s="85" t="s">
        <v>9</v>
      </c>
      <c r="F1867" s="96">
        <v>130</v>
      </c>
      <c r="G1867" s="85" t="s">
        <v>105</v>
      </c>
      <c r="H1867" s="86" t="s">
        <v>8561</v>
      </c>
      <c r="K1867" s="84" t="s">
        <v>32</v>
      </c>
      <c r="L1867" s="85" t="s">
        <v>8624</v>
      </c>
      <c r="M1867" s="85" t="s">
        <v>890</v>
      </c>
      <c r="N1867" s="85" t="s">
        <v>20</v>
      </c>
      <c r="O1867" s="96">
        <v>110</v>
      </c>
      <c r="P1867" s="85" t="s">
        <v>105</v>
      </c>
      <c r="Q1867" s="86" t="s">
        <v>8625</v>
      </c>
    </row>
    <row r="1868" spans="2:17" x14ac:dyDescent="0.25">
      <c r="B1868" s="84" t="s">
        <v>48</v>
      </c>
      <c r="C1868" s="85" t="s">
        <v>485</v>
      </c>
      <c r="D1868" s="85" t="s">
        <v>13</v>
      </c>
      <c r="E1868" s="85" t="s">
        <v>5</v>
      </c>
      <c r="F1868" s="96">
        <v>30</v>
      </c>
      <c r="G1868" s="85" t="s">
        <v>171</v>
      </c>
      <c r="H1868" s="86" t="s">
        <v>8562</v>
      </c>
      <c r="K1868" s="84" t="s">
        <v>48</v>
      </c>
      <c r="L1868" s="85" t="s">
        <v>7166</v>
      </c>
      <c r="M1868" s="85" t="s">
        <v>21</v>
      </c>
      <c r="N1868" s="85" t="s">
        <v>9</v>
      </c>
      <c r="O1868" s="96">
        <v>0</v>
      </c>
      <c r="P1868" s="85" t="s">
        <v>105</v>
      </c>
      <c r="Q1868" s="86" t="s">
        <v>8460</v>
      </c>
    </row>
    <row r="1869" spans="2:17" x14ac:dyDescent="0.25">
      <c r="B1869" s="84" t="s">
        <v>49</v>
      </c>
      <c r="C1869" s="85" t="s">
        <v>8546</v>
      </c>
      <c r="D1869" s="85" t="s">
        <v>28</v>
      </c>
      <c r="E1869" s="85" t="s">
        <v>20</v>
      </c>
      <c r="F1869" s="96">
        <v>130</v>
      </c>
      <c r="G1869" s="85" t="s">
        <v>105</v>
      </c>
      <c r="H1869" s="86" t="s">
        <v>8563</v>
      </c>
      <c r="K1869" s="84" t="s">
        <v>49</v>
      </c>
      <c r="L1869" s="85" t="s">
        <v>5298</v>
      </c>
      <c r="M1869" s="85" t="s">
        <v>21</v>
      </c>
      <c r="N1869" s="85" t="s">
        <v>20</v>
      </c>
      <c r="O1869" s="96">
        <v>0</v>
      </c>
      <c r="P1869" s="85" t="s">
        <v>105</v>
      </c>
      <c r="Q1869" s="86" t="s">
        <v>7750</v>
      </c>
    </row>
    <row r="1870" spans="2:17" x14ac:dyDescent="0.25">
      <c r="B1870" s="84" t="s">
        <v>50</v>
      </c>
      <c r="C1870" s="85" t="s">
        <v>8488</v>
      </c>
      <c r="D1870" s="85" t="s">
        <v>28</v>
      </c>
      <c r="E1870" s="85" t="s">
        <v>155</v>
      </c>
      <c r="F1870" s="96">
        <v>135</v>
      </c>
      <c r="G1870" s="85" t="s">
        <v>105</v>
      </c>
      <c r="H1870" s="86" t="s">
        <v>8564</v>
      </c>
      <c r="N1870" s="255" t="s">
        <v>104</v>
      </c>
      <c r="O1870" s="256">
        <f>SUM(O1865:O1869)</f>
        <v>345</v>
      </c>
      <c r="Q1870" s="81"/>
    </row>
    <row r="1871" spans="2:17" x14ac:dyDescent="0.25">
      <c r="B1871" s="84" t="s">
        <v>51</v>
      </c>
      <c r="C1871" s="85" t="s">
        <v>8565</v>
      </c>
      <c r="D1871" s="85" t="s">
        <v>21</v>
      </c>
      <c r="E1871" s="85" t="s">
        <v>9</v>
      </c>
      <c r="F1871" s="96">
        <v>85</v>
      </c>
      <c r="G1871" s="85" t="s">
        <v>105</v>
      </c>
      <c r="H1871" s="86" t="s">
        <v>8566</v>
      </c>
      <c r="M1871" s="90"/>
    </row>
    <row r="1872" spans="2:17" x14ac:dyDescent="0.25">
      <c r="B1872" s="84" t="s">
        <v>52</v>
      </c>
      <c r="C1872" s="85" t="s">
        <v>8545</v>
      </c>
      <c r="D1872" s="85" t="s">
        <v>21</v>
      </c>
      <c r="E1872" s="85" t="s">
        <v>9</v>
      </c>
      <c r="F1872" s="96">
        <v>50</v>
      </c>
      <c r="G1872" s="85" t="s">
        <v>171</v>
      </c>
      <c r="H1872" s="86" t="s">
        <v>8567</v>
      </c>
      <c r="M1872" t="s">
        <v>104</v>
      </c>
      <c r="N1872" s="205">
        <f>SUM(O1861+O1870)</f>
        <v>625</v>
      </c>
      <c r="O1872" s="273">
        <f>SUM(N1872*1.95583)</f>
        <v>1222.39375</v>
      </c>
    </row>
    <row r="1873" spans="2:17" x14ac:dyDescent="0.25">
      <c r="B1873" s="84" t="s">
        <v>53</v>
      </c>
      <c r="C1873" s="85" t="s">
        <v>6387</v>
      </c>
      <c r="D1873" s="85" t="s">
        <v>21</v>
      </c>
      <c r="E1873" s="85" t="s">
        <v>9</v>
      </c>
      <c r="F1873" s="96">
        <v>85</v>
      </c>
      <c r="G1873" s="85" t="s">
        <v>105</v>
      </c>
      <c r="H1873" s="86" t="s">
        <v>8568</v>
      </c>
      <c r="N1873" s="205"/>
      <c r="O1873" s="273"/>
    </row>
    <row r="1874" spans="2:17" x14ac:dyDescent="0.25">
      <c r="B1874" s="84" t="s">
        <v>54</v>
      </c>
      <c r="C1874" s="85" t="s">
        <v>8569</v>
      </c>
      <c r="D1874" s="85" t="s">
        <v>21</v>
      </c>
      <c r="E1874" s="85" t="s">
        <v>20</v>
      </c>
      <c r="F1874" s="96">
        <v>50</v>
      </c>
      <c r="G1874" s="85" t="s">
        <v>171</v>
      </c>
      <c r="H1874" s="86" t="s">
        <v>8570</v>
      </c>
      <c r="N1874" s="205"/>
      <c r="O1874" s="273"/>
    </row>
    <row r="1875" spans="2:17" x14ac:dyDescent="0.25">
      <c r="B1875" s="84" t="s">
        <v>55</v>
      </c>
      <c r="C1875" s="85" t="s">
        <v>5498</v>
      </c>
      <c r="D1875" s="85" t="s">
        <v>21</v>
      </c>
      <c r="E1875" s="85" t="s">
        <v>9</v>
      </c>
      <c r="F1875" s="96">
        <v>50</v>
      </c>
      <c r="G1875" s="85" t="s">
        <v>171</v>
      </c>
      <c r="H1875" s="86" t="s">
        <v>8571</v>
      </c>
      <c r="O1875" s="91"/>
      <c r="Q1875" s="81"/>
    </row>
    <row r="1876" spans="2:17" ht="15.75" x14ac:dyDescent="0.25">
      <c r="B1876" s="84" t="s">
        <v>56</v>
      </c>
      <c r="C1876" s="85" t="s">
        <v>5297</v>
      </c>
      <c r="D1876" s="85" t="s">
        <v>21</v>
      </c>
      <c r="E1876" s="85" t="s">
        <v>20</v>
      </c>
      <c r="F1876" s="96">
        <v>50</v>
      </c>
      <c r="G1876" s="85" t="s">
        <v>171</v>
      </c>
      <c r="H1876" s="86" t="s">
        <v>8572</v>
      </c>
      <c r="L1876" s="116" t="s">
        <v>8626</v>
      </c>
      <c r="M1876" s="116" t="s">
        <v>226</v>
      </c>
      <c r="O1876" s="91"/>
      <c r="P1876" s="81"/>
      <c r="Q1876" s="81"/>
    </row>
    <row r="1877" spans="2:17" x14ac:dyDescent="0.25">
      <c r="B1877" s="84" t="s">
        <v>57</v>
      </c>
      <c r="C1877" s="85" t="s">
        <v>8573</v>
      </c>
      <c r="D1877" s="85" t="s">
        <v>21</v>
      </c>
      <c r="E1877" s="85" t="s">
        <v>9</v>
      </c>
      <c r="F1877" s="96">
        <v>85</v>
      </c>
      <c r="G1877" s="85" t="s">
        <v>105</v>
      </c>
      <c r="H1877" s="86" t="s">
        <v>8574</v>
      </c>
      <c r="K1877" s="79"/>
      <c r="L1877" s="92">
        <v>44365</v>
      </c>
      <c r="Q1877" s="81"/>
    </row>
    <row r="1878" spans="2:17" x14ac:dyDescent="0.25">
      <c r="B1878" s="84" t="s">
        <v>58</v>
      </c>
      <c r="C1878" s="85" t="s">
        <v>1415</v>
      </c>
      <c r="D1878" s="85" t="s">
        <v>21</v>
      </c>
      <c r="E1878" s="85" t="s">
        <v>9</v>
      </c>
      <c r="F1878" s="96">
        <v>85</v>
      </c>
      <c r="G1878" s="85" t="s">
        <v>105</v>
      </c>
      <c r="H1878" s="86" t="s">
        <v>8575</v>
      </c>
      <c r="K1878" s="84" t="s">
        <v>97</v>
      </c>
      <c r="L1878" s="93" t="s">
        <v>106</v>
      </c>
      <c r="M1878" s="93" t="s">
        <v>107</v>
      </c>
    </row>
    <row r="1879" spans="2:17" x14ac:dyDescent="0.25">
      <c r="B1879" s="84" t="s">
        <v>59</v>
      </c>
      <c r="C1879" s="85" t="s">
        <v>5241</v>
      </c>
      <c r="D1879" s="85" t="s">
        <v>21</v>
      </c>
      <c r="E1879" s="85" t="s">
        <v>9</v>
      </c>
      <c r="F1879" s="96">
        <v>50</v>
      </c>
      <c r="G1879" s="85" t="s">
        <v>171</v>
      </c>
      <c r="H1879" s="86" t="s">
        <v>8576</v>
      </c>
      <c r="K1879" s="84">
        <v>1</v>
      </c>
      <c r="L1879" s="85" t="s">
        <v>108</v>
      </c>
      <c r="M1879" s="96">
        <v>57</v>
      </c>
      <c r="Q1879" s="81"/>
    </row>
    <row r="1880" spans="2:17" x14ac:dyDescent="0.25">
      <c r="B1880" s="84" t="s">
        <v>60</v>
      </c>
      <c r="C1880" s="85" t="s">
        <v>8426</v>
      </c>
      <c r="D1880" s="85" t="s">
        <v>21</v>
      </c>
      <c r="E1880" s="85" t="s">
        <v>5</v>
      </c>
      <c r="F1880" s="96">
        <v>50</v>
      </c>
      <c r="G1880" s="85" t="s">
        <v>171</v>
      </c>
      <c r="H1880" s="86" t="s">
        <v>8577</v>
      </c>
      <c r="K1880" s="84">
        <v>2</v>
      </c>
      <c r="L1880" s="85" t="s">
        <v>109</v>
      </c>
      <c r="M1880" s="96">
        <v>0</v>
      </c>
      <c r="Q1880" s="81"/>
    </row>
    <row r="1881" spans="2:17" x14ac:dyDescent="0.25">
      <c r="B1881" s="84" t="s">
        <v>61</v>
      </c>
      <c r="C1881" s="85" t="s">
        <v>8578</v>
      </c>
      <c r="D1881" s="85" t="s">
        <v>21</v>
      </c>
      <c r="E1881" s="85" t="s">
        <v>20</v>
      </c>
      <c r="F1881" s="96">
        <v>50</v>
      </c>
      <c r="G1881" s="85" t="s">
        <v>171</v>
      </c>
      <c r="H1881" s="86" t="s">
        <v>8579</v>
      </c>
      <c r="K1881" s="84">
        <v>3</v>
      </c>
      <c r="L1881" s="85" t="s">
        <v>110</v>
      </c>
      <c r="M1881" s="96">
        <v>0</v>
      </c>
      <c r="Q1881" s="81"/>
    </row>
    <row r="1882" spans="2:17" x14ac:dyDescent="0.25">
      <c r="B1882" s="84" t="s">
        <v>62</v>
      </c>
      <c r="C1882" s="85" t="s">
        <v>1646</v>
      </c>
      <c r="D1882" s="85" t="s">
        <v>21</v>
      </c>
      <c r="E1882" s="85" t="s">
        <v>12</v>
      </c>
      <c r="F1882" s="96">
        <v>0</v>
      </c>
      <c r="G1882" s="85" t="s">
        <v>105</v>
      </c>
      <c r="H1882" s="86" t="s">
        <v>6896</v>
      </c>
      <c r="K1882" s="84">
        <v>4</v>
      </c>
      <c r="L1882" s="94" t="s">
        <v>111</v>
      </c>
      <c r="M1882" s="96">
        <v>35</v>
      </c>
      <c r="Q1882" s="81"/>
    </row>
    <row r="1883" spans="2:17" x14ac:dyDescent="0.25">
      <c r="E1883" s="255" t="s">
        <v>104</v>
      </c>
      <c r="F1883" s="256">
        <f>SUM(F1865:F1882)</f>
        <v>1385</v>
      </c>
      <c r="H1883" s="81"/>
      <c r="K1883" s="79"/>
      <c r="L1883" s="95" t="s">
        <v>104</v>
      </c>
      <c r="M1883" s="96">
        <f>SUM(M1879:M1882)</f>
        <v>92</v>
      </c>
      <c r="Q1883" s="81"/>
    </row>
    <row r="1884" spans="2:17" x14ac:dyDescent="0.25">
      <c r="D1884" s="90"/>
      <c r="K1884" s="79"/>
      <c r="L1884" s="290"/>
      <c r="M1884" s="252"/>
      <c r="Q1884" s="81"/>
    </row>
    <row r="1885" spans="2:17" x14ac:dyDescent="0.25">
      <c r="D1885" t="s">
        <v>104</v>
      </c>
      <c r="E1885" s="205">
        <f>SUM(F1861+F1883)</f>
        <v>1860</v>
      </c>
      <c r="F1885" s="273">
        <f>SUM(E1885*1.95583)</f>
        <v>3637.8438000000001</v>
      </c>
      <c r="K1885" s="79"/>
      <c r="M1885" s="85" t="s">
        <v>2354</v>
      </c>
      <c r="N1885" s="96">
        <v>0</v>
      </c>
      <c r="O1885" s="85"/>
      <c r="Q1885" s="81"/>
    </row>
    <row r="1886" spans="2:17" x14ac:dyDescent="0.25">
      <c r="E1886" s="205"/>
      <c r="F1886" s="273"/>
      <c r="K1886" s="79"/>
      <c r="M1886" s="85" t="s">
        <v>112</v>
      </c>
      <c r="N1886" s="96">
        <f>SUM(N1872)</f>
        <v>625</v>
      </c>
      <c r="O1886" s="99">
        <f>SUM(N1886*1.95583)</f>
        <v>1222.39375</v>
      </c>
      <c r="Q1886" s="81"/>
    </row>
    <row r="1887" spans="2:17" x14ac:dyDescent="0.25">
      <c r="E1887" s="205"/>
      <c r="F1887" s="273"/>
      <c r="K1887" s="79"/>
      <c r="M1887" s="85" t="s">
        <v>113</v>
      </c>
      <c r="N1887" s="96">
        <f>SUM(M1883)</f>
        <v>92</v>
      </c>
      <c r="O1887" s="85"/>
      <c r="Q1887" s="81"/>
    </row>
    <row r="1888" spans="2:17" x14ac:dyDescent="0.25">
      <c r="F1888" s="91"/>
      <c r="H1888" s="81"/>
      <c r="K1888" s="79"/>
      <c r="M1888" s="85" t="s">
        <v>114</v>
      </c>
      <c r="N1888" s="96">
        <f>SUM(N1885+N1886-N1887)</f>
        <v>533</v>
      </c>
      <c r="O1888" s="85"/>
      <c r="Q1888" s="81"/>
    </row>
    <row r="1889" spans="2:17" ht="15.75" x14ac:dyDescent="0.25">
      <c r="C1889" s="116" t="s">
        <v>8580</v>
      </c>
      <c r="D1889" s="116" t="s">
        <v>2168</v>
      </c>
      <c r="F1889" s="91"/>
      <c r="G1889" s="81"/>
      <c r="H1889" s="81"/>
      <c r="K1889" s="79"/>
      <c r="M1889" s="94" t="s">
        <v>2355</v>
      </c>
      <c r="N1889" s="96">
        <v>0</v>
      </c>
      <c r="O1889" s="85"/>
      <c r="Q1889" s="81"/>
    </row>
    <row r="1890" spans="2:17" x14ac:dyDescent="0.25">
      <c r="B1890" s="79"/>
      <c r="C1890" s="92">
        <v>44362</v>
      </c>
      <c r="H1890" s="81"/>
    </row>
    <row r="1891" spans="2:17" x14ac:dyDescent="0.25">
      <c r="B1891" s="84" t="s">
        <v>97</v>
      </c>
      <c r="C1891" s="93" t="s">
        <v>106</v>
      </c>
      <c r="D1891" s="93" t="s">
        <v>107</v>
      </c>
    </row>
    <row r="1892" spans="2:17" x14ac:dyDescent="0.25">
      <c r="B1892" s="84">
        <v>1</v>
      </c>
      <c r="C1892" s="85" t="s">
        <v>108</v>
      </c>
      <c r="D1892" s="96">
        <v>13</v>
      </c>
      <c r="H1892" s="81"/>
    </row>
    <row r="1893" spans="2:17" x14ac:dyDescent="0.25">
      <c r="B1893" s="84">
        <v>2</v>
      </c>
      <c r="C1893" s="85" t="s">
        <v>109</v>
      </c>
      <c r="D1893" s="96">
        <v>0</v>
      </c>
      <c r="H1893" s="81"/>
      <c r="L1893" s="100">
        <v>2550</v>
      </c>
      <c r="Q1893" s="81"/>
    </row>
    <row r="1894" spans="2:17" x14ac:dyDescent="0.25">
      <c r="B1894" s="84">
        <v>3</v>
      </c>
      <c r="C1894" s="85" t="s">
        <v>110</v>
      </c>
      <c r="D1894" s="96">
        <v>0</v>
      </c>
      <c r="H1894" s="81"/>
      <c r="L1894" s="100">
        <v>200</v>
      </c>
      <c r="N1894" s="93" t="s">
        <v>118</v>
      </c>
      <c r="O1894" s="93" t="s">
        <v>119</v>
      </c>
      <c r="P1894" s="93" t="s">
        <v>120</v>
      </c>
    </row>
    <row r="1895" spans="2:17" x14ac:dyDescent="0.25">
      <c r="B1895" s="84">
        <v>4</v>
      </c>
      <c r="C1895" s="94" t="s">
        <v>111</v>
      </c>
      <c r="D1895" s="96">
        <v>27</v>
      </c>
      <c r="H1895" s="81"/>
      <c r="L1895" s="101">
        <f>SUM(L1894/L1893)</f>
        <v>7.8431372549019607E-2</v>
      </c>
      <c r="N1895" s="102">
        <f>SUM(L1895*O1886)</f>
        <v>95.874019607843138</v>
      </c>
      <c r="O1895" s="102">
        <f>SUM(N1895/1.17)</f>
        <v>81.943606502430043</v>
      </c>
      <c r="P1895" s="102">
        <f>SUM(N1895-O1895)</f>
        <v>13.930413105413095</v>
      </c>
    </row>
    <row r="1896" spans="2:17" x14ac:dyDescent="0.25">
      <c r="B1896" s="79"/>
      <c r="C1896" s="95" t="s">
        <v>104</v>
      </c>
      <c r="D1896" s="96">
        <f>SUM(D1892:D1895)</f>
        <v>40</v>
      </c>
      <c r="H1896" s="81"/>
    </row>
    <row r="1897" spans="2:17" x14ac:dyDescent="0.25">
      <c r="B1897" s="79"/>
      <c r="C1897" s="290"/>
      <c r="D1897" s="252"/>
      <c r="H1897" s="81"/>
    </row>
    <row r="1898" spans="2:17" x14ac:dyDescent="0.25">
      <c r="B1898" s="79"/>
      <c r="D1898" s="85" t="s">
        <v>2354</v>
      </c>
      <c r="E1898" s="96">
        <v>0</v>
      </c>
      <c r="F1898" s="85"/>
      <c r="H1898" s="81"/>
    </row>
    <row r="1899" spans="2:17" x14ac:dyDescent="0.25">
      <c r="B1899" s="79"/>
      <c r="D1899" s="85" t="s">
        <v>112</v>
      </c>
      <c r="E1899" s="96">
        <f>SUM(E1885)</f>
        <v>1860</v>
      </c>
      <c r="F1899" s="99">
        <f>SUM(E1899*1.95583)</f>
        <v>3637.8438000000001</v>
      </c>
      <c r="H1899" s="81"/>
    </row>
    <row r="1900" spans="2:17" x14ac:dyDescent="0.25">
      <c r="B1900" s="79"/>
      <c r="D1900" s="85" t="s">
        <v>113</v>
      </c>
      <c r="E1900" s="96">
        <f>SUM(D1896)</f>
        <v>40</v>
      </c>
      <c r="F1900" s="85"/>
      <c r="H1900" s="81"/>
    </row>
    <row r="1901" spans="2:17" x14ac:dyDescent="0.25">
      <c r="B1901" s="79"/>
      <c r="D1901" s="85" t="s">
        <v>114</v>
      </c>
      <c r="E1901" s="96">
        <f>SUM(E1898+E1899-E1900)</f>
        <v>1820</v>
      </c>
      <c r="F1901" s="85"/>
      <c r="H1901" s="81"/>
    </row>
    <row r="1902" spans="2:17" x14ac:dyDescent="0.25">
      <c r="B1902" s="79"/>
      <c r="D1902" s="94" t="s">
        <v>2355</v>
      </c>
      <c r="E1902" s="96">
        <v>0</v>
      </c>
      <c r="F1902" s="85"/>
      <c r="H1902" s="81"/>
    </row>
    <row r="1906" spans="2:17" x14ac:dyDescent="0.25">
      <c r="C1906" s="100">
        <v>2550</v>
      </c>
      <c r="H1906" s="81"/>
    </row>
    <row r="1907" spans="2:17" x14ac:dyDescent="0.25">
      <c r="C1907" s="100">
        <v>200</v>
      </c>
      <c r="E1907" s="93" t="s">
        <v>118</v>
      </c>
      <c r="F1907" s="93" t="s">
        <v>119</v>
      </c>
      <c r="G1907" s="93" t="s">
        <v>120</v>
      </c>
    </row>
    <row r="1908" spans="2:17" x14ac:dyDescent="0.25">
      <c r="C1908" s="101">
        <f>SUM(C1907/C1906)</f>
        <v>7.8431372549019607E-2</v>
      </c>
      <c r="E1908" s="102">
        <f>SUM(C1908*F1899)</f>
        <v>285.32108235294118</v>
      </c>
      <c r="F1908" s="102">
        <f>SUM(E1908/1.17)</f>
        <v>243.86417295123178</v>
      </c>
      <c r="G1908" s="102">
        <f>SUM(E1908-F1908)</f>
        <v>41.456909401709396</v>
      </c>
    </row>
    <row r="1913" spans="2:17" ht="18.75" x14ac:dyDescent="0.3">
      <c r="B1913" s="79"/>
      <c r="C1913" s="80" t="s">
        <v>8627</v>
      </c>
      <c r="H1913" s="81"/>
      <c r="K1913" s="79"/>
      <c r="L1913" s="80" t="s">
        <v>8706</v>
      </c>
      <c r="Q1913" s="81"/>
    </row>
    <row r="1914" spans="2:17" x14ac:dyDescent="0.25">
      <c r="B1914" s="79"/>
      <c r="C1914" t="s">
        <v>5566</v>
      </c>
      <c r="G1914" s="82" t="s">
        <v>95</v>
      </c>
      <c r="H1914" s="81"/>
      <c r="K1914" s="79"/>
      <c r="L1914" t="s">
        <v>1715</v>
      </c>
      <c r="P1914" s="82" t="s">
        <v>95</v>
      </c>
      <c r="Q1914" s="81"/>
    </row>
    <row r="1915" spans="2:17" ht="18.75" x14ac:dyDescent="0.3">
      <c r="B1915" s="251"/>
      <c r="C1915" s="274"/>
      <c r="D1915" s="117" t="s">
        <v>96</v>
      </c>
      <c r="E1915" s="117"/>
      <c r="F1915" s="117"/>
      <c r="G1915" s="275">
        <v>44364</v>
      </c>
      <c r="H1915" s="276"/>
      <c r="K1915" s="251"/>
      <c r="L1915" s="274"/>
      <c r="M1915" s="117" t="s">
        <v>96</v>
      </c>
      <c r="N1915" s="117"/>
      <c r="O1915" s="117"/>
      <c r="P1915" s="275">
        <v>44366</v>
      </c>
      <c r="Q1915" s="276"/>
    </row>
    <row r="1916" spans="2:17" x14ac:dyDescent="0.25">
      <c r="B1916" s="84" t="s">
        <v>97</v>
      </c>
      <c r="C1916" s="85" t="s">
        <v>98</v>
      </c>
      <c r="D1916" s="85" t="s">
        <v>99</v>
      </c>
      <c r="E1916" s="85" t="s">
        <v>100</v>
      </c>
      <c r="F1916" s="85" t="s">
        <v>101</v>
      </c>
      <c r="G1916" s="85" t="s">
        <v>102</v>
      </c>
      <c r="H1916" s="86" t="s">
        <v>103</v>
      </c>
      <c r="K1916" s="84" t="s">
        <v>97</v>
      </c>
      <c r="L1916" s="85" t="s">
        <v>98</v>
      </c>
      <c r="M1916" s="85" t="s">
        <v>99</v>
      </c>
      <c r="N1916" s="85" t="s">
        <v>100</v>
      </c>
      <c r="O1916" s="85" t="s">
        <v>101</v>
      </c>
      <c r="P1916" s="85" t="s">
        <v>102</v>
      </c>
      <c r="Q1916" s="86" t="s">
        <v>103</v>
      </c>
    </row>
    <row r="1917" spans="2:17" x14ac:dyDescent="0.25">
      <c r="B1917" s="84" t="s">
        <v>2</v>
      </c>
      <c r="C1917" s="85" t="s">
        <v>8628</v>
      </c>
      <c r="D1917" s="85" t="s">
        <v>9</v>
      </c>
      <c r="E1917" s="85" t="s">
        <v>21</v>
      </c>
      <c r="F1917" s="96">
        <v>85</v>
      </c>
      <c r="G1917" s="85" t="s">
        <v>105</v>
      </c>
      <c r="H1917" s="86" t="s">
        <v>8629</v>
      </c>
      <c r="K1917" s="84" t="s">
        <v>2</v>
      </c>
      <c r="L1917" s="85" t="s">
        <v>8586</v>
      </c>
      <c r="M1917" s="85" t="s">
        <v>155</v>
      </c>
      <c r="N1917" s="85" t="s">
        <v>890</v>
      </c>
      <c r="O1917" s="96">
        <v>115</v>
      </c>
      <c r="P1917" s="85" t="s">
        <v>105</v>
      </c>
      <c r="Q1917" s="86" t="s">
        <v>8707</v>
      </c>
    </row>
    <row r="1918" spans="2:17" x14ac:dyDescent="0.25">
      <c r="B1918" s="84" t="s">
        <v>6</v>
      </c>
      <c r="C1918" s="85" t="s">
        <v>8630</v>
      </c>
      <c r="D1918" s="85" t="s">
        <v>9</v>
      </c>
      <c r="E1918" s="85" t="s">
        <v>21</v>
      </c>
      <c r="F1918" s="96">
        <v>85</v>
      </c>
      <c r="G1918" s="85" t="s">
        <v>105</v>
      </c>
      <c r="H1918" s="86" t="s">
        <v>8631</v>
      </c>
      <c r="K1918" s="84" t="s">
        <v>6</v>
      </c>
      <c r="L1918" s="85" t="s">
        <v>8708</v>
      </c>
      <c r="M1918" s="85" t="s">
        <v>9</v>
      </c>
      <c r="N1918" s="85" t="s">
        <v>21</v>
      </c>
      <c r="O1918" s="96">
        <v>50</v>
      </c>
      <c r="P1918" s="85" t="s">
        <v>171</v>
      </c>
      <c r="Q1918" s="86" t="s">
        <v>8709</v>
      </c>
    </row>
    <row r="1919" spans="2:17" x14ac:dyDescent="0.25">
      <c r="B1919" s="84" t="s">
        <v>32</v>
      </c>
      <c r="C1919" s="85" t="s">
        <v>8632</v>
      </c>
      <c r="D1919" s="85" t="s">
        <v>41</v>
      </c>
      <c r="E1919" s="85" t="s">
        <v>22</v>
      </c>
      <c r="F1919" s="96">
        <v>145</v>
      </c>
      <c r="G1919" s="85" t="s">
        <v>105</v>
      </c>
      <c r="H1919" s="86" t="s">
        <v>8633</v>
      </c>
      <c r="K1919" s="84" t="s">
        <v>32</v>
      </c>
      <c r="L1919" s="85" t="s">
        <v>2968</v>
      </c>
      <c r="M1919" s="85" t="s">
        <v>9</v>
      </c>
      <c r="N1919" s="85" t="s">
        <v>21</v>
      </c>
      <c r="O1919" s="96">
        <v>85</v>
      </c>
      <c r="P1919" s="85" t="s">
        <v>105</v>
      </c>
      <c r="Q1919" s="86" t="s">
        <v>8710</v>
      </c>
    </row>
    <row r="1920" spans="2:17" x14ac:dyDescent="0.25">
      <c r="B1920" s="84" t="s">
        <v>48</v>
      </c>
      <c r="C1920" s="85" t="s">
        <v>7456</v>
      </c>
      <c r="D1920" s="85" t="s">
        <v>9</v>
      </c>
      <c r="E1920" s="85" t="s">
        <v>22</v>
      </c>
      <c r="F1920" s="96">
        <v>140</v>
      </c>
      <c r="G1920" s="85" t="s">
        <v>105</v>
      </c>
      <c r="H1920" s="86" t="s">
        <v>8634</v>
      </c>
      <c r="K1920" s="84" t="s">
        <v>48</v>
      </c>
      <c r="L1920" s="85" t="s">
        <v>8711</v>
      </c>
      <c r="M1920" s="85" t="s">
        <v>20</v>
      </c>
      <c r="N1920" s="85" t="s">
        <v>22</v>
      </c>
      <c r="O1920" s="96">
        <v>90</v>
      </c>
      <c r="P1920" s="85" t="s">
        <v>171</v>
      </c>
      <c r="Q1920" s="86" t="s">
        <v>8712</v>
      </c>
    </row>
    <row r="1921" spans="2:17" x14ac:dyDescent="0.25">
      <c r="B1921" s="84" t="s">
        <v>49</v>
      </c>
      <c r="C1921" s="85" t="s">
        <v>8635</v>
      </c>
      <c r="D1921" s="85" t="s">
        <v>20</v>
      </c>
      <c r="E1921" s="85" t="s">
        <v>21</v>
      </c>
      <c r="F1921" s="96">
        <v>85</v>
      </c>
      <c r="G1921" s="85" t="s">
        <v>105</v>
      </c>
      <c r="H1921" s="86" t="s">
        <v>8636</v>
      </c>
      <c r="K1921" s="84" t="s">
        <v>49</v>
      </c>
      <c r="L1921" s="85" t="s">
        <v>8713</v>
      </c>
      <c r="M1921" s="85" t="s">
        <v>20</v>
      </c>
      <c r="N1921" s="85" t="s">
        <v>28</v>
      </c>
      <c r="O1921" s="96">
        <v>130</v>
      </c>
      <c r="P1921" s="85" t="s">
        <v>105</v>
      </c>
      <c r="Q1921" s="86" t="s">
        <v>8714</v>
      </c>
    </row>
    <row r="1922" spans="2:17" x14ac:dyDescent="0.25">
      <c r="B1922" s="84" t="s">
        <v>50</v>
      </c>
      <c r="C1922" s="85" t="s">
        <v>8637</v>
      </c>
      <c r="D1922" s="85" t="s">
        <v>5</v>
      </c>
      <c r="E1922" s="85" t="s">
        <v>28</v>
      </c>
      <c r="F1922" s="96">
        <v>80</v>
      </c>
      <c r="G1922" s="85" t="s">
        <v>171</v>
      </c>
      <c r="H1922" s="86" t="s">
        <v>8638</v>
      </c>
      <c r="K1922" s="84" t="s">
        <v>50</v>
      </c>
      <c r="L1922" s="85" t="s">
        <v>7214</v>
      </c>
      <c r="M1922" s="85" t="s">
        <v>9</v>
      </c>
      <c r="N1922" s="85" t="s">
        <v>21</v>
      </c>
      <c r="O1922" s="96">
        <v>85</v>
      </c>
      <c r="P1922" s="85" t="s">
        <v>105</v>
      </c>
      <c r="Q1922" s="86" t="s">
        <v>8715</v>
      </c>
    </row>
    <row r="1923" spans="2:17" x14ac:dyDescent="0.25">
      <c r="B1923" s="84" t="s">
        <v>51</v>
      </c>
      <c r="C1923" s="85" t="s">
        <v>8639</v>
      </c>
      <c r="D1923" s="85" t="s">
        <v>5</v>
      </c>
      <c r="E1923" s="85" t="s">
        <v>28</v>
      </c>
      <c r="F1923" s="96">
        <v>80</v>
      </c>
      <c r="G1923" s="85" t="s">
        <v>171</v>
      </c>
      <c r="H1923" s="86" t="s">
        <v>8640</v>
      </c>
      <c r="K1923" s="84" t="s">
        <v>51</v>
      </c>
      <c r="L1923" s="85" t="s">
        <v>8597</v>
      </c>
      <c r="M1923" s="85" t="s">
        <v>20</v>
      </c>
      <c r="N1923" s="85" t="s">
        <v>13</v>
      </c>
      <c r="O1923" s="96">
        <v>130</v>
      </c>
      <c r="P1923" s="85" t="s">
        <v>105</v>
      </c>
      <c r="Q1923" s="86" t="s">
        <v>8716</v>
      </c>
    </row>
    <row r="1924" spans="2:17" x14ac:dyDescent="0.25">
      <c r="B1924" s="84" t="s">
        <v>52</v>
      </c>
      <c r="C1924" s="85" t="s">
        <v>8641</v>
      </c>
      <c r="D1924" s="85" t="s">
        <v>5</v>
      </c>
      <c r="E1924" s="85" t="s">
        <v>22</v>
      </c>
      <c r="F1924" s="96">
        <v>90</v>
      </c>
      <c r="G1924" s="85" t="s">
        <v>171</v>
      </c>
      <c r="H1924" s="86" t="s">
        <v>8642</v>
      </c>
      <c r="K1924" s="84" t="s">
        <v>52</v>
      </c>
      <c r="L1924" s="85" t="s">
        <v>8717</v>
      </c>
      <c r="M1924" s="85" t="s">
        <v>20</v>
      </c>
      <c r="N1924" s="85" t="s">
        <v>13</v>
      </c>
      <c r="O1924" s="96">
        <v>130</v>
      </c>
      <c r="P1924" s="85" t="s">
        <v>105</v>
      </c>
      <c r="Q1924" s="86" t="s">
        <v>8718</v>
      </c>
    </row>
    <row r="1925" spans="2:17" x14ac:dyDescent="0.25">
      <c r="B1925" s="84" t="s">
        <v>53</v>
      </c>
      <c r="C1925" s="85" t="s">
        <v>291</v>
      </c>
      <c r="D1925" s="85" t="s">
        <v>9</v>
      </c>
      <c r="E1925" s="85" t="s">
        <v>21</v>
      </c>
      <c r="F1925" s="96">
        <v>0</v>
      </c>
      <c r="G1925" s="85" t="s">
        <v>105</v>
      </c>
      <c r="H1925" s="86" t="s">
        <v>8041</v>
      </c>
      <c r="K1925" s="84" t="s">
        <v>53</v>
      </c>
      <c r="L1925" s="85" t="s">
        <v>8591</v>
      </c>
      <c r="M1925" s="85" t="s">
        <v>9</v>
      </c>
      <c r="N1925" s="85" t="s">
        <v>22</v>
      </c>
      <c r="O1925" s="96">
        <v>140</v>
      </c>
      <c r="P1925" s="85" t="s">
        <v>105</v>
      </c>
      <c r="Q1925" s="86" t="s">
        <v>8719</v>
      </c>
    </row>
    <row r="1926" spans="2:17" x14ac:dyDescent="0.25">
      <c r="B1926" s="84" t="s">
        <v>54</v>
      </c>
      <c r="C1926" s="85" t="s">
        <v>7866</v>
      </c>
      <c r="D1926" s="85" t="s">
        <v>9</v>
      </c>
      <c r="E1926" s="85" t="s">
        <v>21</v>
      </c>
      <c r="F1926" s="96">
        <v>0</v>
      </c>
      <c r="G1926" s="85" t="s">
        <v>105</v>
      </c>
      <c r="H1926" s="86" t="s">
        <v>7867</v>
      </c>
      <c r="K1926" s="84" t="s">
        <v>54</v>
      </c>
      <c r="L1926" s="85" t="s">
        <v>8720</v>
      </c>
      <c r="M1926" s="85" t="s">
        <v>9</v>
      </c>
      <c r="N1926" s="85" t="s">
        <v>21</v>
      </c>
      <c r="O1926" s="96">
        <v>85</v>
      </c>
      <c r="P1926" s="85" t="s">
        <v>105</v>
      </c>
      <c r="Q1926" s="86" t="s">
        <v>8721</v>
      </c>
    </row>
    <row r="1927" spans="2:17" x14ac:dyDescent="0.25">
      <c r="B1927" s="84" t="s">
        <v>55</v>
      </c>
      <c r="C1927" s="85" t="s">
        <v>954</v>
      </c>
      <c r="D1927" s="85" t="s">
        <v>20</v>
      </c>
      <c r="E1927" s="85" t="s">
        <v>21</v>
      </c>
      <c r="F1927" s="96">
        <v>0</v>
      </c>
      <c r="G1927" s="85" t="s">
        <v>105</v>
      </c>
      <c r="H1927" s="86" t="s">
        <v>8393</v>
      </c>
      <c r="K1927" s="84" t="s">
        <v>55</v>
      </c>
      <c r="L1927" s="85" t="s">
        <v>8722</v>
      </c>
      <c r="M1927" s="85" t="s">
        <v>9</v>
      </c>
      <c r="N1927" s="85" t="s">
        <v>21</v>
      </c>
      <c r="O1927" s="96">
        <v>85</v>
      </c>
      <c r="P1927" s="85" t="s">
        <v>105</v>
      </c>
      <c r="Q1927" s="86" t="s">
        <v>8723</v>
      </c>
    </row>
    <row r="1928" spans="2:17" x14ac:dyDescent="0.25">
      <c r="B1928" s="84" t="s">
        <v>56</v>
      </c>
      <c r="C1928" s="85" t="s">
        <v>8643</v>
      </c>
      <c r="D1928" s="85" t="s">
        <v>20</v>
      </c>
      <c r="E1928" s="85" t="s">
        <v>21</v>
      </c>
      <c r="F1928" s="96">
        <v>0</v>
      </c>
      <c r="G1928" s="85" t="s">
        <v>105</v>
      </c>
      <c r="H1928" s="86" t="s">
        <v>8395</v>
      </c>
      <c r="K1928" s="84" t="s">
        <v>56</v>
      </c>
      <c r="L1928" s="85" t="s">
        <v>8327</v>
      </c>
      <c r="M1928" s="85" t="s">
        <v>155</v>
      </c>
      <c r="N1928" s="85" t="s">
        <v>890</v>
      </c>
      <c r="O1928" s="96">
        <v>0</v>
      </c>
      <c r="P1928" s="85" t="s">
        <v>105</v>
      </c>
      <c r="Q1928" s="86" t="s">
        <v>8386</v>
      </c>
    </row>
    <row r="1929" spans="2:17" x14ac:dyDescent="0.25">
      <c r="B1929" s="84" t="s">
        <v>57</v>
      </c>
      <c r="C1929" s="85" t="s">
        <v>2433</v>
      </c>
      <c r="D1929" s="85" t="s">
        <v>12</v>
      </c>
      <c r="E1929" s="85" t="s">
        <v>21</v>
      </c>
      <c r="F1929" s="96">
        <v>0</v>
      </c>
      <c r="G1929" s="85" t="s">
        <v>105</v>
      </c>
      <c r="H1929" s="86" t="s">
        <v>8403</v>
      </c>
      <c r="K1929" s="84" t="s">
        <v>57</v>
      </c>
      <c r="L1929" s="85" t="s">
        <v>4942</v>
      </c>
      <c r="M1929" s="85" t="s">
        <v>20</v>
      </c>
      <c r="N1929" s="85" t="s">
        <v>21</v>
      </c>
      <c r="O1929" s="96">
        <v>0</v>
      </c>
      <c r="P1929" s="85" t="s">
        <v>105</v>
      </c>
      <c r="Q1929" s="86" t="s">
        <v>8441</v>
      </c>
    </row>
    <row r="1930" spans="2:17" x14ac:dyDescent="0.25">
      <c r="B1930" s="251"/>
      <c r="C1930" s="218"/>
      <c r="D1930" s="117"/>
      <c r="E1930" s="88" t="s">
        <v>104</v>
      </c>
      <c r="F1930" s="250">
        <f>SUM(F1917:F1929)</f>
        <v>790</v>
      </c>
      <c r="H1930" s="81"/>
      <c r="K1930" s="84" t="s">
        <v>58</v>
      </c>
      <c r="L1930" s="85" t="s">
        <v>281</v>
      </c>
      <c r="M1930" s="85" t="s">
        <v>20</v>
      </c>
      <c r="N1930" s="85" t="s">
        <v>22</v>
      </c>
      <c r="O1930" s="96">
        <v>0</v>
      </c>
      <c r="P1930" s="85" t="s">
        <v>105</v>
      </c>
      <c r="Q1930" s="86" t="s">
        <v>8471</v>
      </c>
    </row>
    <row r="1931" spans="2:17" x14ac:dyDescent="0.25">
      <c r="B1931" s="251"/>
      <c r="C1931" s="117"/>
      <c r="D1931" s="117"/>
      <c r="E1931" s="311"/>
      <c r="F1931" s="312"/>
      <c r="H1931" s="81"/>
      <c r="K1931" s="84" t="s">
        <v>59</v>
      </c>
      <c r="L1931" s="85" t="s">
        <v>626</v>
      </c>
      <c r="M1931" s="85" t="s">
        <v>9</v>
      </c>
      <c r="N1931" s="85" t="s">
        <v>13</v>
      </c>
      <c r="O1931" s="96">
        <v>0</v>
      </c>
      <c r="P1931" s="85" t="s">
        <v>105</v>
      </c>
      <c r="Q1931" s="86" t="s">
        <v>8561</v>
      </c>
    </row>
    <row r="1932" spans="2:17" ht="18.75" x14ac:dyDescent="0.3">
      <c r="B1932" s="79"/>
      <c r="C1932" s="80"/>
      <c r="D1932" t="s">
        <v>393</v>
      </c>
      <c r="F1932" s="115"/>
      <c r="G1932" s="83">
        <v>44366</v>
      </c>
      <c r="H1932" s="81"/>
      <c r="K1932" s="84" t="s">
        <v>60</v>
      </c>
      <c r="L1932" s="85" t="s">
        <v>8724</v>
      </c>
      <c r="M1932" s="85" t="s">
        <v>9</v>
      </c>
      <c r="N1932" s="85" t="s">
        <v>13</v>
      </c>
      <c r="O1932" s="96">
        <v>0</v>
      </c>
      <c r="P1932" s="85" t="s">
        <v>105</v>
      </c>
      <c r="Q1932" s="86" t="s">
        <v>8725</v>
      </c>
    </row>
    <row r="1933" spans="2:17" x14ac:dyDescent="0.25">
      <c r="B1933" s="84" t="s">
        <v>97</v>
      </c>
      <c r="C1933" s="85" t="s">
        <v>98</v>
      </c>
      <c r="D1933" s="85" t="s">
        <v>99</v>
      </c>
      <c r="E1933" s="85" t="s">
        <v>100</v>
      </c>
      <c r="F1933" s="85" t="s">
        <v>101</v>
      </c>
      <c r="G1933" s="85" t="s">
        <v>102</v>
      </c>
      <c r="H1933" s="86" t="s">
        <v>103</v>
      </c>
      <c r="K1933" s="84" t="s">
        <v>61</v>
      </c>
      <c r="L1933" s="85" t="s">
        <v>8603</v>
      </c>
      <c r="M1933" s="85" t="s">
        <v>9</v>
      </c>
      <c r="N1933" s="85" t="s">
        <v>21</v>
      </c>
      <c r="O1933" s="96">
        <v>0</v>
      </c>
      <c r="P1933" s="85" t="s">
        <v>105</v>
      </c>
      <c r="Q1933" s="86" t="s">
        <v>8726</v>
      </c>
    </row>
    <row r="1934" spans="2:17" x14ac:dyDescent="0.25">
      <c r="B1934" s="84" t="s">
        <v>2</v>
      </c>
      <c r="C1934" s="85" t="s">
        <v>539</v>
      </c>
      <c r="D1934" s="85" t="s">
        <v>22</v>
      </c>
      <c r="E1934" s="85" t="s">
        <v>5</v>
      </c>
      <c r="F1934" s="96">
        <v>140</v>
      </c>
      <c r="G1934" s="85" t="s">
        <v>105</v>
      </c>
      <c r="H1934" s="86" t="s">
        <v>8644</v>
      </c>
      <c r="K1934" s="251"/>
      <c r="L1934" s="218"/>
      <c r="M1934" s="117"/>
      <c r="N1934" s="88" t="s">
        <v>104</v>
      </c>
      <c r="O1934" s="250">
        <f>SUM(O1917:O1933)</f>
        <v>1125</v>
      </c>
      <c r="Q1934" s="81"/>
    </row>
    <row r="1935" spans="2:17" x14ac:dyDescent="0.25">
      <c r="B1935" s="84" t="s">
        <v>6</v>
      </c>
      <c r="C1935" s="85" t="s">
        <v>684</v>
      </c>
      <c r="D1935" s="85" t="s">
        <v>22</v>
      </c>
      <c r="E1935" s="85" t="s">
        <v>12</v>
      </c>
      <c r="F1935" s="96">
        <v>140</v>
      </c>
      <c r="G1935" s="85" t="s">
        <v>105</v>
      </c>
      <c r="H1935" s="86" t="s">
        <v>8645</v>
      </c>
      <c r="K1935" s="251"/>
      <c r="L1935" s="117"/>
      <c r="M1935" s="117"/>
      <c r="N1935" s="311"/>
      <c r="O1935" s="312"/>
      <c r="Q1935" s="81"/>
    </row>
    <row r="1936" spans="2:17" ht="18.75" x14ac:dyDescent="0.3">
      <c r="B1936" s="84" t="s">
        <v>32</v>
      </c>
      <c r="C1936" s="85" t="s">
        <v>8646</v>
      </c>
      <c r="D1936" s="85" t="s">
        <v>13</v>
      </c>
      <c r="E1936" s="85" t="s">
        <v>12</v>
      </c>
      <c r="F1936" s="96">
        <v>80</v>
      </c>
      <c r="G1936" s="85" t="s">
        <v>171</v>
      </c>
      <c r="H1936" s="86" t="s">
        <v>8647</v>
      </c>
      <c r="K1936" s="79"/>
      <c r="L1936" s="80"/>
      <c r="M1936" t="s">
        <v>393</v>
      </c>
      <c r="O1936" s="115"/>
      <c r="P1936" s="83">
        <v>44370</v>
      </c>
      <c r="Q1936" s="81"/>
    </row>
    <row r="1937" spans="2:17" x14ac:dyDescent="0.25">
      <c r="B1937" s="84" t="s">
        <v>48</v>
      </c>
      <c r="C1937" s="85" t="s">
        <v>8648</v>
      </c>
      <c r="D1937" s="85" t="s">
        <v>13</v>
      </c>
      <c r="E1937" s="85" t="s">
        <v>9</v>
      </c>
      <c r="F1937" s="96">
        <v>130</v>
      </c>
      <c r="G1937" s="85" t="s">
        <v>105</v>
      </c>
      <c r="H1937" s="86" t="s">
        <v>8649</v>
      </c>
      <c r="K1937" s="84" t="s">
        <v>97</v>
      </c>
      <c r="L1937" s="85" t="s">
        <v>98</v>
      </c>
      <c r="M1937" s="85" t="s">
        <v>99</v>
      </c>
      <c r="N1937" s="85" t="s">
        <v>100</v>
      </c>
      <c r="O1937" s="85" t="s">
        <v>101</v>
      </c>
      <c r="P1937" s="85" t="s">
        <v>102</v>
      </c>
      <c r="Q1937" s="86" t="s">
        <v>103</v>
      </c>
    </row>
    <row r="1938" spans="2:17" x14ac:dyDescent="0.25">
      <c r="B1938" s="84" t="s">
        <v>49</v>
      </c>
      <c r="C1938" s="85" t="s">
        <v>6414</v>
      </c>
      <c r="D1938" s="85" t="s">
        <v>28</v>
      </c>
      <c r="E1938" s="85" t="s">
        <v>12</v>
      </c>
      <c r="F1938" s="96">
        <v>130</v>
      </c>
      <c r="G1938" s="85" t="s">
        <v>105</v>
      </c>
      <c r="H1938" s="86" t="s">
        <v>8650</v>
      </c>
      <c r="K1938" s="84" t="s">
        <v>2</v>
      </c>
      <c r="L1938" s="85" t="s">
        <v>4203</v>
      </c>
      <c r="M1938" s="85" t="s">
        <v>803</v>
      </c>
      <c r="N1938" s="85" t="s">
        <v>20</v>
      </c>
      <c r="O1938" s="96">
        <v>140</v>
      </c>
      <c r="P1938" s="85" t="s">
        <v>105</v>
      </c>
      <c r="Q1938" s="86" t="s">
        <v>8727</v>
      </c>
    </row>
    <row r="1939" spans="2:17" x14ac:dyDescent="0.25">
      <c r="B1939" s="84" t="s">
        <v>50</v>
      </c>
      <c r="C1939" s="85" t="s">
        <v>8651</v>
      </c>
      <c r="D1939" s="85" t="s">
        <v>890</v>
      </c>
      <c r="E1939" s="85" t="s">
        <v>12</v>
      </c>
      <c r="F1939" s="96">
        <v>110</v>
      </c>
      <c r="G1939" s="85" t="s">
        <v>105</v>
      </c>
      <c r="H1939" s="86" t="s">
        <v>8652</v>
      </c>
      <c r="K1939" s="84" t="s">
        <v>6</v>
      </c>
      <c r="L1939" s="85" t="s">
        <v>8728</v>
      </c>
      <c r="M1939" s="85" t="s">
        <v>22</v>
      </c>
      <c r="N1939" s="85" t="s">
        <v>9</v>
      </c>
      <c r="O1939" s="96">
        <v>90</v>
      </c>
      <c r="P1939" s="85" t="s">
        <v>171</v>
      </c>
      <c r="Q1939" s="86" t="s">
        <v>8729</v>
      </c>
    </row>
    <row r="1940" spans="2:17" x14ac:dyDescent="0.25">
      <c r="B1940" s="84" t="s">
        <v>51</v>
      </c>
      <c r="C1940" s="85" t="s">
        <v>3821</v>
      </c>
      <c r="D1940" s="85" t="s">
        <v>890</v>
      </c>
      <c r="E1940" s="85" t="s">
        <v>9</v>
      </c>
      <c r="F1940" s="96">
        <v>110</v>
      </c>
      <c r="G1940" s="85" t="s">
        <v>105</v>
      </c>
      <c r="H1940" s="86" t="s">
        <v>8653</v>
      </c>
      <c r="K1940" s="84" t="s">
        <v>32</v>
      </c>
      <c r="L1940" s="85" t="s">
        <v>8730</v>
      </c>
      <c r="M1940" s="85" t="s">
        <v>21</v>
      </c>
      <c r="N1940" s="85" t="s">
        <v>20</v>
      </c>
      <c r="O1940" s="96">
        <v>85</v>
      </c>
      <c r="P1940" s="85" t="s">
        <v>105</v>
      </c>
      <c r="Q1940" s="86" t="s">
        <v>8731</v>
      </c>
    </row>
    <row r="1941" spans="2:17" x14ac:dyDescent="0.25">
      <c r="B1941" s="84" t="s">
        <v>52</v>
      </c>
      <c r="C1941" s="85" t="s">
        <v>7183</v>
      </c>
      <c r="D1941" s="85" t="s">
        <v>890</v>
      </c>
      <c r="E1941" s="85" t="s">
        <v>9</v>
      </c>
      <c r="F1941" s="96">
        <v>110</v>
      </c>
      <c r="G1941" s="85" t="s">
        <v>105</v>
      </c>
      <c r="H1941" s="86" t="s">
        <v>8654</v>
      </c>
      <c r="K1941" s="84" t="s">
        <v>48</v>
      </c>
      <c r="L1941" s="85" t="s">
        <v>8732</v>
      </c>
      <c r="M1941" s="85" t="s">
        <v>21</v>
      </c>
      <c r="N1941" s="85" t="s">
        <v>5</v>
      </c>
      <c r="O1941" s="96">
        <v>50</v>
      </c>
      <c r="P1941" s="85" t="s">
        <v>171</v>
      </c>
      <c r="Q1941" s="86" t="s">
        <v>8733</v>
      </c>
    </row>
    <row r="1942" spans="2:17" x14ac:dyDescent="0.25">
      <c r="B1942" s="84" t="s">
        <v>53</v>
      </c>
      <c r="C1942" s="85" t="s">
        <v>6149</v>
      </c>
      <c r="D1942" s="85" t="s">
        <v>890</v>
      </c>
      <c r="E1942" s="85" t="s">
        <v>20</v>
      </c>
      <c r="F1942" s="96">
        <v>70</v>
      </c>
      <c r="G1942" s="85" t="s">
        <v>171</v>
      </c>
      <c r="H1942" s="86" t="s">
        <v>8655</v>
      </c>
      <c r="K1942" s="84" t="s">
        <v>49</v>
      </c>
      <c r="L1942" s="85" t="s">
        <v>730</v>
      </c>
      <c r="M1942" s="85" t="s">
        <v>21</v>
      </c>
      <c r="N1942" s="85" t="s">
        <v>9</v>
      </c>
      <c r="O1942" s="96">
        <v>85</v>
      </c>
      <c r="P1942" s="85" t="s">
        <v>171</v>
      </c>
      <c r="Q1942" s="86" t="s">
        <v>8734</v>
      </c>
    </row>
    <row r="1943" spans="2:17" x14ac:dyDescent="0.25">
      <c r="B1943" s="84" t="s">
        <v>54</v>
      </c>
      <c r="C1943" s="85" t="s">
        <v>5596</v>
      </c>
      <c r="D1943" s="85" t="s">
        <v>21</v>
      </c>
      <c r="E1943" s="85" t="s">
        <v>20</v>
      </c>
      <c r="F1943" s="96">
        <v>85</v>
      </c>
      <c r="G1943" s="85" t="s">
        <v>105</v>
      </c>
      <c r="H1943" s="86" t="s">
        <v>8656</v>
      </c>
      <c r="K1943" s="84" t="s">
        <v>50</v>
      </c>
      <c r="L1943" s="85" t="s">
        <v>224</v>
      </c>
      <c r="M1943" s="85" t="s">
        <v>21</v>
      </c>
      <c r="N1943" s="85" t="s">
        <v>9</v>
      </c>
      <c r="O1943" s="96">
        <v>85</v>
      </c>
      <c r="P1943" s="85" t="s">
        <v>105</v>
      </c>
      <c r="Q1943" s="86" t="s">
        <v>8735</v>
      </c>
    </row>
    <row r="1944" spans="2:17" x14ac:dyDescent="0.25">
      <c r="B1944" s="84" t="s">
        <v>55</v>
      </c>
      <c r="C1944" s="85" t="s">
        <v>8657</v>
      </c>
      <c r="D1944" s="85" t="s">
        <v>21</v>
      </c>
      <c r="E1944" s="85" t="s">
        <v>20</v>
      </c>
      <c r="F1944" s="96">
        <v>50</v>
      </c>
      <c r="G1944" s="85" t="s">
        <v>171</v>
      </c>
      <c r="H1944" s="86" t="s">
        <v>8658</v>
      </c>
      <c r="K1944" s="84" t="s">
        <v>51</v>
      </c>
      <c r="L1944" s="85" t="s">
        <v>8736</v>
      </c>
      <c r="M1944" s="85" t="s">
        <v>21</v>
      </c>
      <c r="N1944" s="85" t="s">
        <v>9</v>
      </c>
      <c r="O1944" s="96">
        <v>50</v>
      </c>
      <c r="P1944" s="85" t="s">
        <v>171</v>
      </c>
      <c r="Q1944" s="86" t="s">
        <v>8737</v>
      </c>
    </row>
    <row r="1945" spans="2:17" x14ac:dyDescent="0.25">
      <c r="B1945" s="84" t="s">
        <v>56</v>
      </c>
      <c r="C1945" s="85" t="s">
        <v>8659</v>
      </c>
      <c r="D1945" s="85" t="s">
        <v>21</v>
      </c>
      <c r="E1945" s="85" t="s">
        <v>9</v>
      </c>
      <c r="F1945" s="96">
        <v>50</v>
      </c>
      <c r="G1945" s="85" t="s">
        <v>171</v>
      </c>
      <c r="H1945" s="86" t="s">
        <v>8660</v>
      </c>
      <c r="K1945" s="84" t="s">
        <v>52</v>
      </c>
      <c r="L1945" s="85" t="s">
        <v>8738</v>
      </c>
      <c r="M1945" s="85" t="s">
        <v>21</v>
      </c>
      <c r="N1945" s="85" t="s">
        <v>9</v>
      </c>
      <c r="O1945" s="96">
        <v>50</v>
      </c>
      <c r="P1945" s="85" t="s">
        <v>171</v>
      </c>
      <c r="Q1945" s="86" t="s">
        <v>8739</v>
      </c>
    </row>
    <row r="1946" spans="2:17" x14ac:dyDescent="0.25">
      <c r="B1946" s="84" t="s">
        <v>57</v>
      </c>
      <c r="C1946" s="85" t="s">
        <v>5888</v>
      </c>
      <c r="D1946" s="85" t="s">
        <v>21</v>
      </c>
      <c r="E1946" s="85" t="s">
        <v>20</v>
      </c>
      <c r="F1946" s="96">
        <v>85</v>
      </c>
      <c r="G1946" s="85" t="s">
        <v>105</v>
      </c>
      <c r="H1946" s="86" t="s">
        <v>8661</v>
      </c>
      <c r="K1946" s="84" t="s">
        <v>53</v>
      </c>
      <c r="L1946" s="85" t="s">
        <v>1553</v>
      </c>
      <c r="M1946" s="85" t="s">
        <v>21</v>
      </c>
      <c r="N1946" s="85" t="s">
        <v>9</v>
      </c>
      <c r="O1946" s="96">
        <v>50</v>
      </c>
      <c r="P1946" s="85" t="s">
        <v>171</v>
      </c>
      <c r="Q1946" s="86" t="s">
        <v>8740</v>
      </c>
    </row>
    <row r="1947" spans="2:17" x14ac:dyDescent="0.25">
      <c r="B1947" s="84" t="s">
        <v>58</v>
      </c>
      <c r="C1947" s="85" t="s">
        <v>8589</v>
      </c>
      <c r="D1947" s="85" t="s">
        <v>21</v>
      </c>
      <c r="E1947" s="85" t="s">
        <v>20</v>
      </c>
      <c r="F1947" s="96">
        <v>85</v>
      </c>
      <c r="G1947" s="85" t="s">
        <v>105</v>
      </c>
      <c r="H1947" s="86" t="s">
        <v>8662</v>
      </c>
      <c r="K1947" s="84" t="s">
        <v>54</v>
      </c>
      <c r="L1947" s="85" t="s">
        <v>2058</v>
      </c>
      <c r="M1947" s="85" t="s">
        <v>21</v>
      </c>
      <c r="N1947" s="85" t="s">
        <v>9</v>
      </c>
      <c r="O1947" s="96">
        <v>85</v>
      </c>
      <c r="P1947" s="85" t="s">
        <v>105</v>
      </c>
      <c r="Q1947" s="86" t="s">
        <v>8741</v>
      </c>
    </row>
    <row r="1948" spans="2:17" x14ac:dyDescent="0.25">
      <c r="B1948" s="84" t="s">
        <v>59</v>
      </c>
      <c r="C1948" s="85" t="s">
        <v>8663</v>
      </c>
      <c r="D1948" s="85" t="s">
        <v>21</v>
      </c>
      <c r="E1948" s="85" t="s">
        <v>20</v>
      </c>
      <c r="F1948" s="96">
        <v>50</v>
      </c>
      <c r="G1948" s="85" t="s">
        <v>171</v>
      </c>
      <c r="H1948" s="86" t="s">
        <v>8664</v>
      </c>
      <c r="K1948" s="84" t="s">
        <v>55</v>
      </c>
      <c r="L1948" s="85" t="s">
        <v>8742</v>
      </c>
      <c r="M1948" s="85" t="s">
        <v>21</v>
      </c>
      <c r="N1948" s="85" t="s">
        <v>5</v>
      </c>
      <c r="O1948" s="96">
        <v>85</v>
      </c>
      <c r="P1948" s="85" t="s">
        <v>105</v>
      </c>
      <c r="Q1948" s="86" t="s">
        <v>8743</v>
      </c>
    </row>
    <row r="1949" spans="2:17" x14ac:dyDescent="0.25">
      <c r="B1949" s="84" t="s">
        <v>60</v>
      </c>
      <c r="C1949" s="85" t="s">
        <v>3297</v>
      </c>
      <c r="D1949" s="85" t="s">
        <v>21</v>
      </c>
      <c r="E1949" s="85" t="s">
        <v>9</v>
      </c>
      <c r="F1949" s="96">
        <v>85</v>
      </c>
      <c r="G1949" s="85" t="s">
        <v>105</v>
      </c>
      <c r="H1949" s="86" t="s">
        <v>8665</v>
      </c>
      <c r="K1949" s="84" t="s">
        <v>56</v>
      </c>
      <c r="L1949" s="85" t="s">
        <v>2269</v>
      </c>
      <c r="M1949" s="85" t="s">
        <v>21</v>
      </c>
      <c r="N1949" s="85" t="s">
        <v>5</v>
      </c>
      <c r="O1949" s="96">
        <v>85</v>
      </c>
      <c r="P1949" s="85" t="s">
        <v>105</v>
      </c>
      <c r="Q1949" s="86" t="s">
        <v>8744</v>
      </c>
    </row>
    <row r="1950" spans="2:17" x14ac:dyDescent="0.25">
      <c r="B1950" s="84" t="s">
        <v>61</v>
      </c>
      <c r="C1950" s="85" t="s">
        <v>8666</v>
      </c>
      <c r="D1950" s="85" t="s">
        <v>21</v>
      </c>
      <c r="E1950" s="85" t="s">
        <v>9</v>
      </c>
      <c r="F1950" s="96">
        <v>50</v>
      </c>
      <c r="G1950" s="85" t="s">
        <v>171</v>
      </c>
      <c r="H1950" s="86" t="s">
        <v>8667</v>
      </c>
      <c r="K1950" s="84" t="s">
        <v>57</v>
      </c>
      <c r="L1950" s="85" t="s">
        <v>226</v>
      </c>
      <c r="M1950" s="85" t="s">
        <v>21</v>
      </c>
      <c r="N1950" s="85" t="s">
        <v>9</v>
      </c>
      <c r="O1950" s="96">
        <v>0</v>
      </c>
      <c r="P1950" s="85" t="s">
        <v>105</v>
      </c>
      <c r="Q1950" s="86" t="s">
        <v>6926</v>
      </c>
    </row>
    <row r="1951" spans="2:17" x14ac:dyDescent="0.25">
      <c r="B1951" s="84" t="s">
        <v>62</v>
      </c>
      <c r="C1951" s="85" t="s">
        <v>4451</v>
      </c>
      <c r="D1951" s="85" t="s">
        <v>21</v>
      </c>
      <c r="E1951" s="85" t="s">
        <v>20</v>
      </c>
      <c r="F1951" s="96">
        <v>50</v>
      </c>
      <c r="G1951" s="85" t="s">
        <v>171</v>
      </c>
      <c r="H1951" s="86" t="s">
        <v>8668</v>
      </c>
      <c r="K1951" s="84" t="s">
        <v>58</v>
      </c>
      <c r="L1951" s="85" t="s">
        <v>376</v>
      </c>
      <c r="M1951" s="85" t="s">
        <v>21</v>
      </c>
      <c r="N1951" s="85" t="s">
        <v>5</v>
      </c>
      <c r="O1951" s="96">
        <v>0</v>
      </c>
      <c r="P1951" s="85" t="s">
        <v>105</v>
      </c>
      <c r="Q1951" s="86" t="s">
        <v>7446</v>
      </c>
    </row>
    <row r="1952" spans="2:17" x14ac:dyDescent="0.25">
      <c r="B1952" s="84" t="s">
        <v>64</v>
      </c>
      <c r="C1952" s="85" t="s">
        <v>8018</v>
      </c>
      <c r="D1952" s="85" t="s">
        <v>21</v>
      </c>
      <c r="E1952" s="85" t="s">
        <v>20</v>
      </c>
      <c r="F1952" s="96">
        <v>50</v>
      </c>
      <c r="G1952" s="85" t="s">
        <v>171</v>
      </c>
      <c r="H1952" s="86" t="s">
        <v>8669</v>
      </c>
      <c r="K1952" s="84" t="s">
        <v>59</v>
      </c>
      <c r="L1952" s="85" t="s">
        <v>7768</v>
      </c>
      <c r="M1952" s="85" t="s">
        <v>21</v>
      </c>
      <c r="N1952" s="85" t="s">
        <v>5</v>
      </c>
      <c r="O1952" s="96">
        <v>0</v>
      </c>
      <c r="P1952" s="85" t="s">
        <v>105</v>
      </c>
      <c r="Q1952" s="86" t="s">
        <v>7769</v>
      </c>
    </row>
    <row r="1953" spans="2:17" x14ac:dyDescent="0.25">
      <c r="B1953" s="84" t="s">
        <v>66</v>
      </c>
      <c r="C1953" s="85" t="s">
        <v>5643</v>
      </c>
      <c r="D1953" s="85" t="s">
        <v>21</v>
      </c>
      <c r="E1953" s="85" t="s">
        <v>9</v>
      </c>
      <c r="F1953" s="96">
        <v>85</v>
      </c>
      <c r="G1953" s="85" t="s">
        <v>105</v>
      </c>
      <c r="H1953" s="86" t="s">
        <v>8670</v>
      </c>
      <c r="K1953" s="84" t="s">
        <v>60</v>
      </c>
      <c r="L1953" s="85" t="s">
        <v>8745</v>
      </c>
      <c r="M1953" s="85" t="s">
        <v>17</v>
      </c>
      <c r="N1953" s="85" t="s">
        <v>155</v>
      </c>
      <c r="O1953" s="96">
        <v>0</v>
      </c>
      <c r="P1953" s="85" t="s">
        <v>105</v>
      </c>
      <c r="Q1953" s="86" t="s">
        <v>8549</v>
      </c>
    </row>
    <row r="1954" spans="2:17" x14ac:dyDescent="0.25">
      <c r="B1954" s="84" t="s">
        <v>67</v>
      </c>
      <c r="C1954" s="85" t="s">
        <v>7801</v>
      </c>
      <c r="D1954" s="85" t="s">
        <v>21</v>
      </c>
      <c r="E1954" s="85" t="s">
        <v>9</v>
      </c>
      <c r="F1954" s="96">
        <v>50</v>
      </c>
      <c r="G1954" s="85" t="s">
        <v>171</v>
      </c>
      <c r="H1954" s="86" t="s">
        <v>8671</v>
      </c>
      <c r="K1954" s="84" t="s">
        <v>61</v>
      </c>
      <c r="L1954" s="85" t="s">
        <v>1655</v>
      </c>
      <c r="M1954" s="85" t="s">
        <v>21</v>
      </c>
      <c r="N1954" s="85" t="s">
        <v>20</v>
      </c>
      <c r="O1954" s="96">
        <v>0</v>
      </c>
      <c r="P1954" s="85" t="s">
        <v>105</v>
      </c>
      <c r="Q1954" s="86" t="s">
        <v>8453</v>
      </c>
    </row>
    <row r="1955" spans="2:17" x14ac:dyDescent="0.25">
      <c r="B1955" s="84" t="s">
        <v>121</v>
      </c>
      <c r="C1955" s="85" t="s">
        <v>8672</v>
      </c>
      <c r="D1955" s="85" t="s">
        <v>21</v>
      </c>
      <c r="E1955" s="85" t="s">
        <v>9</v>
      </c>
      <c r="F1955" s="96">
        <v>0</v>
      </c>
      <c r="G1955" s="85" t="s">
        <v>105</v>
      </c>
      <c r="H1955" s="86" t="s">
        <v>8629</v>
      </c>
      <c r="K1955" s="84" t="s">
        <v>62</v>
      </c>
      <c r="L1955" s="85" t="s">
        <v>8746</v>
      </c>
      <c r="M1955" s="85" t="s">
        <v>890</v>
      </c>
      <c r="N1955" s="85" t="s">
        <v>5</v>
      </c>
      <c r="O1955" s="96">
        <v>0</v>
      </c>
      <c r="P1955" s="85" t="s">
        <v>4484</v>
      </c>
      <c r="Q1955" s="86" t="s">
        <v>8747</v>
      </c>
    </row>
    <row r="1956" spans="2:17" x14ac:dyDescent="0.25">
      <c r="B1956" s="84" t="s">
        <v>122</v>
      </c>
      <c r="C1956" s="85" t="s">
        <v>8673</v>
      </c>
      <c r="D1956" s="85" t="s">
        <v>21</v>
      </c>
      <c r="E1956" s="85" t="s">
        <v>9</v>
      </c>
      <c r="F1956" s="96">
        <v>0</v>
      </c>
      <c r="G1956" s="85" t="s">
        <v>105</v>
      </c>
      <c r="H1956" s="86" t="s">
        <v>8631</v>
      </c>
      <c r="K1956" s="84" t="s">
        <v>64</v>
      </c>
      <c r="L1956" s="85" t="s">
        <v>8748</v>
      </c>
      <c r="M1956" s="85" t="s">
        <v>890</v>
      </c>
      <c r="N1956" s="85" t="s">
        <v>5</v>
      </c>
      <c r="O1956" s="96">
        <v>0</v>
      </c>
      <c r="P1956" s="85" t="s">
        <v>4484</v>
      </c>
      <c r="Q1956" s="86" t="s">
        <v>8749</v>
      </c>
    </row>
    <row r="1957" spans="2:17" x14ac:dyDescent="0.25">
      <c r="B1957" s="84" t="s">
        <v>123</v>
      </c>
      <c r="C1957" s="85" t="s">
        <v>6663</v>
      </c>
      <c r="D1957" s="85" t="s">
        <v>22</v>
      </c>
      <c r="E1957" s="85" t="s">
        <v>20</v>
      </c>
      <c r="F1957" s="96">
        <v>0</v>
      </c>
      <c r="G1957" s="85" t="s">
        <v>105</v>
      </c>
      <c r="H1957" s="86" t="s">
        <v>8552</v>
      </c>
      <c r="N1957" s="255" t="s">
        <v>104</v>
      </c>
      <c r="O1957" s="256">
        <f>SUM(O1938:O1956)</f>
        <v>940</v>
      </c>
      <c r="Q1957" s="81"/>
    </row>
    <row r="1958" spans="2:17" x14ac:dyDescent="0.25">
      <c r="B1958" s="84" t="s">
        <v>124</v>
      </c>
      <c r="C1958" s="85" t="s">
        <v>8609</v>
      </c>
      <c r="D1958" s="85" t="s">
        <v>22</v>
      </c>
      <c r="E1958" s="85" t="s">
        <v>41</v>
      </c>
      <c r="F1958" s="96">
        <v>0</v>
      </c>
      <c r="G1958" s="85" t="s">
        <v>105</v>
      </c>
      <c r="H1958" s="86" t="s">
        <v>8610</v>
      </c>
      <c r="M1958" s="90"/>
    </row>
    <row r="1959" spans="2:17" x14ac:dyDescent="0.25">
      <c r="E1959" s="255" t="s">
        <v>104</v>
      </c>
      <c r="F1959" s="256">
        <f>SUM(F1934:F1958)</f>
        <v>1795</v>
      </c>
      <c r="H1959" s="81"/>
      <c r="M1959" t="s">
        <v>104</v>
      </c>
      <c r="N1959" s="205">
        <f>SUM(O1934+O1957)</f>
        <v>2065</v>
      </c>
      <c r="O1959" s="273">
        <f>SUM(N1959*1.95583)</f>
        <v>4038.7889500000001</v>
      </c>
    </row>
    <row r="1960" spans="2:17" x14ac:dyDescent="0.25">
      <c r="D1960" s="90"/>
      <c r="N1960" s="205"/>
      <c r="O1960" s="273"/>
    </row>
    <row r="1961" spans="2:17" x14ac:dyDescent="0.25">
      <c r="D1961" t="s">
        <v>104</v>
      </c>
      <c r="E1961" s="205">
        <f>SUM(F1930+F1959)</f>
        <v>2585</v>
      </c>
      <c r="F1961" s="273">
        <f>SUM(E1961*1.95583)</f>
        <v>5055.8205499999995</v>
      </c>
      <c r="N1961" s="205"/>
      <c r="O1961" s="273"/>
    </row>
    <row r="1962" spans="2:17" x14ac:dyDescent="0.25">
      <c r="E1962" s="205"/>
      <c r="F1962" s="273"/>
      <c r="O1962" s="91"/>
      <c r="Q1962" s="81"/>
    </row>
    <row r="1963" spans="2:17" ht="15.75" x14ac:dyDescent="0.25">
      <c r="E1963" s="205"/>
      <c r="F1963" s="273"/>
      <c r="L1963" s="116" t="s">
        <v>8751</v>
      </c>
      <c r="M1963" s="116" t="s">
        <v>1715</v>
      </c>
      <c r="O1963" s="91"/>
      <c r="P1963" s="81"/>
      <c r="Q1963" s="81"/>
    </row>
    <row r="1964" spans="2:17" x14ac:dyDescent="0.25">
      <c r="F1964" s="91"/>
      <c r="H1964" s="81"/>
      <c r="K1964" s="79"/>
      <c r="L1964" s="92">
        <v>44372</v>
      </c>
      <c r="Q1964" s="81"/>
    </row>
    <row r="1965" spans="2:17" ht="15.75" x14ac:dyDescent="0.25">
      <c r="C1965" s="116" t="s">
        <v>8674</v>
      </c>
      <c r="D1965" s="116" t="s">
        <v>1262</v>
      </c>
      <c r="F1965" s="91"/>
      <c r="G1965" s="81"/>
      <c r="H1965" s="81"/>
      <c r="K1965" s="84" t="s">
        <v>97</v>
      </c>
      <c r="L1965" s="93" t="s">
        <v>106</v>
      </c>
      <c r="M1965" s="93" t="s">
        <v>107</v>
      </c>
    </row>
    <row r="1966" spans="2:17" x14ac:dyDescent="0.25">
      <c r="B1966" s="79"/>
      <c r="C1966" s="92">
        <v>44369</v>
      </c>
      <c r="H1966" s="81"/>
      <c r="K1966" s="84">
        <v>1</v>
      </c>
      <c r="L1966" s="85" t="s">
        <v>108</v>
      </c>
      <c r="M1966" s="96">
        <v>13</v>
      </c>
      <c r="Q1966" s="81"/>
    </row>
    <row r="1967" spans="2:17" x14ac:dyDescent="0.25">
      <c r="B1967" s="84" t="s">
        <v>97</v>
      </c>
      <c r="C1967" s="93" t="s">
        <v>106</v>
      </c>
      <c r="D1967" s="93" t="s">
        <v>107</v>
      </c>
      <c r="K1967" s="84">
        <v>2</v>
      </c>
      <c r="L1967" s="85" t="s">
        <v>109</v>
      </c>
      <c r="M1967" s="96">
        <v>0</v>
      </c>
      <c r="Q1967" s="81"/>
    </row>
    <row r="1968" spans="2:17" x14ac:dyDescent="0.25">
      <c r="B1968" s="84">
        <v>1</v>
      </c>
      <c r="C1968" s="85" t="s">
        <v>108</v>
      </c>
      <c r="D1968" s="96">
        <v>13</v>
      </c>
      <c r="H1968" s="81"/>
      <c r="K1968" s="84">
        <v>3</v>
      </c>
      <c r="L1968" s="85" t="s">
        <v>110</v>
      </c>
      <c r="M1968" s="96">
        <v>0</v>
      </c>
      <c r="Q1968" s="81"/>
    </row>
    <row r="1969" spans="2:17" x14ac:dyDescent="0.25">
      <c r="B1969" s="84">
        <v>2</v>
      </c>
      <c r="C1969" s="85" t="s">
        <v>109</v>
      </c>
      <c r="D1969" s="96">
        <v>0</v>
      </c>
      <c r="H1969" s="81"/>
      <c r="K1969" s="84">
        <v>4</v>
      </c>
      <c r="L1969" s="94" t="s">
        <v>111</v>
      </c>
      <c r="M1969" s="96">
        <v>32</v>
      </c>
      <c r="Q1969" s="81"/>
    </row>
    <row r="1970" spans="2:17" x14ac:dyDescent="0.25">
      <c r="B1970" s="84">
        <v>3</v>
      </c>
      <c r="C1970" s="85" t="s">
        <v>110</v>
      </c>
      <c r="D1970" s="96">
        <v>0</v>
      </c>
      <c r="H1970" s="81"/>
      <c r="K1970" s="79"/>
      <c r="L1970" s="95" t="s">
        <v>104</v>
      </c>
      <c r="M1970" s="96">
        <f>SUM(M1966:M1969)</f>
        <v>45</v>
      </c>
      <c r="Q1970" s="81"/>
    </row>
    <row r="1971" spans="2:17" x14ac:dyDescent="0.25">
      <c r="B1971" s="84">
        <v>4</v>
      </c>
      <c r="C1971" s="94" t="s">
        <v>111</v>
      </c>
      <c r="D1971" s="96">
        <v>35</v>
      </c>
      <c r="H1971" s="81"/>
      <c r="K1971" s="79"/>
      <c r="L1971" s="290"/>
      <c r="M1971" s="252"/>
      <c r="Q1971" s="81"/>
    </row>
    <row r="1972" spans="2:17" x14ac:dyDescent="0.25">
      <c r="B1972" s="79"/>
      <c r="C1972" s="95" t="s">
        <v>104</v>
      </c>
      <c r="D1972" s="96">
        <f>SUM(D1968:D1971)</f>
        <v>48</v>
      </c>
      <c r="H1972" s="81"/>
      <c r="K1972" s="79"/>
      <c r="M1972" s="85" t="s">
        <v>2354</v>
      </c>
      <c r="N1972" s="96">
        <v>60</v>
      </c>
      <c r="O1972" s="85" t="s">
        <v>8750</v>
      </c>
      <c r="Q1972" s="81"/>
    </row>
    <row r="1973" spans="2:17" x14ac:dyDescent="0.25">
      <c r="B1973" s="79"/>
      <c r="C1973" s="290"/>
      <c r="D1973" s="252"/>
      <c r="H1973" s="81"/>
      <c r="K1973" s="79"/>
      <c r="M1973" s="85" t="s">
        <v>112</v>
      </c>
      <c r="N1973" s="96">
        <f>SUM(N1959)</f>
        <v>2065</v>
      </c>
      <c r="O1973" s="99">
        <f>SUM(N1973*1.95583)</f>
        <v>4038.7889500000001</v>
      </c>
      <c r="Q1973" s="81"/>
    </row>
    <row r="1974" spans="2:17" x14ac:dyDescent="0.25">
      <c r="B1974" s="79"/>
      <c r="D1974" s="85" t="s">
        <v>2354</v>
      </c>
      <c r="E1974" s="96">
        <v>0</v>
      </c>
      <c r="F1974" s="85"/>
      <c r="H1974" s="81"/>
      <c r="K1974" s="79"/>
      <c r="M1974" s="85" t="s">
        <v>113</v>
      </c>
      <c r="N1974" s="96">
        <f>SUM(M1970)</f>
        <v>45</v>
      </c>
      <c r="O1974" s="85"/>
      <c r="Q1974" s="81"/>
    </row>
    <row r="1975" spans="2:17" x14ac:dyDescent="0.25">
      <c r="B1975" s="79"/>
      <c r="D1975" s="85" t="s">
        <v>112</v>
      </c>
      <c r="E1975" s="96">
        <f>SUM(E1961)</f>
        <v>2585</v>
      </c>
      <c r="F1975" s="99">
        <f>SUM(E1975*1.95583)</f>
        <v>5055.8205499999995</v>
      </c>
      <c r="H1975" s="81"/>
      <c r="K1975" s="79"/>
      <c r="M1975" s="85" t="s">
        <v>114</v>
      </c>
      <c r="N1975" s="96">
        <f>SUM(N1972+N1973-N1974)</f>
        <v>2080</v>
      </c>
      <c r="O1975" s="85"/>
      <c r="Q1975" s="81"/>
    </row>
    <row r="1976" spans="2:17" x14ac:dyDescent="0.25">
      <c r="B1976" s="79"/>
      <c r="D1976" s="85" t="s">
        <v>113</v>
      </c>
      <c r="E1976" s="96">
        <f>SUM(D1972)</f>
        <v>48</v>
      </c>
      <c r="F1976" s="85"/>
      <c r="H1976" s="81"/>
      <c r="K1976" s="79"/>
      <c r="M1976" s="94" t="s">
        <v>2355</v>
      </c>
      <c r="N1976" s="96">
        <v>0</v>
      </c>
      <c r="O1976" s="85"/>
      <c r="Q1976" s="81"/>
    </row>
    <row r="1977" spans="2:17" x14ac:dyDescent="0.25">
      <c r="B1977" s="79"/>
      <c r="D1977" s="85" t="s">
        <v>114</v>
      </c>
      <c r="E1977" s="96">
        <f>SUM(E1974+E1975-E1976)</f>
        <v>2537</v>
      </c>
      <c r="F1977" s="85"/>
      <c r="H1977" s="81"/>
    </row>
    <row r="1978" spans="2:17" x14ac:dyDescent="0.25">
      <c r="B1978" s="79"/>
      <c r="D1978" s="94" t="s">
        <v>2355</v>
      </c>
      <c r="E1978" s="96">
        <v>0</v>
      </c>
      <c r="F1978" s="85"/>
      <c r="H1978" s="81"/>
    </row>
    <row r="1980" spans="2:17" x14ac:dyDescent="0.25">
      <c r="L1980" s="100">
        <v>2550</v>
      </c>
      <c r="Q1980" s="81"/>
    </row>
    <row r="1981" spans="2:17" x14ac:dyDescent="0.25">
      <c r="L1981" s="100">
        <v>200</v>
      </c>
      <c r="N1981" s="93" t="s">
        <v>118</v>
      </c>
      <c r="O1981" s="93" t="s">
        <v>119</v>
      </c>
      <c r="P1981" s="93" t="s">
        <v>120</v>
      </c>
    </row>
    <row r="1982" spans="2:17" x14ac:dyDescent="0.25">
      <c r="C1982" s="100">
        <v>2550</v>
      </c>
      <c r="H1982" s="81"/>
      <c r="L1982" s="101">
        <f>SUM(L1981/L1980)</f>
        <v>7.8431372549019607E-2</v>
      </c>
      <c r="N1982" s="102">
        <f>SUM(L1982*O1973)</f>
        <v>316.76776078431374</v>
      </c>
      <c r="O1982" s="102">
        <f>SUM(N1982/1.17)</f>
        <v>270.74167588402884</v>
      </c>
      <c r="P1982" s="102">
        <f>SUM(N1982-O1982)</f>
        <v>46.0260849002849</v>
      </c>
    </row>
    <row r="1983" spans="2:17" x14ac:dyDescent="0.25">
      <c r="C1983" s="100">
        <v>200</v>
      </c>
      <c r="E1983" s="93" t="s">
        <v>118</v>
      </c>
      <c r="F1983" s="93" t="s">
        <v>119</v>
      </c>
      <c r="G1983" s="93" t="s">
        <v>120</v>
      </c>
    </row>
    <row r="1984" spans="2:17" x14ac:dyDescent="0.25">
      <c r="C1984" s="101">
        <f>SUM(C1983/C1982)</f>
        <v>7.8431372549019607E-2</v>
      </c>
      <c r="E1984" s="102">
        <f>SUM(C1984*F1975)</f>
        <v>396.53494509803915</v>
      </c>
      <c r="F1984" s="102">
        <f>SUM(E1984/1.17)</f>
        <v>338.91875649405057</v>
      </c>
      <c r="G1984" s="102">
        <f>SUM(E1984-F1984)</f>
        <v>57.616188603988576</v>
      </c>
    </row>
    <row r="1991" spans="2:17" ht="18.75" x14ac:dyDescent="0.3">
      <c r="B1991" s="79"/>
      <c r="C1991" s="80" t="s">
        <v>8762</v>
      </c>
      <c r="H1991" s="81"/>
      <c r="K1991" s="79"/>
      <c r="L1991" s="80" t="s">
        <v>4586</v>
      </c>
      <c r="Q1991" s="81"/>
    </row>
    <row r="1992" spans="2:17" x14ac:dyDescent="0.25">
      <c r="B1992" s="79"/>
      <c r="C1992" t="s">
        <v>1715</v>
      </c>
      <c r="G1992" s="82" t="s">
        <v>95</v>
      </c>
      <c r="H1992" s="81"/>
      <c r="K1992" s="79"/>
      <c r="L1992" t="s">
        <v>226</v>
      </c>
      <c r="P1992" s="82" t="s">
        <v>95</v>
      </c>
      <c r="Q1992" s="81"/>
    </row>
    <row r="1993" spans="2:17" ht="18.75" x14ac:dyDescent="0.3">
      <c r="B1993" s="251"/>
      <c r="C1993" s="274"/>
      <c r="D1993" s="117" t="s">
        <v>96</v>
      </c>
      <c r="E1993" s="117"/>
      <c r="F1993" s="117"/>
      <c r="G1993" s="275">
        <v>44371</v>
      </c>
      <c r="H1993" s="276"/>
      <c r="K1993" s="251"/>
      <c r="L1993" s="274"/>
      <c r="M1993" s="117" t="s">
        <v>96</v>
      </c>
      <c r="N1993" s="117"/>
      <c r="O1993" s="117"/>
      <c r="P1993" s="275">
        <v>44373</v>
      </c>
      <c r="Q1993" s="276"/>
    </row>
    <row r="1994" spans="2:17" x14ac:dyDescent="0.25">
      <c r="B1994" s="84" t="s">
        <v>97</v>
      </c>
      <c r="C1994" s="85" t="s">
        <v>98</v>
      </c>
      <c r="D1994" s="85" t="s">
        <v>99</v>
      </c>
      <c r="E1994" s="85" t="s">
        <v>100</v>
      </c>
      <c r="F1994" s="85" t="s">
        <v>101</v>
      </c>
      <c r="G1994" s="85" t="s">
        <v>102</v>
      </c>
      <c r="H1994" s="86" t="s">
        <v>103</v>
      </c>
      <c r="K1994" s="84" t="s">
        <v>97</v>
      </c>
      <c r="L1994" s="85" t="s">
        <v>98</v>
      </c>
      <c r="M1994" s="85" t="s">
        <v>99</v>
      </c>
      <c r="N1994" s="85" t="s">
        <v>100</v>
      </c>
      <c r="O1994" s="85" t="s">
        <v>101</v>
      </c>
      <c r="P1994" s="85" t="s">
        <v>102</v>
      </c>
      <c r="Q1994" s="86" t="s">
        <v>103</v>
      </c>
    </row>
    <row r="1995" spans="2:17" x14ac:dyDescent="0.25">
      <c r="B1995" s="84" t="s">
        <v>2</v>
      </c>
      <c r="C1995" s="85" t="s">
        <v>5584</v>
      </c>
      <c r="D1995" s="85" t="s">
        <v>9</v>
      </c>
      <c r="E1995" s="85" t="s">
        <v>13</v>
      </c>
      <c r="F1995" s="96">
        <v>130</v>
      </c>
      <c r="G1995" s="85" t="s">
        <v>105</v>
      </c>
      <c r="H1995" s="86" t="s">
        <v>8763</v>
      </c>
      <c r="K1995" s="84" t="s">
        <v>2</v>
      </c>
      <c r="L1995" s="85" t="s">
        <v>8813</v>
      </c>
      <c r="M1995" s="85" t="s">
        <v>9</v>
      </c>
      <c r="N1995" s="85" t="s">
        <v>890</v>
      </c>
      <c r="O1995" s="96">
        <v>110</v>
      </c>
      <c r="P1995" s="85" t="s">
        <v>105</v>
      </c>
      <c r="Q1995" s="86" t="s">
        <v>8814</v>
      </c>
    </row>
    <row r="1996" spans="2:17" x14ac:dyDescent="0.25">
      <c r="B1996" s="84" t="s">
        <v>6</v>
      </c>
      <c r="C1996" s="85" t="s">
        <v>4400</v>
      </c>
      <c r="D1996" s="85" t="s">
        <v>20</v>
      </c>
      <c r="E1996" s="85" t="s">
        <v>13</v>
      </c>
      <c r="F1996" s="96">
        <v>130</v>
      </c>
      <c r="G1996" s="85" t="s">
        <v>105</v>
      </c>
      <c r="H1996" s="86" t="s">
        <v>8764</v>
      </c>
      <c r="K1996" s="84" t="s">
        <v>6</v>
      </c>
      <c r="L1996" s="85" t="s">
        <v>8815</v>
      </c>
      <c r="M1996" s="85" t="s">
        <v>9</v>
      </c>
      <c r="N1996" s="85" t="s">
        <v>21</v>
      </c>
      <c r="O1996" s="96">
        <v>85</v>
      </c>
      <c r="P1996" s="85" t="s">
        <v>105</v>
      </c>
      <c r="Q1996" s="86" t="s">
        <v>8816</v>
      </c>
    </row>
    <row r="1997" spans="2:17" x14ac:dyDescent="0.25">
      <c r="B1997" s="84" t="s">
        <v>32</v>
      </c>
      <c r="C1997" s="85" t="s">
        <v>647</v>
      </c>
      <c r="D1997" s="85" t="s">
        <v>20</v>
      </c>
      <c r="E1997" s="85" t="s">
        <v>13</v>
      </c>
      <c r="F1997" s="96">
        <v>80</v>
      </c>
      <c r="G1997" s="85" t="s">
        <v>171</v>
      </c>
      <c r="H1997" s="86" t="s">
        <v>8765</v>
      </c>
      <c r="K1997" s="84" t="s">
        <v>32</v>
      </c>
      <c r="L1997" s="85" t="s">
        <v>8817</v>
      </c>
      <c r="M1997" s="85" t="s">
        <v>9</v>
      </c>
      <c r="N1997" s="85" t="s">
        <v>21</v>
      </c>
      <c r="O1997" s="96">
        <v>85</v>
      </c>
      <c r="P1997" s="85" t="s">
        <v>105</v>
      </c>
      <c r="Q1997" s="86" t="s">
        <v>8818</v>
      </c>
    </row>
    <row r="1998" spans="2:17" x14ac:dyDescent="0.25">
      <c r="B1998" s="84" t="s">
        <v>48</v>
      </c>
      <c r="C1998" s="85" t="s">
        <v>8766</v>
      </c>
      <c r="D1998" s="85" t="s">
        <v>20</v>
      </c>
      <c r="E1998" s="85" t="s">
        <v>890</v>
      </c>
      <c r="F1998" s="96">
        <v>110</v>
      </c>
      <c r="G1998" s="85" t="s">
        <v>105</v>
      </c>
      <c r="H1998" s="86" t="s">
        <v>8767</v>
      </c>
      <c r="K1998" s="84" t="s">
        <v>48</v>
      </c>
      <c r="L1998" s="85" t="s">
        <v>6117</v>
      </c>
      <c r="M1998" s="85" t="s">
        <v>9</v>
      </c>
      <c r="N1998" s="85" t="s">
        <v>890</v>
      </c>
      <c r="O1998" s="96">
        <v>110</v>
      </c>
      <c r="P1998" s="85" t="s">
        <v>105</v>
      </c>
      <c r="Q1998" s="86" t="s">
        <v>8819</v>
      </c>
    </row>
    <row r="1999" spans="2:17" x14ac:dyDescent="0.25">
      <c r="B1999" s="84" t="s">
        <v>49</v>
      </c>
      <c r="C1999" s="85" t="s">
        <v>1382</v>
      </c>
      <c r="D1999" s="85" t="s">
        <v>5</v>
      </c>
      <c r="E1999" s="85" t="s">
        <v>13</v>
      </c>
      <c r="F1999" s="96">
        <v>0</v>
      </c>
      <c r="G1999" s="85" t="s">
        <v>105</v>
      </c>
      <c r="H1999" s="86" t="s">
        <v>8525</v>
      </c>
      <c r="K1999" s="84" t="s">
        <v>49</v>
      </c>
      <c r="L1999" s="85" t="s">
        <v>3835</v>
      </c>
      <c r="M1999" s="85" t="s">
        <v>155</v>
      </c>
      <c r="N1999" s="85" t="s">
        <v>13</v>
      </c>
      <c r="O1999" s="96">
        <v>135</v>
      </c>
      <c r="P1999" s="85" t="s">
        <v>105</v>
      </c>
      <c r="Q1999" s="86" t="s">
        <v>8820</v>
      </c>
    </row>
    <row r="2000" spans="2:17" x14ac:dyDescent="0.25">
      <c r="B2000" s="84" t="s">
        <v>50</v>
      </c>
      <c r="C2000" s="85" t="s">
        <v>8768</v>
      </c>
      <c r="D2000" s="85" t="s">
        <v>9</v>
      </c>
      <c r="E2000" s="85" t="s">
        <v>21</v>
      </c>
      <c r="F2000" s="96">
        <v>0</v>
      </c>
      <c r="G2000" s="85" t="s">
        <v>105</v>
      </c>
      <c r="H2000" s="86" t="s">
        <v>8566</v>
      </c>
      <c r="K2000" s="84" t="s">
        <v>50</v>
      </c>
      <c r="L2000" s="85" t="s">
        <v>3837</v>
      </c>
      <c r="M2000" s="85" t="s">
        <v>9</v>
      </c>
      <c r="N2000" s="85" t="s">
        <v>13</v>
      </c>
      <c r="O2000" s="96">
        <v>130</v>
      </c>
      <c r="P2000" s="85" t="s">
        <v>105</v>
      </c>
      <c r="Q2000" s="86" t="s">
        <v>8821</v>
      </c>
    </row>
    <row r="2001" spans="2:17" x14ac:dyDescent="0.25">
      <c r="B2001" s="84" t="s">
        <v>51</v>
      </c>
      <c r="C2001" s="85" t="s">
        <v>6387</v>
      </c>
      <c r="D2001" s="85" t="s">
        <v>9</v>
      </c>
      <c r="E2001" s="85" t="s">
        <v>21</v>
      </c>
      <c r="F2001" s="96">
        <v>0</v>
      </c>
      <c r="G2001" s="85" t="s">
        <v>105</v>
      </c>
      <c r="H2001" s="86" t="s">
        <v>8568</v>
      </c>
      <c r="K2001" s="84" t="s">
        <v>51</v>
      </c>
      <c r="L2001" s="85" t="s">
        <v>8822</v>
      </c>
      <c r="M2001" s="85" t="s">
        <v>155</v>
      </c>
      <c r="N2001" s="85" t="s">
        <v>22</v>
      </c>
      <c r="O2001" s="96">
        <v>95</v>
      </c>
      <c r="P2001" s="85" t="s">
        <v>171</v>
      </c>
      <c r="Q2001" s="86" t="s">
        <v>8823</v>
      </c>
    </row>
    <row r="2002" spans="2:17" x14ac:dyDescent="0.25">
      <c r="B2002" s="84" t="s">
        <v>52</v>
      </c>
      <c r="C2002" s="85" t="s">
        <v>524</v>
      </c>
      <c r="D2002" s="85" t="s">
        <v>9</v>
      </c>
      <c r="E2002" s="85" t="s">
        <v>21</v>
      </c>
      <c r="F2002" s="96">
        <v>0</v>
      </c>
      <c r="G2002" s="85" t="s">
        <v>105</v>
      </c>
      <c r="H2002" s="86" t="s">
        <v>8237</v>
      </c>
      <c r="K2002" s="84" t="s">
        <v>52</v>
      </c>
      <c r="L2002" s="85" t="s">
        <v>8824</v>
      </c>
      <c r="M2002" s="85" t="s">
        <v>9</v>
      </c>
      <c r="N2002" s="85" t="s">
        <v>13</v>
      </c>
      <c r="O2002" s="96">
        <v>80</v>
      </c>
      <c r="P2002" s="85" t="s">
        <v>171</v>
      </c>
      <c r="Q2002" s="86" t="s">
        <v>8825</v>
      </c>
    </row>
    <row r="2003" spans="2:17" x14ac:dyDescent="0.25">
      <c r="B2003" s="84" t="s">
        <v>53</v>
      </c>
      <c r="C2003" s="85" t="s">
        <v>6163</v>
      </c>
      <c r="D2003" s="85" t="s">
        <v>20</v>
      </c>
      <c r="E2003" s="85" t="s">
        <v>22</v>
      </c>
      <c r="F2003" s="96">
        <v>0</v>
      </c>
      <c r="G2003" s="85" t="s">
        <v>381</v>
      </c>
      <c r="H2003" s="86" t="s">
        <v>8769</v>
      </c>
      <c r="K2003" s="84" t="s">
        <v>53</v>
      </c>
      <c r="L2003" s="85" t="s">
        <v>1619</v>
      </c>
      <c r="M2003" s="85" t="s">
        <v>9</v>
      </c>
      <c r="N2003" s="85" t="s">
        <v>890</v>
      </c>
      <c r="O2003" s="96">
        <v>110</v>
      </c>
      <c r="P2003" s="85" t="s">
        <v>105</v>
      </c>
      <c r="Q2003" s="86" t="s">
        <v>8826</v>
      </c>
    </row>
    <row r="2004" spans="2:17" x14ac:dyDescent="0.25">
      <c r="B2004" s="251"/>
      <c r="C2004" s="218"/>
      <c r="D2004" s="117"/>
      <c r="E2004" s="88" t="s">
        <v>104</v>
      </c>
      <c r="F2004" s="250">
        <f>SUM(F1995:F2003)</f>
        <v>450</v>
      </c>
      <c r="H2004" s="81"/>
      <c r="K2004" s="84" t="s">
        <v>54</v>
      </c>
      <c r="L2004" s="85" t="s">
        <v>1158</v>
      </c>
      <c r="M2004" s="85" t="s">
        <v>9</v>
      </c>
      <c r="N2004" s="85" t="s">
        <v>13</v>
      </c>
      <c r="O2004" s="96">
        <v>80</v>
      </c>
      <c r="P2004" s="85" t="s">
        <v>171</v>
      </c>
      <c r="Q2004" s="86" t="s">
        <v>8827</v>
      </c>
    </row>
    <row r="2005" spans="2:17" x14ac:dyDescent="0.25">
      <c r="B2005" s="251"/>
      <c r="C2005" s="117"/>
      <c r="D2005" s="117"/>
      <c r="E2005" s="311"/>
      <c r="F2005" s="312"/>
      <c r="H2005" s="81"/>
      <c r="K2005" s="84" t="s">
        <v>55</v>
      </c>
      <c r="L2005" s="85" t="s">
        <v>8828</v>
      </c>
      <c r="M2005" s="85" t="s">
        <v>9</v>
      </c>
      <c r="N2005" s="85" t="s">
        <v>21</v>
      </c>
      <c r="O2005" s="96">
        <v>50</v>
      </c>
      <c r="P2005" s="85" t="s">
        <v>171</v>
      </c>
      <c r="Q2005" s="86" t="s">
        <v>8829</v>
      </c>
    </row>
    <row r="2006" spans="2:17" ht="18.75" x14ac:dyDescent="0.3">
      <c r="B2006" s="79"/>
      <c r="C2006" s="80"/>
      <c r="D2006" t="s">
        <v>393</v>
      </c>
      <c r="F2006" s="115"/>
      <c r="G2006" s="83">
        <v>44373</v>
      </c>
      <c r="H2006" s="81"/>
      <c r="K2006" s="84" t="s">
        <v>56</v>
      </c>
      <c r="L2006" s="85" t="s">
        <v>8830</v>
      </c>
      <c r="M2006" s="85" t="s">
        <v>20</v>
      </c>
      <c r="N2006" s="85" t="s">
        <v>21</v>
      </c>
      <c r="O2006" s="96">
        <v>85</v>
      </c>
      <c r="P2006" s="85" t="s">
        <v>105</v>
      </c>
      <c r="Q2006" s="86" t="s">
        <v>8831</v>
      </c>
    </row>
    <row r="2007" spans="2:17" x14ac:dyDescent="0.25">
      <c r="B2007" s="84" t="s">
        <v>97</v>
      </c>
      <c r="C2007" s="85" t="s">
        <v>98</v>
      </c>
      <c r="D2007" s="85" t="s">
        <v>99</v>
      </c>
      <c r="E2007" s="85" t="s">
        <v>100</v>
      </c>
      <c r="F2007" s="85" t="s">
        <v>101</v>
      </c>
      <c r="G2007" s="85" t="s">
        <v>102</v>
      </c>
      <c r="H2007" s="86" t="s">
        <v>103</v>
      </c>
      <c r="K2007" s="84" t="s">
        <v>57</v>
      </c>
      <c r="L2007" s="85" t="s">
        <v>6255</v>
      </c>
      <c r="M2007" s="85" t="s">
        <v>20</v>
      </c>
      <c r="N2007" s="85" t="s">
        <v>890</v>
      </c>
      <c r="O2007" s="96">
        <v>110</v>
      </c>
      <c r="P2007" s="85" t="s">
        <v>105</v>
      </c>
      <c r="Q2007" s="86" t="s">
        <v>8832</v>
      </c>
    </row>
    <row r="2008" spans="2:17" x14ac:dyDescent="0.25">
      <c r="B2008" s="84" t="s">
        <v>2</v>
      </c>
      <c r="C2008" s="85" t="s">
        <v>8770</v>
      </c>
      <c r="D2008" s="85" t="s">
        <v>22</v>
      </c>
      <c r="E2008" s="85" t="s">
        <v>20</v>
      </c>
      <c r="F2008" s="96">
        <v>90</v>
      </c>
      <c r="G2008" s="85" t="s">
        <v>171</v>
      </c>
      <c r="H2008" s="86" t="s">
        <v>8771</v>
      </c>
      <c r="K2008" s="84" t="s">
        <v>58</v>
      </c>
      <c r="L2008" s="85" t="s">
        <v>5192</v>
      </c>
      <c r="M2008" s="85" t="s">
        <v>20</v>
      </c>
      <c r="N2008" s="85" t="s">
        <v>72</v>
      </c>
      <c r="O2008" s="96">
        <v>100</v>
      </c>
      <c r="P2008" s="85" t="s">
        <v>105</v>
      </c>
      <c r="Q2008" s="86" t="s">
        <v>8833</v>
      </c>
    </row>
    <row r="2009" spans="2:17" x14ac:dyDescent="0.25">
      <c r="B2009" s="84" t="s">
        <v>6</v>
      </c>
      <c r="C2009" s="85" t="s">
        <v>8772</v>
      </c>
      <c r="D2009" s="85" t="s">
        <v>22</v>
      </c>
      <c r="E2009" s="85" t="s">
        <v>20</v>
      </c>
      <c r="F2009" s="96">
        <v>140</v>
      </c>
      <c r="G2009" s="85" t="s">
        <v>105</v>
      </c>
      <c r="H2009" s="86" t="s">
        <v>8773</v>
      </c>
      <c r="K2009" s="84" t="s">
        <v>59</v>
      </c>
      <c r="L2009" s="85" t="s">
        <v>7410</v>
      </c>
      <c r="M2009" s="85" t="s">
        <v>20</v>
      </c>
      <c r="N2009" s="85" t="s">
        <v>890</v>
      </c>
      <c r="O2009" s="96">
        <v>70</v>
      </c>
      <c r="P2009" s="85" t="s">
        <v>171</v>
      </c>
      <c r="Q2009" s="86" t="s">
        <v>8834</v>
      </c>
    </row>
    <row r="2010" spans="2:17" x14ac:dyDescent="0.25">
      <c r="B2010" s="84" t="s">
        <v>32</v>
      </c>
      <c r="C2010" s="85" t="s">
        <v>8774</v>
      </c>
      <c r="D2010" s="85" t="s">
        <v>13</v>
      </c>
      <c r="E2010" s="85" t="s">
        <v>20</v>
      </c>
      <c r="F2010" s="96">
        <v>80</v>
      </c>
      <c r="G2010" s="85" t="s">
        <v>171</v>
      </c>
      <c r="H2010" s="86" t="s">
        <v>8775</v>
      </c>
      <c r="K2010" s="84" t="s">
        <v>60</v>
      </c>
      <c r="L2010" s="85" t="s">
        <v>6247</v>
      </c>
      <c r="M2010" s="85" t="s">
        <v>20</v>
      </c>
      <c r="N2010" s="85" t="s">
        <v>890</v>
      </c>
      <c r="O2010" s="96">
        <v>70</v>
      </c>
      <c r="P2010" s="85" t="s">
        <v>171</v>
      </c>
      <c r="Q2010" s="86" t="s">
        <v>8835</v>
      </c>
    </row>
    <row r="2011" spans="2:17" x14ac:dyDescent="0.25">
      <c r="B2011" s="84" t="s">
        <v>48</v>
      </c>
      <c r="C2011" s="85" t="s">
        <v>8776</v>
      </c>
      <c r="D2011" s="85" t="s">
        <v>13</v>
      </c>
      <c r="E2011" s="85" t="s">
        <v>20</v>
      </c>
      <c r="F2011" s="96">
        <v>80</v>
      </c>
      <c r="G2011" s="85" t="s">
        <v>171</v>
      </c>
      <c r="H2011" s="86" t="s">
        <v>8777</v>
      </c>
      <c r="K2011" s="84" t="s">
        <v>61</v>
      </c>
      <c r="L2011" s="85" t="s">
        <v>1259</v>
      </c>
      <c r="M2011" s="85" t="s">
        <v>20</v>
      </c>
      <c r="N2011" s="85" t="s">
        <v>21</v>
      </c>
      <c r="O2011" s="96">
        <v>85</v>
      </c>
      <c r="P2011" s="85" t="s">
        <v>171</v>
      </c>
      <c r="Q2011" s="86" t="s">
        <v>8836</v>
      </c>
    </row>
    <row r="2012" spans="2:17" x14ac:dyDescent="0.25">
      <c r="B2012" s="84" t="s">
        <v>49</v>
      </c>
      <c r="C2012" s="85" t="s">
        <v>5087</v>
      </c>
      <c r="D2012" s="85" t="s">
        <v>13</v>
      </c>
      <c r="E2012" s="85" t="s">
        <v>20</v>
      </c>
      <c r="F2012" s="96">
        <v>130</v>
      </c>
      <c r="G2012" s="85" t="s">
        <v>105</v>
      </c>
      <c r="H2012" s="86" t="s">
        <v>8778</v>
      </c>
      <c r="K2012" s="84" t="s">
        <v>62</v>
      </c>
      <c r="L2012" s="85" t="s">
        <v>1259</v>
      </c>
      <c r="M2012" s="85" t="s">
        <v>20</v>
      </c>
      <c r="N2012" s="85" t="s">
        <v>21</v>
      </c>
      <c r="O2012" s="96">
        <v>85</v>
      </c>
      <c r="P2012" s="85" t="s">
        <v>171</v>
      </c>
      <c r="Q2012" s="86" t="s">
        <v>8837</v>
      </c>
    </row>
    <row r="2013" spans="2:17" x14ac:dyDescent="0.25">
      <c r="B2013" s="84" t="s">
        <v>50</v>
      </c>
      <c r="C2013" s="85" t="s">
        <v>1087</v>
      </c>
      <c r="D2013" s="85" t="s">
        <v>21</v>
      </c>
      <c r="E2013" s="85" t="s">
        <v>9</v>
      </c>
      <c r="F2013" s="96">
        <v>130</v>
      </c>
      <c r="G2013" s="85" t="s">
        <v>105</v>
      </c>
      <c r="H2013" s="86" t="s">
        <v>8735</v>
      </c>
      <c r="K2013" s="84" t="s">
        <v>64</v>
      </c>
      <c r="L2013" s="85" t="s">
        <v>4663</v>
      </c>
      <c r="M2013" s="85" t="s">
        <v>20</v>
      </c>
      <c r="N2013" s="85" t="s">
        <v>22</v>
      </c>
      <c r="O2013" s="96">
        <v>90</v>
      </c>
      <c r="P2013" s="85" t="s">
        <v>171</v>
      </c>
      <c r="Q2013" s="86" t="s">
        <v>8838</v>
      </c>
    </row>
    <row r="2014" spans="2:17" x14ac:dyDescent="0.25">
      <c r="B2014" s="84" t="s">
        <v>51</v>
      </c>
      <c r="C2014" s="85" t="s">
        <v>5216</v>
      </c>
      <c r="D2014" s="85" t="s">
        <v>21</v>
      </c>
      <c r="E2014" s="85" t="s">
        <v>9</v>
      </c>
      <c r="F2014" s="96">
        <v>85</v>
      </c>
      <c r="G2014" s="85" t="s">
        <v>105</v>
      </c>
      <c r="H2014" s="86" t="s">
        <v>8779</v>
      </c>
      <c r="K2014" s="84" t="s">
        <v>66</v>
      </c>
      <c r="L2014" s="85" t="s">
        <v>8839</v>
      </c>
      <c r="M2014" s="85" t="s">
        <v>20</v>
      </c>
      <c r="N2014" s="85" t="s">
        <v>8840</v>
      </c>
      <c r="O2014" s="96">
        <v>130</v>
      </c>
      <c r="P2014" s="85" t="s">
        <v>105</v>
      </c>
      <c r="Q2014" s="86" t="s">
        <v>8841</v>
      </c>
    </row>
    <row r="2015" spans="2:17" x14ac:dyDescent="0.25">
      <c r="B2015" s="84" t="s">
        <v>52</v>
      </c>
      <c r="C2015" s="85" t="s">
        <v>8780</v>
      </c>
      <c r="D2015" s="85" t="s">
        <v>21</v>
      </c>
      <c r="E2015" s="85" t="s">
        <v>20</v>
      </c>
      <c r="F2015" s="96">
        <v>85</v>
      </c>
      <c r="G2015" s="85" t="s">
        <v>105</v>
      </c>
      <c r="H2015" s="86" t="s">
        <v>8781</v>
      </c>
      <c r="K2015" s="84" t="s">
        <v>67</v>
      </c>
      <c r="L2015" s="85" t="s">
        <v>6252</v>
      </c>
      <c r="M2015" s="85" t="s">
        <v>20</v>
      </c>
      <c r="N2015" s="85" t="s">
        <v>890</v>
      </c>
      <c r="O2015" s="96">
        <v>110</v>
      </c>
      <c r="P2015" s="85" t="s">
        <v>105</v>
      </c>
      <c r="Q2015" s="86" t="s">
        <v>8842</v>
      </c>
    </row>
    <row r="2016" spans="2:17" x14ac:dyDescent="0.25">
      <c r="B2016" s="84" t="s">
        <v>53</v>
      </c>
      <c r="C2016" s="85" t="s">
        <v>8782</v>
      </c>
      <c r="D2016" s="85" t="s">
        <v>21</v>
      </c>
      <c r="E2016" s="85" t="s">
        <v>12</v>
      </c>
      <c r="F2016" s="96">
        <v>85</v>
      </c>
      <c r="G2016" s="85" t="s">
        <v>105</v>
      </c>
      <c r="H2016" s="86" t="s">
        <v>8783</v>
      </c>
      <c r="K2016" s="84" t="s">
        <v>121</v>
      </c>
      <c r="L2016" s="85" t="s">
        <v>8843</v>
      </c>
      <c r="M2016" s="85" t="s">
        <v>20</v>
      </c>
      <c r="N2016" s="85" t="s">
        <v>890</v>
      </c>
      <c r="O2016" s="96">
        <v>110</v>
      </c>
      <c r="P2016" s="85" t="s">
        <v>105</v>
      </c>
      <c r="Q2016" s="86" t="s">
        <v>8844</v>
      </c>
    </row>
    <row r="2017" spans="2:17" x14ac:dyDescent="0.25">
      <c r="B2017" s="84" t="s">
        <v>54</v>
      </c>
      <c r="C2017" s="85" t="s">
        <v>8784</v>
      </c>
      <c r="D2017" s="85" t="s">
        <v>21</v>
      </c>
      <c r="E2017" s="85" t="s">
        <v>20</v>
      </c>
      <c r="F2017" s="96">
        <v>50</v>
      </c>
      <c r="G2017" s="85" t="s">
        <v>171</v>
      </c>
      <c r="H2017" s="86" t="s">
        <v>8785</v>
      </c>
      <c r="K2017" s="84" t="s">
        <v>122</v>
      </c>
      <c r="L2017" s="85" t="s">
        <v>6252</v>
      </c>
      <c r="M2017" s="85" t="s">
        <v>20</v>
      </c>
      <c r="N2017" s="85" t="s">
        <v>890</v>
      </c>
      <c r="O2017" s="96">
        <v>110</v>
      </c>
      <c r="P2017" s="85" t="s">
        <v>105</v>
      </c>
      <c r="Q2017" s="86" t="s">
        <v>8845</v>
      </c>
    </row>
    <row r="2018" spans="2:17" x14ac:dyDescent="0.25">
      <c r="B2018" s="84" t="s">
        <v>55</v>
      </c>
      <c r="C2018" s="85" t="s">
        <v>8607</v>
      </c>
      <c r="D2018" s="85" t="s">
        <v>21</v>
      </c>
      <c r="E2018" s="85" t="s">
        <v>9</v>
      </c>
      <c r="F2018" s="96">
        <v>50</v>
      </c>
      <c r="G2018" s="85" t="s">
        <v>171</v>
      </c>
      <c r="H2018" s="86" t="s">
        <v>8786</v>
      </c>
      <c r="K2018" s="84" t="s">
        <v>123</v>
      </c>
      <c r="L2018" s="85" t="s">
        <v>5824</v>
      </c>
      <c r="M2018" s="85" t="s">
        <v>12</v>
      </c>
      <c r="N2018" s="85" t="s">
        <v>890</v>
      </c>
      <c r="O2018" s="96">
        <v>70</v>
      </c>
      <c r="P2018" s="85" t="s">
        <v>171</v>
      </c>
      <c r="Q2018" s="86" t="s">
        <v>8846</v>
      </c>
    </row>
    <row r="2019" spans="2:17" x14ac:dyDescent="0.25">
      <c r="B2019" s="84" t="s">
        <v>56</v>
      </c>
      <c r="C2019" s="85" t="s">
        <v>7925</v>
      </c>
      <c r="D2019" s="85" t="s">
        <v>21</v>
      </c>
      <c r="E2019" s="85" t="s">
        <v>5</v>
      </c>
      <c r="F2019" s="96">
        <v>85</v>
      </c>
      <c r="G2019" s="85" t="s">
        <v>105</v>
      </c>
      <c r="H2019" s="86" t="s">
        <v>8788</v>
      </c>
      <c r="K2019" s="84" t="s">
        <v>124</v>
      </c>
      <c r="L2019" s="85" t="s">
        <v>8847</v>
      </c>
      <c r="M2019" s="85" t="s">
        <v>5</v>
      </c>
      <c r="N2019" s="85" t="s">
        <v>890</v>
      </c>
      <c r="O2019" s="96">
        <v>70</v>
      </c>
      <c r="P2019" s="85" t="s">
        <v>171</v>
      </c>
      <c r="Q2019" s="86" t="s">
        <v>8848</v>
      </c>
    </row>
    <row r="2020" spans="2:17" x14ac:dyDescent="0.25">
      <c r="B2020" s="84" t="s">
        <v>57</v>
      </c>
      <c r="C2020" s="85" t="s">
        <v>6749</v>
      </c>
      <c r="D2020" s="85" t="s">
        <v>21</v>
      </c>
      <c r="E2020" s="85" t="s">
        <v>20</v>
      </c>
      <c r="F2020" s="96">
        <v>50</v>
      </c>
      <c r="G2020" s="85" t="s">
        <v>171</v>
      </c>
      <c r="H2020" s="86" t="s">
        <v>8787</v>
      </c>
      <c r="K2020" s="84" t="s">
        <v>125</v>
      </c>
      <c r="L2020" s="85" t="s">
        <v>8849</v>
      </c>
      <c r="M2020" s="85" t="s">
        <v>5</v>
      </c>
      <c r="N2020" s="85" t="s">
        <v>890</v>
      </c>
      <c r="O2020" s="96">
        <v>110</v>
      </c>
      <c r="P2020" s="85" t="s">
        <v>105</v>
      </c>
      <c r="Q2020" s="86" t="s">
        <v>8850</v>
      </c>
    </row>
    <row r="2021" spans="2:17" x14ac:dyDescent="0.25">
      <c r="B2021" s="84" t="s">
        <v>58</v>
      </c>
      <c r="C2021" s="85" t="s">
        <v>8677</v>
      </c>
      <c r="D2021" s="85" t="s">
        <v>21</v>
      </c>
      <c r="E2021" s="85" t="s">
        <v>20</v>
      </c>
      <c r="F2021" s="96">
        <v>50</v>
      </c>
      <c r="G2021" s="85" t="s">
        <v>171</v>
      </c>
      <c r="H2021" s="86" t="s">
        <v>8789</v>
      </c>
      <c r="K2021" s="84" t="s">
        <v>126</v>
      </c>
      <c r="L2021" s="85" t="s">
        <v>8849</v>
      </c>
      <c r="M2021" s="85" t="s">
        <v>5</v>
      </c>
      <c r="N2021" s="85" t="s">
        <v>890</v>
      </c>
      <c r="O2021" s="96">
        <v>110</v>
      </c>
      <c r="P2021" s="85" t="s">
        <v>105</v>
      </c>
      <c r="Q2021" s="86" t="s">
        <v>8851</v>
      </c>
    </row>
    <row r="2022" spans="2:17" x14ac:dyDescent="0.25">
      <c r="B2022" s="84" t="s">
        <v>59</v>
      </c>
      <c r="C2022" s="85" t="s">
        <v>8702</v>
      </c>
      <c r="D2022" s="85" t="s">
        <v>21</v>
      </c>
      <c r="E2022" s="85" t="s">
        <v>9</v>
      </c>
      <c r="F2022" s="96">
        <v>85</v>
      </c>
      <c r="G2022" s="85" t="s">
        <v>105</v>
      </c>
      <c r="H2022" s="86" t="s">
        <v>8790</v>
      </c>
      <c r="K2022" s="84" t="s">
        <v>127</v>
      </c>
      <c r="L2022" s="85" t="s">
        <v>8852</v>
      </c>
      <c r="M2022" s="85" t="s">
        <v>20</v>
      </c>
      <c r="N2022" s="85" t="s">
        <v>21</v>
      </c>
      <c r="O2022" s="96">
        <v>0</v>
      </c>
      <c r="P2022" s="85" t="s">
        <v>105</v>
      </c>
      <c r="Q2022" s="86" t="s">
        <v>8356</v>
      </c>
    </row>
    <row r="2023" spans="2:17" x14ac:dyDescent="0.25">
      <c r="B2023" s="84" t="s">
        <v>60</v>
      </c>
      <c r="C2023" s="85" t="s">
        <v>340</v>
      </c>
      <c r="D2023" s="85" t="s">
        <v>22</v>
      </c>
      <c r="E2023" s="85" t="s">
        <v>9</v>
      </c>
      <c r="F2023" s="96">
        <v>0</v>
      </c>
      <c r="G2023" s="85" t="s">
        <v>105</v>
      </c>
      <c r="H2023" s="86" t="s">
        <v>8634</v>
      </c>
      <c r="K2023" s="84" t="s">
        <v>128</v>
      </c>
      <c r="L2023" s="85" t="s">
        <v>4663</v>
      </c>
      <c r="M2023" s="85" t="s">
        <v>9</v>
      </c>
      <c r="N2023" s="85" t="s">
        <v>13</v>
      </c>
      <c r="O2023" s="96">
        <v>0</v>
      </c>
      <c r="P2023" s="85" t="s">
        <v>105</v>
      </c>
      <c r="Q2023" s="86" t="s">
        <v>7544</v>
      </c>
    </row>
    <row r="2024" spans="2:17" x14ac:dyDescent="0.25">
      <c r="B2024" s="84" t="s">
        <v>61</v>
      </c>
      <c r="C2024" s="85" t="s">
        <v>8635</v>
      </c>
      <c r="D2024" s="85" t="s">
        <v>21</v>
      </c>
      <c r="E2024" s="85" t="s">
        <v>20</v>
      </c>
      <c r="F2024" s="96">
        <v>0</v>
      </c>
      <c r="G2024" s="85" t="s">
        <v>105</v>
      </c>
      <c r="H2024" s="86" t="s">
        <v>8636</v>
      </c>
      <c r="K2024" s="84" t="s">
        <v>129</v>
      </c>
      <c r="L2024" s="85" t="s">
        <v>8853</v>
      </c>
      <c r="M2024" s="85" t="s">
        <v>20</v>
      </c>
      <c r="N2024" s="85" t="s">
        <v>8840</v>
      </c>
      <c r="O2024" s="96">
        <v>0</v>
      </c>
      <c r="P2024" s="85" t="s">
        <v>105</v>
      </c>
      <c r="Q2024" s="86" t="s">
        <v>8563</v>
      </c>
    </row>
    <row r="2025" spans="2:17" x14ac:dyDescent="0.25">
      <c r="B2025" s="84" t="s">
        <v>62</v>
      </c>
      <c r="C2025" s="85" t="s">
        <v>1039</v>
      </c>
      <c r="D2025" s="85" t="s">
        <v>21</v>
      </c>
      <c r="E2025" s="85" t="s">
        <v>20</v>
      </c>
      <c r="F2025" s="96">
        <v>0</v>
      </c>
      <c r="G2025" s="85" t="s">
        <v>105</v>
      </c>
      <c r="H2025" s="86" t="s">
        <v>8614</v>
      </c>
      <c r="K2025" s="84" t="s">
        <v>130</v>
      </c>
      <c r="L2025" s="85" t="s">
        <v>8705</v>
      </c>
      <c r="M2025" s="85" t="s">
        <v>9</v>
      </c>
      <c r="N2025" s="85" t="s">
        <v>21</v>
      </c>
      <c r="O2025" s="96">
        <v>0</v>
      </c>
      <c r="P2025" s="85" t="s">
        <v>105</v>
      </c>
      <c r="Q2025" s="86" t="s">
        <v>8574</v>
      </c>
    </row>
    <row r="2026" spans="2:17" x14ac:dyDescent="0.25">
      <c r="B2026" s="84" t="s">
        <v>64</v>
      </c>
      <c r="C2026" s="85" t="s">
        <v>8586</v>
      </c>
      <c r="D2026" s="85" t="s">
        <v>890</v>
      </c>
      <c r="E2026" s="85" t="s">
        <v>155</v>
      </c>
      <c r="F2026" s="96">
        <v>0</v>
      </c>
      <c r="G2026" s="85" t="s">
        <v>105</v>
      </c>
      <c r="H2026" s="86" t="s">
        <v>8707</v>
      </c>
      <c r="K2026" s="84" t="s">
        <v>131</v>
      </c>
      <c r="L2026" s="85" t="s">
        <v>1415</v>
      </c>
      <c r="M2026" s="85" t="s">
        <v>9</v>
      </c>
      <c r="N2026" s="85" t="s">
        <v>21</v>
      </c>
      <c r="O2026" s="96">
        <v>0</v>
      </c>
      <c r="P2026" s="85" t="s">
        <v>105</v>
      </c>
      <c r="Q2026" s="86" t="s">
        <v>8575</v>
      </c>
    </row>
    <row r="2027" spans="2:17" x14ac:dyDescent="0.25">
      <c r="B2027" s="84" t="s">
        <v>66</v>
      </c>
      <c r="C2027" s="85" t="s">
        <v>7214</v>
      </c>
      <c r="D2027" s="85" t="s">
        <v>21</v>
      </c>
      <c r="E2027" s="85" t="s">
        <v>9</v>
      </c>
      <c r="F2027" s="96">
        <v>0</v>
      </c>
      <c r="G2027" s="85" t="s">
        <v>105</v>
      </c>
      <c r="H2027" s="86" t="s">
        <v>8715</v>
      </c>
      <c r="K2027" s="84" t="s">
        <v>132</v>
      </c>
      <c r="L2027" s="85" t="s">
        <v>8622</v>
      </c>
      <c r="M2027" s="85" t="s">
        <v>41</v>
      </c>
      <c r="N2027" s="85" t="s">
        <v>22</v>
      </c>
      <c r="O2027" s="96">
        <v>0</v>
      </c>
      <c r="P2027" s="85" t="s">
        <v>105</v>
      </c>
      <c r="Q2027" s="86" t="s">
        <v>8623</v>
      </c>
    </row>
    <row r="2028" spans="2:17" x14ac:dyDescent="0.25">
      <c r="B2028" s="84" t="s">
        <v>67</v>
      </c>
      <c r="C2028" s="85" t="s">
        <v>659</v>
      </c>
      <c r="D2028" s="85" t="s">
        <v>21</v>
      </c>
      <c r="E2028" s="85" t="s">
        <v>5</v>
      </c>
      <c r="F2028" s="96">
        <v>0</v>
      </c>
      <c r="G2028" s="85" t="s">
        <v>254</v>
      </c>
      <c r="H2028" s="86" t="s">
        <v>6852</v>
      </c>
      <c r="K2028" s="84" t="s">
        <v>133</v>
      </c>
      <c r="L2028" s="85" t="s">
        <v>479</v>
      </c>
      <c r="M2028" s="85" t="s">
        <v>20</v>
      </c>
      <c r="N2028" s="85" t="s">
        <v>890</v>
      </c>
      <c r="O2028" s="96">
        <v>0</v>
      </c>
      <c r="P2028" s="85" t="s">
        <v>105</v>
      </c>
      <c r="Q2028" s="86" t="s">
        <v>8625</v>
      </c>
    </row>
    <row r="2029" spans="2:17" x14ac:dyDescent="0.25">
      <c r="E2029" s="255" t="s">
        <v>104</v>
      </c>
      <c r="F2029" s="256">
        <f>SUM(F2008:F2028)</f>
        <v>1275</v>
      </c>
      <c r="H2029" s="81"/>
      <c r="K2029" s="84" t="s">
        <v>134</v>
      </c>
      <c r="L2029" s="85" t="s">
        <v>8854</v>
      </c>
      <c r="M2029" s="85" t="s">
        <v>20</v>
      </c>
      <c r="N2029" s="85" t="s">
        <v>13</v>
      </c>
      <c r="O2029" s="96">
        <v>0</v>
      </c>
      <c r="P2029" s="85" t="s">
        <v>381</v>
      </c>
      <c r="Q2029" s="86" t="s">
        <v>8855</v>
      </c>
    </row>
    <row r="2030" spans="2:17" x14ac:dyDescent="0.25">
      <c r="D2030" s="90"/>
      <c r="K2030" s="251"/>
      <c r="L2030" s="218"/>
      <c r="M2030" s="117"/>
      <c r="N2030" s="88" t="s">
        <v>104</v>
      </c>
      <c r="O2030" s="250">
        <f>SUM(O1995:O2029)</f>
        <v>2585</v>
      </c>
      <c r="Q2030" s="81"/>
    </row>
    <row r="2031" spans="2:17" x14ac:dyDescent="0.25">
      <c r="D2031" t="s">
        <v>104</v>
      </c>
      <c r="E2031" s="205">
        <f>SUM(F2004+F2029)</f>
        <v>1725</v>
      </c>
      <c r="F2031" s="273">
        <f>SUM(E2031*1.95583)</f>
        <v>3373.8067499999997</v>
      </c>
      <c r="K2031" s="251"/>
      <c r="L2031" s="117"/>
      <c r="M2031" s="117"/>
      <c r="N2031" s="311"/>
      <c r="O2031" s="312"/>
      <c r="Q2031" s="81"/>
    </row>
    <row r="2032" spans="2:17" ht="18.75" x14ac:dyDescent="0.3">
      <c r="E2032" s="205"/>
      <c r="F2032" s="273"/>
      <c r="K2032" s="79"/>
      <c r="L2032" s="80"/>
      <c r="M2032" t="s">
        <v>393</v>
      </c>
      <c r="O2032" s="115"/>
      <c r="P2032" s="83">
        <v>44377</v>
      </c>
      <c r="Q2032" s="81"/>
    </row>
    <row r="2033" spans="2:17" x14ac:dyDescent="0.25">
      <c r="E2033" s="205"/>
      <c r="F2033" s="273"/>
      <c r="K2033" s="84" t="s">
        <v>97</v>
      </c>
      <c r="L2033" s="85" t="s">
        <v>98</v>
      </c>
      <c r="M2033" s="85" t="s">
        <v>99</v>
      </c>
      <c r="N2033" s="85" t="s">
        <v>100</v>
      </c>
      <c r="O2033" s="85" t="s">
        <v>101</v>
      </c>
      <c r="P2033" s="85" t="s">
        <v>102</v>
      </c>
      <c r="Q2033" s="86" t="s">
        <v>103</v>
      </c>
    </row>
    <row r="2034" spans="2:17" x14ac:dyDescent="0.25">
      <c r="F2034" s="91"/>
      <c r="H2034" s="81"/>
      <c r="K2034" s="84" t="s">
        <v>2</v>
      </c>
      <c r="L2034" s="85" t="s">
        <v>8856</v>
      </c>
      <c r="M2034" s="85" t="s">
        <v>22</v>
      </c>
      <c r="N2034" s="85" t="s">
        <v>20</v>
      </c>
      <c r="O2034" s="96">
        <v>140</v>
      </c>
      <c r="P2034" s="85" t="s">
        <v>105</v>
      </c>
      <c r="Q2034" s="86" t="s">
        <v>8857</v>
      </c>
    </row>
    <row r="2035" spans="2:17" ht="15.75" x14ac:dyDescent="0.25">
      <c r="C2035" s="116" t="s">
        <v>8791</v>
      </c>
      <c r="D2035" s="116" t="s">
        <v>1715</v>
      </c>
      <c r="F2035" s="91"/>
      <c r="G2035" s="81"/>
      <c r="H2035" s="81"/>
      <c r="K2035" s="84" t="s">
        <v>6</v>
      </c>
      <c r="L2035" s="85" t="s">
        <v>8858</v>
      </c>
      <c r="M2035" s="85" t="s">
        <v>28</v>
      </c>
      <c r="N2035" s="85" t="s">
        <v>20</v>
      </c>
      <c r="O2035" s="96">
        <v>130</v>
      </c>
      <c r="P2035" s="85" t="s">
        <v>105</v>
      </c>
      <c r="Q2035" s="86" t="s">
        <v>8859</v>
      </c>
    </row>
    <row r="2036" spans="2:17" x14ac:dyDescent="0.25">
      <c r="B2036" s="79"/>
      <c r="C2036" s="92">
        <v>44375</v>
      </c>
      <c r="H2036" s="81"/>
      <c r="K2036" s="84" t="s">
        <v>32</v>
      </c>
      <c r="L2036" s="85" t="s">
        <v>8860</v>
      </c>
      <c r="M2036" s="85" t="s">
        <v>21</v>
      </c>
      <c r="N2036" s="85" t="s">
        <v>9</v>
      </c>
      <c r="O2036" s="96">
        <v>50</v>
      </c>
      <c r="P2036" s="85" t="s">
        <v>171</v>
      </c>
      <c r="Q2036" s="86" t="s">
        <v>8861</v>
      </c>
    </row>
    <row r="2037" spans="2:17" x14ac:dyDescent="0.25">
      <c r="B2037" s="84" t="s">
        <v>97</v>
      </c>
      <c r="C2037" s="93" t="s">
        <v>106</v>
      </c>
      <c r="D2037" s="93" t="s">
        <v>107</v>
      </c>
      <c r="K2037" s="84" t="s">
        <v>48</v>
      </c>
      <c r="L2037" s="85" t="s">
        <v>7379</v>
      </c>
      <c r="M2037" s="85" t="s">
        <v>21</v>
      </c>
      <c r="N2037" s="85" t="s">
        <v>20</v>
      </c>
      <c r="O2037" s="96">
        <v>85</v>
      </c>
      <c r="P2037" s="85" t="s">
        <v>105</v>
      </c>
      <c r="Q2037" s="86" t="s">
        <v>8862</v>
      </c>
    </row>
    <row r="2038" spans="2:17" x14ac:dyDescent="0.25">
      <c r="B2038" s="84">
        <v>1</v>
      </c>
      <c r="C2038" s="85" t="s">
        <v>108</v>
      </c>
      <c r="D2038" s="96">
        <v>13</v>
      </c>
      <c r="H2038" s="81"/>
      <c r="K2038" s="84" t="s">
        <v>49</v>
      </c>
      <c r="L2038" s="85" t="s">
        <v>8863</v>
      </c>
      <c r="M2038" s="85" t="s">
        <v>21</v>
      </c>
      <c r="N2038" s="85" t="s">
        <v>9</v>
      </c>
      <c r="O2038" s="96">
        <v>50</v>
      </c>
      <c r="P2038" s="85" t="s">
        <v>171</v>
      </c>
      <c r="Q2038" s="86" t="s">
        <v>8864</v>
      </c>
    </row>
    <row r="2039" spans="2:17" x14ac:dyDescent="0.25">
      <c r="B2039" s="84">
        <v>2</v>
      </c>
      <c r="C2039" s="85" t="s">
        <v>109</v>
      </c>
      <c r="D2039" s="96">
        <v>0</v>
      </c>
      <c r="H2039" s="81"/>
      <c r="K2039" s="84" t="s">
        <v>50</v>
      </c>
      <c r="L2039" s="85" t="s">
        <v>8264</v>
      </c>
      <c r="M2039" s="85" t="s">
        <v>21</v>
      </c>
      <c r="N2039" s="85" t="s">
        <v>12</v>
      </c>
      <c r="O2039" s="96">
        <v>50</v>
      </c>
      <c r="P2039" s="85" t="s">
        <v>171</v>
      </c>
      <c r="Q2039" s="86" t="s">
        <v>8865</v>
      </c>
    </row>
    <row r="2040" spans="2:17" x14ac:dyDescent="0.25">
      <c r="B2040" s="84">
        <v>3</v>
      </c>
      <c r="C2040" s="85" t="s">
        <v>110</v>
      </c>
      <c r="D2040" s="96">
        <v>0</v>
      </c>
      <c r="H2040" s="81"/>
      <c r="K2040" s="84" t="s">
        <v>51</v>
      </c>
      <c r="L2040" s="85" t="s">
        <v>1658</v>
      </c>
      <c r="M2040" s="85" t="s">
        <v>21</v>
      </c>
      <c r="N2040" s="85" t="s">
        <v>9</v>
      </c>
      <c r="O2040" s="96">
        <v>50</v>
      </c>
      <c r="P2040" s="85" t="s">
        <v>105</v>
      </c>
      <c r="Q2040" s="86" t="s">
        <v>8866</v>
      </c>
    </row>
    <row r="2041" spans="2:17" x14ac:dyDescent="0.25">
      <c r="B2041" s="84">
        <v>4</v>
      </c>
      <c r="C2041" s="94" t="s">
        <v>111</v>
      </c>
      <c r="D2041" s="96">
        <v>35</v>
      </c>
      <c r="H2041" s="81"/>
      <c r="K2041" s="84" t="s">
        <v>52</v>
      </c>
      <c r="L2041" s="85" t="s">
        <v>8867</v>
      </c>
      <c r="M2041" s="85" t="s">
        <v>21</v>
      </c>
      <c r="N2041" s="85" t="s">
        <v>155</v>
      </c>
      <c r="O2041" s="96">
        <v>55</v>
      </c>
      <c r="P2041" s="85" t="s">
        <v>171</v>
      </c>
      <c r="Q2041" s="86" t="s">
        <v>8868</v>
      </c>
    </row>
    <row r="2042" spans="2:17" x14ac:dyDescent="0.25">
      <c r="B2042" s="79"/>
      <c r="C2042" s="95" t="s">
        <v>104</v>
      </c>
      <c r="D2042" s="96">
        <f>SUM(D2038:D2041)</f>
        <v>48</v>
      </c>
      <c r="H2042" s="81"/>
      <c r="K2042" s="84" t="s">
        <v>53</v>
      </c>
      <c r="L2042" s="85" t="s">
        <v>6100</v>
      </c>
      <c r="M2042" s="85" t="s">
        <v>890</v>
      </c>
      <c r="N2042" s="85" t="s">
        <v>9</v>
      </c>
      <c r="O2042" s="96">
        <v>0</v>
      </c>
      <c r="P2042" s="85" t="s">
        <v>105</v>
      </c>
      <c r="Q2042" s="86" t="s">
        <v>8504</v>
      </c>
    </row>
    <row r="2043" spans="2:17" x14ac:dyDescent="0.25">
      <c r="B2043" s="79"/>
      <c r="C2043" s="290"/>
      <c r="D2043" s="252"/>
      <c r="H2043" s="81"/>
      <c r="K2043" s="84" t="s">
        <v>54</v>
      </c>
      <c r="L2043" s="85" t="s">
        <v>8869</v>
      </c>
      <c r="M2043" s="85" t="s">
        <v>22</v>
      </c>
      <c r="N2043" s="85" t="s">
        <v>41</v>
      </c>
      <c r="O2043" s="96">
        <v>0</v>
      </c>
      <c r="P2043" s="85" t="s">
        <v>105</v>
      </c>
      <c r="Q2043" s="86" t="s">
        <v>8633</v>
      </c>
    </row>
    <row r="2044" spans="2:17" x14ac:dyDescent="0.25">
      <c r="B2044" s="79"/>
      <c r="D2044" s="85" t="s">
        <v>2354</v>
      </c>
      <c r="E2044" s="96">
        <v>0</v>
      </c>
      <c r="F2044" s="85"/>
      <c r="H2044" s="81"/>
      <c r="K2044" s="84" t="s">
        <v>55</v>
      </c>
      <c r="L2044" s="85" t="s">
        <v>1259</v>
      </c>
      <c r="M2044" s="85" t="s">
        <v>21</v>
      </c>
      <c r="N2044" s="85" t="s">
        <v>20</v>
      </c>
      <c r="O2044" s="96">
        <v>0</v>
      </c>
      <c r="P2044" s="85" t="s">
        <v>105</v>
      </c>
      <c r="Q2044" s="86" t="s">
        <v>8836</v>
      </c>
    </row>
    <row r="2045" spans="2:17" x14ac:dyDescent="0.25">
      <c r="B2045" s="79"/>
      <c r="D2045" s="85" t="s">
        <v>112</v>
      </c>
      <c r="E2045" s="96">
        <f>SUM(E2031)</f>
        <v>1725</v>
      </c>
      <c r="F2045" s="99">
        <f>SUM(E2045*1.95583)</f>
        <v>3373.8067499999997</v>
      </c>
      <c r="H2045" s="81"/>
      <c r="K2045" s="84" t="s">
        <v>56</v>
      </c>
      <c r="L2045" s="85" t="s">
        <v>1259</v>
      </c>
      <c r="M2045" s="85" t="s">
        <v>21</v>
      </c>
      <c r="N2045" s="85" t="s">
        <v>20</v>
      </c>
      <c r="O2045" s="96">
        <v>0</v>
      </c>
      <c r="P2045" s="85" t="s">
        <v>105</v>
      </c>
      <c r="Q2045" s="86" t="s">
        <v>8837</v>
      </c>
    </row>
    <row r="2046" spans="2:17" x14ac:dyDescent="0.25">
      <c r="B2046" s="79"/>
      <c r="D2046" s="85" t="s">
        <v>113</v>
      </c>
      <c r="E2046" s="96">
        <f>SUM(D2042)</f>
        <v>48</v>
      </c>
      <c r="F2046" s="85"/>
      <c r="H2046" s="81"/>
      <c r="N2046" s="255" t="s">
        <v>104</v>
      </c>
      <c r="O2046" s="256">
        <f>SUM(O2034:O2045)</f>
        <v>610</v>
      </c>
      <c r="Q2046" s="81"/>
    </row>
    <row r="2047" spans="2:17" x14ac:dyDescent="0.25">
      <c r="B2047" s="79"/>
      <c r="D2047" s="85" t="s">
        <v>114</v>
      </c>
      <c r="E2047" s="96">
        <f>SUM(E2044+E2045-E2046)</f>
        <v>1677</v>
      </c>
      <c r="F2047" s="85"/>
      <c r="H2047" s="81"/>
      <c r="M2047" s="90"/>
    </row>
    <row r="2048" spans="2:17" x14ac:dyDescent="0.25">
      <c r="B2048" s="79"/>
      <c r="D2048" s="94" t="s">
        <v>2355</v>
      </c>
      <c r="E2048" s="96">
        <v>0</v>
      </c>
      <c r="F2048" s="85"/>
      <c r="H2048" s="81"/>
      <c r="M2048" t="s">
        <v>104</v>
      </c>
      <c r="N2048" s="205">
        <f>SUM(O2030+O2046)</f>
        <v>3195</v>
      </c>
      <c r="O2048" s="273">
        <f>SUM(N2048*1.95583)</f>
        <v>6248.8768499999996</v>
      </c>
    </row>
    <row r="2049" spans="2:17" x14ac:dyDescent="0.25">
      <c r="N2049" s="205"/>
      <c r="O2049" s="273"/>
    </row>
    <row r="2050" spans="2:17" x14ac:dyDescent="0.25">
      <c r="N2050" s="205"/>
      <c r="O2050" s="273"/>
    </row>
    <row r="2051" spans="2:17" x14ac:dyDescent="0.25">
      <c r="O2051" s="91"/>
      <c r="Q2051" s="81"/>
    </row>
    <row r="2052" spans="2:17" ht="15.75" x14ac:dyDescent="0.25">
      <c r="C2052" s="100">
        <v>2550</v>
      </c>
      <c r="H2052" s="81"/>
      <c r="L2052" s="116" t="s">
        <v>8805</v>
      </c>
      <c r="M2052" s="116" t="s">
        <v>226</v>
      </c>
      <c r="O2052" s="91"/>
      <c r="P2052" s="81"/>
      <c r="Q2052" s="81"/>
    </row>
    <row r="2053" spans="2:17" x14ac:dyDescent="0.25">
      <c r="C2053" s="100">
        <v>200</v>
      </c>
      <c r="E2053" s="93" t="s">
        <v>118</v>
      </c>
      <c r="F2053" s="93" t="s">
        <v>119</v>
      </c>
      <c r="G2053" s="93" t="s">
        <v>120</v>
      </c>
      <c r="K2053" s="79"/>
      <c r="L2053" s="92">
        <v>44378</v>
      </c>
      <c r="Q2053" s="81"/>
    </row>
    <row r="2054" spans="2:17" x14ac:dyDescent="0.25">
      <c r="C2054" s="101">
        <f>SUM(C2053/C2052)</f>
        <v>7.8431372549019607E-2</v>
      </c>
      <c r="E2054" s="102">
        <f>SUM(C2054*F2045)</f>
        <v>264.61229411764702</v>
      </c>
      <c r="F2054" s="102">
        <f>SUM(E2054/1.17)</f>
        <v>226.16435394670688</v>
      </c>
      <c r="G2054" s="102">
        <f>SUM(E2054-F2054)</f>
        <v>38.447940170940143</v>
      </c>
      <c r="K2054" s="84" t="s">
        <v>97</v>
      </c>
      <c r="L2054" s="93" t="s">
        <v>106</v>
      </c>
      <c r="M2054" s="93" t="s">
        <v>107</v>
      </c>
    </row>
    <row r="2055" spans="2:17" x14ac:dyDescent="0.25">
      <c r="K2055" s="84">
        <v>1</v>
      </c>
      <c r="L2055" s="85" t="s">
        <v>108</v>
      </c>
      <c r="M2055" s="96">
        <v>14</v>
      </c>
      <c r="Q2055" s="81"/>
    </row>
    <row r="2056" spans="2:17" x14ac:dyDescent="0.25">
      <c r="K2056" s="84">
        <v>2</v>
      </c>
      <c r="L2056" s="85" t="s">
        <v>109</v>
      </c>
      <c r="M2056" s="96">
        <v>0</v>
      </c>
      <c r="Q2056" s="81"/>
    </row>
    <row r="2057" spans="2:17" x14ac:dyDescent="0.25">
      <c r="K2057" s="84">
        <v>3</v>
      </c>
      <c r="L2057" s="85" t="s">
        <v>110</v>
      </c>
      <c r="M2057" s="96">
        <v>0</v>
      </c>
      <c r="Q2057" s="81"/>
    </row>
    <row r="2058" spans="2:17" x14ac:dyDescent="0.25">
      <c r="K2058" s="84">
        <v>4</v>
      </c>
      <c r="L2058" s="94" t="s">
        <v>111</v>
      </c>
      <c r="M2058" s="96">
        <v>24</v>
      </c>
      <c r="Q2058" s="81"/>
    </row>
    <row r="2059" spans="2:17" x14ac:dyDescent="0.25">
      <c r="K2059" s="79"/>
      <c r="L2059" s="95" t="s">
        <v>104</v>
      </c>
      <c r="M2059" s="96">
        <f>SUM(M2055:M2058)</f>
        <v>38</v>
      </c>
      <c r="Q2059" s="81"/>
    </row>
    <row r="2060" spans="2:17" x14ac:dyDescent="0.25">
      <c r="K2060" s="79"/>
      <c r="L2060" s="290"/>
      <c r="M2060" s="252"/>
      <c r="Q2060" s="81"/>
    </row>
    <row r="2061" spans="2:17" ht="18.75" x14ac:dyDescent="0.3">
      <c r="B2061" s="79"/>
      <c r="C2061" s="80" t="s">
        <v>4613</v>
      </c>
      <c r="H2061" s="81"/>
      <c r="K2061" s="79"/>
      <c r="M2061" s="85" t="s">
        <v>2354</v>
      </c>
      <c r="N2061" s="96">
        <v>0</v>
      </c>
      <c r="O2061" s="85"/>
      <c r="Q2061" s="81"/>
    </row>
    <row r="2062" spans="2:17" x14ac:dyDescent="0.25">
      <c r="B2062" s="79"/>
      <c r="C2062" t="s">
        <v>2056</v>
      </c>
      <c r="G2062" s="82" t="s">
        <v>95</v>
      </c>
      <c r="H2062" s="81"/>
      <c r="K2062" s="79"/>
      <c r="M2062" s="85" t="s">
        <v>112</v>
      </c>
      <c r="N2062" s="96">
        <f>SUM(N2048)</f>
        <v>3195</v>
      </c>
      <c r="O2062" s="99">
        <f>SUM(N2062*1.95583)</f>
        <v>6248.8768499999996</v>
      </c>
      <c r="Q2062" s="81"/>
    </row>
    <row r="2063" spans="2:17" ht="18.75" x14ac:dyDescent="0.3">
      <c r="B2063" s="251"/>
      <c r="C2063" s="274" t="s">
        <v>1077</v>
      </c>
      <c r="D2063" s="117"/>
      <c r="E2063" s="117"/>
      <c r="F2063" s="117"/>
      <c r="G2063" s="275">
        <v>44377</v>
      </c>
      <c r="H2063" s="276"/>
      <c r="K2063" s="79"/>
      <c r="M2063" s="85" t="s">
        <v>113</v>
      </c>
      <c r="N2063" s="96">
        <f>SUM(M2059)</f>
        <v>38</v>
      </c>
      <c r="O2063" s="85"/>
      <c r="Q2063" s="81"/>
    </row>
    <row r="2064" spans="2:17" x14ac:dyDescent="0.25">
      <c r="B2064" s="84" t="s">
        <v>97</v>
      </c>
      <c r="C2064" s="85" t="s">
        <v>98</v>
      </c>
      <c r="D2064" s="85" t="s">
        <v>99</v>
      </c>
      <c r="E2064" s="85" t="s">
        <v>100</v>
      </c>
      <c r="F2064" s="85" t="s">
        <v>101</v>
      </c>
      <c r="G2064" s="85" t="s">
        <v>102</v>
      </c>
      <c r="H2064" s="86" t="s">
        <v>103</v>
      </c>
      <c r="K2064" s="79"/>
      <c r="M2064" s="85" t="s">
        <v>114</v>
      </c>
      <c r="N2064" s="96">
        <f>SUM(N2061+N2062-N2063)</f>
        <v>3157</v>
      </c>
      <c r="O2064" s="85"/>
      <c r="Q2064" s="81"/>
    </row>
    <row r="2065" spans="2:17" x14ac:dyDescent="0.25">
      <c r="B2065" s="84" t="s">
        <v>2</v>
      </c>
      <c r="C2065" s="85" t="s">
        <v>8456</v>
      </c>
      <c r="D2065" s="85" t="s">
        <v>9</v>
      </c>
      <c r="E2065" s="85" t="s">
        <v>21</v>
      </c>
      <c r="F2065" s="96">
        <v>86.919619800000007</v>
      </c>
      <c r="G2065" s="85" t="s">
        <v>496</v>
      </c>
      <c r="H2065" s="86" t="s">
        <v>8519</v>
      </c>
      <c r="K2065" s="79"/>
      <c r="M2065" s="94" t="s">
        <v>2355</v>
      </c>
      <c r="N2065" s="96">
        <v>0</v>
      </c>
      <c r="O2065" s="85"/>
      <c r="Q2065" s="81"/>
    </row>
    <row r="2066" spans="2:17" x14ac:dyDescent="0.25">
      <c r="B2066" s="84" t="s">
        <v>6</v>
      </c>
      <c r="C2066" s="85" t="s">
        <v>1076</v>
      </c>
      <c r="D2066" s="85" t="s">
        <v>9</v>
      </c>
      <c r="E2066" s="85" t="s">
        <v>21</v>
      </c>
      <c r="F2066" s="96">
        <v>86.919619800000007</v>
      </c>
      <c r="G2066" s="85" t="s">
        <v>496</v>
      </c>
      <c r="H2066" s="86" t="s">
        <v>8520</v>
      </c>
    </row>
    <row r="2067" spans="2:17" x14ac:dyDescent="0.25">
      <c r="B2067" s="84" t="s">
        <v>32</v>
      </c>
      <c r="C2067" s="85" t="s">
        <v>4185</v>
      </c>
      <c r="D2067" s="85" t="s">
        <v>41</v>
      </c>
      <c r="E2067" s="85" t="s">
        <v>21</v>
      </c>
      <c r="F2067" s="96">
        <v>92.032538599999995</v>
      </c>
      <c r="G2067" s="85" t="s">
        <v>496</v>
      </c>
      <c r="H2067" s="86" t="s">
        <v>8615</v>
      </c>
    </row>
    <row r="2068" spans="2:17" x14ac:dyDescent="0.25">
      <c r="B2068" s="84" t="s">
        <v>48</v>
      </c>
      <c r="C2068" s="85" t="s">
        <v>8542</v>
      </c>
      <c r="D2068" s="85" t="s">
        <v>9</v>
      </c>
      <c r="E2068" s="85" t="s">
        <v>21</v>
      </c>
      <c r="F2068" s="96">
        <v>86.919619800000007</v>
      </c>
      <c r="G2068" s="85" t="s">
        <v>496</v>
      </c>
      <c r="H2068" s="86" t="s">
        <v>8616</v>
      </c>
    </row>
    <row r="2069" spans="2:17" x14ac:dyDescent="0.25">
      <c r="B2069" s="84" t="s">
        <v>49</v>
      </c>
      <c r="C2069" s="85" t="s">
        <v>3744</v>
      </c>
      <c r="D2069" s="85" t="s">
        <v>20</v>
      </c>
      <c r="E2069" s="85" t="s">
        <v>21</v>
      </c>
      <c r="F2069" s="96">
        <v>86.919619800000007</v>
      </c>
      <c r="G2069" s="85" t="s">
        <v>496</v>
      </c>
      <c r="H2069" s="86" t="s">
        <v>8617</v>
      </c>
      <c r="L2069" s="100">
        <v>2550</v>
      </c>
      <c r="Q2069" s="81"/>
    </row>
    <row r="2070" spans="2:17" x14ac:dyDescent="0.25">
      <c r="B2070" s="84" t="s">
        <v>50</v>
      </c>
      <c r="C2070" s="85" t="s">
        <v>4075</v>
      </c>
      <c r="D2070" s="85" t="s">
        <v>20</v>
      </c>
      <c r="E2070" s="85" t="s">
        <v>21</v>
      </c>
      <c r="F2070" s="96">
        <v>86.919619800000007</v>
      </c>
      <c r="G2070" s="85" t="s">
        <v>496</v>
      </c>
      <c r="H2070" s="86" t="s">
        <v>8618</v>
      </c>
      <c r="L2070" s="100">
        <v>200</v>
      </c>
      <c r="N2070" s="93" t="s">
        <v>118</v>
      </c>
      <c r="O2070" s="93" t="s">
        <v>119</v>
      </c>
      <c r="P2070" s="93" t="s">
        <v>120</v>
      </c>
    </row>
    <row r="2071" spans="2:17" x14ac:dyDescent="0.25">
      <c r="B2071" s="84" t="s">
        <v>51</v>
      </c>
      <c r="C2071" s="85" t="s">
        <v>2383</v>
      </c>
      <c r="D2071" s="85" t="s">
        <v>20</v>
      </c>
      <c r="E2071" s="85" t="s">
        <v>21</v>
      </c>
      <c r="F2071" s="96">
        <v>86.919619800000007</v>
      </c>
      <c r="G2071" s="85" t="s">
        <v>496</v>
      </c>
      <c r="H2071" s="86" t="s">
        <v>8619</v>
      </c>
      <c r="L2071" s="101">
        <f>SUM(L2070/L2069)</f>
        <v>7.8431372549019607E-2</v>
      </c>
      <c r="N2071" s="102">
        <f>SUM(L2071*O2062)</f>
        <v>490.1079882352941</v>
      </c>
      <c r="O2071" s="102">
        <f>SUM(N2071/1.17)</f>
        <v>418.89571644042235</v>
      </c>
      <c r="P2071" s="102">
        <f>SUM(N2071-O2071)</f>
        <v>71.212271794871754</v>
      </c>
    </row>
    <row r="2072" spans="2:17" x14ac:dyDescent="0.25">
      <c r="B2072" s="84" t="s">
        <v>52</v>
      </c>
      <c r="C2072" s="85" t="s">
        <v>1772</v>
      </c>
      <c r="D2072" s="85" t="s">
        <v>20</v>
      </c>
      <c r="E2072" s="85" t="s">
        <v>21</v>
      </c>
      <c r="F2072" s="96">
        <v>86.919619800000007</v>
      </c>
      <c r="G2072" s="85" t="s">
        <v>496</v>
      </c>
      <c r="H2072" s="86" t="s">
        <v>8620</v>
      </c>
    </row>
    <row r="2073" spans="2:17" x14ac:dyDescent="0.25">
      <c r="B2073" s="84" t="s">
        <v>53</v>
      </c>
      <c r="C2073" s="85" t="s">
        <v>8603</v>
      </c>
      <c r="D2073" s="85" t="s">
        <v>9</v>
      </c>
      <c r="E2073" s="85" t="s">
        <v>21</v>
      </c>
      <c r="F2073" s="96">
        <v>86.919619800000007</v>
      </c>
      <c r="G2073" s="85" t="s">
        <v>496</v>
      </c>
      <c r="H2073" s="86" t="s">
        <v>8726</v>
      </c>
    </row>
    <row r="2074" spans="2:17" x14ac:dyDescent="0.25">
      <c r="B2074" s="251"/>
      <c r="C2074" s="117"/>
      <c r="D2074" s="117"/>
      <c r="E2074" s="255" t="s">
        <v>104</v>
      </c>
      <c r="F2074" s="256">
        <f>SUM(F2065:F2073)</f>
        <v>787.38949699999989</v>
      </c>
      <c r="H2074" s="81"/>
    </row>
    <row r="2075" spans="2:17" x14ac:dyDescent="0.25">
      <c r="B2075" s="251"/>
      <c r="C2075" s="117"/>
      <c r="D2075" s="117"/>
      <c r="E2075" s="311"/>
      <c r="F2075" s="312"/>
      <c r="H2075" s="81"/>
    </row>
    <row r="2076" spans="2:17" x14ac:dyDescent="0.25">
      <c r="E2076" s="90"/>
      <c r="G2076" s="81"/>
    </row>
    <row r="2077" spans="2:17" x14ac:dyDescent="0.25">
      <c r="B2077" s="79"/>
      <c r="E2077" t="s">
        <v>104</v>
      </c>
      <c r="F2077" s="205">
        <f>SUM(F2074)</f>
        <v>787.38949699999989</v>
      </c>
      <c r="G2077" s="273">
        <f>SUM(F2077*1.95583)</f>
        <v>1539.9999999175097</v>
      </c>
    </row>
    <row r="2078" spans="2:17" x14ac:dyDescent="0.25">
      <c r="B2078" s="79"/>
      <c r="F2078" s="205"/>
      <c r="G2078" s="273"/>
    </row>
    <row r="2079" spans="2:17" x14ac:dyDescent="0.25">
      <c r="B2079" s="79"/>
      <c r="F2079" s="205"/>
      <c r="G2079" s="273"/>
    </row>
    <row r="2080" spans="2:17" x14ac:dyDescent="0.25">
      <c r="B2080" s="79"/>
      <c r="D2080" s="85" t="s">
        <v>112</v>
      </c>
      <c r="E2080" s="96">
        <f>SUM(F2077)</f>
        <v>787.38949699999989</v>
      </c>
      <c r="F2080" s="99">
        <f>SUM(E2080*1.95583)</f>
        <v>1539.9999999175097</v>
      </c>
      <c r="H2080" s="81"/>
    </row>
    <row r="2084" spans="2:17" x14ac:dyDescent="0.25">
      <c r="C2084" s="100">
        <v>1500</v>
      </c>
      <c r="E2084" s="93" t="s">
        <v>118</v>
      </c>
      <c r="F2084" s="93" t="s">
        <v>119</v>
      </c>
      <c r="G2084" s="93" t="s">
        <v>120</v>
      </c>
    </row>
    <row r="2085" spans="2:17" x14ac:dyDescent="0.25">
      <c r="C2085" s="100">
        <v>100</v>
      </c>
      <c r="E2085" s="102">
        <f>SUM(C2086*F2080)</f>
        <v>102.66666666116731</v>
      </c>
      <c r="F2085" s="102">
        <f>SUM(E2085/1.17)</f>
        <v>87.749287744587448</v>
      </c>
      <c r="G2085" s="102">
        <f>SUM(E2085-F2085)</f>
        <v>14.917378916579864</v>
      </c>
    </row>
    <row r="2086" spans="2:17" x14ac:dyDescent="0.25">
      <c r="C2086" s="101">
        <f>SUM(C2085/C2084)</f>
        <v>6.6666666666666666E-2</v>
      </c>
    </row>
    <row r="2096" spans="2:17" ht="18.75" x14ac:dyDescent="0.3">
      <c r="B2096" s="79"/>
      <c r="C2096" s="80" t="s">
        <v>8897</v>
      </c>
      <c r="H2096" s="81"/>
      <c r="K2096" s="79"/>
      <c r="L2096" s="80" t="s">
        <v>4635</v>
      </c>
      <c r="Q2096" s="81"/>
    </row>
    <row r="2097" spans="2:17" x14ac:dyDescent="0.25">
      <c r="B2097" s="79"/>
      <c r="C2097" t="s">
        <v>8900</v>
      </c>
      <c r="G2097" s="82" t="s">
        <v>95</v>
      </c>
      <c r="H2097" s="81"/>
      <c r="K2097" s="79"/>
      <c r="L2097" t="s">
        <v>8942</v>
      </c>
      <c r="P2097" s="82" t="s">
        <v>95</v>
      </c>
      <c r="Q2097" s="81"/>
    </row>
    <row r="2098" spans="2:17" ht="18.75" x14ac:dyDescent="0.3">
      <c r="B2098" s="251"/>
      <c r="C2098" s="274"/>
      <c r="D2098" s="117" t="s">
        <v>96</v>
      </c>
      <c r="E2098" s="117"/>
      <c r="F2098" s="117"/>
      <c r="G2098" s="275" t="s">
        <v>8901</v>
      </c>
      <c r="H2098" s="276"/>
      <c r="K2098" s="251"/>
      <c r="L2098" s="274"/>
      <c r="M2098" s="117" t="s">
        <v>96</v>
      </c>
      <c r="N2098" s="117"/>
      <c r="O2098" s="117"/>
      <c r="P2098" s="275">
        <v>44380</v>
      </c>
      <c r="Q2098" s="276"/>
    </row>
    <row r="2099" spans="2:17" x14ac:dyDescent="0.25">
      <c r="B2099" s="84" t="s">
        <v>97</v>
      </c>
      <c r="C2099" s="85" t="s">
        <v>98</v>
      </c>
      <c r="D2099" s="85" t="s">
        <v>99</v>
      </c>
      <c r="E2099" s="85" t="s">
        <v>100</v>
      </c>
      <c r="F2099" s="85" t="s">
        <v>101</v>
      </c>
      <c r="G2099" s="85" t="s">
        <v>102</v>
      </c>
      <c r="H2099" s="86" t="s">
        <v>103</v>
      </c>
      <c r="K2099" s="84" t="s">
        <v>97</v>
      </c>
      <c r="L2099" s="85" t="s">
        <v>98</v>
      </c>
      <c r="M2099" s="85" t="s">
        <v>99</v>
      </c>
      <c r="N2099" s="85" t="s">
        <v>100</v>
      </c>
      <c r="O2099" s="85" t="s">
        <v>101</v>
      </c>
      <c r="P2099" s="85" t="s">
        <v>102</v>
      </c>
      <c r="Q2099" s="86" t="s">
        <v>103</v>
      </c>
    </row>
    <row r="2100" spans="2:17" x14ac:dyDescent="0.25">
      <c r="B2100" s="84" t="s">
        <v>2</v>
      </c>
      <c r="C2100" s="85" t="s">
        <v>8899</v>
      </c>
      <c r="D2100" s="85" t="s">
        <v>20</v>
      </c>
      <c r="E2100" s="85" t="s">
        <v>28</v>
      </c>
      <c r="F2100" s="96">
        <v>80</v>
      </c>
      <c r="G2100" s="85" t="s">
        <v>171</v>
      </c>
      <c r="H2100" s="86" t="s">
        <v>8902</v>
      </c>
      <c r="K2100" s="84" t="s">
        <v>2</v>
      </c>
      <c r="L2100" s="85" t="s">
        <v>8943</v>
      </c>
      <c r="M2100" s="85" t="s">
        <v>155</v>
      </c>
      <c r="N2100" s="85" t="s">
        <v>28</v>
      </c>
      <c r="O2100" s="96">
        <v>85</v>
      </c>
      <c r="P2100" s="85" t="s">
        <v>171</v>
      </c>
      <c r="Q2100" s="86" t="s">
        <v>8944</v>
      </c>
    </row>
    <row r="2101" spans="2:17" x14ac:dyDescent="0.25">
      <c r="B2101" s="84" t="s">
        <v>6</v>
      </c>
      <c r="C2101" s="85" t="s">
        <v>1483</v>
      </c>
      <c r="D2101" s="85" t="s">
        <v>9</v>
      </c>
      <c r="E2101" s="85" t="s">
        <v>21</v>
      </c>
      <c r="F2101" s="96">
        <v>50</v>
      </c>
      <c r="G2101" s="85" t="s">
        <v>171</v>
      </c>
      <c r="H2101" s="86" t="s">
        <v>8903</v>
      </c>
      <c r="K2101" s="84" t="s">
        <v>6</v>
      </c>
      <c r="L2101" s="85" t="s">
        <v>3769</v>
      </c>
      <c r="M2101" s="85" t="s">
        <v>41</v>
      </c>
      <c r="N2101" s="85" t="s">
        <v>4</v>
      </c>
      <c r="O2101" s="96">
        <v>115</v>
      </c>
      <c r="P2101" s="85" t="s">
        <v>105</v>
      </c>
      <c r="Q2101" s="86" t="s">
        <v>8945</v>
      </c>
    </row>
    <row r="2102" spans="2:17" x14ac:dyDescent="0.25">
      <c r="B2102" s="84" t="s">
        <v>32</v>
      </c>
      <c r="C2102" s="85" t="s">
        <v>8904</v>
      </c>
      <c r="D2102" s="85" t="s">
        <v>155</v>
      </c>
      <c r="E2102" s="85" t="s">
        <v>13</v>
      </c>
      <c r="F2102" s="96">
        <v>85</v>
      </c>
      <c r="G2102" s="85" t="s">
        <v>171</v>
      </c>
      <c r="H2102" s="86" t="s">
        <v>8905</v>
      </c>
      <c r="K2102" s="84" t="s">
        <v>32</v>
      </c>
      <c r="L2102" s="85" t="s">
        <v>8946</v>
      </c>
      <c r="M2102" s="85" t="s">
        <v>41</v>
      </c>
      <c r="N2102" s="85" t="s">
        <v>28</v>
      </c>
      <c r="O2102" s="96">
        <v>85</v>
      </c>
      <c r="P2102" s="85" t="s">
        <v>171</v>
      </c>
      <c r="Q2102" s="86" t="s">
        <v>8947</v>
      </c>
    </row>
    <row r="2103" spans="2:17" x14ac:dyDescent="0.25">
      <c r="B2103" s="84" t="s">
        <v>48</v>
      </c>
      <c r="C2103" s="85" t="s">
        <v>8906</v>
      </c>
      <c r="D2103" s="85" t="s">
        <v>155</v>
      </c>
      <c r="E2103" s="85" t="s">
        <v>13</v>
      </c>
      <c r="F2103" s="96">
        <v>85</v>
      </c>
      <c r="G2103" s="85" t="s">
        <v>171</v>
      </c>
      <c r="H2103" s="86" t="s">
        <v>8907</v>
      </c>
      <c r="K2103" s="84" t="s">
        <v>48</v>
      </c>
      <c r="L2103" s="85" t="s">
        <v>1232</v>
      </c>
      <c r="M2103" s="85" t="s">
        <v>9</v>
      </c>
      <c r="N2103" s="85" t="s">
        <v>21</v>
      </c>
      <c r="O2103" s="96">
        <v>85</v>
      </c>
      <c r="P2103" s="85" t="s">
        <v>105</v>
      </c>
      <c r="Q2103" s="86" t="s">
        <v>8948</v>
      </c>
    </row>
    <row r="2104" spans="2:17" x14ac:dyDescent="0.25">
      <c r="B2104" s="84" t="s">
        <v>49</v>
      </c>
      <c r="C2104" s="85" t="s">
        <v>5525</v>
      </c>
      <c r="D2104" s="85" t="s">
        <v>9</v>
      </c>
      <c r="E2104" s="85" t="s">
        <v>21</v>
      </c>
      <c r="F2104" s="96">
        <v>85</v>
      </c>
      <c r="G2104" s="85" t="s">
        <v>105</v>
      </c>
      <c r="H2104" s="86" t="s">
        <v>8908</v>
      </c>
      <c r="K2104" s="84" t="s">
        <v>49</v>
      </c>
      <c r="L2104" s="85" t="s">
        <v>8949</v>
      </c>
      <c r="M2104" s="85" t="s">
        <v>9</v>
      </c>
      <c r="N2104" s="85" t="s">
        <v>22</v>
      </c>
      <c r="O2104" s="96">
        <v>90</v>
      </c>
      <c r="P2104" s="85" t="s">
        <v>171</v>
      </c>
      <c r="Q2104" s="86" t="s">
        <v>8950</v>
      </c>
    </row>
    <row r="2105" spans="2:17" x14ac:dyDescent="0.25">
      <c r="B2105" s="84" t="s">
        <v>50</v>
      </c>
      <c r="C2105" s="85" t="s">
        <v>8909</v>
      </c>
      <c r="D2105" s="85" t="s">
        <v>9</v>
      </c>
      <c r="E2105" s="85" t="s">
        <v>21</v>
      </c>
      <c r="F2105" s="96">
        <v>85</v>
      </c>
      <c r="G2105" s="85" t="s">
        <v>105</v>
      </c>
      <c r="H2105" s="86" t="s">
        <v>8910</v>
      </c>
      <c r="K2105" s="84" t="s">
        <v>50</v>
      </c>
      <c r="L2105" s="85" t="s">
        <v>8951</v>
      </c>
      <c r="M2105" s="85" t="s">
        <v>9</v>
      </c>
      <c r="N2105" s="85" t="s">
        <v>21</v>
      </c>
      <c r="O2105" s="96">
        <v>85</v>
      </c>
      <c r="P2105" s="85" t="s">
        <v>105</v>
      </c>
      <c r="Q2105" s="86" t="s">
        <v>8952</v>
      </c>
    </row>
    <row r="2106" spans="2:17" x14ac:dyDescent="0.25">
      <c r="B2106" s="84" t="s">
        <v>51</v>
      </c>
      <c r="C2106" s="85" t="s">
        <v>8911</v>
      </c>
      <c r="D2106" s="85" t="s">
        <v>20</v>
      </c>
      <c r="E2106" s="85" t="s">
        <v>13</v>
      </c>
      <c r="F2106" s="96">
        <v>80</v>
      </c>
      <c r="G2106" s="85" t="s">
        <v>171</v>
      </c>
      <c r="H2106" s="86" t="s">
        <v>8912</v>
      </c>
      <c r="K2106" s="84" t="s">
        <v>51</v>
      </c>
      <c r="L2106" s="85" t="s">
        <v>720</v>
      </c>
      <c r="M2106" s="85" t="s">
        <v>20</v>
      </c>
      <c r="N2106" s="85" t="s">
        <v>22</v>
      </c>
      <c r="O2106" s="96">
        <v>90</v>
      </c>
      <c r="P2106" s="85" t="s">
        <v>171</v>
      </c>
      <c r="Q2106" s="86" t="s">
        <v>8953</v>
      </c>
    </row>
    <row r="2107" spans="2:17" x14ac:dyDescent="0.25">
      <c r="B2107" s="84" t="s">
        <v>52</v>
      </c>
      <c r="C2107" s="85" t="s">
        <v>6650</v>
      </c>
      <c r="D2107" s="85" t="s">
        <v>20</v>
      </c>
      <c r="E2107" s="85" t="s">
        <v>13</v>
      </c>
      <c r="F2107" s="96">
        <v>130</v>
      </c>
      <c r="G2107" s="85" t="s">
        <v>105</v>
      </c>
      <c r="H2107" s="86" t="s">
        <v>8913</v>
      </c>
      <c r="K2107" s="84" t="s">
        <v>52</v>
      </c>
      <c r="L2107" s="85" t="s">
        <v>8696</v>
      </c>
      <c r="M2107" s="85" t="s">
        <v>20</v>
      </c>
      <c r="N2107" s="85" t="s">
        <v>13</v>
      </c>
      <c r="O2107" s="96">
        <v>80</v>
      </c>
      <c r="P2107" s="85" t="s">
        <v>171</v>
      </c>
      <c r="Q2107" s="86" t="s">
        <v>8954</v>
      </c>
    </row>
    <row r="2108" spans="2:17" x14ac:dyDescent="0.25">
      <c r="B2108" s="84" t="s">
        <v>53</v>
      </c>
      <c r="C2108" s="85" t="s">
        <v>6652</v>
      </c>
      <c r="D2108" s="85" t="s">
        <v>20</v>
      </c>
      <c r="E2108" s="85" t="s">
        <v>13</v>
      </c>
      <c r="F2108" s="96">
        <v>65</v>
      </c>
      <c r="G2108" s="85" t="s">
        <v>105</v>
      </c>
      <c r="H2108" s="86" t="s">
        <v>8914</v>
      </c>
      <c r="K2108" s="84" t="s">
        <v>53</v>
      </c>
      <c r="L2108" s="85" t="s">
        <v>8697</v>
      </c>
      <c r="M2108" s="85" t="s">
        <v>20</v>
      </c>
      <c r="N2108" s="85" t="s">
        <v>13</v>
      </c>
      <c r="O2108" s="96">
        <v>80</v>
      </c>
      <c r="P2108" s="85" t="s">
        <v>171</v>
      </c>
      <c r="Q2108" s="86" t="s">
        <v>8955</v>
      </c>
    </row>
    <row r="2109" spans="2:17" x14ac:dyDescent="0.25">
      <c r="B2109" s="84" t="s">
        <v>54</v>
      </c>
      <c r="C2109" s="85" t="s">
        <v>8915</v>
      </c>
      <c r="D2109" s="85" t="s">
        <v>20</v>
      </c>
      <c r="E2109" s="85" t="s">
        <v>4</v>
      </c>
      <c r="F2109" s="96">
        <v>110</v>
      </c>
      <c r="G2109" s="85" t="s">
        <v>105</v>
      </c>
      <c r="H2109" s="86" t="s">
        <v>8916</v>
      </c>
      <c r="K2109" s="84" t="s">
        <v>54</v>
      </c>
      <c r="L2109" s="85" t="s">
        <v>8956</v>
      </c>
      <c r="M2109" s="85" t="s">
        <v>20</v>
      </c>
      <c r="N2109" s="85" t="s">
        <v>21</v>
      </c>
      <c r="O2109" s="96">
        <v>85</v>
      </c>
      <c r="P2109" s="85" t="s">
        <v>105</v>
      </c>
      <c r="Q2109" s="86" t="s">
        <v>8957</v>
      </c>
    </row>
    <row r="2110" spans="2:17" x14ac:dyDescent="0.25">
      <c r="B2110" s="84" t="s">
        <v>55</v>
      </c>
      <c r="C2110" s="85" t="s">
        <v>8037</v>
      </c>
      <c r="D2110" s="85" t="s">
        <v>41</v>
      </c>
      <c r="E2110" s="85" t="s">
        <v>4</v>
      </c>
      <c r="F2110" s="96">
        <v>0</v>
      </c>
      <c r="G2110" s="85" t="s">
        <v>105</v>
      </c>
      <c r="H2110" s="86" t="s">
        <v>8038</v>
      </c>
      <c r="K2110" s="84" t="s">
        <v>55</v>
      </c>
      <c r="L2110" s="85" t="s">
        <v>8958</v>
      </c>
      <c r="M2110" s="85" t="s">
        <v>20</v>
      </c>
      <c r="N2110" s="85" t="s">
        <v>4</v>
      </c>
      <c r="O2110" s="96">
        <v>110</v>
      </c>
      <c r="P2110" s="85" t="s">
        <v>105</v>
      </c>
      <c r="Q2110" s="86" t="s">
        <v>8959</v>
      </c>
    </row>
    <row r="2111" spans="2:17" x14ac:dyDescent="0.25">
      <c r="B2111" s="84" t="s">
        <v>56</v>
      </c>
      <c r="C2111" s="85" t="s">
        <v>8917</v>
      </c>
      <c r="D2111" s="85" t="s">
        <v>20</v>
      </c>
      <c r="E2111" s="85" t="s">
        <v>22</v>
      </c>
      <c r="F2111" s="96">
        <v>0</v>
      </c>
      <c r="G2111" s="85" t="s">
        <v>105</v>
      </c>
      <c r="H2111" s="86" t="s">
        <v>8271</v>
      </c>
      <c r="K2111" s="84" t="s">
        <v>56</v>
      </c>
      <c r="L2111" s="85" t="s">
        <v>5875</v>
      </c>
      <c r="M2111" s="85" t="s">
        <v>20</v>
      </c>
      <c r="N2111" s="85" t="s">
        <v>21</v>
      </c>
      <c r="O2111" s="96">
        <v>85</v>
      </c>
      <c r="P2111" s="85" t="s">
        <v>105</v>
      </c>
      <c r="Q2111" s="86" t="s">
        <v>8960</v>
      </c>
    </row>
    <row r="2112" spans="2:17" x14ac:dyDescent="0.25">
      <c r="B2112" s="84" t="s">
        <v>57</v>
      </c>
      <c r="C2112" s="85" t="s">
        <v>191</v>
      </c>
      <c r="D2112" s="85" t="s">
        <v>5</v>
      </c>
      <c r="E2112" s="85" t="s">
        <v>22</v>
      </c>
      <c r="F2112" s="96">
        <v>0</v>
      </c>
      <c r="G2112" s="85" t="s">
        <v>105</v>
      </c>
      <c r="H2112" s="86" t="s">
        <v>8644</v>
      </c>
      <c r="K2112" s="84" t="s">
        <v>57</v>
      </c>
      <c r="L2112" s="85" t="s">
        <v>5874</v>
      </c>
      <c r="M2112" s="85" t="s">
        <v>20</v>
      </c>
      <c r="N2112" s="85" t="s">
        <v>21</v>
      </c>
      <c r="O2112" s="96">
        <v>85</v>
      </c>
      <c r="P2112" s="85" t="s">
        <v>105</v>
      </c>
      <c r="Q2112" s="86" t="s">
        <v>8961</v>
      </c>
    </row>
    <row r="2113" spans="2:17" x14ac:dyDescent="0.25">
      <c r="B2113" s="251"/>
      <c r="C2113" s="218"/>
      <c r="D2113" s="117"/>
      <c r="E2113" s="88" t="s">
        <v>104</v>
      </c>
      <c r="F2113" s="250">
        <f>SUM(F2100:F2112)</f>
        <v>855</v>
      </c>
      <c r="H2113" s="81"/>
      <c r="K2113" s="84" t="s">
        <v>58</v>
      </c>
      <c r="L2113" s="85" t="s">
        <v>8962</v>
      </c>
      <c r="M2113" s="85" t="s">
        <v>12</v>
      </c>
      <c r="N2113" s="85" t="s">
        <v>21</v>
      </c>
      <c r="O2113" s="96">
        <v>85</v>
      </c>
      <c r="P2113" s="85" t="s">
        <v>105</v>
      </c>
      <c r="Q2113" s="86" t="s">
        <v>8963</v>
      </c>
    </row>
    <row r="2114" spans="2:17" x14ac:dyDescent="0.25">
      <c r="B2114" s="251"/>
      <c r="C2114" s="117"/>
      <c r="D2114" s="117"/>
      <c r="E2114" s="311"/>
      <c r="F2114" s="312"/>
      <c r="H2114" s="81"/>
      <c r="K2114" s="84" t="s">
        <v>59</v>
      </c>
      <c r="L2114" s="85" t="s">
        <v>5607</v>
      </c>
      <c r="M2114" s="85" t="s">
        <v>12</v>
      </c>
      <c r="N2114" s="85" t="s">
        <v>4</v>
      </c>
      <c r="O2114" s="96">
        <v>70</v>
      </c>
      <c r="P2114" s="85" t="s">
        <v>171</v>
      </c>
      <c r="Q2114" s="86" t="s">
        <v>8964</v>
      </c>
    </row>
    <row r="2115" spans="2:17" ht="18.75" x14ac:dyDescent="0.3">
      <c r="B2115" s="79"/>
      <c r="C2115" s="80"/>
      <c r="D2115" t="s">
        <v>393</v>
      </c>
      <c r="F2115" s="115"/>
      <c r="G2115" s="83" t="s">
        <v>8918</v>
      </c>
      <c r="H2115" s="81"/>
      <c r="K2115" s="84" t="s">
        <v>60</v>
      </c>
      <c r="L2115" s="85" t="s">
        <v>8965</v>
      </c>
      <c r="M2115" s="85" t="s">
        <v>5</v>
      </c>
      <c r="N2115" s="85" t="s">
        <v>21</v>
      </c>
      <c r="O2115" s="96">
        <v>85</v>
      </c>
      <c r="P2115" s="85" t="s">
        <v>105</v>
      </c>
      <c r="Q2115" s="86" t="s">
        <v>8966</v>
      </c>
    </row>
    <row r="2116" spans="2:17" x14ac:dyDescent="0.25">
      <c r="B2116" s="84" t="s">
        <v>97</v>
      </c>
      <c r="C2116" s="85" t="s">
        <v>98</v>
      </c>
      <c r="D2116" s="85" t="s">
        <v>99</v>
      </c>
      <c r="E2116" s="85" t="s">
        <v>100</v>
      </c>
      <c r="F2116" s="85" t="s">
        <v>101</v>
      </c>
      <c r="G2116" s="85" t="s">
        <v>102</v>
      </c>
      <c r="H2116" s="86" t="s">
        <v>103</v>
      </c>
      <c r="K2116" s="84" t="s">
        <v>61</v>
      </c>
      <c r="L2116" s="85" t="s">
        <v>8967</v>
      </c>
      <c r="M2116" s="85" t="s">
        <v>5</v>
      </c>
      <c r="N2116" s="85" t="s">
        <v>21</v>
      </c>
      <c r="O2116" s="96">
        <v>45</v>
      </c>
      <c r="P2116" s="85" t="s">
        <v>105</v>
      </c>
      <c r="Q2116" s="86" t="s">
        <v>8968</v>
      </c>
    </row>
    <row r="2117" spans="2:17" x14ac:dyDescent="0.25">
      <c r="B2117" s="84" t="s">
        <v>2</v>
      </c>
      <c r="C2117" s="85" t="s">
        <v>8919</v>
      </c>
      <c r="D2117" s="85" t="s">
        <v>22</v>
      </c>
      <c r="E2117" s="85" t="s">
        <v>9</v>
      </c>
      <c r="F2117" s="96">
        <v>90</v>
      </c>
      <c r="G2117" s="85" t="s">
        <v>171</v>
      </c>
      <c r="H2117" s="86" t="s">
        <v>8920</v>
      </c>
      <c r="K2117" s="84" t="s">
        <v>62</v>
      </c>
      <c r="L2117" s="85" t="s">
        <v>8969</v>
      </c>
      <c r="M2117" s="85" t="s">
        <v>5</v>
      </c>
      <c r="N2117" s="85" t="s">
        <v>21</v>
      </c>
      <c r="O2117" s="96">
        <v>45</v>
      </c>
      <c r="P2117" s="85" t="s">
        <v>105</v>
      </c>
      <c r="Q2117" s="86" t="s">
        <v>8970</v>
      </c>
    </row>
    <row r="2118" spans="2:17" x14ac:dyDescent="0.25">
      <c r="B2118" s="84" t="s">
        <v>6</v>
      </c>
      <c r="C2118" s="85" t="s">
        <v>8921</v>
      </c>
      <c r="D2118" s="85" t="s">
        <v>22</v>
      </c>
      <c r="E2118" s="85" t="s">
        <v>5</v>
      </c>
      <c r="F2118" s="96">
        <v>90</v>
      </c>
      <c r="G2118" s="85" t="s">
        <v>171</v>
      </c>
      <c r="H2118" s="86" t="s">
        <v>8922</v>
      </c>
      <c r="K2118" s="84" t="s">
        <v>64</v>
      </c>
      <c r="L2118" s="85" t="s">
        <v>8971</v>
      </c>
      <c r="M2118" s="85" t="s">
        <v>5</v>
      </c>
      <c r="N2118" s="85" t="s">
        <v>21</v>
      </c>
      <c r="O2118" s="96">
        <v>85</v>
      </c>
      <c r="P2118" s="85" t="s">
        <v>105</v>
      </c>
      <c r="Q2118" s="86" t="s">
        <v>8972</v>
      </c>
    </row>
    <row r="2119" spans="2:17" x14ac:dyDescent="0.25">
      <c r="B2119" s="84" t="s">
        <v>32</v>
      </c>
      <c r="C2119" s="85" t="s">
        <v>8924</v>
      </c>
      <c r="D2119" s="85" t="s">
        <v>13</v>
      </c>
      <c r="E2119" s="85" t="s">
        <v>20</v>
      </c>
      <c r="F2119" s="96">
        <v>130</v>
      </c>
      <c r="G2119" s="85" t="s">
        <v>105</v>
      </c>
      <c r="H2119" s="86" t="s">
        <v>8925</v>
      </c>
      <c r="K2119" s="84" t="s">
        <v>66</v>
      </c>
      <c r="L2119" s="85" t="s">
        <v>8973</v>
      </c>
      <c r="M2119" s="85" t="s">
        <v>155</v>
      </c>
      <c r="N2119" s="85" t="s">
        <v>28</v>
      </c>
      <c r="O2119" s="96">
        <v>0</v>
      </c>
      <c r="P2119" s="85" t="s">
        <v>105</v>
      </c>
      <c r="Q2119" s="86" t="s">
        <v>8564</v>
      </c>
    </row>
    <row r="2120" spans="2:17" x14ac:dyDescent="0.25">
      <c r="B2120" s="84" t="s">
        <v>48</v>
      </c>
      <c r="C2120" s="85" t="s">
        <v>4094</v>
      </c>
      <c r="D2120" s="85" t="s">
        <v>28</v>
      </c>
      <c r="E2120" s="85" t="s">
        <v>155</v>
      </c>
      <c r="F2120" s="96">
        <v>135</v>
      </c>
      <c r="G2120" s="85" t="s">
        <v>105</v>
      </c>
      <c r="H2120" s="86" t="s">
        <v>8923</v>
      </c>
      <c r="K2120" s="84" t="s">
        <v>67</v>
      </c>
      <c r="L2120" s="85" t="s">
        <v>963</v>
      </c>
      <c r="M2120" s="85" t="s">
        <v>20</v>
      </c>
      <c r="N2120" s="85" t="s">
        <v>21</v>
      </c>
      <c r="O2120" s="96">
        <v>0</v>
      </c>
      <c r="P2120" s="85" t="s">
        <v>105</v>
      </c>
      <c r="Q2120" s="86" t="s">
        <v>8656</v>
      </c>
    </row>
    <row r="2121" spans="2:17" x14ac:dyDescent="0.25">
      <c r="B2121" s="84" t="s">
        <v>49</v>
      </c>
      <c r="C2121" s="85" t="s">
        <v>3639</v>
      </c>
      <c r="D2121" s="85" t="s">
        <v>17</v>
      </c>
      <c r="E2121" s="85" t="s">
        <v>155</v>
      </c>
      <c r="F2121" s="96">
        <v>80</v>
      </c>
      <c r="G2121" s="85" t="s">
        <v>171</v>
      </c>
      <c r="H2121" s="86" t="s">
        <v>8926</v>
      </c>
      <c r="K2121" s="84" t="s">
        <v>121</v>
      </c>
      <c r="L2121" s="85" t="s">
        <v>696</v>
      </c>
      <c r="M2121" s="85" t="s">
        <v>9</v>
      </c>
      <c r="N2121" s="85" t="s">
        <v>21</v>
      </c>
      <c r="O2121" s="96">
        <v>0</v>
      </c>
      <c r="P2121" s="85" t="s">
        <v>105</v>
      </c>
      <c r="Q2121" s="86" t="s">
        <v>8670</v>
      </c>
    </row>
    <row r="2122" spans="2:17" x14ac:dyDescent="0.25">
      <c r="B2122" s="84" t="s">
        <v>50</v>
      </c>
      <c r="C2122" s="85" t="s">
        <v>8927</v>
      </c>
      <c r="D2122" s="85" t="s">
        <v>17</v>
      </c>
      <c r="E2122" s="85" t="s">
        <v>155</v>
      </c>
      <c r="F2122" s="96">
        <v>120</v>
      </c>
      <c r="G2122" s="85" t="s">
        <v>105</v>
      </c>
      <c r="H2122" s="86" t="s">
        <v>8928</v>
      </c>
      <c r="K2122" s="84" t="s">
        <v>122</v>
      </c>
      <c r="L2122" s="85" t="s">
        <v>8974</v>
      </c>
      <c r="M2122" s="85" t="s">
        <v>9</v>
      </c>
      <c r="N2122" s="85" t="s">
        <v>21</v>
      </c>
      <c r="O2122" s="96">
        <v>0</v>
      </c>
      <c r="P2122" s="85" t="s">
        <v>105</v>
      </c>
      <c r="Q2122" s="86" t="s">
        <v>8790</v>
      </c>
    </row>
    <row r="2123" spans="2:17" x14ac:dyDescent="0.25">
      <c r="B2123" s="84" t="s">
        <v>51</v>
      </c>
      <c r="C2123" s="85" t="s">
        <v>8929</v>
      </c>
      <c r="D2123" s="85" t="s">
        <v>4</v>
      </c>
      <c r="E2123" s="85" t="s">
        <v>5</v>
      </c>
      <c r="F2123" s="96">
        <v>110</v>
      </c>
      <c r="G2123" s="85" t="s">
        <v>105</v>
      </c>
      <c r="H2123" s="86" t="s">
        <v>8930</v>
      </c>
      <c r="K2123" s="84" t="s">
        <v>123</v>
      </c>
      <c r="L2123" s="85" t="s">
        <v>8975</v>
      </c>
      <c r="M2123" s="85" t="s">
        <v>20</v>
      </c>
      <c r="N2123" s="85" t="s">
        <v>13</v>
      </c>
      <c r="O2123" s="96">
        <v>0</v>
      </c>
      <c r="P2123" s="85" t="s">
        <v>105</v>
      </c>
      <c r="Q2123" s="86" t="s">
        <v>8976</v>
      </c>
    </row>
    <row r="2124" spans="2:17" x14ac:dyDescent="0.25">
      <c r="B2124" s="84" t="s">
        <v>52</v>
      </c>
      <c r="C2124" s="85" t="s">
        <v>8026</v>
      </c>
      <c r="D2124" s="85" t="s">
        <v>21</v>
      </c>
      <c r="E2124" s="85" t="s">
        <v>155</v>
      </c>
      <c r="F2124" s="96">
        <v>55</v>
      </c>
      <c r="G2124" s="85" t="s">
        <v>171</v>
      </c>
      <c r="H2124" s="86" t="s">
        <v>8931</v>
      </c>
      <c r="K2124" s="84" t="s">
        <v>124</v>
      </c>
      <c r="L2124" s="85" t="s">
        <v>8782</v>
      </c>
      <c r="M2124" s="85" t="s">
        <v>12</v>
      </c>
      <c r="N2124" s="85" t="s">
        <v>21</v>
      </c>
      <c r="O2124" s="96">
        <v>0</v>
      </c>
      <c r="P2124" s="85" t="s">
        <v>105</v>
      </c>
      <c r="Q2124" s="86" t="s">
        <v>8783</v>
      </c>
    </row>
    <row r="2125" spans="2:17" x14ac:dyDescent="0.25">
      <c r="B2125" s="84" t="s">
        <v>53</v>
      </c>
      <c r="C2125" s="85" t="s">
        <v>8932</v>
      </c>
      <c r="D2125" s="85" t="s">
        <v>21</v>
      </c>
      <c r="E2125" s="85" t="s">
        <v>20</v>
      </c>
      <c r="F2125" s="96">
        <v>50</v>
      </c>
      <c r="G2125" s="85" t="s">
        <v>171</v>
      </c>
      <c r="H2125" s="86" t="s">
        <v>8933</v>
      </c>
      <c r="K2125" s="251"/>
      <c r="L2125" s="218"/>
      <c r="M2125" s="117"/>
      <c r="N2125" s="88" t="s">
        <v>104</v>
      </c>
      <c r="O2125" s="250">
        <f>SUM(O2100:O2124)</f>
        <v>1575</v>
      </c>
      <c r="Q2125" s="81"/>
    </row>
    <row r="2126" spans="2:17" x14ac:dyDescent="0.25">
      <c r="B2126" s="84" t="s">
        <v>54</v>
      </c>
      <c r="C2126" s="85" t="s">
        <v>7991</v>
      </c>
      <c r="D2126" s="85" t="s">
        <v>21</v>
      </c>
      <c r="E2126" s="85" t="s">
        <v>9</v>
      </c>
      <c r="F2126" s="96">
        <v>85</v>
      </c>
      <c r="G2126" s="85" t="s">
        <v>105</v>
      </c>
      <c r="H2126" s="86" t="s">
        <v>8934</v>
      </c>
      <c r="K2126" s="251"/>
      <c r="L2126" s="117"/>
      <c r="M2126" s="117"/>
      <c r="N2126" s="311"/>
      <c r="O2126" s="312"/>
      <c r="Q2126" s="81"/>
    </row>
    <row r="2127" spans="2:17" ht="18.75" x14ac:dyDescent="0.3">
      <c r="B2127" s="84" t="s">
        <v>55</v>
      </c>
      <c r="C2127" s="85" t="s">
        <v>5281</v>
      </c>
      <c r="D2127" s="85" t="s">
        <v>21</v>
      </c>
      <c r="E2127" s="85" t="s">
        <v>9</v>
      </c>
      <c r="F2127" s="96">
        <v>85</v>
      </c>
      <c r="G2127" s="85" t="s">
        <v>105</v>
      </c>
      <c r="H2127" s="86" t="s">
        <v>8935</v>
      </c>
      <c r="K2127" s="79"/>
      <c r="L2127" s="80"/>
      <c r="M2127" t="s">
        <v>393</v>
      </c>
      <c r="O2127" s="115"/>
      <c r="P2127" s="83">
        <v>44382</v>
      </c>
      <c r="Q2127" s="81"/>
    </row>
    <row r="2128" spans="2:17" x14ac:dyDescent="0.25">
      <c r="B2128" s="84" t="s">
        <v>56</v>
      </c>
      <c r="C2128" s="85" t="s">
        <v>250</v>
      </c>
      <c r="D2128" s="85" t="s">
        <v>21</v>
      </c>
      <c r="E2128" s="85" t="s">
        <v>9</v>
      </c>
      <c r="F2128" s="96">
        <v>85</v>
      </c>
      <c r="G2128" s="85" t="s">
        <v>105</v>
      </c>
      <c r="H2128" s="86" t="s">
        <v>8936</v>
      </c>
      <c r="K2128" s="84" t="s">
        <v>97</v>
      </c>
      <c r="L2128" s="85" t="s">
        <v>98</v>
      </c>
      <c r="M2128" s="85" t="s">
        <v>99</v>
      </c>
      <c r="N2128" s="85" t="s">
        <v>100</v>
      </c>
      <c r="O2128" s="85" t="s">
        <v>101</v>
      </c>
      <c r="P2128" s="85" t="s">
        <v>102</v>
      </c>
      <c r="Q2128" s="86" t="s">
        <v>103</v>
      </c>
    </row>
    <row r="2129" spans="2:17" x14ac:dyDescent="0.25">
      <c r="B2129" s="84" t="s">
        <v>57</v>
      </c>
      <c r="C2129" s="85" t="s">
        <v>8937</v>
      </c>
      <c r="D2129" s="85" t="s">
        <v>21</v>
      </c>
      <c r="E2129" s="85" t="s">
        <v>5</v>
      </c>
      <c r="F2129" s="96">
        <v>50</v>
      </c>
      <c r="G2129" s="85" t="s">
        <v>171</v>
      </c>
      <c r="H2129" s="86" t="s">
        <v>8938</v>
      </c>
      <c r="K2129" s="84" t="s">
        <v>2</v>
      </c>
      <c r="L2129" s="85" t="s">
        <v>8977</v>
      </c>
      <c r="M2129" s="85" t="s">
        <v>13</v>
      </c>
      <c r="N2129" s="85" t="s">
        <v>20</v>
      </c>
      <c r="O2129" s="96">
        <v>130</v>
      </c>
      <c r="P2129" s="85" t="s">
        <v>105</v>
      </c>
      <c r="Q2129" s="86" t="s">
        <v>8978</v>
      </c>
    </row>
    <row r="2130" spans="2:17" x14ac:dyDescent="0.25">
      <c r="B2130" s="84" t="s">
        <v>58</v>
      </c>
      <c r="C2130" s="85" t="s">
        <v>8898</v>
      </c>
      <c r="D2130" s="85" t="s">
        <v>21</v>
      </c>
      <c r="E2130" s="85" t="s">
        <v>9</v>
      </c>
      <c r="F2130" s="96">
        <v>0</v>
      </c>
      <c r="G2130" s="85" t="s">
        <v>105</v>
      </c>
      <c r="H2130" s="86" t="s">
        <v>8723</v>
      </c>
      <c r="K2130" s="84" t="s">
        <v>6</v>
      </c>
      <c r="L2130" s="85" t="s">
        <v>8797</v>
      </c>
      <c r="M2130" s="85" t="s">
        <v>28</v>
      </c>
      <c r="N2130" s="85" t="s">
        <v>155</v>
      </c>
      <c r="O2130" s="96">
        <v>135</v>
      </c>
      <c r="P2130" s="85" t="s">
        <v>105</v>
      </c>
      <c r="Q2130" s="86" t="s">
        <v>8979</v>
      </c>
    </row>
    <row r="2131" spans="2:17" x14ac:dyDescent="0.25">
      <c r="E2131" s="255" t="s">
        <v>104</v>
      </c>
      <c r="F2131" s="256">
        <f>SUM(F2117:F2130)</f>
        <v>1165</v>
      </c>
      <c r="H2131" s="81"/>
      <c r="K2131" s="84" t="s">
        <v>32</v>
      </c>
      <c r="L2131" s="85" t="s">
        <v>7575</v>
      </c>
      <c r="M2131" s="85" t="s">
        <v>21</v>
      </c>
      <c r="N2131" s="85" t="s">
        <v>12</v>
      </c>
      <c r="O2131" s="96">
        <v>50</v>
      </c>
      <c r="P2131" s="85" t="s">
        <v>171</v>
      </c>
      <c r="Q2131" s="86" t="s">
        <v>8980</v>
      </c>
    </row>
    <row r="2132" spans="2:17" x14ac:dyDescent="0.25">
      <c r="D2132" s="90"/>
      <c r="K2132" s="84" t="s">
        <v>48</v>
      </c>
      <c r="L2132" s="85" t="s">
        <v>1941</v>
      </c>
      <c r="M2132" s="85" t="s">
        <v>21</v>
      </c>
      <c r="N2132" s="85" t="s">
        <v>20</v>
      </c>
      <c r="O2132" s="96">
        <v>85</v>
      </c>
      <c r="P2132" s="85" t="s">
        <v>105</v>
      </c>
      <c r="Q2132" s="86" t="s">
        <v>8981</v>
      </c>
    </row>
    <row r="2133" spans="2:17" x14ac:dyDescent="0.25">
      <c r="D2133" t="s">
        <v>104</v>
      </c>
      <c r="E2133" s="205">
        <f>SUM(F2113+F2131)</f>
        <v>2020</v>
      </c>
      <c r="F2133" s="273">
        <f>SUM(E2133*1.95583)</f>
        <v>3950.7765999999997</v>
      </c>
      <c r="K2133" s="84" t="s">
        <v>49</v>
      </c>
      <c r="L2133" s="85" t="s">
        <v>8982</v>
      </c>
      <c r="M2133" s="85" t="s">
        <v>28</v>
      </c>
      <c r="N2133" s="85" t="s">
        <v>20</v>
      </c>
      <c r="O2133" s="96">
        <v>0</v>
      </c>
      <c r="P2133" s="85" t="s">
        <v>105</v>
      </c>
      <c r="Q2133" s="86" t="s">
        <v>8916</v>
      </c>
    </row>
    <row r="2134" spans="2:17" x14ac:dyDescent="0.25">
      <c r="E2134" s="205"/>
      <c r="F2134" s="273"/>
      <c r="K2134" s="84" t="s">
        <v>50</v>
      </c>
      <c r="L2134" s="85" t="s">
        <v>8983</v>
      </c>
      <c r="M2134" s="85" t="s">
        <v>4</v>
      </c>
      <c r="N2134" s="85" t="s">
        <v>20</v>
      </c>
      <c r="O2134" s="96">
        <v>0</v>
      </c>
      <c r="P2134" s="85" t="s">
        <v>105</v>
      </c>
      <c r="Q2134" s="86" t="s">
        <v>8767</v>
      </c>
    </row>
    <row r="2135" spans="2:17" x14ac:dyDescent="0.25">
      <c r="E2135" s="205"/>
      <c r="F2135" s="273"/>
      <c r="N2135" s="255" t="s">
        <v>104</v>
      </c>
      <c r="O2135" s="256">
        <f>SUM(O2129:O2134)</f>
        <v>400</v>
      </c>
      <c r="Q2135" s="81"/>
    </row>
    <row r="2136" spans="2:17" x14ac:dyDescent="0.25">
      <c r="F2136" s="91"/>
      <c r="H2136" s="81"/>
      <c r="M2136" s="90"/>
    </row>
    <row r="2137" spans="2:17" ht="15.75" x14ac:dyDescent="0.25">
      <c r="C2137" s="116" t="s">
        <v>8939</v>
      </c>
      <c r="D2137" s="116" t="s">
        <v>8900</v>
      </c>
      <c r="F2137" s="91"/>
      <c r="G2137" s="81"/>
      <c r="H2137" s="81"/>
      <c r="M2137" t="s">
        <v>104</v>
      </c>
      <c r="N2137" s="205">
        <f>SUM(O2125+O2135)</f>
        <v>1975</v>
      </c>
      <c r="O2137" s="273">
        <f>SUM(N2137*1.95583)</f>
        <v>3862.7642499999997</v>
      </c>
    </row>
    <row r="2138" spans="2:17" x14ac:dyDescent="0.25">
      <c r="B2138" s="79"/>
      <c r="C2138" s="92">
        <v>44383</v>
      </c>
      <c r="H2138" s="81"/>
      <c r="N2138" s="205"/>
      <c r="O2138" s="273"/>
    </row>
    <row r="2139" spans="2:17" hidden="1" x14ac:dyDescent="0.25">
      <c r="B2139" s="84" t="s">
        <v>97</v>
      </c>
      <c r="C2139" s="93" t="s">
        <v>106</v>
      </c>
      <c r="D2139" s="93" t="s">
        <v>107</v>
      </c>
      <c r="N2139" s="205"/>
      <c r="O2139" s="273"/>
    </row>
    <row r="2140" spans="2:17" hidden="1" x14ac:dyDescent="0.25">
      <c r="B2140" s="84">
        <v>1</v>
      </c>
      <c r="C2140" s="85" t="s">
        <v>108</v>
      </c>
      <c r="D2140" s="96">
        <v>13.4</v>
      </c>
      <c r="H2140" s="81"/>
      <c r="O2140" s="91"/>
      <c r="Q2140" s="81"/>
    </row>
    <row r="2141" spans="2:17" ht="15.75" hidden="1" x14ac:dyDescent="0.25">
      <c r="B2141" s="84">
        <v>2</v>
      </c>
      <c r="C2141" s="85" t="s">
        <v>109</v>
      </c>
      <c r="D2141" s="96">
        <v>0</v>
      </c>
      <c r="H2141" s="81"/>
      <c r="L2141" s="116" t="s">
        <v>8993</v>
      </c>
      <c r="M2141" s="116" t="s">
        <v>8992</v>
      </c>
      <c r="O2141" s="91"/>
      <c r="P2141" s="81"/>
      <c r="Q2141" s="81"/>
    </row>
    <row r="2142" spans="2:17" hidden="1" x14ac:dyDescent="0.25">
      <c r="B2142" s="84">
        <v>3</v>
      </c>
      <c r="C2142" s="85" t="s">
        <v>110</v>
      </c>
      <c r="D2142" s="96">
        <v>0</v>
      </c>
      <c r="H2142" s="81"/>
      <c r="K2142" s="79"/>
      <c r="L2142" s="92">
        <v>44383</v>
      </c>
      <c r="Q2142" s="81"/>
    </row>
    <row r="2143" spans="2:17" hidden="1" x14ac:dyDescent="0.25">
      <c r="B2143" s="84">
        <v>4</v>
      </c>
      <c r="C2143" s="94" t="s">
        <v>111</v>
      </c>
      <c r="D2143" s="96">
        <v>50</v>
      </c>
      <c r="H2143" s="81"/>
      <c r="K2143" s="84" t="s">
        <v>97</v>
      </c>
      <c r="L2143" s="93" t="s">
        <v>106</v>
      </c>
      <c r="M2143" s="93" t="s">
        <v>107</v>
      </c>
    </row>
    <row r="2144" spans="2:17" hidden="1" x14ac:dyDescent="0.25">
      <c r="B2144" s="79"/>
      <c r="C2144" s="95" t="s">
        <v>104</v>
      </c>
      <c r="D2144" s="96">
        <f>SUM(D2140:D2143)</f>
        <v>63.4</v>
      </c>
      <c r="H2144" s="81"/>
      <c r="K2144" s="84">
        <v>1</v>
      </c>
      <c r="L2144" s="85" t="s">
        <v>108</v>
      </c>
      <c r="M2144" s="96">
        <v>13</v>
      </c>
      <c r="Q2144" s="81"/>
    </row>
    <row r="2145" spans="2:17" hidden="1" x14ac:dyDescent="0.25">
      <c r="B2145" s="79"/>
      <c r="C2145" s="290"/>
      <c r="D2145" s="252"/>
      <c r="H2145" s="81"/>
      <c r="K2145" s="84">
        <v>2</v>
      </c>
      <c r="L2145" s="85" t="s">
        <v>109</v>
      </c>
      <c r="M2145" s="96">
        <v>0</v>
      </c>
      <c r="Q2145" s="81"/>
    </row>
    <row r="2146" spans="2:17" hidden="1" x14ac:dyDescent="0.25">
      <c r="B2146" s="79"/>
      <c r="D2146" s="85" t="s">
        <v>2354</v>
      </c>
      <c r="E2146" s="96">
        <v>0</v>
      </c>
      <c r="F2146" s="85"/>
      <c r="H2146" s="81"/>
      <c r="K2146" s="84">
        <v>3</v>
      </c>
      <c r="L2146" s="85" t="s">
        <v>110</v>
      </c>
      <c r="M2146" s="96">
        <v>0</v>
      </c>
      <c r="Q2146" s="81"/>
    </row>
    <row r="2147" spans="2:17" hidden="1" x14ac:dyDescent="0.25">
      <c r="B2147" s="79"/>
      <c r="D2147" s="85" t="s">
        <v>112</v>
      </c>
      <c r="E2147" s="96">
        <f>SUM(E2133)</f>
        <v>2020</v>
      </c>
      <c r="F2147" s="99">
        <f>SUM(E2147*1.95583)</f>
        <v>3950.7765999999997</v>
      </c>
      <c r="H2147" s="81"/>
      <c r="K2147" s="84">
        <v>4</v>
      </c>
      <c r="L2147" s="94" t="s">
        <v>111</v>
      </c>
      <c r="M2147" s="96">
        <v>35</v>
      </c>
      <c r="Q2147" s="81"/>
    </row>
    <row r="2148" spans="2:17" hidden="1" x14ac:dyDescent="0.25">
      <c r="B2148" s="79"/>
      <c r="D2148" s="85" t="s">
        <v>113</v>
      </c>
      <c r="E2148" s="96">
        <f>SUM(D2144)</f>
        <v>63.4</v>
      </c>
      <c r="F2148" s="85"/>
      <c r="H2148" s="81"/>
      <c r="K2148" s="79"/>
      <c r="L2148" s="95" t="s">
        <v>104</v>
      </c>
      <c r="M2148" s="96">
        <f>SUM(M2144:M2147)</f>
        <v>48</v>
      </c>
      <c r="Q2148" s="81"/>
    </row>
    <row r="2149" spans="2:17" hidden="1" x14ac:dyDescent="0.25">
      <c r="B2149" s="79"/>
      <c r="D2149" s="85" t="s">
        <v>114</v>
      </c>
      <c r="E2149" s="96">
        <f>SUM(E2146+E2147-E2148)</f>
        <v>1956.6</v>
      </c>
      <c r="F2149" s="85"/>
      <c r="H2149" s="81"/>
      <c r="K2149" s="79"/>
      <c r="L2149" s="290"/>
      <c r="M2149" s="252"/>
      <c r="Q2149" s="81"/>
    </row>
    <row r="2150" spans="2:17" hidden="1" x14ac:dyDescent="0.25">
      <c r="B2150" s="79"/>
      <c r="D2150" s="94" t="s">
        <v>2355</v>
      </c>
      <c r="E2150" s="96">
        <v>0</v>
      </c>
      <c r="F2150" s="85"/>
      <c r="H2150" s="81"/>
      <c r="K2150" s="79"/>
      <c r="M2150" s="85" t="s">
        <v>2354</v>
      </c>
      <c r="N2150" s="96">
        <v>0</v>
      </c>
      <c r="O2150" s="85"/>
      <c r="Q2150" s="81"/>
    </row>
    <row r="2151" spans="2:17" hidden="1" x14ac:dyDescent="0.25">
      <c r="K2151" s="79"/>
      <c r="M2151" s="85" t="s">
        <v>112</v>
      </c>
      <c r="N2151" s="96">
        <f>SUM(N2137)</f>
        <v>1975</v>
      </c>
      <c r="O2151" s="99">
        <f>SUM(N2151*1.95583)</f>
        <v>3862.7642499999997</v>
      </c>
      <c r="Q2151" s="81"/>
    </row>
    <row r="2152" spans="2:17" hidden="1" x14ac:dyDescent="0.25">
      <c r="K2152" s="79"/>
      <c r="M2152" s="85" t="s">
        <v>113</v>
      </c>
      <c r="N2152" s="96">
        <f>SUM(M2148)</f>
        <v>48</v>
      </c>
      <c r="O2152" s="85"/>
      <c r="Q2152" s="81"/>
    </row>
    <row r="2153" spans="2:17" hidden="1" x14ac:dyDescent="0.25">
      <c r="K2153" s="79"/>
      <c r="M2153" s="85" t="s">
        <v>114</v>
      </c>
      <c r="N2153" s="96">
        <f>SUM(N2150+N2151-N2152)</f>
        <v>1927</v>
      </c>
      <c r="O2153" s="85"/>
      <c r="Q2153" s="81"/>
    </row>
    <row r="2154" spans="2:17" hidden="1" x14ac:dyDescent="0.25">
      <c r="C2154" s="100">
        <v>2550</v>
      </c>
      <c r="H2154" s="81"/>
      <c r="K2154" s="79"/>
      <c r="M2154" s="94" t="s">
        <v>2355</v>
      </c>
      <c r="N2154" s="96">
        <v>0</v>
      </c>
      <c r="O2154" s="85"/>
      <c r="Q2154" s="81"/>
    </row>
    <row r="2155" spans="2:17" hidden="1" x14ac:dyDescent="0.25">
      <c r="C2155" s="100">
        <v>200</v>
      </c>
      <c r="E2155" s="93" t="s">
        <v>118</v>
      </c>
      <c r="F2155" s="93" t="s">
        <v>119</v>
      </c>
      <c r="G2155" s="93" t="s">
        <v>120</v>
      </c>
    </row>
    <row r="2156" spans="2:17" hidden="1" x14ac:dyDescent="0.25">
      <c r="C2156" s="101">
        <f>SUM(C2155/C2154)</f>
        <v>7.8431372549019607E-2</v>
      </c>
      <c r="E2156" s="102">
        <f>SUM(C2156*F2147)</f>
        <v>309.86483137254896</v>
      </c>
      <c r="F2156" s="102">
        <f>SUM(E2156/1.17)</f>
        <v>264.84173621585381</v>
      </c>
      <c r="G2156" s="102">
        <f>SUM(E2156-F2156)</f>
        <v>45.023095156695149</v>
      </c>
    </row>
    <row r="2158" spans="2:17" x14ac:dyDescent="0.25">
      <c r="L2158" s="100">
        <v>2550</v>
      </c>
      <c r="Q2158" s="81"/>
    </row>
    <row r="2159" spans="2:17" x14ac:dyDescent="0.25">
      <c r="L2159" s="100">
        <v>200</v>
      </c>
      <c r="N2159" s="93" t="s">
        <v>118</v>
      </c>
      <c r="O2159" s="93" t="s">
        <v>119</v>
      </c>
      <c r="P2159" s="93" t="s">
        <v>120</v>
      </c>
    </row>
    <row r="2160" spans="2:17" x14ac:dyDescent="0.25">
      <c r="L2160" s="101">
        <f>SUM(L2159/L2158)</f>
        <v>7.8431372549019607E-2</v>
      </c>
      <c r="N2160" s="102">
        <f>SUM(L2160*O2151)</f>
        <v>302.9619019607843</v>
      </c>
      <c r="O2160" s="102">
        <f>SUM(N2160/1.17)</f>
        <v>258.9417965476789</v>
      </c>
      <c r="P2160" s="102">
        <f>SUM(N2160-O2160)</f>
        <v>44.020105413105398</v>
      </c>
    </row>
    <row r="2162" spans="2:17" ht="18.75" x14ac:dyDescent="0.3">
      <c r="B2162" s="79"/>
      <c r="C2162" s="80" t="s">
        <v>4666</v>
      </c>
      <c r="H2162" s="81"/>
      <c r="K2162" s="79"/>
      <c r="L2162" s="80" t="s">
        <v>9080</v>
      </c>
      <c r="Q2162" s="81"/>
    </row>
    <row r="2163" spans="2:17" x14ac:dyDescent="0.25">
      <c r="B2163" s="79"/>
      <c r="C2163" t="s">
        <v>3883</v>
      </c>
      <c r="G2163" s="82" t="s">
        <v>95</v>
      </c>
      <c r="H2163" s="81"/>
      <c r="K2163" s="79"/>
      <c r="L2163" t="s">
        <v>152</v>
      </c>
      <c r="P2163" s="82" t="s">
        <v>95</v>
      </c>
      <c r="Q2163" s="81"/>
    </row>
    <row r="2164" spans="2:17" ht="18.75" x14ac:dyDescent="0.3">
      <c r="B2164" s="251"/>
      <c r="C2164" s="274"/>
      <c r="D2164" s="117" t="s">
        <v>96</v>
      </c>
      <c r="E2164" s="117"/>
      <c r="F2164" s="117"/>
      <c r="G2164" s="275">
        <v>44381</v>
      </c>
      <c r="H2164" s="276"/>
      <c r="K2164" s="251"/>
      <c r="L2164" s="274"/>
      <c r="M2164" s="117" t="s">
        <v>96</v>
      </c>
      <c r="N2164" s="117"/>
      <c r="O2164" s="117"/>
      <c r="P2164" s="275">
        <v>44383</v>
      </c>
      <c r="Q2164" s="276"/>
    </row>
    <row r="2165" spans="2:17" x14ac:dyDescent="0.25">
      <c r="B2165" s="84" t="s">
        <v>97</v>
      </c>
      <c r="C2165" s="85" t="s">
        <v>98</v>
      </c>
      <c r="D2165" s="85" t="s">
        <v>99</v>
      </c>
      <c r="E2165" s="85" t="s">
        <v>100</v>
      </c>
      <c r="F2165" s="85" t="s">
        <v>101</v>
      </c>
      <c r="G2165" s="85" t="s">
        <v>102</v>
      </c>
      <c r="H2165" s="86" t="s">
        <v>103</v>
      </c>
      <c r="K2165" s="84" t="s">
        <v>97</v>
      </c>
      <c r="L2165" s="85" t="s">
        <v>98</v>
      </c>
      <c r="M2165" s="85" t="s">
        <v>99</v>
      </c>
      <c r="N2165" s="85" t="s">
        <v>100</v>
      </c>
      <c r="O2165" s="85" t="s">
        <v>101</v>
      </c>
      <c r="P2165" s="85" t="s">
        <v>102</v>
      </c>
      <c r="Q2165" s="86" t="s">
        <v>103</v>
      </c>
    </row>
    <row r="2166" spans="2:17" x14ac:dyDescent="0.25">
      <c r="B2166" s="84" t="s">
        <v>2</v>
      </c>
      <c r="C2166" s="85" t="s">
        <v>9004</v>
      </c>
      <c r="D2166" s="85" t="s">
        <v>9</v>
      </c>
      <c r="E2166" s="85" t="s">
        <v>21</v>
      </c>
      <c r="F2166" s="96">
        <v>50</v>
      </c>
      <c r="G2166" s="85" t="s">
        <v>171</v>
      </c>
      <c r="H2166" s="86" t="s">
        <v>9005</v>
      </c>
      <c r="K2166" s="84" t="s">
        <v>2</v>
      </c>
      <c r="L2166" s="85" t="s">
        <v>9081</v>
      </c>
      <c r="M2166" s="85" t="s">
        <v>155</v>
      </c>
      <c r="N2166" s="85" t="s">
        <v>21</v>
      </c>
      <c r="O2166" s="96">
        <v>55</v>
      </c>
      <c r="P2166" s="85" t="s">
        <v>171</v>
      </c>
      <c r="Q2166" s="86" t="s">
        <v>9082</v>
      </c>
    </row>
    <row r="2167" spans="2:17" x14ac:dyDescent="0.25">
      <c r="B2167" s="84" t="s">
        <v>6</v>
      </c>
      <c r="C2167" s="85" t="s">
        <v>157</v>
      </c>
      <c r="D2167" s="85" t="s">
        <v>9</v>
      </c>
      <c r="E2167" s="85" t="s">
        <v>21</v>
      </c>
      <c r="F2167" s="96">
        <v>50</v>
      </c>
      <c r="G2167" s="85" t="s">
        <v>171</v>
      </c>
      <c r="H2167" s="86" t="s">
        <v>9006</v>
      </c>
      <c r="K2167" s="84" t="s">
        <v>6</v>
      </c>
      <c r="L2167" s="85" t="s">
        <v>3040</v>
      </c>
      <c r="M2167" s="85" t="s">
        <v>12</v>
      </c>
      <c r="N2167" s="85" t="s">
        <v>21</v>
      </c>
      <c r="O2167" s="96">
        <v>85</v>
      </c>
      <c r="P2167" s="85" t="s">
        <v>105</v>
      </c>
      <c r="Q2167" s="86" t="s">
        <v>9083</v>
      </c>
    </row>
    <row r="2168" spans="2:17" x14ac:dyDescent="0.25">
      <c r="B2168" s="84" t="s">
        <v>32</v>
      </c>
      <c r="C2168" s="85" t="s">
        <v>1754</v>
      </c>
      <c r="D2168" s="85" t="s">
        <v>9</v>
      </c>
      <c r="E2168" s="85" t="s">
        <v>4</v>
      </c>
      <c r="F2168" s="96">
        <v>70</v>
      </c>
      <c r="G2168" s="85" t="s">
        <v>171</v>
      </c>
      <c r="H2168" s="86" t="s">
        <v>9007</v>
      </c>
      <c r="K2168" s="84" t="s">
        <v>32</v>
      </c>
      <c r="L2168" s="85" t="s">
        <v>9084</v>
      </c>
      <c r="M2168" s="85" t="s">
        <v>12</v>
      </c>
      <c r="N2168" s="85" t="s">
        <v>21</v>
      </c>
      <c r="O2168" s="96">
        <v>85</v>
      </c>
      <c r="P2168" s="85" t="s">
        <v>105</v>
      </c>
      <c r="Q2168" s="86" t="s">
        <v>9085</v>
      </c>
    </row>
    <row r="2169" spans="2:17" x14ac:dyDescent="0.25">
      <c r="B2169" s="84" t="s">
        <v>48</v>
      </c>
      <c r="C2169" s="85" t="s">
        <v>8462</v>
      </c>
      <c r="D2169" s="85" t="s">
        <v>20</v>
      </c>
      <c r="E2169" s="85" t="s">
        <v>21</v>
      </c>
      <c r="F2169" s="96">
        <v>50</v>
      </c>
      <c r="G2169" s="85" t="s">
        <v>171</v>
      </c>
      <c r="H2169" s="86" t="s">
        <v>9008</v>
      </c>
      <c r="K2169" s="84" t="s">
        <v>48</v>
      </c>
      <c r="L2169" s="85" t="s">
        <v>9086</v>
      </c>
      <c r="M2169" s="85" t="s">
        <v>9</v>
      </c>
      <c r="N2169" s="85" t="s">
        <v>21</v>
      </c>
      <c r="O2169" s="96">
        <v>85</v>
      </c>
      <c r="P2169" s="85" t="s">
        <v>105</v>
      </c>
      <c r="Q2169" s="86" t="s">
        <v>9087</v>
      </c>
    </row>
    <row r="2170" spans="2:17" x14ac:dyDescent="0.25">
      <c r="B2170" s="84" t="s">
        <v>49</v>
      </c>
      <c r="C2170" s="85" t="s">
        <v>9009</v>
      </c>
      <c r="D2170" s="85" t="s">
        <v>20</v>
      </c>
      <c r="E2170" s="85" t="s">
        <v>13</v>
      </c>
      <c r="F2170" s="96">
        <v>80</v>
      </c>
      <c r="G2170" s="85" t="s">
        <v>171</v>
      </c>
      <c r="H2170" s="86" t="s">
        <v>9010</v>
      </c>
      <c r="K2170" s="84" t="s">
        <v>49</v>
      </c>
      <c r="L2170" s="85" t="s">
        <v>1262</v>
      </c>
      <c r="M2170" s="85" t="s">
        <v>9</v>
      </c>
      <c r="N2170" s="85" t="s">
        <v>21</v>
      </c>
      <c r="O2170" s="96">
        <v>0</v>
      </c>
      <c r="P2170" s="85" t="s">
        <v>105</v>
      </c>
      <c r="Q2170" s="86" t="s">
        <v>8741</v>
      </c>
    </row>
    <row r="2171" spans="2:17" x14ac:dyDescent="0.25">
      <c r="B2171" s="84" t="s">
        <v>50</v>
      </c>
      <c r="C2171" s="85" t="s">
        <v>479</v>
      </c>
      <c r="D2171" s="85" t="s">
        <v>20</v>
      </c>
      <c r="E2171" s="85" t="s">
        <v>13</v>
      </c>
      <c r="F2171" s="96">
        <v>80</v>
      </c>
      <c r="G2171" s="85" t="s">
        <v>171</v>
      </c>
      <c r="H2171" s="86" t="s">
        <v>9011</v>
      </c>
      <c r="K2171" s="251"/>
      <c r="L2171" s="218"/>
      <c r="M2171" s="117"/>
      <c r="N2171" s="88" t="s">
        <v>104</v>
      </c>
      <c r="O2171" s="250">
        <f>SUM(O2166:O2170)</f>
        <v>310</v>
      </c>
      <c r="Q2171" s="81"/>
    </row>
    <row r="2172" spans="2:17" x14ac:dyDescent="0.25">
      <c r="B2172" s="251"/>
      <c r="C2172" s="218"/>
      <c r="D2172" s="117"/>
      <c r="E2172" s="88" t="s">
        <v>104</v>
      </c>
      <c r="F2172" s="250">
        <f>SUM(F2166:F2171)</f>
        <v>380</v>
      </c>
      <c r="H2172" s="81"/>
      <c r="K2172" s="251"/>
      <c r="L2172" s="117"/>
      <c r="M2172" s="117"/>
      <c r="N2172" s="311"/>
      <c r="O2172" s="312"/>
      <c r="Q2172" s="81"/>
    </row>
    <row r="2173" spans="2:17" ht="18.75" x14ac:dyDescent="0.3">
      <c r="B2173" s="251"/>
      <c r="C2173" s="117"/>
      <c r="D2173" s="117"/>
      <c r="E2173" s="311"/>
      <c r="F2173" s="312"/>
      <c r="H2173" s="81"/>
      <c r="K2173" s="79"/>
      <c r="L2173" s="80"/>
      <c r="M2173" t="s">
        <v>393</v>
      </c>
      <c r="O2173" s="115"/>
      <c r="P2173" s="83">
        <v>44386</v>
      </c>
      <c r="Q2173" s="81"/>
    </row>
    <row r="2174" spans="2:17" ht="18.75" x14ac:dyDescent="0.3">
      <c r="B2174" s="79"/>
      <c r="C2174" s="80"/>
      <c r="D2174" t="s">
        <v>393</v>
      </c>
      <c r="F2174" s="115"/>
      <c r="G2174" s="83">
        <v>44384</v>
      </c>
      <c r="H2174" s="81"/>
      <c r="K2174" s="84" t="s">
        <v>97</v>
      </c>
      <c r="L2174" s="85" t="s">
        <v>98</v>
      </c>
      <c r="M2174" s="85" t="s">
        <v>99</v>
      </c>
      <c r="N2174" s="85" t="s">
        <v>100</v>
      </c>
      <c r="O2174" s="85" t="s">
        <v>101</v>
      </c>
      <c r="P2174" s="85" t="s">
        <v>102</v>
      </c>
      <c r="Q2174" s="86" t="s">
        <v>103</v>
      </c>
    </row>
    <row r="2175" spans="2:17" x14ac:dyDescent="0.25">
      <c r="B2175" s="84" t="s">
        <v>97</v>
      </c>
      <c r="C2175" s="85" t="s">
        <v>98</v>
      </c>
      <c r="D2175" s="85" t="s">
        <v>99</v>
      </c>
      <c r="E2175" s="85" t="s">
        <v>100</v>
      </c>
      <c r="F2175" s="85" t="s">
        <v>101</v>
      </c>
      <c r="G2175" s="85" t="s">
        <v>102</v>
      </c>
      <c r="H2175" s="86" t="s">
        <v>103</v>
      </c>
      <c r="K2175" s="84" t="s">
        <v>2</v>
      </c>
      <c r="L2175" s="85" t="s">
        <v>9088</v>
      </c>
      <c r="M2175" s="85" t="s">
        <v>22</v>
      </c>
      <c r="N2175" s="85" t="s">
        <v>9</v>
      </c>
      <c r="O2175" s="96">
        <v>140</v>
      </c>
      <c r="P2175" s="85" t="s">
        <v>105</v>
      </c>
      <c r="Q2175" s="86" t="s">
        <v>9089</v>
      </c>
    </row>
    <row r="2176" spans="2:17" x14ac:dyDescent="0.25">
      <c r="B2176" s="84" t="s">
        <v>2</v>
      </c>
      <c r="C2176" s="85" t="s">
        <v>8127</v>
      </c>
      <c r="D2176" s="85" t="s">
        <v>13</v>
      </c>
      <c r="E2176" s="85" t="s">
        <v>155</v>
      </c>
      <c r="F2176" s="96">
        <v>135</v>
      </c>
      <c r="G2176" s="85" t="s">
        <v>105</v>
      </c>
      <c r="H2176" s="86" t="s">
        <v>9012</v>
      </c>
      <c r="K2176" s="84" t="s">
        <v>6</v>
      </c>
      <c r="L2176" s="85" t="s">
        <v>5283</v>
      </c>
      <c r="M2176" s="85" t="s">
        <v>13</v>
      </c>
      <c r="N2176" s="85" t="s">
        <v>5</v>
      </c>
      <c r="O2176" s="96">
        <v>80</v>
      </c>
      <c r="P2176" s="85" t="s">
        <v>171</v>
      </c>
      <c r="Q2176" s="86" t="s">
        <v>9090</v>
      </c>
    </row>
    <row r="2177" spans="2:17" x14ac:dyDescent="0.25">
      <c r="B2177" s="84" t="s">
        <v>6</v>
      </c>
      <c r="C2177" s="85" t="s">
        <v>9013</v>
      </c>
      <c r="D2177" s="85" t="s">
        <v>17</v>
      </c>
      <c r="E2177" s="85" t="s">
        <v>20</v>
      </c>
      <c r="F2177" s="96">
        <v>115</v>
      </c>
      <c r="G2177" s="85" t="s">
        <v>105</v>
      </c>
      <c r="H2177" s="86" t="s">
        <v>9014</v>
      </c>
      <c r="K2177" s="84" t="s">
        <v>32</v>
      </c>
      <c r="L2177" s="85" t="s">
        <v>5458</v>
      </c>
      <c r="M2177" s="85" t="s">
        <v>21</v>
      </c>
      <c r="N2177" s="85" t="s">
        <v>9</v>
      </c>
      <c r="O2177" s="96">
        <v>85</v>
      </c>
      <c r="P2177" s="85" t="s">
        <v>105</v>
      </c>
      <c r="Q2177" s="86" t="s">
        <v>9091</v>
      </c>
    </row>
    <row r="2178" spans="2:17" x14ac:dyDescent="0.25">
      <c r="B2178" s="84" t="s">
        <v>32</v>
      </c>
      <c r="C2178" s="85" t="s">
        <v>9015</v>
      </c>
      <c r="D2178" s="85" t="s">
        <v>17</v>
      </c>
      <c r="E2178" s="85" t="s">
        <v>20</v>
      </c>
      <c r="F2178" s="96">
        <v>60</v>
      </c>
      <c r="G2178" s="85" t="s">
        <v>105</v>
      </c>
      <c r="H2178" s="86" t="s">
        <v>9016</v>
      </c>
      <c r="K2178" s="84" t="s">
        <v>48</v>
      </c>
      <c r="L2178" s="85" t="s">
        <v>9103</v>
      </c>
      <c r="M2178" s="85" t="s">
        <v>21</v>
      </c>
      <c r="N2178" s="85" t="s">
        <v>9</v>
      </c>
      <c r="O2178" s="96">
        <v>85</v>
      </c>
      <c r="P2178" s="85" t="s">
        <v>105</v>
      </c>
      <c r="Q2178" s="86" t="s">
        <v>9092</v>
      </c>
    </row>
    <row r="2179" spans="2:17" x14ac:dyDescent="0.25">
      <c r="B2179" s="84" t="s">
        <v>48</v>
      </c>
      <c r="C2179" s="85" t="s">
        <v>1658</v>
      </c>
      <c r="D2179" s="85" t="s">
        <v>4</v>
      </c>
      <c r="E2179" s="85" t="s">
        <v>20</v>
      </c>
      <c r="F2179" s="96">
        <v>70</v>
      </c>
      <c r="G2179" s="85" t="s">
        <v>171</v>
      </c>
      <c r="H2179" s="86" t="s">
        <v>9017</v>
      </c>
      <c r="K2179" s="84" t="s">
        <v>49</v>
      </c>
      <c r="L2179" s="85" t="s">
        <v>9093</v>
      </c>
      <c r="M2179" s="85" t="s">
        <v>21</v>
      </c>
      <c r="N2179" s="85" t="s">
        <v>9</v>
      </c>
      <c r="O2179" s="96">
        <v>85</v>
      </c>
      <c r="P2179" s="85" t="s">
        <v>105</v>
      </c>
      <c r="Q2179" s="86" t="s">
        <v>9094</v>
      </c>
    </row>
    <row r="2180" spans="2:17" x14ac:dyDescent="0.25">
      <c r="B2180" s="84" t="s">
        <v>49</v>
      </c>
      <c r="C2180" s="85" t="s">
        <v>7988</v>
      </c>
      <c r="D2180" s="85" t="s">
        <v>21</v>
      </c>
      <c r="E2180" s="85" t="s">
        <v>5</v>
      </c>
      <c r="F2180" s="96">
        <v>85</v>
      </c>
      <c r="G2180" s="85" t="s">
        <v>105</v>
      </c>
      <c r="H2180" s="86" t="s">
        <v>9018</v>
      </c>
      <c r="K2180" s="84" t="s">
        <v>50</v>
      </c>
      <c r="L2180" s="85" t="s">
        <v>228</v>
      </c>
      <c r="M2180" s="85" t="s">
        <v>21</v>
      </c>
      <c r="N2180" s="85" t="s">
        <v>20</v>
      </c>
      <c r="O2180" s="96">
        <v>85</v>
      </c>
      <c r="P2180" s="85" t="s">
        <v>105</v>
      </c>
      <c r="Q2180" s="86" t="s">
        <v>9095</v>
      </c>
    </row>
    <row r="2181" spans="2:17" x14ac:dyDescent="0.25">
      <c r="B2181" s="84" t="s">
        <v>50</v>
      </c>
      <c r="C2181" s="85" t="s">
        <v>9019</v>
      </c>
      <c r="D2181" s="85" t="s">
        <v>21</v>
      </c>
      <c r="E2181" s="85" t="s">
        <v>20</v>
      </c>
      <c r="F2181" s="96">
        <v>85</v>
      </c>
      <c r="G2181" s="85" t="s">
        <v>105</v>
      </c>
      <c r="H2181" s="86" t="s">
        <v>9020</v>
      </c>
      <c r="K2181" s="84" t="s">
        <v>51</v>
      </c>
      <c r="L2181" s="85" t="s">
        <v>9096</v>
      </c>
      <c r="M2181" s="85" t="s">
        <v>21</v>
      </c>
      <c r="N2181" s="85" t="s">
        <v>20</v>
      </c>
      <c r="O2181" s="96">
        <v>50</v>
      </c>
      <c r="P2181" s="85" t="s">
        <v>171</v>
      </c>
      <c r="Q2181" s="86" t="s">
        <v>9097</v>
      </c>
    </row>
    <row r="2182" spans="2:17" x14ac:dyDescent="0.25">
      <c r="B2182" s="84" t="s">
        <v>51</v>
      </c>
      <c r="C2182" s="85" t="s">
        <v>4735</v>
      </c>
      <c r="D2182" s="85" t="s">
        <v>21</v>
      </c>
      <c r="E2182" s="85" t="s">
        <v>5</v>
      </c>
      <c r="F2182" s="96">
        <v>85</v>
      </c>
      <c r="G2182" s="85" t="s">
        <v>105</v>
      </c>
      <c r="H2182" s="86" t="s">
        <v>9021</v>
      </c>
      <c r="K2182" s="84" t="s">
        <v>52</v>
      </c>
      <c r="L2182" s="85" t="s">
        <v>8142</v>
      </c>
      <c r="M2182" s="85" t="s">
        <v>21</v>
      </c>
      <c r="N2182" s="85" t="s">
        <v>20</v>
      </c>
      <c r="O2182" s="96">
        <v>50</v>
      </c>
      <c r="P2182" s="85" t="s">
        <v>171</v>
      </c>
      <c r="Q2182" s="86" t="s">
        <v>9098</v>
      </c>
    </row>
    <row r="2183" spans="2:17" x14ac:dyDescent="0.25">
      <c r="B2183" s="84" t="s">
        <v>52</v>
      </c>
      <c r="C2183" s="85" t="s">
        <v>9022</v>
      </c>
      <c r="D2183" s="85" t="s">
        <v>21</v>
      </c>
      <c r="E2183" s="85" t="s">
        <v>5</v>
      </c>
      <c r="F2183" s="96">
        <v>85</v>
      </c>
      <c r="G2183" s="85" t="s">
        <v>105</v>
      </c>
      <c r="H2183" s="86" t="s">
        <v>9023</v>
      </c>
      <c r="K2183" s="84" t="s">
        <v>53</v>
      </c>
      <c r="L2183" s="85" t="s">
        <v>4391</v>
      </c>
      <c r="M2183" s="85" t="s">
        <v>21</v>
      </c>
      <c r="N2183" s="85" t="s">
        <v>9</v>
      </c>
      <c r="O2183" s="96">
        <v>50</v>
      </c>
      <c r="P2183" s="85" t="s">
        <v>171</v>
      </c>
      <c r="Q2183" s="86" t="s">
        <v>9099</v>
      </c>
    </row>
    <row r="2184" spans="2:17" x14ac:dyDescent="0.25">
      <c r="B2184" s="84" t="s">
        <v>53</v>
      </c>
      <c r="C2184" s="85" t="s">
        <v>9024</v>
      </c>
      <c r="D2184" s="85" t="s">
        <v>21</v>
      </c>
      <c r="E2184" s="85" t="s">
        <v>5</v>
      </c>
      <c r="F2184" s="96">
        <v>50</v>
      </c>
      <c r="G2184" s="85" t="s">
        <v>171</v>
      </c>
      <c r="H2184" s="86" t="s">
        <v>9025</v>
      </c>
      <c r="K2184" s="84" t="s">
        <v>54</v>
      </c>
      <c r="L2184" s="85" t="s">
        <v>2799</v>
      </c>
      <c r="M2184" s="85" t="s">
        <v>21</v>
      </c>
      <c r="N2184" s="85" t="s">
        <v>12</v>
      </c>
      <c r="O2184" s="96">
        <v>0</v>
      </c>
      <c r="P2184" s="85" t="s">
        <v>105</v>
      </c>
      <c r="Q2184" s="86" t="s">
        <v>9083</v>
      </c>
    </row>
    <row r="2185" spans="2:17" x14ac:dyDescent="0.25">
      <c r="B2185" s="84" t="s">
        <v>54</v>
      </c>
      <c r="C2185" s="85" t="s">
        <v>9026</v>
      </c>
      <c r="D2185" s="85" t="s">
        <v>21</v>
      </c>
      <c r="E2185" s="85" t="s">
        <v>155</v>
      </c>
      <c r="F2185" s="96">
        <v>55</v>
      </c>
      <c r="G2185" s="85" t="s">
        <v>171</v>
      </c>
      <c r="H2185" s="86" t="s">
        <v>9027</v>
      </c>
      <c r="K2185" s="84" t="s">
        <v>55</v>
      </c>
      <c r="L2185" s="85" t="s">
        <v>9100</v>
      </c>
      <c r="M2185" s="85" t="s">
        <v>21</v>
      </c>
      <c r="N2185" s="85" t="s">
        <v>12</v>
      </c>
      <c r="O2185" s="96">
        <v>0</v>
      </c>
      <c r="P2185" s="85" t="s">
        <v>105</v>
      </c>
      <c r="Q2185" s="86" t="s">
        <v>9085</v>
      </c>
    </row>
    <row r="2186" spans="2:17" x14ac:dyDescent="0.25">
      <c r="B2186" s="84" t="s">
        <v>55</v>
      </c>
      <c r="C2186" s="85" t="s">
        <v>9028</v>
      </c>
      <c r="D2186" s="85" t="s">
        <v>21</v>
      </c>
      <c r="E2186" s="85" t="s">
        <v>20</v>
      </c>
      <c r="F2186" s="96">
        <v>0</v>
      </c>
      <c r="G2186" s="85" t="s">
        <v>105</v>
      </c>
      <c r="H2186" s="86" t="s">
        <v>7671</v>
      </c>
      <c r="K2186" s="84" t="s">
        <v>56</v>
      </c>
      <c r="L2186" s="85" t="s">
        <v>9101</v>
      </c>
      <c r="M2186" s="85" t="s">
        <v>21</v>
      </c>
      <c r="N2186" s="85" t="s">
        <v>12</v>
      </c>
      <c r="O2186" s="96">
        <v>0</v>
      </c>
      <c r="P2186" s="85" t="s">
        <v>105</v>
      </c>
      <c r="Q2186" s="86" t="s">
        <v>8465</v>
      </c>
    </row>
    <row r="2187" spans="2:17" x14ac:dyDescent="0.25">
      <c r="B2187" s="84" t="s">
        <v>56</v>
      </c>
      <c r="C2187" s="85" t="s">
        <v>9029</v>
      </c>
      <c r="D2187" s="85" t="s">
        <v>21</v>
      </c>
      <c r="E2187" s="85" t="s">
        <v>9</v>
      </c>
      <c r="F2187" s="96">
        <v>0</v>
      </c>
      <c r="G2187" s="85" t="s">
        <v>105</v>
      </c>
      <c r="H2187" s="86" t="s">
        <v>7860</v>
      </c>
      <c r="K2187" s="84" t="s">
        <v>57</v>
      </c>
      <c r="L2187" s="85" t="s">
        <v>3835</v>
      </c>
      <c r="M2187" s="85" t="s">
        <v>13</v>
      </c>
      <c r="N2187" s="85" t="s">
        <v>155</v>
      </c>
      <c r="O2187" s="96">
        <v>0</v>
      </c>
      <c r="P2187" s="85" t="s">
        <v>105</v>
      </c>
      <c r="Q2187" s="86" t="s">
        <v>8820</v>
      </c>
    </row>
    <row r="2188" spans="2:17" x14ac:dyDescent="0.25">
      <c r="B2188" s="84" t="s">
        <v>57</v>
      </c>
      <c r="C2188" s="85" t="s">
        <v>4644</v>
      </c>
      <c r="D2188" s="85" t="s">
        <v>13</v>
      </c>
      <c r="E2188" s="85" t="s">
        <v>20</v>
      </c>
      <c r="F2188" s="96">
        <v>0</v>
      </c>
      <c r="G2188" s="85" t="s">
        <v>105</v>
      </c>
      <c r="H2188" s="86" t="s">
        <v>8764</v>
      </c>
      <c r="K2188" s="84" t="s">
        <v>58</v>
      </c>
      <c r="L2188" s="85" t="s">
        <v>9102</v>
      </c>
      <c r="M2188" s="85" t="s">
        <v>21</v>
      </c>
      <c r="N2188" s="85" t="s">
        <v>5</v>
      </c>
      <c r="O2188" s="96">
        <v>0</v>
      </c>
      <c r="P2188" s="85" t="s">
        <v>105</v>
      </c>
      <c r="Q2188" s="86" t="s">
        <v>8966</v>
      </c>
    </row>
    <row r="2189" spans="2:17" x14ac:dyDescent="0.25">
      <c r="B2189" s="84" t="s">
        <v>58</v>
      </c>
      <c r="C2189" s="85" t="s">
        <v>9030</v>
      </c>
      <c r="D2189" s="85" t="s">
        <v>4</v>
      </c>
      <c r="E2189" s="85" t="s">
        <v>5</v>
      </c>
      <c r="F2189" s="96">
        <v>0</v>
      </c>
      <c r="G2189" s="85" t="s">
        <v>105</v>
      </c>
      <c r="H2189" s="86" t="s">
        <v>8850</v>
      </c>
      <c r="K2189" s="84" t="s">
        <v>59</v>
      </c>
      <c r="L2189" s="85" t="s">
        <v>8967</v>
      </c>
      <c r="M2189" s="85" t="s">
        <v>21</v>
      </c>
      <c r="N2189" s="85" t="s">
        <v>5</v>
      </c>
      <c r="O2189" s="96">
        <v>0</v>
      </c>
      <c r="P2189" s="85" t="s">
        <v>105</v>
      </c>
      <c r="Q2189" s="86" t="s">
        <v>8968</v>
      </c>
    </row>
    <row r="2190" spans="2:17" x14ac:dyDescent="0.25">
      <c r="B2190" s="84" t="s">
        <v>59</v>
      </c>
      <c r="C2190" s="85" t="s">
        <v>9030</v>
      </c>
      <c r="D2190" s="85" t="s">
        <v>4</v>
      </c>
      <c r="E2190" s="85" t="s">
        <v>5</v>
      </c>
      <c r="F2190" s="96">
        <v>0</v>
      </c>
      <c r="G2190" s="85" t="s">
        <v>105</v>
      </c>
      <c r="H2190" s="86" t="s">
        <v>8851</v>
      </c>
      <c r="K2190" s="84" t="s">
        <v>60</v>
      </c>
      <c r="L2190" s="85" t="s">
        <v>8967</v>
      </c>
      <c r="M2190" s="85" t="s">
        <v>21</v>
      </c>
      <c r="N2190" s="85" t="s">
        <v>5</v>
      </c>
      <c r="O2190" s="96">
        <v>0</v>
      </c>
      <c r="P2190" s="85" t="s">
        <v>105</v>
      </c>
      <c r="Q2190" s="86" t="s">
        <v>8970</v>
      </c>
    </row>
    <row r="2191" spans="2:17" x14ac:dyDescent="0.25">
      <c r="B2191" s="84" t="s">
        <v>60</v>
      </c>
      <c r="C2191" s="85" t="s">
        <v>9031</v>
      </c>
      <c r="D2191" s="85" t="s">
        <v>21</v>
      </c>
      <c r="E2191" s="85" t="s">
        <v>9</v>
      </c>
      <c r="F2191" s="96">
        <v>0</v>
      </c>
      <c r="G2191" s="85" t="s">
        <v>105</v>
      </c>
      <c r="H2191" s="86" t="s">
        <v>8721</v>
      </c>
      <c r="N2191" s="255" t="s">
        <v>104</v>
      </c>
      <c r="O2191" s="256">
        <f>SUM(O2175:O2190)</f>
        <v>710</v>
      </c>
      <c r="Q2191" s="81"/>
    </row>
    <row r="2192" spans="2:17" x14ac:dyDescent="0.25">
      <c r="B2192" s="84" t="s">
        <v>61</v>
      </c>
      <c r="C2192" s="85" t="s">
        <v>9032</v>
      </c>
      <c r="D2192" s="85" t="s">
        <v>21</v>
      </c>
      <c r="E2192" s="85" t="s">
        <v>20</v>
      </c>
      <c r="F2192" s="96">
        <v>0</v>
      </c>
      <c r="G2192" s="85" t="s">
        <v>105</v>
      </c>
      <c r="H2192" s="86" t="s">
        <v>8957</v>
      </c>
      <c r="M2192" s="90"/>
    </row>
    <row r="2193" spans="2:17" x14ac:dyDescent="0.25">
      <c r="B2193" s="84" t="s">
        <v>62</v>
      </c>
      <c r="C2193" s="85" t="s">
        <v>8456</v>
      </c>
      <c r="D2193" s="85" t="s">
        <v>21</v>
      </c>
      <c r="E2193" s="85" t="s">
        <v>9</v>
      </c>
      <c r="F2193" s="96">
        <v>0</v>
      </c>
      <c r="G2193" s="85" t="s">
        <v>105</v>
      </c>
      <c r="H2193" s="86" t="s">
        <v>8519</v>
      </c>
      <c r="M2193" t="s">
        <v>104</v>
      </c>
      <c r="N2193" s="205">
        <f>SUM(O2171+O2191)</f>
        <v>1020</v>
      </c>
      <c r="O2193" s="273">
        <f>SUM(N2193*1.95583)</f>
        <v>1994.9466</v>
      </c>
    </row>
    <row r="2194" spans="2:17" x14ac:dyDescent="0.25">
      <c r="E2194" s="255" t="s">
        <v>104</v>
      </c>
      <c r="F2194" s="256">
        <f>SUM(F2176:F2193)</f>
        <v>825</v>
      </c>
      <c r="H2194" s="81"/>
      <c r="N2194" s="205"/>
      <c r="O2194" s="273"/>
    </row>
    <row r="2195" spans="2:17" x14ac:dyDescent="0.25">
      <c r="D2195" s="90"/>
      <c r="N2195" s="205"/>
      <c r="O2195" s="273"/>
    </row>
    <row r="2196" spans="2:17" x14ac:dyDescent="0.25">
      <c r="D2196" t="s">
        <v>104</v>
      </c>
      <c r="E2196" s="205">
        <f>SUM(F2172+F2194)</f>
        <v>1205</v>
      </c>
      <c r="F2196" s="273">
        <f>SUM(E2196*1.95583)</f>
        <v>2356.7751499999999</v>
      </c>
      <c r="O2196" s="91"/>
      <c r="Q2196" s="81"/>
    </row>
    <row r="2197" spans="2:17" ht="15.75" x14ac:dyDescent="0.25">
      <c r="E2197" s="205"/>
      <c r="F2197" s="273"/>
      <c r="L2197" s="116" t="s">
        <v>9104</v>
      </c>
      <c r="M2197" s="116" t="s">
        <v>152</v>
      </c>
      <c r="O2197" s="91"/>
      <c r="P2197" s="81"/>
      <c r="Q2197" s="81"/>
    </row>
    <row r="2198" spans="2:17" x14ac:dyDescent="0.25">
      <c r="E2198" s="205"/>
      <c r="F2198" s="273"/>
      <c r="K2198" s="79"/>
      <c r="L2198" s="92">
        <v>44389</v>
      </c>
      <c r="Q2198" s="81"/>
    </row>
    <row r="2199" spans="2:17" x14ac:dyDescent="0.25">
      <c r="F2199" s="91"/>
      <c r="H2199" s="81"/>
      <c r="K2199" s="84" t="s">
        <v>97</v>
      </c>
      <c r="L2199" s="93" t="s">
        <v>106</v>
      </c>
      <c r="M2199" s="93" t="s">
        <v>107</v>
      </c>
    </row>
    <row r="2200" spans="2:17" ht="15.75" x14ac:dyDescent="0.25">
      <c r="C2200" s="116" t="s">
        <v>9003</v>
      </c>
      <c r="D2200" s="116" t="s">
        <v>3883</v>
      </c>
      <c r="F2200" s="91"/>
      <c r="G2200" s="81"/>
      <c r="H2200" s="81"/>
      <c r="K2200" s="84">
        <v>1</v>
      </c>
      <c r="L2200" s="85" t="s">
        <v>108</v>
      </c>
      <c r="M2200" s="96">
        <v>13.4</v>
      </c>
      <c r="Q2200" s="81"/>
    </row>
    <row r="2201" spans="2:17" x14ac:dyDescent="0.25">
      <c r="B2201" s="79"/>
      <c r="C2201" s="92">
        <v>44385</v>
      </c>
      <c r="H2201" s="81"/>
      <c r="K2201" s="84">
        <v>2</v>
      </c>
      <c r="L2201" s="85" t="s">
        <v>109</v>
      </c>
      <c r="M2201" s="96">
        <v>0</v>
      </c>
      <c r="Q2201" s="81"/>
    </row>
    <row r="2202" spans="2:17" x14ac:dyDescent="0.25">
      <c r="B2202" s="84" t="s">
        <v>97</v>
      </c>
      <c r="C2202" s="93" t="s">
        <v>106</v>
      </c>
      <c r="D2202" s="93" t="s">
        <v>107</v>
      </c>
      <c r="K2202" s="84">
        <v>3</v>
      </c>
      <c r="L2202" s="85" t="s">
        <v>110</v>
      </c>
      <c r="M2202" s="96">
        <v>0</v>
      </c>
      <c r="Q2202" s="81"/>
    </row>
    <row r="2203" spans="2:17" x14ac:dyDescent="0.25">
      <c r="B2203" s="84">
        <v>1</v>
      </c>
      <c r="C2203" s="85" t="s">
        <v>108</v>
      </c>
      <c r="D2203" s="96">
        <v>14</v>
      </c>
      <c r="H2203" s="81"/>
      <c r="K2203" s="84">
        <v>4</v>
      </c>
      <c r="L2203" s="94" t="s">
        <v>111</v>
      </c>
      <c r="M2203" s="96">
        <v>24</v>
      </c>
      <c r="Q2203" s="81"/>
    </row>
    <row r="2204" spans="2:17" x14ac:dyDescent="0.25">
      <c r="B2204" s="84">
        <v>2</v>
      </c>
      <c r="C2204" s="85" t="s">
        <v>109</v>
      </c>
      <c r="D2204" s="96">
        <v>0</v>
      </c>
      <c r="H2204" s="81"/>
      <c r="K2204" s="79"/>
      <c r="L2204" s="95" t="s">
        <v>104</v>
      </c>
      <c r="M2204" s="96">
        <f>SUM(M2200:M2203)</f>
        <v>37.4</v>
      </c>
      <c r="Q2204" s="81"/>
    </row>
    <row r="2205" spans="2:17" x14ac:dyDescent="0.25">
      <c r="B2205" s="84">
        <v>3</v>
      </c>
      <c r="C2205" s="85" t="s">
        <v>9033</v>
      </c>
      <c r="D2205" s="96">
        <v>335</v>
      </c>
      <c r="H2205" s="81"/>
      <c r="K2205" s="79"/>
      <c r="L2205" s="290"/>
      <c r="M2205" s="252"/>
      <c r="Q2205" s="81"/>
    </row>
    <row r="2206" spans="2:17" x14ac:dyDescent="0.25">
      <c r="B2206" s="84">
        <v>4</v>
      </c>
      <c r="C2206" s="94" t="s">
        <v>111</v>
      </c>
      <c r="D2206" s="96">
        <v>35</v>
      </c>
      <c r="H2206" s="81"/>
      <c r="K2206" s="79"/>
      <c r="M2206" s="85" t="s">
        <v>2354</v>
      </c>
      <c r="N2206" s="96">
        <v>0</v>
      </c>
      <c r="O2206" s="85"/>
      <c r="Q2206" s="81"/>
    </row>
    <row r="2207" spans="2:17" x14ac:dyDescent="0.25">
      <c r="B2207" s="79"/>
      <c r="C2207" s="95" t="s">
        <v>104</v>
      </c>
      <c r="D2207" s="96">
        <f>SUM(D2203:D2206)</f>
        <v>384</v>
      </c>
      <c r="H2207" s="81"/>
      <c r="K2207" s="79"/>
      <c r="M2207" s="85" t="s">
        <v>112</v>
      </c>
      <c r="N2207" s="96">
        <f>SUM(N2193)</f>
        <v>1020</v>
      </c>
      <c r="O2207" s="99">
        <f>SUM(N2207*1.95583)</f>
        <v>1994.9466</v>
      </c>
      <c r="Q2207" s="81"/>
    </row>
    <row r="2208" spans="2:17" x14ac:dyDescent="0.25">
      <c r="B2208" s="79"/>
      <c r="C2208" s="290"/>
      <c r="D2208" s="252"/>
      <c r="H2208" s="81"/>
      <c r="K2208" s="79"/>
      <c r="M2208" s="85" t="s">
        <v>113</v>
      </c>
      <c r="N2208" s="96">
        <f>SUM(M2204)</f>
        <v>37.4</v>
      </c>
      <c r="O2208" s="85"/>
      <c r="Q2208" s="81"/>
    </row>
    <row r="2209" spans="2:17" x14ac:dyDescent="0.25">
      <c r="B2209" s="79"/>
      <c r="D2209" s="85" t="s">
        <v>2354</v>
      </c>
      <c r="E2209" s="96">
        <v>0</v>
      </c>
      <c r="F2209" s="85"/>
      <c r="H2209" s="81"/>
      <c r="K2209" s="79"/>
      <c r="M2209" s="85" t="s">
        <v>114</v>
      </c>
      <c r="N2209" s="96">
        <f>SUM(N2206+N2207-N2208)</f>
        <v>982.6</v>
      </c>
      <c r="O2209" s="85"/>
      <c r="Q2209" s="81"/>
    </row>
    <row r="2210" spans="2:17" x14ac:dyDescent="0.25">
      <c r="B2210" s="79"/>
      <c r="D2210" s="85" t="s">
        <v>112</v>
      </c>
      <c r="E2210" s="96">
        <f>SUM(E2196)</f>
        <v>1205</v>
      </c>
      <c r="F2210" s="99">
        <f>SUM(E2210*1.95583)</f>
        <v>2356.7751499999999</v>
      </c>
      <c r="H2210" s="81"/>
      <c r="K2210" s="79"/>
      <c r="M2210" s="94" t="s">
        <v>2355</v>
      </c>
      <c r="N2210" s="96">
        <v>0</v>
      </c>
      <c r="O2210" s="85"/>
      <c r="Q2210" s="81"/>
    </row>
    <row r="2211" spans="2:17" x14ac:dyDescent="0.25">
      <c r="B2211" s="79"/>
      <c r="D2211" s="85" t="s">
        <v>113</v>
      </c>
      <c r="E2211" s="96">
        <f>SUM(D2207)</f>
        <v>384</v>
      </c>
      <c r="F2211" s="85"/>
      <c r="H2211" s="81"/>
    </row>
    <row r="2212" spans="2:17" x14ac:dyDescent="0.25">
      <c r="B2212" s="79"/>
      <c r="D2212" s="85" t="s">
        <v>114</v>
      </c>
      <c r="E2212" s="96">
        <f>SUM(E2209+E2210-E2211)</f>
        <v>821</v>
      </c>
      <c r="F2212" s="85"/>
      <c r="H2212" s="81"/>
    </row>
    <row r="2213" spans="2:17" x14ac:dyDescent="0.25">
      <c r="B2213" s="79"/>
      <c r="D2213" s="94" t="s">
        <v>2355</v>
      </c>
      <c r="E2213" s="96">
        <v>0</v>
      </c>
      <c r="F2213" s="85"/>
      <c r="H2213" s="81"/>
    </row>
    <row r="2214" spans="2:17" x14ac:dyDescent="0.25">
      <c r="L2214" s="100">
        <v>2550</v>
      </c>
      <c r="Q2214" s="81"/>
    </row>
    <row r="2215" spans="2:17" x14ac:dyDescent="0.25">
      <c r="L2215" s="100">
        <v>200</v>
      </c>
      <c r="N2215" s="93" t="s">
        <v>118</v>
      </c>
      <c r="O2215" s="93" t="s">
        <v>119</v>
      </c>
      <c r="P2215" s="93" t="s">
        <v>120</v>
      </c>
    </row>
    <row r="2216" spans="2:17" x14ac:dyDescent="0.25">
      <c r="L2216" s="101">
        <f>SUM(L2215/L2214)</f>
        <v>7.8431372549019607E-2</v>
      </c>
      <c r="N2216" s="102">
        <f>SUM(L2216*O2207)</f>
        <v>156.46639999999999</v>
      </c>
      <c r="O2216" s="102">
        <f>SUM(N2216/1.17)</f>
        <v>133.73196581196581</v>
      </c>
      <c r="P2216" s="102">
        <f>SUM(N2216-O2216)</f>
        <v>22.734434188034186</v>
      </c>
    </row>
    <row r="2217" spans="2:17" x14ac:dyDescent="0.25">
      <c r="C2217" s="100">
        <v>2550</v>
      </c>
      <c r="H2217" s="81"/>
    </row>
    <row r="2218" spans="2:17" x14ac:dyDescent="0.25">
      <c r="C2218" s="100">
        <v>200</v>
      </c>
      <c r="E2218" s="93" t="s">
        <v>118</v>
      </c>
      <c r="F2218" s="93" t="s">
        <v>119</v>
      </c>
      <c r="G2218" s="93" t="s">
        <v>120</v>
      </c>
    </row>
    <row r="2219" spans="2:17" x14ac:dyDescent="0.25">
      <c r="C2219" s="101">
        <f>SUM(C2218/C2217)</f>
        <v>7.8431372549019607E-2</v>
      </c>
      <c r="E2219" s="102">
        <f>SUM(C2219*F2210)</f>
        <v>184.84510980392156</v>
      </c>
      <c r="F2219" s="102">
        <f>SUM(E2219/1.17)</f>
        <v>157.98727333668509</v>
      </c>
      <c r="G2219" s="102">
        <f>SUM(E2219-F2219)</f>
        <v>26.857836467236467</v>
      </c>
    </row>
    <row r="2223" spans="2:17" ht="18.75" x14ac:dyDescent="0.3">
      <c r="B2223" s="79"/>
      <c r="C2223" s="80" t="s">
        <v>9107</v>
      </c>
      <c r="H2223" s="81"/>
      <c r="K2223" s="79"/>
      <c r="L2223" s="80" t="s">
        <v>9157</v>
      </c>
      <c r="Q2223" s="81"/>
    </row>
    <row r="2224" spans="2:17" x14ac:dyDescent="0.25">
      <c r="B2224" s="79"/>
      <c r="C2224" t="s">
        <v>6815</v>
      </c>
      <c r="G2224" s="82" t="s">
        <v>95</v>
      </c>
      <c r="H2224" s="81"/>
      <c r="K2224" s="79"/>
      <c r="L2224" t="s">
        <v>3883</v>
      </c>
      <c r="P2224" s="82" t="s">
        <v>95</v>
      </c>
      <c r="Q2224" s="81"/>
    </row>
    <row r="2225" spans="2:17" ht="18.75" x14ac:dyDescent="0.3">
      <c r="B2225" s="251"/>
      <c r="C2225" s="274"/>
      <c r="D2225" s="117" t="s">
        <v>96</v>
      </c>
      <c r="E2225" s="117"/>
      <c r="F2225" s="117"/>
      <c r="G2225" s="275">
        <v>44385</v>
      </c>
      <c r="H2225" s="276"/>
      <c r="K2225" s="251"/>
      <c r="L2225" s="274"/>
      <c r="M2225" s="117" t="s">
        <v>96</v>
      </c>
      <c r="N2225" s="117"/>
      <c r="O2225" s="117"/>
      <c r="P2225" s="275">
        <v>44387</v>
      </c>
      <c r="Q2225" s="276"/>
    </row>
    <row r="2226" spans="2:17" x14ac:dyDescent="0.25">
      <c r="B2226" s="84" t="s">
        <v>97</v>
      </c>
      <c r="C2226" s="85" t="s">
        <v>98</v>
      </c>
      <c r="D2226" s="85" t="s">
        <v>99</v>
      </c>
      <c r="E2226" s="85" t="s">
        <v>100</v>
      </c>
      <c r="F2226" s="85" t="s">
        <v>101</v>
      </c>
      <c r="G2226" s="85" t="s">
        <v>102</v>
      </c>
      <c r="H2226" s="86" t="s">
        <v>103</v>
      </c>
      <c r="K2226" s="84" t="s">
        <v>97</v>
      </c>
      <c r="L2226" s="85" t="s">
        <v>98</v>
      </c>
      <c r="M2226" s="85" t="s">
        <v>99</v>
      </c>
      <c r="N2226" s="85" t="s">
        <v>100</v>
      </c>
      <c r="O2226" s="85" t="s">
        <v>101</v>
      </c>
      <c r="P2226" s="85" t="s">
        <v>102</v>
      </c>
      <c r="Q2226" s="86" t="s">
        <v>103</v>
      </c>
    </row>
    <row r="2227" spans="2:17" x14ac:dyDescent="0.25">
      <c r="B2227" s="84" t="s">
        <v>2</v>
      </c>
      <c r="C2227" s="85" t="s">
        <v>9109</v>
      </c>
      <c r="D2227" s="85" t="s">
        <v>20</v>
      </c>
      <c r="E2227" s="85" t="s">
        <v>4</v>
      </c>
      <c r="F2227" s="96">
        <v>110</v>
      </c>
      <c r="G2227" s="85" t="s">
        <v>105</v>
      </c>
      <c r="H2227" s="86" t="s">
        <v>9110</v>
      </c>
      <c r="K2227" s="84" t="s">
        <v>2</v>
      </c>
      <c r="L2227" s="85" t="s">
        <v>9160</v>
      </c>
      <c r="M2227" s="85" t="s">
        <v>41</v>
      </c>
      <c r="N2227" s="85" t="s">
        <v>22</v>
      </c>
      <c r="O2227" s="96">
        <v>95</v>
      </c>
      <c r="P2227" s="85" t="s">
        <v>392</v>
      </c>
      <c r="Q2227" s="86" t="s">
        <v>9161</v>
      </c>
    </row>
    <row r="2228" spans="2:17" x14ac:dyDescent="0.25">
      <c r="B2228" s="84" t="s">
        <v>6</v>
      </c>
      <c r="C2228" s="85" t="s">
        <v>9111</v>
      </c>
      <c r="D2228" s="85" t="s">
        <v>12</v>
      </c>
      <c r="E2228" s="85" t="s">
        <v>4</v>
      </c>
      <c r="F2228" s="96">
        <v>110</v>
      </c>
      <c r="G2228" s="85" t="s">
        <v>105</v>
      </c>
      <c r="H2228" s="86" t="s">
        <v>9112</v>
      </c>
      <c r="K2228" s="84" t="s">
        <v>6</v>
      </c>
      <c r="L2228" s="85" t="s">
        <v>8609</v>
      </c>
      <c r="M2228" s="85" t="s">
        <v>41</v>
      </c>
      <c r="N2228" s="85" t="s">
        <v>22</v>
      </c>
      <c r="O2228" s="96">
        <v>145</v>
      </c>
      <c r="P2228" s="85" t="s">
        <v>105</v>
      </c>
      <c r="Q2228" s="86" t="s">
        <v>9162</v>
      </c>
    </row>
    <row r="2229" spans="2:17" x14ac:dyDescent="0.25">
      <c r="B2229" s="84" t="s">
        <v>32</v>
      </c>
      <c r="C2229" s="85" t="s">
        <v>9113</v>
      </c>
      <c r="D2229" s="85" t="s">
        <v>12</v>
      </c>
      <c r="E2229" s="85" t="s">
        <v>4</v>
      </c>
      <c r="F2229" s="96">
        <v>110</v>
      </c>
      <c r="G2229" s="85" t="s">
        <v>105</v>
      </c>
      <c r="H2229" s="86" t="s">
        <v>9114</v>
      </c>
      <c r="K2229" s="84" t="s">
        <v>32</v>
      </c>
      <c r="L2229" s="85" t="s">
        <v>5747</v>
      </c>
      <c r="M2229" s="85" t="s">
        <v>155</v>
      </c>
      <c r="N2229" s="85" t="s">
        <v>28</v>
      </c>
      <c r="O2229" s="96">
        <v>135</v>
      </c>
      <c r="P2229" s="85" t="s">
        <v>105</v>
      </c>
      <c r="Q2229" s="86" t="s">
        <v>9163</v>
      </c>
    </row>
    <row r="2230" spans="2:17" x14ac:dyDescent="0.25">
      <c r="B2230" s="84" t="s">
        <v>48</v>
      </c>
      <c r="C2230" s="85" t="s">
        <v>8648</v>
      </c>
      <c r="D2230" s="85" t="s">
        <v>9</v>
      </c>
      <c r="E2230" s="85" t="s">
        <v>13</v>
      </c>
      <c r="F2230" s="96">
        <v>0</v>
      </c>
      <c r="G2230" s="85" t="s">
        <v>105</v>
      </c>
      <c r="H2230" s="86" t="s">
        <v>8649</v>
      </c>
      <c r="K2230" s="84" t="s">
        <v>48</v>
      </c>
      <c r="L2230" s="85" t="s">
        <v>9164</v>
      </c>
      <c r="M2230" s="85" t="s">
        <v>9</v>
      </c>
      <c r="N2230" s="85" t="s">
        <v>21</v>
      </c>
      <c r="O2230" s="96">
        <v>85</v>
      </c>
      <c r="P2230" s="85" t="s">
        <v>105</v>
      </c>
      <c r="Q2230" s="86" t="s">
        <v>9165</v>
      </c>
    </row>
    <row r="2231" spans="2:17" x14ac:dyDescent="0.25">
      <c r="B2231" s="84" t="s">
        <v>49</v>
      </c>
      <c r="C2231" s="85" t="s">
        <v>7961</v>
      </c>
      <c r="D2231" s="85" t="s">
        <v>9</v>
      </c>
      <c r="E2231" s="85" t="s">
        <v>22</v>
      </c>
      <c r="F2231" s="96">
        <v>0</v>
      </c>
      <c r="G2231" s="85" t="s">
        <v>105</v>
      </c>
      <c r="H2231" s="86" t="s">
        <v>7962</v>
      </c>
      <c r="K2231" s="84" t="s">
        <v>49</v>
      </c>
      <c r="L2231" s="85" t="s">
        <v>9166</v>
      </c>
      <c r="M2231" s="85" t="s">
        <v>155</v>
      </c>
      <c r="N2231" s="85" t="s">
        <v>4</v>
      </c>
      <c r="O2231" s="96">
        <v>115</v>
      </c>
      <c r="P2231" s="85" t="s">
        <v>105</v>
      </c>
      <c r="Q2231" s="86" t="s">
        <v>9167</v>
      </c>
    </row>
    <row r="2232" spans="2:17" x14ac:dyDescent="0.25">
      <c r="B2232" s="84" t="s">
        <v>50</v>
      </c>
      <c r="C2232" s="85" t="s">
        <v>9115</v>
      </c>
      <c r="D2232" s="85" t="s">
        <v>20</v>
      </c>
      <c r="E2232" s="85" t="s">
        <v>21</v>
      </c>
      <c r="F2232" s="96">
        <v>0</v>
      </c>
      <c r="G2232" s="85" t="s">
        <v>105</v>
      </c>
      <c r="H2232" s="86" t="s">
        <v>8781</v>
      </c>
      <c r="K2232" s="84" t="s">
        <v>50</v>
      </c>
      <c r="L2232" s="85" t="s">
        <v>7410</v>
      </c>
      <c r="M2232" s="85" t="s">
        <v>20</v>
      </c>
      <c r="N2232" s="85" t="s">
        <v>4</v>
      </c>
      <c r="O2232" s="96">
        <v>70</v>
      </c>
      <c r="P2232" s="85" t="s">
        <v>392</v>
      </c>
      <c r="Q2232" s="86" t="s">
        <v>9168</v>
      </c>
    </row>
    <row r="2233" spans="2:17" x14ac:dyDescent="0.25">
      <c r="B2233" s="84" t="s">
        <v>51</v>
      </c>
      <c r="C2233" s="85" t="s">
        <v>1463</v>
      </c>
      <c r="D2233" s="85" t="s">
        <v>20</v>
      </c>
      <c r="E2233" s="85" t="s">
        <v>21</v>
      </c>
      <c r="F2233" s="96">
        <v>0</v>
      </c>
      <c r="G2233" s="85" t="s">
        <v>105</v>
      </c>
      <c r="H2233" s="86" t="s">
        <v>8731</v>
      </c>
      <c r="K2233" s="84" t="s">
        <v>51</v>
      </c>
      <c r="L2233" s="85" t="s">
        <v>9169</v>
      </c>
      <c r="M2233" s="85" t="s">
        <v>20</v>
      </c>
      <c r="N2233" s="85" t="s">
        <v>4</v>
      </c>
      <c r="O2233" s="96">
        <v>70</v>
      </c>
      <c r="P2233" s="85" t="s">
        <v>392</v>
      </c>
      <c r="Q2233" s="86" t="s">
        <v>9170</v>
      </c>
    </row>
    <row r="2234" spans="2:17" x14ac:dyDescent="0.25">
      <c r="B2234" s="84" t="s">
        <v>52</v>
      </c>
      <c r="C2234" s="85"/>
      <c r="D2234" s="85" t="s">
        <v>5</v>
      </c>
      <c r="E2234" s="85" t="s">
        <v>21</v>
      </c>
      <c r="F2234" s="96">
        <v>0</v>
      </c>
      <c r="G2234" s="85" t="s">
        <v>9135</v>
      </c>
      <c r="H2234" s="86" t="s">
        <v>9116</v>
      </c>
      <c r="K2234" s="84" t="s">
        <v>52</v>
      </c>
      <c r="L2234" s="85" t="s">
        <v>1247</v>
      </c>
      <c r="M2234" s="85" t="s">
        <v>20</v>
      </c>
      <c r="N2234" s="85" t="s">
        <v>22</v>
      </c>
      <c r="O2234" s="96">
        <v>90</v>
      </c>
      <c r="P2234" s="85" t="s">
        <v>392</v>
      </c>
      <c r="Q2234" s="86" t="s">
        <v>9171</v>
      </c>
    </row>
    <row r="2235" spans="2:17" x14ac:dyDescent="0.25">
      <c r="B2235" s="251"/>
      <c r="C2235" s="218"/>
      <c r="D2235" s="117"/>
      <c r="E2235" s="88" t="s">
        <v>104</v>
      </c>
      <c r="F2235" s="250">
        <f>SUM(F2227:F2234)</f>
        <v>330</v>
      </c>
      <c r="H2235" s="81"/>
      <c r="K2235" s="84" t="s">
        <v>53</v>
      </c>
      <c r="L2235" s="85" t="s">
        <v>3154</v>
      </c>
      <c r="M2235" s="85" t="s">
        <v>20</v>
      </c>
      <c r="N2235" s="85" t="s">
        <v>22</v>
      </c>
      <c r="O2235" s="96">
        <v>90</v>
      </c>
      <c r="P2235" s="85" t="s">
        <v>392</v>
      </c>
      <c r="Q2235" s="86" t="s">
        <v>9172</v>
      </c>
    </row>
    <row r="2236" spans="2:17" x14ac:dyDescent="0.25">
      <c r="B2236" s="251"/>
      <c r="C2236" s="117"/>
      <c r="D2236" s="117"/>
      <c r="E2236" s="311"/>
      <c r="F2236" s="312"/>
      <c r="H2236" s="81"/>
      <c r="K2236" s="84" t="s">
        <v>54</v>
      </c>
      <c r="L2236" s="85" t="s">
        <v>9173</v>
      </c>
      <c r="M2236" s="85" t="s">
        <v>20</v>
      </c>
      <c r="N2236" s="85" t="s">
        <v>4</v>
      </c>
      <c r="O2236" s="96">
        <v>110</v>
      </c>
      <c r="P2236" s="85" t="s">
        <v>105</v>
      </c>
      <c r="Q2236" s="86" t="s">
        <v>9174</v>
      </c>
    </row>
    <row r="2237" spans="2:17" ht="18.75" x14ac:dyDescent="0.3">
      <c r="B2237" s="79"/>
      <c r="C2237" s="80"/>
      <c r="D2237" t="s">
        <v>393</v>
      </c>
      <c r="F2237" s="115"/>
      <c r="G2237" s="83">
        <v>44387</v>
      </c>
      <c r="H2237" s="81"/>
      <c r="K2237" s="84" t="s">
        <v>55</v>
      </c>
      <c r="L2237" s="85" t="s">
        <v>277</v>
      </c>
      <c r="M2237" s="85" t="s">
        <v>20</v>
      </c>
      <c r="N2237" s="85" t="s">
        <v>4</v>
      </c>
      <c r="O2237" s="96">
        <v>70</v>
      </c>
      <c r="P2237" s="85" t="s">
        <v>392</v>
      </c>
      <c r="Q2237" s="86" t="s">
        <v>9177</v>
      </c>
    </row>
    <row r="2238" spans="2:17" x14ac:dyDescent="0.25">
      <c r="B2238" s="84" t="s">
        <v>97</v>
      </c>
      <c r="C2238" s="85" t="s">
        <v>98</v>
      </c>
      <c r="D2238" s="85" t="s">
        <v>99</v>
      </c>
      <c r="E2238" s="85" t="s">
        <v>100</v>
      </c>
      <c r="F2238" s="85" t="s">
        <v>101</v>
      </c>
      <c r="G2238" s="85" t="s">
        <v>102</v>
      </c>
      <c r="H2238" s="86" t="s">
        <v>103</v>
      </c>
      <c r="K2238" s="84" t="s">
        <v>56</v>
      </c>
      <c r="L2238" s="85" t="s">
        <v>9178</v>
      </c>
      <c r="M2238" s="85" t="s">
        <v>12</v>
      </c>
      <c r="N2238" s="85" t="s">
        <v>21</v>
      </c>
      <c r="O2238" s="96">
        <v>50</v>
      </c>
      <c r="P2238" s="85" t="s">
        <v>392</v>
      </c>
      <c r="Q2238" s="86" t="s">
        <v>9179</v>
      </c>
    </row>
    <row r="2239" spans="2:17" x14ac:dyDescent="0.25">
      <c r="B2239" s="84" t="s">
        <v>2</v>
      </c>
      <c r="C2239" s="85" t="s">
        <v>9117</v>
      </c>
      <c r="D2239" s="85" t="s">
        <v>22</v>
      </c>
      <c r="E2239" s="85" t="s">
        <v>20</v>
      </c>
      <c r="F2239" s="96">
        <v>140</v>
      </c>
      <c r="G2239" s="85" t="s">
        <v>105</v>
      </c>
      <c r="H2239" s="86" t="s">
        <v>9118</v>
      </c>
      <c r="K2239" s="84" t="s">
        <v>57</v>
      </c>
      <c r="L2239" s="85" t="s">
        <v>1747</v>
      </c>
      <c r="M2239" s="85" t="s">
        <v>20</v>
      </c>
      <c r="N2239" s="85" t="s">
        <v>4</v>
      </c>
      <c r="O2239" s="96">
        <v>70</v>
      </c>
      <c r="P2239" s="85" t="s">
        <v>392</v>
      </c>
      <c r="Q2239" s="86" t="s">
        <v>9180</v>
      </c>
    </row>
    <row r="2240" spans="2:17" x14ac:dyDescent="0.25">
      <c r="B2240" s="84" t="s">
        <v>6</v>
      </c>
      <c r="C2240" s="85" t="s">
        <v>9119</v>
      </c>
      <c r="D2240" s="85" t="s">
        <v>22</v>
      </c>
      <c r="E2240" s="85" t="s">
        <v>20</v>
      </c>
      <c r="F2240" s="96">
        <v>140</v>
      </c>
      <c r="G2240" s="85" t="s">
        <v>105</v>
      </c>
      <c r="H2240" s="86" t="s">
        <v>9120</v>
      </c>
      <c r="K2240" s="84" t="s">
        <v>58</v>
      </c>
      <c r="L2240" s="85" t="s">
        <v>9181</v>
      </c>
      <c r="M2240" s="85" t="s">
        <v>20</v>
      </c>
      <c r="N2240" s="85" t="s">
        <v>4</v>
      </c>
      <c r="O2240" s="96">
        <v>110</v>
      </c>
      <c r="P2240" s="85" t="s">
        <v>105</v>
      </c>
      <c r="Q2240" s="86" t="s">
        <v>9182</v>
      </c>
    </row>
    <row r="2241" spans="2:17" x14ac:dyDescent="0.25">
      <c r="B2241" s="84" t="s">
        <v>32</v>
      </c>
      <c r="C2241" s="85" t="s">
        <v>9121</v>
      </c>
      <c r="D2241" s="85" t="s">
        <v>22</v>
      </c>
      <c r="E2241" s="85" t="s">
        <v>20</v>
      </c>
      <c r="F2241" s="96">
        <v>70</v>
      </c>
      <c r="G2241" s="85" t="s">
        <v>105</v>
      </c>
      <c r="H2241" s="86" t="s">
        <v>9122</v>
      </c>
      <c r="K2241" s="84" t="s">
        <v>59</v>
      </c>
      <c r="L2241" s="85" t="s">
        <v>5481</v>
      </c>
      <c r="M2241" s="85" t="s">
        <v>9</v>
      </c>
      <c r="N2241" s="85" t="s">
        <v>21</v>
      </c>
      <c r="O2241" s="96">
        <v>0</v>
      </c>
      <c r="P2241" s="85" t="s">
        <v>105</v>
      </c>
      <c r="Q2241" s="86" t="s">
        <v>8935</v>
      </c>
    </row>
    <row r="2242" spans="2:17" x14ac:dyDescent="0.25">
      <c r="B2242" s="84" t="s">
        <v>48</v>
      </c>
      <c r="C2242" s="85" t="s">
        <v>9123</v>
      </c>
      <c r="D2242" s="85" t="s">
        <v>13</v>
      </c>
      <c r="E2242" s="85" t="s">
        <v>9</v>
      </c>
      <c r="F2242" s="96">
        <v>130</v>
      </c>
      <c r="G2242" s="85" t="s">
        <v>105</v>
      </c>
      <c r="H2242" s="86" t="s">
        <v>9124</v>
      </c>
      <c r="K2242" s="84" t="s">
        <v>60</v>
      </c>
      <c r="L2242" s="85" t="s">
        <v>8797</v>
      </c>
      <c r="M2242" s="85" t="s">
        <v>155</v>
      </c>
      <c r="N2242" s="85" t="s">
        <v>28</v>
      </c>
      <c r="O2242" s="96">
        <v>0</v>
      </c>
      <c r="P2242" s="85" t="s">
        <v>105</v>
      </c>
      <c r="Q2242" s="86" t="s">
        <v>8979</v>
      </c>
    </row>
    <row r="2243" spans="2:17" x14ac:dyDescent="0.25">
      <c r="B2243" s="84" t="s">
        <v>49</v>
      </c>
      <c r="C2243" s="85" t="s">
        <v>8880</v>
      </c>
      <c r="D2243" s="85" t="s">
        <v>17</v>
      </c>
      <c r="E2243" s="85" t="s">
        <v>20</v>
      </c>
      <c r="F2243" s="96">
        <v>115</v>
      </c>
      <c r="G2243" s="85" t="s">
        <v>105</v>
      </c>
      <c r="H2243" s="86" t="s">
        <v>9125</v>
      </c>
      <c r="K2243" s="84" t="s">
        <v>61</v>
      </c>
      <c r="L2243" s="85" t="s">
        <v>9183</v>
      </c>
      <c r="M2243" s="85" t="s">
        <v>20</v>
      </c>
      <c r="N2243" s="85" t="s">
        <v>13</v>
      </c>
      <c r="O2243" s="96">
        <v>0</v>
      </c>
      <c r="P2243" s="85" t="s">
        <v>105</v>
      </c>
      <c r="Q2243" s="86" t="s">
        <v>8778</v>
      </c>
    </row>
    <row r="2244" spans="2:17" x14ac:dyDescent="0.25">
      <c r="B2244" s="84" t="s">
        <v>50</v>
      </c>
      <c r="C2244" s="85" t="s">
        <v>9126</v>
      </c>
      <c r="D2244" s="85" t="s">
        <v>4</v>
      </c>
      <c r="E2244" s="85" t="s">
        <v>20</v>
      </c>
      <c r="F2244" s="96">
        <v>110</v>
      </c>
      <c r="G2244" s="85" t="s">
        <v>105</v>
      </c>
      <c r="H2244" s="86" t="s">
        <v>9127</v>
      </c>
      <c r="K2244" s="84" t="s">
        <v>62</v>
      </c>
      <c r="L2244" s="85" t="s">
        <v>9184</v>
      </c>
      <c r="M2244" s="85" t="s">
        <v>9</v>
      </c>
      <c r="N2244" s="85" t="s">
        <v>21</v>
      </c>
      <c r="O2244" s="96">
        <v>0</v>
      </c>
      <c r="P2244" s="85" t="s">
        <v>105</v>
      </c>
      <c r="Q2244" s="86" t="s">
        <v>8779</v>
      </c>
    </row>
    <row r="2245" spans="2:17" x14ac:dyDescent="0.25">
      <c r="B2245" s="84" t="s">
        <v>51</v>
      </c>
      <c r="C2245" s="85" t="s">
        <v>9128</v>
      </c>
      <c r="D2245" s="85" t="s">
        <v>4</v>
      </c>
      <c r="E2245" s="85" t="s">
        <v>5</v>
      </c>
      <c r="F2245" s="96">
        <v>110</v>
      </c>
      <c r="G2245" s="85" t="s">
        <v>105</v>
      </c>
      <c r="H2245" s="86" t="s">
        <v>9129</v>
      </c>
      <c r="K2245" s="84" t="s">
        <v>64</v>
      </c>
      <c r="L2245" s="85" t="s">
        <v>566</v>
      </c>
      <c r="M2245" s="85" t="s">
        <v>155</v>
      </c>
      <c r="N2245" s="85" t="s">
        <v>13</v>
      </c>
      <c r="O2245" s="96">
        <v>0</v>
      </c>
      <c r="P2245" s="85" t="s">
        <v>254</v>
      </c>
      <c r="Q2245" s="86" t="s">
        <v>9190</v>
      </c>
    </row>
    <row r="2246" spans="2:17" x14ac:dyDescent="0.25">
      <c r="B2246" s="84" t="s">
        <v>52</v>
      </c>
      <c r="C2246" s="85" t="s">
        <v>4254</v>
      </c>
      <c r="D2246" s="85" t="s">
        <v>21</v>
      </c>
      <c r="E2246" s="85" t="s">
        <v>12</v>
      </c>
      <c r="F2246" s="96">
        <v>85</v>
      </c>
      <c r="G2246" s="85" t="s">
        <v>105</v>
      </c>
      <c r="H2246" s="86" t="s">
        <v>9130</v>
      </c>
      <c r="K2246" s="84" t="s">
        <v>66</v>
      </c>
      <c r="L2246" s="85" t="s">
        <v>9185</v>
      </c>
      <c r="M2246" s="85" t="s">
        <v>155</v>
      </c>
      <c r="N2246" s="85" t="s">
        <v>13</v>
      </c>
      <c r="O2246" s="96">
        <v>0</v>
      </c>
      <c r="P2246" s="85" t="s">
        <v>254</v>
      </c>
      <c r="Q2246" s="86" t="s">
        <v>9191</v>
      </c>
    </row>
    <row r="2247" spans="2:17" x14ac:dyDescent="0.25">
      <c r="B2247" s="84" t="s">
        <v>53</v>
      </c>
      <c r="C2247" s="85" t="s">
        <v>9131</v>
      </c>
      <c r="D2247" s="85" t="s">
        <v>21</v>
      </c>
      <c r="E2247" s="85" t="s">
        <v>12</v>
      </c>
      <c r="F2247" s="96">
        <v>50</v>
      </c>
      <c r="G2247" s="85" t="s">
        <v>171</v>
      </c>
      <c r="H2247" s="86" t="s">
        <v>9132</v>
      </c>
      <c r="K2247" s="84" t="s">
        <v>67</v>
      </c>
      <c r="L2247" s="85" t="s">
        <v>1082</v>
      </c>
      <c r="M2247" s="85" t="s">
        <v>155</v>
      </c>
      <c r="N2247" s="85" t="s">
        <v>13</v>
      </c>
      <c r="O2247" s="96">
        <v>0</v>
      </c>
      <c r="P2247" s="85" t="s">
        <v>254</v>
      </c>
      <c r="Q2247" s="86" t="s">
        <v>9192</v>
      </c>
    </row>
    <row r="2248" spans="2:17" x14ac:dyDescent="0.25">
      <c r="B2248" s="84" t="s">
        <v>54</v>
      </c>
      <c r="C2248" s="85" t="s">
        <v>9143</v>
      </c>
      <c r="D2248" s="85" t="s">
        <v>21</v>
      </c>
      <c r="E2248" s="85" t="s">
        <v>5</v>
      </c>
      <c r="F2248" s="96">
        <v>0</v>
      </c>
      <c r="G2248" s="85" t="s">
        <v>105</v>
      </c>
      <c r="H2248" s="86" t="s">
        <v>6849</v>
      </c>
      <c r="K2248" s="84" t="s">
        <v>121</v>
      </c>
      <c r="L2248" s="85" t="s">
        <v>9186</v>
      </c>
      <c r="M2248" s="85" t="s">
        <v>155</v>
      </c>
      <c r="N2248" s="85" t="s">
        <v>13</v>
      </c>
      <c r="O2248" s="96">
        <v>0</v>
      </c>
      <c r="P2248" s="85" t="s">
        <v>254</v>
      </c>
      <c r="Q2248" s="86" t="s">
        <v>9193</v>
      </c>
    </row>
    <row r="2249" spans="2:17" x14ac:dyDescent="0.25">
      <c r="B2249" s="84" t="s">
        <v>55</v>
      </c>
      <c r="C2249" s="85" t="s">
        <v>828</v>
      </c>
      <c r="D2249" s="85" t="s">
        <v>17</v>
      </c>
      <c r="E2249" s="85" t="s">
        <v>20</v>
      </c>
      <c r="F2249" s="96">
        <v>0</v>
      </c>
      <c r="G2249" s="85" t="s">
        <v>105</v>
      </c>
      <c r="H2249" s="86" t="s">
        <v>8526</v>
      </c>
      <c r="K2249" s="84" t="s">
        <v>122</v>
      </c>
      <c r="L2249" s="85" t="s">
        <v>9040</v>
      </c>
      <c r="M2249" s="85" t="s">
        <v>9</v>
      </c>
      <c r="N2249" s="85" t="s">
        <v>13</v>
      </c>
      <c r="O2249" s="96">
        <v>0</v>
      </c>
      <c r="P2249" s="85" t="s">
        <v>254</v>
      </c>
      <c r="Q2249" s="86" t="s">
        <v>9194</v>
      </c>
    </row>
    <row r="2250" spans="2:17" x14ac:dyDescent="0.25">
      <c r="B2250" s="84" t="s">
        <v>56</v>
      </c>
      <c r="C2250" s="85" t="s">
        <v>9133</v>
      </c>
      <c r="D2250" s="85" t="s">
        <v>21</v>
      </c>
      <c r="E2250" s="85" t="s">
        <v>9</v>
      </c>
      <c r="F2250" s="96">
        <v>0</v>
      </c>
      <c r="G2250" s="85" t="s">
        <v>105</v>
      </c>
      <c r="H2250" s="86" t="s">
        <v>9087</v>
      </c>
      <c r="K2250" s="84" t="s">
        <v>123</v>
      </c>
      <c r="L2250" s="85" t="s">
        <v>3861</v>
      </c>
      <c r="M2250" s="85" t="s">
        <v>9</v>
      </c>
      <c r="N2250" s="85" t="s">
        <v>13</v>
      </c>
      <c r="O2250" s="96">
        <v>0</v>
      </c>
      <c r="P2250" s="85" t="s">
        <v>254</v>
      </c>
      <c r="Q2250" s="86" t="s">
        <v>9195</v>
      </c>
    </row>
    <row r="2251" spans="2:17" x14ac:dyDescent="0.25">
      <c r="E2251" s="255" t="s">
        <v>104</v>
      </c>
      <c r="F2251" s="256">
        <f>SUM(F2239:F2250)</f>
        <v>950</v>
      </c>
      <c r="H2251" s="81"/>
      <c r="K2251" s="84" t="s">
        <v>124</v>
      </c>
      <c r="L2251" s="85" t="s">
        <v>9044</v>
      </c>
      <c r="M2251" s="85" t="s">
        <v>9</v>
      </c>
      <c r="N2251" s="85" t="s">
        <v>13</v>
      </c>
      <c r="O2251" s="96">
        <v>0</v>
      </c>
      <c r="P2251" s="85" t="s">
        <v>254</v>
      </c>
      <c r="Q2251" s="86" t="s">
        <v>9196</v>
      </c>
    </row>
    <row r="2252" spans="2:17" x14ac:dyDescent="0.25">
      <c r="D2252" s="90"/>
      <c r="K2252" s="84" t="s">
        <v>125</v>
      </c>
      <c r="L2252" s="85" t="s">
        <v>495</v>
      </c>
      <c r="M2252" s="85" t="s">
        <v>9</v>
      </c>
      <c r="N2252" s="85" t="s">
        <v>13</v>
      </c>
      <c r="O2252" s="96">
        <v>0</v>
      </c>
      <c r="P2252" s="85" t="s">
        <v>254</v>
      </c>
      <c r="Q2252" s="86" t="s">
        <v>9197</v>
      </c>
    </row>
    <row r="2253" spans="2:17" x14ac:dyDescent="0.25">
      <c r="D2253" t="s">
        <v>104</v>
      </c>
      <c r="E2253" s="205">
        <f>SUM(F2235+F2251)</f>
        <v>1280</v>
      </c>
      <c r="F2253" s="273">
        <f>SUM(E2253*1.95583)</f>
        <v>2503.4623999999999</v>
      </c>
      <c r="K2253" s="84" t="s">
        <v>126</v>
      </c>
      <c r="L2253" s="85" t="s">
        <v>9187</v>
      </c>
      <c r="M2253" s="85" t="s">
        <v>20</v>
      </c>
      <c r="N2253" s="85" t="s">
        <v>13</v>
      </c>
      <c r="O2253" s="96">
        <v>0</v>
      </c>
      <c r="P2253" s="85" t="s">
        <v>254</v>
      </c>
      <c r="Q2253" s="86" t="s">
        <v>9198</v>
      </c>
    </row>
    <row r="2254" spans="2:17" x14ac:dyDescent="0.25">
      <c r="E2254" s="205"/>
      <c r="F2254" s="273"/>
      <c r="K2254" s="84" t="s">
        <v>127</v>
      </c>
      <c r="L2254" s="85" t="s">
        <v>4313</v>
      </c>
      <c r="M2254" s="85" t="s">
        <v>41</v>
      </c>
      <c r="N2254" s="85" t="s">
        <v>21</v>
      </c>
      <c r="O2254" s="96">
        <v>0</v>
      </c>
      <c r="P2254" s="85" t="s">
        <v>254</v>
      </c>
      <c r="Q2254" s="86" t="s">
        <v>9199</v>
      </c>
    </row>
    <row r="2255" spans="2:17" x14ac:dyDescent="0.25">
      <c r="E2255" s="205"/>
      <c r="F2255" s="273"/>
      <c r="K2255" s="84" t="s">
        <v>128</v>
      </c>
      <c r="L2255" s="85" t="s">
        <v>516</v>
      </c>
      <c r="M2255" s="85" t="s">
        <v>41</v>
      </c>
      <c r="N2255" s="85" t="s">
        <v>21</v>
      </c>
      <c r="O2255" s="96">
        <v>0</v>
      </c>
      <c r="P2255" s="85" t="s">
        <v>254</v>
      </c>
      <c r="Q2255" s="86" t="s">
        <v>9200</v>
      </c>
    </row>
    <row r="2256" spans="2:17" x14ac:dyDescent="0.25">
      <c r="F2256" s="91"/>
      <c r="H2256" s="81"/>
      <c r="K2256" s="84" t="s">
        <v>129</v>
      </c>
      <c r="L2256" s="85" t="s">
        <v>9051</v>
      </c>
      <c r="M2256" s="85" t="s">
        <v>20</v>
      </c>
      <c r="N2256" s="85" t="s">
        <v>21</v>
      </c>
      <c r="O2256" s="96">
        <v>0</v>
      </c>
      <c r="P2256" s="85" t="s">
        <v>254</v>
      </c>
      <c r="Q2256" s="86" t="s">
        <v>9201</v>
      </c>
    </row>
    <row r="2257" spans="2:17" ht="15.75" x14ac:dyDescent="0.25">
      <c r="C2257" s="116" t="s">
        <v>9108</v>
      </c>
      <c r="D2257" s="116" t="s">
        <v>6815</v>
      </c>
      <c r="F2257" s="91"/>
      <c r="G2257" s="81"/>
      <c r="H2257" s="81"/>
      <c r="K2257" s="84" t="s">
        <v>130</v>
      </c>
      <c r="L2257" s="85" t="s">
        <v>3159</v>
      </c>
      <c r="M2257" s="85" t="s">
        <v>20</v>
      </c>
      <c r="N2257" s="85" t="s">
        <v>21</v>
      </c>
      <c r="O2257" s="96">
        <v>0</v>
      </c>
      <c r="P2257" s="85" t="s">
        <v>254</v>
      </c>
      <c r="Q2257" s="86" t="s">
        <v>9202</v>
      </c>
    </row>
    <row r="2258" spans="2:17" x14ac:dyDescent="0.25">
      <c r="B2258" s="79"/>
      <c r="C2258" s="92">
        <v>44389</v>
      </c>
      <c r="H2258" s="81"/>
      <c r="K2258" s="84" t="s">
        <v>131</v>
      </c>
      <c r="L2258" s="85" t="s">
        <v>9188</v>
      </c>
      <c r="M2258" s="85" t="s">
        <v>20</v>
      </c>
      <c r="N2258" s="85" t="s">
        <v>28</v>
      </c>
      <c r="O2258" s="96">
        <v>0</v>
      </c>
      <c r="P2258" s="85" t="s">
        <v>381</v>
      </c>
      <c r="Q2258" s="86" t="s">
        <v>9189</v>
      </c>
    </row>
    <row r="2259" spans="2:17" x14ac:dyDescent="0.25">
      <c r="B2259" s="84" t="s">
        <v>97</v>
      </c>
      <c r="C2259" s="93" t="s">
        <v>106</v>
      </c>
      <c r="D2259" s="93" t="s">
        <v>107</v>
      </c>
      <c r="K2259" s="251"/>
      <c r="L2259" s="218"/>
      <c r="M2259" s="117"/>
      <c r="N2259" s="88" t="s">
        <v>104</v>
      </c>
      <c r="O2259" s="250">
        <f>SUM(O2227:O2258)</f>
        <v>1305</v>
      </c>
      <c r="Q2259" s="81"/>
    </row>
    <row r="2260" spans="2:17" x14ac:dyDescent="0.25">
      <c r="B2260" s="84">
        <v>1</v>
      </c>
      <c r="C2260" s="85" t="s">
        <v>108</v>
      </c>
      <c r="D2260" s="96">
        <v>30</v>
      </c>
      <c r="H2260" s="81"/>
      <c r="K2260" s="251"/>
      <c r="L2260" s="117"/>
      <c r="M2260" s="117"/>
      <c r="N2260" s="311"/>
      <c r="O2260" s="312"/>
      <c r="Q2260" s="81"/>
    </row>
    <row r="2261" spans="2:17" ht="18.75" x14ac:dyDescent="0.3">
      <c r="B2261" s="84">
        <v>2</v>
      </c>
      <c r="C2261" s="85" t="s">
        <v>109</v>
      </c>
      <c r="D2261" s="96">
        <v>0</v>
      </c>
      <c r="H2261" s="81"/>
      <c r="K2261" s="79"/>
      <c r="L2261" s="80"/>
      <c r="M2261" t="s">
        <v>393</v>
      </c>
      <c r="O2261" s="115"/>
      <c r="P2261" s="83">
        <v>44389</v>
      </c>
      <c r="Q2261" s="81"/>
    </row>
    <row r="2262" spans="2:17" x14ac:dyDescent="0.25">
      <c r="B2262" s="84">
        <v>3</v>
      </c>
      <c r="C2262" s="85" t="s">
        <v>110</v>
      </c>
      <c r="D2262" s="96">
        <v>0</v>
      </c>
      <c r="H2262" s="81"/>
      <c r="K2262" s="84" t="s">
        <v>97</v>
      </c>
      <c r="L2262" s="85" t="s">
        <v>98</v>
      </c>
      <c r="M2262" s="85" t="s">
        <v>99</v>
      </c>
      <c r="N2262" s="85" t="s">
        <v>100</v>
      </c>
      <c r="O2262" s="85" t="s">
        <v>101</v>
      </c>
      <c r="P2262" s="85" t="s">
        <v>102</v>
      </c>
      <c r="Q2262" s="86" t="s">
        <v>103</v>
      </c>
    </row>
    <row r="2263" spans="2:17" x14ac:dyDescent="0.25">
      <c r="B2263" s="84">
        <v>4</v>
      </c>
      <c r="C2263" s="94" t="s">
        <v>111</v>
      </c>
      <c r="D2263" s="96">
        <v>27</v>
      </c>
      <c r="H2263" s="81"/>
      <c r="K2263" s="84" t="s">
        <v>2</v>
      </c>
      <c r="L2263" s="85" t="s">
        <v>9203</v>
      </c>
      <c r="M2263" s="85" t="s">
        <v>13</v>
      </c>
      <c r="N2263" s="85" t="s">
        <v>12</v>
      </c>
      <c r="O2263" s="96">
        <v>80</v>
      </c>
      <c r="P2263" s="85" t="s">
        <v>171</v>
      </c>
      <c r="Q2263" s="86" t="s">
        <v>9204</v>
      </c>
    </row>
    <row r="2264" spans="2:17" x14ac:dyDescent="0.25">
      <c r="B2264" s="79"/>
      <c r="C2264" s="95" t="s">
        <v>104</v>
      </c>
      <c r="D2264" s="96">
        <f>SUM(D2260:D2263)</f>
        <v>57</v>
      </c>
      <c r="H2264" s="81"/>
      <c r="K2264" s="84" t="s">
        <v>6</v>
      </c>
      <c r="L2264" s="85" t="s">
        <v>1661</v>
      </c>
      <c r="M2264" s="85" t="s">
        <v>17</v>
      </c>
      <c r="N2264" s="85" t="s">
        <v>9</v>
      </c>
      <c r="O2264" s="96">
        <v>115</v>
      </c>
      <c r="P2264" s="85" t="s">
        <v>105</v>
      </c>
      <c r="Q2264" s="86" t="s">
        <v>9205</v>
      </c>
    </row>
    <row r="2265" spans="2:17" x14ac:dyDescent="0.25">
      <c r="B2265" s="79"/>
      <c r="C2265" s="290"/>
      <c r="D2265" s="252"/>
      <c r="H2265" s="81"/>
      <c r="K2265" s="84" t="s">
        <v>32</v>
      </c>
      <c r="L2265" s="85" t="s">
        <v>9206</v>
      </c>
      <c r="M2265" s="85" t="s">
        <v>17</v>
      </c>
      <c r="N2265" s="85" t="s">
        <v>9</v>
      </c>
      <c r="O2265" s="96">
        <v>115</v>
      </c>
      <c r="P2265" s="85" t="s">
        <v>105</v>
      </c>
      <c r="Q2265" s="86" t="s">
        <v>9207</v>
      </c>
    </row>
    <row r="2266" spans="2:17" x14ac:dyDescent="0.25">
      <c r="B2266" s="79"/>
      <c r="D2266" s="85" t="s">
        <v>2354</v>
      </c>
      <c r="E2266" s="96">
        <v>0</v>
      </c>
      <c r="F2266" s="85"/>
      <c r="H2266" s="81"/>
      <c r="K2266" s="84" t="s">
        <v>48</v>
      </c>
      <c r="L2266" s="85" t="s">
        <v>9208</v>
      </c>
      <c r="M2266" s="85" t="s">
        <v>4</v>
      </c>
      <c r="N2266" s="85" t="s">
        <v>20</v>
      </c>
      <c r="O2266" s="96">
        <v>70</v>
      </c>
      <c r="P2266" s="85" t="s">
        <v>171</v>
      </c>
      <c r="Q2266" s="86" t="s">
        <v>9209</v>
      </c>
    </row>
    <row r="2267" spans="2:17" x14ac:dyDescent="0.25">
      <c r="B2267" s="79"/>
      <c r="D2267" s="85" t="s">
        <v>112</v>
      </c>
      <c r="E2267" s="96">
        <f>SUM(E2253)</f>
        <v>1280</v>
      </c>
      <c r="F2267" s="99">
        <f>SUM(E2267*1.95583)</f>
        <v>2503.4623999999999</v>
      </c>
      <c r="H2267" s="81"/>
      <c r="K2267" s="84" t="s">
        <v>49</v>
      </c>
      <c r="L2267" s="85" t="s">
        <v>9210</v>
      </c>
      <c r="M2267" s="85" t="s">
        <v>4</v>
      </c>
      <c r="N2267" s="85" t="s">
        <v>12</v>
      </c>
      <c r="O2267" s="96">
        <v>110</v>
      </c>
      <c r="P2267" s="85" t="s">
        <v>105</v>
      </c>
      <c r="Q2267" s="86" t="s">
        <v>9211</v>
      </c>
    </row>
    <row r="2268" spans="2:17" x14ac:dyDescent="0.25">
      <c r="B2268" s="79"/>
      <c r="D2268" s="85" t="s">
        <v>113</v>
      </c>
      <c r="E2268" s="96">
        <f>SUM(D2264)</f>
        <v>57</v>
      </c>
      <c r="F2268" s="85"/>
      <c r="H2268" s="81"/>
      <c r="K2268" s="84" t="s">
        <v>50</v>
      </c>
      <c r="L2268" s="85" t="s">
        <v>9212</v>
      </c>
      <c r="M2268" s="85" t="s">
        <v>21</v>
      </c>
      <c r="N2268" s="85" t="s">
        <v>12</v>
      </c>
      <c r="O2268" s="96">
        <v>85</v>
      </c>
      <c r="P2268" s="85" t="s">
        <v>105</v>
      </c>
      <c r="Q2268" s="86" t="s">
        <v>9213</v>
      </c>
    </row>
    <row r="2269" spans="2:17" x14ac:dyDescent="0.25">
      <c r="B2269" s="79"/>
      <c r="D2269" s="85" t="s">
        <v>114</v>
      </c>
      <c r="E2269" s="96">
        <f>SUM(E2266+E2267-E2268)</f>
        <v>1223</v>
      </c>
      <c r="F2269" s="85"/>
      <c r="H2269" s="81"/>
      <c r="K2269" s="84" t="s">
        <v>51</v>
      </c>
      <c r="L2269" s="85" t="s">
        <v>9142</v>
      </c>
      <c r="M2269" s="85" t="s">
        <v>21</v>
      </c>
      <c r="N2269" s="85" t="s">
        <v>5</v>
      </c>
      <c r="O2269" s="96">
        <v>50</v>
      </c>
      <c r="P2269" s="85" t="s">
        <v>171</v>
      </c>
      <c r="Q2269" s="86" t="s">
        <v>9214</v>
      </c>
    </row>
    <row r="2270" spans="2:17" x14ac:dyDescent="0.25">
      <c r="B2270" s="79"/>
      <c r="D2270" s="94" t="s">
        <v>2355</v>
      </c>
      <c r="E2270" s="96">
        <v>0</v>
      </c>
      <c r="F2270" s="85"/>
      <c r="H2270" s="81"/>
      <c r="K2270" s="84" t="s">
        <v>52</v>
      </c>
      <c r="L2270" s="85" t="s">
        <v>9215</v>
      </c>
      <c r="M2270" s="85" t="s">
        <v>21</v>
      </c>
      <c r="N2270" s="85" t="s">
        <v>9</v>
      </c>
      <c r="O2270" s="96">
        <v>85</v>
      </c>
      <c r="P2270" s="85" t="s">
        <v>105</v>
      </c>
      <c r="Q2270" s="86" t="s">
        <v>9216</v>
      </c>
    </row>
    <row r="2271" spans="2:17" x14ac:dyDescent="0.25">
      <c r="K2271" s="84" t="s">
        <v>53</v>
      </c>
      <c r="L2271" s="85" t="s">
        <v>9101</v>
      </c>
      <c r="M2271" s="85" t="s">
        <v>21</v>
      </c>
      <c r="N2271" s="85" t="s">
        <v>12</v>
      </c>
      <c r="O2271" s="96">
        <v>85</v>
      </c>
      <c r="P2271" s="85" t="s">
        <v>105</v>
      </c>
      <c r="Q2271" s="86" t="s">
        <v>9217</v>
      </c>
    </row>
    <row r="2272" spans="2:17" x14ac:dyDescent="0.25">
      <c r="K2272" s="84" t="s">
        <v>54</v>
      </c>
      <c r="L2272" s="85" t="s">
        <v>9218</v>
      </c>
      <c r="M2272" s="85" t="s">
        <v>21</v>
      </c>
      <c r="N2272" s="85" t="s">
        <v>9</v>
      </c>
      <c r="O2272" s="96">
        <v>0</v>
      </c>
      <c r="P2272" s="85" t="s">
        <v>105</v>
      </c>
      <c r="Q2272" s="86" t="s">
        <v>7486</v>
      </c>
    </row>
    <row r="2273" spans="3:17" x14ac:dyDescent="0.25">
      <c r="N2273" s="255" t="s">
        <v>104</v>
      </c>
      <c r="O2273" s="256">
        <f>SUM(O2263:O2272)</f>
        <v>795</v>
      </c>
      <c r="Q2273" s="81"/>
    </row>
    <row r="2274" spans="3:17" x14ac:dyDescent="0.25">
      <c r="C2274" s="100">
        <v>2550</v>
      </c>
      <c r="H2274" s="81"/>
      <c r="M2274" s="90"/>
    </row>
    <row r="2275" spans="3:17" x14ac:dyDescent="0.25">
      <c r="C2275" s="100">
        <v>200</v>
      </c>
      <c r="E2275" s="93" t="s">
        <v>118</v>
      </c>
      <c r="F2275" s="93" t="s">
        <v>119</v>
      </c>
      <c r="G2275" s="93" t="s">
        <v>120</v>
      </c>
      <c r="M2275" t="s">
        <v>104</v>
      </c>
      <c r="N2275" s="205">
        <f>SUM(O2259+O2273)</f>
        <v>2100</v>
      </c>
      <c r="O2275" s="273">
        <f>SUM(N2275*1.95583)</f>
        <v>4107.2429999999995</v>
      </c>
    </row>
    <row r="2276" spans="3:17" x14ac:dyDescent="0.25">
      <c r="C2276" s="101">
        <f>SUM(C2275/C2274)</f>
        <v>7.8431372549019607E-2</v>
      </c>
      <c r="E2276" s="102">
        <f>SUM(C2276*F2267)</f>
        <v>196.34999215686273</v>
      </c>
      <c r="F2276" s="102">
        <f>SUM(E2276/1.17)</f>
        <v>167.8205061169767</v>
      </c>
      <c r="G2276" s="102">
        <f>SUM(E2276-F2276)</f>
        <v>28.529486039886024</v>
      </c>
      <c r="N2276" s="205"/>
      <c r="O2276" s="273"/>
    </row>
    <row r="2277" spans="3:17" x14ac:dyDescent="0.25">
      <c r="N2277" s="205"/>
      <c r="O2277" s="273"/>
    </row>
    <row r="2278" spans="3:17" x14ac:dyDescent="0.25">
      <c r="O2278" s="91"/>
      <c r="Q2278" s="81"/>
    </row>
    <row r="2279" spans="3:17" ht="15.75" x14ac:dyDescent="0.25">
      <c r="L2279" s="116" t="s">
        <v>9158</v>
      </c>
      <c r="M2279" s="116" t="s">
        <v>3883</v>
      </c>
      <c r="O2279" s="91"/>
      <c r="P2279" s="81"/>
      <c r="Q2279" s="81"/>
    </row>
    <row r="2280" spans="3:17" x14ac:dyDescent="0.25">
      <c r="K2280" s="79"/>
      <c r="L2280" s="92">
        <v>44390</v>
      </c>
      <c r="Q2280" s="81"/>
    </row>
    <row r="2281" spans="3:17" x14ac:dyDescent="0.25">
      <c r="K2281" s="84" t="s">
        <v>97</v>
      </c>
      <c r="L2281" s="93" t="s">
        <v>106</v>
      </c>
      <c r="M2281" s="93" t="s">
        <v>107</v>
      </c>
    </row>
    <row r="2282" spans="3:17" x14ac:dyDescent="0.25">
      <c r="K2282" s="84">
        <v>1</v>
      </c>
      <c r="L2282" s="85" t="s">
        <v>108</v>
      </c>
      <c r="M2282" s="96">
        <v>13.5</v>
      </c>
      <c r="Q2282" s="81"/>
    </row>
    <row r="2283" spans="3:17" x14ac:dyDescent="0.25">
      <c r="K2283" s="84">
        <v>2</v>
      </c>
      <c r="L2283" s="85" t="s">
        <v>109</v>
      </c>
      <c r="M2283" s="96">
        <v>0</v>
      </c>
      <c r="Q2283" s="81"/>
    </row>
    <row r="2284" spans="3:17" x14ac:dyDescent="0.25">
      <c r="K2284" s="84">
        <v>3</v>
      </c>
      <c r="L2284" s="85" t="s">
        <v>110</v>
      </c>
      <c r="M2284" s="96">
        <v>0</v>
      </c>
      <c r="Q2284" s="81"/>
    </row>
    <row r="2285" spans="3:17" x14ac:dyDescent="0.25">
      <c r="K2285" s="84">
        <v>4</v>
      </c>
      <c r="L2285" s="94" t="s">
        <v>111</v>
      </c>
      <c r="M2285" s="96">
        <v>27</v>
      </c>
      <c r="Q2285" s="81"/>
    </row>
    <row r="2286" spans="3:17" x14ac:dyDescent="0.25">
      <c r="K2286" s="79"/>
      <c r="L2286" s="95" t="s">
        <v>104</v>
      </c>
      <c r="M2286" s="96">
        <f>SUM(M2282:M2285)</f>
        <v>40.5</v>
      </c>
      <c r="Q2286" s="81"/>
    </row>
    <row r="2287" spans="3:17" x14ac:dyDescent="0.25">
      <c r="K2287" s="79"/>
      <c r="L2287" s="290"/>
      <c r="M2287" s="252"/>
      <c r="Q2287" s="81"/>
    </row>
    <row r="2288" spans="3:17" x14ac:dyDescent="0.25">
      <c r="K2288" s="79"/>
      <c r="M2288" s="85" t="s">
        <v>2354</v>
      </c>
      <c r="N2288" s="96">
        <v>0</v>
      </c>
      <c r="O2288" s="85"/>
      <c r="Q2288" s="81"/>
    </row>
    <row r="2289" spans="1:17" x14ac:dyDescent="0.25">
      <c r="K2289" s="79"/>
      <c r="M2289" s="85" t="s">
        <v>112</v>
      </c>
      <c r="N2289" s="96">
        <f>SUM(N2275)</f>
        <v>2100</v>
      </c>
      <c r="O2289" s="99">
        <f>SUM(N2289*1.95583)</f>
        <v>4107.2429999999995</v>
      </c>
      <c r="Q2289" s="81"/>
    </row>
    <row r="2290" spans="1:17" x14ac:dyDescent="0.25">
      <c r="K2290" s="79"/>
      <c r="M2290" s="85" t="s">
        <v>113</v>
      </c>
      <c r="N2290" s="96">
        <f>SUM(M2286)</f>
        <v>40.5</v>
      </c>
      <c r="O2290" s="85"/>
      <c r="Q2290" s="81"/>
    </row>
    <row r="2291" spans="1:17" x14ac:dyDescent="0.25">
      <c r="K2291" s="79"/>
      <c r="M2291" s="85" t="s">
        <v>114</v>
      </c>
      <c r="N2291" s="96">
        <f>SUM(N2288+N2289-N2290)</f>
        <v>2059.5</v>
      </c>
      <c r="O2291" s="85"/>
      <c r="Q2291" s="81"/>
    </row>
    <row r="2292" spans="1:17" x14ac:dyDescent="0.25">
      <c r="K2292" s="79"/>
      <c r="M2292" s="94" t="s">
        <v>2355</v>
      </c>
      <c r="N2292" s="96">
        <v>0</v>
      </c>
      <c r="O2292" s="85"/>
      <c r="Q2292" s="81"/>
    </row>
    <row r="2296" spans="1:17" x14ac:dyDescent="0.25">
      <c r="L2296" s="100">
        <v>2550</v>
      </c>
      <c r="Q2296" s="81"/>
    </row>
    <row r="2297" spans="1:17" x14ac:dyDescent="0.25">
      <c r="L2297" s="100">
        <v>200</v>
      </c>
      <c r="N2297" s="93" t="s">
        <v>118</v>
      </c>
      <c r="O2297" s="93" t="s">
        <v>119</v>
      </c>
      <c r="P2297" s="93" t="s">
        <v>120</v>
      </c>
    </row>
    <row r="2298" spans="1:17" x14ac:dyDescent="0.25">
      <c r="L2298" s="101">
        <f>SUM(L2297/L2296)</f>
        <v>7.8431372549019607E-2</v>
      </c>
      <c r="N2298" s="102">
        <f>SUM(L2298*O2289)</f>
        <v>322.13670588235289</v>
      </c>
      <c r="O2298" s="102">
        <f>SUM(N2298/1.17)</f>
        <v>275.3305178481649</v>
      </c>
      <c r="P2298" s="102">
        <f>SUM(N2298-O2298)</f>
        <v>46.806188034187983</v>
      </c>
    </row>
    <row r="2302" spans="1:17" ht="18.75" x14ac:dyDescent="0.3">
      <c r="A2302" s="79"/>
      <c r="B2302" s="80" t="s">
        <v>9238</v>
      </c>
      <c r="G2302" s="81"/>
      <c r="K2302" s="79"/>
      <c r="L2302" s="80" t="s">
        <v>9333</v>
      </c>
      <c r="Q2302" s="81"/>
    </row>
    <row r="2303" spans="1:17" x14ac:dyDescent="0.25">
      <c r="A2303" s="79"/>
      <c r="B2303" t="s">
        <v>152</v>
      </c>
      <c r="F2303" s="82" t="s">
        <v>95</v>
      </c>
      <c r="G2303" s="81"/>
      <c r="K2303" s="79"/>
      <c r="L2303" t="s">
        <v>6815</v>
      </c>
      <c r="P2303" s="82" t="s">
        <v>95</v>
      </c>
      <c r="Q2303" s="81"/>
    </row>
    <row r="2304" spans="1:17" ht="18.75" x14ac:dyDescent="0.3">
      <c r="A2304" s="251"/>
      <c r="B2304" s="274"/>
      <c r="C2304" s="117" t="s">
        <v>96</v>
      </c>
      <c r="D2304" s="117"/>
      <c r="E2304" s="117"/>
      <c r="F2304" s="275">
        <v>44388</v>
      </c>
      <c r="G2304" s="276"/>
      <c r="K2304" s="251"/>
      <c r="L2304" s="274"/>
      <c r="M2304" s="117" t="s">
        <v>96</v>
      </c>
      <c r="N2304" s="117"/>
      <c r="O2304" s="117"/>
      <c r="P2304" s="275">
        <v>44390</v>
      </c>
      <c r="Q2304" s="276"/>
    </row>
    <row r="2305" spans="1:17" x14ac:dyDescent="0.25">
      <c r="A2305" s="84" t="s">
        <v>97</v>
      </c>
      <c r="B2305" s="85" t="s">
        <v>98</v>
      </c>
      <c r="C2305" s="85" t="s">
        <v>99</v>
      </c>
      <c r="D2305" s="85" t="s">
        <v>100</v>
      </c>
      <c r="E2305" s="85" t="s">
        <v>101</v>
      </c>
      <c r="F2305" s="85" t="s">
        <v>102</v>
      </c>
      <c r="G2305" s="86" t="s">
        <v>103</v>
      </c>
      <c r="K2305" s="84" t="s">
        <v>97</v>
      </c>
      <c r="L2305" s="85" t="s">
        <v>98</v>
      </c>
      <c r="M2305" s="85" t="s">
        <v>99</v>
      </c>
      <c r="N2305" s="85" t="s">
        <v>100</v>
      </c>
      <c r="O2305" s="85" t="s">
        <v>101</v>
      </c>
      <c r="P2305" s="85" t="s">
        <v>102</v>
      </c>
      <c r="Q2305" s="86" t="s">
        <v>103</v>
      </c>
    </row>
    <row r="2306" spans="1:17" x14ac:dyDescent="0.25">
      <c r="A2306" s="84" t="s">
        <v>2</v>
      </c>
      <c r="B2306" s="85" t="s">
        <v>9242</v>
      </c>
      <c r="C2306" s="85" t="s">
        <v>20</v>
      </c>
      <c r="D2306" s="85" t="s">
        <v>21</v>
      </c>
      <c r="E2306" s="96">
        <v>85</v>
      </c>
      <c r="F2306" s="85" t="s">
        <v>105</v>
      </c>
      <c r="G2306" s="86" t="s">
        <v>9243</v>
      </c>
      <c r="K2306" s="84" t="s">
        <v>2</v>
      </c>
      <c r="L2306" s="85" t="s">
        <v>9295</v>
      </c>
      <c r="M2306" s="85" t="s">
        <v>20</v>
      </c>
      <c r="N2306" s="85" t="s">
        <v>21</v>
      </c>
      <c r="O2306" s="96">
        <v>50</v>
      </c>
      <c r="P2306" s="85" t="s">
        <v>9296</v>
      </c>
      <c r="Q2306" s="86" t="s">
        <v>9297</v>
      </c>
    </row>
    <row r="2307" spans="1:17" x14ac:dyDescent="0.25">
      <c r="A2307" s="84" t="s">
        <v>6</v>
      </c>
      <c r="B2307" s="85" t="s">
        <v>9244</v>
      </c>
      <c r="C2307" s="85" t="s">
        <v>20</v>
      </c>
      <c r="D2307" s="85" t="s">
        <v>21</v>
      </c>
      <c r="E2307" s="96">
        <v>85</v>
      </c>
      <c r="F2307" s="85" t="s">
        <v>105</v>
      </c>
      <c r="G2307" s="86" t="s">
        <v>9245</v>
      </c>
      <c r="K2307" s="84" t="s">
        <v>6</v>
      </c>
      <c r="L2307" s="85" t="s">
        <v>9145</v>
      </c>
      <c r="M2307" s="85" t="s">
        <v>20</v>
      </c>
      <c r="N2307" s="85" t="s">
        <v>21</v>
      </c>
      <c r="O2307" s="96">
        <v>85</v>
      </c>
      <c r="P2307" s="85" t="s">
        <v>105</v>
      </c>
      <c r="Q2307" s="86" t="s">
        <v>9298</v>
      </c>
    </row>
    <row r="2308" spans="1:17" x14ac:dyDescent="0.25">
      <c r="A2308" s="84" t="s">
        <v>32</v>
      </c>
      <c r="B2308" s="85" t="s">
        <v>2345</v>
      </c>
      <c r="C2308" s="85" t="s">
        <v>9</v>
      </c>
      <c r="D2308" s="85" t="s">
        <v>21</v>
      </c>
      <c r="E2308" s="96">
        <v>0</v>
      </c>
      <c r="F2308" s="85" t="s">
        <v>105</v>
      </c>
      <c r="G2308" s="86" t="s">
        <v>8934</v>
      </c>
      <c r="K2308" s="84" t="s">
        <v>32</v>
      </c>
      <c r="L2308" s="85" t="s">
        <v>9073</v>
      </c>
      <c r="M2308" s="85" t="s">
        <v>41</v>
      </c>
      <c r="N2308" s="85" t="s">
        <v>13</v>
      </c>
      <c r="O2308" s="96">
        <v>85</v>
      </c>
      <c r="P2308" s="85" t="s">
        <v>9296</v>
      </c>
      <c r="Q2308" s="86" t="s">
        <v>9299</v>
      </c>
    </row>
    <row r="2309" spans="1:17" x14ac:dyDescent="0.25">
      <c r="A2309" s="84" t="s">
        <v>48</v>
      </c>
      <c r="B2309" s="85" t="s">
        <v>9246</v>
      </c>
      <c r="C2309" s="85" t="s">
        <v>9</v>
      </c>
      <c r="D2309" s="85" t="s">
        <v>21</v>
      </c>
      <c r="E2309" s="96">
        <v>0</v>
      </c>
      <c r="F2309" s="85" t="s">
        <v>105</v>
      </c>
      <c r="G2309" s="86" t="s">
        <v>8936</v>
      </c>
      <c r="K2309" s="84" t="s">
        <v>48</v>
      </c>
      <c r="L2309" s="85" t="s">
        <v>9106</v>
      </c>
      <c r="M2309" s="85" t="s">
        <v>155</v>
      </c>
      <c r="N2309" s="85" t="s">
        <v>4</v>
      </c>
      <c r="O2309" s="96">
        <v>115</v>
      </c>
      <c r="P2309" s="85" t="s">
        <v>105</v>
      </c>
      <c r="Q2309" s="86" t="s">
        <v>9300</v>
      </c>
    </row>
    <row r="2310" spans="1:17" x14ac:dyDescent="0.25">
      <c r="A2310" s="84" t="s">
        <v>49</v>
      </c>
      <c r="B2310" s="85" t="s">
        <v>8772</v>
      </c>
      <c r="C2310" s="85" t="s">
        <v>20</v>
      </c>
      <c r="D2310" s="85" t="s">
        <v>22</v>
      </c>
      <c r="E2310" s="96">
        <v>0</v>
      </c>
      <c r="F2310" s="85" t="s">
        <v>105</v>
      </c>
      <c r="G2310" s="86" t="s">
        <v>8773</v>
      </c>
      <c r="K2310" s="84" t="s">
        <v>49</v>
      </c>
      <c r="L2310" s="85" t="s">
        <v>9301</v>
      </c>
      <c r="M2310" s="85" t="s">
        <v>9</v>
      </c>
      <c r="N2310" s="85" t="s">
        <v>21</v>
      </c>
      <c r="O2310" s="96">
        <v>50</v>
      </c>
      <c r="P2310" s="85" t="s">
        <v>9296</v>
      </c>
      <c r="Q2310" s="86" t="s">
        <v>9302</v>
      </c>
    </row>
    <row r="2311" spans="1:17" x14ac:dyDescent="0.25">
      <c r="A2311" s="84" t="s">
        <v>50</v>
      </c>
      <c r="B2311" s="85" t="s">
        <v>4426</v>
      </c>
      <c r="C2311" s="85" t="s">
        <v>20</v>
      </c>
      <c r="D2311" s="85" t="s">
        <v>22</v>
      </c>
      <c r="E2311" s="96">
        <v>0</v>
      </c>
      <c r="F2311" s="85" t="s">
        <v>105</v>
      </c>
      <c r="G2311" s="86" t="s">
        <v>8727</v>
      </c>
      <c r="K2311" s="84" t="s">
        <v>50</v>
      </c>
      <c r="L2311" s="85" t="s">
        <v>9013</v>
      </c>
      <c r="M2311" s="85" t="s">
        <v>20</v>
      </c>
      <c r="N2311" s="85" t="s">
        <v>17</v>
      </c>
      <c r="O2311" s="96">
        <v>0</v>
      </c>
      <c r="P2311" s="85" t="s">
        <v>105</v>
      </c>
      <c r="Q2311" s="86" t="s">
        <v>9014</v>
      </c>
    </row>
    <row r="2312" spans="1:17" x14ac:dyDescent="0.25">
      <c r="A2312" s="84" t="s">
        <v>51</v>
      </c>
      <c r="B2312" s="85" t="s">
        <v>9247</v>
      </c>
      <c r="C2312" s="85" t="s">
        <v>9</v>
      </c>
      <c r="D2312" s="85" t="s">
        <v>22</v>
      </c>
      <c r="E2312" s="96">
        <v>0</v>
      </c>
      <c r="F2312" s="85" t="s">
        <v>105</v>
      </c>
      <c r="G2312" s="86" t="s">
        <v>9089</v>
      </c>
      <c r="K2312" s="84" t="s">
        <v>51</v>
      </c>
      <c r="L2312" s="85" t="s">
        <v>9015</v>
      </c>
      <c r="M2312" s="85" t="s">
        <v>20</v>
      </c>
      <c r="N2312" s="85" t="s">
        <v>17</v>
      </c>
      <c r="O2312" s="96">
        <v>0</v>
      </c>
      <c r="P2312" s="85" t="s">
        <v>105</v>
      </c>
      <c r="Q2312" s="86" t="s">
        <v>9016</v>
      </c>
    </row>
    <row r="2313" spans="1:17" x14ac:dyDescent="0.25">
      <c r="A2313" s="84" t="s">
        <v>52</v>
      </c>
      <c r="B2313" s="85" t="s">
        <v>6187</v>
      </c>
      <c r="C2313" s="85" t="s">
        <v>9</v>
      </c>
      <c r="D2313" s="85" t="s">
        <v>21</v>
      </c>
      <c r="E2313" s="96">
        <v>0</v>
      </c>
      <c r="F2313" s="85" t="s">
        <v>105</v>
      </c>
      <c r="G2313" s="86" t="s">
        <v>9092</v>
      </c>
      <c r="K2313" s="84" t="s">
        <v>52</v>
      </c>
      <c r="L2313" s="85" t="s">
        <v>9303</v>
      </c>
      <c r="M2313" s="85" t="s">
        <v>20</v>
      </c>
      <c r="N2313" s="85" t="s">
        <v>21</v>
      </c>
      <c r="O2313" s="96">
        <v>0</v>
      </c>
      <c r="P2313" s="85" t="s">
        <v>381</v>
      </c>
      <c r="Q2313" s="86" t="s">
        <v>9304</v>
      </c>
    </row>
    <row r="2314" spans="1:17" x14ac:dyDescent="0.25">
      <c r="A2314" s="84" t="s">
        <v>53</v>
      </c>
      <c r="B2314" s="85" t="s">
        <v>9075</v>
      </c>
      <c r="C2314" s="85" t="s">
        <v>9</v>
      </c>
      <c r="D2314" s="85" t="s">
        <v>21</v>
      </c>
      <c r="E2314" s="96">
        <v>0</v>
      </c>
      <c r="F2314" s="85" t="s">
        <v>105</v>
      </c>
      <c r="G2314" s="86" t="s">
        <v>9094</v>
      </c>
      <c r="K2314" s="84" t="s">
        <v>53</v>
      </c>
      <c r="L2314" s="85" t="s">
        <v>9305</v>
      </c>
      <c r="M2314" s="85" t="s">
        <v>20</v>
      </c>
      <c r="N2314" s="85" t="s">
        <v>21</v>
      </c>
      <c r="O2314" s="96">
        <v>0</v>
      </c>
      <c r="P2314" s="85" t="s">
        <v>381</v>
      </c>
      <c r="Q2314" s="86" t="s">
        <v>9306</v>
      </c>
    </row>
    <row r="2315" spans="1:17" x14ac:dyDescent="0.25">
      <c r="A2315" s="251"/>
      <c r="B2315" s="218"/>
      <c r="C2315" s="117"/>
      <c r="D2315" s="88" t="s">
        <v>104</v>
      </c>
      <c r="E2315" s="250">
        <f>SUM(E2306:E2314)</f>
        <v>170</v>
      </c>
      <c r="G2315" s="81"/>
      <c r="K2315" s="251"/>
      <c r="L2315" s="218"/>
      <c r="M2315" s="117"/>
      <c r="N2315" s="88" t="s">
        <v>104</v>
      </c>
      <c r="O2315" s="250">
        <f>SUM(O2306:O2314)</f>
        <v>385</v>
      </c>
      <c r="Q2315" s="81"/>
    </row>
    <row r="2316" spans="1:17" x14ac:dyDescent="0.25">
      <c r="A2316" s="251"/>
      <c r="B2316" s="117"/>
      <c r="C2316" s="117"/>
      <c r="D2316" s="311"/>
      <c r="E2316" s="312"/>
      <c r="G2316" s="81"/>
      <c r="K2316" s="251"/>
      <c r="L2316" s="117"/>
      <c r="M2316" s="117"/>
      <c r="N2316" s="311"/>
      <c r="O2316" s="312"/>
      <c r="Q2316" s="81"/>
    </row>
    <row r="2317" spans="1:17" ht="18.75" x14ac:dyDescent="0.3">
      <c r="A2317" s="79"/>
      <c r="B2317" s="80"/>
      <c r="C2317" t="s">
        <v>393</v>
      </c>
      <c r="E2317" s="115"/>
      <c r="F2317" s="83">
        <v>44391</v>
      </c>
      <c r="G2317" s="81"/>
      <c r="K2317" s="79"/>
      <c r="L2317" s="80"/>
      <c r="M2317" t="s">
        <v>393</v>
      </c>
      <c r="O2317" s="115"/>
      <c r="P2317" s="83">
        <v>44393</v>
      </c>
      <c r="Q2317" s="81"/>
    </row>
    <row r="2318" spans="1:17" x14ac:dyDescent="0.25">
      <c r="A2318" s="84" t="s">
        <v>97</v>
      </c>
      <c r="B2318" s="85" t="s">
        <v>98</v>
      </c>
      <c r="C2318" s="85" t="s">
        <v>99</v>
      </c>
      <c r="D2318" s="85" t="s">
        <v>100</v>
      </c>
      <c r="E2318" s="85" t="s">
        <v>101</v>
      </c>
      <c r="F2318" s="85" t="s">
        <v>102</v>
      </c>
      <c r="G2318" s="86" t="s">
        <v>103</v>
      </c>
      <c r="K2318" s="84" t="s">
        <v>97</v>
      </c>
      <c r="L2318" s="85" t="s">
        <v>98</v>
      </c>
      <c r="M2318" s="85" t="s">
        <v>99</v>
      </c>
      <c r="N2318" s="85" t="s">
        <v>100</v>
      </c>
      <c r="O2318" s="85" t="s">
        <v>101</v>
      </c>
      <c r="P2318" s="85" t="s">
        <v>102</v>
      </c>
      <c r="Q2318" s="86" t="s">
        <v>103</v>
      </c>
    </row>
    <row r="2319" spans="1:17" x14ac:dyDescent="0.25">
      <c r="A2319" s="84" t="s">
        <v>2</v>
      </c>
      <c r="B2319" s="85" t="s">
        <v>6940</v>
      </c>
      <c r="C2319" s="85" t="s">
        <v>22</v>
      </c>
      <c r="D2319" s="85" t="s">
        <v>20</v>
      </c>
      <c r="E2319" s="96">
        <v>90</v>
      </c>
      <c r="F2319" s="85" t="s">
        <v>171</v>
      </c>
      <c r="G2319" s="86" t="s">
        <v>9248</v>
      </c>
      <c r="K2319" s="84" t="s">
        <v>2</v>
      </c>
      <c r="L2319" s="85" t="s">
        <v>9307</v>
      </c>
      <c r="M2319" s="85" t="s">
        <v>22</v>
      </c>
      <c r="N2319" s="85" t="s">
        <v>12</v>
      </c>
      <c r="O2319" s="96">
        <v>90</v>
      </c>
      <c r="P2319" s="85" t="s">
        <v>171</v>
      </c>
      <c r="Q2319" s="86" t="s">
        <v>9308</v>
      </c>
    </row>
    <row r="2320" spans="1:17" x14ac:dyDescent="0.25">
      <c r="A2320" s="84" t="s">
        <v>6</v>
      </c>
      <c r="B2320" s="85" t="s">
        <v>7964</v>
      </c>
      <c r="C2320" s="85" t="s">
        <v>22</v>
      </c>
      <c r="D2320" s="85" t="s">
        <v>20</v>
      </c>
      <c r="E2320" s="96">
        <v>140</v>
      </c>
      <c r="F2320" s="85" t="s">
        <v>105</v>
      </c>
      <c r="G2320" s="86" t="s">
        <v>9249</v>
      </c>
      <c r="K2320" s="84" t="s">
        <v>6</v>
      </c>
      <c r="L2320" s="85" t="s">
        <v>9310</v>
      </c>
      <c r="M2320" s="85" t="s">
        <v>13</v>
      </c>
      <c r="N2320" s="85" t="s">
        <v>5</v>
      </c>
      <c r="O2320" s="96">
        <v>80</v>
      </c>
      <c r="P2320" s="85" t="s">
        <v>171</v>
      </c>
      <c r="Q2320" s="86" t="s">
        <v>9311</v>
      </c>
    </row>
    <row r="2321" spans="1:17" x14ac:dyDescent="0.25">
      <c r="A2321" s="84" t="s">
        <v>32</v>
      </c>
      <c r="B2321" s="85" t="s">
        <v>9250</v>
      </c>
      <c r="C2321" s="85" t="s">
        <v>22</v>
      </c>
      <c r="D2321" s="85" t="s">
        <v>155</v>
      </c>
      <c r="E2321" s="96">
        <v>145</v>
      </c>
      <c r="F2321" s="85" t="s">
        <v>105</v>
      </c>
      <c r="G2321" s="86" t="s">
        <v>9251</v>
      </c>
      <c r="K2321" s="84" t="s">
        <v>32</v>
      </c>
      <c r="L2321" s="85" t="s">
        <v>9312</v>
      </c>
      <c r="M2321" s="85" t="s">
        <v>13</v>
      </c>
      <c r="N2321" s="85" t="s">
        <v>5</v>
      </c>
      <c r="O2321" s="96">
        <v>40</v>
      </c>
      <c r="P2321" s="85" t="s">
        <v>171</v>
      </c>
      <c r="Q2321" s="86" t="s">
        <v>9313</v>
      </c>
    </row>
    <row r="2322" spans="1:17" x14ac:dyDescent="0.25">
      <c r="A2322" s="84" t="s">
        <v>48</v>
      </c>
      <c r="B2322" s="85" t="s">
        <v>3931</v>
      </c>
      <c r="C2322" s="85" t="s">
        <v>22</v>
      </c>
      <c r="D2322" s="85" t="s">
        <v>155</v>
      </c>
      <c r="E2322" s="96">
        <v>145</v>
      </c>
      <c r="F2322" s="85" t="s">
        <v>105</v>
      </c>
      <c r="G2322" s="86" t="s">
        <v>9252</v>
      </c>
      <c r="K2322" s="84" t="s">
        <v>48</v>
      </c>
      <c r="L2322" s="85" t="s">
        <v>9314</v>
      </c>
      <c r="M2322" s="85" t="s">
        <v>28</v>
      </c>
      <c r="N2322" s="85" t="s">
        <v>20</v>
      </c>
      <c r="O2322" s="96">
        <v>80</v>
      </c>
      <c r="P2322" s="85" t="s">
        <v>171</v>
      </c>
      <c r="Q2322" s="86" t="s">
        <v>9315</v>
      </c>
    </row>
    <row r="2323" spans="1:17" x14ac:dyDescent="0.25">
      <c r="A2323" s="84" t="s">
        <v>49</v>
      </c>
      <c r="B2323" s="85" t="s">
        <v>6114</v>
      </c>
      <c r="C2323" s="85" t="s">
        <v>22</v>
      </c>
      <c r="D2323" s="85" t="s">
        <v>155</v>
      </c>
      <c r="E2323" s="96">
        <v>145</v>
      </c>
      <c r="F2323" s="85" t="s">
        <v>105</v>
      </c>
      <c r="G2323" s="86" t="s">
        <v>9253</v>
      </c>
      <c r="K2323" s="84" t="s">
        <v>49</v>
      </c>
      <c r="L2323" s="85" t="s">
        <v>9316</v>
      </c>
      <c r="M2323" s="85" t="s">
        <v>4</v>
      </c>
      <c r="N2323" s="85" t="s">
        <v>20</v>
      </c>
      <c r="O2323" s="96">
        <v>110</v>
      </c>
      <c r="P2323" s="85" t="s">
        <v>105</v>
      </c>
      <c r="Q2323" s="86" t="s">
        <v>9317</v>
      </c>
    </row>
    <row r="2324" spans="1:17" x14ac:dyDescent="0.25">
      <c r="A2324" s="84" t="s">
        <v>50</v>
      </c>
      <c r="B2324" s="85" t="s">
        <v>9254</v>
      </c>
      <c r="C2324" s="85" t="s">
        <v>13</v>
      </c>
      <c r="D2324" s="85" t="s">
        <v>155</v>
      </c>
      <c r="E2324" s="96">
        <v>135</v>
      </c>
      <c r="F2324" s="85" t="s">
        <v>105</v>
      </c>
      <c r="G2324" s="86" t="s">
        <v>9255</v>
      </c>
      <c r="K2324" s="84" t="s">
        <v>50</v>
      </c>
      <c r="L2324" s="85" t="s">
        <v>9318</v>
      </c>
      <c r="M2324" s="85" t="s">
        <v>4</v>
      </c>
      <c r="N2324" s="85" t="s">
        <v>20</v>
      </c>
      <c r="O2324" s="96">
        <v>110</v>
      </c>
      <c r="P2324" s="85" t="s">
        <v>105</v>
      </c>
      <c r="Q2324" s="86" t="s">
        <v>9319</v>
      </c>
    </row>
    <row r="2325" spans="1:17" x14ac:dyDescent="0.25">
      <c r="A2325" s="84" t="s">
        <v>51</v>
      </c>
      <c r="B2325" s="85" t="s">
        <v>8512</v>
      </c>
      <c r="C2325" s="85" t="s">
        <v>13</v>
      </c>
      <c r="D2325" s="85" t="s">
        <v>20</v>
      </c>
      <c r="E2325" s="96">
        <v>80</v>
      </c>
      <c r="F2325" s="85" t="s">
        <v>171</v>
      </c>
      <c r="G2325" s="86" t="s">
        <v>9256</v>
      </c>
      <c r="K2325" s="84" t="s">
        <v>51</v>
      </c>
      <c r="L2325" s="85" t="s">
        <v>9320</v>
      </c>
      <c r="M2325" s="85" t="s">
        <v>21</v>
      </c>
      <c r="N2325" s="85" t="s">
        <v>155</v>
      </c>
      <c r="O2325" s="96">
        <v>55</v>
      </c>
      <c r="P2325" s="85" t="s">
        <v>171</v>
      </c>
      <c r="Q2325" s="86" t="s">
        <v>9321</v>
      </c>
    </row>
    <row r="2326" spans="1:17" x14ac:dyDescent="0.25">
      <c r="A2326" s="84" t="s">
        <v>52</v>
      </c>
      <c r="B2326" s="85" t="s">
        <v>9257</v>
      </c>
      <c r="C2326" s="85" t="s">
        <v>13</v>
      </c>
      <c r="D2326" s="85" t="s">
        <v>20</v>
      </c>
      <c r="E2326" s="96">
        <v>130</v>
      </c>
      <c r="F2326" s="85" t="s">
        <v>105</v>
      </c>
      <c r="G2326" s="86" t="s">
        <v>9258</v>
      </c>
      <c r="K2326" s="84" t="s">
        <v>52</v>
      </c>
      <c r="L2326" s="85" t="s">
        <v>4458</v>
      </c>
      <c r="M2326" s="85" t="s">
        <v>21</v>
      </c>
      <c r="N2326" s="85" t="s">
        <v>9</v>
      </c>
      <c r="O2326" s="96">
        <v>85</v>
      </c>
      <c r="P2326" s="85" t="s">
        <v>105</v>
      </c>
      <c r="Q2326" s="86" t="s">
        <v>9322</v>
      </c>
    </row>
    <row r="2327" spans="1:17" x14ac:dyDescent="0.25">
      <c r="A2327" s="84" t="s">
        <v>53</v>
      </c>
      <c r="B2327" s="85" t="s">
        <v>9259</v>
      </c>
      <c r="C2327" s="85" t="s">
        <v>4</v>
      </c>
      <c r="D2327" s="85" t="s">
        <v>20</v>
      </c>
      <c r="E2327" s="96">
        <v>110</v>
      </c>
      <c r="F2327" s="85" t="s">
        <v>105</v>
      </c>
      <c r="G2327" s="86" t="s">
        <v>9260</v>
      </c>
      <c r="K2327" s="84" t="s">
        <v>53</v>
      </c>
      <c r="L2327" s="85" t="s">
        <v>9323</v>
      </c>
      <c r="M2327" s="85" t="s">
        <v>21</v>
      </c>
      <c r="N2327" s="85" t="s">
        <v>155</v>
      </c>
      <c r="O2327" s="96">
        <v>90</v>
      </c>
      <c r="P2327" s="85" t="s">
        <v>105</v>
      </c>
      <c r="Q2327" s="86" t="s">
        <v>9324</v>
      </c>
    </row>
    <row r="2328" spans="1:17" x14ac:dyDescent="0.25">
      <c r="A2328" s="84" t="s">
        <v>54</v>
      </c>
      <c r="B2328" s="85" t="s">
        <v>574</v>
      </c>
      <c r="C2328" s="85" t="s">
        <v>21</v>
      </c>
      <c r="D2328" s="85" t="s">
        <v>20</v>
      </c>
      <c r="E2328" s="96">
        <v>50</v>
      </c>
      <c r="F2328" s="85" t="s">
        <v>171</v>
      </c>
      <c r="G2328" s="86" t="s">
        <v>9261</v>
      </c>
      <c r="K2328" s="84" t="s">
        <v>54</v>
      </c>
      <c r="L2328" s="85" t="s">
        <v>5653</v>
      </c>
      <c r="M2328" s="85" t="s">
        <v>21</v>
      </c>
      <c r="N2328" s="85" t="s">
        <v>41</v>
      </c>
      <c r="O2328" s="96">
        <v>55</v>
      </c>
      <c r="P2328" s="85" t="s">
        <v>171</v>
      </c>
      <c r="Q2328" s="86" t="s">
        <v>9325</v>
      </c>
    </row>
    <row r="2329" spans="1:17" x14ac:dyDescent="0.25">
      <c r="A2329" s="84" t="s">
        <v>55</v>
      </c>
      <c r="B2329" s="85" t="s">
        <v>9262</v>
      </c>
      <c r="C2329" s="85" t="s">
        <v>21</v>
      </c>
      <c r="D2329" s="85" t="s">
        <v>9</v>
      </c>
      <c r="E2329" s="96">
        <v>85</v>
      </c>
      <c r="F2329" s="85" t="s">
        <v>105</v>
      </c>
      <c r="G2329" s="86" t="s">
        <v>9263</v>
      </c>
      <c r="K2329" s="84" t="s">
        <v>55</v>
      </c>
      <c r="L2329" s="85" t="s">
        <v>9326</v>
      </c>
      <c r="M2329" s="85" t="s">
        <v>21</v>
      </c>
      <c r="N2329" s="85" t="s">
        <v>20</v>
      </c>
      <c r="O2329" s="96">
        <v>50</v>
      </c>
      <c r="P2329" s="85" t="s">
        <v>171</v>
      </c>
      <c r="Q2329" s="86" t="s">
        <v>9327</v>
      </c>
    </row>
    <row r="2330" spans="1:17" x14ac:dyDescent="0.25">
      <c r="A2330" s="84" t="s">
        <v>56</v>
      </c>
      <c r="B2330" s="85" t="s">
        <v>9264</v>
      </c>
      <c r="C2330" s="85" t="s">
        <v>21</v>
      </c>
      <c r="D2330" s="85" t="s">
        <v>9</v>
      </c>
      <c r="E2330" s="96">
        <v>85</v>
      </c>
      <c r="F2330" s="85" t="s">
        <v>105</v>
      </c>
      <c r="G2330" s="86" t="s">
        <v>9265</v>
      </c>
      <c r="K2330" s="84" t="s">
        <v>56</v>
      </c>
      <c r="L2330" s="85" t="s">
        <v>9328</v>
      </c>
      <c r="M2330" s="85" t="s">
        <v>21</v>
      </c>
      <c r="N2330" s="85" t="s">
        <v>9</v>
      </c>
      <c r="O2330" s="96">
        <v>85</v>
      </c>
      <c r="P2330" s="85" t="s">
        <v>105</v>
      </c>
      <c r="Q2330" s="86" t="s">
        <v>9329</v>
      </c>
    </row>
    <row r="2331" spans="1:17" x14ac:dyDescent="0.25">
      <c r="A2331" s="84" t="s">
        <v>57</v>
      </c>
      <c r="B2331" s="85" t="s">
        <v>9266</v>
      </c>
      <c r="C2331" s="85" t="s">
        <v>21</v>
      </c>
      <c r="D2331" s="85" t="s">
        <v>9</v>
      </c>
      <c r="E2331" s="96">
        <v>85</v>
      </c>
      <c r="F2331" s="85" t="s">
        <v>105</v>
      </c>
      <c r="G2331" s="86" t="s">
        <v>9267</v>
      </c>
      <c r="K2331" s="84" t="s">
        <v>57</v>
      </c>
      <c r="L2331" s="85" t="s">
        <v>590</v>
      </c>
      <c r="M2331" s="85" t="s">
        <v>21</v>
      </c>
      <c r="N2331" s="85" t="s">
        <v>5</v>
      </c>
      <c r="O2331" s="96">
        <v>50</v>
      </c>
      <c r="P2331" s="85" t="s">
        <v>171</v>
      </c>
      <c r="Q2331" s="86" t="s">
        <v>9330</v>
      </c>
    </row>
    <row r="2332" spans="1:17" x14ac:dyDescent="0.25">
      <c r="A2332" s="84" t="s">
        <v>58</v>
      </c>
      <c r="B2332" s="85" t="s">
        <v>9268</v>
      </c>
      <c r="C2332" s="85" t="s">
        <v>21</v>
      </c>
      <c r="D2332" s="85" t="s">
        <v>20</v>
      </c>
      <c r="E2332" s="96">
        <v>50</v>
      </c>
      <c r="F2332" s="85" t="s">
        <v>171</v>
      </c>
      <c r="G2332" s="86" t="s">
        <v>9269</v>
      </c>
      <c r="K2332" s="84" t="s">
        <v>58</v>
      </c>
      <c r="L2332" s="85" t="s">
        <v>5620</v>
      </c>
      <c r="M2332" s="85" t="s">
        <v>21</v>
      </c>
      <c r="N2332" s="85" t="s">
        <v>41</v>
      </c>
      <c r="O2332" s="96">
        <v>55</v>
      </c>
      <c r="P2332" s="85" t="s">
        <v>171</v>
      </c>
      <c r="Q2332" s="86" t="s">
        <v>9331</v>
      </c>
    </row>
    <row r="2333" spans="1:17" x14ac:dyDescent="0.25">
      <c r="A2333" s="84" t="s">
        <v>59</v>
      </c>
      <c r="B2333" s="85" t="s">
        <v>9270</v>
      </c>
      <c r="C2333" s="85" t="s">
        <v>21</v>
      </c>
      <c r="D2333" s="85" t="s">
        <v>9</v>
      </c>
      <c r="E2333" s="96">
        <v>0</v>
      </c>
      <c r="F2333" s="85" t="s">
        <v>105</v>
      </c>
      <c r="G2333" s="86" t="s">
        <v>8049</v>
      </c>
      <c r="K2333" s="84" t="s">
        <v>59</v>
      </c>
      <c r="L2333" s="85" t="s">
        <v>6492</v>
      </c>
      <c r="M2333" s="85" t="s">
        <v>21</v>
      </c>
      <c r="N2333" s="85" t="s">
        <v>9</v>
      </c>
      <c r="O2333" s="96">
        <v>50</v>
      </c>
      <c r="P2333" s="85" t="s">
        <v>171</v>
      </c>
      <c r="Q2333" s="86" t="s">
        <v>9332</v>
      </c>
    </row>
    <row r="2334" spans="1:17" x14ac:dyDescent="0.25">
      <c r="A2334" s="84" t="s">
        <v>60</v>
      </c>
      <c r="B2334" s="85" t="s">
        <v>9271</v>
      </c>
      <c r="C2334" s="85" t="s">
        <v>21</v>
      </c>
      <c r="D2334" s="85" t="s">
        <v>9</v>
      </c>
      <c r="E2334" s="96">
        <v>0</v>
      </c>
      <c r="F2334" s="85" t="s">
        <v>105</v>
      </c>
      <c r="G2334" s="86" t="s">
        <v>8051</v>
      </c>
      <c r="N2334" s="255" t="s">
        <v>104</v>
      </c>
      <c r="O2334" s="256">
        <f>SUM(O2319:O2333)</f>
        <v>1085</v>
      </c>
      <c r="Q2334" s="81"/>
    </row>
    <row r="2335" spans="1:17" x14ac:dyDescent="0.25">
      <c r="A2335" s="84" t="s">
        <v>61</v>
      </c>
      <c r="B2335" s="85" t="s">
        <v>9272</v>
      </c>
      <c r="C2335" s="85" t="s">
        <v>13</v>
      </c>
      <c r="D2335" s="85" t="s">
        <v>20</v>
      </c>
      <c r="E2335" s="96">
        <v>0</v>
      </c>
      <c r="F2335" s="85" t="s">
        <v>105</v>
      </c>
      <c r="G2335" s="86" t="s">
        <v>8434</v>
      </c>
      <c r="M2335" s="90"/>
    </row>
    <row r="2336" spans="1:17" x14ac:dyDescent="0.25">
      <c r="A2336" s="84" t="s">
        <v>62</v>
      </c>
      <c r="B2336" s="85" t="s">
        <v>9273</v>
      </c>
      <c r="C2336" s="85" t="s">
        <v>21</v>
      </c>
      <c r="D2336" s="85" t="s">
        <v>20</v>
      </c>
      <c r="E2336" s="96">
        <v>0</v>
      </c>
      <c r="F2336" s="85" t="s">
        <v>105</v>
      </c>
      <c r="G2336" s="86" t="s">
        <v>8960</v>
      </c>
      <c r="M2336" t="s">
        <v>104</v>
      </c>
      <c r="N2336" s="205">
        <f>SUM(O2315+O2334)</f>
        <v>1470</v>
      </c>
      <c r="O2336" s="273">
        <f>SUM(N2336*1.95583)</f>
        <v>2875.0700999999999</v>
      </c>
    </row>
    <row r="2337" spans="1:17" x14ac:dyDescent="0.25">
      <c r="A2337" s="84" t="s">
        <v>64</v>
      </c>
      <c r="B2337" s="85" t="s">
        <v>9274</v>
      </c>
      <c r="C2337" s="85" t="s">
        <v>21</v>
      </c>
      <c r="D2337" s="85" t="s">
        <v>20</v>
      </c>
      <c r="E2337" s="96">
        <v>0</v>
      </c>
      <c r="F2337" s="85" t="s">
        <v>105</v>
      </c>
      <c r="G2337" s="86" t="s">
        <v>8961</v>
      </c>
      <c r="N2337" s="205"/>
      <c r="O2337" s="273"/>
    </row>
    <row r="2338" spans="1:17" x14ac:dyDescent="0.25">
      <c r="D2338" s="255" t="s">
        <v>104</v>
      </c>
      <c r="E2338" s="256">
        <f>SUM(E2319:E2337)</f>
        <v>1475</v>
      </c>
      <c r="G2338" s="81"/>
      <c r="N2338" s="205"/>
      <c r="O2338" s="273"/>
    </row>
    <row r="2339" spans="1:17" x14ac:dyDescent="0.25">
      <c r="C2339" s="90"/>
      <c r="O2339" s="91"/>
      <c r="Q2339" s="81"/>
    </row>
    <row r="2340" spans="1:17" ht="15.75" x14ac:dyDescent="0.25">
      <c r="C2340" t="s">
        <v>104</v>
      </c>
      <c r="D2340" s="205">
        <f>SUM(E2315+E2338)</f>
        <v>1645</v>
      </c>
      <c r="E2340" s="273">
        <f>SUM(D2340*1.95583)</f>
        <v>3217.3403499999999</v>
      </c>
      <c r="L2340" s="116" t="s">
        <v>9334</v>
      </c>
      <c r="M2340" s="116" t="s">
        <v>6815</v>
      </c>
      <c r="O2340" s="91"/>
      <c r="P2340" s="81"/>
      <c r="Q2340" s="81"/>
    </row>
    <row r="2341" spans="1:17" x14ac:dyDescent="0.25">
      <c r="D2341" s="205"/>
      <c r="E2341" s="273"/>
      <c r="K2341" s="79"/>
      <c r="L2341" s="92">
        <v>44398</v>
      </c>
      <c r="Q2341" s="81"/>
    </row>
    <row r="2342" spans="1:17" x14ac:dyDescent="0.25">
      <c r="D2342" s="205"/>
      <c r="E2342" s="273"/>
      <c r="K2342" s="84" t="s">
        <v>97</v>
      </c>
      <c r="L2342" s="93" t="s">
        <v>106</v>
      </c>
      <c r="M2342" s="93" t="s">
        <v>107</v>
      </c>
    </row>
    <row r="2343" spans="1:17" x14ac:dyDescent="0.25">
      <c r="E2343" s="91"/>
      <c r="G2343" s="81"/>
      <c r="K2343" s="84">
        <v>1</v>
      </c>
      <c r="L2343" s="85" t="s">
        <v>108</v>
      </c>
      <c r="M2343" s="96">
        <v>13.5</v>
      </c>
      <c r="Q2343" s="81"/>
    </row>
    <row r="2344" spans="1:17" ht="15.75" x14ac:dyDescent="0.25">
      <c r="B2344" s="116" t="s">
        <v>9241</v>
      </c>
      <c r="C2344" s="116" t="s">
        <v>152</v>
      </c>
      <c r="E2344" s="91"/>
      <c r="F2344" s="81"/>
      <c r="G2344" s="81"/>
      <c r="K2344" s="84">
        <v>2</v>
      </c>
      <c r="L2344" s="85" t="s">
        <v>109</v>
      </c>
      <c r="M2344" s="96">
        <v>0</v>
      </c>
      <c r="Q2344" s="81"/>
    </row>
    <row r="2345" spans="1:17" x14ac:dyDescent="0.25">
      <c r="A2345" s="79"/>
      <c r="B2345" s="92">
        <v>44392</v>
      </c>
      <c r="G2345" s="81"/>
      <c r="K2345" s="84">
        <v>3</v>
      </c>
      <c r="L2345" s="85" t="s">
        <v>110</v>
      </c>
      <c r="M2345" s="96">
        <v>0</v>
      </c>
      <c r="Q2345" s="81"/>
    </row>
    <row r="2346" spans="1:17" x14ac:dyDescent="0.25">
      <c r="A2346" s="84" t="s">
        <v>97</v>
      </c>
      <c r="B2346" s="93" t="s">
        <v>106</v>
      </c>
      <c r="C2346" s="93" t="s">
        <v>107</v>
      </c>
      <c r="K2346" s="84">
        <v>4</v>
      </c>
      <c r="L2346" s="94" t="s">
        <v>111</v>
      </c>
      <c r="M2346" s="96">
        <v>24</v>
      </c>
      <c r="Q2346" s="81"/>
    </row>
    <row r="2347" spans="1:17" x14ac:dyDescent="0.25">
      <c r="A2347" s="84">
        <v>1</v>
      </c>
      <c r="B2347" s="85" t="s">
        <v>108</v>
      </c>
      <c r="C2347" s="96">
        <v>13</v>
      </c>
      <c r="G2347" s="81"/>
      <c r="K2347" s="79"/>
      <c r="L2347" s="95" t="s">
        <v>104</v>
      </c>
      <c r="M2347" s="96">
        <f>SUM(M2343:M2346)</f>
        <v>37.5</v>
      </c>
      <c r="Q2347" s="81"/>
    </row>
    <row r="2348" spans="1:17" x14ac:dyDescent="0.25">
      <c r="A2348" s="84">
        <v>2</v>
      </c>
      <c r="B2348" s="85" t="s">
        <v>109</v>
      </c>
      <c r="C2348" s="96">
        <v>0</v>
      </c>
      <c r="G2348" s="81"/>
      <c r="K2348" s="79"/>
      <c r="L2348" s="290"/>
      <c r="M2348" s="252"/>
      <c r="Q2348" s="81"/>
    </row>
    <row r="2349" spans="1:17" x14ac:dyDescent="0.25">
      <c r="A2349" s="84">
        <v>3</v>
      </c>
      <c r="B2349" s="85" t="s">
        <v>110</v>
      </c>
      <c r="C2349" s="96">
        <v>0</v>
      </c>
      <c r="G2349" s="81"/>
      <c r="K2349" s="79"/>
      <c r="M2349" s="85" t="s">
        <v>2354</v>
      </c>
      <c r="N2349" s="96">
        <v>0</v>
      </c>
      <c r="O2349" s="85"/>
      <c r="Q2349" s="81"/>
    </row>
    <row r="2350" spans="1:17" x14ac:dyDescent="0.25">
      <c r="A2350" s="84">
        <v>4</v>
      </c>
      <c r="B2350" s="94" t="s">
        <v>111</v>
      </c>
      <c r="C2350" s="96">
        <v>32</v>
      </c>
      <c r="G2350" s="81"/>
      <c r="K2350" s="79"/>
      <c r="M2350" s="85" t="s">
        <v>112</v>
      </c>
      <c r="N2350" s="96">
        <f>SUM(N2336)</f>
        <v>1470</v>
      </c>
      <c r="O2350" s="99">
        <f>SUM(N2350*1.95583)</f>
        <v>2875.0700999999999</v>
      </c>
      <c r="Q2350" s="81"/>
    </row>
    <row r="2351" spans="1:17" x14ac:dyDescent="0.25">
      <c r="A2351" s="79"/>
      <c r="B2351" s="95" t="s">
        <v>104</v>
      </c>
      <c r="C2351" s="96">
        <f>SUM(C2347:C2350)</f>
        <v>45</v>
      </c>
      <c r="G2351" s="81"/>
      <c r="K2351" s="79"/>
      <c r="M2351" s="85" t="s">
        <v>113</v>
      </c>
      <c r="N2351" s="96">
        <f>SUM(M2347)</f>
        <v>37.5</v>
      </c>
      <c r="O2351" s="85"/>
      <c r="Q2351" s="81"/>
    </row>
    <row r="2352" spans="1:17" x14ac:dyDescent="0.25">
      <c r="A2352" s="79"/>
      <c r="B2352" s="290"/>
      <c r="C2352" s="252"/>
      <c r="G2352" s="81"/>
      <c r="K2352" s="79"/>
      <c r="M2352" s="85" t="s">
        <v>114</v>
      </c>
      <c r="N2352" s="96">
        <f>SUM(N2349+N2350-N2351)</f>
        <v>1432.5</v>
      </c>
      <c r="O2352" s="85"/>
      <c r="Q2352" s="81"/>
    </row>
    <row r="2353" spans="1:17" x14ac:dyDescent="0.25">
      <c r="A2353" s="79"/>
      <c r="C2353" s="85" t="s">
        <v>2354</v>
      </c>
      <c r="D2353" s="96">
        <v>0</v>
      </c>
      <c r="E2353" s="85"/>
      <c r="G2353" s="81"/>
      <c r="K2353" s="79"/>
      <c r="M2353" s="94" t="s">
        <v>2355</v>
      </c>
      <c r="N2353" s="96">
        <v>0</v>
      </c>
      <c r="O2353" s="85"/>
      <c r="Q2353" s="81"/>
    </row>
    <row r="2354" spans="1:17" x14ac:dyDescent="0.25">
      <c r="A2354" s="79"/>
      <c r="C2354" s="85" t="s">
        <v>112</v>
      </c>
      <c r="D2354" s="96">
        <f>SUM(D2340)</f>
        <v>1645</v>
      </c>
      <c r="E2354" s="99">
        <f>SUM(D2354*1.95583)</f>
        <v>3217.3403499999999</v>
      </c>
      <c r="G2354" s="81"/>
    </row>
    <row r="2355" spans="1:17" x14ac:dyDescent="0.25">
      <c r="A2355" s="79"/>
      <c r="C2355" s="85" t="s">
        <v>113</v>
      </c>
      <c r="D2355" s="96">
        <f>SUM(C2351)</f>
        <v>45</v>
      </c>
      <c r="E2355" s="85"/>
      <c r="G2355" s="81"/>
    </row>
    <row r="2356" spans="1:17" x14ac:dyDescent="0.25">
      <c r="A2356" s="79"/>
      <c r="C2356" s="85" t="s">
        <v>114</v>
      </c>
      <c r="D2356" s="96">
        <f>SUM(D2353+D2354-D2355)</f>
        <v>1600</v>
      </c>
      <c r="E2356" s="85"/>
      <c r="G2356" s="81"/>
    </row>
    <row r="2357" spans="1:17" x14ac:dyDescent="0.25">
      <c r="A2357" s="79"/>
      <c r="C2357" s="94" t="s">
        <v>2355</v>
      </c>
      <c r="D2357" s="96">
        <v>0</v>
      </c>
      <c r="E2357" s="85"/>
      <c r="G2357" s="81"/>
      <c r="L2357" s="100">
        <v>2550</v>
      </c>
      <c r="Q2357" s="81"/>
    </row>
    <row r="2358" spans="1:17" x14ac:dyDescent="0.25">
      <c r="L2358" s="100">
        <v>200</v>
      </c>
      <c r="N2358" s="93" t="s">
        <v>118</v>
      </c>
      <c r="O2358" s="93" t="s">
        <v>119</v>
      </c>
      <c r="P2358" s="93" t="s">
        <v>120</v>
      </c>
    </row>
    <row r="2359" spans="1:17" x14ac:dyDescent="0.25">
      <c r="L2359" s="101">
        <f>SUM(L2358/L2357)</f>
        <v>7.8431372549019607E-2</v>
      </c>
      <c r="N2359" s="102">
        <f>SUM(L2359*O2350)</f>
        <v>225.49569411764705</v>
      </c>
      <c r="O2359" s="102">
        <f>SUM(N2359/1.17)</f>
        <v>192.73136249371544</v>
      </c>
      <c r="P2359" s="102">
        <f>SUM(N2359-O2359)</f>
        <v>32.764331623931611</v>
      </c>
    </row>
    <row r="2361" spans="1:17" x14ac:dyDescent="0.25">
      <c r="B2361" s="100">
        <v>2550</v>
      </c>
      <c r="G2361" s="81"/>
    </row>
    <row r="2362" spans="1:17" x14ac:dyDescent="0.25">
      <c r="B2362" s="100">
        <v>200</v>
      </c>
      <c r="D2362" s="93" t="s">
        <v>118</v>
      </c>
      <c r="E2362" s="93" t="s">
        <v>119</v>
      </c>
      <c r="F2362" s="93" t="s">
        <v>120</v>
      </c>
    </row>
    <row r="2363" spans="1:17" x14ac:dyDescent="0.25">
      <c r="B2363" s="101">
        <f>SUM(B2362/B2361)</f>
        <v>7.8431372549019607E-2</v>
      </c>
      <c r="D2363" s="102">
        <f>SUM(B2363*E2354)</f>
        <v>252.34041960784313</v>
      </c>
      <c r="E2363" s="102">
        <f>SUM(D2363/1.17)</f>
        <v>215.67557231439585</v>
      </c>
      <c r="F2363" s="102">
        <f>SUM(D2363-E2363)</f>
        <v>36.664847293447281</v>
      </c>
    </row>
    <row r="2368" spans="1:17" ht="18.75" x14ac:dyDescent="0.3">
      <c r="A2368" s="79"/>
      <c r="B2368" s="80" t="s">
        <v>9388</v>
      </c>
      <c r="G2368" s="81"/>
      <c r="K2368" s="79"/>
      <c r="L2368" s="80" t="s">
        <v>4901</v>
      </c>
      <c r="Q2368" s="81"/>
    </row>
    <row r="2369" spans="1:17" x14ac:dyDescent="0.25">
      <c r="A2369" s="79"/>
      <c r="B2369" t="s">
        <v>3883</v>
      </c>
      <c r="F2369" s="82" t="s">
        <v>95</v>
      </c>
      <c r="G2369" s="81"/>
      <c r="K2369" s="79"/>
      <c r="L2369" t="s">
        <v>2056</v>
      </c>
      <c r="P2369" s="82" t="s">
        <v>95</v>
      </c>
      <c r="Q2369" s="81"/>
    </row>
    <row r="2370" spans="1:17" ht="18.75" x14ac:dyDescent="0.3">
      <c r="A2370" s="251"/>
      <c r="B2370" s="274"/>
      <c r="C2370" s="117" t="s">
        <v>96</v>
      </c>
      <c r="D2370" s="117"/>
      <c r="E2370" s="117"/>
      <c r="F2370" s="275">
        <v>44392</v>
      </c>
      <c r="G2370" s="276"/>
      <c r="K2370" s="251"/>
      <c r="L2370" s="274" t="s">
        <v>3477</v>
      </c>
      <c r="M2370" s="117"/>
      <c r="N2370" s="117"/>
      <c r="O2370" s="117"/>
      <c r="P2370" s="275">
        <v>44398</v>
      </c>
      <c r="Q2370" s="276"/>
    </row>
    <row r="2371" spans="1:17" x14ac:dyDescent="0.25">
      <c r="A2371" s="84" t="s">
        <v>97</v>
      </c>
      <c r="B2371" s="85" t="s">
        <v>98</v>
      </c>
      <c r="C2371" s="85" t="s">
        <v>99</v>
      </c>
      <c r="D2371" s="85" t="s">
        <v>100</v>
      </c>
      <c r="E2371" s="85" t="s">
        <v>101</v>
      </c>
      <c r="F2371" s="85" t="s">
        <v>102</v>
      </c>
      <c r="G2371" s="86" t="s">
        <v>103</v>
      </c>
      <c r="K2371" s="84" t="s">
        <v>97</v>
      </c>
      <c r="L2371" s="85" t="s">
        <v>98</v>
      </c>
      <c r="M2371" s="85" t="s">
        <v>99</v>
      </c>
      <c r="N2371" s="85" t="s">
        <v>100</v>
      </c>
      <c r="O2371" s="85" t="s">
        <v>101</v>
      </c>
      <c r="P2371" s="85" t="s">
        <v>102</v>
      </c>
      <c r="Q2371" s="86" t="s">
        <v>103</v>
      </c>
    </row>
    <row r="2372" spans="1:17" x14ac:dyDescent="0.25">
      <c r="A2372" s="84" t="s">
        <v>2</v>
      </c>
      <c r="B2372" s="85" t="s">
        <v>9336</v>
      </c>
      <c r="C2372" s="85" t="s">
        <v>9</v>
      </c>
      <c r="D2372" s="85" t="s">
        <v>13</v>
      </c>
      <c r="E2372" s="96">
        <v>80</v>
      </c>
      <c r="F2372" s="85" t="s">
        <v>392</v>
      </c>
      <c r="G2372" s="86" t="s">
        <v>9337</v>
      </c>
      <c r="K2372" s="84"/>
      <c r="L2372" s="85" t="s">
        <v>6163</v>
      </c>
      <c r="M2372" s="85" t="s">
        <v>20</v>
      </c>
      <c r="N2372" s="85" t="s">
        <v>22</v>
      </c>
      <c r="O2372" s="96">
        <v>107.371295</v>
      </c>
      <c r="P2372" s="85" t="s">
        <v>381</v>
      </c>
      <c r="Q2372" s="86" t="s">
        <v>8769</v>
      </c>
    </row>
    <row r="2373" spans="1:17" x14ac:dyDescent="0.25">
      <c r="A2373" s="84" t="s">
        <v>6</v>
      </c>
      <c r="B2373" s="85" t="s">
        <v>9338</v>
      </c>
      <c r="C2373" s="85" t="s">
        <v>9</v>
      </c>
      <c r="D2373" s="85" t="s">
        <v>13</v>
      </c>
      <c r="E2373" s="96">
        <v>80</v>
      </c>
      <c r="F2373" s="85" t="s">
        <v>392</v>
      </c>
      <c r="G2373" s="86" t="s">
        <v>9339</v>
      </c>
      <c r="K2373" s="84" t="s">
        <v>2</v>
      </c>
      <c r="L2373" s="85" t="s">
        <v>9465</v>
      </c>
      <c r="M2373" s="85" t="s">
        <v>20</v>
      </c>
      <c r="N2373" s="85" t="s">
        <v>13</v>
      </c>
      <c r="O2373" s="96">
        <v>102.258376</v>
      </c>
      <c r="P2373" s="85" t="s">
        <v>381</v>
      </c>
      <c r="Q2373" s="86" t="s">
        <v>8855</v>
      </c>
    </row>
    <row r="2374" spans="1:17" x14ac:dyDescent="0.25">
      <c r="A2374" s="84" t="s">
        <v>32</v>
      </c>
      <c r="B2374" s="85" t="s">
        <v>9340</v>
      </c>
      <c r="C2374" s="85" t="s">
        <v>20</v>
      </c>
      <c r="D2374" s="85" t="s">
        <v>13</v>
      </c>
      <c r="E2374" s="96">
        <v>80</v>
      </c>
      <c r="F2374" s="85" t="s">
        <v>392</v>
      </c>
      <c r="G2374" s="86" t="s">
        <v>9341</v>
      </c>
      <c r="K2374" s="251"/>
      <c r="L2374" s="117"/>
      <c r="M2374" s="117"/>
      <c r="N2374" s="255" t="s">
        <v>104</v>
      </c>
      <c r="O2374" s="256">
        <f>SUM(O2372:O2373)</f>
        <v>209.629671</v>
      </c>
      <c r="Q2374" s="81"/>
    </row>
    <row r="2375" spans="1:17" x14ac:dyDescent="0.25">
      <c r="A2375" s="84" t="s">
        <v>48</v>
      </c>
      <c r="B2375" s="85" t="s">
        <v>9340</v>
      </c>
      <c r="C2375" s="85" t="s">
        <v>20</v>
      </c>
      <c r="D2375" s="85" t="s">
        <v>13</v>
      </c>
      <c r="E2375" s="96">
        <v>40</v>
      </c>
      <c r="F2375" s="85" t="s">
        <v>392</v>
      </c>
      <c r="G2375" s="86" t="s">
        <v>9342</v>
      </c>
      <c r="K2375" s="251"/>
      <c r="L2375" s="117"/>
      <c r="M2375" s="117"/>
      <c r="N2375" s="311"/>
      <c r="O2375" s="312"/>
      <c r="Q2375" s="81"/>
    </row>
    <row r="2376" spans="1:17" x14ac:dyDescent="0.25">
      <c r="A2376" s="84" t="s">
        <v>49</v>
      </c>
      <c r="B2376" s="85" t="s">
        <v>1022</v>
      </c>
      <c r="C2376" s="85" t="s">
        <v>20</v>
      </c>
      <c r="D2376" s="85" t="s">
        <v>4</v>
      </c>
      <c r="E2376" s="96">
        <v>110</v>
      </c>
      <c r="F2376" s="85" t="s">
        <v>105</v>
      </c>
      <c r="G2376" s="86" t="s">
        <v>9343</v>
      </c>
      <c r="N2376" s="90"/>
      <c r="P2376" s="81"/>
    </row>
    <row r="2377" spans="1:17" x14ac:dyDescent="0.25">
      <c r="A2377" s="84" t="s">
        <v>50</v>
      </c>
      <c r="B2377" s="85" t="s">
        <v>6008</v>
      </c>
      <c r="C2377" s="85" t="s">
        <v>20</v>
      </c>
      <c r="D2377" s="85" t="s">
        <v>13</v>
      </c>
      <c r="E2377" s="96">
        <v>130</v>
      </c>
      <c r="F2377" s="85" t="s">
        <v>105</v>
      </c>
      <c r="G2377" s="86" t="s">
        <v>9344</v>
      </c>
      <c r="K2377" s="79"/>
      <c r="N2377" t="s">
        <v>104</v>
      </c>
      <c r="O2377" s="205">
        <f>SUM(O2374)</f>
        <v>209.629671</v>
      </c>
      <c r="P2377" s="273">
        <f>SUM(O2377*1.95583)</f>
        <v>409.99999943193001</v>
      </c>
    </row>
    <row r="2378" spans="1:17" x14ac:dyDescent="0.25">
      <c r="A2378" s="84" t="s">
        <v>51</v>
      </c>
      <c r="B2378" s="85" t="s">
        <v>9345</v>
      </c>
      <c r="C2378" s="85" t="s">
        <v>20</v>
      </c>
      <c r="D2378" s="85" t="s">
        <v>17</v>
      </c>
      <c r="E2378" s="96">
        <v>115</v>
      </c>
      <c r="F2378" s="85" t="s">
        <v>105</v>
      </c>
      <c r="G2378" s="86" t="s">
        <v>9346</v>
      </c>
      <c r="K2378" s="79"/>
      <c r="O2378" s="205"/>
      <c r="P2378" s="273"/>
    </row>
    <row r="2379" spans="1:17" x14ac:dyDescent="0.25">
      <c r="A2379" s="84" t="s">
        <v>52</v>
      </c>
      <c r="B2379" s="85" t="s">
        <v>9347</v>
      </c>
      <c r="C2379" s="85" t="s">
        <v>12</v>
      </c>
      <c r="D2379" s="85" t="s">
        <v>21</v>
      </c>
      <c r="E2379" s="96">
        <v>50</v>
      </c>
      <c r="F2379" s="85" t="s">
        <v>392</v>
      </c>
      <c r="G2379" s="86" t="s">
        <v>9348</v>
      </c>
      <c r="K2379" s="79"/>
      <c r="O2379" s="205"/>
      <c r="P2379" s="273"/>
    </row>
    <row r="2380" spans="1:17" x14ac:dyDescent="0.25">
      <c r="A2380" s="84" t="s">
        <v>53</v>
      </c>
      <c r="B2380" s="85" t="s">
        <v>9349</v>
      </c>
      <c r="C2380" s="85" t="s">
        <v>12</v>
      </c>
      <c r="D2380" s="85" t="s">
        <v>22</v>
      </c>
      <c r="E2380" s="96">
        <v>90</v>
      </c>
      <c r="F2380" s="85" t="s">
        <v>392</v>
      </c>
      <c r="G2380" s="86" t="s">
        <v>9350</v>
      </c>
      <c r="K2380" s="79"/>
      <c r="M2380" s="85" t="s">
        <v>112</v>
      </c>
      <c r="N2380" s="96">
        <f>SUM(O2377)</f>
        <v>209.629671</v>
      </c>
      <c r="O2380" s="99">
        <f>SUM(N2380*1.95583)</f>
        <v>409.99999943193001</v>
      </c>
      <c r="Q2380" s="81"/>
    </row>
    <row r="2381" spans="1:17" x14ac:dyDescent="0.25">
      <c r="A2381" s="84" t="s">
        <v>54</v>
      </c>
      <c r="B2381" s="85" t="s">
        <v>9351</v>
      </c>
      <c r="C2381" s="85" t="s">
        <v>12</v>
      </c>
      <c r="D2381" s="85" t="s">
        <v>22</v>
      </c>
      <c r="E2381" s="96">
        <v>90</v>
      </c>
      <c r="F2381" s="85" t="s">
        <v>392</v>
      </c>
      <c r="G2381" s="86" t="s">
        <v>9352</v>
      </c>
      <c r="K2381" s="79"/>
      <c r="N2381" s="97"/>
      <c r="Q2381" s="81"/>
    </row>
    <row r="2382" spans="1:17" x14ac:dyDescent="0.25">
      <c r="A2382" s="84" t="s">
        <v>55</v>
      </c>
      <c r="B2382" s="85" t="s">
        <v>9353</v>
      </c>
      <c r="C2382" s="85" t="s">
        <v>5</v>
      </c>
      <c r="D2382" s="85" t="s">
        <v>4</v>
      </c>
      <c r="E2382" s="96">
        <v>70</v>
      </c>
      <c r="F2382" s="85" t="s">
        <v>392</v>
      </c>
      <c r="G2382" s="86" t="s">
        <v>9354</v>
      </c>
      <c r="K2382" s="79"/>
      <c r="N2382" s="97"/>
      <c r="Q2382" s="81"/>
    </row>
    <row r="2383" spans="1:17" x14ac:dyDescent="0.25">
      <c r="A2383" s="84" t="s">
        <v>56</v>
      </c>
      <c r="B2383" s="85" t="s">
        <v>9355</v>
      </c>
      <c r="C2383" s="85" t="s">
        <v>5</v>
      </c>
      <c r="D2383" s="85" t="s">
        <v>4</v>
      </c>
      <c r="E2383" s="96">
        <v>70</v>
      </c>
      <c r="F2383" s="85" t="s">
        <v>392</v>
      </c>
      <c r="G2383" s="86" t="s">
        <v>9356</v>
      </c>
      <c r="K2383" s="79"/>
      <c r="Q2383" s="81"/>
    </row>
    <row r="2384" spans="1:17" x14ac:dyDescent="0.25">
      <c r="A2384" s="84" t="s">
        <v>57</v>
      </c>
      <c r="B2384" s="85" t="s">
        <v>6657</v>
      </c>
      <c r="C2384" s="85" t="s">
        <v>5</v>
      </c>
      <c r="D2384" s="85" t="s">
        <v>28</v>
      </c>
      <c r="E2384" s="96">
        <v>130</v>
      </c>
      <c r="F2384" s="85" t="s">
        <v>105</v>
      </c>
      <c r="G2384" s="86" t="s">
        <v>9357</v>
      </c>
      <c r="K2384" s="79"/>
      <c r="Q2384" s="81"/>
    </row>
    <row r="2385" spans="1:17" x14ac:dyDescent="0.25">
      <c r="A2385" s="84" t="s">
        <v>58</v>
      </c>
      <c r="B2385" s="85" t="s">
        <v>2880</v>
      </c>
      <c r="C2385" s="85" t="s">
        <v>5</v>
      </c>
      <c r="D2385" s="85" t="s">
        <v>13</v>
      </c>
      <c r="E2385" s="96">
        <v>0</v>
      </c>
      <c r="F2385" s="85" t="s">
        <v>105</v>
      </c>
      <c r="G2385" s="86" t="s">
        <v>8175</v>
      </c>
      <c r="K2385" s="79"/>
      <c r="L2385" s="106"/>
      <c r="Q2385" s="81"/>
    </row>
    <row r="2386" spans="1:17" x14ac:dyDescent="0.25">
      <c r="A2386" s="251"/>
      <c r="B2386" s="218"/>
      <c r="C2386" s="117"/>
      <c r="D2386" s="88" t="s">
        <v>104</v>
      </c>
      <c r="E2386" s="250">
        <f>SUM(E2372:E2385)</f>
        <v>1135</v>
      </c>
      <c r="G2386" s="81"/>
      <c r="K2386" s="79"/>
      <c r="L2386" s="100">
        <v>2550</v>
      </c>
      <c r="N2386" s="93" t="s">
        <v>118</v>
      </c>
      <c r="O2386" s="93" t="s">
        <v>119</v>
      </c>
      <c r="P2386" s="93" t="s">
        <v>120</v>
      </c>
      <c r="Q2386" s="81"/>
    </row>
    <row r="2387" spans="1:17" x14ac:dyDescent="0.25">
      <c r="A2387" s="251"/>
      <c r="B2387" s="117"/>
      <c r="C2387" s="117"/>
      <c r="D2387" s="311"/>
      <c r="E2387" s="312"/>
      <c r="G2387" s="81"/>
      <c r="K2387" s="79"/>
      <c r="L2387" s="100">
        <v>200</v>
      </c>
      <c r="N2387" s="102">
        <f>SUM(O2380*L2388)</f>
        <v>32.156862700543527</v>
      </c>
      <c r="O2387" s="102">
        <f>SUM(N2387/1.17)</f>
        <v>27.484498034652589</v>
      </c>
      <c r="P2387" s="102">
        <f>SUM(N2387-O2387)</f>
        <v>4.6723646658909388</v>
      </c>
      <c r="Q2387" s="81"/>
    </row>
    <row r="2388" spans="1:17" ht="18.75" x14ac:dyDescent="0.3">
      <c r="A2388" s="79"/>
      <c r="B2388" s="80"/>
      <c r="C2388" t="s">
        <v>393</v>
      </c>
      <c r="E2388" s="115"/>
      <c r="F2388" s="83">
        <v>44394</v>
      </c>
      <c r="G2388" s="81"/>
      <c r="K2388" s="81"/>
      <c r="L2388" s="101">
        <f>SUM(L2387/L2386)</f>
        <v>7.8431372549019607E-2</v>
      </c>
      <c r="Q2388" s="81"/>
    </row>
    <row r="2389" spans="1:17" x14ac:dyDescent="0.25">
      <c r="A2389" s="84" t="s">
        <v>97</v>
      </c>
      <c r="B2389" s="85" t="s">
        <v>98</v>
      </c>
      <c r="C2389" s="85" t="s">
        <v>99</v>
      </c>
      <c r="D2389" s="85" t="s">
        <v>100</v>
      </c>
      <c r="E2389" s="85" t="s">
        <v>101</v>
      </c>
      <c r="F2389" s="85" t="s">
        <v>102</v>
      </c>
      <c r="G2389" s="86" t="s">
        <v>103</v>
      </c>
    </row>
    <row r="2390" spans="1:17" x14ac:dyDescent="0.25">
      <c r="A2390" s="84" t="s">
        <v>2</v>
      </c>
      <c r="B2390" s="85" t="s">
        <v>9358</v>
      </c>
      <c r="C2390" s="85" t="s">
        <v>22</v>
      </c>
      <c r="D2390" s="85" t="s">
        <v>9</v>
      </c>
      <c r="E2390" s="96">
        <v>140</v>
      </c>
      <c r="F2390" s="85" t="s">
        <v>105</v>
      </c>
      <c r="G2390" s="86" t="s">
        <v>9359</v>
      </c>
    </row>
    <row r="2391" spans="1:17" x14ac:dyDescent="0.25">
      <c r="A2391" s="84" t="s">
        <v>6</v>
      </c>
      <c r="B2391" s="85" t="s">
        <v>9360</v>
      </c>
      <c r="C2391" s="85" t="s">
        <v>22</v>
      </c>
      <c r="D2391" s="85" t="s">
        <v>9</v>
      </c>
      <c r="E2391" s="96">
        <v>90</v>
      </c>
      <c r="F2391" s="85" t="s">
        <v>171</v>
      </c>
      <c r="G2391" s="86" t="s">
        <v>9361</v>
      </c>
    </row>
    <row r="2392" spans="1:17" x14ac:dyDescent="0.25">
      <c r="A2392" s="84" t="s">
        <v>32</v>
      </c>
      <c r="B2392" s="85" t="s">
        <v>5480</v>
      </c>
      <c r="C2392" s="85" t="s">
        <v>22</v>
      </c>
      <c r="D2392" s="85" t="s">
        <v>20</v>
      </c>
      <c r="E2392" s="96">
        <v>140</v>
      </c>
      <c r="F2392" s="85" t="s">
        <v>105</v>
      </c>
      <c r="G2392" s="86" t="s">
        <v>9362</v>
      </c>
    </row>
    <row r="2393" spans="1:17" x14ac:dyDescent="0.25">
      <c r="A2393" s="84" t="s">
        <v>48</v>
      </c>
      <c r="B2393" s="85" t="s">
        <v>9363</v>
      </c>
      <c r="C2393" s="85" t="s">
        <v>22</v>
      </c>
      <c r="D2393" s="85" t="s">
        <v>155</v>
      </c>
      <c r="E2393" s="96">
        <v>95</v>
      </c>
      <c r="F2393" s="85" t="s">
        <v>171</v>
      </c>
      <c r="G2393" s="86" t="s">
        <v>9364</v>
      </c>
    </row>
    <row r="2394" spans="1:17" x14ac:dyDescent="0.25">
      <c r="A2394" s="84" t="s">
        <v>49</v>
      </c>
      <c r="B2394" s="85" t="s">
        <v>9365</v>
      </c>
      <c r="C2394" s="85" t="s">
        <v>13</v>
      </c>
      <c r="D2394" s="85" t="s">
        <v>41</v>
      </c>
      <c r="E2394" s="96">
        <v>135</v>
      </c>
      <c r="F2394" s="85" t="s">
        <v>105</v>
      </c>
      <c r="G2394" s="86" t="s">
        <v>9366</v>
      </c>
    </row>
    <row r="2395" spans="1:17" x14ac:dyDescent="0.25">
      <c r="A2395" s="84" t="s">
        <v>50</v>
      </c>
      <c r="B2395" s="85" t="s">
        <v>9367</v>
      </c>
      <c r="C2395" s="85" t="s">
        <v>13</v>
      </c>
      <c r="D2395" s="85" t="s">
        <v>41</v>
      </c>
      <c r="E2395" s="96">
        <v>135</v>
      </c>
      <c r="F2395" s="85" t="s">
        <v>105</v>
      </c>
      <c r="G2395" s="86" t="s">
        <v>9368</v>
      </c>
    </row>
    <row r="2396" spans="1:17" x14ac:dyDescent="0.25">
      <c r="A2396" s="84" t="s">
        <v>51</v>
      </c>
      <c r="B2396" s="85" t="s">
        <v>1717</v>
      </c>
      <c r="C2396" s="85" t="s">
        <v>13</v>
      </c>
      <c r="D2396" s="85" t="s">
        <v>9</v>
      </c>
      <c r="E2396" s="96">
        <v>130</v>
      </c>
      <c r="F2396" s="85" t="s">
        <v>105</v>
      </c>
      <c r="G2396" s="86" t="s">
        <v>9369</v>
      </c>
    </row>
    <row r="2397" spans="1:17" x14ac:dyDescent="0.25">
      <c r="A2397" s="84" t="s">
        <v>52</v>
      </c>
      <c r="B2397" s="85" t="s">
        <v>8262</v>
      </c>
      <c r="C2397" s="85" t="s">
        <v>13</v>
      </c>
      <c r="D2397" s="85" t="s">
        <v>20</v>
      </c>
      <c r="E2397" s="96">
        <v>130</v>
      </c>
      <c r="F2397" s="85" t="s">
        <v>105</v>
      </c>
      <c r="G2397" s="86" t="s">
        <v>9370</v>
      </c>
    </row>
    <row r="2398" spans="1:17" x14ac:dyDescent="0.25">
      <c r="A2398" s="84" t="s">
        <v>53</v>
      </c>
      <c r="B2398" s="85" t="s">
        <v>9371</v>
      </c>
      <c r="C2398" s="85" t="s">
        <v>28</v>
      </c>
      <c r="D2398" s="85" t="s">
        <v>20</v>
      </c>
      <c r="E2398" s="96">
        <v>80</v>
      </c>
      <c r="F2398" s="85" t="s">
        <v>171</v>
      </c>
      <c r="G2398" s="86" t="s">
        <v>9372</v>
      </c>
    </row>
    <row r="2399" spans="1:17" x14ac:dyDescent="0.25">
      <c r="A2399" s="84" t="s">
        <v>54</v>
      </c>
      <c r="B2399" s="85" t="s">
        <v>9373</v>
      </c>
      <c r="C2399" s="85" t="s">
        <v>4</v>
      </c>
      <c r="D2399" s="85" t="s">
        <v>5</v>
      </c>
      <c r="E2399" s="96">
        <v>110</v>
      </c>
      <c r="F2399" s="85" t="s">
        <v>105</v>
      </c>
      <c r="G2399" s="86" t="s">
        <v>9374</v>
      </c>
    </row>
    <row r="2400" spans="1:17" x14ac:dyDescent="0.25">
      <c r="A2400" s="84" t="s">
        <v>55</v>
      </c>
      <c r="B2400" s="85" t="s">
        <v>9375</v>
      </c>
      <c r="C2400" s="85" t="s">
        <v>4</v>
      </c>
      <c r="D2400" s="85" t="s">
        <v>155</v>
      </c>
      <c r="E2400" s="96">
        <v>75</v>
      </c>
      <c r="F2400" s="85" t="s">
        <v>171</v>
      </c>
      <c r="G2400" s="86" t="s">
        <v>9376</v>
      </c>
    </row>
    <row r="2401" spans="1:7" x14ac:dyDescent="0.25">
      <c r="A2401" s="84" t="s">
        <v>56</v>
      </c>
      <c r="B2401" s="85" t="s">
        <v>9377</v>
      </c>
      <c r="C2401" s="85" t="s">
        <v>4</v>
      </c>
      <c r="D2401" s="85" t="s">
        <v>20</v>
      </c>
      <c r="E2401" s="96">
        <v>70</v>
      </c>
      <c r="F2401" s="85" t="s">
        <v>171</v>
      </c>
      <c r="G2401" s="86" t="s">
        <v>9378</v>
      </c>
    </row>
    <row r="2402" spans="1:7" x14ac:dyDescent="0.25">
      <c r="A2402" s="84" t="s">
        <v>57</v>
      </c>
      <c r="B2402" s="85" t="s">
        <v>9379</v>
      </c>
      <c r="C2402" s="85" t="s">
        <v>21</v>
      </c>
      <c r="D2402" s="85" t="s">
        <v>41</v>
      </c>
      <c r="E2402" s="96">
        <v>90</v>
      </c>
      <c r="F2402" s="85" t="s">
        <v>105</v>
      </c>
      <c r="G2402" s="86" t="s">
        <v>9380</v>
      </c>
    </row>
    <row r="2403" spans="1:7" x14ac:dyDescent="0.25">
      <c r="A2403" s="84" t="s">
        <v>58</v>
      </c>
      <c r="B2403" s="85" t="s">
        <v>1417</v>
      </c>
      <c r="C2403" s="85" t="s">
        <v>21</v>
      </c>
      <c r="D2403" s="85" t="s">
        <v>9</v>
      </c>
      <c r="E2403" s="96">
        <v>85</v>
      </c>
      <c r="F2403" s="85" t="s">
        <v>105</v>
      </c>
      <c r="G2403" s="86" t="s">
        <v>9381</v>
      </c>
    </row>
    <row r="2404" spans="1:7" x14ac:dyDescent="0.25">
      <c r="A2404" s="84" t="s">
        <v>59</v>
      </c>
      <c r="B2404" s="85" t="s">
        <v>9382</v>
      </c>
      <c r="C2404" s="85" t="s">
        <v>21</v>
      </c>
      <c r="D2404" s="85" t="s">
        <v>20</v>
      </c>
      <c r="E2404" s="96">
        <v>85</v>
      </c>
      <c r="F2404" s="85" t="s">
        <v>105</v>
      </c>
      <c r="G2404" s="86" t="s">
        <v>9383</v>
      </c>
    </row>
    <row r="2405" spans="1:7" x14ac:dyDescent="0.25">
      <c r="A2405" s="84" t="s">
        <v>60</v>
      </c>
      <c r="B2405" s="85" t="s">
        <v>5747</v>
      </c>
      <c r="C2405" s="85" t="s">
        <v>28</v>
      </c>
      <c r="D2405" s="85" t="s">
        <v>155</v>
      </c>
      <c r="E2405" s="96">
        <v>0</v>
      </c>
      <c r="F2405" s="85" t="s">
        <v>105</v>
      </c>
      <c r="G2405" s="86" t="s">
        <v>9163</v>
      </c>
    </row>
    <row r="2406" spans="1:7" x14ac:dyDescent="0.25">
      <c r="A2406" s="84" t="s">
        <v>61</v>
      </c>
      <c r="B2406" s="85" t="s">
        <v>7758</v>
      </c>
      <c r="C2406" s="85" t="s">
        <v>28</v>
      </c>
      <c r="D2406" s="85" t="s">
        <v>155</v>
      </c>
      <c r="E2406" s="96">
        <v>0</v>
      </c>
      <c r="F2406" s="85" t="s">
        <v>105</v>
      </c>
      <c r="G2406" s="86" t="s">
        <v>8099</v>
      </c>
    </row>
    <row r="2407" spans="1:7" x14ac:dyDescent="0.25">
      <c r="A2407" s="84" t="s">
        <v>62</v>
      </c>
      <c r="B2407" s="85" t="s">
        <v>9384</v>
      </c>
      <c r="C2407" s="85" t="s">
        <v>28</v>
      </c>
      <c r="D2407" s="85" t="s">
        <v>20</v>
      </c>
      <c r="E2407" s="96">
        <v>0</v>
      </c>
      <c r="F2407" s="85" t="s">
        <v>381</v>
      </c>
      <c r="G2407" s="86" t="s">
        <v>9189</v>
      </c>
    </row>
    <row r="2408" spans="1:7" x14ac:dyDescent="0.25">
      <c r="A2408" s="84" t="s">
        <v>64</v>
      </c>
      <c r="B2408" s="85" t="s">
        <v>8724</v>
      </c>
      <c r="C2408" s="85" t="s">
        <v>13</v>
      </c>
      <c r="D2408" s="85" t="s">
        <v>9</v>
      </c>
      <c r="E2408" s="96">
        <v>0</v>
      </c>
      <c r="F2408" s="85" t="s">
        <v>254</v>
      </c>
      <c r="G2408" s="86" t="s">
        <v>8725</v>
      </c>
    </row>
    <row r="2409" spans="1:7" x14ac:dyDescent="0.25">
      <c r="D2409" s="255" t="s">
        <v>104</v>
      </c>
      <c r="E2409" s="256">
        <f>SUM(E2390:E2408)</f>
        <v>1590</v>
      </c>
      <c r="G2409" s="81"/>
    </row>
    <row r="2410" spans="1:7" x14ac:dyDescent="0.25">
      <c r="C2410" s="90"/>
    </row>
    <row r="2411" spans="1:7" x14ac:dyDescent="0.25">
      <c r="C2411" t="s">
        <v>104</v>
      </c>
      <c r="D2411" s="205">
        <f>SUM(E2386+E2409)</f>
        <v>2725</v>
      </c>
      <c r="E2411" s="273">
        <f>SUM(D2411*1.95583)</f>
        <v>5329.6367499999997</v>
      </c>
    </row>
    <row r="2412" spans="1:7" x14ac:dyDescent="0.25">
      <c r="D2412" s="205"/>
      <c r="E2412" s="273"/>
    </row>
    <row r="2413" spans="1:7" x14ac:dyDescent="0.25">
      <c r="D2413" s="205"/>
      <c r="E2413" s="273"/>
    </row>
    <row r="2414" spans="1:7" x14ac:dyDescent="0.25">
      <c r="E2414" s="91"/>
      <c r="G2414" s="81"/>
    </row>
    <row r="2415" spans="1:7" ht="15.75" x14ac:dyDescent="0.25">
      <c r="B2415" s="116" t="s">
        <v>9387</v>
      </c>
      <c r="C2415" s="116" t="s">
        <v>3883</v>
      </c>
      <c r="E2415" s="91"/>
      <c r="F2415" s="81"/>
      <c r="G2415" s="81"/>
    </row>
    <row r="2416" spans="1:7" x14ac:dyDescent="0.25">
      <c r="A2416" s="79"/>
      <c r="B2416" s="92">
        <v>44398</v>
      </c>
      <c r="G2416" s="81"/>
    </row>
    <row r="2417" spans="1:7" x14ac:dyDescent="0.25">
      <c r="A2417" s="84" t="s">
        <v>97</v>
      </c>
      <c r="B2417" s="93" t="s">
        <v>106</v>
      </c>
      <c r="C2417" s="93" t="s">
        <v>107</v>
      </c>
    </row>
    <row r="2418" spans="1:7" x14ac:dyDescent="0.25">
      <c r="A2418" s="84">
        <v>1</v>
      </c>
      <c r="B2418" s="85" t="s">
        <v>108</v>
      </c>
      <c r="C2418" s="96">
        <v>31</v>
      </c>
      <c r="G2418" s="81"/>
    </row>
    <row r="2419" spans="1:7" x14ac:dyDescent="0.25">
      <c r="A2419" s="84">
        <v>2</v>
      </c>
      <c r="B2419" s="85" t="s">
        <v>109</v>
      </c>
      <c r="C2419" s="96">
        <v>0</v>
      </c>
      <c r="G2419" s="81"/>
    </row>
    <row r="2420" spans="1:7" x14ac:dyDescent="0.25">
      <c r="A2420" s="84">
        <v>3</v>
      </c>
      <c r="B2420" s="85" t="s">
        <v>5745</v>
      </c>
      <c r="C2420" s="96">
        <v>20</v>
      </c>
      <c r="G2420" s="81"/>
    </row>
    <row r="2421" spans="1:7" x14ac:dyDescent="0.25">
      <c r="A2421" s="84">
        <v>4</v>
      </c>
      <c r="B2421" s="94" t="s">
        <v>111</v>
      </c>
      <c r="C2421" s="96">
        <v>24</v>
      </c>
      <c r="G2421" s="81"/>
    </row>
    <row r="2422" spans="1:7" x14ac:dyDescent="0.25">
      <c r="A2422" s="79"/>
      <c r="B2422" s="95" t="s">
        <v>104</v>
      </c>
      <c r="C2422" s="96">
        <f>SUM(C2418:C2421)</f>
        <v>75</v>
      </c>
      <c r="G2422" s="81"/>
    </row>
    <row r="2423" spans="1:7" x14ac:dyDescent="0.25">
      <c r="A2423" s="79"/>
      <c r="B2423" s="290"/>
      <c r="C2423" s="252"/>
      <c r="G2423" s="81"/>
    </row>
    <row r="2424" spans="1:7" x14ac:dyDescent="0.25">
      <c r="A2424" s="79"/>
      <c r="C2424" s="85" t="s">
        <v>2354</v>
      </c>
      <c r="D2424" s="96">
        <v>8</v>
      </c>
      <c r="E2424" s="85"/>
      <c r="G2424" s="81"/>
    </row>
    <row r="2425" spans="1:7" x14ac:dyDescent="0.25">
      <c r="A2425" s="79"/>
      <c r="C2425" s="85" t="s">
        <v>112</v>
      </c>
      <c r="D2425" s="96">
        <f>SUM(D2411)</f>
        <v>2725</v>
      </c>
      <c r="E2425" s="99">
        <f>SUM(D2425*1.95583)</f>
        <v>5329.6367499999997</v>
      </c>
      <c r="G2425" s="81"/>
    </row>
    <row r="2426" spans="1:7" x14ac:dyDescent="0.25">
      <c r="A2426" s="79"/>
      <c r="C2426" s="85" t="s">
        <v>113</v>
      </c>
      <c r="D2426" s="96">
        <f>SUM(C2422)</f>
        <v>75</v>
      </c>
      <c r="E2426" s="85"/>
      <c r="G2426" s="81"/>
    </row>
    <row r="2427" spans="1:7" x14ac:dyDescent="0.25">
      <c r="A2427" s="79"/>
      <c r="C2427" s="85" t="s">
        <v>114</v>
      </c>
      <c r="D2427" s="96">
        <f>SUM(D2424+D2425-D2426)</f>
        <v>2658</v>
      </c>
      <c r="E2427" s="85"/>
      <c r="G2427" s="81"/>
    </row>
    <row r="2428" spans="1:7" x14ac:dyDescent="0.25">
      <c r="A2428" s="79"/>
      <c r="C2428" s="94" t="s">
        <v>2355</v>
      </c>
      <c r="D2428" s="96">
        <v>0</v>
      </c>
      <c r="E2428" s="85"/>
      <c r="G2428" s="81"/>
    </row>
    <row r="2432" spans="1:7" x14ac:dyDescent="0.25">
      <c r="B2432" s="100">
        <v>2550</v>
      </c>
      <c r="G2432" s="81"/>
    </row>
    <row r="2433" spans="1:17" x14ac:dyDescent="0.25">
      <c r="B2433" s="100">
        <v>200</v>
      </c>
      <c r="D2433" s="93" t="s">
        <v>118</v>
      </c>
      <c r="E2433" s="93" t="s">
        <v>119</v>
      </c>
      <c r="F2433" s="93" t="s">
        <v>120</v>
      </c>
    </row>
    <row r="2434" spans="1:17" x14ac:dyDescent="0.25">
      <c r="B2434" s="101">
        <f>SUM(B2433/B2432)</f>
        <v>7.8431372549019607E-2</v>
      </c>
      <c r="D2434" s="102">
        <f>SUM(B2434*E2425)</f>
        <v>418.01072549019602</v>
      </c>
      <c r="E2434" s="102">
        <f>SUM(D2434/1.17)</f>
        <v>357.27412435059489</v>
      </c>
      <c r="F2434" s="102">
        <f>SUM(D2434-E2434)</f>
        <v>60.736601139601134</v>
      </c>
    </row>
    <row r="2440" spans="1:17" ht="18.75" x14ac:dyDescent="0.3">
      <c r="A2440" s="79"/>
      <c r="B2440" s="80" t="s">
        <v>4930</v>
      </c>
      <c r="G2440" s="81"/>
      <c r="K2440" s="79"/>
      <c r="L2440" s="80" t="s">
        <v>9467</v>
      </c>
      <c r="Q2440" s="81"/>
    </row>
    <row r="2441" spans="1:17" x14ac:dyDescent="0.25">
      <c r="A2441" s="79"/>
      <c r="B2441" t="s">
        <v>152</v>
      </c>
      <c r="F2441" s="82" t="s">
        <v>95</v>
      </c>
      <c r="G2441" s="81"/>
      <c r="K2441" s="79"/>
      <c r="L2441" t="s">
        <v>6815</v>
      </c>
      <c r="P2441" s="82" t="s">
        <v>95</v>
      </c>
      <c r="Q2441" s="81"/>
    </row>
    <row r="2442" spans="1:17" ht="18.75" x14ac:dyDescent="0.3">
      <c r="A2442" s="251"/>
      <c r="B2442" s="274"/>
      <c r="C2442" s="117" t="s">
        <v>96</v>
      </c>
      <c r="D2442" s="117"/>
      <c r="E2442" s="117"/>
      <c r="F2442" s="275">
        <v>44394</v>
      </c>
      <c r="G2442" s="276"/>
      <c r="K2442" s="251"/>
      <c r="L2442" s="274"/>
      <c r="M2442" s="117" t="s">
        <v>96</v>
      </c>
      <c r="N2442" s="117"/>
      <c r="O2442" s="117"/>
      <c r="P2442" s="275">
        <v>44395</v>
      </c>
      <c r="Q2442" s="276"/>
    </row>
    <row r="2443" spans="1:17" x14ac:dyDescent="0.25">
      <c r="A2443" s="84" t="s">
        <v>97</v>
      </c>
      <c r="B2443" s="85" t="s">
        <v>98</v>
      </c>
      <c r="C2443" s="85" t="s">
        <v>99</v>
      </c>
      <c r="D2443" s="85" t="s">
        <v>100</v>
      </c>
      <c r="E2443" s="85" t="s">
        <v>101</v>
      </c>
      <c r="F2443" s="85" t="s">
        <v>102</v>
      </c>
      <c r="G2443" s="86" t="s">
        <v>103</v>
      </c>
      <c r="K2443" s="84" t="s">
        <v>97</v>
      </c>
      <c r="L2443" s="85" t="s">
        <v>98</v>
      </c>
      <c r="M2443" s="85" t="s">
        <v>99</v>
      </c>
      <c r="N2443" s="85" t="s">
        <v>100</v>
      </c>
      <c r="O2443" s="85" t="s">
        <v>101</v>
      </c>
      <c r="P2443" s="85" t="s">
        <v>102</v>
      </c>
      <c r="Q2443" s="86" t="s">
        <v>103</v>
      </c>
    </row>
    <row r="2444" spans="1:17" x14ac:dyDescent="0.25">
      <c r="A2444" s="84" t="s">
        <v>2</v>
      </c>
      <c r="B2444" s="85" t="s">
        <v>5324</v>
      </c>
      <c r="C2444" s="85" t="s">
        <v>155</v>
      </c>
      <c r="D2444" s="85" t="s">
        <v>22</v>
      </c>
      <c r="E2444" s="96">
        <v>145</v>
      </c>
      <c r="F2444" s="85" t="s">
        <v>105</v>
      </c>
      <c r="G2444" s="86" t="s">
        <v>9406</v>
      </c>
      <c r="K2444" s="84" t="s">
        <v>2</v>
      </c>
      <c r="L2444" s="85" t="s">
        <v>9468</v>
      </c>
      <c r="M2444" s="85" t="s">
        <v>20</v>
      </c>
      <c r="N2444" s="85" t="s">
        <v>21</v>
      </c>
      <c r="O2444" s="96">
        <v>50</v>
      </c>
      <c r="P2444" s="85" t="s">
        <v>392</v>
      </c>
      <c r="Q2444" s="86" t="s">
        <v>9470</v>
      </c>
    </row>
    <row r="2445" spans="1:17" x14ac:dyDescent="0.25">
      <c r="A2445" s="84" t="s">
        <v>6</v>
      </c>
      <c r="B2445" s="85" t="s">
        <v>9407</v>
      </c>
      <c r="C2445" s="85" t="s">
        <v>9</v>
      </c>
      <c r="D2445" s="85" t="s">
        <v>21</v>
      </c>
      <c r="E2445" s="96">
        <v>50</v>
      </c>
      <c r="F2445" s="85" t="s">
        <v>392</v>
      </c>
      <c r="G2445" s="86" t="s">
        <v>9408</v>
      </c>
      <c r="K2445" s="84" t="s">
        <v>6</v>
      </c>
      <c r="L2445" s="85" t="s">
        <v>2028</v>
      </c>
      <c r="M2445" s="85" t="s">
        <v>20</v>
      </c>
      <c r="N2445" s="85" t="s">
        <v>21</v>
      </c>
      <c r="O2445" s="96">
        <v>50</v>
      </c>
      <c r="P2445" s="85" t="s">
        <v>392</v>
      </c>
      <c r="Q2445" s="86" t="s">
        <v>9469</v>
      </c>
    </row>
    <row r="2446" spans="1:17" x14ac:dyDescent="0.25">
      <c r="A2446" s="84" t="s">
        <v>32</v>
      </c>
      <c r="B2446" s="85" t="s">
        <v>1317</v>
      </c>
      <c r="C2446" s="85" t="s">
        <v>9</v>
      </c>
      <c r="D2446" s="85" t="s">
        <v>21</v>
      </c>
      <c r="E2446" s="96">
        <v>85</v>
      </c>
      <c r="F2446" s="85" t="s">
        <v>105</v>
      </c>
      <c r="G2446" s="86" t="s">
        <v>9409</v>
      </c>
      <c r="K2446" s="84" t="s">
        <v>32</v>
      </c>
      <c r="L2446" s="85" t="s">
        <v>5944</v>
      </c>
      <c r="M2446" s="85" t="s">
        <v>5</v>
      </c>
      <c r="N2446" s="85" t="s">
        <v>890</v>
      </c>
      <c r="O2446" s="96">
        <v>0</v>
      </c>
      <c r="P2446" s="85" t="s">
        <v>105</v>
      </c>
      <c r="Q2446" s="86" t="s">
        <v>8930</v>
      </c>
    </row>
    <row r="2447" spans="1:17" x14ac:dyDescent="0.25">
      <c r="A2447" s="84" t="s">
        <v>48</v>
      </c>
      <c r="B2447" s="85" t="s">
        <v>9410</v>
      </c>
      <c r="C2447" s="85" t="s">
        <v>9</v>
      </c>
      <c r="D2447" s="85" t="s">
        <v>13</v>
      </c>
      <c r="E2447" s="96">
        <v>80</v>
      </c>
      <c r="F2447" s="85" t="s">
        <v>392</v>
      </c>
      <c r="G2447" s="86" t="s">
        <v>9411</v>
      </c>
      <c r="K2447" s="84" t="s">
        <v>48</v>
      </c>
      <c r="L2447" s="85" t="s">
        <v>6944</v>
      </c>
      <c r="M2447" s="85" t="s">
        <v>9</v>
      </c>
      <c r="N2447" s="85" t="s">
        <v>21</v>
      </c>
      <c r="O2447" s="96">
        <v>0</v>
      </c>
      <c r="P2447" s="85" t="s">
        <v>105</v>
      </c>
      <c r="Q2447" s="86" t="s">
        <v>8147</v>
      </c>
    </row>
    <row r="2448" spans="1:17" x14ac:dyDescent="0.25">
      <c r="A2448" s="84" t="s">
        <v>49</v>
      </c>
      <c r="B2448" s="85" t="s">
        <v>6008</v>
      </c>
      <c r="C2448" s="85" t="s">
        <v>20</v>
      </c>
      <c r="D2448" s="85" t="s">
        <v>22</v>
      </c>
      <c r="E2448" s="96">
        <v>140</v>
      </c>
      <c r="F2448" s="85" t="s">
        <v>105</v>
      </c>
      <c r="G2448" s="86" t="s">
        <v>9412</v>
      </c>
      <c r="K2448" s="84" t="s">
        <v>49</v>
      </c>
      <c r="L2448" s="85" t="s">
        <v>8516</v>
      </c>
      <c r="M2448" s="85" t="s">
        <v>20</v>
      </c>
      <c r="N2448" s="85" t="s">
        <v>21</v>
      </c>
      <c r="O2448" s="96">
        <v>0</v>
      </c>
      <c r="P2448" s="85" t="s">
        <v>105</v>
      </c>
      <c r="Q2448" s="86" t="s">
        <v>8661</v>
      </c>
    </row>
    <row r="2449" spans="1:17" x14ac:dyDescent="0.25">
      <c r="A2449" s="84" t="s">
        <v>50</v>
      </c>
      <c r="B2449" s="85" t="s">
        <v>9413</v>
      </c>
      <c r="C2449" s="85" t="s">
        <v>41</v>
      </c>
      <c r="D2449" s="85" t="s">
        <v>22</v>
      </c>
      <c r="E2449" s="96">
        <v>95</v>
      </c>
      <c r="F2449" s="85" t="s">
        <v>392</v>
      </c>
      <c r="G2449" s="86" t="s">
        <v>9414</v>
      </c>
      <c r="K2449" s="84" t="s">
        <v>50</v>
      </c>
      <c r="L2449" s="85" t="s">
        <v>8516</v>
      </c>
      <c r="M2449" s="85" t="s">
        <v>20</v>
      </c>
      <c r="N2449" s="85" t="s">
        <v>21</v>
      </c>
      <c r="O2449" s="96">
        <v>0</v>
      </c>
      <c r="P2449" s="85" t="s">
        <v>105</v>
      </c>
      <c r="Q2449" s="86" t="s">
        <v>8662</v>
      </c>
    </row>
    <row r="2450" spans="1:17" x14ac:dyDescent="0.25">
      <c r="A2450" s="84" t="s">
        <v>51</v>
      </c>
      <c r="B2450" s="85" t="s">
        <v>5096</v>
      </c>
      <c r="C2450" s="85" t="s">
        <v>9</v>
      </c>
      <c r="D2450" s="85" t="s">
        <v>21</v>
      </c>
      <c r="E2450" s="96">
        <v>85</v>
      </c>
      <c r="F2450" s="85" t="s">
        <v>105</v>
      </c>
      <c r="G2450" s="86" t="s">
        <v>9415</v>
      </c>
      <c r="K2450" s="84" t="s">
        <v>51</v>
      </c>
      <c r="L2450" s="85" t="s">
        <v>9471</v>
      </c>
      <c r="M2450" s="85" t="s">
        <v>9</v>
      </c>
      <c r="N2450" s="85" t="s">
        <v>21</v>
      </c>
      <c r="O2450" s="96">
        <v>0</v>
      </c>
      <c r="P2450" s="85" t="s">
        <v>105</v>
      </c>
      <c r="Q2450" s="86" t="s">
        <v>9267</v>
      </c>
    </row>
    <row r="2451" spans="1:17" x14ac:dyDescent="0.25">
      <c r="A2451" s="84" t="s">
        <v>52</v>
      </c>
      <c r="B2451" s="85" t="s">
        <v>9416</v>
      </c>
      <c r="C2451" s="85" t="s">
        <v>5</v>
      </c>
      <c r="D2451" s="85" t="s">
        <v>4</v>
      </c>
      <c r="E2451" s="96">
        <v>70</v>
      </c>
      <c r="F2451" s="85" t="s">
        <v>392</v>
      </c>
      <c r="G2451" s="86" t="s">
        <v>9417</v>
      </c>
      <c r="K2451" s="84" t="s">
        <v>52</v>
      </c>
      <c r="L2451" s="85" t="s">
        <v>9472</v>
      </c>
      <c r="M2451" s="85" t="s">
        <v>9</v>
      </c>
      <c r="N2451" s="85" t="s">
        <v>21</v>
      </c>
      <c r="O2451" s="96">
        <v>0</v>
      </c>
      <c r="P2451" s="85" t="s">
        <v>105</v>
      </c>
      <c r="Q2451" s="86" t="s">
        <v>9265</v>
      </c>
    </row>
    <row r="2452" spans="1:17" x14ac:dyDescent="0.25">
      <c r="A2452" s="84" t="s">
        <v>53</v>
      </c>
      <c r="B2452" s="85" t="s">
        <v>9418</v>
      </c>
      <c r="C2452" s="85" t="s">
        <v>5</v>
      </c>
      <c r="D2452" s="85" t="s">
        <v>22</v>
      </c>
      <c r="E2452" s="96">
        <v>90</v>
      </c>
      <c r="F2452" s="85" t="s">
        <v>392</v>
      </c>
      <c r="G2452" s="86" t="s">
        <v>9419</v>
      </c>
      <c r="K2452" s="251"/>
      <c r="L2452" s="218"/>
      <c r="M2452" s="117"/>
      <c r="N2452" s="88" t="s">
        <v>104</v>
      </c>
      <c r="O2452" s="250">
        <f>SUM(O2444:O2451)</f>
        <v>100</v>
      </c>
      <c r="Q2452" s="81"/>
    </row>
    <row r="2453" spans="1:17" x14ac:dyDescent="0.25">
      <c r="A2453" s="84" t="s">
        <v>54</v>
      </c>
      <c r="B2453" s="85" t="s">
        <v>9420</v>
      </c>
      <c r="C2453" s="85" t="s">
        <v>9</v>
      </c>
      <c r="D2453" s="85" t="s">
        <v>21</v>
      </c>
      <c r="E2453" s="96">
        <v>0</v>
      </c>
      <c r="F2453" s="85" t="s">
        <v>105</v>
      </c>
      <c r="G2453" s="86" t="s">
        <v>7918</v>
      </c>
      <c r="K2453" s="251"/>
      <c r="L2453" s="117"/>
      <c r="M2453" s="117"/>
      <c r="N2453" s="311"/>
      <c r="O2453" s="312"/>
      <c r="Q2453" s="81"/>
    </row>
    <row r="2454" spans="1:17" ht="18.75" x14ac:dyDescent="0.3">
      <c r="A2454" s="84" t="s">
        <v>55</v>
      </c>
      <c r="B2454" s="85" t="s">
        <v>8858</v>
      </c>
      <c r="C2454" s="85" t="s">
        <v>20</v>
      </c>
      <c r="D2454" s="85" t="s">
        <v>28</v>
      </c>
      <c r="E2454" s="96">
        <v>0</v>
      </c>
      <c r="F2454" s="85" t="s">
        <v>105</v>
      </c>
      <c r="G2454" s="86" t="s">
        <v>8859</v>
      </c>
      <c r="K2454" s="79"/>
      <c r="L2454" s="80"/>
      <c r="M2454" t="s">
        <v>393</v>
      </c>
      <c r="O2454" s="115"/>
      <c r="P2454" s="83">
        <v>44398</v>
      </c>
      <c r="Q2454" s="81"/>
    </row>
    <row r="2455" spans="1:17" x14ac:dyDescent="0.25">
      <c r="A2455" s="84" t="s">
        <v>56</v>
      </c>
      <c r="B2455" s="85" t="s">
        <v>7379</v>
      </c>
      <c r="C2455" s="85" t="s">
        <v>20</v>
      </c>
      <c r="D2455" s="85" t="s">
        <v>21</v>
      </c>
      <c r="E2455" s="96">
        <v>0</v>
      </c>
      <c r="F2455" s="85" t="s">
        <v>105</v>
      </c>
      <c r="G2455" s="86" t="s">
        <v>8862</v>
      </c>
      <c r="K2455" s="84" t="s">
        <v>97</v>
      </c>
      <c r="L2455" s="85" t="s">
        <v>98</v>
      </c>
      <c r="M2455" s="85" t="s">
        <v>99</v>
      </c>
      <c r="N2455" s="85" t="s">
        <v>100</v>
      </c>
      <c r="O2455" s="85" t="s">
        <v>101</v>
      </c>
      <c r="P2455" s="85" t="s">
        <v>102</v>
      </c>
      <c r="Q2455" s="86" t="s">
        <v>103</v>
      </c>
    </row>
    <row r="2456" spans="1:17" x14ac:dyDescent="0.25">
      <c r="A2456" s="84" t="s">
        <v>57</v>
      </c>
      <c r="B2456" s="85" t="s">
        <v>9421</v>
      </c>
      <c r="C2456" s="85" t="s">
        <v>155</v>
      </c>
      <c r="D2456" s="85" t="s">
        <v>22</v>
      </c>
      <c r="E2456" s="96">
        <v>0</v>
      </c>
      <c r="F2456" s="85" t="s">
        <v>105</v>
      </c>
      <c r="G2456" s="86" t="s">
        <v>9012</v>
      </c>
      <c r="K2456" s="84" t="s">
        <v>2</v>
      </c>
      <c r="L2456" s="85" t="s">
        <v>3635</v>
      </c>
      <c r="M2456" s="85" t="s">
        <v>22</v>
      </c>
      <c r="N2456" s="85" t="s">
        <v>20</v>
      </c>
      <c r="O2456" s="96">
        <v>90</v>
      </c>
      <c r="P2456" s="85" t="s">
        <v>171</v>
      </c>
      <c r="Q2456" s="86" t="s">
        <v>9473</v>
      </c>
    </row>
    <row r="2457" spans="1:17" x14ac:dyDescent="0.25">
      <c r="A2457" s="251"/>
      <c r="B2457" s="218"/>
      <c r="C2457" s="117"/>
      <c r="D2457" s="88" t="s">
        <v>104</v>
      </c>
      <c r="E2457" s="250">
        <f>SUM(E2444:E2456)</f>
        <v>840</v>
      </c>
      <c r="G2457" s="81"/>
      <c r="K2457" s="84" t="s">
        <v>6</v>
      </c>
      <c r="L2457" s="85" t="s">
        <v>9474</v>
      </c>
      <c r="M2457" s="85" t="s">
        <v>13</v>
      </c>
      <c r="N2457" s="85" t="s">
        <v>9</v>
      </c>
      <c r="O2457" s="96">
        <v>80</v>
      </c>
      <c r="P2457" s="85" t="s">
        <v>171</v>
      </c>
      <c r="Q2457" s="86" t="s">
        <v>9475</v>
      </c>
    </row>
    <row r="2458" spans="1:17" x14ac:dyDescent="0.25">
      <c r="A2458" s="251"/>
      <c r="B2458" s="117"/>
      <c r="C2458" s="117"/>
      <c r="D2458" s="311"/>
      <c r="E2458" s="312"/>
      <c r="G2458" s="81"/>
      <c r="K2458" s="84" t="s">
        <v>32</v>
      </c>
      <c r="L2458" s="85" t="s">
        <v>9476</v>
      </c>
      <c r="M2458" s="85" t="s">
        <v>13</v>
      </c>
      <c r="N2458" s="85" t="s">
        <v>20</v>
      </c>
      <c r="O2458" s="96">
        <v>80</v>
      </c>
      <c r="P2458" s="85" t="s">
        <v>171</v>
      </c>
      <c r="Q2458" s="86" t="s">
        <v>9477</v>
      </c>
    </row>
    <row r="2459" spans="1:17" ht="18.75" x14ac:dyDescent="0.3">
      <c r="A2459" s="79"/>
      <c r="B2459" s="80"/>
      <c r="C2459" t="s">
        <v>393</v>
      </c>
      <c r="E2459" s="115"/>
      <c r="F2459" s="83">
        <v>44396</v>
      </c>
      <c r="G2459" s="81"/>
      <c r="K2459" s="84" t="s">
        <v>48</v>
      </c>
      <c r="L2459" s="85" t="s">
        <v>9478</v>
      </c>
      <c r="M2459" s="85" t="s">
        <v>21</v>
      </c>
      <c r="N2459" s="85" t="s">
        <v>5</v>
      </c>
      <c r="O2459" s="96">
        <v>50</v>
      </c>
      <c r="P2459" s="85" t="s">
        <v>171</v>
      </c>
      <c r="Q2459" s="86" t="s">
        <v>9479</v>
      </c>
    </row>
    <row r="2460" spans="1:17" x14ac:dyDescent="0.25">
      <c r="A2460" s="84" t="s">
        <v>97</v>
      </c>
      <c r="B2460" s="85" t="s">
        <v>98</v>
      </c>
      <c r="C2460" s="85" t="s">
        <v>99</v>
      </c>
      <c r="D2460" s="85" t="s">
        <v>100</v>
      </c>
      <c r="E2460" s="85" t="s">
        <v>101</v>
      </c>
      <c r="F2460" s="85" t="s">
        <v>102</v>
      </c>
      <c r="G2460" s="86" t="s">
        <v>103</v>
      </c>
      <c r="K2460" s="84" t="s">
        <v>49</v>
      </c>
      <c r="L2460" s="85" t="s">
        <v>9480</v>
      </c>
      <c r="M2460" s="85" t="s">
        <v>21</v>
      </c>
      <c r="N2460" s="85" t="s">
        <v>9</v>
      </c>
      <c r="O2460" s="96">
        <v>85</v>
      </c>
      <c r="P2460" s="85" t="s">
        <v>105</v>
      </c>
      <c r="Q2460" s="86" t="s">
        <v>9481</v>
      </c>
    </row>
    <row r="2461" spans="1:17" x14ac:dyDescent="0.25">
      <c r="A2461" s="84" t="s">
        <v>2</v>
      </c>
      <c r="B2461" s="85" t="s">
        <v>9070</v>
      </c>
      <c r="C2461" s="85" t="s">
        <v>22</v>
      </c>
      <c r="D2461" s="85" t="s">
        <v>41</v>
      </c>
      <c r="E2461" s="96">
        <v>95</v>
      </c>
      <c r="F2461" s="85" t="s">
        <v>171</v>
      </c>
      <c r="G2461" s="86" t="s">
        <v>9422</v>
      </c>
      <c r="K2461" s="84" t="s">
        <v>50</v>
      </c>
      <c r="L2461" s="85" t="s">
        <v>3163</v>
      </c>
      <c r="M2461" s="85" t="s">
        <v>21</v>
      </c>
      <c r="N2461" s="85" t="s">
        <v>9</v>
      </c>
      <c r="O2461" s="96">
        <v>50</v>
      </c>
      <c r="P2461" s="85" t="s">
        <v>171</v>
      </c>
      <c r="Q2461" s="86" t="s">
        <v>9482</v>
      </c>
    </row>
    <row r="2462" spans="1:17" x14ac:dyDescent="0.25">
      <c r="A2462" s="84" t="s">
        <v>6</v>
      </c>
      <c r="B2462" s="85" t="s">
        <v>6614</v>
      </c>
      <c r="C2462" s="85" t="s">
        <v>17</v>
      </c>
      <c r="D2462" s="85" t="s">
        <v>155</v>
      </c>
      <c r="E2462" s="96">
        <v>80</v>
      </c>
      <c r="F2462" s="85" t="s">
        <v>171</v>
      </c>
      <c r="G2462" s="86" t="s">
        <v>9423</v>
      </c>
      <c r="K2462" s="84" t="s">
        <v>51</v>
      </c>
      <c r="L2462" s="85" t="s">
        <v>7489</v>
      </c>
      <c r="M2462" s="85" t="s">
        <v>22</v>
      </c>
      <c r="N2462" s="85" t="s">
        <v>20</v>
      </c>
      <c r="O2462" s="96">
        <v>0</v>
      </c>
      <c r="P2462" s="85" t="s">
        <v>105</v>
      </c>
      <c r="Q2462" s="86" t="s">
        <v>7595</v>
      </c>
    </row>
    <row r="2463" spans="1:17" x14ac:dyDescent="0.25">
      <c r="A2463" s="84" t="s">
        <v>32</v>
      </c>
      <c r="B2463" s="85" t="s">
        <v>5824</v>
      </c>
      <c r="C2463" s="85" t="s">
        <v>21</v>
      </c>
      <c r="D2463" s="85" t="s">
        <v>9</v>
      </c>
      <c r="E2463" s="96">
        <v>50</v>
      </c>
      <c r="F2463" s="85" t="s">
        <v>171</v>
      </c>
      <c r="G2463" s="86" t="s">
        <v>9424</v>
      </c>
      <c r="K2463" s="84" t="s">
        <v>52</v>
      </c>
      <c r="L2463" s="85" t="s">
        <v>199</v>
      </c>
      <c r="M2463" s="85" t="s">
        <v>890</v>
      </c>
      <c r="N2463" s="85" t="s">
        <v>20</v>
      </c>
      <c r="O2463" s="96">
        <v>0</v>
      </c>
      <c r="P2463" s="85" t="s">
        <v>105</v>
      </c>
      <c r="Q2463" s="86" t="s">
        <v>8461</v>
      </c>
    </row>
    <row r="2464" spans="1:17" x14ac:dyDescent="0.25">
      <c r="A2464" s="84" t="s">
        <v>48</v>
      </c>
      <c r="B2464" s="85" t="s">
        <v>9425</v>
      </c>
      <c r="C2464" s="85" t="s">
        <v>21</v>
      </c>
      <c r="D2464" s="85" t="s">
        <v>9</v>
      </c>
      <c r="E2464" s="96">
        <v>85</v>
      </c>
      <c r="F2464" s="85" t="s">
        <v>105</v>
      </c>
      <c r="G2464" s="86" t="s">
        <v>9426</v>
      </c>
      <c r="K2464" s="84" t="s">
        <v>53</v>
      </c>
      <c r="L2464" s="85" t="s">
        <v>2687</v>
      </c>
      <c r="M2464" s="85" t="s">
        <v>22</v>
      </c>
      <c r="N2464" s="85" t="s">
        <v>20</v>
      </c>
      <c r="O2464" s="96">
        <v>0</v>
      </c>
      <c r="P2464" s="85" t="s">
        <v>105</v>
      </c>
      <c r="Q2464" s="86" t="s">
        <v>9412</v>
      </c>
    </row>
    <row r="2465" spans="1:17" x14ac:dyDescent="0.25">
      <c r="A2465" s="84" t="s">
        <v>49</v>
      </c>
      <c r="B2465" s="85" t="s">
        <v>9427</v>
      </c>
      <c r="C2465" s="85" t="s">
        <v>21</v>
      </c>
      <c r="D2465" s="85" t="s">
        <v>9</v>
      </c>
      <c r="E2465" s="96">
        <v>85</v>
      </c>
      <c r="F2465" s="85" t="s">
        <v>105</v>
      </c>
      <c r="G2465" s="86" t="s">
        <v>9428</v>
      </c>
      <c r="N2465" s="255" t="s">
        <v>104</v>
      </c>
      <c r="O2465" s="256">
        <f>SUM(O2456:O2464)</f>
        <v>435</v>
      </c>
      <c r="Q2465" s="81"/>
    </row>
    <row r="2466" spans="1:17" x14ac:dyDescent="0.25">
      <c r="A2466" s="84" t="s">
        <v>50</v>
      </c>
      <c r="B2466" s="85" t="s">
        <v>9429</v>
      </c>
      <c r="C2466" s="85" t="s">
        <v>21</v>
      </c>
      <c r="D2466" s="85" t="s">
        <v>5</v>
      </c>
      <c r="E2466" s="96">
        <v>85</v>
      </c>
      <c r="F2466" s="85" t="s">
        <v>105</v>
      </c>
      <c r="G2466" s="86" t="s">
        <v>9430</v>
      </c>
      <c r="M2466" s="90"/>
    </row>
    <row r="2467" spans="1:17" x14ac:dyDescent="0.25">
      <c r="A2467" s="84" t="s">
        <v>51</v>
      </c>
      <c r="B2467" s="85" t="s">
        <v>9431</v>
      </c>
      <c r="C2467" s="85" t="s">
        <v>21</v>
      </c>
      <c r="D2467" s="85" t="s">
        <v>5</v>
      </c>
      <c r="E2467" s="96">
        <v>85</v>
      </c>
      <c r="F2467" s="85" t="s">
        <v>105</v>
      </c>
      <c r="G2467" s="86" t="s">
        <v>9432</v>
      </c>
      <c r="M2467" t="s">
        <v>104</v>
      </c>
      <c r="N2467" s="205">
        <f>SUM(O2452+O2465)</f>
        <v>535</v>
      </c>
      <c r="O2467" s="273">
        <f>SUM(N2467*1.95583)</f>
        <v>1046.36905</v>
      </c>
    </row>
    <row r="2468" spans="1:17" x14ac:dyDescent="0.25">
      <c r="A2468" s="84" t="s">
        <v>52</v>
      </c>
      <c r="B2468" s="85" t="s">
        <v>9433</v>
      </c>
      <c r="C2468" s="85" t="s">
        <v>21</v>
      </c>
      <c r="D2468" s="85" t="s">
        <v>9</v>
      </c>
      <c r="E2468" s="96">
        <v>85</v>
      </c>
      <c r="F2468" s="85" t="s">
        <v>105</v>
      </c>
      <c r="G2468" s="86" t="s">
        <v>9434</v>
      </c>
      <c r="N2468" s="205"/>
      <c r="O2468" s="273"/>
    </row>
    <row r="2469" spans="1:17" x14ac:dyDescent="0.25">
      <c r="A2469" s="84" t="s">
        <v>53</v>
      </c>
      <c r="B2469" s="85" t="s">
        <v>9435</v>
      </c>
      <c r="C2469" s="85" t="s">
        <v>21</v>
      </c>
      <c r="D2469" s="85" t="s">
        <v>9</v>
      </c>
      <c r="E2469" s="96">
        <v>85</v>
      </c>
      <c r="F2469" s="85" t="s">
        <v>105</v>
      </c>
      <c r="G2469" s="86" t="s">
        <v>9436</v>
      </c>
      <c r="N2469" s="205"/>
      <c r="O2469" s="273"/>
    </row>
    <row r="2470" spans="1:17" x14ac:dyDescent="0.25">
      <c r="A2470" s="84" t="s">
        <v>54</v>
      </c>
      <c r="B2470" s="85" t="s">
        <v>9437</v>
      </c>
      <c r="C2470" s="85" t="s">
        <v>21</v>
      </c>
      <c r="D2470" s="85" t="s">
        <v>9</v>
      </c>
      <c r="E2470" s="96">
        <v>85</v>
      </c>
      <c r="F2470" s="85" t="s">
        <v>105</v>
      </c>
      <c r="G2470" s="86" t="s">
        <v>9438</v>
      </c>
      <c r="O2470" s="91"/>
      <c r="Q2470" s="81"/>
    </row>
    <row r="2471" spans="1:17" ht="15.75" x14ac:dyDescent="0.25">
      <c r="A2471" s="84" t="s">
        <v>55</v>
      </c>
      <c r="B2471" s="85" t="s">
        <v>5290</v>
      </c>
      <c r="C2471" s="85" t="s">
        <v>21</v>
      </c>
      <c r="D2471" s="85" t="s">
        <v>9</v>
      </c>
      <c r="E2471" s="96">
        <v>85</v>
      </c>
      <c r="F2471" s="85" t="s">
        <v>105</v>
      </c>
      <c r="G2471" s="86" t="s">
        <v>9439</v>
      </c>
      <c r="L2471" s="116" t="s">
        <v>9483</v>
      </c>
      <c r="M2471" s="116" t="s">
        <v>1715</v>
      </c>
      <c r="O2471" s="91"/>
      <c r="P2471" s="81"/>
      <c r="Q2471" s="81"/>
    </row>
    <row r="2472" spans="1:17" x14ac:dyDescent="0.25">
      <c r="A2472" s="84" t="s">
        <v>56</v>
      </c>
      <c r="B2472" s="85" t="s">
        <v>5290</v>
      </c>
      <c r="C2472" s="85" t="s">
        <v>21</v>
      </c>
      <c r="D2472" s="85" t="s">
        <v>9</v>
      </c>
      <c r="E2472" s="96">
        <v>25</v>
      </c>
      <c r="F2472" s="85" t="s">
        <v>171</v>
      </c>
      <c r="G2472" s="86" t="s">
        <v>9440</v>
      </c>
      <c r="K2472" s="79"/>
      <c r="L2472" s="92">
        <v>44399</v>
      </c>
      <c r="Q2472" s="81"/>
    </row>
    <row r="2473" spans="1:17" x14ac:dyDescent="0.25">
      <c r="A2473" s="84" t="s">
        <v>57</v>
      </c>
      <c r="B2473" s="85" t="s">
        <v>8033</v>
      </c>
      <c r="C2473" s="85" t="s">
        <v>21</v>
      </c>
      <c r="D2473" s="85" t="s">
        <v>9</v>
      </c>
      <c r="E2473" s="96">
        <v>50</v>
      </c>
      <c r="F2473" s="85" t="s">
        <v>171</v>
      </c>
      <c r="G2473" s="86" t="s">
        <v>9441</v>
      </c>
      <c r="K2473" s="84" t="s">
        <v>97</v>
      </c>
      <c r="L2473" s="93" t="s">
        <v>106</v>
      </c>
      <c r="M2473" s="93" t="s">
        <v>107</v>
      </c>
    </row>
    <row r="2474" spans="1:17" x14ac:dyDescent="0.25">
      <c r="A2474" s="84" t="s">
        <v>58</v>
      </c>
      <c r="B2474" s="85" t="s">
        <v>7948</v>
      </c>
      <c r="C2474" s="85" t="s">
        <v>21</v>
      </c>
      <c r="D2474" s="85" t="s">
        <v>41</v>
      </c>
      <c r="E2474" s="96">
        <v>90</v>
      </c>
      <c r="F2474" s="85" t="s">
        <v>105</v>
      </c>
      <c r="G2474" s="86" t="s">
        <v>9442</v>
      </c>
      <c r="K2474" s="84">
        <v>1</v>
      </c>
      <c r="L2474" s="85" t="s">
        <v>108</v>
      </c>
      <c r="M2474" s="96">
        <v>13</v>
      </c>
      <c r="Q2474" s="81"/>
    </row>
    <row r="2475" spans="1:17" x14ac:dyDescent="0.25">
      <c r="A2475" s="84" t="s">
        <v>59</v>
      </c>
      <c r="B2475" s="85" t="s">
        <v>9443</v>
      </c>
      <c r="C2475" s="85" t="s">
        <v>21</v>
      </c>
      <c r="D2475" s="85" t="s">
        <v>20</v>
      </c>
      <c r="E2475" s="96">
        <v>0</v>
      </c>
      <c r="F2475" s="85" t="s">
        <v>105</v>
      </c>
      <c r="G2475" s="86" t="s">
        <v>8963</v>
      </c>
      <c r="K2475" s="84">
        <v>2</v>
      </c>
      <c r="L2475" s="85" t="s">
        <v>109</v>
      </c>
      <c r="M2475" s="96">
        <v>0</v>
      </c>
      <c r="Q2475" s="81"/>
    </row>
    <row r="2476" spans="1:17" x14ac:dyDescent="0.25">
      <c r="A2476" s="84" t="s">
        <v>60</v>
      </c>
      <c r="B2476" s="85" t="s">
        <v>8766</v>
      </c>
      <c r="C2476" s="85" t="s">
        <v>890</v>
      </c>
      <c r="D2476" s="85" t="s">
        <v>20</v>
      </c>
      <c r="E2476" s="96">
        <v>0</v>
      </c>
      <c r="F2476" s="85" t="s">
        <v>105</v>
      </c>
      <c r="G2476" s="86" t="s">
        <v>9110</v>
      </c>
      <c r="K2476" s="84">
        <v>3</v>
      </c>
      <c r="L2476" s="85" t="s">
        <v>110</v>
      </c>
      <c r="M2476" s="96">
        <v>0</v>
      </c>
      <c r="Q2476" s="81"/>
    </row>
    <row r="2477" spans="1:17" x14ac:dyDescent="0.25">
      <c r="A2477" s="84" t="s">
        <v>61</v>
      </c>
      <c r="B2477" s="85" t="s">
        <v>7758</v>
      </c>
      <c r="C2477" s="85" t="s">
        <v>28</v>
      </c>
      <c r="D2477" s="85" t="s">
        <v>155</v>
      </c>
      <c r="E2477" s="96">
        <v>0</v>
      </c>
      <c r="F2477" s="85" t="s">
        <v>105</v>
      </c>
      <c r="G2477" s="86" t="s">
        <v>8099</v>
      </c>
      <c r="K2477" s="84">
        <v>4</v>
      </c>
      <c r="L2477" s="94" t="s">
        <v>111</v>
      </c>
      <c r="M2477" s="96">
        <v>35</v>
      </c>
      <c r="Q2477" s="81"/>
    </row>
    <row r="2478" spans="1:17" x14ac:dyDescent="0.25">
      <c r="A2478" s="84" t="s">
        <v>62</v>
      </c>
      <c r="B2478" s="85" t="s">
        <v>9384</v>
      </c>
      <c r="C2478" s="85" t="s">
        <v>28</v>
      </c>
      <c r="D2478" s="85" t="s">
        <v>20</v>
      </c>
      <c r="E2478" s="96">
        <v>0</v>
      </c>
      <c r="F2478" s="85" t="s">
        <v>381</v>
      </c>
      <c r="G2478" s="86" t="s">
        <v>9189</v>
      </c>
      <c r="K2478" s="79"/>
      <c r="L2478" s="95" t="s">
        <v>104</v>
      </c>
      <c r="M2478" s="96">
        <f>SUM(M2474:M2477)</f>
        <v>48</v>
      </c>
      <c r="Q2478" s="81"/>
    </row>
    <row r="2479" spans="1:17" x14ac:dyDescent="0.25">
      <c r="A2479" s="84" t="s">
        <v>64</v>
      </c>
      <c r="B2479" s="85" t="s">
        <v>8724</v>
      </c>
      <c r="C2479" s="85" t="s">
        <v>13</v>
      </c>
      <c r="D2479" s="85" t="s">
        <v>9</v>
      </c>
      <c r="E2479" s="96">
        <v>0</v>
      </c>
      <c r="F2479" s="85" t="s">
        <v>254</v>
      </c>
      <c r="G2479" s="86" t="s">
        <v>8725</v>
      </c>
      <c r="K2479" s="79"/>
      <c r="L2479" s="290"/>
      <c r="M2479" s="252"/>
      <c r="Q2479" s="81"/>
    </row>
    <row r="2480" spans="1:17" x14ac:dyDescent="0.25">
      <c r="D2480" s="255" t="s">
        <v>104</v>
      </c>
      <c r="E2480" s="256">
        <f>SUM(E2461:E2479)</f>
        <v>1070</v>
      </c>
      <c r="G2480" s="81"/>
      <c r="K2480" s="79"/>
      <c r="M2480" s="85" t="s">
        <v>2354</v>
      </c>
      <c r="N2480" s="96">
        <v>0</v>
      </c>
      <c r="O2480" s="85"/>
      <c r="Q2480" s="81"/>
    </row>
    <row r="2481" spans="1:17" x14ac:dyDescent="0.25">
      <c r="C2481" s="90"/>
      <c r="K2481" s="79"/>
      <c r="M2481" s="85" t="s">
        <v>112</v>
      </c>
      <c r="N2481" s="96">
        <f>SUM(N2467)</f>
        <v>535</v>
      </c>
      <c r="O2481" s="99">
        <f>SUM(N2481*1.95583)</f>
        <v>1046.36905</v>
      </c>
      <c r="Q2481" s="81"/>
    </row>
    <row r="2482" spans="1:17" x14ac:dyDescent="0.25">
      <c r="C2482" t="s">
        <v>104</v>
      </c>
      <c r="D2482" s="205">
        <f>SUM(E2457+E2480)</f>
        <v>1910</v>
      </c>
      <c r="E2482" s="273">
        <f>SUM(D2482*1.95583)</f>
        <v>3735.6352999999999</v>
      </c>
      <c r="K2482" s="79"/>
      <c r="M2482" s="85" t="s">
        <v>113</v>
      </c>
      <c r="N2482" s="96">
        <f>SUM(M2478)</f>
        <v>48</v>
      </c>
      <c r="O2482" s="85"/>
      <c r="Q2482" s="81"/>
    </row>
    <row r="2483" spans="1:17" x14ac:dyDescent="0.25">
      <c r="D2483" s="205"/>
      <c r="E2483" s="273"/>
      <c r="K2483" s="79"/>
      <c r="M2483" s="85" t="s">
        <v>114</v>
      </c>
      <c r="N2483" s="96">
        <f>SUM(N2480+N2481-N2482)</f>
        <v>487</v>
      </c>
      <c r="O2483" s="85"/>
      <c r="Q2483" s="81"/>
    </row>
    <row r="2484" spans="1:17" x14ac:dyDescent="0.25">
      <c r="D2484" s="205"/>
      <c r="E2484" s="273"/>
      <c r="K2484" s="79"/>
      <c r="M2484" s="94" t="s">
        <v>2355</v>
      </c>
      <c r="N2484" s="96">
        <v>0</v>
      </c>
      <c r="O2484" s="85"/>
      <c r="Q2484" s="81"/>
    </row>
    <row r="2485" spans="1:17" x14ac:dyDescent="0.25">
      <c r="E2485" s="91"/>
      <c r="G2485" s="81"/>
    </row>
    <row r="2486" spans="1:17" ht="15.75" x14ac:dyDescent="0.25">
      <c r="B2486" s="116" t="s">
        <v>9444</v>
      </c>
      <c r="C2486" s="116" t="s">
        <v>152</v>
      </c>
      <c r="E2486" s="91"/>
      <c r="F2486" s="81"/>
      <c r="G2486" s="81"/>
    </row>
    <row r="2487" spans="1:17" x14ac:dyDescent="0.25">
      <c r="A2487" s="79"/>
      <c r="B2487" s="92">
        <v>44398</v>
      </c>
      <c r="G2487" s="81"/>
    </row>
    <row r="2488" spans="1:17" x14ac:dyDescent="0.25">
      <c r="A2488" s="84" t="s">
        <v>97</v>
      </c>
      <c r="B2488" s="93" t="s">
        <v>106</v>
      </c>
      <c r="C2488" s="93" t="s">
        <v>107</v>
      </c>
      <c r="L2488" s="100">
        <v>2550</v>
      </c>
      <c r="Q2488" s="81"/>
    </row>
    <row r="2489" spans="1:17" x14ac:dyDescent="0.25">
      <c r="A2489" s="84">
        <v>1</v>
      </c>
      <c r="B2489" s="85" t="s">
        <v>108</v>
      </c>
      <c r="C2489" s="96">
        <v>29.8</v>
      </c>
      <c r="G2489" s="81"/>
      <c r="L2489" s="100">
        <v>200</v>
      </c>
      <c r="N2489" s="93" t="s">
        <v>118</v>
      </c>
      <c r="O2489" s="93" t="s">
        <v>119</v>
      </c>
      <c r="P2489" s="93" t="s">
        <v>120</v>
      </c>
    </row>
    <row r="2490" spans="1:17" x14ac:dyDescent="0.25">
      <c r="A2490" s="84">
        <v>2</v>
      </c>
      <c r="B2490" s="85" t="s">
        <v>109</v>
      </c>
      <c r="C2490" s="96">
        <v>0</v>
      </c>
      <c r="G2490" s="81"/>
      <c r="L2490" s="101">
        <f>SUM(L2489/L2488)</f>
        <v>7.8431372549019607E-2</v>
      </c>
      <c r="N2490" s="102">
        <f>SUM(L2490*O2481)</f>
        <v>82.068160784313719</v>
      </c>
      <c r="O2490" s="102">
        <f>SUM(N2490/1.17)</f>
        <v>70.143727166080112</v>
      </c>
      <c r="P2490" s="102">
        <f>SUM(N2490-O2490)</f>
        <v>11.924433618233607</v>
      </c>
    </row>
    <row r="2491" spans="1:17" x14ac:dyDescent="0.25">
      <c r="A2491" s="84">
        <v>3</v>
      </c>
      <c r="B2491" s="85" t="s">
        <v>110</v>
      </c>
      <c r="C2491" s="96">
        <v>0</v>
      </c>
      <c r="G2491" s="81"/>
    </row>
    <row r="2492" spans="1:17" x14ac:dyDescent="0.25">
      <c r="A2492" s="84">
        <v>4</v>
      </c>
      <c r="B2492" s="94" t="s">
        <v>111</v>
      </c>
      <c r="C2492" s="96">
        <v>35</v>
      </c>
      <c r="G2492" s="81"/>
    </row>
    <row r="2493" spans="1:17" x14ac:dyDescent="0.25">
      <c r="A2493" s="79"/>
      <c r="B2493" s="95" t="s">
        <v>104</v>
      </c>
      <c r="C2493" s="96">
        <f>SUM(C2489:C2492)</f>
        <v>64.8</v>
      </c>
      <c r="G2493" s="81"/>
    </row>
    <row r="2494" spans="1:17" x14ac:dyDescent="0.25">
      <c r="A2494" s="79"/>
      <c r="B2494" s="290"/>
      <c r="C2494" s="252"/>
      <c r="G2494" s="81"/>
    </row>
    <row r="2495" spans="1:17" x14ac:dyDescent="0.25">
      <c r="A2495" s="79"/>
      <c r="C2495" s="85" t="s">
        <v>2354</v>
      </c>
      <c r="D2495" s="96">
        <v>0</v>
      </c>
      <c r="E2495" s="85"/>
      <c r="G2495" s="81"/>
    </row>
    <row r="2496" spans="1:17" x14ac:dyDescent="0.25">
      <c r="A2496" s="79"/>
      <c r="C2496" s="85" t="s">
        <v>112</v>
      </c>
      <c r="D2496" s="96">
        <f>SUM(D2482)</f>
        <v>1910</v>
      </c>
      <c r="E2496" s="99">
        <f>SUM(D2496*1.95583)</f>
        <v>3735.6352999999999</v>
      </c>
      <c r="G2496" s="81"/>
    </row>
    <row r="2497" spans="1:17" x14ac:dyDescent="0.25">
      <c r="A2497" s="79"/>
      <c r="C2497" s="85" t="s">
        <v>113</v>
      </c>
      <c r="D2497" s="96">
        <f>SUM(C2493)</f>
        <v>64.8</v>
      </c>
      <c r="E2497" s="85"/>
      <c r="G2497" s="81"/>
    </row>
    <row r="2498" spans="1:17" x14ac:dyDescent="0.25">
      <c r="A2498" s="79"/>
      <c r="C2498" s="85" t="s">
        <v>114</v>
      </c>
      <c r="D2498" s="96">
        <f>SUM(D2495+D2496-D2497)</f>
        <v>1845.2</v>
      </c>
      <c r="E2498" s="85"/>
      <c r="G2498" s="81"/>
    </row>
    <row r="2499" spans="1:17" x14ac:dyDescent="0.25">
      <c r="A2499" s="79"/>
      <c r="C2499" s="94" t="s">
        <v>2355</v>
      </c>
      <c r="D2499" s="96">
        <v>0</v>
      </c>
      <c r="E2499" s="85"/>
      <c r="G2499" s="81"/>
    </row>
    <row r="2503" spans="1:17" x14ac:dyDescent="0.25">
      <c r="B2503" s="100">
        <v>2550</v>
      </c>
      <c r="G2503" s="81"/>
    </row>
    <row r="2504" spans="1:17" x14ac:dyDescent="0.25">
      <c r="B2504" s="100">
        <v>200</v>
      </c>
      <c r="D2504" s="93" t="s">
        <v>118</v>
      </c>
      <c r="E2504" s="93" t="s">
        <v>119</v>
      </c>
      <c r="F2504" s="93" t="s">
        <v>120</v>
      </c>
    </row>
    <row r="2505" spans="1:17" x14ac:dyDescent="0.25">
      <c r="B2505" s="101">
        <f>SUM(B2504/B2503)</f>
        <v>7.8431372549019607E-2</v>
      </c>
      <c r="D2505" s="102">
        <f>SUM(B2505*E2496)</f>
        <v>292.99100392156862</v>
      </c>
      <c r="E2505" s="102">
        <f>SUM(D2505/1.17)</f>
        <v>250.4196614714262</v>
      </c>
      <c r="F2505" s="102">
        <f>SUM(D2505-E2505)</f>
        <v>42.571342450142424</v>
      </c>
    </row>
    <row r="2509" spans="1:17" ht="18.75" x14ac:dyDescent="0.3">
      <c r="A2509" s="79"/>
      <c r="B2509" s="80" t="s">
        <v>5025</v>
      </c>
      <c r="G2509" s="81"/>
      <c r="K2509" s="79"/>
      <c r="L2509" s="80" t="s">
        <v>5049</v>
      </c>
      <c r="Q2509" s="81"/>
    </row>
    <row r="2510" spans="1:17" x14ac:dyDescent="0.25">
      <c r="A2510" s="79"/>
      <c r="B2510" t="s">
        <v>3883</v>
      </c>
      <c r="F2510" s="82" t="s">
        <v>95</v>
      </c>
      <c r="G2510" s="81"/>
      <c r="K2510" s="79"/>
      <c r="L2510" t="s">
        <v>152</v>
      </c>
      <c r="P2510" s="82" t="s">
        <v>95</v>
      </c>
      <c r="Q2510" s="81"/>
    </row>
    <row r="2511" spans="1:17" ht="18.75" x14ac:dyDescent="0.3">
      <c r="A2511" s="251"/>
      <c r="B2511" s="274"/>
      <c r="C2511" s="117" t="s">
        <v>96</v>
      </c>
      <c r="D2511" s="117"/>
      <c r="E2511" s="117"/>
      <c r="F2511" s="275">
        <v>44397</v>
      </c>
      <c r="G2511" s="276"/>
      <c r="K2511" s="251"/>
      <c r="L2511" s="274"/>
      <c r="M2511" s="117" t="s">
        <v>96</v>
      </c>
      <c r="N2511" s="117"/>
      <c r="O2511" s="117"/>
      <c r="P2511" s="275">
        <v>44399</v>
      </c>
      <c r="Q2511" s="276"/>
    </row>
    <row r="2512" spans="1:17" x14ac:dyDescent="0.25">
      <c r="A2512" s="84" t="s">
        <v>97</v>
      </c>
      <c r="B2512" s="85" t="s">
        <v>98</v>
      </c>
      <c r="C2512" s="85" t="s">
        <v>99</v>
      </c>
      <c r="D2512" s="85" t="s">
        <v>100</v>
      </c>
      <c r="E2512" s="85" t="s">
        <v>101</v>
      </c>
      <c r="F2512" s="85" t="s">
        <v>102</v>
      </c>
      <c r="G2512" s="86" t="s">
        <v>103</v>
      </c>
      <c r="K2512" s="84" t="s">
        <v>97</v>
      </c>
      <c r="L2512" s="85" t="s">
        <v>98</v>
      </c>
      <c r="M2512" s="85" t="s">
        <v>99</v>
      </c>
      <c r="N2512" s="85" t="s">
        <v>100</v>
      </c>
      <c r="O2512" s="85" t="s">
        <v>101</v>
      </c>
      <c r="P2512" s="85" t="s">
        <v>102</v>
      </c>
      <c r="Q2512" s="86" t="s">
        <v>103</v>
      </c>
    </row>
    <row r="2513" spans="1:17" x14ac:dyDescent="0.25">
      <c r="A2513" s="84" t="s">
        <v>2</v>
      </c>
      <c r="B2513" s="85" t="s">
        <v>4328</v>
      </c>
      <c r="C2513" s="85" t="s">
        <v>9</v>
      </c>
      <c r="D2513" s="85" t="s">
        <v>21</v>
      </c>
      <c r="E2513" s="96">
        <v>85</v>
      </c>
      <c r="F2513" s="85" t="s">
        <v>105</v>
      </c>
      <c r="G2513" s="86" t="s">
        <v>9495</v>
      </c>
      <c r="K2513" s="84" t="s">
        <v>2</v>
      </c>
      <c r="L2513" s="85" t="s">
        <v>2168</v>
      </c>
      <c r="M2513" s="85" t="s">
        <v>20</v>
      </c>
      <c r="N2513" s="85" t="s">
        <v>13</v>
      </c>
      <c r="O2513" s="96">
        <v>130</v>
      </c>
      <c r="P2513" s="85" t="s">
        <v>105</v>
      </c>
      <c r="Q2513" s="86" t="s">
        <v>9523</v>
      </c>
    </row>
    <row r="2514" spans="1:17" x14ac:dyDescent="0.25">
      <c r="A2514" s="84" t="s">
        <v>6</v>
      </c>
      <c r="B2514" s="85" t="s">
        <v>7812</v>
      </c>
      <c r="C2514" s="85" t="s">
        <v>9</v>
      </c>
      <c r="D2514" s="85" t="s">
        <v>22</v>
      </c>
      <c r="E2514" s="96">
        <v>140</v>
      </c>
      <c r="F2514" s="85" t="s">
        <v>105</v>
      </c>
      <c r="G2514" s="86" t="s">
        <v>9496</v>
      </c>
      <c r="K2514" s="84" t="s">
        <v>6</v>
      </c>
      <c r="L2514" s="85" t="s">
        <v>9524</v>
      </c>
      <c r="M2514" s="85" t="s">
        <v>41</v>
      </c>
      <c r="N2514" s="85" t="s">
        <v>22</v>
      </c>
      <c r="O2514" s="96">
        <v>95</v>
      </c>
      <c r="P2514" s="85" t="s">
        <v>392</v>
      </c>
      <c r="Q2514" s="86" t="s">
        <v>9525</v>
      </c>
    </row>
    <row r="2515" spans="1:17" x14ac:dyDescent="0.25">
      <c r="A2515" s="84" t="s">
        <v>32</v>
      </c>
      <c r="B2515" s="85" t="s">
        <v>2584</v>
      </c>
      <c r="C2515" s="85" t="s">
        <v>9</v>
      </c>
      <c r="D2515" s="85" t="s">
        <v>21</v>
      </c>
      <c r="E2515" s="96">
        <v>50</v>
      </c>
      <c r="F2515" s="85" t="s">
        <v>392</v>
      </c>
      <c r="G2515" s="86" t="s">
        <v>9497</v>
      </c>
      <c r="K2515" s="84" t="s">
        <v>32</v>
      </c>
      <c r="L2515" s="85" t="s">
        <v>9526</v>
      </c>
      <c r="M2515" s="85" t="s">
        <v>9</v>
      </c>
      <c r="N2515" s="85" t="s">
        <v>21</v>
      </c>
      <c r="O2515" s="96">
        <v>50</v>
      </c>
      <c r="P2515" s="85" t="s">
        <v>392</v>
      </c>
      <c r="Q2515" s="86" t="s">
        <v>9527</v>
      </c>
    </row>
    <row r="2516" spans="1:17" x14ac:dyDescent="0.25">
      <c r="A2516" s="84" t="s">
        <v>48</v>
      </c>
      <c r="B2516" s="85" t="s">
        <v>9498</v>
      </c>
      <c r="C2516" s="85" t="s">
        <v>5</v>
      </c>
      <c r="D2516" s="85" t="s">
        <v>13</v>
      </c>
      <c r="E2516" s="96">
        <v>80</v>
      </c>
      <c r="F2516" s="85" t="s">
        <v>392</v>
      </c>
      <c r="G2516" s="86" t="s">
        <v>9499</v>
      </c>
      <c r="K2516" s="84" t="s">
        <v>48</v>
      </c>
      <c r="L2516" s="85" t="s">
        <v>9528</v>
      </c>
      <c r="M2516" s="85" t="s">
        <v>12</v>
      </c>
      <c r="N2516" s="85" t="s">
        <v>21</v>
      </c>
      <c r="O2516" s="96">
        <v>0</v>
      </c>
      <c r="P2516" s="85" t="s">
        <v>105</v>
      </c>
      <c r="Q2516" s="86" t="s">
        <v>9130</v>
      </c>
    </row>
    <row r="2517" spans="1:17" x14ac:dyDescent="0.25">
      <c r="A2517" s="84" t="s">
        <v>49</v>
      </c>
      <c r="B2517" s="85" t="s">
        <v>5920</v>
      </c>
      <c r="C2517" s="85" t="s">
        <v>9</v>
      </c>
      <c r="D2517" s="85" t="s">
        <v>21</v>
      </c>
      <c r="E2517" s="96">
        <v>0</v>
      </c>
      <c r="F2517" s="85" t="s">
        <v>105</v>
      </c>
      <c r="G2517" s="86" t="s">
        <v>9216</v>
      </c>
      <c r="K2517" s="84" t="s">
        <v>49</v>
      </c>
      <c r="L2517" s="85" t="s">
        <v>3078</v>
      </c>
      <c r="M2517" s="85" t="s">
        <v>9</v>
      </c>
      <c r="N2517" s="85" t="s">
        <v>22</v>
      </c>
      <c r="O2517" s="96">
        <v>0</v>
      </c>
      <c r="P2517" s="85" t="s">
        <v>105</v>
      </c>
      <c r="Q2517" s="86" t="s">
        <v>9359</v>
      </c>
    </row>
    <row r="2518" spans="1:17" x14ac:dyDescent="0.25">
      <c r="A2518" s="84" t="s">
        <v>50</v>
      </c>
      <c r="B2518" s="85" t="s">
        <v>9500</v>
      </c>
      <c r="C2518" s="85" t="s">
        <v>20</v>
      </c>
      <c r="D2518" s="85" t="s">
        <v>4</v>
      </c>
      <c r="E2518" s="96">
        <v>0</v>
      </c>
      <c r="F2518" s="85" t="s">
        <v>105</v>
      </c>
      <c r="G2518" s="86" t="s">
        <v>9317</v>
      </c>
      <c r="K2518" s="84" t="s">
        <v>50</v>
      </c>
      <c r="L2518" s="85"/>
      <c r="M2518" s="85" t="s">
        <v>5</v>
      </c>
      <c r="N2518" s="85" t="s">
        <v>21</v>
      </c>
      <c r="O2518" s="96">
        <v>0</v>
      </c>
      <c r="P2518" s="85" t="s">
        <v>9529</v>
      </c>
      <c r="Q2518" s="86" t="s">
        <v>9530</v>
      </c>
    </row>
    <row r="2519" spans="1:17" x14ac:dyDescent="0.25">
      <c r="A2519" s="84" t="s">
        <v>51</v>
      </c>
      <c r="B2519" s="85" t="s">
        <v>9501</v>
      </c>
      <c r="C2519" s="85" t="s">
        <v>20</v>
      </c>
      <c r="D2519" s="85" t="s">
        <v>21</v>
      </c>
      <c r="E2519" s="96">
        <v>0</v>
      </c>
      <c r="F2519" s="85" t="s">
        <v>381</v>
      </c>
      <c r="G2519" s="86" t="s">
        <v>9502</v>
      </c>
      <c r="K2519" s="84" t="s">
        <v>51</v>
      </c>
      <c r="L2519" s="85" t="s">
        <v>9531</v>
      </c>
      <c r="M2519" s="85" t="s">
        <v>20</v>
      </c>
      <c r="N2519" s="85" t="s">
        <v>28</v>
      </c>
      <c r="O2519" s="96">
        <v>0</v>
      </c>
      <c r="P2519" s="85" t="s">
        <v>381</v>
      </c>
      <c r="Q2519" s="86" t="s">
        <v>9532</v>
      </c>
    </row>
    <row r="2520" spans="1:17" x14ac:dyDescent="0.25">
      <c r="A2520" s="251"/>
      <c r="B2520" s="218"/>
      <c r="C2520" s="117"/>
      <c r="D2520" s="88" t="s">
        <v>104</v>
      </c>
      <c r="E2520" s="250">
        <f>SUM(E2513:E2519)</f>
        <v>355</v>
      </c>
      <c r="G2520" s="81"/>
      <c r="K2520" s="251"/>
      <c r="L2520" s="218"/>
      <c r="M2520" s="117"/>
      <c r="N2520" s="88" t="s">
        <v>104</v>
      </c>
      <c r="O2520" s="250">
        <f>SUM(O2513:O2519)</f>
        <v>275</v>
      </c>
      <c r="Q2520" s="81"/>
    </row>
    <row r="2521" spans="1:17" x14ac:dyDescent="0.25">
      <c r="A2521" s="251"/>
      <c r="B2521" s="117"/>
      <c r="C2521" s="117"/>
      <c r="D2521" s="311"/>
      <c r="E2521" s="312"/>
      <c r="G2521" s="81"/>
      <c r="K2521" s="251"/>
      <c r="L2521" s="117"/>
      <c r="M2521" s="117"/>
      <c r="N2521" s="311"/>
      <c r="O2521" s="312"/>
      <c r="Q2521" s="81"/>
    </row>
    <row r="2522" spans="1:17" ht="18.75" x14ac:dyDescent="0.3">
      <c r="A2522" s="79"/>
      <c r="B2522" s="80"/>
      <c r="C2522" t="s">
        <v>393</v>
      </c>
      <c r="E2522" s="115"/>
      <c r="F2522" s="83">
        <v>44400</v>
      </c>
      <c r="G2522" s="81"/>
      <c r="K2522" s="79"/>
      <c r="L2522" s="80"/>
      <c r="M2522" t="s">
        <v>393</v>
      </c>
      <c r="O2522" s="115"/>
      <c r="P2522" s="83">
        <v>44401</v>
      </c>
      <c r="Q2522" s="81"/>
    </row>
    <row r="2523" spans="1:17" x14ac:dyDescent="0.25">
      <c r="A2523" s="84" t="s">
        <v>97</v>
      </c>
      <c r="B2523" s="85" t="s">
        <v>98</v>
      </c>
      <c r="C2523" s="85" t="s">
        <v>99</v>
      </c>
      <c r="D2523" s="85" t="s">
        <v>100</v>
      </c>
      <c r="E2523" s="85" t="s">
        <v>101</v>
      </c>
      <c r="F2523" s="85" t="s">
        <v>102</v>
      </c>
      <c r="G2523" s="86" t="s">
        <v>103</v>
      </c>
      <c r="K2523" s="84" t="s">
        <v>97</v>
      </c>
      <c r="L2523" s="85" t="s">
        <v>98</v>
      </c>
      <c r="M2523" s="85" t="s">
        <v>99</v>
      </c>
      <c r="N2523" s="85" t="s">
        <v>100</v>
      </c>
      <c r="O2523" s="85" t="s">
        <v>101</v>
      </c>
      <c r="P2523" s="85" t="s">
        <v>102</v>
      </c>
      <c r="Q2523" s="86" t="s">
        <v>103</v>
      </c>
    </row>
    <row r="2524" spans="1:17" x14ac:dyDescent="0.25">
      <c r="A2524" s="84" t="s">
        <v>2</v>
      </c>
      <c r="B2524" s="85" t="s">
        <v>5246</v>
      </c>
      <c r="C2524" s="85" t="s">
        <v>13</v>
      </c>
      <c r="D2524" s="85" t="s">
        <v>155</v>
      </c>
      <c r="E2524" s="96">
        <v>135</v>
      </c>
      <c r="F2524" s="85" t="s">
        <v>105</v>
      </c>
      <c r="G2524" s="86" t="s">
        <v>9503</v>
      </c>
      <c r="K2524" s="84" t="s">
        <v>2</v>
      </c>
      <c r="L2524" s="85" t="s">
        <v>9533</v>
      </c>
      <c r="M2524" s="85" t="s">
        <v>22</v>
      </c>
      <c r="N2524" s="85" t="s">
        <v>20</v>
      </c>
      <c r="O2524" s="96">
        <v>140</v>
      </c>
      <c r="P2524" s="85" t="s">
        <v>105</v>
      </c>
      <c r="Q2524" s="86" t="s">
        <v>9534</v>
      </c>
    </row>
    <row r="2525" spans="1:17" x14ac:dyDescent="0.25">
      <c r="A2525" s="84" t="s">
        <v>6</v>
      </c>
      <c r="B2525" s="85" t="s">
        <v>524</v>
      </c>
      <c r="C2525" s="85" t="s">
        <v>21</v>
      </c>
      <c r="D2525" s="85" t="s">
        <v>9</v>
      </c>
      <c r="E2525" s="96">
        <v>85</v>
      </c>
      <c r="F2525" s="85" t="s">
        <v>105</v>
      </c>
      <c r="G2525" s="86" t="s">
        <v>9504</v>
      </c>
      <c r="K2525" s="84" t="s">
        <v>6</v>
      </c>
      <c r="L2525" s="85" t="s">
        <v>4604</v>
      </c>
      <c r="M2525" s="85" t="s">
        <v>22</v>
      </c>
      <c r="N2525" s="85" t="s">
        <v>5</v>
      </c>
      <c r="O2525" s="96">
        <v>140</v>
      </c>
      <c r="P2525" s="85" t="s">
        <v>105</v>
      </c>
      <c r="Q2525" s="86" t="s">
        <v>9535</v>
      </c>
    </row>
    <row r="2526" spans="1:17" x14ac:dyDescent="0.25">
      <c r="A2526" s="84" t="s">
        <v>32</v>
      </c>
      <c r="B2526" s="85" t="s">
        <v>9505</v>
      </c>
      <c r="C2526" s="85" t="s">
        <v>21</v>
      </c>
      <c r="D2526" s="85" t="s">
        <v>20</v>
      </c>
      <c r="E2526" s="96">
        <v>85</v>
      </c>
      <c r="F2526" s="85" t="s">
        <v>105</v>
      </c>
      <c r="G2526" s="86" t="s">
        <v>9506</v>
      </c>
      <c r="K2526" s="84" t="s">
        <v>32</v>
      </c>
      <c r="L2526" s="85" t="s">
        <v>9536</v>
      </c>
      <c r="M2526" s="85" t="s">
        <v>22</v>
      </c>
      <c r="N2526" s="85" t="s">
        <v>20</v>
      </c>
      <c r="O2526" s="96">
        <v>140</v>
      </c>
      <c r="P2526" s="85" t="s">
        <v>105</v>
      </c>
      <c r="Q2526" s="86" t="s">
        <v>9537</v>
      </c>
    </row>
    <row r="2527" spans="1:17" x14ac:dyDescent="0.25">
      <c r="A2527" s="84" t="s">
        <v>48</v>
      </c>
      <c r="B2527" s="85" t="s">
        <v>9507</v>
      </c>
      <c r="C2527" s="85" t="s">
        <v>21</v>
      </c>
      <c r="D2527" s="85" t="s">
        <v>5</v>
      </c>
      <c r="E2527" s="96">
        <v>85</v>
      </c>
      <c r="F2527" s="85" t="s">
        <v>105</v>
      </c>
      <c r="G2527" s="86" t="s">
        <v>9508</v>
      </c>
      <c r="K2527" s="84" t="s">
        <v>48</v>
      </c>
      <c r="L2527" s="85" t="s">
        <v>9538</v>
      </c>
      <c r="M2527" s="85" t="s">
        <v>22</v>
      </c>
      <c r="N2527" s="85" t="s">
        <v>155</v>
      </c>
      <c r="O2527" s="96">
        <v>95</v>
      </c>
      <c r="P2527" s="85" t="s">
        <v>171</v>
      </c>
      <c r="Q2527" s="86" t="s">
        <v>9539</v>
      </c>
    </row>
    <row r="2528" spans="1:17" x14ac:dyDescent="0.25">
      <c r="A2528" s="84" t="s">
        <v>49</v>
      </c>
      <c r="B2528" s="85" t="s">
        <v>157</v>
      </c>
      <c r="C2528" s="85" t="s">
        <v>21</v>
      </c>
      <c r="D2528" s="85" t="s">
        <v>9</v>
      </c>
      <c r="E2528" s="96">
        <v>50</v>
      </c>
      <c r="F2528" s="85" t="s">
        <v>171</v>
      </c>
      <c r="G2528" s="86" t="s">
        <v>9509</v>
      </c>
      <c r="K2528" s="84" t="s">
        <v>49</v>
      </c>
      <c r="L2528" s="85" t="s">
        <v>5113</v>
      </c>
      <c r="M2528" s="85" t="s">
        <v>13</v>
      </c>
      <c r="N2528" s="85" t="s">
        <v>20</v>
      </c>
      <c r="O2528" s="96">
        <v>130</v>
      </c>
      <c r="P2528" s="85" t="s">
        <v>105</v>
      </c>
      <c r="Q2528" s="86" t="s">
        <v>9540</v>
      </c>
    </row>
    <row r="2529" spans="1:17" x14ac:dyDescent="0.25">
      <c r="A2529" s="84" t="s">
        <v>50</v>
      </c>
      <c r="B2529" s="85" t="s">
        <v>9510</v>
      </c>
      <c r="C2529" s="85" t="s">
        <v>21</v>
      </c>
      <c r="D2529" s="85" t="s">
        <v>9</v>
      </c>
      <c r="E2529" s="96">
        <v>85</v>
      </c>
      <c r="F2529" s="85" t="s">
        <v>105</v>
      </c>
      <c r="G2529" s="86" t="s">
        <v>9511</v>
      </c>
      <c r="K2529" s="84" t="s">
        <v>50</v>
      </c>
      <c r="L2529" s="85" t="s">
        <v>9391</v>
      </c>
      <c r="M2529" s="85" t="s">
        <v>13</v>
      </c>
      <c r="N2529" s="85" t="s">
        <v>20</v>
      </c>
      <c r="O2529" s="96">
        <v>130</v>
      </c>
      <c r="P2529" s="85" t="s">
        <v>105</v>
      </c>
      <c r="Q2529" s="86" t="s">
        <v>9542</v>
      </c>
    </row>
    <row r="2530" spans="1:17" x14ac:dyDescent="0.25">
      <c r="A2530" s="84" t="s">
        <v>51</v>
      </c>
      <c r="B2530" s="85" t="s">
        <v>4171</v>
      </c>
      <c r="C2530" s="85" t="s">
        <v>21</v>
      </c>
      <c r="D2530" s="85" t="s">
        <v>9</v>
      </c>
      <c r="E2530" s="96">
        <v>85</v>
      </c>
      <c r="F2530" s="85" t="s">
        <v>105</v>
      </c>
      <c r="G2530" s="86" t="s">
        <v>9512</v>
      </c>
      <c r="K2530" s="84" t="s">
        <v>51</v>
      </c>
      <c r="L2530" s="85" t="s">
        <v>9391</v>
      </c>
      <c r="M2530" s="85" t="s">
        <v>13</v>
      </c>
      <c r="N2530" s="85" t="s">
        <v>20</v>
      </c>
      <c r="O2530" s="96">
        <v>130</v>
      </c>
      <c r="P2530" s="85" t="s">
        <v>105</v>
      </c>
      <c r="Q2530" s="86" t="s">
        <v>9543</v>
      </c>
    </row>
    <row r="2531" spans="1:17" x14ac:dyDescent="0.25">
      <c r="A2531" s="84" t="s">
        <v>52</v>
      </c>
      <c r="B2531" s="85" t="s">
        <v>3470</v>
      </c>
      <c r="C2531" s="85" t="s">
        <v>21</v>
      </c>
      <c r="D2531" s="85" t="s">
        <v>9</v>
      </c>
      <c r="E2531" s="96">
        <v>85</v>
      </c>
      <c r="F2531" s="85" t="s">
        <v>105</v>
      </c>
      <c r="G2531" s="86" t="s">
        <v>9519</v>
      </c>
      <c r="K2531" s="84" t="s">
        <v>52</v>
      </c>
      <c r="L2531" s="85" t="s">
        <v>9544</v>
      </c>
      <c r="M2531" s="85" t="s">
        <v>28</v>
      </c>
      <c r="N2531" s="85" t="s">
        <v>5</v>
      </c>
      <c r="O2531" s="96">
        <v>130</v>
      </c>
      <c r="P2531" s="85" t="s">
        <v>105</v>
      </c>
      <c r="Q2531" s="86" t="s">
        <v>9545</v>
      </c>
    </row>
    <row r="2532" spans="1:17" x14ac:dyDescent="0.25">
      <c r="D2532" s="255" t="s">
        <v>104</v>
      </c>
      <c r="E2532" s="256">
        <f>SUM(E2524:E2531)</f>
        <v>695</v>
      </c>
      <c r="G2532" s="81"/>
      <c r="K2532" s="84" t="s">
        <v>53</v>
      </c>
      <c r="L2532" s="85" t="s">
        <v>5718</v>
      </c>
      <c r="M2532" s="85" t="s">
        <v>28</v>
      </c>
      <c r="N2532" s="85" t="s">
        <v>20</v>
      </c>
      <c r="O2532" s="96">
        <v>120</v>
      </c>
      <c r="P2532" s="85" t="s">
        <v>105</v>
      </c>
      <c r="Q2532" s="86" t="s">
        <v>9546</v>
      </c>
    </row>
    <row r="2533" spans="1:17" x14ac:dyDescent="0.25">
      <c r="C2533" s="90"/>
      <c r="K2533" s="84" t="s">
        <v>54</v>
      </c>
      <c r="L2533" s="85" t="s">
        <v>9547</v>
      </c>
      <c r="M2533" s="85" t="s">
        <v>28</v>
      </c>
      <c r="N2533" s="85" t="s">
        <v>20</v>
      </c>
      <c r="O2533" s="96">
        <v>120</v>
      </c>
      <c r="P2533" s="85" t="s">
        <v>105</v>
      </c>
      <c r="Q2533" s="86" t="s">
        <v>9548</v>
      </c>
    </row>
    <row r="2534" spans="1:17" x14ac:dyDescent="0.25">
      <c r="C2534" t="s">
        <v>104</v>
      </c>
      <c r="D2534" s="205">
        <f>SUM(E2520+E2532)</f>
        <v>1050</v>
      </c>
      <c r="E2534" s="273">
        <f>SUM(D2534*1.95583)</f>
        <v>2053.6214999999997</v>
      </c>
      <c r="K2534" s="84" t="s">
        <v>55</v>
      </c>
      <c r="L2534" s="85" t="s">
        <v>9549</v>
      </c>
      <c r="M2534" s="85" t="s">
        <v>4</v>
      </c>
      <c r="N2534" s="85" t="s">
        <v>20</v>
      </c>
      <c r="O2534" s="96">
        <v>110</v>
      </c>
      <c r="P2534" s="85" t="s">
        <v>105</v>
      </c>
      <c r="Q2534" s="86" t="s">
        <v>9550</v>
      </c>
    </row>
    <row r="2535" spans="1:17" x14ac:dyDescent="0.25">
      <c r="D2535" s="205"/>
      <c r="E2535" s="273"/>
      <c r="K2535" s="84" t="s">
        <v>56</v>
      </c>
      <c r="L2535" s="85" t="s">
        <v>9551</v>
      </c>
      <c r="M2535" s="85" t="s">
        <v>4</v>
      </c>
      <c r="N2535" s="85" t="s">
        <v>41</v>
      </c>
      <c r="O2535" s="96">
        <v>115</v>
      </c>
      <c r="P2535" s="85" t="s">
        <v>105</v>
      </c>
      <c r="Q2535" s="86" t="s">
        <v>9552</v>
      </c>
    </row>
    <row r="2536" spans="1:17" x14ac:dyDescent="0.25">
      <c r="D2536" s="205"/>
      <c r="E2536" s="273"/>
      <c r="K2536" s="84" t="s">
        <v>57</v>
      </c>
      <c r="L2536" s="85" t="s">
        <v>7401</v>
      </c>
      <c r="M2536" s="85" t="s">
        <v>4</v>
      </c>
      <c r="N2536" s="85" t="s">
        <v>5</v>
      </c>
      <c r="O2536" s="96">
        <v>110</v>
      </c>
      <c r="P2536" s="85" t="s">
        <v>105</v>
      </c>
      <c r="Q2536" s="86" t="s">
        <v>9553</v>
      </c>
    </row>
    <row r="2537" spans="1:17" x14ac:dyDescent="0.25">
      <c r="E2537" s="91"/>
      <c r="G2537" s="81"/>
      <c r="K2537" s="84" t="s">
        <v>58</v>
      </c>
      <c r="L2537" s="85" t="s">
        <v>9554</v>
      </c>
      <c r="M2537" s="85" t="s">
        <v>4</v>
      </c>
      <c r="N2537" s="85" t="s">
        <v>5</v>
      </c>
      <c r="O2537" s="96">
        <v>110</v>
      </c>
      <c r="P2537" s="85" t="s">
        <v>105</v>
      </c>
      <c r="Q2537" s="86" t="s">
        <v>9555</v>
      </c>
    </row>
    <row r="2538" spans="1:17" ht="15.75" x14ac:dyDescent="0.25">
      <c r="B2538" s="116" t="s">
        <v>9520</v>
      </c>
      <c r="C2538" s="116" t="s">
        <v>3883</v>
      </c>
      <c r="E2538" s="91"/>
      <c r="F2538" s="81"/>
      <c r="G2538" s="81"/>
      <c r="K2538" s="84" t="s">
        <v>59</v>
      </c>
      <c r="L2538" s="85" t="s">
        <v>9556</v>
      </c>
      <c r="M2538" s="85" t="s">
        <v>4</v>
      </c>
      <c r="N2538" s="85" t="s">
        <v>5</v>
      </c>
      <c r="O2538" s="96">
        <v>110</v>
      </c>
      <c r="P2538" s="85" t="s">
        <v>105</v>
      </c>
      <c r="Q2538" s="86" t="s">
        <v>9541</v>
      </c>
    </row>
    <row r="2539" spans="1:17" x14ac:dyDescent="0.25">
      <c r="A2539" s="79"/>
      <c r="B2539" s="92">
        <v>44403</v>
      </c>
      <c r="G2539" s="81"/>
      <c r="K2539" s="84" t="s">
        <v>60</v>
      </c>
      <c r="L2539" s="85" t="s">
        <v>9557</v>
      </c>
      <c r="M2539" s="85" t="s">
        <v>4</v>
      </c>
      <c r="N2539" s="85" t="s">
        <v>20</v>
      </c>
      <c r="O2539" s="96">
        <v>70</v>
      </c>
      <c r="P2539" s="85" t="s">
        <v>171</v>
      </c>
      <c r="Q2539" s="86" t="s">
        <v>9558</v>
      </c>
    </row>
    <row r="2540" spans="1:17" x14ac:dyDescent="0.25">
      <c r="A2540" s="84" t="s">
        <v>97</v>
      </c>
      <c r="B2540" s="93" t="s">
        <v>106</v>
      </c>
      <c r="C2540" s="93" t="s">
        <v>107</v>
      </c>
      <c r="K2540" s="84" t="s">
        <v>61</v>
      </c>
      <c r="L2540" s="85" t="s">
        <v>9559</v>
      </c>
      <c r="M2540" s="85" t="s">
        <v>72</v>
      </c>
      <c r="N2540" s="85" t="s">
        <v>9</v>
      </c>
      <c r="O2540" s="96">
        <v>100</v>
      </c>
      <c r="P2540" s="85" t="s">
        <v>105</v>
      </c>
      <c r="Q2540" s="86" t="s">
        <v>9560</v>
      </c>
    </row>
    <row r="2541" spans="1:17" x14ac:dyDescent="0.25">
      <c r="A2541" s="84">
        <v>1</v>
      </c>
      <c r="B2541" s="85" t="s">
        <v>108</v>
      </c>
      <c r="C2541" s="96">
        <v>14</v>
      </c>
      <c r="G2541" s="81"/>
      <c r="K2541" s="84" t="s">
        <v>62</v>
      </c>
      <c r="L2541" s="85" t="s">
        <v>9561</v>
      </c>
      <c r="M2541" s="85" t="s">
        <v>21</v>
      </c>
      <c r="N2541" s="85" t="s">
        <v>12</v>
      </c>
      <c r="O2541" s="96">
        <v>85</v>
      </c>
      <c r="P2541" s="85" t="s">
        <v>105</v>
      </c>
      <c r="Q2541" s="86" t="s">
        <v>9562</v>
      </c>
    </row>
    <row r="2542" spans="1:17" x14ac:dyDescent="0.25">
      <c r="A2542" s="84">
        <v>2</v>
      </c>
      <c r="B2542" s="85" t="s">
        <v>109</v>
      </c>
      <c r="C2542" s="96">
        <v>0</v>
      </c>
      <c r="G2542" s="81"/>
      <c r="K2542" s="84" t="s">
        <v>64</v>
      </c>
      <c r="L2542" s="85" t="s">
        <v>9563</v>
      </c>
      <c r="M2542" s="85" t="s">
        <v>21</v>
      </c>
      <c r="N2542" s="85" t="s">
        <v>20</v>
      </c>
      <c r="O2542" s="96">
        <v>85</v>
      </c>
      <c r="P2542" s="85" t="s">
        <v>105</v>
      </c>
      <c r="Q2542" s="86" t="s">
        <v>9564</v>
      </c>
    </row>
    <row r="2543" spans="1:17" x14ac:dyDescent="0.25">
      <c r="A2543" s="84">
        <v>3</v>
      </c>
      <c r="B2543" s="85" t="s">
        <v>110</v>
      </c>
      <c r="C2543" s="96">
        <v>0</v>
      </c>
      <c r="G2543" s="81"/>
      <c r="K2543" s="84" t="s">
        <v>66</v>
      </c>
      <c r="L2543" s="85" t="s">
        <v>575</v>
      </c>
      <c r="M2543" s="85" t="s">
        <v>22</v>
      </c>
      <c r="N2543" s="85" t="s">
        <v>20</v>
      </c>
      <c r="O2543" s="96">
        <v>0</v>
      </c>
      <c r="P2543" s="85" t="s">
        <v>105</v>
      </c>
      <c r="Q2543" s="86" t="s">
        <v>8028</v>
      </c>
    </row>
    <row r="2544" spans="1:17" x14ac:dyDescent="0.25">
      <c r="A2544" s="84">
        <v>4</v>
      </c>
      <c r="B2544" s="94" t="s">
        <v>111</v>
      </c>
      <c r="C2544" s="96">
        <v>32</v>
      </c>
      <c r="G2544" s="81"/>
      <c r="K2544" s="84" t="s">
        <v>67</v>
      </c>
      <c r="L2544" s="85" t="s">
        <v>3976</v>
      </c>
      <c r="M2544" s="85" t="s">
        <v>22</v>
      </c>
      <c r="N2544" s="85" t="s">
        <v>5</v>
      </c>
      <c r="O2544" s="96">
        <v>0</v>
      </c>
      <c r="P2544" s="85" t="s">
        <v>105</v>
      </c>
      <c r="Q2544" s="86" t="s">
        <v>7747</v>
      </c>
    </row>
    <row r="2545" spans="1:17" x14ac:dyDescent="0.25">
      <c r="A2545" s="79"/>
      <c r="B2545" s="95" t="s">
        <v>104</v>
      </c>
      <c r="C2545" s="96">
        <f>SUM(C2541:C2544)</f>
        <v>46</v>
      </c>
      <c r="G2545" s="81"/>
      <c r="K2545" s="84" t="s">
        <v>121</v>
      </c>
      <c r="L2545" s="85" t="s">
        <v>696</v>
      </c>
      <c r="M2545" s="85" t="s">
        <v>28</v>
      </c>
      <c r="N2545" s="85" t="s">
        <v>20</v>
      </c>
      <c r="O2545" s="96">
        <v>0</v>
      </c>
      <c r="P2545" s="85" t="s">
        <v>105</v>
      </c>
      <c r="Q2545" s="86" t="s">
        <v>8841</v>
      </c>
    </row>
    <row r="2546" spans="1:17" x14ac:dyDescent="0.25">
      <c r="A2546" s="79"/>
      <c r="B2546" s="290"/>
      <c r="C2546" s="252"/>
      <c r="G2546" s="81"/>
      <c r="K2546" s="84" t="s">
        <v>122</v>
      </c>
      <c r="L2546" s="85" t="s">
        <v>9565</v>
      </c>
      <c r="M2546" s="85" t="s">
        <v>22</v>
      </c>
      <c r="N2546" s="85" t="s">
        <v>20</v>
      </c>
      <c r="O2546" s="96">
        <v>0</v>
      </c>
      <c r="P2546" s="85" t="s">
        <v>105</v>
      </c>
      <c r="Q2546" s="86" t="s">
        <v>8714</v>
      </c>
    </row>
    <row r="2547" spans="1:17" x14ac:dyDescent="0.25">
      <c r="A2547" s="79"/>
      <c r="C2547" s="85" t="s">
        <v>2354</v>
      </c>
      <c r="D2547" s="96">
        <v>0</v>
      </c>
      <c r="E2547" s="85"/>
      <c r="G2547" s="81"/>
      <c r="K2547" s="84" t="s">
        <v>123</v>
      </c>
      <c r="L2547" s="85" t="s">
        <v>8971</v>
      </c>
      <c r="M2547" s="85" t="s">
        <v>21</v>
      </c>
      <c r="N2547" s="85" t="s">
        <v>5</v>
      </c>
      <c r="O2547" s="96">
        <v>0</v>
      </c>
      <c r="P2547" s="85" t="s">
        <v>105</v>
      </c>
      <c r="Q2547" s="86" t="s">
        <v>8972</v>
      </c>
    </row>
    <row r="2548" spans="1:17" x14ac:dyDescent="0.25">
      <c r="A2548" s="79"/>
      <c r="C2548" s="85" t="s">
        <v>112</v>
      </c>
      <c r="D2548" s="96">
        <f>SUM(D2534)</f>
        <v>1050</v>
      </c>
      <c r="E2548" s="99">
        <f>SUM(D2548*1.95583)</f>
        <v>2053.6214999999997</v>
      </c>
      <c r="G2548" s="81"/>
      <c r="K2548" s="84" t="s">
        <v>124</v>
      </c>
      <c r="L2548" s="85" t="s">
        <v>9101</v>
      </c>
      <c r="M2548" s="85" t="s">
        <v>21</v>
      </c>
      <c r="N2548" s="85" t="s">
        <v>12</v>
      </c>
      <c r="O2548" s="96">
        <v>0</v>
      </c>
      <c r="P2548" s="85" t="s">
        <v>105</v>
      </c>
      <c r="Q2548" s="86" t="s">
        <v>9217</v>
      </c>
    </row>
    <row r="2549" spans="1:17" x14ac:dyDescent="0.25">
      <c r="A2549" s="79"/>
      <c r="C2549" s="85" t="s">
        <v>113</v>
      </c>
      <c r="D2549" s="96">
        <f>SUM(C2545)</f>
        <v>46</v>
      </c>
      <c r="E2549" s="85"/>
      <c r="G2549" s="81"/>
      <c r="N2549" s="255" t="s">
        <v>104</v>
      </c>
      <c r="O2549" s="256">
        <f>SUM(O2524:O2548)</f>
        <v>2170</v>
      </c>
      <c r="Q2549" s="81"/>
    </row>
    <row r="2550" spans="1:17" x14ac:dyDescent="0.25">
      <c r="A2550" s="79"/>
      <c r="C2550" s="85" t="s">
        <v>114</v>
      </c>
      <c r="D2550" s="96">
        <f>SUM(D2547+D2548-D2549)</f>
        <v>1004</v>
      </c>
      <c r="E2550" s="85"/>
      <c r="G2550" s="81"/>
      <c r="M2550" s="90"/>
    </row>
    <row r="2551" spans="1:17" x14ac:dyDescent="0.25">
      <c r="A2551" s="79"/>
      <c r="C2551" s="94" t="s">
        <v>2355</v>
      </c>
      <c r="D2551" s="96">
        <v>0</v>
      </c>
      <c r="E2551" s="85"/>
      <c r="G2551" s="81"/>
      <c r="M2551" t="s">
        <v>104</v>
      </c>
      <c r="N2551" s="205">
        <f>SUM(O2520+O2549)</f>
        <v>2445</v>
      </c>
      <c r="O2551" s="273">
        <f>SUM(N2551*1.95583)</f>
        <v>4782.0043500000002</v>
      </c>
    </row>
    <row r="2552" spans="1:17" x14ac:dyDescent="0.25">
      <c r="N2552" s="205"/>
      <c r="O2552" s="273"/>
    </row>
    <row r="2553" spans="1:17" x14ac:dyDescent="0.25">
      <c r="N2553" s="205"/>
      <c r="O2553" s="273"/>
    </row>
    <row r="2554" spans="1:17" x14ac:dyDescent="0.25">
      <c r="O2554" s="91"/>
      <c r="Q2554" s="81"/>
    </row>
    <row r="2555" spans="1:17" ht="15.75" x14ac:dyDescent="0.25">
      <c r="B2555" s="100">
        <v>2550</v>
      </c>
      <c r="G2555" s="81"/>
      <c r="L2555" s="116" t="s">
        <v>9522</v>
      </c>
      <c r="M2555" s="116" t="s">
        <v>152</v>
      </c>
      <c r="O2555" s="91"/>
      <c r="P2555" s="81"/>
      <c r="Q2555" s="81"/>
    </row>
    <row r="2556" spans="1:17" x14ac:dyDescent="0.25">
      <c r="B2556" s="100">
        <v>200</v>
      </c>
      <c r="D2556" s="93" t="s">
        <v>118</v>
      </c>
      <c r="E2556" s="93" t="s">
        <v>119</v>
      </c>
      <c r="F2556" s="93" t="s">
        <v>120</v>
      </c>
      <c r="K2556" s="79"/>
      <c r="L2556" s="92">
        <v>44403</v>
      </c>
      <c r="Q2556" s="81"/>
    </row>
    <row r="2557" spans="1:17" x14ac:dyDescent="0.25">
      <c r="B2557" s="101">
        <f>SUM(B2556/B2555)</f>
        <v>7.8431372549019607E-2</v>
      </c>
      <c r="D2557" s="102">
        <f>SUM(B2557*E2548)</f>
        <v>161.06835294117644</v>
      </c>
      <c r="E2557" s="102">
        <f>SUM(D2557/1.17)</f>
        <v>137.66525892408245</v>
      </c>
      <c r="F2557" s="102">
        <f>SUM(D2557-E2557)</f>
        <v>23.403094017093991</v>
      </c>
      <c r="K2557" s="84" t="s">
        <v>97</v>
      </c>
      <c r="L2557" s="93" t="s">
        <v>106</v>
      </c>
      <c r="M2557" s="93" t="s">
        <v>107</v>
      </c>
    </row>
    <row r="2558" spans="1:17" x14ac:dyDescent="0.25">
      <c r="K2558" s="84">
        <v>1</v>
      </c>
      <c r="L2558" s="85" t="s">
        <v>108</v>
      </c>
      <c r="M2558" s="96">
        <v>13.4</v>
      </c>
      <c r="Q2558" s="81"/>
    </row>
    <row r="2559" spans="1:17" x14ac:dyDescent="0.25">
      <c r="K2559" s="84">
        <v>2</v>
      </c>
      <c r="L2559" s="85" t="s">
        <v>109</v>
      </c>
      <c r="M2559" s="96">
        <v>0</v>
      </c>
      <c r="Q2559" s="81"/>
    </row>
    <row r="2560" spans="1:17" x14ac:dyDescent="0.25">
      <c r="K2560" s="84">
        <v>3</v>
      </c>
      <c r="L2560" s="85" t="s">
        <v>110</v>
      </c>
      <c r="M2560" s="96">
        <v>0</v>
      </c>
      <c r="Q2560" s="81"/>
    </row>
    <row r="2561" spans="11:17" x14ac:dyDescent="0.25">
      <c r="K2561" s="84">
        <v>4</v>
      </c>
      <c r="L2561" s="94" t="s">
        <v>111</v>
      </c>
      <c r="M2561" s="96">
        <v>32</v>
      </c>
      <c r="Q2561" s="81"/>
    </row>
    <row r="2562" spans="11:17" x14ac:dyDescent="0.25">
      <c r="K2562" s="79"/>
      <c r="L2562" s="95" t="s">
        <v>104</v>
      </c>
      <c r="M2562" s="96">
        <f>SUM(M2558:M2561)</f>
        <v>45.4</v>
      </c>
      <c r="Q2562" s="81"/>
    </row>
    <row r="2563" spans="11:17" x14ac:dyDescent="0.25">
      <c r="K2563" s="79"/>
      <c r="L2563" s="290"/>
      <c r="M2563" s="252"/>
      <c r="Q2563" s="81"/>
    </row>
    <row r="2564" spans="11:17" x14ac:dyDescent="0.25">
      <c r="K2564" s="79"/>
      <c r="M2564" s="85" t="s">
        <v>2354</v>
      </c>
      <c r="N2564" s="96">
        <v>0</v>
      </c>
      <c r="O2564" s="85"/>
      <c r="Q2564" s="81"/>
    </row>
    <row r="2565" spans="11:17" x14ac:dyDescent="0.25">
      <c r="K2565" s="79"/>
      <c r="M2565" s="85" t="s">
        <v>112</v>
      </c>
      <c r="N2565" s="96">
        <f>SUM(N2551)</f>
        <v>2445</v>
      </c>
      <c r="O2565" s="99">
        <f>SUM(N2565*1.95583)</f>
        <v>4782.0043500000002</v>
      </c>
      <c r="Q2565" s="81"/>
    </row>
    <row r="2566" spans="11:17" x14ac:dyDescent="0.25">
      <c r="K2566" s="79"/>
      <c r="M2566" s="85" t="s">
        <v>113</v>
      </c>
      <c r="N2566" s="96">
        <f>SUM(M2562)</f>
        <v>45.4</v>
      </c>
      <c r="O2566" s="85"/>
      <c r="Q2566" s="81"/>
    </row>
    <row r="2567" spans="11:17" x14ac:dyDescent="0.25">
      <c r="K2567" s="79"/>
      <c r="M2567" s="85" t="s">
        <v>114</v>
      </c>
      <c r="N2567" s="96">
        <f>SUM(N2564+N2565-N2566)</f>
        <v>2399.6</v>
      </c>
      <c r="O2567" s="85"/>
      <c r="Q2567" s="81"/>
    </row>
    <row r="2568" spans="11:17" x14ac:dyDescent="0.25">
      <c r="K2568" s="79"/>
      <c r="M2568" s="94" t="s">
        <v>2355</v>
      </c>
      <c r="N2568" s="96">
        <v>0</v>
      </c>
      <c r="O2568" s="85"/>
      <c r="Q2568" s="81"/>
    </row>
    <row r="2572" spans="11:17" x14ac:dyDescent="0.25">
      <c r="L2572" s="100">
        <v>2550</v>
      </c>
      <c r="Q2572" s="81"/>
    </row>
    <row r="2573" spans="11:17" x14ac:dyDescent="0.25">
      <c r="L2573" s="100">
        <v>200</v>
      </c>
      <c r="N2573" s="93" t="s">
        <v>118</v>
      </c>
      <c r="O2573" s="93" t="s">
        <v>119</v>
      </c>
      <c r="P2573" s="93" t="s">
        <v>120</v>
      </c>
    </row>
    <row r="2574" spans="11:17" x14ac:dyDescent="0.25">
      <c r="L2574" s="101">
        <f>SUM(L2573/L2572)</f>
        <v>7.8431372549019607E-2</v>
      </c>
      <c r="N2574" s="102">
        <f>SUM(L2574*O2565)</f>
        <v>375.05916470588238</v>
      </c>
      <c r="O2574" s="102">
        <f>SUM(N2574/1.17)</f>
        <v>320.56338863750631</v>
      </c>
      <c r="P2574" s="102">
        <f>SUM(N2574-O2574)</f>
        <v>54.495776068376074</v>
      </c>
    </row>
    <row r="2578" spans="1:17" ht="18.75" x14ac:dyDescent="0.3">
      <c r="A2578" s="79"/>
      <c r="B2578" s="80" t="s">
        <v>9577</v>
      </c>
      <c r="G2578" s="81"/>
      <c r="K2578" s="79"/>
      <c r="L2578" s="80" t="s">
        <v>9642</v>
      </c>
      <c r="Q2578" s="81"/>
    </row>
    <row r="2579" spans="1:17" x14ac:dyDescent="0.25">
      <c r="A2579" s="79"/>
      <c r="B2579" t="s">
        <v>6815</v>
      </c>
      <c r="F2579" s="82" t="s">
        <v>95</v>
      </c>
      <c r="G2579" s="81"/>
      <c r="K2579" s="79"/>
      <c r="L2579" t="s">
        <v>3883</v>
      </c>
      <c r="P2579" s="82" t="s">
        <v>95</v>
      </c>
      <c r="Q2579" s="81"/>
    </row>
    <row r="2580" spans="1:17" ht="18.75" x14ac:dyDescent="0.3">
      <c r="A2580" s="251"/>
      <c r="B2580" s="274"/>
      <c r="C2580" s="117" t="s">
        <v>96</v>
      </c>
      <c r="D2580" s="117"/>
      <c r="E2580" s="117"/>
      <c r="F2580" s="275">
        <v>44401</v>
      </c>
      <c r="G2580" s="276"/>
      <c r="K2580" s="251"/>
      <c r="L2580" s="274"/>
      <c r="M2580" s="117" t="s">
        <v>96</v>
      </c>
      <c r="N2580" s="117"/>
      <c r="O2580" s="117"/>
      <c r="P2580" s="275">
        <v>44402</v>
      </c>
      <c r="Q2580" s="276"/>
    </row>
    <row r="2581" spans="1:17" x14ac:dyDescent="0.25">
      <c r="A2581" s="84" t="s">
        <v>97</v>
      </c>
      <c r="B2581" s="85" t="s">
        <v>98</v>
      </c>
      <c r="C2581" s="85" t="s">
        <v>99</v>
      </c>
      <c r="D2581" s="85" t="s">
        <v>100</v>
      </c>
      <c r="E2581" s="85" t="s">
        <v>101</v>
      </c>
      <c r="F2581" s="85" t="s">
        <v>102</v>
      </c>
      <c r="G2581" s="86" t="s">
        <v>103</v>
      </c>
      <c r="K2581" s="84" t="s">
        <v>97</v>
      </c>
      <c r="L2581" s="85" t="s">
        <v>98</v>
      </c>
      <c r="M2581" s="85" t="s">
        <v>99</v>
      </c>
      <c r="N2581" s="85" t="s">
        <v>100</v>
      </c>
      <c r="O2581" s="85" t="s">
        <v>101</v>
      </c>
      <c r="P2581" s="85" t="s">
        <v>102</v>
      </c>
      <c r="Q2581" s="86" t="s">
        <v>103</v>
      </c>
    </row>
    <row r="2582" spans="1:17" x14ac:dyDescent="0.25">
      <c r="A2582" s="84" t="s">
        <v>2</v>
      </c>
      <c r="B2582" s="85" t="s">
        <v>1535</v>
      </c>
      <c r="C2582" s="85" t="s">
        <v>9</v>
      </c>
      <c r="D2582" s="85" t="s">
        <v>21</v>
      </c>
      <c r="E2582" s="96">
        <v>85</v>
      </c>
      <c r="F2582" s="85" t="s">
        <v>105</v>
      </c>
      <c r="G2582" s="86" t="s">
        <v>9579</v>
      </c>
      <c r="K2582" s="84" t="s">
        <v>2</v>
      </c>
      <c r="L2582" s="85" t="s">
        <v>6438</v>
      </c>
      <c r="M2582" s="85" t="s">
        <v>41</v>
      </c>
      <c r="N2582" s="85" t="s">
        <v>21</v>
      </c>
      <c r="O2582" s="96">
        <v>55</v>
      </c>
      <c r="P2582" s="85" t="s">
        <v>392</v>
      </c>
      <c r="Q2582" s="86" t="s">
        <v>9635</v>
      </c>
    </row>
    <row r="2583" spans="1:17" x14ac:dyDescent="0.25">
      <c r="A2583" s="84" t="s">
        <v>6</v>
      </c>
      <c r="B2583" s="85" t="s">
        <v>9580</v>
      </c>
      <c r="C2583" s="85" t="s">
        <v>9</v>
      </c>
      <c r="D2583" s="85" t="s">
        <v>22</v>
      </c>
      <c r="E2583" s="96">
        <v>140</v>
      </c>
      <c r="F2583" s="85" t="s">
        <v>105</v>
      </c>
      <c r="G2583" s="86" t="s">
        <v>9581</v>
      </c>
      <c r="K2583" s="84" t="s">
        <v>6</v>
      </c>
      <c r="L2583" s="85" t="s">
        <v>9636</v>
      </c>
      <c r="M2583" s="85" t="s">
        <v>9</v>
      </c>
      <c r="N2583" s="85" t="s">
        <v>21</v>
      </c>
      <c r="O2583" s="96">
        <v>50</v>
      </c>
      <c r="P2583" s="85" t="s">
        <v>392</v>
      </c>
      <c r="Q2583" s="86" t="s">
        <v>9637</v>
      </c>
    </row>
    <row r="2584" spans="1:17" x14ac:dyDescent="0.25">
      <c r="A2584" s="84" t="s">
        <v>32</v>
      </c>
      <c r="B2584" s="85" t="s">
        <v>9589</v>
      </c>
      <c r="C2584" s="85" t="s">
        <v>9</v>
      </c>
      <c r="D2584" s="85" t="s">
        <v>22</v>
      </c>
      <c r="E2584" s="96">
        <v>140</v>
      </c>
      <c r="F2584" s="85" t="s">
        <v>105</v>
      </c>
      <c r="G2584" s="86" t="s">
        <v>9582</v>
      </c>
      <c r="K2584" s="84" t="s">
        <v>32</v>
      </c>
      <c r="L2584" s="85" t="s">
        <v>9638</v>
      </c>
      <c r="M2584" s="85" t="s">
        <v>9</v>
      </c>
      <c r="N2584" s="85" t="s">
        <v>21</v>
      </c>
      <c r="O2584" s="96">
        <v>85</v>
      </c>
      <c r="P2584" s="85" t="s">
        <v>105</v>
      </c>
      <c r="Q2584" s="86" t="s">
        <v>9639</v>
      </c>
    </row>
    <row r="2585" spans="1:17" x14ac:dyDescent="0.25">
      <c r="A2585" s="84" t="s">
        <v>48</v>
      </c>
      <c r="B2585" s="85" t="s">
        <v>9590</v>
      </c>
      <c r="C2585" s="85" t="s">
        <v>9</v>
      </c>
      <c r="D2585" s="85" t="s">
        <v>13</v>
      </c>
      <c r="E2585" s="96">
        <v>130</v>
      </c>
      <c r="F2585" s="85" t="s">
        <v>105</v>
      </c>
      <c r="G2585" s="86" t="s">
        <v>9583</v>
      </c>
      <c r="K2585" s="84" t="s">
        <v>48</v>
      </c>
      <c r="L2585" s="85" t="s">
        <v>193</v>
      </c>
      <c r="M2585" s="85" t="s">
        <v>9</v>
      </c>
      <c r="N2585" s="85" t="s">
        <v>21</v>
      </c>
      <c r="O2585" s="96">
        <v>50</v>
      </c>
      <c r="P2585" s="85" t="s">
        <v>392</v>
      </c>
      <c r="Q2585" s="86" t="s">
        <v>9640</v>
      </c>
    </row>
    <row r="2586" spans="1:17" x14ac:dyDescent="0.25">
      <c r="A2586" s="84" t="s">
        <v>49</v>
      </c>
      <c r="B2586" s="85" t="s">
        <v>9230</v>
      </c>
      <c r="C2586" s="85" t="s">
        <v>41</v>
      </c>
      <c r="D2586" s="85" t="s">
        <v>4</v>
      </c>
      <c r="E2586" s="96">
        <v>75</v>
      </c>
      <c r="F2586" s="85" t="s">
        <v>392</v>
      </c>
      <c r="G2586" s="86" t="s">
        <v>9584</v>
      </c>
      <c r="K2586" s="84" t="s">
        <v>49</v>
      </c>
      <c r="L2586" s="85" t="s">
        <v>4362</v>
      </c>
      <c r="M2586" s="85" t="s">
        <v>9</v>
      </c>
      <c r="N2586" s="85" t="s">
        <v>21</v>
      </c>
      <c r="O2586" s="96">
        <v>85</v>
      </c>
      <c r="P2586" s="85" t="s">
        <v>105</v>
      </c>
      <c r="Q2586" s="86" t="s">
        <v>9641</v>
      </c>
    </row>
    <row r="2587" spans="1:17" x14ac:dyDescent="0.25">
      <c r="A2587" s="84" t="s">
        <v>50</v>
      </c>
      <c r="B2587" s="85" t="s">
        <v>9591</v>
      </c>
      <c r="C2587" s="85" t="s">
        <v>9</v>
      </c>
      <c r="D2587" s="85" t="s">
        <v>22</v>
      </c>
      <c r="E2587" s="96">
        <v>90</v>
      </c>
      <c r="F2587" s="85" t="s">
        <v>392</v>
      </c>
      <c r="G2587" s="86" t="s">
        <v>9585</v>
      </c>
      <c r="K2587" s="84" t="s">
        <v>50</v>
      </c>
      <c r="L2587" s="85" t="s">
        <v>9644</v>
      </c>
      <c r="M2587" s="85" t="s">
        <v>20</v>
      </c>
      <c r="N2587" s="85" t="s">
        <v>21</v>
      </c>
      <c r="O2587" s="96">
        <v>85</v>
      </c>
      <c r="P2587" s="85" t="s">
        <v>105</v>
      </c>
      <c r="Q2587" s="86" t="s">
        <v>9645</v>
      </c>
    </row>
    <row r="2588" spans="1:17" x14ac:dyDescent="0.25">
      <c r="A2588" s="84" t="s">
        <v>51</v>
      </c>
      <c r="B2588" s="85" t="s">
        <v>9592</v>
      </c>
      <c r="C2588" s="85" t="s">
        <v>20</v>
      </c>
      <c r="D2588" s="85" t="s">
        <v>13</v>
      </c>
      <c r="E2588" s="96">
        <v>80</v>
      </c>
      <c r="F2588" s="85" t="s">
        <v>392</v>
      </c>
      <c r="G2588" s="86" t="s">
        <v>9586</v>
      </c>
      <c r="K2588" s="84" t="s">
        <v>51</v>
      </c>
      <c r="L2588" s="85" t="s">
        <v>9646</v>
      </c>
      <c r="M2588" s="85" t="s">
        <v>5</v>
      </c>
      <c r="N2588" s="85" t="s">
        <v>22</v>
      </c>
      <c r="O2588" s="96">
        <v>140</v>
      </c>
      <c r="P2588" s="85" t="s">
        <v>105</v>
      </c>
      <c r="Q2588" s="86" t="s">
        <v>9647</v>
      </c>
    </row>
    <row r="2589" spans="1:17" x14ac:dyDescent="0.25">
      <c r="A2589" s="84" t="s">
        <v>52</v>
      </c>
      <c r="B2589" s="85" t="s">
        <v>9593</v>
      </c>
      <c r="C2589" s="85" t="s">
        <v>20</v>
      </c>
      <c r="D2589" s="85" t="s">
        <v>13</v>
      </c>
      <c r="E2589" s="96">
        <v>80</v>
      </c>
      <c r="F2589" s="85" t="s">
        <v>392</v>
      </c>
      <c r="G2589" s="86" t="s">
        <v>9587</v>
      </c>
      <c r="K2589" s="84" t="s">
        <v>52</v>
      </c>
      <c r="L2589" s="85" t="s">
        <v>9382</v>
      </c>
      <c r="M2589" s="85" t="s">
        <v>20</v>
      </c>
      <c r="N2589" s="85" t="s">
        <v>21</v>
      </c>
      <c r="O2589" s="96">
        <v>0</v>
      </c>
      <c r="P2589" s="85" t="s">
        <v>105</v>
      </c>
      <c r="Q2589" s="86" t="s">
        <v>9383</v>
      </c>
    </row>
    <row r="2590" spans="1:17" x14ac:dyDescent="0.25">
      <c r="A2590" s="84" t="s">
        <v>53</v>
      </c>
      <c r="B2590" s="85" t="s">
        <v>9594</v>
      </c>
      <c r="C2590" s="85" t="s">
        <v>20</v>
      </c>
      <c r="D2590" s="85" t="s">
        <v>22</v>
      </c>
      <c r="E2590" s="96">
        <v>140</v>
      </c>
      <c r="F2590" s="85" t="s">
        <v>105</v>
      </c>
      <c r="G2590" s="86" t="s">
        <v>9588</v>
      </c>
      <c r="K2590" s="251"/>
      <c r="L2590" s="218"/>
      <c r="M2590" s="117"/>
      <c r="N2590" s="88" t="s">
        <v>104</v>
      </c>
      <c r="O2590" s="250">
        <f>SUM(O2582:O2589)</f>
        <v>550</v>
      </c>
      <c r="Q2590" s="81"/>
    </row>
    <row r="2591" spans="1:17" x14ac:dyDescent="0.25">
      <c r="A2591" s="84" t="s">
        <v>54</v>
      </c>
      <c r="B2591" s="85" t="s">
        <v>9595</v>
      </c>
      <c r="C2591" s="85" t="s">
        <v>20</v>
      </c>
      <c r="D2591" s="85" t="s">
        <v>22</v>
      </c>
      <c r="E2591" s="96">
        <v>140</v>
      </c>
      <c r="F2591" s="85" t="s">
        <v>105</v>
      </c>
      <c r="G2591" s="86" t="s">
        <v>9596</v>
      </c>
      <c r="K2591" s="251"/>
      <c r="L2591" s="117"/>
      <c r="M2591" s="117"/>
      <c r="N2591" s="311"/>
      <c r="O2591" s="312"/>
      <c r="Q2591" s="81"/>
    </row>
    <row r="2592" spans="1:17" ht="18.75" x14ac:dyDescent="0.3">
      <c r="A2592" s="84" t="s">
        <v>55</v>
      </c>
      <c r="B2592" s="85" t="s">
        <v>9599</v>
      </c>
      <c r="C2592" s="85" t="s">
        <v>20</v>
      </c>
      <c r="D2592" s="85" t="s">
        <v>22</v>
      </c>
      <c r="E2592" s="96">
        <v>140</v>
      </c>
      <c r="F2592" s="85" t="s">
        <v>105</v>
      </c>
      <c r="G2592" s="86" t="s">
        <v>9597</v>
      </c>
      <c r="K2592" s="79"/>
      <c r="L2592" s="80"/>
      <c r="M2592" t="s">
        <v>393</v>
      </c>
      <c r="O2592" s="115"/>
      <c r="P2592" s="83">
        <v>44405</v>
      </c>
      <c r="Q2592" s="81"/>
    </row>
    <row r="2593" spans="1:17" x14ac:dyDescent="0.25">
      <c r="A2593" s="84" t="s">
        <v>56</v>
      </c>
      <c r="B2593" s="85" t="s">
        <v>9400</v>
      </c>
      <c r="C2593" s="85" t="s">
        <v>5</v>
      </c>
      <c r="D2593" s="85" t="s">
        <v>17</v>
      </c>
      <c r="E2593" s="96">
        <v>115</v>
      </c>
      <c r="F2593" s="85" t="s">
        <v>105</v>
      </c>
      <c r="G2593" s="86" t="s">
        <v>9598</v>
      </c>
      <c r="K2593" s="84" t="s">
        <v>97</v>
      </c>
      <c r="L2593" s="85" t="s">
        <v>98</v>
      </c>
      <c r="M2593" s="85" t="s">
        <v>99</v>
      </c>
      <c r="N2593" s="85" t="s">
        <v>100</v>
      </c>
      <c r="O2593" s="85" t="s">
        <v>101</v>
      </c>
      <c r="P2593" s="85" t="s">
        <v>102</v>
      </c>
      <c r="Q2593" s="86" t="s">
        <v>103</v>
      </c>
    </row>
    <row r="2594" spans="1:17" x14ac:dyDescent="0.25">
      <c r="A2594" s="84" t="s">
        <v>57</v>
      </c>
      <c r="B2594" s="85" t="s">
        <v>9600</v>
      </c>
      <c r="C2594" s="85" t="s">
        <v>155</v>
      </c>
      <c r="D2594" s="85" t="s">
        <v>28</v>
      </c>
      <c r="E2594" s="96">
        <v>0</v>
      </c>
      <c r="F2594" s="85" t="s">
        <v>105</v>
      </c>
      <c r="G2594" s="86" t="s">
        <v>7072</v>
      </c>
      <c r="K2594" s="84" t="s">
        <v>2</v>
      </c>
      <c r="L2594" s="85" t="s">
        <v>2796</v>
      </c>
      <c r="M2594" s="85" t="s">
        <v>21</v>
      </c>
      <c r="N2594" s="85" t="s">
        <v>20</v>
      </c>
      <c r="O2594" s="96">
        <v>50</v>
      </c>
      <c r="P2594" s="85" t="s">
        <v>171</v>
      </c>
      <c r="Q2594" s="86" t="s">
        <v>9650</v>
      </c>
    </row>
    <row r="2595" spans="1:17" x14ac:dyDescent="0.25">
      <c r="A2595" s="84" t="s">
        <v>58</v>
      </c>
      <c r="B2595" s="85" t="s">
        <v>5747</v>
      </c>
      <c r="C2595" s="85" t="s">
        <v>9</v>
      </c>
      <c r="D2595" s="85" t="s">
        <v>21</v>
      </c>
      <c r="E2595" s="96">
        <v>0</v>
      </c>
      <c r="F2595" s="85" t="s">
        <v>105</v>
      </c>
      <c r="G2595" s="86" t="s">
        <v>9091</v>
      </c>
      <c r="K2595" s="84" t="s">
        <v>6</v>
      </c>
      <c r="L2595" s="85" t="s">
        <v>9651</v>
      </c>
      <c r="M2595" s="85" t="s">
        <v>21</v>
      </c>
      <c r="N2595" s="85" t="s">
        <v>20</v>
      </c>
      <c r="O2595" s="96">
        <v>85</v>
      </c>
      <c r="P2595" s="85" t="s">
        <v>105</v>
      </c>
      <c r="Q2595" s="86" t="s">
        <v>9652</v>
      </c>
    </row>
    <row r="2596" spans="1:17" x14ac:dyDescent="0.25">
      <c r="A2596" s="84" t="s">
        <v>59</v>
      </c>
      <c r="B2596" s="85" t="s">
        <v>6325</v>
      </c>
      <c r="C2596" s="85" t="s">
        <v>155</v>
      </c>
      <c r="D2596" s="85" t="s">
        <v>13</v>
      </c>
      <c r="E2596" s="96">
        <v>0</v>
      </c>
      <c r="F2596" s="85" t="s">
        <v>105</v>
      </c>
      <c r="G2596" s="86" t="s">
        <v>9255</v>
      </c>
      <c r="K2596" s="84" t="s">
        <v>32</v>
      </c>
      <c r="L2596" s="85" t="s">
        <v>9653</v>
      </c>
      <c r="M2596" s="85" t="s">
        <v>21</v>
      </c>
      <c r="N2596" s="85" t="s">
        <v>12</v>
      </c>
      <c r="O2596" s="96">
        <v>85</v>
      </c>
      <c r="P2596" s="85" t="s">
        <v>105</v>
      </c>
      <c r="Q2596" s="86" t="s">
        <v>9654</v>
      </c>
    </row>
    <row r="2597" spans="1:17" x14ac:dyDescent="0.25">
      <c r="A2597" s="84" t="s">
        <v>60</v>
      </c>
      <c r="B2597" s="85" t="s">
        <v>9601</v>
      </c>
      <c r="C2597" s="85" t="s">
        <v>9</v>
      </c>
      <c r="D2597" s="85" t="s">
        <v>21</v>
      </c>
      <c r="E2597" s="96">
        <v>0</v>
      </c>
      <c r="F2597" s="85" t="s">
        <v>105</v>
      </c>
      <c r="G2597" s="86" t="s">
        <v>9439</v>
      </c>
      <c r="K2597" s="84" t="s">
        <v>48</v>
      </c>
      <c r="L2597" s="85" t="s">
        <v>9655</v>
      </c>
      <c r="M2597" s="85" t="s">
        <v>21</v>
      </c>
      <c r="N2597" s="85" t="s">
        <v>20</v>
      </c>
      <c r="O2597" s="96">
        <v>85</v>
      </c>
      <c r="P2597" s="85" t="s">
        <v>105</v>
      </c>
      <c r="Q2597" s="86" t="s">
        <v>9656</v>
      </c>
    </row>
    <row r="2598" spans="1:17" x14ac:dyDescent="0.25">
      <c r="A2598" s="84" t="s">
        <v>61</v>
      </c>
      <c r="B2598" s="85" t="s">
        <v>9602</v>
      </c>
      <c r="C2598" s="85" t="s">
        <v>20</v>
      </c>
      <c r="D2598" s="85" t="s">
        <v>4</v>
      </c>
      <c r="E2598" s="96">
        <v>0</v>
      </c>
      <c r="F2598" s="85" t="s">
        <v>105</v>
      </c>
      <c r="G2598" s="86" t="s">
        <v>9319</v>
      </c>
      <c r="K2598" s="84" t="s">
        <v>49</v>
      </c>
      <c r="L2598" s="85" t="s">
        <v>1505</v>
      </c>
      <c r="M2598" s="85" t="s">
        <v>21</v>
      </c>
      <c r="N2598" s="85" t="s">
        <v>9</v>
      </c>
      <c r="O2598" s="96">
        <v>85</v>
      </c>
      <c r="P2598" s="85" t="s">
        <v>105</v>
      </c>
      <c r="Q2598" s="86" t="s">
        <v>9657</v>
      </c>
    </row>
    <row r="2599" spans="1:17" x14ac:dyDescent="0.25">
      <c r="A2599" s="84" t="s">
        <v>62</v>
      </c>
      <c r="B2599" s="85" t="s">
        <v>9603</v>
      </c>
      <c r="C2599" s="85" t="s">
        <v>155</v>
      </c>
      <c r="D2599" s="85" t="s">
        <v>21</v>
      </c>
      <c r="E2599" s="96">
        <v>0</v>
      </c>
      <c r="F2599" s="85" t="s">
        <v>105</v>
      </c>
      <c r="G2599" s="86" t="s">
        <v>9324</v>
      </c>
      <c r="K2599" s="84" t="s">
        <v>50</v>
      </c>
      <c r="L2599" s="85" t="s">
        <v>9658</v>
      </c>
      <c r="M2599" s="85" t="s">
        <v>21</v>
      </c>
      <c r="N2599" s="85" t="s">
        <v>9</v>
      </c>
      <c r="O2599" s="96">
        <v>50</v>
      </c>
      <c r="P2599" s="85" t="s">
        <v>171</v>
      </c>
      <c r="Q2599" s="86" t="s">
        <v>9659</v>
      </c>
    </row>
    <row r="2600" spans="1:17" x14ac:dyDescent="0.25">
      <c r="A2600" s="84" t="s">
        <v>64</v>
      </c>
      <c r="B2600" s="85" t="s">
        <v>9604</v>
      </c>
      <c r="C2600" s="85" t="s">
        <v>20</v>
      </c>
      <c r="D2600" s="85" t="s">
        <v>13</v>
      </c>
      <c r="E2600" s="96">
        <v>0</v>
      </c>
      <c r="F2600" s="85" t="s">
        <v>381</v>
      </c>
      <c r="G2600" s="86" t="s">
        <v>9605</v>
      </c>
      <c r="K2600" s="84" t="s">
        <v>51</v>
      </c>
      <c r="L2600" s="85" t="s">
        <v>2685</v>
      </c>
      <c r="M2600" s="85" t="s">
        <v>21</v>
      </c>
      <c r="N2600" s="85" t="s">
        <v>5</v>
      </c>
      <c r="O2600" s="96">
        <v>50</v>
      </c>
      <c r="P2600" s="85" t="s">
        <v>171</v>
      </c>
      <c r="Q2600" s="86" t="s">
        <v>9660</v>
      </c>
    </row>
    <row r="2601" spans="1:17" x14ac:dyDescent="0.25">
      <c r="A2601" s="251"/>
      <c r="B2601" s="218"/>
      <c r="C2601" s="117"/>
      <c r="D2601" s="88" t="s">
        <v>104</v>
      </c>
      <c r="E2601" s="250">
        <f>SUM(E2582:E2600)</f>
        <v>1355</v>
      </c>
      <c r="G2601" s="81"/>
      <c r="K2601" s="84" t="s">
        <v>52</v>
      </c>
      <c r="L2601" s="85" t="s">
        <v>9573</v>
      </c>
      <c r="M2601" s="85" t="s">
        <v>21</v>
      </c>
      <c r="N2601" s="85" t="s">
        <v>20</v>
      </c>
      <c r="O2601" s="96">
        <v>50</v>
      </c>
      <c r="P2601" s="85" t="s">
        <v>171</v>
      </c>
      <c r="Q2601" s="86" t="s">
        <v>9661</v>
      </c>
    </row>
    <row r="2602" spans="1:17" x14ac:dyDescent="0.25">
      <c r="A2602" s="251"/>
      <c r="B2602" s="117"/>
      <c r="C2602" s="117"/>
      <c r="D2602" s="311"/>
      <c r="E2602" s="312"/>
      <c r="G2602" s="81"/>
      <c r="K2602" s="84" t="s">
        <v>53</v>
      </c>
      <c r="L2602" s="85" t="s">
        <v>4589</v>
      </c>
      <c r="M2602" s="85" t="s">
        <v>21</v>
      </c>
      <c r="N2602" s="85" t="s">
        <v>9</v>
      </c>
      <c r="O2602" s="96">
        <v>50</v>
      </c>
      <c r="P2602" s="85" t="s">
        <v>171</v>
      </c>
      <c r="Q2602" s="86" t="s">
        <v>9662</v>
      </c>
    </row>
    <row r="2603" spans="1:17" ht="17.25" customHeight="1" x14ac:dyDescent="0.3">
      <c r="A2603" s="79"/>
      <c r="B2603" s="80"/>
      <c r="C2603" t="s">
        <v>393</v>
      </c>
      <c r="E2603" s="115"/>
      <c r="F2603" s="83">
        <v>44403</v>
      </c>
      <c r="G2603" s="81"/>
      <c r="K2603" s="84" t="s">
        <v>54</v>
      </c>
      <c r="L2603" s="85" t="s">
        <v>9663</v>
      </c>
      <c r="M2603" s="85" t="s">
        <v>21</v>
      </c>
      <c r="N2603" s="85" t="s">
        <v>20</v>
      </c>
      <c r="O2603" s="96">
        <v>50</v>
      </c>
      <c r="P2603" s="85" t="s">
        <v>171</v>
      </c>
      <c r="Q2603" s="86" t="s">
        <v>9664</v>
      </c>
    </row>
    <row r="2604" spans="1:17" x14ac:dyDescent="0.25">
      <c r="A2604" s="84" t="s">
        <v>97</v>
      </c>
      <c r="B2604" s="85" t="s">
        <v>98</v>
      </c>
      <c r="C2604" s="85" t="s">
        <v>99</v>
      </c>
      <c r="D2604" s="85" t="s">
        <v>100</v>
      </c>
      <c r="E2604" s="85" t="s">
        <v>101</v>
      </c>
      <c r="F2604" s="85" t="s">
        <v>102</v>
      </c>
      <c r="G2604" s="86" t="s">
        <v>103</v>
      </c>
      <c r="K2604" s="84" t="s">
        <v>55</v>
      </c>
      <c r="L2604" s="85" t="s">
        <v>696</v>
      </c>
      <c r="M2604" s="85" t="s">
        <v>21</v>
      </c>
      <c r="N2604" s="85" t="s">
        <v>9</v>
      </c>
      <c r="O2604" s="96">
        <v>85</v>
      </c>
      <c r="P2604" s="85" t="s">
        <v>105</v>
      </c>
      <c r="Q2604" s="86" t="s">
        <v>9665</v>
      </c>
    </row>
    <row r="2605" spans="1:17" x14ac:dyDescent="0.25">
      <c r="A2605" s="84" t="s">
        <v>2</v>
      </c>
      <c r="B2605" s="85" t="s">
        <v>9606</v>
      </c>
      <c r="C2605" s="85" t="s">
        <v>21</v>
      </c>
      <c r="D2605" s="85" t="s">
        <v>9</v>
      </c>
      <c r="E2605" s="96">
        <v>50</v>
      </c>
      <c r="F2605" s="85" t="s">
        <v>171</v>
      </c>
      <c r="G2605" s="86" t="s">
        <v>9607</v>
      </c>
      <c r="K2605" s="84" t="s">
        <v>56</v>
      </c>
      <c r="L2605" s="85" t="s">
        <v>9666</v>
      </c>
      <c r="M2605" s="85" t="s">
        <v>21</v>
      </c>
      <c r="N2605" s="85" t="s">
        <v>155</v>
      </c>
      <c r="O2605" s="96">
        <v>55</v>
      </c>
      <c r="P2605" s="85" t="s">
        <v>171</v>
      </c>
      <c r="Q2605" s="86" t="s">
        <v>9667</v>
      </c>
    </row>
    <row r="2606" spans="1:17" x14ac:dyDescent="0.25">
      <c r="A2606" s="84" t="s">
        <v>6</v>
      </c>
      <c r="B2606" s="85" t="s">
        <v>9608</v>
      </c>
      <c r="C2606" s="85" t="s">
        <v>21</v>
      </c>
      <c r="D2606" s="85" t="s">
        <v>9</v>
      </c>
      <c r="E2606" s="96">
        <v>50</v>
      </c>
      <c r="F2606" s="85" t="s">
        <v>171</v>
      </c>
      <c r="G2606" s="86" t="s">
        <v>9609</v>
      </c>
      <c r="K2606" s="84" t="s">
        <v>57</v>
      </c>
      <c r="L2606" s="85" t="s">
        <v>9668</v>
      </c>
      <c r="M2606" s="85" t="s">
        <v>13</v>
      </c>
      <c r="N2606" s="85" t="s">
        <v>5</v>
      </c>
      <c r="O2606" s="96">
        <v>130</v>
      </c>
      <c r="P2606" s="85" t="s">
        <v>105</v>
      </c>
      <c r="Q2606" s="86" t="s">
        <v>9669</v>
      </c>
    </row>
    <row r="2607" spans="1:17" x14ac:dyDescent="0.25">
      <c r="A2607" s="84" t="s">
        <v>32</v>
      </c>
      <c r="B2607" s="85" t="s">
        <v>9610</v>
      </c>
      <c r="C2607" s="85" t="s">
        <v>21</v>
      </c>
      <c r="D2607" s="85" t="s">
        <v>9</v>
      </c>
      <c r="E2607" s="96">
        <v>50</v>
      </c>
      <c r="F2607" s="85" t="s">
        <v>171</v>
      </c>
      <c r="G2607" s="86" t="s">
        <v>9611</v>
      </c>
      <c r="K2607" s="84" t="s">
        <v>58</v>
      </c>
      <c r="L2607" s="85" t="s">
        <v>9670</v>
      </c>
      <c r="M2607" s="85" t="s">
        <v>13</v>
      </c>
      <c r="N2607" s="85" t="s">
        <v>20</v>
      </c>
      <c r="O2607" s="96">
        <v>80</v>
      </c>
      <c r="P2607" s="85" t="s">
        <v>171</v>
      </c>
      <c r="Q2607" s="86" t="s">
        <v>9671</v>
      </c>
    </row>
    <row r="2608" spans="1:17" x14ac:dyDescent="0.25">
      <c r="A2608" s="84" t="s">
        <v>48</v>
      </c>
      <c r="B2608" s="85" t="s">
        <v>9612</v>
      </c>
      <c r="C2608" s="85" t="s">
        <v>13</v>
      </c>
      <c r="D2608" s="85" t="s">
        <v>20</v>
      </c>
      <c r="E2608" s="96">
        <v>0</v>
      </c>
      <c r="F2608" s="85" t="s">
        <v>105</v>
      </c>
      <c r="G2608" s="86" t="s">
        <v>8716</v>
      </c>
      <c r="K2608" s="84" t="s">
        <v>59</v>
      </c>
      <c r="L2608" s="85" t="s">
        <v>9672</v>
      </c>
      <c r="M2608" s="85" t="s">
        <v>13</v>
      </c>
      <c r="N2608" s="85" t="s">
        <v>20</v>
      </c>
      <c r="O2608" s="96">
        <v>80</v>
      </c>
      <c r="P2608" s="85" t="s">
        <v>171</v>
      </c>
      <c r="Q2608" s="86" t="s">
        <v>9673</v>
      </c>
    </row>
    <row r="2609" spans="1:17" x14ac:dyDescent="0.25">
      <c r="A2609" s="84" t="s">
        <v>49</v>
      </c>
      <c r="B2609" s="85" t="s">
        <v>9613</v>
      </c>
      <c r="C2609" s="85" t="s">
        <v>13</v>
      </c>
      <c r="D2609" s="85" t="s">
        <v>20</v>
      </c>
      <c r="E2609" s="96">
        <v>0</v>
      </c>
      <c r="F2609" s="85" t="s">
        <v>105</v>
      </c>
      <c r="G2609" s="86" t="s">
        <v>8718</v>
      </c>
      <c r="K2609" s="84" t="s">
        <v>60</v>
      </c>
      <c r="L2609" s="85" t="s">
        <v>9674</v>
      </c>
      <c r="M2609" s="85" t="s">
        <v>890</v>
      </c>
      <c r="N2609" s="85" t="s">
        <v>155</v>
      </c>
      <c r="O2609" s="96">
        <v>115</v>
      </c>
      <c r="P2609" s="85" t="s">
        <v>105</v>
      </c>
      <c r="Q2609" s="86" t="s">
        <v>9675</v>
      </c>
    </row>
    <row r="2610" spans="1:17" x14ac:dyDescent="0.25">
      <c r="A2610" s="84" t="s">
        <v>50</v>
      </c>
      <c r="B2610" s="85" t="s">
        <v>1026</v>
      </c>
      <c r="C2610" s="85" t="s">
        <v>21</v>
      </c>
      <c r="D2610" s="85" t="s">
        <v>9</v>
      </c>
      <c r="E2610" s="96">
        <v>0</v>
      </c>
      <c r="F2610" s="85" t="s">
        <v>105</v>
      </c>
      <c r="G2610" s="86" t="s">
        <v>9415</v>
      </c>
      <c r="K2610" s="84" t="s">
        <v>61</v>
      </c>
      <c r="L2610" s="85" t="s">
        <v>277</v>
      </c>
      <c r="M2610" s="85" t="s">
        <v>890</v>
      </c>
      <c r="N2610" s="85" t="s">
        <v>12</v>
      </c>
      <c r="O2610" s="96">
        <v>70</v>
      </c>
      <c r="P2610" s="85" t="s">
        <v>171</v>
      </c>
      <c r="Q2610" s="86" t="s">
        <v>9676</v>
      </c>
    </row>
    <row r="2611" spans="1:17" x14ac:dyDescent="0.25">
      <c r="D2611" s="255" t="s">
        <v>104</v>
      </c>
      <c r="E2611" s="256">
        <f>SUM(E2605:E2610)</f>
        <v>150</v>
      </c>
      <c r="G2611" s="81"/>
      <c r="K2611" s="84" t="s">
        <v>62</v>
      </c>
      <c r="L2611" s="85" t="s">
        <v>7267</v>
      </c>
      <c r="M2611" s="85" t="s">
        <v>890</v>
      </c>
      <c r="N2611" s="85" t="s">
        <v>155</v>
      </c>
      <c r="O2611" s="96">
        <v>115</v>
      </c>
      <c r="P2611" s="85" t="s">
        <v>105</v>
      </c>
      <c r="Q2611" s="86" t="s">
        <v>9677</v>
      </c>
    </row>
    <row r="2612" spans="1:17" x14ac:dyDescent="0.25">
      <c r="C2612" s="90"/>
      <c r="K2612" s="84" t="s">
        <v>64</v>
      </c>
      <c r="L2612" s="85" t="s">
        <v>9678</v>
      </c>
      <c r="M2612" s="85" t="s">
        <v>890</v>
      </c>
      <c r="N2612" s="85" t="s">
        <v>20</v>
      </c>
      <c r="O2612" s="96">
        <v>110</v>
      </c>
      <c r="P2612" s="85" t="s">
        <v>105</v>
      </c>
      <c r="Q2612" s="86" t="s">
        <v>9679</v>
      </c>
    </row>
    <row r="2613" spans="1:17" x14ac:dyDescent="0.25">
      <c r="C2613" t="s">
        <v>104</v>
      </c>
      <c r="D2613" s="205">
        <f>SUM(E2601+E2611)</f>
        <v>1505</v>
      </c>
      <c r="E2613" s="273">
        <f>SUM(D2613*1.95583)</f>
        <v>2943.5241499999997</v>
      </c>
      <c r="K2613" s="84" t="s">
        <v>66</v>
      </c>
      <c r="L2613" s="85" t="s">
        <v>4781</v>
      </c>
      <c r="M2613" s="85" t="s">
        <v>890</v>
      </c>
      <c r="N2613" s="85" t="s">
        <v>20</v>
      </c>
      <c r="O2613" s="96">
        <v>110</v>
      </c>
      <c r="P2613" s="85" t="s">
        <v>105</v>
      </c>
      <c r="Q2613" s="86" t="s">
        <v>9680</v>
      </c>
    </row>
    <row r="2614" spans="1:17" x14ac:dyDescent="0.25">
      <c r="D2614" s="205"/>
      <c r="E2614" s="273"/>
      <c r="K2614" s="84" t="s">
        <v>67</v>
      </c>
      <c r="L2614" s="85" t="s">
        <v>7984</v>
      </c>
      <c r="M2614" s="85" t="s">
        <v>72</v>
      </c>
      <c r="N2614" s="85" t="s">
        <v>20</v>
      </c>
      <c r="O2614" s="96">
        <v>60</v>
      </c>
      <c r="P2614" s="85" t="s">
        <v>171</v>
      </c>
      <c r="Q2614" s="86" t="s">
        <v>9681</v>
      </c>
    </row>
    <row r="2615" spans="1:17" x14ac:dyDescent="0.25">
      <c r="D2615" s="205"/>
      <c r="E2615" s="273"/>
      <c r="K2615" s="84" t="s">
        <v>121</v>
      </c>
      <c r="L2615" s="85" t="s">
        <v>9682</v>
      </c>
      <c r="M2615" s="85" t="s">
        <v>72</v>
      </c>
      <c r="N2615" s="85" t="s">
        <v>20</v>
      </c>
      <c r="O2615" s="96">
        <v>100</v>
      </c>
      <c r="P2615" s="85" t="s">
        <v>105</v>
      </c>
      <c r="Q2615" s="86" t="s">
        <v>9683</v>
      </c>
    </row>
    <row r="2616" spans="1:17" x14ac:dyDescent="0.25">
      <c r="E2616" s="91"/>
      <c r="G2616" s="81"/>
      <c r="K2616" s="84" t="s">
        <v>122</v>
      </c>
      <c r="L2616" s="85" t="s">
        <v>9684</v>
      </c>
      <c r="M2616" s="85" t="s">
        <v>72</v>
      </c>
      <c r="N2616" s="85" t="s">
        <v>155</v>
      </c>
      <c r="O2616" s="96">
        <v>105</v>
      </c>
      <c r="P2616" s="85" t="s">
        <v>105</v>
      </c>
      <c r="Q2616" s="86" t="s">
        <v>9685</v>
      </c>
    </row>
    <row r="2617" spans="1:17" ht="15.75" x14ac:dyDescent="0.25">
      <c r="B2617" s="116" t="s">
        <v>9578</v>
      </c>
      <c r="C2617" s="116" t="s">
        <v>6815</v>
      </c>
      <c r="E2617" s="91"/>
      <c r="F2617" s="81"/>
      <c r="G2617" s="81"/>
      <c r="K2617" s="84" t="s">
        <v>123</v>
      </c>
      <c r="L2617" s="85" t="s">
        <v>9686</v>
      </c>
      <c r="M2617" s="85" t="s">
        <v>21</v>
      </c>
      <c r="N2617" s="85" t="s">
        <v>9</v>
      </c>
      <c r="O2617" s="96">
        <v>85</v>
      </c>
      <c r="P2617" s="85" t="s">
        <v>105</v>
      </c>
      <c r="Q2617" s="86" t="s">
        <v>9687</v>
      </c>
    </row>
    <row r="2618" spans="1:17" x14ac:dyDescent="0.25">
      <c r="A2618" s="79"/>
      <c r="B2618" s="92">
        <v>44405</v>
      </c>
      <c r="G2618" s="81"/>
      <c r="K2618" s="84" t="s">
        <v>124</v>
      </c>
      <c r="L2618" s="85" t="s">
        <v>6882</v>
      </c>
      <c r="M2618" s="85" t="s">
        <v>890</v>
      </c>
      <c r="N2618" s="85" t="s">
        <v>9</v>
      </c>
      <c r="O2618" s="96">
        <v>0</v>
      </c>
      <c r="P2618" s="85" t="s">
        <v>105</v>
      </c>
      <c r="Q2618" s="86" t="s">
        <v>8208</v>
      </c>
    </row>
    <row r="2619" spans="1:17" x14ac:dyDescent="0.25">
      <c r="A2619" s="84" t="s">
        <v>97</v>
      </c>
      <c r="B2619" s="93" t="s">
        <v>106</v>
      </c>
      <c r="C2619" s="93" t="s">
        <v>107</v>
      </c>
      <c r="K2619" s="84" t="s">
        <v>125</v>
      </c>
      <c r="L2619" s="85" t="s">
        <v>6008</v>
      </c>
      <c r="M2619" s="85" t="s">
        <v>890</v>
      </c>
      <c r="N2619" s="85" t="s">
        <v>12</v>
      </c>
      <c r="O2619" s="96">
        <v>0</v>
      </c>
      <c r="P2619" s="85" t="s">
        <v>105</v>
      </c>
      <c r="Q2619" s="86" t="s">
        <v>9112</v>
      </c>
    </row>
    <row r="2620" spans="1:17" x14ac:dyDescent="0.25">
      <c r="A2620" s="84">
        <v>1</v>
      </c>
      <c r="B2620" s="85" t="s">
        <v>108</v>
      </c>
      <c r="C2620" s="96">
        <v>13</v>
      </c>
      <c r="G2620" s="81"/>
      <c r="K2620" s="84" t="s">
        <v>126</v>
      </c>
      <c r="L2620" s="85" t="s">
        <v>9113</v>
      </c>
      <c r="M2620" s="85" t="s">
        <v>890</v>
      </c>
      <c r="N2620" s="85" t="s">
        <v>12</v>
      </c>
      <c r="O2620" s="96">
        <v>0</v>
      </c>
      <c r="P2620" s="85" t="s">
        <v>105</v>
      </c>
      <c r="Q2620" s="86" t="s">
        <v>9114</v>
      </c>
    </row>
    <row r="2621" spans="1:17" x14ac:dyDescent="0.25">
      <c r="A2621" s="84">
        <v>2</v>
      </c>
      <c r="B2621" s="85" t="s">
        <v>109</v>
      </c>
      <c r="C2621" s="96">
        <v>0</v>
      </c>
      <c r="G2621" s="81"/>
      <c r="K2621" s="84" t="s">
        <v>127</v>
      </c>
      <c r="L2621" s="85" t="s">
        <v>2345</v>
      </c>
      <c r="M2621" s="85" t="s">
        <v>21</v>
      </c>
      <c r="N2621" s="85" t="s">
        <v>9</v>
      </c>
      <c r="O2621" s="96">
        <v>0</v>
      </c>
      <c r="P2621" s="85" t="s">
        <v>105</v>
      </c>
      <c r="Q2621" s="86" t="s">
        <v>9409</v>
      </c>
    </row>
    <row r="2622" spans="1:17" x14ac:dyDescent="0.25">
      <c r="A2622" s="84">
        <v>3</v>
      </c>
      <c r="B2622" s="85" t="s">
        <v>110</v>
      </c>
      <c r="C2622" s="96">
        <v>0</v>
      </c>
      <c r="G2622" s="81"/>
      <c r="N2622" s="255" t="s">
        <v>104</v>
      </c>
      <c r="O2622" s="256">
        <f>SUM(O2594:O2621)</f>
        <v>1940</v>
      </c>
      <c r="Q2622" s="81"/>
    </row>
    <row r="2623" spans="1:17" x14ac:dyDescent="0.25">
      <c r="A2623" s="84">
        <v>4</v>
      </c>
      <c r="B2623" s="94" t="s">
        <v>111</v>
      </c>
      <c r="C2623" s="96">
        <v>35</v>
      </c>
      <c r="G2623" s="81"/>
      <c r="M2623" s="90"/>
    </row>
    <row r="2624" spans="1:17" x14ac:dyDescent="0.25">
      <c r="A2624" s="79"/>
      <c r="B2624" s="95" t="s">
        <v>104</v>
      </c>
      <c r="C2624" s="96">
        <f>SUM(C2620:C2623)</f>
        <v>48</v>
      </c>
      <c r="G2624" s="81"/>
      <c r="M2624" t="s">
        <v>104</v>
      </c>
      <c r="N2624" s="205">
        <f>SUM(O2590+O2622)</f>
        <v>2490</v>
      </c>
      <c r="O2624" s="273">
        <f>SUM(N2624*1.95583)</f>
        <v>4870.0167000000001</v>
      </c>
    </row>
    <row r="2625" spans="1:17" x14ac:dyDescent="0.25">
      <c r="A2625" s="79"/>
      <c r="B2625" s="290"/>
      <c r="C2625" s="252"/>
      <c r="G2625" s="81"/>
      <c r="N2625" s="205"/>
      <c r="O2625" s="273"/>
    </row>
    <row r="2626" spans="1:17" x14ac:dyDescent="0.25">
      <c r="A2626" s="79"/>
      <c r="C2626" s="85" t="s">
        <v>2354</v>
      </c>
      <c r="D2626" s="96">
        <v>0</v>
      </c>
      <c r="E2626" s="85"/>
      <c r="G2626" s="81"/>
      <c r="N2626" s="205"/>
      <c r="O2626" s="273"/>
    </row>
    <row r="2627" spans="1:17" x14ac:dyDescent="0.25">
      <c r="A2627" s="79"/>
      <c r="C2627" s="85" t="s">
        <v>112</v>
      </c>
      <c r="D2627" s="96">
        <f>SUM(D2613)</f>
        <v>1505</v>
      </c>
      <c r="E2627" s="99">
        <f>SUM(D2627*1.95583)</f>
        <v>2943.5241499999997</v>
      </c>
      <c r="G2627" s="81"/>
      <c r="O2627" s="91"/>
      <c r="Q2627" s="81"/>
    </row>
    <row r="2628" spans="1:17" ht="15.75" x14ac:dyDescent="0.25">
      <c r="A2628" s="79"/>
      <c r="C2628" s="85" t="s">
        <v>113</v>
      </c>
      <c r="D2628" s="96">
        <f>SUM(C2624)</f>
        <v>48</v>
      </c>
      <c r="E2628" s="85"/>
      <c r="G2628" s="81"/>
      <c r="L2628" s="116" t="s">
        <v>9643</v>
      </c>
      <c r="M2628" s="116" t="s">
        <v>3883</v>
      </c>
      <c r="O2628" s="91"/>
      <c r="P2628" s="81"/>
      <c r="Q2628" s="81"/>
    </row>
    <row r="2629" spans="1:17" x14ac:dyDescent="0.25">
      <c r="A2629" s="79"/>
      <c r="C2629" s="85" t="s">
        <v>114</v>
      </c>
      <c r="D2629" s="96">
        <f>SUM(D2626+D2627-D2628)</f>
        <v>1457</v>
      </c>
      <c r="E2629" s="85"/>
      <c r="G2629" s="81"/>
      <c r="K2629" s="79"/>
      <c r="L2629" s="92">
        <v>44406</v>
      </c>
      <c r="Q2629" s="81"/>
    </row>
    <row r="2630" spans="1:17" x14ac:dyDescent="0.25">
      <c r="A2630" s="79"/>
      <c r="C2630" s="94" t="s">
        <v>2355</v>
      </c>
      <c r="D2630" s="96">
        <v>0</v>
      </c>
      <c r="E2630" s="85"/>
      <c r="G2630" s="81"/>
      <c r="K2630" s="84" t="s">
        <v>97</v>
      </c>
      <c r="L2630" s="93" t="s">
        <v>106</v>
      </c>
      <c r="M2630" s="93" t="s">
        <v>107</v>
      </c>
    </row>
    <row r="2631" spans="1:17" x14ac:dyDescent="0.25">
      <c r="K2631" s="84">
        <v>1</v>
      </c>
      <c r="L2631" s="85" t="s">
        <v>108</v>
      </c>
      <c r="M2631" s="96">
        <v>14</v>
      </c>
      <c r="Q2631" s="81"/>
    </row>
    <row r="2632" spans="1:17" x14ac:dyDescent="0.25">
      <c r="K2632" s="84">
        <v>2</v>
      </c>
      <c r="L2632" s="85" t="s">
        <v>109</v>
      </c>
      <c r="M2632" s="96">
        <v>0</v>
      </c>
      <c r="Q2632" s="81"/>
    </row>
    <row r="2633" spans="1:17" x14ac:dyDescent="0.25">
      <c r="K2633" s="84">
        <v>3</v>
      </c>
      <c r="L2633" s="85" t="s">
        <v>110</v>
      </c>
      <c r="M2633" s="96">
        <v>0</v>
      </c>
      <c r="Q2633" s="81"/>
    </row>
    <row r="2634" spans="1:17" x14ac:dyDescent="0.25">
      <c r="B2634" s="100">
        <v>2550</v>
      </c>
      <c r="G2634" s="81"/>
      <c r="K2634" s="84">
        <v>4</v>
      </c>
      <c r="L2634" s="94" t="s">
        <v>111</v>
      </c>
      <c r="M2634" s="96">
        <v>50</v>
      </c>
      <c r="Q2634" s="81"/>
    </row>
    <row r="2635" spans="1:17" x14ac:dyDescent="0.25">
      <c r="B2635" s="100">
        <v>200</v>
      </c>
      <c r="D2635" s="93" t="s">
        <v>118</v>
      </c>
      <c r="E2635" s="93" t="s">
        <v>119</v>
      </c>
      <c r="F2635" s="93" t="s">
        <v>120</v>
      </c>
      <c r="K2635" s="79"/>
      <c r="L2635" s="95" t="s">
        <v>104</v>
      </c>
      <c r="M2635" s="96">
        <f>SUM(M2631:M2634)</f>
        <v>64</v>
      </c>
      <c r="Q2635" s="81"/>
    </row>
    <row r="2636" spans="1:17" x14ac:dyDescent="0.25">
      <c r="B2636" s="101">
        <f>SUM(B2635/B2634)</f>
        <v>7.8431372549019607E-2</v>
      </c>
      <c r="D2636" s="102">
        <f>SUM(B2636*E2627)</f>
        <v>230.86463921568625</v>
      </c>
      <c r="E2636" s="102">
        <f>SUM(D2636/1.17)</f>
        <v>197.3202044578515</v>
      </c>
      <c r="F2636" s="102">
        <f>SUM(D2636-E2636)</f>
        <v>33.54443475783475</v>
      </c>
      <c r="K2636" s="79"/>
      <c r="L2636" s="290"/>
      <c r="M2636" s="252"/>
      <c r="Q2636" s="81"/>
    </row>
    <row r="2637" spans="1:17" x14ac:dyDescent="0.25">
      <c r="K2637" s="79"/>
      <c r="M2637" s="85" t="s">
        <v>2354</v>
      </c>
      <c r="N2637" s="96">
        <v>0</v>
      </c>
      <c r="O2637" s="85"/>
      <c r="Q2637" s="81"/>
    </row>
    <row r="2638" spans="1:17" x14ac:dyDescent="0.25">
      <c r="K2638" s="79"/>
      <c r="M2638" s="85" t="s">
        <v>112</v>
      </c>
      <c r="N2638" s="96">
        <f>SUM(N2624)</f>
        <v>2490</v>
      </c>
      <c r="O2638" s="99">
        <f>SUM(N2638*1.95583)</f>
        <v>4870.0167000000001</v>
      </c>
      <c r="Q2638" s="81"/>
    </row>
    <row r="2639" spans="1:17" x14ac:dyDescent="0.25">
      <c r="K2639" s="79"/>
      <c r="M2639" s="85" t="s">
        <v>113</v>
      </c>
      <c r="N2639" s="96">
        <f>SUM(M2635)</f>
        <v>64</v>
      </c>
      <c r="O2639" s="85"/>
      <c r="Q2639" s="81"/>
    </row>
    <row r="2640" spans="1:17" x14ac:dyDescent="0.25">
      <c r="K2640" s="79"/>
      <c r="M2640" s="85" t="s">
        <v>114</v>
      </c>
      <c r="N2640" s="96">
        <f>SUM(N2637+N2638-N2639)</f>
        <v>2426</v>
      </c>
      <c r="O2640" s="85"/>
      <c r="Q2640" s="81"/>
    </row>
    <row r="2641" spans="1:17" x14ac:dyDescent="0.25">
      <c r="K2641" s="79"/>
      <c r="M2641" s="94" t="s">
        <v>2355</v>
      </c>
      <c r="N2641" s="96">
        <v>0</v>
      </c>
      <c r="O2641" s="85"/>
      <c r="Q2641" s="81"/>
    </row>
    <row r="2645" spans="1:17" x14ac:dyDescent="0.25">
      <c r="L2645" s="100">
        <v>2550</v>
      </c>
      <c r="Q2645" s="81"/>
    </row>
    <row r="2646" spans="1:17" x14ac:dyDescent="0.25">
      <c r="L2646" s="100">
        <v>200</v>
      </c>
      <c r="N2646" s="93" t="s">
        <v>118</v>
      </c>
      <c r="O2646" s="93" t="s">
        <v>119</v>
      </c>
      <c r="P2646" s="93" t="s">
        <v>120</v>
      </c>
    </row>
    <row r="2647" spans="1:17" x14ac:dyDescent="0.25">
      <c r="L2647" s="101">
        <f>SUM(L2646/L2645)</f>
        <v>7.8431372549019607E-2</v>
      </c>
      <c r="N2647" s="102">
        <f>SUM(L2647*O2638)</f>
        <v>381.96209411764704</v>
      </c>
      <c r="O2647" s="102">
        <f>SUM(N2647/1.17)</f>
        <v>326.46332830568127</v>
      </c>
      <c r="P2647" s="102">
        <f>SUM(N2647-O2647)</f>
        <v>55.498765811965768</v>
      </c>
    </row>
    <row r="2650" spans="1:17" ht="18.75" x14ac:dyDescent="0.3">
      <c r="A2650" s="79"/>
      <c r="B2650" s="80" t="s">
        <v>5121</v>
      </c>
      <c r="G2650" s="81"/>
      <c r="K2650" s="79"/>
      <c r="L2650" s="80" t="s">
        <v>9758</v>
      </c>
      <c r="Q2650" s="81"/>
    </row>
    <row r="2651" spans="1:17" x14ac:dyDescent="0.25">
      <c r="A2651" s="79"/>
      <c r="B2651" t="s">
        <v>9711</v>
      </c>
      <c r="F2651" s="82" t="s">
        <v>95</v>
      </c>
      <c r="G2651" s="81"/>
      <c r="K2651" s="79"/>
      <c r="L2651" t="s">
        <v>6815</v>
      </c>
      <c r="P2651" s="82" t="s">
        <v>95</v>
      </c>
      <c r="Q2651" s="81"/>
    </row>
    <row r="2652" spans="1:17" ht="18.75" x14ac:dyDescent="0.3">
      <c r="A2652" s="251"/>
      <c r="B2652" s="274"/>
      <c r="C2652" s="117" t="s">
        <v>96</v>
      </c>
      <c r="D2652" s="117"/>
      <c r="E2652" s="117"/>
      <c r="F2652" s="275">
        <v>44404</v>
      </c>
      <c r="G2652" s="276"/>
      <c r="K2652" s="251"/>
      <c r="L2652" s="274"/>
      <c r="M2652" s="117" t="s">
        <v>96</v>
      </c>
      <c r="N2652" s="117"/>
      <c r="O2652" s="117"/>
      <c r="P2652" s="275">
        <v>44406</v>
      </c>
      <c r="Q2652" s="276"/>
    </row>
    <row r="2653" spans="1:17" x14ac:dyDescent="0.25">
      <c r="A2653" s="84" t="s">
        <v>97</v>
      </c>
      <c r="B2653" s="85" t="s">
        <v>98</v>
      </c>
      <c r="C2653" s="85" t="s">
        <v>99</v>
      </c>
      <c r="D2653" s="85" t="s">
        <v>100</v>
      </c>
      <c r="E2653" s="85" t="s">
        <v>101</v>
      </c>
      <c r="F2653" s="85" t="s">
        <v>102</v>
      </c>
      <c r="G2653" s="86" t="s">
        <v>103</v>
      </c>
      <c r="K2653" s="84" t="s">
        <v>97</v>
      </c>
      <c r="L2653" s="85" t="s">
        <v>98</v>
      </c>
      <c r="M2653" s="85" t="s">
        <v>99</v>
      </c>
      <c r="N2653" s="85" t="s">
        <v>100</v>
      </c>
      <c r="O2653" s="85" t="s">
        <v>101</v>
      </c>
      <c r="P2653" s="85" t="s">
        <v>102</v>
      </c>
      <c r="Q2653" s="86" t="s">
        <v>103</v>
      </c>
    </row>
    <row r="2654" spans="1:17" x14ac:dyDescent="0.25">
      <c r="A2654" s="84" t="s">
        <v>2</v>
      </c>
      <c r="B2654" s="85" t="s">
        <v>1302</v>
      </c>
      <c r="C2654" s="85" t="s">
        <v>9</v>
      </c>
      <c r="D2654" s="85" t="s">
        <v>21</v>
      </c>
      <c r="E2654" s="96">
        <v>50</v>
      </c>
      <c r="F2654" s="85" t="s">
        <v>392</v>
      </c>
      <c r="G2654" s="86" t="s">
        <v>9712</v>
      </c>
      <c r="K2654" s="84" t="s">
        <v>2</v>
      </c>
      <c r="L2654" s="85" t="s">
        <v>9292</v>
      </c>
      <c r="M2654" s="85" t="s">
        <v>41</v>
      </c>
      <c r="N2654" s="85" t="s">
        <v>4</v>
      </c>
      <c r="O2654" s="96">
        <v>115</v>
      </c>
      <c r="P2654" s="85" t="s">
        <v>105</v>
      </c>
      <c r="Q2654" s="86" t="s">
        <v>9760</v>
      </c>
    </row>
    <row r="2655" spans="1:17" x14ac:dyDescent="0.25">
      <c r="A2655" s="84" t="s">
        <v>6</v>
      </c>
      <c r="B2655" s="85" t="s">
        <v>8904</v>
      </c>
      <c r="C2655" s="85" t="s">
        <v>155</v>
      </c>
      <c r="D2655" s="85" t="s">
        <v>4</v>
      </c>
      <c r="E2655" s="96">
        <v>115</v>
      </c>
      <c r="F2655" s="85" t="s">
        <v>105</v>
      </c>
      <c r="G2655" s="86" t="s">
        <v>9713</v>
      </c>
      <c r="K2655" s="84" t="s">
        <v>6</v>
      </c>
      <c r="L2655" s="85" t="s">
        <v>9761</v>
      </c>
      <c r="M2655" s="85" t="s">
        <v>9</v>
      </c>
      <c r="N2655" s="85" t="s">
        <v>21</v>
      </c>
      <c r="O2655" s="96">
        <v>85</v>
      </c>
      <c r="P2655" s="85" t="s">
        <v>105</v>
      </c>
      <c r="Q2655" s="86" t="s">
        <v>9762</v>
      </c>
    </row>
    <row r="2656" spans="1:17" x14ac:dyDescent="0.25">
      <c r="A2656" s="84" t="s">
        <v>32</v>
      </c>
      <c r="B2656" s="85" t="s">
        <v>1285</v>
      </c>
      <c r="C2656" s="85" t="s">
        <v>12</v>
      </c>
      <c r="D2656" s="85" t="s">
        <v>21</v>
      </c>
      <c r="E2656" s="96">
        <v>85</v>
      </c>
      <c r="F2656" s="85" t="s">
        <v>105</v>
      </c>
      <c r="G2656" s="86" t="s">
        <v>9714</v>
      </c>
      <c r="K2656" s="84" t="s">
        <v>32</v>
      </c>
      <c r="L2656" s="85" t="s">
        <v>9457</v>
      </c>
      <c r="M2656" s="85" t="s">
        <v>9</v>
      </c>
      <c r="N2656" s="85" t="s">
        <v>21</v>
      </c>
      <c r="O2656" s="96">
        <v>43</v>
      </c>
      <c r="P2656" s="85" t="s">
        <v>105</v>
      </c>
      <c r="Q2656" s="86" t="s">
        <v>9763</v>
      </c>
    </row>
    <row r="2657" spans="1:17" x14ac:dyDescent="0.25">
      <c r="A2657" s="84" t="s">
        <v>48</v>
      </c>
      <c r="B2657" s="85" t="s">
        <v>9715</v>
      </c>
      <c r="C2657" s="85" t="s">
        <v>5</v>
      </c>
      <c r="D2657" s="85" t="s">
        <v>4</v>
      </c>
      <c r="E2657" s="96">
        <v>70</v>
      </c>
      <c r="F2657" s="85" t="s">
        <v>392</v>
      </c>
      <c r="G2657" s="86" t="s">
        <v>9716</v>
      </c>
      <c r="K2657" s="84" t="s">
        <v>48</v>
      </c>
      <c r="L2657" s="85" t="s">
        <v>4155</v>
      </c>
      <c r="M2657" s="85" t="s">
        <v>9</v>
      </c>
      <c r="N2657" s="85" t="s">
        <v>21</v>
      </c>
      <c r="O2657" s="96">
        <v>43</v>
      </c>
      <c r="P2657" s="85" t="s">
        <v>105</v>
      </c>
      <c r="Q2657" s="86" t="s">
        <v>9764</v>
      </c>
    </row>
    <row r="2658" spans="1:17" x14ac:dyDescent="0.25">
      <c r="A2658" s="84" t="s">
        <v>49</v>
      </c>
      <c r="B2658" s="85" t="s">
        <v>2269</v>
      </c>
      <c r="C2658" s="85" t="s">
        <v>5</v>
      </c>
      <c r="D2658" s="85" t="s">
        <v>21</v>
      </c>
      <c r="E2658" s="96">
        <v>0</v>
      </c>
      <c r="F2658" s="85" t="s">
        <v>105</v>
      </c>
      <c r="G2658" s="86" t="s">
        <v>8744</v>
      </c>
      <c r="K2658" s="84" t="s">
        <v>49</v>
      </c>
      <c r="L2658" s="85" t="s">
        <v>9765</v>
      </c>
      <c r="M2658" s="85" t="s">
        <v>20</v>
      </c>
      <c r="N2658" s="85" t="s">
        <v>22</v>
      </c>
      <c r="O2658" s="96">
        <v>130</v>
      </c>
      <c r="P2658" s="85" t="s">
        <v>105</v>
      </c>
      <c r="Q2658" s="86" t="s">
        <v>9766</v>
      </c>
    </row>
    <row r="2659" spans="1:17" x14ac:dyDescent="0.25">
      <c r="A2659" s="251"/>
      <c r="B2659" s="218"/>
      <c r="C2659" s="117"/>
      <c r="D2659" s="88" t="s">
        <v>104</v>
      </c>
      <c r="E2659" s="250">
        <f>SUM(E2654:E2658)</f>
        <v>320</v>
      </c>
      <c r="G2659" s="81"/>
      <c r="K2659" s="84" t="s">
        <v>50</v>
      </c>
      <c r="L2659" s="85" t="s">
        <v>9767</v>
      </c>
      <c r="M2659" s="85" t="s">
        <v>20</v>
      </c>
      <c r="N2659" s="85" t="s">
        <v>22</v>
      </c>
      <c r="O2659" s="96">
        <v>130</v>
      </c>
      <c r="P2659" s="85" t="s">
        <v>105</v>
      </c>
      <c r="Q2659" s="86" t="s">
        <v>9768</v>
      </c>
    </row>
    <row r="2660" spans="1:17" x14ac:dyDescent="0.25">
      <c r="A2660" s="251"/>
      <c r="B2660" s="117"/>
      <c r="C2660" s="117"/>
      <c r="D2660" s="311"/>
      <c r="E2660" s="312"/>
      <c r="G2660" s="81"/>
      <c r="K2660" s="84" t="s">
        <v>51</v>
      </c>
      <c r="L2660" s="85" t="s">
        <v>9769</v>
      </c>
      <c r="M2660" s="85" t="s">
        <v>9</v>
      </c>
      <c r="N2660" s="85" t="s">
        <v>13</v>
      </c>
      <c r="O2660" s="96">
        <v>0</v>
      </c>
      <c r="P2660" s="85" t="s">
        <v>105</v>
      </c>
      <c r="Q2660" s="86" t="s">
        <v>8560</v>
      </c>
    </row>
    <row r="2661" spans="1:17" ht="18.75" x14ac:dyDescent="0.3">
      <c r="A2661" s="79"/>
      <c r="B2661" s="80"/>
      <c r="C2661" t="s">
        <v>393</v>
      </c>
      <c r="E2661" s="115"/>
      <c r="F2661" s="83">
        <v>44407</v>
      </c>
      <c r="G2661" s="81"/>
      <c r="K2661" s="84" t="s">
        <v>52</v>
      </c>
      <c r="L2661" s="85" t="s">
        <v>1509</v>
      </c>
      <c r="M2661" s="85" t="s">
        <v>20</v>
      </c>
      <c r="N2661" s="85" t="s">
        <v>21</v>
      </c>
      <c r="O2661" s="96">
        <v>0</v>
      </c>
      <c r="P2661" s="85" t="s">
        <v>105</v>
      </c>
      <c r="Q2661" s="86" t="s">
        <v>8981</v>
      </c>
    </row>
    <row r="2662" spans="1:17" x14ac:dyDescent="0.25">
      <c r="A2662" s="84" t="s">
        <v>97</v>
      </c>
      <c r="B2662" s="85" t="s">
        <v>98</v>
      </c>
      <c r="C2662" s="85" t="s">
        <v>99</v>
      </c>
      <c r="D2662" s="85" t="s">
        <v>100</v>
      </c>
      <c r="E2662" s="85" t="s">
        <v>101</v>
      </c>
      <c r="F2662" s="85" t="s">
        <v>102</v>
      </c>
      <c r="G2662" s="86" t="s">
        <v>103</v>
      </c>
      <c r="K2662" s="84" t="s">
        <v>53</v>
      </c>
      <c r="L2662" s="85" t="s">
        <v>9210</v>
      </c>
      <c r="M2662" s="85" t="s">
        <v>12</v>
      </c>
      <c r="N2662" s="85" t="s">
        <v>4</v>
      </c>
      <c r="O2662" s="96">
        <v>0</v>
      </c>
      <c r="P2662" s="85" t="s">
        <v>105</v>
      </c>
      <c r="Q2662" s="86" t="s">
        <v>9211</v>
      </c>
    </row>
    <row r="2663" spans="1:17" x14ac:dyDescent="0.25">
      <c r="A2663" s="84" t="s">
        <v>2</v>
      </c>
      <c r="B2663" s="85" t="s">
        <v>4725</v>
      </c>
      <c r="C2663" s="85" t="s">
        <v>22</v>
      </c>
      <c r="D2663" s="85" t="s">
        <v>20</v>
      </c>
      <c r="E2663" s="96">
        <v>90</v>
      </c>
      <c r="F2663" s="85" t="s">
        <v>171</v>
      </c>
      <c r="G2663" s="86" t="s">
        <v>9717</v>
      </c>
      <c r="K2663" s="84" t="s">
        <v>54</v>
      </c>
      <c r="L2663" s="85" t="s">
        <v>9212</v>
      </c>
      <c r="M2663" s="85" t="s">
        <v>12</v>
      </c>
      <c r="N2663" s="85" t="s">
        <v>21</v>
      </c>
      <c r="O2663" s="96">
        <v>0</v>
      </c>
      <c r="P2663" s="85" t="s">
        <v>105</v>
      </c>
      <c r="Q2663" s="86" t="s">
        <v>9213</v>
      </c>
    </row>
    <row r="2664" spans="1:17" x14ac:dyDescent="0.25">
      <c r="A2664" s="84" t="s">
        <v>6</v>
      </c>
      <c r="B2664" s="85" t="s">
        <v>4418</v>
      </c>
      <c r="C2664" s="85" t="s">
        <v>13</v>
      </c>
      <c r="D2664" s="85" t="s">
        <v>9</v>
      </c>
      <c r="E2664" s="96">
        <v>80</v>
      </c>
      <c r="F2664" s="85" t="s">
        <v>105</v>
      </c>
      <c r="G2664" s="86" t="s">
        <v>9718</v>
      </c>
      <c r="K2664" s="84" t="s">
        <v>55</v>
      </c>
      <c r="L2664" s="85" t="s">
        <v>4842</v>
      </c>
      <c r="M2664" s="85" t="s">
        <v>20</v>
      </c>
      <c r="N2664" s="85" t="s">
        <v>21</v>
      </c>
      <c r="O2664" s="96">
        <v>0</v>
      </c>
      <c r="P2664" s="85" t="s">
        <v>105</v>
      </c>
      <c r="Q2664" s="86" t="s">
        <v>9095</v>
      </c>
    </row>
    <row r="2665" spans="1:17" x14ac:dyDescent="0.25">
      <c r="A2665" s="84" t="s">
        <v>32</v>
      </c>
      <c r="B2665" s="85" t="s">
        <v>9719</v>
      </c>
      <c r="C2665" s="85" t="s">
        <v>28</v>
      </c>
      <c r="D2665" s="85" t="s">
        <v>20</v>
      </c>
      <c r="E2665" s="96">
        <v>130</v>
      </c>
      <c r="F2665" s="85" t="s">
        <v>105</v>
      </c>
      <c r="G2665" s="86" t="s">
        <v>9720</v>
      </c>
      <c r="K2665" s="84" t="s">
        <v>56</v>
      </c>
      <c r="L2665" s="85" t="s">
        <v>9244</v>
      </c>
      <c r="M2665" s="85" t="s">
        <v>20</v>
      </c>
      <c r="N2665" s="85" t="s">
        <v>21</v>
      </c>
      <c r="O2665" s="96">
        <v>0</v>
      </c>
      <c r="P2665" s="85" t="s">
        <v>105</v>
      </c>
      <c r="Q2665" s="86" t="s">
        <v>9243</v>
      </c>
    </row>
    <row r="2666" spans="1:17" x14ac:dyDescent="0.25">
      <c r="A2666" s="84" t="s">
        <v>48</v>
      </c>
      <c r="B2666" s="85" t="s">
        <v>286</v>
      </c>
      <c r="C2666" s="85" t="s">
        <v>28</v>
      </c>
      <c r="D2666" s="85" t="s">
        <v>20</v>
      </c>
      <c r="E2666" s="96">
        <v>130</v>
      </c>
      <c r="F2666" s="85" t="s">
        <v>105</v>
      </c>
      <c r="G2666" s="86" t="s">
        <v>9721</v>
      </c>
      <c r="K2666" s="84" t="s">
        <v>57</v>
      </c>
      <c r="L2666" s="85" t="s">
        <v>9770</v>
      </c>
      <c r="M2666" s="85" t="s">
        <v>9</v>
      </c>
      <c r="N2666" s="85" t="s">
        <v>21</v>
      </c>
      <c r="O2666" s="96">
        <v>0</v>
      </c>
      <c r="P2666" s="85" t="s">
        <v>105</v>
      </c>
      <c r="Q2666" s="86" t="s">
        <v>9481</v>
      </c>
    </row>
    <row r="2667" spans="1:17" x14ac:dyDescent="0.25">
      <c r="A2667" s="84" t="s">
        <v>49</v>
      </c>
      <c r="B2667" s="85" t="s">
        <v>9722</v>
      </c>
      <c r="C2667" s="85" t="s">
        <v>17</v>
      </c>
      <c r="D2667" s="85" t="s">
        <v>20</v>
      </c>
      <c r="E2667" s="96">
        <v>115</v>
      </c>
      <c r="F2667" s="85" t="s">
        <v>105</v>
      </c>
      <c r="G2667" s="86" t="s">
        <v>9723</v>
      </c>
      <c r="K2667" s="251"/>
      <c r="L2667" s="218"/>
      <c r="M2667" s="117"/>
      <c r="N2667" s="88" t="s">
        <v>104</v>
      </c>
      <c r="O2667" s="250">
        <f>SUM(O2654:O2666)</f>
        <v>546</v>
      </c>
      <c r="Q2667" s="81"/>
    </row>
    <row r="2668" spans="1:17" x14ac:dyDescent="0.25">
      <c r="A2668" s="84" t="s">
        <v>50</v>
      </c>
      <c r="B2668" s="85" t="s">
        <v>3402</v>
      </c>
      <c r="C2668" s="85" t="s">
        <v>890</v>
      </c>
      <c r="D2668" s="85" t="s">
        <v>20</v>
      </c>
      <c r="E2668" s="96">
        <v>110</v>
      </c>
      <c r="F2668" s="85" t="s">
        <v>105</v>
      </c>
      <c r="G2668" s="86" t="s">
        <v>9724</v>
      </c>
      <c r="K2668" s="251"/>
      <c r="L2668" s="117"/>
      <c r="M2668" s="117"/>
      <c r="N2668" s="311"/>
      <c r="O2668" s="312"/>
      <c r="Q2668" s="81"/>
    </row>
    <row r="2669" spans="1:17" ht="18.75" x14ac:dyDescent="0.3">
      <c r="A2669" s="84" t="s">
        <v>51</v>
      </c>
      <c r="B2669" s="85" t="s">
        <v>86</v>
      </c>
      <c r="C2669" s="85" t="s">
        <v>890</v>
      </c>
      <c r="D2669" s="85" t="s">
        <v>20</v>
      </c>
      <c r="E2669" s="96">
        <v>70</v>
      </c>
      <c r="F2669" s="85" t="s">
        <v>171</v>
      </c>
      <c r="G2669" s="86" t="s">
        <v>9725</v>
      </c>
      <c r="K2669" s="79"/>
      <c r="L2669" s="80"/>
      <c r="M2669" t="s">
        <v>393</v>
      </c>
      <c r="O2669" s="115"/>
      <c r="P2669" s="83">
        <v>44408</v>
      </c>
      <c r="Q2669" s="81"/>
    </row>
    <row r="2670" spans="1:17" x14ac:dyDescent="0.25">
      <c r="A2670" s="84" t="s">
        <v>52</v>
      </c>
      <c r="B2670" s="85" t="s">
        <v>9726</v>
      </c>
      <c r="C2670" s="85" t="s">
        <v>890</v>
      </c>
      <c r="D2670" s="85" t="s">
        <v>9</v>
      </c>
      <c r="E2670" s="96">
        <v>110</v>
      </c>
      <c r="F2670" s="85" t="s">
        <v>105</v>
      </c>
      <c r="G2670" s="86" t="s">
        <v>9727</v>
      </c>
      <c r="K2670" s="84" t="s">
        <v>97</v>
      </c>
      <c r="L2670" s="85" t="s">
        <v>98</v>
      </c>
      <c r="M2670" s="85" t="s">
        <v>99</v>
      </c>
      <c r="N2670" s="85" t="s">
        <v>100</v>
      </c>
      <c r="O2670" s="85" t="s">
        <v>101</v>
      </c>
      <c r="P2670" s="85" t="s">
        <v>102</v>
      </c>
      <c r="Q2670" s="86" t="s">
        <v>103</v>
      </c>
    </row>
    <row r="2671" spans="1:17" x14ac:dyDescent="0.25">
      <c r="A2671" s="84" t="s">
        <v>53</v>
      </c>
      <c r="B2671" s="85" t="s">
        <v>9728</v>
      </c>
      <c r="C2671" s="85" t="s">
        <v>890</v>
      </c>
      <c r="D2671" s="85" t="s">
        <v>12</v>
      </c>
      <c r="E2671" s="96">
        <v>110</v>
      </c>
      <c r="F2671" s="85" t="s">
        <v>105</v>
      </c>
      <c r="G2671" s="86" t="s">
        <v>9729</v>
      </c>
      <c r="K2671" s="84" t="s">
        <v>2</v>
      </c>
      <c r="L2671" s="85" t="s">
        <v>9771</v>
      </c>
      <c r="M2671" s="85" t="s">
        <v>22</v>
      </c>
      <c r="N2671" s="85" t="s">
        <v>5</v>
      </c>
      <c r="O2671" s="96">
        <v>140</v>
      </c>
      <c r="P2671" s="85" t="s">
        <v>105</v>
      </c>
      <c r="Q2671" s="86" t="s">
        <v>9772</v>
      </c>
    </row>
    <row r="2672" spans="1:17" x14ac:dyDescent="0.25">
      <c r="A2672" s="84" t="s">
        <v>54</v>
      </c>
      <c r="B2672" s="85" t="s">
        <v>9730</v>
      </c>
      <c r="C2672" s="85" t="s">
        <v>890</v>
      </c>
      <c r="D2672" s="85" t="s">
        <v>20</v>
      </c>
      <c r="E2672" s="96">
        <v>110</v>
      </c>
      <c r="F2672" s="85" t="s">
        <v>105</v>
      </c>
      <c r="G2672" s="86" t="s">
        <v>9731</v>
      </c>
      <c r="K2672" s="84" t="s">
        <v>6</v>
      </c>
      <c r="L2672" s="85" t="s">
        <v>9773</v>
      </c>
      <c r="M2672" s="85" t="s">
        <v>22</v>
      </c>
      <c r="N2672" s="85" t="s">
        <v>155</v>
      </c>
      <c r="O2672" s="96">
        <v>145</v>
      </c>
      <c r="P2672" s="85" t="s">
        <v>105</v>
      </c>
      <c r="Q2672" s="86" t="s">
        <v>9774</v>
      </c>
    </row>
    <row r="2673" spans="1:17" x14ac:dyDescent="0.25">
      <c r="A2673" s="84" t="s">
        <v>55</v>
      </c>
      <c r="B2673" s="85" t="s">
        <v>9732</v>
      </c>
      <c r="C2673" s="85" t="s">
        <v>890</v>
      </c>
      <c r="D2673" s="85" t="s">
        <v>20</v>
      </c>
      <c r="E2673" s="96">
        <v>70</v>
      </c>
      <c r="F2673" s="85" t="s">
        <v>171</v>
      </c>
      <c r="G2673" s="86" t="s">
        <v>9733</v>
      </c>
      <c r="K2673" s="84" t="s">
        <v>32</v>
      </c>
      <c r="L2673" s="85" t="s">
        <v>9775</v>
      </c>
      <c r="M2673" s="85" t="s">
        <v>13</v>
      </c>
      <c r="N2673" s="85" t="s">
        <v>20</v>
      </c>
      <c r="O2673" s="96">
        <v>80</v>
      </c>
      <c r="P2673" s="85" t="s">
        <v>171</v>
      </c>
      <c r="Q2673" s="86" t="s">
        <v>9776</v>
      </c>
    </row>
    <row r="2674" spans="1:17" x14ac:dyDescent="0.25">
      <c r="A2674" s="84" t="s">
        <v>56</v>
      </c>
      <c r="B2674" s="85" t="s">
        <v>9734</v>
      </c>
      <c r="C2674" s="85" t="s">
        <v>21</v>
      </c>
      <c r="D2674" s="85" t="s">
        <v>5</v>
      </c>
      <c r="E2674" s="96">
        <v>30</v>
      </c>
      <c r="F2674" s="85" t="s">
        <v>171</v>
      </c>
      <c r="G2674" s="86" t="s">
        <v>9735</v>
      </c>
      <c r="K2674" s="84" t="s">
        <v>48</v>
      </c>
      <c r="L2674" s="85" t="s">
        <v>4846</v>
      </c>
      <c r="M2674" s="85" t="s">
        <v>13</v>
      </c>
      <c r="N2674" s="85" t="s">
        <v>20</v>
      </c>
      <c r="O2674" s="96">
        <v>80</v>
      </c>
      <c r="P2674" s="85" t="s">
        <v>171</v>
      </c>
      <c r="Q2674" s="86" t="s">
        <v>9777</v>
      </c>
    </row>
    <row r="2675" spans="1:17" x14ac:dyDescent="0.25">
      <c r="A2675" s="84" t="s">
        <v>57</v>
      </c>
      <c r="B2675" s="85" t="s">
        <v>9736</v>
      </c>
      <c r="C2675" s="85" t="s">
        <v>21</v>
      </c>
      <c r="D2675" s="85" t="s">
        <v>9</v>
      </c>
      <c r="E2675" s="96">
        <v>50</v>
      </c>
      <c r="F2675" s="85" t="s">
        <v>171</v>
      </c>
      <c r="G2675" s="86" t="s">
        <v>9737</v>
      </c>
      <c r="K2675" s="84" t="s">
        <v>49</v>
      </c>
      <c r="L2675" s="85" t="s">
        <v>262</v>
      </c>
      <c r="M2675" s="85" t="s">
        <v>13</v>
      </c>
      <c r="N2675" s="85" t="s">
        <v>20</v>
      </c>
      <c r="O2675" s="96">
        <v>80</v>
      </c>
      <c r="P2675" s="85" t="s">
        <v>171</v>
      </c>
      <c r="Q2675" s="86" t="s">
        <v>9778</v>
      </c>
    </row>
    <row r="2676" spans="1:17" x14ac:dyDescent="0.25">
      <c r="A2676" s="84" t="s">
        <v>58</v>
      </c>
      <c r="B2676" s="85" t="s">
        <v>9738</v>
      </c>
      <c r="C2676" s="85" t="s">
        <v>21</v>
      </c>
      <c r="D2676" s="85" t="s">
        <v>155</v>
      </c>
      <c r="E2676" s="96">
        <v>55</v>
      </c>
      <c r="F2676" s="85" t="s">
        <v>171</v>
      </c>
      <c r="G2676" s="86" t="s">
        <v>9739</v>
      </c>
      <c r="K2676" s="84" t="s">
        <v>50</v>
      </c>
      <c r="L2676" s="85" t="s">
        <v>9779</v>
      </c>
      <c r="M2676" s="85" t="s">
        <v>890</v>
      </c>
      <c r="N2676" s="85" t="s">
        <v>12</v>
      </c>
      <c r="O2676" s="96">
        <v>110</v>
      </c>
      <c r="P2676" s="85" t="s">
        <v>105</v>
      </c>
      <c r="Q2676" s="86" t="s">
        <v>9780</v>
      </c>
    </row>
    <row r="2677" spans="1:17" x14ac:dyDescent="0.25">
      <c r="A2677" s="84" t="s">
        <v>59</v>
      </c>
      <c r="B2677" s="85" t="s">
        <v>9740</v>
      </c>
      <c r="C2677" s="85" t="s">
        <v>21</v>
      </c>
      <c r="D2677" s="85" t="s">
        <v>20</v>
      </c>
      <c r="E2677" s="96">
        <v>50</v>
      </c>
      <c r="F2677" s="85" t="s">
        <v>171</v>
      </c>
      <c r="G2677" s="86" t="s">
        <v>9741</v>
      </c>
      <c r="K2677" s="84" t="s">
        <v>51</v>
      </c>
      <c r="L2677" s="85" t="s">
        <v>9781</v>
      </c>
      <c r="M2677" s="85" t="s">
        <v>890</v>
      </c>
      <c r="N2677" s="85" t="s">
        <v>20</v>
      </c>
      <c r="O2677" s="96">
        <v>110</v>
      </c>
      <c r="P2677" s="85" t="s">
        <v>105</v>
      </c>
      <c r="Q2677" s="86" t="s">
        <v>9782</v>
      </c>
    </row>
    <row r="2678" spans="1:17" x14ac:dyDescent="0.25">
      <c r="A2678" s="84" t="s">
        <v>60</v>
      </c>
      <c r="B2678" s="85" t="s">
        <v>297</v>
      </c>
      <c r="C2678" s="85" t="s">
        <v>21</v>
      </c>
      <c r="D2678" s="85" t="s">
        <v>20</v>
      </c>
      <c r="E2678" s="96">
        <v>85</v>
      </c>
      <c r="F2678" s="85" t="s">
        <v>105</v>
      </c>
      <c r="G2678" s="86" t="s">
        <v>9742</v>
      </c>
      <c r="K2678" s="84" t="s">
        <v>52</v>
      </c>
      <c r="L2678" s="85" t="s">
        <v>9783</v>
      </c>
      <c r="M2678" s="85" t="s">
        <v>890</v>
      </c>
      <c r="N2678" s="85" t="s">
        <v>20</v>
      </c>
      <c r="O2678" s="96">
        <v>110</v>
      </c>
      <c r="P2678" s="85" t="s">
        <v>105</v>
      </c>
      <c r="Q2678" s="86" t="s">
        <v>9784</v>
      </c>
    </row>
    <row r="2679" spans="1:17" x14ac:dyDescent="0.25">
      <c r="A2679" s="84" t="s">
        <v>61</v>
      </c>
      <c r="B2679" s="85" t="s">
        <v>9743</v>
      </c>
      <c r="C2679" s="85" t="s">
        <v>21</v>
      </c>
      <c r="D2679" s="85" t="s">
        <v>12</v>
      </c>
      <c r="E2679" s="96">
        <v>50</v>
      </c>
      <c r="F2679" s="85" t="s">
        <v>171</v>
      </c>
      <c r="G2679" s="86" t="s">
        <v>9744</v>
      </c>
      <c r="K2679" s="84" t="s">
        <v>53</v>
      </c>
      <c r="L2679" s="85" t="s">
        <v>9785</v>
      </c>
      <c r="M2679" s="85" t="s">
        <v>890</v>
      </c>
      <c r="N2679" s="85" t="s">
        <v>20</v>
      </c>
      <c r="O2679" s="96">
        <v>110</v>
      </c>
      <c r="P2679" s="85" t="s">
        <v>105</v>
      </c>
      <c r="Q2679" s="86" t="s">
        <v>9786</v>
      </c>
    </row>
    <row r="2680" spans="1:17" x14ac:dyDescent="0.25">
      <c r="A2680" s="84" t="s">
        <v>62</v>
      </c>
      <c r="B2680" s="85" t="s">
        <v>9745</v>
      </c>
      <c r="C2680" s="85" t="s">
        <v>21</v>
      </c>
      <c r="D2680" s="85" t="s">
        <v>12</v>
      </c>
      <c r="E2680" s="96">
        <v>85</v>
      </c>
      <c r="F2680" s="85" t="s">
        <v>105</v>
      </c>
      <c r="G2680" s="86" t="s">
        <v>9746</v>
      </c>
      <c r="K2680" s="84" t="s">
        <v>54</v>
      </c>
      <c r="L2680" s="85" t="s">
        <v>9787</v>
      </c>
      <c r="M2680" s="85" t="s">
        <v>890</v>
      </c>
      <c r="N2680" s="85" t="s">
        <v>5</v>
      </c>
      <c r="O2680" s="96">
        <v>70</v>
      </c>
      <c r="P2680" s="85" t="s">
        <v>171</v>
      </c>
      <c r="Q2680" s="86" t="s">
        <v>9788</v>
      </c>
    </row>
    <row r="2681" spans="1:17" x14ac:dyDescent="0.25">
      <c r="A2681" s="84" t="s">
        <v>64</v>
      </c>
      <c r="B2681" s="85" t="s">
        <v>9103</v>
      </c>
      <c r="C2681" s="85" t="s">
        <v>21</v>
      </c>
      <c r="D2681" s="85" t="s">
        <v>9</v>
      </c>
      <c r="E2681" s="96">
        <v>85</v>
      </c>
      <c r="F2681" s="85" t="s">
        <v>105</v>
      </c>
      <c r="G2681" s="86" t="s">
        <v>9747</v>
      </c>
      <c r="K2681" s="84" t="s">
        <v>55</v>
      </c>
      <c r="L2681" s="85" t="s">
        <v>9789</v>
      </c>
      <c r="M2681" s="85" t="s">
        <v>890</v>
      </c>
      <c r="N2681" s="85" t="s">
        <v>20</v>
      </c>
      <c r="O2681" s="96">
        <v>110</v>
      </c>
      <c r="P2681" s="85" t="s">
        <v>105</v>
      </c>
      <c r="Q2681" s="86" t="s">
        <v>9790</v>
      </c>
    </row>
    <row r="2682" spans="1:17" x14ac:dyDescent="0.25">
      <c r="A2682" s="84" t="s">
        <v>66</v>
      </c>
      <c r="B2682" s="85" t="s">
        <v>9748</v>
      </c>
      <c r="C2682" s="85" t="s">
        <v>21</v>
      </c>
      <c r="D2682" s="85" t="s">
        <v>9</v>
      </c>
      <c r="E2682" s="96">
        <v>50</v>
      </c>
      <c r="F2682" s="85" t="s">
        <v>171</v>
      </c>
      <c r="G2682" s="86" t="s">
        <v>9749</v>
      </c>
      <c r="K2682" s="84" t="s">
        <v>56</v>
      </c>
      <c r="L2682" s="85" t="s">
        <v>9791</v>
      </c>
      <c r="M2682" s="85" t="s">
        <v>21</v>
      </c>
      <c r="N2682" s="85" t="s">
        <v>20</v>
      </c>
      <c r="O2682" s="96">
        <v>50</v>
      </c>
      <c r="P2682" s="85" t="s">
        <v>171</v>
      </c>
      <c r="Q2682" s="86" t="s">
        <v>9792</v>
      </c>
    </row>
    <row r="2683" spans="1:17" x14ac:dyDescent="0.25">
      <c r="A2683" s="84" t="s">
        <v>67</v>
      </c>
      <c r="B2683" s="85" t="s">
        <v>9750</v>
      </c>
      <c r="C2683" s="85" t="s">
        <v>21</v>
      </c>
      <c r="D2683" s="85" t="s">
        <v>9</v>
      </c>
      <c r="E2683" s="96">
        <v>50</v>
      </c>
      <c r="F2683" s="85" t="s">
        <v>171</v>
      </c>
      <c r="G2683" s="86" t="s">
        <v>9751</v>
      </c>
      <c r="K2683" s="84" t="s">
        <v>57</v>
      </c>
      <c r="L2683" s="85" t="s">
        <v>9793</v>
      </c>
      <c r="M2683" s="85" t="s">
        <v>21</v>
      </c>
      <c r="N2683" s="85" t="s">
        <v>20</v>
      </c>
      <c r="O2683" s="96">
        <v>50</v>
      </c>
      <c r="P2683" s="85" t="s">
        <v>171</v>
      </c>
      <c r="Q2683" s="86" t="s">
        <v>9794</v>
      </c>
    </row>
    <row r="2684" spans="1:17" x14ac:dyDescent="0.25">
      <c r="A2684" s="84" t="s">
        <v>121</v>
      </c>
      <c r="B2684" s="85" t="s">
        <v>9752</v>
      </c>
      <c r="C2684" s="85" t="s">
        <v>21</v>
      </c>
      <c r="D2684" s="85" t="s">
        <v>9</v>
      </c>
      <c r="E2684" s="96">
        <v>50</v>
      </c>
      <c r="F2684" s="85" t="s">
        <v>171</v>
      </c>
      <c r="G2684" s="86" t="s">
        <v>9753</v>
      </c>
      <c r="K2684" s="84" t="s">
        <v>58</v>
      </c>
      <c r="L2684" s="85" t="s">
        <v>9795</v>
      </c>
      <c r="M2684" s="85" t="s">
        <v>21</v>
      </c>
      <c r="N2684" s="85" t="s">
        <v>5</v>
      </c>
      <c r="O2684" s="96">
        <v>85</v>
      </c>
      <c r="P2684" s="85" t="s">
        <v>105</v>
      </c>
      <c r="Q2684" s="86" t="s">
        <v>9796</v>
      </c>
    </row>
    <row r="2685" spans="1:17" x14ac:dyDescent="0.25">
      <c r="A2685" s="84" t="s">
        <v>122</v>
      </c>
      <c r="B2685" s="85" t="s">
        <v>9754</v>
      </c>
      <c r="C2685" s="85" t="s">
        <v>21</v>
      </c>
      <c r="D2685" s="85" t="s">
        <v>9</v>
      </c>
      <c r="E2685" s="96">
        <v>85</v>
      </c>
      <c r="F2685" s="85" t="s">
        <v>105</v>
      </c>
      <c r="G2685" s="86" t="s">
        <v>9755</v>
      </c>
      <c r="K2685" s="84" t="s">
        <v>59</v>
      </c>
      <c r="L2685" s="85" t="s">
        <v>2269</v>
      </c>
      <c r="M2685" s="85" t="s">
        <v>21</v>
      </c>
      <c r="N2685" s="85" t="s">
        <v>5</v>
      </c>
      <c r="O2685" s="96">
        <v>85</v>
      </c>
      <c r="P2685" s="85" t="s">
        <v>105</v>
      </c>
      <c r="Q2685" s="86" t="s">
        <v>9797</v>
      </c>
    </row>
    <row r="2686" spans="1:17" x14ac:dyDescent="0.25">
      <c r="A2686" s="84" t="s">
        <v>123</v>
      </c>
      <c r="B2686" s="85" t="s">
        <v>9756</v>
      </c>
      <c r="C2686" s="85" t="s">
        <v>890</v>
      </c>
      <c r="D2686" s="85" t="s">
        <v>9</v>
      </c>
      <c r="E2686" s="96">
        <v>0</v>
      </c>
      <c r="F2686" s="85" t="s">
        <v>105</v>
      </c>
      <c r="G2686" s="86" t="s">
        <v>8100</v>
      </c>
      <c r="K2686" s="84" t="s">
        <v>60</v>
      </c>
      <c r="L2686" s="85" t="s">
        <v>9798</v>
      </c>
      <c r="M2686" s="85" t="s">
        <v>21</v>
      </c>
      <c r="N2686" s="85" t="s">
        <v>20</v>
      </c>
      <c r="O2686" s="96">
        <v>85</v>
      </c>
      <c r="P2686" s="85" t="s">
        <v>105</v>
      </c>
      <c r="Q2686" s="86" t="s">
        <v>9799</v>
      </c>
    </row>
    <row r="2687" spans="1:17" x14ac:dyDescent="0.25">
      <c r="A2687" s="84" t="s">
        <v>124</v>
      </c>
      <c r="B2687" s="85" t="s">
        <v>1472</v>
      </c>
      <c r="C2687" s="85" t="s">
        <v>21</v>
      </c>
      <c r="D2687" s="85" t="s">
        <v>20</v>
      </c>
      <c r="E2687" s="96">
        <v>0</v>
      </c>
      <c r="F2687" s="85" t="s">
        <v>105</v>
      </c>
      <c r="G2687" s="86" t="s">
        <v>8289</v>
      </c>
      <c r="K2687" s="84" t="s">
        <v>61</v>
      </c>
      <c r="L2687" s="85" t="s">
        <v>242</v>
      </c>
      <c r="M2687" s="85" t="s">
        <v>21</v>
      </c>
      <c r="N2687" s="85" t="s">
        <v>5</v>
      </c>
      <c r="O2687" s="96">
        <v>50</v>
      </c>
      <c r="P2687" s="85" t="s">
        <v>171</v>
      </c>
      <c r="Q2687" s="86" t="s">
        <v>9800</v>
      </c>
    </row>
    <row r="2688" spans="1:17" x14ac:dyDescent="0.25">
      <c r="A2688" s="84" t="s">
        <v>125</v>
      </c>
      <c r="B2688" s="85" t="s">
        <v>8830</v>
      </c>
      <c r="C2688" s="85" t="s">
        <v>21</v>
      </c>
      <c r="D2688" s="85" t="s">
        <v>20</v>
      </c>
      <c r="E2688" s="96">
        <v>0</v>
      </c>
      <c r="F2688" s="85" t="s">
        <v>105</v>
      </c>
      <c r="G2688" s="86" t="s">
        <v>8831</v>
      </c>
      <c r="K2688" s="84" t="s">
        <v>62</v>
      </c>
      <c r="L2688" s="85" t="s">
        <v>9801</v>
      </c>
      <c r="M2688" s="85" t="s">
        <v>21</v>
      </c>
      <c r="N2688" s="85" t="s">
        <v>20</v>
      </c>
      <c r="O2688" s="96">
        <v>85</v>
      </c>
      <c r="P2688" s="85" t="s">
        <v>105</v>
      </c>
      <c r="Q2688" s="86" t="s">
        <v>9802</v>
      </c>
    </row>
    <row r="2689" spans="1:17" x14ac:dyDescent="0.25">
      <c r="A2689" s="84" t="s">
        <v>126</v>
      </c>
      <c r="B2689" s="85"/>
      <c r="C2689" s="85" t="s">
        <v>21</v>
      </c>
      <c r="D2689" s="85" t="s">
        <v>5</v>
      </c>
      <c r="E2689" s="96">
        <v>0</v>
      </c>
      <c r="F2689" s="85" t="s">
        <v>9529</v>
      </c>
      <c r="G2689" s="86" t="s">
        <v>9530</v>
      </c>
      <c r="K2689" s="84" t="s">
        <v>64</v>
      </c>
      <c r="L2689" s="85" t="s">
        <v>9803</v>
      </c>
      <c r="M2689" s="85" t="s">
        <v>21</v>
      </c>
      <c r="N2689" s="85" t="s">
        <v>20</v>
      </c>
      <c r="O2689" s="96">
        <v>85</v>
      </c>
      <c r="P2689" s="85" t="s">
        <v>105</v>
      </c>
      <c r="Q2689" s="86" t="s">
        <v>9804</v>
      </c>
    </row>
    <row r="2690" spans="1:17" x14ac:dyDescent="0.25">
      <c r="D2690" s="255" t="s">
        <v>104</v>
      </c>
      <c r="E2690" s="256">
        <f>SUM(E2663:E2689)</f>
        <v>1850</v>
      </c>
      <c r="G2690" s="81"/>
      <c r="K2690" s="84" t="s">
        <v>66</v>
      </c>
      <c r="L2690" s="85" t="s">
        <v>9805</v>
      </c>
      <c r="M2690" s="85" t="s">
        <v>21</v>
      </c>
      <c r="N2690" s="85" t="s">
        <v>9</v>
      </c>
      <c r="O2690" s="96">
        <v>50</v>
      </c>
      <c r="P2690" s="85" t="s">
        <v>171</v>
      </c>
      <c r="Q2690" s="86" t="s">
        <v>9806</v>
      </c>
    </row>
    <row r="2691" spans="1:17" x14ac:dyDescent="0.25">
      <c r="C2691" s="90"/>
      <c r="K2691" s="84" t="s">
        <v>67</v>
      </c>
      <c r="L2691" s="85" t="s">
        <v>9807</v>
      </c>
      <c r="M2691" s="85" t="s">
        <v>21</v>
      </c>
      <c r="N2691" s="85" t="s">
        <v>9</v>
      </c>
      <c r="O2691" s="96">
        <v>50</v>
      </c>
      <c r="P2691" s="85" t="s">
        <v>171</v>
      </c>
      <c r="Q2691" s="86" t="s">
        <v>9808</v>
      </c>
    </row>
    <row r="2692" spans="1:17" x14ac:dyDescent="0.25">
      <c r="C2692" t="s">
        <v>104</v>
      </c>
      <c r="D2692" s="205">
        <f>SUM(E2659+E2690)</f>
        <v>2170</v>
      </c>
      <c r="E2692" s="273">
        <f>SUM(D2692*1.95583)</f>
        <v>4244.1511</v>
      </c>
      <c r="K2692" s="84" t="s">
        <v>121</v>
      </c>
      <c r="L2692" s="85" t="s">
        <v>9809</v>
      </c>
      <c r="M2692" s="85" t="s">
        <v>22</v>
      </c>
      <c r="N2692" s="85" t="s">
        <v>9</v>
      </c>
      <c r="O2692" s="96">
        <v>0</v>
      </c>
      <c r="P2692" s="85" t="s">
        <v>105</v>
      </c>
      <c r="Q2692" s="86" t="s">
        <v>7742</v>
      </c>
    </row>
    <row r="2693" spans="1:17" x14ac:dyDescent="0.25">
      <c r="D2693" s="205"/>
      <c r="E2693" s="273"/>
      <c r="K2693" s="84" t="s">
        <v>122</v>
      </c>
      <c r="L2693" s="85" t="s">
        <v>9706</v>
      </c>
      <c r="M2693" s="85" t="s">
        <v>22</v>
      </c>
      <c r="N2693" s="85" t="s">
        <v>20</v>
      </c>
      <c r="O2693" s="96">
        <v>0</v>
      </c>
      <c r="P2693" s="85" t="s">
        <v>105</v>
      </c>
      <c r="Q2693" s="86" t="s">
        <v>9588</v>
      </c>
    </row>
    <row r="2694" spans="1:17" x14ac:dyDescent="0.25">
      <c r="D2694" s="205"/>
      <c r="E2694" s="273"/>
      <c r="K2694" s="84" t="s">
        <v>123</v>
      </c>
      <c r="L2694" s="85" t="s">
        <v>9810</v>
      </c>
      <c r="M2694" s="85" t="s">
        <v>22</v>
      </c>
      <c r="N2694" s="85" t="s">
        <v>20</v>
      </c>
      <c r="O2694" s="96">
        <v>0</v>
      </c>
      <c r="P2694" s="85" t="s">
        <v>105</v>
      </c>
      <c r="Q2694" s="86" t="s">
        <v>9596</v>
      </c>
    </row>
    <row r="2695" spans="1:17" x14ac:dyDescent="0.25">
      <c r="E2695" s="91"/>
      <c r="G2695" s="81"/>
      <c r="K2695" s="84" t="s">
        <v>124</v>
      </c>
      <c r="L2695" s="85" t="s">
        <v>1528</v>
      </c>
      <c r="M2695" s="85" t="s">
        <v>890</v>
      </c>
      <c r="N2695" s="85" t="s">
        <v>20</v>
      </c>
      <c r="O2695" s="96">
        <v>0</v>
      </c>
      <c r="P2695" s="85" t="s">
        <v>105</v>
      </c>
      <c r="Q2695" s="86" t="s">
        <v>9343</v>
      </c>
    </row>
    <row r="2696" spans="1:17" ht="15.75" x14ac:dyDescent="0.25">
      <c r="B2696" s="116" t="s">
        <v>9757</v>
      </c>
      <c r="C2696" s="116" t="s">
        <v>152</v>
      </c>
      <c r="E2696" s="91"/>
      <c r="F2696" s="81"/>
      <c r="G2696" s="81"/>
      <c r="K2696" s="84" t="s">
        <v>125</v>
      </c>
      <c r="L2696" s="85" t="s">
        <v>7265</v>
      </c>
      <c r="M2696" s="85" t="s">
        <v>21</v>
      </c>
      <c r="N2696" s="85" t="s">
        <v>20</v>
      </c>
      <c r="O2696" s="96">
        <v>0</v>
      </c>
      <c r="P2696" s="85" t="s">
        <v>254</v>
      </c>
      <c r="Q2696" s="86" t="s">
        <v>7299</v>
      </c>
    </row>
    <row r="2697" spans="1:17" x14ac:dyDescent="0.25">
      <c r="A2697" s="79"/>
      <c r="B2697" s="92">
        <v>44410</v>
      </c>
      <c r="G2697" s="81"/>
      <c r="N2697" s="255" t="s">
        <v>104</v>
      </c>
      <c r="O2697" s="256">
        <f>SUM(O2671:O2696)</f>
        <v>1820</v>
      </c>
      <c r="Q2697" s="81"/>
    </row>
    <row r="2698" spans="1:17" x14ac:dyDescent="0.25">
      <c r="A2698" s="84" t="s">
        <v>97</v>
      </c>
      <c r="B2698" s="93" t="s">
        <v>106</v>
      </c>
      <c r="C2698" s="93" t="s">
        <v>107</v>
      </c>
      <c r="M2698" s="90"/>
    </row>
    <row r="2699" spans="1:17" x14ac:dyDescent="0.25">
      <c r="A2699" s="84">
        <v>1</v>
      </c>
      <c r="B2699" s="85" t="s">
        <v>108</v>
      </c>
      <c r="C2699" s="96">
        <v>13.4</v>
      </c>
      <c r="G2699" s="81"/>
      <c r="M2699" t="s">
        <v>104</v>
      </c>
      <c r="N2699" s="205">
        <f>SUM(O2667+O2697)</f>
        <v>2366</v>
      </c>
      <c r="O2699" s="273">
        <f>SUM(N2699*1.95583)</f>
        <v>4627.4937799999998</v>
      </c>
    </row>
    <row r="2700" spans="1:17" x14ac:dyDescent="0.25">
      <c r="A2700" s="84">
        <v>2</v>
      </c>
      <c r="B2700" s="85" t="s">
        <v>109</v>
      </c>
      <c r="C2700" s="96">
        <v>0</v>
      </c>
      <c r="G2700" s="81"/>
      <c r="N2700" s="205"/>
      <c r="O2700" s="273"/>
    </row>
    <row r="2701" spans="1:17" x14ac:dyDescent="0.25">
      <c r="A2701" s="84">
        <v>3</v>
      </c>
      <c r="B2701" s="85" t="s">
        <v>110</v>
      </c>
      <c r="C2701" s="96">
        <v>0</v>
      </c>
      <c r="G2701" s="81"/>
      <c r="N2701" s="205"/>
      <c r="O2701" s="273"/>
    </row>
    <row r="2702" spans="1:17" x14ac:dyDescent="0.25">
      <c r="A2702" s="84">
        <v>4</v>
      </c>
      <c r="B2702" s="94" t="s">
        <v>111</v>
      </c>
      <c r="C2702" s="96">
        <v>24</v>
      </c>
      <c r="G2702" s="81"/>
      <c r="O2702" s="91"/>
      <c r="Q2702" s="81"/>
    </row>
    <row r="2703" spans="1:17" ht="15.75" x14ac:dyDescent="0.25">
      <c r="A2703" s="79"/>
      <c r="B2703" s="95" t="s">
        <v>104</v>
      </c>
      <c r="C2703" s="96">
        <f>SUM(C2699:C2702)</f>
        <v>37.4</v>
      </c>
      <c r="G2703" s="81"/>
      <c r="L2703" s="116" t="s">
        <v>9759</v>
      </c>
      <c r="M2703" s="116" t="s">
        <v>6815</v>
      </c>
      <c r="O2703" s="91"/>
      <c r="P2703" s="81"/>
      <c r="Q2703" s="81"/>
    </row>
    <row r="2704" spans="1:17" x14ac:dyDescent="0.25">
      <c r="A2704" s="79"/>
      <c r="B2704" s="290"/>
      <c r="C2704" s="252"/>
      <c r="G2704" s="81"/>
      <c r="K2704" s="79"/>
      <c r="L2704" s="92">
        <v>44410</v>
      </c>
      <c r="Q2704" s="81"/>
    </row>
    <row r="2705" spans="1:17" x14ac:dyDescent="0.25">
      <c r="A2705" s="79"/>
      <c r="C2705" s="85" t="s">
        <v>2354</v>
      </c>
      <c r="D2705" s="96">
        <v>0</v>
      </c>
      <c r="E2705" s="85"/>
      <c r="G2705" s="81"/>
      <c r="K2705" s="84" t="s">
        <v>97</v>
      </c>
      <c r="L2705" s="93" t="s">
        <v>106</v>
      </c>
      <c r="M2705" s="93" t="s">
        <v>107</v>
      </c>
    </row>
    <row r="2706" spans="1:17" x14ac:dyDescent="0.25">
      <c r="A2706" s="79"/>
      <c r="C2706" s="85" t="s">
        <v>112</v>
      </c>
      <c r="D2706" s="96">
        <f>SUM(D2692)</f>
        <v>2170</v>
      </c>
      <c r="E2706" s="99">
        <f>SUM(D2706*1.95583)</f>
        <v>4244.1511</v>
      </c>
      <c r="G2706" s="81"/>
      <c r="K2706" s="84">
        <v>1</v>
      </c>
      <c r="L2706" s="85" t="s">
        <v>108</v>
      </c>
      <c r="M2706" s="96">
        <v>13</v>
      </c>
      <c r="Q2706" s="81"/>
    </row>
    <row r="2707" spans="1:17" x14ac:dyDescent="0.25">
      <c r="A2707" s="79"/>
      <c r="C2707" s="85" t="s">
        <v>113</v>
      </c>
      <c r="D2707" s="96">
        <f>SUM(C2703)</f>
        <v>37.4</v>
      </c>
      <c r="E2707" s="85"/>
      <c r="G2707" s="81"/>
      <c r="K2707" s="84">
        <v>2</v>
      </c>
      <c r="L2707" s="85" t="s">
        <v>109</v>
      </c>
      <c r="M2707" s="96">
        <v>0</v>
      </c>
      <c r="Q2707" s="81"/>
    </row>
    <row r="2708" spans="1:17" x14ac:dyDescent="0.25">
      <c r="A2708" s="79"/>
      <c r="C2708" s="85" t="s">
        <v>114</v>
      </c>
      <c r="D2708" s="96">
        <f>SUM(D2705+D2706-D2707)</f>
        <v>2132.6</v>
      </c>
      <c r="E2708" s="85"/>
      <c r="G2708" s="81"/>
      <c r="K2708" s="84">
        <v>3</v>
      </c>
      <c r="L2708" s="85" t="s">
        <v>110</v>
      </c>
      <c r="M2708" s="96">
        <v>0</v>
      </c>
      <c r="Q2708" s="81"/>
    </row>
    <row r="2709" spans="1:17" x14ac:dyDescent="0.25">
      <c r="A2709" s="79"/>
      <c r="C2709" s="94" t="s">
        <v>2355</v>
      </c>
      <c r="D2709" s="96">
        <v>0</v>
      </c>
      <c r="E2709" s="85"/>
      <c r="G2709" s="81"/>
      <c r="K2709" s="84">
        <v>4</v>
      </c>
      <c r="L2709" s="94" t="s">
        <v>111</v>
      </c>
      <c r="M2709" s="96">
        <v>35</v>
      </c>
      <c r="Q2709" s="81"/>
    </row>
    <row r="2710" spans="1:17" x14ac:dyDescent="0.25">
      <c r="K2710" s="79"/>
      <c r="L2710" s="95" t="s">
        <v>104</v>
      </c>
      <c r="M2710" s="96">
        <f>SUM(M2706:M2709)</f>
        <v>48</v>
      </c>
      <c r="Q2710" s="81"/>
    </row>
    <row r="2711" spans="1:17" x14ac:dyDescent="0.25">
      <c r="K2711" s="79"/>
      <c r="L2711" s="290"/>
      <c r="M2711" s="252"/>
      <c r="Q2711" s="81"/>
    </row>
    <row r="2712" spans="1:17" x14ac:dyDescent="0.25">
      <c r="K2712" s="79"/>
      <c r="M2712" s="85" t="s">
        <v>2354</v>
      </c>
      <c r="N2712" s="96">
        <v>0</v>
      </c>
      <c r="O2712" s="85"/>
      <c r="Q2712" s="81"/>
    </row>
    <row r="2713" spans="1:17" x14ac:dyDescent="0.25">
      <c r="B2713" s="100">
        <v>2550</v>
      </c>
      <c r="G2713" s="81"/>
      <c r="K2713" s="79"/>
      <c r="M2713" s="85" t="s">
        <v>112</v>
      </c>
      <c r="N2713" s="96">
        <f>SUM(N2699)</f>
        <v>2366</v>
      </c>
      <c r="O2713" s="99">
        <f>SUM(N2713*1.95583)</f>
        <v>4627.4937799999998</v>
      </c>
      <c r="Q2713" s="81"/>
    </row>
    <row r="2714" spans="1:17" x14ac:dyDescent="0.25">
      <c r="B2714" s="100">
        <v>200</v>
      </c>
      <c r="D2714" s="93" t="s">
        <v>118</v>
      </c>
      <c r="E2714" s="93" t="s">
        <v>119</v>
      </c>
      <c r="F2714" s="93" t="s">
        <v>120</v>
      </c>
      <c r="K2714" s="79"/>
      <c r="M2714" s="85" t="s">
        <v>113</v>
      </c>
      <c r="N2714" s="96">
        <f>SUM(M2710)</f>
        <v>48</v>
      </c>
      <c r="O2714" s="85"/>
      <c r="Q2714" s="81"/>
    </row>
    <row r="2715" spans="1:17" x14ac:dyDescent="0.25">
      <c r="B2715" s="101">
        <f>SUM(B2714/B2713)</f>
        <v>7.8431372549019607E-2</v>
      </c>
      <c r="D2715" s="102">
        <f>SUM(B2715*E2706)</f>
        <v>332.87459607843135</v>
      </c>
      <c r="E2715" s="102">
        <f>SUM(D2715/1.17)</f>
        <v>284.50820177643709</v>
      </c>
      <c r="F2715" s="102">
        <f>SUM(D2715-E2715)</f>
        <v>48.366394301994262</v>
      </c>
      <c r="K2715" s="79"/>
      <c r="M2715" s="85" t="s">
        <v>114</v>
      </c>
      <c r="N2715" s="96">
        <f>SUM(N2712+N2713-N2714)</f>
        <v>2318</v>
      </c>
      <c r="O2715" s="85"/>
      <c r="Q2715" s="81"/>
    </row>
    <row r="2716" spans="1:17" x14ac:dyDescent="0.25">
      <c r="K2716" s="79"/>
      <c r="M2716" s="94" t="s">
        <v>2355</v>
      </c>
      <c r="N2716" s="96">
        <v>0</v>
      </c>
      <c r="O2716" s="85"/>
      <c r="Q2716" s="81"/>
    </row>
    <row r="2720" spans="1:17" x14ac:dyDescent="0.25">
      <c r="L2720" s="100">
        <v>2550</v>
      </c>
      <c r="Q2720" s="81"/>
    </row>
    <row r="2721" spans="1:17" x14ac:dyDescent="0.25">
      <c r="L2721" s="100">
        <v>200</v>
      </c>
      <c r="N2721" s="93" t="s">
        <v>118</v>
      </c>
      <c r="O2721" s="93" t="s">
        <v>119</v>
      </c>
      <c r="P2721" s="93" t="s">
        <v>120</v>
      </c>
    </row>
    <row r="2722" spans="1:17" x14ac:dyDescent="0.25">
      <c r="L2722" s="101">
        <f>SUM(L2721/L2720)</f>
        <v>7.8431372549019607E-2</v>
      </c>
      <c r="N2722" s="102">
        <f>SUM(L2722*O2713)</f>
        <v>362.94068862745098</v>
      </c>
      <c r="O2722" s="102">
        <f>SUM(N2722/1.17)</f>
        <v>310.20571677559917</v>
      </c>
      <c r="P2722" s="102">
        <f>SUM(N2722-O2722)</f>
        <v>52.73497185185181</v>
      </c>
    </row>
    <row r="2725" spans="1:17" ht="18.75" x14ac:dyDescent="0.3">
      <c r="A2725" s="79"/>
      <c r="B2725" s="80" t="s">
        <v>9875</v>
      </c>
      <c r="G2725" s="81"/>
      <c r="K2725" s="79"/>
      <c r="L2725" s="80" t="s">
        <v>5172</v>
      </c>
      <c r="Q2725" s="81"/>
    </row>
    <row r="2726" spans="1:17" x14ac:dyDescent="0.25">
      <c r="A2726" s="79"/>
      <c r="B2726" t="s">
        <v>3883</v>
      </c>
      <c r="F2726" s="82" t="s">
        <v>95</v>
      </c>
      <c r="G2726" s="81"/>
      <c r="K2726" s="79"/>
      <c r="L2726" t="s">
        <v>2056</v>
      </c>
      <c r="P2726" s="82" t="s">
        <v>95</v>
      </c>
      <c r="Q2726" s="81"/>
    </row>
    <row r="2727" spans="1:17" ht="18.75" x14ac:dyDescent="0.3">
      <c r="A2727" s="251"/>
      <c r="B2727" s="274"/>
      <c r="C2727" s="117" t="s">
        <v>96</v>
      </c>
      <c r="D2727" s="117"/>
      <c r="E2727" s="117"/>
      <c r="F2727" s="275">
        <v>44408</v>
      </c>
      <c r="G2727" s="276"/>
      <c r="K2727" s="251"/>
      <c r="L2727" s="274" t="s">
        <v>1077</v>
      </c>
      <c r="M2727" s="117"/>
      <c r="N2727" s="117"/>
      <c r="O2727" s="117"/>
      <c r="P2727" s="275">
        <v>44408</v>
      </c>
      <c r="Q2727" s="276"/>
    </row>
    <row r="2728" spans="1:17" x14ac:dyDescent="0.25">
      <c r="A2728" s="84" t="s">
        <v>97</v>
      </c>
      <c r="B2728" s="85" t="s">
        <v>98</v>
      </c>
      <c r="C2728" s="85" t="s">
        <v>99</v>
      </c>
      <c r="D2728" s="85" t="s">
        <v>100</v>
      </c>
      <c r="E2728" s="85" t="s">
        <v>101</v>
      </c>
      <c r="F2728" s="85" t="s">
        <v>102</v>
      </c>
      <c r="G2728" s="86" t="s">
        <v>103</v>
      </c>
      <c r="K2728" s="84" t="s">
        <v>97</v>
      </c>
      <c r="L2728" s="85" t="s">
        <v>98</v>
      </c>
      <c r="M2728" s="85" t="s">
        <v>99</v>
      </c>
      <c r="N2728" s="85" t="s">
        <v>100</v>
      </c>
      <c r="O2728" s="85" t="s">
        <v>101</v>
      </c>
      <c r="P2728" s="85" t="s">
        <v>102</v>
      </c>
      <c r="Q2728" s="86" t="s">
        <v>103</v>
      </c>
    </row>
    <row r="2729" spans="1:17" x14ac:dyDescent="0.25">
      <c r="A2729" s="84" t="s">
        <v>2</v>
      </c>
      <c r="B2729" s="85" t="s">
        <v>9828</v>
      </c>
      <c r="C2729" s="85" t="s">
        <v>9</v>
      </c>
      <c r="D2729" s="85" t="s">
        <v>21</v>
      </c>
      <c r="E2729" s="96">
        <v>80</v>
      </c>
      <c r="F2729" s="85" t="s">
        <v>105</v>
      </c>
      <c r="G2729" s="86" t="s">
        <v>9829</v>
      </c>
      <c r="K2729" s="84" t="s">
        <v>2</v>
      </c>
      <c r="L2729" s="85" t="s">
        <v>9876</v>
      </c>
      <c r="M2729" s="85" t="s">
        <v>41</v>
      </c>
      <c r="N2729" s="85" t="s">
        <v>21</v>
      </c>
      <c r="O2729" s="96">
        <v>92.032529999999994</v>
      </c>
      <c r="P2729" s="85" t="s">
        <v>496</v>
      </c>
      <c r="Q2729" s="86" t="s">
        <v>9199</v>
      </c>
    </row>
    <row r="2730" spans="1:17" x14ac:dyDescent="0.25">
      <c r="A2730" s="84" t="s">
        <v>6</v>
      </c>
      <c r="B2730" s="85" t="s">
        <v>2160</v>
      </c>
      <c r="C2730" s="85" t="s">
        <v>9</v>
      </c>
      <c r="D2730" s="85" t="s">
        <v>21</v>
      </c>
      <c r="E2730" s="96">
        <v>80</v>
      </c>
      <c r="F2730" s="85" t="s">
        <v>105</v>
      </c>
      <c r="G2730" s="86" t="s">
        <v>9830</v>
      </c>
      <c r="K2730" s="84" t="s">
        <v>6</v>
      </c>
      <c r="L2730" s="85" t="s">
        <v>516</v>
      </c>
      <c r="M2730" s="85" t="s">
        <v>41</v>
      </c>
      <c r="N2730" s="85" t="s">
        <v>21</v>
      </c>
      <c r="O2730" s="96">
        <v>92.032529999999994</v>
      </c>
      <c r="P2730" s="85" t="s">
        <v>496</v>
      </c>
      <c r="Q2730" s="86" t="s">
        <v>9200</v>
      </c>
    </row>
    <row r="2731" spans="1:17" x14ac:dyDescent="0.25">
      <c r="A2731" s="84" t="s">
        <v>32</v>
      </c>
      <c r="B2731" s="85" t="s">
        <v>3269</v>
      </c>
      <c r="C2731" s="85" t="s">
        <v>155</v>
      </c>
      <c r="D2731" s="85" t="s">
        <v>22</v>
      </c>
      <c r="E2731" s="96">
        <v>95</v>
      </c>
      <c r="F2731" s="85" t="s">
        <v>392</v>
      </c>
      <c r="G2731" s="86" t="s">
        <v>9831</v>
      </c>
      <c r="K2731" s="84" t="s">
        <v>32</v>
      </c>
      <c r="L2731" s="85" t="s">
        <v>9051</v>
      </c>
      <c r="M2731" s="85" t="s">
        <v>20</v>
      </c>
      <c r="N2731" s="85" t="s">
        <v>21</v>
      </c>
      <c r="O2731" s="96">
        <v>92.032529999999994</v>
      </c>
      <c r="P2731" s="85" t="s">
        <v>496</v>
      </c>
      <c r="Q2731" s="86" t="s">
        <v>9201</v>
      </c>
    </row>
    <row r="2732" spans="1:17" x14ac:dyDescent="0.25">
      <c r="A2732" s="84" t="s">
        <v>48</v>
      </c>
      <c r="B2732" s="85" t="s">
        <v>9832</v>
      </c>
      <c r="C2732" s="85" t="s">
        <v>9</v>
      </c>
      <c r="D2732" s="85" t="s">
        <v>21</v>
      </c>
      <c r="E2732" s="96">
        <v>50</v>
      </c>
      <c r="F2732" s="85" t="s">
        <v>392</v>
      </c>
      <c r="G2732" s="86" t="s">
        <v>9833</v>
      </c>
      <c r="K2732" s="84" t="s">
        <v>48</v>
      </c>
      <c r="L2732" s="85" t="s">
        <v>3159</v>
      </c>
      <c r="M2732" s="85" t="s">
        <v>20</v>
      </c>
      <c r="N2732" s="85" t="s">
        <v>21</v>
      </c>
      <c r="O2732" s="96">
        <v>92.032529999999994</v>
      </c>
      <c r="P2732" s="85" t="s">
        <v>496</v>
      </c>
      <c r="Q2732" s="86" t="s">
        <v>9202</v>
      </c>
    </row>
    <row r="2733" spans="1:17" x14ac:dyDescent="0.25">
      <c r="A2733" s="84" t="s">
        <v>49</v>
      </c>
      <c r="B2733" s="85" t="s">
        <v>9834</v>
      </c>
      <c r="C2733" s="85" t="s">
        <v>9</v>
      </c>
      <c r="D2733" s="85" t="s">
        <v>21</v>
      </c>
      <c r="E2733" s="96">
        <v>50</v>
      </c>
      <c r="F2733" s="85" t="s">
        <v>392</v>
      </c>
      <c r="G2733" s="86" t="s">
        <v>9835</v>
      </c>
      <c r="K2733" s="84" t="s">
        <v>49</v>
      </c>
      <c r="L2733" s="85" t="s">
        <v>9631</v>
      </c>
      <c r="M2733" s="85" t="s">
        <v>20</v>
      </c>
      <c r="N2733" s="85" t="s">
        <v>21</v>
      </c>
      <c r="O2733" s="96">
        <v>86.919610000000006</v>
      </c>
      <c r="P2733" s="85" t="s">
        <v>496</v>
      </c>
      <c r="Q2733" s="86" t="s">
        <v>9853</v>
      </c>
    </row>
    <row r="2734" spans="1:17" x14ac:dyDescent="0.25">
      <c r="A2734" s="84" t="s">
        <v>50</v>
      </c>
      <c r="B2734" s="85" t="s">
        <v>9836</v>
      </c>
      <c r="C2734" s="85" t="s">
        <v>20</v>
      </c>
      <c r="D2734" s="85" t="s">
        <v>22</v>
      </c>
      <c r="E2734" s="96">
        <v>90</v>
      </c>
      <c r="F2734" s="85" t="s">
        <v>392</v>
      </c>
      <c r="G2734" s="86" t="s">
        <v>9837</v>
      </c>
      <c r="K2734" s="251"/>
      <c r="L2734" s="117"/>
      <c r="M2734" s="117"/>
      <c r="N2734" s="255" t="s">
        <v>104</v>
      </c>
      <c r="O2734" s="256">
        <f>SUM(O2729:O2733)</f>
        <v>455.04972999999995</v>
      </c>
      <c r="Q2734" s="81"/>
    </row>
    <row r="2735" spans="1:17" x14ac:dyDescent="0.25">
      <c r="A2735" s="84" t="s">
        <v>51</v>
      </c>
      <c r="B2735" s="85" t="s">
        <v>9838</v>
      </c>
      <c r="C2735" s="85" t="s">
        <v>20</v>
      </c>
      <c r="D2735" s="85" t="s">
        <v>4</v>
      </c>
      <c r="E2735" s="96">
        <v>100</v>
      </c>
      <c r="F2735" s="85" t="s">
        <v>105</v>
      </c>
      <c r="G2735" s="86" t="s">
        <v>9839</v>
      </c>
      <c r="K2735" s="251"/>
      <c r="L2735" s="117"/>
      <c r="M2735" s="117"/>
      <c r="N2735" s="311"/>
      <c r="O2735" s="312"/>
      <c r="Q2735" s="81"/>
    </row>
    <row r="2736" spans="1:17" x14ac:dyDescent="0.25">
      <c r="A2736" s="84" t="s">
        <v>52</v>
      </c>
      <c r="B2736" s="85" t="s">
        <v>6422</v>
      </c>
      <c r="C2736" s="85" t="s">
        <v>20</v>
      </c>
      <c r="D2736" s="85" t="s">
        <v>13</v>
      </c>
      <c r="E2736" s="96">
        <v>80</v>
      </c>
      <c r="F2736" s="85" t="s">
        <v>392</v>
      </c>
      <c r="G2736" s="86" t="s">
        <v>9840</v>
      </c>
      <c r="N2736" s="90"/>
      <c r="P2736" s="81"/>
    </row>
    <row r="2737" spans="1:17" x14ac:dyDescent="0.25">
      <c r="A2737" s="84" t="s">
        <v>53</v>
      </c>
      <c r="B2737" s="85" t="s">
        <v>191</v>
      </c>
      <c r="C2737" s="85" t="s">
        <v>20</v>
      </c>
      <c r="D2737" s="85" t="s">
        <v>22</v>
      </c>
      <c r="E2737" s="96">
        <v>90</v>
      </c>
      <c r="F2737" s="85" t="s">
        <v>392</v>
      </c>
      <c r="G2737" s="86" t="s">
        <v>9841</v>
      </c>
      <c r="K2737" s="79"/>
      <c r="N2737" t="s">
        <v>104</v>
      </c>
      <c r="O2737" s="205">
        <f>SUM(O2734)</f>
        <v>455.04972999999995</v>
      </c>
      <c r="P2737" s="273">
        <f>SUM(O2737*1.95583)</f>
        <v>889.99991342589988</v>
      </c>
    </row>
    <row r="2738" spans="1:17" x14ac:dyDescent="0.25">
      <c r="A2738" s="84" t="s">
        <v>54</v>
      </c>
      <c r="B2738" s="85" t="s">
        <v>9842</v>
      </c>
      <c r="C2738" s="85" t="s">
        <v>20</v>
      </c>
      <c r="D2738" s="85" t="s">
        <v>4</v>
      </c>
      <c r="E2738" s="96">
        <v>70</v>
      </c>
      <c r="F2738" s="85" t="s">
        <v>392</v>
      </c>
      <c r="G2738" s="86" t="s">
        <v>9843</v>
      </c>
      <c r="K2738" s="79"/>
      <c r="O2738" s="205"/>
      <c r="P2738" s="273"/>
    </row>
    <row r="2739" spans="1:17" x14ac:dyDescent="0.25">
      <c r="A2739" s="84" t="s">
        <v>55</v>
      </c>
      <c r="B2739" s="85" t="s">
        <v>9844</v>
      </c>
      <c r="C2739" s="85" t="s">
        <v>20</v>
      </c>
      <c r="D2739" s="85" t="s">
        <v>4</v>
      </c>
      <c r="E2739" s="96">
        <v>70</v>
      </c>
      <c r="F2739" s="85" t="s">
        <v>392</v>
      </c>
      <c r="G2739" s="86" t="s">
        <v>9845</v>
      </c>
      <c r="K2739" s="79"/>
      <c r="O2739" s="205"/>
      <c r="P2739" s="273"/>
    </row>
    <row r="2740" spans="1:17" x14ac:dyDescent="0.25">
      <c r="A2740" s="84" t="s">
        <v>56</v>
      </c>
      <c r="B2740" s="85" t="s">
        <v>9846</v>
      </c>
      <c r="C2740" s="85" t="s">
        <v>20</v>
      </c>
      <c r="D2740" s="85" t="s">
        <v>13</v>
      </c>
      <c r="E2740" s="96">
        <v>120</v>
      </c>
      <c r="F2740" s="85" t="s">
        <v>105</v>
      </c>
      <c r="G2740" s="86" t="s">
        <v>9847</v>
      </c>
      <c r="K2740" s="79"/>
      <c r="M2740" s="85" t="s">
        <v>112</v>
      </c>
      <c r="N2740" s="96">
        <f>SUM(O2737)</f>
        <v>455.04972999999995</v>
      </c>
      <c r="O2740" s="99">
        <f>SUM(N2740*1.95583)</f>
        <v>889.99991342589988</v>
      </c>
      <c r="Q2740" s="81"/>
    </row>
    <row r="2741" spans="1:17" x14ac:dyDescent="0.25">
      <c r="A2741" s="84" t="s">
        <v>57</v>
      </c>
      <c r="B2741" s="85" t="s">
        <v>670</v>
      </c>
      <c r="C2741" s="85" t="s">
        <v>20</v>
      </c>
      <c r="D2741" s="85" t="s">
        <v>21</v>
      </c>
      <c r="E2741" s="96">
        <v>80</v>
      </c>
      <c r="F2741" s="85" t="s">
        <v>105</v>
      </c>
      <c r="G2741" s="86" t="s">
        <v>9848</v>
      </c>
    </row>
    <row r="2742" spans="1:17" x14ac:dyDescent="0.25">
      <c r="A2742" s="84" t="s">
        <v>58</v>
      </c>
      <c r="B2742" s="85" t="s">
        <v>9849</v>
      </c>
      <c r="C2742" s="85" t="s">
        <v>155</v>
      </c>
      <c r="D2742" s="85" t="s">
        <v>28</v>
      </c>
      <c r="E2742" s="96">
        <v>0</v>
      </c>
      <c r="F2742" s="85" t="s">
        <v>105</v>
      </c>
      <c r="G2742" s="86" t="s">
        <v>8923</v>
      </c>
    </row>
    <row r="2743" spans="1:17" x14ac:dyDescent="0.25">
      <c r="A2743" s="84" t="s">
        <v>59</v>
      </c>
      <c r="B2743" s="85" t="s">
        <v>8880</v>
      </c>
      <c r="C2743" s="85" t="s">
        <v>20</v>
      </c>
      <c r="D2743" s="85" t="s">
        <v>17</v>
      </c>
      <c r="E2743" s="96">
        <v>0</v>
      </c>
      <c r="F2743" s="85" t="s">
        <v>105</v>
      </c>
      <c r="G2743" s="86" t="s">
        <v>9125</v>
      </c>
    </row>
    <row r="2744" spans="1:17" x14ac:dyDescent="0.25">
      <c r="A2744" s="84" t="s">
        <v>60</v>
      </c>
      <c r="B2744" s="85" t="s">
        <v>232</v>
      </c>
      <c r="C2744" s="85" t="s">
        <v>20</v>
      </c>
      <c r="D2744" s="85" t="s">
        <v>21</v>
      </c>
      <c r="E2744" s="96">
        <v>0</v>
      </c>
      <c r="F2744" s="85" t="s">
        <v>105</v>
      </c>
      <c r="G2744" s="86" t="s">
        <v>9564</v>
      </c>
      <c r="L2744" s="100">
        <v>1500</v>
      </c>
      <c r="N2744" s="93" t="s">
        <v>118</v>
      </c>
      <c r="O2744" s="93" t="s">
        <v>119</v>
      </c>
      <c r="P2744" s="93" t="s">
        <v>120</v>
      </c>
    </row>
    <row r="2745" spans="1:17" x14ac:dyDescent="0.25">
      <c r="A2745" s="84" t="s">
        <v>61</v>
      </c>
      <c r="B2745" s="85" t="s">
        <v>3997</v>
      </c>
      <c r="C2745" s="85" t="s">
        <v>12</v>
      </c>
      <c r="D2745" s="85" t="s">
        <v>22</v>
      </c>
      <c r="E2745" s="96">
        <v>0</v>
      </c>
      <c r="F2745" s="85" t="s">
        <v>105</v>
      </c>
      <c r="G2745" s="86" t="s">
        <v>8645</v>
      </c>
      <c r="L2745" s="100">
        <v>100</v>
      </c>
      <c r="N2745" s="102">
        <f>SUM(L2746*O2740)</f>
        <v>59.333327561726655</v>
      </c>
      <c r="O2745" s="102">
        <f>SUM(N2745/1.17)</f>
        <v>50.712245779253557</v>
      </c>
      <c r="P2745" s="102">
        <f>SUM(N2745-O2745)</f>
        <v>8.6210817824730981</v>
      </c>
    </row>
    <row r="2746" spans="1:17" x14ac:dyDescent="0.25">
      <c r="A2746" s="84" t="s">
        <v>62</v>
      </c>
      <c r="B2746" s="85" t="s">
        <v>9624</v>
      </c>
      <c r="C2746" s="85" t="s">
        <v>20</v>
      </c>
      <c r="D2746" s="85" t="s">
        <v>72</v>
      </c>
      <c r="E2746" s="96">
        <v>0</v>
      </c>
      <c r="F2746" s="85" t="s">
        <v>381</v>
      </c>
      <c r="G2746" s="86" t="s">
        <v>9850</v>
      </c>
      <c r="L2746" s="101">
        <f>SUM(L2745/L2744)</f>
        <v>6.6666666666666666E-2</v>
      </c>
    </row>
    <row r="2747" spans="1:17" x14ac:dyDescent="0.25">
      <c r="A2747" s="84" t="s">
        <v>64</v>
      </c>
      <c r="B2747" s="85" t="s">
        <v>9851</v>
      </c>
      <c r="C2747" s="85" t="s">
        <v>20</v>
      </c>
      <c r="D2747" s="85" t="s">
        <v>22</v>
      </c>
      <c r="E2747" s="96">
        <v>0</v>
      </c>
      <c r="F2747" s="85" t="s">
        <v>381</v>
      </c>
      <c r="G2747" s="86" t="s">
        <v>9852</v>
      </c>
    </row>
    <row r="2748" spans="1:17" x14ac:dyDescent="0.25">
      <c r="A2748" s="84" t="s">
        <v>66</v>
      </c>
      <c r="B2748" s="85" t="s">
        <v>9631</v>
      </c>
      <c r="C2748" s="85" t="s">
        <v>20</v>
      </c>
      <c r="D2748" s="85" t="s">
        <v>21</v>
      </c>
      <c r="E2748" s="96">
        <v>0</v>
      </c>
      <c r="F2748" s="85" t="s">
        <v>254</v>
      </c>
      <c r="G2748" s="86" t="s">
        <v>9853</v>
      </c>
    </row>
    <row r="2749" spans="1:17" x14ac:dyDescent="0.25">
      <c r="A2749" s="251"/>
      <c r="B2749" s="218"/>
      <c r="C2749" s="117"/>
      <c r="D2749" s="88" t="s">
        <v>104</v>
      </c>
      <c r="E2749" s="250">
        <f>SUM(E2729:E2748)</f>
        <v>1055</v>
      </c>
      <c r="G2749" s="81"/>
    </row>
    <row r="2750" spans="1:17" x14ac:dyDescent="0.25">
      <c r="A2750" s="251"/>
      <c r="B2750" s="117"/>
      <c r="C2750" s="117"/>
      <c r="D2750" s="311"/>
      <c r="E2750" s="312"/>
      <c r="G2750" s="81"/>
    </row>
    <row r="2751" spans="1:17" ht="18.75" x14ac:dyDescent="0.3">
      <c r="A2751" s="79"/>
      <c r="B2751" s="80"/>
      <c r="C2751" t="s">
        <v>393</v>
      </c>
      <c r="E2751" s="115"/>
      <c r="F2751" s="83">
        <v>44410</v>
      </c>
      <c r="G2751" s="81"/>
      <c r="K2751" s="79"/>
      <c r="L2751" s="80" t="s">
        <v>9880</v>
      </c>
      <c r="Q2751" s="81"/>
    </row>
    <row r="2752" spans="1:17" x14ac:dyDescent="0.25">
      <c r="A2752" s="84" t="s">
        <v>97</v>
      </c>
      <c r="B2752" s="85" t="s">
        <v>98</v>
      </c>
      <c r="C2752" s="85" t="s">
        <v>99</v>
      </c>
      <c r="D2752" s="85" t="s">
        <v>100</v>
      </c>
      <c r="E2752" s="85" t="s">
        <v>101</v>
      </c>
      <c r="F2752" s="85" t="s">
        <v>102</v>
      </c>
      <c r="G2752" s="86" t="s">
        <v>103</v>
      </c>
      <c r="K2752" s="79"/>
      <c r="L2752" t="s">
        <v>2056</v>
      </c>
      <c r="P2752" s="82" t="s">
        <v>95</v>
      </c>
      <c r="Q2752" s="81"/>
    </row>
    <row r="2753" spans="1:17" ht="18.75" x14ac:dyDescent="0.3">
      <c r="A2753" s="84" t="s">
        <v>2</v>
      </c>
      <c r="B2753" s="85" t="s">
        <v>1062</v>
      </c>
      <c r="C2753" s="85" t="s">
        <v>22</v>
      </c>
      <c r="D2753" s="85" t="s">
        <v>12</v>
      </c>
      <c r="E2753" s="96">
        <v>90</v>
      </c>
      <c r="F2753" s="85" t="s">
        <v>171</v>
      </c>
      <c r="G2753" s="86" t="s">
        <v>9854</v>
      </c>
      <c r="K2753" s="251"/>
      <c r="L2753" s="274" t="s">
        <v>9881</v>
      </c>
      <c r="M2753" s="117"/>
      <c r="N2753" s="117"/>
      <c r="O2753" s="117"/>
      <c r="P2753" s="275">
        <v>44408</v>
      </c>
      <c r="Q2753" s="276"/>
    </row>
    <row r="2754" spans="1:17" x14ac:dyDescent="0.25">
      <c r="A2754" s="84" t="s">
        <v>6</v>
      </c>
      <c r="B2754" s="85" t="s">
        <v>5011</v>
      </c>
      <c r="C2754" s="85" t="s">
        <v>13</v>
      </c>
      <c r="D2754" s="85" t="s">
        <v>20</v>
      </c>
      <c r="E2754" s="96">
        <v>120</v>
      </c>
      <c r="F2754" s="85" t="s">
        <v>105</v>
      </c>
      <c r="G2754" s="86" t="s">
        <v>9855</v>
      </c>
      <c r="K2754" s="84" t="s">
        <v>97</v>
      </c>
      <c r="L2754" s="85" t="s">
        <v>98</v>
      </c>
      <c r="M2754" s="85" t="s">
        <v>99</v>
      </c>
      <c r="N2754" s="85" t="s">
        <v>100</v>
      </c>
      <c r="O2754" s="85" t="s">
        <v>101</v>
      </c>
      <c r="P2754" s="85" t="s">
        <v>102</v>
      </c>
      <c r="Q2754" s="86" t="s">
        <v>103</v>
      </c>
    </row>
    <row r="2755" spans="1:17" x14ac:dyDescent="0.25">
      <c r="A2755" s="84" t="s">
        <v>32</v>
      </c>
      <c r="B2755" s="85" t="s">
        <v>8280</v>
      </c>
      <c r="C2755" s="85" t="s">
        <v>28</v>
      </c>
      <c r="D2755" s="85" t="s">
        <v>20</v>
      </c>
      <c r="E2755" s="96">
        <v>40</v>
      </c>
      <c r="F2755" s="85" t="s">
        <v>171</v>
      </c>
      <c r="G2755" s="86" t="s">
        <v>9856</v>
      </c>
      <c r="K2755" s="84" t="s">
        <v>2</v>
      </c>
      <c r="L2755" s="85" t="s">
        <v>566</v>
      </c>
      <c r="M2755" s="85" t="s">
        <v>155</v>
      </c>
      <c r="N2755" s="85" t="s">
        <v>13</v>
      </c>
      <c r="O2755" s="96">
        <v>138.0488</v>
      </c>
      <c r="P2755" s="85" t="s">
        <v>496</v>
      </c>
      <c r="Q2755" s="86" t="s">
        <v>9190</v>
      </c>
    </row>
    <row r="2756" spans="1:17" x14ac:dyDescent="0.25">
      <c r="A2756" s="84" t="s">
        <v>48</v>
      </c>
      <c r="B2756" s="85" t="s">
        <v>3662</v>
      </c>
      <c r="C2756" s="85" t="s">
        <v>28</v>
      </c>
      <c r="D2756" s="85" t="s">
        <v>20</v>
      </c>
      <c r="E2756" s="96">
        <v>120</v>
      </c>
      <c r="F2756" s="85" t="s">
        <v>105</v>
      </c>
      <c r="G2756" s="86" t="s">
        <v>9857</v>
      </c>
      <c r="K2756" s="84" t="s">
        <v>6</v>
      </c>
      <c r="L2756" s="85" t="s">
        <v>9036</v>
      </c>
      <c r="M2756" s="85" t="s">
        <v>155</v>
      </c>
      <c r="N2756" s="85" t="s">
        <v>13</v>
      </c>
      <c r="O2756" s="96">
        <v>138.0488</v>
      </c>
      <c r="P2756" s="85" t="s">
        <v>496</v>
      </c>
      <c r="Q2756" s="86" t="s">
        <v>9191</v>
      </c>
    </row>
    <row r="2757" spans="1:17" x14ac:dyDescent="0.25">
      <c r="A2757" s="84" t="s">
        <v>49</v>
      </c>
      <c r="B2757" s="85" t="s">
        <v>3660</v>
      </c>
      <c r="C2757" s="85" t="s">
        <v>28</v>
      </c>
      <c r="D2757" s="85" t="s">
        <v>20</v>
      </c>
      <c r="E2757" s="96">
        <v>120</v>
      </c>
      <c r="F2757" s="85" t="s">
        <v>105</v>
      </c>
      <c r="G2757" s="86" t="s">
        <v>9858</v>
      </c>
      <c r="K2757" s="84" t="s">
        <v>32</v>
      </c>
      <c r="L2757" s="85" t="s">
        <v>1082</v>
      </c>
      <c r="M2757" s="85" t="s">
        <v>155</v>
      </c>
      <c r="N2757" s="85" t="s">
        <v>13</v>
      </c>
      <c r="O2757" s="96">
        <v>138.0488</v>
      </c>
      <c r="P2757" s="85" t="s">
        <v>496</v>
      </c>
      <c r="Q2757" s="86" t="s">
        <v>9192</v>
      </c>
    </row>
    <row r="2758" spans="1:17" x14ac:dyDescent="0.25">
      <c r="A2758" s="84" t="s">
        <v>50</v>
      </c>
      <c r="B2758" s="85" t="s">
        <v>8282</v>
      </c>
      <c r="C2758" s="85" t="s">
        <v>28</v>
      </c>
      <c r="D2758" s="85" t="s">
        <v>20</v>
      </c>
      <c r="E2758" s="96">
        <v>120</v>
      </c>
      <c r="F2758" s="85" t="s">
        <v>105</v>
      </c>
      <c r="G2758" s="86" t="s">
        <v>9859</v>
      </c>
      <c r="K2758" s="84" t="s">
        <v>48</v>
      </c>
      <c r="L2758" s="85" t="s">
        <v>9038</v>
      </c>
      <c r="M2758" s="85" t="s">
        <v>155</v>
      </c>
      <c r="N2758" s="85" t="s">
        <v>13</v>
      </c>
      <c r="O2758" s="96">
        <v>138.0488</v>
      </c>
      <c r="P2758" s="85" t="s">
        <v>496</v>
      </c>
      <c r="Q2758" s="86" t="s">
        <v>9193</v>
      </c>
    </row>
    <row r="2759" spans="1:17" x14ac:dyDescent="0.25">
      <c r="A2759" s="84" t="s">
        <v>51</v>
      </c>
      <c r="B2759" s="85" t="s">
        <v>3660</v>
      </c>
      <c r="C2759" s="85" t="s">
        <v>28</v>
      </c>
      <c r="D2759" s="85" t="s">
        <v>20</v>
      </c>
      <c r="E2759" s="96">
        <v>60</v>
      </c>
      <c r="F2759" s="85" t="s">
        <v>105</v>
      </c>
      <c r="G2759" s="86" t="s">
        <v>9860</v>
      </c>
      <c r="K2759" s="84" t="s">
        <v>49</v>
      </c>
      <c r="L2759" s="85" t="s">
        <v>9040</v>
      </c>
      <c r="M2759" s="85" t="s">
        <v>9</v>
      </c>
      <c r="N2759" s="85" t="s">
        <v>13</v>
      </c>
      <c r="O2759" s="96">
        <v>132.93588</v>
      </c>
      <c r="P2759" s="85" t="s">
        <v>496</v>
      </c>
      <c r="Q2759" s="86" t="s">
        <v>9194</v>
      </c>
    </row>
    <row r="2760" spans="1:17" x14ac:dyDescent="0.25">
      <c r="A2760" s="84" t="s">
        <v>52</v>
      </c>
      <c r="B2760" s="85" t="s">
        <v>1219</v>
      </c>
      <c r="C2760" s="85" t="s">
        <v>17</v>
      </c>
      <c r="D2760" s="85" t="s">
        <v>5</v>
      </c>
      <c r="E2760" s="96">
        <v>75</v>
      </c>
      <c r="F2760" s="85" t="s">
        <v>171</v>
      </c>
      <c r="G2760" s="86" t="s">
        <v>9861</v>
      </c>
      <c r="K2760" s="84" t="s">
        <v>50</v>
      </c>
      <c r="L2760" s="85" t="s">
        <v>3861</v>
      </c>
      <c r="M2760" s="85" t="s">
        <v>9</v>
      </c>
      <c r="N2760" s="85" t="s">
        <v>13</v>
      </c>
      <c r="O2760" s="96">
        <v>132.93588</v>
      </c>
      <c r="P2760" s="85" t="s">
        <v>496</v>
      </c>
      <c r="Q2760" s="86" t="s">
        <v>9195</v>
      </c>
    </row>
    <row r="2761" spans="1:17" x14ac:dyDescent="0.25">
      <c r="A2761" s="84" t="s">
        <v>53</v>
      </c>
      <c r="B2761" s="85" t="s">
        <v>9862</v>
      </c>
      <c r="C2761" s="85" t="s">
        <v>17</v>
      </c>
      <c r="D2761" s="85" t="s">
        <v>5</v>
      </c>
      <c r="E2761" s="96">
        <v>40</v>
      </c>
      <c r="F2761" s="85" t="s">
        <v>171</v>
      </c>
      <c r="G2761" s="86" t="s">
        <v>9863</v>
      </c>
      <c r="K2761" s="84" t="s">
        <v>51</v>
      </c>
      <c r="L2761" s="85" t="s">
        <v>9044</v>
      </c>
      <c r="M2761" s="85" t="s">
        <v>9</v>
      </c>
      <c r="N2761" s="85" t="s">
        <v>13</v>
      </c>
      <c r="O2761" s="96">
        <v>132.93588</v>
      </c>
      <c r="P2761" s="85" t="s">
        <v>496</v>
      </c>
      <c r="Q2761" s="86" t="s">
        <v>9196</v>
      </c>
    </row>
    <row r="2762" spans="1:17" x14ac:dyDescent="0.25">
      <c r="A2762" s="84" t="s">
        <v>54</v>
      </c>
      <c r="B2762" s="85" t="s">
        <v>9864</v>
      </c>
      <c r="C2762" s="85" t="s">
        <v>890</v>
      </c>
      <c r="D2762" s="85" t="s">
        <v>20</v>
      </c>
      <c r="E2762" s="96">
        <v>70</v>
      </c>
      <c r="F2762" s="85" t="s">
        <v>171</v>
      </c>
      <c r="G2762" s="86" t="s">
        <v>9865</v>
      </c>
      <c r="K2762" s="84" t="s">
        <v>52</v>
      </c>
      <c r="L2762" s="85" t="s">
        <v>495</v>
      </c>
      <c r="M2762" s="85" t="s">
        <v>9</v>
      </c>
      <c r="N2762" s="85" t="s">
        <v>13</v>
      </c>
      <c r="O2762" s="96">
        <v>132.93588</v>
      </c>
      <c r="P2762" s="85" t="s">
        <v>496</v>
      </c>
      <c r="Q2762" s="86" t="s">
        <v>9197</v>
      </c>
    </row>
    <row r="2763" spans="1:17" x14ac:dyDescent="0.25">
      <c r="A2763" s="84" t="s">
        <v>55</v>
      </c>
      <c r="B2763" s="85" t="s">
        <v>9866</v>
      </c>
      <c r="C2763" s="85" t="s">
        <v>21</v>
      </c>
      <c r="D2763" s="85" t="s">
        <v>20</v>
      </c>
      <c r="E2763" s="96">
        <v>80</v>
      </c>
      <c r="F2763" s="85" t="s">
        <v>105</v>
      </c>
      <c r="G2763" s="86" t="s">
        <v>9867</v>
      </c>
      <c r="K2763" s="84" t="s">
        <v>53</v>
      </c>
      <c r="L2763" s="85" t="s">
        <v>9187</v>
      </c>
      <c r="M2763" s="85" t="s">
        <v>20</v>
      </c>
      <c r="N2763" s="85" t="s">
        <v>13</v>
      </c>
      <c r="O2763" s="96">
        <v>132.93588</v>
      </c>
      <c r="P2763" s="85" t="s">
        <v>496</v>
      </c>
      <c r="Q2763" s="86" t="s">
        <v>9198</v>
      </c>
    </row>
    <row r="2764" spans="1:17" x14ac:dyDescent="0.25">
      <c r="A2764" s="84" t="s">
        <v>56</v>
      </c>
      <c r="B2764" s="85" t="s">
        <v>9868</v>
      </c>
      <c r="C2764" s="85" t="s">
        <v>21</v>
      </c>
      <c r="D2764" s="85" t="s">
        <v>5</v>
      </c>
      <c r="E2764" s="96">
        <v>80</v>
      </c>
      <c r="F2764" s="85" t="s">
        <v>105</v>
      </c>
      <c r="G2764" s="86" t="s">
        <v>9869</v>
      </c>
      <c r="K2764" s="251"/>
      <c r="L2764" s="117"/>
      <c r="M2764" s="117"/>
      <c r="N2764" s="255" t="s">
        <v>104</v>
      </c>
      <c r="O2764" s="256">
        <f>SUM(O2755:O2763)</f>
        <v>1216.8746000000001</v>
      </c>
      <c r="Q2764" s="81"/>
    </row>
    <row r="2765" spans="1:17" x14ac:dyDescent="0.25">
      <c r="A2765" s="84" t="s">
        <v>57</v>
      </c>
      <c r="B2765" s="85" t="s">
        <v>9870</v>
      </c>
      <c r="C2765" s="85" t="s">
        <v>21</v>
      </c>
      <c r="D2765" s="85" t="s">
        <v>9</v>
      </c>
      <c r="E2765" s="96">
        <v>50</v>
      </c>
      <c r="F2765" s="85" t="s">
        <v>105</v>
      </c>
      <c r="G2765" s="86" t="s">
        <v>9871</v>
      </c>
      <c r="K2765" s="251"/>
      <c r="L2765" s="117"/>
      <c r="M2765" s="117"/>
      <c r="N2765" s="311"/>
      <c r="O2765" s="312"/>
      <c r="Q2765" s="81"/>
    </row>
    <row r="2766" spans="1:17" x14ac:dyDescent="0.25">
      <c r="A2766" s="84" t="s">
        <v>58</v>
      </c>
      <c r="B2766" s="85" t="s">
        <v>9872</v>
      </c>
      <c r="C2766" s="85" t="s">
        <v>17</v>
      </c>
      <c r="D2766" s="85" t="s">
        <v>5</v>
      </c>
      <c r="E2766" s="96">
        <v>0</v>
      </c>
      <c r="F2766" s="85" t="s">
        <v>105</v>
      </c>
      <c r="G2766" s="86" t="s">
        <v>9598</v>
      </c>
      <c r="N2766" s="90"/>
      <c r="P2766" s="81"/>
    </row>
    <row r="2767" spans="1:17" x14ac:dyDescent="0.25">
      <c r="A2767" s="84" t="s">
        <v>59</v>
      </c>
      <c r="B2767" s="85" t="s">
        <v>2160</v>
      </c>
      <c r="C2767" s="85" t="s">
        <v>21</v>
      </c>
      <c r="D2767" s="85" t="s">
        <v>9</v>
      </c>
      <c r="E2767" s="96">
        <v>0</v>
      </c>
      <c r="F2767" s="85" t="s">
        <v>105</v>
      </c>
      <c r="G2767" s="86" t="s">
        <v>9830</v>
      </c>
      <c r="K2767" s="79"/>
      <c r="N2767" t="s">
        <v>104</v>
      </c>
      <c r="O2767" s="205">
        <f>SUM(O2764)</f>
        <v>1216.8746000000001</v>
      </c>
      <c r="P2767" s="273">
        <f>SUM(O2767*1.95583)</f>
        <v>2379.9998489180002</v>
      </c>
    </row>
    <row r="2768" spans="1:17" x14ac:dyDescent="0.25">
      <c r="A2768" s="84" t="s">
        <v>60</v>
      </c>
      <c r="B2768" s="85" t="s">
        <v>9873</v>
      </c>
      <c r="C2768" s="85" t="s">
        <v>13</v>
      </c>
      <c r="D2768" s="85" t="s">
        <v>155</v>
      </c>
      <c r="E2768" s="96">
        <v>0</v>
      </c>
      <c r="F2768" s="85" t="s">
        <v>254</v>
      </c>
      <c r="G2768" s="86" t="s">
        <v>9190</v>
      </c>
      <c r="K2768" s="79"/>
      <c r="O2768" s="205"/>
      <c r="P2768" s="273"/>
    </row>
    <row r="2769" spans="1:17" x14ac:dyDescent="0.25">
      <c r="D2769" s="255" t="s">
        <v>104</v>
      </c>
      <c r="E2769" s="256">
        <f>SUM(E2753:E2768)</f>
        <v>1065</v>
      </c>
      <c r="G2769" s="81"/>
      <c r="K2769" s="79"/>
      <c r="O2769" s="205"/>
      <c r="P2769" s="273"/>
    </row>
    <row r="2770" spans="1:17" x14ac:dyDescent="0.25">
      <c r="C2770" s="90"/>
      <c r="K2770" s="79"/>
      <c r="M2770" s="85" t="s">
        <v>112</v>
      </c>
      <c r="N2770" s="96">
        <f>SUM(O2767)</f>
        <v>1216.8746000000001</v>
      </c>
      <c r="O2770" s="99">
        <f>SUM(N2770*1.95583)</f>
        <v>2379.9998489180002</v>
      </c>
      <c r="Q2770" s="81"/>
    </row>
    <row r="2771" spans="1:17" x14ac:dyDescent="0.25">
      <c r="C2771" t="s">
        <v>104</v>
      </c>
      <c r="D2771" s="205">
        <f>SUM(E2749+E2769)</f>
        <v>2120</v>
      </c>
      <c r="E2771" s="273">
        <f>SUM(D2771*1.95583)</f>
        <v>4146.3595999999998</v>
      </c>
    </row>
    <row r="2772" spans="1:17" x14ac:dyDescent="0.25">
      <c r="D2772" s="205"/>
      <c r="E2772" s="273"/>
    </row>
    <row r="2773" spans="1:17" x14ac:dyDescent="0.25">
      <c r="D2773" s="205"/>
      <c r="E2773" s="273"/>
    </row>
    <row r="2774" spans="1:17" x14ac:dyDescent="0.25">
      <c r="E2774" s="91"/>
      <c r="G2774" s="81"/>
      <c r="L2774" s="100">
        <v>2500</v>
      </c>
      <c r="N2774" s="93" t="s">
        <v>118</v>
      </c>
      <c r="O2774" s="93" t="s">
        <v>119</v>
      </c>
      <c r="P2774" s="93" t="s">
        <v>120</v>
      </c>
    </row>
    <row r="2775" spans="1:17" ht="15.75" x14ac:dyDescent="0.25">
      <c r="B2775" s="116" t="s">
        <v>9874</v>
      </c>
      <c r="C2775" s="116" t="s">
        <v>3883</v>
      </c>
      <c r="E2775" s="91"/>
      <c r="F2775" s="81"/>
      <c r="G2775" s="81"/>
      <c r="L2775" s="100">
        <v>200</v>
      </c>
      <c r="N2775" s="102">
        <f>SUM(L2776*O2770)</f>
        <v>190.39998791344001</v>
      </c>
      <c r="O2775" s="102">
        <f>SUM(N2775/1.17)</f>
        <v>162.73503240464959</v>
      </c>
      <c r="P2775" s="102">
        <f>SUM(N2775-O2775)</f>
        <v>27.664955508790428</v>
      </c>
    </row>
    <row r="2776" spans="1:17" x14ac:dyDescent="0.25">
      <c r="A2776" s="79"/>
      <c r="B2776" s="92">
        <v>44411</v>
      </c>
      <c r="G2776" s="81"/>
      <c r="L2776" s="101">
        <f>SUM(L2775/L2774)</f>
        <v>0.08</v>
      </c>
    </row>
    <row r="2777" spans="1:17" x14ac:dyDescent="0.25">
      <c r="A2777" s="84" t="s">
        <v>97</v>
      </c>
      <c r="B2777" s="93" t="s">
        <v>106</v>
      </c>
      <c r="C2777" s="93" t="s">
        <v>107</v>
      </c>
    </row>
    <row r="2778" spans="1:17" x14ac:dyDescent="0.25">
      <c r="A2778" s="84">
        <v>1</v>
      </c>
      <c r="B2778" s="85" t="s">
        <v>108</v>
      </c>
      <c r="C2778" s="96">
        <v>14</v>
      </c>
      <c r="G2778" s="81"/>
    </row>
    <row r="2779" spans="1:17" x14ac:dyDescent="0.25">
      <c r="A2779" s="84">
        <v>2</v>
      </c>
      <c r="B2779" s="85" t="s">
        <v>109</v>
      </c>
      <c r="C2779" s="96">
        <v>0</v>
      </c>
      <c r="G2779" s="81"/>
    </row>
    <row r="2780" spans="1:17" x14ac:dyDescent="0.25">
      <c r="A2780" s="84">
        <v>3</v>
      </c>
      <c r="B2780" s="85" t="s">
        <v>110</v>
      </c>
      <c r="C2780" s="96">
        <v>0</v>
      </c>
      <c r="G2780" s="81"/>
    </row>
    <row r="2781" spans="1:17" x14ac:dyDescent="0.25">
      <c r="A2781" s="84">
        <v>4</v>
      </c>
      <c r="B2781" s="94" t="s">
        <v>111</v>
      </c>
      <c r="C2781" s="96">
        <v>40</v>
      </c>
      <c r="G2781" s="81"/>
    </row>
    <row r="2782" spans="1:17" x14ac:dyDescent="0.25">
      <c r="A2782" s="79"/>
      <c r="B2782" s="95" t="s">
        <v>104</v>
      </c>
      <c r="C2782" s="96">
        <f>SUM(C2778:C2781)</f>
        <v>54</v>
      </c>
      <c r="G2782" s="81"/>
    </row>
    <row r="2783" spans="1:17" x14ac:dyDescent="0.25">
      <c r="A2783" s="79"/>
      <c r="B2783" s="290"/>
      <c r="C2783" s="252"/>
      <c r="G2783" s="81"/>
    </row>
    <row r="2784" spans="1:17" x14ac:dyDescent="0.25">
      <c r="A2784" s="79"/>
      <c r="C2784" s="85" t="s">
        <v>2354</v>
      </c>
      <c r="D2784" s="96">
        <v>0</v>
      </c>
      <c r="E2784" s="85"/>
      <c r="G2784" s="81"/>
    </row>
    <row r="2785" spans="1:17" x14ac:dyDescent="0.25">
      <c r="A2785" s="79"/>
      <c r="C2785" s="85" t="s">
        <v>112</v>
      </c>
      <c r="D2785" s="96">
        <f>SUM(D2771)</f>
        <v>2120</v>
      </c>
      <c r="E2785" s="99">
        <f>SUM(D2785*1.95583)</f>
        <v>4146.3595999999998</v>
      </c>
      <c r="G2785" s="81"/>
    </row>
    <row r="2786" spans="1:17" x14ac:dyDescent="0.25">
      <c r="A2786" s="79"/>
      <c r="C2786" s="85" t="s">
        <v>113</v>
      </c>
      <c r="D2786" s="96">
        <f>SUM(C2782)</f>
        <v>54</v>
      </c>
      <c r="E2786" s="85"/>
      <c r="G2786" s="81"/>
    </row>
    <row r="2787" spans="1:17" x14ac:dyDescent="0.25">
      <c r="A2787" s="79"/>
      <c r="C2787" s="85" t="s">
        <v>114</v>
      </c>
      <c r="D2787" s="96">
        <f>SUM(D2784+D2785-D2786)</f>
        <v>2066</v>
      </c>
      <c r="E2787" s="85"/>
      <c r="G2787" s="81"/>
    </row>
    <row r="2788" spans="1:17" x14ac:dyDescent="0.25">
      <c r="A2788" s="79"/>
      <c r="C2788" s="94" t="s">
        <v>2355</v>
      </c>
      <c r="D2788" s="96">
        <v>0</v>
      </c>
      <c r="E2788" s="85"/>
      <c r="G2788" s="81"/>
    </row>
    <row r="2792" spans="1:17" x14ac:dyDescent="0.25">
      <c r="B2792" s="100">
        <v>2550</v>
      </c>
      <c r="G2792" s="81"/>
    </row>
    <row r="2793" spans="1:17" x14ac:dyDescent="0.25">
      <c r="B2793" s="100">
        <v>200</v>
      </c>
      <c r="D2793" s="93" t="s">
        <v>118</v>
      </c>
      <c r="E2793" s="93" t="s">
        <v>119</v>
      </c>
      <c r="F2793" s="93" t="s">
        <v>120</v>
      </c>
    </row>
    <row r="2794" spans="1:17" x14ac:dyDescent="0.25">
      <c r="B2794" s="101">
        <f>SUM(B2793/B2792)</f>
        <v>7.8431372549019607E-2</v>
      </c>
      <c r="D2794" s="102">
        <f>SUM(B2794*E2785)</f>
        <v>325.20467450980391</v>
      </c>
      <c r="E2794" s="102">
        <f>SUM(D2794/1.17)</f>
        <v>277.95271325624265</v>
      </c>
      <c r="F2794" s="102">
        <f>SUM(D2794-E2794)</f>
        <v>47.251961253561262</v>
      </c>
    </row>
    <row r="2799" spans="1:17" ht="18.75" x14ac:dyDescent="0.3">
      <c r="A2799" s="79"/>
      <c r="B2799" s="80" t="s">
        <v>9927</v>
      </c>
      <c r="G2799" s="81"/>
      <c r="K2799" s="79"/>
      <c r="L2799" s="80" t="s">
        <v>5274</v>
      </c>
      <c r="Q2799" s="81"/>
    </row>
    <row r="2800" spans="1:17" x14ac:dyDescent="0.25">
      <c r="A2800" s="79"/>
      <c r="B2800" t="s">
        <v>152</v>
      </c>
      <c r="F2800" s="82" t="s">
        <v>95</v>
      </c>
      <c r="G2800" s="81"/>
      <c r="K2800" s="79"/>
      <c r="L2800" t="s">
        <v>6815</v>
      </c>
      <c r="P2800" s="82" t="s">
        <v>95</v>
      </c>
      <c r="Q2800" s="81"/>
    </row>
    <row r="2801" spans="1:17" ht="18.75" x14ac:dyDescent="0.3">
      <c r="A2801" s="251"/>
      <c r="B2801" s="274"/>
      <c r="C2801" s="117" t="s">
        <v>96</v>
      </c>
      <c r="D2801" s="117"/>
      <c r="E2801" s="117"/>
      <c r="F2801" s="275">
        <v>44409</v>
      </c>
      <c r="G2801" s="276"/>
      <c r="K2801" s="251"/>
      <c r="L2801" s="274"/>
      <c r="M2801" s="117" t="s">
        <v>96</v>
      </c>
      <c r="N2801" s="117"/>
      <c r="O2801" s="117"/>
      <c r="P2801" s="275">
        <v>44411</v>
      </c>
      <c r="Q2801" s="276"/>
    </row>
    <row r="2802" spans="1:17" x14ac:dyDescent="0.25">
      <c r="A2802" s="84" t="s">
        <v>97</v>
      </c>
      <c r="B2802" s="85" t="s">
        <v>98</v>
      </c>
      <c r="C2802" s="85" t="s">
        <v>99</v>
      </c>
      <c r="D2802" s="85" t="s">
        <v>100</v>
      </c>
      <c r="E2802" s="85" t="s">
        <v>101</v>
      </c>
      <c r="F2802" s="85" t="s">
        <v>102</v>
      </c>
      <c r="G2802" s="86" t="s">
        <v>103</v>
      </c>
      <c r="K2802" s="84" t="s">
        <v>97</v>
      </c>
      <c r="L2802" s="85" t="s">
        <v>98</v>
      </c>
      <c r="M2802" s="85" t="s">
        <v>99</v>
      </c>
      <c r="N2802" s="85" t="s">
        <v>100</v>
      </c>
      <c r="O2802" s="85" t="s">
        <v>101</v>
      </c>
      <c r="P2802" s="85" t="s">
        <v>102</v>
      </c>
      <c r="Q2802" s="86" t="s">
        <v>103</v>
      </c>
    </row>
    <row r="2803" spans="1:17" x14ac:dyDescent="0.25">
      <c r="A2803" s="84" t="s">
        <v>2</v>
      </c>
      <c r="B2803" s="85" t="s">
        <v>9899</v>
      </c>
      <c r="C2803" s="85" t="s">
        <v>9</v>
      </c>
      <c r="D2803" s="85" t="s">
        <v>21</v>
      </c>
      <c r="E2803" s="96">
        <v>80</v>
      </c>
      <c r="F2803" s="85" t="s">
        <v>105</v>
      </c>
      <c r="G2803" s="86" t="s">
        <v>9900</v>
      </c>
      <c r="K2803" s="84" t="s">
        <v>2</v>
      </c>
      <c r="L2803" s="85" t="s">
        <v>4650</v>
      </c>
      <c r="M2803" s="85" t="s">
        <v>9</v>
      </c>
      <c r="N2803" s="85" t="s">
        <v>21</v>
      </c>
      <c r="O2803" s="96">
        <v>50</v>
      </c>
      <c r="P2803" s="85" t="s">
        <v>392</v>
      </c>
      <c r="Q2803" s="86" t="s">
        <v>9947</v>
      </c>
    </row>
    <row r="2804" spans="1:17" x14ac:dyDescent="0.25">
      <c r="A2804" s="84" t="s">
        <v>6</v>
      </c>
      <c r="B2804" s="85" t="s">
        <v>4705</v>
      </c>
      <c r="C2804" s="85" t="s">
        <v>9</v>
      </c>
      <c r="D2804" s="85" t="s">
        <v>21</v>
      </c>
      <c r="E2804" s="96">
        <v>80</v>
      </c>
      <c r="F2804" s="85" t="s">
        <v>105</v>
      </c>
      <c r="G2804" s="86" t="s">
        <v>9901</v>
      </c>
      <c r="K2804" s="84" t="s">
        <v>6</v>
      </c>
      <c r="L2804" s="85" t="s">
        <v>9948</v>
      </c>
      <c r="M2804" s="85" t="s">
        <v>9</v>
      </c>
      <c r="N2804" s="85" t="s">
        <v>21</v>
      </c>
      <c r="O2804" s="96">
        <v>50</v>
      </c>
      <c r="P2804" s="85" t="s">
        <v>392</v>
      </c>
      <c r="Q2804" s="86" t="s">
        <v>9949</v>
      </c>
    </row>
    <row r="2805" spans="1:17" x14ac:dyDescent="0.25">
      <c r="A2805" s="84" t="s">
        <v>32</v>
      </c>
      <c r="B2805" s="85" t="s">
        <v>9902</v>
      </c>
      <c r="C2805" s="85" t="s">
        <v>9</v>
      </c>
      <c r="D2805" s="85" t="s">
        <v>21</v>
      </c>
      <c r="E2805" s="96">
        <v>50</v>
      </c>
      <c r="F2805" s="85" t="s">
        <v>392</v>
      </c>
      <c r="G2805" s="86" t="s">
        <v>9903</v>
      </c>
      <c r="K2805" s="84" t="s">
        <v>32</v>
      </c>
      <c r="L2805" s="85" t="s">
        <v>9950</v>
      </c>
      <c r="M2805" s="85" t="s">
        <v>9</v>
      </c>
      <c r="N2805" s="85" t="s">
        <v>21</v>
      </c>
      <c r="O2805" s="96">
        <v>50</v>
      </c>
      <c r="P2805" s="85" t="s">
        <v>392</v>
      </c>
      <c r="Q2805" s="86" t="s">
        <v>9951</v>
      </c>
    </row>
    <row r="2806" spans="1:17" x14ac:dyDescent="0.25">
      <c r="A2806" s="84" t="s">
        <v>48</v>
      </c>
      <c r="B2806" s="85" t="s">
        <v>9904</v>
      </c>
      <c r="C2806" s="85" t="s">
        <v>5</v>
      </c>
      <c r="D2806" s="85" t="s">
        <v>4</v>
      </c>
      <c r="E2806" s="96">
        <v>100</v>
      </c>
      <c r="F2806" s="85" t="s">
        <v>105</v>
      </c>
      <c r="G2806" s="86" t="s">
        <v>9905</v>
      </c>
      <c r="K2806" s="84" t="s">
        <v>48</v>
      </c>
      <c r="L2806" s="85" t="s">
        <v>9952</v>
      </c>
      <c r="M2806" s="85" t="s">
        <v>20</v>
      </c>
      <c r="N2806" s="85" t="s">
        <v>28</v>
      </c>
      <c r="O2806" s="96">
        <v>120</v>
      </c>
      <c r="P2806" s="85" t="s">
        <v>105</v>
      </c>
      <c r="Q2806" s="86" t="s">
        <v>9953</v>
      </c>
    </row>
    <row r="2807" spans="1:17" x14ac:dyDescent="0.25">
      <c r="A2807" s="84" t="s">
        <v>49</v>
      </c>
      <c r="B2807" s="85" t="s">
        <v>1561</v>
      </c>
      <c r="C2807" s="85" t="s">
        <v>9</v>
      </c>
      <c r="D2807" s="85" t="s">
        <v>21</v>
      </c>
      <c r="E2807" s="96">
        <v>0</v>
      </c>
      <c r="F2807" s="85" t="s">
        <v>105</v>
      </c>
      <c r="G2807" s="86" t="s">
        <v>9434</v>
      </c>
      <c r="K2807" s="84" t="s">
        <v>49</v>
      </c>
      <c r="L2807" s="85" t="s">
        <v>5011</v>
      </c>
      <c r="M2807" s="85" t="s">
        <v>20</v>
      </c>
      <c r="N2807" s="85" t="s">
        <v>13</v>
      </c>
      <c r="O2807" s="96">
        <v>80</v>
      </c>
      <c r="P2807" s="85" t="s">
        <v>392</v>
      </c>
      <c r="Q2807" s="86" t="s">
        <v>9954</v>
      </c>
    </row>
    <row r="2808" spans="1:17" x14ac:dyDescent="0.25">
      <c r="A2808" s="84" t="s">
        <v>50</v>
      </c>
      <c r="B2808" s="85" t="s">
        <v>1561</v>
      </c>
      <c r="C2808" s="85" t="s">
        <v>9</v>
      </c>
      <c r="D2808" s="85" t="s">
        <v>21</v>
      </c>
      <c r="E2808" s="96">
        <v>0</v>
      </c>
      <c r="F2808" s="85" t="s">
        <v>105</v>
      </c>
      <c r="G2808" s="86" t="s">
        <v>9436</v>
      </c>
      <c r="K2808" s="84" t="s">
        <v>50</v>
      </c>
      <c r="L2808" s="85" t="s">
        <v>9574</v>
      </c>
      <c r="M2808" s="85" t="s">
        <v>20</v>
      </c>
      <c r="N2808" s="85" t="s">
        <v>13</v>
      </c>
      <c r="O2808" s="96">
        <v>80</v>
      </c>
      <c r="P2808" s="85" t="s">
        <v>392</v>
      </c>
      <c r="Q2808" s="86" t="s">
        <v>9955</v>
      </c>
    </row>
    <row r="2809" spans="1:17" x14ac:dyDescent="0.25">
      <c r="A2809" s="84" t="s">
        <v>51</v>
      </c>
      <c r="B2809" s="85" t="s">
        <v>5387</v>
      </c>
      <c r="C2809" s="85" t="s">
        <v>9</v>
      </c>
      <c r="D2809" s="85" t="s">
        <v>21</v>
      </c>
      <c r="E2809" s="96">
        <v>0</v>
      </c>
      <c r="F2809" s="85" t="s">
        <v>105</v>
      </c>
      <c r="G2809" s="86" t="s">
        <v>9322</v>
      </c>
      <c r="K2809" s="84" t="s">
        <v>51</v>
      </c>
      <c r="L2809" s="85" t="s">
        <v>9956</v>
      </c>
      <c r="M2809" s="85" t="s">
        <v>20</v>
      </c>
      <c r="N2809" s="85" t="s">
        <v>13</v>
      </c>
      <c r="O2809" s="96">
        <v>40</v>
      </c>
      <c r="P2809" s="85" t="s">
        <v>392</v>
      </c>
      <c r="Q2809" s="86" t="s">
        <v>9957</v>
      </c>
    </row>
    <row r="2810" spans="1:17" x14ac:dyDescent="0.25">
      <c r="A2810" s="84" t="s">
        <v>52</v>
      </c>
      <c r="B2810" s="85" t="s">
        <v>1218</v>
      </c>
      <c r="C2810" s="85" t="s">
        <v>5</v>
      </c>
      <c r="D2810" s="85" t="s">
        <v>4</v>
      </c>
      <c r="E2810" s="96">
        <v>0</v>
      </c>
      <c r="F2810" s="85" t="s">
        <v>105</v>
      </c>
      <c r="G2810" s="86" t="s">
        <v>9374</v>
      </c>
      <c r="K2810" s="84" t="s">
        <v>52</v>
      </c>
      <c r="L2810" s="85" t="s">
        <v>9111</v>
      </c>
      <c r="M2810" s="85" t="s">
        <v>12</v>
      </c>
      <c r="N2810" s="85" t="s">
        <v>4</v>
      </c>
      <c r="O2810" s="96">
        <v>100</v>
      </c>
      <c r="P2810" s="85" t="s">
        <v>105</v>
      </c>
      <c r="Q2810" s="86" t="s">
        <v>9958</v>
      </c>
    </row>
    <row r="2811" spans="1:17" x14ac:dyDescent="0.25">
      <c r="A2811" s="84" t="s">
        <v>53</v>
      </c>
      <c r="B2811" s="85" t="s">
        <v>6187</v>
      </c>
      <c r="C2811" s="85" t="s">
        <v>9</v>
      </c>
      <c r="D2811" s="85" t="s">
        <v>21</v>
      </c>
      <c r="E2811" s="96">
        <v>0</v>
      </c>
      <c r="F2811" s="85" t="s">
        <v>105</v>
      </c>
      <c r="G2811" s="86" t="s">
        <v>9747</v>
      </c>
      <c r="K2811" s="84" t="s">
        <v>53</v>
      </c>
      <c r="L2811" s="85" t="s">
        <v>9959</v>
      </c>
      <c r="M2811" s="85" t="s">
        <v>9</v>
      </c>
      <c r="N2811" s="85" t="s">
        <v>72</v>
      </c>
      <c r="O2811" s="96">
        <v>60</v>
      </c>
      <c r="P2811" s="85" t="s">
        <v>392</v>
      </c>
      <c r="Q2811" s="86" t="s">
        <v>9960</v>
      </c>
    </row>
    <row r="2812" spans="1:17" x14ac:dyDescent="0.25">
      <c r="A2812" s="251"/>
      <c r="B2812" s="218"/>
      <c r="C2812" s="117"/>
      <c r="D2812" s="88" t="s">
        <v>104</v>
      </c>
      <c r="E2812" s="250">
        <f>SUM(E2803:E2811)</f>
        <v>310</v>
      </c>
      <c r="G2812" s="81"/>
      <c r="K2812" s="84" t="s">
        <v>54</v>
      </c>
      <c r="L2812" s="85" t="s">
        <v>9961</v>
      </c>
      <c r="M2812" s="85" t="s">
        <v>9</v>
      </c>
      <c r="N2812" s="85" t="s">
        <v>13</v>
      </c>
      <c r="O2812" s="96">
        <v>80</v>
      </c>
      <c r="P2812" s="85" t="s">
        <v>392</v>
      </c>
      <c r="Q2812" s="86" t="s">
        <v>9962</v>
      </c>
    </row>
    <row r="2813" spans="1:17" x14ac:dyDescent="0.25">
      <c r="A2813" s="251"/>
      <c r="B2813" s="117"/>
      <c r="C2813" s="117"/>
      <c r="D2813" s="311"/>
      <c r="E2813" s="312"/>
      <c r="G2813" s="81"/>
      <c r="K2813" s="251"/>
      <c r="L2813" s="218"/>
      <c r="M2813" s="117"/>
      <c r="N2813" s="88" t="s">
        <v>104</v>
      </c>
      <c r="O2813" s="250">
        <f>SUM(O2803:O2812)</f>
        <v>710</v>
      </c>
      <c r="Q2813" s="81"/>
    </row>
    <row r="2814" spans="1:17" ht="18.75" x14ac:dyDescent="0.3">
      <c r="A2814" s="79"/>
      <c r="B2814" s="80"/>
      <c r="C2814" t="s">
        <v>393</v>
      </c>
      <c r="E2814" s="115"/>
      <c r="F2814" s="83">
        <v>44412</v>
      </c>
      <c r="G2814" s="81"/>
      <c r="K2814" s="251"/>
      <c r="L2814" s="117"/>
      <c r="M2814" s="117"/>
      <c r="N2814" s="311"/>
      <c r="O2814" s="312"/>
      <c r="Q2814" s="81"/>
    </row>
    <row r="2815" spans="1:17" ht="18.75" x14ac:dyDescent="0.3">
      <c r="A2815" s="84" t="s">
        <v>97</v>
      </c>
      <c r="B2815" s="85" t="s">
        <v>98</v>
      </c>
      <c r="C2815" s="85" t="s">
        <v>99</v>
      </c>
      <c r="D2815" s="85" t="s">
        <v>100</v>
      </c>
      <c r="E2815" s="85" t="s">
        <v>101</v>
      </c>
      <c r="F2815" s="85" t="s">
        <v>102</v>
      </c>
      <c r="G2815" s="86" t="s">
        <v>103</v>
      </c>
      <c r="K2815" s="79"/>
      <c r="L2815" s="80"/>
      <c r="M2815" t="s">
        <v>393</v>
      </c>
      <c r="O2815" s="115"/>
      <c r="P2815" s="83">
        <v>44414</v>
      </c>
      <c r="Q2815" s="81"/>
    </row>
    <row r="2816" spans="1:17" x14ac:dyDescent="0.25">
      <c r="A2816" s="84" t="s">
        <v>2</v>
      </c>
      <c r="B2816" s="85" t="s">
        <v>1197</v>
      </c>
      <c r="C2816" s="85" t="s">
        <v>22</v>
      </c>
      <c r="D2816" s="85" t="s">
        <v>9</v>
      </c>
      <c r="E2816" s="96">
        <v>130</v>
      </c>
      <c r="F2816" s="85" t="s">
        <v>105</v>
      </c>
      <c r="G2816" s="86" t="s">
        <v>9906</v>
      </c>
      <c r="K2816" s="84" t="s">
        <v>97</v>
      </c>
      <c r="L2816" s="85" t="s">
        <v>98</v>
      </c>
      <c r="M2816" s="85" t="s">
        <v>99</v>
      </c>
      <c r="N2816" s="85" t="s">
        <v>100</v>
      </c>
      <c r="O2816" s="85" t="s">
        <v>101</v>
      </c>
      <c r="P2816" s="85" t="s">
        <v>102</v>
      </c>
      <c r="Q2816" s="86" t="s">
        <v>103</v>
      </c>
    </row>
    <row r="2817" spans="1:17" x14ac:dyDescent="0.25">
      <c r="A2817" s="84" t="s">
        <v>6</v>
      </c>
      <c r="B2817" s="85" t="s">
        <v>7257</v>
      </c>
      <c r="C2817" s="85" t="s">
        <v>22</v>
      </c>
      <c r="D2817" s="85" t="s">
        <v>20</v>
      </c>
      <c r="E2817" s="96">
        <v>130</v>
      </c>
      <c r="F2817" s="85" t="s">
        <v>105</v>
      </c>
      <c r="G2817" s="86" t="s">
        <v>9907</v>
      </c>
      <c r="K2817" s="84" t="s">
        <v>2</v>
      </c>
      <c r="L2817" s="85" t="s">
        <v>3011</v>
      </c>
      <c r="M2817" s="85" t="s">
        <v>22</v>
      </c>
      <c r="N2817" s="85" t="s">
        <v>20</v>
      </c>
      <c r="O2817" s="96">
        <v>130</v>
      </c>
      <c r="P2817" s="85" t="s">
        <v>105</v>
      </c>
      <c r="Q2817" s="86" t="s">
        <v>9963</v>
      </c>
    </row>
    <row r="2818" spans="1:17" x14ac:dyDescent="0.25">
      <c r="A2818" s="84" t="s">
        <v>32</v>
      </c>
      <c r="B2818" s="85" t="s">
        <v>9700</v>
      </c>
      <c r="C2818" s="85" t="s">
        <v>13</v>
      </c>
      <c r="D2818" s="85" t="s">
        <v>9</v>
      </c>
      <c r="E2818" s="96">
        <v>120</v>
      </c>
      <c r="F2818" s="85" t="s">
        <v>105</v>
      </c>
      <c r="G2818" s="86" t="s">
        <v>9908</v>
      </c>
      <c r="K2818" s="84" t="s">
        <v>6</v>
      </c>
      <c r="L2818" s="85" t="s">
        <v>9820</v>
      </c>
      <c r="M2818" s="85" t="s">
        <v>22</v>
      </c>
      <c r="N2818" s="85" t="s">
        <v>20</v>
      </c>
      <c r="O2818" s="96">
        <v>90</v>
      </c>
      <c r="P2818" s="85" t="s">
        <v>171</v>
      </c>
      <c r="Q2818" s="86" t="s">
        <v>9964</v>
      </c>
    </row>
    <row r="2819" spans="1:17" x14ac:dyDescent="0.25">
      <c r="A2819" s="84" t="s">
        <v>48</v>
      </c>
      <c r="B2819" s="85" t="s">
        <v>9700</v>
      </c>
      <c r="C2819" s="85" t="s">
        <v>13</v>
      </c>
      <c r="D2819" s="85" t="s">
        <v>9</v>
      </c>
      <c r="E2819" s="96">
        <v>120</v>
      </c>
      <c r="F2819" s="85" t="s">
        <v>105</v>
      </c>
      <c r="G2819" s="86" t="s">
        <v>9909</v>
      </c>
      <c r="K2819" s="84" t="s">
        <v>32</v>
      </c>
      <c r="L2819" s="85" t="s">
        <v>9965</v>
      </c>
      <c r="M2819" s="85" t="s">
        <v>13</v>
      </c>
      <c r="N2819" s="85" t="s">
        <v>20</v>
      </c>
      <c r="O2819" s="96">
        <v>80</v>
      </c>
      <c r="P2819" s="85" t="s">
        <v>171</v>
      </c>
      <c r="Q2819" s="86" t="s">
        <v>9966</v>
      </c>
    </row>
    <row r="2820" spans="1:17" x14ac:dyDescent="0.25">
      <c r="A2820" s="84" t="s">
        <v>49</v>
      </c>
      <c r="B2820" s="85" t="s">
        <v>9910</v>
      </c>
      <c r="C2820" s="85" t="s">
        <v>13</v>
      </c>
      <c r="D2820" s="85" t="s">
        <v>20</v>
      </c>
      <c r="E2820" s="96">
        <v>80</v>
      </c>
      <c r="F2820" s="85" t="s">
        <v>171</v>
      </c>
      <c r="G2820" s="86" t="s">
        <v>9911</v>
      </c>
      <c r="K2820" s="84" t="s">
        <v>48</v>
      </c>
      <c r="L2820" s="85" t="s">
        <v>9967</v>
      </c>
      <c r="M2820" s="85" t="s">
        <v>28</v>
      </c>
      <c r="N2820" s="85" t="s">
        <v>20</v>
      </c>
      <c r="O2820" s="96">
        <v>80</v>
      </c>
      <c r="P2820" s="85" t="s">
        <v>171</v>
      </c>
      <c r="Q2820" s="86" t="s">
        <v>9968</v>
      </c>
    </row>
    <row r="2821" spans="1:17" x14ac:dyDescent="0.25">
      <c r="A2821" s="84" t="s">
        <v>50</v>
      </c>
      <c r="B2821" s="85" t="s">
        <v>5563</v>
      </c>
      <c r="C2821" s="85" t="s">
        <v>13</v>
      </c>
      <c r="D2821" s="85" t="s">
        <v>20</v>
      </c>
      <c r="E2821" s="96">
        <v>80</v>
      </c>
      <c r="F2821" s="85" t="s">
        <v>171</v>
      </c>
      <c r="G2821" s="86" t="s">
        <v>9912</v>
      </c>
      <c r="K2821" s="84" t="s">
        <v>49</v>
      </c>
      <c r="L2821" s="85" t="s">
        <v>9969</v>
      </c>
      <c r="M2821" s="85" t="s">
        <v>28</v>
      </c>
      <c r="N2821" s="85" t="s">
        <v>20</v>
      </c>
      <c r="O2821" s="96">
        <v>80</v>
      </c>
      <c r="P2821" s="85" t="s">
        <v>171</v>
      </c>
      <c r="Q2821" s="86" t="s">
        <v>9970</v>
      </c>
    </row>
    <row r="2822" spans="1:17" x14ac:dyDescent="0.25">
      <c r="A2822" s="84" t="s">
        <v>51</v>
      </c>
      <c r="B2822" s="85" t="s">
        <v>8858</v>
      </c>
      <c r="C2822" s="85" t="s">
        <v>28</v>
      </c>
      <c r="D2822" s="85" t="s">
        <v>20</v>
      </c>
      <c r="E2822" s="96">
        <v>120</v>
      </c>
      <c r="F2822" s="85" t="s">
        <v>105</v>
      </c>
      <c r="G2822" s="86" t="s">
        <v>9913</v>
      </c>
      <c r="K2822" s="84" t="s">
        <v>50</v>
      </c>
      <c r="L2822" s="85" t="s">
        <v>9816</v>
      </c>
      <c r="M2822" s="85" t="s">
        <v>4</v>
      </c>
      <c r="N2822" s="85" t="s">
        <v>20</v>
      </c>
      <c r="O2822" s="96">
        <v>70</v>
      </c>
      <c r="P2822" s="85" t="s">
        <v>171</v>
      </c>
      <c r="Q2822" s="86" t="s">
        <v>9971</v>
      </c>
    </row>
    <row r="2823" spans="1:17" x14ac:dyDescent="0.25">
      <c r="A2823" s="84" t="s">
        <v>52</v>
      </c>
      <c r="B2823" s="85" t="s">
        <v>9914</v>
      </c>
      <c r="C2823" s="85" t="s">
        <v>21</v>
      </c>
      <c r="D2823" s="85" t="s">
        <v>9</v>
      </c>
      <c r="E2823" s="96">
        <v>80</v>
      </c>
      <c r="F2823" s="85" t="s">
        <v>105</v>
      </c>
      <c r="G2823" s="86" t="s">
        <v>9915</v>
      </c>
      <c r="K2823" s="84" t="s">
        <v>51</v>
      </c>
      <c r="L2823" s="85" t="s">
        <v>9972</v>
      </c>
      <c r="M2823" s="85" t="s">
        <v>4</v>
      </c>
      <c r="N2823" s="85" t="s">
        <v>9</v>
      </c>
      <c r="O2823" s="96">
        <v>100</v>
      </c>
      <c r="P2823" s="85" t="s">
        <v>105</v>
      </c>
      <c r="Q2823" s="86" t="s">
        <v>9973</v>
      </c>
    </row>
    <row r="2824" spans="1:17" x14ac:dyDescent="0.25">
      <c r="A2824" s="84" t="s">
        <v>53</v>
      </c>
      <c r="B2824" s="85" t="s">
        <v>9916</v>
      </c>
      <c r="C2824" s="85" t="s">
        <v>21</v>
      </c>
      <c r="D2824" s="85" t="s">
        <v>9</v>
      </c>
      <c r="E2824" s="96">
        <v>80</v>
      </c>
      <c r="F2824" s="85" t="s">
        <v>105</v>
      </c>
      <c r="G2824" s="86" t="s">
        <v>9917</v>
      </c>
      <c r="K2824" s="84" t="s">
        <v>52</v>
      </c>
      <c r="L2824" s="85" t="s">
        <v>9974</v>
      </c>
      <c r="M2824" s="85" t="s">
        <v>21</v>
      </c>
      <c r="N2824" s="85" t="s">
        <v>9</v>
      </c>
      <c r="O2824" s="96">
        <v>50</v>
      </c>
      <c r="P2824" s="85" t="s">
        <v>171</v>
      </c>
      <c r="Q2824" s="86" t="s">
        <v>9975</v>
      </c>
    </row>
    <row r="2825" spans="1:17" x14ac:dyDescent="0.25">
      <c r="A2825" s="84" t="s">
        <v>54</v>
      </c>
      <c r="B2825" s="85" t="s">
        <v>9918</v>
      </c>
      <c r="C2825" s="85" t="s">
        <v>21</v>
      </c>
      <c r="D2825" s="85" t="s">
        <v>9</v>
      </c>
      <c r="E2825" s="96">
        <v>80</v>
      </c>
      <c r="F2825" s="85" t="s">
        <v>105</v>
      </c>
      <c r="G2825" s="86" t="s">
        <v>9919</v>
      </c>
      <c r="K2825" s="84" t="s">
        <v>53</v>
      </c>
      <c r="L2825" s="85" t="s">
        <v>9976</v>
      </c>
      <c r="M2825" s="85" t="s">
        <v>21</v>
      </c>
      <c r="N2825" s="85" t="s">
        <v>20</v>
      </c>
      <c r="O2825" s="96">
        <v>50</v>
      </c>
      <c r="P2825" s="85" t="s">
        <v>171</v>
      </c>
      <c r="Q2825" s="86" t="s">
        <v>9977</v>
      </c>
    </row>
    <row r="2826" spans="1:17" x14ac:dyDescent="0.25">
      <c r="A2826" s="84" t="s">
        <v>55</v>
      </c>
      <c r="B2826" s="85" t="s">
        <v>4781</v>
      </c>
      <c r="C2826" s="85" t="s">
        <v>21</v>
      </c>
      <c r="D2826" s="85" t="s">
        <v>9</v>
      </c>
      <c r="E2826" s="96">
        <v>50</v>
      </c>
      <c r="F2826" s="85" t="s">
        <v>171</v>
      </c>
      <c r="G2826" s="86" t="s">
        <v>9920</v>
      </c>
      <c r="K2826" s="84" t="s">
        <v>54</v>
      </c>
      <c r="L2826" s="85" t="s">
        <v>9978</v>
      </c>
      <c r="M2826" s="85" t="s">
        <v>21</v>
      </c>
      <c r="N2826" s="85" t="s">
        <v>9</v>
      </c>
      <c r="O2826" s="96">
        <v>80</v>
      </c>
      <c r="P2826" s="85" t="s">
        <v>105</v>
      </c>
      <c r="Q2826" s="86" t="s">
        <v>9979</v>
      </c>
    </row>
    <row r="2827" spans="1:17" x14ac:dyDescent="0.25">
      <c r="A2827" s="84" t="s">
        <v>56</v>
      </c>
      <c r="B2827" s="85" t="s">
        <v>9921</v>
      </c>
      <c r="C2827" s="85" t="s">
        <v>21</v>
      </c>
      <c r="D2827" s="85" t="s">
        <v>9</v>
      </c>
      <c r="E2827" s="96">
        <v>50</v>
      </c>
      <c r="F2827" s="85" t="s">
        <v>171</v>
      </c>
      <c r="G2827" s="86" t="s">
        <v>9922</v>
      </c>
      <c r="K2827" s="84" t="s">
        <v>55</v>
      </c>
      <c r="L2827" s="85" t="s">
        <v>9980</v>
      </c>
      <c r="M2827" s="85" t="s">
        <v>21</v>
      </c>
      <c r="N2827" s="85" t="s">
        <v>20</v>
      </c>
      <c r="O2827" s="96">
        <v>80</v>
      </c>
      <c r="P2827" s="85" t="s">
        <v>105</v>
      </c>
      <c r="Q2827" s="86" t="s">
        <v>9981</v>
      </c>
    </row>
    <row r="2828" spans="1:17" x14ac:dyDescent="0.25">
      <c r="A2828" s="84" t="s">
        <v>57</v>
      </c>
      <c r="B2828" s="85" t="s">
        <v>9923</v>
      </c>
      <c r="C2828" s="85" t="s">
        <v>21</v>
      </c>
      <c r="D2828" s="85" t="s">
        <v>20</v>
      </c>
      <c r="E2828" s="96">
        <v>50</v>
      </c>
      <c r="F2828" s="85" t="s">
        <v>171</v>
      </c>
      <c r="G2828" s="86" t="s">
        <v>9924</v>
      </c>
      <c r="K2828" s="84" t="s">
        <v>56</v>
      </c>
      <c r="L2828" s="85" t="s">
        <v>5265</v>
      </c>
      <c r="M2828" s="85" t="s">
        <v>21</v>
      </c>
      <c r="N2828" s="85" t="s">
        <v>20</v>
      </c>
      <c r="O2828" s="96">
        <v>50</v>
      </c>
      <c r="P2828" s="85" t="s">
        <v>171</v>
      </c>
      <c r="Q2828" s="86" t="s">
        <v>9982</v>
      </c>
    </row>
    <row r="2829" spans="1:17" x14ac:dyDescent="0.25">
      <c r="A2829" s="84" t="s">
        <v>58</v>
      </c>
      <c r="B2829" s="85" t="s">
        <v>7999</v>
      </c>
      <c r="C2829" s="85" t="s">
        <v>13</v>
      </c>
      <c r="D2829" s="85" t="s">
        <v>9</v>
      </c>
      <c r="E2829" s="96">
        <v>0</v>
      </c>
      <c r="F2829" s="85" t="s">
        <v>105</v>
      </c>
      <c r="G2829" s="86" t="s">
        <v>8203</v>
      </c>
      <c r="K2829" s="84" t="s">
        <v>57</v>
      </c>
      <c r="L2829" s="85" t="s">
        <v>6579</v>
      </c>
      <c r="M2829" s="85" t="s">
        <v>21</v>
      </c>
      <c r="N2829" s="85" t="s">
        <v>20</v>
      </c>
      <c r="O2829" s="96">
        <v>50</v>
      </c>
      <c r="P2829" s="85" t="s">
        <v>171</v>
      </c>
      <c r="Q2829" s="86" t="s">
        <v>9983</v>
      </c>
    </row>
    <row r="2830" spans="1:17" x14ac:dyDescent="0.25">
      <c r="A2830" s="84" t="s">
        <v>59</v>
      </c>
      <c r="B2830" s="85" t="s">
        <v>9925</v>
      </c>
      <c r="C2830" s="85" t="s">
        <v>21</v>
      </c>
      <c r="D2830" s="85" t="s">
        <v>9</v>
      </c>
      <c r="E2830" s="96">
        <v>0</v>
      </c>
      <c r="F2830" s="85" t="s">
        <v>105</v>
      </c>
      <c r="G2830" s="86" t="s">
        <v>8788</v>
      </c>
      <c r="K2830" s="84" t="s">
        <v>58</v>
      </c>
      <c r="L2830" s="85" t="s">
        <v>9984</v>
      </c>
      <c r="M2830" s="85" t="s">
        <v>21</v>
      </c>
      <c r="N2830" s="85" t="s">
        <v>9</v>
      </c>
      <c r="O2830" s="96">
        <v>80</v>
      </c>
      <c r="P2830" s="85" t="s">
        <v>105</v>
      </c>
      <c r="Q2830" s="86" t="s">
        <v>9985</v>
      </c>
    </row>
    <row r="2831" spans="1:17" x14ac:dyDescent="0.25">
      <c r="A2831" s="84" t="s">
        <v>60</v>
      </c>
      <c r="B2831" s="85" t="s">
        <v>9292</v>
      </c>
      <c r="C2831" s="85" t="s">
        <v>4</v>
      </c>
      <c r="D2831" s="85" t="s">
        <v>41</v>
      </c>
      <c r="E2831" s="96">
        <v>0</v>
      </c>
      <c r="F2831" s="85" t="s">
        <v>105</v>
      </c>
      <c r="G2831" s="86" t="s">
        <v>9760</v>
      </c>
      <c r="K2831" s="84" t="s">
        <v>59</v>
      </c>
      <c r="L2831" s="85" t="s">
        <v>9819</v>
      </c>
      <c r="M2831" s="85" t="s">
        <v>21</v>
      </c>
      <c r="N2831" s="85" t="s">
        <v>20</v>
      </c>
      <c r="O2831" s="96">
        <v>80</v>
      </c>
      <c r="P2831" s="85" t="s">
        <v>105</v>
      </c>
      <c r="Q2831" s="86" t="s">
        <v>9986</v>
      </c>
    </row>
    <row r="2832" spans="1:17" x14ac:dyDescent="0.25">
      <c r="A2832" s="84" t="s">
        <v>61</v>
      </c>
      <c r="B2832" s="85" t="s">
        <v>9599</v>
      </c>
      <c r="C2832" s="85" t="s">
        <v>22</v>
      </c>
      <c r="D2832" s="85" t="s">
        <v>20</v>
      </c>
      <c r="E2832" s="96">
        <v>0</v>
      </c>
      <c r="F2832" s="85" t="s">
        <v>105</v>
      </c>
      <c r="G2832" s="86" t="s">
        <v>9597</v>
      </c>
      <c r="K2832" s="84" t="s">
        <v>60</v>
      </c>
      <c r="L2832" s="85" t="s">
        <v>9987</v>
      </c>
      <c r="M2832" s="85" t="s">
        <v>21</v>
      </c>
      <c r="N2832" s="85" t="s">
        <v>20</v>
      </c>
      <c r="O2832" s="96">
        <v>25</v>
      </c>
      <c r="P2832" s="85" t="s">
        <v>171</v>
      </c>
      <c r="Q2832" s="86" t="s">
        <v>9988</v>
      </c>
    </row>
    <row r="2833" spans="1:17" x14ac:dyDescent="0.25">
      <c r="D2833" s="255" t="s">
        <v>104</v>
      </c>
      <c r="E2833" s="256">
        <f>SUM(E2816:E2832)</f>
        <v>1170</v>
      </c>
      <c r="G2833" s="81"/>
      <c r="K2833" s="84" t="s">
        <v>61</v>
      </c>
      <c r="L2833" s="85" t="s">
        <v>9989</v>
      </c>
      <c r="M2833" s="85" t="s">
        <v>21</v>
      </c>
      <c r="N2833" s="85" t="s">
        <v>9</v>
      </c>
      <c r="O2833" s="96">
        <v>50</v>
      </c>
      <c r="P2833" s="85" t="s">
        <v>171</v>
      </c>
      <c r="Q2833" s="86" t="s">
        <v>9990</v>
      </c>
    </row>
    <row r="2834" spans="1:17" x14ac:dyDescent="0.25">
      <c r="C2834" s="90"/>
      <c r="K2834" s="84" t="s">
        <v>62</v>
      </c>
      <c r="L2834" s="85" t="s">
        <v>4140</v>
      </c>
      <c r="M2834" s="85" t="s">
        <v>21</v>
      </c>
      <c r="N2834" s="85" t="s">
        <v>20</v>
      </c>
      <c r="O2834" s="96">
        <v>80</v>
      </c>
      <c r="P2834" s="85" t="s">
        <v>105</v>
      </c>
      <c r="Q2834" s="86" t="s">
        <v>9991</v>
      </c>
    </row>
    <row r="2835" spans="1:17" x14ac:dyDescent="0.25">
      <c r="C2835" t="s">
        <v>104</v>
      </c>
      <c r="D2835" s="205">
        <f>SUM(E2812+E2833)</f>
        <v>1480</v>
      </c>
      <c r="E2835" s="273">
        <f>SUM(D2835*1.95583)</f>
        <v>2894.6284000000001</v>
      </c>
      <c r="K2835" s="84" t="s">
        <v>64</v>
      </c>
      <c r="L2835" s="85" t="s">
        <v>9992</v>
      </c>
      <c r="M2835" s="85" t="s">
        <v>72</v>
      </c>
      <c r="N2835" s="85" t="s">
        <v>20</v>
      </c>
      <c r="O2835" s="96">
        <v>60</v>
      </c>
      <c r="P2835" s="85" t="s">
        <v>171</v>
      </c>
      <c r="Q2835" s="86" t="s">
        <v>9993</v>
      </c>
    </row>
    <row r="2836" spans="1:17" x14ac:dyDescent="0.25">
      <c r="D2836" s="205"/>
      <c r="E2836" s="273"/>
      <c r="K2836" s="84" t="s">
        <v>66</v>
      </c>
      <c r="L2836" s="85" t="s">
        <v>9994</v>
      </c>
      <c r="M2836" s="85" t="s">
        <v>21</v>
      </c>
      <c r="N2836" s="85" t="s">
        <v>5</v>
      </c>
      <c r="O2836" s="96">
        <v>80</v>
      </c>
      <c r="P2836" s="85" t="s">
        <v>105</v>
      </c>
      <c r="Q2836" s="86" t="s">
        <v>9995</v>
      </c>
    </row>
    <row r="2837" spans="1:17" x14ac:dyDescent="0.25">
      <c r="D2837" s="205"/>
      <c r="E2837" s="273"/>
      <c r="K2837" s="84" t="s">
        <v>67</v>
      </c>
      <c r="L2837" s="85" t="s">
        <v>9622</v>
      </c>
      <c r="M2837" s="85" t="s">
        <v>21</v>
      </c>
      <c r="N2837" s="85" t="s">
        <v>41</v>
      </c>
      <c r="O2837" s="96">
        <v>55</v>
      </c>
      <c r="P2837" s="85" t="s">
        <v>171</v>
      </c>
      <c r="Q2837" s="86" t="s">
        <v>9996</v>
      </c>
    </row>
    <row r="2838" spans="1:17" x14ac:dyDescent="0.25">
      <c r="E2838" s="91"/>
      <c r="G2838" s="81"/>
      <c r="K2838" s="84" t="s">
        <v>121</v>
      </c>
      <c r="L2838" s="85" t="s">
        <v>9997</v>
      </c>
      <c r="M2838" s="85" t="s">
        <v>21</v>
      </c>
      <c r="N2838" s="85" t="s">
        <v>9</v>
      </c>
      <c r="O2838" s="96">
        <v>80</v>
      </c>
      <c r="P2838" s="85" t="s">
        <v>105</v>
      </c>
      <c r="Q2838" s="86" t="s">
        <v>9998</v>
      </c>
    </row>
    <row r="2839" spans="1:17" ht="15.75" x14ac:dyDescent="0.25">
      <c r="B2839" s="116" t="s">
        <v>9926</v>
      </c>
      <c r="C2839" s="116" t="s">
        <v>152</v>
      </c>
      <c r="E2839" s="91"/>
      <c r="F2839" s="81"/>
      <c r="G2839" s="81"/>
      <c r="K2839" s="84" t="s">
        <v>122</v>
      </c>
      <c r="L2839" s="85" t="s">
        <v>9999</v>
      </c>
      <c r="M2839" s="85" t="s">
        <v>21</v>
      </c>
      <c r="N2839" s="85" t="s">
        <v>5</v>
      </c>
      <c r="O2839" s="96">
        <v>50</v>
      </c>
      <c r="P2839" s="85" t="s">
        <v>171</v>
      </c>
      <c r="Q2839" s="86" t="s">
        <v>10000</v>
      </c>
    </row>
    <row r="2840" spans="1:17" x14ac:dyDescent="0.25">
      <c r="A2840" s="79"/>
      <c r="B2840" s="92">
        <v>44413</v>
      </c>
      <c r="G2840" s="81"/>
      <c r="K2840" s="84" t="s">
        <v>123</v>
      </c>
      <c r="L2840" s="85" t="s">
        <v>10096</v>
      </c>
      <c r="M2840" s="85" t="s">
        <v>21</v>
      </c>
      <c r="N2840" s="85" t="s">
        <v>9</v>
      </c>
      <c r="O2840" s="96">
        <v>80</v>
      </c>
      <c r="P2840" s="85" t="s">
        <v>105</v>
      </c>
      <c r="Q2840" s="86" t="s">
        <v>10097</v>
      </c>
    </row>
    <row r="2841" spans="1:17" x14ac:dyDescent="0.25">
      <c r="A2841" s="84" t="s">
        <v>97</v>
      </c>
      <c r="B2841" s="93" t="s">
        <v>106</v>
      </c>
      <c r="C2841" s="93" t="s">
        <v>107</v>
      </c>
      <c r="K2841" s="84" t="s">
        <v>124</v>
      </c>
      <c r="L2841" s="85" t="s">
        <v>9890</v>
      </c>
      <c r="M2841" s="85" t="s">
        <v>21</v>
      </c>
      <c r="N2841" s="85" t="s">
        <v>9</v>
      </c>
      <c r="O2841" s="96">
        <v>50</v>
      </c>
      <c r="P2841" s="85" t="s">
        <v>171</v>
      </c>
      <c r="Q2841" s="86" t="s">
        <v>10001</v>
      </c>
    </row>
    <row r="2842" spans="1:17" x14ac:dyDescent="0.25">
      <c r="A2842" s="84">
        <v>1</v>
      </c>
      <c r="B2842" s="85" t="s">
        <v>108</v>
      </c>
      <c r="C2842" s="96">
        <v>13.4</v>
      </c>
      <c r="G2842" s="81"/>
      <c r="K2842" s="84" t="s">
        <v>125</v>
      </c>
      <c r="L2842" s="85" t="s">
        <v>2536</v>
      </c>
      <c r="M2842" s="85" t="s">
        <v>21</v>
      </c>
      <c r="N2842" s="85" t="s">
        <v>20</v>
      </c>
      <c r="O2842" s="96">
        <v>0</v>
      </c>
      <c r="P2842" s="85" t="s">
        <v>105</v>
      </c>
      <c r="Q2842" s="86" t="s">
        <v>8498</v>
      </c>
    </row>
    <row r="2843" spans="1:17" x14ac:dyDescent="0.25">
      <c r="A2843" s="84">
        <v>2</v>
      </c>
      <c r="B2843" s="85" t="s">
        <v>109</v>
      </c>
      <c r="C2843" s="96">
        <v>0</v>
      </c>
      <c r="G2843" s="81"/>
      <c r="K2843" s="84" t="s">
        <v>126</v>
      </c>
      <c r="L2843" s="85" t="s">
        <v>10002</v>
      </c>
      <c r="M2843" s="85" t="s">
        <v>22</v>
      </c>
      <c r="N2843" s="85" t="s">
        <v>20</v>
      </c>
      <c r="O2843" s="96">
        <v>0</v>
      </c>
      <c r="P2843" s="85" t="s">
        <v>105</v>
      </c>
      <c r="Q2843" s="86" t="s">
        <v>9766</v>
      </c>
    </row>
    <row r="2844" spans="1:17" x14ac:dyDescent="0.25">
      <c r="A2844" s="84">
        <v>3</v>
      </c>
      <c r="B2844" s="85" t="s">
        <v>110</v>
      </c>
      <c r="C2844" s="96">
        <v>0</v>
      </c>
      <c r="G2844" s="81"/>
      <c r="K2844" s="84" t="s">
        <v>127</v>
      </c>
      <c r="L2844" s="85" t="s">
        <v>10003</v>
      </c>
      <c r="M2844" s="85" t="s">
        <v>22</v>
      </c>
      <c r="N2844" s="85" t="s">
        <v>20</v>
      </c>
      <c r="O2844" s="96">
        <v>0</v>
      </c>
      <c r="P2844" s="85" t="s">
        <v>105</v>
      </c>
      <c r="Q2844" s="86" t="s">
        <v>9768</v>
      </c>
    </row>
    <row r="2845" spans="1:17" x14ac:dyDescent="0.25">
      <c r="A2845" s="84">
        <v>4</v>
      </c>
      <c r="B2845" s="94" t="s">
        <v>111</v>
      </c>
      <c r="C2845" s="96">
        <v>27</v>
      </c>
      <c r="G2845" s="81"/>
      <c r="K2845" s="84" t="s">
        <v>128</v>
      </c>
      <c r="L2845" s="85" t="s">
        <v>9624</v>
      </c>
      <c r="M2845" s="85" t="s">
        <v>72</v>
      </c>
      <c r="N2845" s="85" t="s">
        <v>20</v>
      </c>
      <c r="O2845" s="96">
        <v>0</v>
      </c>
      <c r="P2845" s="85" t="s">
        <v>381</v>
      </c>
      <c r="Q2845" s="86" t="s">
        <v>9850</v>
      </c>
    </row>
    <row r="2846" spans="1:17" x14ac:dyDescent="0.25">
      <c r="A2846" s="79"/>
      <c r="B2846" s="95" t="s">
        <v>104</v>
      </c>
      <c r="C2846" s="96">
        <f>SUM(C2842:C2845)</f>
        <v>40.4</v>
      </c>
      <c r="G2846" s="81"/>
      <c r="N2846" s="255" t="s">
        <v>104</v>
      </c>
      <c r="O2846" s="256">
        <f>SUM(O2817:O2845)</f>
        <v>1760</v>
      </c>
      <c r="Q2846" s="81"/>
    </row>
    <row r="2847" spans="1:17" x14ac:dyDescent="0.25">
      <c r="A2847" s="79"/>
      <c r="B2847" s="290"/>
      <c r="C2847" s="252"/>
      <c r="G2847" s="81"/>
      <c r="M2847" s="90"/>
    </row>
    <row r="2848" spans="1:17" x14ac:dyDescent="0.25">
      <c r="A2848" s="79"/>
      <c r="C2848" s="85" t="s">
        <v>2354</v>
      </c>
      <c r="D2848" s="96">
        <v>0</v>
      </c>
      <c r="E2848" s="85"/>
      <c r="G2848" s="81"/>
      <c r="M2848" t="s">
        <v>104</v>
      </c>
      <c r="N2848" s="205">
        <f>SUM(O2813+O2846)</f>
        <v>2470</v>
      </c>
      <c r="O2848" s="273">
        <f>SUM(N2848*1.95583)</f>
        <v>4830.9000999999998</v>
      </c>
    </row>
    <row r="2849" spans="1:17" x14ac:dyDescent="0.25">
      <c r="A2849" s="79"/>
      <c r="C2849" s="85" t="s">
        <v>112</v>
      </c>
      <c r="D2849" s="96">
        <f>SUM(D2835)</f>
        <v>1480</v>
      </c>
      <c r="E2849" s="99">
        <f>SUM(D2849*1.95583)</f>
        <v>2894.6284000000001</v>
      </c>
      <c r="G2849" s="81"/>
      <c r="N2849" s="205"/>
      <c r="O2849" s="273"/>
    </row>
    <row r="2850" spans="1:17" x14ac:dyDescent="0.25">
      <c r="A2850" s="79"/>
      <c r="C2850" s="85" t="s">
        <v>113</v>
      </c>
      <c r="D2850" s="96">
        <f>SUM(C2846)</f>
        <v>40.4</v>
      </c>
      <c r="E2850" s="85"/>
      <c r="G2850" s="81"/>
      <c r="N2850" s="205"/>
      <c r="O2850" s="273"/>
    </row>
    <row r="2851" spans="1:17" x14ac:dyDescent="0.25">
      <c r="A2851" s="79"/>
      <c r="C2851" s="85" t="s">
        <v>114</v>
      </c>
      <c r="D2851" s="96">
        <f>SUM(D2848+D2849-D2850)</f>
        <v>1439.6</v>
      </c>
      <c r="E2851" s="85"/>
      <c r="G2851" s="81"/>
      <c r="O2851" s="91"/>
      <c r="Q2851" s="81"/>
    </row>
    <row r="2852" spans="1:17" ht="15.75" x14ac:dyDescent="0.25">
      <c r="A2852" s="79"/>
      <c r="C2852" s="94" t="s">
        <v>2355</v>
      </c>
      <c r="D2852" s="96">
        <v>0</v>
      </c>
      <c r="E2852" s="85"/>
      <c r="G2852" s="81"/>
      <c r="L2852" s="116" t="s">
        <v>10004</v>
      </c>
      <c r="M2852" s="116" t="s">
        <v>6815</v>
      </c>
      <c r="O2852" s="91"/>
      <c r="P2852" s="81"/>
      <c r="Q2852" s="81"/>
    </row>
    <row r="2853" spans="1:17" x14ac:dyDescent="0.25">
      <c r="K2853" s="79"/>
      <c r="L2853" s="92">
        <v>44415</v>
      </c>
      <c r="Q2853" s="81"/>
    </row>
    <row r="2854" spans="1:17" x14ac:dyDescent="0.25">
      <c r="K2854" s="84" t="s">
        <v>97</v>
      </c>
      <c r="L2854" s="93" t="s">
        <v>106</v>
      </c>
      <c r="M2854" s="93" t="s">
        <v>107</v>
      </c>
    </row>
    <row r="2855" spans="1:17" x14ac:dyDescent="0.25">
      <c r="K2855" s="84">
        <v>1</v>
      </c>
      <c r="L2855" s="85" t="s">
        <v>108</v>
      </c>
      <c r="M2855" s="96">
        <v>13</v>
      </c>
      <c r="Q2855" s="81"/>
    </row>
    <row r="2856" spans="1:17" x14ac:dyDescent="0.25">
      <c r="B2856" s="100">
        <v>2550</v>
      </c>
      <c r="G2856" s="81"/>
      <c r="K2856" s="84">
        <v>2</v>
      </c>
      <c r="L2856" s="85" t="s">
        <v>109</v>
      </c>
      <c r="M2856" s="96">
        <v>0</v>
      </c>
      <c r="Q2856" s="81"/>
    </row>
    <row r="2857" spans="1:17" x14ac:dyDescent="0.25">
      <c r="B2857" s="100">
        <v>200</v>
      </c>
      <c r="D2857" s="93" t="s">
        <v>118</v>
      </c>
      <c r="E2857" s="93" t="s">
        <v>119</v>
      </c>
      <c r="F2857" s="93" t="s">
        <v>120</v>
      </c>
      <c r="K2857" s="84">
        <v>3</v>
      </c>
      <c r="L2857" s="85" t="s">
        <v>110</v>
      </c>
      <c r="M2857" s="96">
        <v>0</v>
      </c>
      <c r="Q2857" s="81"/>
    </row>
    <row r="2858" spans="1:17" x14ac:dyDescent="0.25">
      <c r="B2858" s="101">
        <f>SUM(B2857/B2856)</f>
        <v>7.8431372549019607E-2</v>
      </c>
      <c r="D2858" s="102">
        <f>SUM(B2858*E2849)</f>
        <v>227.02967843137256</v>
      </c>
      <c r="E2858" s="102">
        <f>SUM(D2858/1.17)</f>
        <v>194.04246019775434</v>
      </c>
      <c r="F2858" s="102">
        <f>SUM(D2858-E2858)</f>
        <v>32.987218233618222</v>
      </c>
      <c r="K2858" s="84">
        <v>4</v>
      </c>
      <c r="L2858" s="94" t="s">
        <v>111</v>
      </c>
      <c r="M2858" s="96">
        <v>35</v>
      </c>
      <c r="Q2858" s="81"/>
    </row>
    <row r="2859" spans="1:17" x14ac:dyDescent="0.25">
      <c r="K2859" s="79"/>
      <c r="L2859" s="95" t="s">
        <v>104</v>
      </c>
      <c r="M2859" s="96">
        <f>SUM(M2855:M2858)</f>
        <v>48</v>
      </c>
      <c r="Q2859" s="81"/>
    </row>
    <row r="2860" spans="1:17" x14ac:dyDescent="0.25">
      <c r="K2860" s="79"/>
      <c r="L2860" s="290"/>
      <c r="M2860" s="252"/>
      <c r="Q2860" s="81"/>
    </row>
    <row r="2861" spans="1:17" x14ac:dyDescent="0.25">
      <c r="K2861" s="79"/>
      <c r="M2861" s="85" t="s">
        <v>2354</v>
      </c>
      <c r="N2861" s="96">
        <v>0</v>
      </c>
      <c r="O2861" s="85"/>
      <c r="Q2861" s="81"/>
    </row>
    <row r="2862" spans="1:17" x14ac:dyDescent="0.25">
      <c r="K2862" s="79"/>
      <c r="M2862" s="85" t="s">
        <v>112</v>
      </c>
      <c r="N2862" s="96">
        <f>SUM(N2848)</f>
        <v>2470</v>
      </c>
      <c r="O2862" s="99">
        <f>SUM(N2862*1.95583)</f>
        <v>4830.9000999999998</v>
      </c>
      <c r="Q2862" s="81"/>
    </row>
    <row r="2863" spans="1:17" x14ac:dyDescent="0.25">
      <c r="K2863" s="79"/>
      <c r="M2863" s="85" t="s">
        <v>113</v>
      </c>
      <c r="N2863" s="96">
        <f>SUM(M2859)</f>
        <v>48</v>
      </c>
      <c r="O2863" s="85"/>
      <c r="Q2863" s="81"/>
    </row>
    <row r="2864" spans="1:17" x14ac:dyDescent="0.25">
      <c r="K2864" s="79"/>
      <c r="M2864" s="85" t="s">
        <v>114</v>
      </c>
      <c r="N2864" s="96">
        <f>SUM(N2861+N2862-N2863)</f>
        <v>2422</v>
      </c>
      <c r="O2864" s="85"/>
      <c r="Q2864" s="81"/>
    </row>
    <row r="2865" spans="1:17" x14ac:dyDescent="0.25">
      <c r="K2865" s="79"/>
      <c r="M2865" s="94" t="s">
        <v>2355</v>
      </c>
      <c r="N2865" s="96">
        <v>0</v>
      </c>
      <c r="O2865" s="85"/>
      <c r="Q2865" s="81"/>
    </row>
    <row r="2869" spans="1:17" x14ac:dyDescent="0.25">
      <c r="L2869" s="100">
        <v>2550</v>
      </c>
      <c r="Q2869" s="81"/>
    </row>
    <row r="2870" spans="1:17" x14ac:dyDescent="0.25">
      <c r="L2870" s="100">
        <v>200</v>
      </c>
      <c r="N2870" s="93" t="s">
        <v>118</v>
      </c>
      <c r="O2870" s="93" t="s">
        <v>119</v>
      </c>
      <c r="P2870" s="93" t="s">
        <v>120</v>
      </c>
    </row>
    <row r="2871" spans="1:17" x14ac:dyDescent="0.25">
      <c r="L2871" s="101">
        <f>SUM(L2870/L2869)</f>
        <v>7.8431372549019607E-2</v>
      </c>
      <c r="N2871" s="102">
        <f>SUM(L2871*O2862)</f>
        <v>378.89412549019607</v>
      </c>
      <c r="O2871" s="102">
        <f>SUM(N2871/1.17)</f>
        <v>323.84113289760353</v>
      </c>
      <c r="P2871" s="102">
        <f>SUM(N2871-O2871)</f>
        <v>55.052992592592545</v>
      </c>
    </row>
    <row r="2874" spans="1:17" ht="18.75" x14ac:dyDescent="0.3">
      <c r="A2874" s="79"/>
      <c r="B2874" s="80" t="s">
        <v>10005</v>
      </c>
      <c r="G2874" s="81"/>
      <c r="K2874" s="79"/>
      <c r="L2874" s="80" t="s">
        <v>10089</v>
      </c>
      <c r="Q2874" s="81"/>
    </row>
    <row r="2875" spans="1:17" x14ac:dyDescent="0.25">
      <c r="A2875" s="79"/>
      <c r="B2875" t="s">
        <v>536</v>
      </c>
      <c r="F2875" s="82" t="s">
        <v>95</v>
      </c>
      <c r="G2875" s="81"/>
      <c r="K2875" s="79"/>
      <c r="L2875" t="s">
        <v>152</v>
      </c>
      <c r="P2875" s="82" t="s">
        <v>95</v>
      </c>
      <c r="Q2875" s="81"/>
    </row>
    <row r="2876" spans="1:17" ht="18.75" x14ac:dyDescent="0.3">
      <c r="A2876" s="251"/>
      <c r="B2876" s="274"/>
      <c r="C2876" s="117" t="s">
        <v>96</v>
      </c>
      <c r="D2876" s="117"/>
      <c r="E2876" s="117"/>
      <c r="F2876" s="275">
        <v>44413</v>
      </c>
      <c r="G2876" s="276"/>
      <c r="K2876" s="251"/>
      <c r="L2876" s="274"/>
      <c r="M2876" s="117" t="s">
        <v>96</v>
      </c>
      <c r="N2876" s="117"/>
      <c r="O2876" s="117"/>
      <c r="P2876" s="275">
        <v>44415</v>
      </c>
      <c r="Q2876" s="276"/>
    </row>
    <row r="2877" spans="1:17" x14ac:dyDescent="0.25">
      <c r="A2877" s="84" t="s">
        <v>97</v>
      </c>
      <c r="B2877" s="85" t="s">
        <v>98</v>
      </c>
      <c r="C2877" s="85" t="s">
        <v>99</v>
      </c>
      <c r="D2877" s="85" t="s">
        <v>100</v>
      </c>
      <c r="E2877" s="85" t="s">
        <v>101</v>
      </c>
      <c r="F2877" s="85" t="s">
        <v>102</v>
      </c>
      <c r="G2877" s="86" t="s">
        <v>103</v>
      </c>
      <c r="K2877" s="84" t="s">
        <v>97</v>
      </c>
      <c r="L2877" s="85" t="s">
        <v>98</v>
      </c>
      <c r="M2877" s="85" t="s">
        <v>99</v>
      </c>
      <c r="N2877" s="85" t="s">
        <v>100</v>
      </c>
      <c r="O2877" s="85" t="s">
        <v>101</v>
      </c>
      <c r="P2877" s="85" t="s">
        <v>102</v>
      </c>
      <c r="Q2877" s="86" t="s">
        <v>103</v>
      </c>
    </row>
    <row r="2878" spans="1:17" x14ac:dyDescent="0.25">
      <c r="A2878" s="84" t="s">
        <v>2</v>
      </c>
      <c r="B2878" s="85" t="s">
        <v>10007</v>
      </c>
      <c r="C2878" s="85" t="s">
        <v>9</v>
      </c>
      <c r="D2878" s="85" t="s">
        <v>21</v>
      </c>
      <c r="E2878" s="96">
        <v>50</v>
      </c>
      <c r="F2878" s="85" t="s">
        <v>392</v>
      </c>
      <c r="G2878" s="86" t="s">
        <v>10008</v>
      </c>
      <c r="K2878" s="84" t="s">
        <v>2</v>
      </c>
      <c r="L2878" s="85" t="s">
        <v>4098</v>
      </c>
      <c r="M2878" s="85" t="s">
        <v>20</v>
      </c>
      <c r="N2878" s="85" t="s">
        <v>22</v>
      </c>
      <c r="O2878" s="96">
        <v>90</v>
      </c>
      <c r="P2878" s="85" t="s">
        <v>392</v>
      </c>
      <c r="Q2878" s="86" t="s">
        <v>10066</v>
      </c>
    </row>
    <row r="2879" spans="1:17" x14ac:dyDescent="0.25">
      <c r="A2879" s="84" t="s">
        <v>6</v>
      </c>
      <c r="B2879" s="85" t="s">
        <v>10009</v>
      </c>
      <c r="C2879" s="85" t="s">
        <v>9</v>
      </c>
      <c r="D2879" s="85" t="s">
        <v>22</v>
      </c>
      <c r="E2879" s="96">
        <v>130</v>
      </c>
      <c r="F2879" s="85" t="s">
        <v>105</v>
      </c>
      <c r="G2879" s="86" t="s">
        <v>10010</v>
      </c>
      <c r="K2879" s="84" t="s">
        <v>6</v>
      </c>
      <c r="L2879" s="85" t="s">
        <v>10067</v>
      </c>
      <c r="M2879" s="85" t="s">
        <v>5</v>
      </c>
      <c r="N2879" s="85" t="s">
        <v>21</v>
      </c>
      <c r="O2879" s="96">
        <v>50</v>
      </c>
      <c r="P2879" s="85" t="s">
        <v>392</v>
      </c>
      <c r="Q2879" s="86" t="s">
        <v>10068</v>
      </c>
    </row>
    <row r="2880" spans="1:17" x14ac:dyDescent="0.25">
      <c r="A2880" s="84" t="s">
        <v>32</v>
      </c>
      <c r="B2880" s="85" t="s">
        <v>9883</v>
      </c>
      <c r="C2880" s="85" t="s">
        <v>9</v>
      </c>
      <c r="D2880" s="85" t="s">
        <v>22</v>
      </c>
      <c r="E2880" s="96">
        <v>130</v>
      </c>
      <c r="F2880" s="85" t="s">
        <v>105</v>
      </c>
      <c r="G2880" s="86" t="s">
        <v>10011</v>
      </c>
      <c r="K2880" s="84" t="s">
        <v>32</v>
      </c>
      <c r="L2880" s="85" t="s">
        <v>322</v>
      </c>
      <c r="M2880" s="85" t="s">
        <v>5</v>
      </c>
      <c r="N2880" s="85" t="s">
        <v>22</v>
      </c>
      <c r="O2880" s="96">
        <v>90</v>
      </c>
      <c r="P2880" s="85" t="s">
        <v>392</v>
      </c>
      <c r="Q2880" s="86" t="s">
        <v>10069</v>
      </c>
    </row>
    <row r="2881" spans="1:17" x14ac:dyDescent="0.25">
      <c r="A2881" s="84" t="s">
        <v>48</v>
      </c>
      <c r="B2881" s="85" t="s">
        <v>5002</v>
      </c>
      <c r="C2881" s="85" t="s">
        <v>12</v>
      </c>
      <c r="D2881" s="85" t="s">
        <v>13</v>
      </c>
      <c r="E2881" s="96">
        <v>120</v>
      </c>
      <c r="F2881" s="85" t="s">
        <v>105</v>
      </c>
      <c r="G2881" s="86" t="s">
        <v>10012</v>
      </c>
      <c r="K2881" s="84" t="s">
        <v>48</v>
      </c>
      <c r="L2881" s="85" t="s">
        <v>10070</v>
      </c>
      <c r="M2881" s="85" t="s">
        <v>5</v>
      </c>
      <c r="N2881" s="85" t="s">
        <v>22</v>
      </c>
      <c r="O2881" s="96">
        <v>90</v>
      </c>
      <c r="P2881" s="85" t="s">
        <v>392</v>
      </c>
      <c r="Q2881" s="86" t="s">
        <v>10071</v>
      </c>
    </row>
    <row r="2882" spans="1:17" x14ac:dyDescent="0.25">
      <c r="A2882" s="84" t="s">
        <v>49</v>
      </c>
      <c r="B2882" s="85" t="s">
        <v>10013</v>
      </c>
      <c r="C2882" s="85" t="s">
        <v>5</v>
      </c>
      <c r="D2882" s="85" t="s">
        <v>21</v>
      </c>
      <c r="E2882" s="96">
        <v>80</v>
      </c>
      <c r="F2882" s="85" t="s">
        <v>105</v>
      </c>
      <c r="G2882" s="86" t="s">
        <v>10014</v>
      </c>
      <c r="K2882" s="84" t="s">
        <v>49</v>
      </c>
      <c r="L2882" s="85" t="s">
        <v>4367</v>
      </c>
      <c r="M2882" s="85" t="s">
        <v>5</v>
      </c>
      <c r="N2882" s="85" t="s">
        <v>22</v>
      </c>
      <c r="O2882" s="96">
        <v>90</v>
      </c>
      <c r="P2882" s="85" t="s">
        <v>392</v>
      </c>
      <c r="Q2882" s="86" t="s">
        <v>10072</v>
      </c>
    </row>
    <row r="2883" spans="1:17" x14ac:dyDescent="0.25">
      <c r="A2883" s="84" t="s">
        <v>50</v>
      </c>
      <c r="B2883" s="85" t="s">
        <v>10015</v>
      </c>
      <c r="C2883" s="85" t="s">
        <v>5</v>
      </c>
      <c r="D2883" s="85" t="s">
        <v>4</v>
      </c>
      <c r="E2883" s="96">
        <v>0</v>
      </c>
      <c r="F2883" s="85" t="s">
        <v>105</v>
      </c>
      <c r="G2883" s="86" t="s">
        <v>9129</v>
      </c>
      <c r="K2883" s="84" t="s">
        <v>50</v>
      </c>
      <c r="L2883" s="85" t="s">
        <v>4365</v>
      </c>
      <c r="M2883" s="85" t="s">
        <v>5</v>
      </c>
      <c r="N2883" s="85" t="s">
        <v>22</v>
      </c>
      <c r="O2883" s="96">
        <v>90</v>
      </c>
      <c r="P2883" s="85" t="s">
        <v>392</v>
      </c>
      <c r="Q2883" s="86" t="s">
        <v>10073</v>
      </c>
    </row>
    <row r="2884" spans="1:17" x14ac:dyDescent="0.25">
      <c r="A2884" s="84" t="s">
        <v>51</v>
      </c>
      <c r="B2884" s="85" t="s">
        <v>6319</v>
      </c>
      <c r="C2884" s="85" t="s">
        <v>20</v>
      </c>
      <c r="D2884" s="85" t="s">
        <v>22</v>
      </c>
      <c r="E2884" s="96">
        <v>0</v>
      </c>
      <c r="F2884" s="85" t="s">
        <v>105</v>
      </c>
      <c r="G2884" s="86" t="s">
        <v>9249</v>
      </c>
      <c r="K2884" s="84" t="s">
        <v>51</v>
      </c>
      <c r="L2884" s="85" t="s">
        <v>1923</v>
      </c>
      <c r="M2884" s="85" t="s">
        <v>9</v>
      </c>
      <c r="N2884" s="85" t="s">
        <v>72</v>
      </c>
      <c r="O2884" s="96">
        <v>0</v>
      </c>
      <c r="P2884" s="85" t="s">
        <v>105</v>
      </c>
      <c r="Q2884" s="86" t="s">
        <v>9560</v>
      </c>
    </row>
    <row r="2885" spans="1:17" x14ac:dyDescent="0.25">
      <c r="A2885" s="84" t="s">
        <v>52</v>
      </c>
      <c r="B2885" s="85" t="s">
        <v>1968</v>
      </c>
      <c r="C2885" s="85" t="s">
        <v>41</v>
      </c>
      <c r="D2885" s="85" t="s">
        <v>21</v>
      </c>
      <c r="E2885" s="96">
        <v>0</v>
      </c>
      <c r="F2885" s="85" t="s">
        <v>105</v>
      </c>
      <c r="G2885" s="86" t="s">
        <v>9442</v>
      </c>
      <c r="K2885" s="84" t="s">
        <v>52</v>
      </c>
      <c r="L2885" s="85" t="s">
        <v>696</v>
      </c>
      <c r="M2885" s="85" t="s">
        <v>20</v>
      </c>
      <c r="N2885" s="85" t="s">
        <v>4</v>
      </c>
      <c r="O2885" s="96">
        <v>0</v>
      </c>
      <c r="P2885" s="85" t="s">
        <v>105</v>
      </c>
      <c r="Q2885" s="86" t="s">
        <v>9679</v>
      </c>
    </row>
    <row r="2886" spans="1:17" x14ac:dyDescent="0.25">
      <c r="A2886" s="84" t="s">
        <v>53</v>
      </c>
      <c r="B2886" s="85" t="s">
        <v>9365</v>
      </c>
      <c r="C2886" s="85" t="s">
        <v>41</v>
      </c>
      <c r="D2886" s="85" t="s">
        <v>13</v>
      </c>
      <c r="E2886" s="96">
        <v>0</v>
      </c>
      <c r="F2886" s="85" t="s">
        <v>105</v>
      </c>
      <c r="G2886" s="86" t="s">
        <v>9366</v>
      </c>
      <c r="K2886" s="84" t="s">
        <v>53</v>
      </c>
      <c r="L2886" s="85" t="s">
        <v>4781</v>
      </c>
      <c r="M2886" s="85" t="s">
        <v>20</v>
      </c>
      <c r="N2886" s="85" t="s">
        <v>4</v>
      </c>
      <c r="O2886" s="96">
        <v>0</v>
      </c>
      <c r="P2886" s="85" t="s">
        <v>105</v>
      </c>
      <c r="Q2886" s="86" t="s">
        <v>9680</v>
      </c>
    </row>
    <row r="2887" spans="1:17" x14ac:dyDescent="0.25">
      <c r="A2887" s="84" t="s">
        <v>54</v>
      </c>
      <c r="B2887" s="85" t="s">
        <v>2685</v>
      </c>
      <c r="C2887" s="85" t="s">
        <v>41</v>
      </c>
      <c r="D2887" s="85" t="s">
        <v>13</v>
      </c>
      <c r="E2887" s="96">
        <v>0</v>
      </c>
      <c r="F2887" s="85" t="s">
        <v>105</v>
      </c>
      <c r="G2887" s="86" t="s">
        <v>9368</v>
      </c>
      <c r="K2887" s="84" t="s">
        <v>54</v>
      </c>
      <c r="L2887" s="85" t="s">
        <v>9728</v>
      </c>
      <c r="M2887" s="85" t="s">
        <v>12</v>
      </c>
      <c r="N2887" s="85" t="s">
        <v>4</v>
      </c>
      <c r="O2887" s="96">
        <v>0</v>
      </c>
      <c r="P2887" s="85" t="s">
        <v>105</v>
      </c>
      <c r="Q2887" s="86" t="s">
        <v>9729</v>
      </c>
    </row>
    <row r="2888" spans="1:17" x14ac:dyDescent="0.25">
      <c r="A2888" s="84" t="s">
        <v>55</v>
      </c>
      <c r="B2888" s="85" t="s">
        <v>10016</v>
      </c>
      <c r="C2888" s="85" t="s">
        <v>155</v>
      </c>
      <c r="D2888" s="85" t="s">
        <v>13</v>
      </c>
      <c r="E2888" s="96">
        <v>0</v>
      </c>
      <c r="F2888" s="85" t="s">
        <v>105</v>
      </c>
      <c r="G2888" s="86" t="s">
        <v>9503</v>
      </c>
      <c r="K2888" s="84" t="s">
        <v>55</v>
      </c>
      <c r="L2888" s="85" t="s">
        <v>10074</v>
      </c>
      <c r="M2888" s="85" t="s">
        <v>20</v>
      </c>
      <c r="N2888" s="85" t="s">
        <v>21</v>
      </c>
      <c r="O2888" s="96">
        <v>0</v>
      </c>
      <c r="P2888" s="85" t="s">
        <v>381</v>
      </c>
      <c r="Q2888" s="86" t="s">
        <v>10075</v>
      </c>
    </row>
    <row r="2889" spans="1:17" x14ac:dyDescent="0.25">
      <c r="A2889" s="84" t="s">
        <v>56</v>
      </c>
      <c r="B2889" s="85" t="s">
        <v>191</v>
      </c>
      <c r="C2889" s="85" t="s">
        <v>20</v>
      </c>
      <c r="D2889" s="85" t="s">
        <v>4</v>
      </c>
      <c r="E2889" s="96">
        <v>0</v>
      </c>
      <c r="F2889" s="85" t="s">
        <v>105</v>
      </c>
      <c r="G2889" s="86" t="s">
        <v>9550</v>
      </c>
      <c r="K2889" s="84" t="s">
        <v>56</v>
      </c>
      <c r="L2889" s="85" t="s">
        <v>10076</v>
      </c>
      <c r="M2889" s="85" t="s">
        <v>20</v>
      </c>
      <c r="N2889" s="85" t="s">
        <v>28</v>
      </c>
      <c r="O2889" s="96">
        <v>0</v>
      </c>
      <c r="P2889" s="85" t="s">
        <v>381</v>
      </c>
      <c r="Q2889" s="86" t="s">
        <v>10077</v>
      </c>
    </row>
    <row r="2890" spans="1:17" x14ac:dyDescent="0.25">
      <c r="A2890" s="84" t="s">
        <v>57</v>
      </c>
      <c r="B2890" s="85" t="s">
        <v>9651</v>
      </c>
      <c r="C2890" s="85" t="s">
        <v>20</v>
      </c>
      <c r="D2890" s="85" t="s">
        <v>21</v>
      </c>
      <c r="E2890" s="96">
        <v>0</v>
      </c>
      <c r="F2890" s="85" t="s">
        <v>105</v>
      </c>
      <c r="G2890" s="86" t="s">
        <v>9652</v>
      </c>
      <c r="K2890" s="84" t="s">
        <v>57</v>
      </c>
      <c r="L2890" s="85" t="s">
        <v>2243</v>
      </c>
      <c r="M2890" s="85" t="s">
        <v>9</v>
      </c>
      <c r="N2890" s="85" t="s">
        <v>21</v>
      </c>
      <c r="O2890" s="96">
        <v>0</v>
      </c>
      <c r="P2890" s="85" t="s">
        <v>254</v>
      </c>
      <c r="Q2890" s="86" t="s">
        <v>10078</v>
      </c>
    </row>
    <row r="2891" spans="1:17" x14ac:dyDescent="0.25">
      <c r="A2891" s="251"/>
      <c r="B2891" s="218"/>
      <c r="C2891" s="117"/>
      <c r="D2891" s="88" t="s">
        <v>104</v>
      </c>
      <c r="E2891" s="250">
        <f>SUM(E2878:E2890)</f>
        <v>510</v>
      </c>
      <c r="G2891" s="81"/>
      <c r="K2891" s="251"/>
      <c r="L2891" s="218"/>
      <c r="M2891" s="117"/>
      <c r="N2891" s="88" t="s">
        <v>104</v>
      </c>
      <c r="O2891" s="250">
        <f>SUM(O2878:O2890)</f>
        <v>500</v>
      </c>
      <c r="Q2891" s="81"/>
    </row>
    <row r="2892" spans="1:17" x14ac:dyDescent="0.25">
      <c r="A2892" s="251"/>
      <c r="B2892" s="117"/>
      <c r="C2892" s="117"/>
      <c r="D2892" s="311"/>
      <c r="E2892" s="312"/>
      <c r="G2892" s="81"/>
      <c r="K2892" s="251"/>
      <c r="L2892" s="117"/>
      <c r="M2892" s="117"/>
      <c r="N2892" s="311"/>
      <c r="O2892" s="312"/>
      <c r="Q2892" s="81"/>
    </row>
    <row r="2893" spans="1:17" ht="18.75" x14ac:dyDescent="0.3">
      <c r="A2893" s="79"/>
      <c r="B2893" s="80"/>
      <c r="C2893" t="s">
        <v>393</v>
      </c>
      <c r="E2893" s="115"/>
      <c r="F2893" s="83">
        <v>44415</v>
      </c>
      <c r="G2893" s="81"/>
      <c r="K2893" s="79"/>
      <c r="L2893" s="80"/>
      <c r="M2893" t="s">
        <v>393</v>
      </c>
      <c r="O2893" s="115"/>
      <c r="P2893" s="83">
        <v>44417</v>
      </c>
      <c r="Q2893" s="81"/>
    </row>
    <row r="2894" spans="1:17" x14ac:dyDescent="0.25">
      <c r="A2894" s="84" t="s">
        <v>97</v>
      </c>
      <c r="B2894" s="85" t="s">
        <v>98</v>
      </c>
      <c r="C2894" s="85" t="s">
        <v>99</v>
      </c>
      <c r="D2894" s="85" t="s">
        <v>100</v>
      </c>
      <c r="E2894" s="85" t="s">
        <v>101</v>
      </c>
      <c r="F2894" s="85" t="s">
        <v>102</v>
      </c>
      <c r="G2894" s="86" t="s">
        <v>103</v>
      </c>
      <c r="K2894" s="84" t="s">
        <v>97</v>
      </c>
      <c r="L2894" s="85" t="s">
        <v>98</v>
      </c>
      <c r="M2894" s="85" t="s">
        <v>99</v>
      </c>
      <c r="N2894" s="85" t="s">
        <v>100</v>
      </c>
      <c r="O2894" s="85" t="s">
        <v>101</v>
      </c>
      <c r="P2894" s="85" t="s">
        <v>102</v>
      </c>
      <c r="Q2894" s="86" t="s">
        <v>103</v>
      </c>
    </row>
    <row r="2895" spans="1:17" x14ac:dyDescent="0.25">
      <c r="A2895" s="84" t="s">
        <v>2</v>
      </c>
      <c r="B2895" s="85" t="s">
        <v>10017</v>
      </c>
      <c r="C2895" s="85" t="s">
        <v>22</v>
      </c>
      <c r="D2895" s="85" t="s">
        <v>9</v>
      </c>
      <c r="E2895" s="96">
        <v>90</v>
      </c>
      <c r="F2895" s="85" t="s">
        <v>171</v>
      </c>
      <c r="G2895" s="86" t="s">
        <v>10018</v>
      </c>
      <c r="K2895" s="84" t="s">
        <v>2</v>
      </c>
      <c r="L2895" s="85" t="s">
        <v>10079</v>
      </c>
      <c r="M2895" s="85" t="s">
        <v>13</v>
      </c>
      <c r="N2895" s="85" t="s">
        <v>9</v>
      </c>
      <c r="O2895" s="96">
        <v>120</v>
      </c>
      <c r="P2895" s="85" t="s">
        <v>105</v>
      </c>
      <c r="Q2895" s="86" t="s">
        <v>10080</v>
      </c>
    </row>
    <row r="2896" spans="1:17" x14ac:dyDescent="0.25">
      <c r="A2896" s="84" t="s">
        <v>6</v>
      </c>
      <c r="B2896" s="85" t="s">
        <v>10019</v>
      </c>
      <c r="C2896" s="85" t="s">
        <v>22</v>
      </c>
      <c r="D2896" s="85" t="s">
        <v>20</v>
      </c>
      <c r="E2896" s="96">
        <v>130</v>
      </c>
      <c r="F2896" s="85" t="s">
        <v>105</v>
      </c>
      <c r="G2896" s="86" t="s">
        <v>10020</v>
      </c>
      <c r="K2896" s="84" t="s">
        <v>6</v>
      </c>
      <c r="L2896" s="85" t="s">
        <v>340</v>
      </c>
      <c r="M2896" s="85" t="s">
        <v>17</v>
      </c>
      <c r="N2896" s="85" t="s">
        <v>20</v>
      </c>
      <c r="O2896" s="96">
        <v>75</v>
      </c>
      <c r="P2896" s="85" t="s">
        <v>171</v>
      </c>
      <c r="Q2896" s="86" t="s">
        <v>10081</v>
      </c>
    </row>
    <row r="2897" spans="1:17" x14ac:dyDescent="0.25">
      <c r="A2897" s="84" t="s">
        <v>32</v>
      </c>
      <c r="B2897" s="85" t="s">
        <v>10021</v>
      </c>
      <c r="C2897" s="85" t="s">
        <v>22</v>
      </c>
      <c r="D2897" s="85" t="s">
        <v>20</v>
      </c>
      <c r="E2897" s="96">
        <v>130</v>
      </c>
      <c r="F2897" s="85" t="s">
        <v>105</v>
      </c>
      <c r="G2897" s="86" t="s">
        <v>10022</v>
      </c>
      <c r="K2897" s="84" t="s">
        <v>32</v>
      </c>
      <c r="L2897" s="85" t="s">
        <v>10082</v>
      </c>
      <c r="M2897" s="85" t="s">
        <v>17</v>
      </c>
      <c r="N2897" s="85" t="s">
        <v>20</v>
      </c>
      <c r="O2897" s="96">
        <v>75</v>
      </c>
      <c r="P2897" s="85" t="s">
        <v>171</v>
      </c>
      <c r="Q2897" s="86" t="s">
        <v>10083</v>
      </c>
    </row>
    <row r="2898" spans="1:17" x14ac:dyDescent="0.25">
      <c r="A2898" s="84" t="s">
        <v>48</v>
      </c>
      <c r="B2898" s="85" t="s">
        <v>10023</v>
      </c>
      <c r="C2898" s="85" t="s">
        <v>22</v>
      </c>
      <c r="D2898" s="85" t="s">
        <v>20</v>
      </c>
      <c r="E2898" s="96">
        <v>90</v>
      </c>
      <c r="F2898" s="85" t="s">
        <v>171</v>
      </c>
      <c r="G2898" s="86" t="s">
        <v>10024</v>
      </c>
      <c r="K2898" s="84" t="s">
        <v>48</v>
      </c>
      <c r="L2898" s="85" t="s">
        <v>191</v>
      </c>
      <c r="M2898" s="85" t="s">
        <v>4</v>
      </c>
      <c r="N2898" s="85" t="s">
        <v>41</v>
      </c>
      <c r="O2898" s="96">
        <v>105</v>
      </c>
      <c r="P2898" s="85" t="s">
        <v>105</v>
      </c>
      <c r="Q2898" s="86" t="s">
        <v>10084</v>
      </c>
    </row>
    <row r="2899" spans="1:17" x14ac:dyDescent="0.25">
      <c r="A2899" s="84" t="s">
        <v>49</v>
      </c>
      <c r="B2899" s="85" t="s">
        <v>887</v>
      </c>
      <c r="C2899" s="85" t="s">
        <v>13</v>
      </c>
      <c r="D2899" s="85" t="s">
        <v>20</v>
      </c>
      <c r="E2899" s="96">
        <v>120</v>
      </c>
      <c r="F2899" s="85" t="s">
        <v>105</v>
      </c>
      <c r="G2899" s="86" t="s">
        <v>10025</v>
      </c>
      <c r="K2899" s="84" t="s">
        <v>49</v>
      </c>
      <c r="L2899" s="85" t="s">
        <v>191</v>
      </c>
      <c r="M2899" s="85" t="s">
        <v>4</v>
      </c>
      <c r="N2899" s="85" t="s">
        <v>41</v>
      </c>
      <c r="O2899" s="96">
        <v>105</v>
      </c>
      <c r="P2899" s="85" t="s">
        <v>105</v>
      </c>
      <c r="Q2899" s="86" t="s">
        <v>10085</v>
      </c>
    </row>
    <row r="2900" spans="1:17" x14ac:dyDescent="0.25">
      <c r="A2900" s="84" t="s">
        <v>50</v>
      </c>
      <c r="B2900" s="85" t="s">
        <v>10026</v>
      </c>
      <c r="C2900" s="85" t="s">
        <v>13</v>
      </c>
      <c r="D2900" s="85" t="s">
        <v>20</v>
      </c>
      <c r="E2900" s="96">
        <v>120</v>
      </c>
      <c r="F2900" s="85" t="s">
        <v>105</v>
      </c>
      <c r="G2900" s="86" t="s">
        <v>10027</v>
      </c>
      <c r="K2900" s="84" t="s">
        <v>50</v>
      </c>
      <c r="L2900" s="85" t="s">
        <v>6974</v>
      </c>
      <c r="M2900" s="85" t="s">
        <v>21</v>
      </c>
      <c r="N2900" s="85" t="s">
        <v>9</v>
      </c>
      <c r="O2900" s="96">
        <v>80</v>
      </c>
      <c r="P2900" s="85" t="s">
        <v>105</v>
      </c>
      <c r="Q2900" s="86" t="s">
        <v>10086</v>
      </c>
    </row>
    <row r="2901" spans="1:17" x14ac:dyDescent="0.25">
      <c r="A2901" s="84" t="s">
        <v>51</v>
      </c>
      <c r="B2901" s="85" t="s">
        <v>9821</v>
      </c>
      <c r="C2901" s="85" t="s">
        <v>28</v>
      </c>
      <c r="D2901" s="85" t="s">
        <v>20</v>
      </c>
      <c r="E2901" s="96">
        <v>120</v>
      </c>
      <c r="F2901" s="85" t="s">
        <v>105</v>
      </c>
      <c r="G2901" s="86" t="s">
        <v>10028</v>
      </c>
      <c r="K2901" s="84" t="s">
        <v>51</v>
      </c>
      <c r="L2901" s="85" t="s">
        <v>10087</v>
      </c>
      <c r="M2901" s="85" t="s">
        <v>4</v>
      </c>
      <c r="N2901" s="85" t="s">
        <v>155</v>
      </c>
      <c r="O2901" s="96">
        <v>0</v>
      </c>
      <c r="P2901" s="85" t="s">
        <v>105</v>
      </c>
      <c r="Q2901" s="86" t="s">
        <v>9713</v>
      </c>
    </row>
    <row r="2902" spans="1:17" x14ac:dyDescent="0.25">
      <c r="A2902" s="84" t="s">
        <v>52</v>
      </c>
      <c r="B2902" s="85" t="s">
        <v>5888</v>
      </c>
      <c r="C2902" s="85" t="s">
        <v>28</v>
      </c>
      <c r="D2902" s="85" t="s">
        <v>20</v>
      </c>
      <c r="E2902" s="96">
        <v>120</v>
      </c>
      <c r="F2902" s="85" t="s">
        <v>105</v>
      </c>
      <c r="G2902" s="86" t="s">
        <v>10029</v>
      </c>
      <c r="K2902" s="84" t="s">
        <v>52</v>
      </c>
      <c r="L2902" s="85" t="s">
        <v>3275</v>
      </c>
      <c r="M2902" s="85" t="s">
        <v>21</v>
      </c>
      <c r="N2902" s="85" t="s">
        <v>9</v>
      </c>
      <c r="O2902" s="96">
        <v>0</v>
      </c>
      <c r="P2902" s="85" t="s">
        <v>105</v>
      </c>
      <c r="Q2902" s="86" t="s">
        <v>9579</v>
      </c>
    </row>
    <row r="2903" spans="1:17" x14ac:dyDescent="0.25">
      <c r="A2903" s="84" t="s">
        <v>53</v>
      </c>
      <c r="B2903" s="85" t="s">
        <v>10030</v>
      </c>
      <c r="C2903" s="85" t="s">
        <v>28</v>
      </c>
      <c r="D2903" s="85" t="s">
        <v>20</v>
      </c>
      <c r="E2903" s="96">
        <v>120</v>
      </c>
      <c r="F2903" s="85" t="s">
        <v>105</v>
      </c>
      <c r="G2903" s="86" t="s">
        <v>10031</v>
      </c>
      <c r="N2903" s="255" t="s">
        <v>104</v>
      </c>
      <c r="O2903" s="256">
        <f>SUM(O2895:O2902)</f>
        <v>560</v>
      </c>
      <c r="Q2903" s="81"/>
    </row>
    <row r="2904" spans="1:17" x14ac:dyDescent="0.25">
      <c r="A2904" s="84" t="s">
        <v>54</v>
      </c>
      <c r="B2904" s="85" t="s">
        <v>10032</v>
      </c>
      <c r="C2904" s="85" t="s">
        <v>4</v>
      </c>
      <c r="D2904" s="85" t="s">
        <v>9</v>
      </c>
      <c r="E2904" s="96">
        <v>100</v>
      </c>
      <c r="F2904" s="85" t="s">
        <v>105</v>
      </c>
      <c r="G2904" s="86" t="s">
        <v>10033</v>
      </c>
      <c r="M2904" s="90"/>
    </row>
    <row r="2905" spans="1:17" x14ac:dyDescent="0.25">
      <c r="A2905" s="84" t="s">
        <v>55</v>
      </c>
      <c r="B2905" s="85" t="s">
        <v>10034</v>
      </c>
      <c r="C2905" s="85" t="s">
        <v>21</v>
      </c>
      <c r="D2905" s="85" t="s">
        <v>20</v>
      </c>
      <c r="E2905" s="96">
        <v>50</v>
      </c>
      <c r="F2905" s="85" t="s">
        <v>171</v>
      </c>
      <c r="G2905" s="86" t="s">
        <v>10035</v>
      </c>
      <c r="M2905" t="s">
        <v>104</v>
      </c>
      <c r="N2905" s="205">
        <f>SUM(O2891+O2903)</f>
        <v>1060</v>
      </c>
      <c r="O2905" s="273">
        <f>SUM(N2905*1.95583)</f>
        <v>2073.1797999999999</v>
      </c>
    </row>
    <row r="2906" spans="1:17" x14ac:dyDescent="0.25">
      <c r="A2906" s="84" t="s">
        <v>56</v>
      </c>
      <c r="B2906" s="85" t="s">
        <v>9814</v>
      </c>
      <c r="C2906" s="85" t="s">
        <v>21</v>
      </c>
      <c r="D2906" s="85" t="s">
        <v>20</v>
      </c>
      <c r="E2906" s="96">
        <v>50</v>
      </c>
      <c r="F2906" s="85" t="s">
        <v>171</v>
      </c>
      <c r="G2906" s="86" t="s">
        <v>10036</v>
      </c>
      <c r="N2906" s="205"/>
      <c r="O2906" s="273"/>
    </row>
    <row r="2907" spans="1:17" x14ac:dyDescent="0.25">
      <c r="A2907" s="84" t="s">
        <v>57</v>
      </c>
      <c r="B2907" s="85" t="s">
        <v>10037</v>
      </c>
      <c r="C2907" s="85" t="s">
        <v>21</v>
      </c>
      <c r="D2907" s="85" t="s">
        <v>20</v>
      </c>
      <c r="E2907" s="96">
        <v>80</v>
      </c>
      <c r="F2907" s="85" t="s">
        <v>105</v>
      </c>
      <c r="G2907" s="86" t="s">
        <v>10038</v>
      </c>
      <c r="N2907" s="205"/>
      <c r="O2907" s="273"/>
    </row>
    <row r="2908" spans="1:17" x14ac:dyDescent="0.25">
      <c r="A2908" s="84" t="s">
        <v>58</v>
      </c>
      <c r="B2908" s="85" t="s">
        <v>10039</v>
      </c>
      <c r="C2908" s="85" t="s">
        <v>21</v>
      </c>
      <c r="D2908" s="85" t="s">
        <v>9</v>
      </c>
      <c r="E2908" s="96">
        <v>80</v>
      </c>
      <c r="F2908" s="85" t="s">
        <v>105</v>
      </c>
      <c r="G2908" s="86" t="s">
        <v>10040</v>
      </c>
      <c r="O2908" s="91"/>
      <c r="Q2908" s="81"/>
    </row>
    <row r="2909" spans="1:17" ht="15.75" x14ac:dyDescent="0.25">
      <c r="A2909" s="84" t="s">
        <v>59</v>
      </c>
      <c r="B2909" s="85" t="s">
        <v>1463</v>
      </c>
      <c r="C2909" s="85" t="s">
        <v>21</v>
      </c>
      <c r="D2909" s="85" t="s">
        <v>20</v>
      </c>
      <c r="E2909" s="96">
        <v>80</v>
      </c>
      <c r="F2909" s="85" t="s">
        <v>105</v>
      </c>
      <c r="G2909" s="86" t="s">
        <v>10041</v>
      </c>
      <c r="L2909" s="116" t="s">
        <v>10088</v>
      </c>
      <c r="M2909" s="116" t="s">
        <v>152</v>
      </c>
      <c r="O2909" s="91"/>
      <c r="P2909" s="81"/>
      <c r="Q2909" s="81"/>
    </row>
    <row r="2910" spans="1:17" x14ac:dyDescent="0.25">
      <c r="A2910" s="84" t="s">
        <v>60</v>
      </c>
      <c r="B2910" s="85" t="s">
        <v>10042</v>
      </c>
      <c r="C2910" s="85" t="s">
        <v>21</v>
      </c>
      <c r="D2910" s="85" t="s">
        <v>20</v>
      </c>
      <c r="E2910" s="96">
        <v>80</v>
      </c>
      <c r="F2910" s="85" t="s">
        <v>105</v>
      </c>
      <c r="G2910" s="86" t="s">
        <v>10043</v>
      </c>
      <c r="K2910" s="79"/>
      <c r="L2910" s="92">
        <v>44418</v>
      </c>
      <c r="Q2910" s="81"/>
    </row>
    <row r="2911" spans="1:17" x14ac:dyDescent="0.25">
      <c r="A2911" s="84" t="s">
        <v>61</v>
      </c>
      <c r="B2911" s="85" t="s">
        <v>10044</v>
      </c>
      <c r="C2911" s="85" t="s">
        <v>21</v>
      </c>
      <c r="D2911" s="85" t="s">
        <v>20</v>
      </c>
      <c r="E2911" s="96">
        <v>50</v>
      </c>
      <c r="F2911" s="85" t="s">
        <v>171</v>
      </c>
      <c r="G2911" s="86" t="s">
        <v>10045</v>
      </c>
      <c r="K2911" s="84" t="s">
        <v>97</v>
      </c>
      <c r="L2911" s="93" t="s">
        <v>106</v>
      </c>
      <c r="M2911" s="93" t="s">
        <v>107</v>
      </c>
    </row>
    <row r="2912" spans="1:17" x14ac:dyDescent="0.25">
      <c r="A2912" s="84" t="s">
        <v>62</v>
      </c>
      <c r="B2912" s="85" t="s">
        <v>10046</v>
      </c>
      <c r="C2912" s="85" t="s">
        <v>21</v>
      </c>
      <c r="D2912" s="85" t="s">
        <v>9</v>
      </c>
      <c r="E2912" s="96">
        <v>80</v>
      </c>
      <c r="F2912" s="85" t="s">
        <v>105</v>
      </c>
      <c r="G2912" s="86" t="s">
        <v>10047</v>
      </c>
      <c r="K2912" s="84">
        <v>1</v>
      </c>
      <c r="L2912" s="85" t="s">
        <v>108</v>
      </c>
      <c r="M2912" s="96">
        <v>13.4</v>
      </c>
      <c r="Q2912" s="81"/>
    </row>
    <row r="2913" spans="1:17" x14ac:dyDescent="0.25">
      <c r="A2913" s="84" t="s">
        <v>64</v>
      </c>
      <c r="B2913" s="85" t="s">
        <v>2679</v>
      </c>
      <c r="C2913" s="85" t="s">
        <v>21</v>
      </c>
      <c r="D2913" s="85" t="s">
        <v>20</v>
      </c>
      <c r="E2913" s="96">
        <v>50</v>
      </c>
      <c r="F2913" s="85" t="s">
        <v>171</v>
      </c>
      <c r="G2913" s="86" t="s">
        <v>10048</v>
      </c>
      <c r="K2913" s="84">
        <v>2</v>
      </c>
      <c r="L2913" s="85" t="s">
        <v>109</v>
      </c>
      <c r="M2913" s="96">
        <v>0</v>
      </c>
      <c r="Q2913" s="81"/>
    </row>
    <row r="2914" spans="1:17" x14ac:dyDescent="0.25">
      <c r="A2914" s="84" t="s">
        <v>66</v>
      </c>
      <c r="B2914" s="85" t="s">
        <v>1619</v>
      </c>
      <c r="C2914" s="85" t="s">
        <v>4</v>
      </c>
      <c r="D2914" s="85" t="s">
        <v>9</v>
      </c>
      <c r="E2914" s="96">
        <v>0</v>
      </c>
      <c r="F2914" s="85" t="s">
        <v>105</v>
      </c>
      <c r="G2914" s="86" t="s">
        <v>8826</v>
      </c>
      <c r="K2914" s="84">
        <v>3</v>
      </c>
      <c r="L2914" s="85" t="s">
        <v>110</v>
      </c>
      <c r="M2914" s="96">
        <v>0</v>
      </c>
      <c r="Q2914" s="81"/>
    </row>
    <row r="2915" spans="1:17" x14ac:dyDescent="0.25">
      <c r="A2915" s="84" t="s">
        <v>67</v>
      </c>
      <c r="B2915" s="85" t="s">
        <v>6657</v>
      </c>
      <c r="C2915" s="85" t="s">
        <v>28</v>
      </c>
      <c r="D2915" s="85" t="s">
        <v>5</v>
      </c>
      <c r="E2915" s="96">
        <v>0</v>
      </c>
      <c r="F2915" s="85" t="s">
        <v>105</v>
      </c>
      <c r="G2915" s="86" t="s">
        <v>9357</v>
      </c>
      <c r="K2915" s="84">
        <v>4</v>
      </c>
      <c r="L2915" s="94" t="s">
        <v>111</v>
      </c>
      <c r="M2915" s="96">
        <v>50</v>
      </c>
      <c r="Q2915" s="81"/>
    </row>
    <row r="2916" spans="1:17" x14ac:dyDescent="0.25">
      <c r="A2916" s="84" t="s">
        <v>121</v>
      </c>
      <c r="B2916" s="85" t="s">
        <v>9631</v>
      </c>
      <c r="C2916" s="85" t="s">
        <v>21</v>
      </c>
      <c r="D2916" s="85" t="s">
        <v>20</v>
      </c>
      <c r="E2916" s="96">
        <v>0</v>
      </c>
      <c r="F2916" s="85" t="s">
        <v>254</v>
      </c>
      <c r="G2916" s="86" t="s">
        <v>9853</v>
      </c>
      <c r="K2916" s="79"/>
      <c r="L2916" s="95" t="s">
        <v>104</v>
      </c>
      <c r="M2916" s="96">
        <f>SUM(M2912:M2915)</f>
        <v>63.4</v>
      </c>
      <c r="Q2916" s="81"/>
    </row>
    <row r="2917" spans="1:17" x14ac:dyDescent="0.25">
      <c r="A2917" s="84" t="s">
        <v>122</v>
      </c>
      <c r="B2917" s="85" t="s">
        <v>9896</v>
      </c>
      <c r="C2917" s="85" t="s">
        <v>21</v>
      </c>
      <c r="D2917" s="85" t="s">
        <v>9</v>
      </c>
      <c r="E2917" s="96">
        <v>0</v>
      </c>
      <c r="F2917" s="85" t="s">
        <v>4436</v>
      </c>
      <c r="G2917" s="86" t="s">
        <v>10049</v>
      </c>
      <c r="K2917" s="79"/>
      <c r="L2917" s="290"/>
      <c r="M2917" s="252"/>
      <c r="Q2917" s="81"/>
    </row>
    <row r="2918" spans="1:17" x14ac:dyDescent="0.25">
      <c r="D2918" s="255" t="s">
        <v>104</v>
      </c>
      <c r="E2918" s="256">
        <f>SUM(E2895:E2917)</f>
        <v>1740</v>
      </c>
      <c r="G2918" s="81"/>
      <c r="K2918" s="79"/>
      <c r="M2918" s="85" t="s">
        <v>2354</v>
      </c>
      <c r="N2918" s="96">
        <v>0</v>
      </c>
      <c r="O2918" s="85"/>
      <c r="Q2918" s="81"/>
    </row>
    <row r="2919" spans="1:17" x14ac:dyDescent="0.25">
      <c r="C2919" s="90"/>
      <c r="K2919" s="79"/>
      <c r="M2919" s="85" t="s">
        <v>112</v>
      </c>
      <c r="N2919" s="96">
        <f>SUM(N2905)</f>
        <v>1060</v>
      </c>
      <c r="O2919" s="99">
        <f>SUM(N2919*1.95583)</f>
        <v>2073.1797999999999</v>
      </c>
      <c r="Q2919" s="81"/>
    </row>
    <row r="2920" spans="1:17" x14ac:dyDescent="0.25">
      <c r="C2920" t="s">
        <v>104</v>
      </c>
      <c r="D2920" s="205">
        <f>SUM(E2891+E2918)</f>
        <v>2250</v>
      </c>
      <c r="E2920" s="273">
        <f>SUM(D2920*1.95583)</f>
        <v>4400.6175000000003</v>
      </c>
      <c r="K2920" s="79"/>
      <c r="M2920" s="85" t="s">
        <v>113</v>
      </c>
      <c r="N2920" s="96">
        <f>SUM(M2916)</f>
        <v>63.4</v>
      </c>
      <c r="O2920" s="85"/>
      <c r="Q2920" s="81"/>
    </row>
    <row r="2921" spans="1:17" x14ac:dyDescent="0.25">
      <c r="D2921" s="205"/>
      <c r="E2921" s="273"/>
      <c r="K2921" s="79"/>
      <c r="M2921" s="85" t="s">
        <v>114</v>
      </c>
      <c r="N2921" s="96">
        <f>SUM(N2918+N2919-N2920)</f>
        <v>996.6</v>
      </c>
      <c r="O2921" s="85"/>
      <c r="Q2921" s="81"/>
    </row>
    <row r="2922" spans="1:17" x14ac:dyDescent="0.25">
      <c r="D2922" s="205"/>
      <c r="E2922" s="273"/>
      <c r="K2922" s="79"/>
      <c r="M2922" s="94" t="s">
        <v>2355</v>
      </c>
      <c r="N2922" s="96">
        <v>0</v>
      </c>
      <c r="O2922" s="85"/>
      <c r="Q2922" s="81"/>
    </row>
    <row r="2923" spans="1:17" x14ac:dyDescent="0.25">
      <c r="E2923" s="91"/>
      <c r="G2923" s="81"/>
    </row>
    <row r="2924" spans="1:17" ht="15.75" x14ac:dyDescent="0.25">
      <c r="B2924" s="116" t="s">
        <v>10006</v>
      </c>
      <c r="C2924" s="116" t="s">
        <v>536</v>
      </c>
      <c r="E2924" s="91"/>
      <c r="F2924" s="81"/>
      <c r="G2924" s="81"/>
    </row>
    <row r="2925" spans="1:17" x14ac:dyDescent="0.25">
      <c r="A2925" s="79"/>
      <c r="B2925" s="92">
        <v>44417</v>
      </c>
      <c r="G2925" s="81"/>
    </row>
    <row r="2926" spans="1:17" x14ac:dyDescent="0.25">
      <c r="A2926" s="84" t="s">
        <v>97</v>
      </c>
      <c r="B2926" s="93" t="s">
        <v>106</v>
      </c>
      <c r="C2926" s="93" t="s">
        <v>107</v>
      </c>
    </row>
    <row r="2927" spans="1:17" x14ac:dyDescent="0.25">
      <c r="A2927" s="84">
        <v>1</v>
      </c>
      <c r="B2927" s="85" t="s">
        <v>108</v>
      </c>
      <c r="C2927" s="96">
        <v>13</v>
      </c>
      <c r="G2927" s="81"/>
      <c r="L2927" s="100">
        <v>2550</v>
      </c>
      <c r="Q2927" s="81"/>
    </row>
    <row r="2928" spans="1:17" x14ac:dyDescent="0.25">
      <c r="A2928" s="84">
        <v>2</v>
      </c>
      <c r="B2928" s="85" t="s">
        <v>109</v>
      </c>
      <c r="C2928" s="96">
        <v>0</v>
      </c>
      <c r="G2928" s="81"/>
      <c r="L2928" s="100">
        <v>200</v>
      </c>
      <c r="N2928" s="93" t="s">
        <v>118</v>
      </c>
      <c r="O2928" s="93" t="s">
        <v>119</v>
      </c>
      <c r="P2928" s="93" t="s">
        <v>120</v>
      </c>
    </row>
    <row r="2929" spans="1:16" x14ac:dyDescent="0.25">
      <c r="A2929" s="84">
        <v>3</v>
      </c>
      <c r="B2929" s="85" t="s">
        <v>110</v>
      </c>
      <c r="C2929" s="96">
        <v>0</v>
      </c>
      <c r="G2929" s="81"/>
      <c r="L2929" s="101">
        <f>SUM(L2928/L2927)</f>
        <v>7.8431372549019607E-2</v>
      </c>
      <c r="N2929" s="102">
        <f>SUM(L2929*O2919)</f>
        <v>162.60233725490195</v>
      </c>
      <c r="O2929" s="102">
        <f>SUM(N2929/1.17)</f>
        <v>138.97635662812132</v>
      </c>
      <c r="P2929" s="102">
        <f>SUM(N2929-O2929)</f>
        <v>23.625980626780631</v>
      </c>
    </row>
    <row r="2930" spans="1:16" x14ac:dyDescent="0.25">
      <c r="A2930" s="84">
        <v>4</v>
      </c>
      <c r="B2930" s="94" t="s">
        <v>111</v>
      </c>
      <c r="C2930" s="96">
        <v>35</v>
      </c>
      <c r="G2930" s="81"/>
    </row>
    <row r="2931" spans="1:16" x14ac:dyDescent="0.25">
      <c r="A2931" s="79"/>
      <c r="B2931" s="95" t="s">
        <v>104</v>
      </c>
      <c r="C2931" s="96">
        <f>SUM(C2927:C2930)</f>
        <v>48</v>
      </c>
      <c r="G2931" s="81"/>
    </row>
    <row r="2932" spans="1:16" x14ac:dyDescent="0.25">
      <c r="A2932" s="79"/>
      <c r="B2932" s="290"/>
      <c r="C2932" s="252"/>
      <c r="G2932" s="81"/>
    </row>
    <row r="2933" spans="1:16" x14ac:dyDescent="0.25">
      <c r="A2933" s="79"/>
      <c r="C2933" s="85" t="s">
        <v>2354</v>
      </c>
      <c r="D2933" s="96">
        <v>0</v>
      </c>
      <c r="E2933" s="85"/>
      <c r="G2933" s="81"/>
    </row>
    <row r="2934" spans="1:16" x14ac:dyDescent="0.25">
      <c r="A2934" s="79"/>
      <c r="C2934" s="85" t="s">
        <v>112</v>
      </c>
      <c r="D2934" s="96">
        <f>SUM(D2920)</f>
        <v>2250</v>
      </c>
      <c r="E2934" s="99">
        <f>SUM(D2934*1.95583)</f>
        <v>4400.6175000000003</v>
      </c>
      <c r="G2934" s="81"/>
    </row>
    <row r="2935" spans="1:16" x14ac:dyDescent="0.25">
      <c r="A2935" s="79"/>
      <c r="C2935" s="85" t="s">
        <v>113</v>
      </c>
      <c r="D2935" s="96">
        <f>SUM(C2931)</f>
        <v>48</v>
      </c>
      <c r="E2935" s="85"/>
      <c r="G2935" s="81"/>
    </row>
    <row r="2936" spans="1:16" x14ac:dyDescent="0.25">
      <c r="A2936" s="79"/>
      <c r="C2936" s="85" t="s">
        <v>114</v>
      </c>
      <c r="D2936" s="96">
        <f>SUM(D2933+D2934-D2935)</f>
        <v>2202</v>
      </c>
      <c r="E2936" s="85"/>
      <c r="G2936" s="81"/>
    </row>
    <row r="2937" spans="1:16" x14ac:dyDescent="0.25">
      <c r="A2937" s="79"/>
      <c r="C2937" s="94" t="s">
        <v>2355</v>
      </c>
      <c r="D2937" s="96">
        <v>0</v>
      </c>
      <c r="E2937" s="85"/>
      <c r="G2937" s="81"/>
    </row>
    <row r="2942" spans="1:16" x14ac:dyDescent="0.25">
      <c r="B2942" s="100">
        <v>2550</v>
      </c>
      <c r="G2942" s="81"/>
    </row>
    <row r="2943" spans="1:16" x14ac:dyDescent="0.25">
      <c r="B2943" s="100">
        <v>200</v>
      </c>
      <c r="D2943" s="93" t="s">
        <v>118</v>
      </c>
      <c r="E2943" s="93" t="s">
        <v>119</v>
      </c>
      <c r="F2943" s="93" t="s">
        <v>120</v>
      </c>
    </row>
    <row r="2944" spans="1:16" x14ac:dyDescent="0.25">
      <c r="B2944" s="101">
        <f>SUM(B2943/B2942)</f>
        <v>7.8431372549019607E-2</v>
      </c>
      <c r="D2944" s="102">
        <f>SUM(B2944*E2934)</f>
        <v>345.14647058823533</v>
      </c>
      <c r="E2944" s="102">
        <f>SUM(D2944/1.17)</f>
        <v>294.99698340874818</v>
      </c>
      <c r="F2944" s="102">
        <f>SUM(D2944-E2944)</f>
        <v>50.149487179487153</v>
      </c>
    </row>
    <row r="2948" spans="1:17" ht="18.75" x14ac:dyDescent="0.3">
      <c r="A2948" s="79"/>
      <c r="B2948" s="80" t="s">
        <v>10091</v>
      </c>
      <c r="G2948" s="81"/>
      <c r="K2948" s="79"/>
      <c r="L2948" s="80" t="s">
        <v>10092</v>
      </c>
      <c r="Q2948" s="81"/>
    </row>
    <row r="2949" spans="1:17" x14ac:dyDescent="0.25">
      <c r="A2949" s="79"/>
      <c r="B2949" t="s">
        <v>2056</v>
      </c>
      <c r="F2949" s="82" t="s">
        <v>95</v>
      </c>
      <c r="G2949" s="81"/>
      <c r="K2949" s="79"/>
      <c r="L2949" t="s">
        <v>2056</v>
      </c>
      <c r="P2949" s="82" t="s">
        <v>95</v>
      </c>
      <c r="Q2949" s="81"/>
    </row>
    <row r="2950" spans="1:17" ht="18.75" x14ac:dyDescent="0.3">
      <c r="A2950" s="251"/>
      <c r="B2950" s="274" t="s">
        <v>6243</v>
      </c>
      <c r="C2950" s="117"/>
      <c r="D2950" s="117"/>
      <c r="E2950" s="117"/>
      <c r="F2950" s="275">
        <v>44418</v>
      </c>
      <c r="G2950" s="276"/>
      <c r="K2950" s="251"/>
      <c r="L2950" s="274" t="s">
        <v>3477</v>
      </c>
      <c r="M2950" s="117"/>
      <c r="N2950" s="117"/>
      <c r="O2950" s="117"/>
      <c r="P2950" s="275">
        <v>44418</v>
      </c>
      <c r="Q2950" s="276"/>
    </row>
    <row r="2951" spans="1:17" x14ac:dyDescent="0.25">
      <c r="A2951" s="84" t="s">
        <v>97</v>
      </c>
      <c r="B2951" s="85" t="s">
        <v>98</v>
      </c>
      <c r="C2951" s="85" t="s">
        <v>99</v>
      </c>
      <c r="D2951" s="85" t="s">
        <v>100</v>
      </c>
      <c r="E2951" s="85" t="s">
        <v>101</v>
      </c>
      <c r="F2951" s="85" t="s">
        <v>102</v>
      </c>
      <c r="G2951" s="86" t="s">
        <v>103</v>
      </c>
      <c r="K2951" s="84" t="s">
        <v>97</v>
      </c>
      <c r="L2951" s="85" t="s">
        <v>98</v>
      </c>
      <c r="M2951" s="85" t="s">
        <v>99</v>
      </c>
      <c r="N2951" s="85" t="s">
        <v>100</v>
      </c>
      <c r="O2951" s="85" t="s">
        <v>101</v>
      </c>
      <c r="P2951" s="85" t="s">
        <v>102</v>
      </c>
      <c r="Q2951" s="86" t="s">
        <v>103</v>
      </c>
    </row>
    <row r="2952" spans="1:17" x14ac:dyDescent="0.25">
      <c r="A2952" s="84" t="s">
        <v>2</v>
      </c>
      <c r="B2952" s="85">
        <v>1155811</v>
      </c>
      <c r="C2952" s="85" t="s">
        <v>5</v>
      </c>
      <c r="D2952" s="85" t="s">
        <v>21</v>
      </c>
      <c r="E2952" s="96">
        <v>46.016260000000003</v>
      </c>
      <c r="F2952" s="85" t="s">
        <v>9529</v>
      </c>
      <c r="G2952" s="86" t="s">
        <v>9116</v>
      </c>
      <c r="K2952" s="84" t="s">
        <v>2</v>
      </c>
      <c r="L2952" s="85" t="s">
        <v>9188</v>
      </c>
      <c r="M2952" s="85" t="s">
        <v>20</v>
      </c>
      <c r="N2952" s="85" t="s">
        <v>28</v>
      </c>
      <c r="O2952" s="96">
        <v>153.38756000000001</v>
      </c>
      <c r="P2952" s="85" t="s">
        <v>381</v>
      </c>
      <c r="Q2952" s="86" t="s">
        <v>9189</v>
      </c>
    </row>
    <row r="2953" spans="1:17" x14ac:dyDescent="0.25">
      <c r="A2953" s="84" t="s">
        <v>6</v>
      </c>
      <c r="B2953" s="85">
        <v>1156294</v>
      </c>
      <c r="C2953" s="85" t="s">
        <v>5</v>
      </c>
      <c r="D2953" s="85" t="s">
        <v>21</v>
      </c>
      <c r="E2953" s="96">
        <v>66.467939999999999</v>
      </c>
      <c r="F2953" s="85" t="s">
        <v>9529</v>
      </c>
      <c r="G2953" s="86" t="s">
        <v>9530</v>
      </c>
      <c r="K2953" s="84" t="s">
        <v>6</v>
      </c>
      <c r="L2953" s="85" t="s">
        <v>9303</v>
      </c>
      <c r="M2953" s="85" t="s">
        <v>20</v>
      </c>
      <c r="N2953" s="85" t="s">
        <v>21</v>
      </c>
      <c r="O2953" s="96">
        <v>61.355020000000003</v>
      </c>
      <c r="P2953" s="85" t="s">
        <v>381</v>
      </c>
      <c r="Q2953" s="86" t="s">
        <v>9304</v>
      </c>
    </row>
    <row r="2954" spans="1:17" x14ac:dyDescent="0.25">
      <c r="A2954" s="251"/>
      <c r="B2954" s="117"/>
      <c r="C2954" s="117"/>
      <c r="D2954" s="255" t="s">
        <v>104</v>
      </c>
      <c r="E2954" s="256">
        <f>SUM(E2952:E2953)</f>
        <v>112.4842</v>
      </c>
      <c r="G2954" s="81"/>
      <c r="K2954" s="84" t="s">
        <v>32</v>
      </c>
      <c r="L2954" s="85" t="s">
        <v>9305</v>
      </c>
      <c r="M2954" s="85" t="s">
        <v>20</v>
      </c>
      <c r="N2954" s="85" t="s">
        <v>21</v>
      </c>
      <c r="O2954" s="96">
        <v>61.355020000000003</v>
      </c>
      <c r="P2954" s="85" t="s">
        <v>381</v>
      </c>
      <c r="Q2954" s="86" t="s">
        <v>9306</v>
      </c>
    </row>
    <row r="2955" spans="1:17" x14ac:dyDescent="0.25">
      <c r="A2955" s="251"/>
      <c r="B2955" s="117"/>
      <c r="C2955" s="117"/>
      <c r="D2955" s="311"/>
      <c r="E2955" s="312"/>
      <c r="G2955" s="81"/>
      <c r="K2955" s="84" t="s">
        <v>48</v>
      </c>
      <c r="L2955" s="85" t="s">
        <v>9501</v>
      </c>
      <c r="M2955" s="85" t="s">
        <v>20</v>
      </c>
      <c r="N2955" s="85" t="s">
        <v>21</v>
      </c>
      <c r="O2955" s="96">
        <v>61.355020000000003</v>
      </c>
      <c r="P2955" s="85" t="s">
        <v>381</v>
      </c>
      <c r="Q2955" s="86" t="s">
        <v>9502</v>
      </c>
    </row>
    <row r="2956" spans="1:17" x14ac:dyDescent="0.25">
      <c r="D2956" s="90"/>
      <c r="F2956" s="81"/>
      <c r="K2956" s="84" t="s">
        <v>49</v>
      </c>
      <c r="L2956" s="85" t="s">
        <v>9531</v>
      </c>
      <c r="M2956" s="85" t="s">
        <v>20</v>
      </c>
      <c r="N2956" s="85" t="s">
        <v>28</v>
      </c>
      <c r="O2956" s="96">
        <v>102.25837</v>
      </c>
      <c r="P2956" s="85" t="s">
        <v>381</v>
      </c>
      <c r="Q2956" s="86" t="s">
        <v>9532</v>
      </c>
    </row>
    <row r="2957" spans="1:17" x14ac:dyDescent="0.25">
      <c r="A2957" s="79"/>
      <c r="D2957" t="s">
        <v>104</v>
      </c>
      <c r="E2957" s="205">
        <f>SUM(E2954)</f>
        <v>112.4842</v>
      </c>
      <c r="F2957" s="273">
        <f>SUM(E2957*1.95583)</f>
        <v>219.99997288599999</v>
      </c>
      <c r="K2957" s="84" t="s">
        <v>50</v>
      </c>
      <c r="L2957" s="85" t="s">
        <v>10093</v>
      </c>
      <c r="M2957" s="85" t="s">
        <v>20</v>
      </c>
      <c r="N2957" s="85" t="s">
        <v>13</v>
      </c>
      <c r="O2957" s="96">
        <v>102.25837</v>
      </c>
      <c r="P2957" s="85" t="s">
        <v>381</v>
      </c>
      <c r="Q2957" s="86" t="s">
        <v>9605</v>
      </c>
    </row>
    <row r="2958" spans="1:17" x14ac:dyDescent="0.25">
      <c r="A2958" s="79"/>
      <c r="E2958" s="205"/>
      <c r="F2958" s="273"/>
      <c r="K2958" s="84" t="s">
        <v>51</v>
      </c>
      <c r="L2958" s="85" t="s">
        <v>9624</v>
      </c>
      <c r="M2958" s="85" t="s">
        <v>20</v>
      </c>
      <c r="N2958" s="85" t="s">
        <v>72</v>
      </c>
      <c r="O2958" s="96">
        <v>122.71005</v>
      </c>
      <c r="P2958" s="85" t="s">
        <v>381</v>
      </c>
      <c r="Q2958" s="86" t="s">
        <v>9850</v>
      </c>
    </row>
    <row r="2959" spans="1:17" x14ac:dyDescent="0.25">
      <c r="A2959" s="79"/>
      <c r="E2959" s="205"/>
      <c r="F2959" s="273"/>
      <c r="K2959" s="84" t="s">
        <v>52</v>
      </c>
      <c r="L2959" s="85" t="s">
        <v>9851</v>
      </c>
      <c r="M2959" s="85" t="s">
        <v>20</v>
      </c>
      <c r="N2959" s="85" t="s">
        <v>22</v>
      </c>
      <c r="O2959" s="96">
        <v>107.37129</v>
      </c>
      <c r="P2959" s="85" t="s">
        <v>381</v>
      </c>
      <c r="Q2959" s="86" t="s">
        <v>9852</v>
      </c>
    </row>
    <row r="2960" spans="1:17" x14ac:dyDescent="0.25">
      <c r="A2960" s="79"/>
      <c r="C2960" s="85" t="s">
        <v>112</v>
      </c>
      <c r="D2960" s="96">
        <f>SUM(E2957)</f>
        <v>112.4842</v>
      </c>
      <c r="E2960" s="99">
        <f>SUM(D2960*1.95583)</f>
        <v>219.99997288599999</v>
      </c>
      <c r="G2960" s="81"/>
      <c r="K2960" s="251"/>
      <c r="L2960" s="117"/>
      <c r="M2960" s="117"/>
      <c r="N2960" s="255" t="s">
        <v>104</v>
      </c>
      <c r="O2960" s="256">
        <f>SUM(O2952:O2959)</f>
        <v>772.05070000000012</v>
      </c>
      <c r="Q2960" s="81"/>
    </row>
    <row r="2961" spans="1:17" x14ac:dyDescent="0.25">
      <c r="A2961" s="79"/>
      <c r="D2961" s="97"/>
      <c r="G2961" s="81"/>
      <c r="K2961" s="251"/>
      <c r="L2961" s="117"/>
      <c r="M2961" s="117"/>
      <c r="N2961" s="311"/>
      <c r="O2961" s="312"/>
      <c r="Q2961" s="81"/>
    </row>
    <row r="2962" spans="1:17" x14ac:dyDescent="0.25">
      <c r="A2962" s="79"/>
      <c r="D2962" s="97"/>
      <c r="G2962" s="81"/>
      <c r="N2962" s="90"/>
      <c r="P2962" s="81"/>
    </row>
    <row r="2963" spans="1:17" x14ac:dyDescent="0.25">
      <c r="A2963" s="79"/>
      <c r="G2963" s="81"/>
      <c r="K2963" s="79"/>
      <c r="N2963" t="s">
        <v>104</v>
      </c>
      <c r="O2963" s="205">
        <f>SUM(O2960)</f>
        <v>772.05070000000012</v>
      </c>
      <c r="P2963" s="273">
        <f>SUM(O2963*1.95583)</f>
        <v>1509.9999205810002</v>
      </c>
    </row>
    <row r="2964" spans="1:17" x14ac:dyDescent="0.25">
      <c r="A2964" s="79"/>
      <c r="G2964" s="81"/>
      <c r="K2964" s="79"/>
      <c r="O2964" s="205"/>
      <c r="P2964" s="273"/>
    </row>
    <row r="2965" spans="1:17" x14ac:dyDescent="0.25">
      <c r="A2965" s="79"/>
      <c r="B2965" s="106"/>
      <c r="G2965" s="81"/>
      <c r="K2965" s="79"/>
      <c r="O2965" s="205"/>
      <c r="P2965" s="273"/>
    </row>
    <row r="2966" spans="1:17" x14ac:dyDescent="0.25">
      <c r="A2966" s="79"/>
      <c r="B2966" s="100">
        <v>1400</v>
      </c>
      <c r="D2966" s="93" t="s">
        <v>118</v>
      </c>
      <c r="E2966" s="93" t="s">
        <v>119</v>
      </c>
      <c r="F2966" s="93" t="s">
        <v>120</v>
      </c>
      <c r="G2966" s="81"/>
      <c r="K2966" s="79"/>
      <c r="M2966" s="85" t="s">
        <v>112</v>
      </c>
      <c r="N2966" s="96">
        <f>SUM(O2963)</f>
        <v>772.05070000000012</v>
      </c>
      <c r="O2966" s="99">
        <f>SUM(N2966*1.95583)</f>
        <v>1509.9999205810002</v>
      </c>
      <c r="Q2966" s="81"/>
    </row>
    <row r="2967" spans="1:17" x14ac:dyDescent="0.25">
      <c r="A2967" s="79"/>
      <c r="B2967" s="100">
        <v>10</v>
      </c>
      <c r="D2967" s="102">
        <f>SUM(E2960*B2968)</f>
        <v>1.5714283777571427</v>
      </c>
      <c r="E2967" s="102">
        <f>SUM(D2967/1.17)</f>
        <v>1.3431011775702075</v>
      </c>
      <c r="F2967" s="102">
        <f>SUM(D2967-E2967)</f>
        <v>0.2283272001869352</v>
      </c>
      <c r="G2967" s="81"/>
      <c r="K2967" s="79"/>
      <c r="N2967" s="97"/>
      <c r="Q2967" s="81"/>
    </row>
    <row r="2968" spans="1:17" x14ac:dyDescent="0.25">
      <c r="A2968" s="81"/>
      <c r="B2968" s="101">
        <f>SUM(B2967/B2966)</f>
        <v>7.1428571428571426E-3</v>
      </c>
      <c r="G2968" s="81"/>
      <c r="K2968" s="79"/>
      <c r="N2968" s="97"/>
      <c r="Q2968" s="81"/>
    </row>
    <row r="2969" spans="1:17" x14ac:dyDescent="0.25">
      <c r="K2969" s="79"/>
      <c r="Q2969" s="81"/>
    </row>
    <row r="2970" spans="1:17" x14ac:dyDescent="0.25">
      <c r="K2970" s="79"/>
      <c r="Q2970" s="81"/>
    </row>
    <row r="2971" spans="1:17" x14ac:dyDescent="0.25">
      <c r="K2971" s="79"/>
      <c r="L2971" s="106"/>
      <c r="Q2971" s="81"/>
    </row>
    <row r="2972" spans="1:17" x14ac:dyDescent="0.25">
      <c r="K2972" s="79"/>
      <c r="L2972" s="100">
        <v>2550</v>
      </c>
      <c r="N2972" s="93" t="s">
        <v>118</v>
      </c>
      <c r="O2972" s="93" t="s">
        <v>119</v>
      </c>
      <c r="P2972" s="93" t="s">
        <v>120</v>
      </c>
      <c r="Q2972" s="81"/>
    </row>
    <row r="2973" spans="1:17" x14ac:dyDescent="0.25">
      <c r="K2973" s="79"/>
      <c r="L2973" s="100">
        <v>200</v>
      </c>
      <c r="N2973" s="102">
        <f>SUM(O2966*L2974)</f>
        <v>118.43136632007844</v>
      </c>
      <c r="O2973" s="102">
        <f>SUM(N2973/1.17)</f>
        <v>101.22339001716107</v>
      </c>
      <c r="P2973" s="102">
        <f>SUM(N2973-O2973)</f>
        <v>17.207976302917373</v>
      </c>
      <c r="Q2973" s="81"/>
    </row>
    <row r="2974" spans="1:17" x14ac:dyDescent="0.25">
      <c r="K2974" s="81"/>
      <c r="L2974" s="101">
        <f>SUM(L2973/L2972)</f>
        <v>7.8431372549019607E-2</v>
      </c>
      <c r="Q2974" s="81"/>
    </row>
    <row r="2977" spans="1:17" ht="18.75" x14ac:dyDescent="0.3">
      <c r="A2977" s="79"/>
      <c r="B2977" s="80" t="s">
        <v>10166</v>
      </c>
      <c r="G2977" s="81"/>
      <c r="K2977" s="79"/>
      <c r="L2977" s="80" t="s">
        <v>10223</v>
      </c>
      <c r="Q2977" s="81"/>
    </row>
    <row r="2978" spans="1:17" x14ac:dyDescent="0.25">
      <c r="A2978" s="79"/>
      <c r="B2978" t="s">
        <v>10164</v>
      </c>
      <c r="F2978" s="82" t="s">
        <v>95</v>
      </c>
      <c r="G2978" s="81"/>
      <c r="K2978" s="79"/>
      <c r="L2978" t="s">
        <v>536</v>
      </c>
      <c r="P2978" s="82" t="s">
        <v>95</v>
      </c>
      <c r="Q2978" s="81"/>
    </row>
    <row r="2979" spans="1:17" ht="18.75" x14ac:dyDescent="0.3">
      <c r="A2979" s="251"/>
      <c r="B2979" s="274"/>
      <c r="C2979" s="117" t="s">
        <v>96</v>
      </c>
      <c r="D2979" s="117"/>
      <c r="E2979" s="117"/>
      <c r="F2979" s="275">
        <v>44416</v>
      </c>
      <c r="G2979" s="276"/>
      <c r="K2979" s="251"/>
      <c r="L2979" s="274"/>
      <c r="M2979" s="117" t="s">
        <v>96</v>
      </c>
      <c r="N2979" s="117"/>
      <c r="O2979" s="117"/>
      <c r="P2979" s="275">
        <v>44418</v>
      </c>
      <c r="Q2979" s="276"/>
    </row>
    <row r="2980" spans="1:17" x14ac:dyDescent="0.25">
      <c r="A2980" s="84" t="s">
        <v>97</v>
      </c>
      <c r="B2980" s="85" t="s">
        <v>98</v>
      </c>
      <c r="C2980" s="85" t="s">
        <v>99</v>
      </c>
      <c r="D2980" s="85" t="s">
        <v>100</v>
      </c>
      <c r="E2980" s="85" t="s">
        <v>101</v>
      </c>
      <c r="F2980" s="85" t="s">
        <v>102</v>
      </c>
      <c r="G2980" s="86" t="s">
        <v>103</v>
      </c>
      <c r="K2980" s="84" t="s">
        <v>97</v>
      </c>
      <c r="L2980" s="85" t="s">
        <v>98</v>
      </c>
      <c r="M2980" s="85" t="s">
        <v>99</v>
      </c>
      <c r="N2980" s="85" t="s">
        <v>100</v>
      </c>
      <c r="O2980" s="85" t="s">
        <v>101</v>
      </c>
      <c r="P2980" s="85" t="s">
        <v>102</v>
      </c>
      <c r="Q2980" s="86" t="s">
        <v>103</v>
      </c>
    </row>
    <row r="2981" spans="1:17" x14ac:dyDescent="0.25">
      <c r="A2981" s="84" t="s">
        <v>2</v>
      </c>
      <c r="B2981" s="85" t="s">
        <v>6373</v>
      </c>
      <c r="C2981" s="85" t="s">
        <v>9</v>
      </c>
      <c r="D2981" s="85" t="s">
        <v>21</v>
      </c>
      <c r="E2981" s="96">
        <v>40</v>
      </c>
      <c r="F2981" s="85" t="s">
        <v>392</v>
      </c>
      <c r="G2981" s="86" t="s">
        <v>10123</v>
      </c>
      <c r="K2981" s="84" t="s">
        <v>2</v>
      </c>
      <c r="L2981" s="85" t="s">
        <v>10193</v>
      </c>
      <c r="M2981" s="85" t="s">
        <v>155</v>
      </c>
      <c r="N2981" s="85" t="s">
        <v>21</v>
      </c>
      <c r="O2981" s="96">
        <v>55</v>
      </c>
      <c r="P2981" s="85" t="s">
        <v>392</v>
      </c>
      <c r="Q2981" s="86" t="s">
        <v>10194</v>
      </c>
    </row>
    <row r="2982" spans="1:17" x14ac:dyDescent="0.25">
      <c r="A2982" s="84" t="s">
        <v>6</v>
      </c>
      <c r="B2982" s="85" t="s">
        <v>10124</v>
      </c>
      <c r="C2982" s="85" t="s">
        <v>9</v>
      </c>
      <c r="D2982" s="85" t="s">
        <v>21</v>
      </c>
      <c r="E2982" s="96">
        <v>50</v>
      </c>
      <c r="F2982" s="85" t="s">
        <v>392</v>
      </c>
      <c r="G2982" s="86" t="s">
        <v>10125</v>
      </c>
      <c r="K2982" s="84" t="s">
        <v>6</v>
      </c>
      <c r="L2982" s="85" t="s">
        <v>10195</v>
      </c>
      <c r="M2982" s="85" t="s">
        <v>9</v>
      </c>
      <c r="N2982" s="85" t="s">
        <v>21</v>
      </c>
      <c r="O2982" s="96">
        <v>80</v>
      </c>
      <c r="P2982" s="85" t="s">
        <v>105</v>
      </c>
      <c r="Q2982" s="86" t="s">
        <v>10196</v>
      </c>
    </row>
    <row r="2983" spans="1:17" x14ac:dyDescent="0.25">
      <c r="A2983" s="84" t="s">
        <v>32</v>
      </c>
      <c r="B2983" s="85" t="s">
        <v>7999</v>
      </c>
      <c r="C2983" s="85" t="s">
        <v>9</v>
      </c>
      <c r="D2983" s="85" t="s">
        <v>13</v>
      </c>
      <c r="E2983" s="96">
        <v>120</v>
      </c>
      <c r="F2983" s="85" t="s">
        <v>105</v>
      </c>
      <c r="G2983" s="86" t="s">
        <v>10126</v>
      </c>
      <c r="K2983" s="84" t="s">
        <v>32</v>
      </c>
      <c r="L2983" s="85" t="s">
        <v>10197</v>
      </c>
      <c r="M2983" s="85" t="s">
        <v>20</v>
      </c>
      <c r="N2983" s="85" t="s">
        <v>13</v>
      </c>
      <c r="O2983" s="96">
        <v>80</v>
      </c>
      <c r="P2983" s="85" t="s">
        <v>392</v>
      </c>
      <c r="Q2983" s="86" t="s">
        <v>10198</v>
      </c>
    </row>
    <row r="2984" spans="1:17" x14ac:dyDescent="0.25">
      <c r="A2984" s="84" t="s">
        <v>48</v>
      </c>
      <c r="B2984" s="85" t="s">
        <v>10127</v>
      </c>
      <c r="C2984" s="85" t="s">
        <v>9</v>
      </c>
      <c r="D2984" s="85" t="s">
        <v>21</v>
      </c>
      <c r="E2984" s="96">
        <v>80</v>
      </c>
      <c r="F2984" s="85" t="s">
        <v>105</v>
      </c>
      <c r="G2984" s="86" t="s">
        <v>10128</v>
      </c>
      <c r="K2984" s="84" t="s">
        <v>48</v>
      </c>
      <c r="L2984" s="85" t="s">
        <v>10199</v>
      </c>
      <c r="M2984" s="85" t="s">
        <v>20</v>
      </c>
      <c r="N2984" s="85" t="s">
        <v>21</v>
      </c>
      <c r="O2984" s="96">
        <v>80</v>
      </c>
      <c r="P2984" s="85" t="s">
        <v>105</v>
      </c>
      <c r="Q2984" s="86" t="s">
        <v>10200</v>
      </c>
    </row>
    <row r="2985" spans="1:17" x14ac:dyDescent="0.25">
      <c r="A2985" s="84" t="s">
        <v>49</v>
      </c>
      <c r="B2985" s="85" t="s">
        <v>4471</v>
      </c>
      <c r="C2985" s="85" t="s">
        <v>9</v>
      </c>
      <c r="D2985" s="85" t="s">
        <v>21</v>
      </c>
      <c r="E2985" s="96">
        <v>50</v>
      </c>
      <c r="F2985" s="85" t="s">
        <v>392</v>
      </c>
      <c r="G2985" s="86" t="s">
        <v>10129</v>
      </c>
      <c r="K2985" s="84" t="s">
        <v>49</v>
      </c>
      <c r="L2985" s="85" t="s">
        <v>10201</v>
      </c>
      <c r="M2985" s="85" t="s">
        <v>20</v>
      </c>
      <c r="N2985" s="85" t="s">
        <v>21</v>
      </c>
      <c r="O2985" s="96">
        <v>50</v>
      </c>
      <c r="P2985" s="85" t="s">
        <v>392</v>
      </c>
      <c r="Q2985" s="86" t="s">
        <v>10202</v>
      </c>
    </row>
    <row r="2986" spans="1:17" x14ac:dyDescent="0.25">
      <c r="A2986" s="84" t="s">
        <v>50</v>
      </c>
      <c r="B2986" s="85" t="s">
        <v>1472</v>
      </c>
      <c r="C2986" s="85" t="s">
        <v>20</v>
      </c>
      <c r="D2986" s="85" t="s">
        <v>21</v>
      </c>
      <c r="E2986" s="96">
        <v>80</v>
      </c>
      <c r="F2986" s="85" t="s">
        <v>105</v>
      </c>
      <c r="G2986" s="86" t="s">
        <v>10130</v>
      </c>
      <c r="K2986" s="84" t="s">
        <v>50</v>
      </c>
      <c r="L2986" s="85" t="s">
        <v>10203</v>
      </c>
      <c r="M2986" s="85" t="s">
        <v>20</v>
      </c>
      <c r="N2986" s="85" t="s">
        <v>13</v>
      </c>
      <c r="O2986" s="96">
        <v>0</v>
      </c>
      <c r="P2986" s="85" t="s">
        <v>105</v>
      </c>
      <c r="Q2986" s="86" t="s">
        <v>8978</v>
      </c>
    </row>
    <row r="2987" spans="1:17" x14ac:dyDescent="0.25">
      <c r="A2987" s="84" t="s">
        <v>51</v>
      </c>
      <c r="B2987" s="85" t="s">
        <v>10131</v>
      </c>
      <c r="C2987" s="85" t="s">
        <v>20</v>
      </c>
      <c r="D2987" s="85" t="s">
        <v>21</v>
      </c>
      <c r="E2987" s="96">
        <v>50</v>
      </c>
      <c r="F2987" s="85" t="s">
        <v>392</v>
      </c>
      <c r="G2987" s="86" t="s">
        <v>10132</v>
      </c>
      <c r="K2987" s="84" t="s">
        <v>51</v>
      </c>
      <c r="L2987" s="85" t="s">
        <v>10204</v>
      </c>
      <c r="M2987" s="85" t="s">
        <v>20</v>
      </c>
      <c r="N2987" s="85" t="s">
        <v>21</v>
      </c>
      <c r="O2987" s="96">
        <v>0</v>
      </c>
      <c r="P2987" s="85" t="s">
        <v>105</v>
      </c>
      <c r="Q2987" s="86" t="s">
        <v>9802</v>
      </c>
    </row>
    <row r="2988" spans="1:17" x14ac:dyDescent="0.25">
      <c r="A2988" s="84" t="s">
        <v>52</v>
      </c>
      <c r="B2988" s="85" t="s">
        <v>6131</v>
      </c>
      <c r="C2988" s="85" t="s">
        <v>20</v>
      </c>
      <c r="D2988" s="85" t="s">
        <v>4</v>
      </c>
      <c r="E2988" s="96">
        <v>100</v>
      </c>
      <c r="F2988" s="85" t="s">
        <v>105</v>
      </c>
      <c r="G2988" s="86" t="s">
        <v>10133</v>
      </c>
      <c r="K2988" s="84" t="s">
        <v>52</v>
      </c>
      <c r="L2988" s="85" t="s">
        <v>10053</v>
      </c>
      <c r="M2988" s="85" t="s">
        <v>9</v>
      </c>
      <c r="N2988" s="85" t="s">
        <v>21</v>
      </c>
      <c r="O2988" s="96">
        <v>0</v>
      </c>
      <c r="P2988" s="85" t="s">
        <v>254</v>
      </c>
      <c r="Q2988" s="86" t="s">
        <v>10205</v>
      </c>
    </row>
    <row r="2989" spans="1:17" x14ac:dyDescent="0.25">
      <c r="A2989" s="84" t="s">
        <v>53</v>
      </c>
      <c r="B2989" s="85" t="s">
        <v>10134</v>
      </c>
      <c r="C2989" s="85" t="s">
        <v>12</v>
      </c>
      <c r="D2989" s="85" t="s">
        <v>21</v>
      </c>
      <c r="E2989" s="96">
        <v>50</v>
      </c>
      <c r="F2989" s="85" t="s">
        <v>392</v>
      </c>
      <c r="G2989" s="86" t="s">
        <v>10135</v>
      </c>
      <c r="K2989" s="84" t="s">
        <v>53</v>
      </c>
      <c r="L2989" s="85" t="s">
        <v>3755</v>
      </c>
      <c r="M2989" s="85" t="s">
        <v>9</v>
      </c>
      <c r="N2989" s="85" t="s">
        <v>21</v>
      </c>
      <c r="O2989" s="96">
        <v>0</v>
      </c>
      <c r="P2989" s="85" t="s">
        <v>254</v>
      </c>
      <c r="Q2989" s="86" t="s">
        <v>10206</v>
      </c>
    </row>
    <row r="2990" spans="1:17" x14ac:dyDescent="0.25">
      <c r="A2990" s="84" t="s">
        <v>54</v>
      </c>
      <c r="B2990" s="85" t="s">
        <v>10136</v>
      </c>
      <c r="C2990" s="85" t="s">
        <v>20</v>
      </c>
      <c r="D2990" s="85" t="s">
        <v>22</v>
      </c>
      <c r="E2990" s="96">
        <v>0</v>
      </c>
      <c r="F2990" s="85" t="s">
        <v>105</v>
      </c>
      <c r="G2990" s="86" t="s">
        <v>9362</v>
      </c>
      <c r="K2990" s="251"/>
      <c r="L2990" s="218"/>
      <c r="M2990" s="117"/>
      <c r="N2990" s="88" t="s">
        <v>104</v>
      </c>
      <c r="O2990" s="250">
        <f>SUM(O2981:O2989)</f>
        <v>345</v>
      </c>
      <c r="Q2990" s="81"/>
    </row>
    <row r="2991" spans="1:17" x14ac:dyDescent="0.25">
      <c r="A2991" s="84" t="s">
        <v>55</v>
      </c>
      <c r="B2991" s="85" t="s">
        <v>8262</v>
      </c>
      <c r="C2991" s="85" t="s">
        <v>20</v>
      </c>
      <c r="D2991" s="85" t="s">
        <v>13</v>
      </c>
      <c r="E2991" s="96">
        <v>0</v>
      </c>
      <c r="F2991" s="85" t="s">
        <v>105</v>
      </c>
      <c r="G2991" s="86" t="s">
        <v>9370</v>
      </c>
      <c r="K2991" s="251"/>
      <c r="L2991" s="117"/>
      <c r="M2991" s="117"/>
      <c r="N2991" s="311"/>
      <c r="O2991" s="312"/>
      <c r="Q2991" s="81"/>
    </row>
    <row r="2992" spans="1:17" ht="18.75" x14ac:dyDescent="0.3">
      <c r="A2992" s="84" t="s">
        <v>56</v>
      </c>
      <c r="B2992" s="85" t="s">
        <v>10137</v>
      </c>
      <c r="C2992" s="85" t="s">
        <v>20</v>
      </c>
      <c r="D2992" s="85" t="s">
        <v>22</v>
      </c>
      <c r="E2992" s="96">
        <v>0</v>
      </c>
      <c r="F2992" s="85" t="s">
        <v>105</v>
      </c>
      <c r="G2992" s="86" t="s">
        <v>9534</v>
      </c>
      <c r="K2992" s="79"/>
      <c r="L2992" s="80"/>
      <c r="M2992" t="s">
        <v>393</v>
      </c>
      <c r="O2992" s="115"/>
      <c r="P2992" s="83">
        <v>44421</v>
      </c>
      <c r="Q2992" s="81"/>
    </row>
    <row r="2993" spans="1:17" x14ac:dyDescent="0.25">
      <c r="A2993" s="84" t="s">
        <v>57</v>
      </c>
      <c r="B2993" s="85" t="s">
        <v>4842</v>
      </c>
      <c r="C2993" s="85" t="s">
        <v>20</v>
      </c>
      <c r="D2993" s="85" t="s">
        <v>13</v>
      </c>
      <c r="E2993" s="96">
        <v>0</v>
      </c>
      <c r="F2993" s="85" t="s">
        <v>105</v>
      </c>
      <c r="G2993" s="86" t="s">
        <v>9540</v>
      </c>
      <c r="K2993" s="84" t="s">
        <v>97</v>
      </c>
      <c r="L2993" s="85" t="s">
        <v>98</v>
      </c>
      <c r="M2993" s="85" t="s">
        <v>99</v>
      </c>
      <c r="N2993" s="85" t="s">
        <v>100</v>
      </c>
      <c r="O2993" s="85" t="s">
        <v>101</v>
      </c>
      <c r="P2993" s="85" t="s">
        <v>102</v>
      </c>
      <c r="Q2993" s="86" t="s">
        <v>103</v>
      </c>
    </row>
    <row r="2994" spans="1:17" x14ac:dyDescent="0.25">
      <c r="A2994" s="84" t="s">
        <v>58</v>
      </c>
      <c r="B2994" s="85" t="s">
        <v>2796</v>
      </c>
      <c r="C2994" s="85" t="s">
        <v>20</v>
      </c>
      <c r="D2994" s="85" t="s">
        <v>21</v>
      </c>
      <c r="E2994" s="96">
        <v>0</v>
      </c>
      <c r="F2994" s="85" t="s">
        <v>105</v>
      </c>
      <c r="G2994" s="86" t="s">
        <v>10038</v>
      </c>
      <c r="K2994" s="84" t="s">
        <v>2</v>
      </c>
      <c r="L2994" s="85" t="s">
        <v>10207</v>
      </c>
      <c r="M2994" s="85" t="s">
        <v>13</v>
      </c>
      <c r="N2994" s="85" t="s">
        <v>9</v>
      </c>
      <c r="O2994" s="96">
        <v>120</v>
      </c>
      <c r="P2994" s="85" t="s">
        <v>105</v>
      </c>
      <c r="Q2994" s="86" t="s">
        <v>10208</v>
      </c>
    </row>
    <row r="2995" spans="1:17" x14ac:dyDescent="0.25">
      <c r="A2995" s="84" t="s">
        <v>59</v>
      </c>
      <c r="B2995" s="85" t="s">
        <v>10138</v>
      </c>
      <c r="C2995" s="85" t="s">
        <v>9</v>
      </c>
      <c r="D2995" s="85" t="s">
        <v>21</v>
      </c>
      <c r="E2995" s="96">
        <v>0</v>
      </c>
      <c r="F2995" s="85" t="s">
        <v>105</v>
      </c>
      <c r="G2995" s="86" t="s">
        <v>9519</v>
      </c>
      <c r="K2995" s="84" t="s">
        <v>6</v>
      </c>
      <c r="L2995" s="85" t="s">
        <v>10209</v>
      </c>
      <c r="M2995" s="85" t="s">
        <v>13</v>
      </c>
      <c r="N2995" s="85" t="s">
        <v>9</v>
      </c>
      <c r="O2995" s="96">
        <v>120</v>
      </c>
      <c r="P2995" s="85" t="s">
        <v>105</v>
      </c>
      <c r="Q2995" s="86" t="s">
        <v>10210</v>
      </c>
    </row>
    <row r="2996" spans="1:17" x14ac:dyDescent="0.25">
      <c r="A2996" s="84" t="s">
        <v>60</v>
      </c>
      <c r="B2996" s="85" t="s">
        <v>6245</v>
      </c>
      <c r="C2996" s="85" t="s">
        <v>20</v>
      </c>
      <c r="D2996" s="85" t="s">
        <v>72</v>
      </c>
      <c r="E2996" s="96">
        <v>0</v>
      </c>
      <c r="F2996" s="85" t="s">
        <v>105</v>
      </c>
      <c r="G2996" s="86" t="s">
        <v>9683</v>
      </c>
      <c r="K2996" s="84" t="s">
        <v>32</v>
      </c>
      <c r="L2996" s="85" t="s">
        <v>10107</v>
      </c>
      <c r="M2996" s="85" t="s">
        <v>4</v>
      </c>
      <c r="N2996" s="85" t="s">
        <v>155</v>
      </c>
      <c r="O2996" s="96">
        <v>105</v>
      </c>
      <c r="P2996" s="85" t="s">
        <v>105</v>
      </c>
      <c r="Q2996" s="86" t="s">
        <v>10211</v>
      </c>
    </row>
    <row r="2997" spans="1:17" x14ac:dyDescent="0.25">
      <c r="A2997" s="84" t="s">
        <v>61</v>
      </c>
      <c r="B2997" s="85" t="s">
        <v>1505</v>
      </c>
      <c r="C2997" s="85" t="s">
        <v>9</v>
      </c>
      <c r="D2997" s="85" t="s">
        <v>21</v>
      </c>
      <c r="E2997" s="96">
        <v>0</v>
      </c>
      <c r="F2997" s="85" t="s">
        <v>105</v>
      </c>
      <c r="G2997" s="86" t="s">
        <v>9657</v>
      </c>
      <c r="K2997" s="84" t="s">
        <v>48</v>
      </c>
      <c r="L2997" s="85" t="s">
        <v>10212</v>
      </c>
      <c r="M2997" s="85" t="s">
        <v>21</v>
      </c>
      <c r="N2997" s="85" t="s">
        <v>9</v>
      </c>
      <c r="O2997" s="96">
        <v>50</v>
      </c>
      <c r="P2997" s="85" t="s">
        <v>171</v>
      </c>
      <c r="Q2997" s="86" t="s">
        <v>10213</v>
      </c>
    </row>
    <row r="2998" spans="1:17" x14ac:dyDescent="0.25">
      <c r="A2998" s="84" t="s">
        <v>62</v>
      </c>
      <c r="B2998" s="85" t="s">
        <v>1415</v>
      </c>
      <c r="C2998" s="85" t="s">
        <v>9</v>
      </c>
      <c r="D2998" s="85" t="s">
        <v>21</v>
      </c>
      <c r="E2998" s="96">
        <v>0</v>
      </c>
      <c r="F2998" s="85" t="s">
        <v>105</v>
      </c>
      <c r="G2998" s="86" t="s">
        <v>9985</v>
      </c>
      <c r="K2998" s="84" t="s">
        <v>49</v>
      </c>
      <c r="L2998" s="85" t="s">
        <v>10214</v>
      </c>
      <c r="M2998" s="85" t="s">
        <v>21</v>
      </c>
      <c r="N2998" s="85" t="s">
        <v>9</v>
      </c>
      <c r="O2998" s="96">
        <v>50</v>
      </c>
      <c r="P2998" s="85" t="s">
        <v>171</v>
      </c>
      <c r="Q2998" s="86" t="s">
        <v>10215</v>
      </c>
    </row>
    <row r="2999" spans="1:17" x14ac:dyDescent="0.25">
      <c r="A2999" s="84" t="s">
        <v>64</v>
      </c>
      <c r="B2999" s="85" t="s">
        <v>10096</v>
      </c>
      <c r="C2999" s="85" t="s">
        <v>9</v>
      </c>
      <c r="D2999" s="85" t="s">
        <v>21</v>
      </c>
      <c r="E2999" s="96">
        <v>0</v>
      </c>
      <c r="F2999" s="85" t="s">
        <v>105</v>
      </c>
      <c r="G2999" s="86" t="s">
        <v>10097</v>
      </c>
      <c r="K2999" s="84" t="s">
        <v>50</v>
      </c>
      <c r="L2999" s="85" t="s">
        <v>10216</v>
      </c>
      <c r="M2999" s="85" t="s">
        <v>21</v>
      </c>
      <c r="N2999" s="85" t="s">
        <v>9</v>
      </c>
      <c r="O2999" s="96">
        <v>80</v>
      </c>
      <c r="P2999" s="85" t="s">
        <v>105</v>
      </c>
      <c r="Q2999" s="86" t="s">
        <v>10217</v>
      </c>
    </row>
    <row r="3000" spans="1:17" x14ac:dyDescent="0.25">
      <c r="A3000" s="251"/>
      <c r="B3000" s="218"/>
      <c r="C3000" s="117"/>
      <c r="D3000" s="88" t="s">
        <v>104</v>
      </c>
      <c r="E3000" s="250">
        <f>SUM(E2981:E2999)</f>
        <v>620</v>
      </c>
      <c r="G3000" s="81"/>
      <c r="K3000" s="84" t="s">
        <v>51</v>
      </c>
      <c r="L3000" s="85" t="s">
        <v>10218</v>
      </c>
      <c r="M3000" s="85" t="s">
        <v>21</v>
      </c>
      <c r="N3000" s="85" t="s">
        <v>9</v>
      </c>
      <c r="O3000" s="96">
        <v>50</v>
      </c>
      <c r="P3000" s="85" t="s">
        <v>171</v>
      </c>
      <c r="Q3000" s="86" t="s">
        <v>10219</v>
      </c>
    </row>
    <row r="3001" spans="1:17" x14ac:dyDescent="0.25">
      <c r="A3001" s="251"/>
      <c r="B3001" s="117"/>
      <c r="C3001" s="117"/>
      <c r="D3001" s="311"/>
      <c r="E3001" s="312"/>
      <c r="G3001" s="81"/>
      <c r="K3001" s="84" t="s">
        <v>52</v>
      </c>
      <c r="L3001" s="85" t="s">
        <v>10220</v>
      </c>
      <c r="M3001" s="85" t="s">
        <v>21</v>
      </c>
      <c r="N3001" s="85" t="s">
        <v>9</v>
      </c>
      <c r="O3001" s="96">
        <v>80</v>
      </c>
      <c r="P3001" s="85" t="s">
        <v>105</v>
      </c>
      <c r="Q3001" s="86" t="s">
        <v>10221</v>
      </c>
    </row>
    <row r="3002" spans="1:17" ht="18.75" x14ac:dyDescent="0.3">
      <c r="A3002" s="79"/>
      <c r="B3002" s="80"/>
      <c r="C3002" t="s">
        <v>393</v>
      </c>
      <c r="E3002" s="115"/>
      <c r="F3002" s="83">
        <v>44419</v>
      </c>
      <c r="G3002" s="81"/>
      <c r="K3002" s="84" t="s">
        <v>53</v>
      </c>
      <c r="L3002" s="85" t="s">
        <v>879</v>
      </c>
      <c r="M3002" s="85" t="s">
        <v>21</v>
      </c>
      <c r="N3002" s="85" t="s">
        <v>9</v>
      </c>
      <c r="O3002" s="96">
        <v>0</v>
      </c>
      <c r="P3002" s="85" t="s">
        <v>105</v>
      </c>
      <c r="Q3002" s="86" t="s">
        <v>8665</v>
      </c>
    </row>
    <row r="3003" spans="1:17" x14ac:dyDescent="0.25">
      <c r="A3003" s="84" t="s">
        <v>97</v>
      </c>
      <c r="B3003" s="85" t="s">
        <v>98</v>
      </c>
      <c r="C3003" s="85" t="s">
        <v>99</v>
      </c>
      <c r="D3003" s="85" t="s">
        <v>100</v>
      </c>
      <c r="E3003" s="85" t="s">
        <v>101</v>
      </c>
      <c r="F3003" s="85" t="s">
        <v>102</v>
      </c>
      <c r="G3003" s="86" t="s">
        <v>103</v>
      </c>
      <c r="K3003" s="84" t="s">
        <v>54</v>
      </c>
      <c r="L3003" s="85" t="s">
        <v>10222</v>
      </c>
      <c r="M3003" s="85" t="s">
        <v>13</v>
      </c>
      <c r="N3003" s="85" t="s">
        <v>12</v>
      </c>
      <c r="O3003" s="96">
        <v>0</v>
      </c>
      <c r="P3003" s="85" t="s">
        <v>105</v>
      </c>
      <c r="Q3003" s="86" t="s">
        <v>10012</v>
      </c>
    </row>
    <row r="3004" spans="1:17" x14ac:dyDescent="0.25">
      <c r="A3004" s="84" t="s">
        <v>2</v>
      </c>
      <c r="B3004" s="85" t="s">
        <v>10139</v>
      </c>
      <c r="C3004" s="85" t="s">
        <v>22</v>
      </c>
      <c r="D3004" s="85" t="s">
        <v>9</v>
      </c>
      <c r="E3004" s="96">
        <v>130</v>
      </c>
      <c r="F3004" s="85" t="s">
        <v>105</v>
      </c>
      <c r="G3004" s="86" t="s">
        <v>10140</v>
      </c>
      <c r="K3004" s="84" t="s">
        <v>55</v>
      </c>
      <c r="L3004" s="85" t="s">
        <v>4155</v>
      </c>
      <c r="M3004" s="85" t="s">
        <v>21</v>
      </c>
      <c r="N3004" s="85" t="s">
        <v>9</v>
      </c>
      <c r="O3004" s="96">
        <v>0</v>
      </c>
      <c r="P3004" s="85" t="s">
        <v>105</v>
      </c>
      <c r="Q3004" s="86" t="s">
        <v>9762</v>
      </c>
    </row>
    <row r="3005" spans="1:17" x14ac:dyDescent="0.25">
      <c r="A3005" s="84" t="s">
        <v>6</v>
      </c>
      <c r="B3005" s="85" t="s">
        <v>10016</v>
      </c>
      <c r="C3005" s="85" t="s">
        <v>13</v>
      </c>
      <c r="D3005" s="85" t="s">
        <v>155</v>
      </c>
      <c r="E3005" s="96">
        <v>125</v>
      </c>
      <c r="F3005" s="85" t="s">
        <v>105</v>
      </c>
      <c r="G3005" s="86" t="s">
        <v>10141</v>
      </c>
      <c r="K3005" s="84" t="s">
        <v>56</v>
      </c>
      <c r="L3005" s="85" t="s">
        <v>6904</v>
      </c>
      <c r="M3005" s="85" t="s">
        <v>21</v>
      </c>
      <c r="N3005" s="85" t="s">
        <v>9</v>
      </c>
      <c r="O3005" s="96">
        <v>0</v>
      </c>
      <c r="P3005" s="85" t="s">
        <v>105</v>
      </c>
      <c r="Q3005" s="86" t="s">
        <v>9763</v>
      </c>
    </row>
    <row r="3006" spans="1:17" x14ac:dyDescent="0.25">
      <c r="A3006" s="84" t="s">
        <v>32</v>
      </c>
      <c r="B3006" s="85" t="s">
        <v>10142</v>
      </c>
      <c r="C3006" s="85" t="s">
        <v>13</v>
      </c>
      <c r="D3006" s="85" t="s">
        <v>9</v>
      </c>
      <c r="E3006" s="96">
        <v>120</v>
      </c>
      <c r="F3006" s="85" t="s">
        <v>105</v>
      </c>
      <c r="G3006" s="86" t="s">
        <v>10143</v>
      </c>
      <c r="K3006" s="84" t="s">
        <v>57</v>
      </c>
      <c r="L3006" s="85" t="s">
        <v>4155</v>
      </c>
      <c r="M3006" s="85" t="s">
        <v>21</v>
      </c>
      <c r="N3006" s="85" t="s">
        <v>9</v>
      </c>
      <c r="O3006" s="96">
        <v>0</v>
      </c>
      <c r="P3006" s="85" t="s">
        <v>105</v>
      </c>
      <c r="Q3006" s="86" t="s">
        <v>9764</v>
      </c>
    </row>
    <row r="3007" spans="1:17" x14ac:dyDescent="0.25">
      <c r="A3007" s="84" t="s">
        <v>48</v>
      </c>
      <c r="B3007" s="85" t="s">
        <v>10144</v>
      </c>
      <c r="C3007" s="85" t="s">
        <v>13</v>
      </c>
      <c r="D3007" s="85" t="s">
        <v>20</v>
      </c>
      <c r="E3007" s="96">
        <v>60</v>
      </c>
      <c r="F3007" s="85" t="s">
        <v>105</v>
      </c>
      <c r="G3007" s="86" t="s">
        <v>10145</v>
      </c>
      <c r="K3007" s="84" t="s">
        <v>58</v>
      </c>
      <c r="L3007" s="85" t="s">
        <v>6094</v>
      </c>
      <c r="M3007" s="85" t="s">
        <v>4</v>
      </c>
      <c r="N3007" s="85" t="s">
        <v>20</v>
      </c>
      <c r="O3007" s="96">
        <v>0</v>
      </c>
      <c r="P3007" s="85" t="s">
        <v>105</v>
      </c>
      <c r="Q3007" s="86" t="s">
        <v>10133</v>
      </c>
    </row>
    <row r="3008" spans="1:17" x14ac:dyDescent="0.25">
      <c r="A3008" s="84" t="s">
        <v>49</v>
      </c>
      <c r="B3008" s="85" t="s">
        <v>10146</v>
      </c>
      <c r="C3008" s="85" t="s">
        <v>13</v>
      </c>
      <c r="D3008" s="85" t="s">
        <v>20</v>
      </c>
      <c r="E3008" s="96">
        <v>120</v>
      </c>
      <c r="F3008" s="85" t="s">
        <v>105</v>
      </c>
      <c r="G3008" s="86" t="s">
        <v>10147</v>
      </c>
      <c r="N3008" s="255" t="s">
        <v>104</v>
      </c>
      <c r="O3008" s="256">
        <f>SUM(O2994:O3007)</f>
        <v>655</v>
      </c>
      <c r="Q3008" s="81"/>
    </row>
    <row r="3009" spans="1:17" x14ac:dyDescent="0.25">
      <c r="A3009" s="84" t="s">
        <v>50</v>
      </c>
      <c r="B3009" s="85" t="s">
        <v>10148</v>
      </c>
      <c r="C3009" s="85" t="s">
        <v>4</v>
      </c>
      <c r="D3009" s="85" t="s">
        <v>9</v>
      </c>
      <c r="E3009" s="96">
        <v>100</v>
      </c>
      <c r="F3009" s="85" t="s">
        <v>105</v>
      </c>
      <c r="G3009" s="86" t="s">
        <v>10149</v>
      </c>
      <c r="M3009" s="90"/>
    </row>
    <row r="3010" spans="1:17" x14ac:dyDescent="0.25">
      <c r="A3010" s="84" t="s">
        <v>51</v>
      </c>
      <c r="B3010" s="85" t="s">
        <v>10148</v>
      </c>
      <c r="C3010" s="85" t="s">
        <v>4</v>
      </c>
      <c r="D3010" s="85" t="s">
        <v>9</v>
      </c>
      <c r="E3010" s="96">
        <v>100</v>
      </c>
      <c r="F3010" s="85" t="s">
        <v>105</v>
      </c>
      <c r="G3010" s="86" t="s">
        <v>10150</v>
      </c>
      <c r="M3010" t="s">
        <v>104</v>
      </c>
      <c r="N3010" s="205">
        <f>SUM(O2990+O3008)</f>
        <v>1000</v>
      </c>
      <c r="O3010" s="273">
        <f>SUM(N3010*1.95583)</f>
        <v>1955.83</v>
      </c>
    </row>
    <row r="3011" spans="1:17" ht="15.75" customHeight="1" x14ac:dyDescent="0.25">
      <c r="A3011" s="84" t="s">
        <v>52</v>
      </c>
      <c r="B3011" s="85" t="s">
        <v>10151</v>
      </c>
      <c r="C3011" s="85" t="s">
        <v>21</v>
      </c>
      <c r="D3011" s="85" t="s">
        <v>20</v>
      </c>
      <c r="E3011" s="96">
        <v>50</v>
      </c>
      <c r="F3011" s="85" t="s">
        <v>171</v>
      </c>
      <c r="G3011" s="86" t="s">
        <v>10152</v>
      </c>
      <c r="N3011" s="205"/>
      <c r="O3011" s="273"/>
    </row>
    <row r="3012" spans="1:17" ht="13.5" customHeight="1" x14ac:dyDescent="0.25">
      <c r="A3012" s="84" t="s">
        <v>53</v>
      </c>
      <c r="B3012" s="85" t="s">
        <v>10153</v>
      </c>
      <c r="C3012" s="85" t="s">
        <v>21</v>
      </c>
      <c r="D3012" s="85" t="s">
        <v>20</v>
      </c>
      <c r="E3012" s="96">
        <v>50</v>
      </c>
      <c r="F3012" s="85" t="s">
        <v>171</v>
      </c>
      <c r="G3012" s="86" t="s">
        <v>10154</v>
      </c>
      <c r="N3012" s="205"/>
      <c r="O3012" s="273"/>
    </row>
    <row r="3013" spans="1:17" x14ac:dyDescent="0.25">
      <c r="A3013" s="84" t="s">
        <v>54</v>
      </c>
      <c r="B3013" s="85" t="s">
        <v>5037</v>
      </c>
      <c r="C3013" s="85" t="s">
        <v>21</v>
      </c>
      <c r="D3013" s="85" t="s">
        <v>9</v>
      </c>
      <c r="E3013" s="96">
        <v>50</v>
      </c>
      <c r="F3013" s="85" t="s">
        <v>171</v>
      </c>
      <c r="G3013" s="86" t="s">
        <v>10155</v>
      </c>
      <c r="O3013" s="91"/>
      <c r="Q3013" s="81"/>
    </row>
    <row r="3014" spans="1:17" ht="15.75" x14ac:dyDescent="0.25">
      <c r="A3014" s="84" t="s">
        <v>55</v>
      </c>
      <c r="B3014" s="85" t="s">
        <v>10156</v>
      </c>
      <c r="C3014" s="85" t="s">
        <v>21</v>
      </c>
      <c r="D3014" s="85" t="s">
        <v>20</v>
      </c>
      <c r="E3014" s="96">
        <v>80</v>
      </c>
      <c r="F3014" s="85" t="s">
        <v>105</v>
      </c>
      <c r="G3014" s="86" t="s">
        <v>10157</v>
      </c>
      <c r="L3014" s="116" t="s">
        <v>10224</v>
      </c>
      <c r="M3014" s="116" t="s">
        <v>536</v>
      </c>
      <c r="O3014" s="91"/>
      <c r="P3014" s="81"/>
      <c r="Q3014" s="81"/>
    </row>
    <row r="3015" spans="1:17" x14ac:dyDescent="0.25">
      <c r="A3015" s="84" t="s">
        <v>56</v>
      </c>
      <c r="B3015" s="85" t="s">
        <v>10156</v>
      </c>
      <c r="C3015" s="85" t="s">
        <v>21</v>
      </c>
      <c r="D3015" s="85" t="s">
        <v>20</v>
      </c>
      <c r="E3015" s="96">
        <v>80</v>
      </c>
      <c r="F3015" s="85" t="s">
        <v>105</v>
      </c>
      <c r="G3015" s="86" t="s">
        <v>10158</v>
      </c>
      <c r="K3015" s="79"/>
      <c r="L3015" s="92">
        <v>44422</v>
      </c>
      <c r="Q3015" s="81"/>
    </row>
    <row r="3016" spans="1:17" x14ac:dyDescent="0.25">
      <c r="A3016" s="84" t="s">
        <v>57</v>
      </c>
      <c r="B3016" s="85" t="s">
        <v>10159</v>
      </c>
      <c r="C3016" s="85" t="s">
        <v>21</v>
      </c>
      <c r="D3016" s="85" t="s">
        <v>9</v>
      </c>
      <c r="E3016" s="96">
        <v>50</v>
      </c>
      <c r="F3016" s="85" t="s">
        <v>171</v>
      </c>
      <c r="G3016" s="86" t="s">
        <v>10160</v>
      </c>
      <c r="K3016" s="84" t="s">
        <v>97</v>
      </c>
      <c r="L3016" s="93" t="s">
        <v>106</v>
      </c>
      <c r="M3016" s="93" t="s">
        <v>107</v>
      </c>
    </row>
    <row r="3017" spans="1:17" x14ac:dyDescent="0.25">
      <c r="A3017" s="84" t="s">
        <v>58</v>
      </c>
      <c r="B3017" s="85" t="s">
        <v>5611</v>
      </c>
      <c r="C3017" s="85" t="s">
        <v>21</v>
      </c>
      <c r="D3017" s="85" t="s">
        <v>5</v>
      </c>
      <c r="E3017" s="96">
        <v>80</v>
      </c>
      <c r="F3017" s="85" t="s">
        <v>105</v>
      </c>
      <c r="G3017" s="86" t="s">
        <v>10162</v>
      </c>
      <c r="K3017" s="84">
        <v>1</v>
      </c>
      <c r="L3017" s="85" t="s">
        <v>108</v>
      </c>
      <c r="M3017" s="96">
        <v>13</v>
      </c>
      <c r="Q3017" s="81"/>
    </row>
    <row r="3018" spans="1:17" x14ac:dyDescent="0.25">
      <c r="A3018" s="84" t="s">
        <v>59</v>
      </c>
      <c r="B3018" s="85" t="s">
        <v>6900</v>
      </c>
      <c r="C3018" s="85" t="s">
        <v>21</v>
      </c>
      <c r="D3018" s="85" t="s">
        <v>9</v>
      </c>
      <c r="E3018" s="96">
        <v>0</v>
      </c>
      <c r="F3018" s="85" t="s">
        <v>105</v>
      </c>
      <c r="G3018" s="86" t="s">
        <v>8025</v>
      </c>
      <c r="K3018" s="84">
        <v>2</v>
      </c>
      <c r="L3018" s="85" t="s">
        <v>109</v>
      </c>
      <c r="M3018" s="96">
        <v>0</v>
      </c>
      <c r="Q3018" s="81"/>
    </row>
    <row r="3019" spans="1:17" x14ac:dyDescent="0.25">
      <c r="A3019" s="84" t="s">
        <v>60</v>
      </c>
      <c r="B3019" s="85" t="s">
        <v>10163</v>
      </c>
      <c r="C3019" s="85" t="s">
        <v>21</v>
      </c>
      <c r="D3019" s="85" t="s">
        <v>5</v>
      </c>
      <c r="E3019" s="96">
        <v>0</v>
      </c>
      <c r="F3019" s="85" t="s">
        <v>105</v>
      </c>
      <c r="G3019" s="86" t="s">
        <v>10014</v>
      </c>
      <c r="K3019" s="84">
        <v>3</v>
      </c>
      <c r="L3019" s="85" t="s">
        <v>110</v>
      </c>
      <c r="M3019" s="96">
        <v>0</v>
      </c>
      <c r="Q3019" s="81"/>
    </row>
    <row r="3020" spans="1:17" x14ac:dyDescent="0.25">
      <c r="A3020" s="84" t="s">
        <v>61</v>
      </c>
      <c r="B3020" s="85" t="s">
        <v>8226</v>
      </c>
      <c r="C3020" s="85" t="s">
        <v>28</v>
      </c>
      <c r="D3020" s="85" t="s">
        <v>5</v>
      </c>
      <c r="E3020" s="96">
        <v>0</v>
      </c>
      <c r="F3020" s="85" t="s">
        <v>105</v>
      </c>
      <c r="G3020" s="86" t="s">
        <v>8227</v>
      </c>
      <c r="K3020" s="84">
        <v>4</v>
      </c>
      <c r="L3020" s="94" t="s">
        <v>111</v>
      </c>
      <c r="M3020" s="96">
        <v>27</v>
      </c>
      <c r="Q3020" s="81"/>
    </row>
    <row r="3021" spans="1:17" x14ac:dyDescent="0.25">
      <c r="A3021" s="84" t="s">
        <v>62</v>
      </c>
      <c r="B3021" s="85" t="s">
        <v>9638</v>
      </c>
      <c r="C3021" s="85" t="s">
        <v>21</v>
      </c>
      <c r="D3021" s="85" t="s">
        <v>9</v>
      </c>
      <c r="E3021" s="96">
        <v>0</v>
      </c>
      <c r="F3021" s="85" t="s">
        <v>105</v>
      </c>
      <c r="G3021" s="86" t="s">
        <v>9639</v>
      </c>
      <c r="K3021" s="79"/>
      <c r="L3021" s="95" t="s">
        <v>104</v>
      </c>
      <c r="M3021" s="96">
        <f>SUM(M3017:M3020)</f>
        <v>40</v>
      </c>
      <c r="Q3021" s="81"/>
    </row>
    <row r="3022" spans="1:17" x14ac:dyDescent="0.25">
      <c r="A3022" s="84" t="s">
        <v>64</v>
      </c>
      <c r="B3022" s="85" t="s">
        <v>3678</v>
      </c>
      <c r="C3022" s="85" t="s">
        <v>21</v>
      </c>
      <c r="D3022" s="85" t="s">
        <v>9</v>
      </c>
      <c r="E3022" s="96">
        <v>0</v>
      </c>
      <c r="F3022" s="85" t="s">
        <v>105</v>
      </c>
      <c r="G3022" s="86" t="s">
        <v>9901</v>
      </c>
      <c r="K3022" s="79"/>
      <c r="L3022" s="290"/>
      <c r="M3022" s="252"/>
      <c r="Q3022" s="81"/>
    </row>
    <row r="3023" spans="1:17" x14ac:dyDescent="0.25">
      <c r="D3023" s="255" t="s">
        <v>104</v>
      </c>
      <c r="E3023" s="256">
        <f>SUM(E3004:E3022)</f>
        <v>1195</v>
      </c>
      <c r="G3023" s="81"/>
      <c r="K3023" s="79"/>
      <c r="M3023" s="85" t="s">
        <v>2354</v>
      </c>
      <c r="N3023" s="96">
        <v>0</v>
      </c>
      <c r="O3023" s="85"/>
      <c r="Q3023" s="81"/>
    </row>
    <row r="3024" spans="1:17" x14ac:dyDescent="0.25">
      <c r="C3024" s="90"/>
      <c r="K3024" s="79"/>
      <c r="M3024" s="85" t="s">
        <v>112</v>
      </c>
      <c r="N3024" s="96">
        <f>SUM(N3010)</f>
        <v>1000</v>
      </c>
      <c r="O3024" s="99">
        <f>SUM(N3024*1.95583)</f>
        <v>1955.83</v>
      </c>
      <c r="Q3024" s="81"/>
    </row>
    <row r="3025" spans="1:17" x14ac:dyDescent="0.25">
      <c r="C3025" t="s">
        <v>104</v>
      </c>
      <c r="D3025" s="205">
        <f>SUM(E3000+E3023)</f>
        <v>1815</v>
      </c>
      <c r="E3025" s="273">
        <f>SUM(D3025*1.95583)</f>
        <v>3549.8314500000001</v>
      </c>
      <c r="K3025" s="79"/>
      <c r="M3025" s="85" t="s">
        <v>113</v>
      </c>
      <c r="N3025" s="96">
        <f>SUM(M3021)</f>
        <v>40</v>
      </c>
      <c r="O3025" s="85"/>
      <c r="Q3025" s="81"/>
    </row>
    <row r="3026" spans="1:17" x14ac:dyDescent="0.25">
      <c r="D3026" s="205"/>
      <c r="E3026" s="273"/>
      <c r="K3026" s="79"/>
      <c r="M3026" s="85" t="s">
        <v>114</v>
      </c>
      <c r="N3026" s="96">
        <f>SUM(N3023+N3024-N3025)</f>
        <v>960</v>
      </c>
      <c r="O3026" s="85"/>
      <c r="Q3026" s="81"/>
    </row>
    <row r="3027" spans="1:17" x14ac:dyDescent="0.25">
      <c r="D3027" s="205"/>
      <c r="E3027" s="273"/>
      <c r="K3027" s="79"/>
      <c r="M3027" s="94" t="s">
        <v>2355</v>
      </c>
      <c r="N3027" s="96">
        <v>0</v>
      </c>
      <c r="O3027" s="85"/>
      <c r="Q3027" s="81"/>
    </row>
    <row r="3028" spans="1:17" x14ac:dyDescent="0.25">
      <c r="E3028" s="91"/>
      <c r="G3028" s="81"/>
    </row>
    <row r="3029" spans="1:17" ht="15.75" x14ac:dyDescent="0.25">
      <c r="B3029" s="116" t="s">
        <v>10165</v>
      </c>
      <c r="C3029" s="116" t="s">
        <v>10164</v>
      </c>
      <c r="E3029" s="91"/>
      <c r="F3029" s="81"/>
      <c r="G3029" s="81"/>
    </row>
    <row r="3030" spans="1:17" x14ac:dyDescent="0.25">
      <c r="A3030" s="79"/>
      <c r="B3030" s="92">
        <v>44420</v>
      </c>
      <c r="G3030" s="81"/>
    </row>
    <row r="3031" spans="1:17" x14ac:dyDescent="0.25">
      <c r="A3031" s="84" t="s">
        <v>97</v>
      </c>
      <c r="B3031" s="93" t="s">
        <v>106</v>
      </c>
      <c r="C3031" s="93" t="s">
        <v>107</v>
      </c>
    </row>
    <row r="3032" spans="1:17" x14ac:dyDescent="0.25">
      <c r="A3032" s="84">
        <v>1</v>
      </c>
      <c r="B3032" s="85" t="s">
        <v>108</v>
      </c>
      <c r="C3032" s="96">
        <v>13</v>
      </c>
      <c r="G3032" s="81"/>
      <c r="L3032" s="100">
        <v>2550</v>
      </c>
      <c r="Q3032" s="81"/>
    </row>
    <row r="3033" spans="1:17" x14ac:dyDescent="0.25">
      <c r="A3033" s="84">
        <v>2</v>
      </c>
      <c r="B3033" s="85" t="s">
        <v>109</v>
      </c>
      <c r="C3033" s="96">
        <v>0</v>
      </c>
      <c r="G3033" s="81"/>
      <c r="L3033" s="100">
        <v>200</v>
      </c>
      <c r="N3033" s="93" t="s">
        <v>118</v>
      </c>
      <c r="O3033" s="93" t="s">
        <v>119</v>
      </c>
      <c r="P3033" s="93" t="s">
        <v>120</v>
      </c>
    </row>
    <row r="3034" spans="1:17" x14ac:dyDescent="0.25">
      <c r="A3034" s="84">
        <v>3</v>
      </c>
      <c r="B3034" s="85" t="s">
        <v>110</v>
      </c>
      <c r="C3034" s="96">
        <v>0</v>
      </c>
      <c r="G3034" s="81"/>
      <c r="L3034" s="101">
        <f>SUM(L3033/L3032)</f>
        <v>7.8431372549019607E-2</v>
      </c>
      <c r="N3034" s="102">
        <f>SUM(L3034*O3024)</f>
        <v>153.398431372549</v>
      </c>
      <c r="O3034" s="102">
        <f>SUM(N3034/1.17)</f>
        <v>131.10977040388804</v>
      </c>
      <c r="P3034" s="102">
        <f>SUM(N3034-O3034)</f>
        <v>22.288660968660963</v>
      </c>
    </row>
    <row r="3035" spans="1:17" x14ac:dyDescent="0.25">
      <c r="A3035" s="84">
        <v>4</v>
      </c>
      <c r="B3035" s="94" t="s">
        <v>111</v>
      </c>
      <c r="C3035" s="96">
        <v>35</v>
      </c>
      <c r="G3035" s="81"/>
    </row>
    <row r="3036" spans="1:17" x14ac:dyDescent="0.25">
      <c r="A3036" s="79"/>
      <c r="B3036" s="95" t="s">
        <v>104</v>
      </c>
      <c r="C3036" s="96">
        <f>SUM(C3032:C3035)</f>
        <v>48</v>
      </c>
      <c r="G3036" s="81"/>
    </row>
    <row r="3037" spans="1:17" x14ac:dyDescent="0.25">
      <c r="A3037" s="79"/>
      <c r="B3037" s="290"/>
      <c r="C3037" s="252"/>
      <c r="G3037" s="81"/>
    </row>
    <row r="3038" spans="1:17" x14ac:dyDescent="0.25">
      <c r="A3038" s="79"/>
      <c r="C3038" s="85" t="s">
        <v>2354</v>
      </c>
      <c r="D3038" s="96">
        <v>0</v>
      </c>
      <c r="E3038" s="85"/>
      <c r="G3038" s="81"/>
    </row>
    <row r="3039" spans="1:17" x14ac:dyDescent="0.25">
      <c r="A3039" s="79"/>
      <c r="C3039" s="85" t="s">
        <v>112</v>
      </c>
      <c r="D3039" s="96">
        <f>SUM(D3025)</f>
        <v>1815</v>
      </c>
      <c r="E3039" s="99">
        <f>SUM(D3039*1.95583)</f>
        <v>3549.8314500000001</v>
      </c>
      <c r="G3039" s="81"/>
    </row>
    <row r="3040" spans="1:17" x14ac:dyDescent="0.25">
      <c r="A3040" s="79"/>
      <c r="C3040" s="85" t="s">
        <v>113</v>
      </c>
      <c r="D3040" s="96">
        <f>SUM(C3036)</f>
        <v>48</v>
      </c>
      <c r="E3040" s="85"/>
      <c r="G3040" s="81"/>
    </row>
    <row r="3041" spans="1:17" x14ac:dyDescent="0.25">
      <c r="A3041" s="79"/>
      <c r="C3041" s="85" t="s">
        <v>114</v>
      </c>
      <c r="D3041" s="96">
        <f>SUM(D3038+D3039-D3040)</f>
        <v>1767</v>
      </c>
      <c r="E3041" s="85"/>
      <c r="G3041" s="81"/>
    </row>
    <row r="3042" spans="1:17" x14ac:dyDescent="0.25">
      <c r="A3042" s="79"/>
      <c r="C3042" s="94" t="s">
        <v>2355</v>
      </c>
      <c r="D3042" s="96">
        <v>0</v>
      </c>
      <c r="E3042" s="85"/>
      <c r="G3042" s="81"/>
    </row>
    <row r="3047" spans="1:17" x14ac:dyDescent="0.25">
      <c r="B3047" s="100">
        <v>2550</v>
      </c>
      <c r="G3047" s="81"/>
    </row>
    <row r="3048" spans="1:17" x14ac:dyDescent="0.25">
      <c r="B3048" s="100">
        <v>200</v>
      </c>
      <c r="D3048" s="93" t="s">
        <v>118</v>
      </c>
      <c r="E3048" s="93" t="s">
        <v>119</v>
      </c>
      <c r="F3048" s="93" t="s">
        <v>120</v>
      </c>
    </row>
    <row r="3049" spans="1:17" x14ac:dyDescent="0.25">
      <c r="B3049" s="101">
        <f>SUM(B3048/B3047)</f>
        <v>7.8431372549019607E-2</v>
      </c>
      <c r="D3049" s="102">
        <f>SUM(B3049*E3039)</f>
        <v>278.41815294117646</v>
      </c>
      <c r="E3049" s="102">
        <f>SUM(D3049/1.17)</f>
        <v>237.96423328305681</v>
      </c>
      <c r="F3049" s="102">
        <f>SUM(D3049-E3049)</f>
        <v>40.453919658119645</v>
      </c>
    </row>
    <row r="3053" spans="1:17" ht="18.75" x14ac:dyDescent="0.3">
      <c r="A3053" s="79"/>
      <c r="B3053" s="80" t="s">
        <v>5359</v>
      </c>
      <c r="G3053" s="81"/>
      <c r="K3053" s="79"/>
      <c r="L3053" s="80" t="s">
        <v>10288</v>
      </c>
      <c r="Q3053" s="81"/>
    </row>
    <row r="3054" spans="1:17" x14ac:dyDescent="0.25">
      <c r="A3054" s="79"/>
      <c r="B3054" t="s">
        <v>10164</v>
      </c>
      <c r="F3054" s="82" t="s">
        <v>95</v>
      </c>
      <c r="G3054" s="81"/>
      <c r="K3054" s="79"/>
      <c r="L3054" t="s">
        <v>264</v>
      </c>
      <c r="P3054" s="82" t="s">
        <v>95</v>
      </c>
      <c r="Q3054" s="81"/>
    </row>
    <row r="3055" spans="1:17" ht="18.75" x14ac:dyDescent="0.3">
      <c r="A3055" s="251"/>
      <c r="B3055" s="274"/>
      <c r="C3055" s="117" t="s">
        <v>96</v>
      </c>
      <c r="D3055" s="117"/>
      <c r="E3055" s="117"/>
      <c r="F3055" s="275">
        <v>44420</v>
      </c>
      <c r="G3055" s="276"/>
      <c r="K3055" s="251"/>
      <c r="L3055" s="274"/>
      <c r="M3055" s="117" t="s">
        <v>96</v>
      </c>
      <c r="N3055" s="117"/>
      <c r="O3055" s="117"/>
      <c r="P3055" s="275">
        <v>44422</v>
      </c>
      <c r="Q3055" s="276"/>
    </row>
    <row r="3056" spans="1:17" x14ac:dyDescent="0.25">
      <c r="A3056" s="84" t="s">
        <v>97</v>
      </c>
      <c r="B3056" s="85" t="s">
        <v>98</v>
      </c>
      <c r="C3056" s="85" t="s">
        <v>99</v>
      </c>
      <c r="D3056" s="85" t="s">
        <v>100</v>
      </c>
      <c r="E3056" s="85" t="s">
        <v>101</v>
      </c>
      <c r="F3056" s="85" t="s">
        <v>102</v>
      </c>
      <c r="G3056" s="86" t="s">
        <v>103</v>
      </c>
      <c r="K3056" s="84" t="s">
        <v>97</v>
      </c>
      <c r="L3056" s="85" t="s">
        <v>98</v>
      </c>
      <c r="M3056" s="85" t="s">
        <v>99</v>
      </c>
      <c r="N3056" s="85" t="s">
        <v>100</v>
      </c>
      <c r="O3056" s="85" t="s">
        <v>101</v>
      </c>
      <c r="P3056" s="85" t="s">
        <v>102</v>
      </c>
      <c r="Q3056" s="86" t="s">
        <v>103</v>
      </c>
    </row>
    <row r="3057" spans="1:17" x14ac:dyDescent="0.25">
      <c r="A3057" s="84" t="s">
        <v>2</v>
      </c>
      <c r="B3057" s="85" t="s">
        <v>10226</v>
      </c>
      <c r="C3057" s="85" t="s">
        <v>20</v>
      </c>
      <c r="D3057" s="85" t="s">
        <v>22</v>
      </c>
      <c r="E3057" s="96">
        <v>90</v>
      </c>
      <c r="F3057" s="85" t="s">
        <v>392</v>
      </c>
      <c r="G3057" s="86" t="s">
        <v>10227</v>
      </c>
      <c r="K3057" s="84" t="s">
        <v>2</v>
      </c>
      <c r="L3057" s="85" t="s">
        <v>10289</v>
      </c>
      <c r="M3057" s="85" t="s">
        <v>20</v>
      </c>
      <c r="N3057" s="85" t="s">
        <v>28</v>
      </c>
      <c r="O3057" s="96">
        <v>120</v>
      </c>
      <c r="P3057" s="85" t="s">
        <v>105</v>
      </c>
      <c r="Q3057" s="86" t="s">
        <v>10290</v>
      </c>
    </row>
    <row r="3058" spans="1:17" x14ac:dyDescent="0.25">
      <c r="A3058" s="84" t="s">
        <v>6</v>
      </c>
      <c r="B3058" s="85" t="s">
        <v>10228</v>
      </c>
      <c r="C3058" s="85" t="s">
        <v>9</v>
      </c>
      <c r="D3058" s="85" t="s">
        <v>22</v>
      </c>
      <c r="E3058" s="96">
        <v>90</v>
      </c>
      <c r="F3058" s="85" t="s">
        <v>392</v>
      </c>
      <c r="G3058" s="86" t="s">
        <v>10229</v>
      </c>
      <c r="K3058" s="84" t="s">
        <v>6</v>
      </c>
      <c r="L3058" s="85" t="s">
        <v>7815</v>
      </c>
      <c r="M3058" s="85" t="s">
        <v>9</v>
      </c>
      <c r="N3058" s="85" t="s">
        <v>13</v>
      </c>
      <c r="O3058" s="96">
        <v>80</v>
      </c>
      <c r="P3058" s="85" t="s">
        <v>392</v>
      </c>
      <c r="Q3058" s="86" t="s">
        <v>10291</v>
      </c>
    </row>
    <row r="3059" spans="1:17" x14ac:dyDescent="0.25">
      <c r="A3059" s="84" t="s">
        <v>32</v>
      </c>
      <c r="B3059" s="85" t="s">
        <v>10230</v>
      </c>
      <c r="C3059" s="85" t="s">
        <v>155</v>
      </c>
      <c r="D3059" s="85" t="s">
        <v>21</v>
      </c>
      <c r="E3059" s="96">
        <v>85</v>
      </c>
      <c r="F3059" s="85" t="s">
        <v>105</v>
      </c>
      <c r="G3059" s="86" t="s">
        <v>10231</v>
      </c>
      <c r="K3059" s="84" t="s">
        <v>32</v>
      </c>
      <c r="L3059" s="85" t="s">
        <v>8252</v>
      </c>
      <c r="M3059" s="85" t="s">
        <v>9</v>
      </c>
      <c r="N3059" s="85" t="s">
        <v>22</v>
      </c>
      <c r="O3059" s="96">
        <v>90</v>
      </c>
      <c r="P3059" s="85" t="s">
        <v>392</v>
      </c>
      <c r="Q3059" s="86" t="s">
        <v>10292</v>
      </c>
    </row>
    <row r="3060" spans="1:17" x14ac:dyDescent="0.25">
      <c r="A3060" s="84" t="s">
        <v>48</v>
      </c>
      <c r="B3060" s="85" t="s">
        <v>8605</v>
      </c>
      <c r="C3060" s="85" t="s">
        <v>155</v>
      </c>
      <c r="D3060" s="85" t="s">
        <v>17</v>
      </c>
      <c r="E3060" s="96">
        <v>0</v>
      </c>
      <c r="F3060" s="85" t="s">
        <v>105</v>
      </c>
      <c r="G3060" s="86" t="s">
        <v>8928</v>
      </c>
      <c r="K3060" s="84" t="s">
        <v>48</v>
      </c>
      <c r="L3060" s="85" t="s">
        <v>4418</v>
      </c>
      <c r="M3060" s="85" t="s">
        <v>9</v>
      </c>
      <c r="N3060" s="85" t="s">
        <v>13</v>
      </c>
      <c r="O3060" s="96">
        <v>80</v>
      </c>
      <c r="P3060" s="85" t="s">
        <v>392</v>
      </c>
      <c r="Q3060" s="86" t="s">
        <v>10293</v>
      </c>
    </row>
    <row r="3061" spans="1:17" x14ac:dyDescent="0.25">
      <c r="A3061" s="84" t="s">
        <v>49</v>
      </c>
      <c r="B3061" s="85" t="s">
        <v>10232</v>
      </c>
      <c r="C3061" s="85" t="s">
        <v>20</v>
      </c>
      <c r="D3061" s="85" t="s">
        <v>21</v>
      </c>
      <c r="E3061" s="96">
        <v>0</v>
      </c>
      <c r="F3061" s="85" t="s">
        <v>381</v>
      </c>
      <c r="G3061" s="86" t="s">
        <v>10233</v>
      </c>
      <c r="K3061" s="84" t="s">
        <v>49</v>
      </c>
      <c r="L3061" s="85" t="s">
        <v>4663</v>
      </c>
      <c r="M3061" s="85" t="s">
        <v>155</v>
      </c>
      <c r="N3061" s="85" t="s">
        <v>890</v>
      </c>
      <c r="O3061" s="96">
        <v>105</v>
      </c>
      <c r="P3061" s="85" t="s">
        <v>105</v>
      </c>
      <c r="Q3061" s="86" t="s">
        <v>10294</v>
      </c>
    </row>
    <row r="3062" spans="1:17" x14ac:dyDescent="0.25">
      <c r="A3062" s="251"/>
      <c r="B3062" s="218"/>
      <c r="C3062" s="117"/>
      <c r="D3062" s="88" t="s">
        <v>104</v>
      </c>
      <c r="E3062" s="250">
        <f>SUM(E3057:E3061)</f>
        <v>265</v>
      </c>
      <c r="G3062" s="81"/>
      <c r="K3062" s="84" t="s">
        <v>50</v>
      </c>
      <c r="L3062" s="85" t="s">
        <v>10295</v>
      </c>
      <c r="M3062" s="85" t="s">
        <v>20</v>
      </c>
      <c r="N3062" s="85" t="s">
        <v>13</v>
      </c>
      <c r="O3062" s="96">
        <v>80</v>
      </c>
      <c r="P3062" s="85" t="s">
        <v>392</v>
      </c>
      <c r="Q3062" s="86" t="s">
        <v>10296</v>
      </c>
    </row>
    <row r="3063" spans="1:17" x14ac:dyDescent="0.25">
      <c r="A3063" s="251"/>
      <c r="B3063" s="117"/>
      <c r="C3063" s="117"/>
      <c r="D3063" s="311"/>
      <c r="E3063" s="312"/>
      <c r="G3063" s="81"/>
      <c r="K3063" s="84" t="s">
        <v>51</v>
      </c>
      <c r="L3063" s="85" t="s">
        <v>10297</v>
      </c>
      <c r="M3063" s="85" t="s">
        <v>20</v>
      </c>
      <c r="N3063" s="85" t="s">
        <v>13</v>
      </c>
      <c r="O3063" s="96">
        <v>80</v>
      </c>
      <c r="P3063" s="85" t="s">
        <v>392</v>
      </c>
      <c r="Q3063" s="86" t="s">
        <v>10298</v>
      </c>
    </row>
    <row r="3064" spans="1:17" ht="18.75" x14ac:dyDescent="0.3">
      <c r="A3064" s="79"/>
      <c r="B3064" s="80"/>
      <c r="C3064" t="s">
        <v>393</v>
      </c>
      <c r="E3064" s="115"/>
      <c r="F3064" s="83">
        <v>44422</v>
      </c>
      <c r="G3064" s="81"/>
      <c r="K3064" s="84" t="s">
        <v>52</v>
      </c>
      <c r="L3064" s="85" t="s">
        <v>4805</v>
      </c>
      <c r="M3064" s="85" t="s">
        <v>20</v>
      </c>
      <c r="N3064" s="85" t="s">
        <v>21</v>
      </c>
      <c r="O3064" s="96">
        <v>80</v>
      </c>
      <c r="P3064" s="85" t="s">
        <v>105</v>
      </c>
      <c r="Q3064" s="86" t="s">
        <v>10299</v>
      </c>
    </row>
    <row r="3065" spans="1:17" x14ac:dyDescent="0.25">
      <c r="A3065" s="84" t="s">
        <v>97</v>
      </c>
      <c r="B3065" s="85" t="s">
        <v>98</v>
      </c>
      <c r="C3065" s="85" t="s">
        <v>99</v>
      </c>
      <c r="D3065" s="85" t="s">
        <v>100</v>
      </c>
      <c r="E3065" s="85" t="s">
        <v>101</v>
      </c>
      <c r="F3065" s="85" t="s">
        <v>102</v>
      </c>
      <c r="G3065" s="86" t="s">
        <v>103</v>
      </c>
      <c r="K3065" s="84" t="s">
        <v>53</v>
      </c>
      <c r="L3065" s="85" t="s">
        <v>10300</v>
      </c>
      <c r="M3065" s="85" t="s">
        <v>9</v>
      </c>
      <c r="N3065" s="85" t="s">
        <v>13</v>
      </c>
      <c r="O3065" s="96">
        <v>80</v>
      </c>
      <c r="P3065" s="85" t="s">
        <v>392</v>
      </c>
      <c r="Q3065" s="86" t="s">
        <v>10301</v>
      </c>
    </row>
    <row r="3066" spans="1:17" x14ac:dyDescent="0.25">
      <c r="A3066" s="84" t="s">
        <v>2</v>
      </c>
      <c r="B3066" s="85" t="s">
        <v>10234</v>
      </c>
      <c r="C3066" s="85" t="s">
        <v>22</v>
      </c>
      <c r="D3066" s="85" t="s">
        <v>9</v>
      </c>
      <c r="E3066" s="96">
        <v>130</v>
      </c>
      <c r="F3066" s="85" t="s">
        <v>105</v>
      </c>
      <c r="G3066" s="86" t="s">
        <v>10235</v>
      </c>
      <c r="K3066" s="84" t="s">
        <v>54</v>
      </c>
      <c r="L3066" s="85" t="s">
        <v>10302</v>
      </c>
      <c r="M3066" s="85" t="s">
        <v>20</v>
      </c>
      <c r="N3066" s="85" t="s">
        <v>13</v>
      </c>
      <c r="O3066" s="96">
        <v>120</v>
      </c>
      <c r="P3066" s="85" t="s">
        <v>105</v>
      </c>
      <c r="Q3066" s="86" t="s">
        <v>10303</v>
      </c>
    </row>
    <row r="3067" spans="1:17" x14ac:dyDescent="0.25">
      <c r="A3067" s="84" t="s">
        <v>6</v>
      </c>
      <c r="B3067" s="85" t="s">
        <v>10236</v>
      </c>
      <c r="C3067" s="85" t="s">
        <v>22</v>
      </c>
      <c r="D3067" s="85" t="s">
        <v>9</v>
      </c>
      <c r="E3067" s="96">
        <v>130</v>
      </c>
      <c r="F3067" s="85" t="s">
        <v>105</v>
      </c>
      <c r="G3067" s="86" t="s">
        <v>10237</v>
      </c>
      <c r="K3067" s="84" t="s">
        <v>55</v>
      </c>
      <c r="L3067" s="85" t="s">
        <v>10304</v>
      </c>
      <c r="M3067" s="85" t="s">
        <v>20</v>
      </c>
      <c r="N3067" s="85" t="s">
        <v>13</v>
      </c>
      <c r="O3067" s="96">
        <v>80</v>
      </c>
      <c r="P3067" s="85" t="s">
        <v>392</v>
      </c>
      <c r="Q3067" s="86" t="s">
        <v>10305</v>
      </c>
    </row>
    <row r="3068" spans="1:17" x14ac:dyDescent="0.25">
      <c r="A3068" s="84" t="s">
        <v>32</v>
      </c>
      <c r="B3068" s="85" t="s">
        <v>10238</v>
      </c>
      <c r="C3068" s="85" t="s">
        <v>22</v>
      </c>
      <c r="D3068" s="85" t="s">
        <v>20</v>
      </c>
      <c r="E3068" s="96">
        <v>130</v>
      </c>
      <c r="F3068" s="85" t="s">
        <v>105</v>
      </c>
      <c r="G3068" s="86" t="s">
        <v>10239</v>
      </c>
      <c r="K3068" s="84" t="s">
        <v>56</v>
      </c>
      <c r="L3068" s="85" t="s">
        <v>10306</v>
      </c>
      <c r="M3068" s="85" t="s">
        <v>20</v>
      </c>
      <c r="N3068" s="85" t="s">
        <v>13</v>
      </c>
      <c r="O3068" s="96">
        <v>80</v>
      </c>
      <c r="P3068" s="85" t="s">
        <v>392</v>
      </c>
      <c r="Q3068" s="86" t="s">
        <v>10307</v>
      </c>
    </row>
    <row r="3069" spans="1:17" x14ac:dyDescent="0.25">
      <c r="A3069" s="84" t="s">
        <v>48</v>
      </c>
      <c r="B3069" s="85" t="s">
        <v>10240</v>
      </c>
      <c r="C3069" s="85" t="s">
        <v>22</v>
      </c>
      <c r="D3069" s="85" t="s">
        <v>20</v>
      </c>
      <c r="E3069" s="96">
        <v>130</v>
      </c>
      <c r="F3069" s="85" t="s">
        <v>105</v>
      </c>
      <c r="G3069" s="86" t="s">
        <v>10241</v>
      </c>
      <c r="K3069" s="84" t="s">
        <v>57</v>
      </c>
      <c r="L3069" s="85" t="s">
        <v>10308</v>
      </c>
      <c r="M3069" s="85" t="s">
        <v>20</v>
      </c>
      <c r="N3069" s="85" t="s">
        <v>17</v>
      </c>
      <c r="O3069" s="96">
        <v>75</v>
      </c>
      <c r="P3069" s="85" t="s">
        <v>392</v>
      </c>
      <c r="Q3069" s="86" t="s">
        <v>10309</v>
      </c>
    </row>
    <row r="3070" spans="1:17" x14ac:dyDescent="0.25">
      <c r="A3070" s="84" t="s">
        <v>49</v>
      </c>
      <c r="B3070" s="85" t="s">
        <v>5011</v>
      </c>
      <c r="C3070" s="85" t="s">
        <v>13</v>
      </c>
      <c r="D3070" s="85" t="s">
        <v>20</v>
      </c>
      <c r="E3070" s="96">
        <v>80</v>
      </c>
      <c r="F3070" s="85" t="s">
        <v>171</v>
      </c>
      <c r="G3070" s="86" t="s">
        <v>10242</v>
      </c>
      <c r="K3070" s="84" t="s">
        <v>58</v>
      </c>
      <c r="L3070" s="85" t="s">
        <v>10310</v>
      </c>
      <c r="M3070" s="85" t="s">
        <v>20</v>
      </c>
      <c r="N3070" s="85" t="s">
        <v>22</v>
      </c>
      <c r="O3070" s="96">
        <v>90</v>
      </c>
      <c r="P3070" s="85" t="s">
        <v>392</v>
      </c>
      <c r="Q3070" s="86" t="s">
        <v>10311</v>
      </c>
    </row>
    <row r="3071" spans="1:17" x14ac:dyDescent="0.25">
      <c r="A3071" s="84" t="s">
        <v>50</v>
      </c>
      <c r="B3071" s="85" t="s">
        <v>10243</v>
      </c>
      <c r="C3071" s="85" t="s">
        <v>13</v>
      </c>
      <c r="D3071" s="85" t="s">
        <v>20</v>
      </c>
      <c r="E3071" s="96">
        <v>120</v>
      </c>
      <c r="F3071" s="85" t="s">
        <v>105</v>
      </c>
      <c r="G3071" s="86" t="s">
        <v>10244</v>
      </c>
      <c r="K3071" s="84" t="s">
        <v>59</v>
      </c>
      <c r="L3071" s="85" t="s">
        <v>10312</v>
      </c>
      <c r="M3071" s="85" t="s">
        <v>20</v>
      </c>
      <c r="N3071" s="85" t="s">
        <v>22</v>
      </c>
      <c r="O3071" s="96">
        <v>90</v>
      </c>
      <c r="P3071" s="85" t="s">
        <v>392</v>
      </c>
      <c r="Q3071" s="86" t="s">
        <v>10313</v>
      </c>
    </row>
    <row r="3072" spans="1:17" x14ac:dyDescent="0.25">
      <c r="A3072" s="84" t="s">
        <v>51</v>
      </c>
      <c r="B3072" s="85" t="s">
        <v>4705</v>
      </c>
      <c r="C3072" s="85" t="s">
        <v>13</v>
      </c>
      <c r="D3072" s="85" t="s">
        <v>9</v>
      </c>
      <c r="E3072" s="96">
        <v>120</v>
      </c>
      <c r="F3072" s="85" t="s">
        <v>105</v>
      </c>
      <c r="G3072" s="86" t="s">
        <v>10245</v>
      </c>
      <c r="K3072" s="84" t="s">
        <v>60</v>
      </c>
      <c r="L3072" s="85" t="s">
        <v>10314</v>
      </c>
      <c r="M3072" s="85" t="s">
        <v>20</v>
      </c>
      <c r="N3072" s="85" t="s">
        <v>22</v>
      </c>
      <c r="O3072" s="96">
        <v>130</v>
      </c>
      <c r="P3072" s="85" t="s">
        <v>105</v>
      </c>
      <c r="Q3072" s="86" t="s">
        <v>10315</v>
      </c>
    </row>
    <row r="3073" spans="1:17" x14ac:dyDescent="0.25">
      <c r="A3073" s="84" t="s">
        <v>52</v>
      </c>
      <c r="B3073" s="85" t="s">
        <v>10246</v>
      </c>
      <c r="C3073" s="85" t="s">
        <v>28</v>
      </c>
      <c r="D3073" s="85" t="s">
        <v>9</v>
      </c>
      <c r="E3073" s="96">
        <v>120</v>
      </c>
      <c r="F3073" s="85" t="s">
        <v>105</v>
      </c>
      <c r="G3073" s="86" t="s">
        <v>10247</v>
      </c>
      <c r="K3073" s="84" t="s">
        <v>61</v>
      </c>
      <c r="L3073" s="85" t="s">
        <v>10316</v>
      </c>
      <c r="M3073" s="85" t="s">
        <v>5</v>
      </c>
      <c r="N3073" s="85" t="s">
        <v>13</v>
      </c>
      <c r="O3073" s="96">
        <v>120</v>
      </c>
      <c r="P3073" s="85" t="s">
        <v>105</v>
      </c>
      <c r="Q3073" s="86" t="s">
        <v>10317</v>
      </c>
    </row>
    <row r="3074" spans="1:17" x14ac:dyDescent="0.25">
      <c r="A3074" s="84" t="s">
        <v>53</v>
      </c>
      <c r="B3074" s="85" t="s">
        <v>10248</v>
      </c>
      <c r="C3074" s="85" t="s">
        <v>4</v>
      </c>
      <c r="D3074" s="85" t="s">
        <v>9</v>
      </c>
      <c r="E3074" s="96">
        <v>70</v>
      </c>
      <c r="F3074" s="85" t="s">
        <v>171</v>
      </c>
      <c r="G3074" s="86" t="s">
        <v>10249</v>
      </c>
      <c r="K3074" s="84" t="s">
        <v>62</v>
      </c>
      <c r="L3074" s="85" t="s">
        <v>6468</v>
      </c>
      <c r="M3074" s="85" t="s">
        <v>20</v>
      </c>
      <c r="N3074" s="85" t="s">
        <v>22</v>
      </c>
      <c r="O3074" s="96">
        <v>0</v>
      </c>
      <c r="P3074" s="85" t="s">
        <v>105</v>
      </c>
      <c r="Q3074" s="86" t="s">
        <v>9118</v>
      </c>
    </row>
    <row r="3075" spans="1:17" x14ac:dyDescent="0.25">
      <c r="A3075" s="84" t="s">
        <v>54</v>
      </c>
      <c r="B3075" s="85" t="s">
        <v>9316</v>
      </c>
      <c r="C3075" s="85" t="s">
        <v>4</v>
      </c>
      <c r="D3075" s="85" t="s">
        <v>20</v>
      </c>
      <c r="E3075" s="96">
        <v>100</v>
      </c>
      <c r="F3075" s="85" t="s">
        <v>105</v>
      </c>
      <c r="G3075" s="86" t="s">
        <v>10250</v>
      </c>
      <c r="K3075" s="84" t="s">
        <v>64</v>
      </c>
      <c r="L3075" s="85" t="s">
        <v>5158</v>
      </c>
      <c r="M3075" s="85" t="s">
        <v>9</v>
      </c>
      <c r="N3075" s="85" t="s">
        <v>13</v>
      </c>
      <c r="O3075" s="96">
        <v>0</v>
      </c>
      <c r="P3075" s="85" t="s">
        <v>105</v>
      </c>
      <c r="Q3075" s="86" t="s">
        <v>9124</v>
      </c>
    </row>
    <row r="3076" spans="1:17" x14ac:dyDescent="0.25">
      <c r="A3076" s="84" t="s">
        <v>55</v>
      </c>
      <c r="B3076" s="85" t="s">
        <v>10251</v>
      </c>
      <c r="C3076" s="85" t="s">
        <v>4</v>
      </c>
      <c r="D3076" s="85" t="s">
        <v>20</v>
      </c>
      <c r="E3076" s="96">
        <v>100</v>
      </c>
      <c r="F3076" s="85" t="s">
        <v>105</v>
      </c>
      <c r="G3076" s="86" t="s">
        <v>10252</v>
      </c>
      <c r="K3076" s="84" t="s">
        <v>66</v>
      </c>
      <c r="L3076" s="85" t="s">
        <v>191</v>
      </c>
      <c r="M3076" s="85" t="s">
        <v>12</v>
      </c>
      <c r="N3076" s="85" t="s">
        <v>21</v>
      </c>
      <c r="O3076" s="96">
        <v>0</v>
      </c>
      <c r="P3076" s="85" t="s">
        <v>105</v>
      </c>
      <c r="Q3076" s="86" t="s">
        <v>9562</v>
      </c>
    </row>
    <row r="3077" spans="1:17" x14ac:dyDescent="0.25">
      <c r="A3077" s="84" t="s">
        <v>56</v>
      </c>
      <c r="B3077" s="85" t="s">
        <v>10253</v>
      </c>
      <c r="C3077" s="85" t="s">
        <v>4</v>
      </c>
      <c r="D3077" s="85" t="s">
        <v>20</v>
      </c>
      <c r="E3077" s="96">
        <v>100</v>
      </c>
      <c r="F3077" s="85" t="s">
        <v>105</v>
      </c>
      <c r="G3077" s="86" t="s">
        <v>10254</v>
      </c>
      <c r="K3077" s="84" t="s">
        <v>67</v>
      </c>
      <c r="L3077" s="85" t="s">
        <v>9510</v>
      </c>
      <c r="M3077" s="85" t="s">
        <v>9</v>
      </c>
      <c r="N3077" s="85" t="s">
        <v>21</v>
      </c>
      <c r="O3077" s="96">
        <v>0</v>
      </c>
      <c r="P3077" s="85" t="s">
        <v>105</v>
      </c>
      <c r="Q3077" s="86" t="s">
        <v>9511</v>
      </c>
    </row>
    <row r="3078" spans="1:17" x14ac:dyDescent="0.25">
      <c r="A3078" s="84" t="s">
        <v>57</v>
      </c>
      <c r="B3078" s="85" t="s">
        <v>10255</v>
      </c>
      <c r="C3078" s="85" t="s">
        <v>4</v>
      </c>
      <c r="D3078" s="85" t="s">
        <v>41</v>
      </c>
      <c r="E3078" s="96">
        <v>75</v>
      </c>
      <c r="F3078" s="85" t="s">
        <v>171</v>
      </c>
      <c r="G3078" s="86" t="s">
        <v>10256</v>
      </c>
      <c r="K3078" s="84" t="s">
        <v>121</v>
      </c>
      <c r="L3078" s="85" t="s">
        <v>10318</v>
      </c>
      <c r="M3078" s="85" t="s">
        <v>9</v>
      </c>
      <c r="N3078" s="85" t="s">
        <v>21</v>
      </c>
      <c r="O3078" s="96">
        <v>0</v>
      </c>
      <c r="P3078" s="85" t="s">
        <v>105</v>
      </c>
      <c r="Q3078" s="86" t="s">
        <v>9512</v>
      </c>
    </row>
    <row r="3079" spans="1:17" x14ac:dyDescent="0.25">
      <c r="A3079" s="84" t="s">
        <v>58</v>
      </c>
      <c r="B3079" s="85" t="s">
        <v>10257</v>
      </c>
      <c r="C3079" s="85" t="s">
        <v>21</v>
      </c>
      <c r="D3079" s="85" t="s">
        <v>20</v>
      </c>
      <c r="E3079" s="96">
        <v>80</v>
      </c>
      <c r="F3079" s="85" t="s">
        <v>105</v>
      </c>
      <c r="G3079" s="86" t="s">
        <v>10258</v>
      </c>
      <c r="K3079" s="84" t="s">
        <v>122</v>
      </c>
      <c r="L3079" s="85" t="s">
        <v>4939</v>
      </c>
      <c r="M3079" s="85" t="s">
        <v>155</v>
      </c>
      <c r="N3079" s="85" t="s">
        <v>890</v>
      </c>
      <c r="O3079" s="96">
        <v>0</v>
      </c>
      <c r="P3079" s="85" t="s">
        <v>105</v>
      </c>
      <c r="Q3079" s="86" t="s">
        <v>9675</v>
      </c>
    </row>
    <row r="3080" spans="1:17" x14ac:dyDescent="0.25">
      <c r="A3080" s="84" t="s">
        <v>59</v>
      </c>
      <c r="B3080" s="85" t="s">
        <v>10259</v>
      </c>
      <c r="C3080" s="85" t="s">
        <v>21</v>
      </c>
      <c r="D3080" s="85" t="s">
        <v>5</v>
      </c>
      <c r="E3080" s="96">
        <v>50</v>
      </c>
      <c r="F3080" s="85" t="s">
        <v>171</v>
      </c>
      <c r="G3080" s="86" t="s">
        <v>10260</v>
      </c>
      <c r="K3080" s="84" t="s">
        <v>123</v>
      </c>
      <c r="L3080" s="85" t="s">
        <v>7267</v>
      </c>
      <c r="M3080" s="85" t="s">
        <v>155</v>
      </c>
      <c r="N3080" s="85" t="s">
        <v>890</v>
      </c>
      <c r="O3080" s="96">
        <v>0</v>
      </c>
      <c r="P3080" s="85" t="s">
        <v>105</v>
      </c>
      <c r="Q3080" s="86" t="s">
        <v>9677</v>
      </c>
    </row>
    <row r="3081" spans="1:17" x14ac:dyDescent="0.25">
      <c r="A3081" s="84" t="s">
        <v>60</v>
      </c>
      <c r="B3081" s="85" t="s">
        <v>10261</v>
      </c>
      <c r="C3081" s="85" t="s">
        <v>21</v>
      </c>
      <c r="D3081" s="85" t="s">
        <v>9</v>
      </c>
      <c r="E3081" s="96">
        <v>80</v>
      </c>
      <c r="F3081" s="85" t="s">
        <v>105</v>
      </c>
      <c r="G3081" s="86" t="s">
        <v>10262</v>
      </c>
      <c r="K3081" s="84" t="s">
        <v>124</v>
      </c>
      <c r="L3081" s="85" t="s">
        <v>9684</v>
      </c>
      <c r="M3081" s="85" t="s">
        <v>155</v>
      </c>
      <c r="N3081" s="85" t="s">
        <v>72</v>
      </c>
      <c r="O3081" s="96">
        <v>0</v>
      </c>
      <c r="P3081" s="85" t="s">
        <v>105</v>
      </c>
      <c r="Q3081" s="86" t="s">
        <v>9685</v>
      </c>
    </row>
    <row r="3082" spans="1:17" x14ac:dyDescent="0.25">
      <c r="A3082" s="84" t="s">
        <v>61</v>
      </c>
      <c r="B3082" s="85" t="s">
        <v>10263</v>
      </c>
      <c r="C3082" s="85" t="s">
        <v>21</v>
      </c>
      <c r="D3082" s="85" t="s">
        <v>9</v>
      </c>
      <c r="E3082" s="96">
        <v>80</v>
      </c>
      <c r="F3082" s="85" t="s">
        <v>105</v>
      </c>
      <c r="G3082" s="86" t="s">
        <v>10264</v>
      </c>
      <c r="K3082" s="84" t="s">
        <v>125</v>
      </c>
      <c r="L3082" s="85" t="s">
        <v>9722</v>
      </c>
      <c r="M3082" s="85" t="s">
        <v>20</v>
      </c>
      <c r="N3082" s="85" t="s">
        <v>17</v>
      </c>
      <c r="O3082" s="96">
        <v>0</v>
      </c>
      <c r="P3082" s="85" t="s">
        <v>105</v>
      </c>
      <c r="Q3082" s="86" t="s">
        <v>9723</v>
      </c>
    </row>
    <row r="3083" spans="1:17" x14ac:dyDescent="0.25">
      <c r="A3083" s="84" t="s">
        <v>62</v>
      </c>
      <c r="B3083" s="85" t="s">
        <v>10263</v>
      </c>
      <c r="C3083" s="85" t="s">
        <v>21</v>
      </c>
      <c r="D3083" s="85" t="s">
        <v>9</v>
      </c>
      <c r="E3083" s="96">
        <v>40</v>
      </c>
      <c r="F3083" s="85" t="s">
        <v>105</v>
      </c>
      <c r="G3083" s="86" t="s">
        <v>10265</v>
      </c>
      <c r="K3083" s="84" t="s">
        <v>126</v>
      </c>
      <c r="L3083" s="85" t="s">
        <v>1200</v>
      </c>
      <c r="M3083" s="85" t="s">
        <v>20</v>
      </c>
      <c r="N3083" s="85" t="s">
        <v>890</v>
      </c>
      <c r="O3083" s="96">
        <v>0</v>
      </c>
      <c r="P3083" s="85" t="s">
        <v>105</v>
      </c>
      <c r="Q3083" s="86" t="s">
        <v>9790</v>
      </c>
    </row>
    <row r="3084" spans="1:17" x14ac:dyDescent="0.25">
      <c r="A3084" s="84" t="s">
        <v>64</v>
      </c>
      <c r="B3084" s="85" t="s">
        <v>10266</v>
      </c>
      <c r="C3084" s="85" t="s">
        <v>21</v>
      </c>
      <c r="D3084" s="85" t="s">
        <v>20</v>
      </c>
      <c r="E3084" s="96">
        <v>80</v>
      </c>
      <c r="F3084" s="85" t="s">
        <v>105</v>
      </c>
      <c r="G3084" s="86" t="s">
        <v>10267</v>
      </c>
      <c r="K3084" s="84" t="s">
        <v>127</v>
      </c>
      <c r="L3084" s="85" t="s">
        <v>9700</v>
      </c>
      <c r="M3084" s="85" t="s">
        <v>9</v>
      </c>
      <c r="N3084" s="85" t="s">
        <v>13</v>
      </c>
      <c r="O3084" s="96">
        <v>0</v>
      </c>
      <c r="P3084" s="85" t="s">
        <v>105</v>
      </c>
      <c r="Q3084" s="86" t="s">
        <v>9908</v>
      </c>
    </row>
    <row r="3085" spans="1:17" x14ac:dyDescent="0.25">
      <c r="A3085" s="84" t="s">
        <v>66</v>
      </c>
      <c r="B3085" s="85" t="s">
        <v>10268</v>
      </c>
      <c r="C3085" s="85" t="s">
        <v>21</v>
      </c>
      <c r="D3085" s="85" t="s">
        <v>155</v>
      </c>
      <c r="E3085" s="96">
        <v>55</v>
      </c>
      <c r="F3085" s="85" t="s">
        <v>171</v>
      </c>
      <c r="G3085" s="86" t="s">
        <v>10269</v>
      </c>
      <c r="K3085" s="84" t="s">
        <v>128</v>
      </c>
      <c r="L3085" s="85" t="s">
        <v>9700</v>
      </c>
      <c r="M3085" s="85" t="s">
        <v>9</v>
      </c>
      <c r="N3085" s="85" t="s">
        <v>13</v>
      </c>
      <c r="O3085" s="96">
        <v>0</v>
      </c>
      <c r="P3085" s="85" t="s">
        <v>105</v>
      </c>
      <c r="Q3085" s="86" t="s">
        <v>9909</v>
      </c>
    </row>
    <row r="3086" spans="1:17" x14ac:dyDescent="0.25">
      <c r="A3086" s="84" t="s">
        <v>67</v>
      </c>
      <c r="B3086" s="85" t="s">
        <v>10270</v>
      </c>
      <c r="C3086" s="85" t="s">
        <v>21</v>
      </c>
      <c r="D3086" s="85" t="s">
        <v>5</v>
      </c>
      <c r="E3086" s="96">
        <v>50</v>
      </c>
      <c r="F3086" s="85" t="s">
        <v>171</v>
      </c>
      <c r="G3086" s="86" t="s">
        <v>10271</v>
      </c>
      <c r="K3086" s="84" t="s">
        <v>129</v>
      </c>
      <c r="L3086" s="85" t="s">
        <v>5611</v>
      </c>
      <c r="M3086" s="85" t="s">
        <v>5</v>
      </c>
      <c r="N3086" s="85" t="s">
        <v>21</v>
      </c>
      <c r="O3086" s="96">
        <v>0</v>
      </c>
      <c r="P3086" s="85" t="s">
        <v>105</v>
      </c>
      <c r="Q3086" s="86" t="s">
        <v>10162</v>
      </c>
    </row>
    <row r="3087" spans="1:17" x14ac:dyDescent="0.25">
      <c r="A3087" s="84" t="s">
        <v>121</v>
      </c>
      <c r="B3087" s="85" t="s">
        <v>10272</v>
      </c>
      <c r="C3087" s="85" t="s">
        <v>4</v>
      </c>
      <c r="D3087" s="85" t="s">
        <v>20</v>
      </c>
      <c r="E3087" s="96">
        <v>0</v>
      </c>
      <c r="F3087" s="85" t="s">
        <v>105</v>
      </c>
      <c r="G3087" s="86" t="s">
        <v>9127</v>
      </c>
      <c r="K3087" s="84" t="s">
        <v>130</v>
      </c>
      <c r="L3087" s="85" t="s">
        <v>421</v>
      </c>
      <c r="M3087" s="85" t="s">
        <v>9</v>
      </c>
      <c r="N3087" s="85" t="s">
        <v>21</v>
      </c>
      <c r="O3087" s="96">
        <v>0</v>
      </c>
      <c r="P3087" s="85" t="s">
        <v>254</v>
      </c>
      <c r="Q3087" s="86" t="s">
        <v>7676</v>
      </c>
    </row>
    <row r="3088" spans="1:17" x14ac:dyDescent="0.25">
      <c r="A3088" s="84" t="s">
        <v>122</v>
      </c>
      <c r="B3088" s="85" t="s">
        <v>10273</v>
      </c>
      <c r="C3088" s="85" t="s">
        <v>4</v>
      </c>
      <c r="D3088" s="85" t="s">
        <v>41</v>
      </c>
      <c r="E3088" s="96">
        <v>0</v>
      </c>
      <c r="F3088" s="85" t="s">
        <v>105</v>
      </c>
      <c r="G3088" s="86" t="s">
        <v>8945</v>
      </c>
      <c r="K3088" s="84" t="s">
        <v>131</v>
      </c>
      <c r="L3088" s="85" t="s">
        <v>2734</v>
      </c>
      <c r="M3088" s="85" t="s">
        <v>20</v>
      </c>
      <c r="N3088" s="85" t="s">
        <v>21</v>
      </c>
      <c r="O3088" s="96">
        <v>0</v>
      </c>
      <c r="P3088" s="85" t="s">
        <v>254</v>
      </c>
      <c r="Q3088" s="86" t="s">
        <v>10319</v>
      </c>
    </row>
    <row r="3089" spans="1:17" x14ac:dyDescent="0.25">
      <c r="A3089" s="84" t="s">
        <v>123</v>
      </c>
      <c r="B3089" s="85" t="s">
        <v>324</v>
      </c>
      <c r="C3089" s="85" t="s">
        <v>13</v>
      </c>
      <c r="D3089" s="85" t="s">
        <v>20</v>
      </c>
      <c r="E3089" s="96">
        <v>0</v>
      </c>
      <c r="F3089" s="85" t="s">
        <v>105</v>
      </c>
      <c r="G3089" s="86" t="s">
        <v>9523</v>
      </c>
      <c r="K3089" s="84" t="s">
        <v>132</v>
      </c>
      <c r="L3089" s="85" t="s">
        <v>10320</v>
      </c>
      <c r="M3089" s="85" t="s">
        <v>20</v>
      </c>
      <c r="N3089" s="85" t="s">
        <v>21</v>
      </c>
      <c r="O3089" s="96">
        <v>0</v>
      </c>
      <c r="P3089" s="85" t="s">
        <v>381</v>
      </c>
      <c r="Q3089" s="86" t="s">
        <v>10321</v>
      </c>
    </row>
    <row r="3090" spans="1:17" x14ac:dyDescent="0.25">
      <c r="D3090" s="255" t="s">
        <v>104</v>
      </c>
      <c r="E3090" s="256">
        <f>SUM(E3066:E3089)</f>
        <v>1920</v>
      </c>
      <c r="G3090" s="81"/>
      <c r="K3090" s="251"/>
      <c r="L3090" s="218"/>
      <c r="M3090" s="117"/>
      <c r="N3090" s="88" t="s">
        <v>104</v>
      </c>
      <c r="O3090" s="250">
        <f>SUM(O3057:O3089)</f>
        <v>1580</v>
      </c>
      <c r="Q3090" s="81"/>
    </row>
    <row r="3091" spans="1:17" x14ac:dyDescent="0.25">
      <c r="C3091" s="90"/>
      <c r="K3091" s="251"/>
      <c r="L3091" s="117"/>
      <c r="M3091" s="117"/>
      <c r="N3091" s="311"/>
      <c r="O3091" s="312"/>
      <c r="Q3091" s="81"/>
    </row>
    <row r="3092" spans="1:17" ht="18.75" x14ac:dyDescent="0.3">
      <c r="C3092" t="s">
        <v>104</v>
      </c>
      <c r="D3092" s="205">
        <f>SUM(E3062+E3090)</f>
        <v>2185</v>
      </c>
      <c r="E3092" s="273">
        <f>SUM(D3092*1.95583)</f>
        <v>4273.48855</v>
      </c>
      <c r="K3092" s="79"/>
      <c r="L3092" s="80"/>
      <c r="M3092" t="s">
        <v>393</v>
      </c>
      <c r="O3092" s="115"/>
      <c r="P3092" s="83">
        <v>44424</v>
      </c>
      <c r="Q3092" s="81"/>
    </row>
    <row r="3093" spans="1:17" x14ac:dyDescent="0.25">
      <c r="D3093" s="205"/>
      <c r="E3093" s="273"/>
      <c r="K3093" s="84" t="s">
        <v>97</v>
      </c>
      <c r="L3093" s="85" t="s">
        <v>98</v>
      </c>
      <c r="M3093" s="85" t="s">
        <v>99</v>
      </c>
      <c r="N3093" s="85" t="s">
        <v>100</v>
      </c>
      <c r="O3093" s="85" t="s">
        <v>101</v>
      </c>
      <c r="P3093" s="85" t="s">
        <v>102</v>
      </c>
      <c r="Q3093" s="86" t="s">
        <v>103</v>
      </c>
    </row>
    <row r="3094" spans="1:17" x14ac:dyDescent="0.25">
      <c r="D3094" s="205"/>
      <c r="E3094" s="273"/>
      <c r="K3094" s="84" t="s">
        <v>2</v>
      </c>
      <c r="L3094" s="85" t="s">
        <v>10322</v>
      </c>
      <c r="M3094" s="85" t="s">
        <v>22</v>
      </c>
      <c r="N3094" s="85" t="s">
        <v>20</v>
      </c>
      <c r="O3094" s="96">
        <v>90</v>
      </c>
      <c r="P3094" s="85" t="s">
        <v>171</v>
      </c>
      <c r="Q3094" s="86" t="s">
        <v>10323</v>
      </c>
    </row>
    <row r="3095" spans="1:17" x14ac:dyDescent="0.25">
      <c r="E3095" s="91"/>
      <c r="G3095" s="81"/>
      <c r="K3095" s="84" t="s">
        <v>6</v>
      </c>
      <c r="L3095" s="85" t="s">
        <v>10324</v>
      </c>
      <c r="M3095" s="85" t="s">
        <v>13</v>
      </c>
      <c r="N3095" s="85" t="s">
        <v>20</v>
      </c>
      <c r="O3095" s="96">
        <v>120</v>
      </c>
      <c r="P3095" s="85" t="s">
        <v>105</v>
      </c>
      <c r="Q3095" s="86" t="s">
        <v>10325</v>
      </c>
    </row>
    <row r="3096" spans="1:17" ht="15.75" x14ac:dyDescent="0.25">
      <c r="B3096" s="116" t="s">
        <v>10225</v>
      </c>
      <c r="C3096" s="116" t="s">
        <v>10164</v>
      </c>
      <c r="E3096" s="91"/>
      <c r="F3096" s="81"/>
      <c r="G3096" s="81"/>
      <c r="K3096" s="84" t="s">
        <v>32</v>
      </c>
      <c r="L3096" s="85" t="s">
        <v>7973</v>
      </c>
      <c r="M3096" s="85" t="s">
        <v>13</v>
      </c>
      <c r="N3096" s="85" t="s">
        <v>20</v>
      </c>
      <c r="O3096" s="96">
        <v>120</v>
      </c>
      <c r="P3096" s="85" t="s">
        <v>105</v>
      </c>
      <c r="Q3096" s="86" t="s">
        <v>10326</v>
      </c>
    </row>
    <row r="3097" spans="1:17" x14ac:dyDescent="0.25">
      <c r="A3097" s="79"/>
      <c r="B3097" s="92">
        <v>44424</v>
      </c>
      <c r="G3097" s="81"/>
      <c r="K3097" s="84" t="s">
        <v>48</v>
      </c>
      <c r="L3097" s="85" t="s">
        <v>10329</v>
      </c>
      <c r="M3097" s="85" t="s">
        <v>17</v>
      </c>
      <c r="N3097" s="85" t="s">
        <v>9</v>
      </c>
      <c r="O3097" s="96">
        <v>105</v>
      </c>
      <c r="P3097" s="85" t="s">
        <v>105</v>
      </c>
      <c r="Q3097" s="86" t="s">
        <v>10330</v>
      </c>
    </row>
    <row r="3098" spans="1:17" x14ac:dyDescent="0.25">
      <c r="A3098" s="84" t="s">
        <v>97</v>
      </c>
      <c r="B3098" s="93" t="s">
        <v>106</v>
      </c>
      <c r="C3098" s="93" t="s">
        <v>107</v>
      </c>
      <c r="K3098" s="84" t="s">
        <v>49</v>
      </c>
      <c r="L3098" s="85" t="s">
        <v>10327</v>
      </c>
      <c r="M3098" s="85" t="s">
        <v>890</v>
      </c>
      <c r="N3098" s="85" t="s">
        <v>20</v>
      </c>
      <c r="O3098" s="96">
        <v>70</v>
      </c>
      <c r="P3098" s="85" t="s">
        <v>171</v>
      </c>
      <c r="Q3098" s="86" t="s">
        <v>10328</v>
      </c>
    </row>
    <row r="3099" spans="1:17" x14ac:dyDescent="0.25">
      <c r="A3099" s="84">
        <v>1</v>
      </c>
      <c r="B3099" s="85" t="s">
        <v>108</v>
      </c>
      <c r="C3099" s="96">
        <v>13</v>
      </c>
      <c r="G3099" s="81"/>
      <c r="K3099" s="84" t="s">
        <v>50</v>
      </c>
      <c r="L3099" s="85" t="s">
        <v>10331</v>
      </c>
      <c r="M3099" s="85" t="s">
        <v>21</v>
      </c>
      <c r="N3099" s="85" t="s">
        <v>20</v>
      </c>
      <c r="O3099" s="96">
        <v>80</v>
      </c>
      <c r="P3099" s="85" t="s">
        <v>171</v>
      </c>
      <c r="Q3099" s="86" t="s">
        <v>10332</v>
      </c>
    </row>
    <row r="3100" spans="1:17" x14ac:dyDescent="0.25">
      <c r="A3100" s="84">
        <v>2</v>
      </c>
      <c r="B3100" s="85" t="s">
        <v>109</v>
      </c>
      <c r="C3100" s="96">
        <v>0</v>
      </c>
      <c r="G3100" s="81"/>
      <c r="K3100" s="84" t="s">
        <v>51</v>
      </c>
      <c r="L3100" s="85" t="s">
        <v>10333</v>
      </c>
      <c r="M3100" s="85" t="s">
        <v>21</v>
      </c>
      <c r="N3100" s="85" t="s">
        <v>9</v>
      </c>
      <c r="O3100" s="96">
        <v>80</v>
      </c>
      <c r="P3100" s="85" t="s">
        <v>171</v>
      </c>
      <c r="Q3100" s="86" t="s">
        <v>10334</v>
      </c>
    </row>
    <row r="3101" spans="1:17" x14ac:dyDescent="0.25">
      <c r="A3101" s="84">
        <v>3</v>
      </c>
      <c r="B3101" s="85" t="s">
        <v>110</v>
      </c>
      <c r="C3101" s="96">
        <v>0</v>
      </c>
      <c r="G3101" s="81"/>
      <c r="K3101" s="84" t="s">
        <v>52</v>
      </c>
      <c r="L3101" s="85" t="s">
        <v>10335</v>
      </c>
      <c r="M3101" s="85" t="s">
        <v>21</v>
      </c>
      <c r="N3101" s="85" t="s">
        <v>9</v>
      </c>
      <c r="O3101" s="96">
        <v>40</v>
      </c>
      <c r="P3101" s="85" t="s">
        <v>10336</v>
      </c>
      <c r="Q3101" s="86" t="s">
        <v>10337</v>
      </c>
    </row>
    <row r="3102" spans="1:17" x14ac:dyDescent="0.25">
      <c r="A3102" s="84">
        <v>4</v>
      </c>
      <c r="B3102" s="94" t="s">
        <v>111</v>
      </c>
      <c r="C3102" s="96">
        <v>27</v>
      </c>
      <c r="G3102" s="81"/>
      <c r="K3102" s="84" t="s">
        <v>53</v>
      </c>
      <c r="L3102" s="85" t="s">
        <v>10338</v>
      </c>
      <c r="M3102" s="85" t="s">
        <v>21</v>
      </c>
      <c r="N3102" s="85" t="s">
        <v>9</v>
      </c>
      <c r="O3102" s="96">
        <v>80</v>
      </c>
      <c r="P3102" s="85" t="s">
        <v>105</v>
      </c>
      <c r="Q3102" s="86" t="s">
        <v>10339</v>
      </c>
    </row>
    <row r="3103" spans="1:17" x14ac:dyDescent="0.25">
      <c r="A3103" s="79"/>
      <c r="B3103" s="95" t="s">
        <v>104</v>
      </c>
      <c r="C3103" s="96">
        <f>SUM(C3099:C3102)</f>
        <v>40</v>
      </c>
      <c r="G3103" s="81"/>
      <c r="K3103" s="84" t="s">
        <v>54</v>
      </c>
      <c r="L3103" s="85" t="s">
        <v>8308</v>
      </c>
      <c r="M3103" s="85" t="s">
        <v>21</v>
      </c>
      <c r="N3103" s="85" t="s">
        <v>41</v>
      </c>
      <c r="O3103" s="96">
        <v>85</v>
      </c>
      <c r="P3103" s="85" t="s">
        <v>105</v>
      </c>
      <c r="Q3103" s="86" t="s">
        <v>10340</v>
      </c>
    </row>
    <row r="3104" spans="1:17" x14ac:dyDescent="0.25">
      <c r="A3104" s="79"/>
      <c r="B3104" s="290"/>
      <c r="C3104" s="252"/>
      <c r="G3104" s="81"/>
      <c r="K3104" s="84" t="s">
        <v>55</v>
      </c>
      <c r="L3104" s="85" t="s">
        <v>1218</v>
      </c>
      <c r="M3104" s="85" t="s">
        <v>21</v>
      </c>
      <c r="N3104" s="85" t="s">
        <v>9</v>
      </c>
      <c r="O3104" s="96">
        <v>0</v>
      </c>
      <c r="P3104" s="85" t="s">
        <v>105</v>
      </c>
      <c r="Q3104" s="86" t="s">
        <v>8908</v>
      </c>
    </row>
    <row r="3105" spans="1:17" x14ac:dyDescent="0.25">
      <c r="A3105" s="79"/>
      <c r="C3105" s="85" t="s">
        <v>2354</v>
      </c>
      <c r="D3105" s="96">
        <v>0</v>
      </c>
      <c r="E3105" s="85"/>
      <c r="G3105" s="81"/>
      <c r="K3105" s="84" t="s">
        <v>56</v>
      </c>
      <c r="L3105" s="85" t="s">
        <v>1218</v>
      </c>
      <c r="M3105" s="85" t="s">
        <v>21</v>
      </c>
      <c r="N3105" s="85" t="s">
        <v>9</v>
      </c>
      <c r="O3105" s="96">
        <v>0</v>
      </c>
      <c r="P3105" s="85" t="s">
        <v>105</v>
      </c>
      <c r="Q3105" s="86" t="s">
        <v>8910</v>
      </c>
    </row>
    <row r="3106" spans="1:17" x14ac:dyDescent="0.25">
      <c r="A3106" s="79"/>
      <c r="C3106" s="85" t="s">
        <v>112</v>
      </c>
      <c r="D3106" s="96">
        <f>SUM(D3092)</f>
        <v>2185</v>
      </c>
      <c r="E3106" s="99">
        <f>SUM(D3106*1.95583)</f>
        <v>4273.48855</v>
      </c>
      <c r="G3106" s="81"/>
      <c r="K3106" s="84" t="s">
        <v>57</v>
      </c>
      <c r="L3106" s="85" t="s">
        <v>5011</v>
      </c>
      <c r="M3106" s="85" t="s">
        <v>13</v>
      </c>
      <c r="N3106" s="85" t="s">
        <v>20</v>
      </c>
      <c r="O3106" s="96">
        <v>0</v>
      </c>
      <c r="P3106" s="85" t="s">
        <v>105</v>
      </c>
      <c r="Q3106" s="86" t="s">
        <v>9855</v>
      </c>
    </row>
    <row r="3107" spans="1:17" x14ac:dyDescent="0.25">
      <c r="A3107" s="79"/>
      <c r="C3107" s="85" t="s">
        <v>113</v>
      </c>
      <c r="D3107" s="96">
        <f>SUM(C3103)</f>
        <v>40</v>
      </c>
      <c r="E3107" s="85"/>
      <c r="G3107" s="81"/>
      <c r="N3107" s="255" t="s">
        <v>104</v>
      </c>
      <c r="O3107" s="256">
        <f>SUM(O3094:O3106)</f>
        <v>870</v>
      </c>
      <c r="Q3107" s="81"/>
    </row>
    <row r="3108" spans="1:17" x14ac:dyDescent="0.25">
      <c r="A3108" s="79"/>
      <c r="C3108" s="85" t="s">
        <v>114</v>
      </c>
      <c r="D3108" s="96">
        <f>SUM(D3105+D3106-D3107)</f>
        <v>2145</v>
      </c>
      <c r="E3108" s="85"/>
      <c r="G3108" s="81"/>
      <c r="M3108" s="90"/>
    </row>
    <row r="3109" spans="1:17" x14ac:dyDescent="0.25">
      <c r="A3109" s="79"/>
      <c r="C3109" s="94" t="s">
        <v>2355</v>
      </c>
      <c r="D3109" s="96">
        <v>0</v>
      </c>
      <c r="E3109" s="85"/>
      <c r="G3109" s="81"/>
      <c r="M3109" t="s">
        <v>104</v>
      </c>
      <c r="N3109" s="205">
        <f>SUM(O3090+O3107)</f>
        <v>2450</v>
      </c>
      <c r="O3109" s="273">
        <f>SUM(N3109*1.95583)</f>
        <v>4791.7834999999995</v>
      </c>
    </row>
    <row r="3110" spans="1:17" x14ac:dyDescent="0.25">
      <c r="N3110" s="205"/>
      <c r="O3110" s="273"/>
    </row>
    <row r="3111" spans="1:17" x14ac:dyDescent="0.25">
      <c r="N3111" s="205"/>
      <c r="O3111" s="273"/>
    </row>
    <row r="3112" spans="1:17" x14ac:dyDescent="0.25">
      <c r="O3112" s="91"/>
      <c r="Q3112" s="81"/>
    </row>
    <row r="3113" spans="1:17" ht="15.75" x14ac:dyDescent="0.25">
      <c r="L3113" s="116" t="s">
        <v>10341</v>
      </c>
      <c r="M3113" s="116" t="s">
        <v>264</v>
      </c>
      <c r="O3113" s="91"/>
      <c r="P3113" s="81"/>
      <c r="Q3113" s="81"/>
    </row>
    <row r="3114" spans="1:17" x14ac:dyDescent="0.25">
      <c r="B3114" s="100">
        <v>2550</v>
      </c>
      <c r="G3114" s="81"/>
      <c r="K3114" s="79"/>
      <c r="L3114" s="92">
        <v>44425</v>
      </c>
      <c r="Q3114" s="81"/>
    </row>
    <row r="3115" spans="1:17" x14ac:dyDescent="0.25">
      <c r="B3115" s="100">
        <v>200</v>
      </c>
      <c r="D3115" s="93" t="s">
        <v>118</v>
      </c>
      <c r="E3115" s="93" t="s">
        <v>119</v>
      </c>
      <c r="F3115" s="93" t="s">
        <v>120</v>
      </c>
      <c r="K3115" s="84" t="s">
        <v>97</v>
      </c>
      <c r="L3115" s="93" t="s">
        <v>106</v>
      </c>
      <c r="M3115" s="93" t="s">
        <v>107</v>
      </c>
    </row>
    <row r="3116" spans="1:17" x14ac:dyDescent="0.25">
      <c r="B3116" s="101">
        <f>SUM(B3115/B3114)</f>
        <v>7.8431372549019607E-2</v>
      </c>
      <c r="D3116" s="102">
        <f>SUM(B3116*E3106)</f>
        <v>335.17557254901959</v>
      </c>
      <c r="E3116" s="102">
        <f>SUM(D3116/1.17)</f>
        <v>286.47484833249541</v>
      </c>
      <c r="F3116" s="102">
        <f>SUM(D3116-E3116)</f>
        <v>48.700724216524179</v>
      </c>
      <c r="K3116" s="84">
        <v>1</v>
      </c>
      <c r="L3116" s="85" t="s">
        <v>108</v>
      </c>
      <c r="M3116" s="96">
        <v>13.4</v>
      </c>
      <c r="Q3116" s="81"/>
    </row>
    <row r="3117" spans="1:17" x14ac:dyDescent="0.25">
      <c r="K3117" s="84">
        <v>2</v>
      </c>
      <c r="L3117" s="85" t="s">
        <v>109</v>
      </c>
      <c r="M3117" s="96">
        <v>0</v>
      </c>
      <c r="Q3117" s="81"/>
    </row>
    <row r="3118" spans="1:17" x14ac:dyDescent="0.25">
      <c r="K3118" s="84">
        <v>3</v>
      </c>
      <c r="L3118" s="85" t="s">
        <v>110</v>
      </c>
      <c r="M3118" s="96">
        <v>0</v>
      </c>
      <c r="Q3118" s="81"/>
    </row>
    <row r="3119" spans="1:17" x14ac:dyDescent="0.25">
      <c r="K3119" s="84">
        <v>4</v>
      </c>
      <c r="L3119" s="94" t="s">
        <v>111</v>
      </c>
      <c r="M3119" s="96">
        <v>32</v>
      </c>
      <c r="Q3119" s="81"/>
    </row>
    <row r="3120" spans="1:17" x14ac:dyDescent="0.25">
      <c r="K3120" s="79"/>
      <c r="L3120" s="95" t="s">
        <v>104</v>
      </c>
      <c r="M3120" s="96">
        <f>SUM(M3116:M3119)</f>
        <v>45.4</v>
      </c>
      <c r="Q3120" s="81"/>
    </row>
    <row r="3121" spans="11:17" x14ac:dyDescent="0.25">
      <c r="K3121" s="79"/>
      <c r="L3121" s="290"/>
      <c r="M3121" s="252"/>
      <c r="Q3121" s="81"/>
    </row>
    <row r="3122" spans="11:17" x14ac:dyDescent="0.25">
      <c r="K3122" s="79"/>
      <c r="M3122" s="85" t="s">
        <v>2354</v>
      </c>
      <c r="N3122" s="96">
        <v>0</v>
      </c>
      <c r="O3122" s="85"/>
      <c r="Q3122" s="81"/>
    </row>
    <row r="3123" spans="11:17" x14ac:dyDescent="0.25">
      <c r="K3123" s="79"/>
      <c r="M3123" s="85" t="s">
        <v>112</v>
      </c>
      <c r="N3123" s="96">
        <f>SUM(N3109)</f>
        <v>2450</v>
      </c>
      <c r="O3123" s="99">
        <f>SUM(N3123*1.95583)</f>
        <v>4791.7834999999995</v>
      </c>
      <c r="Q3123" s="81"/>
    </row>
    <row r="3124" spans="11:17" x14ac:dyDescent="0.25">
      <c r="K3124" s="79"/>
      <c r="M3124" s="85" t="s">
        <v>113</v>
      </c>
      <c r="N3124" s="96">
        <f>SUM(M3120)</f>
        <v>45.4</v>
      </c>
      <c r="O3124" s="85"/>
      <c r="Q3124" s="81"/>
    </row>
    <row r="3125" spans="11:17" x14ac:dyDescent="0.25">
      <c r="K3125" s="79"/>
      <c r="M3125" s="85" t="s">
        <v>114</v>
      </c>
      <c r="N3125" s="96">
        <f>SUM(N3122+N3123-N3124)</f>
        <v>2404.6</v>
      </c>
      <c r="O3125" s="85"/>
      <c r="Q3125" s="81"/>
    </row>
    <row r="3126" spans="11:17" x14ac:dyDescent="0.25">
      <c r="K3126" s="79"/>
      <c r="M3126" s="94" t="s">
        <v>2355</v>
      </c>
      <c r="N3126" s="96">
        <v>0</v>
      </c>
      <c r="O3126" s="85"/>
      <c r="Q3126" s="81"/>
    </row>
    <row r="3131" spans="11:17" x14ac:dyDescent="0.25">
      <c r="L3131" s="100">
        <v>2550</v>
      </c>
      <c r="Q3131" s="81"/>
    </row>
    <row r="3132" spans="11:17" x14ac:dyDescent="0.25">
      <c r="L3132" s="100">
        <v>200</v>
      </c>
      <c r="N3132" s="93" t="s">
        <v>118</v>
      </c>
      <c r="O3132" s="93" t="s">
        <v>119</v>
      </c>
      <c r="P3132" s="93" t="s">
        <v>120</v>
      </c>
    </row>
    <row r="3133" spans="11:17" x14ac:dyDescent="0.25">
      <c r="L3133" s="101">
        <f>SUM(L3132/L3131)</f>
        <v>7.8431372549019607E-2</v>
      </c>
      <c r="N3133" s="102">
        <f>SUM(L3133*O3123)</f>
        <v>375.82615686274505</v>
      </c>
      <c r="O3133" s="102">
        <f>SUM(N3133/1.17)</f>
        <v>321.21893748952573</v>
      </c>
      <c r="P3133" s="102">
        <f>SUM(N3133-O3133)</f>
        <v>54.607219373219323</v>
      </c>
    </row>
    <row r="3134" spans="11:17" x14ac:dyDescent="0.25">
      <c r="L3134" s="288"/>
      <c r="N3134" s="289"/>
      <c r="O3134" s="289"/>
      <c r="P3134" s="289"/>
    </row>
    <row r="3135" spans="11:17" x14ac:dyDescent="0.25">
      <c r="L3135" s="288"/>
      <c r="N3135" s="289"/>
      <c r="O3135" s="289"/>
      <c r="P3135" s="289"/>
    </row>
    <row r="3136" spans="11:17" x14ac:dyDescent="0.25">
      <c r="L3136" s="288"/>
      <c r="N3136" s="289"/>
      <c r="O3136" s="289"/>
      <c r="P3136" s="289"/>
    </row>
    <row r="3138" spans="1:17" ht="18.75" x14ac:dyDescent="0.3">
      <c r="A3138" s="79"/>
      <c r="B3138" s="80" t="s">
        <v>10356</v>
      </c>
      <c r="G3138" s="81"/>
      <c r="K3138" s="79"/>
      <c r="L3138" s="80" t="s">
        <v>5391</v>
      </c>
      <c r="Q3138" s="81"/>
    </row>
    <row r="3139" spans="1:17" x14ac:dyDescent="0.25">
      <c r="A3139" s="79"/>
      <c r="B3139" t="s">
        <v>1022</v>
      </c>
      <c r="F3139" s="82" t="s">
        <v>95</v>
      </c>
      <c r="G3139" s="81"/>
      <c r="K3139" s="79"/>
      <c r="L3139" t="s">
        <v>10413</v>
      </c>
      <c r="P3139" s="82" t="s">
        <v>95</v>
      </c>
      <c r="Q3139" s="81"/>
    </row>
    <row r="3140" spans="1:17" ht="18.75" x14ac:dyDescent="0.3">
      <c r="A3140" s="251"/>
      <c r="B3140" s="274"/>
      <c r="C3140" s="117" t="s">
        <v>96</v>
      </c>
      <c r="D3140" s="117"/>
      <c r="E3140" s="117"/>
      <c r="F3140" s="275">
        <v>44423</v>
      </c>
      <c r="G3140" s="276"/>
      <c r="K3140" s="251"/>
      <c r="L3140" s="274"/>
      <c r="M3140" s="117" t="s">
        <v>96</v>
      </c>
      <c r="N3140" s="117"/>
      <c r="O3140" s="117"/>
      <c r="P3140" s="275">
        <v>44425</v>
      </c>
      <c r="Q3140" s="276"/>
    </row>
    <row r="3141" spans="1:17" x14ac:dyDescent="0.25">
      <c r="A3141" s="84" t="s">
        <v>97</v>
      </c>
      <c r="B3141" s="85" t="s">
        <v>98</v>
      </c>
      <c r="C3141" s="85" t="s">
        <v>99</v>
      </c>
      <c r="D3141" s="85" t="s">
        <v>100</v>
      </c>
      <c r="E3141" s="85" t="s">
        <v>101</v>
      </c>
      <c r="F3141" s="85" t="s">
        <v>102</v>
      </c>
      <c r="G3141" s="86" t="s">
        <v>103</v>
      </c>
      <c r="K3141" s="84" t="s">
        <v>97</v>
      </c>
      <c r="L3141" s="85" t="s">
        <v>98</v>
      </c>
      <c r="M3141" s="85" t="s">
        <v>99</v>
      </c>
      <c r="N3141" s="85" t="s">
        <v>100</v>
      </c>
      <c r="O3141" s="85" t="s">
        <v>101</v>
      </c>
      <c r="P3141" s="85" t="s">
        <v>102</v>
      </c>
      <c r="Q3141" s="86" t="s">
        <v>103</v>
      </c>
    </row>
    <row r="3142" spans="1:17" x14ac:dyDescent="0.25">
      <c r="A3142" s="84" t="s">
        <v>2</v>
      </c>
      <c r="B3142" s="85" t="s">
        <v>281</v>
      </c>
      <c r="C3142" s="85" t="s">
        <v>9</v>
      </c>
      <c r="D3142" s="85" t="s">
        <v>21</v>
      </c>
      <c r="E3142" s="96">
        <v>50</v>
      </c>
      <c r="F3142" s="85" t="s">
        <v>392</v>
      </c>
      <c r="G3142" s="86" t="s">
        <v>10359</v>
      </c>
      <c r="K3142" s="84" t="s">
        <v>2</v>
      </c>
      <c r="L3142" s="85" t="s">
        <v>10414</v>
      </c>
      <c r="M3142" s="85" t="s">
        <v>155</v>
      </c>
      <c r="N3142" s="85" t="s">
        <v>17</v>
      </c>
      <c r="O3142" s="96">
        <v>110</v>
      </c>
      <c r="P3142" s="85" t="s">
        <v>105</v>
      </c>
      <c r="Q3142" s="86" t="s">
        <v>10415</v>
      </c>
    </row>
    <row r="3143" spans="1:17" x14ac:dyDescent="0.25">
      <c r="A3143" s="84" t="s">
        <v>6</v>
      </c>
      <c r="B3143" s="85" t="s">
        <v>7806</v>
      </c>
      <c r="C3143" s="85" t="s">
        <v>9</v>
      </c>
      <c r="D3143" s="85" t="s">
        <v>21</v>
      </c>
      <c r="E3143" s="96">
        <v>50</v>
      </c>
      <c r="F3143" s="85" t="s">
        <v>392</v>
      </c>
      <c r="G3143" s="86" t="s">
        <v>10360</v>
      </c>
      <c r="K3143" s="84" t="s">
        <v>6</v>
      </c>
      <c r="L3143" s="85" t="s">
        <v>7537</v>
      </c>
      <c r="M3143" s="85" t="s">
        <v>20</v>
      </c>
      <c r="N3143" s="85" t="s">
        <v>22</v>
      </c>
      <c r="O3143" s="96">
        <v>90</v>
      </c>
      <c r="P3143" s="85" t="s">
        <v>392</v>
      </c>
      <c r="Q3143" s="86" t="s">
        <v>10416</v>
      </c>
    </row>
    <row r="3144" spans="1:17" x14ac:dyDescent="0.25">
      <c r="A3144" s="84" t="s">
        <v>32</v>
      </c>
      <c r="B3144" s="85" t="s">
        <v>10361</v>
      </c>
      <c r="C3144" s="85" t="s">
        <v>9</v>
      </c>
      <c r="D3144" s="85" t="s">
        <v>21</v>
      </c>
      <c r="E3144" s="96">
        <v>50</v>
      </c>
      <c r="F3144" s="85" t="s">
        <v>392</v>
      </c>
      <c r="G3144" s="86" t="s">
        <v>10362</v>
      </c>
      <c r="K3144" s="84" t="s">
        <v>32</v>
      </c>
      <c r="L3144" s="85" t="s">
        <v>10420</v>
      </c>
      <c r="M3144" s="85" t="s">
        <v>20</v>
      </c>
      <c r="N3144" s="85" t="s">
        <v>21</v>
      </c>
      <c r="O3144" s="96">
        <v>80</v>
      </c>
      <c r="P3144" s="85" t="s">
        <v>105</v>
      </c>
      <c r="Q3144" s="86" t="s">
        <v>10421</v>
      </c>
    </row>
    <row r="3145" spans="1:17" x14ac:dyDescent="0.25">
      <c r="A3145" s="84" t="s">
        <v>48</v>
      </c>
      <c r="B3145" s="85" t="s">
        <v>10363</v>
      </c>
      <c r="C3145" s="85" t="s">
        <v>9</v>
      </c>
      <c r="D3145" s="85" t="s">
        <v>21</v>
      </c>
      <c r="E3145" s="96">
        <v>50</v>
      </c>
      <c r="F3145" s="85" t="s">
        <v>392</v>
      </c>
      <c r="G3145" s="86" t="s">
        <v>10364</v>
      </c>
      <c r="K3145" s="84" t="s">
        <v>48</v>
      </c>
      <c r="L3145" s="85" t="s">
        <v>10422</v>
      </c>
      <c r="M3145" s="85" t="s">
        <v>10423</v>
      </c>
      <c r="N3145" s="85" t="s">
        <v>13</v>
      </c>
      <c r="O3145" s="96">
        <v>120</v>
      </c>
      <c r="P3145" s="85" t="s">
        <v>105</v>
      </c>
      <c r="Q3145" s="86" t="s">
        <v>10424</v>
      </c>
    </row>
    <row r="3146" spans="1:17" x14ac:dyDescent="0.25">
      <c r="A3146" s="84" t="s">
        <v>49</v>
      </c>
      <c r="B3146" s="85" t="s">
        <v>354</v>
      </c>
      <c r="C3146" s="85" t="s">
        <v>9</v>
      </c>
      <c r="D3146" s="85" t="s">
        <v>22</v>
      </c>
      <c r="E3146" s="96">
        <v>130</v>
      </c>
      <c r="F3146" s="85" t="s">
        <v>105</v>
      </c>
      <c r="G3146" s="86" t="s">
        <v>10365</v>
      </c>
      <c r="K3146" s="84" t="s">
        <v>49</v>
      </c>
      <c r="L3146" s="85" t="s">
        <v>10425</v>
      </c>
      <c r="M3146" s="85" t="s">
        <v>5</v>
      </c>
      <c r="N3146" s="85" t="s">
        <v>13</v>
      </c>
      <c r="O3146" s="96">
        <v>80</v>
      </c>
      <c r="P3146" s="85" t="s">
        <v>392</v>
      </c>
      <c r="Q3146" s="86" t="s">
        <v>10426</v>
      </c>
    </row>
    <row r="3147" spans="1:17" x14ac:dyDescent="0.25">
      <c r="A3147" s="84" t="s">
        <v>50</v>
      </c>
      <c r="B3147" s="85" t="s">
        <v>10366</v>
      </c>
      <c r="C3147" s="85" t="s">
        <v>9</v>
      </c>
      <c r="D3147" s="85" t="s">
        <v>22</v>
      </c>
      <c r="E3147" s="96">
        <v>130</v>
      </c>
      <c r="F3147" s="85" t="s">
        <v>105</v>
      </c>
      <c r="G3147" s="86" t="s">
        <v>10367</v>
      </c>
      <c r="K3147" s="84" t="s">
        <v>50</v>
      </c>
      <c r="L3147" s="85" t="s">
        <v>10427</v>
      </c>
      <c r="M3147" s="85" t="s">
        <v>20</v>
      </c>
      <c r="N3147" s="85" t="s">
        <v>22</v>
      </c>
      <c r="O3147" s="96">
        <v>0</v>
      </c>
      <c r="P3147" s="85" t="s">
        <v>105</v>
      </c>
      <c r="Q3147" s="86" t="s">
        <v>10020</v>
      </c>
    </row>
    <row r="3148" spans="1:17" x14ac:dyDescent="0.25">
      <c r="A3148" s="84" t="s">
        <v>51</v>
      </c>
      <c r="B3148" s="85" t="s">
        <v>1619</v>
      </c>
      <c r="C3148" s="85" t="s">
        <v>9</v>
      </c>
      <c r="D3148" s="85" t="s">
        <v>890</v>
      </c>
      <c r="E3148" s="96">
        <v>70</v>
      </c>
      <c r="F3148" s="85" t="s">
        <v>392</v>
      </c>
      <c r="G3148" s="86" t="s">
        <v>10368</v>
      </c>
      <c r="K3148" s="84" t="s">
        <v>51</v>
      </c>
      <c r="L3148" s="85" t="s">
        <v>10427</v>
      </c>
      <c r="M3148" s="85" t="s">
        <v>20</v>
      </c>
      <c r="N3148" s="85" t="s">
        <v>22</v>
      </c>
      <c r="O3148" s="96">
        <v>0</v>
      </c>
      <c r="P3148" s="85" t="s">
        <v>105</v>
      </c>
      <c r="Q3148" s="86" t="s">
        <v>10022</v>
      </c>
    </row>
    <row r="3149" spans="1:17" x14ac:dyDescent="0.25">
      <c r="A3149" s="84" t="s">
        <v>52</v>
      </c>
      <c r="B3149" s="85" t="s">
        <v>6671</v>
      </c>
      <c r="C3149" s="85" t="s">
        <v>20</v>
      </c>
      <c r="D3149" s="85" t="s">
        <v>13</v>
      </c>
      <c r="E3149" s="96">
        <v>80</v>
      </c>
      <c r="F3149" s="85" t="s">
        <v>392</v>
      </c>
      <c r="G3149" s="86" t="s">
        <v>10369</v>
      </c>
      <c r="K3149" s="84" t="s">
        <v>52</v>
      </c>
      <c r="L3149" s="85" t="s">
        <v>3678</v>
      </c>
      <c r="M3149" s="85" t="s">
        <v>20</v>
      </c>
      <c r="N3149" s="85" t="s">
        <v>28</v>
      </c>
      <c r="O3149" s="96">
        <v>0</v>
      </c>
      <c r="P3149" s="85" t="s">
        <v>105</v>
      </c>
      <c r="Q3149" s="86" t="s">
        <v>9720</v>
      </c>
    </row>
    <row r="3150" spans="1:17" x14ac:dyDescent="0.25">
      <c r="A3150" s="84" t="s">
        <v>53</v>
      </c>
      <c r="B3150" s="85" t="s">
        <v>6084</v>
      </c>
      <c r="C3150" s="85" t="s">
        <v>20</v>
      </c>
      <c r="D3150" s="85" t="s">
        <v>13</v>
      </c>
      <c r="E3150" s="96">
        <v>80</v>
      </c>
      <c r="F3150" s="85" t="s">
        <v>392</v>
      </c>
      <c r="G3150" s="86" t="s">
        <v>10370</v>
      </c>
      <c r="K3150" s="84" t="s">
        <v>53</v>
      </c>
      <c r="L3150" s="85" t="s">
        <v>3678</v>
      </c>
      <c r="M3150" s="85" t="s">
        <v>20</v>
      </c>
      <c r="N3150" s="85" t="s">
        <v>28</v>
      </c>
      <c r="O3150" s="96">
        <v>0</v>
      </c>
      <c r="P3150" s="85" t="s">
        <v>105</v>
      </c>
      <c r="Q3150" s="86" t="s">
        <v>9721</v>
      </c>
    </row>
    <row r="3151" spans="1:17" x14ac:dyDescent="0.25">
      <c r="A3151" s="84" t="s">
        <v>54</v>
      </c>
      <c r="B3151" s="85" t="s">
        <v>10371</v>
      </c>
      <c r="C3151" s="85" t="s">
        <v>20</v>
      </c>
      <c r="D3151" s="85" t="s">
        <v>13</v>
      </c>
      <c r="E3151" s="96">
        <v>80</v>
      </c>
      <c r="F3151" s="85" t="s">
        <v>392</v>
      </c>
      <c r="G3151" s="86" t="s">
        <v>10372</v>
      </c>
      <c r="K3151" s="84" t="s">
        <v>54</v>
      </c>
      <c r="L3151" s="85" t="s">
        <v>10428</v>
      </c>
      <c r="M3151" s="85" t="s">
        <v>1797</v>
      </c>
      <c r="N3151" s="85" t="s">
        <v>5</v>
      </c>
      <c r="O3151" s="96">
        <v>0</v>
      </c>
      <c r="P3151" s="85" t="s">
        <v>105</v>
      </c>
      <c r="Q3151" s="86" t="s">
        <v>9905</v>
      </c>
    </row>
    <row r="3152" spans="1:17" x14ac:dyDescent="0.25">
      <c r="A3152" s="84" t="s">
        <v>55</v>
      </c>
      <c r="B3152" s="85" t="s">
        <v>10373</v>
      </c>
      <c r="C3152" s="85" t="s">
        <v>20</v>
      </c>
      <c r="D3152" s="85" t="s">
        <v>72</v>
      </c>
      <c r="E3152" s="96">
        <v>60</v>
      </c>
      <c r="F3152" s="85" t="s">
        <v>392</v>
      </c>
      <c r="G3152" s="86" t="s">
        <v>10374</v>
      </c>
      <c r="K3152" s="84" t="s">
        <v>55</v>
      </c>
      <c r="L3152" s="85" t="s">
        <v>10429</v>
      </c>
      <c r="M3152" s="85" t="s">
        <v>20</v>
      </c>
      <c r="N3152" s="85" t="s">
        <v>22</v>
      </c>
      <c r="O3152" s="96">
        <v>0</v>
      </c>
      <c r="P3152" s="85" t="s">
        <v>105</v>
      </c>
      <c r="Q3152" s="86" t="s">
        <v>9907</v>
      </c>
    </row>
    <row r="3153" spans="1:17" x14ac:dyDescent="0.25">
      <c r="A3153" s="84" t="s">
        <v>56</v>
      </c>
      <c r="B3153" s="85" t="s">
        <v>10375</v>
      </c>
      <c r="C3153" s="85" t="s">
        <v>5</v>
      </c>
      <c r="D3153" s="85" t="s">
        <v>21</v>
      </c>
      <c r="E3153" s="96">
        <v>80</v>
      </c>
      <c r="F3153" s="85" t="s">
        <v>392</v>
      </c>
      <c r="G3153" s="86" t="s">
        <v>10376</v>
      </c>
      <c r="K3153" s="251"/>
      <c r="L3153" s="218"/>
      <c r="M3153" s="117"/>
      <c r="N3153" s="88" t="s">
        <v>104</v>
      </c>
      <c r="O3153" s="250">
        <f>SUM(O3142:O3152)</f>
        <v>480</v>
      </c>
      <c r="Q3153" s="81"/>
    </row>
    <row r="3154" spans="1:17" x14ac:dyDescent="0.25">
      <c r="A3154" s="84" t="s">
        <v>57</v>
      </c>
      <c r="B3154" s="85" t="s">
        <v>10377</v>
      </c>
      <c r="C3154" s="85" t="s">
        <v>9</v>
      </c>
      <c r="D3154" s="85" t="s">
        <v>21</v>
      </c>
      <c r="E3154" s="96">
        <v>0</v>
      </c>
      <c r="F3154" s="85" t="s">
        <v>105</v>
      </c>
      <c r="G3154" s="86" t="s">
        <v>9329</v>
      </c>
      <c r="K3154" s="251"/>
      <c r="L3154" s="117"/>
      <c r="M3154" s="117"/>
      <c r="N3154" s="311"/>
      <c r="O3154" s="312"/>
      <c r="Q3154" s="81"/>
    </row>
    <row r="3155" spans="1:17" ht="18.75" x14ac:dyDescent="0.3">
      <c r="A3155" s="84" t="s">
        <v>58</v>
      </c>
      <c r="B3155" s="85" t="s">
        <v>2269</v>
      </c>
      <c r="C3155" s="85" t="s">
        <v>5</v>
      </c>
      <c r="D3155" s="85" t="s">
        <v>21</v>
      </c>
      <c r="E3155" s="96">
        <v>0</v>
      </c>
      <c r="F3155" s="85" t="s">
        <v>105</v>
      </c>
      <c r="G3155" s="86" t="s">
        <v>9797</v>
      </c>
      <c r="K3155" s="79"/>
      <c r="L3155" s="80"/>
      <c r="M3155" t="s">
        <v>393</v>
      </c>
      <c r="O3155" s="115"/>
      <c r="P3155" s="83">
        <v>44428</v>
      </c>
      <c r="Q3155" s="81"/>
    </row>
    <row r="3156" spans="1:17" x14ac:dyDescent="0.25">
      <c r="A3156" s="84" t="s">
        <v>59</v>
      </c>
      <c r="B3156" s="85" t="s">
        <v>1619</v>
      </c>
      <c r="C3156" s="85" t="s">
        <v>9</v>
      </c>
      <c r="D3156" s="85" t="s">
        <v>890</v>
      </c>
      <c r="E3156" s="96">
        <v>0</v>
      </c>
      <c r="F3156" s="85" t="s">
        <v>105</v>
      </c>
      <c r="G3156" s="86" t="s">
        <v>10033</v>
      </c>
      <c r="K3156" s="84" t="s">
        <v>97</v>
      </c>
      <c r="L3156" s="85" t="s">
        <v>98</v>
      </c>
      <c r="M3156" s="85" t="s">
        <v>99</v>
      </c>
      <c r="N3156" s="85" t="s">
        <v>100</v>
      </c>
      <c r="O3156" s="85" t="s">
        <v>101</v>
      </c>
      <c r="P3156" s="85" t="s">
        <v>102</v>
      </c>
      <c r="Q3156" s="86" t="s">
        <v>103</v>
      </c>
    </row>
    <row r="3157" spans="1:17" x14ac:dyDescent="0.25">
      <c r="A3157" s="84" t="s">
        <v>60</v>
      </c>
      <c r="B3157" s="85" t="s">
        <v>6947</v>
      </c>
      <c r="C3157" s="85" t="s">
        <v>20</v>
      </c>
      <c r="D3157" s="85" t="s">
        <v>890</v>
      </c>
      <c r="E3157" s="96">
        <v>0</v>
      </c>
      <c r="F3157" s="85" t="s">
        <v>105</v>
      </c>
      <c r="G3157" s="86" t="s">
        <v>9731</v>
      </c>
      <c r="K3157" s="84" t="s">
        <v>2</v>
      </c>
      <c r="L3157" s="85" t="s">
        <v>5244</v>
      </c>
      <c r="M3157" s="85" t="s">
        <v>890</v>
      </c>
      <c r="N3157" s="85" t="s">
        <v>20</v>
      </c>
      <c r="O3157" s="96">
        <v>100</v>
      </c>
      <c r="P3157" s="85" t="s">
        <v>105</v>
      </c>
      <c r="Q3157" s="86" t="s">
        <v>10430</v>
      </c>
    </row>
    <row r="3158" spans="1:17" x14ac:dyDescent="0.25">
      <c r="A3158" s="84" t="s">
        <v>61</v>
      </c>
      <c r="B3158" s="85" t="s">
        <v>6500</v>
      </c>
      <c r="C3158" s="85" t="s">
        <v>5</v>
      </c>
      <c r="D3158" s="85" t="s">
        <v>21</v>
      </c>
      <c r="E3158" s="96">
        <v>0</v>
      </c>
      <c r="F3158" s="85" t="s">
        <v>4484</v>
      </c>
      <c r="G3158" s="86" t="s">
        <v>10378</v>
      </c>
      <c r="K3158" s="84" t="s">
        <v>6</v>
      </c>
      <c r="L3158" s="85" t="s">
        <v>3665</v>
      </c>
      <c r="M3158" s="85" t="s">
        <v>21</v>
      </c>
      <c r="N3158" s="85" t="s">
        <v>20</v>
      </c>
      <c r="O3158" s="96">
        <v>100</v>
      </c>
      <c r="P3158" s="85" t="s">
        <v>105</v>
      </c>
      <c r="Q3158" s="86" t="s">
        <v>10431</v>
      </c>
    </row>
    <row r="3159" spans="1:17" x14ac:dyDescent="0.25">
      <c r="A3159" s="251"/>
      <c r="B3159" s="218"/>
      <c r="C3159" s="117"/>
      <c r="D3159" s="88" t="s">
        <v>104</v>
      </c>
      <c r="E3159" s="250">
        <f>SUM(E3142:E3158)</f>
        <v>910</v>
      </c>
      <c r="G3159" s="81"/>
      <c r="K3159" s="84" t="s">
        <v>32</v>
      </c>
      <c r="L3159" s="85" t="s">
        <v>10432</v>
      </c>
      <c r="M3159" s="85" t="s">
        <v>21</v>
      </c>
      <c r="N3159" s="85" t="s">
        <v>9</v>
      </c>
      <c r="O3159" s="96">
        <v>50</v>
      </c>
      <c r="P3159" s="85" t="s">
        <v>171</v>
      </c>
      <c r="Q3159" s="86" t="s">
        <v>10433</v>
      </c>
    </row>
    <row r="3160" spans="1:17" x14ac:dyDescent="0.25">
      <c r="A3160" s="251"/>
      <c r="B3160" s="117"/>
      <c r="C3160" s="117"/>
      <c r="D3160" s="311"/>
      <c r="E3160" s="312"/>
      <c r="G3160" s="81"/>
      <c r="K3160" s="84" t="s">
        <v>48</v>
      </c>
      <c r="L3160" s="85" t="s">
        <v>10434</v>
      </c>
      <c r="M3160" s="85" t="s">
        <v>21</v>
      </c>
      <c r="N3160" s="85" t="s">
        <v>9</v>
      </c>
      <c r="O3160" s="96">
        <v>80</v>
      </c>
      <c r="P3160" s="85" t="s">
        <v>105</v>
      </c>
      <c r="Q3160" s="86" t="s">
        <v>10435</v>
      </c>
    </row>
    <row r="3161" spans="1:17" ht="18.75" x14ac:dyDescent="0.3">
      <c r="A3161" s="79"/>
      <c r="B3161" s="80"/>
      <c r="C3161" t="s">
        <v>393</v>
      </c>
      <c r="E3161" s="115"/>
      <c r="F3161" s="83">
        <v>44426</v>
      </c>
      <c r="G3161" s="81"/>
      <c r="K3161" s="84" t="s">
        <v>49</v>
      </c>
      <c r="L3161" s="85" t="s">
        <v>10436</v>
      </c>
      <c r="M3161" s="85" t="s">
        <v>21</v>
      </c>
      <c r="N3161" s="85" t="s">
        <v>20</v>
      </c>
      <c r="O3161" s="96">
        <v>50</v>
      </c>
      <c r="P3161" s="85" t="s">
        <v>171</v>
      </c>
      <c r="Q3161" s="86" t="s">
        <v>10437</v>
      </c>
    </row>
    <row r="3162" spans="1:17" x14ac:dyDescent="0.25">
      <c r="A3162" s="84" t="s">
        <v>97</v>
      </c>
      <c r="B3162" s="85" t="s">
        <v>98</v>
      </c>
      <c r="C3162" s="85" t="s">
        <v>99</v>
      </c>
      <c r="D3162" s="85" t="s">
        <v>100</v>
      </c>
      <c r="E3162" s="85" t="s">
        <v>101</v>
      </c>
      <c r="F3162" s="85" t="s">
        <v>102</v>
      </c>
      <c r="G3162" s="86" t="s">
        <v>103</v>
      </c>
      <c r="K3162" s="84" t="s">
        <v>50</v>
      </c>
      <c r="L3162" s="85" t="s">
        <v>6671</v>
      </c>
      <c r="M3162" s="85" t="s">
        <v>21</v>
      </c>
      <c r="N3162" s="85" t="s">
        <v>20</v>
      </c>
      <c r="O3162" s="96">
        <v>50</v>
      </c>
      <c r="P3162" s="85" t="s">
        <v>171</v>
      </c>
      <c r="Q3162" s="86" t="s">
        <v>10438</v>
      </c>
    </row>
    <row r="3163" spans="1:17" x14ac:dyDescent="0.25">
      <c r="A3163" s="84" t="s">
        <v>2</v>
      </c>
      <c r="B3163" s="85" t="s">
        <v>10379</v>
      </c>
      <c r="C3163" s="85" t="s">
        <v>22</v>
      </c>
      <c r="D3163" s="85" t="s">
        <v>5</v>
      </c>
      <c r="E3163" s="96">
        <v>130</v>
      </c>
      <c r="F3163" s="85" t="s">
        <v>105</v>
      </c>
      <c r="G3163" s="86" t="s">
        <v>10380</v>
      </c>
      <c r="K3163" s="84" t="s">
        <v>51</v>
      </c>
      <c r="L3163" s="85" t="s">
        <v>1250</v>
      </c>
      <c r="M3163" s="85" t="s">
        <v>21</v>
      </c>
      <c r="N3163" s="85" t="s">
        <v>9</v>
      </c>
      <c r="O3163" s="96">
        <v>80</v>
      </c>
      <c r="P3163" s="85" t="s">
        <v>105</v>
      </c>
      <c r="Q3163" s="86" t="s">
        <v>10439</v>
      </c>
    </row>
    <row r="3164" spans="1:17" x14ac:dyDescent="0.25">
      <c r="A3164" s="84" t="s">
        <v>6</v>
      </c>
      <c r="B3164" s="85" t="s">
        <v>10381</v>
      </c>
      <c r="C3164" s="85" t="s">
        <v>22</v>
      </c>
      <c r="D3164" s="85" t="s">
        <v>20</v>
      </c>
      <c r="E3164" s="96">
        <v>90</v>
      </c>
      <c r="F3164" s="85" t="s">
        <v>171</v>
      </c>
      <c r="G3164" s="86" t="s">
        <v>10382</v>
      </c>
      <c r="K3164" s="84" t="s">
        <v>52</v>
      </c>
      <c r="L3164" s="85" t="s">
        <v>10440</v>
      </c>
      <c r="M3164" s="85" t="s">
        <v>21</v>
      </c>
      <c r="N3164" s="85" t="s">
        <v>9</v>
      </c>
      <c r="O3164" s="96">
        <v>80</v>
      </c>
      <c r="P3164" s="85" t="s">
        <v>105</v>
      </c>
      <c r="Q3164" s="86" t="s">
        <v>10441</v>
      </c>
    </row>
    <row r="3165" spans="1:17" x14ac:dyDescent="0.25">
      <c r="A3165" s="84" t="s">
        <v>32</v>
      </c>
      <c r="B3165" s="85" t="s">
        <v>8215</v>
      </c>
      <c r="C3165" s="85" t="s">
        <v>13</v>
      </c>
      <c r="D3165" s="85" t="s">
        <v>20</v>
      </c>
      <c r="E3165" s="96">
        <v>120</v>
      </c>
      <c r="F3165" s="85" t="s">
        <v>105</v>
      </c>
      <c r="G3165" s="86" t="s">
        <v>10383</v>
      </c>
      <c r="K3165" s="84" t="s">
        <v>53</v>
      </c>
      <c r="L3165" s="85" t="s">
        <v>8255</v>
      </c>
      <c r="M3165" s="85" t="s">
        <v>890</v>
      </c>
      <c r="N3165" s="85" t="s">
        <v>9</v>
      </c>
      <c r="O3165" s="96">
        <v>0</v>
      </c>
      <c r="P3165" s="85" t="s">
        <v>105</v>
      </c>
      <c r="Q3165" s="86" t="s">
        <v>8336</v>
      </c>
    </row>
    <row r="3166" spans="1:17" x14ac:dyDescent="0.25">
      <c r="A3166" s="84" t="s">
        <v>48</v>
      </c>
      <c r="B3166" s="85" t="s">
        <v>10384</v>
      </c>
      <c r="C3166" s="85" t="s">
        <v>890</v>
      </c>
      <c r="D3166" s="85" t="s">
        <v>20</v>
      </c>
      <c r="E3166" s="96">
        <v>35</v>
      </c>
      <c r="F3166" s="85" t="s">
        <v>7150</v>
      </c>
      <c r="G3166" s="86" t="s">
        <v>10385</v>
      </c>
      <c r="K3166" s="84" t="s">
        <v>54</v>
      </c>
      <c r="L3166" s="85" t="s">
        <v>317</v>
      </c>
      <c r="M3166" s="85" t="s">
        <v>13</v>
      </c>
      <c r="N3166" s="85" t="s">
        <v>20</v>
      </c>
      <c r="O3166" s="96">
        <v>0</v>
      </c>
      <c r="P3166" s="85" t="s">
        <v>105</v>
      </c>
      <c r="Q3166" s="86" t="s">
        <v>8913</v>
      </c>
    </row>
    <row r="3167" spans="1:17" x14ac:dyDescent="0.25">
      <c r="A3167" s="84" t="s">
        <v>49</v>
      </c>
      <c r="B3167" s="85" t="s">
        <v>10386</v>
      </c>
      <c r="C3167" s="85" t="s">
        <v>890</v>
      </c>
      <c r="D3167" s="85" t="s">
        <v>20</v>
      </c>
      <c r="E3167" s="96">
        <v>100</v>
      </c>
      <c r="F3167" s="85" t="s">
        <v>105</v>
      </c>
      <c r="G3167" s="86" t="s">
        <v>10387</v>
      </c>
      <c r="K3167" s="84" t="s">
        <v>55</v>
      </c>
      <c r="L3167" s="85" t="s">
        <v>6652</v>
      </c>
      <c r="M3167" s="85" t="s">
        <v>13</v>
      </c>
      <c r="N3167" s="85" t="s">
        <v>20</v>
      </c>
      <c r="O3167" s="96">
        <v>0</v>
      </c>
      <c r="P3167" s="85" t="s">
        <v>105</v>
      </c>
      <c r="Q3167" s="86" t="s">
        <v>8914</v>
      </c>
    </row>
    <row r="3168" spans="1:17" x14ac:dyDescent="0.25">
      <c r="A3168" s="84" t="s">
        <v>50</v>
      </c>
      <c r="B3168" s="85" t="s">
        <v>10388</v>
      </c>
      <c r="C3168" s="85" t="s">
        <v>890</v>
      </c>
      <c r="D3168" s="85" t="s">
        <v>20</v>
      </c>
      <c r="E3168" s="96">
        <v>100</v>
      </c>
      <c r="F3168" s="85" t="s">
        <v>105</v>
      </c>
      <c r="G3168" s="86" t="s">
        <v>10389</v>
      </c>
      <c r="N3168" s="255" t="s">
        <v>104</v>
      </c>
      <c r="O3168" s="256">
        <f>SUM(O3157:O3167)</f>
        <v>590</v>
      </c>
      <c r="Q3168" s="81"/>
    </row>
    <row r="3169" spans="1:17" x14ac:dyDescent="0.25">
      <c r="A3169" s="84" t="s">
        <v>51</v>
      </c>
      <c r="B3169" s="85" t="s">
        <v>10390</v>
      </c>
      <c r="C3169" s="85" t="s">
        <v>21</v>
      </c>
      <c r="D3169" s="85" t="s">
        <v>9</v>
      </c>
      <c r="E3169" s="96">
        <v>50</v>
      </c>
      <c r="F3169" s="85" t="s">
        <v>171</v>
      </c>
      <c r="G3169" s="86" t="s">
        <v>10391</v>
      </c>
      <c r="M3169" s="90"/>
    </row>
    <row r="3170" spans="1:17" x14ac:dyDescent="0.25">
      <c r="A3170" s="84" t="s">
        <v>52</v>
      </c>
      <c r="B3170" s="85" t="s">
        <v>10392</v>
      </c>
      <c r="C3170" s="85" t="s">
        <v>21</v>
      </c>
      <c r="D3170" s="85" t="s">
        <v>5</v>
      </c>
      <c r="E3170" s="96">
        <v>50</v>
      </c>
      <c r="F3170" s="85" t="s">
        <v>171</v>
      </c>
      <c r="G3170" s="86" t="s">
        <v>10393</v>
      </c>
      <c r="M3170" t="s">
        <v>104</v>
      </c>
      <c r="N3170" s="205">
        <f>SUM(O3153+O3168)</f>
        <v>1070</v>
      </c>
      <c r="O3170" s="273">
        <f>SUM(N3170*1.95583)</f>
        <v>2092.7381</v>
      </c>
    </row>
    <row r="3171" spans="1:17" x14ac:dyDescent="0.25">
      <c r="A3171" s="84" t="s">
        <v>53</v>
      </c>
      <c r="B3171" s="85" t="s">
        <v>1463</v>
      </c>
      <c r="C3171" s="85" t="s">
        <v>21</v>
      </c>
      <c r="D3171" s="85" t="s">
        <v>20</v>
      </c>
      <c r="E3171" s="96">
        <v>80</v>
      </c>
      <c r="F3171" s="85" t="s">
        <v>171</v>
      </c>
      <c r="G3171" s="86" t="s">
        <v>10394</v>
      </c>
      <c r="N3171" s="205"/>
      <c r="O3171" s="273"/>
    </row>
    <row r="3172" spans="1:17" x14ac:dyDescent="0.25">
      <c r="A3172" s="84" t="s">
        <v>54</v>
      </c>
      <c r="B3172" s="85" t="s">
        <v>10395</v>
      </c>
      <c r="C3172" s="85" t="s">
        <v>21</v>
      </c>
      <c r="D3172" s="85" t="s">
        <v>9</v>
      </c>
      <c r="E3172" s="96">
        <v>50</v>
      </c>
      <c r="F3172" s="85" t="s">
        <v>171</v>
      </c>
      <c r="G3172" s="86" t="s">
        <v>10396</v>
      </c>
      <c r="N3172" s="205"/>
      <c r="O3172" s="273"/>
    </row>
    <row r="3173" spans="1:17" x14ac:dyDescent="0.25">
      <c r="A3173" s="84" t="s">
        <v>55</v>
      </c>
      <c r="B3173" s="85" t="s">
        <v>8205</v>
      </c>
      <c r="C3173" s="85" t="s">
        <v>21</v>
      </c>
      <c r="D3173" s="85" t="s">
        <v>9</v>
      </c>
      <c r="E3173" s="96">
        <v>50</v>
      </c>
      <c r="F3173" s="85" t="s">
        <v>171</v>
      </c>
      <c r="G3173" s="86" t="s">
        <v>10397</v>
      </c>
      <c r="O3173" s="91"/>
      <c r="Q3173" s="81"/>
    </row>
    <row r="3174" spans="1:17" ht="15.75" x14ac:dyDescent="0.25">
      <c r="A3174" s="84" t="s">
        <v>56</v>
      </c>
      <c r="B3174" s="85" t="s">
        <v>10282</v>
      </c>
      <c r="C3174" s="85" t="s">
        <v>13</v>
      </c>
      <c r="D3174" s="85" t="s">
        <v>20</v>
      </c>
      <c r="E3174" s="96">
        <v>0</v>
      </c>
      <c r="F3174" s="85" t="s">
        <v>105</v>
      </c>
      <c r="G3174" s="86" t="s">
        <v>8925</v>
      </c>
      <c r="L3174" s="116" t="s">
        <v>10442</v>
      </c>
      <c r="M3174" s="116" t="s">
        <v>10413</v>
      </c>
      <c r="O3174" s="91"/>
      <c r="P3174" s="81"/>
      <c r="Q3174" s="81"/>
    </row>
    <row r="3175" spans="1:17" x14ac:dyDescent="0.25">
      <c r="A3175" s="84" t="s">
        <v>57</v>
      </c>
      <c r="B3175" s="85" t="s">
        <v>9838</v>
      </c>
      <c r="C3175" s="85" t="s">
        <v>890</v>
      </c>
      <c r="D3175" s="85" t="s">
        <v>20</v>
      </c>
      <c r="E3175" s="96">
        <v>0</v>
      </c>
      <c r="F3175" s="85" t="s">
        <v>105</v>
      </c>
      <c r="G3175" s="86" t="s">
        <v>9839</v>
      </c>
      <c r="K3175" s="79"/>
      <c r="L3175" s="92">
        <v>44429</v>
      </c>
      <c r="P3175" t="s">
        <v>5758</v>
      </c>
      <c r="Q3175" s="81"/>
    </row>
    <row r="3176" spans="1:17" x14ac:dyDescent="0.25">
      <c r="A3176" s="84" t="s">
        <v>58</v>
      </c>
      <c r="B3176" s="85" t="s">
        <v>10398</v>
      </c>
      <c r="C3176" s="85" t="s">
        <v>21</v>
      </c>
      <c r="D3176" s="85" t="s">
        <v>9</v>
      </c>
      <c r="E3176" s="96">
        <v>0</v>
      </c>
      <c r="F3176" s="85" t="s">
        <v>4484</v>
      </c>
      <c r="G3176" s="86" t="s">
        <v>10399</v>
      </c>
      <c r="K3176" s="84" t="s">
        <v>97</v>
      </c>
      <c r="L3176" s="93" t="s">
        <v>106</v>
      </c>
      <c r="M3176" s="93" t="s">
        <v>107</v>
      </c>
    </row>
    <row r="3177" spans="1:17" x14ac:dyDescent="0.25">
      <c r="D3177" s="255" t="s">
        <v>104</v>
      </c>
      <c r="E3177" s="256">
        <f>SUM(E3163:E3176)</f>
        <v>855</v>
      </c>
      <c r="G3177" s="81"/>
      <c r="K3177" s="84">
        <v>1</v>
      </c>
      <c r="L3177" s="85" t="s">
        <v>108</v>
      </c>
      <c r="M3177" s="96">
        <v>13</v>
      </c>
      <c r="Q3177" s="81"/>
    </row>
    <row r="3178" spans="1:17" x14ac:dyDescent="0.25">
      <c r="C3178" s="90"/>
      <c r="K3178" s="84">
        <v>2</v>
      </c>
      <c r="L3178" s="85" t="s">
        <v>109</v>
      </c>
      <c r="M3178" s="96">
        <v>0</v>
      </c>
      <c r="Q3178" s="81"/>
    </row>
    <row r="3179" spans="1:17" x14ac:dyDescent="0.25">
      <c r="C3179" t="s">
        <v>104</v>
      </c>
      <c r="D3179" s="205">
        <f>SUM(E3159+E3177)</f>
        <v>1765</v>
      </c>
      <c r="E3179" s="273">
        <f>SUM(D3179*1.95583)</f>
        <v>3452.0399499999999</v>
      </c>
      <c r="K3179" s="84">
        <v>3</v>
      </c>
      <c r="L3179" s="85" t="s">
        <v>110</v>
      </c>
      <c r="M3179" s="96">
        <v>0</v>
      </c>
      <c r="Q3179" s="81"/>
    </row>
    <row r="3180" spans="1:17" x14ac:dyDescent="0.25">
      <c r="D3180" s="205"/>
      <c r="E3180" s="273"/>
      <c r="K3180" s="84">
        <v>4</v>
      </c>
      <c r="L3180" s="94" t="s">
        <v>111</v>
      </c>
      <c r="M3180" s="96">
        <v>35</v>
      </c>
      <c r="Q3180" s="81"/>
    </row>
    <row r="3181" spans="1:17" x14ac:dyDescent="0.25">
      <c r="D3181" s="205"/>
      <c r="E3181" s="273"/>
      <c r="K3181" s="79"/>
      <c r="L3181" s="95" t="s">
        <v>104</v>
      </c>
      <c r="M3181" s="96">
        <f>SUM(M3177:M3180)</f>
        <v>48</v>
      </c>
      <c r="Q3181" s="81"/>
    </row>
    <row r="3182" spans="1:17" x14ac:dyDescent="0.25">
      <c r="E3182" s="91"/>
      <c r="G3182" s="81"/>
      <c r="K3182" s="79"/>
      <c r="L3182" s="290"/>
      <c r="M3182" s="252"/>
      <c r="Q3182" s="81"/>
    </row>
    <row r="3183" spans="1:17" ht="15.75" x14ac:dyDescent="0.25">
      <c r="B3183" s="116" t="s">
        <v>10400</v>
      </c>
      <c r="C3183" s="116" t="s">
        <v>1022</v>
      </c>
      <c r="E3183" s="91"/>
      <c r="F3183" s="81"/>
      <c r="G3183" s="81"/>
      <c r="K3183" s="79"/>
      <c r="M3183" s="85" t="s">
        <v>2354</v>
      </c>
      <c r="N3183" s="96">
        <v>0</v>
      </c>
      <c r="O3183" s="85"/>
      <c r="Q3183" s="81"/>
    </row>
    <row r="3184" spans="1:17" x14ac:dyDescent="0.25">
      <c r="A3184" s="79"/>
      <c r="B3184" s="92">
        <v>44427</v>
      </c>
      <c r="G3184" s="81"/>
      <c r="K3184" s="79"/>
      <c r="M3184" s="85" t="s">
        <v>112</v>
      </c>
      <c r="N3184" s="96">
        <f>SUM(N3170)</f>
        <v>1070</v>
      </c>
      <c r="O3184" s="99">
        <f>SUM(N3184*1.95583)</f>
        <v>2092.7381</v>
      </c>
      <c r="Q3184" s="81"/>
    </row>
    <row r="3185" spans="1:17" x14ac:dyDescent="0.25">
      <c r="A3185" s="84" t="s">
        <v>97</v>
      </c>
      <c r="B3185" s="93" t="s">
        <v>106</v>
      </c>
      <c r="C3185" s="93" t="s">
        <v>107</v>
      </c>
      <c r="K3185" s="79"/>
      <c r="M3185" s="85" t="s">
        <v>113</v>
      </c>
      <c r="N3185" s="96">
        <f>SUM(M3181)</f>
        <v>48</v>
      </c>
      <c r="O3185" s="85"/>
      <c r="Q3185" s="81"/>
    </row>
    <row r="3186" spans="1:17" x14ac:dyDescent="0.25">
      <c r="A3186" s="84">
        <v>1</v>
      </c>
      <c r="B3186" s="85" t="s">
        <v>108</v>
      </c>
      <c r="C3186" s="96">
        <v>14</v>
      </c>
      <c r="G3186" s="81"/>
      <c r="K3186" s="79"/>
      <c r="M3186" s="85" t="s">
        <v>114</v>
      </c>
      <c r="N3186" s="96">
        <f>SUM(N3183+N3184-N3185)</f>
        <v>1022</v>
      </c>
      <c r="O3186" s="85"/>
      <c r="Q3186" s="81"/>
    </row>
    <row r="3187" spans="1:17" x14ac:dyDescent="0.25">
      <c r="A3187" s="84">
        <v>2</v>
      </c>
      <c r="B3187" s="85" t="s">
        <v>10402</v>
      </c>
      <c r="C3187" s="96">
        <v>100</v>
      </c>
      <c r="G3187" s="81"/>
      <c r="K3187" s="79"/>
      <c r="M3187" s="94" t="s">
        <v>2355</v>
      </c>
      <c r="N3187" s="96">
        <v>0</v>
      </c>
      <c r="O3187" s="85"/>
      <c r="Q3187" s="81"/>
    </row>
    <row r="3188" spans="1:17" x14ac:dyDescent="0.25">
      <c r="A3188" s="84">
        <v>3</v>
      </c>
      <c r="B3188" s="85" t="s">
        <v>110</v>
      </c>
      <c r="C3188" s="96">
        <v>0</v>
      </c>
      <c r="G3188" s="81"/>
    </row>
    <row r="3189" spans="1:17" x14ac:dyDescent="0.25">
      <c r="A3189" s="84">
        <v>4</v>
      </c>
      <c r="B3189" s="94" t="s">
        <v>111</v>
      </c>
      <c r="C3189" s="96">
        <v>35</v>
      </c>
      <c r="G3189" s="81"/>
    </row>
    <row r="3190" spans="1:17" x14ac:dyDescent="0.25">
      <c r="A3190" s="79"/>
      <c r="B3190" s="95" t="s">
        <v>104</v>
      </c>
      <c r="C3190" s="96">
        <f>SUM(C3186:C3189)</f>
        <v>149</v>
      </c>
      <c r="G3190" s="81"/>
    </row>
    <row r="3191" spans="1:17" x14ac:dyDescent="0.25">
      <c r="A3191" s="79"/>
      <c r="B3191" s="290"/>
      <c r="C3191" s="252"/>
      <c r="G3191" s="81"/>
    </row>
    <row r="3192" spans="1:17" x14ac:dyDescent="0.25">
      <c r="A3192" s="79"/>
      <c r="C3192" s="85" t="s">
        <v>2354</v>
      </c>
      <c r="D3192" s="96">
        <v>30</v>
      </c>
      <c r="E3192" s="85" t="s">
        <v>10403</v>
      </c>
      <c r="G3192" s="81"/>
      <c r="L3192" s="100">
        <v>2550</v>
      </c>
      <c r="Q3192" s="81"/>
    </row>
    <row r="3193" spans="1:17" x14ac:dyDescent="0.25">
      <c r="A3193" s="79"/>
      <c r="C3193" s="85" t="s">
        <v>112</v>
      </c>
      <c r="D3193" s="96">
        <f>SUM(D3179)</f>
        <v>1765</v>
      </c>
      <c r="E3193" s="99">
        <f>SUM(D3193*1.95583)</f>
        <v>3452.0399499999999</v>
      </c>
      <c r="G3193" s="81"/>
      <c r="L3193" s="100">
        <v>200</v>
      </c>
      <c r="N3193" s="93" t="s">
        <v>118</v>
      </c>
      <c r="O3193" s="93" t="s">
        <v>119</v>
      </c>
      <c r="P3193" s="93" t="s">
        <v>120</v>
      </c>
    </row>
    <row r="3194" spans="1:17" x14ac:dyDescent="0.25">
      <c r="A3194" s="79"/>
      <c r="C3194" s="85" t="s">
        <v>113</v>
      </c>
      <c r="D3194" s="96">
        <f>SUM(C3190)</f>
        <v>149</v>
      </c>
      <c r="E3194" s="85"/>
      <c r="G3194" s="81"/>
      <c r="L3194" s="101">
        <f>SUM(L3193/L3192)</f>
        <v>7.8431372549019607E-2</v>
      </c>
      <c r="N3194" s="102">
        <f>SUM(L3194*O3184)</f>
        <v>164.13632156862744</v>
      </c>
      <c r="O3194" s="102">
        <f>SUM(N3194/1.17)</f>
        <v>140.28745433216022</v>
      </c>
      <c r="P3194" s="102">
        <f>SUM(N3194-O3194)</f>
        <v>23.848867236467214</v>
      </c>
    </row>
    <row r="3195" spans="1:17" x14ac:dyDescent="0.25">
      <c r="A3195" s="79"/>
      <c r="C3195" s="85" t="s">
        <v>114</v>
      </c>
      <c r="D3195" s="96">
        <f>SUM(D3192+D3193-D3194)</f>
        <v>1646</v>
      </c>
      <c r="E3195" s="85"/>
      <c r="G3195" s="81"/>
    </row>
    <row r="3196" spans="1:17" x14ac:dyDescent="0.25">
      <c r="A3196" s="79"/>
      <c r="C3196" s="94" t="s">
        <v>2355</v>
      </c>
      <c r="D3196" s="96">
        <v>0</v>
      </c>
      <c r="E3196" s="85"/>
      <c r="G3196" s="81"/>
    </row>
    <row r="3201" spans="1:17" x14ac:dyDescent="0.25">
      <c r="B3201" s="100">
        <v>2550</v>
      </c>
      <c r="G3201" s="81"/>
    </row>
    <row r="3202" spans="1:17" x14ac:dyDescent="0.25">
      <c r="B3202" s="100">
        <v>200</v>
      </c>
      <c r="D3202" s="93" t="s">
        <v>118</v>
      </c>
      <c r="E3202" s="93" t="s">
        <v>119</v>
      </c>
      <c r="F3202" s="93" t="s">
        <v>120</v>
      </c>
    </row>
    <row r="3203" spans="1:17" x14ac:dyDescent="0.25">
      <c r="B3203" s="101">
        <f>SUM(B3202/B3201)</f>
        <v>7.8431372549019607E-2</v>
      </c>
      <c r="D3203" s="102">
        <f>SUM(B3203*E3193)</f>
        <v>270.74823137254901</v>
      </c>
      <c r="E3203" s="102">
        <f>SUM(D3203/1.17)</f>
        <v>231.40874476286243</v>
      </c>
      <c r="F3203" s="102">
        <f>SUM(D3203-E3203)</f>
        <v>39.339486609686588</v>
      </c>
    </row>
    <row r="3208" spans="1:17" ht="18.75" x14ac:dyDescent="0.3">
      <c r="A3208" s="79"/>
      <c r="B3208" s="80" t="s">
        <v>10443</v>
      </c>
      <c r="G3208" s="81"/>
      <c r="K3208" s="79"/>
      <c r="L3208" s="80" t="s">
        <v>10500</v>
      </c>
      <c r="Q3208" s="81"/>
    </row>
    <row r="3209" spans="1:17" x14ac:dyDescent="0.25">
      <c r="A3209" s="79"/>
      <c r="B3209" t="s">
        <v>264</v>
      </c>
      <c r="F3209" s="82" t="s">
        <v>95</v>
      </c>
      <c r="G3209" s="81"/>
      <c r="K3209" s="79"/>
      <c r="L3209" t="s">
        <v>1022</v>
      </c>
      <c r="P3209" s="82" t="s">
        <v>95</v>
      </c>
      <c r="Q3209" s="81"/>
    </row>
    <row r="3210" spans="1:17" ht="18.75" x14ac:dyDescent="0.3">
      <c r="A3210" s="251"/>
      <c r="B3210" s="274"/>
      <c r="C3210" s="117" t="s">
        <v>96</v>
      </c>
      <c r="D3210" s="117"/>
      <c r="E3210" s="117"/>
      <c r="F3210" s="275">
        <v>44427</v>
      </c>
      <c r="G3210" s="276"/>
      <c r="K3210" s="251"/>
      <c r="L3210" s="274"/>
      <c r="M3210" s="117" t="s">
        <v>96</v>
      </c>
      <c r="N3210" s="117"/>
      <c r="O3210" s="117"/>
      <c r="P3210" s="275">
        <v>44429</v>
      </c>
      <c r="Q3210" s="276"/>
    </row>
    <row r="3211" spans="1:17" x14ac:dyDescent="0.25">
      <c r="A3211" s="84" t="s">
        <v>97</v>
      </c>
      <c r="B3211" s="85" t="s">
        <v>98</v>
      </c>
      <c r="C3211" s="85" t="s">
        <v>99</v>
      </c>
      <c r="D3211" s="85" t="s">
        <v>100</v>
      </c>
      <c r="E3211" s="85" t="s">
        <v>101</v>
      </c>
      <c r="F3211" s="85" t="s">
        <v>102</v>
      </c>
      <c r="G3211" s="86" t="s">
        <v>103</v>
      </c>
      <c r="K3211" s="84" t="s">
        <v>97</v>
      </c>
      <c r="L3211" s="85" t="s">
        <v>98</v>
      </c>
      <c r="M3211" s="85" t="s">
        <v>99</v>
      </c>
      <c r="N3211" s="85" t="s">
        <v>100</v>
      </c>
      <c r="O3211" s="85" t="s">
        <v>101</v>
      </c>
      <c r="P3211" s="85" t="s">
        <v>102</v>
      </c>
      <c r="Q3211" s="86" t="s">
        <v>103</v>
      </c>
    </row>
    <row r="3212" spans="1:17" x14ac:dyDescent="0.25">
      <c r="A3212" s="84" t="s">
        <v>2</v>
      </c>
      <c r="B3212" s="85" t="s">
        <v>10444</v>
      </c>
      <c r="C3212" s="85" t="s">
        <v>155</v>
      </c>
      <c r="D3212" s="85" t="s">
        <v>890</v>
      </c>
      <c r="E3212" s="96">
        <v>105</v>
      </c>
      <c r="F3212" s="85" t="s">
        <v>105</v>
      </c>
      <c r="G3212" s="86" t="s">
        <v>10445</v>
      </c>
      <c r="K3212" s="84" t="s">
        <v>2</v>
      </c>
      <c r="L3212" s="85" t="s">
        <v>1154</v>
      </c>
      <c r="M3212" s="85" t="s">
        <v>9</v>
      </c>
      <c r="N3212" s="85" t="s">
        <v>22</v>
      </c>
      <c r="O3212" s="96">
        <v>130</v>
      </c>
      <c r="P3212" s="85" t="s">
        <v>105</v>
      </c>
      <c r="Q3212" s="86" t="s">
        <v>10501</v>
      </c>
    </row>
    <row r="3213" spans="1:17" x14ac:dyDescent="0.25">
      <c r="A3213" s="84" t="s">
        <v>6</v>
      </c>
      <c r="B3213" s="85" t="s">
        <v>10446</v>
      </c>
      <c r="C3213" s="85" t="s">
        <v>20</v>
      </c>
      <c r="D3213" s="85" t="s">
        <v>28</v>
      </c>
      <c r="E3213" s="96">
        <v>80</v>
      </c>
      <c r="F3213" s="85" t="s">
        <v>392</v>
      </c>
      <c r="G3213" s="86" t="s">
        <v>10447</v>
      </c>
      <c r="K3213" s="84" t="s">
        <v>6</v>
      </c>
      <c r="L3213" s="85" t="s">
        <v>5232</v>
      </c>
      <c r="M3213" s="85" t="s">
        <v>41</v>
      </c>
      <c r="N3213" s="85" t="s">
        <v>22</v>
      </c>
      <c r="O3213" s="96">
        <v>135</v>
      </c>
      <c r="P3213" s="85" t="s">
        <v>105</v>
      </c>
      <c r="Q3213" s="86" t="s">
        <v>10502</v>
      </c>
    </row>
    <row r="3214" spans="1:17" x14ac:dyDescent="0.25">
      <c r="A3214" s="84" t="s">
        <v>32</v>
      </c>
      <c r="B3214" s="85" t="s">
        <v>10448</v>
      </c>
      <c r="C3214" s="85" t="s">
        <v>20</v>
      </c>
      <c r="D3214" s="85" t="s">
        <v>28</v>
      </c>
      <c r="E3214" s="96">
        <v>80</v>
      </c>
      <c r="F3214" s="85" t="s">
        <v>392</v>
      </c>
      <c r="G3214" s="86" t="s">
        <v>10449</v>
      </c>
      <c r="K3214" s="84" t="s">
        <v>32</v>
      </c>
      <c r="L3214" s="85" t="s">
        <v>10503</v>
      </c>
      <c r="M3214" s="85" t="s">
        <v>9</v>
      </c>
      <c r="N3214" s="85" t="s">
        <v>21</v>
      </c>
      <c r="O3214" s="96">
        <v>50</v>
      </c>
      <c r="P3214" s="85" t="s">
        <v>392</v>
      </c>
      <c r="Q3214" s="86" t="s">
        <v>10504</v>
      </c>
    </row>
    <row r="3215" spans="1:17" x14ac:dyDescent="0.25">
      <c r="A3215" s="84" t="s">
        <v>48</v>
      </c>
      <c r="B3215" s="85" t="s">
        <v>10450</v>
      </c>
      <c r="C3215" s="85" t="s">
        <v>9</v>
      </c>
      <c r="D3215" s="85" t="s">
        <v>21</v>
      </c>
      <c r="E3215" s="96">
        <v>50</v>
      </c>
      <c r="F3215" s="85" t="s">
        <v>392</v>
      </c>
      <c r="G3215" s="86" t="s">
        <v>10451</v>
      </c>
      <c r="K3215" s="84" t="s">
        <v>48</v>
      </c>
      <c r="L3215" s="85" t="s">
        <v>307</v>
      </c>
      <c r="M3215" s="85" t="s">
        <v>9</v>
      </c>
      <c r="N3215" s="85" t="s">
        <v>21</v>
      </c>
      <c r="O3215" s="96">
        <v>50</v>
      </c>
      <c r="P3215" s="85" t="s">
        <v>392</v>
      </c>
      <c r="Q3215" s="86" t="s">
        <v>10505</v>
      </c>
    </row>
    <row r="3216" spans="1:17" x14ac:dyDescent="0.25">
      <c r="A3216" s="84" t="s">
        <v>49</v>
      </c>
      <c r="B3216" s="85" t="s">
        <v>7706</v>
      </c>
      <c r="C3216" s="85" t="s">
        <v>9</v>
      </c>
      <c r="D3216" s="85" t="s">
        <v>21</v>
      </c>
      <c r="E3216" s="96">
        <v>50</v>
      </c>
      <c r="F3216" s="85" t="s">
        <v>392</v>
      </c>
      <c r="G3216" s="86" t="s">
        <v>10452</v>
      </c>
      <c r="K3216" s="84" t="s">
        <v>49</v>
      </c>
      <c r="L3216" s="85" t="s">
        <v>181</v>
      </c>
      <c r="M3216" s="85" t="s">
        <v>9</v>
      </c>
      <c r="N3216" s="85" t="s">
        <v>21</v>
      </c>
      <c r="O3216" s="96">
        <v>50</v>
      </c>
      <c r="P3216" s="85" t="s">
        <v>392</v>
      </c>
      <c r="Q3216" s="86" t="s">
        <v>10506</v>
      </c>
    </row>
    <row r="3217" spans="1:17" x14ac:dyDescent="0.25">
      <c r="A3217" s="84" t="s">
        <v>50</v>
      </c>
      <c r="B3217" s="85" t="s">
        <v>10453</v>
      </c>
      <c r="C3217" s="85" t="s">
        <v>9</v>
      </c>
      <c r="D3217" s="85" t="s">
        <v>890</v>
      </c>
      <c r="E3217" s="96">
        <v>70</v>
      </c>
      <c r="F3217" s="85" t="s">
        <v>392</v>
      </c>
      <c r="G3217" s="86" t="s">
        <v>10454</v>
      </c>
      <c r="K3217" s="84" t="s">
        <v>50</v>
      </c>
      <c r="L3217" s="85" t="s">
        <v>2685</v>
      </c>
      <c r="M3217" s="85" t="s">
        <v>9</v>
      </c>
      <c r="N3217" s="85" t="s">
        <v>890</v>
      </c>
      <c r="O3217" s="96">
        <v>70</v>
      </c>
      <c r="P3217" s="85" t="s">
        <v>392</v>
      </c>
      <c r="Q3217" s="86" t="s">
        <v>10507</v>
      </c>
    </row>
    <row r="3218" spans="1:17" x14ac:dyDescent="0.25">
      <c r="A3218" s="84" t="s">
        <v>51</v>
      </c>
      <c r="B3218" s="85" t="s">
        <v>10453</v>
      </c>
      <c r="C3218" s="85" t="s">
        <v>9</v>
      </c>
      <c r="D3218" s="85" t="s">
        <v>890</v>
      </c>
      <c r="E3218" s="96">
        <v>70</v>
      </c>
      <c r="F3218" s="85" t="s">
        <v>392</v>
      </c>
      <c r="G3218" s="86" t="s">
        <v>10455</v>
      </c>
      <c r="K3218" s="84" t="s">
        <v>51</v>
      </c>
      <c r="L3218" s="85" t="s">
        <v>2685</v>
      </c>
      <c r="M3218" s="85" t="s">
        <v>9</v>
      </c>
      <c r="N3218" s="85" t="s">
        <v>890</v>
      </c>
      <c r="O3218" s="96">
        <v>70</v>
      </c>
      <c r="P3218" s="85" t="s">
        <v>392</v>
      </c>
      <c r="Q3218" s="86" t="s">
        <v>10508</v>
      </c>
    </row>
    <row r="3219" spans="1:17" x14ac:dyDescent="0.25">
      <c r="A3219" s="84" t="s">
        <v>52</v>
      </c>
      <c r="B3219" s="85" t="s">
        <v>10453</v>
      </c>
      <c r="C3219" s="85" t="s">
        <v>9</v>
      </c>
      <c r="D3219" s="85" t="s">
        <v>890</v>
      </c>
      <c r="E3219" s="96">
        <v>70</v>
      </c>
      <c r="F3219" s="85" t="s">
        <v>392</v>
      </c>
      <c r="G3219" s="86" t="s">
        <v>10456</v>
      </c>
      <c r="K3219" s="84" t="s">
        <v>52</v>
      </c>
      <c r="L3219" s="85" t="s">
        <v>10509</v>
      </c>
      <c r="M3219" s="85" t="s">
        <v>20</v>
      </c>
      <c r="N3219" s="85" t="s">
        <v>22</v>
      </c>
      <c r="O3219" s="96">
        <v>90</v>
      </c>
      <c r="P3219" s="85" t="s">
        <v>392</v>
      </c>
      <c r="Q3219" s="86" t="s">
        <v>10510</v>
      </c>
    </row>
    <row r="3220" spans="1:17" x14ac:dyDescent="0.25">
      <c r="A3220" s="84" t="s">
        <v>53</v>
      </c>
      <c r="B3220" s="85" t="s">
        <v>10457</v>
      </c>
      <c r="C3220" s="85" t="s">
        <v>9</v>
      </c>
      <c r="D3220" s="85" t="s">
        <v>21</v>
      </c>
      <c r="E3220" s="96">
        <v>40</v>
      </c>
      <c r="F3220" s="85" t="s">
        <v>392</v>
      </c>
      <c r="G3220" s="86" t="s">
        <v>10458</v>
      </c>
      <c r="K3220" s="84" t="s">
        <v>53</v>
      </c>
      <c r="L3220" s="85" t="s">
        <v>10511</v>
      </c>
      <c r="M3220" s="85" t="s">
        <v>20</v>
      </c>
      <c r="N3220" s="85" t="s">
        <v>22</v>
      </c>
      <c r="O3220" s="96">
        <v>90</v>
      </c>
      <c r="P3220" s="85" t="s">
        <v>392</v>
      </c>
      <c r="Q3220" s="86" t="s">
        <v>10512</v>
      </c>
    </row>
    <row r="3221" spans="1:17" x14ac:dyDescent="0.25">
      <c r="A3221" s="84" t="s">
        <v>54</v>
      </c>
      <c r="B3221" s="85" t="s">
        <v>10459</v>
      </c>
      <c r="C3221" s="85" t="s">
        <v>5</v>
      </c>
      <c r="D3221" s="85" t="s">
        <v>21</v>
      </c>
      <c r="E3221" s="96">
        <v>50</v>
      </c>
      <c r="F3221" s="85" t="s">
        <v>392</v>
      </c>
      <c r="G3221" s="86" t="s">
        <v>10460</v>
      </c>
      <c r="K3221" s="84" t="s">
        <v>54</v>
      </c>
      <c r="L3221" s="85" t="s">
        <v>10513</v>
      </c>
      <c r="M3221" s="85" t="s">
        <v>20</v>
      </c>
      <c r="N3221" s="85" t="s">
        <v>13</v>
      </c>
      <c r="O3221" s="96">
        <v>80</v>
      </c>
      <c r="P3221" s="85" t="s">
        <v>392</v>
      </c>
      <c r="Q3221" s="86" t="s">
        <v>10514</v>
      </c>
    </row>
    <row r="3222" spans="1:17" x14ac:dyDescent="0.25">
      <c r="A3222" s="84" t="s">
        <v>55</v>
      </c>
      <c r="B3222" s="85" t="s">
        <v>2830</v>
      </c>
      <c r="C3222" s="85" t="s">
        <v>20</v>
      </c>
      <c r="D3222" s="85" t="s">
        <v>13</v>
      </c>
      <c r="E3222" s="96">
        <v>0</v>
      </c>
      <c r="F3222" s="85" t="s">
        <v>105</v>
      </c>
      <c r="G3222" s="86" t="s">
        <v>8524</v>
      </c>
      <c r="K3222" s="84" t="s">
        <v>55</v>
      </c>
      <c r="L3222" s="85" t="s">
        <v>10515</v>
      </c>
      <c r="M3222" s="85" t="s">
        <v>20</v>
      </c>
      <c r="N3222" s="85" t="s">
        <v>13</v>
      </c>
      <c r="O3222" s="96">
        <v>120</v>
      </c>
      <c r="P3222" s="85" t="s">
        <v>105</v>
      </c>
      <c r="Q3222" s="86" t="s">
        <v>10516</v>
      </c>
    </row>
    <row r="3223" spans="1:17" x14ac:dyDescent="0.25">
      <c r="A3223" s="84" t="s">
        <v>56</v>
      </c>
      <c r="B3223" s="85" t="s">
        <v>5132</v>
      </c>
      <c r="C3223" s="85" t="s">
        <v>5</v>
      </c>
      <c r="D3223" s="85" t="s">
        <v>21</v>
      </c>
      <c r="E3223" s="96">
        <v>0</v>
      </c>
      <c r="F3223" s="85" t="s">
        <v>105</v>
      </c>
      <c r="G3223" s="86" t="s">
        <v>9430</v>
      </c>
      <c r="K3223" s="84" t="s">
        <v>56</v>
      </c>
      <c r="L3223" s="85" t="s">
        <v>10517</v>
      </c>
      <c r="M3223" s="85" t="s">
        <v>20</v>
      </c>
      <c r="N3223" s="85" t="s">
        <v>13</v>
      </c>
      <c r="O3223" s="96">
        <v>80</v>
      </c>
      <c r="P3223" s="85" t="s">
        <v>392</v>
      </c>
      <c r="Q3223" s="86" t="s">
        <v>10518</v>
      </c>
    </row>
    <row r="3224" spans="1:17" x14ac:dyDescent="0.25">
      <c r="A3224" s="84" t="s">
        <v>57</v>
      </c>
      <c r="B3224" s="85" t="s">
        <v>5132</v>
      </c>
      <c r="C3224" s="85" t="s">
        <v>5</v>
      </c>
      <c r="D3224" s="85" t="s">
        <v>21</v>
      </c>
      <c r="E3224" s="96">
        <v>0</v>
      </c>
      <c r="F3224" s="85" t="s">
        <v>105</v>
      </c>
      <c r="G3224" s="86" t="s">
        <v>9432</v>
      </c>
      <c r="K3224" s="84" t="s">
        <v>57</v>
      </c>
      <c r="L3224" s="85" t="s">
        <v>5103</v>
      </c>
      <c r="M3224" s="85" t="s">
        <v>12</v>
      </c>
      <c r="N3224" s="85" t="s">
        <v>21</v>
      </c>
      <c r="O3224" s="96">
        <v>50</v>
      </c>
      <c r="P3224" s="85" t="s">
        <v>392</v>
      </c>
      <c r="Q3224" s="86" t="s">
        <v>10519</v>
      </c>
    </row>
    <row r="3225" spans="1:17" x14ac:dyDescent="0.25">
      <c r="A3225" s="84" t="s">
        <v>58</v>
      </c>
      <c r="B3225" s="85" t="s">
        <v>1658</v>
      </c>
      <c r="C3225" s="85" t="s">
        <v>20</v>
      </c>
      <c r="D3225" s="85" t="s">
        <v>22</v>
      </c>
      <c r="E3225" s="96">
        <v>0</v>
      </c>
      <c r="F3225" s="85" t="s">
        <v>105</v>
      </c>
      <c r="G3225" s="86" t="s">
        <v>9537</v>
      </c>
      <c r="K3225" s="84" t="s">
        <v>58</v>
      </c>
      <c r="L3225" s="85" t="s">
        <v>6002</v>
      </c>
      <c r="M3225" s="85" t="s">
        <v>5</v>
      </c>
      <c r="N3225" s="85" t="s">
        <v>28</v>
      </c>
      <c r="O3225" s="96">
        <v>80</v>
      </c>
      <c r="P3225" s="85" t="s">
        <v>392</v>
      </c>
      <c r="Q3225" s="86" t="s">
        <v>10520</v>
      </c>
    </row>
    <row r="3226" spans="1:17" x14ac:dyDescent="0.25">
      <c r="A3226" s="84" t="s">
        <v>59</v>
      </c>
      <c r="B3226" s="85" t="s">
        <v>10191</v>
      </c>
      <c r="C3226" s="85" t="s">
        <v>41</v>
      </c>
      <c r="D3226" s="85" t="s">
        <v>890</v>
      </c>
      <c r="E3226" s="96">
        <v>0</v>
      </c>
      <c r="F3226" s="85" t="s">
        <v>105</v>
      </c>
      <c r="G3226" s="86" t="s">
        <v>9552</v>
      </c>
      <c r="K3226" s="84" t="s">
        <v>59</v>
      </c>
      <c r="L3226" s="85" t="s">
        <v>10407</v>
      </c>
      <c r="M3226" s="85" t="s">
        <v>5</v>
      </c>
      <c r="N3226" s="85" t="s">
        <v>890</v>
      </c>
      <c r="O3226" s="96">
        <v>100</v>
      </c>
      <c r="P3226" s="85" t="s">
        <v>105</v>
      </c>
      <c r="Q3226" s="86" t="s">
        <v>10521</v>
      </c>
    </row>
    <row r="3227" spans="1:17" x14ac:dyDescent="0.25">
      <c r="A3227" s="84" t="s">
        <v>60</v>
      </c>
      <c r="B3227" s="85" t="s">
        <v>574</v>
      </c>
      <c r="C3227" s="85" t="s">
        <v>20</v>
      </c>
      <c r="D3227" s="85" t="s">
        <v>21</v>
      </c>
      <c r="E3227" s="96">
        <v>0</v>
      </c>
      <c r="F3227" s="85" t="s">
        <v>105</v>
      </c>
      <c r="G3227" s="86" t="s">
        <v>10043</v>
      </c>
      <c r="K3227" s="84" t="s">
        <v>60</v>
      </c>
      <c r="L3227" s="85" t="s">
        <v>10407</v>
      </c>
      <c r="M3227" s="85" t="s">
        <v>5</v>
      </c>
      <c r="N3227" s="85" t="s">
        <v>890</v>
      </c>
      <c r="O3227" s="96">
        <v>70</v>
      </c>
      <c r="P3227" s="85" t="s">
        <v>392</v>
      </c>
      <c r="Q3227" s="86" t="s">
        <v>10522</v>
      </c>
    </row>
    <row r="3228" spans="1:17" x14ac:dyDescent="0.25">
      <c r="A3228" s="84" t="s">
        <v>61</v>
      </c>
      <c r="B3228" s="85" t="s">
        <v>10461</v>
      </c>
      <c r="C3228" s="85" t="s">
        <v>9</v>
      </c>
      <c r="D3228" s="85" t="s">
        <v>21</v>
      </c>
      <c r="E3228" s="96">
        <v>0</v>
      </c>
      <c r="F3228" s="85" t="s">
        <v>105</v>
      </c>
      <c r="G3228" s="86" t="s">
        <v>9917</v>
      </c>
      <c r="K3228" s="84" t="s">
        <v>61</v>
      </c>
      <c r="L3228" s="85" t="s">
        <v>4180</v>
      </c>
      <c r="M3228" s="85" t="s">
        <v>41</v>
      </c>
      <c r="N3228" s="85" t="s">
        <v>22</v>
      </c>
      <c r="O3228" s="96">
        <v>0</v>
      </c>
      <c r="P3228" s="85" t="s">
        <v>105</v>
      </c>
      <c r="Q3228" s="86" t="s">
        <v>8469</v>
      </c>
    </row>
    <row r="3229" spans="1:17" x14ac:dyDescent="0.25">
      <c r="A3229" s="84" t="s">
        <v>62</v>
      </c>
      <c r="B3229" s="85" t="s">
        <v>5751</v>
      </c>
      <c r="C3229" s="85" t="s">
        <v>5</v>
      </c>
      <c r="D3229" s="85" t="s">
        <v>21</v>
      </c>
      <c r="E3229" s="96">
        <v>0</v>
      </c>
      <c r="F3229" s="85" t="s">
        <v>105</v>
      </c>
      <c r="G3229" s="86" t="s">
        <v>9995</v>
      </c>
      <c r="K3229" s="84" t="s">
        <v>62</v>
      </c>
      <c r="L3229" s="85" t="s">
        <v>6167</v>
      </c>
      <c r="M3229" s="85" t="s">
        <v>20</v>
      </c>
      <c r="N3229" s="85" t="s">
        <v>13</v>
      </c>
      <c r="O3229" s="96">
        <v>0</v>
      </c>
      <c r="P3229" s="85" t="s">
        <v>105</v>
      </c>
      <c r="Q3229" s="86" t="s">
        <v>10027</v>
      </c>
    </row>
    <row r="3230" spans="1:17" x14ac:dyDescent="0.25">
      <c r="A3230" s="84" t="s">
        <v>64</v>
      </c>
      <c r="B3230" s="85" t="s">
        <v>6974</v>
      </c>
      <c r="C3230" s="85" t="s">
        <v>9</v>
      </c>
      <c r="D3230" s="85" t="s">
        <v>21</v>
      </c>
      <c r="E3230" s="96">
        <v>0</v>
      </c>
      <c r="F3230" s="85" t="s">
        <v>105</v>
      </c>
      <c r="G3230" s="86" t="s">
        <v>10086</v>
      </c>
      <c r="K3230" s="84" t="s">
        <v>64</v>
      </c>
      <c r="L3230" s="85" t="s">
        <v>10523</v>
      </c>
      <c r="M3230" s="85" t="s">
        <v>9</v>
      </c>
      <c r="N3230" s="85" t="s">
        <v>21</v>
      </c>
      <c r="O3230" s="96">
        <v>0</v>
      </c>
      <c r="P3230" s="85" t="s">
        <v>105</v>
      </c>
      <c r="Q3230" s="86" t="s">
        <v>10047</v>
      </c>
    </row>
    <row r="3231" spans="1:17" x14ac:dyDescent="0.25">
      <c r="A3231" s="251"/>
      <c r="B3231" s="218"/>
      <c r="C3231" s="117"/>
      <c r="D3231" s="88" t="s">
        <v>104</v>
      </c>
      <c r="E3231" s="250">
        <f>SUM(E3212:E3230)</f>
        <v>665</v>
      </c>
      <c r="G3231" s="81"/>
      <c r="K3231" s="84" t="s">
        <v>66</v>
      </c>
      <c r="L3231" s="85" t="s">
        <v>10524</v>
      </c>
      <c r="M3231" s="85" t="s">
        <v>9</v>
      </c>
      <c r="N3231" s="85" t="s">
        <v>21</v>
      </c>
      <c r="O3231" s="96">
        <v>0</v>
      </c>
      <c r="P3231" s="85" t="s">
        <v>105</v>
      </c>
      <c r="Q3231" s="86" t="s">
        <v>10040</v>
      </c>
    </row>
    <row r="3232" spans="1:17" x14ac:dyDescent="0.25">
      <c r="A3232" s="251"/>
      <c r="B3232" s="117"/>
      <c r="C3232" s="117"/>
      <c r="D3232" s="311"/>
      <c r="E3232" s="312"/>
      <c r="G3232" s="81"/>
      <c r="K3232" s="84" t="s">
        <v>67</v>
      </c>
      <c r="L3232" s="85" t="s">
        <v>10525</v>
      </c>
      <c r="M3232" s="85" t="s">
        <v>9</v>
      </c>
      <c r="N3232" s="85" t="s">
        <v>21</v>
      </c>
      <c r="O3232" s="96">
        <v>0</v>
      </c>
      <c r="P3232" s="85" t="s">
        <v>105</v>
      </c>
      <c r="Q3232" s="86" t="s">
        <v>10217</v>
      </c>
    </row>
    <row r="3233" spans="1:17" ht="18.75" x14ac:dyDescent="0.3">
      <c r="A3233" s="79"/>
      <c r="B3233" s="80"/>
      <c r="C3233" t="s">
        <v>393</v>
      </c>
      <c r="E3233" s="115"/>
      <c r="F3233" s="83">
        <v>44429</v>
      </c>
      <c r="G3233" s="81"/>
      <c r="K3233" s="84" t="s">
        <v>121</v>
      </c>
      <c r="L3233" s="85" t="s">
        <v>5824</v>
      </c>
      <c r="M3233" s="85" t="s">
        <v>12</v>
      </c>
      <c r="N3233" s="85" t="s">
        <v>890</v>
      </c>
      <c r="O3233" s="96">
        <v>0</v>
      </c>
      <c r="P3233" s="85" t="s">
        <v>105</v>
      </c>
      <c r="Q3233" s="86" t="s">
        <v>9780</v>
      </c>
    </row>
    <row r="3234" spans="1:17" x14ac:dyDescent="0.25">
      <c r="A3234" s="84" t="s">
        <v>97</v>
      </c>
      <c r="B3234" s="85" t="s">
        <v>98</v>
      </c>
      <c r="C3234" s="85" t="s">
        <v>99</v>
      </c>
      <c r="D3234" s="85" t="s">
        <v>100</v>
      </c>
      <c r="E3234" s="85" t="s">
        <v>101</v>
      </c>
      <c r="F3234" s="85" t="s">
        <v>102</v>
      </c>
      <c r="G3234" s="86" t="s">
        <v>103</v>
      </c>
      <c r="K3234" s="84" t="s">
        <v>122</v>
      </c>
      <c r="L3234" s="85" t="s">
        <v>10526</v>
      </c>
      <c r="M3234" s="85" t="s">
        <v>20</v>
      </c>
      <c r="N3234" s="85" t="s">
        <v>890</v>
      </c>
      <c r="O3234" s="96">
        <v>0</v>
      </c>
      <c r="P3234" s="85" t="s">
        <v>105</v>
      </c>
      <c r="Q3234" s="86" t="s">
        <v>9867</v>
      </c>
    </row>
    <row r="3235" spans="1:17" x14ac:dyDescent="0.25">
      <c r="A3235" s="84" t="s">
        <v>2</v>
      </c>
      <c r="B3235" s="85" t="s">
        <v>4958</v>
      </c>
      <c r="C3235" s="85" t="s">
        <v>13</v>
      </c>
      <c r="D3235" s="85" t="s">
        <v>20</v>
      </c>
      <c r="E3235" s="96">
        <v>120</v>
      </c>
      <c r="F3235" s="85" t="s">
        <v>105</v>
      </c>
      <c r="G3235" s="86" t="s">
        <v>10462</v>
      </c>
      <c r="K3235" s="84" t="s">
        <v>123</v>
      </c>
      <c r="L3235" s="85" t="s">
        <v>10527</v>
      </c>
      <c r="M3235" s="85" t="s">
        <v>9</v>
      </c>
      <c r="N3235" s="85" t="s">
        <v>21</v>
      </c>
      <c r="O3235" s="96">
        <v>0</v>
      </c>
      <c r="P3235" s="85" t="s">
        <v>105</v>
      </c>
      <c r="Q3235" s="86" t="s">
        <v>9919</v>
      </c>
    </row>
    <row r="3236" spans="1:17" x14ac:dyDescent="0.25">
      <c r="A3236" s="84" t="s">
        <v>6</v>
      </c>
      <c r="B3236" s="85" t="s">
        <v>2830</v>
      </c>
      <c r="C3236" s="85" t="s">
        <v>13</v>
      </c>
      <c r="D3236" s="85" t="s">
        <v>20</v>
      </c>
      <c r="E3236" s="96">
        <v>120</v>
      </c>
      <c r="F3236" s="85" t="s">
        <v>105</v>
      </c>
      <c r="G3236" s="86" t="s">
        <v>10463</v>
      </c>
      <c r="K3236" s="84" t="s">
        <v>124</v>
      </c>
      <c r="L3236" s="85" t="s">
        <v>10528</v>
      </c>
      <c r="M3236" s="85" t="s">
        <v>20</v>
      </c>
      <c r="N3236" s="85" t="s">
        <v>22</v>
      </c>
      <c r="O3236" s="96">
        <v>0</v>
      </c>
      <c r="P3236" s="85" t="s">
        <v>105</v>
      </c>
      <c r="Q3236" s="86" t="s">
        <v>9963</v>
      </c>
    </row>
    <row r="3237" spans="1:17" x14ac:dyDescent="0.25">
      <c r="A3237" s="84" t="s">
        <v>32</v>
      </c>
      <c r="B3237" s="85" t="s">
        <v>10464</v>
      </c>
      <c r="C3237" s="85" t="s">
        <v>13</v>
      </c>
      <c r="D3237" s="85" t="s">
        <v>20</v>
      </c>
      <c r="E3237" s="96">
        <v>80</v>
      </c>
      <c r="F3237" s="85" t="s">
        <v>171</v>
      </c>
      <c r="G3237" s="86" t="s">
        <v>10465</v>
      </c>
      <c r="K3237" s="84" t="s">
        <v>125</v>
      </c>
      <c r="L3237" s="85" t="s">
        <v>10529</v>
      </c>
      <c r="M3237" s="85" t="s">
        <v>20</v>
      </c>
      <c r="N3237" s="85" t="s">
        <v>21</v>
      </c>
      <c r="O3237" s="96">
        <v>0</v>
      </c>
      <c r="P3237" s="85" t="s">
        <v>105</v>
      </c>
      <c r="Q3237" s="86" t="s">
        <v>9981</v>
      </c>
    </row>
    <row r="3238" spans="1:17" x14ac:dyDescent="0.25">
      <c r="A3238" s="84" t="s">
        <v>48</v>
      </c>
      <c r="B3238" s="85" t="s">
        <v>7181</v>
      </c>
      <c r="C3238" s="85" t="s">
        <v>13</v>
      </c>
      <c r="D3238" s="85" t="s">
        <v>9</v>
      </c>
      <c r="E3238" s="96">
        <v>120</v>
      </c>
      <c r="F3238" s="85" t="s">
        <v>105</v>
      </c>
      <c r="G3238" s="86" t="s">
        <v>10466</v>
      </c>
      <c r="K3238" s="84" t="s">
        <v>126</v>
      </c>
      <c r="L3238" s="85" t="s">
        <v>10530</v>
      </c>
      <c r="M3238" s="85" t="s">
        <v>9</v>
      </c>
      <c r="N3238" s="85" t="s">
        <v>13</v>
      </c>
      <c r="O3238" s="96">
        <v>0</v>
      </c>
      <c r="P3238" s="85" t="s">
        <v>105</v>
      </c>
      <c r="Q3238" s="86" t="s">
        <v>10143</v>
      </c>
    </row>
    <row r="3239" spans="1:17" x14ac:dyDescent="0.25">
      <c r="A3239" s="84" t="s">
        <v>49</v>
      </c>
      <c r="B3239" s="85" t="s">
        <v>10467</v>
      </c>
      <c r="C3239" s="85" t="s">
        <v>13</v>
      </c>
      <c r="D3239" s="85" t="s">
        <v>20</v>
      </c>
      <c r="E3239" s="96">
        <v>80</v>
      </c>
      <c r="F3239" s="85" t="s">
        <v>171</v>
      </c>
      <c r="G3239" s="86" t="s">
        <v>10468</v>
      </c>
      <c r="K3239" s="251"/>
      <c r="L3239" s="218"/>
      <c r="M3239" s="117"/>
      <c r="N3239" s="88" t="s">
        <v>104</v>
      </c>
      <c r="O3239" s="250">
        <f>SUM(O3212:O3238)</f>
        <v>1315</v>
      </c>
      <c r="Q3239" s="81"/>
    </row>
    <row r="3240" spans="1:17" x14ac:dyDescent="0.25">
      <c r="A3240" s="84" t="s">
        <v>50</v>
      </c>
      <c r="B3240" s="85" t="s">
        <v>8847</v>
      </c>
      <c r="C3240" s="85" t="s">
        <v>890</v>
      </c>
      <c r="D3240" s="85" t="s">
        <v>5</v>
      </c>
      <c r="E3240" s="96">
        <v>110</v>
      </c>
      <c r="F3240" s="85" t="s">
        <v>105</v>
      </c>
      <c r="G3240" s="86" t="s">
        <v>10469</v>
      </c>
      <c r="K3240" s="251"/>
      <c r="L3240" s="117"/>
      <c r="M3240" s="117"/>
      <c r="N3240" s="311"/>
      <c r="O3240" s="312"/>
      <c r="Q3240" s="81"/>
    </row>
    <row r="3241" spans="1:17" ht="18.75" x14ac:dyDescent="0.3">
      <c r="A3241" s="84" t="s">
        <v>51</v>
      </c>
      <c r="B3241" s="85" t="s">
        <v>10470</v>
      </c>
      <c r="C3241" s="85" t="s">
        <v>890</v>
      </c>
      <c r="D3241" s="85" t="s">
        <v>5</v>
      </c>
      <c r="E3241" s="96">
        <v>100</v>
      </c>
      <c r="F3241" s="85" t="s">
        <v>105</v>
      </c>
      <c r="G3241" s="86" t="s">
        <v>10471</v>
      </c>
      <c r="K3241" s="79"/>
      <c r="L3241" s="80"/>
      <c r="M3241" t="s">
        <v>393</v>
      </c>
      <c r="O3241" s="115"/>
      <c r="P3241" s="83">
        <v>44431</v>
      </c>
      <c r="Q3241" s="81"/>
    </row>
    <row r="3242" spans="1:17" x14ac:dyDescent="0.25">
      <c r="A3242" s="84" t="s">
        <v>52</v>
      </c>
      <c r="B3242" s="85" t="s">
        <v>10472</v>
      </c>
      <c r="C3242" s="85" t="s">
        <v>21</v>
      </c>
      <c r="D3242" s="85" t="s">
        <v>20</v>
      </c>
      <c r="E3242" s="96">
        <v>80</v>
      </c>
      <c r="F3242" s="85" t="s">
        <v>105</v>
      </c>
      <c r="G3242" s="86" t="s">
        <v>10473</v>
      </c>
      <c r="K3242" s="84" t="s">
        <v>97</v>
      </c>
      <c r="L3242" s="85" t="s">
        <v>98</v>
      </c>
      <c r="M3242" s="85" t="s">
        <v>99</v>
      </c>
      <c r="N3242" s="85" t="s">
        <v>100</v>
      </c>
      <c r="O3242" s="85" t="s">
        <v>101</v>
      </c>
      <c r="P3242" s="85" t="s">
        <v>102</v>
      </c>
      <c r="Q3242" s="86" t="s">
        <v>103</v>
      </c>
    </row>
    <row r="3243" spans="1:17" x14ac:dyDescent="0.25">
      <c r="A3243" s="84" t="s">
        <v>53</v>
      </c>
      <c r="B3243" s="85" t="s">
        <v>10474</v>
      </c>
      <c r="C3243" s="85" t="s">
        <v>21</v>
      </c>
      <c r="D3243" s="85" t="s">
        <v>5</v>
      </c>
      <c r="E3243" s="96">
        <v>50</v>
      </c>
      <c r="F3243" s="85" t="s">
        <v>171</v>
      </c>
      <c r="G3243" s="86" t="s">
        <v>10475</v>
      </c>
      <c r="K3243" s="84" t="s">
        <v>2</v>
      </c>
      <c r="L3243" s="85" t="s">
        <v>9832</v>
      </c>
      <c r="M3243" s="85" t="s">
        <v>13</v>
      </c>
      <c r="N3243" s="85" t="s">
        <v>9</v>
      </c>
      <c r="O3243" s="96">
        <v>80</v>
      </c>
      <c r="P3243" s="85" t="s">
        <v>171</v>
      </c>
      <c r="Q3243" s="86" t="s">
        <v>10531</v>
      </c>
    </row>
    <row r="3244" spans="1:17" x14ac:dyDescent="0.25">
      <c r="A3244" s="84" t="s">
        <v>54</v>
      </c>
      <c r="B3244" s="85" t="s">
        <v>9528</v>
      </c>
      <c r="C3244" s="85" t="s">
        <v>21</v>
      </c>
      <c r="D3244" s="85" t="s">
        <v>12</v>
      </c>
      <c r="E3244" s="96">
        <v>80</v>
      </c>
      <c r="F3244" s="85" t="s">
        <v>105</v>
      </c>
      <c r="G3244" s="86" t="s">
        <v>10476</v>
      </c>
      <c r="K3244" s="84" t="s">
        <v>6</v>
      </c>
      <c r="L3244" s="85" t="s">
        <v>10532</v>
      </c>
      <c r="M3244" s="85" t="s">
        <v>21</v>
      </c>
      <c r="N3244" s="85" t="s">
        <v>9</v>
      </c>
      <c r="O3244" s="96">
        <v>50</v>
      </c>
      <c r="P3244" s="85" t="s">
        <v>171</v>
      </c>
      <c r="Q3244" s="86" t="s">
        <v>10533</v>
      </c>
    </row>
    <row r="3245" spans="1:17" x14ac:dyDescent="0.25">
      <c r="A3245" s="84" t="s">
        <v>55</v>
      </c>
      <c r="B3245" s="85" t="s">
        <v>4805</v>
      </c>
      <c r="C3245" s="85" t="s">
        <v>21</v>
      </c>
      <c r="D3245" s="85" t="s">
        <v>9</v>
      </c>
      <c r="E3245" s="96">
        <v>80</v>
      </c>
      <c r="F3245" s="85" t="s">
        <v>105</v>
      </c>
      <c r="G3245" s="86" t="s">
        <v>10477</v>
      </c>
      <c r="K3245" s="84" t="s">
        <v>32</v>
      </c>
      <c r="L3245" s="85" t="s">
        <v>10534</v>
      </c>
      <c r="M3245" s="85" t="s">
        <v>21</v>
      </c>
      <c r="N3245" s="85" t="s">
        <v>5</v>
      </c>
      <c r="O3245" s="96">
        <v>80</v>
      </c>
      <c r="P3245" s="85" t="s">
        <v>105</v>
      </c>
      <c r="Q3245" s="86" t="s">
        <v>10535</v>
      </c>
    </row>
    <row r="3246" spans="1:17" x14ac:dyDescent="0.25">
      <c r="A3246" s="84" t="s">
        <v>56</v>
      </c>
      <c r="B3246" s="85" t="s">
        <v>5824</v>
      </c>
      <c r="C3246" s="85" t="s">
        <v>21</v>
      </c>
      <c r="D3246" s="85" t="s">
        <v>9</v>
      </c>
      <c r="E3246" s="96">
        <v>80</v>
      </c>
      <c r="F3246" s="85" t="s">
        <v>105</v>
      </c>
      <c r="G3246" s="86" t="s">
        <v>10478</v>
      </c>
      <c r="K3246" s="84" t="s">
        <v>48</v>
      </c>
      <c r="L3246" s="85" t="s">
        <v>4430</v>
      </c>
      <c r="M3246" s="85" t="s">
        <v>21</v>
      </c>
      <c r="N3246" s="85" t="s">
        <v>12</v>
      </c>
      <c r="O3246" s="96">
        <v>80</v>
      </c>
      <c r="P3246" s="85" t="s">
        <v>105</v>
      </c>
      <c r="Q3246" s="86" t="s">
        <v>10536</v>
      </c>
    </row>
    <row r="3247" spans="1:17" x14ac:dyDescent="0.25">
      <c r="A3247" s="84" t="s">
        <v>57</v>
      </c>
      <c r="B3247" s="85" t="s">
        <v>10479</v>
      </c>
      <c r="C3247" s="85" t="s">
        <v>21</v>
      </c>
      <c r="D3247" s="85" t="s">
        <v>5</v>
      </c>
      <c r="E3247" s="96">
        <v>50</v>
      </c>
      <c r="F3247" s="85" t="s">
        <v>171</v>
      </c>
      <c r="G3247" s="86" t="s">
        <v>10480</v>
      </c>
      <c r="K3247" s="84" t="s">
        <v>49</v>
      </c>
      <c r="L3247" s="85" t="s">
        <v>895</v>
      </c>
      <c r="M3247" s="85" t="s">
        <v>22</v>
      </c>
      <c r="N3247" s="85" t="s">
        <v>20</v>
      </c>
      <c r="O3247" s="96">
        <v>0</v>
      </c>
      <c r="P3247" s="85" t="s">
        <v>105</v>
      </c>
      <c r="Q3247" s="86" t="s">
        <v>10315</v>
      </c>
    </row>
    <row r="3248" spans="1:17" x14ac:dyDescent="0.25">
      <c r="A3248" s="84" t="s">
        <v>58</v>
      </c>
      <c r="B3248" s="85" t="s">
        <v>10481</v>
      </c>
      <c r="C3248" s="85" t="s">
        <v>21</v>
      </c>
      <c r="D3248" s="85" t="s">
        <v>20</v>
      </c>
      <c r="E3248" s="96">
        <v>80</v>
      </c>
      <c r="F3248" s="85" t="s">
        <v>105</v>
      </c>
      <c r="G3248" s="86" t="s">
        <v>10482</v>
      </c>
      <c r="N3248" s="255" t="s">
        <v>104</v>
      </c>
      <c r="O3248" s="256">
        <f>SUM(O3243:O3247)</f>
        <v>290</v>
      </c>
      <c r="Q3248" s="81"/>
    </row>
    <row r="3249" spans="1:17" x14ac:dyDescent="0.25">
      <c r="A3249" s="84" t="s">
        <v>59</v>
      </c>
      <c r="B3249" s="85" t="s">
        <v>7340</v>
      </c>
      <c r="C3249" s="85" t="s">
        <v>21</v>
      </c>
      <c r="D3249" s="85" t="s">
        <v>9</v>
      </c>
      <c r="E3249" s="96">
        <v>80</v>
      </c>
      <c r="F3249" s="85" t="s">
        <v>105</v>
      </c>
      <c r="G3249" s="86" t="s">
        <v>10483</v>
      </c>
      <c r="M3249" s="90"/>
    </row>
    <row r="3250" spans="1:17" x14ac:dyDescent="0.25">
      <c r="A3250" s="84" t="s">
        <v>60</v>
      </c>
      <c r="B3250" s="85" t="s">
        <v>10484</v>
      </c>
      <c r="C3250" s="85" t="s">
        <v>21</v>
      </c>
      <c r="D3250" s="85" t="s">
        <v>9</v>
      </c>
      <c r="E3250" s="96">
        <v>80</v>
      </c>
      <c r="F3250" s="85" t="s">
        <v>105</v>
      </c>
      <c r="G3250" s="86" t="s">
        <v>10485</v>
      </c>
      <c r="M3250" t="s">
        <v>104</v>
      </c>
      <c r="N3250" s="205">
        <f>SUM(O3239+O3248)</f>
        <v>1605</v>
      </c>
      <c r="O3250" s="273">
        <f>SUM(N3250*1.95583)</f>
        <v>3139.1071499999998</v>
      </c>
    </row>
    <row r="3251" spans="1:17" x14ac:dyDescent="0.25">
      <c r="A3251" s="84" t="s">
        <v>61</v>
      </c>
      <c r="B3251" s="85" t="s">
        <v>10486</v>
      </c>
      <c r="C3251" s="85" t="s">
        <v>28</v>
      </c>
      <c r="D3251" s="85" t="s">
        <v>20</v>
      </c>
      <c r="E3251" s="96">
        <v>0</v>
      </c>
      <c r="F3251" s="85" t="s">
        <v>381</v>
      </c>
      <c r="G3251" s="86" t="s">
        <v>10077</v>
      </c>
      <c r="N3251" s="205"/>
      <c r="O3251" s="273"/>
    </row>
    <row r="3252" spans="1:17" x14ac:dyDescent="0.25">
      <c r="D3252" s="255" t="s">
        <v>104</v>
      </c>
      <c r="E3252" s="256">
        <f>SUM(E3235:E3251)</f>
        <v>1390</v>
      </c>
      <c r="G3252" s="81"/>
      <c r="N3252" s="205"/>
      <c r="O3252" s="273"/>
    </row>
    <row r="3253" spans="1:17" x14ac:dyDescent="0.25">
      <c r="C3253" s="90"/>
      <c r="O3253" s="91"/>
      <c r="Q3253" s="81"/>
    </row>
    <row r="3254" spans="1:17" ht="15.75" x14ac:dyDescent="0.25">
      <c r="C3254" t="s">
        <v>104</v>
      </c>
      <c r="D3254" s="205">
        <f>SUM(E3231+E3252)</f>
        <v>2055</v>
      </c>
      <c r="E3254" s="273">
        <f>SUM(D3254*1.95583)</f>
        <v>4019.23065</v>
      </c>
      <c r="L3254" s="116" t="s">
        <v>10537</v>
      </c>
      <c r="M3254" s="116" t="s">
        <v>1022</v>
      </c>
      <c r="O3254" s="91"/>
      <c r="P3254" s="81"/>
      <c r="Q3254" s="81"/>
    </row>
    <row r="3255" spans="1:17" x14ac:dyDescent="0.25">
      <c r="D3255" s="205"/>
      <c r="E3255" s="273"/>
      <c r="K3255" s="79"/>
      <c r="L3255" s="92">
        <v>44432</v>
      </c>
      <c r="P3255" t="s">
        <v>5758</v>
      </c>
      <c r="Q3255" s="81"/>
    </row>
    <row r="3256" spans="1:17" x14ac:dyDescent="0.25">
      <c r="D3256" s="205"/>
      <c r="E3256" s="273"/>
      <c r="K3256" s="84" t="s">
        <v>97</v>
      </c>
      <c r="L3256" s="93" t="s">
        <v>106</v>
      </c>
      <c r="M3256" s="93" t="s">
        <v>107</v>
      </c>
    </row>
    <row r="3257" spans="1:17" x14ac:dyDescent="0.25">
      <c r="E3257" s="91"/>
      <c r="G3257" s="81"/>
      <c r="K3257" s="84">
        <v>1</v>
      </c>
      <c r="L3257" s="85" t="s">
        <v>108</v>
      </c>
      <c r="M3257" s="96">
        <v>14</v>
      </c>
      <c r="Q3257" s="81"/>
    </row>
    <row r="3258" spans="1:17" ht="15.75" x14ac:dyDescent="0.25">
      <c r="B3258" s="116" t="s">
        <v>10487</v>
      </c>
      <c r="C3258" s="116" t="s">
        <v>264</v>
      </c>
      <c r="E3258" s="91"/>
      <c r="F3258" s="81"/>
      <c r="G3258" s="81"/>
      <c r="K3258" s="84">
        <v>2</v>
      </c>
      <c r="L3258" s="85" t="s">
        <v>109</v>
      </c>
      <c r="M3258" s="96">
        <v>0</v>
      </c>
      <c r="Q3258" s="81"/>
    </row>
    <row r="3259" spans="1:17" x14ac:dyDescent="0.25">
      <c r="A3259" s="79"/>
      <c r="B3259" s="92">
        <v>44431</v>
      </c>
      <c r="F3259" t="s">
        <v>5758</v>
      </c>
      <c r="G3259" s="81"/>
      <c r="K3259" s="84">
        <v>3</v>
      </c>
      <c r="L3259" s="85" t="s">
        <v>110</v>
      </c>
      <c r="M3259" s="96">
        <v>0</v>
      </c>
      <c r="Q3259" s="81"/>
    </row>
    <row r="3260" spans="1:17" x14ac:dyDescent="0.25">
      <c r="A3260" s="84" t="s">
        <v>97</v>
      </c>
      <c r="B3260" s="93" t="s">
        <v>106</v>
      </c>
      <c r="C3260" s="93" t="s">
        <v>107</v>
      </c>
      <c r="K3260" s="84">
        <v>4</v>
      </c>
      <c r="L3260" s="94" t="s">
        <v>111</v>
      </c>
      <c r="M3260" s="96">
        <v>38</v>
      </c>
      <c r="Q3260" s="81"/>
    </row>
    <row r="3261" spans="1:17" x14ac:dyDescent="0.25">
      <c r="A3261" s="84">
        <v>1</v>
      </c>
      <c r="B3261" s="85" t="s">
        <v>108</v>
      </c>
      <c r="C3261" s="96">
        <v>13</v>
      </c>
      <c r="G3261" s="81"/>
      <c r="K3261" s="79"/>
      <c r="L3261" s="95" t="s">
        <v>104</v>
      </c>
      <c r="M3261" s="96">
        <f>SUM(M3257:M3260)</f>
        <v>52</v>
      </c>
      <c r="Q3261" s="81"/>
    </row>
    <row r="3262" spans="1:17" x14ac:dyDescent="0.25">
      <c r="A3262" s="84">
        <v>2</v>
      </c>
      <c r="B3262" s="85" t="s">
        <v>109</v>
      </c>
      <c r="C3262" s="96">
        <v>0</v>
      </c>
      <c r="G3262" s="81"/>
      <c r="K3262" s="79"/>
      <c r="L3262" s="290"/>
      <c r="M3262" s="252"/>
      <c r="Q3262" s="81"/>
    </row>
    <row r="3263" spans="1:17" x14ac:dyDescent="0.25">
      <c r="A3263" s="84">
        <v>3</v>
      </c>
      <c r="B3263" s="85" t="s">
        <v>110</v>
      </c>
      <c r="C3263" s="96">
        <v>0</v>
      </c>
      <c r="G3263" s="81"/>
      <c r="K3263" s="79"/>
      <c r="M3263" s="85" t="s">
        <v>2354</v>
      </c>
      <c r="N3263" s="96">
        <v>0</v>
      </c>
      <c r="O3263" s="85"/>
      <c r="Q3263" s="81"/>
    </row>
    <row r="3264" spans="1:17" x14ac:dyDescent="0.25">
      <c r="A3264" s="84">
        <v>4</v>
      </c>
      <c r="B3264" s="94" t="s">
        <v>111</v>
      </c>
      <c r="C3264" s="96">
        <v>35</v>
      </c>
      <c r="G3264" s="81"/>
      <c r="K3264" s="79"/>
      <c r="M3264" s="85" t="s">
        <v>112</v>
      </c>
      <c r="N3264" s="96">
        <f>SUM(N3250)</f>
        <v>1605</v>
      </c>
      <c r="O3264" s="99">
        <f>SUM(N3264*1.95583)</f>
        <v>3139.1071499999998</v>
      </c>
      <c r="Q3264" s="81"/>
    </row>
    <row r="3265" spans="1:17" x14ac:dyDescent="0.25">
      <c r="A3265" s="79"/>
      <c r="B3265" s="95" t="s">
        <v>104</v>
      </c>
      <c r="C3265" s="96">
        <f>SUM(C3261:C3264)</f>
        <v>48</v>
      </c>
      <c r="G3265" s="81"/>
      <c r="K3265" s="79"/>
      <c r="M3265" s="85" t="s">
        <v>113</v>
      </c>
      <c r="N3265" s="96">
        <f>SUM(M3261)</f>
        <v>52</v>
      </c>
      <c r="O3265" s="85"/>
      <c r="Q3265" s="81"/>
    </row>
    <row r="3266" spans="1:17" x14ac:dyDescent="0.25">
      <c r="A3266" s="79"/>
      <c r="B3266" s="290"/>
      <c r="C3266" s="252"/>
      <c r="G3266" s="81"/>
      <c r="K3266" s="79"/>
      <c r="M3266" s="85" t="s">
        <v>114</v>
      </c>
      <c r="N3266" s="96">
        <f>SUM(N3263+N3264-N3265)</f>
        <v>1553</v>
      </c>
      <c r="O3266" s="85"/>
      <c r="Q3266" s="81"/>
    </row>
    <row r="3267" spans="1:17" x14ac:dyDescent="0.25">
      <c r="A3267" s="79"/>
      <c r="C3267" s="85" t="s">
        <v>2354</v>
      </c>
      <c r="D3267" s="96">
        <v>0</v>
      </c>
      <c r="E3267" s="85"/>
      <c r="G3267" s="81"/>
      <c r="K3267" s="79"/>
      <c r="M3267" s="94" t="s">
        <v>2355</v>
      </c>
      <c r="N3267" s="96">
        <v>0</v>
      </c>
      <c r="O3267" s="85"/>
      <c r="Q3267" s="81"/>
    </row>
    <row r="3268" spans="1:17" x14ac:dyDescent="0.25">
      <c r="A3268" s="79"/>
      <c r="C3268" s="85" t="s">
        <v>112</v>
      </c>
      <c r="D3268" s="96">
        <f>SUM(D3254)</f>
        <v>2055</v>
      </c>
      <c r="E3268" s="99">
        <f>SUM(D3268*1.95583)</f>
        <v>4019.23065</v>
      </c>
      <c r="G3268" s="81"/>
    </row>
    <row r="3269" spans="1:17" x14ac:dyDescent="0.25">
      <c r="A3269" s="79"/>
      <c r="C3269" s="85" t="s">
        <v>113</v>
      </c>
      <c r="D3269" s="96">
        <f>SUM(C3265)</f>
        <v>48</v>
      </c>
      <c r="E3269" s="85"/>
      <c r="G3269" s="81"/>
    </row>
    <row r="3270" spans="1:17" x14ac:dyDescent="0.25">
      <c r="A3270" s="79"/>
      <c r="C3270" s="85" t="s">
        <v>114</v>
      </c>
      <c r="D3270" s="96">
        <f>SUM(D3267+D3268-D3269)</f>
        <v>2007</v>
      </c>
      <c r="E3270" s="85"/>
      <c r="G3270" s="81"/>
    </row>
    <row r="3271" spans="1:17" x14ac:dyDescent="0.25">
      <c r="A3271" s="79"/>
      <c r="C3271" s="94" t="s">
        <v>2355</v>
      </c>
      <c r="D3271" s="96">
        <v>0</v>
      </c>
      <c r="E3271" s="85"/>
      <c r="G3271" s="81"/>
    </row>
    <row r="3272" spans="1:17" x14ac:dyDescent="0.25">
      <c r="L3272" s="100">
        <v>2550</v>
      </c>
      <c r="Q3272" s="81"/>
    </row>
    <row r="3273" spans="1:17" x14ac:dyDescent="0.25">
      <c r="L3273" s="100">
        <v>200</v>
      </c>
      <c r="N3273" s="93" t="s">
        <v>118</v>
      </c>
      <c r="O3273" s="93" t="s">
        <v>119</v>
      </c>
      <c r="P3273" s="93" t="s">
        <v>120</v>
      </c>
    </row>
    <row r="3274" spans="1:17" x14ac:dyDescent="0.25">
      <c r="L3274" s="101">
        <f>SUM(L3273/L3272)</f>
        <v>7.8431372549019607E-2</v>
      </c>
      <c r="N3274" s="102">
        <f>SUM(L3274*O3264)</f>
        <v>246.20448235294117</v>
      </c>
      <c r="O3274" s="102">
        <f>SUM(N3274/1.17)</f>
        <v>210.43118149824033</v>
      </c>
      <c r="P3274" s="102">
        <f>SUM(N3274-O3274)</f>
        <v>35.773300854700835</v>
      </c>
    </row>
    <row r="3276" spans="1:17" x14ac:dyDescent="0.25">
      <c r="B3276" s="100">
        <v>2550</v>
      </c>
      <c r="G3276" s="81"/>
    </row>
    <row r="3277" spans="1:17" x14ac:dyDescent="0.25">
      <c r="B3277" s="100">
        <v>200</v>
      </c>
      <c r="D3277" s="93" t="s">
        <v>118</v>
      </c>
      <c r="E3277" s="93" t="s">
        <v>119</v>
      </c>
      <c r="F3277" s="93" t="s">
        <v>120</v>
      </c>
    </row>
    <row r="3278" spans="1:17" x14ac:dyDescent="0.25">
      <c r="B3278" s="101">
        <f>SUM(B3277/B3276)</f>
        <v>7.8431372549019607E-2</v>
      </c>
      <c r="D3278" s="102">
        <f>SUM(B3278*E3268)</f>
        <v>315.23377647058823</v>
      </c>
      <c r="E3278" s="102">
        <f>SUM(D3278/1.17)</f>
        <v>269.43057817998994</v>
      </c>
      <c r="F3278" s="102">
        <f>SUM(D3278-E3278)</f>
        <v>45.803198290598289</v>
      </c>
    </row>
    <row r="3283" spans="1:17" ht="18.75" x14ac:dyDescent="0.3">
      <c r="A3283" s="79"/>
      <c r="B3283" s="80" t="s">
        <v>10563</v>
      </c>
      <c r="G3283" s="81"/>
      <c r="K3283" s="79"/>
      <c r="L3283" s="80" t="s">
        <v>10617</v>
      </c>
      <c r="Q3283" s="81"/>
    </row>
    <row r="3284" spans="1:17" x14ac:dyDescent="0.25">
      <c r="A3284" s="79"/>
      <c r="B3284" t="s">
        <v>10413</v>
      </c>
      <c r="F3284" s="82" t="s">
        <v>95</v>
      </c>
      <c r="G3284" s="81"/>
      <c r="K3284" s="79"/>
      <c r="L3284" t="s">
        <v>6815</v>
      </c>
      <c r="P3284" s="82" t="s">
        <v>95</v>
      </c>
      <c r="Q3284" s="81"/>
    </row>
    <row r="3285" spans="1:17" ht="18.75" x14ac:dyDescent="0.3">
      <c r="A3285" s="251"/>
      <c r="B3285" s="274"/>
      <c r="C3285" s="117" t="s">
        <v>96</v>
      </c>
      <c r="D3285" s="117"/>
      <c r="E3285" s="117"/>
      <c r="F3285" s="275">
        <v>44430</v>
      </c>
      <c r="G3285" s="276"/>
      <c r="K3285" s="251"/>
      <c r="L3285" s="274"/>
      <c r="M3285" s="117" t="s">
        <v>96</v>
      </c>
      <c r="N3285" s="117"/>
      <c r="O3285" s="117"/>
      <c r="P3285" s="275">
        <v>44432</v>
      </c>
      <c r="Q3285" s="276"/>
    </row>
    <row r="3286" spans="1:17" x14ac:dyDescent="0.25">
      <c r="A3286" s="84" t="s">
        <v>97</v>
      </c>
      <c r="B3286" s="85" t="s">
        <v>98</v>
      </c>
      <c r="C3286" s="85" t="s">
        <v>99</v>
      </c>
      <c r="D3286" s="85" t="s">
        <v>100</v>
      </c>
      <c r="E3286" s="85" t="s">
        <v>101</v>
      </c>
      <c r="F3286" s="85" t="s">
        <v>102</v>
      </c>
      <c r="G3286" s="86" t="s">
        <v>103</v>
      </c>
      <c r="K3286" s="84" t="s">
        <v>97</v>
      </c>
      <c r="L3286" s="85" t="s">
        <v>98</v>
      </c>
      <c r="M3286" s="85" t="s">
        <v>99</v>
      </c>
      <c r="N3286" s="85" t="s">
        <v>100</v>
      </c>
      <c r="O3286" s="85" t="s">
        <v>101</v>
      </c>
      <c r="P3286" s="85" t="s">
        <v>102</v>
      </c>
      <c r="Q3286" s="86" t="s">
        <v>103</v>
      </c>
    </row>
    <row r="3287" spans="1:17" x14ac:dyDescent="0.25">
      <c r="A3287" s="84" t="s">
        <v>2</v>
      </c>
      <c r="B3287" s="85" t="s">
        <v>10565</v>
      </c>
      <c r="C3287" s="85" t="s">
        <v>9</v>
      </c>
      <c r="D3287" s="85" t="s">
        <v>21</v>
      </c>
      <c r="E3287" s="96">
        <v>80</v>
      </c>
      <c r="F3287" s="85" t="s">
        <v>105</v>
      </c>
      <c r="G3287" s="86" t="s">
        <v>10566</v>
      </c>
      <c r="K3287" s="84" t="s">
        <v>2</v>
      </c>
      <c r="L3287" s="85" t="s">
        <v>9159</v>
      </c>
      <c r="M3287" s="85" t="s">
        <v>20</v>
      </c>
      <c r="N3287" s="85" t="s">
        <v>22</v>
      </c>
      <c r="O3287" s="96">
        <v>90</v>
      </c>
      <c r="P3287" s="85" t="s">
        <v>392</v>
      </c>
      <c r="Q3287" s="86" t="s">
        <v>10621</v>
      </c>
    </row>
    <row r="3288" spans="1:17" x14ac:dyDescent="0.25">
      <c r="A3288" s="84" t="s">
        <v>6</v>
      </c>
      <c r="B3288" s="85" t="s">
        <v>193</v>
      </c>
      <c r="C3288" s="85" t="s">
        <v>9</v>
      </c>
      <c r="D3288" s="85" t="s">
        <v>21</v>
      </c>
      <c r="E3288" s="96">
        <v>50</v>
      </c>
      <c r="F3288" s="85" t="s">
        <v>392</v>
      </c>
      <c r="G3288" s="86" t="s">
        <v>10567</v>
      </c>
      <c r="K3288" s="84" t="s">
        <v>6</v>
      </c>
      <c r="L3288" s="85" t="s">
        <v>10622</v>
      </c>
      <c r="M3288" s="85" t="s">
        <v>20</v>
      </c>
      <c r="N3288" s="85" t="s">
        <v>13</v>
      </c>
      <c r="O3288" s="96">
        <v>80</v>
      </c>
      <c r="P3288" s="85" t="s">
        <v>392</v>
      </c>
      <c r="Q3288" s="86" t="s">
        <v>10623</v>
      </c>
    </row>
    <row r="3289" spans="1:17" x14ac:dyDescent="0.25">
      <c r="A3289" s="84" t="s">
        <v>32</v>
      </c>
      <c r="B3289" s="85" t="s">
        <v>195</v>
      </c>
      <c r="C3289" s="85" t="s">
        <v>9</v>
      </c>
      <c r="D3289" s="85" t="s">
        <v>21</v>
      </c>
      <c r="E3289" s="96">
        <v>50</v>
      </c>
      <c r="F3289" s="85" t="s">
        <v>392</v>
      </c>
      <c r="G3289" s="86" t="s">
        <v>10568</v>
      </c>
      <c r="K3289" s="84" t="s">
        <v>32</v>
      </c>
      <c r="L3289" s="85" t="s">
        <v>10412</v>
      </c>
      <c r="M3289" s="85" t="s">
        <v>20</v>
      </c>
      <c r="N3289" s="85" t="s">
        <v>72</v>
      </c>
      <c r="O3289" s="96">
        <v>60</v>
      </c>
      <c r="P3289" s="85" t="s">
        <v>392</v>
      </c>
      <c r="Q3289" s="86" t="s">
        <v>10624</v>
      </c>
    </row>
    <row r="3290" spans="1:17" x14ac:dyDescent="0.25">
      <c r="A3290" s="84" t="s">
        <v>48</v>
      </c>
      <c r="B3290" s="85" t="s">
        <v>4591</v>
      </c>
      <c r="C3290" s="85" t="s">
        <v>9</v>
      </c>
      <c r="D3290" s="85" t="s">
        <v>21</v>
      </c>
      <c r="E3290" s="96">
        <v>50</v>
      </c>
      <c r="F3290" s="85" t="s">
        <v>392</v>
      </c>
      <c r="G3290" s="86" t="s">
        <v>10569</v>
      </c>
      <c r="K3290" s="84" t="s">
        <v>48</v>
      </c>
      <c r="L3290" s="85" t="s">
        <v>1285</v>
      </c>
      <c r="M3290" s="85" t="s">
        <v>12</v>
      </c>
      <c r="N3290" s="85" t="s">
        <v>22</v>
      </c>
      <c r="O3290" s="96">
        <v>90</v>
      </c>
      <c r="P3290" s="85" t="s">
        <v>392</v>
      </c>
      <c r="Q3290" s="86" t="s">
        <v>10625</v>
      </c>
    </row>
    <row r="3291" spans="1:17" x14ac:dyDescent="0.25">
      <c r="A3291" s="84" t="s">
        <v>49</v>
      </c>
      <c r="B3291" s="85" t="s">
        <v>1417</v>
      </c>
      <c r="C3291" s="85" t="s">
        <v>9</v>
      </c>
      <c r="D3291" s="85" t="s">
        <v>13</v>
      </c>
      <c r="E3291" s="96">
        <v>0</v>
      </c>
      <c r="F3291" s="85" t="s">
        <v>105</v>
      </c>
      <c r="G3291" s="86" t="s">
        <v>9369</v>
      </c>
      <c r="K3291" s="84" t="s">
        <v>49</v>
      </c>
      <c r="L3291" s="85" t="s">
        <v>10626</v>
      </c>
      <c r="M3291" s="85" t="s">
        <v>12</v>
      </c>
      <c r="N3291" s="85" t="s">
        <v>22</v>
      </c>
      <c r="O3291" s="96">
        <v>90</v>
      </c>
      <c r="P3291" s="85" t="s">
        <v>392</v>
      </c>
      <c r="Q3291" s="86" t="s">
        <v>10627</v>
      </c>
    </row>
    <row r="3292" spans="1:17" x14ac:dyDescent="0.25">
      <c r="A3292" s="84" t="s">
        <v>50</v>
      </c>
      <c r="B3292" s="85" t="s">
        <v>10570</v>
      </c>
      <c r="C3292" s="85" t="s">
        <v>20</v>
      </c>
      <c r="D3292" s="85" t="s">
        <v>21</v>
      </c>
      <c r="E3292" s="96">
        <v>0</v>
      </c>
      <c r="F3292" s="85" t="s">
        <v>105</v>
      </c>
      <c r="G3292" s="86" t="s">
        <v>9986</v>
      </c>
      <c r="K3292" s="84" t="s">
        <v>50</v>
      </c>
      <c r="L3292" s="85" t="s">
        <v>10628</v>
      </c>
      <c r="M3292" s="85" t="s">
        <v>12</v>
      </c>
      <c r="N3292" s="85" t="s">
        <v>22</v>
      </c>
      <c r="O3292" s="96">
        <v>90</v>
      </c>
      <c r="P3292" s="85" t="s">
        <v>392</v>
      </c>
      <c r="Q3292" s="86" t="s">
        <v>10629</v>
      </c>
    </row>
    <row r="3293" spans="1:17" x14ac:dyDescent="0.25">
      <c r="A3293" s="251"/>
      <c r="B3293" s="218"/>
      <c r="C3293" s="117"/>
      <c r="D3293" s="88" t="s">
        <v>104</v>
      </c>
      <c r="E3293" s="250">
        <f>SUM(E3287:E3292)</f>
        <v>230</v>
      </c>
      <c r="G3293" s="81"/>
      <c r="K3293" s="84" t="s">
        <v>51</v>
      </c>
      <c r="L3293" s="85" t="s">
        <v>1198</v>
      </c>
      <c r="M3293" s="85" t="s">
        <v>9</v>
      </c>
      <c r="N3293" s="85" t="s">
        <v>13</v>
      </c>
      <c r="O3293" s="96">
        <v>0</v>
      </c>
      <c r="P3293" s="85" t="s">
        <v>105</v>
      </c>
      <c r="Q3293" s="86" t="s">
        <v>10080</v>
      </c>
    </row>
    <row r="3294" spans="1:17" x14ac:dyDescent="0.25">
      <c r="A3294" s="251"/>
      <c r="B3294" s="117"/>
      <c r="C3294" s="117"/>
      <c r="D3294" s="311"/>
      <c r="E3294" s="312"/>
      <c r="G3294" s="81"/>
      <c r="K3294" s="84" t="s">
        <v>52</v>
      </c>
      <c r="L3294" s="85" t="s">
        <v>3009</v>
      </c>
      <c r="M3294" s="85" t="s">
        <v>9</v>
      </c>
      <c r="N3294" s="85" t="s">
        <v>22</v>
      </c>
      <c r="O3294" s="96">
        <v>0</v>
      </c>
      <c r="P3294" s="85" t="s">
        <v>105</v>
      </c>
      <c r="Q3294" s="86" t="s">
        <v>10140</v>
      </c>
    </row>
    <row r="3295" spans="1:17" ht="18.75" x14ac:dyDescent="0.3">
      <c r="A3295" s="79"/>
      <c r="B3295" s="80"/>
      <c r="C3295" t="s">
        <v>393</v>
      </c>
      <c r="E3295" s="115"/>
      <c r="F3295" s="83">
        <v>44433</v>
      </c>
      <c r="G3295" s="81"/>
      <c r="K3295" s="84" t="s">
        <v>53</v>
      </c>
      <c r="L3295" s="85" t="s">
        <v>10246</v>
      </c>
      <c r="M3295" s="85" t="s">
        <v>9</v>
      </c>
      <c r="N3295" s="85" t="s">
        <v>28</v>
      </c>
      <c r="O3295" s="96">
        <v>0</v>
      </c>
      <c r="P3295" s="85" t="s">
        <v>105</v>
      </c>
      <c r="Q3295" s="86" t="s">
        <v>10247</v>
      </c>
    </row>
    <row r="3296" spans="1:17" x14ac:dyDescent="0.25">
      <c r="A3296" s="84" t="s">
        <v>97</v>
      </c>
      <c r="B3296" s="85" t="s">
        <v>98</v>
      </c>
      <c r="C3296" s="85" t="s">
        <v>99</v>
      </c>
      <c r="D3296" s="85" t="s">
        <v>100</v>
      </c>
      <c r="E3296" s="85" t="s">
        <v>101</v>
      </c>
      <c r="F3296" s="85" t="s">
        <v>102</v>
      </c>
      <c r="G3296" s="86" t="s">
        <v>103</v>
      </c>
      <c r="K3296" s="251"/>
      <c r="L3296" s="218"/>
      <c r="M3296" s="117"/>
      <c r="N3296" s="88" t="s">
        <v>104</v>
      </c>
      <c r="O3296" s="250">
        <f>SUM(O3287:O3295)</f>
        <v>500</v>
      </c>
      <c r="Q3296" s="81"/>
    </row>
    <row r="3297" spans="1:17" x14ac:dyDescent="0.25">
      <c r="A3297" s="84" t="s">
        <v>2</v>
      </c>
      <c r="B3297" s="85" t="s">
        <v>10564</v>
      </c>
      <c r="C3297" s="85" t="s">
        <v>22</v>
      </c>
      <c r="D3297" s="85" t="s">
        <v>9</v>
      </c>
      <c r="E3297" s="96">
        <v>90</v>
      </c>
      <c r="F3297" s="85" t="s">
        <v>105</v>
      </c>
      <c r="G3297" s="86" t="s">
        <v>10571</v>
      </c>
      <c r="K3297" s="251"/>
      <c r="L3297" s="117"/>
      <c r="M3297" s="117"/>
      <c r="N3297" s="311"/>
      <c r="O3297" s="312"/>
      <c r="Q3297" s="81"/>
    </row>
    <row r="3298" spans="1:17" ht="18.75" x14ac:dyDescent="0.3">
      <c r="A3298" s="84" t="s">
        <v>6</v>
      </c>
      <c r="B3298" s="85" t="s">
        <v>10572</v>
      </c>
      <c r="C3298" s="85" t="s">
        <v>13</v>
      </c>
      <c r="D3298" s="85" t="s">
        <v>20</v>
      </c>
      <c r="E3298" s="96">
        <v>80</v>
      </c>
      <c r="F3298" s="85" t="s">
        <v>171</v>
      </c>
      <c r="G3298" s="86" t="s">
        <v>10573</v>
      </c>
      <c r="K3298" s="79"/>
      <c r="L3298" s="80"/>
      <c r="M3298" t="s">
        <v>393</v>
      </c>
      <c r="O3298" s="115"/>
      <c r="P3298" s="83">
        <v>44435</v>
      </c>
      <c r="Q3298" s="81"/>
    </row>
    <row r="3299" spans="1:17" x14ac:dyDescent="0.25">
      <c r="A3299" s="84" t="s">
        <v>32</v>
      </c>
      <c r="B3299" s="85" t="s">
        <v>10574</v>
      </c>
      <c r="C3299" s="85" t="s">
        <v>10575</v>
      </c>
      <c r="D3299" s="85" t="s">
        <v>155</v>
      </c>
      <c r="E3299" s="96">
        <v>85</v>
      </c>
      <c r="F3299" s="85" t="s">
        <v>171</v>
      </c>
      <c r="G3299" s="86" t="s">
        <v>10576</v>
      </c>
      <c r="K3299" s="84" t="s">
        <v>97</v>
      </c>
      <c r="L3299" s="85" t="s">
        <v>98</v>
      </c>
      <c r="M3299" s="85" t="s">
        <v>99</v>
      </c>
      <c r="N3299" s="85" t="s">
        <v>100</v>
      </c>
      <c r="O3299" s="85" t="s">
        <v>101</v>
      </c>
      <c r="P3299" s="85" t="s">
        <v>102</v>
      </c>
      <c r="Q3299" s="86" t="s">
        <v>103</v>
      </c>
    </row>
    <row r="3300" spans="1:17" x14ac:dyDescent="0.25">
      <c r="A3300" s="84" t="s">
        <v>48</v>
      </c>
      <c r="B3300" s="85" t="s">
        <v>10577</v>
      </c>
      <c r="C3300" s="85" t="s">
        <v>10575</v>
      </c>
      <c r="D3300" s="85" t="s">
        <v>155</v>
      </c>
      <c r="E3300" s="96">
        <v>85</v>
      </c>
      <c r="F3300" s="85" t="s">
        <v>171</v>
      </c>
      <c r="G3300" s="86" t="s">
        <v>10578</v>
      </c>
      <c r="K3300" s="84" t="s">
        <v>2</v>
      </c>
      <c r="L3300" s="85" t="s">
        <v>10619</v>
      </c>
      <c r="M3300" s="85" t="s">
        <v>13</v>
      </c>
      <c r="N3300" s="85" t="s">
        <v>9</v>
      </c>
      <c r="O3300" s="96">
        <v>120</v>
      </c>
      <c r="P3300" s="85" t="s">
        <v>105</v>
      </c>
      <c r="Q3300" s="86" t="s">
        <v>10620</v>
      </c>
    </row>
    <row r="3301" spans="1:17" x14ac:dyDescent="0.25">
      <c r="A3301" s="84" t="s">
        <v>49</v>
      </c>
      <c r="B3301" s="85" t="s">
        <v>10579</v>
      </c>
      <c r="C3301" s="85" t="s">
        <v>17</v>
      </c>
      <c r="D3301" s="85" t="s">
        <v>155</v>
      </c>
      <c r="E3301" s="96">
        <v>80</v>
      </c>
      <c r="F3301" s="85" t="s">
        <v>171</v>
      </c>
      <c r="G3301" s="86" t="s">
        <v>10580</v>
      </c>
      <c r="K3301" s="84" t="s">
        <v>6</v>
      </c>
      <c r="L3301" s="85" t="s">
        <v>10630</v>
      </c>
      <c r="M3301" s="85" t="s">
        <v>13</v>
      </c>
      <c r="N3301" s="85" t="s">
        <v>9</v>
      </c>
      <c r="O3301" s="96">
        <v>80</v>
      </c>
      <c r="P3301" s="85" t="s">
        <v>171</v>
      </c>
      <c r="Q3301" s="86" t="s">
        <v>10631</v>
      </c>
    </row>
    <row r="3302" spans="1:17" x14ac:dyDescent="0.25">
      <c r="A3302" s="84" t="s">
        <v>50</v>
      </c>
      <c r="B3302" s="85" t="s">
        <v>8849</v>
      </c>
      <c r="C3302" s="85" t="s">
        <v>1234</v>
      </c>
      <c r="D3302" s="85" t="s">
        <v>5</v>
      </c>
      <c r="E3302" s="96">
        <v>70</v>
      </c>
      <c r="F3302" s="85" t="s">
        <v>171</v>
      </c>
      <c r="G3302" s="86" t="s">
        <v>10581</v>
      </c>
      <c r="K3302" s="84" t="s">
        <v>32</v>
      </c>
      <c r="L3302" s="85" t="s">
        <v>10632</v>
      </c>
      <c r="M3302" s="85" t="s">
        <v>22</v>
      </c>
      <c r="N3302" s="85" t="s">
        <v>20</v>
      </c>
      <c r="O3302" s="96">
        <v>90</v>
      </c>
      <c r="P3302" s="85" t="s">
        <v>171</v>
      </c>
      <c r="Q3302" s="86" t="s">
        <v>10633</v>
      </c>
    </row>
    <row r="3303" spans="1:17" x14ac:dyDescent="0.25">
      <c r="A3303" s="84" t="s">
        <v>51</v>
      </c>
      <c r="B3303" s="85" t="s">
        <v>8849</v>
      </c>
      <c r="C3303" s="85" t="s">
        <v>1234</v>
      </c>
      <c r="D3303" s="85" t="s">
        <v>5</v>
      </c>
      <c r="E3303" s="96">
        <v>70</v>
      </c>
      <c r="F3303" s="85" t="s">
        <v>171</v>
      </c>
      <c r="G3303" s="86" t="s">
        <v>10582</v>
      </c>
      <c r="K3303" s="84" t="s">
        <v>48</v>
      </c>
      <c r="L3303" s="85" t="s">
        <v>10634</v>
      </c>
      <c r="M3303" s="85" t="s">
        <v>13</v>
      </c>
      <c r="N3303" s="85" t="s">
        <v>20</v>
      </c>
      <c r="O3303" s="96">
        <v>80</v>
      </c>
      <c r="P3303" s="85" t="s">
        <v>171</v>
      </c>
      <c r="Q3303" s="86" t="s">
        <v>10635</v>
      </c>
    </row>
    <row r="3304" spans="1:17" x14ac:dyDescent="0.25">
      <c r="A3304" s="84" t="s">
        <v>52</v>
      </c>
      <c r="B3304" s="85" t="s">
        <v>8849</v>
      </c>
      <c r="C3304" s="85" t="s">
        <v>1234</v>
      </c>
      <c r="D3304" s="85" t="s">
        <v>5</v>
      </c>
      <c r="E3304" s="96">
        <v>70</v>
      </c>
      <c r="F3304" s="85" t="s">
        <v>171</v>
      </c>
      <c r="G3304" s="86" t="s">
        <v>10583</v>
      </c>
      <c r="K3304" s="84" t="s">
        <v>49</v>
      </c>
      <c r="L3304" s="85" t="s">
        <v>1293</v>
      </c>
      <c r="M3304" s="85" t="s">
        <v>13</v>
      </c>
      <c r="N3304" s="85" t="s">
        <v>20</v>
      </c>
      <c r="O3304" s="96">
        <v>120</v>
      </c>
      <c r="P3304" s="85" t="s">
        <v>105</v>
      </c>
      <c r="Q3304" s="86" t="s">
        <v>10636</v>
      </c>
    </row>
    <row r="3305" spans="1:17" x14ac:dyDescent="0.25">
      <c r="A3305" s="84" t="s">
        <v>53</v>
      </c>
      <c r="B3305" s="85" t="s">
        <v>10584</v>
      </c>
      <c r="C3305" s="85" t="s">
        <v>21</v>
      </c>
      <c r="D3305" s="85" t="s">
        <v>20</v>
      </c>
      <c r="E3305" s="96">
        <v>50</v>
      </c>
      <c r="F3305" s="85" t="s">
        <v>171</v>
      </c>
      <c r="G3305" s="86" t="s">
        <v>10585</v>
      </c>
      <c r="K3305" s="84" t="s">
        <v>50</v>
      </c>
      <c r="L3305" s="85" t="s">
        <v>10637</v>
      </c>
      <c r="M3305" s="85" t="s">
        <v>13</v>
      </c>
      <c r="N3305" s="85" t="s">
        <v>20</v>
      </c>
      <c r="O3305" s="96">
        <v>120</v>
      </c>
      <c r="P3305" s="85" t="s">
        <v>105</v>
      </c>
      <c r="Q3305" s="86" t="s">
        <v>10638</v>
      </c>
    </row>
    <row r="3306" spans="1:17" x14ac:dyDescent="0.25">
      <c r="A3306" s="84" t="s">
        <v>54</v>
      </c>
      <c r="B3306" s="85" t="s">
        <v>6593</v>
      </c>
      <c r="C3306" s="85" t="s">
        <v>21</v>
      </c>
      <c r="D3306" s="85" t="s">
        <v>12</v>
      </c>
      <c r="E3306" s="96">
        <v>50</v>
      </c>
      <c r="F3306" s="85" t="s">
        <v>171</v>
      </c>
      <c r="G3306" s="86" t="s">
        <v>10586</v>
      </c>
      <c r="K3306" s="84" t="s">
        <v>51</v>
      </c>
      <c r="L3306" s="85" t="s">
        <v>1955</v>
      </c>
      <c r="M3306" s="85" t="s">
        <v>1234</v>
      </c>
      <c r="N3306" s="85" t="s">
        <v>20</v>
      </c>
      <c r="O3306" s="96">
        <v>100</v>
      </c>
      <c r="P3306" s="85" t="s">
        <v>105</v>
      </c>
      <c r="Q3306" s="86" t="s">
        <v>10639</v>
      </c>
    </row>
    <row r="3307" spans="1:17" x14ac:dyDescent="0.25">
      <c r="A3307" s="84" t="s">
        <v>55</v>
      </c>
      <c r="B3307" s="85" t="s">
        <v>8480</v>
      </c>
      <c r="C3307" s="85" t="s">
        <v>21</v>
      </c>
      <c r="D3307" s="85" t="s">
        <v>20</v>
      </c>
      <c r="E3307" s="96">
        <v>50</v>
      </c>
      <c r="F3307" s="85" t="s">
        <v>171</v>
      </c>
      <c r="G3307" s="86" t="s">
        <v>10587</v>
      </c>
      <c r="K3307" s="84" t="s">
        <v>52</v>
      </c>
      <c r="L3307" s="85" t="s">
        <v>10640</v>
      </c>
      <c r="M3307" s="85" t="s">
        <v>72</v>
      </c>
      <c r="N3307" s="85" t="s">
        <v>5</v>
      </c>
      <c r="O3307" s="96">
        <v>90</v>
      </c>
      <c r="P3307" s="85" t="s">
        <v>105</v>
      </c>
      <c r="Q3307" s="86" t="s">
        <v>10641</v>
      </c>
    </row>
    <row r="3308" spans="1:17" x14ac:dyDescent="0.25">
      <c r="A3308" s="84" t="s">
        <v>56</v>
      </c>
      <c r="B3308" s="85" t="s">
        <v>10588</v>
      </c>
      <c r="C3308" s="85" t="s">
        <v>21</v>
      </c>
      <c r="D3308" s="85" t="s">
        <v>155</v>
      </c>
      <c r="E3308" s="96">
        <v>55</v>
      </c>
      <c r="F3308" s="85" t="s">
        <v>171</v>
      </c>
      <c r="G3308" s="86" t="s">
        <v>10589</v>
      </c>
      <c r="K3308" s="84" t="s">
        <v>53</v>
      </c>
      <c r="L3308" s="85" t="s">
        <v>10642</v>
      </c>
      <c r="M3308" s="85" t="s">
        <v>21</v>
      </c>
      <c r="N3308" s="85" t="s">
        <v>9</v>
      </c>
      <c r="O3308" s="96">
        <v>80</v>
      </c>
      <c r="P3308" s="85" t="s">
        <v>105</v>
      </c>
      <c r="Q3308" s="86" t="s">
        <v>10643</v>
      </c>
    </row>
    <row r="3309" spans="1:17" x14ac:dyDescent="0.25">
      <c r="A3309" s="84" t="s">
        <v>57</v>
      </c>
      <c r="B3309" s="85" t="s">
        <v>10590</v>
      </c>
      <c r="C3309" s="85" t="s">
        <v>10575</v>
      </c>
      <c r="D3309" s="85" t="s">
        <v>20</v>
      </c>
      <c r="E3309" s="96">
        <v>0</v>
      </c>
      <c r="F3309" s="85" t="s">
        <v>105</v>
      </c>
      <c r="G3309" s="86" t="s">
        <v>9953</v>
      </c>
      <c r="K3309" s="84" t="s">
        <v>54</v>
      </c>
      <c r="L3309" s="85" t="s">
        <v>10409</v>
      </c>
      <c r="M3309" s="85" t="s">
        <v>21</v>
      </c>
      <c r="N3309" s="85" t="s">
        <v>9</v>
      </c>
      <c r="O3309" s="96">
        <v>50</v>
      </c>
      <c r="P3309" s="85" t="s">
        <v>171</v>
      </c>
      <c r="Q3309" s="86" t="s">
        <v>10644</v>
      </c>
    </row>
    <row r="3310" spans="1:17" x14ac:dyDescent="0.25">
      <c r="A3310" s="84" t="s">
        <v>58</v>
      </c>
      <c r="B3310" s="85" t="s">
        <v>6044</v>
      </c>
      <c r="C3310" s="85" t="s">
        <v>1234</v>
      </c>
      <c r="D3310" s="85" t="s">
        <v>155</v>
      </c>
      <c r="E3310" s="96">
        <v>0</v>
      </c>
      <c r="F3310" s="85" t="s">
        <v>105</v>
      </c>
      <c r="G3310" s="86" t="s">
        <v>10445</v>
      </c>
      <c r="K3310" s="84" t="s">
        <v>55</v>
      </c>
      <c r="L3310" s="85" t="s">
        <v>2014</v>
      </c>
      <c r="M3310" s="85" t="s">
        <v>21</v>
      </c>
      <c r="N3310" s="85" t="s">
        <v>20</v>
      </c>
      <c r="O3310" s="96">
        <v>50</v>
      </c>
      <c r="P3310" s="85" t="s">
        <v>171</v>
      </c>
      <c r="Q3310" s="86" t="s">
        <v>10645</v>
      </c>
    </row>
    <row r="3311" spans="1:17" x14ac:dyDescent="0.25">
      <c r="A3311" s="84" t="s">
        <v>59</v>
      </c>
      <c r="B3311" s="85" t="s">
        <v>10422</v>
      </c>
      <c r="C3311" s="85" t="s">
        <v>13</v>
      </c>
      <c r="D3311" s="85" t="s">
        <v>12</v>
      </c>
      <c r="E3311" s="96">
        <v>0</v>
      </c>
      <c r="F3311" s="85" t="s">
        <v>105</v>
      </c>
      <c r="G3311" s="86" t="s">
        <v>10424</v>
      </c>
      <c r="K3311" s="84" t="s">
        <v>56</v>
      </c>
      <c r="L3311" s="85" t="s">
        <v>10646</v>
      </c>
      <c r="M3311" s="85" t="s">
        <v>21</v>
      </c>
      <c r="N3311" s="85" t="s">
        <v>9</v>
      </c>
      <c r="O3311" s="96">
        <v>80</v>
      </c>
      <c r="P3311" s="85" t="s">
        <v>105</v>
      </c>
      <c r="Q3311" s="86" t="s">
        <v>10647</v>
      </c>
    </row>
    <row r="3312" spans="1:17" x14ac:dyDescent="0.25">
      <c r="A3312" s="84" t="s">
        <v>60</v>
      </c>
      <c r="B3312" s="85" t="s">
        <v>10591</v>
      </c>
      <c r="C3312" s="85" t="s">
        <v>21</v>
      </c>
      <c r="D3312" s="85" t="s">
        <v>20</v>
      </c>
      <c r="E3312" s="96">
        <v>0</v>
      </c>
      <c r="F3312" s="85" t="s">
        <v>105</v>
      </c>
      <c r="G3312" s="86" t="s">
        <v>8618</v>
      </c>
      <c r="K3312" s="84" t="s">
        <v>57</v>
      </c>
      <c r="L3312" s="85" t="s">
        <v>10648</v>
      </c>
      <c r="M3312" s="85" t="s">
        <v>21</v>
      </c>
      <c r="N3312" s="85" t="s">
        <v>9</v>
      </c>
      <c r="O3312" s="96">
        <v>80</v>
      </c>
      <c r="P3312" s="85" t="s">
        <v>105</v>
      </c>
      <c r="Q3312" s="86" t="s">
        <v>10649</v>
      </c>
    </row>
    <row r="3313" spans="1:17" x14ac:dyDescent="0.25">
      <c r="D3313" s="255" t="s">
        <v>104</v>
      </c>
      <c r="E3313" s="256">
        <f>SUM(E3297:E3312)</f>
        <v>835</v>
      </c>
      <c r="G3313" s="81"/>
      <c r="K3313" s="84" t="s">
        <v>58</v>
      </c>
      <c r="L3313" s="85" t="s">
        <v>10650</v>
      </c>
      <c r="M3313" s="85" t="s">
        <v>21</v>
      </c>
      <c r="N3313" s="85" t="s">
        <v>20</v>
      </c>
      <c r="O3313" s="96">
        <v>80</v>
      </c>
      <c r="P3313" s="85" t="s">
        <v>105</v>
      </c>
      <c r="Q3313" s="86" t="s">
        <v>10651</v>
      </c>
    </row>
    <row r="3314" spans="1:17" x14ac:dyDescent="0.25">
      <c r="C3314" s="90"/>
      <c r="K3314" s="84" t="s">
        <v>59</v>
      </c>
      <c r="L3314" s="85" t="s">
        <v>5272</v>
      </c>
      <c r="M3314" s="85" t="s">
        <v>13</v>
      </c>
      <c r="N3314" s="85" t="s">
        <v>41</v>
      </c>
      <c r="O3314" s="96">
        <v>125</v>
      </c>
      <c r="P3314" s="85" t="s">
        <v>105</v>
      </c>
      <c r="Q3314" s="86" t="s">
        <v>10653</v>
      </c>
    </row>
    <row r="3315" spans="1:17" x14ac:dyDescent="0.25">
      <c r="C3315" t="s">
        <v>104</v>
      </c>
      <c r="D3315" s="205">
        <f>SUM(E3293+E3313)</f>
        <v>1065</v>
      </c>
      <c r="E3315" s="273">
        <f>SUM(D3315*1.95583)</f>
        <v>2082.9589499999997</v>
      </c>
      <c r="K3315" s="84" t="s">
        <v>60</v>
      </c>
      <c r="L3315" s="85" t="s">
        <v>10652</v>
      </c>
      <c r="M3315" s="85" t="s">
        <v>72</v>
      </c>
      <c r="N3315" s="85" t="s">
        <v>20</v>
      </c>
      <c r="O3315" s="96">
        <v>0</v>
      </c>
      <c r="P3315" s="85" t="s">
        <v>105</v>
      </c>
      <c r="Q3315" s="86" t="s">
        <v>8833</v>
      </c>
    </row>
    <row r="3316" spans="1:17" x14ac:dyDescent="0.25">
      <c r="D3316" s="205"/>
      <c r="E3316" s="273"/>
      <c r="K3316" s="84" t="s">
        <v>61</v>
      </c>
      <c r="L3316" s="85" t="s">
        <v>10654</v>
      </c>
      <c r="M3316" s="85" t="s">
        <v>22</v>
      </c>
      <c r="N3316" s="85" t="s">
        <v>5</v>
      </c>
      <c r="O3316" s="96">
        <v>0</v>
      </c>
      <c r="P3316" s="85" t="s">
        <v>105</v>
      </c>
      <c r="Q3316" s="86" t="s">
        <v>9647</v>
      </c>
    </row>
    <row r="3317" spans="1:17" x14ac:dyDescent="0.25">
      <c r="D3317" s="205"/>
      <c r="E3317" s="273"/>
      <c r="K3317" s="84" t="s">
        <v>62</v>
      </c>
      <c r="L3317" s="85" t="s">
        <v>1197</v>
      </c>
      <c r="M3317" s="85" t="s">
        <v>13</v>
      </c>
      <c r="N3317" s="85" t="s">
        <v>20</v>
      </c>
      <c r="O3317" s="96">
        <v>0</v>
      </c>
      <c r="P3317" s="85" t="s">
        <v>105</v>
      </c>
      <c r="Q3317" s="86" t="s">
        <v>10303</v>
      </c>
    </row>
    <row r="3318" spans="1:17" x14ac:dyDescent="0.25">
      <c r="E3318" s="91"/>
      <c r="G3318" s="81"/>
      <c r="K3318" s="84" t="s">
        <v>64</v>
      </c>
      <c r="L3318" s="85" t="s">
        <v>10655</v>
      </c>
      <c r="M3318" s="85" t="s">
        <v>13</v>
      </c>
      <c r="N3318" s="85" t="s">
        <v>5</v>
      </c>
      <c r="O3318" s="96">
        <v>0</v>
      </c>
      <c r="P3318" s="85" t="s">
        <v>105</v>
      </c>
      <c r="Q3318" s="86" t="s">
        <v>10317</v>
      </c>
    </row>
    <row r="3319" spans="1:17" ht="15.75" x14ac:dyDescent="0.25">
      <c r="B3319" s="116" t="s">
        <v>10592</v>
      </c>
      <c r="C3319" s="116" t="s">
        <v>10413</v>
      </c>
      <c r="E3319" s="91"/>
      <c r="F3319" s="81"/>
      <c r="G3319" s="81"/>
      <c r="K3319" s="84" t="s">
        <v>66</v>
      </c>
      <c r="L3319" s="85" t="s">
        <v>8411</v>
      </c>
      <c r="M3319" s="85" t="s">
        <v>21</v>
      </c>
      <c r="N3319" s="85" t="s">
        <v>20</v>
      </c>
      <c r="O3319" s="96">
        <v>0</v>
      </c>
      <c r="P3319" s="85" t="s">
        <v>254</v>
      </c>
      <c r="Q3319" s="86" t="s">
        <v>8412</v>
      </c>
    </row>
    <row r="3320" spans="1:17" x14ac:dyDescent="0.25">
      <c r="A3320" s="79"/>
      <c r="B3320" s="92">
        <v>44434</v>
      </c>
      <c r="F3320" t="s">
        <v>5758</v>
      </c>
      <c r="G3320" s="81"/>
      <c r="N3320" s="255" t="s">
        <v>104</v>
      </c>
      <c r="O3320" s="256">
        <f>SUM(O3300:O3319)</f>
        <v>1345</v>
      </c>
      <c r="Q3320" s="81"/>
    </row>
    <row r="3321" spans="1:17" x14ac:dyDescent="0.25">
      <c r="A3321" s="84" t="s">
        <v>97</v>
      </c>
      <c r="B3321" s="93" t="s">
        <v>106</v>
      </c>
      <c r="C3321" s="93" t="s">
        <v>107</v>
      </c>
      <c r="M3321" s="90"/>
    </row>
    <row r="3322" spans="1:17" x14ac:dyDescent="0.25">
      <c r="A3322" s="84">
        <v>1</v>
      </c>
      <c r="B3322" s="85" t="s">
        <v>108</v>
      </c>
      <c r="C3322" s="96">
        <v>13</v>
      </c>
      <c r="G3322" s="81"/>
      <c r="M3322" t="s">
        <v>104</v>
      </c>
      <c r="N3322" s="205">
        <f>SUM(O3296+O3320)</f>
        <v>1845</v>
      </c>
      <c r="O3322" s="273">
        <f>SUM(N3322*1.95583)</f>
        <v>3608.5063500000001</v>
      </c>
    </row>
    <row r="3323" spans="1:17" x14ac:dyDescent="0.25">
      <c r="A3323" s="84">
        <v>2</v>
      </c>
      <c r="B3323" s="85" t="s">
        <v>109</v>
      </c>
      <c r="C3323" s="96">
        <v>0</v>
      </c>
      <c r="G3323" s="81"/>
      <c r="N3323" s="205"/>
      <c r="O3323" s="273"/>
    </row>
    <row r="3324" spans="1:17" x14ac:dyDescent="0.25">
      <c r="A3324" s="84">
        <v>3</v>
      </c>
      <c r="B3324" s="85" t="s">
        <v>110</v>
      </c>
      <c r="C3324" s="96">
        <v>0</v>
      </c>
      <c r="G3324" s="81"/>
      <c r="N3324" s="205"/>
      <c r="O3324" s="273"/>
    </row>
    <row r="3325" spans="1:17" x14ac:dyDescent="0.25">
      <c r="A3325" s="84">
        <v>4</v>
      </c>
      <c r="B3325" s="94" t="s">
        <v>111</v>
      </c>
      <c r="C3325" s="96">
        <v>24</v>
      </c>
      <c r="G3325" s="81"/>
      <c r="O3325" s="91"/>
      <c r="Q3325" s="81"/>
    </row>
    <row r="3326" spans="1:17" ht="15.75" x14ac:dyDescent="0.25">
      <c r="A3326" s="79"/>
      <c r="B3326" s="95" t="s">
        <v>104</v>
      </c>
      <c r="C3326" s="96">
        <f>SUM(C3322:C3325)</f>
        <v>37</v>
      </c>
      <c r="G3326" s="81"/>
      <c r="L3326" s="116" t="s">
        <v>10618</v>
      </c>
      <c r="M3326" s="116" t="s">
        <v>6815</v>
      </c>
      <c r="O3326" s="91"/>
      <c r="P3326" s="81"/>
      <c r="Q3326" s="81"/>
    </row>
    <row r="3327" spans="1:17" x14ac:dyDescent="0.25">
      <c r="A3327" s="79"/>
      <c r="B3327" s="290"/>
      <c r="C3327" s="252"/>
      <c r="G3327" s="81"/>
      <c r="K3327" s="79"/>
      <c r="L3327" s="92">
        <v>44438</v>
      </c>
      <c r="P3327" t="s">
        <v>5758</v>
      </c>
      <c r="Q3327" s="81"/>
    </row>
    <row r="3328" spans="1:17" x14ac:dyDescent="0.25">
      <c r="A3328" s="79"/>
      <c r="C3328" s="85" t="s">
        <v>2354</v>
      </c>
      <c r="D3328" s="96">
        <v>0</v>
      </c>
      <c r="E3328" s="85"/>
      <c r="G3328" s="81"/>
      <c r="K3328" s="84" t="s">
        <v>97</v>
      </c>
      <c r="L3328" s="93" t="s">
        <v>106</v>
      </c>
      <c r="M3328" s="93" t="s">
        <v>107</v>
      </c>
    </row>
    <row r="3329" spans="1:17" x14ac:dyDescent="0.25">
      <c r="A3329" s="79"/>
      <c r="C3329" s="85" t="s">
        <v>112</v>
      </c>
      <c r="D3329" s="96">
        <f>SUM(D3315)</f>
        <v>1065</v>
      </c>
      <c r="E3329" s="99">
        <f>SUM(D3329*1.95583)</f>
        <v>2082.9589499999997</v>
      </c>
      <c r="G3329" s="81"/>
      <c r="K3329" s="84">
        <v>1</v>
      </c>
      <c r="L3329" s="85" t="s">
        <v>108</v>
      </c>
      <c r="M3329" s="96">
        <v>13</v>
      </c>
      <c r="Q3329" s="81"/>
    </row>
    <row r="3330" spans="1:17" x14ac:dyDescent="0.25">
      <c r="A3330" s="79"/>
      <c r="C3330" s="85" t="s">
        <v>113</v>
      </c>
      <c r="D3330" s="96">
        <f>SUM(C3326)</f>
        <v>37</v>
      </c>
      <c r="E3330" s="85"/>
      <c r="G3330" s="81"/>
      <c r="K3330" s="84">
        <v>2</v>
      </c>
      <c r="L3330" s="85" t="s">
        <v>109</v>
      </c>
      <c r="M3330" s="96">
        <v>0</v>
      </c>
      <c r="Q3330" s="81"/>
    </row>
    <row r="3331" spans="1:17" x14ac:dyDescent="0.25">
      <c r="A3331" s="79"/>
      <c r="C3331" s="85" t="s">
        <v>114</v>
      </c>
      <c r="D3331" s="96">
        <f>SUM(D3328+D3329-D3330)</f>
        <v>1028</v>
      </c>
      <c r="E3331" s="85"/>
      <c r="G3331" s="81"/>
      <c r="K3331" s="84">
        <v>3</v>
      </c>
      <c r="L3331" s="85" t="s">
        <v>110</v>
      </c>
      <c r="M3331" s="96">
        <v>0</v>
      </c>
      <c r="Q3331" s="81"/>
    </row>
    <row r="3332" spans="1:17" x14ac:dyDescent="0.25">
      <c r="A3332" s="79"/>
      <c r="C3332" s="94" t="s">
        <v>2355</v>
      </c>
      <c r="D3332" s="96">
        <v>0</v>
      </c>
      <c r="E3332" s="85"/>
      <c r="G3332" s="81"/>
      <c r="K3332" s="84">
        <v>4</v>
      </c>
      <c r="L3332" s="94" t="s">
        <v>111</v>
      </c>
      <c r="M3332" s="96">
        <v>27</v>
      </c>
      <c r="Q3332" s="81"/>
    </row>
    <row r="3333" spans="1:17" x14ac:dyDescent="0.25">
      <c r="K3333" s="79"/>
      <c r="L3333" s="95" t="s">
        <v>104</v>
      </c>
      <c r="M3333" s="96">
        <f>SUM(M3329:M3332)</f>
        <v>40</v>
      </c>
      <c r="Q3333" s="81"/>
    </row>
    <row r="3334" spans="1:17" x14ac:dyDescent="0.25">
      <c r="K3334" s="79"/>
      <c r="L3334" s="290"/>
      <c r="M3334" s="252"/>
      <c r="Q3334" s="81"/>
    </row>
    <row r="3335" spans="1:17" x14ac:dyDescent="0.25">
      <c r="K3335" s="79"/>
      <c r="M3335" s="85" t="s">
        <v>2354</v>
      </c>
      <c r="N3335" s="96">
        <v>0</v>
      </c>
      <c r="O3335" s="85"/>
      <c r="Q3335" s="81"/>
    </row>
    <row r="3336" spans="1:17" x14ac:dyDescent="0.25">
      <c r="K3336" s="79"/>
      <c r="M3336" s="85" t="s">
        <v>112</v>
      </c>
      <c r="N3336" s="96">
        <f>SUM(N3322)</f>
        <v>1845</v>
      </c>
      <c r="O3336" s="99">
        <f>SUM(N3336*1.95583)</f>
        <v>3608.5063500000001</v>
      </c>
      <c r="Q3336" s="81"/>
    </row>
    <row r="3337" spans="1:17" x14ac:dyDescent="0.25">
      <c r="B3337" s="100">
        <v>2550</v>
      </c>
      <c r="G3337" s="81"/>
      <c r="K3337" s="79"/>
      <c r="M3337" s="85" t="s">
        <v>113</v>
      </c>
      <c r="N3337" s="96">
        <f>SUM(M3333)</f>
        <v>40</v>
      </c>
      <c r="O3337" s="85"/>
      <c r="Q3337" s="81"/>
    </row>
    <row r="3338" spans="1:17" x14ac:dyDescent="0.25">
      <c r="B3338" s="100">
        <v>200</v>
      </c>
      <c r="D3338" s="93" t="s">
        <v>118</v>
      </c>
      <c r="E3338" s="93" t="s">
        <v>119</v>
      </c>
      <c r="F3338" s="93" t="s">
        <v>120</v>
      </c>
      <c r="K3338" s="79"/>
      <c r="M3338" s="85" t="s">
        <v>114</v>
      </c>
      <c r="N3338" s="96">
        <f>SUM(N3335+N3336-N3337)</f>
        <v>1805</v>
      </c>
      <c r="O3338" s="85"/>
      <c r="Q3338" s="81"/>
    </row>
    <row r="3339" spans="1:17" x14ac:dyDescent="0.25">
      <c r="B3339" s="101">
        <f>SUM(B3338/B3337)</f>
        <v>7.8431372549019607E-2</v>
      </c>
      <c r="D3339" s="102">
        <f>SUM(B3339*E3329)</f>
        <v>163.36932941176468</v>
      </c>
      <c r="E3339" s="102">
        <f>SUM(D3339/1.17)</f>
        <v>139.63190548014077</v>
      </c>
      <c r="F3339" s="102">
        <f>SUM(D3339-E3339)</f>
        <v>23.737423931623908</v>
      </c>
      <c r="K3339" s="79"/>
      <c r="M3339" s="94" t="s">
        <v>2355</v>
      </c>
      <c r="N3339" s="96">
        <v>0</v>
      </c>
      <c r="O3339" s="85"/>
      <c r="Q3339" s="81"/>
    </row>
    <row r="3344" spans="1:17" x14ac:dyDescent="0.25">
      <c r="L3344" s="100">
        <v>2550</v>
      </c>
      <c r="Q3344" s="81"/>
    </row>
    <row r="3345" spans="1:17" x14ac:dyDescent="0.25">
      <c r="L3345" s="100">
        <v>200</v>
      </c>
      <c r="N3345" s="93" t="s">
        <v>118</v>
      </c>
      <c r="O3345" s="93" t="s">
        <v>119</v>
      </c>
      <c r="P3345" s="93" t="s">
        <v>120</v>
      </c>
    </row>
    <row r="3346" spans="1:17" x14ac:dyDescent="0.25">
      <c r="L3346" s="101">
        <f>SUM(L3345/L3344)</f>
        <v>7.8431372549019607E-2</v>
      </c>
      <c r="N3346" s="102">
        <f>SUM(L3346*O3336)</f>
        <v>283.02010588235294</v>
      </c>
      <c r="O3346" s="102">
        <f>SUM(N3346/1.17)</f>
        <v>241.89752639517346</v>
      </c>
      <c r="P3346" s="102">
        <f>SUM(N3346-O3346)</f>
        <v>41.122579487179479</v>
      </c>
    </row>
    <row r="3348" spans="1:17" ht="18.75" x14ac:dyDescent="0.3">
      <c r="A3348" s="79"/>
      <c r="B3348" s="80" t="s">
        <v>5515</v>
      </c>
      <c r="G3348" s="81"/>
      <c r="K3348" s="79"/>
      <c r="L3348" s="80" t="s">
        <v>10722</v>
      </c>
      <c r="Q3348" s="81"/>
    </row>
    <row r="3349" spans="1:17" x14ac:dyDescent="0.25">
      <c r="A3349" s="79"/>
      <c r="B3349" t="s">
        <v>3883</v>
      </c>
      <c r="F3349" s="82" t="s">
        <v>95</v>
      </c>
      <c r="G3349" s="81"/>
      <c r="K3349" s="79"/>
      <c r="L3349" t="s">
        <v>10164</v>
      </c>
      <c r="P3349" s="82" t="s">
        <v>95</v>
      </c>
      <c r="Q3349" s="81"/>
    </row>
    <row r="3350" spans="1:17" ht="18.75" x14ac:dyDescent="0.3">
      <c r="A3350" s="251"/>
      <c r="B3350" s="274"/>
      <c r="C3350" s="117" t="s">
        <v>96</v>
      </c>
      <c r="D3350" s="117"/>
      <c r="E3350" s="117"/>
      <c r="F3350" s="275">
        <v>44434</v>
      </c>
      <c r="G3350" s="276"/>
      <c r="K3350" s="251"/>
      <c r="L3350" s="274"/>
      <c r="M3350" s="117" t="s">
        <v>96</v>
      </c>
      <c r="N3350" s="117"/>
      <c r="O3350" s="117"/>
      <c r="P3350" s="275">
        <v>44436</v>
      </c>
      <c r="Q3350" s="276"/>
    </row>
    <row r="3351" spans="1:17" x14ac:dyDescent="0.25">
      <c r="A3351" s="84" t="s">
        <v>97</v>
      </c>
      <c r="B3351" s="85" t="s">
        <v>98</v>
      </c>
      <c r="C3351" s="85" t="s">
        <v>99</v>
      </c>
      <c r="D3351" s="85" t="s">
        <v>100</v>
      </c>
      <c r="E3351" s="85" t="s">
        <v>101</v>
      </c>
      <c r="F3351" s="85" t="s">
        <v>102</v>
      </c>
      <c r="G3351" s="86" t="s">
        <v>103</v>
      </c>
      <c r="K3351" s="84" t="s">
        <v>97</v>
      </c>
      <c r="L3351" s="85" t="s">
        <v>98</v>
      </c>
      <c r="M3351" s="85" t="s">
        <v>99</v>
      </c>
      <c r="N3351" s="85" t="s">
        <v>100</v>
      </c>
      <c r="O3351" s="85" t="s">
        <v>101</v>
      </c>
      <c r="P3351" s="85" t="s">
        <v>102</v>
      </c>
      <c r="Q3351" s="86" t="s">
        <v>103</v>
      </c>
    </row>
    <row r="3352" spans="1:17" x14ac:dyDescent="0.25">
      <c r="A3352" s="84" t="s">
        <v>2</v>
      </c>
      <c r="B3352" s="85" t="s">
        <v>2618</v>
      </c>
      <c r="C3352" s="85" t="s">
        <v>9</v>
      </c>
      <c r="D3352" s="85" t="s">
        <v>21</v>
      </c>
      <c r="E3352" s="96">
        <v>80</v>
      </c>
      <c r="F3352" s="85" t="s">
        <v>105</v>
      </c>
      <c r="G3352" s="86" t="s">
        <v>10659</v>
      </c>
      <c r="K3352" s="84" t="s">
        <v>2</v>
      </c>
      <c r="L3352" s="85" t="s">
        <v>2845</v>
      </c>
      <c r="M3352" s="85" t="s">
        <v>41</v>
      </c>
      <c r="N3352" s="85" t="s">
        <v>13</v>
      </c>
      <c r="O3352" s="96">
        <v>125</v>
      </c>
      <c r="P3352" s="85" t="s">
        <v>105</v>
      </c>
      <c r="Q3352" s="86" t="s">
        <v>10699</v>
      </c>
    </row>
    <row r="3353" spans="1:17" x14ac:dyDescent="0.25">
      <c r="A3353" s="84" t="s">
        <v>6</v>
      </c>
      <c r="B3353" s="85" t="s">
        <v>2742</v>
      </c>
      <c r="C3353" s="85" t="s">
        <v>9</v>
      </c>
      <c r="D3353" s="85" t="s">
        <v>22</v>
      </c>
      <c r="E3353" s="96">
        <v>90</v>
      </c>
      <c r="F3353" s="85" t="s">
        <v>392</v>
      </c>
      <c r="G3353" s="86" t="s">
        <v>10660</v>
      </c>
      <c r="K3353" s="84" t="s">
        <v>6</v>
      </c>
      <c r="L3353" s="85" t="s">
        <v>1754</v>
      </c>
      <c r="M3353" s="85" t="s">
        <v>9</v>
      </c>
      <c r="N3353" s="85" t="s">
        <v>890</v>
      </c>
      <c r="O3353" s="96">
        <v>70</v>
      </c>
      <c r="P3353" s="85" t="s">
        <v>392</v>
      </c>
      <c r="Q3353" s="86" t="s">
        <v>10700</v>
      </c>
    </row>
    <row r="3354" spans="1:17" x14ac:dyDescent="0.25">
      <c r="A3354" s="84" t="s">
        <v>32</v>
      </c>
      <c r="B3354" s="85" t="s">
        <v>10661</v>
      </c>
      <c r="C3354" s="85" t="s">
        <v>20</v>
      </c>
      <c r="D3354" s="85" t="s">
        <v>21</v>
      </c>
      <c r="E3354" s="96">
        <v>50</v>
      </c>
      <c r="F3354" s="85" t="s">
        <v>392</v>
      </c>
      <c r="G3354" s="86" t="s">
        <v>10662</v>
      </c>
      <c r="K3354" s="84" t="s">
        <v>32</v>
      </c>
      <c r="L3354" s="85" t="s">
        <v>4041</v>
      </c>
      <c r="M3354" s="85" t="s">
        <v>9</v>
      </c>
      <c r="N3354" s="85" t="s">
        <v>21</v>
      </c>
      <c r="O3354" s="96">
        <v>50</v>
      </c>
      <c r="P3354" s="85" t="s">
        <v>392</v>
      </c>
      <c r="Q3354" s="86" t="s">
        <v>10701</v>
      </c>
    </row>
    <row r="3355" spans="1:17" x14ac:dyDescent="0.25">
      <c r="A3355" s="84" t="s">
        <v>48</v>
      </c>
      <c r="B3355" s="85" t="s">
        <v>10661</v>
      </c>
      <c r="C3355" s="85" t="s">
        <v>20</v>
      </c>
      <c r="D3355" s="85" t="s">
        <v>21</v>
      </c>
      <c r="E3355" s="96">
        <v>50</v>
      </c>
      <c r="F3355" s="85" t="s">
        <v>392</v>
      </c>
      <c r="G3355" s="86" t="s">
        <v>10663</v>
      </c>
      <c r="K3355" s="84" t="s">
        <v>48</v>
      </c>
      <c r="L3355" s="85" t="s">
        <v>1197</v>
      </c>
      <c r="M3355" s="85" t="s">
        <v>20</v>
      </c>
      <c r="N3355" s="85" t="s">
        <v>72</v>
      </c>
      <c r="O3355" s="96">
        <v>60</v>
      </c>
      <c r="P3355" s="85" t="s">
        <v>392</v>
      </c>
      <c r="Q3355" s="86" t="s">
        <v>10702</v>
      </c>
    </row>
    <row r="3356" spans="1:17" x14ac:dyDescent="0.25">
      <c r="A3356" s="84" t="s">
        <v>49</v>
      </c>
      <c r="B3356" s="85" t="s">
        <v>672</v>
      </c>
      <c r="C3356" s="85" t="s">
        <v>20</v>
      </c>
      <c r="D3356" s="85" t="s">
        <v>22</v>
      </c>
      <c r="E3356" s="96">
        <v>90</v>
      </c>
      <c r="F3356" s="85" t="s">
        <v>392</v>
      </c>
      <c r="G3356" s="86" t="s">
        <v>10664</v>
      </c>
      <c r="K3356" s="84" t="s">
        <v>49</v>
      </c>
      <c r="L3356" s="85" t="s">
        <v>1197</v>
      </c>
      <c r="M3356" s="85" t="s">
        <v>20</v>
      </c>
      <c r="N3356" s="85" t="s">
        <v>72</v>
      </c>
      <c r="O3356" s="96">
        <v>60</v>
      </c>
      <c r="P3356" s="85" t="s">
        <v>392</v>
      </c>
      <c r="Q3356" s="86" t="s">
        <v>10703</v>
      </c>
    </row>
    <row r="3357" spans="1:17" x14ac:dyDescent="0.25">
      <c r="A3357" s="84" t="s">
        <v>50</v>
      </c>
      <c r="B3357" s="85" t="s">
        <v>6131</v>
      </c>
      <c r="C3357" s="85" t="s">
        <v>20</v>
      </c>
      <c r="D3357" s="85" t="s">
        <v>890</v>
      </c>
      <c r="E3357" s="96">
        <v>100</v>
      </c>
      <c r="F3357" s="85" t="s">
        <v>105</v>
      </c>
      <c r="G3357" s="86" t="s">
        <v>10665</v>
      </c>
      <c r="K3357" s="84" t="s">
        <v>50</v>
      </c>
      <c r="L3357" s="85" t="s">
        <v>10100</v>
      </c>
      <c r="M3357" s="85" t="s">
        <v>20</v>
      </c>
      <c r="N3357" s="85" t="s">
        <v>22</v>
      </c>
      <c r="O3357" s="96">
        <v>130</v>
      </c>
      <c r="P3357" s="85" t="s">
        <v>105</v>
      </c>
      <c r="Q3357" s="86" t="s">
        <v>10704</v>
      </c>
    </row>
    <row r="3358" spans="1:17" x14ac:dyDescent="0.25">
      <c r="A3358" s="84" t="s">
        <v>51</v>
      </c>
      <c r="B3358" s="85" t="s">
        <v>4604</v>
      </c>
      <c r="C3358" s="85" t="s">
        <v>20</v>
      </c>
      <c r="D3358" s="85" t="s">
        <v>890</v>
      </c>
      <c r="E3358" s="96">
        <v>100</v>
      </c>
      <c r="F3358" s="85" t="s">
        <v>105</v>
      </c>
      <c r="G3358" s="86" t="s">
        <v>10666</v>
      </c>
      <c r="K3358" s="84" t="s">
        <v>51</v>
      </c>
      <c r="L3358" s="85" t="s">
        <v>10705</v>
      </c>
      <c r="M3358" s="85" t="s">
        <v>20</v>
      </c>
      <c r="N3358" s="85" t="s">
        <v>22</v>
      </c>
      <c r="O3358" s="96">
        <v>90</v>
      </c>
      <c r="P3358" s="85" t="s">
        <v>392</v>
      </c>
      <c r="Q3358" s="86" t="s">
        <v>10706</v>
      </c>
    </row>
    <row r="3359" spans="1:17" x14ac:dyDescent="0.25">
      <c r="A3359" s="84" t="s">
        <v>52</v>
      </c>
      <c r="B3359" s="85" t="s">
        <v>6008</v>
      </c>
      <c r="C3359" s="85" t="s">
        <v>12</v>
      </c>
      <c r="D3359" s="85" t="s">
        <v>890</v>
      </c>
      <c r="E3359" s="96">
        <v>70</v>
      </c>
      <c r="F3359" s="85" t="s">
        <v>392</v>
      </c>
      <c r="G3359" s="86" t="s">
        <v>10667</v>
      </c>
      <c r="K3359" s="84" t="s">
        <v>52</v>
      </c>
      <c r="L3359" s="85" t="s">
        <v>10707</v>
      </c>
      <c r="M3359" s="85" t="s">
        <v>20</v>
      </c>
      <c r="N3359" s="85" t="s">
        <v>21</v>
      </c>
      <c r="O3359" s="96">
        <v>80</v>
      </c>
      <c r="P3359" s="85" t="s">
        <v>105</v>
      </c>
      <c r="Q3359" s="86" t="s">
        <v>10708</v>
      </c>
    </row>
    <row r="3360" spans="1:17" x14ac:dyDescent="0.25">
      <c r="A3360" s="84" t="s">
        <v>53</v>
      </c>
      <c r="B3360" s="85" t="s">
        <v>10266</v>
      </c>
      <c r="C3360" s="85" t="s">
        <v>20</v>
      </c>
      <c r="D3360" s="85" t="s">
        <v>21</v>
      </c>
      <c r="E3360" s="96">
        <v>0</v>
      </c>
      <c r="F3360" s="85" t="s">
        <v>105</v>
      </c>
      <c r="G3360" s="86" t="s">
        <v>9799</v>
      </c>
      <c r="K3360" s="84" t="s">
        <v>53</v>
      </c>
      <c r="L3360" s="85" t="s">
        <v>10709</v>
      </c>
      <c r="M3360" s="85" t="s">
        <v>20</v>
      </c>
      <c r="N3360" s="85" t="s">
        <v>17</v>
      </c>
      <c r="O3360" s="96">
        <v>75</v>
      </c>
      <c r="P3360" s="85" t="s">
        <v>392</v>
      </c>
      <c r="Q3360" s="86" t="s">
        <v>10710</v>
      </c>
    </row>
    <row r="3361" spans="1:17" x14ac:dyDescent="0.25">
      <c r="A3361" s="84" t="s">
        <v>54</v>
      </c>
      <c r="B3361" s="85" t="s">
        <v>702</v>
      </c>
      <c r="C3361" s="85" t="s">
        <v>20</v>
      </c>
      <c r="D3361" s="85" t="s">
        <v>21</v>
      </c>
      <c r="E3361" s="96">
        <v>0</v>
      </c>
      <c r="F3361" s="85" t="s">
        <v>105</v>
      </c>
      <c r="G3361" s="86" t="s">
        <v>10041</v>
      </c>
      <c r="K3361" s="84" t="s">
        <v>54</v>
      </c>
      <c r="L3361" s="85" t="s">
        <v>10711</v>
      </c>
      <c r="M3361" s="85" t="s">
        <v>20</v>
      </c>
      <c r="N3361" s="85" t="s">
        <v>13</v>
      </c>
      <c r="O3361" s="96">
        <v>80</v>
      </c>
      <c r="P3361" s="85" t="s">
        <v>392</v>
      </c>
      <c r="Q3361" s="86" t="s">
        <v>10712</v>
      </c>
    </row>
    <row r="3362" spans="1:17" x14ac:dyDescent="0.25">
      <c r="A3362" s="84" t="s">
        <v>55</v>
      </c>
      <c r="B3362" s="85" t="s">
        <v>324</v>
      </c>
      <c r="C3362" s="85" t="s">
        <v>20</v>
      </c>
      <c r="D3362" s="85" t="s">
        <v>890</v>
      </c>
      <c r="E3362" s="96">
        <v>0</v>
      </c>
      <c r="F3362" s="85" t="s">
        <v>105</v>
      </c>
      <c r="G3362" s="86" t="s">
        <v>9782</v>
      </c>
      <c r="K3362" s="84" t="s">
        <v>55</v>
      </c>
      <c r="L3362" s="85" t="s">
        <v>10713</v>
      </c>
      <c r="M3362" s="85" t="s">
        <v>9</v>
      </c>
      <c r="N3362" s="85" t="s">
        <v>22</v>
      </c>
      <c r="O3362" s="96">
        <v>0</v>
      </c>
      <c r="P3362" s="85" t="s">
        <v>105</v>
      </c>
      <c r="Q3362" s="86" t="s">
        <v>8719</v>
      </c>
    </row>
    <row r="3363" spans="1:17" x14ac:dyDescent="0.25">
      <c r="A3363" s="84" t="s">
        <v>56</v>
      </c>
      <c r="B3363" s="85" t="s">
        <v>324</v>
      </c>
      <c r="C3363" s="85" t="s">
        <v>20</v>
      </c>
      <c r="D3363" s="85" t="s">
        <v>890</v>
      </c>
      <c r="E3363" s="96">
        <v>0</v>
      </c>
      <c r="F3363" s="85" t="s">
        <v>105</v>
      </c>
      <c r="G3363" s="86" t="s">
        <v>9784</v>
      </c>
      <c r="K3363" s="84" t="s">
        <v>56</v>
      </c>
      <c r="L3363" s="85" t="s">
        <v>8869</v>
      </c>
      <c r="M3363" s="85" t="s">
        <v>20</v>
      </c>
      <c r="N3363" s="85" t="s">
        <v>22</v>
      </c>
      <c r="O3363" s="96">
        <v>0</v>
      </c>
      <c r="P3363" s="85" t="s">
        <v>105</v>
      </c>
      <c r="Q3363" s="86" t="s">
        <v>9120</v>
      </c>
    </row>
    <row r="3364" spans="1:17" x14ac:dyDescent="0.25">
      <c r="A3364" s="84" t="s">
        <v>57</v>
      </c>
      <c r="B3364" s="85" t="s">
        <v>324</v>
      </c>
      <c r="C3364" s="85" t="s">
        <v>20</v>
      </c>
      <c r="D3364" s="85" t="s">
        <v>890</v>
      </c>
      <c r="E3364" s="96">
        <v>0</v>
      </c>
      <c r="F3364" s="85" t="s">
        <v>105</v>
      </c>
      <c r="G3364" s="86" t="s">
        <v>9786</v>
      </c>
      <c r="K3364" s="84" t="s">
        <v>57</v>
      </c>
      <c r="L3364" s="85" t="s">
        <v>8869</v>
      </c>
      <c r="M3364" s="85" t="s">
        <v>20</v>
      </c>
      <c r="N3364" s="85" t="s">
        <v>22</v>
      </c>
      <c r="O3364" s="96">
        <v>0</v>
      </c>
      <c r="P3364" s="85" t="s">
        <v>105</v>
      </c>
      <c r="Q3364" s="86" t="s">
        <v>9122</v>
      </c>
    </row>
    <row r="3365" spans="1:17" x14ac:dyDescent="0.25">
      <c r="A3365" s="84" t="s">
        <v>58</v>
      </c>
      <c r="B3365" s="85" t="s">
        <v>10668</v>
      </c>
      <c r="C3365" s="85" t="s">
        <v>5</v>
      </c>
      <c r="D3365" s="85" t="s">
        <v>22</v>
      </c>
      <c r="E3365" s="96">
        <v>0</v>
      </c>
      <c r="F3365" s="85" t="s">
        <v>105</v>
      </c>
      <c r="G3365" s="86" t="s">
        <v>10380</v>
      </c>
      <c r="K3365" s="84" t="s">
        <v>58</v>
      </c>
      <c r="L3365" s="85" t="s">
        <v>2879</v>
      </c>
      <c r="M3365" s="85" t="s">
        <v>5</v>
      </c>
      <c r="N3365" s="85" t="s">
        <v>28</v>
      </c>
      <c r="O3365" s="96">
        <v>0</v>
      </c>
      <c r="P3365" s="85" t="s">
        <v>105</v>
      </c>
      <c r="Q3365" s="86" t="s">
        <v>9545</v>
      </c>
    </row>
    <row r="3366" spans="1:17" x14ac:dyDescent="0.25">
      <c r="A3366" s="84" t="s">
        <v>59</v>
      </c>
      <c r="B3366" s="85" t="s">
        <v>2335</v>
      </c>
      <c r="C3366" s="85" t="s">
        <v>20</v>
      </c>
      <c r="D3366" s="85" t="s">
        <v>21</v>
      </c>
      <c r="E3366" s="96">
        <v>0</v>
      </c>
      <c r="F3366" s="85" t="s">
        <v>105</v>
      </c>
      <c r="G3366" s="86" t="s">
        <v>10258</v>
      </c>
      <c r="K3366" s="84" t="s">
        <v>59</v>
      </c>
      <c r="L3366" s="85" t="s">
        <v>277</v>
      </c>
      <c r="M3366" s="85" t="s">
        <v>9</v>
      </c>
      <c r="N3366" s="85" t="s">
        <v>21</v>
      </c>
      <c r="O3366" s="96">
        <v>0</v>
      </c>
      <c r="P3366" s="85" t="s">
        <v>105</v>
      </c>
      <c r="Q3366" s="86" t="s">
        <v>8102</v>
      </c>
    </row>
    <row r="3367" spans="1:17" x14ac:dyDescent="0.25">
      <c r="A3367" s="84" t="s">
        <v>60</v>
      </c>
      <c r="B3367" s="85" t="s">
        <v>10148</v>
      </c>
      <c r="C3367" s="85" t="s">
        <v>9</v>
      </c>
      <c r="D3367" s="85" t="s">
        <v>890</v>
      </c>
      <c r="E3367" s="96">
        <v>0</v>
      </c>
      <c r="F3367" s="85" t="s">
        <v>105</v>
      </c>
      <c r="G3367" s="86" t="s">
        <v>10149</v>
      </c>
      <c r="K3367" s="84" t="s">
        <v>60</v>
      </c>
      <c r="L3367" s="85" t="s">
        <v>9821</v>
      </c>
      <c r="M3367" s="85" t="s">
        <v>20</v>
      </c>
      <c r="N3367" s="85" t="s">
        <v>28</v>
      </c>
      <c r="O3367" s="96">
        <v>0</v>
      </c>
      <c r="P3367" s="85" t="s">
        <v>105</v>
      </c>
      <c r="Q3367" s="86" t="s">
        <v>10028</v>
      </c>
    </row>
    <row r="3368" spans="1:17" x14ac:dyDescent="0.25">
      <c r="A3368" s="84" t="s">
        <v>61</v>
      </c>
      <c r="B3368" s="85" t="s">
        <v>10148</v>
      </c>
      <c r="C3368" s="85" t="s">
        <v>9</v>
      </c>
      <c r="D3368" s="85" t="s">
        <v>890</v>
      </c>
      <c r="E3368" s="96">
        <v>0</v>
      </c>
      <c r="F3368" s="85" t="s">
        <v>105</v>
      </c>
      <c r="G3368" s="86" t="s">
        <v>10150</v>
      </c>
      <c r="K3368" s="84" t="s">
        <v>61</v>
      </c>
      <c r="L3368" s="85" t="s">
        <v>8516</v>
      </c>
      <c r="M3368" s="85" t="s">
        <v>20</v>
      </c>
      <c r="N3368" s="85" t="s">
        <v>28</v>
      </c>
      <c r="O3368" s="96">
        <v>0</v>
      </c>
      <c r="P3368" s="85" t="s">
        <v>105</v>
      </c>
      <c r="Q3368" s="86" t="s">
        <v>10029</v>
      </c>
    </row>
    <row r="3369" spans="1:17" x14ac:dyDescent="0.25">
      <c r="A3369" s="84" t="s">
        <v>62</v>
      </c>
      <c r="B3369" s="85" t="s">
        <v>10266</v>
      </c>
      <c r="C3369" s="85" t="s">
        <v>20</v>
      </c>
      <c r="D3369" s="85" t="s">
        <v>21</v>
      </c>
      <c r="E3369" s="96">
        <v>0</v>
      </c>
      <c r="F3369" s="85" t="s">
        <v>105</v>
      </c>
      <c r="G3369" s="86" t="s">
        <v>10267</v>
      </c>
      <c r="K3369" s="84" t="s">
        <v>62</v>
      </c>
      <c r="L3369" s="85" t="s">
        <v>8516</v>
      </c>
      <c r="M3369" s="85" t="s">
        <v>20</v>
      </c>
      <c r="N3369" s="85" t="s">
        <v>28</v>
      </c>
      <c r="O3369" s="96">
        <v>0</v>
      </c>
      <c r="P3369" s="85" t="s">
        <v>105</v>
      </c>
      <c r="Q3369" s="86" t="s">
        <v>10031</v>
      </c>
    </row>
    <row r="3370" spans="1:17" x14ac:dyDescent="0.25">
      <c r="A3370" s="84" t="s">
        <v>64</v>
      </c>
      <c r="B3370" s="85" t="s">
        <v>10669</v>
      </c>
      <c r="C3370" s="85" t="s">
        <v>9</v>
      </c>
      <c r="D3370" s="85" t="s">
        <v>21</v>
      </c>
      <c r="E3370" s="96">
        <v>0</v>
      </c>
      <c r="F3370" s="85" t="s">
        <v>105</v>
      </c>
      <c r="G3370" s="86" t="s">
        <v>10339</v>
      </c>
      <c r="K3370" s="84" t="s">
        <v>64</v>
      </c>
      <c r="L3370" s="85" t="s">
        <v>7317</v>
      </c>
      <c r="M3370" s="85" t="s">
        <v>9</v>
      </c>
      <c r="N3370" s="85" t="s">
        <v>13</v>
      </c>
      <c r="O3370" s="96">
        <v>0</v>
      </c>
      <c r="P3370" s="85" t="s">
        <v>105</v>
      </c>
      <c r="Q3370" s="86" t="s">
        <v>10208</v>
      </c>
    </row>
    <row r="3371" spans="1:17" x14ac:dyDescent="0.25">
      <c r="A3371" s="84" t="s">
        <v>66</v>
      </c>
      <c r="B3371" s="85" t="s">
        <v>5402</v>
      </c>
      <c r="C3371" s="85" t="s">
        <v>20</v>
      </c>
      <c r="D3371" s="85" t="s">
        <v>21</v>
      </c>
      <c r="E3371" s="96">
        <v>0</v>
      </c>
      <c r="F3371" s="85" t="s">
        <v>105</v>
      </c>
      <c r="G3371" s="86" t="s">
        <v>10473</v>
      </c>
      <c r="K3371" s="84" t="s">
        <v>66</v>
      </c>
      <c r="L3371" s="85" t="s">
        <v>10713</v>
      </c>
      <c r="M3371" s="85" t="s">
        <v>9</v>
      </c>
      <c r="N3371" s="85" t="s">
        <v>13</v>
      </c>
      <c r="O3371" s="96">
        <v>0</v>
      </c>
      <c r="P3371" s="85" t="s">
        <v>105</v>
      </c>
      <c r="Q3371" s="86" t="s">
        <v>10210</v>
      </c>
    </row>
    <row r="3372" spans="1:17" hidden="1" x14ac:dyDescent="0.25">
      <c r="A3372" s="84" t="s">
        <v>67</v>
      </c>
      <c r="B3372" s="85" t="s">
        <v>10614</v>
      </c>
      <c r="C3372" s="85" t="s">
        <v>20</v>
      </c>
      <c r="D3372" s="85" t="s">
        <v>13</v>
      </c>
      <c r="E3372" s="96">
        <v>0</v>
      </c>
      <c r="F3372" s="85" t="s">
        <v>4484</v>
      </c>
      <c r="G3372" s="86" t="s">
        <v>10670</v>
      </c>
      <c r="K3372" s="84" t="s">
        <v>67</v>
      </c>
      <c r="L3372" s="85"/>
      <c r="M3372" s="85"/>
      <c r="N3372" s="85"/>
      <c r="O3372" s="96"/>
      <c r="P3372" s="85"/>
      <c r="Q3372" s="86"/>
    </row>
    <row r="3373" spans="1:17" x14ac:dyDescent="0.25">
      <c r="A3373" s="84" t="s">
        <v>121</v>
      </c>
      <c r="B3373" s="85" t="s">
        <v>10671</v>
      </c>
      <c r="C3373" s="85" t="s">
        <v>20</v>
      </c>
      <c r="D3373" s="85" t="s">
        <v>21</v>
      </c>
      <c r="E3373" s="96">
        <v>0</v>
      </c>
      <c r="F3373" s="85" t="s">
        <v>381</v>
      </c>
      <c r="G3373" s="86" t="s">
        <v>10672</v>
      </c>
      <c r="K3373" s="84" t="s">
        <v>67</v>
      </c>
      <c r="L3373" s="85" t="s">
        <v>8895</v>
      </c>
      <c r="M3373" s="85" t="s">
        <v>155</v>
      </c>
      <c r="N3373" s="85" t="s">
        <v>22</v>
      </c>
      <c r="O3373" s="96">
        <v>0</v>
      </c>
      <c r="P3373" s="85" t="s">
        <v>105</v>
      </c>
      <c r="Q3373" s="86" t="s">
        <v>9774</v>
      </c>
    </row>
    <row r="3374" spans="1:17" x14ac:dyDescent="0.25">
      <c r="A3374" s="251"/>
      <c r="B3374" s="218"/>
      <c r="C3374" s="117"/>
      <c r="D3374" s="88" t="s">
        <v>104</v>
      </c>
      <c r="E3374" s="250">
        <f>SUM(E3352:E3373)</f>
        <v>630</v>
      </c>
      <c r="G3374" s="81"/>
      <c r="K3374" s="84" t="s">
        <v>121</v>
      </c>
      <c r="L3374" s="85" t="s">
        <v>6678</v>
      </c>
      <c r="M3374" s="85" t="s">
        <v>20</v>
      </c>
      <c r="N3374" s="85" t="s">
        <v>21</v>
      </c>
      <c r="O3374" s="96">
        <v>0</v>
      </c>
      <c r="P3374" s="85" t="s">
        <v>105</v>
      </c>
      <c r="Q3374" s="86" t="s">
        <v>9656</v>
      </c>
    </row>
    <row r="3375" spans="1:17" x14ac:dyDescent="0.25">
      <c r="A3375" s="251"/>
      <c r="B3375" s="117"/>
      <c r="C3375" s="117"/>
      <c r="D3375" s="311"/>
      <c r="E3375" s="312"/>
      <c r="G3375" s="81"/>
      <c r="K3375" s="84" t="s">
        <v>122</v>
      </c>
      <c r="L3375" s="85" t="s">
        <v>10714</v>
      </c>
      <c r="M3375" s="85" t="s">
        <v>20</v>
      </c>
      <c r="N3375" s="85" t="s">
        <v>13</v>
      </c>
      <c r="O3375" s="96">
        <v>0</v>
      </c>
      <c r="P3375" s="85" t="s">
        <v>105</v>
      </c>
      <c r="Q3375" s="86" t="s">
        <v>10244</v>
      </c>
    </row>
    <row r="3376" spans="1:17" ht="18.75" x14ac:dyDescent="0.3">
      <c r="A3376" s="79"/>
      <c r="B3376" s="80"/>
      <c r="C3376" t="s">
        <v>393</v>
      </c>
      <c r="E3376" s="115"/>
      <c r="F3376" s="83">
        <v>44436</v>
      </c>
      <c r="G3376" s="81"/>
      <c r="K3376" s="84" t="s">
        <v>123</v>
      </c>
      <c r="L3376" s="85" t="s">
        <v>10059</v>
      </c>
      <c r="M3376" s="85" t="s">
        <v>9</v>
      </c>
      <c r="N3376" s="85" t="s">
        <v>21</v>
      </c>
      <c r="O3376" s="96">
        <v>0</v>
      </c>
      <c r="P3376" s="85" t="s">
        <v>105</v>
      </c>
      <c r="Q3376" s="86" t="s">
        <v>10262</v>
      </c>
    </row>
    <row r="3377" spans="1:17" x14ac:dyDescent="0.25">
      <c r="A3377" s="84" t="s">
        <v>97</v>
      </c>
      <c r="B3377" s="85" t="s">
        <v>98</v>
      </c>
      <c r="C3377" s="85" t="s">
        <v>99</v>
      </c>
      <c r="D3377" s="85" t="s">
        <v>100</v>
      </c>
      <c r="E3377" s="85" t="s">
        <v>101</v>
      </c>
      <c r="F3377" s="85" t="s">
        <v>102</v>
      </c>
      <c r="G3377" s="86" t="s">
        <v>103</v>
      </c>
      <c r="K3377" s="84" t="s">
        <v>124</v>
      </c>
      <c r="L3377" s="85" t="s">
        <v>10059</v>
      </c>
      <c r="M3377" s="85" t="s">
        <v>9</v>
      </c>
      <c r="N3377" s="85" t="s">
        <v>21</v>
      </c>
      <c r="O3377" s="96">
        <v>0</v>
      </c>
      <c r="P3377" s="85" t="s">
        <v>105</v>
      </c>
      <c r="Q3377" s="86" t="s">
        <v>10264</v>
      </c>
    </row>
    <row r="3378" spans="1:17" x14ac:dyDescent="0.25">
      <c r="A3378" s="84" t="s">
        <v>2</v>
      </c>
      <c r="B3378" s="85" t="s">
        <v>1218</v>
      </c>
      <c r="C3378" s="85" t="s">
        <v>22</v>
      </c>
      <c r="D3378" s="85" t="s">
        <v>12</v>
      </c>
      <c r="E3378" s="96">
        <v>90</v>
      </c>
      <c r="F3378" s="85" t="s">
        <v>171</v>
      </c>
      <c r="G3378" s="86" t="s">
        <v>10673</v>
      </c>
      <c r="K3378" s="84" t="s">
        <v>125</v>
      </c>
      <c r="L3378" s="85" t="s">
        <v>10059</v>
      </c>
      <c r="M3378" s="85" t="s">
        <v>9</v>
      </c>
      <c r="N3378" s="85" t="s">
        <v>21</v>
      </c>
      <c r="O3378" s="96">
        <v>0</v>
      </c>
      <c r="P3378" s="85" t="s">
        <v>105</v>
      </c>
      <c r="Q3378" s="86" t="s">
        <v>10265</v>
      </c>
    </row>
    <row r="3379" spans="1:17" x14ac:dyDescent="0.25">
      <c r="A3379" s="84" t="s">
        <v>6</v>
      </c>
      <c r="B3379" s="85" t="s">
        <v>7999</v>
      </c>
      <c r="C3379" s="85" t="s">
        <v>13</v>
      </c>
      <c r="D3379" s="85" t="s">
        <v>9</v>
      </c>
      <c r="E3379" s="96">
        <v>80</v>
      </c>
      <c r="F3379" s="85" t="s">
        <v>171</v>
      </c>
      <c r="G3379" s="86" t="s">
        <v>10674</v>
      </c>
      <c r="K3379" s="84" t="s">
        <v>126</v>
      </c>
      <c r="L3379" s="85" t="s">
        <v>4996</v>
      </c>
      <c r="M3379" s="85" t="s">
        <v>20</v>
      </c>
      <c r="N3379" s="85" t="s">
        <v>13</v>
      </c>
      <c r="O3379" s="96">
        <v>0</v>
      </c>
      <c r="P3379" s="85" t="s">
        <v>105</v>
      </c>
      <c r="Q3379" s="86" t="s">
        <v>10326</v>
      </c>
    </row>
    <row r="3380" spans="1:17" x14ac:dyDescent="0.25">
      <c r="A3380" s="84" t="s">
        <v>32</v>
      </c>
      <c r="B3380" s="85" t="s">
        <v>10675</v>
      </c>
      <c r="C3380" s="85" t="s">
        <v>13</v>
      </c>
      <c r="D3380" s="85" t="s">
        <v>9</v>
      </c>
      <c r="E3380" s="96">
        <v>80</v>
      </c>
      <c r="F3380" s="85" t="s">
        <v>171</v>
      </c>
      <c r="G3380" s="86" t="s">
        <v>10676</v>
      </c>
      <c r="K3380" s="84" t="s">
        <v>127</v>
      </c>
      <c r="L3380" s="85" t="s">
        <v>3678</v>
      </c>
      <c r="M3380" s="85" t="s">
        <v>5</v>
      </c>
      <c r="N3380" s="85" t="s">
        <v>890</v>
      </c>
      <c r="O3380" s="96">
        <v>0</v>
      </c>
      <c r="P3380" s="85" t="s">
        <v>105</v>
      </c>
      <c r="Q3380" s="86" t="s">
        <v>10469</v>
      </c>
    </row>
    <row r="3381" spans="1:17" x14ac:dyDescent="0.25">
      <c r="A3381" s="84" t="s">
        <v>48</v>
      </c>
      <c r="B3381" s="85" t="s">
        <v>8605</v>
      </c>
      <c r="C3381" s="85" t="s">
        <v>13</v>
      </c>
      <c r="D3381" s="85" t="s">
        <v>20</v>
      </c>
      <c r="E3381" s="96">
        <v>120</v>
      </c>
      <c r="F3381" s="85" t="s">
        <v>105</v>
      </c>
      <c r="G3381" s="86" t="s">
        <v>10677</v>
      </c>
      <c r="K3381" s="84" t="s">
        <v>128</v>
      </c>
      <c r="L3381" s="85" t="s">
        <v>5101</v>
      </c>
      <c r="M3381" s="85" t="s">
        <v>9</v>
      </c>
      <c r="N3381" s="85" t="s">
        <v>21</v>
      </c>
      <c r="O3381" s="96">
        <v>0</v>
      </c>
      <c r="P3381" s="85" t="s">
        <v>105</v>
      </c>
      <c r="Q3381" s="86" t="s">
        <v>10441</v>
      </c>
    </row>
    <row r="3382" spans="1:17" x14ac:dyDescent="0.25">
      <c r="A3382" s="84" t="s">
        <v>49</v>
      </c>
      <c r="B3382" s="85" t="s">
        <v>6151</v>
      </c>
      <c r="C3382" s="85" t="s">
        <v>13</v>
      </c>
      <c r="D3382" s="85" t="s">
        <v>20</v>
      </c>
      <c r="E3382" s="96">
        <v>80</v>
      </c>
      <c r="F3382" s="85" t="s">
        <v>171</v>
      </c>
      <c r="G3382" s="86" t="s">
        <v>10678</v>
      </c>
      <c r="K3382" s="84" t="s">
        <v>129</v>
      </c>
      <c r="L3382" s="85" t="s">
        <v>307</v>
      </c>
      <c r="M3382" s="85" t="s">
        <v>9</v>
      </c>
      <c r="N3382" s="85" t="s">
        <v>21</v>
      </c>
      <c r="O3382" s="96">
        <v>0</v>
      </c>
      <c r="P3382" s="85" t="s">
        <v>105</v>
      </c>
      <c r="Q3382" s="86" t="s">
        <v>10482</v>
      </c>
    </row>
    <row r="3383" spans="1:17" x14ac:dyDescent="0.25">
      <c r="A3383" s="84" t="s">
        <v>50</v>
      </c>
      <c r="B3383" s="85" t="s">
        <v>10679</v>
      </c>
      <c r="C3383" s="85" t="s">
        <v>13</v>
      </c>
      <c r="D3383" s="85" t="s">
        <v>20</v>
      </c>
      <c r="E3383" s="96">
        <v>120</v>
      </c>
      <c r="F3383" s="85" t="s">
        <v>105</v>
      </c>
      <c r="G3383" s="86" t="s">
        <v>10680</v>
      </c>
      <c r="K3383" s="84" t="s">
        <v>130</v>
      </c>
      <c r="L3383" s="85" t="s">
        <v>10715</v>
      </c>
      <c r="M3383" s="85" t="s">
        <v>20</v>
      </c>
      <c r="N3383" s="85" t="s">
        <v>13</v>
      </c>
      <c r="O3383" s="96">
        <v>0</v>
      </c>
      <c r="P3383" s="85" t="s">
        <v>381</v>
      </c>
      <c r="Q3383" s="86" t="s">
        <v>10716</v>
      </c>
    </row>
    <row r="3384" spans="1:17" x14ac:dyDescent="0.25">
      <c r="A3384" s="84" t="s">
        <v>51</v>
      </c>
      <c r="B3384" s="85" t="s">
        <v>1710</v>
      </c>
      <c r="C3384" s="85" t="s">
        <v>17</v>
      </c>
      <c r="D3384" s="85" t="s">
        <v>9</v>
      </c>
      <c r="E3384" s="96">
        <v>105</v>
      </c>
      <c r="F3384" s="85" t="s">
        <v>105</v>
      </c>
      <c r="G3384" s="86" t="s">
        <v>10681</v>
      </c>
      <c r="K3384" s="251"/>
      <c r="L3384" s="218"/>
      <c r="M3384" s="117"/>
      <c r="N3384" s="88" t="s">
        <v>104</v>
      </c>
      <c r="O3384" s="250">
        <f>SUM(O3352:O3383)</f>
        <v>820</v>
      </c>
      <c r="Q3384" s="81"/>
    </row>
    <row r="3385" spans="1:17" x14ac:dyDescent="0.25">
      <c r="A3385" s="84" t="s">
        <v>52</v>
      </c>
      <c r="B3385" s="85" t="s">
        <v>4483</v>
      </c>
      <c r="C3385" s="85" t="s">
        <v>890</v>
      </c>
      <c r="D3385" s="85" t="s">
        <v>155</v>
      </c>
      <c r="E3385" s="96">
        <v>105</v>
      </c>
      <c r="F3385" s="85" t="s">
        <v>105</v>
      </c>
      <c r="G3385" s="86" t="s">
        <v>10682</v>
      </c>
      <c r="K3385" s="251"/>
      <c r="L3385" s="117"/>
      <c r="M3385" s="117"/>
      <c r="N3385" s="311"/>
      <c r="O3385" s="312"/>
      <c r="Q3385" s="81"/>
    </row>
    <row r="3386" spans="1:17" ht="18.75" x14ac:dyDescent="0.3">
      <c r="A3386" s="84" t="s">
        <v>53</v>
      </c>
      <c r="B3386" s="85" t="s">
        <v>10683</v>
      </c>
      <c r="C3386" s="85" t="s">
        <v>890</v>
      </c>
      <c r="D3386" s="85" t="s">
        <v>41</v>
      </c>
      <c r="E3386" s="96">
        <v>105</v>
      </c>
      <c r="F3386" s="85" t="s">
        <v>105</v>
      </c>
      <c r="G3386" s="86" t="s">
        <v>10684</v>
      </c>
      <c r="K3386" s="79"/>
      <c r="L3386" s="80"/>
      <c r="M3386" t="s">
        <v>393</v>
      </c>
      <c r="O3386" s="115"/>
      <c r="P3386" s="83">
        <v>44438</v>
      </c>
      <c r="Q3386" s="81"/>
    </row>
    <row r="3387" spans="1:17" x14ac:dyDescent="0.25">
      <c r="A3387" s="84" t="s">
        <v>54</v>
      </c>
      <c r="B3387" s="85" t="s">
        <v>10683</v>
      </c>
      <c r="C3387" s="85" t="s">
        <v>890</v>
      </c>
      <c r="D3387" s="85" t="s">
        <v>41</v>
      </c>
      <c r="E3387" s="96">
        <v>55</v>
      </c>
      <c r="F3387" s="85" t="s">
        <v>105</v>
      </c>
      <c r="G3387" s="86" t="s">
        <v>10685</v>
      </c>
      <c r="K3387" s="84" t="s">
        <v>97</v>
      </c>
      <c r="L3387" s="85" t="s">
        <v>98</v>
      </c>
      <c r="M3387" s="85" t="s">
        <v>99</v>
      </c>
      <c r="N3387" s="85" t="s">
        <v>100</v>
      </c>
      <c r="O3387" s="85" t="s">
        <v>101</v>
      </c>
      <c r="P3387" s="85" t="s">
        <v>102</v>
      </c>
      <c r="Q3387" s="86" t="s">
        <v>103</v>
      </c>
    </row>
    <row r="3388" spans="1:17" x14ac:dyDescent="0.25">
      <c r="A3388" s="84" t="s">
        <v>55</v>
      </c>
      <c r="B3388" s="85" t="s">
        <v>10686</v>
      </c>
      <c r="C3388" s="85" t="s">
        <v>21</v>
      </c>
      <c r="D3388" s="85" t="s">
        <v>20</v>
      </c>
      <c r="E3388" s="96">
        <v>50</v>
      </c>
      <c r="F3388" s="85" t="s">
        <v>171</v>
      </c>
      <c r="G3388" s="86" t="s">
        <v>10687</v>
      </c>
      <c r="K3388" s="84" t="s">
        <v>2</v>
      </c>
      <c r="L3388" s="85" t="s">
        <v>10717</v>
      </c>
      <c r="M3388" s="85" t="s">
        <v>17</v>
      </c>
      <c r="N3388" s="85" t="s">
        <v>20</v>
      </c>
      <c r="O3388" s="96">
        <v>105</v>
      </c>
      <c r="P3388" s="85" t="s">
        <v>105</v>
      </c>
      <c r="Q3388" s="86" t="s">
        <v>10718</v>
      </c>
    </row>
    <row r="3389" spans="1:17" x14ac:dyDescent="0.25">
      <c r="A3389" s="84" t="s">
        <v>56</v>
      </c>
      <c r="B3389" s="85" t="s">
        <v>10688</v>
      </c>
      <c r="C3389" s="85" t="s">
        <v>21</v>
      </c>
      <c r="D3389" s="85" t="s">
        <v>9</v>
      </c>
      <c r="E3389" s="96">
        <v>80</v>
      </c>
      <c r="F3389" s="85" t="s">
        <v>105</v>
      </c>
      <c r="G3389" s="86" t="s">
        <v>10689</v>
      </c>
      <c r="K3389" s="84" t="s">
        <v>6</v>
      </c>
      <c r="L3389" s="85" t="s">
        <v>5944</v>
      </c>
      <c r="M3389" s="85" t="s">
        <v>21</v>
      </c>
      <c r="N3389" s="85" t="s">
        <v>9</v>
      </c>
      <c r="O3389" s="96">
        <v>50</v>
      </c>
      <c r="P3389" s="85" t="s">
        <v>171</v>
      </c>
      <c r="Q3389" s="86" t="s">
        <v>10719</v>
      </c>
    </row>
    <row r="3390" spans="1:17" x14ac:dyDescent="0.25">
      <c r="A3390" s="84" t="s">
        <v>57</v>
      </c>
      <c r="B3390" s="85" t="s">
        <v>2057</v>
      </c>
      <c r="C3390" s="85" t="s">
        <v>21</v>
      </c>
      <c r="D3390" s="85" t="s">
        <v>9</v>
      </c>
      <c r="E3390" s="96">
        <v>80</v>
      </c>
      <c r="F3390" s="85" t="s">
        <v>105</v>
      </c>
      <c r="G3390" s="86" t="s">
        <v>10690</v>
      </c>
      <c r="K3390" s="84" t="s">
        <v>32</v>
      </c>
      <c r="L3390" s="85" t="s">
        <v>10669</v>
      </c>
      <c r="M3390" s="85" t="s">
        <v>21</v>
      </c>
      <c r="N3390" s="85" t="s">
        <v>9</v>
      </c>
      <c r="O3390" s="96">
        <v>50</v>
      </c>
      <c r="P3390" s="85" t="s">
        <v>171</v>
      </c>
      <c r="Q3390" s="86" t="s">
        <v>10720</v>
      </c>
    </row>
    <row r="3391" spans="1:17" x14ac:dyDescent="0.25">
      <c r="A3391" s="84" t="s">
        <v>58</v>
      </c>
      <c r="B3391" s="85" t="s">
        <v>2449</v>
      </c>
      <c r="C3391" s="85" t="s">
        <v>21</v>
      </c>
      <c r="D3391" s="85" t="s">
        <v>41</v>
      </c>
      <c r="E3391" s="96">
        <v>85</v>
      </c>
      <c r="F3391" s="85" t="s">
        <v>105</v>
      </c>
      <c r="G3391" s="86" t="s">
        <v>10691</v>
      </c>
      <c r="K3391" s="84" t="s">
        <v>48</v>
      </c>
      <c r="L3391" s="85" t="s">
        <v>10721</v>
      </c>
      <c r="M3391" s="85" t="s">
        <v>17</v>
      </c>
      <c r="N3391" s="85" t="s">
        <v>20</v>
      </c>
      <c r="O3391" s="96">
        <v>0</v>
      </c>
      <c r="P3391" s="85" t="s">
        <v>105</v>
      </c>
      <c r="Q3391" s="86" t="s">
        <v>9346</v>
      </c>
    </row>
    <row r="3392" spans="1:17" x14ac:dyDescent="0.25">
      <c r="A3392" s="84" t="s">
        <v>59</v>
      </c>
      <c r="B3392" s="85" t="s">
        <v>2761</v>
      </c>
      <c r="C3392" s="85" t="s">
        <v>21</v>
      </c>
      <c r="D3392" s="85" t="s">
        <v>9</v>
      </c>
      <c r="E3392" s="96">
        <v>0</v>
      </c>
      <c r="F3392" s="85" t="s">
        <v>105</v>
      </c>
      <c r="G3392" s="86" t="s">
        <v>9495</v>
      </c>
      <c r="N3392" s="255" t="s">
        <v>104</v>
      </c>
      <c r="O3392" s="256">
        <f>SUM(O3388:O3391)</f>
        <v>205</v>
      </c>
      <c r="Q3392" s="81"/>
    </row>
    <row r="3393" spans="1:17" x14ac:dyDescent="0.25">
      <c r="A3393" s="84" t="s">
        <v>60</v>
      </c>
      <c r="B3393" s="85" t="s">
        <v>8542</v>
      </c>
      <c r="C3393" s="85" t="s">
        <v>21</v>
      </c>
      <c r="D3393" s="85" t="s">
        <v>9</v>
      </c>
      <c r="E3393" s="96">
        <v>0</v>
      </c>
      <c r="F3393" s="85" t="s">
        <v>254</v>
      </c>
      <c r="G3393" s="86" t="s">
        <v>8616</v>
      </c>
      <c r="M3393" s="90"/>
    </row>
    <row r="3394" spans="1:17" x14ac:dyDescent="0.25">
      <c r="D3394" s="255" t="s">
        <v>104</v>
      </c>
      <c r="E3394" s="256">
        <f>SUM(E3378:E3393)</f>
        <v>1235</v>
      </c>
      <c r="G3394" s="81"/>
      <c r="M3394" t="s">
        <v>104</v>
      </c>
      <c r="N3394" s="205">
        <f>SUM(O3384+O3392)</f>
        <v>1025</v>
      </c>
      <c r="O3394" s="273">
        <f>SUM(N3394*1.95583)</f>
        <v>2004.7257500000001</v>
      </c>
    </row>
    <row r="3395" spans="1:17" x14ac:dyDescent="0.25">
      <c r="C3395" s="90"/>
      <c r="N3395" s="205"/>
      <c r="O3395" s="273"/>
    </row>
    <row r="3396" spans="1:17" x14ac:dyDescent="0.25">
      <c r="C3396" t="s">
        <v>104</v>
      </c>
      <c r="D3396" s="205">
        <f>SUM(E3374+E3394)</f>
        <v>1865</v>
      </c>
      <c r="E3396" s="273">
        <f>SUM(D3396*1.95583)</f>
        <v>3647.6229499999999</v>
      </c>
      <c r="N3396" s="205"/>
      <c r="O3396" s="273"/>
    </row>
    <row r="3397" spans="1:17" x14ac:dyDescent="0.25">
      <c r="D3397" s="205"/>
      <c r="E3397" s="273"/>
      <c r="O3397" s="91"/>
      <c r="Q3397" s="81"/>
    </row>
    <row r="3398" spans="1:17" ht="15.75" x14ac:dyDescent="0.25">
      <c r="D3398" s="205"/>
      <c r="E3398" s="273"/>
      <c r="L3398" s="116" t="s">
        <v>10723</v>
      </c>
      <c r="M3398" s="116" t="s">
        <v>10164</v>
      </c>
      <c r="O3398" s="91"/>
      <c r="P3398" s="81"/>
      <c r="Q3398" s="81"/>
    </row>
    <row r="3399" spans="1:17" x14ac:dyDescent="0.25">
      <c r="E3399" s="91"/>
      <c r="G3399" s="81"/>
      <c r="K3399" s="79"/>
      <c r="L3399" s="92">
        <v>44439</v>
      </c>
      <c r="P3399" t="s">
        <v>5758</v>
      </c>
      <c r="Q3399" s="81"/>
    </row>
    <row r="3400" spans="1:17" ht="15.75" x14ac:dyDescent="0.25">
      <c r="B3400" s="116" t="s">
        <v>10658</v>
      </c>
      <c r="C3400" s="116" t="s">
        <v>3883</v>
      </c>
      <c r="E3400" s="91"/>
      <c r="F3400" s="81"/>
      <c r="G3400" s="81"/>
      <c r="K3400" s="84" t="s">
        <v>97</v>
      </c>
      <c r="L3400" s="93" t="s">
        <v>106</v>
      </c>
      <c r="M3400" s="93" t="s">
        <v>107</v>
      </c>
    </row>
    <row r="3401" spans="1:17" x14ac:dyDescent="0.25">
      <c r="A3401" s="79"/>
      <c r="B3401" s="92">
        <v>44438</v>
      </c>
      <c r="F3401" t="s">
        <v>5758</v>
      </c>
      <c r="G3401" s="81"/>
      <c r="K3401" s="84">
        <v>1</v>
      </c>
      <c r="L3401" s="85" t="s">
        <v>108</v>
      </c>
      <c r="M3401" s="96">
        <v>15</v>
      </c>
      <c r="Q3401" s="81"/>
    </row>
    <row r="3402" spans="1:17" x14ac:dyDescent="0.25">
      <c r="A3402" s="84" t="s">
        <v>97</v>
      </c>
      <c r="B3402" s="93" t="s">
        <v>106</v>
      </c>
      <c r="C3402" s="93" t="s">
        <v>107</v>
      </c>
      <c r="K3402" s="84">
        <v>2</v>
      </c>
      <c r="L3402" s="85" t="s">
        <v>109</v>
      </c>
      <c r="M3402" s="96">
        <v>0</v>
      </c>
      <c r="Q3402" s="81"/>
    </row>
    <row r="3403" spans="1:17" x14ac:dyDescent="0.25">
      <c r="A3403" s="84">
        <v>1</v>
      </c>
      <c r="B3403" s="85" t="s">
        <v>108</v>
      </c>
      <c r="C3403" s="96">
        <v>14</v>
      </c>
      <c r="G3403" s="81"/>
      <c r="K3403" s="84">
        <v>3</v>
      </c>
      <c r="L3403" s="85" t="s">
        <v>110</v>
      </c>
      <c r="M3403" s="96">
        <v>0</v>
      </c>
      <c r="Q3403" s="81"/>
    </row>
    <row r="3404" spans="1:17" x14ac:dyDescent="0.25">
      <c r="A3404" s="84">
        <v>2</v>
      </c>
      <c r="B3404" s="85" t="s">
        <v>109</v>
      </c>
      <c r="C3404" s="96">
        <v>0</v>
      </c>
      <c r="G3404" s="81"/>
      <c r="K3404" s="84">
        <v>4</v>
      </c>
      <c r="L3404" s="94" t="s">
        <v>111</v>
      </c>
      <c r="M3404" s="96">
        <v>43</v>
      </c>
      <c r="Q3404" s="81"/>
    </row>
    <row r="3405" spans="1:17" x14ac:dyDescent="0.25">
      <c r="A3405" s="84">
        <v>3</v>
      </c>
      <c r="B3405" s="85" t="s">
        <v>110</v>
      </c>
      <c r="C3405" s="96">
        <v>0</v>
      </c>
      <c r="G3405" s="81"/>
      <c r="K3405" s="79"/>
      <c r="L3405" s="95" t="s">
        <v>104</v>
      </c>
      <c r="M3405" s="96">
        <f>SUM(M3401:M3404)</f>
        <v>58</v>
      </c>
      <c r="Q3405" s="81"/>
    </row>
    <row r="3406" spans="1:17" x14ac:dyDescent="0.25">
      <c r="A3406" s="84">
        <v>4</v>
      </c>
      <c r="B3406" s="94" t="s">
        <v>111</v>
      </c>
      <c r="C3406" s="96">
        <v>24</v>
      </c>
      <c r="G3406" s="81"/>
      <c r="K3406" s="79"/>
      <c r="L3406" s="290"/>
      <c r="M3406" s="252"/>
      <c r="Q3406" s="81"/>
    </row>
    <row r="3407" spans="1:17" x14ac:dyDescent="0.25">
      <c r="A3407" s="79"/>
      <c r="B3407" s="95" t="s">
        <v>104</v>
      </c>
      <c r="C3407" s="96">
        <f>SUM(C3403:C3406)</f>
        <v>38</v>
      </c>
      <c r="G3407" s="81"/>
      <c r="K3407" s="79"/>
      <c r="M3407" s="85" t="s">
        <v>2354</v>
      </c>
      <c r="N3407" s="96">
        <v>0</v>
      </c>
      <c r="O3407" s="85"/>
      <c r="Q3407" s="81"/>
    </row>
    <row r="3408" spans="1:17" x14ac:dyDescent="0.25">
      <c r="A3408" s="79"/>
      <c r="B3408" s="290"/>
      <c r="C3408" s="252"/>
      <c r="G3408" s="81"/>
      <c r="K3408" s="79"/>
      <c r="M3408" s="85" t="s">
        <v>112</v>
      </c>
      <c r="N3408" s="96">
        <f>SUM(N3394)</f>
        <v>1025</v>
      </c>
      <c r="O3408" s="99">
        <f>SUM(N3408*1.95583)</f>
        <v>2004.7257500000001</v>
      </c>
      <c r="Q3408" s="81"/>
    </row>
    <row r="3409" spans="1:17" x14ac:dyDescent="0.25">
      <c r="A3409" s="79"/>
      <c r="C3409" s="85" t="s">
        <v>2354</v>
      </c>
      <c r="D3409" s="96">
        <v>0</v>
      </c>
      <c r="E3409" s="85"/>
      <c r="G3409" s="81"/>
      <c r="K3409" s="79"/>
      <c r="M3409" s="85" t="s">
        <v>113</v>
      </c>
      <c r="N3409" s="96">
        <f>SUM(M3405)</f>
        <v>58</v>
      </c>
      <c r="O3409" s="85"/>
      <c r="Q3409" s="81"/>
    </row>
    <row r="3410" spans="1:17" x14ac:dyDescent="0.25">
      <c r="A3410" s="79"/>
      <c r="C3410" s="85" t="s">
        <v>112</v>
      </c>
      <c r="D3410" s="96">
        <f>SUM(D3396)</f>
        <v>1865</v>
      </c>
      <c r="E3410" s="99">
        <f>SUM(D3410*1.95583)</f>
        <v>3647.6229499999999</v>
      </c>
      <c r="G3410" s="81"/>
      <c r="K3410" s="79"/>
      <c r="M3410" s="85" t="s">
        <v>114</v>
      </c>
      <c r="N3410" s="96">
        <f>SUM(N3407+N3408-N3409)</f>
        <v>967</v>
      </c>
      <c r="O3410" s="85"/>
      <c r="Q3410" s="81"/>
    </row>
    <row r="3411" spans="1:17" x14ac:dyDescent="0.25">
      <c r="A3411" s="79"/>
      <c r="C3411" s="85" t="s">
        <v>113</v>
      </c>
      <c r="D3411" s="96">
        <f>SUM(C3407)</f>
        <v>38</v>
      </c>
      <c r="E3411" s="85"/>
      <c r="G3411" s="81"/>
      <c r="K3411" s="79"/>
      <c r="M3411" s="94" t="s">
        <v>2355</v>
      </c>
      <c r="N3411" s="96">
        <v>0</v>
      </c>
      <c r="O3411" s="85"/>
      <c r="Q3411" s="81"/>
    </row>
    <row r="3412" spans="1:17" x14ac:dyDescent="0.25">
      <c r="A3412" s="79"/>
      <c r="C3412" s="85" t="s">
        <v>114</v>
      </c>
      <c r="D3412" s="96">
        <f>SUM(D3409+D3410-D3411)</f>
        <v>1827</v>
      </c>
      <c r="E3412" s="85"/>
      <c r="G3412" s="81"/>
    </row>
    <row r="3413" spans="1:17" x14ac:dyDescent="0.25">
      <c r="A3413" s="79"/>
      <c r="C3413" s="94" t="s">
        <v>2355</v>
      </c>
      <c r="D3413" s="96">
        <v>0</v>
      </c>
      <c r="E3413" s="85"/>
      <c r="G3413" s="81"/>
    </row>
    <row r="3416" spans="1:17" x14ac:dyDescent="0.25">
      <c r="L3416" s="100">
        <v>2550</v>
      </c>
      <c r="Q3416" s="81"/>
    </row>
    <row r="3417" spans="1:17" x14ac:dyDescent="0.25">
      <c r="L3417" s="100">
        <v>200</v>
      </c>
      <c r="N3417" s="93" t="s">
        <v>118</v>
      </c>
      <c r="O3417" s="93" t="s">
        <v>119</v>
      </c>
      <c r="P3417" s="93" t="s">
        <v>120</v>
      </c>
    </row>
    <row r="3418" spans="1:17" x14ac:dyDescent="0.25">
      <c r="B3418" s="100">
        <v>2550</v>
      </c>
      <c r="G3418" s="81"/>
      <c r="L3418" s="101">
        <f>SUM(L3417/L3416)</f>
        <v>7.8431372549019607E-2</v>
      </c>
      <c r="N3418" s="102">
        <f>SUM(L3418*O3408)</f>
        <v>157.23339215686275</v>
      </c>
      <c r="O3418" s="102">
        <f>SUM(N3418/1.17)</f>
        <v>134.38751466398526</v>
      </c>
      <c r="P3418" s="102">
        <f>SUM(N3418-O3418)</f>
        <v>22.845877492877491</v>
      </c>
    </row>
    <row r="3419" spans="1:17" x14ac:dyDescent="0.25">
      <c r="B3419" s="100">
        <v>200</v>
      </c>
      <c r="D3419" s="93" t="s">
        <v>118</v>
      </c>
      <c r="E3419" s="93" t="s">
        <v>119</v>
      </c>
      <c r="F3419" s="93" t="s">
        <v>120</v>
      </c>
    </row>
    <row r="3420" spans="1:17" x14ac:dyDescent="0.25">
      <c r="B3420" s="101">
        <f>SUM(B3419/B3418)</f>
        <v>7.8431372549019607E-2</v>
      </c>
      <c r="D3420" s="102">
        <f>SUM(B3420*E3410)</f>
        <v>286.0880745098039</v>
      </c>
      <c r="E3420" s="102">
        <f>SUM(D3420/1.17)</f>
        <v>244.5197218032512</v>
      </c>
      <c r="F3420" s="102">
        <f>SUM(D3420-E3420)</f>
        <v>41.568352706552702</v>
      </c>
    </row>
    <row r="3428" spans="1:17" ht="18.75" x14ac:dyDescent="0.3">
      <c r="A3428" s="79"/>
      <c r="B3428" s="80" t="s">
        <v>10733</v>
      </c>
      <c r="G3428" s="81"/>
      <c r="K3428" s="79"/>
      <c r="L3428" s="80" t="s">
        <v>10744</v>
      </c>
      <c r="Q3428" s="81"/>
    </row>
    <row r="3429" spans="1:17" x14ac:dyDescent="0.25">
      <c r="A3429" s="79"/>
      <c r="B3429" t="s">
        <v>2056</v>
      </c>
      <c r="F3429" s="82" t="s">
        <v>95</v>
      </c>
      <c r="G3429" s="81"/>
      <c r="K3429" s="79"/>
      <c r="L3429" t="s">
        <v>1715</v>
      </c>
      <c r="P3429" s="82" t="s">
        <v>95</v>
      </c>
      <c r="Q3429" s="81"/>
    </row>
    <row r="3430" spans="1:17" ht="18.75" x14ac:dyDescent="0.3">
      <c r="A3430" s="251"/>
      <c r="B3430" s="274" t="s">
        <v>1077</v>
      </c>
      <c r="C3430" s="117"/>
      <c r="D3430" s="117"/>
      <c r="E3430" s="117"/>
      <c r="F3430" s="275">
        <v>44439</v>
      </c>
      <c r="G3430" s="276"/>
      <c r="K3430" s="251"/>
      <c r="L3430" s="274"/>
      <c r="M3430" s="117" t="s">
        <v>96</v>
      </c>
      <c r="N3430" s="117"/>
      <c r="O3430" s="117"/>
      <c r="P3430" s="275">
        <v>44437</v>
      </c>
      <c r="Q3430" s="276"/>
    </row>
    <row r="3431" spans="1:17" x14ac:dyDescent="0.25">
      <c r="A3431" s="84" t="s">
        <v>97</v>
      </c>
      <c r="B3431" s="85" t="s">
        <v>98</v>
      </c>
      <c r="C3431" s="85" t="s">
        <v>99</v>
      </c>
      <c r="D3431" s="85" t="s">
        <v>100</v>
      </c>
      <c r="E3431" s="85" t="s">
        <v>101</v>
      </c>
      <c r="F3431" s="85" t="s">
        <v>102</v>
      </c>
      <c r="G3431" s="86" t="s">
        <v>103</v>
      </c>
      <c r="K3431" s="84" t="s">
        <v>97</v>
      </c>
      <c r="L3431" s="85" t="s">
        <v>98</v>
      </c>
      <c r="M3431" s="85" t="s">
        <v>99</v>
      </c>
      <c r="N3431" s="85" t="s">
        <v>100</v>
      </c>
      <c r="O3431" s="85" t="s">
        <v>101</v>
      </c>
      <c r="P3431" s="85" t="s">
        <v>102</v>
      </c>
      <c r="Q3431" s="86" t="s">
        <v>103</v>
      </c>
    </row>
    <row r="3432" spans="1:17" x14ac:dyDescent="0.25">
      <c r="A3432" s="84" t="s">
        <v>2</v>
      </c>
      <c r="B3432" s="85" t="s">
        <v>2243</v>
      </c>
      <c r="C3432" s="85" t="s">
        <v>9</v>
      </c>
      <c r="D3432" s="85" t="s">
        <v>21</v>
      </c>
      <c r="E3432" s="96">
        <v>81.806700000000006</v>
      </c>
      <c r="F3432" s="85" t="s">
        <v>496</v>
      </c>
      <c r="G3432" s="86" t="s">
        <v>10078</v>
      </c>
      <c r="K3432" s="84" t="s">
        <v>2</v>
      </c>
      <c r="L3432" s="85" t="s">
        <v>7311</v>
      </c>
      <c r="M3432" s="85" t="s">
        <v>9</v>
      </c>
      <c r="N3432" s="85" t="s">
        <v>13</v>
      </c>
      <c r="O3432" s="96">
        <v>80</v>
      </c>
      <c r="P3432" s="85" t="s">
        <v>392</v>
      </c>
      <c r="Q3432" s="86" t="s">
        <v>10746</v>
      </c>
    </row>
    <row r="3433" spans="1:17" x14ac:dyDescent="0.25">
      <c r="A3433" s="84" t="s">
        <v>6</v>
      </c>
      <c r="B3433" s="85" t="s">
        <v>10053</v>
      </c>
      <c r="C3433" s="85" t="s">
        <v>9</v>
      </c>
      <c r="D3433" s="85" t="s">
        <v>21</v>
      </c>
      <c r="E3433" s="96">
        <v>81.806700000000006</v>
      </c>
      <c r="F3433" s="85" t="s">
        <v>496</v>
      </c>
      <c r="G3433" s="86" t="s">
        <v>10205</v>
      </c>
      <c r="K3433" s="84" t="s">
        <v>6</v>
      </c>
      <c r="L3433" s="85" t="s">
        <v>10747</v>
      </c>
      <c r="M3433" s="85" t="s">
        <v>20</v>
      </c>
      <c r="N3433" s="85" t="s">
        <v>13</v>
      </c>
      <c r="O3433" s="96">
        <v>120</v>
      </c>
      <c r="P3433" s="85" t="s">
        <v>105</v>
      </c>
      <c r="Q3433" s="86" t="s">
        <v>10748</v>
      </c>
    </row>
    <row r="3434" spans="1:17" x14ac:dyDescent="0.25">
      <c r="A3434" s="84" t="s">
        <v>32</v>
      </c>
      <c r="B3434" s="85" t="s">
        <v>3755</v>
      </c>
      <c r="C3434" s="85" t="s">
        <v>9</v>
      </c>
      <c r="D3434" s="85" t="s">
        <v>21</v>
      </c>
      <c r="E3434" s="96">
        <v>81.806700000000006</v>
      </c>
      <c r="F3434" s="85" t="s">
        <v>496</v>
      </c>
      <c r="G3434" s="86" t="s">
        <v>10206</v>
      </c>
      <c r="K3434" s="84" t="s">
        <v>32</v>
      </c>
      <c r="L3434" s="85" t="s">
        <v>10749</v>
      </c>
      <c r="M3434" s="85" t="s">
        <v>20</v>
      </c>
      <c r="N3434" s="85" t="s">
        <v>13</v>
      </c>
      <c r="O3434" s="96">
        <v>80</v>
      </c>
      <c r="P3434" s="85" t="s">
        <v>392</v>
      </c>
      <c r="Q3434" s="86" t="s">
        <v>10750</v>
      </c>
    </row>
    <row r="3435" spans="1:17" x14ac:dyDescent="0.25">
      <c r="A3435" s="84" t="s">
        <v>48</v>
      </c>
      <c r="B3435" s="85" t="s">
        <v>2734</v>
      </c>
      <c r="C3435" s="85" t="s">
        <v>20</v>
      </c>
      <c r="D3435" s="85" t="s">
        <v>21</v>
      </c>
      <c r="E3435" s="96">
        <v>81.806700000000006</v>
      </c>
      <c r="F3435" s="85" t="s">
        <v>496</v>
      </c>
      <c r="G3435" s="86" t="s">
        <v>10319</v>
      </c>
      <c r="K3435" s="84" t="s">
        <v>48</v>
      </c>
      <c r="L3435" s="85" t="s">
        <v>7274</v>
      </c>
      <c r="M3435" s="85" t="s">
        <v>9</v>
      </c>
      <c r="N3435" s="85" t="s">
        <v>21</v>
      </c>
      <c r="O3435" s="96">
        <v>50</v>
      </c>
      <c r="P3435" s="85" t="s">
        <v>392</v>
      </c>
      <c r="Q3435" s="86" t="s">
        <v>10751</v>
      </c>
    </row>
    <row r="3436" spans="1:17" x14ac:dyDescent="0.25">
      <c r="A3436" s="251"/>
      <c r="B3436" s="117"/>
      <c r="C3436" s="117"/>
      <c r="D3436" s="255" t="s">
        <v>104</v>
      </c>
      <c r="E3436" s="256">
        <f>SUM(E3432:E3435)</f>
        <v>327.22680000000003</v>
      </c>
      <c r="G3436" s="81"/>
      <c r="K3436" s="84" t="s">
        <v>49</v>
      </c>
      <c r="L3436" s="85" t="s">
        <v>8872</v>
      </c>
      <c r="M3436" s="85" t="s">
        <v>20</v>
      </c>
      <c r="N3436" s="85" t="s">
        <v>21</v>
      </c>
      <c r="O3436" s="96">
        <v>50</v>
      </c>
      <c r="P3436" s="85" t="s">
        <v>392</v>
      </c>
      <c r="Q3436" s="86" t="s">
        <v>10752</v>
      </c>
    </row>
    <row r="3437" spans="1:17" x14ac:dyDescent="0.25">
      <c r="A3437" s="251"/>
      <c r="B3437" s="117"/>
      <c r="C3437" s="117"/>
      <c r="D3437" s="311"/>
      <c r="E3437" s="312"/>
      <c r="G3437" s="81"/>
      <c r="K3437" s="84" t="s">
        <v>50</v>
      </c>
      <c r="L3437" s="85" t="s">
        <v>10753</v>
      </c>
      <c r="M3437" s="85" t="s">
        <v>9</v>
      </c>
      <c r="N3437" s="85" t="s">
        <v>21</v>
      </c>
      <c r="O3437" s="96">
        <v>50</v>
      </c>
      <c r="P3437" s="85" t="s">
        <v>392</v>
      </c>
      <c r="Q3437" s="86" t="s">
        <v>10754</v>
      </c>
    </row>
    <row r="3438" spans="1:17" x14ac:dyDescent="0.25">
      <c r="D3438" s="90"/>
      <c r="F3438" s="81"/>
      <c r="K3438" s="84" t="s">
        <v>51</v>
      </c>
      <c r="L3438" s="85" t="s">
        <v>10755</v>
      </c>
      <c r="M3438" s="85" t="s">
        <v>5</v>
      </c>
      <c r="N3438" s="85" t="s">
        <v>21</v>
      </c>
      <c r="O3438" s="96">
        <v>50</v>
      </c>
      <c r="P3438" s="85" t="s">
        <v>392</v>
      </c>
      <c r="Q3438" s="86" t="s">
        <v>10756</v>
      </c>
    </row>
    <row r="3439" spans="1:17" x14ac:dyDescent="0.25">
      <c r="A3439" s="79"/>
      <c r="D3439" t="s">
        <v>104</v>
      </c>
      <c r="E3439" s="205">
        <f>SUM(E3436)</f>
        <v>327.22680000000003</v>
      </c>
      <c r="F3439" s="273">
        <f>SUM(E3439*1.95583)</f>
        <v>639.99999224400005</v>
      </c>
      <c r="K3439" s="84" t="s">
        <v>52</v>
      </c>
      <c r="L3439" s="85" t="s">
        <v>8439</v>
      </c>
      <c r="M3439" s="85" t="s">
        <v>9</v>
      </c>
      <c r="N3439" s="85" t="s">
        <v>21</v>
      </c>
      <c r="O3439" s="96">
        <v>0</v>
      </c>
      <c r="P3439" s="85" t="s">
        <v>105</v>
      </c>
      <c r="Q3439" s="86" t="s">
        <v>8451</v>
      </c>
    </row>
    <row r="3440" spans="1:17" x14ac:dyDescent="0.25">
      <c r="A3440" s="79"/>
      <c r="E3440" s="205"/>
      <c r="F3440" s="273"/>
      <c r="K3440" s="84" t="s">
        <v>53</v>
      </c>
      <c r="L3440" s="85" t="s">
        <v>10240</v>
      </c>
      <c r="M3440" s="85" t="s">
        <v>20</v>
      </c>
      <c r="N3440" s="85" t="s">
        <v>22</v>
      </c>
      <c r="O3440" s="96">
        <v>0</v>
      </c>
      <c r="P3440" s="85" t="s">
        <v>105</v>
      </c>
      <c r="Q3440" s="86" t="s">
        <v>10241</v>
      </c>
    </row>
    <row r="3441" spans="1:17" x14ac:dyDescent="0.25">
      <c r="A3441" s="79"/>
      <c r="E3441" s="205"/>
      <c r="F3441" s="273"/>
      <c r="K3441" s="84" t="s">
        <v>54</v>
      </c>
      <c r="L3441" s="85" t="s">
        <v>10757</v>
      </c>
      <c r="M3441" s="85" t="s">
        <v>20</v>
      </c>
      <c r="N3441" s="85" t="s">
        <v>21</v>
      </c>
      <c r="O3441" s="96">
        <v>0</v>
      </c>
      <c r="P3441" s="85" t="s">
        <v>105</v>
      </c>
      <c r="Q3441" s="86" t="s">
        <v>10332</v>
      </c>
    </row>
    <row r="3442" spans="1:17" x14ac:dyDescent="0.25">
      <c r="A3442" s="79"/>
      <c r="C3442" s="85" t="s">
        <v>112</v>
      </c>
      <c r="D3442" s="96">
        <f>SUM(E3439)</f>
        <v>327.22680000000003</v>
      </c>
      <c r="E3442" s="99">
        <f>SUM(D3442*1.95583)</f>
        <v>639.99999224400005</v>
      </c>
      <c r="G3442" s="81"/>
      <c r="K3442" s="84" t="s">
        <v>55</v>
      </c>
      <c r="L3442" s="85" t="s">
        <v>1250</v>
      </c>
      <c r="M3442" s="85" t="s">
        <v>9</v>
      </c>
      <c r="N3442" s="85" t="s">
        <v>21</v>
      </c>
      <c r="O3442" s="96">
        <v>0</v>
      </c>
      <c r="P3442" s="85" t="s">
        <v>105</v>
      </c>
      <c r="Q3442" s="86" t="s">
        <v>10439</v>
      </c>
    </row>
    <row r="3443" spans="1:17" x14ac:dyDescent="0.25">
      <c r="K3443" s="84" t="s">
        <v>56</v>
      </c>
      <c r="L3443" s="85" t="s">
        <v>1243</v>
      </c>
      <c r="M3443" s="85" t="s">
        <v>9</v>
      </c>
      <c r="N3443" s="85" t="s">
        <v>21</v>
      </c>
      <c r="O3443" s="96">
        <v>0</v>
      </c>
      <c r="P3443" s="85" t="s">
        <v>105</v>
      </c>
      <c r="Q3443" s="86" t="s">
        <v>10483</v>
      </c>
    </row>
    <row r="3444" spans="1:17" x14ac:dyDescent="0.25">
      <c r="K3444" s="84" t="s">
        <v>57</v>
      </c>
      <c r="L3444" s="85" t="s">
        <v>10758</v>
      </c>
      <c r="M3444" s="85" t="s">
        <v>9</v>
      </c>
      <c r="N3444" s="85" t="s">
        <v>21</v>
      </c>
      <c r="O3444" s="96">
        <v>0</v>
      </c>
      <c r="P3444" s="85" t="s">
        <v>105</v>
      </c>
      <c r="Q3444" s="86" t="s">
        <v>10485</v>
      </c>
    </row>
    <row r="3445" spans="1:17" x14ac:dyDescent="0.25">
      <c r="K3445" s="251"/>
      <c r="L3445" s="218"/>
      <c r="M3445" s="117"/>
      <c r="N3445" s="88" t="s">
        <v>104</v>
      </c>
      <c r="O3445" s="250">
        <f>SUM(O3432:O3444)</f>
        <v>480</v>
      </c>
      <c r="Q3445" s="81"/>
    </row>
    <row r="3446" spans="1:17" x14ac:dyDescent="0.25">
      <c r="B3446" s="100">
        <v>1500</v>
      </c>
      <c r="D3446" s="93" t="s">
        <v>118</v>
      </c>
      <c r="E3446" s="93" t="s">
        <v>119</v>
      </c>
      <c r="F3446" s="93" t="s">
        <v>120</v>
      </c>
      <c r="K3446" s="251"/>
      <c r="L3446" s="117"/>
      <c r="M3446" s="117"/>
      <c r="N3446" s="311"/>
      <c r="O3446" s="312"/>
      <c r="Q3446" s="81"/>
    </row>
    <row r="3447" spans="1:17" ht="18.75" x14ac:dyDescent="0.3">
      <c r="B3447" s="100">
        <v>100</v>
      </c>
      <c r="D3447" s="102">
        <f>SUM(B3448*E3442)</f>
        <v>42.666666149600005</v>
      </c>
      <c r="E3447" s="102">
        <f>SUM(D3447/1.17)</f>
        <v>36.467236025299151</v>
      </c>
      <c r="F3447" s="102">
        <f>SUM(D3447-E3447)</f>
        <v>6.1994301243008536</v>
      </c>
      <c r="K3447" s="79"/>
      <c r="L3447" s="80"/>
      <c r="M3447" t="s">
        <v>393</v>
      </c>
      <c r="O3447" s="115"/>
      <c r="P3447" s="83">
        <v>44440</v>
      </c>
      <c r="Q3447" s="81"/>
    </row>
    <row r="3448" spans="1:17" x14ac:dyDescent="0.25">
      <c r="B3448" s="101">
        <f>SUM(B3447/B3446)</f>
        <v>6.6666666666666666E-2</v>
      </c>
      <c r="K3448" s="84" t="s">
        <v>97</v>
      </c>
      <c r="L3448" s="85" t="s">
        <v>98</v>
      </c>
      <c r="M3448" s="85" t="s">
        <v>99</v>
      </c>
      <c r="N3448" s="85" t="s">
        <v>100</v>
      </c>
      <c r="O3448" s="85" t="s">
        <v>101</v>
      </c>
      <c r="P3448" s="85" t="s">
        <v>102</v>
      </c>
      <c r="Q3448" s="86" t="s">
        <v>103</v>
      </c>
    </row>
    <row r="3449" spans="1:17" x14ac:dyDescent="0.25">
      <c r="K3449" s="84" t="s">
        <v>2</v>
      </c>
      <c r="L3449" s="85" t="s">
        <v>5631</v>
      </c>
      <c r="M3449" s="85" t="s">
        <v>13</v>
      </c>
      <c r="N3449" s="85" t="s">
        <v>9</v>
      </c>
      <c r="O3449" s="96">
        <v>120</v>
      </c>
      <c r="P3449" s="85" t="s">
        <v>105</v>
      </c>
      <c r="Q3449" s="86" t="s">
        <v>10759</v>
      </c>
    </row>
    <row r="3450" spans="1:17" x14ac:dyDescent="0.25">
      <c r="K3450" s="84" t="s">
        <v>6</v>
      </c>
      <c r="L3450" s="85" t="s">
        <v>10760</v>
      </c>
      <c r="M3450" s="85" t="s">
        <v>13</v>
      </c>
      <c r="N3450" s="85" t="s">
        <v>20</v>
      </c>
      <c r="O3450" s="96">
        <v>80</v>
      </c>
      <c r="P3450" s="85" t="s">
        <v>171</v>
      </c>
      <c r="Q3450" s="86" t="s">
        <v>10761</v>
      </c>
    </row>
    <row r="3451" spans="1:17" x14ac:dyDescent="0.25">
      <c r="K3451" s="84" t="s">
        <v>32</v>
      </c>
      <c r="L3451" s="85" t="s">
        <v>10419</v>
      </c>
      <c r="M3451" s="85" t="s">
        <v>890</v>
      </c>
      <c r="N3451" s="85" t="s">
        <v>20</v>
      </c>
      <c r="O3451" s="96">
        <v>100</v>
      </c>
      <c r="P3451" s="85" t="s">
        <v>105</v>
      </c>
      <c r="Q3451" s="86" t="s">
        <v>10762</v>
      </c>
    </row>
    <row r="3452" spans="1:17" x14ac:dyDescent="0.25">
      <c r="K3452" s="84" t="s">
        <v>48</v>
      </c>
      <c r="L3452" s="85" t="s">
        <v>7575</v>
      </c>
      <c r="M3452" s="85" t="s">
        <v>21</v>
      </c>
      <c r="N3452" s="85" t="s">
        <v>12</v>
      </c>
      <c r="O3452" s="96">
        <v>50</v>
      </c>
      <c r="P3452" s="85" t="s">
        <v>171</v>
      </c>
      <c r="Q3452" s="86" t="s">
        <v>10763</v>
      </c>
    </row>
    <row r="3453" spans="1:17" x14ac:dyDescent="0.25">
      <c r="K3453" s="84" t="s">
        <v>49</v>
      </c>
      <c r="L3453" s="85" t="s">
        <v>3502</v>
      </c>
      <c r="M3453" s="85" t="s">
        <v>21</v>
      </c>
      <c r="N3453" s="85" t="s">
        <v>9</v>
      </c>
      <c r="O3453" s="96">
        <v>80</v>
      </c>
      <c r="P3453" s="85" t="s">
        <v>105</v>
      </c>
      <c r="Q3453" s="86" t="s">
        <v>10764</v>
      </c>
    </row>
    <row r="3454" spans="1:17" x14ac:dyDescent="0.25">
      <c r="K3454" s="84" t="s">
        <v>50</v>
      </c>
      <c r="L3454" s="85" t="s">
        <v>8547</v>
      </c>
      <c r="M3454" s="85" t="s">
        <v>21</v>
      </c>
      <c r="N3454" s="85" t="s">
        <v>12</v>
      </c>
      <c r="O3454" s="96">
        <v>80</v>
      </c>
      <c r="P3454" s="85" t="s">
        <v>105</v>
      </c>
      <c r="Q3454" s="86" t="s">
        <v>10765</v>
      </c>
    </row>
    <row r="3455" spans="1:17" x14ac:dyDescent="0.25">
      <c r="K3455" s="84" t="s">
        <v>51</v>
      </c>
      <c r="L3455" s="85" t="s">
        <v>886</v>
      </c>
      <c r="M3455" s="85" t="s">
        <v>21</v>
      </c>
      <c r="N3455" s="85" t="s">
        <v>5</v>
      </c>
      <c r="O3455" s="96">
        <v>50</v>
      </c>
      <c r="P3455" s="85" t="s">
        <v>171</v>
      </c>
      <c r="Q3455" s="86" t="s">
        <v>10766</v>
      </c>
    </row>
    <row r="3456" spans="1:17" x14ac:dyDescent="0.25">
      <c r="K3456" s="84" t="s">
        <v>52</v>
      </c>
      <c r="L3456" s="85" t="s">
        <v>10767</v>
      </c>
      <c r="M3456" s="85" t="s">
        <v>21</v>
      </c>
      <c r="N3456" s="85" t="s">
        <v>155</v>
      </c>
      <c r="O3456" s="96">
        <v>55</v>
      </c>
      <c r="P3456" s="85" t="s">
        <v>171</v>
      </c>
      <c r="Q3456" s="86" t="s">
        <v>10768</v>
      </c>
    </row>
    <row r="3457" spans="11:17" x14ac:dyDescent="0.25">
      <c r="K3457" s="84" t="s">
        <v>53</v>
      </c>
      <c r="L3457" s="85" t="s">
        <v>10769</v>
      </c>
      <c r="M3457" s="85" t="s">
        <v>21</v>
      </c>
      <c r="N3457" s="85" t="s">
        <v>155</v>
      </c>
      <c r="O3457" s="96">
        <v>55</v>
      </c>
      <c r="P3457" s="85" t="s">
        <v>171</v>
      </c>
      <c r="Q3457" s="86" t="s">
        <v>10770</v>
      </c>
    </row>
    <row r="3458" spans="11:17" x14ac:dyDescent="0.25">
      <c r="K3458" s="84" t="s">
        <v>54</v>
      </c>
      <c r="L3458" s="85" t="s">
        <v>10771</v>
      </c>
      <c r="M3458" s="85" t="s">
        <v>21</v>
      </c>
      <c r="N3458" s="85" t="s">
        <v>155</v>
      </c>
      <c r="O3458" s="96">
        <v>55</v>
      </c>
      <c r="P3458" s="85" t="s">
        <v>171</v>
      </c>
      <c r="Q3458" s="86" t="s">
        <v>10772</v>
      </c>
    </row>
    <row r="3459" spans="11:17" x14ac:dyDescent="0.25">
      <c r="K3459" s="84" t="s">
        <v>55</v>
      </c>
      <c r="L3459" s="85" t="s">
        <v>8813</v>
      </c>
      <c r="M3459" s="85" t="s">
        <v>890</v>
      </c>
      <c r="N3459" s="85" t="s">
        <v>9</v>
      </c>
      <c r="O3459" s="96">
        <v>0</v>
      </c>
      <c r="P3459" s="85" t="s">
        <v>105</v>
      </c>
      <c r="Q3459" s="86" t="s">
        <v>8814</v>
      </c>
    </row>
    <row r="3460" spans="11:17" x14ac:dyDescent="0.25">
      <c r="K3460" s="84" t="s">
        <v>56</v>
      </c>
      <c r="L3460" s="85" t="s">
        <v>6243</v>
      </c>
      <c r="M3460" s="85" t="s">
        <v>21</v>
      </c>
      <c r="N3460" s="85" t="s">
        <v>9</v>
      </c>
      <c r="O3460" s="96">
        <v>0</v>
      </c>
      <c r="P3460" s="85" t="s">
        <v>105</v>
      </c>
      <c r="Q3460" s="86" t="s">
        <v>8816</v>
      </c>
    </row>
    <row r="3461" spans="11:17" x14ac:dyDescent="0.25">
      <c r="K3461" s="84" t="s">
        <v>57</v>
      </c>
      <c r="L3461" s="85" t="s">
        <v>8817</v>
      </c>
      <c r="M3461" s="85" t="s">
        <v>21</v>
      </c>
      <c r="N3461" s="85" t="s">
        <v>9</v>
      </c>
      <c r="O3461" s="96">
        <v>0</v>
      </c>
      <c r="P3461" s="85" t="s">
        <v>105</v>
      </c>
      <c r="Q3461" s="86" t="s">
        <v>8818</v>
      </c>
    </row>
    <row r="3462" spans="11:17" x14ac:dyDescent="0.25">
      <c r="K3462" s="84" t="s">
        <v>58</v>
      </c>
      <c r="L3462" s="85" t="s">
        <v>10773</v>
      </c>
      <c r="M3462" s="85" t="s">
        <v>890</v>
      </c>
      <c r="N3462" s="85" t="s">
        <v>20</v>
      </c>
      <c r="O3462" s="96">
        <v>0</v>
      </c>
      <c r="P3462" s="85" t="s">
        <v>105</v>
      </c>
      <c r="Q3462" s="86" t="s">
        <v>9174</v>
      </c>
    </row>
    <row r="3463" spans="11:17" hidden="1" x14ac:dyDescent="0.25">
      <c r="K3463" s="84" t="s">
        <v>59</v>
      </c>
      <c r="L3463" s="85" t="s">
        <v>10559</v>
      </c>
      <c r="M3463" s="85" t="s">
        <v>13</v>
      </c>
      <c r="N3463" s="85" t="s">
        <v>20</v>
      </c>
      <c r="O3463" s="96">
        <v>0</v>
      </c>
      <c r="P3463" s="85" t="s">
        <v>4484</v>
      </c>
      <c r="Q3463" s="86" t="s">
        <v>10774</v>
      </c>
    </row>
    <row r="3464" spans="11:17" x14ac:dyDescent="0.25">
      <c r="N3464" s="255" t="s">
        <v>104</v>
      </c>
      <c r="O3464" s="256">
        <f>SUM(O3449:O3463)</f>
        <v>725</v>
      </c>
      <c r="Q3464" s="81"/>
    </row>
    <row r="3465" spans="11:17" x14ac:dyDescent="0.25">
      <c r="M3465" s="90"/>
    </row>
    <row r="3466" spans="11:17" x14ac:dyDescent="0.25">
      <c r="M3466" t="s">
        <v>104</v>
      </c>
      <c r="N3466" s="205">
        <f>SUM(O3445+O3464)</f>
        <v>1205</v>
      </c>
      <c r="O3466" s="273">
        <f>SUM(N3466*1.95583)</f>
        <v>2356.7751499999999</v>
      </c>
    </row>
    <row r="3467" spans="11:17" x14ac:dyDescent="0.25">
      <c r="N3467" s="205"/>
      <c r="O3467" s="273"/>
    </row>
    <row r="3468" spans="11:17" x14ac:dyDescent="0.25">
      <c r="N3468" s="205"/>
      <c r="O3468" s="273"/>
    </row>
    <row r="3469" spans="11:17" x14ac:dyDescent="0.25">
      <c r="O3469" s="91"/>
      <c r="Q3469" s="81"/>
    </row>
    <row r="3470" spans="11:17" ht="15.75" x14ac:dyDescent="0.25">
      <c r="L3470" s="116" t="s">
        <v>10745</v>
      </c>
      <c r="M3470" s="116" t="s">
        <v>1715</v>
      </c>
      <c r="O3470" s="91"/>
      <c r="P3470" s="81"/>
      <c r="Q3470" s="81"/>
    </row>
    <row r="3471" spans="11:17" x14ac:dyDescent="0.25">
      <c r="K3471" s="79"/>
      <c r="L3471" s="92">
        <v>44441</v>
      </c>
      <c r="P3471" t="s">
        <v>5758</v>
      </c>
      <c r="Q3471" s="81"/>
    </row>
    <row r="3472" spans="11:17" x14ac:dyDescent="0.25">
      <c r="K3472" s="84" t="s">
        <v>97</v>
      </c>
      <c r="L3472" s="93" t="s">
        <v>106</v>
      </c>
      <c r="M3472" s="93" t="s">
        <v>107</v>
      </c>
    </row>
    <row r="3473" spans="11:17" x14ac:dyDescent="0.25">
      <c r="K3473" s="84">
        <v>1</v>
      </c>
      <c r="L3473" s="85" t="s">
        <v>108</v>
      </c>
      <c r="M3473" s="96">
        <v>13</v>
      </c>
      <c r="Q3473" s="81"/>
    </row>
    <row r="3474" spans="11:17" x14ac:dyDescent="0.25">
      <c r="K3474" s="84">
        <v>2</v>
      </c>
      <c r="L3474" s="85" t="s">
        <v>10775</v>
      </c>
      <c r="M3474" s="96">
        <v>100</v>
      </c>
      <c r="Q3474" s="81"/>
    </row>
    <row r="3475" spans="11:17" x14ac:dyDescent="0.25">
      <c r="K3475" s="84">
        <v>3</v>
      </c>
      <c r="L3475" s="85" t="s">
        <v>110</v>
      </c>
      <c r="M3475" s="96">
        <v>0</v>
      </c>
      <c r="Q3475" s="81"/>
    </row>
    <row r="3476" spans="11:17" x14ac:dyDescent="0.25">
      <c r="K3476" s="84">
        <v>4</v>
      </c>
      <c r="L3476" s="94" t="s">
        <v>111</v>
      </c>
      <c r="M3476" s="96">
        <v>35</v>
      </c>
      <c r="Q3476" s="81"/>
    </row>
    <row r="3477" spans="11:17" x14ac:dyDescent="0.25">
      <c r="K3477" s="79"/>
      <c r="L3477" s="95" t="s">
        <v>104</v>
      </c>
      <c r="M3477" s="96">
        <f>SUM(M3473:M3476)</f>
        <v>148</v>
      </c>
      <c r="Q3477" s="81"/>
    </row>
    <row r="3478" spans="11:17" x14ac:dyDescent="0.25">
      <c r="K3478" s="79"/>
      <c r="L3478" s="290"/>
      <c r="M3478" s="252"/>
      <c r="Q3478" s="81"/>
    </row>
    <row r="3479" spans="11:17" x14ac:dyDescent="0.25">
      <c r="K3479" s="79"/>
      <c r="M3479" s="85" t="s">
        <v>2354</v>
      </c>
      <c r="N3479" s="96">
        <v>0</v>
      </c>
      <c r="O3479" s="85"/>
      <c r="Q3479" s="81"/>
    </row>
    <row r="3480" spans="11:17" x14ac:dyDescent="0.25">
      <c r="K3480" s="79"/>
      <c r="M3480" s="85" t="s">
        <v>112</v>
      </c>
      <c r="N3480" s="96">
        <f>SUM(N3466)</f>
        <v>1205</v>
      </c>
      <c r="O3480" s="99">
        <f>SUM(N3480*1.95583)</f>
        <v>2356.7751499999999</v>
      </c>
      <c r="Q3480" s="81"/>
    </row>
    <row r="3481" spans="11:17" x14ac:dyDescent="0.25">
      <c r="K3481" s="79"/>
      <c r="M3481" s="85" t="s">
        <v>113</v>
      </c>
      <c r="N3481" s="96">
        <f>SUM(M3477)</f>
        <v>148</v>
      </c>
      <c r="O3481" s="85"/>
      <c r="Q3481" s="81"/>
    </row>
    <row r="3482" spans="11:17" x14ac:dyDescent="0.25">
      <c r="K3482" s="79"/>
      <c r="M3482" s="85" t="s">
        <v>114</v>
      </c>
      <c r="N3482" s="96">
        <f>SUM(N3479+N3480-N3481)</f>
        <v>1057</v>
      </c>
      <c r="O3482" s="85"/>
      <c r="Q3482" s="81"/>
    </row>
    <row r="3483" spans="11:17" x14ac:dyDescent="0.25">
      <c r="K3483" s="79"/>
      <c r="M3483" s="94" t="s">
        <v>2355</v>
      </c>
      <c r="N3483" s="96">
        <v>0</v>
      </c>
      <c r="O3483" s="85"/>
      <c r="Q3483" s="81"/>
    </row>
    <row r="3488" spans="11:17" x14ac:dyDescent="0.25">
      <c r="L3488" s="100">
        <v>2550</v>
      </c>
      <c r="Q3488" s="81"/>
    </row>
    <row r="3489" spans="1:17" x14ac:dyDescent="0.25">
      <c r="L3489" s="100">
        <v>200</v>
      </c>
      <c r="N3489" s="93" t="s">
        <v>118</v>
      </c>
      <c r="O3489" s="93" t="s">
        <v>119</v>
      </c>
      <c r="P3489" s="93" t="s">
        <v>120</v>
      </c>
    </row>
    <row r="3490" spans="1:17" x14ac:dyDescent="0.25">
      <c r="L3490" s="101">
        <f>SUM(L3489/L3488)</f>
        <v>7.8431372549019607E-2</v>
      </c>
      <c r="N3490" s="102">
        <f>SUM(L3490*O3480)</f>
        <v>184.84510980392156</v>
      </c>
      <c r="O3490" s="102">
        <f>SUM(N3490/1.17)</f>
        <v>157.98727333668509</v>
      </c>
      <c r="P3490" s="102">
        <f>SUM(N3490-O3490)</f>
        <v>26.857836467236467</v>
      </c>
    </row>
    <row r="3494" spans="1:17" ht="18.75" x14ac:dyDescent="0.3">
      <c r="A3494" s="79"/>
      <c r="B3494" s="80" t="s">
        <v>5554</v>
      </c>
      <c r="G3494" s="81"/>
      <c r="K3494" s="79"/>
      <c r="L3494" s="80" t="s">
        <v>10826</v>
      </c>
      <c r="Q3494" s="81"/>
    </row>
    <row r="3495" spans="1:17" x14ac:dyDescent="0.25">
      <c r="A3495" s="79"/>
      <c r="B3495" t="s">
        <v>3883</v>
      </c>
      <c r="F3495" s="82" t="s">
        <v>95</v>
      </c>
      <c r="G3495" s="81"/>
      <c r="K3495" s="79"/>
      <c r="L3495" t="s">
        <v>10164</v>
      </c>
      <c r="P3495" s="82" t="s">
        <v>95</v>
      </c>
      <c r="Q3495" s="81"/>
    </row>
    <row r="3496" spans="1:17" ht="18.75" x14ac:dyDescent="0.3">
      <c r="A3496" s="251"/>
      <c r="B3496" s="274"/>
      <c r="C3496" s="117" t="s">
        <v>96</v>
      </c>
      <c r="D3496" s="117"/>
      <c r="E3496" s="117"/>
      <c r="F3496" s="275">
        <v>44439</v>
      </c>
      <c r="G3496" s="276"/>
      <c r="K3496" s="251"/>
      <c r="L3496" s="274"/>
      <c r="M3496" s="117" t="s">
        <v>96</v>
      </c>
      <c r="N3496" s="117"/>
      <c r="O3496" s="117"/>
      <c r="P3496" s="275">
        <v>44441</v>
      </c>
      <c r="Q3496" s="276"/>
    </row>
    <row r="3497" spans="1:17" x14ac:dyDescent="0.25">
      <c r="A3497" s="84" t="s">
        <v>97</v>
      </c>
      <c r="B3497" s="85" t="s">
        <v>98</v>
      </c>
      <c r="C3497" s="85" t="s">
        <v>99</v>
      </c>
      <c r="D3497" s="85" t="s">
        <v>100</v>
      </c>
      <c r="E3497" s="85" t="s">
        <v>101</v>
      </c>
      <c r="F3497" s="85" t="s">
        <v>102</v>
      </c>
      <c r="G3497" s="86" t="s">
        <v>103</v>
      </c>
      <c r="K3497" s="84" t="s">
        <v>97</v>
      </c>
      <c r="L3497" s="85" t="s">
        <v>98</v>
      </c>
      <c r="M3497" s="85" t="s">
        <v>99</v>
      </c>
      <c r="N3497" s="85" t="s">
        <v>100</v>
      </c>
      <c r="O3497" s="85" t="s">
        <v>101</v>
      </c>
      <c r="P3497" s="85" t="s">
        <v>102</v>
      </c>
      <c r="Q3497" s="86" t="s">
        <v>103</v>
      </c>
    </row>
    <row r="3498" spans="1:17" x14ac:dyDescent="0.25">
      <c r="A3498" s="84" t="s">
        <v>2</v>
      </c>
      <c r="B3498" s="85" t="s">
        <v>10793</v>
      </c>
      <c r="C3498" s="85" t="s">
        <v>9</v>
      </c>
      <c r="D3498" s="85" t="s">
        <v>21</v>
      </c>
      <c r="E3498" s="96">
        <v>50</v>
      </c>
      <c r="F3498" s="85" t="s">
        <v>392</v>
      </c>
      <c r="G3498" s="86" t="s">
        <v>10794</v>
      </c>
      <c r="K3498" s="84" t="s">
        <v>2</v>
      </c>
      <c r="L3498" s="85" t="s">
        <v>1637</v>
      </c>
      <c r="M3498" s="85" t="s">
        <v>155</v>
      </c>
      <c r="N3498" s="85" t="s">
        <v>13</v>
      </c>
      <c r="O3498" s="96">
        <v>125</v>
      </c>
      <c r="P3498" s="85" t="s">
        <v>105</v>
      </c>
      <c r="Q3498" s="86" t="s">
        <v>10828</v>
      </c>
    </row>
    <row r="3499" spans="1:17" x14ac:dyDescent="0.25">
      <c r="A3499" s="84" t="s">
        <v>6</v>
      </c>
      <c r="B3499" s="85" t="s">
        <v>3275</v>
      </c>
      <c r="C3499" s="85" t="s">
        <v>9</v>
      </c>
      <c r="D3499" s="85" t="s">
        <v>21</v>
      </c>
      <c r="E3499" s="96">
        <v>80</v>
      </c>
      <c r="F3499" s="85" t="s">
        <v>105</v>
      </c>
      <c r="G3499" s="86" t="s">
        <v>10795</v>
      </c>
      <c r="K3499" s="84" t="s">
        <v>6</v>
      </c>
      <c r="L3499" s="85" t="s">
        <v>10829</v>
      </c>
      <c r="M3499" s="85" t="s">
        <v>20</v>
      </c>
      <c r="N3499" s="85" t="s">
        <v>17</v>
      </c>
      <c r="O3499" s="96">
        <v>75</v>
      </c>
      <c r="P3499" s="85" t="s">
        <v>392</v>
      </c>
      <c r="Q3499" s="86" t="s">
        <v>10830</v>
      </c>
    </row>
    <row r="3500" spans="1:17" x14ac:dyDescent="0.25">
      <c r="A3500" s="84" t="s">
        <v>32</v>
      </c>
      <c r="B3500" s="85" t="s">
        <v>1026</v>
      </c>
      <c r="C3500" s="85" t="s">
        <v>41</v>
      </c>
      <c r="D3500" s="85" t="s">
        <v>890</v>
      </c>
      <c r="E3500" s="96">
        <v>75</v>
      </c>
      <c r="F3500" s="85" t="s">
        <v>392</v>
      </c>
      <c r="G3500" s="86" t="s">
        <v>10796</v>
      </c>
      <c r="K3500" s="84" t="s">
        <v>32</v>
      </c>
      <c r="L3500" s="85" t="s">
        <v>2586</v>
      </c>
      <c r="M3500" s="85" t="s">
        <v>20</v>
      </c>
      <c r="N3500" s="85" t="s">
        <v>17</v>
      </c>
      <c r="O3500" s="96">
        <v>105</v>
      </c>
      <c r="P3500" s="85" t="s">
        <v>105</v>
      </c>
      <c r="Q3500" s="86" t="s">
        <v>10831</v>
      </c>
    </row>
    <row r="3501" spans="1:17" x14ac:dyDescent="0.25">
      <c r="A3501" s="84" t="s">
        <v>48</v>
      </c>
      <c r="B3501" s="85" t="s">
        <v>5971</v>
      </c>
      <c r="C3501" s="85" t="s">
        <v>20</v>
      </c>
      <c r="D3501" s="85" t="s">
        <v>21</v>
      </c>
      <c r="E3501" s="96">
        <v>80</v>
      </c>
      <c r="F3501" s="85" t="s">
        <v>105</v>
      </c>
      <c r="G3501" s="86" t="s">
        <v>10797</v>
      </c>
      <c r="K3501" s="84" t="s">
        <v>48</v>
      </c>
      <c r="L3501" s="85" t="s">
        <v>1597</v>
      </c>
      <c r="M3501" s="85" t="s">
        <v>20</v>
      </c>
      <c r="N3501" s="85" t="s">
        <v>890</v>
      </c>
      <c r="O3501" s="96">
        <v>100</v>
      </c>
      <c r="P3501" s="85" t="s">
        <v>105</v>
      </c>
      <c r="Q3501" s="86" t="s">
        <v>10832</v>
      </c>
    </row>
    <row r="3502" spans="1:17" x14ac:dyDescent="0.25">
      <c r="A3502" s="84" t="s">
        <v>49</v>
      </c>
      <c r="B3502" s="85" t="s">
        <v>317</v>
      </c>
      <c r="C3502" s="85" t="s">
        <v>20</v>
      </c>
      <c r="D3502" s="85" t="s">
        <v>28</v>
      </c>
      <c r="E3502" s="96">
        <v>120</v>
      </c>
      <c r="F3502" s="85" t="s">
        <v>105</v>
      </c>
      <c r="G3502" s="86" t="s">
        <v>10798</v>
      </c>
      <c r="K3502" s="84" t="s">
        <v>49</v>
      </c>
      <c r="L3502" s="85" t="s">
        <v>4391</v>
      </c>
      <c r="M3502" s="85" t="s">
        <v>9</v>
      </c>
      <c r="N3502" s="85" t="s">
        <v>21</v>
      </c>
      <c r="O3502" s="96">
        <v>0</v>
      </c>
      <c r="P3502" s="85" t="s">
        <v>105</v>
      </c>
      <c r="Q3502" s="86" t="s">
        <v>10435</v>
      </c>
    </row>
    <row r="3503" spans="1:17" x14ac:dyDescent="0.25">
      <c r="A3503" s="84" t="s">
        <v>50</v>
      </c>
      <c r="B3503" s="85" t="s">
        <v>3678</v>
      </c>
      <c r="C3503" s="85" t="s">
        <v>20</v>
      </c>
      <c r="D3503" s="85" t="s">
        <v>28</v>
      </c>
      <c r="E3503" s="96">
        <v>80</v>
      </c>
      <c r="F3503" s="85" t="s">
        <v>392</v>
      </c>
      <c r="G3503" s="86" t="s">
        <v>10799</v>
      </c>
      <c r="K3503" s="251"/>
      <c r="L3503" s="218"/>
      <c r="M3503" s="117"/>
      <c r="N3503" s="88" t="s">
        <v>104</v>
      </c>
      <c r="O3503" s="250">
        <f>SUM(O3498:O3502)</f>
        <v>405</v>
      </c>
      <c r="Q3503" s="81"/>
    </row>
    <row r="3504" spans="1:17" x14ac:dyDescent="0.25">
      <c r="A3504" s="84" t="s">
        <v>51</v>
      </c>
      <c r="B3504" s="85" t="s">
        <v>277</v>
      </c>
      <c r="C3504" s="85" t="s">
        <v>12</v>
      </c>
      <c r="D3504" s="85" t="s">
        <v>21</v>
      </c>
      <c r="E3504" s="96">
        <v>50</v>
      </c>
      <c r="F3504" s="85" t="s">
        <v>392</v>
      </c>
      <c r="G3504" s="86" t="s">
        <v>10800</v>
      </c>
      <c r="K3504" s="251"/>
      <c r="L3504" s="117"/>
      <c r="M3504" s="117"/>
      <c r="N3504" s="311"/>
      <c r="O3504" s="312"/>
      <c r="Q3504" s="81"/>
    </row>
    <row r="3505" spans="1:17" ht="18.75" x14ac:dyDescent="0.3">
      <c r="A3505" s="84" t="s">
        <v>52</v>
      </c>
      <c r="B3505" s="85" t="s">
        <v>5816</v>
      </c>
      <c r="C3505" s="85" t="s">
        <v>12</v>
      </c>
      <c r="D3505" s="85" t="s">
        <v>21</v>
      </c>
      <c r="E3505" s="96">
        <v>80</v>
      </c>
      <c r="F3505" s="85" t="s">
        <v>105</v>
      </c>
      <c r="G3505" s="86" t="s">
        <v>10801</v>
      </c>
      <c r="K3505" s="79"/>
      <c r="L3505" s="80"/>
      <c r="M3505" t="s">
        <v>393</v>
      </c>
      <c r="O3505" s="115"/>
      <c r="P3505" s="83">
        <v>44443</v>
      </c>
      <c r="Q3505" s="81"/>
    </row>
    <row r="3506" spans="1:17" x14ac:dyDescent="0.25">
      <c r="A3506" s="84" t="s">
        <v>53</v>
      </c>
      <c r="B3506" s="85" t="s">
        <v>4483</v>
      </c>
      <c r="C3506" s="85" t="s">
        <v>12</v>
      </c>
      <c r="D3506" s="85" t="s">
        <v>22</v>
      </c>
      <c r="E3506" s="96">
        <v>0</v>
      </c>
      <c r="F3506" s="85" t="s">
        <v>105</v>
      </c>
      <c r="G3506" s="86" t="s">
        <v>8650</v>
      </c>
      <c r="K3506" s="84" t="s">
        <v>97</v>
      </c>
      <c r="L3506" s="85" t="s">
        <v>98</v>
      </c>
      <c r="M3506" s="85" t="s">
        <v>99</v>
      </c>
      <c r="N3506" s="85" t="s">
        <v>100</v>
      </c>
      <c r="O3506" s="85" t="s">
        <v>101</v>
      </c>
      <c r="P3506" s="85" t="s">
        <v>102</v>
      </c>
      <c r="Q3506" s="86" t="s">
        <v>103</v>
      </c>
    </row>
    <row r="3507" spans="1:17" x14ac:dyDescent="0.25">
      <c r="A3507" s="84" t="s">
        <v>54</v>
      </c>
      <c r="B3507" s="85" t="s">
        <v>2798</v>
      </c>
      <c r="C3507" s="85" t="s">
        <v>20</v>
      </c>
      <c r="D3507" s="85" t="s">
        <v>13</v>
      </c>
      <c r="E3507" s="96">
        <v>0</v>
      </c>
      <c r="F3507" s="85" t="s">
        <v>105</v>
      </c>
      <c r="G3507" s="86" t="s">
        <v>10431</v>
      </c>
      <c r="K3507" s="84" t="s">
        <v>2</v>
      </c>
      <c r="L3507" s="85" t="s">
        <v>4997</v>
      </c>
      <c r="M3507" s="85" t="s">
        <v>22</v>
      </c>
      <c r="N3507" s="85" t="s">
        <v>20</v>
      </c>
      <c r="O3507" s="96">
        <v>130</v>
      </c>
      <c r="P3507" s="85" t="s">
        <v>105</v>
      </c>
      <c r="Q3507" s="86" t="s">
        <v>10833</v>
      </c>
    </row>
    <row r="3508" spans="1:17" x14ac:dyDescent="0.25">
      <c r="A3508" s="84" t="s">
        <v>55</v>
      </c>
      <c r="B3508" s="85" t="s">
        <v>10802</v>
      </c>
      <c r="C3508" s="85" t="s">
        <v>20</v>
      </c>
      <c r="D3508" s="85" t="s">
        <v>13</v>
      </c>
      <c r="E3508" s="96">
        <v>0</v>
      </c>
      <c r="F3508" s="85" t="s">
        <v>105</v>
      </c>
      <c r="G3508" s="86" t="s">
        <v>10677</v>
      </c>
      <c r="K3508" s="84" t="s">
        <v>6</v>
      </c>
      <c r="L3508" s="85" t="s">
        <v>951</v>
      </c>
      <c r="M3508" s="85" t="s">
        <v>13</v>
      </c>
      <c r="N3508" s="85" t="s">
        <v>9</v>
      </c>
      <c r="O3508" s="96">
        <v>80</v>
      </c>
      <c r="P3508" s="85" t="s">
        <v>171</v>
      </c>
      <c r="Q3508" s="86" t="s">
        <v>10834</v>
      </c>
    </row>
    <row r="3509" spans="1:17" x14ac:dyDescent="0.25">
      <c r="A3509" s="251"/>
      <c r="B3509" s="218"/>
      <c r="C3509" s="117"/>
      <c r="D3509" s="88" t="s">
        <v>104</v>
      </c>
      <c r="E3509" s="250">
        <f>SUM(E3498:E3508)</f>
        <v>615</v>
      </c>
      <c r="G3509" s="81"/>
      <c r="K3509" s="84" t="s">
        <v>32</v>
      </c>
      <c r="L3509" s="85" t="s">
        <v>9734</v>
      </c>
      <c r="M3509" s="85" t="s">
        <v>13</v>
      </c>
      <c r="N3509" s="85" t="s">
        <v>20</v>
      </c>
      <c r="O3509" s="96">
        <v>80</v>
      </c>
      <c r="P3509" s="85" t="s">
        <v>171</v>
      </c>
      <c r="Q3509" s="86" t="s">
        <v>10835</v>
      </c>
    </row>
    <row r="3510" spans="1:17" x14ac:dyDescent="0.25">
      <c r="A3510" s="251"/>
      <c r="B3510" s="117"/>
      <c r="C3510" s="117"/>
      <c r="D3510" s="311"/>
      <c r="E3510" s="312"/>
      <c r="G3510" s="81"/>
      <c r="K3510" s="84" t="s">
        <v>48</v>
      </c>
      <c r="L3510" s="85" t="s">
        <v>9734</v>
      </c>
      <c r="M3510" s="85" t="s">
        <v>13</v>
      </c>
      <c r="N3510" s="85" t="s">
        <v>20</v>
      </c>
      <c r="O3510" s="96">
        <v>80</v>
      </c>
      <c r="P3510" s="85" t="s">
        <v>171</v>
      </c>
      <c r="Q3510" s="86" t="s">
        <v>10836</v>
      </c>
    </row>
    <row r="3511" spans="1:17" ht="18.75" x14ac:dyDescent="0.3">
      <c r="A3511" s="79"/>
      <c r="B3511" s="80"/>
      <c r="C3511" t="s">
        <v>393</v>
      </c>
      <c r="E3511" s="115"/>
      <c r="F3511" s="83">
        <v>44442</v>
      </c>
      <c r="G3511" s="81"/>
      <c r="K3511" s="84" t="s">
        <v>49</v>
      </c>
      <c r="L3511" s="85" t="s">
        <v>10837</v>
      </c>
      <c r="M3511" s="85" t="s">
        <v>21</v>
      </c>
      <c r="N3511" s="85" t="s">
        <v>20</v>
      </c>
      <c r="O3511" s="96">
        <v>80</v>
      </c>
      <c r="P3511" s="85" t="s">
        <v>105</v>
      </c>
      <c r="Q3511" s="86" t="s">
        <v>10838</v>
      </c>
    </row>
    <row r="3512" spans="1:17" x14ac:dyDescent="0.25">
      <c r="A3512" s="84" t="s">
        <v>97</v>
      </c>
      <c r="B3512" s="85" t="s">
        <v>98</v>
      </c>
      <c r="C3512" s="85" t="s">
        <v>99</v>
      </c>
      <c r="D3512" s="85" t="s">
        <v>100</v>
      </c>
      <c r="E3512" s="85" t="s">
        <v>101</v>
      </c>
      <c r="F3512" s="85" t="s">
        <v>102</v>
      </c>
      <c r="G3512" s="86" t="s">
        <v>103</v>
      </c>
      <c r="K3512" s="84" t="s">
        <v>50</v>
      </c>
      <c r="L3512" s="85" t="s">
        <v>6243</v>
      </c>
      <c r="M3512" s="85" t="s">
        <v>21</v>
      </c>
      <c r="N3512" s="85" t="s">
        <v>9</v>
      </c>
      <c r="O3512" s="96">
        <v>50</v>
      </c>
      <c r="P3512" s="85" t="s">
        <v>171</v>
      </c>
      <c r="Q3512" s="86" t="s">
        <v>10839</v>
      </c>
    </row>
    <row r="3513" spans="1:17" x14ac:dyDescent="0.25">
      <c r="A3513" s="84" t="s">
        <v>2</v>
      </c>
      <c r="B3513" s="85" t="s">
        <v>10803</v>
      </c>
      <c r="C3513" s="85" t="s">
        <v>22</v>
      </c>
      <c r="D3513" s="85" t="s">
        <v>20</v>
      </c>
      <c r="E3513" s="96">
        <v>130</v>
      </c>
      <c r="F3513" s="85" t="s">
        <v>105</v>
      </c>
      <c r="G3513" s="86" t="s">
        <v>10804</v>
      </c>
      <c r="K3513" s="84" t="s">
        <v>51</v>
      </c>
      <c r="L3513" s="85" t="s">
        <v>10840</v>
      </c>
      <c r="M3513" s="85" t="s">
        <v>21</v>
      </c>
      <c r="N3513" s="85" t="s">
        <v>20</v>
      </c>
      <c r="O3513" s="96">
        <v>80</v>
      </c>
      <c r="P3513" s="85" t="s">
        <v>105</v>
      </c>
      <c r="Q3513" s="86" t="s">
        <v>10841</v>
      </c>
    </row>
    <row r="3514" spans="1:17" x14ac:dyDescent="0.25">
      <c r="A3514" s="84" t="s">
        <v>6</v>
      </c>
      <c r="B3514" s="85" t="s">
        <v>10608</v>
      </c>
      <c r="C3514" s="85" t="s">
        <v>13</v>
      </c>
      <c r="D3514" s="85" t="s">
        <v>20</v>
      </c>
      <c r="E3514" s="96">
        <v>80</v>
      </c>
      <c r="F3514" s="85" t="s">
        <v>171</v>
      </c>
      <c r="G3514" s="86" t="s">
        <v>10805</v>
      </c>
      <c r="K3514" s="84" t="s">
        <v>52</v>
      </c>
      <c r="L3514" s="85" t="s">
        <v>10842</v>
      </c>
      <c r="M3514" s="85" t="s">
        <v>21</v>
      </c>
      <c r="N3514" s="85" t="s">
        <v>20</v>
      </c>
      <c r="O3514" s="96">
        <v>50</v>
      </c>
      <c r="P3514" s="85" t="s">
        <v>171</v>
      </c>
      <c r="Q3514" s="86" t="s">
        <v>10843</v>
      </c>
    </row>
    <row r="3515" spans="1:17" x14ac:dyDescent="0.25">
      <c r="A3515" s="84" t="s">
        <v>32</v>
      </c>
      <c r="B3515" s="85" t="s">
        <v>10806</v>
      </c>
      <c r="C3515" s="85" t="s">
        <v>13</v>
      </c>
      <c r="D3515" s="85" t="s">
        <v>9</v>
      </c>
      <c r="E3515" s="96">
        <v>120</v>
      </c>
      <c r="F3515" s="85" t="s">
        <v>105</v>
      </c>
      <c r="G3515" s="86" t="s">
        <v>10807</v>
      </c>
      <c r="K3515" s="84" t="s">
        <v>53</v>
      </c>
      <c r="L3515" s="85" t="s">
        <v>4391</v>
      </c>
      <c r="M3515" s="85" t="s">
        <v>21</v>
      </c>
      <c r="N3515" s="85" t="s">
        <v>9</v>
      </c>
      <c r="O3515" s="96">
        <v>80</v>
      </c>
      <c r="P3515" s="85" t="s">
        <v>105</v>
      </c>
      <c r="Q3515" s="86" t="s">
        <v>10844</v>
      </c>
    </row>
    <row r="3516" spans="1:17" x14ac:dyDescent="0.25">
      <c r="A3516" s="84" t="s">
        <v>48</v>
      </c>
      <c r="B3516" s="85" t="s">
        <v>284</v>
      </c>
      <c r="C3516" s="85" t="s">
        <v>13</v>
      </c>
      <c r="D3516" s="85" t="s">
        <v>20</v>
      </c>
      <c r="E3516" s="96">
        <v>120</v>
      </c>
      <c r="F3516" s="85" t="s">
        <v>105</v>
      </c>
      <c r="G3516" s="86" t="s">
        <v>10808</v>
      </c>
      <c r="K3516" s="84" t="s">
        <v>54</v>
      </c>
      <c r="L3516" s="85" t="s">
        <v>4448</v>
      </c>
      <c r="M3516" s="85" t="s">
        <v>21</v>
      </c>
      <c r="N3516" s="85" t="s">
        <v>9</v>
      </c>
      <c r="O3516" s="96">
        <v>80</v>
      </c>
      <c r="P3516" s="85" t="s">
        <v>105</v>
      </c>
      <c r="Q3516" s="86" t="s">
        <v>10845</v>
      </c>
    </row>
    <row r="3517" spans="1:17" x14ac:dyDescent="0.25">
      <c r="A3517" s="84" t="s">
        <v>49</v>
      </c>
      <c r="B3517" s="85" t="s">
        <v>10282</v>
      </c>
      <c r="C3517" s="85" t="s">
        <v>13</v>
      </c>
      <c r="D3517" s="85" t="s">
        <v>20</v>
      </c>
      <c r="E3517" s="96">
        <v>120</v>
      </c>
      <c r="F3517" s="85" t="s">
        <v>105</v>
      </c>
      <c r="G3517" s="86" t="s">
        <v>10809</v>
      </c>
      <c r="K3517" s="84" t="s">
        <v>55</v>
      </c>
      <c r="L3517" s="85" t="s">
        <v>1640</v>
      </c>
      <c r="M3517" s="85" t="s">
        <v>21</v>
      </c>
      <c r="N3517" s="85" t="s">
        <v>20</v>
      </c>
      <c r="O3517" s="96">
        <v>0</v>
      </c>
      <c r="P3517" s="85" t="s">
        <v>105</v>
      </c>
      <c r="Q3517" s="86" t="s">
        <v>9645</v>
      </c>
    </row>
    <row r="3518" spans="1:17" x14ac:dyDescent="0.25">
      <c r="A3518" s="84" t="s">
        <v>50</v>
      </c>
      <c r="B3518" s="85" t="s">
        <v>10810</v>
      </c>
      <c r="C3518" s="85" t="s">
        <v>890</v>
      </c>
      <c r="D3518" s="85" t="s">
        <v>20</v>
      </c>
      <c r="E3518" s="96">
        <v>100</v>
      </c>
      <c r="F3518" s="85" t="s">
        <v>105</v>
      </c>
      <c r="G3518" s="86" t="s">
        <v>10811</v>
      </c>
      <c r="N3518" s="255" t="s">
        <v>104</v>
      </c>
      <c r="O3518" s="256">
        <f>SUM(O3507:O3517)</f>
        <v>790</v>
      </c>
      <c r="Q3518" s="81"/>
    </row>
    <row r="3519" spans="1:17" x14ac:dyDescent="0.25">
      <c r="A3519" s="84" t="s">
        <v>51</v>
      </c>
      <c r="B3519" s="85" t="s">
        <v>8255</v>
      </c>
      <c r="C3519" s="85" t="s">
        <v>890</v>
      </c>
      <c r="D3519" s="85" t="s">
        <v>20</v>
      </c>
      <c r="E3519" s="96">
        <v>100</v>
      </c>
      <c r="F3519" s="85" t="s">
        <v>105</v>
      </c>
      <c r="G3519" s="86" t="s">
        <v>10812</v>
      </c>
      <c r="M3519" s="90"/>
    </row>
    <row r="3520" spans="1:17" x14ac:dyDescent="0.25">
      <c r="A3520" s="84" t="s">
        <v>52</v>
      </c>
      <c r="B3520" s="85" t="s">
        <v>10813</v>
      </c>
      <c r="C3520" s="85" t="s">
        <v>890</v>
      </c>
      <c r="D3520" s="85" t="s">
        <v>5</v>
      </c>
      <c r="E3520" s="96">
        <v>100</v>
      </c>
      <c r="F3520" s="85" t="s">
        <v>105</v>
      </c>
      <c r="G3520" s="86" t="s">
        <v>10814</v>
      </c>
      <c r="M3520" t="s">
        <v>104</v>
      </c>
      <c r="N3520" s="205">
        <f>SUM(O3503+O3518)</f>
        <v>1195</v>
      </c>
      <c r="O3520" s="273">
        <f>SUM(N3520*1.95583)</f>
        <v>2337.2168499999998</v>
      </c>
    </row>
    <row r="3521" spans="1:17" x14ac:dyDescent="0.25">
      <c r="A3521" s="84" t="s">
        <v>53</v>
      </c>
      <c r="B3521" s="85" t="s">
        <v>3183</v>
      </c>
      <c r="C3521" s="85" t="s">
        <v>890</v>
      </c>
      <c r="D3521" s="85" t="s">
        <v>9</v>
      </c>
      <c r="E3521" s="96">
        <v>70</v>
      </c>
      <c r="F3521" s="85" t="s">
        <v>171</v>
      </c>
      <c r="G3521" s="86" t="s">
        <v>10815</v>
      </c>
      <c r="N3521" s="205"/>
      <c r="O3521" s="273"/>
    </row>
    <row r="3522" spans="1:17" x14ac:dyDescent="0.25">
      <c r="A3522" s="84" t="s">
        <v>54</v>
      </c>
      <c r="B3522" s="85" t="s">
        <v>10816</v>
      </c>
      <c r="C3522" s="85" t="s">
        <v>21</v>
      </c>
      <c r="D3522" s="85" t="s">
        <v>9</v>
      </c>
      <c r="E3522" s="96">
        <v>50</v>
      </c>
      <c r="F3522" s="85" t="s">
        <v>171</v>
      </c>
      <c r="G3522" s="86" t="s">
        <v>10817</v>
      </c>
      <c r="N3522" s="205"/>
      <c r="O3522" s="273"/>
    </row>
    <row r="3523" spans="1:17" x14ac:dyDescent="0.25">
      <c r="A3523" s="84" t="s">
        <v>55</v>
      </c>
      <c r="B3523" s="85" t="s">
        <v>5866</v>
      </c>
      <c r="C3523" s="85" t="s">
        <v>21</v>
      </c>
      <c r="D3523" s="85" t="s">
        <v>9</v>
      </c>
      <c r="E3523" s="96">
        <v>50</v>
      </c>
      <c r="F3523" s="85" t="s">
        <v>171</v>
      </c>
      <c r="G3523" s="86" t="s">
        <v>10818</v>
      </c>
      <c r="O3523" s="91"/>
      <c r="Q3523" s="81"/>
    </row>
    <row r="3524" spans="1:17" ht="15.75" x14ac:dyDescent="0.25">
      <c r="A3524" s="84" t="s">
        <v>56</v>
      </c>
      <c r="B3524" s="85" t="s">
        <v>4294</v>
      </c>
      <c r="C3524" s="85" t="s">
        <v>21</v>
      </c>
      <c r="D3524" s="85" t="s">
        <v>12</v>
      </c>
      <c r="E3524" s="96">
        <v>80</v>
      </c>
      <c r="F3524" s="85" t="s">
        <v>105</v>
      </c>
      <c r="G3524" s="86" t="s">
        <v>10819</v>
      </c>
      <c r="L3524" s="116" t="s">
        <v>10827</v>
      </c>
      <c r="M3524" s="116" t="s">
        <v>10164</v>
      </c>
      <c r="O3524" s="91"/>
      <c r="P3524" s="81"/>
      <c r="Q3524" s="81"/>
    </row>
    <row r="3525" spans="1:17" x14ac:dyDescent="0.25">
      <c r="A3525" s="84" t="s">
        <v>57</v>
      </c>
      <c r="B3525" s="85" t="s">
        <v>7254</v>
      </c>
      <c r="C3525" s="85" t="s">
        <v>21</v>
      </c>
      <c r="D3525" s="85" t="s">
        <v>9</v>
      </c>
      <c r="E3525" s="96">
        <v>80</v>
      </c>
      <c r="F3525" s="85" t="s">
        <v>105</v>
      </c>
      <c r="G3525" s="86" t="s">
        <v>10820</v>
      </c>
      <c r="K3525" s="79"/>
      <c r="L3525" s="92">
        <v>44445</v>
      </c>
      <c r="P3525" t="s">
        <v>5758</v>
      </c>
      <c r="Q3525" s="81"/>
    </row>
    <row r="3526" spans="1:17" x14ac:dyDescent="0.25">
      <c r="A3526" s="84" t="s">
        <v>58</v>
      </c>
      <c r="B3526" s="85" t="s">
        <v>951</v>
      </c>
      <c r="C3526" s="85" t="s">
        <v>21</v>
      </c>
      <c r="D3526" s="85" t="s">
        <v>9</v>
      </c>
      <c r="E3526" s="96">
        <v>80</v>
      </c>
      <c r="F3526" s="85" t="s">
        <v>105</v>
      </c>
      <c r="G3526" s="86" t="s">
        <v>10821</v>
      </c>
      <c r="K3526" s="84" t="s">
        <v>97</v>
      </c>
      <c r="L3526" s="93" t="s">
        <v>106</v>
      </c>
      <c r="M3526" s="93" t="s">
        <v>107</v>
      </c>
    </row>
    <row r="3527" spans="1:17" x14ac:dyDescent="0.25">
      <c r="A3527" s="84" t="s">
        <v>59</v>
      </c>
      <c r="B3527" s="85" t="s">
        <v>226</v>
      </c>
      <c r="C3527" s="85" t="s">
        <v>21</v>
      </c>
      <c r="D3527" s="85" t="s">
        <v>9</v>
      </c>
      <c r="E3527" s="96">
        <v>80</v>
      </c>
      <c r="F3527" s="85" t="s">
        <v>105</v>
      </c>
      <c r="G3527" s="86" t="s">
        <v>10822</v>
      </c>
      <c r="K3527" s="84">
        <v>1</v>
      </c>
      <c r="L3527" s="85" t="s">
        <v>108</v>
      </c>
      <c r="M3527" s="96">
        <v>29.5</v>
      </c>
      <c r="Q3527" s="81"/>
    </row>
    <row r="3528" spans="1:17" x14ac:dyDescent="0.25">
      <c r="A3528" s="84" t="s">
        <v>60</v>
      </c>
      <c r="B3528" s="85" t="s">
        <v>226</v>
      </c>
      <c r="C3528" s="85" t="s">
        <v>21</v>
      </c>
      <c r="D3528" s="85" t="s">
        <v>9</v>
      </c>
      <c r="E3528" s="96">
        <v>80</v>
      </c>
      <c r="F3528" s="85" t="s">
        <v>105</v>
      </c>
      <c r="G3528" s="86" t="s">
        <v>10823</v>
      </c>
      <c r="K3528" s="84">
        <v>2</v>
      </c>
      <c r="L3528" s="85" t="s">
        <v>109</v>
      </c>
      <c r="M3528" s="96">
        <v>0</v>
      </c>
      <c r="Q3528" s="81"/>
    </row>
    <row r="3529" spans="1:17" x14ac:dyDescent="0.25">
      <c r="A3529" s="84" t="s">
        <v>61</v>
      </c>
      <c r="B3529" s="85" t="s">
        <v>8328</v>
      </c>
      <c r="C3529" s="85" t="s">
        <v>21</v>
      </c>
      <c r="D3529" s="85" t="s">
        <v>9</v>
      </c>
      <c r="E3529" s="96">
        <v>80</v>
      </c>
      <c r="F3529" s="85" t="s">
        <v>105</v>
      </c>
      <c r="G3529" s="86" t="s">
        <v>10824</v>
      </c>
      <c r="K3529" s="84">
        <v>3</v>
      </c>
      <c r="L3529" s="85" t="s">
        <v>110</v>
      </c>
      <c r="M3529" s="96">
        <v>0</v>
      </c>
      <c r="Q3529" s="81"/>
    </row>
    <row r="3530" spans="1:17" x14ac:dyDescent="0.25">
      <c r="A3530" s="84" t="s">
        <v>62</v>
      </c>
      <c r="B3530" s="85" t="s">
        <v>1804</v>
      </c>
      <c r="C3530" s="85" t="s">
        <v>21</v>
      </c>
      <c r="D3530" s="85" t="s">
        <v>155</v>
      </c>
      <c r="E3530" s="96">
        <v>55</v>
      </c>
      <c r="F3530" s="85" t="s">
        <v>171</v>
      </c>
      <c r="G3530" s="86" t="s">
        <v>10825</v>
      </c>
      <c r="K3530" s="84">
        <v>4</v>
      </c>
      <c r="L3530" s="94" t="s">
        <v>111</v>
      </c>
      <c r="M3530" s="96">
        <v>32</v>
      </c>
      <c r="Q3530" s="81"/>
    </row>
    <row r="3531" spans="1:17" x14ac:dyDescent="0.25">
      <c r="A3531" s="84" t="s">
        <v>64</v>
      </c>
      <c r="B3531" s="85" t="s">
        <v>4995</v>
      </c>
      <c r="C3531" s="85" t="s">
        <v>890</v>
      </c>
      <c r="D3531" s="85" t="s">
        <v>155</v>
      </c>
      <c r="E3531" s="96">
        <v>0</v>
      </c>
      <c r="F3531" s="85" t="s">
        <v>105</v>
      </c>
      <c r="G3531" s="86" t="s">
        <v>9300</v>
      </c>
      <c r="K3531" s="79"/>
      <c r="L3531" s="95" t="s">
        <v>104</v>
      </c>
      <c r="M3531" s="96">
        <f>SUM(M3527:M3530)</f>
        <v>61.5</v>
      </c>
      <c r="Q3531" s="81"/>
    </row>
    <row r="3532" spans="1:17" x14ac:dyDescent="0.25">
      <c r="A3532" s="84" t="s">
        <v>66</v>
      </c>
      <c r="B3532" s="85" t="s">
        <v>1282</v>
      </c>
      <c r="C3532" s="85" t="s">
        <v>890</v>
      </c>
      <c r="D3532" s="85" t="s">
        <v>20</v>
      </c>
      <c r="E3532" s="96">
        <v>0</v>
      </c>
      <c r="F3532" s="85" t="s">
        <v>105</v>
      </c>
      <c r="G3532" s="86" t="s">
        <v>9847</v>
      </c>
      <c r="K3532" s="79"/>
      <c r="L3532" s="290"/>
      <c r="M3532" s="252"/>
      <c r="Q3532" s="81"/>
    </row>
    <row r="3533" spans="1:17" x14ac:dyDescent="0.25">
      <c r="A3533" s="84" t="s">
        <v>67</v>
      </c>
      <c r="B3533" s="85" t="s">
        <v>2598</v>
      </c>
      <c r="C3533" s="85" t="s">
        <v>13</v>
      </c>
      <c r="D3533" s="85" t="s">
        <v>20</v>
      </c>
      <c r="E3533" s="96">
        <v>0</v>
      </c>
      <c r="F3533" s="85" t="s">
        <v>105</v>
      </c>
      <c r="G3533" s="86" t="s">
        <v>10516</v>
      </c>
      <c r="K3533" s="79"/>
      <c r="M3533" s="85" t="s">
        <v>2354</v>
      </c>
      <c r="N3533" s="96">
        <v>0</v>
      </c>
      <c r="O3533" s="85"/>
      <c r="Q3533" s="81"/>
    </row>
    <row r="3534" spans="1:17" x14ac:dyDescent="0.25">
      <c r="A3534" s="84" t="s">
        <v>121</v>
      </c>
      <c r="B3534" s="85" t="s">
        <v>10407</v>
      </c>
      <c r="C3534" s="85" t="s">
        <v>890</v>
      </c>
      <c r="D3534" s="85" t="s">
        <v>5</v>
      </c>
      <c r="E3534" s="96">
        <v>0</v>
      </c>
      <c r="F3534" s="85" t="s">
        <v>105</v>
      </c>
      <c r="G3534" s="86" t="s">
        <v>10521</v>
      </c>
      <c r="K3534" s="79"/>
      <c r="M3534" s="85" t="s">
        <v>112</v>
      </c>
      <c r="N3534" s="96">
        <f>SUM(N3520)</f>
        <v>1195</v>
      </c>
      <c r="O3534" s="99">
        <f>SUM(N3534*1.95583)</f>
        <v>2337.2168499999998</v>
      </c>
      <c r="Q3534" s="81"/>
    </row>
    <row r="3535" spans="1:17" x14ac:dyDescent="0.25">
      <c r="A3535" s="84" t="s">
        <v>122</v>
      </c>
      <c r="B3535" s="85" t="s">
        <v>6131</v>
      </c>
      <c r="C3535" s="85" t="s">
        <v>890</v>
      </c>
      <c r="D3535" s="85" t="s">
        <v>20</v>
      </c>
      <c r="E3535" s="96">
        <v>0</v>
      </c>
      <c r="F3535" s="85" t="s">
        <v>105</v>
      </c>
      <c r="G3535" s="86" t="s">
        <v>10665</v>
      </c>
      <c r="K3535" s="79"/>
      <c r="M3535" s="85" t="s">
        <v>113</v>
      </c>
      <c r="N3535" s="96">
        <f>SUM(M3531)</f>
        <v>61.5</v>
      </c>
      <c r="O3535" s="85"/>
      <c r="Q3535" s="81"/>
    </row>
    <row r="3536" spans="1:17" x14ac:dyDescent="0.25">
      <c r="D3536" s="255" t="s">
        <v>104</v>
      </c>
      <c r="E3536" s="256">
        <f>SUM(E3513:E3535)</f>
        <v>1575</v>
      </c>
      <c r="G3536" s="81"/>
      <c r="K3536" s="79"/>
      <c r="M3536" s="85" t="s">
        <v>114</v>
      </c>
      <c r="N3536" s="96">
        <f>SUM(N3533+N3534-N3535)</f>
        <v>1133.5</v>
      </c>
      <c r="O3536" s="85"/>
      <c r="Q3536" s="81"/>
    </row>
    <row r="3537" spans="1:17" x14ac:dyDescent="0.25">
      <c r="C3537" s="90"/>
      <c r="K3537" s="79"/>
      <c r="M3537" s="94" t="s">
        <v>2355</v>
      </c>
      <c r="N3537" s="96">
        <v>0</v>
      </c>
      <c r="O3537" s="85"/>
      <c r="Q3537" s="81"/>
    </row>
    <row r="3538" spans="1:17" x14ac:dyDescent="0.25">
      <c r="C3538" t="s">
        <v>104</v>
      </c>
      <c r="D3538" s="205">
        <f>SUM(E3509+E3536)</f>
        <v>2190</v>
      </c>
      <c r="E3538" s="273">
        <f>SUM(D3538*1.95583)</f>
        <v>4283.2677000000003</v>
      </c>
    </row>
    <row r="3539" spans="1:17" x14ac:dyDescent="0.25">
      <c r="D3539" s="205"/>
      <c r="E3539" s="273"/>
    </row>
    <row r="3540" spans="1:17" x14ac:dyDescent="0.25">
      <c r="D3540" s="205"/>
      <c r="E3540" s="273"/>
    </row>
    <row r="3541" spans="1:17" x14ac:dyDescent="0.25">
      <c r="E3541" s="91"/>
      <c r="G3541" s="81"/>
    </row>
    <row r="3542" spans="1:17" ht="15.75" x14ac:dyDescent="0.25">
      <c r="B3542" s="116" t="s">
        <v>10792</v>
      </c>
      <c r="C3542" s="116" t="s">
        <v>3883</v>
      </c>
      <c r="E3542" s="91"/>
      <c r="F3542" s="81"/>
      <c r="G3542" s="81"/>
      <c r="L3542" s="100">
        <v>2550</v>
      </c>
      <c r="Q3542" s="81"/>
    </row>
    <row r="3543" spans="1:17" x14ac:dyDescent="0.25">
      <c r="A3543" s="79"/>
      <c r="B3543" s="92">
        <v>44441</v>
      </c>
      <c r="F3543" t="s">
        <v>5758</v>
      </c>
      <c r="G3543" s="81"/>
      <c r="L3543" s="100">
        <v>200</v>
      </c>
      <c r="N3543" s="93" t="s">
        <v>118</v>
      </c>
      <c r="O3543" s="93" t="s">
        <v>119</v>
      </c>
      <c r="P3543" s="93" t="s">
        <v>120</v>
      </c>
    </row>
    <row r="3544" spans="1:17" x14ac:dyDescent="0.25">
      <c r="A3544" s="84" t="s">
        <v>97</v>
      </c>
      <c r="B3544" s="93" t="s">
        <v>106</v>
      </c>
      <c r="C3544" s="93" t="s">
        <v>107</v>
      </c>
      <c r="L3544" s="101">
        <f>SUM(L3543/L3542)</f>
        <v>7.8431372549019607E-2</v>
      </c>
      <c r="N3544" s="102">
        <f>SUM(L3544*O3534)</f>
        <v>183.31112549019605</v>
      </c>
      <c r="O3544" s="102">
        <f>SUM(N3544/1.17)</f>
        <v>156.67617563264619</v>
      </c>
      <c r="P3544" s="102">
        <f>SUM(N3544-O3544)</f>
        <v>26.634949857549856</v>
      </c>
    </row>
    <row r="3545" spans="1:17" x14ac:dyDescent="0.25">
      <c r="A3545" s="84">
        <v>1</v>
      </c>
      <c r="B3545" s="85" t="s">
        <v>108</v>
      </c>
      <c r="C3545" s="96">
        <v>47</v>
      </c>
      <c r="G3545" s="81"/>
    </row>
    <row r="3546" spans="1:17" x14ac:dyDescent="0.25">
      <c r="A3546" s="84">
        <v>2</v>
      </c>
      <c r="B3546" s="85" t="s">
        <v>109</v>
      </c>
      <c r="C3546" s="96">
        <v>0</v>
      </c>
      <c r="G3546" s="81"/>
    </row>
    <row r="3547" spans="1:17" x14ac:dyDescent="0.25">
      <c r="A3547" s="84">
        <v>3</v>
      </c>
      <c r="B3547" s="85" t="s">
        <v>110</v>
      </c>
      <c r="C3547" s="96">
        <v>0</v>
      </c>
      <c r="G3547" s="81"/>
    </row>
    <row r="3548" spans="1:17" x14ac:dyDescent="0.25">
      <c r="A3548" s="84">
        <v>4</v>
      </c>
      <c r="B3548" s="94" t="s">
        <v>111</v>
      </c>
      <c r="C3548" s="96">
        <v>35</v>
      </c>
      <c r="G3548" s="81"/>
    </row>
    <row r="3549" spans="1:17" x14ac:dyDescent="0.25">
      <c r="A3549" s="79"/>
      <c r="B3549" s="95" t="s">
        <v>104</v>
      </c>
      <c r="C3549" s="96">
        <f>SUM(C3545:C3548)</f>
        <v>82</v>
      </c>
      <c r="G3549" s="81"/>
    </row>
    <row r="3550" spans="1:17" x14ac:dyDescent="0.25">
      <c r="A3550" s="79"/>
      <c r="B3550" s="290"/>
      <c r="C3550" s="252"/>
      <c r="G3550" s="81"/>
    </row>
    <row r="3551" spans="1:17" x14ac:dyDescent="0.25">
      <c r="A3551" s="79"/>
      <c r="C3551" s="85" t="s">
        <v>2354</v>
      </c>
      <c r="D3551" s="96">
        <v>0</v>
      </c>
      <c r="E3551" s="85"/>
      <c r="G3551" s="81"/>
    </row>
    <row r="3552" spans="1:17" x14ac:dyDescent="0.25">
      <c r="A3552" s="79"/>
      <c r="C3552" s="85" t="s">
        <v>112</v>
      </c>
      <c r="D3552" s="96">
        <f>SUM(D3538)</f>
        <v>2190</v>
      </c>
      <c r="E3552" s="99">
        <f>SUM(D3552*1.95583)</f>
        <v>4283.2677000000003</v>
      </c>
      <c r="G3552" s="81"/>
    </row>
    <row r="3553" spans="1:17" x14ac:dyDescent="0.25">
      <c r="A3553" s="79"/>
      <c r="C3553" s="85" t="s">
        <v>113</v>
      </c>
      <c r="D3553" s="96">
        <f>SUM(C3549)</f>
        <v>82</v>
      </c>
      <c r="E3553" s="85"/>
      <c r="G3553" s="81"/>
    </row>
    <row r="3554" spans="1:17" x14ac:dyDescent="0.25">
      <c r="A3554" s="79"/>
      <c r="C3554" s="85" t="s">
        <v>114</v>
      </c>
      <c r="D3554" s="96">
        <f>SUM(D3551+D3552-D3553)</f>
        <v>2108</v>
      </c>
      <c r="E3554" s="85"/>
      <c r="G3554" s="81"/>
    </row>
    <row r="3555" spans="1:17" x14ac:dyDescent="0.25">
      <c r="A3555" s="79"/>
      <c r="C3555" s="94" t="s">
        <v>2355</v>
      </c>
      <c r="D3555" s="96">
        <v>0</v>
      </c>
      <c r="E3555" s="85"/>
      <c r="G3555" s="81"/>
    </row>
    <row r="3560" spans="1:17" x14ac:dyDescent="0.25">
      <c r="B3560" s="100">
        <v>2550</v>
      </c>
      <c r="G3560" s="81"/>
    </row>
    <row r="3561" spans="1:17" x14ac:dyDescent="0.25">
      <c r="B3561" s="100">
        <v>200</v>
      </c>
      <c r="D3561" s="93" t="s">
        <v>118</v>
      </c>
      <c r="E3561" s="93" t="s">
        <v>119</v>
      </c>
      <c r="F3561" s="93" t="s">
        <v>120</v>
      </c>
    </row>
    <row r="3562" spans="1:17" x14ac:dyDescent="0.25">
      <c r="B3562" s="101">
        <f>SUM(B3561/B3560)</f>
        <v>7.8431372549019607E-2</v>
      </c>
      <c r="D3562" s="102">
        <f>SUM(B3562*E3552)</f>
        <v>335.94256470588238</v>
      </c>
      <c r="E3562" s="102">
        <f>SUM(D3562/1.17)</f>
        <v>287.13039718451489</v>
      </c>
      <c r="F3562" s="102">
        <f>SUM(D3562-E3562)</f>
        <v>48.812167521367485</v>
      </c>
    </row>
    <row r="3567" spans="1:17" ht="18.75" x14ac:dyDescent="0.3">
      <c r="A3567" s="79"/>
      <c r="B3567" s="80" t="s">
        <v>10846</v>
      </c>
      <c r="G3567" s="81"/>
      <c r="K3567" s="79"/>
      <c r="L3567" s="80" t="s">
        <v>10923</v>
      </c>
      <c r="Q3567" s="81"/>
    </row>
    <row r="3568" spans="1:17" x14ac:dyDescent="0.25">
      <c r="A3568" s="79"/>
      <c r="B3568" t="s">
        <v>6815</v>
      </c>
      <c r="F3568" s="82" t="s">
        <v>95</v>
      </c>
      <c r="G3568" s="81"/>
      <c r="K3568" s="79"/>
      <c r="L3568" t="s">
        <v>3883</v>
      </c>
      <c r="P3568" s="82" t="s">
        <v>95</v>
      </c>
      <c r="Q3568" s="81"/>
    </row>
    <row r="3569" spans="1:17" ht="18.75" x14ac:dyDescent="0.3">
      <c r="A3569" s="251"/>
      <c r="B3569" s="274"/>
      <c r="C3569" s="117" t="s">
        <v>96</v>
      </c>
      <c r="D3569" s="117"/>
      <c r="E3569" s="117"/>
      <c r="F3569" s="275">
        <v>44443</v>
      </c>
      <c r="G3569" s="276"/>
      <c r="K3569" s="251"/>
      <c r="L3569" s="274"/>
      <c r="M3569" s="117" t="s">
        <v>96</v>
      </c>
      <c r="N3569" s="117"/>
      <c r="O3569" s="117"/>
      <c r="P3569" s="275">
        <v>44444</v>
      </c>
      <c r="Q3569" s="276"/>
    </row>
    <row r="3570" spans="1:17" x14ac:dyDescent="0.25">
      <c r="A3570" s="84" t="s">
        <v>97</v>
      </c>
      <c r="B3570" s="85" t="s">
        <v>98</v>
      </c>
      <c r="C3570" s="85" t="s">
        <v>99</v>
      </c>
      <c r="D3570" s="85" t="s">
        <v>100</v>
      </c>
      <c r="E3570" s="85" t="s">
        <v>101</v>
      </c>
      <c r="F3570" s="85" t="s">
        <v>102</v>
      </c>
      <c r="G3570" s="86" t="s">
        <v>103</v>
      </c>
      <c r="K3570" s="84" t="s">
        <v>97</v>
      </c>
      <c r="L3570" s="85" t="s">
        <v>98</v>
      </c>
      <c r="M3570" s="85" t="s">
        <v>99</v>
      </c>
      <c r="N3570" s="85" t="s">
        <v>100</v>
      </c>
      <c r="O3570" s="85" t="s">
        <v>101</v>
      </c>
      <c r="P3570" s="85" t="s">
        <v>102</v>
      </c>
      <c r="Q3570" s="86" t="s">
        <v>103</v>
      </c>
    </row>
    <row r="3571" spans="1:17" x14ac:dyDescent="0.25">
      <c r="A3571" s="84" t="s">
        <v>2</v>
      </c>
      <c r="B3571" s="85" t="s">
        <v>10848</v>
      </c>
      <c r="C3571" s="85" t="s">
        <v>20</v>
      </c>
      <c r="D3571" s="85" t="s">
        <v>22</v>
      </c>
      <c r="E3571" s="96">
        <v>90</v>
      </c>
      <c r="F3571" s="85" t="s">
        <v>105</v>
      </c>
      <c r="G3571" s="86" t="s">
        <v>10849</v>
      </c>
      <c r="K3571" s="84" t="s">
        <v>2</v>
      </c>
      <c r="L3571" s="85" t="s">
        <v>10895</v>
      </c>
      <c r="M3571" s="85" t="s">
        <v>9</v>
      </c>
      <c r="N3571" s="85" t="s">
        <v>21</v>
      </c>
      <c r="O3571" s="96">
        <v>50</v>
      </c>
      <c r="P3571" s="85" t="s">
        <v>392</v>
      </c>
      <c r="Q3571" s="86" t="s">
        <v>10896</v>
      </c>
    </row>
    <row r="3572" spans="1:17" x14ac:dyDescent="0.25">
      <c r="A3572" s="84" t="s">
        <v>6</v>
      </c>
      <c r="B3572" s="85" t="s">
        <v>10850</v>
      </c>
      <c r="C3572" s="85" t="s">
        <v>9</v>
      </c>
      <c r="D3572" s="85" t="s">
        <v>21</v>
      </c>
      <c r="E3572" s="96">
        <v>50</v>
      </c>
      <c r="F3572" s="85" t="s">
        <v>392</v>
      </c>
      <c r="G3572" s="86" t="s">
        <v>10851</v>
      </c>
      <c r="K3572" s="84" t="s">
        <v>6</v>
      </c>
      <c r="L3572" s="85" t="s">
        <v>328</v>
      </c>
      <c r="M3572" s="85" t="s">
        <v>9</v>
      </c>
      <c r="N3572" s="85" t="s">
        <v>21</v>
      </c>
      <c r="O3572" s="96">
        <v>80</v>
      </c>
      <c r="P3572" s="85" t="s">
        <v>105</v>
      </c>
      <c r="Q3572" s="86" t="s">
        <v>10897</v>
      </c>
    </row>
    <row r="3573" spans="1:17" x14ac:dyDescent="0.25">
      <c r="A3573" s="84" t="s">
        <v>32</v>
      </c>
      <c r="B3573" s="85" t="s">
        <v>10852</v>
      </c>
      <c r="C3573" s="85" t="s">
        <v>20</v>
      </c>
      <c r="D3573" s="85" t="s">
        <v>890</v>
      </c>
      <c r="E3573" s="96">
        <v>100</v>
      </c>
      <c r="F3573" s="85" t="s">
        <v>105</v>
      </c>
      <c r="G3573" s="86" t="s">
        <v>10853</v>
      </c>
      <c r="K3573" s="84" t="s">
        <v>32</v>
      </c>
      <c r="L3573" s="85" t="s">
        <v>1142</v>
      </c>
      <c r="M3573" s="85" t="s">
        <v>9</v>
      </c>
      <c r="N3573" s="85" t="s">
        <v>21</v>
      </c>
      <c r="O3573" s="96">
        <v>50</v>
      </c>
      <c r="P3573" s="85" t="s">
        <v>392</v>
      </c>
      <c r="Q3573" s="86" t="s">
        <v>10898</v>
      </c>
    </row>
    <row r="3574" spans="1:17" x14ac:dyDescent="0.25">
      <c r="A3574" s="84" t="s">
        <v>48</v>
      </c>
      <c r="B3574" s="85" t="s">
        <v>10852</v>
      </c>
      <c r="C3574" s="85" t="s">
        <v>20</v>
      </c>
      <c r="D3574" s="85" t="s">
        <v>890</v>
      </c>
      <c r="E3574" s="96">
        <v>100</v>
      </c>
      <c r="F3574" s="85" t="s">
        <v>105</v>
      </c>
      <c r="G3574" s="86" t="s">
        <v>10854</v>
      </c>
      <c r="K3574" s="84" t="s">
        <v>48</v>
      </c>
      <c r="L3574" s="85" t="s">
        <v>10899</v>
      </c>
      <c r="M3574" s="85" t="s">
        <v>9</v>
      </c>
      <c r="N3574" s="85" t="s">
        <v>13</v>
      </c>
      <c r="O3574" s="96">
        <v>80</v>
      </c>
      <c r="P3574" s="85" t="s">
        <v>392</v>
      </c>
      <c r="Q3574" s="86" t="s">
        <v>10900</v>
      </c>
    </row>
    <row r="3575" spans="1:17" x14ac:dyDescent="0.25">
      <c r="A3575" s="84" t="s">
        <v>49</v>
      </c>
      <c r="B3575" s="85" t="s">
        <v>10855</v>
      </c>
      <c r="C3575" s="85" t="s">
        <v>20</v>
      </c>
      <c r="D3575" s="85" t="s">
        <v>22</v>
      </c>
      <c r="E3575" s="96">
        <v>130</v>
      </c>
      <c r="F3575" s="85" t="s">
        <v>105</v>
      </c>
      <c r="G3575" s="86" t="s">
        <v>10856</v>
      </c>
      <c r="K3575" s="84" t="s">
        <v>49</v>
      </c>
      <c r="L3575" s="85" t="s">
        <v>10652</v>
      </c>
      <c r="M3575" s="85" t="s">
        <v>20</v>
      </c>
      <c r="N3575" s="85" t="s">
        <v>72</v>
      </c>
      <c r="O3575" s="96">
        <v>90</v>
      </c>
      <c r="P3575" s="85" t="s">
        <v>105</v>
      </c>
      <c r="Q3575" s="86" t="s">
        <v>10901</v>
      </c>
    </row>
    <row r="3576" spans="1:17" x14ac:dyDescent="0.25">
      <c r="A3576" s="84" t="s">
        <v>50</v>
      </c>
      <c r="B3576" s="85" t="s">
        <v>5994</v>
      </c>
      <c r="C3576" s="85" t="s">
        <v>155</v>
      </c>
      <c r="D3576" s="85" t="s">
        <v>890</v>
      </c>
      <c r="E3576" s="96">
        <v>0</v>
      </c>
      <c r="F3576" s="85" t="s">
        <v>105</v>
      </c>
      <c r="G3576" s="86" t="s">
        <v>8387</v>
      </c>
      <c r="K3576" s="84" t="s">
        <v>50</v>
      </c>
      <c r="L3576" s="85" t="s">
        <v>6589</v>
      </c>
      <c r="M3576" s="85" t="s">
        <v>20</v>
      </c>
      <c r="N3576" s="85" t="s">
        <v>21</v>
      </c>
      <c r="O3576" s="96">
        <v>80</v>
      </c>
      <c r="P3576" s="85" t="s">
        <v>105</v>
      </c>
      <c r="Q3576" s="86" t="s">
        <v>10902</v>
      </c>
    </row>
    <row r="3577" spans="1:17" x14ac:dyDescent="0.25">
      <c r="A3577" s="84" t="s">
        <v>51</v>
      </c>
      <c r="B3577" s="85" t="s">
        <v>6334</v>
      </c>
      <c r="C3577" s="85" t="s">
        <v>9</v>
      </c>
      <c r="D3577" s="85" t="s">
        <v>21</v>
      </c>
      <c r="E3577" s="96">
        <v>0</v>
      </c>
      <c r="F3577" s="85" t="s">
        <v>105</v>
      </c>
      <c r="G3577" s="86" t="s">
        <v>10649</v>
      </c>
      <c r="K3577" s="84" t="s">
        <v>51</v>
      </c>
      <c r="L3577" s="85" t="s">
        <v>1198</v>
      </c>
      <c r="M3577" s="85" t="s">
        <v>12</v>
      </c>
      <c r="N3577" s="85" t="s">
        <v>21</v>
      </c>
      <c r="O3577" s="96">
        <v>80</v>
      </c>
      <c r="P3577" s="85" t="s">
        <v>105</v>
      </c>
      <c r="Q3577" s="86" t="s">
        <v>10903</v>
      </c>
    </row>
    <row r="3578" spans="1:17" x14ac:dyDescent="0.25">
      <c r="A3578" s="84" t="s">
        <v>52</v>
      </c>
      <c r="B3578" s="85" t="s">
        <v>10857</v>
      </c>
      <c r="C3578" s="85" t="s">
        <v>20</v>
      </c>
      <c r="D3578" s="85" t="s">
        <v>21</v>
      </c>
      <c r="E3578" s="96">
        <v>0</v>
      </c>
      <c r="F3578" s="85" t="s">
        <v>105</v>
      </c>
      <c r="G3578" s="86" t="s">
        <v>10651</v>
      </c>
      <c r="K3578" s="84" t="s">
        <v>52</v>
      </c>
      <c r="L3578" s="85" t="s">
        <v>674</v>
      </c>
      <c r="M3578" s="85" t="s">
        <v>12</v>
      </c>
      <c r="N3578" s="85" t="s">
        <v>22</v>
      </c>
      <c r="O3578" s="96">
        <v>90</v>
      </c>
      <c r="P3578" s="85" t="s">
        <v>392</v>
      </c>
      <c r="Q3578" s="86" t="s">
        <v>10904</v>
      </c>
    </row>
    <row r="3579" spans="1:17" x14ac:dyDescent="0.25">
      <c r="A3579" s="84" t="s">
        <v>53</v>
      </c>
      <c r="B3579" s="85" t="s">
        <v>1968</v>
      </c>
      <c r="C3579" s="85" t="s">
        <v>41</v>
      </c>
      <c r="D3579" s="85" t="s">
        <v>13</v>
      </c>
      <c r="E3579" s="96">
        <v>0</v>
      </c>
      <c r="F3579" s="85" t="s">
        <v>105</v>
      </c>
      <c r="G3579" s="86" t="s">
        <v>10653</v>
      </c>
      <c r="K3579" s="84" t="s">
        <v>53</v>
      </c>
      <c r="L3579" s="85" t="s">
        <v>1262</v>
      </c>
      <c r="M3579" s="85" t="s">
        <v>9</v>
      </c>
      <c r="N3579" s="85" t="s">
        <v>21</v>
      </c>
      <c r="O3579" s="96">
        <v>0</v>
      </c>
      <c r="P3579" s="85" t="s">
        <v>105</v>
      </c>
      <c r="Q3579" s="86" t="s">
        <v>10477</v>
      </c>
    </row>
    <row r="3580" spans="1:17" x14ac:dyDescent="0.25">
      <c r="A3580" s="84" t="s">
        <v>54</v>
      </c>
      <c r="B3580" s="85" t="s">
        <v>328</v>
      </c>
      <c r="C3580" s="85" t="s">
        <v>9</v>
      </c>
      <c r="D3580" s="85" t="s">
        <v>13</v>
      </c>
      <c r="E3580" s="96">
        <v>0</v>
      </c>
      <c r="F3580" s="85" t="s">
        <v>105</v>
      </c>
      <c r="G3580" s="86" t="s">
        <v>10620</v>
      </c>
      <c r="K3580" s="84" t="s">
        <v>54</v>
      </c>
      <c r="L3580" s="85" t="s">
        <v>1710</v>
      </c>
      <c r="M3580" s="85" t="s">
        <v>9</v>
      </c>
      <c r="N3580" s="85" t="s">
        <v>17</v>
      </c>
      <c r="O3580" s="96">
        <v>0</v>
      </c>
      <c r="P3580" s="85" t="s">
        <v>105</v>
      </c>
      <c r="Q3580" s="86" t="s">
        <v>10681</v>
      </c>
    </row>
    <row r="3581" spans="1:17" x14ac:dyDescent="0.25">
      <c r="A3581" s="84" t="s">
        <v>55</v>
      </c>
      <c r="B3581" s="85" t="s">
        <v>5994</v>
      </c>
      <c r="C3581" s="85" t="s">
        <v>155</v>
      </c>
      <c r="D3581" s="85" t="s">
        <v>890</v>
      </c>
      <c r="E3581" s="96">
        <v>0</v>
      </c>
      <c r="F3581" s="85" t="s">
        <v>105</v>
      </c>
      <c r="G3581" s="86" t="s">
        <v>10211</v>
      </c>
      <c r="K3581" s="84" t="s">
        <v>55</v>
      </c>
      <c r="L3581" s="85" t="s">
        <v>2449</v>
      </c>
      <c r="M3581" s="85" t="s">
        <v>41</v>
      </c>
      <c r="N3581" s="85" t="s">
        <v>21</v>
      </c>
      <c r="O3581" s="96">
        <v>0</v>
      </c>
      <c r="P3581" s="85" t="s">
        <v>105</v>
      </c>
      <c r="Q3581" s="86" t="s">
        <v>10691</v>
      </c>
    </row>
    <row r="3582" spans="1:17" x14ac:dyDescent="0.25">
      <c r="A3582" s="84" t="s">
        <v>56</v>
      </c>
      <c r="B3582" s="85" t="s">
        <v>708</v>
      </c>
      <c r="C3582" s="85" t="s">
        <v>20</v>
      </c>
      <c r="D3582" s="85" t="s">
        <v>13</v>
      </c>
      <c r="E3582" s="96">
        <v>0</v>
      </c>
      <c r="F3582" s="85" t="s">
        <v>105</v>
      </c>
      <c r="G3582" s="86" t="s">
        <v>10383</v>
      </c>
      <c r="K3582" s="84" t="s">
        <v>56</v>
      </c>
      <c r="L3582" s="85" t="s">
        <v>5039</v>
      </c>
      <c r="M3582" s="85" t="s">
        <v>20</v>
      </c>
      <c r="N3582" s="85" t="s">
        <v>13</v>
      </c>
      <c r="O3582" s="96">
        <v>0</v>
      </c>
      <c r="P3582" s="85" t="s">
        <v>381</v>
      </c>
      <c r="Q3582" s="86" t="s">
        <v>10905</v>
      </c>
    </row>
    <row r="3583" spans="1:17" x14ac:dyDescent="0.25">
      <c r="A3583" s="84" t="s">
        <v>57</v>
      </c>
      <c r="B3583" s="85" t="s">
        <v>10858</v>
      </c>
      <c r="C3583" s="85" t="s">
        <v>20</v>
      </c>
      <c r="D3583" s="85" t="s">
        <v>890</v>
      </c>
      <c r="E3583" s="96">
        <v>0</v>
      </c>
      <c r="F3583" s="85" t="s">
        <v>105</v>
      </c>
      <c r="G3583" s="86" t="s">
        <v>10387</v>
      </c>
      <c r="K3583" s="251"/>
      <c r="L3583" s="218"/>
      <c r="M3583" s="117"/>
      <c r="N3583" s="88" t="s">
        <v>104</v>
      </c>
      <c r="O3583" s="250">
        <f>SUM(O3571:O3582)</f>
        <v>600</v>
      </c>
      <c r="Q3583" s="81"/>
    </row>
    <row r="3584" spans="1:17" x14ac:dyDescent="0.25">
      <c r="A3584" s="84" t="s">
        <v>58</v>
      </c>
      <c r="B3584" s="85" t="s">
        <v>10858</v>
      </c>
      <c r="C3584" s="85" t="s">
        <v>20</v>
      </c>
      <c r="D3584" s="85" t="s">
        <v>890</v>
      </c>
      <c r="E3584" s="96">
        <v>0</v>
      </c>
      <c r="F3584" s="85" t="s">
        <v>105</v>
      </c>
      <c r="G3584" s="86" t="s">
        <v>10389</v>
      </c>
      <c r="K3584" s="251"/>
      <c r="L3584" s="117"/>
      <c r="M3584" s="117"/>
      <c r="N3584" s="311"/>
      <c r="O3584" s="312"/>
      <c r="Q3584" s="81"/>
    </row>
    <row r="3585" spans="1:17" ht="18.75" x14ac:dyDescent="0.3">
      <c r="A3585" s="84" t="s">
        <v>59</v>
      </c>
      <c r="B3585" s="85" t="s">
        <v>191</v>
      </c>
      <c r="C3585" s="85" t="s">
        <v>41</v>
      </c>
      <c r="D3585" s="85" t="s">
        <v>890</v>
      </c>
      <c r="E3585" s="96">
        <v>0</v>
      </c>
      <c r="F3585" s="85" t="s">
        <v>105</v>
      </c>
      <c r="G3585" s="86" t="s">
        <v>10084</v>
      </c>
      <c r="K3585" s="79"/>
      <c r="L3585" s="80"/>
      <c r="M3585" t="s">
        <v>393</v>
      </c>
      <c r="O3585" s="115"/>
      <c r="P3585" s="83">
        <v>44447</v>
      </c>
      <c r="Q3585" s="81"/>
    </row>
    <row r="3586" spans="1:17" x14ac:dyDescent="0.25">
      <c r="A3586" s="84" t="s">
        <v>60</v>
      </c>
      <c r="B3586" s="85" t="s">
        <v>191</v>
      </c>
      <c r="C3586" s="85" t="s">
        <v>41</v>
      </c>
      <c r="D3586" s="85" t="s">
        <v>890</v>
      </c>
      <c r="E3586" s="96">
        <v>0</v>
      </c>
      <c r="F3586" s="85" t="s">
        <v>105</v>
      </c>
      <c r="G3586" s="86" t="s">
        <v>10085</v>
      </c>
      <c r="K3586" s="84" t="s">
        <v>97</v>
      </c>
      <c r="L3586" s="85" t="s">
        <v>98</v>
      </c>
      <c r="M3586" s="85" t="s">
        <v>99</v>
      </c>
      <c r="N3586" s="85" t="s">
        <v>100</v>
      </c>
      <c r="O3586" s="85" t="s">
        <v>101</v>
      </c>
      <c r="P3586" s="85" t="s">
        <v>102</v>
      </c>
      <c r="Q3586" s="86" t="s">
        <v>103</v>
      </c>
    </row>
    <row r="3587" spans="1:17" x14ac:dyDescent="0.25">
      <c r="A3587" s="84" t="s">
        <v>61</v>
      </c>
      <c r="B3587" s="85" t="s">
        <v>9978</v>
      </c>
      <c r="C3587" s="85" t="s">
        <v>9</v>
      </c>
      <c r="D3587" s="85" t="s">
        <v>21</v>
      </c>
      <c r="E3587" s="96">
        <v>0</v>
      </c>
      <c r="F3587" s="85" t="s">
        <v>105</v>
      </c>
      <c r="G3587" s="86" t="s">
        <v>9979</v>
      </c>
      <c r="K3587" s="84" t="s">
        <v>2</v>
      </c>
      <c r="L3587" s="85" t="s">
        <v>10875</v>
      </c>
      <c r="M3587" s="85" t="s">
        <v>22</v>
      </c>
      <c r="N3587" s="85" t="s">
        <v>9</v>
      </c>
      <c r="O3587" s="96">
        <v>90</v>
      </c>
      <c r="P3587" s="85" t="s">
        <v>171</v>
      </c>
      <c r="Q3587" s="86" t="s">
        <v>10906</v>
      </c>
    </row>
    <row r="3588" spans="1:17" x14ac:dyDescent="0.25">
      <c r="A3588" s="84" t="s">
        <v>62</v>
      </c>
      <c r="B3588" s="85" t="s">
        <v>8468</v>
      </c>
      <c r="C3588" s="85" t="s">
        <v>12</v>
      </c>
      <c r="D3588" s="85" t="s">
        <v>21</v>
      </c>
      <c r="E3588" s="96">
        <v>0</v>
      </c>
      <c r="F3588" s="85" t="s">
        <v>105</v>
      </c>
      <c r="G3588" s="86" t="s">
        <v>10476</v>
      </c>
      <c r="K3588" s="84" t="s">
        <v>6</v>
      </c>
      <c r="L3588" s="85" t="s">
        <v>1446</v>
      </c>
      <c r="M3588" s="85" t="s">
        <v>13</v>
      </c>
      <c r="N3588" s="85" t="s">
        <v>41</v>
      </c>
      <c r="O3588" s="96">
        <v>125</v>
      </c>
      <c r="P3588" s="85" t="s">
        <v>105</v>
      </c>
      <c r="Q3588" s="86" t="s">
        <v>10907</v>
      </c>
    </row>
    <row r="3589" spans="1:17" x14ac:dyDescent="0.25">
      <c r="A3589" s="84" t="s">
        <v>64</v>
      </c>
      <c r="B3589" s="85" t="s">
        <v>10859</v>
      </c>
      <c r="C3589" s="85" t="s">
        <v>20</v>
      </c>
      <c r="D3589" s="85" t="s">
        <v>890</v>
      </c>
      <c r="E3589" s="96">
        <v>0</v>
      </c>
      <c r="F3589" s="85" t="s">
        <v>105</v>
      </c>
      <c r="G3589" s="86" t="s">
        <v>10430</v>
      </c>
      <c r="K3589" s="84" t="s">
        <v>32</v>
      </c>
      <c r="L3589" s="85" t="s">
        <v>1282</v>
      </c>
      <c r="M3589" s="85" t="s">
        <v>13</v>
      </c>
      <c r="N3589" s="85" t="s">
        <v>20</v>
      </c>
      <c r="O3589" s="96">
        <v>120</v>
      </c>
      <c r="P3589" s="85" t="s">
        <v>105</v>
      </c>
      <c r="Q3589" s="86" t="s">
        <v>10908</v>
      </c>
    </row>
    <row r="3590" spans="1:17" x14ac:dyDescent="0.25">
      <c r="A3590" s="84" t="s">
        <v>66</v>
      </c>
      <c r="B3590" s="85" t="s">
        <v>10731</v>
      </c>
      <c r="C3590" s="85" t="s">
        <v>9</v>
      </c>
      <c r="D3590" s="85" t="s">
        <v>22</v>
      </c>
      <c r="E3590" s="96">
        <v>0</v>
      </c>
      <c r="F3590" s="85" t="s">
        <v>105</v>
      </c>
      <c r="G3590" s="86" t="s">
        <v>10571</v>
      </c>
      <c r="K3590" s="84" t="s">
        <v>48</v>
      </c>
      <c r="L3590" s="85" t="s">
        <v>4483</v>
      </c>
      <c r="M3590" s="85" t="s">
        <v>28</v>
      </c>
      <c r="N3590" s="85" t="s">
        <v>12</v>
      </c>
      <c r="O3590" s="96">
        <v>120</v>
      </c>
      <c r="P3590" s="85" t="s">
        <v>105</v>
      </c>
      <c r="Q3590" s="86" t="s">
        <v>10909</v>
      </c>
    </row>
    <row r="3591" spans="1:17" x14ac:dyDescent="0.25">
      <c r="A3591" s="84" t="s">
        <v>67</v>
      </c>
      <c r="B3591" s="85" t="s">
        <v>10860</v>
      </c>
      <c r="C3591" s="85" t="s">
        <v>20</v>
      </c>
      <c r="D3591" s="85" t="s">
        <v>22</v>
      </c>
      <c r="E3591" s="96">
        <v>0</v>
      </c>
      <c r="F3591" s="85" t="s">
        <v>381</v>
      </c>
      <c r="G3591" s="86" t="s">
        <v>10861</v>
      </c>
      <c r="K3591" s="84" t="s">
        <v>49</v>
      </c>
      <c r="L3591" s="85" t="s">
        <v>2710</v>
      </c>
      <c r="M3591" s="85" t="s">
        <v>17</v>
      </c>
      <c r="N3591" s="85" t="s">
        <v>20</v>
      </c>
      <c r="O3591" s="96">
        <v>105</v>
      </c>
      <c r="P3591" s="85" t="s">
        <v>105</v>
      </c>
      <c r="Q3591" s="86" t="s">
        <v>10910</v>
      </c>
    </row>
    <row r="3592" spans="1:17" x14ac:dyDescent="0.25">
      <c r="A3592" s="251"/>
      <c r="B3592" s="218"/>
      <c r="C3592" s="117"/>
      <c r="D3592" s="88" t="s">
        <v>104</v>
      </c>
      <c r="E3592" s="250">
        <f>SUM(E3571:E3591)</f>
        <v>470</v>
      </c>
      <c r="G3592" s="81"/>
      <c r="K3592" s="84" t="s">
        <v>50</v>
      </c>
      <c r="L3592" s="85" t="s">
        <v>2710</v>
      </c>
      <c r="M3592" s="85" t="s">
        <v>17</v>
      </c>
      <c r="N3592" s="85" t="s">
        <v>20</v>
      </c>
      <c r="O3592" s="96">
        <v>105</v>
      </c>
      <c r="P3592" s="85" t="s">
        <v>105</v>
      </c>
      <c r="Q3592" s="86" t="s">
        <v>10911</v>
      </c>
    </row>
    <row r="3593" spans="1:17" x14ac:dyDescent="0.25">
      <c r="A3593" s="251"/>
      <c r="B3593" s="117"/>
      <c r="C3593" s="117"/>
      <c r="D3593" s="311"/>
      <c r="E3593" s="312"/>
      <c r="G3593" s="81"/>
      <c r="K3593" s="84" t="s">
        <v>51</v>
      </c>
      <c r="L3593" s="85" t="s">
        <v>10912</v>
      </c>
      <c r="M3593" s="85" t="s">
        <v>21</v>
      </c>
      <c r="N3593" s="85" t="s">
        <v>20</v>
      </c>
      <c r="O3593" s="96">
        <v>50</v>
      </c>
      <c r="P3593" s="85" t="s">
        <v>171</v>
      </c>
      <c r="Q3593" s="86" t="s">
        <v>10913</v>
      </c>
    </row>
    <row r="3594" spans="1:17" ht="18.75" x14ac:dyDescent="0.3">
      <c r="A3594" s="79"/>
      <c r="B3594" s="80"/>
      <c r="C3594" t="s">
        <v>393</v>
      </c>
      <c r="E3594" s="115"/>
      <c r="F3594" s="83">
        <v>44445</v>
      </c>
      <c r="G3594" s="81"/>
      <c r="K3594" s="84" t="s">
        <v>52</v>
      </c>
      <c r="L3594" s="85" t="s">
        <v>4781</v>
      </c>
      <c r="M3594" s="85" t="s">
        <v>21</v>
      </c>
      <c r="N3594" s="85" t="s">
        <v>9</v>
      </c>
      <c r="O3594" s="96">
        <v>50</v>
      </c>
      <c r="P3594" s="85" t="s">
        <v>171</v>
      </c>
      <c r="Q3594" s="86" t="s">
        <v>10914</v>
      </c>
    </row>
    <row r="3595" spans="1:17" x14ac:dyDescent="0.25">
      <c r="A3595" s="84" t="s">
        <v>97</v>
      </c>
      <c r="B3595" s="85" t="s">
        <v>98</v>
      </c>
      <c r="C3595" s="85" t="s">
        <v>99</v>
      </c>
      <c r="D3595" s="85" t="s">
        <v>100</v>
      </c>
      <c r="E3595" s="85" t="s">
        <v>101</v>
      </c>
      <c r="F3595" s="85" t="s">
        <v>102</v>
      </c>
      <c r="G3595" s="86" t="s">
        <v>103</v>
      </c>
      <c r="K3595" s="84" t="s">
        <v>53</v>
      </c>
      <c r="L3595" s="85" t="s">
        <v>2586</v>
      </c>
      <c r="M3595" s="85" t="s">
        <v>21</v>
      </c>
      <c r="N3595" s="85" t="s">
        <v>5</v>
      </c>
      <c r="O3595" s="96">
        <v>50</v>
      </c>
      <c r="P3595" s="85" t="s">
        <v>171</v>
      </c>
      <c r="Q3595" s="86" t="s">
        <v>10915</v>
      </c>
    </row>
    <row r="3596" spans="1:17" x14ac:dyDescent="0.25">
      <c r="A3596" s="84" t="s">
        <v>2</v>
      </c>
      <c r="B3596" s="85" t="s">
        <v>10862</v>
      </c>
      <c r="C3596" s="85" t="s">
        <v>22</v>
      </c>
      <c r="D3596" s="85" t="s">
        <v>12</v>
      </c>
      <c r="E3596" s="96">
        <v>90</v>
      </c>
      <c r="F3596" s="85" t="s">
        <v>171</v>
      </c>
      <c r="G3596" s="86" t="s">
        <v>10863</v>
      </c>
      <c r="K3596" s="84" t="s">
        <v>54</v>
      </c>
      <c r="L3596" s="85" t="s">
        <v>10916</v>
      </c>
      <c r="M3596" s="85" t="s">
        <v>21</v>
      </c>
      <c r="N3596" s="85" t="s">
        <v>5</v>
      </c>
      <c r="O3596" s="96">
        <v>80</v>
      </c>
      <c r="P3596" s="85" t="s">
        <v>105</v>
      </c>
      <c r="Q3596" s="86" t="s">
        <v>10917</v>
      </c>
    </row>
    <row r="3597" spans="1:17" x14ac:dyDescent="0.25">
      <c r="A3597" s="84" t="s">
        <v>6</v>
      </c>
      <c r="B3597" s="85" t="s">
        <v>10864</v>
      </c>
      <c r="C3597" s="85" t="s">
        <v>22</v>
      </c>
      <c r="D3597" s="85" t="s">
        <v>12</v>
      </c>
      <c r="E3597" s="96">
        <v>90</v>
      </c>
      <c r="F3597" s="85" t="s">
        <v>171</v>
      </c>
      <c r="G3597" s="86" t="s">
        <v>10865</v>
      </c>
      <c r="K3597" s="84" t="s">
        <v>55</v>
      </c>
      <c r="L3597" s="85" t="s">
        <v>10918</v>
      </c>
      <c r="M3597" s="85" t="s">
        <v>21</v>
      </c>
      <c r="N3597" s="85" t="s">
        <v>9</v>
      </c>
      <c r="O3597" s="96">
        <v>80</v>
      </c>
      <c r="P3597" s="85" t="s">
        <v>105</v>
      </c>
      <c r="Q3597" s="86" t="s">
        <v>10919</v>
      </c>
    </row>
    <row r="3598" spans="1:17" x14ac:dyDescent="0.25">
      <c r="A3598" s="84" t="s">
        <v>32</v>
      </c>
      <c r="B3598" s="85" t="s">
        <v>10866</v>
      </c>
      <c r="C3598" s="85" t="s">
        <v>21</v>
      </c>
      <c r="D3598" s="85" t="s">
        <v>9</v>
      </c>
      <c r="E3598" s="96">
        <v>80</v>
      </c>
      <c r="F3598" s="85" t="s">
        <v>105</v>
      </c>
      <c r="G3598" s="86" t="s">
        <v>10867</v>
      </c>
      <c r="K3598" s="84" t="s">
        <v>56</v>
      </c>
      <c r="L3598" s="85" t="s">
        <v>10920</v>
      </c>
      <c r="M3598" s="85" t="s">
        <v>21</v>
      </c>
      <c r="N3598" s="85" t="s">
        <v>9</v>
      </c>
      <c r="O3598" s="96">
        <v>80</v>
      </c>
      <c r="P3598" s="85" t="s">
        <v>105</v>
      </c>
      <c r="Q3598" s="86" t="s">
        <v>10921</v>
      </c>
    </row>
    <row r="3599" spans="1:17" x14ac:dyDescent="0.25">
      <c r="A3599" s="84" t="s">
        <v>48</v>
      </c>
      <c r="B3599" s="85" t="s">
        <v>10868</v>
      </c>
      <c r="C3599" s="85" t="s">
        <v>21</v>
      </c>
      <c r="D3599" s="85" t="s">
        <v>9</v>
      </c>
      <c r="E3599" s="96">
        <v>50</v>
      </c>
      <c r="F3599" s="85" t="s">
        <v>171</v>
      </c>
      <c r="G3599" s="86" t="s">
        <v>10869</v>
      </c>
      <c r="K3599" s="84" t="s">
        <v>57</v>
      </c>
      <c r="L3599" s="85" t="s">
        <v>3275</v>
      </c>
      <c r="M3599" s="85" t="s">
        <v>21</v>
      </c>
      <c r="N3599" s="85" t="s">
        <v>9</v>
      </c>
      <c r="O3599" s="96">
        <v>0</v>
      </c>
      <c r="P3599" s="85" t="s">
        <v>105</v>
      </c>
      <c r="Q3599" s="86" t="s">
        <v>10795</v>
      </c>
    </row>
    <row r="3600" spans="1:17" x14ac:dyDescent="0.25">
      <c r="A3600" s="84" t="s">
        <v>49</v>
      </c>
      <c r="B3600" s="85" t="s">
        <v>10870</v>
      </c>
      <c r="C3600" s="85" t="s">
        <v>21</v>
      </c>
      <c r="D3600" s="85" t="s">
        <v>12</v>
      </c>
      <c r="E3600" s="96">
        <v>0</v>
      </c>
      <c r="F3600" s="85" t="s">
        <v>105</v>
      </c>
      <c r="G3600" s="86" t="s">
        <v>9714</v>
      </c>
      <c r="K3600" s="84" t="s">
        <v>58</v>
      </c>
      <c r="L3600" s="85" t="s">
        <v>1637</v>
      </c>
      <c r="M3600" s="85" t="s">
        <v>890</v>
      </c>
      <c r="N3600" s="85" t="s">
        <v>155</v>
      </c>
      <c r="O3600" s="96">
        <v>0</v>
      </c>
      <c r="P3600" s="85" t="s">
        <v>105</v>
      </c>
      <c r="Q3600" s="86" t="s">
        <v>10294</v>
      </c>
    </row>
    <row r="3601" spans="1:17" x14ac:dyDescent="0.25">
      <c r="A3601" s="84" t="s">
        <v>50</v>
      </c>
      <c r="B3601" s="85" t="s">
        <v>1683</v>
      </c>
      <c r="C3601" s="85" t="s">
        <v>22</v>
      </c>
      <c r="D3601" s="85" t="s">
        <v>9</v>
      </c>
      <c r="E3601" s="96">
        <v>0</v>
      </c>
      <c r="F3601" s="85" t="s">
        <v>105</v>
      </c>
      <c r="G3601" s="86" t="s">
        <v>10501</v>
      </c>
      <c r="N3601" s="255" t="s">
        <v>104</v>
      </c>
      <c r="O3601" s="256">
        <f>SUM(O3587:O3600)</f>
        <v>1055</v>
      </c>
      <c r="Q3601" s="81"/>
    </row>
    <row r="3602" spans="1:17" x14ac:dyDescent="0.25">
      <c r="A3602" s="84" t="s">
        <v>51</v>
      </c>
      <c r="B3602" s="85" t="s">
        <v>1262</v>
      </c>
      <c r="C3602" s="85" t="s">
        <v>890</v>
      </c>
      <c r="D3602" s="85" t="s">
        <v>20</v>
      </c>
      <c r="E3602" s="96">
        <v>0</v>
      </c>
      <c r="F3602" s="85" t="s">
        <v>105</v>
      </c>
      <c r="G3602" s="86" t="s">
        <v>10666</v>
      </c>
      <c r="M3602" s="90"/>
    </row>
    <row r="3603" spans="1:17" x14ac:dyDescent="0.25">
      <c r="D3603" s="255" t="s">
        <v>104</v>
      </c>
      <c r="E3603" s="256">
        <f>SUM(E3596:E3602)</f>
        <v>310</v>
      </c>
      <c r="G3603" s="81"/>
      <c r="M3603" t="s">
        <v>104</v>
      </c>
      <c r="N3603" s="205">
        <f>SUM(O3583+O3601)</f>
        <v>1655</v>
      </c>
      <c r="O3603" s="273">
        <f>SUM(N3603*1.95583)</f>
        <v>3236.8986500000001</v>
      </c>
    </row>
    <row r="3604" spans="1:17" x14ac:dyDescent="0.25">
      <c r="C3604" s="90"/>
      <c r="N3604" s="205"/>
      <c r="O3604" s="273"/>
    </row>
    <row r="3605" spans="1:17" x14ac:dyDescent="0.25">
      <c r="C3605" t="s">
        <v>104</v>
      </c>
      <c r="D3605" s="205">
        <f>SUM(E3592+E3603)</f>
        <v>780</v>
      </c>
      <c r="E3605" s="273">
        <f>SUM(D3605*1.95583)</f>
        <v>1525.5473999999999</v>
      </c>
      <c r="N3605" s="205"/>
      <c r="O3605" s="273"/>
    </row>
    <row r="3606" spans="1:17" x14ac:dyDescent="0.25">
      <c r="D3606" s="205"/>
      <c r="E3606" s="273"/>
      <c r="O3606" s="91"/>
      <c r="Q3606" s="81"/>
    </row>
    <row r="3607" spans="1:17" ht="15.75" x14ac:dyDescent="0.25">
      <c r="D3607" s="205"/>
      <c r="E3607" s="273"/>
      <c r="L3607" s="116" t="s">
        <v>10922</v>
      </c>
      <c r="M3607" s="116" t="s">
        <v>3883</v>
      </c>
      <c r="O3607" s="91"/>
      <c r="P3607" s="81"/>
      <c r="Q3607" s="81"/>
    </row>
    <row r="3608" spans="1:17" x14ac:dyDescent="0.25">
      <c r="E3608" s="91"/>
      <c r="G3608" s="81"/>
      <c r="K3608" s="79"/>
      <c r="L3608" s="92">
        <v>44449</v>
      </c>
      <c r="P3608" t="s">
        <v>5758</v>
      </c>
      <c r="Q3608" s="81"/>
    </row>
    <row r="3609" spans="1:17" ht="15.75" x14ac:dyDescent="0.25">
      <c r="B3609" s="116" t="s">
        <v>10847</v>
      </c>
      <c r="C3609" s="116" t="s">
        <v>6815</v>
      </c>
      <c r="E3609" s="91"/>
      <c r="F3609" s="81"/>
      <c r="G3609" s="81"/>
      <c r="K3609" s="84" t="s">
        <v>97</v>
      </c>
      <c r="L3609" s="93" t="s">
        <v>106</v>
      </c>
      <c r="M3609" s="93" t="s">
        <v>107</v>
      </c>
    </row>
    <row r="3610" spans="1:17" x14ac:dyDescent="0.25">
      <c r="A3610" s="79"/>
      <c r="B3610" s="92">
        <v>44446</v>
      </c>
      <c r="F3610" t="s">
        <v>5758</v>
      </c>
      <c r="G3610" s="81"/>
      <c r="K3610" s="84">
        <v>1</v>
      </c>
      <c r="L3610" s="85" t="s">
        <v>108</v>
      </c>
      <c r="M3610" s="96">
        <v>14</v>
      </c>
      <c r="Q3610" s="81"/>
    </row>
    <row r="3611" spans="1:17" x14ac:dyDescent="0.25">
      <c r="A3611" s="84" t="s">
        <v>97</v>
      </c>
      <c r="B3611" s="93" t="s">
        <v>106</v>
      </c>
      <c r="C3611" s="93" t="s">
        <v>107</v>
      </c>
      <c r="K3611" s="84">
        <v>2</v>
      </c>
      <c r="L3611" s="85" t="s">
        <v>109</v>
      </c>
      <c r="M3611" s="96">
        <v>0</v>
      </c>
      <c r="Q3611" s="81"/>
    </row>
    <row r="3612" spans="1:17" x14ac:dyDescent="0.25">
      <c r="A3612" s="84">
        <v>1</v>
      </c>
      <c r="B3612" s="85" t="s">
        <v>108</v>
      </c>
      <c r="C3612" s="96">
        <v>13</v>
      </c>
      <c r="G3612" s="81"/>
      <c r="K3612" s="84">
        <v>3</v>
      </c>
      <c r="L3612" s="85" t="s">
        <v>110</v>
      </c>
      <c r="M3612" s="96">
        <v>0</v>
      </c>
      <c r="Q3612" s="81"/>
    </row>
    <row r="3613" spans="1:17" x14ac:dyDescent="0.25">
      <c r="A3613" s="84">
        <v>2</v>
      </c>
      <c r="B3613" s="85" t="s">
        <v>109</v>
      </c>
      <c r="C3613" s="96">
        <v>0</v>
      </c>
      <c r="G3613" s="81"/>
      <c r="K3613" s="84">
        <v>4</v>
      </c>
      <c r="L3613" s="94" t="s">
        <v>111</v>
      </c>
      <c r="M3613" s="96">
        <v>35</v>
      </c>
      <c r="Q3613" s="81"/>
    </row>
    <row r="3614" spans="1:17" x14ac:dyDescent="0.25">
      <c r="A3614" s="84">
        <v>3</v>
      </c>
      <c r="B3614" s="85" t="s">
        <v>110</v>
      </c>
      <c r="C3614" s="96">
        <v>0</v>
      </c>
      <c r="G3614" s="81"/>
      <c r="K3614" s="79"/>
      <c r="L3614" s="95" t="s">
        <v>104</v>
      </c>
      <c r="M3614" s="96">
        <f>SUM(M3610:M3613)</f>
        <v>49</v>
      </c>
      <c r="Q3614" s="81"/>
    </row>
    <row r="3615" spans="1:17" x14ac:dyDescent="0.25">
      <c r="A3615" s="84">
        <v>4</v>
      </c>
      <c r="B3615" s="94" t="s">
        <v>111</v>
      </c>
      <c r="C3615" s="96">
        <v>35</v>
      </c>
      <c r="G3615" s="81"/>
      <c r="K3615" s="79"/>
      <c r="L3615" s="290"/>
      <c r="M3615" s="252"/>
      <c r="Q3615" s="81"/>
    </row>
    <row r="3616" spans="1:17" x14ac:dyDescent="0.25">
      <c r="A3616" s="79"/>
      <c r="B3616" s="95" t="s">
        <v>104</v>
      </c>
      <c r="C3616" s="96">
        <f>SUM(C3612:C3615)</f>
        <v>48</v>
      </c>
      <c r="G3616" s="81"/>
      <c r="K3616" s="79"/>
      <c r="M3616" s="85" t="s">
        <v>2354</v>
      </c>
      <c r="N3616" s="96">
        <v>0</v>
      </c>
      <c r="O3616" s="85"/>
      <c r="Q3616" s="81"/>
    </row>
    <row r="3617" spans="1:17" x14ac:dyDescent="0.25">
      <c r="A3617" s="79"/>
      <c r="B3617" s="290"/>
      <c r="C3617" s="252"/>
      <c r="G3617" s="81"/>
      <c r="K3617" s="79"/>
      <c r="M3617" s="85" t="s">
        <v>112</v>
      </c>
      <c r="N3617" s="96">
        <f>SUM(N3603)</f>
        <v>1655</v>
      </c>
      <c r="O3617" s="99">
        <f>SUM(N3617*1.95583)</f>
        <v>3236.8986500000001</v>
      </c>
      <c r="Q3617" s="81"/>
    </row>
    <row r="3618" spans="1:17" x14ac:dyDescent="0.25">
      <c r="A3618" s="79"/>
      <c r="C3618" s="85" t="s">
        <v>2354</v>
      </c>
      <c r="D3618" s="96">
        <v>0</v>
      </c>
      <c r="E3618" s="85"/>
      <c r="G3618" s="81"/>
      <c r="K3618" s="79"/>
      <c r="M3618" s="85" t="s">
        <v>113</v>
      </c>
      <c r="N3618" s="96">
        <f>SUM(M3614)</f>
        <v>49</v>
      </c>
      <c r="O3618" s="85"/>
      <c r="Q3618" s="81"/>
    </row>
    <row r="3619" spans="1:17" x14ac:dyDescent="0.25">
      <c r="A3619" s="79"/>
      <c r="C3619" s="85" t="s">
        <v>112</v>
      </c>
      <c r="D3619" s="96">
        <f>SUM(D3605)</f>
        <v>780</v>
      </c>
      <c r="E3619" s="99">
        <f>SUM(D3619*1.95583)</f>
        <v>1525.5473999999999</v>
      </c>
      <c r="G3619" s="81"/>
      <c r="K3619" s="79"/>
      <c r="M3619" s="85" t="s">
        <v>114</v>
      </c>
      <c r="N3619" s="96">
        <f>SUM(N3616+N3617-N3618)</f>
        <v>1606</v>
      </c>
      <c r="O3619" s="85"/>
      <c r="Q3619" s="81"/>
    </row>
    <row r="3620" spans="1:17" x14ac:dyDescent="0.25">
      <c r="A3620" s="79"/>
      <c r="C3620" s="85" t="s">
        <v>113</v>
      </c>
      <c r="D3620" s="96">
        <f>SUM(C3616)</f>
        <v>48</v>
      </c>
      <c r="E3620" s="85"/>
      <c r="G3620" s="81"/>
      <c r="K3620" s="79"/>
      <c r="M3620" s="94" t="s">
        <v>2355</v>
      </c>
      <c r="N3620" s="96">
        <v>0</v>
      </c>
      <c r="O3620" s="85"/>
      <c r="Q3620" s="81"/>
    </row>
    <row r="3621" spans="1:17" x14ac:dyDescent="0.25">
      <c r="A3621" s="79"/>
      <c r="C3621" s="85" t="s">
        <v>114</v>
      </c>
      <c r="D3621" s="96">
        <f>SUM(D3618+D3619-D3620)</f>
        <v>732</v>
      </c>
      <c r="E3621" s="85"/>
      <c r="G3621" s="81"/>
    </row>
    <row r="3622" spans="1:17" x14ac:dyDescent="0.25">
      <c r="A3622" s="79"/>
      <c r="C3622" s="94" t="s">
        <v>2355</v>
      </c>
      <c r="D3622" s="96">
        <v>0</v>
      </c>
      <c r="E3622" s="85"/>
      <c r="G3622" s="81"/>
    </row>
    <row r="3625" spans="1:17" x14ac:dyDescent="0.25">
      <c r="L3625" s="100">
        <v>2550</v>
      </c>
      <c r="Q3625" s="81"/>
    </row>
    <row r="3626" spans="1:17" x14ac:dyDescent="0.25">
      <c r="L3626" s="100">
        <v>200</v>
      </c>
      <c r="N3626" s="93" t="s">
        <v>118</v>
      </c>
      <c r="O3626" s="93" t="s">
        <v>119</v>
      </c>
      <c r="P3626" s="93" t="s">
        <v>120</v>
      </c>
    </row>
    <row r="3627" spans="1:17" x14ac:dyDescent="0.25">
      <c r="B3627" s="100">
        <v>2550</v>
      </c>
      <c r="G3627" s="81"/>
      <c r="L3627" s="101">
        <f>SUM(L3626/L3625)</f>
        <v>7.8431372549019607E-2</v>
      </c>
      <c r="N3627" s="102">
        <f>SUM(L3627*O3617)</f>
        <v>253.87440392156864</v>
      </c>
      <c r="O3627" s="102">
        <f>SUM(N3627/1.17)</f>
        <v>216.98667001843475</v>
      </c>
      <c r="P3627" s="102">
        <f>SUM(N3627-O3627)</f>
        <v>36.887733903133892</v>
      </c>
    </row>
    <row r="3628" spans="1:17" x14ac:dyDescent="0.25">
      <c r="B3628" s="100">
        <v>200</v>
      </c>
      <c r="D3628" s="93" t="s">
        <v>118</v>
      </c>
      <c r="E3628" s="93" t="s">
        <v>119</v>
      </c>
      <c r="F3628" s="93" t="s">
        <v>120</v>
      </c>
    </row>
    <row r="3629" spans="1:17" x14ac:dyDescent="0.25">
      <c r="B3629" s="101">
        <f>SUM(B3628/B3627)</f>
        <v>7.8431372549019607E-2</v>
      </c>
      <c r="D3629" s="102">
        <f>SUM(B3629*E3619)</f>
        <v>119.65077647058823</v>
      </c>
      <c r="E3629" s="102">
        <f>SUM(D3629/1.17)</f>
        <v>102.26562091503268</v>
      </c>
      <c r="F3629" s="102">
        <f>SUM(D3629-E3629)</f>
        <v>17.385155555555542</v>
      </c>
    </row>
    <row r="3634" spans="1:17" ht="18.75" x14ac:dyDescent="0.3">
      <c r="A3634" s="79"/>
      <c r="B3634" s="80" t="s">
        <v>10962</v>
      </c>
      <c r="G3634" s="81"/>
      <c r="K3634" s="79"/>
      <c r="L3634" s="80" t="s">
        <v>10965</v>
      </c>
      <c r="Q3634" s="81"/>
    </row>
    <row r="3635" spans="1:17" x14ac:dyDescent="0.25">
      <c r="A3635" s="79"/>
      <c r="B3635" t="s">
        <v>10164</v>
      </c>
      <c r="F3635" s="82" t="s">
        <v>95</v>
      </c>
      <c r="G3635" s="81"/>
      <c r="K3635" s="79"/>
      <c r="L3635" t="s">
        <v>152</v>
      </c>
      <c r="P3635" s="82" t="s">
        <v>95</v>
      </c>
      <c r="Q3635" s="81"/>
    </row>
    <row r="3636" spans="1:17" ht="18.75" x14ac:dyDescent="0.3">
      <c r="A3636" s="251"/>
      <c r="B3636" s="274"/>
      <c r="C3636" s="117" t="s">
        <v>96</v>
      </c>
      <c r="D3636" s="117"/>
      <c r="E3636" s="117"/>
      <c r="F3636" s="275">
        <v>44446</v>
      </c>
      <c r="G3636" s="276"/>
      <c r="K3636" s="251"/>
      <c r="L3636" s="274"/>
      <c r="M3636" s="117" t="s">
        <v>96</v>
      </c>
      <c r="N3636" s="117"/>
      <c r="O3636" s="117"/>
      <c r="P3636" s="275">
        <v>44448</v>
      </c>
      <c r="Q3636" s="276"/>
    </row>
    <row r="3637" spans="1:17" x14ac:dyDescent="0.25">
      <c r="A3637" s="84" t="s">
        <v>97</v>
      </c>
      <c r="B3637" s="85" t="s">
        <v>98</v>
      </c>
      <c r="C3637" s="85" t="s">
        <v>99</v>
      </c>
      <c r="D3637" s="85" t="s">
        <v>100</v>
      </c>
      <c r="E3637" s="85" t="s">
        <v>101</v>
      </c>
      <c r="F3637" s="85" t="s">
        <v>102</v>
      </c>
      <c r="G3637" s="86" t="s">
        <v>103</v>
      </c>
      <c r="K3637" s="84" t="s">
        <v>97</v>
      </c>
      <c r="L3637" s="85" t="s">
        <v>98</v>
      </c>
      <c r="M3637" s="85" t="s">
        <v>99</v>
      </c>
      <c r="N3637" s="85" t="s">
        <v>100</v>
      </c>
      <c r="O3637" s="85" t="s">
        <v>101</v>
      </c>
      <c r="P3637" s="85" t="s">
        <v>102</v>
      </c>
      <c r="Q3637" s="86" t="s">
        <v>103</v>
      </c>
    </row>
    <row r="3638" spans="1:17" x14ac:dyDescent="0.25">
      <c r="A3638" s="84" t="s">
        <v>2</v>
      </c>
      <c r="B3638" s="85" t="s">
        <v>5358</v>
      </c>
      <c r="C3638" s="85" t="s">
        <v>9</v>
      </c>
      <c r="D3638" s="85" t="s">
        <v>22</v>
      </c>
      <c r="E3638" s="96">
        <v>90</v>
      </c>
      <c r="F3638" s="85" t="s">
        <v>392</v>
      </c>
      <c r="G3638" s="86" t="s">
        <v>10945</v>
      </c>
      <c r="K3638" s="84" t="s">
        <v>2</v>
      </c>
      <c r="L3638" s="85" t="s">
        <v>10967</v>
      </c>
      <c r="M3638" s="85" t="s">
        <v>20</v>
      </c>
      <c r="N3638" s="85" t="s">
        <v>890</v>
      </c>
      <c r="O3638" s="96">
        <v>70</v>
      </c>
      <c r="P3638" s="85" t="s">
        <v>392</v>
      </c>
      <c r="Q3638" s="86" t="s">
        <v>10968</v>
      </c>
    </row>
    <row r="3639" spans="1:17" x14ac:dyDescent="0.25">
      <c r="A3639" s="84" t="s">
        <v>6</v>
      </c>
      <c r="B3639" s="85" t="s">
        <v>10946</v>
      </c>
      <c r="C3639" s="85" t="s">
        <v>9</v>
      </c>
      <c r="D3639" s="85" t="s">
        <v>21</v>
      </c>
      <c r="E3639" s="96">
        <v>50</v>
      </c>
      <c r="F3639" s="85" t="s">
        <v>392</v>
      </c>
      <c r="G3639" s="86" t="s">
        <v>10947</v>
      </c>
      <c r="K3639" s="84" t="s">
        <v>6</v>
      </c>
      <c r="L3639" s="85" t="s">
        <v>10969</v>
      </c>
      <c r="M3639" s="85" t="s">
        <v>41</v>
      </c>
      <c r="N3639" s="85" t="s">
        <v>22</v>
      </c>
      <c r="O3639" s="96">
        <v>95</v>
      </c>
      <c r="P3639" s="85" t="s">
        <v>392</v>
      </c>
      <c r="Q3639" s="86" t="s">
        <v>10970</v>
      </c>
    </row>
    <row r="3640" spans="1:17" x14ac:dyDescent="0.25">
      <c r="A3640" s="84" t="s">
        <v>32</v>
      </c>
      <c r="B3640" s="85" t="s">
        <v>10946</v>
      </c>
      <c r="C3640" s="85" t="s">
        <v>9</v>
      </c>
      <c r="D3640" s="85" t="s">
        <v>21</v>
      </c>
      <c r="E3640" s="96">
        <v>50</v>
      </c>
      <c r="F3640" s="85" t="s">
        <v>392</v>
      </c>
      <c r="G3640" s="86" t="s">
        <v>10948</v>
      </c>
      <c r="K3640" s="84" t="s">
        <v>32</v>
      </c>
      <c r="L3640" s="85" t="s">
        <v>10713</v>
      </c>
      <c r="M3640" s="85" t="s">
        <v>9</v>
      </c>
      <c r="N3640" s="85" t="s">
        <v>890</v>
      </c>
      <c r="O3640" s="96">
        <v>70</v>
      </c>
      <c r="P3640" s="85" t="s">
        <v>392</v>
      </c>
      <c r="Q3640" s="86" t="s">
        <v>10971</v>
      </c>
    </row>
    <row r="3641" spans="1:17" x14ac:dyDescent="0.25">
      <c r="A3641" s="84" t="s">
        <v>48</v>
      </c>
      <c r="B3641" s="85" t="s">
        <v>10949</v>
      </c>
      <c r="C3641" s="85" t="s">
        <v>5</v>
      </c>
      <c r="D3641" s="85" t="s">
        <v>21</v>
      </c>
      <c r="E3641" s="96">
        <v>50</v>
      </c>
      <c r="F3641" s="85" t="s">
        <v>392</v>
      </c>
      <c r="G3641" s="86" t="s">
        <v>10950</v>
      </c>
      <c r="K3641" s="84" t="s">
        <v>48</v>
      </c>
      <c r="L3641" s="85" t="s">
        <v>10972</v>
      </c>
      <c r="M3641" s="85" t="s">
        <v>9</v>
      </c>
      <c r="N3641" s="85" t="s">
        <v>22</v>
      </c>
      <c r="O3641" s="96">
        <v>90</v>
      </c>
      <c r="P3641" s="85" t="s">
        <v>392</v>
      </c>
      <c r="Q3641" s="86" t="s">
        <v>10973</v>
      </c>
    </row>
    <row r="3642" spans="1:17" x14ac:dyDescent="0.25">
      <c r="A3642" s="84" t="s">
        <v>49</v>
      </c>
      <c r="B3642" s="85" t="s">
        <v>277</v>
      </c>
      <c r="C3642" s="85" t="s">
        <v>9</v>
      </c>
      <c r="D3642" s="85" t="s">
        <v>21</v>
      </c>
      <c r="E3642" s="96">
        <v>0</v>
      </c>
      <c r="F3642" s="85" t="s">
        <v>105</v>
      </c>
      <c r="G3642" s="86" t="s">
        <v>9438</v>
      </c>
      <c r="K3642" s="84" t="s">
        <v>49</v>
      </c>
      <c r="L3642" s="85" t="s">
        <v>6017</v>
      </c>
      <c r="M3642" s="85" t="s">
        <v>20</v>
      </c>
      <c r="N3642" s="85" t="s">
        <v>17</v>
      </c>
      <c r="O3642" s="96">
        <v>105</v>
      </c>
      <c r="P3642" s="85" t="s">
        <v>105</v>
      </c>
      <c r="Q3642" s="86" t="s">
        <v>10974</v>
      </c>
    </row>
    <row r="3643" spans="1:17" x14ac:dyDescent="0.25">
      <c r="A3643" s="84" t="s">
        <v>50</v>
      </c>
      <c r="B3643" s="85" t="s">
        <v>10951</v>
      </c>
      <c r="C3643" s="85" t="s">
        <v>20</v>
      </c>
      <c r="D3643" s="85" t="s">
        <v>13</v>
      </c>
      <c r="E3643" s="96">
        <v>0</v>
      </c>
      <c r="F3643" s="85" t="s">
        <v>105</v>
      </c>
      <c r="G3643" s="86" t="s">
        <v>10145</v>
      </c>
      <c r="K3643" s="84" t="s">
        <v>50</v>
      </c>
      <c r="L3643" s="85" t="s">
        <v>10975</v>
      </c>
      <c r="M3643" s="85" t="s">
        <v>5</v>
      </c>
      <c r="N3643" s="85" t="s">
        <v>21</v>
      </c>
      <c r="O3643" s="96">
        <v>0</v>
      </c>
      <c r="P3643" s="85" t="s">
        <v>105</v>
      </c>
      <c r="Q3643" s="86" t="s">
        <v>8743</v>
      </c>
    </row>
    <row r="3644" spans="1:17" x14ac:dyDescent="0.25">
      <c r="A3644" s="84" t="s">
        <v>51</v>
      </c>
      <c r="B3644" s="85" t="s">
        <v>830</v>
      </c>
      <c r="C3644" s="85" t="s">
        <v>20</v>
      </c>
      <c r="D3644" s="85" t="s">
        <v>13</v>
      </c>
      <c r="E3644" s="96">
        <v>0</v>
      </c>
      <c r="F3644" s="85" t="s">
        <v>105</v>
      </c>
      <c r="G3644" s="86" t="s">
        <v>10147</v>
      </c>
      <c r="K3644" s="84" t="s">
        <v>51</v>
      </c>
      <c r="L3644" s="85" t="s">
        <v>305</v>
      </c>
      <c r="M3644" s="85" t="s">
        <v>9</v>
      </c>
      <c r="N3644" s="85" t="s">
        <v>21</v>
      </c>
      <c r="O3644" s="96">
        <v>0</v>
      </c>
      <c r="P3644" s="85" t="s">
        <v>105</v>
      </c>
      <c r="Q3644" s="86" t="s">
        <v>9263</v>
      </c>
    </row>
    <row r="3645" spans="1:17" x14ac:dyDescent="0.25">
      <c r="A3645" s="84" t="s">
        <v>52</v>
      </c>
      <c r="B3645" s="85" t="s">
        <v>10952</v>
      </c>
      <c r="C3645" s="85" t="s">
        <v>20</v>
      </c>
      <c r="D3645" s="85" t="s">
        <v>21</v>
      </c>
      <c r="E3645" s="96">
        <v>0</v>
      </c>
      <c r="F3645" s="85" t="s">
        <v>105</v>
      </c>
      <c r="G3645" s="86" t="s">
        <v>10157</v>
      </c>
      <c r="K3645" s="84" t="s">
        <v>52</v>
      </c>
      <c r="L3645" s="85" t="s">
        <v>10976</v>
      </c>
      <c r="M3645" s="85" t="s">
        <v>41</v>
      </c>
      <c r="N3645" s="85" t="s">
        <v>21</v>
      </c>
      <c r="O3645" s="96">
        <v>0</v>
      </c>
      <c r="P3645" s="85" t="s">
        <v>105</v>
      </c>
      <c r="Q3645" s="86" t="s">
        <v>9380</v>
      </c>
    </row>
    <row r="3646" spans="1:17" x14ac:dyDescent="0.25">
      <c r="A3646" s="84" t="s">
        <v>53</v>
      </c>
      <c r="B3646" s="85" t="s">
        <v>10952</v>
      </c>
      <c r="C3646" s="85" t="s">
        <v>20</v>
      </c>
      <c r="D3646" s="85" t="s">
        <v>21</v>
      </c>
      <c r="E3646" s="96">
        <v>0</v>
      </c>
      <c r="F3646" s="85" t="s">
        <v>105</v>
      </c>
      <c r="G3646" s="86" t="s">
        <v>10158</v>
      </c>
      <c r="K3646" s="84" t="s">
        <v>53</v>
      </c>
      <c r="L3646" s="85" t="s">
        <v>9935</v>
      </c>
      <c r="M3646" s="85" t="s">
        <v>9</v>
      </c>
      <c r="N3646" s="85" t="s">
        <v>22</v>
      </c>
      <c r="O3646" s="96">
        <v>0</v>
      </c>
      <c r="P3646" s="85" t="s">
        <v>105</v>
      </c>
      <c r="Q3646" s="86" t="s">
        <v>10235</v>
      </c>
    </row>
    <row r="3647" spans="1:17" x14ac:dyDescent="0.25">
      <c r="A3647" s="84" t="s">
        <v>54</v>
      </c>
      <c r="B3647" s="85" t="s">
        <v>8328</v>
      </c>
      <c r="C3647" s="85" t="s">
        <v>9</v>
      </c>
      <c r="D3647" s="85" t="s">
        <v>21</v>
      </c>
      <c r="E3647" s="96">
        <v>0</v>
      </c>
      <c r="F3647" s="85" t="s">
        <v>105</v>
      </c>
      <c r="G3647" s="86" t="s">
        <v>10824</v>
      </c>
      <c r="K3647" s="84" t="s">
        <v>54</v>
      </c>
      <c r="L3647" s="85" t="s">
        <v>9935</v>
      </c>
      <c r="M3647" s="85" t="s">
        <v>9</v>
      </c>
      <c r="N3647" s="85" t="s">
        <v>22</v>
      </c>
      <c r="O3647" s="96">
        <v>0</v>
      </c>
      <c r="P3647" s="85" t="s">
        <v>105</v>
      </c>
      <c r="Q3647" s="86" t="s">
        <v>10237</v>
      </c>
    </row>
    <row r="3648" spans="1:17" x14ac:dyDescent="0.25">
      <c r="A3648" s="251"/>
      <c r="B3648" s="218"/>
      <c r="C3648" s="117"/>
      <c r="D3648" s="88" t="s">
        <v>104</v>
      </c>
      <c r="E3648" s="250">
        <f>SUM(E3638:E3647)</f>
        <v>240</v>
      </c>
      <c r="G3648" s="81"/>
      <c r="K3648" s="84" t="s">
        <v>55</v>
      </c>
      <c r="L3648" s="85" t="s">
        <v>672</v>
      </c>
      <c r="M3648" s="85" t="s">
        <v>9</v>
      </c>
      <c r="N3648" s="85" t="s">
        <v>13</v>
      </c>
      <c r="O3648" s="96">
        <v>0</v>
      </c>
      <c r="P3648" s="85" t="s">
        <v>105</v>
      </c>
      <c r="Q3648" s="86" t="s">
        <v>10759</v>
      </c>
    </row>
    <row r="3649" spans="1:17" x14ac:dyDescent="0.25">
      <c r="A3649" s="251"/>
      <c r="B3649" s="117"/>
      <c r="C3649" s="117"/>
      <c r="D3649" s="311"/>
      <c r="E3649" s="312"/>
      <c r="G3649" s="81"/>
      <c r="K3649" s="84" t="s">
        <v>56</v>
      </c>
      <c r="L3649" s="85" t="s">
        <v>10977</v>
      </c>
      <c r="M3649" s="85" t="s">
        <v>20</v>
      </c>
      <c r="N3649" s="85" t="s">
        <v>13</v>
      </c>
      <c r="O3649" s="96">
        <v>0</v>
      </c>
      <c r="P3649" s="85" t="s">
        <v>105</v>
      </c>
      <c r="Q3649" s="86" t="s">
        <v>10466</v>
      </c>
    </row>
    <row r="3650" spans="1:17" ht="18.75" x14ac:dyDescent="0.3">
      <c r="A3650" s="79"/>
      <c r="B3650" s="80"/>
      <c r="C3650" t="s">
        <v>393</v>
      </c>
      <c r="E3650" s="115"/>
      <c r="F3650" s="83">
        <v>44449</v>
      </c>
      <c r="G3650" s="81"/>
      <c r="K3650" s="84" t="s">
        <v>57</v>
      </c>
      <c r="L3650" s="85" t="s">
        <v>2599</v>
      </c>
      <c r="M3650" s="85" t="s">
        <v>5</v>
      </c>
      <c r="N3650" s="85" t="s">
        <v>21</v>
      </c>
      <c r="O3650" s="96">
        <v>0</v>
      </c>
      <c r="P3650" s="85" t="s">
        <v>105</v>
      </c>
      <c r="Q3650" s="86" t="s">
        <v>10535</v>
      </c>
    </row>
    <row r="3651" spans="1:17" x14ac:dyDescent="0.25">
      <c r="A3651" s="84" t="s">
        <v>97</v>
      </c>
      <c r="B3651" s="85" t="s">
        <v>98</v>
      </c>
      <c r="C3651" s="85" t="s">
        <v>99</v>
      </c>
      <c r="D3651" s="85" t="s">
        <v>100</v>
      </c>
      <c r="E3651" s="85" t="s">
        <v>101</v>
      </c>
      <c r="F3651" s="85" t="s">
        <v>102</v>
      </c>
      <c r="G3651" s="86" t="s">
        <v>103</v>
      </c>
      <c r="K3651" s="251"/>
      <c r="L3651" s="218"/>
      <c r="M3651" s="117"/>
      <c r="N3651" s="88" t="s">
        <v>104</v>
      </c>
      <c r="O3651" s="250">
        <f>SUM(O3638:O3650)</f>
        <v>430</v>
      </c>
      <c r="Q3651" s="81"/>
    </row>
    <row r="3652" spans="1:17" x14ac:dyDescent="0.25">
      <c r="A3652" s="84" t="s">
        <v>2</v>
      </c>
      <c r="B3652" s="85" t="s">
        <v>10953</v>
      </c>
      <c r="C3652" s="85" t="s">
        <v>13</v>
      </c>
      <c r="D3652" s="85" t="s">
        <v>20</v>
      </c>
      <c r="E3652" s="96">
        <v>120</v>
      </c>
      <c r="F3652" s="85" t="s">
        <v>105</v>
      </c>
      <c r="G3652" s="86" t="s">
        <v>10954</v>
      </c>
      <c r="K3652" s="251"/>
      <c r="L3652" s="117"/>
      <c r="M3652" s="117"/>
      <c r="N3652" s="311"/>
      <c r="O3652" s="312"/>
      <c r="Q3652" s="81"/>
    </row>
    <row r="3653" spans="1:17" ht="18.75" x14ac:dyDescent="0.3">
      <c r="A3653" s="84" t="s">
        <v>6</v>
      </c>
      <c r="B3653" s="85" t="s">
        <v>10955</v>
      </c>
      <c r="C3653" s="85" t="s">
        <v>21</v>
      </c>
      <c r="D3653" s="85" t="s">
        <v>9</v>
      </c>
      <c r="E3653" s="96">
        <v>80</v>
      </c>
      <c r="F3653" s="85" t="s">
        <v>105</v>
      </c>
      <c r="G3653" s="86" t="s">
        <v>10956</v>
      </c>
      <c r="K3653" s="79"/>
      <c r="L3653" s="80"/>
      <c r="M3653" t="s">
        <v>393</v>
      </c>
      <c r="O3653" s="115"/>
      <c r="P3653" s="83">
        <v>44450</v>
      </c>
      <c r="Q3653" s="81"/>
    </row>
    <row r="3654" spans="1:17" x14ac:dyDescent="0.25">
      <c r="A3654" s="84" t="s">
        <v>32</v>
      </c>
      <c r="B3654" s="85" t="s">
        <v>5747</v>
      </c>
      <c r="C3654" s="85" t="s">
        <v>21</v>
      </c>
      <c r="D3654" s="85" t="s">
        <v>9</v>
      </c>
      <c r="E3654" s="96">
        <v>50</v>
      </c>
      <c r="F3654" s="85" t="s">
        <v>171</v>
      </c>
      <c r="G3654" s="86" t="s">
        <v>10957</v>
      </c>
      <c r="K3654" s="84" t="s">
        <v>97</v>
      </c>
      <c r="L3654" s="85" t="s">
        <v>98</v>
      </c>
      <c r="M3654" s="85" t="s">
        <v>99</v>
      </c>
      <c r="N3654" s="85" t="s">
        <v>100</v>
      </c>
      <c r="O3654" s="85" t="s">
        <v>101</v>
      </c>
      <c r="P3654" s="85" t="s">
        <v>102</v>
      </c>
      <c r="Q3654" s="86" t="s">
        <v>103</v>
      </c>
    </row>
    <row r="3655" spans="1:17" x14ac:dyDescent="0.25">
      <c r="A3655" s="84" t="s">
        <v>48</v>
      </c>
      <c r="B3655" s="85" t="s">
        <v>226</v>
      </c>
      <c r="C3655" s="85" t="s">
        <v>21</v>
      </c>
      <c r="D3655" s="85" t="s">
        <v>9</v>
      </c>
      <c r="E3655" s="96">
        <v>80</v>
      </c>
      <c r="F3655" s="85" t="s">
        <v>105</v>
      </c>
      <c r="G3655" s="86" t="s">
        <v>10958</v>
      </c>
      <c r="K3655" s="84" t="s">
        <v>2</v>
      </c>
      <c r="L3655" s="85" t="s">
        <v>10978</v>
      </c>
      <c r="M3655" s="85" t="s">
        <v>890</v>
      </c>
      <c r="N3655" s="85" t="s">
        <v>20</v>
      </c>
      <c r="O3655" s="96">
        <v>70</v>
      </c>
      <c r="P3655" s="85" t="s">
        <v>171</v>
      </c>
      <c r="Q3655" s="86" t="s">
        <v>10979</v>
      </c>
    </row>
    <row r="3656" spans="1:17" x14ac:dyDescent="0.25">
      <c r="A3656" s="84" t="s">
        <v>49</v>
      </c>
      <c r="B3656" s="85" t="s">
        <v>10959</v>
      </c>
      <c r="C3656" s="85" t="s">
        <v>21</v>
      </c>
      <c r="D3656" s="85" t="s">
        <v>20</v>
      </c>
      <c r="E3656" s="96">
        <v>50</v>
      </c>
      <c r="F3656" s="85" t="s">
        <v>171</v>
      </c>
      <c r="G3656" s="86" t="s">
        <v>10960</v>
      </c>
      <c r="K3656" s="84" t="s">
        <v>6</v>
      </c>
      <c r="L3656" s="85" t="s">
        <v>179</v>
      </c>
      <c r="M3656" s="85" t="s">
        <v>72</v>
      </c>
      <c r="N3656" s="85" t="s">
        <v>5</v>
      </c>
      <c r="O3656" s="96">
        <v>90</v>
      </c>
      <c r="P3656" s="85" t="s">
        <v>105</v>
      </c>
      <c r="Q3656" s="86" t="s">
        <v>10980</v>
      </c>
    </row>
    <row r="3657" spans="1:17" x14ac:dyDescent="0.25">
      <c r="A3657" s="84" t="s">
        <v>50</v>
      </c>
      <c r="B3657" s="85" t="s">
        <v>1747</v>
      </c>
      <c r="C3657" s="85" t="s">
        <v>21</v>
      </c>
      <c r="D3657" s="85" t="s">
        <v>20</v>
      </c>
      <c r="E3657" s="96">
        <v>0</v>
      </c>
      <c r="F3657" s="85" t="s">
        <v>105</v>
      </c>
      <c r="G3657" s="86" t="s">
        <v>10130</v>
      </c>
      <c r="K3657" s="84" t="s">
        <v>32</v>
      </c>
      <c r="L3657" s="85" t="s">
        <v>3462</v>
      </c>
      <c r="M3657" s="85" t="s">
        <v>21</v>
      </c>
      <c r="N3657" s="85" t="s">
        <v>9</v>
      </c>
      <c r="O3657" s="96">
        <v>50</v>
      </c>
      <c r="P3657" s="85" t="s">
        <v>171</v>
      </c>
      <c r="Q3657" s="86" t="s">
        <v>10981</v>
      </c>
    </row>
    <row r="3658" spans="1:17" x14ac:dyDescent="0.25">
      <c r="A3658" s="84" t="s">
        <v>51</v>
      </c>
      <c r="B3658" s="85" t="s">
        <v>10852</v>
      </c>
      <c r="C3658" s="85" t="s">
        <v>890</v>
      </c>
      <c r="D3658" s="85" t="s">
        <v>20</v>
      </c>
      <c r="E3658" s="96">
        <v>0</v>
      </c>
      <c r="F3658" s="85" t="s">
        <v>105</v>
      </c>
      <c r="G3658" s="86" t="s">
        <v>10853</v>
      </c>
      <c r="K3658" s="84" t="s">
        <v>48</v>
      </c>
      <c r="L3658" s="85" t="s">
        <v>10989</v>
      </c>
      <c r="M3658" s="85" t="s">
        <v>21</v>
      </c>
      <c r="N3658" s="85" t="s">
        <v>20</v>
      </c>
      <c r="O3658" s="96">
        <v>50</v>
      </c>
      <c r="P3658" s="85" t="s">
        <v>171</v>
      </c>
      <c r="Q3658" s="86" t="s">
        <v>10988</v>
      </c>
    </row>
    <row r="3659" spans="1:17" x14ac:dyDescent="0.25">
      <c r="A3659" s="84" t="s">
        <v>52</v>
      </c>
      <c r="B3659" s="85" t="s">
        <v>10852</v>
      </c>
      <c r="C3659" s="85" t="s">
        <v>890</v>
      </c>
      <c r="D3659" s="85" t="s">
        <v>20</v>
      </c>
      <c r="E3659" s="96">
        <v>0</v>
      </c>
      <c r="F3659" s="85" t="s">
        <v>105</v>
      </c>
      <c r="G3659" s="86" t="s">
        <v>10854</v>
      </c>
      <c r="K3659" s="84" t="s">
        <v>49</v>
      </c>
      <c r="L3659" s="85" t="s">
        <v>1710</v>
      </c>
      <c r="M3659" s="85" t="s">
        <v>21</v>
      </c>
      <c r="N3659" s="85" t="s">
        <v>9</v>
      </c>
      <c r="O3659" s="96">
        <v>80</v>
      </c>
      <c r="P3659" s="85" t="s">
        <v>105</v>
      </c>
      <c r="Q3659" s="86" t="s">
        <v>10982</v>
      </c>
    </row>
    <row r="3660" spans="1:17" x14ac:dyDescent="0.25">
      <c r="D3660" s="255" t="s">
        <v>104</v>
      </c>
      <c r="E3660" s="256">
        <f>SUM(E3652:E3659)</f>
        <v>380</v>
      </c>
      <c r="G3660" s="81"/>
      <c r="K3660" s="84" t="s">
        <v>50</v>
      </c>
      <c r="L3660" s="85" t="s">
        <v>10983</v>
      </c>
      <c r="M3660" s="85" t="s">
        <v>21</v>
      </c>
      <c r="N3660" s="85" t="s">
        <v>9</v>
      </c>
      <c r="O3660" s="96">
        <v>50</v>
      </c>
      <c r="P3660" s="85" t="s">
        <v>171</v>
      </c>
      <c r="Q3660" s="86" t="s">
        <v>10984</v>
      </c>
    </row>
    <row r="3661" spans="1:17" x14ac:dyDescent="0.25">
      <c r="C3661" s="90"/>
      <c r="K3661" s="84" t="s">
        <v>51</v>
      </c>
      <c r="L3661" s="85" t="s">
        <v>10985</v>
      </c>
      <c r="M3661" s="85" t="s">
        <v>21</v>
      </c>
      <c r="N3661" s="85" t="s">
        <v>9</v>
      </c>
      <c r="O3661" s="96">
        <v>50</v>
      </c>
      <c r="P3661" s="85" t="s">
        <v>171</v>
      </c>
      <c r="Q3661" s="86" t="s">
        <v>10986</v>
      </c>
    </row>
    <row r="3662" spans="1:17" x14ac:dyDescent="0.25">
      <c r="C3662" t="s">
        <v>104</v>
      </c>
      <c r="D3662" s="205">
        <f>SUM(E3648+E3660)</f>
        <v>620</v>
      </c>
      <c r="E3662" s="273">
        <f>SUM(D3662*1.95583)</f>
        <v>1212.6145999999999</v>
      </c>
      <c r="K3662" s="84" t="s">
        <v>52</v>
      </c>
      <c r="L3662" s="85" t="s">
        <v>10985</v>
      </c>
      <c r="M3662" s="85" t="s">
        <v>21</v>
      </c>
      <c r="N3662" s="85" t="s">
        <v>9</v>
      </c>
      <c r="O3662" s="96">
        <v>50</v>
      </c>
      <c r="P3662" s="85" t="s">
        <v>171</v>
      </c>
      <c r="Q3662" s="86" t="s">
        <v>10987</v>
      </c>
    </row>
    <row r="3663" spans="1:17" x14ac:dyDescent="0.25">
      <c r="D3663" s="205"/>
      <c r="E3663" s="273"/>
      <c r="N3663" s="255" t="s">
        <v>104</v>
      </c>
      <c r="O3663" s="256">
        <f>SUM(O3655:O3662)</f>
        <v>490</v>
      </c>
      <c r="Q3663" s="81"/>
    </row>
    <row r="3664" spans="1:17" x14ac:dyDescent="0.25">
      <c r="D3664" s="205"/>
      <c r="E3664" s="273"/>
      <c r="M3664" s="90"/>
    </row>
    <row r="3665" spans="1:17" x14ac:dyDescent="0.25">
      <c r="E3665" s="91"/>
      <c r="G3665" s="81"/>
      <c r="M3665" t="s">
        <v>104</v>
      </c>
      <c r="N3665" s="205">
        <f>SUM(O3651+O3663)</f>
        <v>920</v>
      </c>
      <c r="O3665" s="273">
        <f>SUM(N3665*1.95583)</f>
        <v>1799.3635999999999</v>
      </c>
    </row>
    <row r="3666" spans="1:17" ht="15.75" x14ac:dyDescent="0.25">
      <c r="B3666" s="116" t="s">
        <v>10961</v>
      </c>
      <c r="C3666" s="116" t="s">
        <v>10164</v>
      </c>
      <c r="E3666" s="91"/>
      <c r="F3666" s="81"/>
      <c r="G3666" s="81"/>
      <c r="N3666" s="205"/>
      <c r="O3666" s="273"/>
    </row>
    <row r="3667" spans="1:17" x14ac:dyDescent="0.25">
      <c r="A3667" s="79"/>
      <c r="B3667" s="92">
        <v>44452</v>
      </c>
      <c r="F3667" t="s">
        <v>5758</v>
      </c>
      <c r="G3667" s="81"/>
      <c r="N3667" s="205"/>
      <c r="O3667" s="273"/>
    </row>
    <row r="3668" spans="1:17" x14ac:dyDescent="0.25">
      <c r="A3668" s="84" t="s">
        <v>97</v>
      </c>
      <c r="B3668" s="93" t="s">
        <v>106</v>
      </c>
      <c r="C3668" s="93" t="s">
        <v>107</v>
      </c>
      <c r="O3668" s="91"/>
      <c r="Q3668" s="81"/>
    </row>
    <row r="3669" spans="1:17" ht="15.75" x14ac:dyDescent="0.25">
      <c r="A3669" s="84">
        <v>1</v>
      </c>
      <c r="B3669" s="85" t="s">
        <v>108</v>
      </c>
      <c r="C3669" s="96">
        <v>13</v>
      </c>
      <c r="G3669" s="81"/>
      <c r="L3669" s="116" t="s">
        <v>10966</v>
      </c>
      <c r="M3669" s="116" t="s">
        <v>152</v>
      </c>
      <c r="O3669" s="91"/>
      <c r="P3669" s="81"/>
      <c r="Q3669" s="81"/>
    </row>
    <row r="3670" spans="1:17" x14ac:dyDescent="0.25">
      <c r="A3670" s="84">
        <v>2</v>
      </c>
      <c r="B3670" s="85" t="s">
        <v>109</v>
      </c>
      <c r="C3670" s="96">
        <v>0</v>
      </c>
      <c r="G3670" s="81"/>
      <c r="K3670" s="79"/>
      <c r="L3670" s="92">
        <v>44452</v>
      </c>
      <c r="P3670" t="s">
        <v>5758</v>
      </c>
      <c r="Q3670" s="81"/>
    </row>
    <row r="3671" spans="1:17" x14ac:dyDescent="0.25">
      <c r="A3671" s="84">
        <v>3</v>
      </c>
      <c r="B3671" s="85" t="s">
        <v>110</v>
      </c>
      <c r="C3671" s="96">
        <v>0</v>
      </c>
      <c r="G3671" s="81"/>
      <c r="K3671" s="84" t="s">
        <v>97</v>
      </c>
      <c r="L3671" s="93" t="s">
        <v>106</v>
      </c>
      <c r="M3671" s="93" t="s">
        <v>107</v>
      </c>
    </row>
    <row r="3672" spans="1:17" x14ac:dyDescent="0.25">
      <c r="A3672" s="84">
        <v>4</v>
      </c>
      <c r="B3672" s="94" t="s">
        <v>111</v>
      </c>
      <c r="C3672" s="96">
        <v>35</v>
      </c>
      <c r="G3672" s="81"/>
      <c r="K3672" s="84">
        <v>1</v>
      </c>
      <c r="L3672" s="85" t="s">
        <v>108</v>
      </c>
      <c r="M3672" s="96">
        <v>13.4</v>
      </c>
      <c r="Q3672" s="81"/>
    </row>
    <row r="3673" spans="1:17" x14ac:dyDescent="0.25">
      <c r="A3673" s="79"/>
      <c r="B3673" s="95" t="s">
        <v>104</v>
      </c>
      <c r="C3673" s="96">
        <f>SUM(C3669:C3672)</f>
        <v>48</v>
      </c>
      <c r="G3673" s="81"/>
      <c r="K3673" s="84">
        <v>2</v>
      </c>
      <c r="L3673" s="85" t="s">
        <v>109</v>
      </c>
      <c r="M3673" s="96">
        <v>0</v>
      </c>
      <c r="Q3673" s="81"/>
    </row>
    <row r="3674" spans="1:17" x14ac:dyDescent="0.25">
      <c r="A3674" s="79"/>
      <c r="B3674" s="290"/>
      <c r="C3674" s="252"/>
      <c r="G3674" s="81"/>
      <c r="K3674" s="84">
        <v>3</v>
      </c>
      <c r="L3674" s="85" t="s">
        <v>110</v>
      </c>
      <c r="M3674" s="96">
        <v>0</v>
      </c>
      <c r="Q3674" s="81"/>
    </row>
    <row r="3675" spans="1:17" x14ac:dyDescent="0.25">
      <c r="A3675" s="79"/>
      <c r="C3675" s="85" t="s">
        <v>2354</v>
      </c>
      <c r="D3675" s="96">
        <v>0</v>
      </c>
      <c r="E3675" s="85"/>
      <c r="G3675" s="81"/>
      <c r="K3675" s="84">
        <v>4</v>
      </c>
      <c r="L3675" s="94" t="s">
        <v>111</v>
      </c>
      <c r="M3675" s="96">
        <v>35</v>
      </c>
      <c r="Q3675" s="81"/>
    </row>
    <row r="3676" spans="1:17" x14ac:dyDescent="0.25">
      <c r="A3676" s="79"/>
      <c r="C3676" s="85" t="s">
        <v>112</v>
      </c>
      <c r="D3676" s="96">
        <f>SUM(D3662)</f>
        <v>620</v>
      </c>
      <c r="E3676" s="99">
        <f>SUM(D3676*1.95583)</f>
        <v>1212.6145999999999</v>
      </c>
      <c r="G3676" s="81"/>
      <c r="K3676" s="79"/>
      <c r="L3676" s="95" t="s">
        <v>104</v>
      </c>
      <c r="M3676" s="96">
        <f>SUM(M3672:M3675)</f>
        <v>48.4</v>
      </c>
      <c r="Q3676" s="81"/>
    </row>
    <row r="3677" spans="1:17" x14ac:dyDescent="0.25">
      <c r="A3677" s="79"/>
      <c r="C3677" s="85" t="s">
        <v>113</v>
      </c>
      <c r="D3677" s="96">
        <f>SUM(C3673)</f>
        <v>48</v>
      </c>
      <c r="E3677" s="85"/>
      <c r="G3677" s="81"/>
      <c r="K3677" s="79"/>
      <c r="L3677" s="290"/>
      <c r="M3677" s="252"/>
      <c r="Q3677" s="81"/>
    </row>
    <row r="3678" spans="1:17" x14ac:dyDescent="0.25">
      <c r="A3678" s="79"/>
      <c r="C3678" s="85" t="s">
        <v>114</v>
      </c>
      <c r="D3678" s="96">
        <f>SUM(D3675+D3676-D3677)</f>
        <v>572</v>
      </c>
      <c r="E3678" s="85"/>
      <c r="G3678" s="81"/>
      <c r="K3678" s="79"/>
      <c r="M3678" s="85" t="s">
        <v>2354</v>
      </c>
      <c r="N3678" s="96">
        <v>0</v>
      </c>
      <c r="O3678" s="85"/>
      <c r="Q3678" s="81"/>
    </row>
    <row r="3679" spans="1:17" x14ac:dyDescent="0.25">
      <c r="A3679" s="79"/>
      <c r="C3679" s="94" t="s">
        <v>2355</v>
      </c>
      <c r="D3679" s="96">
        <v>0</v>
      </c>
      <c r="E3679" s="85"/>
      <c r="G3679" s="81"/>
      <c r="K3679" s="79"/>
      <c r="M3679" s="85" t="s">
        <v>112</v>
      </c>
      <c r="N3679" s="96">
        <f>SUM(N3665)</f>
        <v>920</v>
      </c>
      <c r="O3679" s="99">
        <f>SUM(N3679*1.95583)</f>
        <v>1799.3635999999999</v>
      </c>
      <c r="Q3679" s="81"/>
    </row>
    <row r="3680" spans="1:17" x14ac:dyDescent="0.25">
      <c r="K3680" s="79"/>
      <c r="M3680" s="85" t="s">
        <v>113</v>
      </c>
      <c r="N3680" s="96">
        <f>SUM(M3676)</f>
        <v>48.4</v>
      </c>
      <c r="O3680" s="85"/>
      <c r="Q3680" s="81"/>
    </row>
    <row r="3681" spans="1:17" x14ac:dyDescent="0.25">
      <c r="K3681" s="79"/>
      <c r="M3681" s="85" t="s">
        <v>114</v>
      </c>
      <c r="N3681" s="96">
        <f>SUM(N3678+N3679-N3680)</f>
        <v>871.6</v>
      </c>
      <c r="O3681" s="85"/>
      <c r="Q3681" s="81"/>
    </row>
    <row r="3682" spans="1:17" x14ac:dyDescent="0.25">
      <c r="K3682" s="79"/>
      <c r="M3682" s="94" t="s">
        <v>2355</v>
      </c>
      <c r="N3682" s="96">
        <v>0</v>
      </c>
      <c r="O3682" s="85"/>
      <c r="Q3682" s="81"/>
    </row>
    <row r="3684" spans="1:17" x14ac:dyDescent="0.25">
      <c r="B3684" s="100">
        <v>2550</v>
      </c>
      <c r="G3684" s="81"/>
    </row>
    <row r="3685" spans="1:17" x14ac:dyDescent="0.25">
      <c r="B3685" s="100">
        <v>200</v>
      </c>
      <c r="D3685" s="93" t="s">
        <v>118</v>
      </c>
      <c r="E3685" s="93" t="s">
        <v>119</v>
      </c>
      <c r="F3685" s="93" t="s">
        <v>120</v>
      </c>
    </row>
    <row r="3686" spans="1:17" x14ac:dyDescent="0.25">
      <c r="B3686" s="101">
        <f>SUM(B3685/B3684)</f>
        <v>7.8431372549019607E-2</v>
      </c>
      <c r="D3686" s="102">
        <f>SUM(B3686*E3676)</f>
        <v>95.107027450980382</v>
      </c>
      <c r="E3686" s="102">
        <f>SUM(D3686/1.17)</f>
        <v>81.288057650410593</v>
      </c>
      <c r="F3686" s="102">
        <f>SUM(D3686-E3686)</f>
        <v>13.818969800569789</v>
      </c>
    </row>
    <row r="3687" spans="1:17" x14ac:dyDescent="0.25">
      <c r="L3687" s="100">
        <v>2550</v>
      </c>
      <c r="Q3687" s="81"/>
    </row>
    <row r="3688" spans="1:17" x14ac:dyDescent="0.25">
      <c r="L3688" s="100">
        <v>200</v>
      </c>
      <c r="N3688" s="93" t="s">
        <v>118</v>
      </c>
      <c r="O3688" s="93" t="s">
        <v>119</v>
      </c>
      <c r="P3688" s="93" t="s">
        <v>120</v>
      </c>
    </row>
    <row r="3689" spans="1:17" x14ac:dyDescent="0.25">
      <c r="L3689" s="101">
        <f>SUM(L3688/L3687)</f>
        <v>7.8431372549019607E-2</v>
      </c>
      <c r="N3689" s="102">
        <f>SUM(L3689*O3679)</f>
        <v>141.12655686274508</v>
      </c>
      <c r="O3689" s="102">
        <f>SUM(N3689/1.17)</f>
        <v>120.62098877157699</v>
      </c>
      <c r="P3689" s="102">
        <f>SUM(N3689-O3689)</f>
        <v>20.505568091168087</v>
      </c>
    </row>
    <row r="3693" spans="1:17" ht="18.75" x14ac:dyDescent="0.3">
      <c r="A3693" s="79"/>
      <c r="B3693" s="80" t="s">
        <v>10990</v>
      </c>
      <c r="G3693" s="81"/>
      <c r="K3693" s="79"/>
      <c r="L3693" s="80" t="s">
        <v>5763</v>
      </c>
      <c r="Q3693" s="81"/>
    </row>
    <row r="3694" spans="1:17" x14ac:dyDescent="0.25">
      <c r="A3694" s="79"/>
      <c r="B3694" t="s">
        <v>3883</v>
      </c>
      <c r="F3694" s="82" t="s">
        <v>95</v>
      </c>
      <c r="G3694" s="81"/>
      <c r="K3694" s="79"/>
      <c r="L3694" t="s">
        <v>10164</v>
      </c>
      <c r="P3694" s="82" t="s">
        <v>95</v>
      </c>
      <c r="Q3694" s="81"/>
    </row>
    <row r="3695" spans="1:17" ht="18.75" x14ac:dyDescent="0.3">
      <c r="A3695" s="251"/>
      <c r="B3695" s="274"/>
      <c r="C3695" s="117" t="s">
        <v>96</v>
      </c>
      <c r="D3695" s="117"/>
      <c r="E3695" s="117"/>
      <c r="F3695" s="275">
        <v>44450</v>
      </c>
      <c r="G3695" s="276"/>
      <c r="K3695" s="251"/>
      <c r="L3695" s="274"/>
      <c r="M3695" s="117" t="s">
        <v>96</v>
      </c>
      <c r="N3695" s="117"/>
      <c r="O3695" s="117"/>
      <c r="P3695" s="275">
        <v>44451</v>
      </c>
      <c r="Q3695" s="276"/>
    </row>
    <row r="3696" spans="1:17" x14ac:dyDescent="0.25">
      <c r="A3696" s="84" t="s">
        <v>97</v>
      </c>
      <c r="B3696" s="85" t="s">
        <v>98</v>
      </c>
      <c r="C3696" s="85" t="s">
        <v>99</v>
      </c>
      <c r="D3696" s="85" t="s">
        <v>100</v>
      </c>
      <c r="E3696" s="85" t="s">
        <v>101</v>
      </c>
      <c r="F3696" s="85" t="s">
        <v>102</v>
      </c>
      <c r="G3696" s="86" t="s">
        <v>103</v>
      </c>
      <c r="K3696" s="84" t="s">
        <v>97</v>
      </c>
      <c r="L3696" s="85" t="s">
        <v>98</v>
      </c>
      <c r="M3696" s="85" t="s">
        <v>99</v>
      </c>
      <c r="N3696" s="85" t="s">
        <v>100</v>
      </c>
      <c r="O3696" s="85" t="s">
        <v>101</v>
      </c>
      <c r="P3696" s="85" t="s">
        <v>102</v>
      </c>
      <c r="Q3696" s="86" t="s">
        <v>103</v>
      </c>
    </row>
    <row r="3697" spans="1:17" x14ac:dyDescent="0.25">
      <c r="A3697" s="84" t="s">
        <v>2</v>
      </c>
      <c r="B3697" s="85" t="s">
        <v>951</v>
      </c>
      <c r="C3697" s="85" t="s">
        <v>9</v>
      </c>
      <c r="D3697" s="85" t="s">
        <v>13</v>
      </c>
      <c r="E3697" s="96">
        <v>80</v>
      </c>
      <c r="F3697" s="85" t="s">
        <v>392</v>
      </c>
      <c r="G3697" s="86" t="s">
        <v>10992</v>
      </c>
      <c r="K3697" s="84" t="s">
        <v>2</v>
      </c>
      <c r="L3697" s="85" t="s">
        <v>11046</v>
      </c>
      <c r="M3697" s="85" t="s">
        <v>155</v>
      </c>
      <c r="N3697" s="85" t="s">
        <v>28</v>
      </c>
      <c r="O3697" s="96">
        <v>125</v>
      </c>
      <c r="P3697" s="85" t="s">
        <v>105</v>
      </c>
      <c r="Q3697" s="86" t="s">
        <v>11047</v>
      </c>
    </row>
    <row r="3698" spans="1:17" x14ac:dyDescent="0.25">
      <c r="A3698" s="84" t="s">
        <v>6</v>
      </c>
      <c r="B3698" s="85" t="s">
        <v>2160</v>
      </c>
      <c r="C3698" s="85" t="s">
        <v>9</v>
      </c>
      <c r="D3698" s="85" t="s">
        <v>13</v>
      </c>
      <c r="E3698" s="96">
        <v>80</v>
      </c>
      <c r="F3698" s="85" t="s">
        <v>392</v>
      </c>
      <c r="G3698" s="86" t="s">
        <v>10993</v>
      </c>
      <c r="K3698" s="84" t="s">
        <v>6</v>
      </c>
      <c r="L3698" s="85" t="s">
        <v>3678</v>
      </c>
      <c r="M3698" s="85" t="s">
        <v>9</v>
      </c>
      <c r="N3698" s="85" t="s">
        <v>21</v>
      </c>
      <c r="O3698" s="96">
        <v>80</v>
      </c>
      <c r="P3698" s="85" t="s">
        <v>105</v>
      </c>
      <c r="Q3698" s="86" t="s">
        <v>11048</v>
      </c>
    </row>
    <row r="3699" spans="1:17" x14ac:dyDescent="0.25">
      <c r="A3699" s="84" t="s">
        <v>32</v>
      </c>
      <c r="B3699" s="85" t="s">
        <v>6864</v>
      </c>
      <c r="C3699" s="85" t="s">
        <v>9</v>
      </c>
      <c r="D3699" s="85" t="s">
        <v>21</v>
      </c>
      <c r="E3699" s="96">
        <v>50</v>
      </c>
      <c r="F3699" s="85" t="s">
        <v>392</v>
      </c>
      <c r="G3699" s="86" t="s">
        <v>10994</v>
      </c>
      <c r="K3699" s="84" t="s">
        <v>32</v>
      </c>
      <c r="L3699" s="85" t="s">
        <v>491</v>
      </c>
      <c r="M3699" s="85" t="s">
        <v>9</v>
      </c>
      <c r="N3699" s="85" t="s">
        <v>21</v>
      </c>
      <c r="O3699" s="96">
        <v>50</v>
      </c>
      <c r="P3699" s="85" t="s">
        <v>392</v>
      </c>
      <c r="Q3699" s="86" t="s">
        <v>11049</v>
      </c>
    </row>
    <row r="3700" spans="1:17" x14ac:dyDescent="0.25">
      <c r="A3700" s="84" t="s">
        <v>48</v>
      </c>
      <c r="B3700" s="85" t="s">
        <v>11000</v>
      </c>
      <c r="C3700" s="85" t="s">
        <v>9</v>
      </c>
      <c r="D3700" s="85" t="s">
        <v>21</v>
      </c>
      <c r="E3700" s="96">
        <v>50</v>
      </c>
      <c r="F3700" s="85" t="s">
        <v>392</v>
      </c>
      <c r="G3700" s="86" t="s">
        <v>11001</v>
      </c>
      <c r="K3700" s="84" t="s">
        <v>48</v>
      </c>
      <c r="L3700" s="85" t="s">
        <v>5944</v>
      </c>
      <c r="M3700" s="85" t="s">
        <v>9</v>
      </c>
      <c r="N3700" s="85" t="s">
        <v>21</v>
      </c>
      <c r="O3700" s="96">
        <v>50</v>
      </c>
      <c r="P3700" s="85" t="s">
        <v>392</v>
      </c>
      <c r="Q3700" s="86" t="s">
        <v>11050</v>
      </c>
    </row>
    <row r="3701" spans="1:17" x14ac:dyDescent="0.25">
      <c r="A3701" s="84" t="s">
        <v>49</v>
      </c>
      <c r="B3701" s="85" t="s">
        <v>10995</v>
      </c>
      <c r="C3701" s="85" t="s">
        <v>20</v>
      </c>
      <c r="D3701" s="85" t="s">
        <v>28</v>
      </c>
      <c r="E3701" s="96">
        <v>80</v>
      </c>
      <c r="F3701" s="85" t="s">
        <v>392</v>
      </c>
      <c r="G3701" s="86" t="s">
        <v>10996</v>
      </c>
      <c r="K3701" s="84" t="s">
        <v>49</v>
      </c>
      <c r="L3701" s="85" t="s">
        <v>3083</v>
      </c>
      <c r="M3701" s="85" t="s">
        <v>9</v>
      </c>
      <c r="N3701" s="85" t="s">
        <v>21</v>
      </c>
      <c r="O3701" s="96">
        <v>50</v>
      </c>
      <c r="P3701" s="85" t="s">
        <v>392</v>
      </c>
      <c r="Q3701" s="86" t="s">
        <v>11051</v>
      </c>
    </row>
    <row r="3702" spans="1:17" x14ac:dyDescent="0.25">
      <c r="A3702" s="84" t="s">
        <v>50</v>
      </c>
      <c r="B3702" s="85" t="s">
        <v>10998</v>
      </c>
      <c r="C3702" s="85" t="s">
        <v>20</v>
      </c>
      <c r="D3702" s="85" t="s">
        <v>13</v>
      </c>
      <c r="E3702" s="96">
        <v>120</v>
      </c>
      <c r="F3702" s="85" t="s">
        <v>105</v>
      </c>
      <c r="G3702" s="86" t="s">
        <v>10999</v>
      </c>
      <c r="K3702" s="84" t="s">
        <v>50</v>
      </c>
      <c r="L3702" s="85" t="s">
        <v>1197</v>
      </c>
      <c r="M3702" s="85" t="s">
        <v>9</v>
      </c>
      <c r="N3702" s="85" t="s">
        <v>21</v>
      </c>
      <c r="O3702" s="96">
        <v>80</v>
      </c>
      <c r="P3702" s="85" t="s">
        <v>105</v>
      </c>
      <c r="Q3702" s="86" t="s">
        <v>11052</v>
      </c>
    </row>
    <row r="3703" spans="1:17" x14ac:dyDescent="0.25">
      <c r="A3703" s="84" t="s">
        <v>51</v>
      </c>
      <c r="B3703" s="85" t="s">
        <v>2519</v>
      </c>
      <c r="C3703" s="85" t="s">
        <v>20</v>
      </c>
      <c r="D3703" s="85" t="s">
        <v>21</v>
      </c>
      <c r="E3703" s="96">
        <v>50</v>
      </c>
      <c r="F3703" s="85" t="s">
        <v>392</v>
      </c>
      <c r="G3703" s="86" t="s">
        <v>11002</v>
      </c>
      <c r="K3703" s="84" t="s">
        <v>51</v>
      </c>
      <c r="L3703" s="85" t="s">
        <v>1197</v>
      </c>
      <c r="M3703" s="85" t="s">
        <v>9</v>
      </c>
      <c r="N3703" s="85" t="s">
        <v>21</v>
      </c>
      <c r="O3703" s="96">
        <v>50</v>
      </c>
      <c r="P3703" s="85" t="s">
        <v>392</v>
      </c>
      <c r="Q3703" s="86" t="s">
        <v>11053</v>
      </c>
    </row>
    <row r="3704" spans="1:17" x14ac:dyDescent="0.25">
      <c r="A3704" s="84" t="s">
        <v>52</v>
      </c>
      <c r="B3704" s="85" t="s">
        <v>2519</v>
      </c>
      <c r="C3704" s="85" t="s">
        <v>20</v>
      </c>
      <c r="D3704" s="85" t="s">
        <v>21</v>
      </c>
      <c r="E3704" s="96">
        <v>50</v>
      </c>
      <c r="F3704" s="85" t="s">
        <v>392</v>
      </c>
      <c r="G3704" s="86" t="s">
        <v>11003</v>
      </c>
      <c r="K3704" s="84" t="s">
        <v>52</v>
      </c>
      <c r="L3704" s="85" t="s">
        <v>11054</v>
      </c>
      <c r="M3704" s="85" t="s">
        <v>20</v>
      </c>
      <c r="N3704" s="85" t="s">
        <v>21</v>
      </c>
      <c r="O3704" s="96">
        <v>80</v>
      </c>
      <c r="P3704" s="85" t="s">
        <v>105</v>
      </c>
      <c r="Q3704" s="86" t="s">
        <v>11055</v>
      </c>
    </row>
    <row r="3705" spans="1:17" x14ac:dyDescent="0.25">
      <c r="A3705" s="84" t="s">
        <v>53</v>
      </c>
      <c r="B3705" s="85" t="s">
        <v>11004</v>
      </c>
      <c r="C3705" s="85" t="s">
        <v>20</v>
      </c>
      <c r="D3705" s="85" t="s">
        <v>22</v>
      </c>
      <c r="E3705" s="96">
        <v>90</v>
      </c>
      <c r="F3705" s="85" t="s">
        <v>392</v>
      </c>
      <c r="G3705" s="86" t="s">
        <v>11005</v>
      </c>
      <c r="K3705" s="84" t="s">
        <v>53</v>
      </c>
      <c r="L3705" s="85" t="s">
        <v>1747</v>
      </c>
      <c r="M3705" s="85" t="s">
        <v>20</v>
      </c>
      <c r="N3705" s="85" t="s">
        <v>21</v>
      </c>
      <c r="O3705" s="96">
        <v>80</v>
      </c>
      <c r="P3705" s="85" t="s">
        <v>105</v>
      </c>
      <c r="Q3705" s="86" t="s">
        <v>11056</v>
      </c>
    </row>
    <row r="3706" spans="1:17" x14ac:dyDescent="0.25">
      <c r="A3706" s="84" t="s">
        <v>54</v>
      </c>
      <c r="B3706" s="85" t="s">
        <v>10880</v>
      </c>
      <c r="C3706" s="85" t="s">
        <v>12</v>
      </c>
      <c r="D3706" s="85" t="s">
        <v>72</v>
      </c>
      <c r="E3706" s="96">
        <v>90</v>
      </c>
      <c r="F3706" s="85" t="s">
        <v>105</v>
      </c>
      <c r="G3706" s="86" t="s">
        <v>11006</v>
      </c>
      <c r="K3706" s="84" t="s">
        <v>54</v>
      </c>
      <c r="L3706" s="85" t="s">
        <v>1640</v>
      </c>
      <c r="M3706" s="85" t="s">
        <v>20</v>
      </c>
      <c r="N3706" s="85" t="s">
        <v>21</v>
      </c>
      <c r="O3706" s="96">
        <v>80</v>
      </c>
      <c r="P3706" s="85" t="s">
        <v>105</v>
      </c>
      <c r="Q3706" s="86" t="s">
        <v>11057</v>
      </c>
    </row>
    <row r="3707" spans="1:17" x14ac:dyDescent="0.25">
      <c r="A3707" s="84" t="s">
        <v>55</v>
      </c>
      <c r="B3707" s="85" t="s">
        <v>10880</v>
      </c>
      <c r="C3707" s="85" t="s">
        <v>12</v>
      </c>
      <c r="D3707" s="85" t="s">
        <v>72</v>
      </c>
      <c r="E3707" s="96">
        <v>90</v>
      </c>
      <c r="F3707" s="85" t="s">
        <v>105</v>
      </c>
      <c r="G3707" s="86" t="s">
        <v>11007</v>
      </c>
      <c r="K3707" s="84" t="s">
        <v>55</v>
      </c>
      <c r="L3707" s="85" t="s">
        <v>11058</v>
      </c>
      <c r="M3707" s="85" t="s">
        <v>5</v>
      </c>
      <c r="N3707" s="85" t="s">
        <v>21</v>
      </c>
      <c r="O3707" s="96">
        <v>50</v>
      </c>
      <c r="P3707" s="85" t="s">
        <v>392</v>
      </c>
      <c r="Q3707" s="86" t="s">
        <v>11059</v>
      </c>
    </row>
    <row r="3708" spans="1:17" x14ac:dyDescent="0.25">
      <c r="A3708" s="84" t="s">
        <v>56</v>
      </c>
      <c r="B3708" s="85" t="s">
        <v>1259</v>
      </c>
      <c r="C3708" s="85" t="s">
        <v>20</v>
      </c>
      <c r="D3708" s="85" t="s">
        <v>21</v>
      </c>
      <c r="E3708" s="96">
        <v>50</v>
      </c>
      <c r="F3708" s="85" t="s">
        <v>392</v>
      </c>
      <c r="G3708" s="86" t="s">
        <v>11008</v>
      </c>
      <c r="K3708" s="84" t="s">
        <v>56</v>
      </c>
      <c r="L3708" s="85" t="s">
        <v>11060</v>
      </c>
      <c r="M3708" s="85" t="s">
        <v>9</v>
      </c>
      <c r="N3708" s="85" t="s">
        <v>21</v>
      </c>
      <c r="O3708" s="96">
        <v>0</v>
      </c>
      <c r="P3708" s="85" t="s">
        <v>105</v>
      </c>
      <c r="Q3708" s="86" t="s">
        <v>10867</v>
      </c>
    </row>
    <row r="3709" spans="1:17" x14ac:dyDescent="0.25">
      <c r="A3709" s="84" t="s">
        <v>57</v>
      </c>
      <c r="B3709" s="85" t="s">
        <v>5236</v>
      </c>
      <c r="C3709" s="85" t="s">
        <v>20</v>
      </c>
      <c r="D3709" s="85" t="s">
        <v>21</v>
      </c>
      <c r="E3709" s="96">
        <v>80</v>
      </c>
      <c r="F3709" s="85" t="s">
        <v>105</v>
      </c>
      <c r="G3709" s="86" t="s">
        <v>11009</v>
      </c>
      <c r="K3709" s="84" t="s">
        <v>57</v>
      </c>
      <c r="L3709" s="85" t="s">
        <v>10419</v>
      </c>
      <c r="M3709" s="85" t="s">
        <v>20</v>
      </c>
      <c r="N3709" s="85" t="s">
        <v>890</v>
      </c>
      <c r="O3709" s="96">
        <v>0</v>
      </c>
      <c r="P3709" s="85" t="s">
        <v>105</v>
      </c>
      <c r="Q3709" s="86" t="s">
        <v>10762</v>
      </c>
    </row>
    <row r="3710" spans="1:17" x14ac:dyDescent="0.25">
      <c r="A3710" s="84" t="s">
        <v>58</v>
      </c>
      <c r="B3710" s="85" t="s">
        <v>11010</v>
      </c>
      <c r="C3710" s="85" t="s">
        <v>5</v>
      </c>
      <c r="D3710" s="85" t="s">
        <v>22</v>
      </c>
      <c r="E3710" s="96">
        <v>130</v>
      </c>
      <c r="F3710" s="85" t="s">
        <v>105</v>
      </c>
      <c r="G3710" s="86" t="s">
        <v>11011</v>
      </c>
      <c r="K3710" s="84" t="s">
        <v>58</v>
      </c>
      <c r="L3710" s="85" t="s">
        <v>1415</v>
      </c>
      <c r="M3710" s="85" t="s">
        <v>9</v>
      </c>
      <c r="N3710" s="85" t="s">
        <v>21</v>
      </c>
      <c r="O3710" s="96">
        <v>0</v>
      </c>
      <c r="P3710" s="85" t="s">
        <v>105</v>
      </c>
      <c r="Q3710" s="86" t="s">
        <v>10956</v>
      </c>
    </row>
    <row r="3711" spans="1:17" x14ac:dyDescent="0.25">
      <c r="A3711" s="84" t="s">
        <v>59</v>
      </c>
      <c r="B3711" s="85" t="s">
        <v>11010</v>
      </c>
      <c r="C3711" s="85" t="s">
        <v>5</v>
      </c>
      <c r="D3711" s="85" t="s">
        <v>22</v>
      </c>
      <c r="E3711" s="96">
        <v>130</v>
      </c>
      <c r="F3711" s="85" t="s">
        <v>105</v>
      </c>
      <c r="G3711" s="86" t="s">
        <v>10997</v>
      </c>
      <c r="K3711" s="84" t="s">
        <v>59</v>
      </c>
      <c r="L3711" s="85" t="s">
        <v>4294</v>
      </c>
      <c r="M3711" s="85" t="s">
        <v>12</v>
      </c>
      <c r="N3711" s="85" t="s">
        <v>21</v>
      </c>
      <c r="O3711" s="96">
        <v>0</v>
      </c>
      <c r="P3711" s="85" t="s">
        <v>105</v>
      </c>
      <c r="Q3711" s="86" t="s">
        <v>10819</v>
      </c>
    </row>
    <row r="3712" spans="1:17" x14ac:dyDescent="0.25">
      <c r="A3712" s="84" t="s">
        <v>60</v>
      </c>
      <c r="B3712" s="85" t="s">
        <v>10373</v>
      </c>
      <c r="C3712" s="85" t="s">
        <v>12</v>
      </c>
      <c r="D3712" s="85" t="s">
        <v>890</v>
      </c>
      <c r="E3712" s="96">
        <v>0</v>
      </c>
      <c r="F3712" s="85" t="s">
        <v>105</v>
      </c>
      <c r="G3712" s="86" t="s">
        <v>8652</v>
      </c>
      <c r="K3712" s="251"/>
      <c r="L3712" s="218"/>
      <c r="M3712" s="117"/>
      <c r="N3712" s="88" t="s">
        <v>104</v>
      </c>
      <c r="O3712" s="250">
        <f>SUM(O3697:O3711)</f>
        <v>775</v>
      </c>
      <c r="Q3712" s="81"/>
    </row>
    <row r="3713" spans="1:17" x14ac:dyDescent="0.25">
      <c r="A3713" s="84" t="s">
        <v>61</v>
      </c>
      <c r="B3713" s="85" t="s">
        <v>2536</v>
      </c>
      <c r="C3713" s="85" t="s">
        <v>20</v>
      </c>
      <c r="D3713" s="85" t="s">
        <v>28</v>
      </c>
      <c r="E3713" s="96">
        <v>0</v>
      </c>
      <c r="F3713" s="85" t="s">
        <v>105</v>
      </c>
      <c r="G3713" s="86" t="s">
        <v>9858</v>
      </c>
      <c r="K3713" s="251"/>
      <c r="L3713" s="117"/>
      <c r="M3713" s="117"/>
      <c r="N3713" s="311"/>
      <c r="O3713" s="312"/>
      <c r="Q3713" s="81"/>
    </row>
    <row r="3714" spans="1:17" ht="18.75" x14ac:dyDescent="0.3">
      <c r="A3714" s="84" t="s">
        <v>62</v>
      </c>
      <c r="B3714" s="85" t="s">
        <v>2536</v>
      </c>
      <c r="C3714" s="85" t="s">
        <v>20</v>
      </c>
      <c r="D3714" s="85" t="s">
        <v>28</v>
      </c>
      <c r="E3714" s="96">
        <v>0</v>
      </c>
      <c r="F3714" s="85" t="s">
        <v>105</v>
      </c>
      <c r="G3714" s="86" t="s">
        <v>9859</v>
      </c>
      <c r="K3714" s="79"/>
      <c r="L3714" s="80"/>
      <c r="M3714" t="s">
        <v>393</v>
      </c>
      <c r="O3714" s="115"/>
      <c r="P3714" s="83">
        <v>44454</v>
      </c>
      <c r="Q3714" s="81"/>
    </row>
    <row r="3715" spans="1:17" x14ac:dyDescent="0.25">
      <c r="A3715" s="84" t="s">
        <v>64</v>
      </c>
      <c r="B3715" s="85" t="s">
        <v>2536</v>
      </c>
      <c r="C3715" s="85" t="s">
        <v>20</v>
      </c>
      <c r="D3715" s="85" t="s">
        <v>28</v>
      </c>
      <c r="E3715" s="96">
        <v>0</v>
      </c>
      <c r="F3715" s="85" t="s">
        <v>105</v>
      </c>
      <c r="G3715" s="86" t="s">
        <v>9860</v>
      </c>
      <c r="K3715" s="84" t="s">
        <v>97</v>
      </c>
      <c r="L3715" s="85" t="s">
        <v>98</v>
      </c>
      <c r="M3715" s="85" t="s">
        <v>99</v>
      </c>
      <c r="N3715" s="85" t="s">
        <v>100</v>
      </c>
      <c r="O3715" s="85" t="s">
        <v>101</v>
      </c>
      <c r="P3715" s="85" t="s">
        <v>102</v>
      </c>
      <c r="Q3715" s="86" t="s">
        <v>103</v>
      </c>
    </row>
    <row r="3716" spans="1:17" x14ac:dyDescent="0.25">
      <c r="A3716" s="84" t="s">
        <v>66</v>
      </c>
      <c r="B3716" s="85" t="s">
        <v>4140</v>
      </c>
      <c r="C3716" s="85" t="s">
        <v>20</v>
      </c>
      <c r="D3716" s="85" t="s">
        <v>21</v>
      </c>
      <c r="E3716" s="96">
        <v>0</v>
      </c>
      <c r="F3716" s="85" t="s">
        <v>105</v>
      </c>
      <c r="G3716" s="86" t="s">
        <v>9991</v>
      </c>
      <c r="K3716" s="84" t="s">
        <v>2</v>
      </c>
      <c r="L3716" s="85" t="s">
        <v>11061</v>
      </c>
      <c r="M3716" s="85" t="s">
        <v>22</v>
      </c>
      <c r="N3716" s="85" t="s">
        <v>20</v>
      </c>
      <c r="O3716" s="96">
        <v>90</v>
      </c>
      <c r="P3716" s="85" t="s">
        <v>171</v>
      </c>
      <c r="Q3716" s="86" t="s">
        <v>11062</v>
      </c>
    </row>
    <row r="3717" spans="1:17" x14ac:dyDescent="0.25">
      <c r="A3717" s="84" t="s">
        <v>67</v>
      </c>
      <c r="B3717" s="85" t="s">
        <v>10998</v>
      </c>
      <c r="C3717" s="85" t="s">
        <v>20</v>
      </c>
      <c r="D3717" s="85" t="s">
        <v>13</v>
      </c>
      <c r="E3717" s="96">
        <v>0</v>
      </c>
      <c r="F3717" s="85" t="s">
        <v>105</v>
      </c>
      <c r="G3717" s="86" t="s">
        <v>10462</v>
      </c>
      <c r="K3717" s="84" t="s">
        <v>6</v>
      </c>
      <c r="L3717" s="85" t="s">
        <v>11063</v>
      </c>
      <c r="M3717" s="85" t="s">
        <v>13</v>
      </c>
      <c r="N3717" s="85" t="s">
        <v>20</v>
      </c>
      <c r="O3717" s="96">
        <v>80</v>
      </c>
      <c r="P3717" s="85" t="s">
        <v>171</v>
      </c>
      <c r="Q3717" s="86" t="s">
        <v>11064</v>
      </c>
    </row>
    <row r="3718" spans="1:17" x14ac:dyDescent="0.25">
      <c r="A3718" s="84" t="s">
        <v>121</v>
      </c>
      <c r="B3718" s="85" t="s">
        <v>857</v>
      </c>
      <c r="C3718" s="85" t="s">
        <v>5</v>
      </c>
      <c r="D3718" s="85" t="s">
        <v>890</v>
      </c>
      <c r="E3718" s="96">
        <v>0</v>
      </c>
      <c r="F3718" s="85" t="s">
        <v>105</v>
      </c>
      <c r="G3718" s="86" t="s">
        <v>10471</v>
      </c>
      <c r="K3718" s="84" t="s">
        <v>32</v>
      </c>
      <c r="L3718" s="85" t="s">
        <v>10479</v>
      </c>
      <c r="M3718" s="85" t="s">
        <v>890</v>
      </c>
      <c r="N3718" s="85" t="s">
        <v>9</v>
      </c>
      <c r="O3718" s="96">
        <v>100</v>
      </c>
      <c r="P3718" s="85" t="s">
        <v>105</v>
      </c>
      <c r="Q3718" s="86" t="s">
        <v>11065</v>
      </c>
    </row>
    <row r="3719" spans="1:17" x14ac:dyDescent="0.25">
      <c r="A3719" s="84" t="s">
        <v>122</v>
      </c>
      <c r="B3719" s="85" t="s">
        <v>10683</v>
      </c>
      <c r="C3719" s="85" t="s">
        <v>41</v>
      </c>
      <c r="D3719" s="85" t="s">
        <v>890</v>
      </c>
      <c r="E3719" s="96">
        <v>0</v>
      </c>
      <c r="F3719" s="85" t="s">
        <v>105</v>
      </c>
      <c r="G3719" s="86" t="s">
        <v>10684</v>
      </c>
      <c r="K3719" s="84" t="s">
        <v>48</v>
      </c>
      <c r="L3719" s="85" t="s">
        <v>11066</v>
      </c>
      <c r="M3719" s="85" t="s">
        <v>890</v>
      </c>
      <c r="N3719" s="85" t="s">
        <v>20</v>
      </c>
      <c r="O3719" s="96">
        <v>70</v>
      </c>
      <c r="P3719" s="85" t="s">
        <v>171</v>
      </c>
      <c r="Q3719" s="86" t="s">
        <v>11067</v>
      </c>
    </row>
    <row r="3720" spans="1:17" x14ac:dyDescent="0.25">
      <c r="A3720" s="84" t="s">
        <v>123</v>
      </c>
      <c r="B3720" s="85" t="s">
        <v>10683</v>
      </c>
      <c r="C3720" s="85" t="s">
        <v>41</v>
      </c>
      <c r="D3720" s="85" t="s">
        <v>890</v>
      </c>
      <c r="E3720" s="96">
        <v>0</v>
      </c>
      <c r="F3720" s="85" t="s">
        <v>105</v>
      </c>
      <c r="G3720" s="86" t="s">
        <v>10685</v>
      </c>
      <c r="K3720" s="84" t="s">
        <v>49</v>
      </c>
      <c r="L3720" s="85" t="s">
        <v>5244</v>
      </c>
      <c r="M3720" s="85" t="s">
        <v>890</v>
      </c>
      <c r="N3720" s="85" t="s">
        <v>20</v>
      </c>
      <c r="O3720" s="96">
        <v>100</v>
      </c>
      <c r="P3720" s="85" t="s">
        <v>105</v>
      </c>
      <c r="Q3720" s="86" t="s">
        <v>11068</v>
      </c>
    </row>
    <row r="3721" spans="1:17" x14ac:dyDescent="0.25">
      <c r="A3721" s="84" t="s">
        <v>124</v>
      </c>
      <c r="B3721" s="85" t="s">
        <v>596</v>
      </c>
      <c r="C3721" s="85" t="s">
        <v>9</v>
      </c>
      <c r="D3721" s="85" t="s">
        <v>13</v>
      </c>
      <c r="E3721" s="96">
        <v>0</v>
      </c>
      <c r="F3721" s="85" t="s">
        <v>105</v>
      </c>
      <c r="G3721" s="86" t="s">
        <v>10807</v>
      </c>
      <c r="K3721" s="84" t="s">
        <v>50</v>
      </c>
      <c r="L3721" s="85" t="s">
        <v>11069</v>
      </c>
      <c r="M3721" s="85" t="s">
        <v>890</v>
      </c>
      <c r="N3721" s="85" t="s">
        <v>155</v>
      </c>
      <c r="O3721" s="96">
        <v>75</v>
      </c>
      <c r="P3721" s="85" t="s">
        <v>171</v>
      </c>
      <c r="Q3721" s="86" t="s">
        <v>11070</v>
      </c>
    </row>
    <row r="3722" spans="1:17" x14ac:dyDescent="0.25">
      <c r="A3722" s="84" t="s">
        <v>125</v>
      </c>
      <c r="B3722" s="85" t="s">
        <v>284</v>
      </c>
      <c r="C3722" s="85" t="s">
        <v>20</v>
      </c>
      <c r="D3722" s="85" t="s">
        <v>13</v>
      </c>
      <c r="E3722" s="96">
        <v>0</v>
      </c>
      <c r="F3722" s="85" t="s">
        <v>105</v>
      </c>
      <c r="G3722" s="86" t="s">
        <v>10808</v>
      </c>
      <c r="K3722" s="84" t="s">
        <v>51</v>
      </c>
      <c r="L3722" s="85" t="s">
        <v>11071</v>
      </c>
      <c r="M3722" s="85" t="s">
        <v>21</v>
      </c>
      <c r="N3722" s="85" t="s">
        <v>9</v>
      </c>
      <c r="O3722" s="96">
        <v>50</v>
      </c>
      <c r="P3722" s="85" t="s">
        <v>171</v>
      </c>
      <c r="Q3722" s="86" t="s">
        <v>11072</v>
      </c>
    </row>
    <row r="3723" spans="1:17" x14ac:dyDescent="0.25">
      <c r="A3723" s="84" t="s">
        <v>126</v>
      </c>
      <c r="B3723" s="85" t="s">
        <v>187</v>
      </c>
      <c r="C3723" s="85" t="s">
        <v>9</v>
      </c>
      <c r="D3723" s="85" t="s">
        <v>21</v>
      </c>
      <c r="E3723" s="96">
        <v>0</v>
      </c>
      <c r="F3723" s="85" t="s">
        <v>105</v>
      </c>
      <c r="G3723" s="86" t="s">
        <v>10823</v>
      </c>
      <c r="K3723" s="84" t="s">
        <v>52</v>
      </c>
      <c r="L3723" s="85" t="s">
        <v>11073</v>
      </c>
      <c r="M3723" s="85" t="s">
        <v>21</v>
      </c>
      <c r="N3723" s="85" t="s">
        <v>9</v>
      </c>
      <c r="O3723" s="96">
        <v>50</v>
      </c>
      <c r="P3723" s="85" t="s">
        <v>171</v>
      </c>
      <c r="Q3723" s="86" t="s">
        <v>11074</v>
      </c>
    </row>
    <row r="3724" spans="1:17" x14ac:dyDescent="0.25">
      <c r="A3724" s="84" t="s">
        <v>127</v>
      </c>
      <c r="B3724" s="85" t="s">
        <v>5498</v>
      </c>
      <c r="C3724" s="85" t="s">
        <v>9</v>
      </c>
      <c r="D3724" s="85" t="s">
        <v>13</v>
      </c>
      <c r="E3724" s="96">
        <v>0</v>
      </c>
      <c r="F3724" s="85" t="s">
        <v>254</v>
      </c>
      <c r="G3724" s="86" t="s">
        <v>11012</v>
      </c>
      <c r="K3724" s="84" t="s">
        <v>53</v>
      </c>
      <c r="L3724" s="85" t="s">
        <v>11075</v>
      </c>
      <c r="M3724" s="85" t="s">
        <v>21</v>
      </c>
      <c r="N3724" s="85" t="s">
        <v>9</v>
      </c>
      <c r="O3724" s="96">
        <v>80</v>
      </c>
      <c r="P3724" s="85" t="s">
        <v>105</v>
      </c>
      <c r="Q3724" s="86" t="s">
        <v>11076</v>
      </c>
    </row>
    <row r="3725" spans="1:17" x14ac:dyDescent="0.25">
      <c r="A3725" s="84" t="s">
        <v>128</v>
      </c>
      <c r="B3725" s="85" t="s">
        <v>5241</v>
      </c>
      <c r="C3725" s="85" t="s">
        <v>9</v>
      </c>
      <c r="D3725" s="85" t="s">
        <v>13</v>
      </c>
      <c r="E3725" s="96">
        <v>0</v>
      </c>
      <c r="F3725" s="85" t="s">
        <v>254</v>
      </c>
      <c r="G3725" s="86" t="s">
        <v>11013</v>
      </c>
      <c r="K3725" s="84" t="s">
        <v>54</v>
      </c>
      <c r="L3725" s="85" t="s">
        <v>11077</v>
      </c>
      <c r="M3725" s="85" t="s">
        <v>21</v>
      </c>
      <c r="N3725" s="85" t="s">
        <v>9</v>
      </c>
      <c r="O3725" s="96">
        <v>50</v>
      </c>
      <c r="P3725" s="85" t="s">
        <v>171</v>
      </c>
      <c r="Q3725" s="86" t="s">
        <v>11078</v>
      </c>
    </row>
    <row r="3726" spans="1:17" x14ac:dyDescent="0.25">
      <c r="A3726" s="84" t="s">
        <v>129</v>
      </c>
      <c r="B3726" s="85" t="s">
        <v>10891</v>
      </c>
      <c r="C3726" s="85" t="s">
        <v>20</v>
      </c>
      <c r="D3726" s="85" t="s">
        <v>13</v>
      </c>
      <c r="E3726" s="96">
        <v>0</v>
      </c>
      <c r="F3726" s="85" t="s">
        <v>254</v>
      </c>
      <c r="G3726" s="86" t="s">
        <v>11014</v>
      </c>
      <c r="K3726" s="84" t="s">
        <v>55</v>
      </c>
      <c r="L3726" s="85" t="s">
        <v>11079</v>
      </c>
      <c r="M3726" s="85" t="s">
        <v>21</v>
      </c>
      <c r="N3726" s="85" t="s">
        <v>20</v>
      </c>
      <c r="O3726" s="96">
        <v>50</v>
      </c>
      <c r="P3726" s="85" t="s">
        <v>171</v>
      </c>
      <c r="Q3726" s="86" t="s">
        <v>11080</v>
      </c>
    </row>
    <row r="3727" spans="1:17" x14ac:dyDescent="0.25">
      <c r="A3727" s="84" t="s">
        <v>130</v>
      </c>
      <c r="B3727" s="85" t="s">
        <v>10892</v>
      </c>
      <c r="C3727" s="85" t="s">
        <v>20</v>
      </c>
      <c r="D3727" s="85" t="s">
        <v>13</v>
      </c>
      <c r="E3727" s="96">
        <v>0</v>
      </c>
      <c r="F3727" s="85" t="s">
        <v>254</v>
      </c>
      <c r="G3727" s="86" t="s">
        <v>11015</v>
      </c>
      <c r="K3727" s="84" t="s">
        <v>56</v>
      </c>
      <c r="L3727" s="85" t="s">
        <v>11081</v>
      </c>
      <c r="M3727" s="85" t="s">
        <v>21</v>
      </c>
      <c r="N3727" s="85" t="s">
        <v>20</v>
      </c>
      <c r="O3727" s="96">
        <v>80</v>
      </c>
      <c r="P3727" s="85" t="s">
        <v>105</v>
      </c>
      <c r="Q3727" s="86" t="s">
        <v>11082</v>
      </c>
    </row>
    <row r="3728" spans="1:17" x14ac:dyDescent="0.25">
      <c r="A3728" s="84" t="s">
        <v>131</v>
      </c>
      <c r="B3728" s="85" t="s">
        <v>5507</v>
      </c>
      <c r="C3728" s="85" t="s">
        <v>20</v>
      </c>
      <c r="D3728" s="85" t="s">
        <v>13</v>
      </c>
      <c r="E3728" s="96">
        <v>0</v>
      </c>
      <c r="F3728" s="85" t="s">
        <v>254</v>
      </c>
      <c r="G3728" s="86" t="s">
        <v>11016</v>
      </c>
      <c r="K3728" s="84" t="s">
        <v>57</v>
      </c>
      <c r="L3728" s="85" t="s">
        <v>9019</v>
      </c>
      <c r="M3728" s="85" t="s">
        <v>21</v>
      </c>
      <c r="N3728" s="85" t="s">
        <v>20</v>
      </c>
      <c r="O3728" s="96">
        <v>0</v>
      </c>
      <c r="P3728" s="85" t="s">
        <v>105</v>
      </c>
      <c r="Q3728" s="86" t="s">
        <v>9020</v>
      </c>
    </row>
    <row r="3729" spans="1:17" x14ac:dyDescent="0.25">
      <c r="A3729" s="84" t="s">
        <v>132</v>
      </c>
      <c r="B3729" s="85" t="s">
        <v>5513</v>
      </c>
      <c r="C3729" s="85" t="s">
        <v>20</v>
      </c>
      <c r="D3729" s="85" t="s">
        <v>13</v>
      </c>
      <c r="E3729" s="96">
        <v>0</v>
      </c>
      <c r="F3729" s="85" t="s">
        <v>254</v>
      </c>
      <c r="G3729" s="86" t="s">
        <v>11017</v>
      </c>
      <c r="K3729" s="84" t="s">
        <v>58</v>
      </c>
      <c r="L3729" s="85" t="s">
        <v>11083</v>
      </c>
      <c r="M3729" s="85" t="s">
        <v>21</v>
      </c>
      <c r="N3729" s="85" t="s">
        <v>9</v>
      </c>
      <c r="O3729" s="96">
        <v>0</v>
      </c>
      <c r="P3729" s="85" t="s">
        <v>105</v>
      </c>
      <c r="Q3729" s="86" t="s">
        <v>9426</v>
      </c>
    </row>
    <row r="3730" spans="1:17" x14ac:dyDescent="0.25">
      <c r="A3730" s="84" t="s">
        <v>133</v>
      </c>
      <c r="B3730" s="85" t="s">
        <v>11018</v>
      </c>
      <c r="C3730" s="85" t="s">
        <v>20</v>
      </c>
      <c r="D3730" s="85" t="s">
        <v>21</v>
      </c>
      <c r="E3730" s="96">
        <v>0</v>
      </c>
      <c r="F3730" s="85" t="s">
        <v>381</v>
      </c>
      <c r="G3730" s="86" t="s">
        <v>11020</v>
      </c>
      <c r="K3730" s="84" t="s">
        <v>59</v>
      </c>
      <c r="L3730" s="85" t="s">
        <v>5816</v>
      </c>
      <c r="M3730" s="85" t="s">
        <v>21</v>
      </c>
      <c r="N3730" s="85" t="s">
        <v>12</v>
      </c>
      <c r="O3730" s="96">
        <v>0</v>
      </c>
      <c r="P3730" s="85" t="s">
        <v>105</v>
      </c>
      <c r="Q3730" s="86" t="s">
        <v>10801</v>
      </c>
    </row>
    <row r="3731" spans="1:17" x14ac:dyDescent="0.25">
      <c r="A3731" s="84" t="s">
        <v>134</v>
      </c>
      <c r="B3731" s="85" t="s">
        <v>10357</v>
      </c>
      <c r="C3731" s="85" t="s">
        <v>20</v>
      </c>
      <c r="D3731" s="85" t="s">
        <v>13</v>
      </c>
      <c r="E3731" s="96">
        <v>0</v>
      </c>
      <c r="F3731" s="85" t="s">
        <v>381</v>
      </c>
      <c r="G3731" s="86" t="s">
        <v>11019</v>
      </c>
      <c r="K3731" s="84" t="s">
        <v>60</v>
      </c>
      <c r="L3731" s="85" t="s">
        <v>4842</v>
      </c>
      <c r="M3731" s="85" t="s">
        <v>13</v>
      </c>
      <c r="N3731" s="85" t="s">
        <v>20</v>
      </c>
      <c r="O3731" s="96">
        <v>0</v>
      </c>
      <c r="P3731" s="85" t="s">
        <v>105</v>
      </c>
      <c r="Q3731" s="86" t="s">
        <v>10999</v>
      </c>
    </row>
    <row r="3732" spans="1:17" x14ac:dyDescent="0.25">
      <c r="A3732" s="84" t="s">
        <v>135</v>
      </c>
      <c r="B3732" s="85" t="s">
        <v>11021</v>
      </c>
      <c r="C3732" s="85" t="s">
        <v>20</v>
      </c>
      <c r="D3732" s="85" t="s">
        <v>13</v>
      </c>
      <c r="E3732" s="96">
        <v>0</v>
      </c>
      <c r="F3732" s="85" t="s">
        <v>381</v>
      </c>
      <c r="G3732" s="86" t="s">
        <v>11022</v>
      </c>
      <c r="N3732" s="255" t="s">
        <v>104</v>
      </c>
      <c r="O3732" s="256">
        <f>SUM(O3716:O3731)</f>
        <v>875</v>
      </c>
      <c r="Q3732" s="81"/>
    </row>
    <row r="3733" spans="1:17" x14ac:dyDescent="0.25">
      <c r="A3733" s="251"/>
      <c r="B3733" s="218"/>
      <c r="C3733" s="117"/>
      <c r="D3733" s="88" t="s">
        <v>104</v>
      </c>
      <c r="E3733" s="250">
        <f>SUM(E3697:E3732)</f>
        <v>1220</v>
      </c>
      <c r="G3733" s="81"/>
      <c r="M3733" s="90"/>
    </row>
    <row r="3734" spans="1:17" x14ac:dyDescent="0.25">
      <c r="A3734" s="251"/>
      <c r="B3734" s="117"/>
      <c r="C3734" s="117"/>
      <c r="D3734" s="311"/>
      <c r="E3734" s="312"/>
      <c r="G3734" s="81"/>
      <c r="M3734" t="s">
        <v>104</v>
      </c>
      <c r="N3734" s="205">
        <f>SUM(O3712+O3732)</f>
        <v>1650</v>
      </c>
      <c r="O3734" s="273">
        <f>SUM(N3734*1.95583)</f>
        <v>3227.1194999999998</v>
      </c>
    </row>
    <row r="3735" spans="1:17" ht="18.75" x14ac:dyDescent="0.3">
      <c r="A3735" s="79"/>
      <c r="B3735" s="80"/>
      <c r="C3735" t="s">
        <v>393</v>
      </c>
      <c r="E3735" s="115"/>
      <c r="F3735" s="83">
        <v>44452</v>
      </c>
      <c r="G3735" s="81"/>
      <c r="N3735" s="205"/>
      <c r="O3735" s="273"/>
    </row>
    <row r="3736" spans="1:17" x14ac:dyDescent="0.25">
      <c r="A3736" s="84" t="s">
        <v>97</v>
      </c>
      <c r="B3736" s="85" t="s">
        <v>98</v>
      </c>
      <c r="C3736" s="85" t="s">
        <v>99</v>
      </c>
      <c r="D3736" s="85" t="s">
        <v>100</v>
      </c>
      <c r="E3736" s="85" t="s">
        <v>101</v>
      </c>
      <c r="F3736" s="85" t="s">
        <v>102</v>
      </c>
      <c r="G3736" s="86" t="s">
        <v>103</v>
      </c>
      <c r="N3736" s="205"/>
      <c r="O3736" s="273"/>
    </row>
    <row r="3737" spans="1:17" x14ac:dyDescent="0.25">
      <c r="A3737" s="84" t="s">
        <v>2</v>
      </c>
      <c r="B3737" s="85" t="s">
        <v>4601</v>
      </c>
      <c r="C3737" s="85" t="s">
        <v>13</v>
      </c>
      <c r="D3737" s="85" t="s">
        <v>20</v>
      </c>
      <c r="E3737" s="96">
        <v>80</v>
      </c>
      <c r="F3737" s="85" t="s">
        <v>171</v>
      </c>
      <c r="G3737" s="86" t="s">
        <v>11023</v>
      </c>
      <c r="O3737" s="91"/>
      <c r="Q3737" s="81"/>
    </row>
    <row r="3738" spans="1:17" ht="15.75" x14ac:dyDescent="0.25">
      <c r="A3738" s="84" t="s">
        <v>6</v>
      </c>
      <c r="B3738" s="85" t="s">
        <v>324</v>
      </c>
      <c r="C3738" s="85" t="s">
        <v>13</v>
      </c>
      <c r="D3738" s="85" t="s">
        <v>20</v>
      </c>
      <c r="E3738" s="96">
        <v>80</v>
      </c>
      <c r="F3738" s="85" t="s">
        <v>171</v>
      </c>
      <c r="G3738" s="86" t="s">
        <v>11024</v>
      </c>
      <c r="L3738" s="116" t="s">
        <v>11045</v>
      </c>
      <c r="M3738" s="116" t="s">
        <v>10164</v>
      </c>
      <c r="O3738" s="91"/>
      <c r="P3738" s="81"/>
      <c r="Q3738" s="81"/>
    </row>
    <row r="3739" spans="1:17" x14ac:dyDescent="0.25">
      <c r="A3739" s="84" t="s">
        <v>32</v>
      </c>
      <c r="B3739" s="85" t="s">
        <v>11025</v>
      </c>
      <c r="C3739" s="85" t="s">
        <v>28</v>
      </c>
      <c r="D3739" s="85" t="s">
        <v>155</v>
      </c>
      <c r="E3739" s="96">
        <v>85</v>
      </c>
      <c r="F3739" s="85" t="s">
        <v>171</v>
      </c>
      <c r="G3739" s="86" t="s">
        <v>11026</v>
      </c>
      <c r="K3739" s="79"/>
      <c r="L3739" s="92">
        <v>44455</v>
      </c>
      <c r="P3739" t="s">
        <v>5758</v>
      </c>
      <c r="Q3739" s="81"/>
    </row>
    <row r="3740" spans="1:17" x14ac:dyDescent="0.25">
      <c r="A3740" s="84" t="s">
        <v>48</v>
      </c>
      <c r="B3740" s="85" t="s">
        <v>11027</v>
      </c>
      <c r="C3740" s="85" t="s">
        <v>21</v>
      </c>
      <c r="D3740" s="85" t="s">
        <v>5</v>
      </c>
      <c r="E3740" s="96">
        <v>50</v>
      </c>
      <c r="F3740" s="85" t="s">
        <v>171</v>
      </c>
      <c r="G3740" s="86" t="s">
        <v>11028</v>
      </c>
      <c r="K3740" s="84" t="s">
        <v>97</v>
      </c>
      <c r="L3740" s="93" t="s">
        <v>106</v>
      </c>
      <c r="M3740" s="93" t="s">
        <v>107</v>
      </c>
    </row>
    <row r="3741" spans="1:17" x14ac:dyDescent="0.25">
      <c r="A3741" s="84" t="s">
        <v>49</v>
      </c>
      <c r="B3741" s="85" t="s">
        <v>11029</v>
      </c>
      <c r="C3741" s="85" t="s">
        <v>22</v>
      </c>
      <c r="D3741" s="85" t="s">
        <v>20</v>
      </c>
      <c r="E3741" s="96">
        <v>0</v>
      </c>
      <c r="F3741" s="85" t="s">
        <v>105</v>
      </c>
      <c r="G3741" s="86" t="s">
        <v>10856</v>
      </c>
      <c r="K3741" s="84">
        <v>1</v>
      </c>
      <c r="L3741" s="85" t="s">
        <v>108</v>
      </c>
      <c r="M3741" s="96">
        <v>13</v>
      </c>
      <c r="Q3741" s="81"/>
    </row>
    <row r="3742" spans="1:17" x14ac:dyDescent="0.25">
      <c r="A3742" s="84" t="s">
        <v>50</v>
      </c>
      <c r="B3742" s="85" t="s">
        <v>11030</v>
      </c>
      <c r="C3742" s="85" t="s">
        <v>13</v>
      </c>
      <c r="D3742" s="85" t="s">
        <v>5</v>
      </c>
      <c r="E3742" s="96">
        <v>0</v>
      </c>
      <c r="F3742" s="85" t="s">
        <v>4484</v>
      </c>
      <c r="G3742" s="86" t="s">
        <v>11031</v>
      </c>
      <c r="K3742" s="84">
        <v>2</v>
      </c>
      <c r="L3742" s="85" t="s">
        <v>109</v>
      </c>
      <c r="M3742" s="96">
        <v>0</v>
      </c>
      <c r="Q3742" s="81"/>
    </row>
    <row r="3743" spans="1:17" x14ac:dyDescent="0.25">
      <c r="D3743" s="255" t="s">
        <v>104</v>
      </c>
      <c r="E3743" s="256">
        <f>SUM(E3737:E3742)</f>
        <v>295</v>
      </c>
      <c r="G3743" s="81"/>
      <c r="K3743" s="84" t="s">
        <v>6</v>
      </c>
      <c r="L3743" s="85" t="s">
        <v>109</v>
      </c>
      <c r="M3743" s="96">
        <v>0</v>
      </c>
      <c r="Q3743" s="81"/>
    </row>
    <row r="3744" spans="1:17" x14ac:dyDescent="0.25">
      <c r="C3744" s="90"/>
      <c r="K3744" s="84">
        <v>3</v>
      </c>
      <c r="L3744" s="85" t="s">
        <v>110</v>
      </c>
      <c r="M3744" s="96">
        <v>0</v>
      </c>
      <c r="Q3744" s="81"/>
    </row>
    <row r="3745" spans="1:17" x14ac:dyDescent="0.25">
      <c r="C3745" t="s">
        <v>104</v>
      </c>
      <c r="D3745" s="205">
        <f>SUM(E3733+E3743)</f>
        <v>1515</v>
      </c>
      <c r="E3745" s="273">
        <f>SUM(D3745*1.95583)</f>
        <v>2963.0824499999999</v>
      </c>
      <c r="K3745" s="84">
        <v>4</v>
      </c>
      <c r="L3745" s="94" t="s">
        <v>111</v>
      </c>
      <c r="M3745" s="96">
        <v>40.799999999999997</v>
      </c>
      <c r="Q3745" s="81"/>
    </row>
    <row r="3746" spans="1:17" x14ac:dyDescent="0.25">
      <c r="D3746" s="205"/>
      <c r="E3746" s="273"/>
      <c r="K3746" s="79"/>
      <c r="L3746" s="95" t="s">
        <v>104</v>
      </c>
      <c r="M3746" s="96">
        <f>SUM(M3741:M3745)</f>
        <v>53.8</v>
      </c>
      <c r="Q3746" s="81"/>
    </row>
    <row r="3747" spans="1:17" x14ac:dyDescent="0.25">
      <c r="D3747" s="205"/>
      <c r="E3747" s="273"/>
      <c r="K3747" s="79"/>
      <c r="L3747" s="290"/>
      <c r="M3747" s="252"/>
      <c r="N3747" s="96">
        <v>0</v>
      </c>
      <c r="O3747" s="85"/>
      <c r="Q3747" s="81"/>
    </row>
    <row r="3748" spans="1:17" x14ac:dyDescent="0.25">
      <c r="E3748" s="91"/>
      <c r="G3748" s="81"/>
      <c r="K3748" s="79"/>
      <c r="M3748" s="85" t="s">
        <v>2354</v>
      </c>
      <c r="N3748" s="96">
        <f>SUM(N3734)</f>
        <v>1650</v>
      </c>
      <c r="O3748" s="99">
        <f>SUM(N3748*1.95583)</f>
        <v>3227.1194999999998</v>
      </c>
      <c r="Q3748" s="81"/>
    </row>
    <row r="3749" spans="1:17" ht="15.75" x14ac:dyDescent="0.25">
      <c r="B3749" s="116" t="s">
        <v>10991</v>
      </c>
      <c r="C3749" s="116" t="s">
        <v>3883</v>
      </c>
      <c r="E3749" s="91"/>
      <c r="F3749" s="81"/>
      <c r="G3749" s="81"/>
      <c r="K3749" s="79"/>
      <c r="M3749" s="85" t="s">
        <v>112</v>
      </c>
      <c r="N3749" s="96">
        <f>SUM(M3746)</f>
        <v>53.8</v>
      </c>
      <c r="O3749" s="85"/>
      <c r="Q3749" s="81"/>
    </row>
    <row r="3750" spans="1:17" x14ac:dyDescent="0.25">
      <c r="A3750" s="79"/>
      <c r="B3750" s="92">
        <v>44453</v>
      </c>
      <c r="F3750" t="s">
        <v>5758</v>
      </c>
      <c r="G3750" s="81"/>
      <c r="K3750" s="79"/>
      <c r="M3750" s="85" t="s">
        <v>113</v>
      </c>
      <c r="N3750" s="96">
        <f>SUM(N3747+N3748-N3749)</f>
        <v>1596.2</v>
      </c>
      <c r="O3750" s="85"/>
      <c r="Q3750" s="81"/>
    </row>
    <row r="3751" spans="1:17" x14ac:dyDescent="0.25">
      <c r="A3751" s="84" t="s">
        <v>97</v>
      </c>
      <c r="B3751" s="93" t="s">
        <v>106</v>
      </c>
      <c r="C3751" s="93" t="s">
        <v>107</v>
      </c>
      <c r="K3751" s="79"/>
      <c r="M3751" s="85" t="s">
        <v>114</v>
      </c>
      <c r="N3751" s="96">
        <v>0</v>
      </c>
      <c r="O3751" s="85"/>
      <c r="Q3751" s="81"/>
    </row>
    <row r="3752" spans="1:17" x14ac:dyDescent="0.25">
      <c r="A3752" s="84">
        <v>1</v>
      </c>
      <c r="B3752" s="85" t="s">
        <v>108</v>
      </c>
      <c r="C3752" s="96">
        <v>14</v>
      </c>
      <c r="G3752" s="81"/>
      <c r="K3752" s="79"/>
      <c r="M3752" s="94" t="s">
        <v>2355</v>
      </c>
    </row>
    <row r="3753" spans="1:17" x14ac:dyDescent="0.25">
      <c r="A3753" s="84">
        <v>2</v>
      </c>
      <c r="B3753" s="85" t="s">
        <v>109</v>
      </c>
      <c r="C3753" s="96">
        <v>0</v>
      </c>
      <c r="G3753" s="81"/>
    </row>
    <row r="3754" spans="1:17" x14ac:dyDescent="0.25">
      <c r="A3754" s="84">
        <v>3</v>
      </c>
      <c r="B3754" s="85" t="s">
        <v>110</v>
      </c>
      <c r="C3754" s="96">
        <v>0</v>
      </c>
      <c r="G3754" s="81"/>
    </row>
    <row r="3755" spans="1:17" x14ac:dyDescent="0.25">
      <c r="A3755" s="84">
        <v>4</v>
      </c>
      <c r="B3755" s="94" t="s">
        <v>111</v>
      </c>
      <c r="C3755" s="96">
        <v>35</v>
      </c>
      <c r="G3755" s="81"/>
    </row>
    <row r="3756" spans="1:17" x14ac:dyDescent="0.25">
      <c r="A3756" s="79"/>
      <c r="B3756" s="95" t="s">
        <v>104</v>
      </c>
      <c r="C3756" s="96">
        <f>SUM(C3752:C3755)</f>
        <v>49</v>
      </c>
      <c r="G3756" s="81"/>
      <c r="Q3756" s="81"/>
    </row>
    <row r="3757" spans="1:17" x14ac:dyDescent="0.25">
      <c r="A3757" s="79"/>
      <c r="B3757" s="290"/>
      <c r="C3757" s="252"/>
      <c r="G3757" s="81"/>
      <c r="L3757" s="100">
        <v>2550</v>
      </c>
      <c r="N3757" s="93" t="s">
        <v>118</v>
      </c>
      <c r="O3757" s="93" t="s">
        <v>119</v>
      </c>
      <c r="P3757" s="93" t="s">
        <v>120</v>
      </c>
    </row>
    <row r="3758" spans="1:17" x14ac:dyDescent="0.25">
      <c r="A3758" s="79"/>
      <c r="C3758" s="85" t="s">
        <v>2354</v>
      </c>
      <c r="D3758" s="96">
        <v>40</v>
      </c>
      <c r="E3758" s="85" t="s">
        <v>11032</v>
      </c>
      <c r="G3758" s="81"/>
      <c r="L3758" s="100">
        <v>200</v>
      </c>
      <c r="N3758" s="102">
        <f>SUM(L3759*O3748)</f>
        <v>253.10741176470586</v>
      </c>
      <c r="O3758" s="102">
        <f>SUM(N3758/1.17)</f>
        <v>216.33112116641527</v>
      </c>
      <c r="P3758" s="102">
        <f>SUM(N3758-O3758)</f>
        <v>36.776290598290586</v>
      </c>
    </row>
    <row r="3759" spans="1:17" x14ac:dyDescent="0.25">
      <c r="A3759" s="79"/>
      <c r="C3759" s="85" t="s">
        <v>112</v>
      </c>
      <c r="D3759" s="96">
        <f>SUM(D3745)</f>
        <v>1515</v>
      </c>
      <c r="E3759" s="99">
        <f>SUM(D3759*1.95583)</f>
        <v>2963.0824499999999</v>
      </c>
      <c r="G3759" s="81"/>
      <c r="L3759" s="101">
        <f>SUM(L3758/L3757)</f>
        <v>7.8431372549019607E-2</v>
      </c>
    </row>
    <row r="3760" spans="1:17" x14ac:dyDescent="0.25">
      <c r="A3760" s="79"/>
      <c r="C3760" s="85" t="s">
        <v>113</v>
      </c>
      <c r="D3760" s="96">
        <f>SUM(C3756)</f>
        <v>49</v>
      </c>
      <c r="E3760" s="85"/>
      <c r="G3760" s="81"/>
    </row>
    <row r="3761" spans="1:17" x14ac:dyDescent="0.25">
      <c r="A3761" s="79"/>
      <c r="C3761" s="85" t="s">
        <v>114</v>
      </c>
      <c r="D3761" s="96">
        <f>SUM(D3758+D3759-D3760)</f>
        <v>1506</v>
      </c>
      <c r="E3761" s="85"/>
      <c r="G3761" s="81"/>
    </row>
    <row r="3762" spans="1:17" x14ac:dyDescent="0.25">
      <c r="A3762" s="79"/>
      <c r="C3762" s="94" t="s">
        <v>2355</v>
      </c>
      <c r="D3762" s="96">
        <v>0</v>
      </c>
      <c r="E3762" s="85"/>
      <c r="G3762" s="81"/>
    </row>
    <row r="3767" spans="1:17" x14ac:dyDescent="0.25">
      <c r="B3767" s="100">
        <v>2550</v>
      </c>
      <c r="G3767" s="81"/>
    </row>
    <row r="3768" spans="1:17" x14ac:dyDescent="0.25">
      <c r="B3768" s="100">
        <v>200</v>
      </c>
      <c r="D3768" s="93" t="s">
        <v>118</v>
      </c>
      <c r="E3768" s="93" t="s">
        <v>119</v>
      </c>
      <c r="F3768" s="93" t="s">
        <v>120</v>
      </c>
    </row>
    <row r="3769" spans="1:17" x14ac:dyDescent="0.25">
      <c r="B3769" s="101">
        <f>SUM(B3768/B3767)</f>
        <v>7.8431372549019607E-2</v>
      </c>
      <c r="D3769" s="102">
        <f>SUM(B3769*E3759)</f>
        <v>232.39862352941176</v>
      </c>
      <c r="E3769" s="102">
        <f>SUM(D3769/1.17)</f>
        <v>198.6313021618904</v>
      </c>
      <c r="F3769" s="102">
        <f>SUM(D3769-E3769)</f>
        <v>33.767321367521362</v>
      </c>
    </row>
    <row r="3774" spans="1:17" ht="18.75" x14ac:dyDescent="0.3">
      <c r="A3774" s="79"/>
      <c r="B3774" s="80" t="s">
        <v>11118</v>
      </c>
      <c r="G3774" s="81"/>
      <c r="K3774" s="79"/>
      <c r="L3774" s="80" t="s">
        <v>11151</v>
      </c>
      <c r="Q3774" s="81"/>
    </row>
    <row r="3775" spans="1:17" x14ac:dyDescent="0.25">
      <c r="A3775" s="79"/>
      <c r="B3775" t="s">
        <v>152</v>
      </c>
      <c r="F3775" s="82" t="s">
        <v>95</v>
      </c>
      <c r="G3775" s="81"/>
      <c r="K3775" s="79"/>
      <c r="L3775" t="s">
        <v>536</v>
      </c>
      <c r="P3775" s="82" t="s">
        <v>95</v>
      </c>
      <c r="Q3775" s="81"/>
    </row>
    <row r="3776" spans="1:17" ht="18.75" x14ac:dyDescent="0.3">
      <c r="A3776" s="251"/>
      <c r="B3776" s="274"/>
      <c r="C3776" s="117" t="s">
        <v>96</v>
      </c>
      <c r="D3776" s="117"/>
      <c r="E3776" s="117"/>
      <c r="F3776" s="275">
        <v>44453</v>
      </c>
      <c r="G3776" s="276"/>
      <c r="K3776" s="251"/>
      <c r="L3776" s="274"/>
      <c r="M3776" s="117" t="s">
        <v>96</v>
      </c>
      <c r="N3776" s="117"/>
      <c r="O3776" s="117"/>
      <c r="P3776" s="275">
        <v>44455</v>
      </c>
      <c r="Q3776" s="276"/>
    </row>
    <row r="3777" spans="1:17" x14ac:dyDescent="0.25">
      <c r="A3777" s="84" t="s">
        <v>97</v>
      </c>
      <c r="B3777" s="85" t="s">
        <v>98</v>
      </c>
      <c r="C3777" s="85" t="s">
        <v>99</v>
      </c>
      <c r="D3777" s="85" t="s">
        <v>100</v>
      </c>
      <c r="E3777" s="85" t="s">
        <v>101</v>
      </c>
      <c r="F3777" s="85" t="s">
        <v>102</v>
      </c>
      <c r="G3777" s="86" t="s">
        <v>103</v>
      </c>
      <c r="K3777" s="84" t="s">
        <v>97</v>
      </c>
      <c r="L3777" s="85" t="s">
        <v>98</v>
      </c>
      <c r="M3777" s="85" t="s">
        <v>99</v>
      </c>
      <c r="N3777" s="85" t="s">
        <v>100</v>
      </c>
      <c r="O3777" s="85" t="s">
        <v>101</v>
      </c>
      <c r="P3777" s="85" t="s">
        <v>102</v>
      </c>
      <c r="Q3777" s="86" t="s">
        <v>103</v>
      </c>
    </row>
    <row r="3778" spans="1:17" x14ac:dyDescent="0.25">
      <c r="A3778" s="84" t="s">
        <v>2</v>
      </c>
      <c r="B3778" s="85" t="s">
        <v>11119</v>
      </c>
      <c r="C3778" s="85" t="s">
        <v>9</v>
      </c>
      <c r="D3778" s="85" t="s">
        <v>21</v>
      </c>
      <c r="E3778" s="96">
        <v>50</v>
      </c>
      <c r="F3778" s="85" t="s">
        <v>392</v>
      </c>
      <c r="G3778" s="86" t="s">
        <v>11120</v>
      </c>
      <c r="K3778" s="84" t="s">
        <v>2</v>
      </c>
      <c r="L3778" s="85" t="s">
        <v>11153</v>
      </c>
      <c r="M3778" s="85" t="s">
        <v>155</v>
      </c>
      <c r="N3778" s="85" t="s">
        <v>17</v>
      </c>
      <c r="O3778" s="96">
        <v>110</v>
      </c>
      <c r="P3778" s="85" t="s">
        <v>105</v>
      </c>
      <c r="Q3778" s="86" t="s">
        <v>11154</v>
      </c>
    </row>
    <row r="3779" spans="1:17" x14ac:dyDescent="0.25">
      <c r="A3779" s="84" t="s">
        <v>6</v>
      </c>
      <c r="B3779" s="85" t="s">
        <v>11122</v>
      </c>
      <c r="C3779" s="85" t="s">
        <v>20</v>
      </c>
      <c r="D3779" s="85" t="s">
        <v>22</v>
      </c>
      <c r="E3779" s="96">
        <v>130</v>
      </c>
      <c r="F3779" s="85" t="s">
        <v>105</v>
      </c>
      <c r="G3779" s="86" t="s">
        <v>11121</v>
      </c>
      <c r="K3779" s="84" t="s">
        <v>6</v>
      </c>
      <c r="L3779" s="85" t="s">
        <v>11155</v>
      </c>
      <c r="M3779" s="85" t="s">
        <v>9</v>
      </c>
      <c r="N3779" s="85" t="s">
        <v>22</v>
      </c>
      <c r="O3779" s="96">
        <v>90</v>
      </c>
      <c r="P3779" s="85" t="s">
        <v>392</v>
      </c>
      <c r="Q3779" s="86" t="s">
        <v>11156</v>
      </c>
    </row>
    <row r="3780" spans="1:17" x14ac:dyDescent="0.25">
      <c r="A3780" s="84" t="s">
        <v>32</v>
      </c>
      <c r="B3780" s="85" t="s">
        <v>11123</v>
      </c>
      <c r="C3780" s="85" t="s">
        <v>20</v>
      </c>
      <c r="D3780" s="85" t="s">
        <v>22</v>
      </c>
      <c r="E3780" s="96">
        <v>65</v>
      </c>
      <c r="F3780" s="85" t="s">
        <v>105</v>
      </c>
      <c r="G3780" s="86" t="s">
        <v>11124</v>
      </c>
      <c r="K3780" s="84" t="s">
        <v>32</v>
      </c>
      <c r="L3780" s="85" t="s">
        <v>11037</v>
      </c>
      <c r="M3780" s="85" t="s">
        <v>9</v>
      </c>
      <c r="N3780" s="85" t="s">
        <v>21</v>
      </c>
      <c r="O3780" s="96">
        <v>80</v>
      </c>
      <c r="P3780" s="85" t="s">
        <v>105</v>
      </c>
      <c r="Q3780" s="86" t="s">
        <v>11157</v>
      </c>
    </row>
    <row r="3781" spans="1:17" x14ac:dyDescent="0.25">
      <c r="A3781" s="84" t="s">
        <v>48</v>
      </c>
      <c r="B3781" s="85" t="s">
        <v>3462</v>
      </c>
      <c r="C3781" s="85" t="s">
        <v>9</v>
      </c>
      <c r="D3781" s="85" t="s">
        <v>21</v>
      </c>
      <c r="E3781" s="96">
        <v>50</v>
      </c>
      <c r="F3781" s="85" t="s">
        <v>392</v>
      </c>
      <c r="G3781" s="86" t="s">
        <v>11125</v>
      </c>
      <c r="K3781" s="84" t="s">
        <v>48</v>
      </c>
      <c r="L3781" s="85" t="s">
        <v>10786</v>
      </c>
      <c r="M3781" s="85" t="s">
        <v>20</v>
      </c>
      <c r="N3781" s="85" t="s">
        <v>13</v>
      </c>
      <c r="O3781" s="96">
        <v>120</v>
      </c>
      <c r="P3781" s="85" t="s">
        <v>105</v>
      </c>
      <c r="Q3781" s="86" t="s">
        <v>11158</v>
      </c>
    </row>
    <row r="3782" spans="1:17" x14ac:dyDescent="0.25">
      <c r="A3782" s="84" t="s">
        <v>49</v>
      </c>
      <c r="B3782" s="85" t="s">
        <v>277</v>
      </c>
      <c r="C3782" s="85" t="s">
        <v>9</v>
      </c>
      <c r="D3782" s="85" t="s">
        <v>21</v>
      </c>
      <c r="E3782" s="96">
        <v>50</v>
      </c>
      <c r="F3782" s="85" t="s">
        <v>392</v>
      </c>
      <c r="G3782" s="86" t="s">
        <v>11126</v>
      </c>
      <c r="K3782" s="84" t="s">
        <v>49</v>
      </c>
      <c r="L3782" s="85" t="s">
        <v>11159</v>
      </c>
      <c r="M3782" s="85" t="s">
        <v>5</v>
      </c>
      <c r="N3782" s="85" t="s">
        <v>13</v>
      </c>
      <c r="O3782" s="96">
        <v>80</v>
      </c>
      <c r="P3782" s="85" t="s">
        <v>392</v>
      </c>
      <c r="Q3782" s="86" t="s">
        <v>11160</v>
      </c>
    </row>
    <row r="3783" spans="1:17" x14ac:dyDescent="0.25">
      <c r="A3783" s="84" t="s">
        <v>50</v>
      </c>
      <c r="B3783" s="85" t="s">
        <v>11127</v>
      </c>
      <c r="C3783" s="85" t="s">
        <v>9</v>
      </c>
      <c r="D3783" s="85" t="s">
        <v>21</v>
      </c>
      <c r="E3783" s="96">
        <v>80</v>
      </c>
      <c r="F3783" s="85" t="s">
        <v>105</v>
      </c>
      <c r="G3783" s="86" t="s">
        <v>11128</v>
      </c>
      <c r="K3783" s="84" t="s">
        <v>50</v>
      </c>
      <c r="L3783" s="85" t="s">
        <v>11161</v>
      </c>
      <c r="M3783" s="85" t="s">
        <v>155</v>
      </c>
      <c r="N3783" s="85" t="s">
        <v>890</v>
      </c>
      <c r="O3783" s="96">
        <v>0</v>
      </c>
      <c r="P3783" s="85" t="s">
        <v>105</v>
      </c>
      <c r="Q3783" s="86" t="s">
        <v>7449</v>
      </c>
    </row>
    <row r="3784" spans="1:17" x14ac:dyDescent="0.25">
      <c r="A3784" s="84" t="s">
        <v>51</v>
      </c>
      <c r="B3784" s="85" t="s">
        <v>11129</v>
      </c>
      <c r="C3784" s="85" t="s">
        <v>5</v>
      </c>
      <c r="D3784" s="85" t="s">
        <v>21</v>
      </c>
      <c r="E3784" s="96">
        <v>50</v>
      </c>
      <c r="F3784" s="85" t="s">
        <v>392</v>
      </c>
      <c r="G3784" s="86" t="s">
        <v>11130</v>
      </c>
      <c r="K3784" s="84" t="s">
        <v>51</v>
      </c>
      <c r="L3784" s="85" t="s">
        <v>11162</v>
      </c>
      <c r="M3784" s="85" t="s">
        <v>20</v>
      </c>
      <c r="N3784" s="85" t="s">
        <v>22</v>
      </c>
      <c r="O3784" s="96">
        <v>0</v>
      </c>
      <c r="P3784" s="85" t="s">
        <v>105</v>
      </c>
      <c r="Q3784" s="86" t="s">
        <v>8559</v>
      </c>
    </row>
    <row r="3785" spans="1:17" x14ac:dyDescent="0.25">
      <c r="A3785" s="84" t="s">
        <v>52</v>
      </c>
      <c r="B3785" s="85" t="s">
        <v>2913</v>
      </c>
      <c r="C3785" s="85" t="s">
        <v>20</v>
      </c>
      <c r="D3785" s="85" t="s">
        <v>890</v>
      </c>
      <c r="E3785" s="96">
        <v>0</v>
      </c>
      <c r="F3785" s="85" t="s">
        <v>105</v>
      </c>
      <c r="G3785" s="86" t="s">
        <v>10639</v>
      </c>
      <c r="K3785" s="84" t="s">
        <v>52</v>
      </c>
      <c r="L3785" s="85" t="s">
        <v>4430</v>
      </c>
      <c r="M3785" s="85" t="s">
        <v>12</v>
      </c>
      <c r="N3785" s="85" t="s">
        <v>21</v>
      </c>
      <c r="O3785" s="96">
        <v>0</v>
      </c>
      <c r="P3785" s="85" t="s">
        <v>105</v>
      </c>
      <c r="Q3785" s="86" t="s">
        <v>10536</v>
      </c>
    </row>
    <row r="3786" spans="1:17" x14ac:dyDescent="0.25">
      <c r="A3786" s="84" t="s">
        <v>53</v>
      </c>
      <c r="B3786" s="85" t="s">
        <v>10646</v>
      </c>
      <c r="C3786" s="85" t="s">
        <v>9</v>
      </c>
      <c r="D3786" s="85" t="s">
        <v>21</v>
      </c>
      <c r="E3786" s="96">
        <v>0</v>
      </c>
      <c r="F3786" s="85" t="s">
        <v>105</v>
      </c>
      <c r="G3786" s="86" t="s">
        <v>10647</v>
      </c>
      <c r="K3786" s="84" t="s">
        <v>53</v>
      </c>
      <c r="L3786" s="85" t="s">
        <v>11163</v>
      </c>
      <c r="M3786" s="85" t="s">
        <v>5</v>
      </c>
      <c r="N3786" s="85" t="s">
        <v>21</v>
      </c>
      <c r="O3786" s="96">
        <v>0</v>
      </c>
      <c r="P3786" s="85" t="s">
        <v>9529</v>
      </c>
      <c r="Q3786" s="86" t="s">
        <v>11164</v>
      </c>
    </row>
    <row r="3787" spans="1:17" x14ac:dyDescent="0.25">
      <c r="A3787" s="84" t="s">
        <v>54</v>
      </c>
      <c r="B3787" s="85" t="s">
        <v>10230</v>
      </c>
      <c r="C3787" s="85" t="s">
        <v>155</v>
      </c>
      <c r="D3787" s="85" t="s">
        <v>21</v>
      </c>
      <c r="E3787" s="96">
        <v>0</v>
      </c>
      <c r="F3787" s="85" t="s">
        <v>105</v>
      </c>
      <c r="G3787" s="86" t="s">
        <v>10231</v>
      </c>
      <c r="K3787" s="84" t="s">
        <v>54</v>
      </c>
      <c r="L3787" s="85" t="s">
        <v>11163</v>
      </c>
      <c r="M3787" s="85" t="s">
        <v>5</v>
      </c>
      <c r="N3787" s="85" t="s">
        <v>21</v>
      </c>
      <c r="O3787" s="96">
        <v>0</v>
      </c>
      <c r="P3787" s="85" t="s">
        <v>9529</v>
      </c>
      <c r="Q3787" s="86" t="s">
        <v>11165</v>
      </c>
    </row>
    <row r="3788" spans="1:17" x14ac:dyDescent="0.25">
      <c r="A3788" s="84" t="s">
        <v>55</v>
      </c>
      <c r="B3788" s="85" t="s">
        <v>10717</v>
      </c>
      <c r="C3788" s="85" t="s">
        <v>20</v>
      </c>
      <c r="D3788" s="85" t="s">
        <v>17</v>
      </c>
      <c r="E3788" s="96">
        <v>0</v>
      </c>
      <c r="F3788" s="85" t="s">
        <v>105</v>
      </c>
      <c r="G3788" s="86" t="s">
        <v>10718</v>
      </c>
      <c r="K3788" s="84" t="s">
        <v>55</v>
      </c>
      <c r="L3788" s="85" t="s">
        <v>5920</v>
      </c>
      <c r="M3788" s="85" t="s">
        <v>9</v>
      </c>
      <c r="N3788" s="85" t="s">
        <v>21</v>
      </c>
      <c r="O3788" s="96">
        <v>0</v>
      </c>
      <c r="P3788" s="85" t="s">
        <v>4484</v>
      </c>
      <c r="Q3788" s="86" t="s">
        <v>11166</v>
      </c>
    </row>
    <row r="3789" spans="1:17" x14ac:dyDescent="0.25">
      <c r="A3789" s="251"/>
      <c r="B3789" s="218"/>
      <c r="C3789" s="117"/>
      <c r="D3789" s="88" t="s">
        <v>104</v>
      </c>
      <c r="E3789" s="250">
        <f>SUM(E3778:E3788)</f>
        <v>475</v>
      </c>
      <c r="G3789" s="81"/>
      <c r="K3789" s="251"/>
      <c r="L3789" s="218"/>
      <c r="M3789" s="117"/>
      <c r="N3789" s="88" t="s">
        <v>104</v>
      </c>
      <c r="O3789" s="250">
        <f>SUM(O3778:O3788)</f>
        <v>480</v>
      </c>
      <c r="Q3789" s="81"/>
    </row>
    <row r="3790" spans="1:17" x14ac:dyDescent="0.25">
      <c r="A3790" s="251"/>
      <c r="B3790" s="117"/>
      <c r="C3790" s="117"/>
      <c r="D3790" s="311"/>
      <c r="E3790" s="312"/>
      <c r="G3790" s="81"/>
      <c r="K3790" s="251"/>
      <c r="L3790" s="117"/>
      <c r="M3790" s="117"/>
      <c r="N3790" s="311"/>
      <c r="O3790" s="312"/>
      <c r="Q3790" s="81"/>
    </row>
    <row r="3791" spans="1:17" ht="18.75" x14ac:dyDescent="0.3">
      <c r="A3791" s="79"/>
      <c r="B3791" s="80"/>
      <c r="C3791" t="s">
        <v>393</v>
      </c>
      <c r="E3791" s="115"/>
      <c r="F3791" s="83">
        <v>44456</v>
      </c>
      <c r="G3791" s="81"/>
      <c r="K3791" s="79"/>
      <c r="L3791" s="80"/>
      <c r="M3791" t="s">
        <v>393</v>
      </c>
      <c r="O3791" s="115"/>
      <c r="P3791" s="83">
        <v>44457</v>
      </c>
      <c r="Q3791" s="81"/>
    </row>
    <row r="3792" spans="1:17" x14ac:dyDescent="0.25">
      <c r="A3792" s="84" t="s">
        <v>97</v>
      </c>
      <c r="B3792" s="85" t="s">
        <v>98</v>
      </c>
      <c r="C3792" s="85" t="s">
        <v>99</v>
      </c>
      <c r="D3792" s="85" t="s">
        <v>100</v>
      </c>
      <c r="E3792" s="85" t="s">
        <v>101</v>
      </c>
      <c r="F3792" s="85" t="s">
        <v>102</v>
      </c>
      <c r="G3792" s="86" t="s">
        <v>103</v>
      </c>
      <c r="K3792" s="84" t="s">
        <v>97</v>
      </c>
      <c r="L3792" s="85" t="s">
        <v>98</v>
      </c>
      <c r="M3792" s="85" t="s">
        <v>99</v>
      </c>
      <c r="N3792" s="85" t="s">
        <v>100</v>
      </c>
      <c r="O3792" s="85" t="s">
        <v>101</v>
      </c>
      <c r="P3792" s="85" t="s">
        <v>102</v>
      </c>
      <c r="Q3792" s="86" t="s">
        <v>103</v>
      </c>
    </row>
    <row r="3793" spans="1:17" x14ac:dyDescent="0.25">
      <c r="A3793" s="84" t="s">
        <v>2</v>
      </c>
      <c r="B3793" s="85" t="s">
        <v>4138</v>
      </c>
      <c r="C3793" s="85" t="s">
        <v>22</v>
      </c>
      <c r="D3793" s="85" t="s">
        <v>20</v>
      </c>
      <c r="E3793" s="96">
        <v>130</v>
      </c>
      <c r="F3793" s="85" t="s">
        <v>105</v>
      </c>
      <c r="G3793" s="86" t="s">
        <v>11131</v>
      </c>
      <c r="K3793" s="84" t="s">
        <v>2</v>
      </c>
      <c r="L3793" s="85" t="s">
        <v>10207</v>
      </c>
      <c r="M3793" s="85" t="s">
        <v>22</v>
      </c>
      <c r="N3793" s="85" t="s">
        <v>9</v>
      </c>
      <c r="O3793" s="96">
        <v>130</v>
      </c>
      <c r="P3793" s="85" t="s">
        <v>105</v>
      </c>
      <c r="Q3793" s="86" t="s">
        <v>11167</v>
      </c>
    </row>
    <row r="3794" spans="1:17" x14ac:dyDescent="0.25">
      <c r="A3794" s="84" t="s">
        <v>6</v>
      </c>
      <c r="B3794" s="85" t="s">
        <v>11132</v>
      </c>
      <c r="C3794" s="85" t="s">
        <v>22</v>
      </c>
      <c r="D3794" s="85" t="s">
        <v>20</v>
      </c>
      <c r="E3794" s="96">
        <v>90</v>
      </c>
      <c r="F3794" s="85" t="s">
        <v>171</v>
      </c>
      <c r="G3794" s="86" t="s">
        <v>11133</v>
      </c>
      <c r="K3794" s="84" t="s">
        <v>6</v>
      </c>
      <c r="L3794" s="85" t="s">
        <v>11168</v>
      </c>
      <c r="M3794" s="85" t="s">
        <v>13</v>
      </c>
      <c r="N3794" s="85" t="s">
        <v>41</v>
      </c>
      <c r="O3794" s="96">
        <v>125</v>
      </c>
      <c r="P3794" s="85" t="s">
        <v>105</v>
      </c>
      <c r="Q3794" s="86" t="s">
        <v>11169</v>
      </c>
    </row>
    <row r="3795" spans="1:17" x14ac:dyDescent="0.25">
      <c r="A3795" s="84" t="s">
        <v>32</v>
      </c>
      <c r="B3795" s="85" t="s">
        <v>3303</v>
      </c>
      <c r="C3795" s="85" t="s">
        <v>13</v>
      </c>
      <c r="D3795" s="85" t="s">
        <v>20</v>
      </c>
      <c r="E3795" s="96">
        <v>80</v>
      </c>
      <c r="F3795" s="85" t="s">
        <v>171</v>
      </c>
      <c r="G3795" s="86" t="s">
        <v>11134</v>
      </c>
      <c r="K3795" s="84" t="s">
        <v>32</v>
      </c>
      <c r="L3795" s="85" t="s">
        <v>11170</v>
      </c>
      <c r="M3795" s="85" t="s">
        <v>13</v>
      </c>
      <c r="N3795" s="85" t="s">
        <v>9</v>
      </c>
      <c r="O3795" s="96">
        <v>120</v>
      </c>
      <c r="P3795" s="85" t="s">
        <v>105</v>
      </c>
      <c r="Q3795" s="86" t="s">
        <v>11171</v>
      </c>
    </row>
    <row r="3796" spans="1:17" x14ac:dyDescent="0.25">
      <c r="A3796" s="84" t="s">
        <v>48</v>
      </c>
      <c r="B3796" s="85" t="s">
        <v>4207</v>
      </c>
      <c r="C3796" s="85" t="s">
        <v>13</v>
      </c>
      <c r="D3796" s="85" t="s">
        <v>9</v>
      </c>
      <c r="E3796" s="96">
        <v>120</v>
      </c>
      <c r="F3796" s="85" t="s">
        <v>105</v>
      </c>
      <c r="G3796" s="86" t="s">
        <v>11135</v>
      </c>
      <c r="K3796" s="84" t="s">
        <v>48</v>
      </c>
      <c r="L3796" s="85" t="s">
        <v>538</v>
      </c>
      <c r="M3796" s="85" t="s">
        <v>28</v>
      </c>
      <c r="N3796" s="85" t="s">
        <v>20</v>
      </c>
      <c r="O3796" s="96">
        <v>120</v>
      </c>
      <c r="P3796" s="85" t="s">
        <v>105</v>
      </c>
      <c r="Q3796" s="86" t="s">
        <v>11172</v>
      </c>
    </row>
    <row r="3797" spans="1:17" x14ac:dyDescent="0.25">
      <c r="A3797" s="84" t="s">
        <v>49</v>
      </c>
      <c r="B3797" s="85" t="s">
        <v>11136</v>
      </c>
      <c r="C3797" s="85" t="s">
        <v>13</v>
      </c>
      <c r="D3797" s="85" t="s">
        <v>20</v>
      </c>
      <c r="E3797" s="96">
        <v>80</v>
      </c>
      <c r="F3797" s="85" t="s">
        <v>171</v>
      </c>
      <c r="G3797" s="86" t="s">
        <v>11137</v>
      </c>
      <c r="K3797" s="84" t="s">
        <v>49</v>
      </c>
      <c r="L3797" s="85" t="s">
        <v>11173</v>
      </c>
      <c r="M3797" s="85" t="s">
        <v>890</v>
      </c>
      <c r="N3797" s="85" t="s">
        <v>41</v>
      </c>
      <c r="O3797" s="96">
        <v>105</v>
      </c>
      <c r="P3797" s="85" t="s">
        <v>105</v>
      </c>
      <c r="Q3797" s="86" t="s">
        <v>11174</v>
      </c>
    </row>
    <row r="3798" spans="1:17" x14ac:dyDescent="0.25">
      <c r="A3798" s="84" t="s">
        <v>50</v>
      </c>
      <c r="B3798" s="85" t="s">
        <v>1747</v>
      </c>
      <c r="C3798" s="85" t="s">
        <v>890</v>
      </c>
      <c r="D3798" s="85" t="s">
        <v>20</v>
      </c>
      <c r="E3798" s="96">
        <v>100</v>
      </c>
      <c r="F3798" s="85" t="s">
        <v>105</v>
      </c>
      <c r="G3798" s="86" t="s">
        <v>11138</v>
      </c>
      <c r="K3798" s="84" t="s">
        <v>50</v>
      </c>
      <c r="L3798" s="85" t="s">
        <v>11175</v>
      </c>
      <c r="M3798" s="85" t="s">
        <v>21</v>
      </c>
      <c r="N3798" s="85" t="s">
        <v>20</v>
      </c>
      <c r="O3798" s="96">
        <v>80</v>
      </c>
      <c r="P3798" s="85" t="s">
        <v>105</v>
      </c>
      <c r="Q3798" s="86" t="s">
        <v>11176</v>
      </c>
    </row>
    <row r="3799" spans="1:17" x14ac:dyDescent="0.25">
      <c r="A3799" s="84" t="s">
        <v>51</v>
      </c>
      <c r="B3799" s="85" t="s">
        <v>11139</v>
      </c>
      <c r="C3799" s="85" t="s">
        <v>21</v>
      </c>
      <c r="D3799" s="85" t="s">
        <v>5</v>
      </c>
      <c r="E3799" s="96">
        <v>40</v>
      </c>
      <c r="F3799" s="85" t="s">
        <v>171</v>
      </c>
      <c r="G3799" s="86" t="s">
        <v>11140</v>
      </c>
      <c r="K3799" s="84" t="s">
        <v>51</v>
      </c>
      <c r="L3799" s="85" t="s">
        <v>11177</v>
      </c>
      <c r="M3799" s="85" t="s">
        <v>21</v>
      </c>
      <c r="N3799" s="85" t="s">
        <v>20</v>
      </c>
      <c r="O3799" s="96">
        <v>50</v>
      </c>
      <c r="P3799" s="85" t="s">
        <v>171</v>
      </c>
      <c r="Q3799" s="86" t="s">
        <v>11178</v>
      </c>
    </row>
    <row r="3800" spans="1:17" x14ac:dyDescent="0.25">
      <c r="A3800" s="84" t="s">
        <v>52</v>
      </c>
      <c r="B3800" s="85" t="s">
        <v>11141</v>
      </c>
      <c r="C3800" s="85" t="s">
        <v>21</v>
      </c>
      <c r="D3800" s="85" t="s">
        <v>20</v>
      </c>
      <c r="E3800" s="96">
        <v>50</v>
      </c>
      <c r="F3800" s="85" t="s">
        <v>171</v>
      </c>
      <c r="G3800" s="86" t="s">
        <v>11142</v>
      </c>
      <c r="K3800" s="84" t="s">
        <v>52</v>
      </c>
      <c r="L3800" s="85" t="s">
        <v>11179</v>
      </c>
      <c r="M3800" s="85" t="s">
        <v>21</v>
      </c>
      <c r="N3800" s="85" t="s">
        <v>20</v>
      </c>
      <c r="O3800" s="96">
        <v>50</v>
      </c>
      <c r="P3800" s="85" t="s">
        <v>171</v>
      </c>
      <c r="Q3800" s="86" t="s">
        <v>11180</v>
      </c>
    </row>
    <row r="3801" spans="1:17" x14ac:dyDescent="0.25">
      <c r="A3801" s="84" t="s">
        <v>53</v>
      </c>
      <c r="B3801" s="85" t="s">
        <v>1683</v>
      </c>
      <c r="C3801" s="85" t="s">
        <v>21</v>
      </c>
      <c r="D3801" s="85" t="s">
        <v>41</v>
      </c>
      <c r="E3801" s="96">
        <v>55</v>
      </c>
      <c r="F3801" s="85" t="s">
        <v>171</v>
      </c>
      <c r="G3801" s="86" t="s">
        <v>11143</v>
      </c>
      <c r="K3801" s="84" t="s">
        <v>53</v>
      </c>
      <c r="L3801" s="85" t="s">
        <v>11181</v>
      </c>
      <c r="M3801" s="85" t="s">
        <v>21</v>
      </c>
      <c r="N3801" s="85" t="s">
        <v>9</v>
      </c>
      <c r="O3801" s="96">
        <v>50</v>
      </c>
      <c r="P3801" s="85" t="s">
        <v>171</v>
      </c>
      <c r="Q3801" s="86" t="s">
        <v>11182</v>
      </c>
    </row>
    <row r="3802" spans="1:17" x14ac:dyDescent="0.25">
      <c r="A3802" s="84" t="s">
        <v>54</v>
      </c>
      <c r="B3802" s="85" t="s">
        <v>11144</v>
      </c>
      <c r="C3802" s="85" t="s">
        <v>21</v>
      </c>
      <c r="D3802" s="85" t="s">
        <v>9</v>
      </c>
      <c r="E3802" s="96">
        <v>50</v>
      </c>
      <c r="F3802" s="85" t="s">
        <v>171</v>
      </c>
      <c r="G3802" s="86" t="s">
        <v>11145</v>
      </c>
      <c r="N3802" s="255" t="s">
        <v>104</v>
      </c>
      <c r="O3802" s="256">
        <f>SUM(O3793:O3801)</f>
        <v>830</v>
      </c>
      <c r="Q3802" s="81"/>
    </row>
    <row r="3803" spans="1:17" x14ac:dyDescent="0.25">
      <c r="A3803" s="84" t="s">
        <v>55</v>
      </c>
      <c r="B3803" s="85" t="s">
        <v>465</v>
      </c>
      <c r="C3803" s="85" t="s">
        <v>21</v>
      </c>
      <c r="D3803" s="85" t="s">
        <v>155</v>
      </c>
      <c r="E3803" s="96">
        <v>55</v>
      </c>
      <c r="F3803" s="85" t="s">
        <v>171</v>
      </c>
      <c r="G3803" s="86" t="s">
        <v>11146</v>
      </c>
      <c r="M3803" s="90"/>
    </row>
    <row r="3804" spans="1:17" x14ac:dyDescent="0.25">
      <c r="A3804" s="84" t="s">
        <v>56</v>
      </c>
      <c r="B3804" s="85" t="s">
        <v>11147</v>
      </c>
      <c r="C3804" s="85" t="s">
        <v>21</v>
      </c>
      <c r="D3804" s="85" t="s">
        <v>20</v>
      </c>
      <c r="E3804" s="96">
        <v>50</v>
      </c>
      <c r="F3804" s="85" t="s">
        <v>171</v>
      </c>
      <c r="G3804" s="86" t="s">
        <v>11148</v>
      </c>
      <c r="M3804" t="s">
        <v>104</v>
      </c>
      <c r="N3804" s="205">
        <f>SUM(O3789+O3802)</f>
        <v>1310</v>
      </c>
      <c r="O3804" s="273">
        <f>SUM(N3804*1.95583)</f>
        <v>2562.1372999999999</v>
      </c>
    </row>
    <row r="3805" spans="1:17" x14ac:dyDescent="0.25">
      <c r="A3805" s="84" t="s">
        <v>57</v>
      </c>
      <c r="B3805" s="85" t="s">
        <v>10669</v>
      </c>
      <c r="C3805" s="85" t="s">
        <v>21</v>
      </c>
      <c r="D3805" s="85" t="s">
        <v>9</v>
      </c>
      <c r="E3805" s="96">
        <v>50</v>
      </c>
      <c r="F3805" s="85" t="s">
        <v>171</v>
      </c>
      <c r="G3805" s="86" t="s">
        <v>11149</v>
      </c>
      <c r="N3805" s="205"/>
      <c r="O3805" s="273"/>
    </row>
    <row r="3806" spans="1:17" x14ac:dyDescent="0.25">
      <c r="A3806" s="84" t="s">
        <v>58</v>
      </c>
      <c r="B3806" s="85" t="s">
        <v>6252</v>
      </c>
      <c r="C3806" s="85" t="s">
        <v>890</v>
      </c>
      <c r="D3806" s="85" t="s">
        <v>20</v>
      </c>
      <c r="E3806" s="96">
        <v>0</v>
      </c>
      <c r="F3806" s="85" t="s">
        <v>105</v>
      </c>
      <c r="G3806" s="86" t="s">
        <v>8845</v>
      </c>
      <c r="N3806" s="205"/>
      <c r="O3806" s="273"/>
    </row>
    <row r="3807" spans="1:17" x14ac:dyDescent="0.25">
      <c r="A3807" s="84" t="s">
        <v>59</v>
      </c>
      <c r="B3807" s="85" t="s">
        <v>10707</v>
      </c>
      <c r="C3807" s="85" t="s">
        <v>21</v>
      </c>
      <c r="D3807" s="85" t="s">
        <v>20</v>
      </c>
      <c r="E3807" s="96">
        <v>0</v>
      </c>
      <c r="F3807" s="85" t="s">
        <v>105</v>
      </c>
      <c r="G3807" s="86" t="s">
        <v>10708</v>
      </c>
      <c r="O3807" s="91"/>
      <c r="Q3807" s="81"/>
    </row>
    <row r="3808" spans="1:17" ht="15.75" x14ac:dyDescent="0.25">
      <c r="A3808" s="84" t="s">
        <v>60</v>
      </c>
      <c r="B3808" s="85" t="s">
        <v>3678</v>
      </c>
      <c r="C3808" s="85" t="s">
        <v>21</v>
      </c>
      <c r="D3808" s="85" t="s">
        <v>9</v>
      </c>
      <c r="E3808" s="96">
        <v>0</v>
      </c>
      <c r="F3808" s="85" t="s">
        <v>105</v>
      </c>
      <c r="G3808" s="86" t="s">
        <v>11048</v>
      </c>
      <c r="L3808" s="116" t="s">
        <v>11152</v>
      </c>
      <c r="M3808" s="116" t="s">
        <v>536</v>
      </c>
      <c r="O3808" s="91"/>
      <c r="P3808" s="81"/>
      <c r="Q3808" s="81"/>
    </row>
    <row r="3809" spans="1:17" x14ac:dyDescent="0.25">
      <c r="A3809" s="84" t="s">
        <v>61</v>
      </c>
      <c r="B3809" s="85" t="s">
        <v>1197</v>
      </c>
      <c r="C3809" s="85" t="s">
        <v>21</v>
      </c>
      <c r="D3809" s="85" t="s">
        <v>9</v>
      </c>
      <c r="E3809" s="96">
        <v>0</v>
      </c>
      <c r="F3809" s="85" t="s">
        <v>105</v>
      </c>
      <c r="G3809" s="86" t="s">
        <v>11052</v>
      </c>
      <c r="K3809" s="79"/>
      <c r="L3809" s="92">
        <v>44459</v>
      </c>
      <c r="P3809" t="s">
        <v>5758</v>
      </c>
      <c r="Q3809" s="81"/>
    </row>
    <row r="3810" spans="1:17" x14ac:dyDescent="0.25">
      <c r="A3810" s="84" t="s">
        <v>62</v>
      </c>
      <c r="B3810" s="85" t="s">
        <v>3744</v>
      </c>
      <c r="C3810" s="85" t="s">
        <v>21</v>
      </c>
      <c r="D3810" s="85" t="s">
        <v>20</v>
      </c>
      <c r="E3810" s="96">
        <v>0</v>
      </c>
      <c r="F3810" s="85" t="s">
        <v>254</v>
      </c>
      <c r="G3810" s="86" t="s">
        <v>8617</v>
      </c>
      <c r="K3810" s="84" t="s">
        <v>97</v>
      </c>
      <c r="L3810" s="93" t="s">
        <v>106</v>
      </c>
      <c r="M3810" s="93" t="s">
        <v>107</v>
      </c>
    </row>
    <row r="3811" spans="1:17" x14ac:dyDescent="0.25">
      <c r="A3811" s="84" t="s">
        <v>64</v>
      </c>
      <c r="B3811" s="85" t="s">
        <v>4313</v>
      </c>
      <c r="C3811" s="85" t="s">
        <v>21</v>
      </c>
      <c r="D3811" s="85" t="s">
        <v>41</v>
      </c>
      <c r="E3811" s="96">
        <v>0</v>
      </c>
      <c r="F3811" s="85" t="s">
        <v>254</v>
      </c>
      <c r="G3811" s="86" t="s">
        <v>9199</v>
      </c>
      <c r="K3811" s="84">
        <v>1</v>
      </c>
      <c r="L3811" s="85" t="s">
        <v>108</v>
      </c>
      <c r="M3811" s="96">
        <v>13</v>
      </c>
      <c r="Q3811" s="81"/>
    </row>
    <row r="3812" spans="1:17" x14ac:dyDescent="0.25">
      <c r="D3812" s="255" t="s">
        <v>104</v>
      </c>
      <c r="E3812" s="256">
        <f>SUM(E3793:E3811)</f>
        <v>950</v>
      </c>
      <c r="G3812" s="81"/>
      <c r="K3812" s="84">
        <v>2</v>
      </c>
      <c r="L3812" s="85" t="s">
        <v>109</v>
      </c>
      <c r="M3812" s="96">
        <v>0</v>
      </c>
      <c r="Q3812" s="81"/>
    </row>
    <row r="3813" spans="1:17" x14ac:dyDescent="0.25">
      <c r="C3813" s="90"/>
      <c r="K3813" s="84" t="s">
        <v>6</v>
      </c>
      <c r="L3813" s="85" t="s">
        <v>109</v>
      </c>
      <c r="M3813" s="96">
        <v>0</v>
      </c>
      <c r="Q3813" s="81"/>
    </row>
    <row r="3814" spans="1:17" x14ac:dyDescent="0.25">
      <c r="C3814" t="s">
        <v>104</v>
      </c>
      <c r="D3814" s="205">
        <f>SUM(E3789+E3812)</f>
        <v>1425</v>
      </c>
      <c r="E3814" s="273">
        <f>SUM(D3814*1.95583)</f>
        <v>2787.0577499999999</v>
      </c>
      <c r="K3814" s="84">
        <v>3</v>
      </c>
      <c r="L3814" s="85" t="s">
        <v>110</v>
      </c>
      <c r="M3814" s="96">
        <v>0</v>
      </c>
      <c r="Q3814" s="81"/>
    </row>
    <row r="3815" spans="1:17" x14ac:dyDescent="0.25">
      <c r="D3815" s="205"/>
      <c r="E3815" s="273"/>
      <c r="K3815" s="84">
        <v>4</v>
      </c>
      <c r="L3815" s="94" t="s">
        <v>111</v>
      </c>
      <c r="M3815" s="96">
        <v>35</v>
      </c>
      <c r="Q3815" s="81"/>
    </row>
    <row r="3816" spans="1:17" x14ac:dyDescent="0.25">
      <c r="D3816" s="205"/>
      <c r="E3816" s="273"/>
      <c r="K3816" s="79"/>
      <c r="L3816" s="95" t="s">
        <v>104</v>
      </c>
      <c r="M3816" s="96">
        <f>SUM(M3811:M3815)</f>
        <v>48</v>
      </c>
      <c r="Q3816" s="81"/>
    </row>
    <row r="3817" spans="1:17" x14ac:dyDescent="0.25">
      <c r="E3817" s="91"/>
      <c r="G3817" s="81"/>
      <c r="K3817" s="79"/>
      <c r="L3817" s="290"/>
      <c r="M3817" s="252"/>
      <c r="N3817" s="96">
        <v>0</v>
      </c>
      <c r="O3817" s="85"/>
      <c r="Q3817" s="81"/>
    </row>
    <row r="3818" spans="1:17" ht="15.75" x14ac:dyDescent="0.25">
      <c r="B3818" s="116" t="s">
        <v>11117</v>
      </c>
      <c r="C3818" s="116" t="s">
        <v>152</v>
      </c>
      <c r="E3818" s="91"/>
      <c r="F3818" s="81"/>
      <c r="G3818" s="81"/>
      <c r="K3818" s="79"/>
      <c r="M3818" s="85" t="s">
        <v>2354</v>
      </c>
      <c r="N3818" s="96">
        <f>SUM(N3804)</f>
        <v>1310</v>
      </c>
      <c r="O3818" s="99">
        <f>SUM(N3818*1.95583)</f>
        <v>2562.1372999999999</v>
      </c>
      <c r="Q3818" s="81"/>
    </row>
    <row r="3819" spans="1:17" x14ac:dyDescent="0.25">
      <c r="A3819" s="79"/>
      <c r="B3819" s="92">
        <v>44459</v>
      </c>
      <c r="F3819" t="s">
        <v>5758</v>
      </c>
      <c r="G3819" s="81"/>
      <c r="K3819" s="79"/>
      <c r="M3819" s="85" t="s">
        <v>112</v>
      </c>
      <c r="N3819" s="96">
        <f>SUM(M3816)</f>
        <v>48</v>
      </c>
      <c r="O3819" s="85"/>
      <c r="Q3819" s="81"/>
    </row>
    <row r="3820" spans="1:17" x14ac:dyDescent="0.25">
      <c r="A3820" s="84" t="s">
        <v>97</v>
      </c>
      <c r="B3820" s="93" t="s">
        <v>106</v>
      </c>
      <c r="C3820" s="93" t="s">
        <v>107</v>
      </c>
      <c r="K3820" s="79"/>
      <c r="M3820" s="85" t="s">
        <v>113</v>
      </c>
      <c r="N3820" s="96">
        <f>SUM(N3817+N3818-N3819)</f>
        <v>1262</v>
      </c>
      <c r="O3820" s="85"/>
      <c r="Q3820" s="81"/>
    </row>
    <row r="3821" spans="1:17" x14ac:dyDescent="0.25">
      <c r="A3821" s="84">
        <v>1</v>
      </c>
      <c r="B3821" s="85" t="s">
        <v>108</v>
      </c>
      <c r="C3821" s="96">
        <v>13.4</v>
      </c>
      <c r="G3821" s="81"/>
      <c r="K3821" s="79"/>
      <c r="M3821" s="85" t="s">
        <v>114</v>
      </c>
      <c r="N3821" s="96">
        <v>0</v>
      </c>
      <c r="O3821" s="85"/>
      <c r="Q3821" s="81"/>
    </row>
    <row r="3822" spans="1:17" x14ac:dyDescent="0.25">
      <c r="A3822" s="84">
        <v>2</v>
      </c>
      <c r="B3822" s="85" t="s">
        <v>109</v>
      </c>
      <c r="C3822" s="96">
        <v>0</v>
      </c>
      <c r="G3822" s="81"/>
      <c r="K3822" s="79"/>
      <c r="M3822" s="94" t="s">
        <v>2355</v>
      </c>
    </row>
    <row r="3823" spans="1:17" x14ac:dyDescent="0.25">
      <c r="A3823" s="84" t="s">
        <v>6</v>
      </c>
      <c r="B3823" s="85" t="s">
        <v>109</v>
      </c>
      <c r="C3823" s="96">
        <v>0</v>
      </c>
      <c r="G3823" s="81"/>
    </row>
    <row r="3824" spans="1:17" x14ac:dyDescent="0.25">
      <c r="A3824" s="84">
        <v>3</v>
      </c>
      <c r="B3824" s="85" t="s">
        <v>110</v>
      </c>
      <c r="C3824" s="96">
        <v>0</v>
      </c>
      <c r="G3824" s="81"/>
    </row>
    <row r="3825" spans="1:17" x14ac:dyDescent="0.25">
      <c r="A3825" s="84">
        <v>4</v>
      </c>
      <c r="B3825" s="94" t="s">
        <v>111</v>
      </c>
      <c r="C3825" s="96">
        <v>35</v>
      </c>
      <c r="G3825" s="81"/>
    </row>
    <row r="3826" spans="1:17" x14ac:dyDescent="0.25">
      <c r="A3826" s="79"/>
      <c r="B3826" s="95" t="s">
        <v>104</v>
      </c>
      <c r="C3826" s="96">
        <f>SUM(C3821:C3825)</f>
        <v>48.4</v>
      </c>
      <c r="G3826" s="81"/>
    </row>
    <row r="3827" spans="1:17" x14ac:dyDescent="0.25">
      <c r="A3827" s="79"/>
      <c r="B3827" s="290"/>
      <c r="C3827" s="252"/>
      <c r="D3827" s="96">
        <v>0</v>
      </c>
      <c r="E3827" s="85"/>
      <c r="G3827" s="81"/>
      <c r="Q3827" s="81"/>
    </row>
    <row r="3828" spans="1:17" x14ac:dyDescent="0.25">
      <c r="A3828" s="79"/>
      <c r="C3828" s="85" t="s">
        <v>2354</v>
      </c>
      <c r="D3828" s="96">
        <f>SUM(D3814)</f>
        <v>1425</v>
      </c>
      <c r="E3828" s="99">
        <f>SUM(D3828*1.95583)</f>
        <v>2787.0577499999999</v>
      </c>
      <c r="G3828" s="81"/>
      <c r="L3828" s="100">
        <v>2550</v>
      </c>
      <c r="N3828" s="93" t="s">
        <v>118</v>
      </c>
      <c r="O3828" s="93" t="s">
        <v>119</v>
      </c>
      <c r="P3828" s="93" t="s">
        <v>120</v>
      </c>
    </row>
    <row r="3829" spans="1:17" x14ac:dyDescent="0.25">
      <c r="A3829" s="79"/>
      <c r="C3829" s="85" t="s">
        <v>112</v>
      </c>
      <c r="D3829" s="96">
        <f>SUM(C3826)</f>
        <v>48.4</v>
      </c>
      <c r="E3829" s="85"/>
      <c r="G3829" s="81"/>
      <c r="L3829" s="100">
        <v>200</v>
      </c>
      <c r="N3829" s="102">
        <f>SUM(L3830*O3818)</f>
        <v>200.9519450980392</v>
      </c>
      <c r="O3829" s="102">
        <f>SUM(N3829/1.17)</f>
        <v>171.75379922909335</v>
      </c>
      <c r="P3829" s="102">
        <f>SUM(N3829-O3829)</f>
        <v>29.198145868945858</v>
      </c>
    </row>
    <row r="3830" spans="1:17" x14ac:dyDescent="0.25">
      <c r="A3830" s="79"/>
      <c r="C3830" s="85" t="s">
        <v>113</v>
      </c>
      <c r="D3830" s="96">
        <f>SUM(D3827+D3828-D3829)</f>
        <v>1376.6</v>
      </c>
      <c r="E3830" s="85"/>
      <c r="G3830" s="81"/>
      <c r="L3830" s="101">
        <f>SUM(L3829/L3828)</f>
        <v>7.8431372549019607E-2</v>
      </c>
    </row>
    <row r="3831" spans="1:17" x14ac:dyDescent="0.25">
      <c r="A3831" s="79"/>
      <c r="C3831" s="85" t="s">
        <v>114</v>
      </c>
      <c r="D3831" s="96">
        <v>0</v>
      </c>
      <c r="E3831" s="85"/>
      <c r="G3831" s="81"/>
    </row>
    <row r="3832" spans="1:17" x14ac:dyDescent="0.25">
      <c r="A3832" s="79"/>
      <c r="C3832" s="94" t="s">
        <v>2355</v>
      </c>
    </row>
    <row r="3837" spans="1:17" x14ac:dyDescent="0.25">
      <c r="G3837" s="81"/>
    </row>
    <row r="3838" spans="1:17" x14ac:dyDescent="0.25">
      <c r="B3838" s="100">
        <v>2550</v>
      </c>
      <c r="D3838" s="93" t="s">
        <v>118</v>
      </c>
      <c r="E3838" s="93" t="s">
        <v>119</v>
      </c>
      <c r="F3838" s="93" t="s">
        <v>120</v>
      </c>
    </row>
    <row r="3839" spans="1:17" x14ac:dyDescent="0.25">
      <c r="B3839" s="100">
        <v>200</v>
      </c>
      <c r="D3839" s="102">
        <f>SUM(B3840*E3828)</f>
        <v>218.59276470588236</v>
      </c>
      <c r="E3839" s="102">
        <f>SUM(D3839/1.17)</f>
        <v>186.8314228255405</v>
      </c>
      <c r="F3839" s="102">
        <f>SUM(D3839-E3839)</f>
        <v>31.76134188034186</v>
      </c>
    </row>
    <row r="3840" spans="1:17" x14ac:dyDescent="0.25">
      <c r="B3840" s="101">
        <f>SUM(B3839/B3838)</f>
        <v>7.8431372549019607E-2</v>
      </c>
    </row>
    <row r="3844" spans="1:17" ht="18.75" x14ac:dyDescent="0.3">
      <c r="A3844" s="79"/>
      <c r="B3844" s="80" t="s">
        <v>11208</v>
      </c>
      <c r="G3844" s="81"/>
      <c r="K3844" s="79"/>
      <c r="L3844" s="80" t="s">
        <v>11282</v>
      </c>
      <c r="Q3844" s="81"/>
    </row>
    <row r="3845" spans="1:17" x14ac:dyDescent="0.25">
      <c r="A3845" s="79"/>
      <c r="B3845" t="s">
        <v>10164</v>
      </c>
      <c r="F3845" s="82" t="s">
        <v>95</v>
      </c>
      <c r="G3845" s="81"/>
      <c r="K3845" s="79"/>
      <c r="L3845" t="s">
        <v>152</v>
      </c>
      <c r="P3845" s="82" t="s">
        <v>95</v>
      </c>
      <c r="Q3845" s="81"/>
    </row>
    <row r="3846" spans="1:17" ht="18.75" x14ac:dyDescent="0.3">
      <c r="A3846" s="251"/>
      <c r="B3846" s="274"/>
      <c r="C3846" s="117" t="s">
        <v>96</v>
      </c>
      <c r="D3846" s="117"/>
      <c r="E3846" s="117"/>
      <c r="F3846" s="275">
        <v>44457</v>
      </c>
      <c r="G3846" s="276"/>
      <c r="K3846" s="251"/>
      <c r="L3846" s="274"/>
      <c r="M3846" s="117" t="s">
        <v>96</v>
      </c>
      <c r="N3846" s="117"/>
      <c r="O3846" s="117"/>
      <c r="P3846" s="275">
        <v>44458</v>
      </c>
      <c r="Q3846" s="276"/>
    </row>
    <row r="3847" spans="1:17" x14ac:dyDescent="0.25">
      <c r="A3847" s="84" t="s">
        <v>97</v>
      </c>
      <c r="B3847" s="85" t="s">
        <v>98</v>
      </c>
      <c r="C3847" s="85" t="s">
        <v>99</v>
      </c>
      <c r="D3847" s="85" t="s">
        <v>100</v>
      </c>
      <c r="E3847" s="85" t="s">
        <v>101</v>
      </c>
      <c r="F3847" s="85" t="s">
        <v>102</v>
      </c>
      <c r="G3847" s="86" t="s">
        <v>103</v>
      </c>
      <c r="K3847" s="84" t="s">
        <v>97</v>
      </c>
      <c r="L3847" s="85" t="s">
        <v>98</v>
      </c>
      <c r="M3847" s="85" t="s">
        <v>99</v>
      </c>
      <c r="N3847" s="85" t="s">
        <v>100</v>
      </c>
      <c r="O3847" s="85" t="s">
        <v>101</v>
      </c>
      <c r="P3847" s="85" t="s">
        <v>102</v>
      </c>
      <c r="Q3847" s="86" t="s">
        <v>103</v>
      </c>
    </row>
    <row r="3848" spans="1:17" x14ac:dyDescent="0.25">
      <c r="A3848" s="84" t="s">
        <v>2</v>
      </c>
      <c r="B3848" s="85" t="s">
        <v>11183</v>
      </c>
      <c r="C3848" s="85" t="s">
        <v>41</v>
      </c>
      <c r="D3848" s="85" t="s">
        <v>890</v>
      </c>
      <c r="E3848" s="96">
        <v>105</v>
      </c>
      <c r="F3848" s="85" t="s">
        <v>105</v>
      </c>
      <c r="G3848" s="86" t="s">
        <v>11184</v>
      </c>
      <c r="K3848" s="84" t="s">
        <v>2</v>
      </c>
      <c r="L3848" s="85" t="s">
        <v>4693</v>
      </c>
      <c r="M3848" s="85" t="s">
        <v>155</v>
      </c>
      <c r="N3848" s="85" t="s">
        <v>890</v>
      </c>
      <c r="O3848" s="96">
        <v>105</v>
      </c>
      <c r="P3848" s="85" t="s">
        <v>105</v>
      </c>
      <c r="Q3848" s="86" t="s">
        <v>11266</v>
      </c>
    </row>
    <row r="3849" spans="1:17" x14ac:dyDescent="0.25">
      <c r="A3849" s="84" t="s">
        <v>6</v>
      </c>
      <c r="B3849" s="85" t="s">
        <v>11185</v>
      </c>
      <c r="C3849" s="85" t="s">
        <v>41</v>
      </c>
      <c r="D3849" s="85" t="s">
        <v>890</v>
      </c>
      <c r="E3849" s="96">
        <v>105</v>
      </c>
      <c r="F3849" s="85" t="s">
        <v>105</v>
      </c>
      <c r="G3849" s="86" t="s">
        <v>11186</v>
      </c>
      <c r="K3849" s="84" t="s">
        <v>6</v>
      </c>
      <c r="L3849" s="85" t="s">
        <v>11267</v>
      </c>
      <c r="M3849" s="85" t="s">
        <v>9</v>
      </c>
      <c r="N3849" s="85" t="s">
        <v>21</v>
      </c>
      <c r="O3849" s="96">
        <v>0</v>
      </c>
      <c r="P3849" s="85" t="s">
        <v>105</v>
      </c>
      <c r="Q3849" s="86" t="s">
        <v>9915</v>
      </c>
    </row>
    <row r="3850" spans="1:17" x14ac:dyDescent="0.25">
      <c r="A3850" s="84" t="s">
        <v>32</v>
      </c>
      <c r="B3850" s="85" t="s">
        <v>11187</v>
      </c>
      <c r="C3850" s="85" t="s">
        <v>155</v>
      </c>
      <c r="D3850" s="85" t="s">
        <v>21</v>
      </c>
      <c r="E3850" s="96">
        <v>55</v>
      </c>
      <c r="F3850" s="85" t="s">
        <v>392</v>
      </c>
      <c r="G3850" s="86" t="s">
        <v>11188</v>
      </c>
      <c r="K3850" s="84" t="s">
        <v>32</v>
      </c>
      <c r="L3850" s="85" t="s">
        <v>1710</v>
      </c>
      <c r="M3850" s="85" t="s">
        <v>9</v>
      </c>
      <c r="N3850" s="85" t="s">
        <v>21</v>
      </c>
      <c r="O3850" s="96">
        <v>0</v>
      </c>
      <c r="P3850" s="85" t="s">
        <v>105</v>
      </c>
      <c r="Q3850" s="86" t="s">
        <v>10982</v>
      </c>
    </row>
    <row r="3851" spans="1:17" x14ac:dyDescent="0.25">
      <c r="A3851" s="84" t="s">
        <v>48</v>
      </c>
      <c r="B3851" s="85" t="s">
        <v>11189</v>
      </c>
      <c r="C3851" s="85" t="s">
        <v>9</v>
      </c>
      <c r="D3851" s="85" t="s">
        <v>21</v>
      </c>
      <c r="E3851" s="96">
        <v>80</v>
      </c>
      <c r="F3851" s="85" t="s">
        <v>105</v>
      </c>
      <c r="G3851" s="86" t="s">
        <v>11190</v>
      </c>
      <c r="K3851" s="84" t="s">
        <v>48</v>
      </c>
      <c r="L3851" s="85" t="s">
        <v>4483</v>
      </c>
      <c r="M3851" s="85" t="s">
        <v>155</v>
      </c>
      <c r="N3851" s="85" t="s">
        <v>890</v>
      </c>
      <c r="O3851" s="96">
        <v>0</v>
      </c>
      <c r="P3851" s="85" t="s">
        <v>105</v>
      </c>
      <c r="Q3851" s="86" t="s">
        <v>10682</v>
      </c>
    </row>
    <row r="3852" spans="1:17" x14ac:dyDescent="0.25">
      <c r="A3852" s="84" t="s">
        <v>49</v>
      </c>
      <c r="B3852" s="85" t="s">
        <v>11191</v>
      </c>
      <c r="C3852" s="85" t="s">
        <v>9</v>
      </c>
      <c r="D3852" s="85" t="s">
        <v>72</v>
      </c>
      <c r="E3852" s="96">
        <v>60</v>
      </c>
      <c r="F3852" s="85" t="s">
        <v>392</v>
      </c>
      <c r="G3852" s="86" t="s">
        <v>11192</v>
      </c>
      <c r="K3852" s="84" t="s">
        <v>49</v>
      </c>
      <c r="L3852" s="85" t="s">
        <v>9602</v>
      </c>
      <c r="M3852" s="85" t="s">
        <v>20</v>
      </c>
      <c r="N3852" s="85" t="s">
        <v>890</v>
      </c>
      <c r="O3852" s="96">
        <v>0</v>
      </c>
      <c r="P3852" s="85" t="s">
        <v>105</v>
      </c>
      <c r="Q3852" s="86" t="s">
        <v>10811</v>
      </c>
    </row>
    <row r="3853" spans="1:17" x14ac:dyDescent="0.25">
      <c r="A3853" s="84" t="s">
        <v>50</v>
      </c>
      <c r="B3853" s="85" t="s">
        <v>11044</v>
      </c>
      <c r="C3853" s="85" t="s">
        <v>20</v>
      </c>
      <c r="D3853" s="85" t="s">
        <v>22</v>
      </c>
      <c r="E3853" s="96">
        <v>130</v>
      </c>
      <c r="F3853" s="85" t="s">
        <v>105</v>
      </c>
      <c r="G3853" s="86" t="s">
        <v>11193</v>
      </c>
      <c r="K3853" s="84" t="s">
        <v>50</v>
      </c>
      <c r="L3853" s="85" t="s">
        <v>10479</v>
      </c>
      <c r="M3853" s="85" t="s">
        <v>9</v>
      </c>
      <c r="N3853" s="85" t="s">
        <v>890</v>
      </c>
      <c r="O3853" s="96">
        <v>0</v>
      </c>
      <c r="P3853" s="85" t="s">
        <v>105</v>
      </c>
      <c r="Q3853" s="86" t="s">
        <v>11065</v>
      </c>
    </row>
    <row r="3854" spans="1:17" x14ac:dyDescent="0.25">
      <c r="A3854" s="84" t="s">
        <v>51</v>
      </c>
      <c r="B3854" s="85" t="s">
        <v>11194</v>
      </c>
      <c r="C3854" s="85" t="s">
        <v>20</v>
      </c>
      <c r="D3854" s="85" t="s">
        <v>28</v>
      </c>
      <c r="E3854" s="96">
        <v>80</v>
      </c>
      <c r="F3854" s="85" t="s">
        <v>392</v>
      </c>
      <c r="G3854" s="86" t="s">
        <v>11195</v>
      </c>
      <c r="K3854" s="251"/>
      <c r="L3854" s="218"/>
      <c r="M3854" s="117"/>
      <c r="N3854" s="88" t="s">
        <v>104</v>
      </c>
      <c r="O3854" s="250">
        <f>SUM(O3848:O3853)</f>
        <v>105</v>
      </c>
      <c r="Q3854" s="81"/>
    </row>
    <row r="3855" spans="1:17" x14ac:dyDescent="0.25">
      <c r="A3855" s="84" t="s">
        <v>52</v>
      </c>
      <c r="B3855" s="85" t="s">
        <v>11196</v>
      </c>
      <c r="C3855" s="85" t="s">
        <v>20</v>
      </c>
      <c r="D3855" s="85" t="s">
        <v>21</v>
      </c>
      <c r="E3855" s="96">
        <v>80</v>
      </c>
      <c r="F3855" s="85" t="s">
        <v>105</v>
      </c>
      <c r="G3855" s="86" t="s">
        <v>11197</v>
      </c>
      <c r="K3855" s="251"/>
      <c r="L3855" s="117"/>
      <c r="M3855" s="117"/>
      <c r="N3855" s="311"/>
      <c r="O3855" s="312"/>
      <c r="Q3855" s="81"/>
    </row>
    <row r="3856" spans="1:17" ht="18.75" x14ac:dyDescent="0.3">
      <c r="A3856" s="84" t="s">
        <v>53</v>
      </c>
      <c r="B3856" s="85" t="s">
        <v>11198</v>
      </c>
      <c r="C3856" s="85" t="s">
        <v>20</v>
      </c>
      <c r="D3856" s="85" t="s">
        <v>28</v>
      </c>
      <c r="E3856" s="96">
        <v>80</v>
      </c>
      <c r="F3856" s="85" t="s">
        <v>392</v>
      </c>
      <c r="G3856" s="86" t="s">
        <v>11199</v>
      </c>
      <c r="K3856" s="79"/>
      <c r="L3856" s="80"/>
      <c r="M3856" t="s">
        <v>393</v>
      </c>
      <c r="O3856" s="115"/>
      <c r="P3856" s="83">
        <v>44461</v>
      </c>
      <c r="Q3856" s="81"/>
    </row>
    <row r="3857" spans="1:17" x14ac:dyDescent="0.25">
      <c r="A3857" s="84" t="s">
        <v>54</v>
      </c>
      <c r="B3857" s="85" t="s">
        <v>11200</v>
      </c>
      <c r="C3857" s="85" t="s">
        <v>20</v>
      </c>
      <c r="D3857" s="85" t="s">
        <v>28</v>
      </c>
      <c r="E3857" s="96">
        <v>80</v>
      </c>
      <c r="F3857" s="85" t="s">
        <v>392</v>
      </c>
      <c r="G3857" s="86" t="s">
        <v>11201</v>
      </c>
      <c r="K3857" s="84" t="s">
        <v>97</v>
      </c>
      <c r="L3857" s="85" t="s">
        <v>98</v>
      </c>
      <c r="M3857" s="85" t="s">
        <v>99</v>
      </c>
      <c r="N3857" s="85" t="s">
        <v>100</v>
      </c>
      <c r="O3857" s="85" t="s">
        <v>101</v>
      </c>
      <c r="P3857" s="85" t="s">
        <v>102</v>
      </c>
      <c r="Q3857" s="86" t="s">
        <v>103</v>
      </c>
    </row>
    <row r="3858" spans="1:17" x14ac:dyDescent="0.25">
      <c r="A3858" s="84" t="s">
        <v>55</v>
      </c>
      <c r="B3858" s="85" t="s">
        <v>307</v>
      </c>
      <c r="C3858" s="85" t="s">
        <v>12</v>
      </c>
      <c r="D3858" s="85" t="s">
        <v>21</v>
      </c>
      <c r="E3858" s="96">
        <v>0</v>
      </c>
      <c r="F3858" s="85" t="s">
        <v>105</v>
      </c>
      <c r="G3858" s="86" t="s">
        <v>8242</v>
      </c>
      <c r="K3858" s="84" t="s">
        <v>2</v>
      </c>
      <c r="L3858" s="85" t="s">
        <v>11268</v>
      </c>
      <c r="M3858" s="85" t="s">
        <v>22</v>
      </c>
      <c r="N3858" s="85" t="s">
        <v>20</v>
      </c>
      <c r="O3858" s="96">
        <v>130</v>
      </c>
      <c r="P3858" s="85" t="s">
        <v>105</v>
      </c>
      <c r="Q3858" s="86" t="s">
        <v>11269</v>
      </c>
    </row>
    <row r="3859" spans="1:17" x14ac:dyDescent="0.25">
      <c r="A3859" s="84" t="s">
        <v>56</v>
      </c>
      <c r="B3859" s="85" t="s">
        <v>307</v>
      </c>
      <c r="C3859" s="85" t="s">
        <v>12</v>
      </c>
      <c r="D3859" s="85" t="s">
        <v>21</v>
      </c>
      <c r="E3859" s="96">
        <v>0</v>
      </c>
      <c r="F3859" s="85" t="s">
        <v>105</v>
      </c>
      <c r="G3859" s="86" t="s">
        <v>8243</v>
      </c>
      <c r="K3859" s="84" t="s">
        <v>6</v>
      </c>
      <c r="L3859" s="85" t="s">
        <v>11270</v>
      </c>
      <c r="M3859" s="85" t="s">
        <v>13</v>
      </c>
      <c r="N3859" s="85" t="s">
        <v>20</v>
      </c>
      <c r="O3859" s="96">
        <v>80</v>
      </c>
      <c r="P3859" s="85" t="s">
        <v>392</v>
      </c>
      <c r="Q3859" s="86" t="s">
        <v>11271</v>
      </c>
    </row>
    <row r="3860" spans="1:17" x14ac:dyDescent="0.25">
      <c r="A3860" s="84" t="s">
        <v>57</v>
      </c>
      <c r="B3860" s="85" t="s">
        <v>1293</v>
      </c>
      <c r="C3860" s="85" t="s">
        <v>20</v>
      </c>
      <c r="D3860" s="85" t="s">
        <v>13</v>
      </c>
      <c r="E3860" s="96">
        <v>0</v>
      </c>
      <c r="F3860" s="85" t="s">
        <v>105</v>
      </c>
      <c r="G3860" s="86" t="s">
        <v>10636</v>
      </c>
      <c r="K3860" s="84" t="s">
        <v>32</v>
      </c>
      <c r="L3860" s="85" t="s">
        <v>11272</v>
      </c>
      <c r="M3860" s="85" t="s">
        <v>13</v>
      </c>
      <c r="N3860" s="85" t="s">
        <v>5</v>
      </c>
      <c r="O3860" s="96">
        <v>80</v>
      </c>
      <c r="P3860" s="85" t="s">
        <v>392</v>
      </c>
      <c r="Q3860" s="86" t="s">
        <v>11273</v>
      </c>
    </row>
    <row r="3861" spans="1:17" x14ac:dyDescent="0.25">
      <c r="A3861" s="84" t="s">
        <v>58</v>
      </c>
      <c r="B3861" s="85" t="s">
        <v>5676</v>
      </c>
      <c r="C3861" s="85" t="s">
        <v>20</v>
      </c>
      <c r="D3861" s="85" t="s">
        <v>21</v>
      </c>
      <c r="E3861" s="96">
        <v>0</v>
      </c>
      <c r="F3861" s="85" t="s">
        <v>105</v>
      </c>
      <c r="G3861" s="86" t="s">
        <v>9506</v>
      </c>
      <c r="K3861" s="84" t="s">
        <v>48</v>
      </c>
      <c r="L3861" s="85" t="s">
        <v>11274</v>
      </c>
      <c r="M3861" s="85" t="s">
        <v>890</v>
      </c>
      <c r="N3861" s="85" t="s">
        <v>9</v>
      </c>
      <c r="O3861" s="96">
        <v>100</v>
      </c>
      <c r="P3861" s="85" t="s">
        <v>105</v>
      </c>
      <c r="Q3861" s="86" t="s">
        <v>11275</v>
      </c>
    </row>
    <row r="3862" spans="1:17" x14ac:dyDescent="0.25">
      <c r="A3862" s="84" t="s">
        <v>59</v>
      </c>
      <c r="B3862" s="85" t="s">
        <v>11202</v>
      </c>
      <c r="C3862" s="85" t="s">
        <v>12</v>
      </c>
      <c r="D3862" s="85" t="s">
        <v>21</v>
      </c>
      <c r="E3862" s="96">
        <v>0</v>
      </c>
      <c r="F3862" s="85" t="s">
        <v>105</v>
      </c>
      <c r="G3862" s="86" t="s">
        <v>10765</v>
      </c>
      <c r="K3862" s="84" t="s">
        <v>49</v>
      </c>
      <c r="L3862" s="85" t="s">
        <v>3050</v>
      </c>
      <c r="M3862" s="85" t="s">
        <v>21</v>
      </c>
      <c r="N3862" s="85" t="s">
        <v>20</v>
      </c>
      <c r="O3862" s="96">
        <v>50</v>
      </c>
      <c r="P3862" s="85" t="s">
        <v>392</v>
      </c>
      <c r="Q3862" s="86" t="s">
        <v>11276</v>
      </c>
    </row>
    <row r="3863" spans="1:17" x14ac:dyDescent="0.25">
      <c r="A3863" s="84" t="s">
        <v>60</v>
      </c>
      <c r="B3863" s="85" t="s">
        <v>10526</v>
      </c>
      <c r="C3863" s="85" t="s">
        <v>20</v>
      </c>
      <c r="D3863" s="85" t="s">
        <v>21</v>
      </c>
      <c r="E3863" s="96">
        <v>0</v>
      </c>
      <c r="F3863" s="85" t="s">
        <v>105</v>
      </c>
      <c r="G3863" s="86" t="s">
        <v>10838</v>
      </c>
      <c r="K3863" s="84" t="s">
        <v>50</v>
      </c>
      <c r="L3863" s="85" t="s">
        <v>11277</v>
      </c>
      <c r="M3863" s="85" t="s">
        <v>21</v>
      </c>
      <c r="N3863" s="85" t="s">
        <v>20</v>
      </c>
      <c r="O3863" s="96">
        <v>50</v>
      </c>
      <c r="P3863" s="85" t="s">
        <v>392</v>
      </c>
      <c r="Q3863" s="86" t="s">
        <v>11278</v>
      </c>
    </row>
    <row r="3864" spans="1:17" x14ac:dyDescent="0.25">
      <c r="A3864" s="84" t="s">
        <v>61</v>
      </c>
      <c r="B3864" s="85" t="s">
        <v>4391</v>
      </c>
      <c r="C3864" s="85" t="s">
        <v>9</v>
      </c>
      <c r="D3864" s="85" t="s">
        <v>21</v>
      </c>
      <c r="E3864" s="96">
        <v>0</v>
      </c>
      <c r="F3864" s="85" t="s">
        <v>105</v>
      </c>
      <c r="G3864" s="86" t="s">
        <v>10844</v>
      </c>
      <c r="K3864" s="84" t="s">
        <v>51</v>
      </c>
      <c r="L3864" s="85" t="s">
        <v>11279</v>
      </c>
      <c r="M3864" s="85" t="s">
        <v>21</v>
      </c>
      <c r="N3864" s="85" t="s">
        <v>20</v>
      </c>
      <c r="O3864" s="96">
        <v>80</v>
      </c>
      <c r="P3864" s="85" t="s">
        <v>105</v>
      </c>
      <c r="Q3864" s="86" t="s">
        <v>11280</v>
      </c>
    </row>
    <row r="3865" spans="1:17" x14ac:dyDescent="0.25">
      <c r="A3865" s="84" t="s">
        <v>62</v>
      </c>
      <c r="B3865" s="85" t="s">
        <v>11203</v>
      </c>
      <c r="C3865" s="85" t="s">
        <v>20</v>
      </c>
      <c r="D3865" s="85" t="s">
        <v>22</v>
      </c>
      <c r="E3865" s="96">
        <v>0</v>
      </c>
      <c r="F3865" s="85" t="s">
        <v>105</v>
      </c>
      <c r="G3865" s="86" t="s">
        <v>10804</v>
      </c>
      <c r="K3865" s="84" t="s">
        <v>52</v>
      </c>
      <c r="L3865" s="85" t="s">
        <v>2231</v>
      </c>
      <c r="M3865" s="85" t="s">
        <v>21</v>
      </c>
      <c r="N3865" s="85" t="s">
        <v>9</v>
      </c>
      <c r="O3865" s="96">
        <v>0</v>
      </c>
      <c r="P3865" s="85" t="s">
        <v>105</v>
      </c>
      <c r="Q3865" s="86" t="s">
        <v>9504</v>
      </c>
    </row>
    <row r="3866" spans="1:17" x14ac:dyDescent="0.25">
      <c r="A3866" s="84" t="s">
        <v>64</v>
      </c>
      <c r="B3866" s="85" t="s">
        <v>7254</v>
      </c>
      <c r="C3866" s="85" t="s">
        <v>9</v>
      </c>
      <c r="D3866" s="85" t="s">
        <v>21</v>
      </c>
      <c r="E3866" s="96">
        <v>0</v>
      </c>
      <c r="F3866" s="85" t="s">
        <v>105</v>
      </c>
      <c r="G3866" s="86" t="s">
        <v>10820</v>
      </c>
      <c r="K3866" s="84" t="s">
        <v>53</v>
      </c>
      <c r="L3866" s="85" t="s">
        <v>10100</v>
      </c>
      <c r="M3866" s="85" t="s">
        <v>22</v>
      </c>
      <c r="N3866" s="85" t="s">
        <v>20</v>
      </c>
      <c r="O3866" s="96">
        <v>0</v>
      </c>
      <c r="P3866" s="85" t="s">
        <v>105</v>
      </c>
      <c r="Q3866" s="86" t="s">
        <v>10704</v>
      </c>
    </row>
    <row r="3867" spans="1:17" x14ac:dyDescent="0.25">
      <c r="A3867" s="84" t="s">
        <v>66</v>
      </c>
      <c r="B3867" s="85" t="s">
        <v>10875</v>
      </c>
      <c r="C3867" s="85" t="s">
        <v>9</v>
      </c>
      <c r="D3867" s="85" t="s">
        <v>22</v>
      </c>
      <c r="E3867" s="96">
        <v>0</v>
      </c>
      <c r="F3867" s="85" t="s">
        <v>105</v>
      </c>
      <c r="G3867" s="86" t="s">
        <v>10906</v>
      </c>
      <c r="K3867" s="84" t="s">
        <v>54</v>
      </c>
      <c r="L3867" s="85" t="s">
        <v>1637</v>
      </c>
      <c r="M3867" s="85" t="s">
        <v>13</v>
      </c>
      <c r="N3867" s="85" t="s">
        <v>155</v>
      </c>
      <c r="O3867" s="96">
        <v>0</v>
      </c>
      <c r="P3867" s="85" t="s">
        <v>105</v>
      </c>
      <c r="Q3867" s="86" t="s">
        <v>10828</v>
      </c>
    </row>
    <row r="3868" spans="1:17" x14ac:dyDescent="0.25">
      <c r="A3868" s="84" t="s">
        <v>67</v>
      </c>
      <c r="B3868" s="85" t="s">
        <v>4633</v>
      </c>
      <c r="C3868" s="85" t="s">
        <v>20</v>
      </c>
      <c r="D3868" s="85" t="s">
        <v>21</v>
      </c>
      <c r="E3868" s="96">
        <v>0</v>
      </c>
      <c r="F3868" s="85" t="s">
        <v>381</v>
      </c>
      <c r="G3868" s="86" t="s">
        <v>11204</v>
      </c>
      <c r="K3868" s="84" t="s">
        <v>55</v>
      </c>
      <c r="L3868" s="85" t="s">
        <v>193</v>
      </c>
      <c r="M3868" s="85" t="s">
        <v>21</v>
      </c>
      <c r="N3868" s="85" t="s">
        <v>9</v>
      </c>
      <c r="O3868" s="96">
        <v>0</v>
      </c>
      <c r="P3868" s="85" t="s">
        <v>105</v>
      </c>
      <c r="Q3868" s="86" t="s">
        <v>10897</v>
      </c>
    </row>
    <row r="3869" spans="1:17" x14ac:dyDescent="0.25">
      <c r="A3869" s="251"/>
      <c r="B3869" s="218"/>
      <c r="C3869" s="117"/>
      <c r="D3869" s="88" t="s">
        <v>104</v>
      </c>
      <c r="E3869" s="250">
        <f>SUM(E3848:E3868)</f>
        <v>855</v>
      </c>
      <c r="G3869" s="81"/>
      <c r="K3869" s="84" t="s">
        <v>56</v>
      </c>
      <c r="L3869" s="85" t="s">
        <v>11044</v>
      </c>
      <c r="M3869" s="85" t="s">
        <v>22</v>
      </c>
      <c r="N3869" s="85" t="s">
        <v>20</v>
      </c>
      <c r="O3869" s="96">
        <v>0</v>
      </c>
      <c r="P3869" s="85" t="s">
        <v>105</v>
      </c>
      <c r="Q3869" s="86" t="s">
        <v>11193</v>
      </c>
    </row>
    <row r="3870" spans="1:17" x14ac:dyDescent="0.25">
      <c r="A3870" s="251"/>
      <c r="B3870" s="117"/>
      <c r="C3870" s="117"/>
      <c r="D3870" s="311"/>
      <c r="E3870" s="312"/>
      <c r="G3870" s="81"/>
      <c r="N3870" s="255" t="s">
        <v>104</v>
      </c>
      <c r="O3870" s="256">
        <f>SUM(O3858:O3869)</f>
        <v>570</v>
      </c>
      <c r="Q3870" s="81"/>
    </row>
    <row r="3871" spans="1:17" ht="18.75" x14ac:dyDescent="0.3">
      <c r="A3871" s="79"/>
      <c r="B3871" s="80"/>
      <c r="C3871" t="s">
        <v>393</v>
      </c>
      <c r="E3871" s="115"/>
      <c r="F3871" s="83">
        <v>44459</v>
      </c>
      <c r="G3871" s="81"/>
      <c r="M3871" s="90"/>
    </row>
    <row r="3872" spans="1:17" x14ac:dyDescent="0.25">
      <c r="A3872" s="84" t="s">
        <v>97</v>
      </c>
      <c r="B3872" s="85" t="s">
        <v>98</v>
      </c>
      <c r="C3872" s="85" t="s">
        <v>99</v>
      </c>
      <c r="D3872" s="85" t="s">
        <v>100</v>
      </c>
      <c r="E3872" s="85" t="s">
        <v>101</v>
      </c>
      <c r="F3872" s="85" t="s">
        <v>102</v>
      </c>
      <c r="G3872" s="86" t="s">
        <v>103</v>
      </c>
      <c r="M3872" t="s">
        <v>104</v>
      </c>
      <c r="N3872" s="205">
        <f>SUM(O3854+O3870)</f>
        <v>675</v>
      </c>
      <c r="O3872" s="273">
        <f>SUM(N3872*1.95583)</f>
        <v>1320.18525</v>
      </c>
    </row>
    <row r="3873" spans="1:17" x14ac:dyDescent="0.25">
      <c r="A3873" s="84" t="s">
        <v>2</v>
      </c>
      <c r="B3873" s="85" t="s">
        <v>11205</v>
      </c>
      <c r="C3873" s="85" t="s">
        <v>22</v>
      </c>
      <c r="D3873" s="85" t="s">
        <v>41</v>
      </c>
      <c r="E3873" s="96">
        <v>135</v>
      </c>
      <c r="F3873" s="85" t="s">
        <v>105</v>
      </c>
      <c r="G3873" s="86" t="s">
        <v>11206</v>
      </c>
      <c r="N3873" s="205"/>
      <c r="O3873" s="273"/>
    </row>
    <row r="3874" spans="1:17" x14ac:dyDescent="0.25">
      <c r="A3874" s="84" t="s">
        <v>6</v>
      </c>
      <c r="B3874" s="85" t="s">
        <v>5663</v>
      </c>
      <c r="C3874" s="85" t="s">
        <v>13</v>
      </c>
      <c r="D3874" s="85" t="s">
        <v>9</v>
      </c>
      <c r="E3874" s="96">
        <v>0</v>
      </c>
      <c r="F3874" s="85" t="s">
        <v>105</v>
      </c>
      <c r="G3874" s="86" t="s">
        <v>8763</v>
      </c>
      <c r="N3874" s="205"/>
      <c r="O3874" s="273"/>
    </row>
    <row r="3875" spans="1:17" x14ac:dyDescent="0.25">
      <c r="A3875" s="84" t="s">
        <v>32</v>
      </c>
      <c r="B3875" s="85" t="s">
        <v>11207</v>
      </c>
      <c r="C3875" s="85" t="s">
        <v>17</v>
      </c>
      <c r="D3875" s="85" t="s">
        <v>20</v>
      </c>
      <c r="E3875" s="96">
        <v>0</v>
      </c>
      <c r="F3875" s="85" t="s">
        <v>105</v>
      </c>
      <c r="G3875" s="86" t="s">
        <v>10831</v>
      </c>
      <c r="O3875" s="91"/>
      <c r="Q3875" s="81"/>
    </row>
    <row r="3876" spans="1:17" ht="15.75" x14ac:dyDescent="0.25">
      <c r="A3876" s="84" t="s">
        <v>48</v>
      </c>
      <c r="B3876" s="85" t="s">
        <v>3083</v>
      </c>
      <c r="C3876" s="85" t="s">
        <v>890</v>
      </c>
      <c r="D3876" s="85" t="s">
        <v>20</v>
      </c>
      <c r="E3876" s="96">
        <v>0</v>
      </c>
      <c r="F3876" s="85" t="s">
        <v>105</v>
      </c>
      <c r="G3876" s="86" t="s">
        <v>10832</v>
      </c>
      <c r="L3876" s="116" t="s">
        <v>11283</v>
      </c>
      <c r="M3876" s="116" t="s">
        <v>152</v>
      </c>
      <c r="O3876" s="91"/>
      <c r="P3876" s="81"/>
      <c r="Q3876" s="81"/>
    </row>
    <row r="3877" spans="1:17" x14ac:dyDescent="0.25">
      <c r="A3877" s="84" t="s">
        <v>49</v>
      </c>
      <c r="B3877" s="85" t="s">
        <v>1640</v>
      </c>
      <c r="C3877" s="85" t="s">
        <v>21</v>
      </c>
      <c r="D3877" s="85" t="s">
        <v>20</v>
      </c>
      <c r="E3877" s="96">
        <v>0</v>
      </c>
      <c r="F3877" s="85" t="s">
        <v>105</v>
      </c>
      <c r="G3877" s="86" t="s">
        <v>11057</v>
      </c>
      <c r="K3877" s="79"/>
      <c r="L3877" s="92">
        <v>44464</v>
      </c>
      <c r="P3877" t="s">
        <v>5758</v>
      </c>
      <c r="Q3877" s="81"/>
    </row>
    <row r="3878" spans="1:17" x14ac:dyDescent="0.25">
      <c r="D3878" s="255" t="s">
        <v>104</v>
      </c>
      <c r="E3878" s="256">
        <f>SUM(E3873:E3877)</f>
        <v>135</v>
      </c>
      <c r="G3878" s="81"/>
      <c r="K3878" s="84" t="s">
        <v>97</v>
      </c>
      <c r="L3878" s="93" t="s">
        <v>106</v>
      </c>
      <c r="M3878" s="93" t="s">
        <v>107</v>
      </c>
    </row>
    <row r="3879" spans="1:17" x14ac:dyDescent="0.25">
      <c r="C3879" s="90"/>
      <c r="K3879" s="84">
        <v>1</v>
      </c>
      <c r="L3879" s="85" t="s">
        <v>108</v>
      </c>
      <c r="M3879" s="96">
        <v>13.4</v>
      </c>
      <c r="Q3879" s="81"/>
    </row>
    <row r="3880" spans="1:17" x14ac:dyDescent="0.25">
      <c r="C3880" t="s">
        <v>104</v>
      </c>
      <c r="D3880" s="205">
        <f>SUM(E3869+E3878)</f>
        <v>990</v>
      </c>
      <c r="E3880" s="273">
        <f>SUM(D3880*1.95583)</f>
        <v>1936.2717</v>
      </c>
      <c r="K3880" s="84">
        <v>2</v>
      </c>
      <c r="L3880" s="85" t="s">
        <v>109</v>
      </c>
      <c r="M3880" s="96">
        <v>0</v>
      </c>
      <c r="Q3880" s="81"/>
    </row>
    <row r="3881" spans="1:17" x14ac:dyDescent="0.25">
      <c r="D3881" s="205"/>
      <c r="E3881" s="273"/>
      <c r="K3881" s="84" t="s">
        <v>6</v>
      </c>
      <c r="L3881" s="85" t="s">
        <v>109</v>
      </c>
      <c r="M3881" s="96">
        <v>0</v>
      </c>
      <c r="Q3881" s="81"/>
    </row>
    <row r="3882" spans="1:17" x14ac:dyDescent="0.25">
      <c r="D3882" s="205"/>
      <c r="E3882" s="273"/>
      <c r="K3882" s="84">
        <v>3</v>
      </c>
      <c r="L3882" s="85" t="s">
        <v>110</v>
      </c>
      <c r="M3882" s="96">
        <v>0</v>
      </c>
      <c r="Q3882" s="81"/>
    </row>
    <row r="3883" spans="1:17" x14ac:dyDescent="0.25">
      <c r="E3883" s="91"/>
      <c r="G3883" s="81"/>
      <c r="K3883" s="84">
        <v>4</v>
      </c>
      <c r="L3883" s="94" t="s">
        <v>111</v>
      </c>
      <c r="M3883" s="96">
        <v>35</v>
      </c>
      <c r="Q3883" s="81"/>
    </row>
    <row r="3884" spans="1:17" ht="15.75" x14ac:dyDescent="0.25">
      <c r="B3884" s="116" t="s">
        <v>11209</v>
      </c>
      <c r="C3884" s="116" t="s">
        <v>10164</v>
      </c>
      <c r="E3884" s="91"/>
      <c r="F3884" s="81"/>
      <c r="G3884" s="81"/>
      <c r="K3884" s="79"/>
      <c r="L3884" s="95" t="s">
        <v>104</v>
      </c>
      <c r="M3884" s="96">
        <f>SUM(M3879:M3883)</f>
        <v>48.4</v>
      </c>
      <c r="Q3884" s="81"/>
    </row>
    <row r="3885" spans="1:17" x14ac:dyDescent="0.25">
      <c r="A3885" s="79"/>
      <c r="B3885" s="92">
        <v>44460</v>
      </c>
      <c r="F3885" t="s">
        <v>5758</v>
      </c>
      <c r="G3885" s="81"/>
      <c r="K3885" s="79"/>
      <c r="L3885" s="290"/>
      <c r="M3885" s="252"/>
      <c r="N3885" s="96">
        <v>0</v>
      </c>
      <c r="O3885" s="85"/>
      <c r="Q3885" s="81"/>
    </row>
    <row r="3886" spans="1:17" x14ac:dyDescent="0.25">
      <c r="A3886" s="84" t="s">
        <v>97</v>
      </c>
      <c r="B3886" s="93" t="s">
        <v>106</v>
      </c>
      <c r="C3886" s="93" t="s">
        <v>107</v>
      </c>
      <c r="K3886" s="79"/>
      <c r="M3886" s="85" t="s">
        <v>2354</v>
      </c>
      <c r="N3886" s="96">
        <f>SUM(N3872)</f>
        <v>675</v>
      </c>
      <c r="O3886" s="99">
        <f>SUM(N3886*1.95583)</f>
        <v>1320.18525</v>
      </c>
      <c r="Q3886" s="81"/>
    </row>
    <row r="3887" spans="1:17" x14ac:dyDescent="0.25">
      <c r="A3887" s="84">
        <v>1</v>
      </c>
      <c r="B3887" s="85" t="s">
        <v>108</v>
      </c>
      <c r="C3887" s="96">
        <v>13</v>
      </c>
      <c r="G3887" s="81"/>
      <c r="K3887" s="79"/>
      <c r="M3887" s="85" t="s">
        <v>112</v>
      </c>
      <c r="N3887" s="96">
        <f>SUM(M3884)</f>
        <v>48.4</v>
      </c>
      <c r="O3887" s="85"/>
      <c r="Q3887" s="81"/>
    </row>
    <row r="3888" spans="1:17" x14ac:dyDescent="0.25">
      <c r="A3888" s="84">
        <v>2</v>
      </c>
      <c r="B3888" s="85" t="s">
        <v>109</v>
      </c>
      <c r="C3888" s="96">
        <v>0</v>
      </c>
      <c r="G3888" s="81"/>
      <c r="K3888" s="79"/>
      <c r="M3888" s="85" t="s">
        <v>113</v>
      </c>
      <c r="N3888" s="96">
        <f>SUM(N3885+N3886-N3887)</f>
        <v>626.6</v>
      </c>
      <c r="O3888" s="85"/>
      <c r="Q3888" s="81"/>
    </row>
    <row r="3889" spans="1:17" x14ac:dyDescent="0.25">
      <c r="A3889" s="84" t="s">
        <v>6</v>
      </c>
      <c r="B3889" s="85" t="s">
        <v>109</v>
      </c>
      <c r="C3889" s="96">
        <v>0</v>
      </c>
      <c r="G3889" s="81"/>
      <c r="K3889" s="79"/>
      <c r="M3889" s="85" t="s">
        <v>114</v>
      </c>
      <c r="N3889" s="96">
        <v>0</v>
      </c>
      <c r="O3889" s="85"/>
      <c r="Q3889" s="81"/>
    </row>
    <row r="3890" spans="1:17" x14ac:dyDescent="0.25">
      <c r="A3890" s="84">
        <v>3</v>
      </c>
      <c r="B3890" s="85" t="s">
        <v>110</v>
      </c>
      <c r="C3890" s="96">
        <v>0</v>
      </c>
      <c r="G3890" s="81"/>
      <c r="K3890" s="79"/>
      <c r="M3890" s="94" t="s">
        <v>2355</v>
      </c>
    </row>
    <row r="3891" spans="1:17" x14ac:dyDescent="0.25">
      <c r="A3891" s="84">
        <v>4</v>
      </c>
      <c r="B3891" s="94" t="s">
        <v>111</v>
      </c>
      <c r="C3891" s="96">
        <v>35</v>
      </c>
      <c r="G3891" s="81"/>
    </row>
    <row r="3892" spans="1:17" x14ac:dyDescent="0.25">
      <c r="A3892" s="79"/>
      <c r="B3892" s="95" t="s">
        <v>104</v>
      </c>
      <c r="C3892" s="96">
        <f>SUM(C3887:C3891)</f>
        <v>48</v>
      </c>
      <c r="G3892" s="81"/>
    </row>
    <row r="3893" spans="1:17" x14ac:dyDescent="0.25">
      <c r="A3893" s="79"/>
      <c r="B3893" s="290"/>
      <c r="C3893" s="252"/>
      <c r="D3893" s="96">
        <v>0</v>
      </c>
      <c r="E3893" s="85"/>
      <c r="G3893" s="81"/>
    </row>
    <row r="3894" spans="1:17" x14ac:dyDescent="0.25">
      <c r="A3894" s="79"/>
      <c r="C3894" s="85" t="s">
        <v>2354</v>
      </c>
      <c r="D3894" s="96">
        <f>SUM(D3880)</f>
        <v>990</v>
      </c>
      <c r="E3894" s="99">
        <f>SUM(D3894*1.95583)</f>
        <v>1936.2717</v>
      </c>
      <c r="G3894" s="81"/>
    </row>
    <row r="3895" spans="1:17" x14ac:dyDescent="0.25">
      <c r="A3895" s="79"/>
      <c r="C3895" s="85" t="s">
        <v>112</v>
      </c>
      <c r="D3895" s="96">
        <f>SUM(C3892)</f>
        <v>48</v>
      </c>
      <c r="E3895" s="85"/>
      <c r="G3895" s="81"/>
      <c r="Q3895" s="81"/>
    </row>
    <row r="3896" spans="1:17" x14ac:dyDescent="0.25">
      <c r="A3896" s="79"/>
      <c r="C3896" s="85" t="s">
        <v>113</v>
      </c>
      <c r="D3896" s="96">
        <f>SUM(D3893+D3894-D3895)</f>
        <v>942</v>
      </c>
      <c r="E3896" s="85"/>
      <c r="G3896" s="81"/>
      <c r="L3896" s="100">
        <v>2550</v>
      </c>
      <c r="N3896" s="93" t="s">
        <v>118</v>
      </c>
      <c r="O3896" s="93" t="s">
        <v>119</v>
      </c>
      <c r="P3896" s="93" t="s">
        <v>120</v>
      </c>
    </row>
    <row r="3897" spans="1:17" x14ac:dyDescent="0.25">
      <c r="A3897" s="79"/>
      <c r="C3897" s="85" t="s">
        <v>114</v>
      </c>
      <c r="D3897" s="96">
        <v>0</v>
      </c>
      <c r="E3897" s="85"/>
      <c r="G3897" s="81"/>
      <c r="L3897" s="100">
        <v>200</v>
      </c>
      <c r="N3897" s="102">
        <f>SUM(L3898*O3886)</f>
        <v>103.54394117647058</v>
      </c>
      <c r="O3897" s="102">
        <f>SUM(N3897/1.17)</f>
        <v>88.499095022624431</v>
      </c>
      <c r="P3897" s="102">
        <f>SUM(N3897-O3897)</f>
        <v>15.044846153846152</v>
      </c>
    </row>
    <row r="3898" spans="1:17" x14ac:dyDescent="0.25">
      <c r="A3898" s="79"/>
      <c r="C3898" s="94" t="s">
        <v>2355</v>
      </c>
      <c r="L3898" s="101">
        <f>SUM(L3897/L3896)</f>
        <v>7.8431372549019607E-2</v>
      </c>
    </row>
    <row r="3903" spans="1:17" x14ac:dyDescent="0.25">
      <c r="G3903" s="81"/>
    </row>
    <row r="3904" spans="1:17" x14ac:dyDescent="0.25">
      <c r="B3904" s="100">
        <v>2550</v>
      </c>
      <c r="D3904" s="93" t="s">
        <v>118</v>
      </c>
      <c r="E3904" s="93" t="s">
        <v>119</v>
      </c>
      <c r="F3904" s="93" t="s">
        <v>120</v>
      </c>
    </row>
    <row r="3905" spans="1:17" x14ac:dyDescent="0.25">
      <c r="B3905" s="100">
        <v>200</v>
      </c>
      <c r="D3905" s="102">
        <f>SUM(B3906*E3894)</f>
        <v>151.86444705882352</v>
      </c>
      <c r="E3905" s="102">
        <f>SUM(D3905/1.17)</f>
        <v>129.79867269984916</v>
      </c>
      <c r="F3905" s="102">
        <f>SUM(D3905-E3905)</f>
        <v>22.065774358974352</v>
      </c>
    </row>
    <row r="3906" spans="1:17" x14ac:dyDescent="0.25">
      <c r="B3906" s="101">
        <f>SUM(B3905/B3904)</f>
        <v>7.8431372549019607E-2</v>
      </c>
    </row>
    <row r="3913" spans="1:17" ht="18.75" x14ac:dyDescent="0.3">
      <c r="A3913" s="79"/>
      <c r="B3913" s="80" t="s">
        <v>11240</v>
      </c>
      <c r="G3913" s="81"/>
    </row>
    <row r="3914" spans="1:17" x14ac:dyDescent="0.25">
      <c r="A3914" s="79"/>
      <c r="B3914" t="s">
        <v>2056</v>
      </c>
      <c r="F3914" s="82" t="s">
        <v>95</v>
      </c>
      <c r="G3914" s="81"/>
    </row>
    <row r="3915" spans="1:17" ht="18.75" x14ac:dyDescent="0.3">
      <c r="A3915" s="251"/>
      <c r="B3915" s="274" t="s">
        <v>3477</v>
      </c>
      <c r="C3915" s="117"/>
      <c r="D3915" s="117"/>
      <c r="E3915" s="117"/>
      <c r="F3915" s="275">
        <v>44462</v>
      </c>
      <c r="G3915" s="276"/>
      <c r="K3915" s="79"/>
      <c r="L3915" s="80" t="s">
        <v>11284</v>
      </c>
      <c r="Q3915" s="81"/>
    </row>
    <row r="3916" spans="1:17" x14ac:dyDescent="0.25">
      <c r="A3916" s="84" t="s">
        <v>97</v>
      </c>
      <c r="B3916" s="85" t="s">
        <v>98</v>
      </c>
      <c r="C3916" s="85" t="s">
        <v>99</v>
      </c>
      <c r="D3916" s="85" t="s">
        <v>100</v>
      </c>
      <c r="E3916" s="85" t="s">
        <v>101</v>
      </c>
      <c r="F3916" s="85" t="s">
        <v>102</v>
      </c>
      <c r="G3916" s="86" t="s">
        <v>103</v>
      </c>
      <c r="K3916" s="79"/>
      <c r="L3916" t="s">
        <v>3883</v>
      </c>
      <c r="P3916" s="82" t="s">
        <v>95</v>
      </c>
      <c r="Q3916" s="81"/>
    </row>
    <row r="3917" spans="1:17" ht="18.75" x14ac:dyDescent="0.3">
      <c r="A3917" s="84" t="s">
        <v>2</v>
      </c>
      <c r="B3917" s="85" t="s">
        <v>9939</v>
      </c>
      <c r="C3917" s="85" t="s">
        <v>20</v>
      </c>
      <c r="D3917" s="85" t="s">
        <v>21</v>
      </c>
      <c r="E3917" s="96">
        <v>61.355020000000003</v>
      </c>
      <c r="F3917" s="85" t="s">
        <v>381</v>
      </c>
      <c r="G3917" s="86" t="s">
        <v>10075</v>
      </c>
      <c r="K3917" s="251"/>
      <c r="L3917" s="274"/>
      <c r="M3917" s="117" t="s">
        <v>96</v>
      </c>
      <c r="N3917" s="117"/>
      <c r="O3917" s="117"/>
      <c r="P3917" s="275">
        <v>44460</v>
      </c>
      <c r="Q3917" s="276"/>
    </row>
    <row r="3918" spans="1:17" x14ac:dyDescent="0.25">
      <c r="A3918" s="84" t="s">
        <v>6</v>
      </c>
      <c r="B3918" s="85" t="s">
        <v>10486</v>
      </c>
      <c r="C3918" s="85" t="s">
        <v>20</v>
      </c>
      <c r="D3918" s="85" t="s">
        <v>28</v>
      </c>
      <c r="E3918" s="96">
        <v>153.387564</v>
      </c>
      <c r="F3918" s="85" t="s">
        <v>381</v>
      </c>
      <c r="G3918" s="86" t="s">
        <v>10077</v>
      </c>
      <c r="K3918" s="84" t="s">
        <v>97</v>
      </c>
      <c r="L3918" s="85" t="s">
        <v>98</v>
      </c>
      <c r="M3918" s="85" t="s">
        <v>99</v>
      </c>
      <c r="N3918" s="85" t="s">
        <v>100</v>
      </c>
      <c r="O3918" s="85" t="s">
        <v>101</v>
      </c>
      <c r="P3918" s="85" t="s">
        <v>102</v>
      </c>
      <c r="Q3918" s="86" t="s">
        <v>103</v>
      </c>
    </row>
    <row r="3919" spans="1:17" x14ac:dyDescent="0.25">
      <c r="A3919" s="84" t="s">
        <v>32</v>
      </c>
      <c r="B3919" s="85" t="s">
        <v>11241</v>
      </c>
      <c r="C3919" s="85" t="s">
        <v>20</v>
      </c>
      <c r="D3919" s="85" t="s">
        <v>21</v>
      </c>
      <c r="E3919" s="96">
        <v>61.355020000000003</v>
      </c>
      <c r="F3919" s="85" t="s">
        <v>381</v>
      </c>
      <c r="G3919" s="86" t="s">
        <v>10233</v>
      </c>
      <c r="K3919" s="84" t="s">
        <v>2</v>
      </c>
      <c r="L3919" s="85" t="s">
        <v>11286</v>
      </c>
      <c r="M3919" s="85" t="s">
        <v>9</v>
      </c>
      <c r="N3919" s="85" t="s">
        <v>21</v>
      </c>
      <c r="O3919" s="96">
        <v>80</v>
      </c>
      <c r="P3919" s="85" t="s">
        <v>105</v>
      </c>
      <c r="Q3919" s="86" t="s">
        <v>11287</v>
      </c>
    </row>
    <row r="3920" spans="1:17" x14ac:dyDescent="0.25">
      <c r="A3920" s="84" t="s">
        <v>48</v>
      </c>
      <c r="B3920" s="85" t="s">
        <v>11242</v>
      </c>
      <c r="C3920" s="85" t="s">
        <v>20</v>
      </c>
      <c r="D3920" s="85" t="s">
        <v>21</v>
      </c>
      <c r="E3920" s="96">
        <v>61.355020000000003</v>
      </c>
      <c r="F3920" s="85" t="s">
        <v>381</v>
      </c>
      <c r="G3920" s="86" t="s">
        <v>10321</v>
      </c>
      <c r="K3920" s="84" t="s">
        <v>6</v>
      </c>
      <c r="L3920" s="85" t="s">
        <v>11288</v>
      </c>
      <c r="M3920" s="85" t="s">
        <v>9</v>
      </c>
      <c r="N3920" s="85" t="s">
        <v>22</v>
      </c>
      <c r="O3920" s="96">
        <v>90</v>
      </c>
      <c r="P3920" s="85" t="s">
        <v>392</v>
      </c>
      <c r="Q3920" s="86" t="s">
        <v>11289</v>
      </c>
    </row>
    <row r="3921" spans="1:17" x14ac:dyDescent="0.25">
      <c r="A3921" s="84" t="s">
        <v>49</v>
      </c>
      <c r="B3921" s="85" t="s">
        <v>11243</v>
      </c>
      <c r="C3921" s="85" t="s">
        <v>20</v>
      </c>
      <c r="D3921" s="85" t="s">
        <v>21</v>
      </c>
      <c r="E3921" s="96">
        <v>61.355020000000003</v>
      </c>
      <c r="F3921" s="85" t="s">
        <v>381</v>
      </c>
      <c r="G3921" s="86" t="s">
        <v>10672</v>
      </c>
      <c r="K3921" s="84" t="s">
        <v>32</v>
      </c>
      <c r="L3921" s="85" t="s">
        <v>1804</v>
      </c>
      <c r="M3921" s="85" t="s">
        <v>9</v>
      </c>
      <c r="N3921" s="85" t="s">
        <v>21</v>
      </c>
      <c r="O3921" s="96">
        <v>50</v>
      </c>
      <c r="P3921" s="85" t="s">
        <v>392</v>
      </c>
      <c r="Q3921" s="86" t="s">
        <v>11290</v>
      </c>
    </row>
    <row r="3922" spans="1:17" x14ac:dyDescent="0.25">
      <c r="A3922" s="84" t="s">
        <v>50</v>
      </c>
      <c r="B3922" s="85" t="s">
        <v>10715</v>
      </c>
      <c r="C3922" s="85" t="s">
        <v>20</v>
      </c>
      <c r="D3922" s="85" t="s">
        <v>13</v>
      </c>
      <c r="E3922" s="96">
        <v>102.25837</v>
      </c>
      <c r="F3922" s="85" t="s">
        <v>381</v>
      </c>
      <c r="G3922" s="86" t="s">
        <v>10716</v>
      </c>
      <c r="K3922" s="84" t="s">
        <v>48</v>
      </c>
      <c r="L3922" s="85" t="s">
        <v>11291</v>
      </c>
      <c r="M3922" s="85" t="s">
        <v>20</v>
      </c>
      <c r="N3922" s="85" t="s">
        <v>13</v>
      </c>
      <c r="O3922" s="96">
        <v>80</v>
      </c>
      <c r="P3922" s="85" t="s">
        <v>392</v>
      </c>
      <c r="Q3922" s="86" t="s">
        <v>11292</v>
      </c>
    </row>
    <row r="3923" spans="1:17" x14ac:dyDescent="0.25">
      <c r="A3923" s="251"/>
      <c r="B3923" s="117"/>
      <c r="C3923" s="117"/>
      <c r="D3923" s="255" t="s">
        <v>104</v>
      </c>
      <c r="E3923" s="256">
        <f>SUM(E3917:E3922)</f>
        <v>501.06601400000005</v>
      </c>
      <c r="G3923" s="81"/>
      <c r="K3923" s="84" t="s">
        <v>49</v>
      </c>
      <c r="L3923" s="85" t="s">
        <v>11293</v>
      </c>
      <c r="M3923" s="85" t="s">
        <v>20</v>
      </c>
      <c r="N3923" s="85" t="s">
        <v>890</v>
      </c>
      <c r="O3923" s="96">
        <v>100</v>
      </c>
      <c r="P3923" s="85" t="s">
        <v>105</v>
      </c>
      <c r="Q3923" s="86" t="s">
        <v>11294</v>
      </c>
    </row>
    <row r="3924" spans="1:17" x14ac:dyDescent="0.25">
      <c r="D3924" s="90"/>
      <c r="F3924" s="81"/>
      <c r="K3924" s="84" t="s">
        <v>50</v>
      </c>
      <c r="L3924" s="85" t="s">
        <v>11295</v>
      </c>
      <c r="M3924" s="85" t="s">
        <v>20</v>
      </c>
      <c r="N3924" s="85" t="s">
        <v>21</v>
      </c>
      <c r="O3924" s="96">
        <v>80</v>
      </c>
      <c r="P3924" s="85" t="s">
        <v>105</v>
      </c>
      <c r="Q3924" s="86" t="s">
        <v>11296</v>
      </c>
    </row>
    <row r="3925" spans="1:17" x14ac:dyDescent="0.25">
      <c r="A3925" s="79"/>
      <c r="D3925" t="s">
        <v>104</v>
      </c>
      <c r="E3925" s="205">
        <f>SUM(E3923)</f>
        <v>501.06601400000005</v>
      </c>
      <c r="F3925" s="273">
        <f>SUM(E3925*1.95583)</f>
        <v>979.99994216162008</v>
      </c>
      <c r="K3925" s="84" t="s">
        <v>51</v>
      </c>
      <c r="L3925" s="85" t="s">
        <v>7317</v>
      </c>
      <c r="M3925" s="85" t="s">
        <v>9</v>
      </c>
      <c r="N3925" s="85" t="s">
        <v>22</v>
      </c>
      <c r="O3925" s="96">
        <v>0</v>
      </c>
      <c r="P3925" s="85" t="s">
        <v>105</v>
      </c>
      <c r="Q3925" s="86" t="s">
        <v>11167</v>
      </c>
    </row>
    <row r="3926" spans="1:17" x14ac:dyDescent="0.25">
      <c r="A3926" s="79"/>
      <c r="E3926" s="205"/>
      <c r="F3926" s="273"/>
      <c r="K3926" s="251"/>
      <c r="L3926" s="218"/>
      <c r="M3926" s="117"/>
      <c r="N3926" s="88" t="s">
        <v>104</v>
      </c>
      <c r="O3926" s="250">
        <f>SUM(O3919:O3925)</f>
        <v>480</v>
      </c>
      <c r="Q3926" s="81"/>
    </row>
    <row r="3927" spans="1:17" x14ac:dyDescent="0.25">
      <c r="A3927" s="79"/>
      <c r="E3927" s="205"/>
      <c r="F3927" s="273"/>
      <c r="K3927" s="251"/>
      <c r="L3927" s="117"/>
      <c r="M3927" s="117"/>
      <c r="N3927" s="311"/>
      <c r="O3927" s="312"/>
      <c r="Q3927" s="81"/>
    </row>
    <row r="3928" spans="1:17" ht="18.75" x14ac:dyDescent="0.3">
      <c r="A3928" s="79"/>
      <c r="C3928" s="85" t="s">
        <v>112</v>
      </c>
      <c r="D3928" s="96">
        <f>SUM(E3925)</f>
        <v>501.06601400000005</v>
      </c>
      <c r="E3928" s="99">
        <f>SUM(D3928*1.95583)</f>
        <v>979.99994216162008</v>
      </c>
      <c r="G3928" s="81"/>
      <c r="K3928" s="79"/>
      <c r="L3928" s="80"/>
      <c r="M3928" t="s">
        <v>393</v>
      </c>
      <c r="O3928" s="115"/>
      <c r="P3928" s="83">
        <v>44463</v>
      </c>
      <c r="Q3928" s="81"/>
    </row>
    <row r="3929" spans="1:17" x14ac:dyDescent="0.25">
      <c r="A3929" s="79"/>
      <c r="D3929" s="97"/>
      <c r="G3929" s="81"/>
      <c r="K3929" s="84" t="s">
        <v>97</v>
      </c>
      <c r="L3929" s="85" t="s">
        <v>98</v>
      </c>
      <c r="M3929" s="85" t="s">
        <v>99</v>
      </c>
      <c r="N3929" s="85" t="s">
        <v>100</v>
      </c>
      <c r="O3929" s="85" t="s">
        <v>101</v>
      </c>
      <c r="P3929" s="85" t="s">
        <v>102</v>
      </c>
      <c r="Q3929" s="86" t="s">
        <v>103</v>
      </c>
    </row>
    <row r="3930" spans="1:17" x14ac:dyDescent="0.25">
      <c r="A3930" s="79"/>
      <c r="D3930" s="97"/>
      <c r="G3930" s="81"/>
      <c r="K3930" s="84" t="s">
        <v>2</v>
      </c>
      <c r="L3930" s="85" t="s">
        <v>11297</v>
      </c>
      <c r="M3930" s="85" t="s">
        <v>21</v>
      </c>
      <c r="N3930" s="85" t="s">
        <v>20</v>
      </c>
      <c r="O3930" s="96">
        <v>80</v>
      </c>
      <c r="P3930" s="85" t="s">
        <v>105</v>
      </c>
      <c r="Q3930" s="86" t="s">
        <v>11298</v>
      </c>
    </row>
    <row r="3931" spans="1:17" x14ac:dyDescent="0.25">
      <c r="A3931" s="79"/>
      <c r="G3931" s="81"/>
      <c r="K3931" s="84" t="s">
        <v>6</v>
      </c>
      <c r="L3931" s="85" t="s">
        <v>11161</v>
      </c>
      <c r="M3931" s="85" t="s">
        <v>890</v>
      </c>
      <c r="N3931" s="85" t="s">
        <v>155</v>
      </c>
      <c r="O3931" s="96">
        <v>105</v>
      </c>
      <c r="P3931" s="85" t="s">
        <v>105</v>
      </c>
      <c r="Q3931" s="86" t="s">
        <v>11299</v>
      </c>
    </row>
    <row r="3932" spans="1:17" x14ac:dyDescent="0.25">
      <c r="A3932" s="79"/>
      <c r="G3932" s="81"/>
      <c r="K3932" s="84" t="s">
        <v>32</v>
      </c>
      <c r="L3932" s="85" t="s">
        <v>11224</v>
      </c>
      <c r="M3932" s="85" t="s">
        <v>890</v>
      </c>
      <c r="N3932" s="85" t="s">
        <v>20</v>
      </c>
      <c r="O3932" s="96">
        <v>100</v>
      </c>
      <c r="P3932" s="85" t="s">
        <v>105</v>
      </c>
      <c r="Q3932" s="86" t="s">
        <v>11300</v>
      </c>
    </row>
    <row r="3933" spans="1:17" x14ac:dyDescent="0.25">
      <c r="A3933" s="79"/>
      <c r="B3933" s="106"/>
      <c r="G3933" s="81"/>
      <c r="K3933" s="84" t="s">
        <v>48</v>
      </c>
      <c r="L3933" s="85" t="s">
        <v>11301</v>
      </c>
      <c r="M3933" s="85" t="s">
        <v>890</v>
      </c>
      <c r="N3933" s="85" t="s">
        <v>20</v>
      </c>
      <c r="O3933" s="96">
        <v>100</v>
      </c>
      <c r="P3933" s="85" t="s">
        <v>105</v>
      </c>
      <c r="Q3933" s="86" t="s">
        <v>11302</v>
      </c>
    </row>
    <row r="3934" spans="1:17" x14ac:dyDescent="0.25">
      <c r="A3934" s="79"/>
      <c r="B3934" s="100">
        <v>2550</v>
      </c>
      <c r="D3934" s="93" t="s">
        <v>118</v>
      </c>
      <c r="E3934" s="93" t="s">
        <v>119</v>
      </c>
      <c r="F3934" s="93" t="s">
        <v>120</v>
      </c>
      <c r="G3934" s="81"/>
      <c r="K3934" s="84" t="s">
        <v>49</v>
      </c>
      <c r="L3934" s="85" t="s">
        <v>333</v>
      </c>
      <c r="M3934" s="85" t="s">
        <v>21</v>
      </c>
      <c r="N3934" s="85" t="s">
        <v>9</v>
      </c>
      <c r="O3934" s="96">
        <v>80</v>
      </c>
      <c r="P3934" s="85" t="s">
        <v>105</v>
      </c>
      <c r="Q3934" s="86" t="s">
        <v>11303</v>
      </c>
    </row>
    <row r="3935" spans="1:17" x14ac:dyDescent="0.25">
      <c r="A3935" s="79"/>
      <c r="B3935" s="100">
        <v>200</v>
      </c>
      <c r="D3935" s="102">
        <f>SUM(E3928*B3936)</f>
        <v>76.862740561695688</v>
      </c>
      <c r="E3935" s="102">
        <f>SUM(D3935/1.17)</f>
        <v>65.694650052731362</v>
      </c>
      <c r="F3935" s="102">
        <f>SUM(D3935-E3935)</f>
        <v>11.168090508964326</v>
      </c>
      <c r="G3935" s="81"/>
      <c r="K3935" s="84" t="s">
        <v>50</v>
      </c>
      <c r="L3935" s="85" t="s">
        <v>5866</v>
      </c>
      <c r="M3935" s="85" t="s">
        <v>21</v>
      </c>
      <c r="N3935" s="85" t="s">
        <v>9</v>
      </c>
      <c r="O3935" s="96">
        <v>50</v>
      </c>
      <c r="P3935" s="85" t="s">
        <v>392</v>
      </c>
      <c r="Q3935" s="86" t="s">
        <v>11304</v>
      </c>
    </row>
    <row r="3936" spans="1:17" x14ac:dyDescent="0.25">
      <c r="A3936" s="81"/>
      <c r="B3936" s="101">
        <f>SUM(B3935/B3934)</f>
        <v>7.8431372549019607E-2</v>
      </c>
      <c r="G3936" s="81"/>
      <c r="K3936" s="84" t="s">
        <v>51</v>
      </c>
      <c r="L3936" s="85" t="s">
        <v>1415</v>
      </c>
      <c r="M3936" s="85" t="s">
        <v>21</v>
      </c>
      <c r="N3936" s="85" t="s">
        <v>9</v>
      </c>
      <c r="O3936" s="96">
        <v>80</v>
      </c>
      <c r="P3936" s="85" t="s">
        <v>105</v>
      </c>
      <c r="Q3936" s="86" t="s">
        <v>11305</v>
      </c>
    </row>
    <row r="3937" spans="1:17" x14ac:dyDescent="0.25">
      <c r="K3937" s="84" t="s">
        <v>52</v>
      </c>
      <c r="L3937" s="85" t="s">
        <v>11238</v>
      </c>
      <c r="M3937" s="85" t="s">
        <v>21</v>
      </c>
      <c r="N3937" s="85" t="s">
        <v>12</v>
      </c>
      <c r="O3937" s="96">
        <v>80</v>
      </c>
      <c r="P3937" s="85" t="s">
        <v>105</v>
      </c>
      <c r="Q3937" s="86" t="s">
        <v>11306</v>
      </c>
    </row>
    <row r="3938" spans="1:17" x14ac:dyDescent="0.25">
      <c r="K3938" s="84" t="s">
        <v>53</v>
      </c>
      <c r="L3938" s="85" t="s">
        <v>2761</v>
      </c>
      <c r="M3938" s="85" t="s">
        <v>890</v>
      </c>
      <c r="N3938" s="85" t="s">
        <v>9</v>
      </c>
      <c r="O3938" s="96">
        <v>0</v>
      </c>
      <c r="P3938" s="85" t="s">
        <v>105</v>
      </c>
      <c r="Q3938" s="86" t="s">
        <v>8819</v>
      </c>
    </row>
    <row r="3939" spans="1:17" x14ac:dyDescent="0.25">
      <c r="K3939" s="84" t="s">
        <v>54</v>
      </c>
      <c r="L3939" s="85" t="s">
        <v>11307</v>
      </c>
      <c r="M3939" s="85" t="s">
        <v>21</v>
      </c>
      <c r="N3939" s="85" t="s">
        <v>9</v>
      </c>
      <c r="O3939" s="96">
        <v>0</v>
      </c>
      <c r="P3939" s="85" t="s">
        <v>105</v>
      </c>
      <c r="Q3939" s="86" t="s">
        <v>8952</v>
      </c>
    </row>
    <row r="3940" spans="1:17" x14ac:dyDescent="0.25">
      <c r="K3940" s="84" t="s">
        <v>55</v>
      </c>
      <c r="L3940" s="85" t="s">
        <v>9433</v>
      </c>
      <c r="M3940" s="85" t="s">
        <v>21</v>
      </c>
      <c r="N3940" s="85" t="s">
        <v>9</v>
      </c>
      <c r="O3940" s="96">
        <v>0</v>
      </c>
      <c r="P3940" s="85" t="s">
        <v>105</v>
      </c>
      <c r="Q3940" s="86" t="s">
        <v>11157</v>
      </c>
    </row>
    <row r="3941" spans="1:17" ht="18.75" x14ac:dyDescent="0.3">
      <c r="A3941" s="79"/>
      <c r="B3941" s="80" t="s">
        <v>6026</v>
      </c>
      <c r="G3941" s="81"/>
      <c r="K3941" s="84" t="s">
        <v>56</v>
      </c>
      <c r="L3941" s="85" t="s">
        <v>11054</v>
      </c>
      <c r="M3941" s="85" t="s">
        <v>21</v>
      </c>
      <c r="N3941" s="85" t="s">
        <v>20</v>
      </c>
      <c r="O3941" s="96">
        <v>0</v>
      </c>
      <c r="P3941" s="85" t="s">
        <v>105</v>
      </c>
      <c r="Q3941" s="86" t="s">
        <v>11055</v>
      </c>
    </row>
    <row r="3942" spans="1:17" x14ac:dyDescent="0.25">
      <c r="A3942" s="79"/>
      <c r="B3942" t="s">
        <v>10164</v>
      </c>
      <c r="F3942" s="82" t="s">
        <v>95</v>
      </c>
      <c r="G3942" s="81"/>
      <c r="K3942" s="84" t="s">
        <v>57</v>
      </c>
      <c r="L3942" s="85" t="s">
        <v>4185</v>
      </c>
      <c r="M3942" s="85" t="s">
        <v>21</v>
      </c>
      <c r="N3942" s="85" t="s">
        <v>20</v>
      </c>
      <c r="O3942" s="96">
        <v>0</v>
      </c>
      <c r="P3942" s="85" t="s">
        <v>254</v>
      </c>
      <c r="Q3942" s="86" t="s">
        <v>8615</v>
      </c>
    </row>
    <row r="3943" spans="1:17" ht="18.75" x14ac:dyDescent="0.3">
      <c r="A3943" s="251"/>
      <c r="B3943" s="274"/>
      <c r="C3943" s="117" t="s">
        <v>96</v>
      </c>
      <c r="D3943" s="117"/>
      <c r="E3943" s="117"/>
      <c r="F3943" s="275">
        <v>44462</v>
      </c>
      <c r="G3943" s="276"/>
      <c r="K3943" s="84" t="s">
        <v>58</v>
      </c>
      <c r="L3943" s="85" t="s">
        <v>5498</v>
      </c>
      <c r="M3943" s="85" t="s">
        <v>13</v>
      </c>
      <c r="N3943" s="85" t="s">
        <v>9</v>
      </c>
      <c r="O3943" s="96">
        <v>0</v>
      </c>
      <c r="P3943" s="85" t="s">
        <v>254</v>
      </c>
      <c r="Q3943" s="86" t="s">
        <v>11012</v>
      </c>
    </row>
    <row r="3944" spans="1:17" x14ac:dyDescent="0.25">
      <c r="A3944" s="84" t="s">
        <v>97</v>
      </c>
      <c r="B3944" s="85" t="s">
        <v>98</v>
      </c>
      <c r="C3944" s="85" t="s">
        <v>99</v>
      </c>
      <c r="D3944" s="85" t="s">
        <v>100</v>
      </c>
      <c r="E3944" s="85" t="s">
        <v>101</v>
      </c>
      <c r="F3944" s="85" t="s">
        <v>102</v>
      </c>
      <c r="G3944" s="86" t="s">
        <v>103</v>
      </c>
      <c r="N3944" s="255" t="s">
        <v>104</v>
      </c>
      <c r="O3944" s="256">
        <f>SUM(O3930:O3943)</f>
        <v>675</v>
      </c>
      <c r="Q3944" s="81"/>
    </row>
    <row r="3945" spans="1:17" x14ac:dyDescent="0.25">
      <c r="A3945" s="84" t="s">
        <v>2</v>
      </c>
      <c r="B3945" s="85" t="s">
        <v>11309</v>
      </c>
      <c r="C3945" s="85" t="s">
        <v>41</v>
      </c>
      <c r="D3945" s="85" t="s">
        <v>21</v>
      </c>
      <c r="E3945" s="96">
        <v>55</v>
      </c>
      <c r="F3945" s="85" t="s">
        <v>392</v>
      </c>
      <c r="G3945" s="86" t="s">
        <v>11310</v>
      </c>
      <c r="M3945" s="90"/>
    </row>
    <row r="3946" spans="1:17" x14ac:dyDescent="0.25">
      <c r="A3946" s="84" t="s">
        <v>6</v>
      </c>
      <c r="B3946" s="85" t="s">
        <v>11311</v>
      </c>
      <c r="C3946" s="85" t="s">
        <v>9</v>
      </c>
      <c r="D3946" s="85" t="s">
        <v>21</v>
      </c>
      <c r="E3946" s="96">
        <v>80</v>
      </c>
      <c r="F3946" s="85" t="s">
        <v>105</v>
      </c>
      <c r="G3946" s="86" t="s">
        <v>11312</v>
      </c>
      <c r="M3946" t="s">
        <v>104</v>
      </c>
      <c r="N3946" s="205">
        <f>SUM(O3926+O3944)</f>
        <v>1155</v>
      </c>
      <c r="O3946" s="273">
        <f>SUM(N3946*1.95583)</f>
        <v>2258.9836500000001</v>
      </c>
    </row>
    <row r="3947" spans="1:17" x14ac:dyDescent="0.25">
      <c r="A3947" s="84" t="s">
        <v>32</v>
      </c>
      <c r="B3947" s="85" t="s">
        <v>11313</v>
      </c>
      <c r="C3947" s="85" t="s">
        <v>9</v>
      </c>
      <c r="D3947" s="85" t="s">
        <v>21</v>
      </c>
      <c r="E3947" s="96">
        <v>80</v>
      </c>
      <c r="F3947" s="85" t="s">
        <v>105</v>
      </c>
      <c r="G3947" s="86" t="s">
        <v>11314</v>
      </c>
      <c r="N3947" s="205"/>
      <c r="O3947" s="273"/>
    </row>
    <row r="3948" spans="1:17" x14ac:dyDescent="0.25">
      <c r="A3948" s="84" t="s">
        <v>48</v>
      </c>
      <c r="B3948" s="85" t="s">
        <v>11315</v>
      </c>
      <c r="C3948" s="85" t="s">
        <v>9</v>
      </c>
      <c r="D3948" s="85" t="s">
        <v>21</v>
      </c>
      <c r="E3948" s="96">
        <v>80</v>
      </c>
      <c r="F3948" s="85" t="s">
        <v>105</v>
      </c>
      <c r="G3948" s="86" t="s">
        <v>11316</v>
      </c>
      <c r="N3948" s="205"/>
      <c r="O3948" s="273"/>
    </row>
    <row r="3949" spans="1:17" x14ac:dyDescent="0.25">
      <c r="A3949" s="84" t="s">
        <v>49</v>
      </c>
      <c r="B3949" s="85" t="s">
        <v>11317</v>
      </c>
      <c r="C3949" s="85" t="s">
        <v>20</v>
      </c>
      <c r="D3949" s="85" t="s">
        <v>21</v>
      </c>
      <c r="E3949" s="96">
        <v>0</v>
      </c>
      <c r="F3949" s="85" t="s">
        <v>105</v>
      </c>
      <c r="G3949" s="86" t="s">
        <v>11176</v>
      </c>
      <c r="O3949" s="91"/>
      <c r="Q3949" s="81"/>
    </row>
    <row r="3950" spans="1:17" ht="15.75" x14ac:dyDescent="0.25">
      <c r="A3950" s="251"/>
      <c r="B3950" s="218"/>
      <c r="C3950" s="117"/>
      <c r="D3950" s="88" t="s">
        <v>104</v>
      </c>
      <c r="E3950" s="250">
        <f>SUM(E3945:E3949)</f>
        <v>295</v>
      </c>
      <c r="G3950" s="81"/>
      <c r="L3950" s="116" t="s">
        <v>11285</v>
      </c>
      <c r="M3950" s="116" t="s">
        <v>3883</v>
      </c>
      <c r="O3950" s="91"/>
      <c r="P3950" s="81"/>
      <c r="Q3950" s="81"/>
    </row>
    <row r="3951" spans="1:17" x14ac:dyDescent="0.25">
      <c r="A3951" s="251"/>
      <c r="B3951" s="117"/>
      <c r="C3951" s="117"/>
      <c r="D3951" s="311"/>
      <c r="E3951" s="312"/>
      <c r="G3951" s="81"/>
      <c r="K3951" s="79"/>
      <c r="L3951" s="92">
        <v>44464</v>
      </c>
      <c r="P3951" t="s">
        <v>5758</v>
      </c>
      <c r="Q3951" s="81"/>
    </row>
    <row r="3952" spans="1:17" ht="18.75" x14ac:dyDescent="0.3">
      <c r="A3952" s="79"/>
      <c r="B3952" s="80"/>
      <c r="C3952" t="s">
        <v>393</v>
      </c>
      <c r="E3952" s="115"/>
      <c r="F3952" s="83">
        <v>44464</v>
      </c>
      <c r="G3952" s="81"/>
      <c r="K3952" s="84" t="s">
        <v>97</v>
      </c>
      <c r="L3952" s="93" t="s">
        <v>106</v>
      </c>
      <c r="M3952" s="93" t="s">
        <v>107</v>
      </c>
    </row>
    <row r="3953" spans="1:17" x14ac:dyDescent="0.25">
      <c r="A3953" s="84" t="s">
        <v>97</v>
      </c>
      <c r="B3953" s="85" t="s">
        <v>98</v>
      </c>
      <c r="C3953" s="85" t="s">
        <v>99</v>
      </c>
      <c r="D3953" s="85" t="s">
        <v>100</v>
      </c>
      <c r="E3953" s="85" t="s">
        <v>101</v>
      </c>
      <c r="F3953" s="85" t="s">
        <v>102</v>
      </c>
      <c r="G3953" s="86" t="s">
        <v>103</v>
      </c>
      <c r="K3953" s="84">
        <v>1</v>
      </c>
      <c r="L3953" s="85" t="s">
        <v>108</v>
      </c>
      <c r="M3953" s="96">
        <v>14</v>
      </c>
      <c r="Q3953" s="81"/>
    </row>
    <row r="3954" spans="1:17" x14ac:dyDescent="0.25">
      <c r="A3954" s="84" t="s">
        <v>2</v>
      </c>
      <c r="B3954" s="85" t="s">
        <v>11318</v>
      </c>
      <c r="C3954" s="85" t="s">
        <v>22</v>
      </c>
      <c r="D3954" s="85" t="s">
        <v>20</v>
      </c>
      <c r="E3954" s="96">
        <v>130</v>
      </c>
      <c r="F3954" s="85" t="s">
        <v>105</v>
      </c>
      <c r="G3954" s="86" t="s">
        <v>11319</v>
      </c>
      <c r="K3954" s="84">
        <v>2</v>
      </c>
      <c r="L3954" s="85" t="s">
        <v>109</v>
      </c>
      <c r="M3954" s="96">
        <v>0</v>
      </c>
      <c r="Q3954" s="81"/>
    </row>
    <row r="3955" spans="1:17" x14ac:dyDescent="0.25">
      <c r="A3955" s="84" t="s">
        <v>6</v>
      </c>
      <c r="B3955" s="85" t="s">
        <v>8770</v>
      </c>
      <c r="C3955" s="85" t="s">
        <v>22</v>
      </c>
      <c r="D3955" s="85" t="s">
        <v>20</v>
      </c>
      <c r="E3955" s="96">
        <v>130</v>
      </c>
      <c r="F3955" s="85" t="s">
        <v>105</v>
      </c>
      <c r="G3955" s="86" t="s">
        <v>11320</v>
      </c>
      <c r="K3955" s="84" t="s">
        <v>6</v>
      </c>
      <c r="L3955" s="85" t="s">
        <v>109</v>
      </c>
      <c r="M3955" s="96">
        <v>0</v>
      </c>
      <c r="Q3955" s="81"/>
    </row>
    <row r="3956" spans="1:17" x14ac:dyDescent="0.25">
      <c r="A3956" s="84" t="s">
        <v>32</v>
      </c>
      <c r="B3956" s="85" t="s">
        <v>11321</v>
      </c>
      <c r="C3956" s="85" t="s">
        <v>28</v>
      </c>
      <c r="D3956" s="85" t="s">
        <v>20</v>
      </c>
      <c r="E3956" s="96">
        <v>80</v>
      </c>
      <c r="F3956" s="85" t="s">
        <v>392</v>
      </c>
      <c r="G3956" s="86" t="s">
        <v>11322</v>
      </c>
      <c r="K3956" s="84">
        <v>3</v>
      </c>
      <c r="L3956" s="85" t="s">
        <v>110</v>
      </c>
      <c r="M3956" s="96">
        <v>0</v>
      </c>
      <c r="Q3956" s="81"/>
    </row>
    <row r="3957" spans="1:17" x14ac:dyDescent="0.25">
      <c r="A3957" s="84" t="s">
        <v>48</v>
      </c>
      <c r="B3957" s="85" t="s">
        <v>3071</v>
      </c>
      <c r="C3957" s="85" t="s">
        <v>890</v>
      </c>
      <c r="D3957" s="85" t="s">
        <v>41</v>
      </c>
      <c r="E3957" s="96">
        <v>105</v>
      </c>
      <c r="F3957" s="85" t="s">
        <v>105</v>
      </c>
      <c r="G3957" s="86" t="s">
        <v>11323</v>
      </c>
      <c r="K3957" s="84">
        <v>4</v>
      </c>
      <c r="L3957" s="94" t="s">
        <v>111</v>
      </c>
      <c r="M3957" s="96">
        <v>32</v>
      </c>
      <c r="Q3957" s="81"/>
    </row>
    <row r="3958" spans="1:17" x14ac:dyDescent="0.25">
      <c r="A3958" s="84" t="s">
        <v>49</v>
      </c>
      <c r="B3958" s="85" t="s">
        <v>11324</v>
      </c>
      <c r="C3958" s="85" t="s">
        <v>890</v>
      </c>
      <c r="D3958" s="85" t="s">
        <v>20</v>
      </c>
      <c r="E3958" s="96">
        <v>70</v>
      </c>
      <c r="F3958" s="85" t="s">
        <v>392</v>
      </c>
      <c r="G3958" s="86" t="s">
        <v>11325</v>
      </c>
      <c r="K3958" s="79"/>
      <c r="L3958" s="95" t="s">
        <v>104</v>
      </c>
      <c r="M3958" s="96">
        <f>SUM(M3953:M3957)</f>
        <v>46</v>
      </c>
      <c r="Q3958" s="81"/>
    </row>
    <row r="3959" spans="1:17" x14ac:dyDescent="0.25">
      <c r="A3959" s="84" t="s">
        <v>50</v>
      </c>
      <c r="B3959" s="85" t="s">
        <v>11326</v>
      </c>
      <c r="C3959" s="85" t="s">
        <v>21</v>
      </c>
      <c r="D3959" s="85" t="s">
        <v>20</v>
      </c>
      <c r="E3959" s="96">
        <v>50</v>
      </c>
      <c r="F3959" s="85" t="s">
        <v>392</v>
      </c>
      <c r="G3959" s="86" t="s">
        <v>11327</v>
      </c>
      <c r="K3959" s="79"/>
      <c r="L3959" s="290"/>
      <c r="M3959" s="252"/>
      <c r="N3959" s="117"/>
      <c r="O3959" s="117"/>
      <c r="P3959" s="117"/>
      <c r="Q3959" s="276"/>
    </row>
    <row r="3960" spans="1:17" x14ac:dyDescent="0.25">
      <c r="A3960" s="84" t="s">
        <v>51</v>
      </c>
      <c r="B3960" s="85" t="s">
        <v>11328</v>
      </c>
      <c r="C3960" s="85" t="s">
        <v>21</v>
      </c>
      <c r="D3960" s="85" t="s">
        <v>12</v>
      </c>
      <c r="E3960" s="96">
        <v>50</v>
      </c>
      <c r="F3960" s="85" t="s">
        <v>392</v>
      </c>
      <c r="G3960" s="86" t="s">
        <v>11329</v>
      </c>
      <c r="K3960" s="79"/>
      <c r="L3960" s="290"/>
      <c r="M3960" s="85" t="s">
        <v>2354</v>
      </c>
      <c r="N3960" s="96">
        <v>0</v>
      </c>
      <c r="O3960" s="85"/>
      <c r="Q3960" s="81"/>
    </row>
    <row r="3961" spans="1:17" x14ac:dyDescent="0.25">
      <c r="A3961" s="84" t="s">
        <v>52</v>
      </c>
      <c r="B3961" s="85" t="s">
        <v>3073</v>
      </c>
      <c r="C3961" s="85" t="s">
        <v>21</v>
      </c>
      <c r="D3961" s="85" t="s">
        <v>20</v>
      </c>
      <c r="E3961" s="96">
        <v>50</v>
      </c>
      <c r="F3961" s="85" t="s">
        <v>392</v>
      </c>
      <c r="G3961" s="86" t="s">
        <v>11330</v>
      </c>
      <c r="K3961" s="79"/>
      <c r="M3961" s="85" t="s">
        <v>112</v>
      </c>
      <c r="N3961" s="96">
        <f>SUM(N3946)</f>
        <v>1155</v>
      </c>
      <c r="O3961" s="99">
        <f>SUM(N3961*1.95583)</f>
        <v>2258.9836500000001</v>
      </c>
      <c r="Q3961" s="81"/>
    </row>
    <row r="3962" spans="1:17" x14ac:dyDescent="0.25">
      <c r="A3962" s="84" t="s">
        <v>53</v>
      </c>
      <c r="B3962" s="85" t="s">
        <v>11331</v>
      </c>
      <c r="C3962" s="85" t="s">
        <v>21</v>
      </c>
      <c r="D3962" s="85" t="s">
        <v>20</v>
      </c>
      <c r="E3962" s="96">
        <v>50</v>
      </c>
      <c r="F3962" s="85" t="s">
        <v>392</v>
      </c>
      <c r="G3962" s="86" t="s">
        <v>11332</v>
      </c>
      <c r="K3962" s="79"/>
      <c r="M3962" s="85" t="s">
        <v>113</v>
      </c>
      <c r="N3962" s="96">
        <f>SUM(M3958)</f>
        <v>46</v>
      </c>
      <c r="O3962" s="85"/>
      <c r="Q3962" s="81"/>
    </row>
    <row r="3963" spans="1:17" x14ac:dyDescent="0.25">
      <c r="A3963" s="84" t="s">
        <v>54</v>
      </c>
      <c r="B3963" s="85" t="s">
        <v>2845</v>
      </c>
      <c r="C3963" s="85" t="s">
        <v>13</v>
      </c>
      <c r="D3963" s="85" t="s">
        <v>41</v>
      </c>
      <c r="E3963" s="96">
        <v>0</v>
      </c>
      <c r="F3963" s="85" t="s">
        <v>105</v>
      </c>
      <c r="G3963" s="86" t="s">
        <v>10699</v>
      </c>
      <c r="K3963" s="79"/>
      <c r="M3963" s="85" t="s">
        <v>114</v>
      </c>
      <c r="N3963" s="96">
        <f>SUM(N3960+N3961-N3962)</f>
        <v>1109</v>
      </c>
      <c r="O3963" s="85"/>
      <c r="Q3963" s="81"/>
    </row>
    <row r="3964" spans="1:17" x14ac:dyDescent="0.25">
      <c r="A3964" s="84" t="s">
        <v>55</v>
      </c>
      <c r="B3964" s="85" t="s">
        <v>6017</v>
      </c>
      <c r="C3964" s="85" t="s">
        <v>17</v>
      </c>
      <c r="D3964" s="85" t="s">
        <v>20</v>
      </c>
      <c r="E3964" s="96">
        <v>0</v>
      </c>
      <c r="F3964" s="85" t="s">
        <v>105</v>
      </c>
      <c r="G3964" s="86" t="s">
        <v>10974</v>
      </c>
      <c r="K3964" s="79"/>
      <c r="M3964" s="94" t="s">
        <v>2355</v>
      </c>
      <c r="N3964" s="96">
        <v>0</v>
      </c>
      <c r="O3964" s="85"/>
      <c r="Q3964" s="81"/>
    </row>
    <row r="3965" spans="1:17" x14ac:dyDescent="0.25">
      <c r="A3965" s="84" t="s">
        <v>56</v>
      </c>
      <c r="B3965" s="85" t="s">
        <v>10880</v>
      </c>
      <c r="C3965" s="85" t="s">
        <v>72</v>
      </c>
      <c r="D3965" s="85" t="s">
        <v>12</v>
      </c>
      <c r="E3965" s="96">
        <v>0</v>
      </c>
      <c r="F3965" s="85" t="s">
        <v>105</v>
      </c>
      <c r="G3965" s="86" t="s">
        <v>11006</v>
      </c>
      <c r="K3965" s="79"/>
    </row>
    <row r="3966" spans="1:17" x14ac:dyDescent="0.25">
      <c r="A3966" s="84" t="s">
        <v>57</v>
      </c>
      <c r="B3966" s="85" t="s">
        <v>11183</v>
      </c>
      <c r="C3966" s="85" t="s">
        <v>890</v>
      </c>
      <c r="D3966" s="85" t="s">
        <v>41</v>
      </c>
      <c r="E3966" s="96">
        <v>0</v>
      </c>
      <c r="F3966" s="85" t="s">
        <v>105</v>
      </c>
      <c r="G3966" s="86" t="s">
        <v>11184</v>
      </c>
    </row>
    <row r="3967" spans="1:17" x14ac:dyDescent="0.25">
      <c r="A3967" s="84" t="s">
        <v>58</v>
      </c>
      <c r="B3967" s="85" t="s">
        <v>11185</v>
      </c>
      <c r="C3967" s="85" t="s">
        <v>890</v>
      </c>
      <c r="D3967" s="85" t="s">
        <v>41</v>
      </c>
      <c r="E3967" s="96">
        <v>0</v>
      </c>
      <c r="F3967" s="85" t="s">
        <v>105</v>
      </c>
      <c r="G3967" s="86" t="s">
        <v>11186</v>
      </c>
    </row>
    <row r="3968" spans="1:17" x14ac:dyDescent="0.25">
      <c r="A3968" s="84" t="s">
        <v>59</v>
      </c>
      <c r="B3968" s="85" t="s">
        <v>9036</v>
      </c>
      <c r="C3968" s="85" t="s">
        <v>13</v>
      </c>
      <c r="D3968" s="85" t="s">
        <v>155</v>
      </c>
      <c r="E3968" s="96">
        <v>0</v>
      </c>
      <c r="F3968" s="85" t="s">
        <v>254</v>
      </c>
      <c r="G3968" s="86" t="s">
        <v>9191</v>
      </c>
    </row>
    <row r="3969" spans="1:17" x14ac:dyDescent="0.25">
      <c r="D3969" s="255" t="s">
        <v>104</v>
      </c>
      <c r="E3969" s="256">
        <f>SUM(E3954:E3968)</f>
        <v>715</v>
      </c>
      <c r="G3969" s="81"/>
    </row>
    <row r="3970" spans="1:17" x14ac:dyDescent="0.25">
      <c r="C3970" s="90"/>
      <c r="Q3970" s="81"/>
    </row>
    <row r="3971" spans="1:17" x14ac:dyDescent="0.25">
      <c r="C3971" t="s">
        <v>104</v>
      </c>
      <c r="D3971" s="205">
        <f>SUM(E3950+E3969)</f>
        <v>1010</v>
      </c>
      <c r="E3971" s="273">
        <f>SUM(D3971*1.95583)</f>
        <v>1975.3882999999998</v>
      </c>
      <c r="Q3971" s="81"/>
    </row>
    <row r="3972" spans="1:17" x14ac:dyDescent="0.25">
      <c r="D3972" s="205"/>
      <c r="E3972" s="273"/>
      <c r="L3972" s="100">
        <v>2550</v>
      </c>
      <c r="N3972" s="93" t="s">
        <v>118</v>
      </c>
      <c r="O3972" s="93" t="s">
        <v>119</v>
      </c>
      <c r="P3972" s="93" t="s">
        <v>120</v>
      </c>
    </row>
    <row r="3973" spans="1:17" x14ac:dyDescent="0.25">
      <c r="D3973" s="205"/>
      <c r="E3973" s="273"/>
      <c r="L3973" s="100">
        <v>200</v>
      </c>
      <c r="N3973" s="102">
        <f>SUM(L3974*O3961)</f>
        <v>177.17518823529412</v>
      </c>
      <c r="O3973" s="102">
        <f>SUM(N3973/1.17)</f>
        <v>151.4317848164907</v>
      </c>
      <c r="P3973" s="102">
        <f>SUM(N3973-O3973)</f>
        <v>25.74340341880341</v>
      </c>
    </row>
    <row r="3974" spans="1:17" x14ac:dyDescent="0.25">
      <c r="E3974" s="91"/>
      <c r="G3974" s="81"/>
      <c r="L3974" s="101">
        <f>SUM(L3973/L3972)</f>
        <v>7.8431372549019607E-2</v>
      </c>
    </row>
    <row r="3975" spans="1:17" ht="15.75" x14ac:dyDescent="0.25">
      <c r="B3975" s="116" t="s">
        <v>11308</v>
      </c>
      <c r="C3975" s="116" t="s">
        <v>10164</v>
      </c>
      <c r="E3975" s="91"/>
      <c r="F3975" s="81"/>
      <c r="G3975" s="81"/>
    </row>
    <row r="3976" spans="1:17" x14ac:dyDescent="0.25">
      <c r="A3976" s="79"/>
      <c r="B3976" s="92">
        <v>44466</v>
      </c>
      <c r="F3976" t="s">
        <v>5758</v>
      </c>
      <c r="G3976" s="81"/>
    </row>
    <row r="3977" spans="1:17" x14ac:dyDescent="0.25">
      <c r="A3977" s="84" t="s">
        <v>97</v>
      </c>
      <c r="B3977" s="93" t="s">
        <v>106</v>
      </c>
      <c r="C3977" s="93" t="s">
        <v>107</v>
      </c>
    </row>
    <row r="3978" spans="1:17" x14ac:dyDescent="0.25">
      <c r="A3978" s="84">
        <v>1</v>
      </c>
      <c r="B3978" s="85" t="s">
        <v>108</v>
      </c>
      <c r="C3978" s="96">
        <v>13</v>
      </c>
      <c r="G3978" s="81"/>
    </row>
    <row r="3979" spans="1:17" x14ac:dyDescent="0.25">
      <c r="A3979" s="84">
        <v>2</v>
      </c>
      <c r="B3979" s="85" t="s">
        <v>109</v>
      </c>
      <c r="C3979" s="96">
        <v>0</v>
      </c>
      <c r="G3979" s="81"/>
    </row>
    <row r="3980" spans="1:17" x14ac:dyDescent="0.25">
      <c r="A3980" s="84" t="s">
        <v>6</v>
      </c>
      <c r="B3980" s="85" t="s">
        <v>109</v>
      </c>
      <c r="C3980" s="96">
        <v>0</v>
      </c>
      <c r="G3980" s="81"/>
    </row>
    <row r="3981" spans="1:17" x14ac:dyDescent="0.25">
      <c r="A3981" s="84">
        <v>3</v>
      </c>
      <c r="B3981" s="85" t="s">
        <v>110</v>
      </c>
      <c r="C3981" s="96">
        <v>0</v>
      </c>
      <c r="G3981" s="81"/>
    </row>
    <row r="3982" spans="1:17" x14ac:dyDescent="0.25">
      <c r="A3982" s="84">
        <v>4</v>
      </c>
      <c r="B3982" s="94" t="s">
        <v>111</v>
      </c>
      <c r="C3982" s="96">
        <v>32</v>
      </c>
      <c r="G3982" s="81"/>
    </row>
    <row r="3983" spans="1:17" x14ac:dyDescent="0.25">
      <c r="A3983" s="79"/>
      <c r="B3983" s="95" t="s">
        <v>104</v>
      </c>
      <c r="C3983" s="96">
        <f>SUM(C3978:C3982)</f>
        <v>45</v>
      </c>
      <c r="G3983" s="81"/>
    </row>
    <row r="3984" spans="1:17" x14ac:dyDescent="0.25">
      <c r="A3984" s="79"/>
      <c r="B3984" s="290"/>
      <c r="C3984" s="252"/>
      <c r="D3984" s="117"/>
      <c r="E3984" s="117"/>
      <c r="F3984" s="117"/>
      <c r="G3984" s="276"/>
    </row>
    <row r="3985" spans="1:7" x14ac:dyDescent="0.25">
      <c r="A3985" s="79"/>
      <c r="B3985" s="290"/>
      <c r="C3985" s="85" t="s">
        <v>2354</v>
      </c>
      <c r="D3985" s="96">
        <v>0</v>
      </c>
      <c r="E3985" s="85"/>
      <c r="G3985" s="81"/>
    </row>
    <row r="3986" spans="1:7" x14ac:dyDescent="0.25">
      <c r="A3986" s="79"/>
      <c r="C3986" s="85" t="s">
        <v>112</v>
      </c>
      <c r="D3986" s="96">
        <f>SUM(D3971)</f>
        <v>1010</v>
      </c>
      <c r="E3986" s="99">
        <f>SUM(D3986*1.95583)</f>
        <v>1975.3882999999998</v>
      </c>
      <c r="G3986" s="81"/>
    </row>
    <row r="3987" spans="1:7" x14ac:dyDescent="0.25">
      <c r="A3987" s="79"/>
      <c r="C3987" s="85" t="s">
        <v>113</v>
      </c>
      <c r="D3987" s="96">
        <f>SUM(C3983)</f>
        <v>45</v>
      </c>
      <c r="E3987" s="85"/>
      <c r="G3987" s="81"/>
    </row>
    <row r="3988" spans="1:7" x14ac:dyDescent="0.25">
      <c r="A3988" s="79"/>
      <c r="C3988" s="85" t="s">
        <v>114</v>
      </c>
      <c r="D3988" s="96">
        <f>SUM(D3985+D3986-D3987)</f>
        <v>965</v>
      </c>
      <c r="E3988" s="85"/>
      <c r="G3988" s="81"/>
    </row>
    <row r="3989" spans="1:7" x14ac:dyDescent="0.25">
      <c r="A3989" s="79"/>
      <c r="C3989" s="94" t="s">
        <v>2355</v>
      </c>
      <c r="D3989" s="96">
        <v>0</v>
      </c>
      <c r="E3989" s="85"/>
      <c r="G3989" s="81"/>
    </row>
    <row r="3990" spans="1:7" x14ac:dyDescent="0.25">
      <c r="A3990" s="79"/>
    </row>
    <row r="3995" spans="1:7" x14ac:dyDescent="0.25">
      <c r="G3995" s="81"/>
    </row>
    <row r="3996" spans="1:7" x14ac:dyDescent="0.25">
      <c r="B3996" s="100">
        <v>2550</v>
      </c>
      <c r="D3996" s="93" t="s">
        <v>118</v>
      </c>
      <c r="E3996" s="93" t="s">
        <v>119</v>
      </c>
      <c r="F3996" s="93" t="s">
        <v>120</v>
      </c>
    </row>
    <row r="3997" spans="1:7" x14ac:dyDescent="0.25">
      <c r="B3997" s="100">
        <v>200</v>
      </c>
      <c r="D3997" s="102">
        <f>SUM(B3998*E3986)</f>
        <v>154.93241568627448</v>
      </c>
      <c r="E3997" s="102">
        <f>SUM(D3997/1.17)</f>
        <v>132.42086810792691</v>
      </c>
      <c r="F3997" s="102">
        <f>SUM(D3997-E3997)</f>
        <v>22.511547578347574</v>
      </c>
    </row>
    <row r="3998" spans="1:7" x14ac:dyDescent="0.25">
      <c r="B3998" s="101">
        <f>SUM(B3997/B3996)</f>
        <v>7.8431372549019607E-2</v>
      </c>
    </row>
    <row r="4002" spans="1:17" ht="18.75" x14ac:dyDescent="0.3">
      <c r="A4002" s="79"/>
      <c r="B4002" s="80" t="s">
        <v>11350</v>
      </c>
      <c r="G4002" s="81"/>
    </row>
    <row r="4003" spans="1:17" x14ac:dyDescent="0.25">
      <c r="A4003" s="79"/>
      <c r="B4003" t="s">
        <v>6815</v>
      </c>
      <c r="F4003" s="82" t="s">
        <v>95</v>
      </c>
      <c r="G4003" s="81"/>
    </row>
    <row r="4004" spans="1:17" ht="18.75" x14ac:dyDescent="0.3">
      <c r="A4004" s="251"/>
      <c r="B4004" s="274"/>
      <c r="C4004" s="117" t="s">
        <v>96</v>
      </c>
      <c r="D4004" s="117"/>
      <c r="E4004" s="117"/>
      <c r="F4004" s="275">
        <v>44464</v>
      </c>
      <c r="G4004" s="276"/>
      <c r="K4004" s="79"/>
      <c r="L4004" s="80" t="s">
        <v>6079</v>
      </c>
      <c r="Q4004" s="81"/>
    </row>
    <row r="4005" spans="1:17" x14ac:dyDescent="0.25">
      <c r="A4005" s="84" t="s">
        <v>97</v>
      </c>
      <c r="B4005" s="85" t="s">
        <v>98</v>
      </c>
      <c r="C4005" s="85" t="s">
        <v>99</v>
      </c>
      <c r="D4005" s="85" t="s">
        <v>100</v>
      </c>
      <c r="E4005" s="85" t="s">
        <v>101</v>
      </c>
      <c r="F4005" s="85" t="s">
        <v>102</v>
      </c>
      <c r="G4005" s="86" t="s">
        <v>103</v>
      </c>
      <c r="K4005" s="79"/>
      <c r="L4005" t="s">
        <v>3883</v>
      </c>
      <c r="P4005" s="82" t="s">
        <v>95</v>
      </c>
      <c r="Q4005" s="81"/>
    </row>
    <row r="4006" spans="1:17" ht="18.75" x14ac:dyDescent="0.3">
      <c r="A4006" s="84" t="s">
        <v>2</v>
      </c>
      <c r="B4006" s="85" t="s">
        <v>11334</v>
      </c>
      <c r="C4006" s="85" t="s">
        <v>20</v>
      </c>
      <c r="D4006" s="85" t="s">
        <v>890</v>
      </c>
      <c r="E4006" s="96">
        <v>70</v>
      </c>
      <c r="F4006" s="85" t="s">
        <v>392</v>
      </c>
      <c r="G4006" s="86" t="s">
        <v>11335</v>
      </c>
      <c r="K4006" s="251"/>
      <c r="L4006" s="274"/>
      <c r="M4006" s="117" t="s">
        <v>96</v>
      </c>
      <c r="N4006" s="117"/>
      <c r="O4006" s="117"/>
      <c r="P4006" s="275">
        <v>44465</v>
      </c>
      <c r="Q4006" s="276"/>
    </row>
    <row r="4007" spans="1:17" x14ac:dyDescent="0.25">
      <c r="A4007" s="84" t="s">
        <v>6</v>
      </c>
      <c r="B4007" s="85" t="s">
        <v>11229</v>
      </c>
      <c r="C4007" s="85" t="s">
        <v>20</v>
      </c>
      <c r="D4007" s="85" t="s">
        <v>22</v>
      </c>
      <c r="E4007" s="96">
        <v>90</v>
      </c>
      <c r="F4007" s="85" t="s">
        <v>392</v>
      </c>
      <c r="G4007" s="86" t="s">
        <v>11336</v>
      </c>
      <c r="K4007" s="84" t="s">
        <v>97</v>
      </c>
      <c r="L4007" s="85" t="s">
        <v>98</v>
      </c>
      <c r="M4007" s="85" t="s">
        <v>99</v>
      </c>
      <c r="N4007" s="85" t="s">
        <v>100</v>
      </c>
      <c r="O4007" s="85" t="s">
        <v>101</v>
      </c>
      <c r="P4007" s="85" t="s">
        <v>102</v>
      </c>
      <c r="Q4007" s="86" t="s">
        <v>103</v>
      </c>
    </row>
    <row r="4008" spans="1:17" x14ac:dyDescent="0.25">
      <c r="A4008" s="84" t="s">
        <v>32</v>
      </c>
      <c r="B4008" s="85" t="s">
        <v>5394</v>
      </c>
      <c r="C4008" s="85" t="s">
        <v>9</v>
      </c>
      <c r="D4008" s="85" t="s">
        <v>890</v>
      </c>
      <c r="E4008" s="96">
        <v>100</v>
      </c>
      <c r="F4008" s="85" t="s">
        <v>105</v>
      </c>
      <c r="G4008" s="86" t="s">
        <v>11337</v>
      </c>
      <c r="K4008" s="84" t="s">
        <v>2</v>
      </c>
      <c r="L4008" s="85" t="s">
        <v>4228</v>
      </c>
      <c r="M4008" s="85" t="s">
        <v>41</v>
      </c>
      <c r="N4008" s="85" t="s">
        <v>21</v>
      </c>
      <c r="O4008" s="96">
        <v>55</v>
      </c>
      <c r="P4008" s="85" t="s">
        <v>392</v>
      </c>
      <c r="Q4008" s="86" t="s">
        <v>11353</v>
      </c>
    </row>
    <row r="4009" spans="1:17" x14ac:dyDescent="0.25">
      <c r="A4009" s="84" t="s">
        <v>48</v>
      </c>
      <c r="B4009" s="85" t="s">
        <v>11339</v>
      </c>
      <c r="C4009" s="85" t="s">
        <v>9</v>
      </c>
      <c r="D4009" s="85" t="s">
        <v>21</v>
      </c>
      <c r="E4009" s="96">
        <v>50</v>
      </c>
      <c r="F4009" s="85" t="s">
        <v>392</v>
      </c>
      <c r="G4009" s="86" t="s">
        <v>11338</v>
      </c>
      <c r="K4009" s="84" t="s">
        <v>6</v>
      </c>
      <c r="L4009" s="85" t="s">
        <v>11235</v>
      </c>
      <c r="M4009" s="85" t="s">
        <v>155</v>
      </c>
      <c r="N4009" s="85" t="s">
        <v>21</v>
      </c>
      <c r="O4009" s="96">
        <v>55</v>
      </c>
      <c r="P4009" s="85" t="s">
        <v>392</v>
      </c>
      <c r="Q4009" s="86" t="s">
        <v>11354</v>
      </c>
    </row>
    <row r="4010" spans="1:17" x14ac:dyDescent="0.25">
      <c r="A4010" s="84" t="s">
        <v>49</v>
      </c>
      <c r="B4010" s="85" t="s">
        <v>5325</v>
      </c>
      <c r="C4010" s="85" t="s">
        <v>20</v>
      </c>
      <c r="D4010" s="85" t="s">
        <v>22</v>
      </c>
      <c r="E4010" s="96">
        <v>0</v>
      </c>
      <c r="F4010" s="85" t="s">
        <v>105</v>
      </c>
      <c r="G4010" s="86" t="s">
        <v>8857</v>
      </c>
      <c r="K4010" s="84" t="s">
        <v>32</v>
      </c>
      <c r="L4010" s="85" t="s">
        <v>8448</v>
      </c>
      <c r="M4010" s="85" t="s">
        <v>12</v>
      </c>
      <c r="N4010" s="85" t="s">
        <v>21</v>
      </c>
      <c r="O4010" s="96">
        <v>0</v>
      </c>
      <c r="P4010" s="85" t="s">
        <v>105</v>
      </c>
      <c r="Q4010" s="86" t="s">
        <v>8449</v>
      </c>
    </row>
    <row r="4011" spans="1:17" x14ac:dyDescent="0.25">
      <c r="A4011" s="84" t="s">
        <v>50</v>
      </c>
      <c r="B4011" s="85" t="s">
        <v>5944</v>
      </c>
      <c r="C4011" s="85" t="s">
        <v>155</v>
      </c>
      <c r="D4011" s="85" t="s">
        <v>22</v>
      </c>
      <c r="E4011" s="96">
        <v>0</v>
      </c>
      <c r="F4011" s="85" t="s">
        <v>105</v>
      </c>
      <c r="G4011" s="86" t="s">
        <v>9251</v>
      </c>
      <c r="K4011" s="84" t="s">
        <v>48</v>
      </c>
      <c r="L4011" s="85" t="s">
        <v>10916</v>
      </c>
      <c r="M4011" s="85" t="s">
        <v>5</v>
      </c>
      <c r="N4011" s="85" t="s">
        <v>21</v>
      </c>
      <c r="O4011" s="96">
        <v>0</v>
      </c>
      <c r="P4011" s="85" t="s">
        <v>105</v>
      </c>
      <c r="Q4011" s="86" t="s">
        <v>10917</v>
      </c>
    </row>
    <row r="4012" spans="1:17" x14ac:dyDescent="0.25">
      <c r="A4012" s="84" t="s">
        <v>51</v>
      </c>
      <c r="B4012" s="85" t="s">
        <v>5944</v>
      </c>
      <c r="C4012" s="85" t="s">
        <v>155</v>
      </c>
      <c r="D4012" s="85" t="s">
        <v>22</v>
      </c>
      <c r="E4012" s="96">
        <v>0</v>
      </c>
      <c r="F4012" s="85" t="s">
        <v>105</v>
      </c>
      <c r="G4012" s="86" t="s">
        <v>9252</v>
      </c>
      <c r="K4012" s="84" t="s">
        <v>49</v>
      </c>
      <c r="L4012" s="85" t="s">
        <v>2968</v>
      </c>
      <c r="M4012" s="85" t="s">
        <v>9</v>
      </c>
      <c r="N4012" s="85" t="s">
        <v>21</v>
      </c>
      <c r="O4012" s="96">
        <v>0</v>
      </c>
      <c r="P4012" s="85" t="s">
        <v>105</v>
      </c>
      <c r="Q4012" s="86" t="s">
        <v>8710</v>
      </c>
    </row>
    <row r="4013" spans="1:17" x14ac:dyDescent="0.25">
      <c r="A4013" s="84" t="s">
        <v>52</v>
      </c>
      <c r="B4013" s="85" t="s">
        <v>11340</v>
      </c>
      <c r="C4013" s="85" t="s">
        <v>41</v>
      </c>
      <c r="D4013" s="85" t="s">
        <v>890</v>
      </c>
      <c r="E4013" s="96">
        <v>0</v>
      </c>
      <c r="F4013" s="85" t="s">
        <v>105</v>
      </c>
      <c r="G4013" s="86" t="s">
        <v>11174</v>
      </c>
      <c r="K4013" s="84" t="s">
        <v>50</v>
      </c>
      <c r="L4013" s="85" t="s">
        <v>11224</v>
      </c>
      <c r="M4013" s="85" t="s">
        <v>20</v>
      </c>
      <c r="N4013" s="85" t="s">
        <v>890</v>
      </c>
      <c r="O4013" s="96">
        <v>0</v>
      </c>
      <c r="P4013" s="85" t="s">
        <v>105</v>
      </c>
      <c r="Q4013" s="86" t="s">
        <v>11355</v>
      </c>
    </row>
    <row r="4014" spans="1:17" x14ac:dyDescent="0.25">
      <c r="A4014" s="84" t="s">
        <v>53</v>
      </c>
      <c r="B4014" s="85" t="s">
        <v>1782</v>
      </c>
      <c r="C4014" s="85" t="s">
        <v>41</v>
      </c>
      <c r="D4014" s="85" t="s">
        <v>13</v>
      </c>
      <c r="E4014" s="96">
        <v>0</v>
      </c>
      <c r="F4014" s="85" t="s">
        <v>105</v>
      </c>
      <c r="G4014" s="86" t="s">
        <v>11169</v>
      </c>
      <c r="K4014" s="84" t="s">
        <v>51</v>
      </c>
      <c r="L4014" s="85" t="s">
        <v>11238</v>
      </c>
      <c r="M4014" s="85" t="s">
        <v>12</v>
      </c>
      <c r="N4014" s="85" t="s">
        <v>21</v>
      </c>
      <c r="O4014" s="96">
        <v>0</v>
      </c>
      <c r="P4014" s="85" t="s">
        <v>105</v>
      </c>
      <c r="Q4014" s="86" t="s">
        <v>11306</v>
      </c>
    </row>
    <row r="4015" spans="1:17" x14ac:dyDescent="0.25">
      <c r="A4015" s="84" t="s">
        <v>54</v>
      </c>
      <c r="B4015" s="85" t="s">
        <v>5481</v>
      </c>
      <c r="C4015" s="85" t="s">
        <v>9</v>
      </c>
      <c r="D4015" s="85" t="s">
        <v>13</v>
      </c>
      <c r="E4015" s="96">
        <v>0</v>
      </c>
      <c r="F4015" s="85" t="s">
        <v>105</v>
      </c>
      <c r="G4015" s="86" t="s">
        <v>11171</v>
      </c>
      <c r="K4015" s="251"/>
      <c r="L4015" s="218"/>
      <c r="M4015" s="117"/>
      <c r="N4015" s="88" t="s">
        <v>104</v>
      </c>
      <c r="O4015" s="250">
        <f>SUM(O4008:O4014)</f>
        <v>110</v>
      </c>
      <c r="Q4015" s="81"/>
    </row>
    <row r="4016" spans="1:17" x14ac:dyDescent="0.25">
      <c r="A4016" s="84" t="s">
        <v>55</v>
      </c>
      <c r="B4016" s="85" t="s">
        <v>11115</v>
      </c>
      <c r="C4016" s="85" t="s">
        <v>20</v>
      </c>
      <c r="D4016" s="85" t="s">
        <v>21</v>
      </c>
      <c r="E4016" s="96">
        <v>0</v>
      </c>
      <c r="F4016" s="85" t="s">
        <v>105</v>
      </c>
      <c r="G4016" s="86" t="s">
        <v>9869</v>
      </c>
      <c r="K4016" s="251"/>
      <c r="L4016" s="117"/>
      <c r="M4016" s="117"/>
      <c r="N4016" s="311"/>
      <c r="O4016" s="312"/>
      <c r="Q4016" s="81"/>
    </row>
    <row r="4017" spans="1:17" ht="18.75" x14ac:dyDescent="0.3">
      <c r="A4017" s="84" t="s">
        <v>56</v>
      </c>
      <c r="B4017" s="85" t="s">
        <v>10251</v>
      </c>
      <c r="C4017" s="85" t="s">
        <v>9</v>
      </c>
      <c r="D4017" s="85" t="s">
        <v>17</v>
      </c>
      <c r="E4017" s="96">
        <v>0</v>
      </c>
      <c r="F4017" s="85" t="s">
        <v>105</v>
      </c>
      <c r="G4017" s="86" t="s">
        <v>10330</v>
      </c>
      <c r="K4017" s="79"/>
      <c r="L4017" s="80"/>
      <c r="M4017" t="s">
        <v>393</v>
      </c>
      <c r="O4017" s="115"/>
      <c r="P4017" s="83">
        <v>44468</v>
      </c>
      <c r="Q4017" s="81"/>
    </row>
    <row r="4018" spans="1:17" x14ac:dyDescent="0.25">
      <c r="A4018" s="84" t="s">
        <v>57</v>
      </c>
      <c r="B4018" s="85" t="s">
        <v>281</v>
      </c>
      <c r="C4018" s="85" t="s">
        <v>20</v>
      </c>
      <c r="D4018" s="85" t="s">
        <v>22</v>
      </c>
      <c r="E4018" s="96">
        <v>0</v>
      </c>
      <c r="F4018" s="85" t="s">
        <v>105</v>
      </c>
      <c r="G4018" s="86" t="s">
        <v>10833</v>
      </c>
      <c r="K4018" s="84" t="s">
        <v>97</v>
      </c>
      <c r="L4018" s="85" t="s">
        <v>98</v>
      </c>
      <c r="M4018" s="85" t="s">
        <v>99</v>
      </c>
      <c r="N4018" s="85" t="s">
        <v>100</v>
      </c>
      <c r="O4018" s="85" t="s">
        <v>101</v>
      </c>
      <c r="P4018" s="85" t="s">
        <v>102</v>
      </c>
      <c r="Q4018" s="86" t="s">
        <v>103</v>
      </c>
    </row>
    <row r="4019" spans="1:17" x14ac:dyDescent="0.25">
      <c r="A4019" s="84" t="s">
        <v>58</v>
      </c>
      <c r="B4019" s="85" t="s">
        <v>4448</v>
      </c>
      <c r="C4019" s="85" t="s">
        <v>9</v>
      </c>
      <c r="D4019" s="85" t="s">
        <v>21</v>
      </c>
      <c r="E4019" s="96">
        <v>0</v>
      </c>
      <c r="F4019" s="85" t="s">
        <v>105</v>
      </c>
      <c r="G4019" s="86" t="s">
        <v>10845</v>
      </c>
      <c r="K4019" s="84" t="s">
        <v>2</v>
      </c>
      <c r="L4019" s="85" t="s">
        <v>11356</v>
      </c>
      <c r="M4019" s="85" t="s">
        <v>13</v>
      </c>
      <c r="N4019" s="85" t="s">
        <v>20</v>
      </c>
      <c r="O4019" s="96">
        <v>80</v>
      </c>
      <c r="P4019" s="85" t="s">
        <v>392</v>
      </c>
      <c r="Q4019" s="86" t="s">
        <v>11357</v>
      </c>
    </row>
    <row r="4020" spans="1:17" x14ac:dyDescent="0.25">
      <c r="A4020" s="84" t="s">
        <v>59</v>
      </c>
      <c r="B4020" s="85" t="s">
        <v>10953</v>
      </c>
      <c r="C4020" s="85" t="s">
        <v>20</v>
      </c>
      <c r="D4020" s="85" t="s">
        <v>13</v>
      </c>
      <c r="E4020" s="96">
        <v>0</v>
      </c>
      <c r="F4020" s="85" t="s">
        <v>105</v>
      </c>
      <c r="G4020" s="86" t="s">
        <v>10954</v>
      </c>
      <c r="K4020" s="84" t="s">
        <v>6</v>
      </c>
      <c r="L4020" s="85" t="s">
        <v>3398</v>
      </c>
      <c r="M4020" s="85" t="s">
        <v>13</v>
      </c>
      <c r="N4020" s="85" t="s">
        <v>20</v>
      </c>
      <c r="O4020" s="96">
        <v>80</v>
      </c>
      <c r="P4020" s="85" t="s">
        <v>392</v>
      </c>
      <c r="Q4020" s="86" t="s">
        <v>11358</v>
      </c>
    </row>
    <row r="4021" spans="1:17" x14ac:dyDescent="0.25">
      <c r="A4021" s="84" t="s">
        <v>60</v>
      </c>
      <c r="B4021" s="85" t="s">
        <v>8255</v>
      </c>
      <c r="C4021" s="85" t="s">
        <v>20</v>
      </c>
      <c r="D4021" s="85" t="s">
        <v>890</v>
      </c>
      <c r="E4021" s="96">
        <v>0</v>
      </c>
      <c r="F4021" s="85" t="s">
        <v>105</v>
      </c>
      <c r="G4021" s="86" t="s">
        <v>10812</v>
      </c>
      <c r="K4021" s="84" t="s">
        <v>32</v>
      </c>
      <c r="L4021" s="85" t="s">
        <v>11359</v>
      </c>
      <c r="M4021" s="85" t="s">
        <v>13</v>
      </c>
      <c r="N4021" s="85" t="s">
        <v>9</v>
      </c>
      <c r="O4021" s="96">
        <v>80</v>
      </c>
      <c r="P4021" s="85" t="s">
        <v>392</v>
      </c>
      <c r="Q4021" s="86" t="s">
        <v>11360</v>
      </c>
    </row>
    <row r="4022" spans="1:17" x14ac:dyDescent="0.25">
      <c r="A4022" s="84" t="s">
        <v>61</v>
      </c>
      <c r="B4022" s="85" t="s">
        <v>4207</v>
      </c>
      <c r="C4022" s="85" t="s">
        <v>9</v>
      </c>
      <c r="D4022" s="85" t="s">
        <v>13</v>
      </c>
      <c r="E4022" s="96">
        <v>0</v>
      </c>
      <c r="F4022" s="85" t="s">
        <v>105</v>
      </c>
      <c r="G4022" s="86" t="s">
        <v>11135</v>
      </c>
      <c r="K4022" s="84" t="s">
        <v>48</v>
      </c>
      <c r="L4022" s="85" t="s">
        <v>11361</v>
      </c>
      <c r="M4022" s="85" t="s">
        <v>13</v>
      </c>
      <c r="N4022" s="85" t="s">
        <v>9</v>
      </c>
      <c r="O4022" s="96">
        <v>80</v>
      </c>
      <c r="P4022" s="85" t="s">
        <v>392</v>
      </c>
      <c r="Q4022" s="86" t="s">
        <v>11362</v>
      </c>
    </row>
    <row r="4023" spans="1:17" x14ac:dyDescent="0.25">
      <c r="A4023" s="84" t="s">
        <v>62</v>
      </c>
      <c r="B4023" s="85" t="s">
        <v>3040</v>
      </c>
      <c r="C4023" s="85" t="s">
        <v>20</v>
      </c>
      <c r="D4023" s="85" t="s">
        <v>890</v>
      </c>
      <c r="E4023" s="96">
        <v>0</v>
      </c>
      <c r="F4023" s="85" t="s">
        <v>105</v>
      </c>
      <c r="G4023" s="86" t="s">
        <v>11138</v>
      </c>
      <c r="K4023" s="84" t="s">
        <v>49</v>
      </c>
      <c r="L4023" s="85" t="s">
        <v>1401</v>
      </c>
      <c r="M4023" s="85" t="s">
        <v>890</v>
      </c>
      <c r="N4023" s="85" t="s">
        <v>41</v>
      </c>
      <c r="O4023" s="96">
        <v>105</v>
      </c>
      <c r="P4023" s="85" t="s">
        <v>105</v>
      </c>
      <c r="Q4023" s="86" t="s">
        <v>11363</v>
      </c>
    </row>
    <row r="4024" spans="1:17" x14ac:dyDescent="0.25">
      <c r="A4024" s="84" t="s">
        <v>64</v>
      </c>
      <c r="B4024" s="85" t="s">
        <v>11217</v>
      </c>
      <c r="C4024" s="85" t="s">
        <v>20</v>
      </c>
      <c r="D4024" s="85" t="s">
        <v>13</v>
      </c>
      <c r="E4024" s="96">
        <v>0</v>
      </c>
      <c r="F4024" s="85" t="s">
        <v>254</v>
      </c>
      <c r="G4024" s="86" t="s">
        <v>11341</v>
      </c>
      <c r="K4024" s="84" t="s">
        <v>50</v>
      </c>
      <c r="L4024" s="85" t="s">
        <v>11364</v>
      </c>
      <c r="M4024" s="85" t="s">
        <v>21</v>
      </c>
      <c r="N4024" s="85" t="s">
        <v>9</v>
      </c>
      <c r="O4024" s="96">
        <v>80</v>
      </c>
      <c r="P4024" s="85" t="s">
        <v>105</v>
      </c>
      <c r="Q4024" s="86" t="s">
        <v>11365</v>
      </c>
    </row>
    <row r="4025" spans="1:17" x14ac:dyDescent="0.25">
      <c r="A4025" s="84" t="s">
        <v>66</v>
      </c>
      <c r="B4025" s="85" t="s">
        <v>5297</v>
      </c>
      <c r="C4025" s="85" t="s">
        <v>20</v>
      </c>
      <c r="D4025" s="85" t="s">
        <v>13</v>
      </c>
      <c r="E4025" s="96">
        <v>0</v>
      </c>
      <c r="F4025" s="85" t="s">
        <v>254</v>
      </c>
      <c r="G4025" s="86" t="s">
        <v>11342</v>
      </c>
      <c r="K4025" s="84" t="s">
        <v>51</v>
      </c>
      <c r="L4025" s="85" t="s">
        <v>4896</v>
      </c>
      <c r="M4025" s="85" t="s">
        <v>21</v>
      </c>
      <c r="N4025" s="85" t="s">
        <v>20</v>
      </c>
      <c r="O4025" s="96">
        <v>50</v>
      </c>
      <c r="P4025" s="85" t="s">
        <v>392</v>
      </c>
      <c r="Q4025" s="86" t="s">
        <v>11366</v>
      </c>
    </row>
    <row r="4026" spans="1:17" x14ac:dyDescent="0.25">
      <c r="A4026" s="251"/>
      <c r="B4026" s="218"/>
      <c r="C4026" s="117"/>
      <c r="D4026" s="88" t="s">
        <v>104</v>
      </c>
      <c r="E4026" s="250">
        <f>SUM(E4006:E4025)</f>
        <v>310</v>
      </c>
      <c r="G4026" s="81"/>
      <c r="K4026" s="84" t="s">
        <v>52</v>
      </c>
      <c r="L4026" s="85" t="s">
        <v>4861</v>
      </c>
      <c r="M4026" s="85" t="s">
        <v>21</v>
      </c>
      <c r="N4026" s="85" t="s">
        <v>9</v>
      </c>
      <c r="O4026" s="96">
        <v>80</v>
      </c>
      <c r="P4026" s="85" t="s">
        <v>105</v>
      </c>
      <c r="Q4026" s="86" t="s">
        <v>11367</v>
      </c>
    </row>
    <row r="4027" spans="1:17" x14ac:dyDescent="0.25">
      <c r="A4027" s="251"/>
      <c r="B4027" s="117"/>
      <c r="C4027" s="117"/>
      <c r="D4027" s="311"/>
      <c r="E4027" s="312"/>
      <c r="G4027" s="81"/>
      <c r="K4027" s="84" t="s">
        <v>53</v>
      </c>
      <c r="L4027" s="85" t="s">
        <v>9636</v>
      </c>
      <c r="M4027" s="85" t="s">
        <v>21</v>
      </c>
      <c r="N4027" s="85" t="s">
        <v>9</v>
      </c>
      <c r="O4027" s="96">
        <v>80</v>
      </c>
      <c r="P4027" s="85" t="s">
        <v>105</v>
      </c>
      <c r="Q4027" s="86" t="s">
        <v>11368</v>
      </c>
    </row>
    <row r="4028" spans="1:17" ht="18.75" x14ac:dyDescent="0.3">
      <c r="A4028" s="79"/>
      <c r="B4028" s="80"/>
      <c r="C4028" t="s">
        <v>393</v>
      </c>
      <c r="E4028" s="115"/>
      <c r="F4028" s="83">
        <v>44466</v>
      </c>
      <c r="G4028" s="81"/>
      <c r="K4028" s="84" t="s">
        <v>54</v>
      </c>
      <c r="L4028" s="85" t="s">
        <v>8462</v>
      </c>
      <c r="M4028" s="85" t="s">
        <v>21</v>
      </c>
      <c r="N4028" s="85" t="s">
        <v>20</v>
      </c>
      <c r="O4028" s="96">
        <v>50</v>
      </c>
      <c r="P4028" s="85" t="s">
        <v>392</v>
      </c>
      <c r="Q4028" s="86" t="s">
        <v>11369</v>
      </c>
    </row>
    <row r="4029" spans="1:17" x14ac:dyDescent="0.25">
      <c r="A4029" s="84" t="s">
        <v>97</v>
      </c>
      <c r="B4029" s="85" t="s">
        <v>98</v>
      </c>
      <c r="C4029" s="85" t="s">
        <v>99</v>
      </c>
      <c r="D4029" s="85" t="s">
        <v>100</v>
      </c>
      <c r="E4029" s="85" t="s">
        <v>101</v>
      </c>
      <c r="F4029" s="85" t="s">
        <v>102</v>
      </c>
      <c r="G4029" s="86" t="s">
        <v>103</v>
      </c>
      <c r="K4029" s="84" t="s">
        <v>55</v>
      </c>
      <c r="L4029" s="85" t="s">
        <v>345</v>
      </c>
      <c r="M4029" s="85" t="s">
        <v>21</v>
      </c>
      <c r="N4029" s="85" t="s">
        <v>41</v>
      </c>
      <c r="O4029" s="96">
        <v>55</v>
      </c>
      <c r="P4029" s="85" t="s">
        <v>392</v>
      </c>
      <c r="Q4029" s="86" t="s">
        <v>11370</v>
      </c>
    </row>
    <row r="4030" spans="1:17" x14ac:dyDescent="0.25">
      <c r="A4030" s="84" t="s">
        <v>2</v>
      </c>
      <c r="B4030" s="85" t="s">
        <v>11343</v>
      </c>
      <c r="C4030" s="85" t="s">
        <v>13</v>
      </c>
      <c r="D4030" s="85" t="s">
        <v>20</v>
      </c>
      <c r="E4030" s="96">
        <v>80</v>
      </c>
      <c r="F4030" s="85" t="s">
        <v>392</v>
      </c>
      <c r="G4030" s="86" t="s">
        <v>11344</v>
      </c>
      <c r="K4030" s="84" t="s">
        <v>56</v>
      </c>
      <c r="L4030" s="85" t="s">
        <v>11371</v>
      </c>
      <c r="M4030" s="85" t="s">
        <v>21</v>
      </c>
      <c r="N4030" s="85" t="s">
        <v>155</v>
      </c>
      <c r="O4030" s="96">
        <v>55</v>
      </c>
      <c r="P4030" s="85" t="s">
        <v>392</v>
      </c>
      <c r="Q4030" s="86" t="s">
        <v>11372</v>
      </c>
    </row>
    <row r="4031" spans="1:17" x14ac:dyDescent="0.25">
      <c r="A4031" s="84" t="s">
        <v>6</v>
      </c>
      <c r="B4031" s="85" t="s">
        <v>11345</v>
      </c>
      <c r="C4031" s="85" t="s">
        <v>17</v>
      </c>
      <c r="D4031" s="85" t="s">
        <v>5</v>
      </c>
      <c r="E4031" s="96">
        <v>75</v>
      </c>
      <c r="F4031" s="85" t="s">
        <v>392</v>
      </c>
      <c r="G4031" s="86" t="s">
        <v>11346</v>
      </c>
      <c r="K4031" s="84" t="s">
        <v>57</v>
      </c>
      <c r="L4031" s="85" t="s">
        <v>11373</v>
      </c>
      <c r="M4031" s="85" t="s">
        <v>21</v>
      </c>
      <c r="N4031" s="85" t="s">
        <v>155</v>
      </c>
      <c r="O4031" s="96">
        <v>55</v>
      </c>
      <c r="P4031" s="85" t="s">
        <v>392</v>
      </c>
      <c r="Q4031" s="86" t="s">
        <v>11374</v>
      </c>
    </row>
    <row r="4032" spans="1:17" x14ac:dyDescent="0.25">
      <c r="A4032" s="84" t="s">
        <v>32</v>
      </c>
      <c r="B4032" s="85" t="s">
        <v>2269</v>
      </c>
      <c r="C4032" s="85" t="s">
        <v>21</v>
      </c>
      <c r="D4032" s="85" t="s">
        <v>5</v>
      </c>
      <c r="E4032" s="96">
        <v>80</v>
      </c>
      <c r="F4032" s="85" t="s">
        <v>105</v>
      </c>
      <c r="G4032" s="86" t="s">
        <v>11347</v>
      </c>
      <c r="K4032" s="84" t="s">
        <v>58</v>
      </c>
      <c r="L4032" s="85" t="s">
        <v>11375</v>
      </c>
      <c r="M4032" s="85" t="s">
        <v>22</v>
      </c>
      <c r="N4032" s="85" t="s">
        <v>9</v>
      </c>
      <c r="O4032" s="96">
        <v>0</v>
      </c>
      <c r="P4032" s="85" t="s">
        <v>105</v>
      </c>
      <c r="Q4032" s="86" t="s">
        <v>10010</v>
      </c>
    </row>
    <row r="4033" spans="1:17" x14ac:dyDescent="0.25">
      <c r="A4033" s="84" t="s">
        <v>48</v>
      </c>
      <c r="B4033" s="85" t="s">
        <v>11348</v>
      </c>
      <c r="C4033" s="85" t="s">
        <v>21</v>
      </c>
      <c r="D4033" s="85" t="s">
        <v>9</v>
      </c>
      <c r="E4033" s="96">
        <v>0</v>
      </c>
      <c r="F4033" s="85" t="s">
        <v>105</v>
      </c>
      <c r="G4033" s="86" t="s">
        <v>8948</v>
      </c>
      <c r="K4033" s="84" t="s">
        <v>59</v>
      </c>
      <c r="L4033" s="85" t="s">
        <v>11376</v>
      </c>
      <c r="M4033" s="85" t="s">
        <v>22</v>
      </c>
      <c r="N4033" s="85" t="s">
        <v>9</v>
      </c>
      <c r="O4033" s="96">
        <v>0</v>
      </c>
      <c r="P4033" s="85" t="s">
        <v>105</v>
      </c>
      <c r="Q4033" s="86" t="s">
        <v>10011</v>
      </c>
    </row>
    <row r="4034" spans="1:17" x14ac:dyDescent="0.25">
      <c r="A4034" s="84" t="s">
        <v>49</v>
      </c>
      <c r="B4034" s="85" t="s">
        <v>2599</v>
      </c>
      <c r="C4034" s="85" t="s">
        <v>21</v>
      </c>
      <c r="D4034" s="85" t="s">
        <v>5</v>
      </c>
      <c r="E4034" s="96">
        <v>0</v>
      </c>
      <c r="F4034" s="85" t="s">
        <v>105</v>
      </c>
      <c r="G4034" s="86" t="s">
        <v>10376</v>
      </c>
      <c r="K4034" s="84" t="s">
        <v>60</v>
      </c>
      <c r="L4034" s="85" t="s">
        <v>11377</v>
      </c>
      <c r="M4034" s="85" t="s">
        <v>13</v>
      </c>
      <c r="N4034" s="85" t="s">
        <v>20</v>
      </c>
      <c r="O4034" s="96">
        <v>0</v>
      </c>
      <c r="P4034" s="85" t="s">
        <v>105</v>
      </c>
      <c r="Q4034" s="86" t="s">
        <v>11158</v>
      </c>
    </row>
    <row r="4035" spans="1:17" x14ac:dyDescent="0.25">
      <c r="A4035" s="84" t="s">
        <v>50</v>
      </c>
      <c r="B4035" s="85" t="s">
        <v>1968</v>
      </c>
      <c r="C4035" s="85" t="s">
        <v>21</v>
      </c>
      <c r="D4035" s="85" t="s">
        <v>41</v>
      </c>
      <c r="E4035" s="96">
        <v>0</v>
      </c>
      <c r="F4035" s="85" t="s">
        <v>105</v>
      </c>
      <c r="G4035" s="86" t="s">
        <v>10340</v>
      </c>
      <c r="N4035" s="255" t="s">
        <v>104</v>
      </c>
      <c r="O4035" s="256">
        <f>SUM(O4019:O4034)</f>
        <v>930</v>
      </c>
      <c r="Q4035" s="81"/>
    </row>
    <row r="4036" spans="1:17" x14ac:dyDescent="0.25">
      <c r="A4036" s="84" t="s">
        <v>51</v>
      </c>
      <c r="B4036" s="85" t="s">
        <v>11349</v>
      </c>
      <c r="C4036" s="85" t="s">
        <v>21</v>
      </c>
      <c r="D4036" s="85" t="s">
        <v>9</v>
      </c>
      <c r="E4036" s="96">
        <v>0</v>
      </c>
      <c r="F4036" s="85" t="s">
        <v>105</v>
      </c>
      <c r="G4036" s="86" t="s">
        <v>11128</v>
      </c>
      <c r="M4036" s="90"/>
    </row>
    <row r="4037" spans="1:17" x14ac:dyDescent="0.25">
      <c r="A4037" s="84" t="s">
        <v>52</v>
      </c>
      <c r="B4037" s="85" t="s">
        <v>1658</v>
      </c>
      <c r="C4037" s="85" t="s">
        <v>21</v>
      </c>
      <c r="D4037" s="85" t="s">
        <v>20</v>
      </c>
      <c r="E4037" s="96">
        <v>0</v>
      </c>
      <c r="F4037" s="85" t="s">
        <v>105</v>
      </c>
      <c r="G4037" s="86" t="s">
        <v>11296</v>
      </c>
      <c r="M4037" t="s">
        <v>104</v>
      </c>
      <c r="N4037" s="205">
        <f>SUM(O4015+O4035)</f>
        <v>1040</v>
      </c>
      <c r="O4037" s="273">
        <f>SUM(N4037*1.95583)</f>
        <v>2034.0632000000001</v>
      </c>
    </row>
    <row r="4038" spans="1:17" x14ac:dyDescent="0.25">
      <c r="D4038" s="255" t="s">
        <v>104</v>
      </c>
      <c r="E4038" s="256">
        <f>SUM(E4030:E4037)</f>
        <v>235</v>
      </c>
      <c r="G4038" s="81"/>
      <c r="N4038" s="205"/>
      <c r="O4038" s="273"/>
    </row>
    <row r="4039" spans="1:17" x14ac:dyDescent="0.25">
      <c r="C4039" s="90"/>
      <c r="N4039" s="205"/>
      <c r="O4039" s="273"/>
    </row>
    <row r="4040" spans="1:17" x14ac:dyDescent="0.25">
      <c r="C4040" t="s">
        <v>104</v>
      </c>
      <c r="D4040" s="205">
        <f>SUM(E4026+E4038)</f>
        <v>545</v>
      </c>
      <c r="E4040" s="273">
        <f>SUM(D4040*1.95583)</f>
        <v>1065.9273499999999</v>
      </c>
      <c r="O4040" s="91"/>
      <c r="Q4040" s="81"/>
    </row>
    <row r="4041" spans="1:17" ht="15.75" x14ac:dyDescent="0.25">
      <c r="D4041" s="205"/>
      <c r="E4041" s="273"/>
      <c r="L4041" s="116" t="s">
        <v>11352</v>
      </c>
      <c r="M4041" s="116" t="s">
        <v>3883</v>
      </c>
      <c r="O4041" s="91"/>
      <c r="P4041" s="81"/>
      <c r="Q4041" s="81"/>
    </row>
    <row r="4042" spans="1:17" x14ac:dyDescent="0.25">
      <c r="D4042" s="205"/>
      <c r="E4042" s="273"/>
      <c r="K4042" s="79"/>
      <c r="L4042" s="92">
        <v>44469</v>
      </c>
      <c r="P4042" t="s">
        <v>5758</v>
      </c>
      <c r="Q4042" s="81"/>
    </row>
    <row r="4043" spans="1:17" x14ac:dyDescent="0.25">
      <c r="E4043" s="91"/>
      <c r="G4043" s="81"/>
      <c r="K4043" s="84" t="s">
        <v>97</v>
      </c>
      <c r="L4043" s="93" t="s">
        <v>106</v>
      </c>
      <c r="M4043" s="93" t="s">
        <v>107</v>
      </c>
    </row>
    <row r="4044" spans="1:17" ht="15.75" x14ac:dyDescent="0.25">
      <c r="B4044" s="116" t="s">
        <v>11351</v>
      </c>
      <c r="C4044" s="116" t="s">
        <v>6815</v>
      </c>
      <c r="E4044" s="91"/>
      <c r="F4044" s="81"/>
      <c r="G4044" s="81"/>
      <c r="K4044" s="84">
        <v>1</v>
      </c>
      <c r="L4044" s="85" t="s">
        <v>108</v>
      </c>
      <c r="M4044" s="96">
        <v>14</v>
      </c>
      <c r="Q4044" s="81"/>
    </row>
    <row r="4045" spans="1:17" x14ac:dyDescent="0.25">
      <c r="A4045" s="79"/>
      <c r="B4045" s="92">
        <v>44469</v>
      </c>
      <c r="F4045" t="s">
        <v>5758</v>
      </c>
      <c r="G4045" s="81"/>
      <c r="K4045" s="84" t="s">
        <v>6</v>
      </c>
      <c r="L4045" s="85" t="s">
        <v>109</v>
      </c>
      <c r="M4045" s="96">
        <v>0</v>
      </c>
      <c r="Q4045" s="81"/>
    </row>
    <row r="4046" spans="1:17" x14ac:dyDescent="0.25">
      <c r="A4046" s="84" t="s">
        <v>97</v>
      </c>
      <c r="B4046" s="93" t="s">
        <v>106</v>
      </c>
      <c r="C4046" s="93" t="s">
        <v>107</v>
      </c>
      <c r="K4046" s="84">
        <v>3</v>
      </c>
      <c r="L4046" s="85" t="s">
        <v>110</v>
      </c>
      <c r="M4046" s="96">
        <v>0</v>
      </c>
      <c r="Q4046" s="81"/>
    </row>
    <row r="4047" spans="1:17" x14ac:dyDescent="0.25">
      <c r="A4047" s="84">
        <v>1</v>
      </c>
      <c r="B4047" s="85" t="s">
        <v>108</v>
      </c>
      <c r="C4047" s="96">
        <v>13</v>
      </c>
      <c r="G4047" s="81"/>
      <c r="K4047" s="84">
        <v>4</v>
      </c>
      <c r="L4047" s="94" t="s">
        <v>111</v>
      </c>
      <c r="M4047" s="96">
        <v>35</v>
      </c>
      <c r="Q4047" s="81"/>
    </row>
    <row r="4048" spans="1:17" x14ac:dyDescent="0.25">
      <c r="A4048" s="84">
        <v>2</v>
      </c>
      <c r="B4048" s="85" t="s">
        <v>109</v>
      </c>
      <c r="C4048" s="96">
        <v>0</v>
      </c>
      <c r="G4048" s="81"/>
      <c r="K4048" s="79"/>
      <c r="L4048" s="95" t="s">
        <v>104</v>
      </c>
      <c r="M4048" s="96">
        <f>SUM(M4044:M4047)</f>
        <v>49</v>
      </c>
      <c r="Q4048" s="81"/>
    </row>
    <row r="4049" spans="1:17" x14ac:dyDescent="0.25">
      <c r="A4049" s="84" t="s">
        <v>6</v>
      </c>
      <c r="B4049" s="85" t="s">
        <v>109</v>
      </c>
      <c r="C4049" s="96">
        <v>0</v>
      </c>
      <c r="G4049" s="81"/>
      <c r="K4049" s="79"/>
      <c r="L4049" s="290"/>
      <c r="M4049" s="252"/>
      <c r="Q4049" s="81"/>
    </row>
    <row r="4050" spans="1:17" x14ac:dyDescent="0.25">
      <c r="A4050" s="84">
        <v>3</v>
      </c>
      <c r="B4050" s="85" t="s">
        <v>110</v>
      </c>
      <c r="C4050" s="96">
        <v>0</v>
      </c>
      <c r="G4050" s="81"/>
      <c r="K4050" s="79"/>
      <c r="L4050" s="290"/>
      <c r="M4050" s="252"/>
      <c r="N4050" s="117"/>
      <c r="O4050" s="117"/>
      <c r="P4050" s="117"/>
      <c r="Q4050" s="276"/>
    </row>
    <row r="4051" spans="1:17" x14ac:dyDescent="0.25">
      <c r="A4051" s="84">
        <v>4</v>
      </c>
      <c r="B4051" s="94" t="s">
        <v>111</v>
      </c>
      <c r="C4051" s="96">
        <v>35</v>
      </c>
      <c r="G4051" s="81"/>
      <c r="K4051" s="79"/>
      <c r="M4051" s="85" t="s">
        <v>2354</v>
      </c>
      <c r="N4051" s="96">
        <v>0</v>
      </c>
      <c r="O4051" s="85"/>
      <c r="Q4051" s="81"/>
    </row>
    <row r="4052" spans="1:17" x14ac:dyDescent="0.25">
      <c r="A4052" s="79"/>
      <c r="B4052" s="95" t="s">
        <v>104</v>
      </c>
      <c r="C4052" s="96">
        <f>SUM(C4047:C4051)</f>
        <v>48</v>
      </c>
      <c r="G4052" s="81"/>
      <c r="K4052" s="79"/>
      <c r="M4052" s="85" t="s">
        <v>112</v>
      </c>
      <c r="N4052" s="96">
        <f>SUM(N4037)</f>
        <v>1040</v>
      </c>
      <c r="O4052" s="99">
        <f>SUM(N4052*1.95583)</f>
        <v>2034.0632000000001</v>
      </c>
      <c r="Q4052" s="81"/>
    </row>
    <row r="4053" spans="1:17" x14ac:dyDescent="0.25">
      <c r="A4053" s="79"/>
      <c r="B4053" s="290"/>
      <c r="C4053" s="252"/>
      <c r="D4053" s="117"/>
      <c r="E4053" s="117"/>
      <c r="F4053" s="117"/>
      <c r="G4053" s="276"/>
      <c r="K4053" s="79"/>
      <c r="M4053" s="85" t="s">
        <v>113</v>
      </c>
      <c r="N4053" s="96">
        <f>SUM(M4048)</f>
        <v>49</v>
      </c>
      <c r="O4053" s="85"/>
      <c r="Q4053" s="81"/>
    </row>
    <row r="4054" spans="1:17" x14ac:dyDescent="0.25">
      <c r="A4054" s="79"/>
      <c r="B4054" s="290"/>
      <c r="C4054" s="85" t="s">
        <v>2354</v>
      </c>
      <c r="D4054" s="96">
        <v>0</v>
      </c>
      <c r="E4054" s="85"/>
      <c r="G4054" s="81"/>
      <c r="K4054" s="79"/>
      <c r="M4054" s="85" t="s">
        <v>114</v>
      </c>
      <c r="N4054" s="96">
        <f>SUM(N4051+N4052-N4053)</f>
        <v>991</v>
      </c>
      <c r="O4054" s="85"/>
      <c r="Q4054" s="81"/>
    </row>
    <row r="4055" spans="1:17" x14ac:dyDescent="0.25">
      <c r="A4055" s="79"/>
      <c r="C4055" s="85" t="s">
        <v>112</v>
      </c>
      <c r="D4055" s="96">
        <f>SUM(D4040)</f>
        <v>545</v>
      </c>
      <c r="E4055" s="99">
        <f>SUM(D4055*1.95583)</f>
        <v>1065.9273499999999</v>
      </c>
      <c r="G4055" s="81"/>
      <c r="K4055" s="79"/>
      <c r="M4055" s="94" t="s">
        <v>2355</v>
      </c>
      <c r="N4055" s="96">
        <v>0</v>
      </c>
      <c r="O4055" s="85"/>
      <c r="Q4055" s="81"/>
    </row>
    <row r="4056" spans="1:17" x14ac:dyDescent="0.25">
      <c r="A4056" s="79"/>
      <c r="C4056" s="85" t="s">
        <v>113</v>
      </c>
      <c r="D4056" s="96">
        <f>SUM(C4052)</f>
        <v>48</v>
      </c>
      <c r="E4056" s="85"/>
      <c r="G4056" s="81"/>
    </row>
    <row r="4057" spans="1:17" x14ac:dyDescent="0.25">
      <c r="A4057" s="79"/>
      <c r="C4057" s="85" t="s">
        <v>114</v>
      </c>
      <c r="D4057" s="96">
        <f>SUM(D4054+D4055-D4056)</f>
        <v>497</v>
      </c>
      <c r="E4057" s="85"/>
      <c r="G4057" s="81"/>
    </row>
    <row r="4058" spans="1:17" x14ac:dyDescent="0.25">
      <c r="A4058" s="79"/>
      <c r="C4058" s="94" t="s">
        <v>2355</v>
      </c>
      <c r="D4058" s="96">
        <v>0</v>
      </c>
      <c r="E4058" s="85"/>
      <c r="G4058" s="81"/>
    </row>
    <row r="4059" spans="1:17" x14ac:dyDescent="0.25">
      <c r="A4059" s="79"/>
    </row>
    <row r="4061" spans="1:17" x14ac:dyDescent="0.25">
      <c r="L4061" s="100">
        <v>2550</v>
      </c>
      <c r="Q4061" s="81"/>
    </row>
    <row r="4062" spans="1:17" x14ac:dyDescent="0.25">
      <c r="L4062" s="100">
        <v>200</v>
      </c>
      <c r="N4062" s="93" t="s">
        <v>118</v>
      </c>
      <c r="O4062" s="93" t="s">
        <v>119</v>
      </c>
      <c r="P4062" s="93" t="s">
        <v>120</v>
      </c>
    </row>
    <row r="4063" spans="1:17" x14ac:dyDescent="0.25">
      <c r="L4063" s="101">
        <f>SUM(L4062/L4061)</f>
        <v>7.8431372549019607E-2</v>
      </c>
      <c r="N4063" s="102">
        <f>SUM(L4063*O4052)</f>
        <v>159.53436862745099</v>
      </c>
      <c r="O4063" s="102">
        <f>SUM(N4063/1.17)</f>
        <v>136.35416122004358</v>
      </c>
      <c r="P4063" s="102">
        <f>SUM(N4063-O4063)</f>
        <v>23.180207407407408</v>
      </c>
    </row>
    <row r="4064" spans="1:17" x14ac:dyDescent="0.25">
      <c r="G4064" s="81"/>
    </row>
    <row r="4065" spans="1:17" x14ac:dyDescent="0.25">
      <c r="B4065" s="100">
        <v>2550</v>
      </c>
      <c r="D4065" s="93" t="s">
        <v>118</v>
      </c>
      <c r="E4065" s="93" t="s">
        <v>119</v>
      </c>
      <c r="F4065" s="93" t="s">
        <v>120</v>
      </c>
    </row>
    <row r="4066" spans="1:17" x14ac:dyDescent="0.25">
      <c r="B4066" s="100">
        <v>200</v>
      </c>
      <c r="D4066" s="102">
        <f>SUM(B4067*E4055)</f>
        <v>83.602145098039216</v>
      </c>
      <c r="E4066" s="102">
        <f>SUM(D4066/1.17)</f>
        <v>71.454824870118998</v>
      </c>
      <c r="F4066" s="102">
        <f>SUM(D4066-E4066)</f>
        <v>12.147320227920218</v>
      </c>
    </row>
    <row r="4067" spans="1:17" x14ac:dyDescent="0.25">
      <c r="B4067" s="101">
        <f>SUM(B4066/B4065)</f>
        <v>7.8431372549019607E-2</v>
      </c>
    </row>
    <row r="4071" spans="1:17" ht="18.75" x14ac:dyDescent="0.3">
      <c r="A4071" s="79"/>
      <c r="B4071" s="80" t="s">
        <v>6108</v>
      </c>
      <c r="G4071" s="81"/>
    </row>
    <row r="4072" spans="1:17" x14ac:dyDescent="0.25">
      <c r="A4072" s="79"/>
      <c r="B4072" t="s">
        <v>2056</v>
      </c>
      <c r="F4072" s="82" t="s">
        <v>95</v>
      </c>
      <c r="G4072" s="81"/>
    </row>
    <row r="4073" spans="1:17" ht="18.75" x14ac:dyDescent="0.3">
      <c r="A4073" s="251"/>
      <c r="B4073" s="274" t="s">
        <v>1077</v>
      </c>
      <c r="C4073" s="117"/>
      <c r="D4073" s="117"/>
      <c r="E4073" s="117"/>
      <c r="F4073" s="275">
        <v>44469</v>
      </c>
      <c r="G4073" s="276"/>
      <c r="K4073" s="79"/>
      <c r="L4073" s="80" t="s">
        <v>11385</v>
      </c>
      <c r="Q4073" s="81"/>
    </row>
    <row r="4074" spans="1:17" x14ac:dyDescent="0.25">
      <c r="A4074" s="84" t="s">
        <v>97</v>
      </c>
      <c r="B4074" s="85" t="s">
        <v>98</v>
      </c>
      <c r="C4074" s="85" t="s">
        <v>99</v>
      </c>
      <c r="D4074" s="85" t="s">
        <v>100</v>
      </c>
      <c r="E4074" s="85" t="s">
        <v>101</v>
      </c>
      <c r="F4074" s="85" t="s">
        <v>102</v>
      </c>
      <c r="G4074" s="86" t="s">
        <v>103</v>
      </c>
      <c r="K4074" s="79"/>
      <c r="L4074" t="s">
        <v>2056</v>
      </c>
      <c r="P4074" s="82" t="s">
        <v>95</v>
      </c>
      <c r="Q4074" s="81"/>
    </row>
    <row r="4075" spans="1:17" ht="18.75" x14ac:dyDescent="0.3">
      <c r="A4075" s="84" t="s">
        <v>2</v>
      </c>
      <c r="B4075" s="85" t="s">
        <v>5498</v>
      </c>
      <c r="C4075" s="85" t="s">
        <v>9</v>
      </c>
      <c r="D4075" s="85" t="s">
        <v>13</v>
      </c>
      <c r="E4075" s="96">
        <v>122.71005148</v>
      </c>
      <c r="F4075" s="85" t="s">
        <v>496</v>
      </c>
      <c r="G4075" s="86" t="s">
        <v>11012</v>
      </c>
      <c r="K4075" s="251"/>
      <c r="L4075" s="274" t="s">
        <v>1085</v>
      </c>
      <c r="M4075" s="117"/>
      <c r="N4075" s="117"/>
      <c r="O4075" s="117"/>
      <c r="P4075" s="275">
        <v>44469</v>
      </c>
      <c r="Q4075" s="276"/>
    </row>
    <row r="4076" spans="1:17" x14ac:dyDescent="0.25">
      <c r="A4076" s="84" t="s">
        <v>6</v>
      </c>
      <c r="B4076" s="85" t="s">
        <v>5241</v>
      </c>
      <c r="C4076" s="85" t="s">
        <v>9</v>
      </c>
      <c r="D4076" s="85" t="s">
        <v>13</v>
      </c>
      <c r="E4076" s="96">
        <v>122.71005148</v>
      </c>
      <c r="F4076" s="85" t="s">
        <v>496</v>
      </c>
      <c r="G4076" s="86" t="s">
        <v>11013</v>
      </c>
      <c r="K4076" s="84" t="s">
        <v>97</v>
      </c>
      <c r="L4076" s="85" t="s">
        <v>98</v>
      </c>
      <c r="M4076" s="85" t="s">
        <v>99</v>
      </c>
      <c r="N4076" s="85" t="s">
        <v>100</v>
      </c>
      <c r="O4076" s="85" t="s">
        <v>101</v>
      </c>
      <c r="P4076" s="85" t="s">
        <v>102</v>
      </c>
      <c r="Q4076" s="86" t="s">
        <v>103</v>
      </c>
    </row>
    <row r="4077" spans="1:17" x14ac:dyDescent="0.25">
      <c r="A4077" s="84" t="s">
        <v>32</v>
      </c>
      <c r="B4077" s="85" t="s">
        <v>10891</v>
      </c>
      <c r="C4077" s="85" t="s">
        <v>20</v>
      </c>
      <c r="D4077" s="85" t="s">
        <v>13</v>
      </c>
      <c r="E4077" s="96">
        <v>122.71005148</v>
      </c>
      <c r="F4077" s="85" t="s">
        <v>496</v>
      </c>
      <c r="G4077" s="86" t="s">
        <v>11014</v>
      </c>
      <c r="K4077" s="84" t="s">
        <v>2</v>
      </c>
      <c r="L4077" s="85" t="s">
        <v>11217</v>
      </c>
      <c r="M4077" s="85" t="s">
        <v>9</v>
      </c>
      <c r="N4077" s="85" t="s">
        <v>13</v>
      </c>
      <c r="O4077" s="96">
        <v>122.71005148</v>
      </c>
      <c r="P4077" s="85" t="s">
        <v>496</v>
      </c>
      <c r="Q4077" s="86" t="s">
        <v>11341</v>
      </c>
    </row>
    <row r="4078" spans="1:17" x14ac:dyDescent="0.25">
      <c r="A4078" s="84" t="s">
        <v>48</v>
      </c>
      <c r="B4078" s="85" t="s">
        <v>10892</v>
      </c>
      <c r="C4078" s="85" t="s">
        <v>20</v>
      </c>
      <c r="D4078" s="85" t="s">
        <v>13</v>
      </c>
      <c r="E4078" s="96">
        <v>122.71005148</v>
      </c>
      <c r="F4078" s="85" t="s">
        <v>496</v>
      </c>
      <c r="G4078" s="86" t="s">
        <v>11015</v>
      </c>
      <c r="K4078" s="251"/>
      <c r="L4078" s="117"/>
      <c r="M4078" s="117"/>
      <c r="N4078" s="255" t="s">
        <v>104</v>
      </c>
      <c r="O4078" s="256">
        <f>SUM(O4077:O4077)</f>
        <v>122.71005148</v>
      </c>
      <c r="Q4078" s="81"/>
    </row>
    <row r="4079" spans="1:17" x14ac:dyDescent="0.25">
      <c r="A4079" s="84" t="s">
        <v>49</v>
      </c>
      <c r="B4079" s="85" t="s">
        <v>5507</v>
      </c>
      <c r="C4079" s="85" t="s">
        <v>20</v>
      </c>
      <c r="D4079" s="85" t="s">
        <v>13</v>
      </c>
      <c r="E4079" s="96">
        <v>122.71005148</v>
      </c>
      <c r="F4079" s="85" t="s">
        <v>496</v>
      </c>
      <c r="G4079" s="86" t="s">
        <v>11016</v>
      </c>
      <c r="K4079" s="251"/>
      <c r="L4079" s="117"/>
      <c r="M4079" s="117"/>
      <c r="N4079" s="311"/>
      <c r="O4079" s="312"/>
      <c r="Q4079" s="81"/>
    </row>
    <row r="4080" spans="1:17" x14ac:dyDescent="0.25">
      <c r="A4080" s="84" t="s">
        <v>50</v>
      </c>
      <c r="B4080" s="85" t="s">
        <v>5513</v>
      </c>
      <c r="C4080" s="85" t="s">
        <v>20</v>
      </c>
      <c r="D4080" s="85" t="s">
        <v>13</v>
      </c>
      <c r="E4080" s="96">
        <v>122.71005148</v>
      </c>
      <c r="F4080" s="85" t="s">
        <v>496</v>
      </c>
      <c r="G4080" s="86" t="s">
        <v>11017</v>
      </c>
      <c r="N4080" s="90"/>
      <c r="P4080" s="81"/>
    </row>
    <row r="4081" spans="1:17" x14ac:dyDescent="0.25">
      <c r="A4081" s="84" t="s">
        <v>51</v>
      </c>
      <c r="B4081" s="85" t="s">
        <v>1493</v>
      </c>
      <c r="C4081" s="85" t="s">
        <v>20</v>
      </c>
      <c r="D4081" s="85" t="s">
        <v>13</v>
      </c>
      <c r="E4081" s="96">
        <v>122.71005148</v>
      </c>
      <c r="F4081" s="85" t="s">
        <v>496</v>
      </c>
      <c r="G4081" s="86" t="s">
        <v>11381</v>
      </c>
      <c r="K4081" s="79"/>
      <c r="N4081" t="s">
        <v>104</v>
      </c>
      <c r="O4081" s="205">
        <f>SUM(O4078)</f>
        <v>122.71005148</v>
      </c>
      <c r="P4081" s="273">
        <f>SUM(O4081*1.95583)</f>
        <v>239.99999998612842</v>
      </c>
    </row>
    <row r="4082" spans="1:17" x14ac:dyDescent="0.25">
      <c r="A4082" s="84" t="s">
        <v>52</v>
      </c>
      <c r="B4082" s="85" t="s">
        <v>6743</v>
      </c>
      <c r="C4082" s="85" t="s">
        <v>20</v>
      </c>
      <c r="D4082" s="85" t="s">
        <v>13</v>
      </c>
      <c r="E4082" s="96">
        <v>122.71005148</v>
      </c>
      <c r="F4082" s="85" t="s">
        <v>496</v>
      </c>
      <c r="G4082" s="86" t="s">
        <v>11382</v>
      </c>
      <c r="K4082" s="79"/>
      <c r="O4082" s="205"/>
      <c r="P4082" s="273"/>
    </row>
    <row r="4083" spans="1:17" x14ac:dyDescent="0.25">
      <c r="A4083" s="84" t="s">
        <v>53</v>
      </c>
      <c r="B4083" s="85" t="s">
        <v>5297</v>
      </c>
      <c r="C4083" s="85" t="s">
        <v>20</v>
      </c>
      <c r="D4083" s="85" t="s">
        <v>13</v>
      </c>
      <c r="E4083" s="96">
        <v>122.71005148</v>
      </c>
      <c r="F4083" s="85" t="s">
        <v>496</v>
      </c>
      <c r="G4083" s="86" t="s">
        <v>11342</v>
      </c>
      <c r="K4083" s="79"/>
      <c r="O4083" s="205"/>
      <c r="P4083" s="273"/>
    </row>
    <row r="4084" spans="1:17" x14ac:dyDescent="0.25">
      <c r="A4084" s="251"/>
      <c r="B4084" s="117"/>
      <c r="C4084" s="117"/>
      <c r="D4084" s="255" t="s">
        <v>104</v>
      </c>
      <c r="E4084" s="256">
        <f>SUM(E4075:E4083)</f>
        <v>1104.3904633199998</v>
      </c>
      <c r="G4084" s="81"/>
      <c r="K4084" s="79"/>
      <c r="M4084" s="85" t="s">
        <v>112</v>
      </c>
      <c r="N4084" s="96">
        <f>SUM(O4081)</f>
        <v>122.71005148</v>
      </c>
      <c r="O4084" s="99">
        <f>SUM(N4084*1.95583)</f>
        <v>239.99999998612842</v>
      </c>
      <c r="Q4084" s="81"/>
    </row>
    <row r="4085" spans="1:17" x14ac:dyDescent="0.25">
      <c r="A4085" s="251"/>
      <c r="B4085" s="117"/>
      <c r="C4085" s="117"/>
      <c r="D4085" s="311"/>
      <c r="E4085" s="312"/>
      <c r="G4085" s="81"/>
    </row>
    <row r="4086" spans="1:17" x14ac:dyDescent="0.25">
      <c r="D4086" s="90"/>
      <c r="F4086" s="81"/>
    </row>
    <row r="4087" spans="1:17" x14ac:dyDescent="0.25">
      <c r="A4087" s="79"/>
      <c r="D4087" t="s">
        <v>104</v>
      </c>
      <c r="E4087" s="205">
        <f>SUM(E4084)</f>
        <v>1104.3904633199998</v>
      </c>
      <c r="F4087" s="273">
        <f>SUM(E4087*1.95583)</f>
        <v>2159.999999875155</v>
      </c>
    </row>
    <row r="4088" spans="1:17" x14ac:dyDescent="0.25">
      <c r="A4088" s="79"/>
      <c r="E4088" s="205"/>
      <c r="F4088" s="273"/>
      <c r="L4088" s="100">
        <v>2450</v>
      </c>
      <c r="N4088" s="93" t="s">
        <v>118</v>
      </c>
      <c r="O4088" s="93" t="s">
        <v>119</v>
      </c>
      <c r="P4088" s="93" t="s">
        <v>120</v>
      </c>
    </row>
    <row r="4089" spans="1:17" x14ac:dyDescent="0.25">
      <c r="A4089" s="79"/>
      <c r="E4089" s="205"/>
      <c r="F4089" s="273"/>
      <c r="L4089" s="100">
        <v>200</v>
      </c>
      <c r="N4089" s="102">
        <f>SUM(L4090*O4084)</f>
        <v>19.5918367335615</v>
      </c>
      <c r="O4089" s="102">
        <f>SUM(N4089/1.17)</f>
        <v>16.745159601334617</v>
      </c>
      <c r="P4089" s="102">
        <f>SUM(N4089-O4089)</f>
        <v>2.8466771322268833</v>
      </c>
    </row>
    <row r="4090" spans="1:17" x14ac:dyDescent="0.25">
      <c r="A4090" s="79"/>
      <c r="C4090" s="85" t="s">
        <v>112</v>
      </c>
      <c r="D4090" s="96">
        <f>SUM(E4087)</f>
        <v>1104.3904633199998</v>
      </c>
      <c r="E4090" s="99">
        <f>SUM(D4090*1.95583)</f>
        <v>2159.999999875155</v>
      </c>
      <c r="G4090" s="81"/>
      <c r="L4090" s="101">
        <f>SUM(L4089/L4088)</f>
        <v>8.1632653061224483E-2</v>
      </c>
    </row>
    <row r="4094" spans="1:17" x14ac:dyDescent="0.25">
      <c r="B4094" s="100">
        <v>2450</v>
      </c>
      <c r="D4094" s="93" t="s">
        <v>118</v>
      </c>
      <c r="E4094" s="93" t="s">
        <v>119</v>
      </c>
      <c r="F4094" s="93" t="s">
        <v>120</v>
      </c>
    </row>
    <row r="4095" spans="1:17" x14ac:dyDescent="0.25">
      <c r="B4095" s="100">
        <v>200</v>
      </c>
      <c r="D4095" s="102">
        <f>SUM(B4096*E4090)</f>
        <v>176.32653060205345</v>
      </c>
      <c r="E4095" s="102">
        <f>SUM(D4095/1.17)</f>
        <v>150.7064364120115</v>
      </c>
      <c r="F4095" s="102">
        <f>SUM(D4095-E4095)</f>
        <v>25.620094190041954</v>
      </c>
    </row>
    <row r="4096" spans="1:17" x14ac:dyDescent="0.25">
      <c r="B4096" s="101">
        <f>SUM(B4095/B4094)</f>
        <v>8.1632653061224483E-2</v>
      </c>
    </row>
    <row r="4102" spans="1:17" ht="18.75" x14ac:dyDescent="0.3">
      <c r="A4102" s="79"/>
      <c r="B4102" s="80" t="s">
        <v>11434</v>
      </c>
      <c r="G4102" s="81"/>
      <c r="K4102" s="79"/>
      <c r="L4102" s="80" t="s">
        <v>11436</v>
      </c>
      <c r="Q4102" s="81"/>
    </row>
    <row r="4103" spans="1:17" x14ac:dyDescent="0.25">
      <c r="A4103" s="79"/>
      <c r="B4103" t="s">
        <v>10164</v>
      </c>
      <c r="F4103" s="82" t="s">
        <v>95</v>
      </c>
      <c r="G4103" s="81"/>
      <c r="K4103" s="79"/>
      <c r="L4103" t="s">
        <v>6815</v>
      </c>
      <c r="P4103" s="82" t="s">
        <v>95</v>
      </c>
      <c r="Q4103" s="81"/>
    </row>
    <row r="4104" spans="1:17" ht="18.75" x14ac:dyDescent="0.3">
      <c r="A4104" s="251"/>
      <c r="B4104" s="274"/>
      <c r="C4104" s="117" t="s">
        <v>96</v>
      </c>
      <c r="D4104" s="117"/>
      <c r="E4104" s="117"/>
      <c r="F4104" s="275">
        <v>44467</v>
      </c>
      <c r="G4104" s="276"/>
      <c r="K4104" s="251"/>
      <c r="L4104" s="274"/>
      <c r="M4104" s="117" t="s">
        <v>96</v>
      </c>
      <c r="N4104" s="117"/>
      <c r="O4104" s="117"/>
      <c r="P4104" s="275">
        <v>44469</v>
      </c>
      <c r="Q4104" s="276"/>
    </row>
    <row r="4105" spans="1:17" x14ac:dyDescent="0.25">
      <c r="A4105" s="84" t="s">
        <v>97</v>
      </c>
      <c r="B4105" s="85" t="s">
        <v>98</v>
      </c>
      <c r="C4105" s="85" t="s">
        <v>99</v>
      </c>
      <c r="D4105" s="85" t="s">
        <v>100</v>
      </c>
      <c r="E4105" s="85" t="s">
        <v>101</v>
      </c>
      <c r="F4105" s="85" t="s">
        <v>102</v>
      </c>
      <c r="G4105" s="86" t="s">
        <v>103</v>
      </c>
      <c r="K4105" s="84" t="s">
        <v>97</v>
      </c>
      <c r="L4105" s="85" t="s">
        <v>98</v>
      </c>
      <c r="M4105" s="85" t="s">
        <v>99</v>
      </c>
      <c r="N4105" s="85" t="s">
        <v>100</v>
      </c>
      <c r="O4105" s="85" t="s">
        <v>101</v>
      </c>
      <c r="P4105" s="85" t="s">
        <v>102</v>
      </c>
      <c r="Q4105" s="86" t="s">
        <v>103</v>
      </c>
    </row>
    <row r="4106" spans="1:17" x14ac:dyDescent="0.25">
      <c r="A4106" s="84" t="s">
        <v>2</v>
      </c>
      <c r="B4106" s="85" t="s">
        <v>11401</v>
      </c>
      <c r="C4106" s="85" t="s">
        <v>155</v>
      </c>
      <c r="D4106" s="85" t="s">
        <v>22</v>
      </c>
      <c r="E4106" s="96">
        <v>95</v>
      </c>
      <c r="F4106" s="85" t="s">
        <v>392</v>
      </c>
      <c r="G4106" s="86" t="s">
        <v>11402</v>
      </c>
      <c r="K4106" s="84" t="s">
        <v>2</v>
      </c>
      <c r="L4106" s="85" t="s">
        <v>11438</v>
      </c>
      <c r="M4106" s="85" t="s">
        <v>20</v>
      </c>
      <c r="N4106" s="85" t="s">
        <v>72</v>
      </c>
      <c r="O4106" s="96">
        <v>60</v>
      </c>
      <c r="P4106" s="85" t="s">
        <v>392</v>
      </c>
      <c r="Q4106" s="86" t="s">
        <v>11439</v>
      </c>
    </row>
    <row r="4107" spans="1:17" x14ac:dyDescent="0.25">
      <c r="A4107" s="84" t="s">
        <v>6</v>
      </c>
      <c r="B4107" s="85" t="s">
        <v>11403</v>
      </c>
      <c r="C4107" s="85" t="s">
        <v>9</v>
      </c>
      <c r="D4107" s="85" t="s">
        <v>21</v>
      </c>
      <c r="E4107" s="96">
        <v>80</v>
      </c>
      <c r="F4107" s="85" t="s">
        <v>105</v>
      </c>
      <c r="G4107" s="86" t="s">
        <v>11404</v>
      </c>
      <c r="K4107" s="84" t="s">
        <v>6</v>
      </c>
      <c r="L4107" s="85" t="s">
        <v>11440</v>
      </c>
      <c r="M4107" s="85" t="s">
        <v>20</v>
      </c>
      <c r="N4107" s="85" t="s">
        <v>17</v>
      </c>
      <c r="O4107" s="96">
        <v>105</v>
      </c>
      <c r="P4107" s="85" t="s">
        <v>105</v>
      </c>
      <c r="Q4107" s="86" t="s">
        <v>11441</v>
      </c>
    </row>
    <row r="4108" spans="1:17" x14ac:dyDescent="0.25">
      <c r="A4108" s="84" t="s">
        <v>32</v>
      </c>
      <c r="B4108" s="85" t="s">
        <v>11405</v>
      </c>
      <c r="C4108" s="85" t="s">
        <v>9</v>
      </c>
      <c r="D4108" s="85" t="s">
        <v>21</v>
      </c>
      <c r="E4108" s="96">
        <v>80</v>
      </c>
      <c r="F4108" s="85" t="s">
        <v>105</v>
      </c>
      <c r="G4108" s="86" t="s">
        <v>11406</v>
      </c>
      <c r="K4108" s="84" t="s">
        <v>32</v>
      </c>
      <c r="L4108" s="85" t="s">
        <v>11442</v>
      </c>
      <c r="M4108" s="85" t="s">
        <v>155</v>
      </c>
      <c r="N4108" s="85" t="s">
        <v>21</v>
      </c>
      <c r="O4108" s="96">
        <v>55</v>
      </c>
      <c r="P4108" s="85" t="s">
        <v>392</v>
      </c>
      <c r="Q4108" s="86" t="s">
        <v>11443</v>
      </c>
    </row>
    <row r="4109" spans="1:17" x14ac:dyDescent="0.25">
      <c r="A4109" s="84" t="s">
        <v>48</v>
      </c>
      <c r="B4109" s="85" t="s">
        <v>11407</v>
      </c>
      <c r="C4109" s="85" t="s">
        <v>20</v>
      </c>
      <c r="D4109" s="85" t="s">
        <v>21</v>
      </c>
      <c r="E4109" s="96">
        <v>80</v>
      </c>
      <c r="F4109" s="85" t="s">
        <v>105</v>
      </c>
      <c r="G4109" s="86" t="s">
        <v>11408</v>
      </c>
      <c r="K4109" s="84" t="s">
        <v>48</v>
      </c>
      <c r="L4109" s="85" t="s">
        <v>11444</v>
      </c>
      <c r="M4109" s="85" t="s">
        <v>155</v>
      </c>
      <c r="N4109" s="85" t="s">
        <v>21</v>
      </c>
      <c r="O4109" s="96">
        <v>55</v>
      </c>
      <c r="P4109" s="85" t="s">
        <v>392</v>
      </c>
      <c r="Q4109" s="86" t="s">
        <v>11445</v>
      </c>
    </row>
    <row r="4110" spans="1:17" x14ac:dyDescent="0.25">
      <c r="A4110" s="84" t="s">
        <v>49</v>
      </c>
      <c r="B4110" s="85" t="s">
        <v>11409</v>
      </c>
      <c r="C4110" s="85" t="s">
        <v>20</v>
      </c>
      <c r="D4110" s="85" t="s">
        <v>890</v>
      </c>
      <c r="E4110" s="96">
        <v>70</v>
      </c>
      <c r="F4110" s="85" t="s">
        <v>392</v>
      </c>
      <c r="G4110" s="86" t="s">
        <v>11410</v>
      </c>
      <c r="K4110" s="84" t="s">
        <v>49</v>
      </c>
      <c r="L4110" s="85" t="s">
        <v>305</v>
      </c>
      <c r="M4110" s="85" t="s">
        <v>155</v>
      </c>
      <c r="N4110" s="85" t="s">
        <v>22</v>
      </c>
      <c r="O4110" s="96">
        <v>0</v>
      </c>
      <c r="P4110" s="85" t="s">
        <v>105</v>
      </c>
      <c r="Q4110" s="86" t="s">
        <v>9253</v>
      </c>
    </row>
    <row r="4111" spans="1:17" x14ac:dyDescent="0.25">
      <c r="A4111" s="84" t="s">
        <v>50</v>
      </c>
      <c r="B4111" s="85" t="s">
        <v>4388</v>
      </c>
      <c r="C4111" s="85" t="s">
        <v>12</v>
      </c>
      <c r="D4111" s="85" t="s">
        <v>21</v>
      </c>
      <c r="E4111" s="96">
        <v>80</v>
      </c>
      <c r="F4111" s="85" t="s">
        <v>105</v>
      </c>
      <c r="G4111" s="86" t="s">
        <v>11411</v>
      </c>
      <c r="K4111" s="84" t="s">
        <v>50</v>
      </c>
      <c r="L4111" s="85" t="s">
        <v>2710</v>
      </c>
      <c r="M4111" s="85" t="s">
        <v>20</v>
      </c>
      <c r="N4111" s="85" t="s">
        <v>17</v>
      </c>
      <c r="O4111" s="96">
        <v>0</v>
      </c>
      <c r="P4111" s="85" t="s">
        <v>105</v>
      </c>
      <c r="Q4111" s="86" t="s">
        <v>10910</v>
      </c>
    </row>
    <row r="4112" spans="1:17" x14ac:dyDescent="0.25">
      <c r="A4112" s="84" t="s">
        <v>51</v>
      </c>
      <c r="B4112" s="85" t="s">
        <v>3517</v>
      </c>
      <c r="C4112" s="85" t="s">
        <v>12</v>
      </c>
      <c r="D4112" s="85" t="s">
        <v>21</v>
      </c>
      <c r="E4112" s="96">
        <v>80</v>
      </c>
      <c r="F4112" s="85" t="s">
        <v>105</v>
      </c>
      <c r="G4112" s="86" t="s">
        <v>11412</v>
      </c>
      <c r="K4112" s="84" t="s">
        <v>51</v>
      </c>
      <c r="L4112" s="85" t="s">
        <v>2710</v>
      </c>
      <c r="M4112" s="85" t="s">
        <v>20</v>
      </c>
      <c r="N4112" s="85" t="s">
        <v>17</v>
      </c>
      <c r="O4112" s="96">
        <v>0</v>
      </c>
      <c r="P4112" s="85" t="s">
        <v>105</v>
      </c>
      <c r="Q4112" s="86" t="s">
        <v>10911</v>
      </c>
    </row>
    <row r="4113" spans="1:17" x14ac:dyDescent="0.25">
      <c r="A4113" s="84" t="s">
        <v>52</v>
      </c>
      <c r="B4113" s="85" t="s">
        <v>11413</v>
      </c>
      <c r="C4113" s="85" t="s">
        <v>5</v>
      </c>
      <c r="D4113" s="85" t="s">
        <v>21</v>
      </c>
      <c r="E4113" s="96">
        <v>80</v>
      </c>
      <c r="F4113" s="85" t="s">
        <v>105</v>
      </c>
      <c r="G4113" s="86" t="s">
        <v>11414</v>
      </c>
      <c r="K4113" s="84" t="s">
        <v>52</v>
      </c>
      <c r="L4113" s="85" t="s">
        <v>11205</v>
      </c>
      <c r="M4113" s="85" t="s">
        <v>41</v>
      </c>
      <c r="N4113" s="85" t="s">
        <v>22</v>
      </c>
      <c r="O4113" s="96">
        <v>0</v>
      </c>
      <c r="P4113" s="85" t="s">
        <v>105</v>
      </c>
      <c r="Q4113" s="86" t="s">
        <v>11206</v>
      </c>
    </row>
    <row r="4114" spans="1:17" x14ac:dyDescent="0.25">
      <c r="A4114" s="84" t="s">
        <v>53</v>
      </c>
      <c r="B4114" s="85" t="s">
        <v>11415</v>
      </c>
      <c r="C4114" s="85" t="s">
        <v>5</v>
      </c>
      <c r="D4114" s="85" t="s">
        <v>890</v>
      </c>
      <c r="E4114" s="96">
        <v>70</v>
      </c>
      <c r="F4114" s="85" t="s">
        <v>392</v>
      </c>
      <c r="G4114" s="86" t="s">
        <v>11416</v>
      </c>
      <c r="K4114" s="251"/>
      <c r="L4114" s="218"/>
      <c r="M4114" s="117"/>
      <c r="N4114" s="88" t="s">
        <v>104</v>
      </c>
      <c r="O4114" s="250">
        <f>SUM(O4106:O4113)</f>
        <v>275</v>
      </c>
      <c r="Q4114" s="81"/>
    </row>
    <row r="4115" spans="1:17" x14ac:dyDescent="0.25">
      <c r="A4115" s="84" t="s">
        <v>54</v>
      </c>
      <c r="B4115" s="85" t="s">
        <v>179</v>
      </c>
      <c r="C4115" s="85" t="s">
        <v>5</v>
      </c>
      <c r="D4115" s="85" t="s">
        <v>72</v>
      </c>
      <c r="E4115" s="96">
        <v>0</v>
      </c>
      <c r="F4115" s="85" t="s">
        <v>105</v>
      </c>
      <c r="G4115" s="86" t="s">
        <v>10980</v>
      </c>
      <c r="K4115" s="251"/>
      <c r="L4115" s="117"/>
      <c r="M4115" s="117"/>
      <c r="N4115" s="311"/>
      <c r="O4115" s="312"/>
      <c r="Q4115" s="81"/>
    </row>
    <row r="4116" spans="1:17" ht="18.75" x14ac:dyDescent="0.3">
      <c r="A4116" s="251"/>
      <c r="B4116" s="218"/>
      <c r="C4116" s="117"/>
      <c r="D4116" s="88" t="s">
        <v>104</v>
      </c>
      <c r="E4116" s="250">
        <f>SUM(E4106:E4115)</f>
        <v>715</v>
      </c>
      <c r="G4116" s="81"/>
      <c r="K4116" s="79"/>
      <c r="L4116" s="80"/>
      <c r="M4116" t="s">
        <v>393</v>
      </c>
      <c r="O4116" s="115"/>
      <c r="P4116" s="83">
        <v>44471</v>
      </c>
      <c r="Q4116" s="81"/>
    </row>
    <row r="4117" spans="1:17" x14ac:dyDescent="0.25">
      <c r="A4117" s="251"/>
      <c r="B4117" s="117"/>
      <c r="C4117" s="117"/>
      <c r="D4117" s="311"/>
      <c r="E4117" s="312"/>
      <c r="G4117" s="81"/>
      <c r="K4117" s="84" t="s">
        <v>97</v>
      </c>
      <c r="L4117" s="85" t="s">
        <v>98</v>
      </c>
      <c r="M4117" s="85" t="s">
        <v>99</v>
      </c>
      <c r="N4117" s="85" t="s">
        <v>100</v>
      </c>
      <c r="O4117" s="85" t="s">
        <v>101</v>
      </c>
      <c r="P4117" s="85" t="s">
        <v>102</v>
      </c>
      <c r="Q4117" s="86" t="s">
        <v>103</v>
      </c>
    </row>
    <row r="4118" spans="1:17" ht="18.75" x14ac:dyDescent="0.3">
      <c r="A4118" s="79"/>
      <c r="B4118" s="80"/>
      <c r="C4118" t="s">
        <v>393</v>
      </c>
      <c r="E4118" s="115"/>
      <c r="F4118" s="83">
        <v>44470</v>
      </c>
      <c r="G4118" s="81"/>
      <c r="K4118" s="84" t="s">
        <v>2</v>
      </c>
      <c r="L4118" s="85" t="s">
        <v>11446</v>
      </c>
      <c r="M4118" s="85" t="s">
        <v>22</v>
      </c>
      <c r="N4118" s="85" t="s">
        <v>9</v>
      </c>
      <c r="O4118" s="96">
        <v>130</v>
      </c>
      <c r="P4118" s="85" t="s">
        <v>105</v>
      </c>
      <c r="Q4118" s="86" t="s">
        <v>11447</v>
      </c>
    </row>
    <row r="4119" spans="1:17" x14ac:dyDescent="0.25">
      <c r="A4119" s="84" t="s">
        <v>97</v>
      </c>
      <c r="B4119" s="85" t="s">
        <v>98</v>
      </c>
      <c r="C4119" s="85" t="s">
        <v>99</v>
      </c>
      <c r="D4119" s="85" t="s">
        <v>100</v>
      </c>
      <c r="E4119" s="85" t="s">
        <v>101</v>
      </c>
      <c r="F4119" s="85" t="s">
        <v>102</v>
      </c>
      <c r="G4119" s="86" t="s">
        <v>103</v>
      </c>
      <c r="K4119" s="84" t="s">
        <v>6</v>
      </c>
      <c r="L4119" s="85" t="s">
        <v>11448</v>
      </c>
      <c r="M4119" s="85" t="s">
        <v>22</v>
      </c>
      <c r="N4119" s="85" t="s">
        <v>9</v>
      </c>
      <c r="O4119" s="96">
        <v>90</v>
      </c>
      <c r="P4119" s="85" t="s">
        <v>392</v>
      </c>
      <c r="Q4119" s="86" t="s">
        <v>11449</v>
      </c>
    </row>
    <row r="4120" spans="1:17" x14ac:dyDescent="0.25">
      <c r="A4120" s="84" t="s">
        <v>2</v>
      </c>
      <c r="B4120" s="85" t="s">
        <v>4234</v>
      </c>
      <c r="C4120" s="85" t="s">
        <v>22</v>
      </c>
      <c r="D4120" s="85" t="s">
        <v>20</v>
      </c>
      <c r="E4120" s="96">
        <v>130</v>
      </c>
      <c r="F4120" s="85" t="s">
        <v>105</v>
      </c>
      <c r="G4120" s="86" t="s">
        <v>11417</v>
      </c>
      <c r="K4120" s="84" t="s">
        <v>32</v>
      </c>
      <c r="L4120" s="85" t="s">
        <v>11450</v>
      </c>
      <c r="M4120" s="85" t="s">
        <v>13</v>
      </c>
      <c r="N4120" s="85" t="s">
        <v>9</v>
      </c>
      <c r="O4120" s="96">
        <v>80</v>
      </c>
      <c r="P4120" s="85" t="s">
        <v>392</v>
      </c>
      <c r="Q4120" s="86" t="s">
        <v>11451</v>
      </c>
    </row>
    <row r="4121" spans="1:17" x14ac:dyDescent="0.25">
      <c r="A4121" s="84" t="s">
        <v>6</v>
      </c>
      <c r="B4121" s="85" t="s">
        <v>11418</v>
      </c>
      <c r="C4121" s="85" t="s">
        <v>13</v>
      </c>
      <c r="D4121" s="85" t="s">
        <v>20</v>
      </c>
      <c r="E4121" s="96">
        <v>80</v>
      </c>
      <c r="F4121" s="85" t="s">
        <v>392</v>
      </c>
      <c r="G4121" s="86" t="s">
        <v>11419</v>
      </c>
      <c r="K4121" s="84" t="s">
        <v>48</v>
      </c>
      <c r="L4121" s="85" t="s">
        <v>11452</v>
      </c>
      <c r="M4121" s="85" t="s">
        <v>13</v>
      </c>
      <c r="N4121" s="85" t="s">
        <v>5</v>
      </c>
      <c r="O4121" s="96">
        <v>80</v>
      </c>
      <c r="P4121" s="85" t="s">
        <v>392</v>
      </c>
      <c r="Q4121" s="86" t="s">
        <v>11453</v>
      </c>
    </row>
    <row r="4122" spans="1:17" x14ac:dyDescent="0.25">
      <c r="A4122" s="84" t="s">
        <v>32</v>
      </c>
      <c r="B4122" s="85" t="s">
        <v>11420</v>
      </c>
      <c r="C4122" s="85" t="s">
        <v>890</v>
      </c>
      <c r="D4122" s="85" t="s">
        <v>20</v>
      </c>
      <c r="E4122" s="96">
        <v>70</v>
      </c>
      <c r="F4122" s="85" t="s">
        <v>392</v>
      </c>
      <c r="G4122" s="86" t="s">
        <v>11421</v>
      </c>
      <c r="K4122" s="84" t="s">
        <v>49</v>
      </c>
      <c r="L4122" s="85" t="s">
        <v>11454</v>
      </c>
      <c r="M4122" s="85" t="s">
        <v>13</v>
      </c>
      <c r="N4122" s="85" t="s">
        <v>20</v>
      </c>
      <c r="O4122" s="96">
        <v>120</v>
      </c>
      <c r="P4122" s="85" t="s">
        <v>105</v>
      </c>
      <c r="Q4122" s="86" t="s">
        <v>11455</v>
      </c>
    </row>
    <row r="4123" spans="1:17" x14ac:dyDescent="0.25">
      <c r="A4123" s="84" t="s">
        <v>48</v>
      </c>
      <c r="B4123" s="85" t="s">
        <v>11422</v>
      </c>
      <c r="C4123" s="85" t="s">
        <v>890</v>
      </c>
      <c r="D4123" s="85" t="s">
        <v>155</v>
      </c>
      <c r="E4123" s="96">
        <v>105</v>
      </c>
      <c r="F4123" s="85" t="s">
        <v>105</v>
      </c>
      <c r="G4123" s="86" t="s">
        <v>11423</v>
      </c>
      <c r="K4123" s="84" t="s">
        <v>50</v>
      </c>
      <c r="L4123" s="85" t="s">
        <v>11252</v>
      </c>
      <c r="M4123" s="85" t="s">
        <v>28</v>
      </c>
      <c r="N4123" s="85" t="s">
        <v>155</v>
      </c>
      <c r="O4123" s="96">
        <v>85</v>
      </c>
      <c r="P4123" s="85" t="s">
        <v>392</v>
      </c>
      <c r="Q4123" s="86" t="s">
        <v>11456</v>
      </c>
    </row>
    <row r="4124" spans="1:17" x14ac:dyDescent="0.25">
      <c r="A4124" s="84" t="s">
        <v>49</v>
      </c>
      <c r="B4124" s="85" t="s">
        <v>6443</v>
      </c>
      <c r="C4124" s="85" t="s">
        <v>890</v>
      </c>
      <c r="D4124" s="85" t="s">
        <v>9</v>
      </c>
      <c r="E4124" s="96">
        <v>100</v>
      </c>
      <c r="F4124" s="85" t="s">
        <v>105</v>
      </c>
      <c r="G4124" s="86" t="s">
        <v>11424</v>
      </c>
      <c r="K4124" s="84" t="s">
        <v>51</v>
      </c>
      <c r="L4124" s="85" t="s">
        <v>1001</v>
      </c>
      <c r="M4124" s="85" t="s">
        <v>28</v>
      </c>
      <c r="N4124" s="85" t="s">
        <v>20</v>
      </c>
      <c r="O4124" s="96">
        <v>80</v>
      </c>
      <c r="P4124" s="85" t="s">
        <v>392</v>
      </c>
      <c r="Q4124" s="86" t="s">
        <v>11457</v>
      </c>
    </row>
    <row r="4125" spans="1:17" x14ac:dyDescent="0.25">
      <c r="A4125" s="84" t="s">
        <v>50</v>
      </c>
      <c r="B4125" s="85" t="s">
        <v>11425</v>
      </c>
      <c r="C4125" s="85" t="s">
        <v>21</v>
      </c>
      <c r="D4125" s="85" t="s">
        <v>20</v>
      </c>
      <c r="E4125" s="96">
        <v>80</v>
      </c>
      <c r="F4125" s="85" t="s">
        <v>105</v>
      </c>
      <c r="G4125" s="86" t="s">
        <v>11426</v>
      </c>
      <c r="K4125" s="84" t="s">
        <v>52</v>
      </c>
      <c r="L4125" s="85" t="s">
        <v>11458</v>
      </c>
      <c r="M4125" s="85" t="s">
        <v>17</v>
      </c>
      <c r="N4125" s="85" t="s">
        <v>155</v>
      </c>
      <c r="O4125" s="96">
        <v>80</v>
      </c>
      <c r="P4125" s="85" t="s">
        <v>392</v>
      </c>
      <c r="Q4125" s="86" t="s">
        <v>11459</v>
      </c>
    </row>
    <row r="4126" spans="1:17" x14ac:dyDescent="0.25">
      <c r="A4126" s="84" t="s">
        <v>51</v>
      </c>
      <c r="B4126" s="85" t="s">
        <v>11427</v>
      </c>
      <c r="C4126" s="85" t="s">
        <v>21</v>
      </c>
      <c r="D4126" s="85" t="s">
        <v>12</v>
      </c>
      <c r="E4126" s="96">
        <v>50</v>
      </c>
      <c r="F4126" s="85" t="s">
        <v>392</v>
      </c>
      <c r="G4126" s="86" t="s">
        <v>11428</v>
      </c>
      <c r="K4126" s="84" t="s">
        <v>53</v>
      </c>
      <c r="L4126" s="85" t="s">
        <v>11460</v>
      </c>
      <c r="M4126" s="85" t="s">
        <v>890</v>
      </c>
      <c r="N4126" s="85" t="s">
        <v>155</v>
      </c>
      <c r="O4126" s="96">
        <v>105</v>
      </c>
      <c r="P4126" s="85" t="s">
        <v>105</v>
      </c>
      <c r="Q4126" s="86" t="s">
        <v>11461</v>
      </c>
    </row>
    <row r="4127" spans="1:17" x14ac:dyDescent="0.25">
      <c r="A4127" s="84" t="s">
        <v>52</v>
      </c>
      <c r="B4127" s="85" t="s">
        <v>11429</v>
      </c>
      <c r="C4127" s="85" t="s">
        <v>21</v>
      </c>
      <c r="D4127" s="85" t="s">
        <v>12</v>
      </c>
      <c r="E4127" s="96">
        <v>50</v>
      </c>
      <c r="F4127" s="85" t="s">
        <v>392</v>
      </c>
      <c r="G4127" s="86" t="s">
        <v>11430</v>
      </c>
      <c r="K4127" s="84" t="s">
        <v>54</v>
      </c>
      <c r="L4127" s="85" t="s">
        <v>11462</v>
      </c>
      <c r="M4127" s="85" t="s">
        <v>890</v>
      </c>
      <c r="N4127" s="85" t="s">
        <v>20</v>
      </c>
      <c r="O4127" s="96">
        <v>100</v>
      </c>
      <c r="P4127" s="85" t="s">
        <v>105</v>
      </c>
      <c r="Q4127" s="86" t="s">
        <v>11463</v>
      </c>
    </row>
    <row r="4128" spans="1:17" x14ac:dyDescent="0.25">
      <c r="A4128" s="84" t="s">
        <v>53</v>
      </c>
      <c r="B4128" s="85" t="s">
        <v>11431</v>
      </c>
      <c r="C4128" s="85" t="s">
        <v>21</v>
      </c>
      <c r="D4128" s="85" t="s">
        <v>41</v>
      </c>
      <c r="E4128" s="96">
        <v>85</v>
      </c>
      <c r="F4128" s="85" t="s">
        <v>105</v>
      </c>
      <c r="G4128" s="86" t="s">
        <v>11432</v>
      </c>
      <c r="K4128" s="84" t="s">
        <v>55</v>
      </c>
      <c r="L4128" s="85" t="s">
        <v>11464</v>
      </c>
      <c r="M4128" s="85" t="s">
        <v>890</v>
      </c>
      <c r="N4128" s="85" t="s">
        <v>5</v>
      </c>
      <c r="O4128" s="96">
        <v>70</v>
      </c>
      <c r="P4128" s="85" t="s">
        <v>392</v>
      </c>
      <c r="Q4128" s="86" t="s">
        <v>11465</v>
      </c>
    </row>
    <row r="4129" spans="1:17" x14ac:dyDescent="0.25">
      <c r="A4129" s="84" t="s">
        <v>54</v>
      </c>
      <c r="B4129" s="85" t="s">
        <v>11433</v>
      </c>
      <c r="C4129" s="85" t="s">
        <v>890</v>
      </c>
      <c r="D4129" s="85" t="s">
        <v>20</v>
      </c>
      <c r="E4129" s="96">
        <v>0</v>
      </c>
      <c r="F4129" s="85" t="s">
        <v>105</v>
      </c>
      <c r="G4129" s="86" t="s">
        <v>8959</v>
      </c>
      <c r="K4129" s="84" t="s">
        <v>56</v>
      </c>
      <c r="L4129" s="85" t="s">
        <v>11466</v>
      </c>
      <c r="M4129" s="85" t="s">
        <v>72</v>
      </c>
      <c r="N4129" s="85" t="s">
        <v>5</v>
      </c>
      <c r="O4129" s="96">
        <v>60</v>
      </c>
      <c r="P4129" s="85" t="s">
        <v>392</v>
      </c>
      <c r="Q4129" s="86" t="s">
        <v>11467</v>
      </c>
    </row>
    <row r="4130" spans="1:17" x14ac:dyDescent="0.25">
      <c r="A4130" s="84" t="s">
        <v>55</v>
      </c>
      <c r="B4130" s="85" t="s">
        <v>10016</v>
      </c>
      <c r="C4130" s="85" t="s">
        <v>13</v>
      </c>
      <c r="D4130" s="85" t="s">
        <v>155</v>
      </c>
      <c r="E4130" s="96">
        <v>0</v>
      </c>
      <c r="F4130" s="85" t="s">
        <v>105</v>
      </c>
      <c r="G4130" s="86" t="s">
        <v>10141</v>
      </c>
      <c r="K4130" s="84" t="s">
        <v>57</v>
      </c>
      <c r="L4130" s="85" t="s">
        <v>11468</v>
      </c>
      <c r="M4130" s="85" t="s">
        <v>21</v>
      </c>
      <c r="N4130" s="85" t="s">
        <v>9</v>
      </c>
      <c r="O4130" s="96">
        <v>80</v>
      </c>
      <c r="P4130" s="85" t="s">
        <v>105</v>
      </c>
      <c r="Q4130" s="86" t="s">
        <v>11469</v>
      </c>
    </row>
    <row r="4131" spans="1:17" x14ac:dyDescent="0.25">
      <c r="A4131" s="84" t="s">
        <v>56</v>
      </c>
      <c r="B4131" s="85" t="s">
        <v>11286</v>
      </c>
      <c r="C4131" s="85" t="s">
        <v>21</v>
      </c>
      <c r="D4131" s="85" t="s">
        <v>9</v>
      </c>
      <c r="E4131" s="96">
        <v>0</v>
      </c>
      <c r="F4131" s="85" t="s">
        <v>105</v>
      </c>
      <c r="G4131" s="86" t="s">
        <v>11287</v>
      </c>
      <c r="K4131" s="84" t="s">
        <v>58</v>
      </c>
      <c r="L4131" s="85" t="s">
        <v>11470</v>
      </c>
      <c r="M4131" s="85" t="s">
        <v>21</v>
      </c>
      <c r="N4131" s="85" t="s">
        <v>9</v>
      </c>
      <c r="O4131" s="96">
        <v>80</v>
      </c>
      <c r="P4131" s="85" t="s">
        <v>105</v>
      </c>
      <c r="Q4131" s="86" t="s">
        <v>11471</v>
      </c>
    </row>
    <row r="4132" spans="1:17" x14ac:dyDescent="0.25">
      <c r="A4132" s="84" t="s">
        <v>57</v>
      </c>
      <c r="B4132" s="85" t="s">
        <v>4995</v>
      </c>
      <c r="C4132" s="85" t="s">
        <v>890</v>
      </c>
      <c r="D4132" s="85" t="s">
        <v>155</v>
      </c>
      <c r="E4132" s="96">
        <v>0</v>
      </c>
      <c r="F4132" s="85" t="s">
        <v>105</v>
      </c>
      <c r="G4132" s="86" t="s">
        <v>11266</v>
      </c>
      <c r="K4132" s="84" t="s">
        <v>59</v>
      </c>
      <c r="L4132" s="85" t="s">
        <v>11472</v>
      </c>
      <c r="M4132" s="85" t="s">
        <v>21</v>
      </c>
      <c r="N4132" s="85" t="s">
        <v>12</v>
      </c>
      <c r="O4132" s="96">
        <v>80</v>
      </c>
      <c r="P4132" s="85" t="s">
        <v>105</v>
      </c>
      <c r="Q4132" s="86" t="s">
        <v>11473</v>
      </c>
    </row>
    <row r="4133" spans="1:17" x14ac:dyDescent="0.25">
      <c r="A4133" s="84" t="s">
        <v>58</v>
      </c>
      <c r="B4133" s="85" t="s">
        <v>9044</v>
      </c>
      <c r="C4133" s="85" t="s">
        <v>13</v>
      </c>
      <c r="D4133" s="85" t="s">
        <v>9</v>
      </c>
      <c r="E4133" s="96">
        <v>0</v>
      </c>
      <c r="F4133" s="85" t="s">
        <v>254</v>
      </c>
      <c r="G4133" s="86" t="s">
        <v>9196</v>
      </c>
      <c r="K4133" s="84" t="s">
        <v>60</v>
      </c>
      <c r="L4133" s="85" t="s">
        <v>87</v>
      </c>
      <c r="M4133" s="85" t="s">
        <v>21</v>
      </c>
      <c r="N4133" s="85" t="s">
        <v>20</v>
      </c>
      <c r="O4133" s="96">
        <v>80</v>
      </c>
      <c r="P4133" s="85" t="s">
        <v>105</v>
      </c>
      <c r="Q4133" s="86" t="s">
        <v>11474</v>
      </c>
    </row>
    <row r="4134" spans="1:17" x14ac:dyDescent="0.25">
      <c r="D4134" s="255" t="s">
        <v>104</v>
      </c>
      <c r="E4134" s="256">
        <f>SUM(E4120:E4133)</f>
        <v>750</v>
      </c>
      <c r="G4134" s="81"/>
      <c r="K4134" s="84" t="s">
        <v>61</v>
      </c>
      <c r="L4134" s="85" t="s">
        <v>5324</v>
      </c>
      <c r="M4134" s="85" t="s">
        <v>22</v>
      </c>
      <c r="N4134" s="85" t="s">
        <v>155</v>
      </c>
      <c r="O4134" s="96">
        <v>0</v>
      </c>
      <c r="P4134" s="85" t="s">
        <v>105</v>
      </c>
      <c r="Q4134" s="86" t="s">
        <v>9406</v>
      </c>
    </row>
    <row r="4135" spans="1:17" x14ac:dyDescent="0.25">
      <c r="C4135" s="90"/>
      <c r="K4135" s="84" t="s">
        <v>62</v>
      </c>
      <c r="L4135" s="85" t="s">
        <v>3009</v>
      </c>
      <c r="M4135" s="85" t="s">
        <v>22</v>
      </c>
      <c r="N4135" s="85" t="s">
        <v>9</v>
      </c>
      <c r="O4135" s="96">
        <v>0</v>
      </c>
      <c r="P4135" s="85" t="s">
        <v>105</v>
      </c>
      <c r="Q4135" s="86" t="s">
        <v>9581</v>
      </c>
    </row>
    <row r="4136" spans="1:17" x14ac:dyDescent="0.25">
      <c r="C4136" t="s">
        <v>104</v>
      </c>
      <c r="D4136" s="205">
        <f>SUM(E4116+E4134)</f>
        <v>1465</v>
      </c>
      <c r="E4136" s="273">
        <f>SUM(D4136*1.95583)</f>
        <v>2865.2909500000001</v>
      </c>
      <c r="K4136" s="84" t="s">
        <v>64</v>
      </c>
      <c r="L4136" s="85" t="s">
        <v>10414</v>
      </c>
      <c r="M4136" s="85" t="s">
        <v>17</v>
      </c>
      <c r="N4136" s="85" t="s">
        <v>155</v>
      </c>
      <c r="O4136" s="96">
        <v>0</v>
      </c>
      <c r="P4136" s="85" t="s">
        <v>105</v>
      </c>
      <c r="Q4136" s="86" t="s">
        <v>10415</v>
      </c>
    </row>
    <row r="4137" spans="1:17" x14ac:dyDescent="0.25">
      <c r="D4137" s="205"/>
      <c r="E4137" s="273"/>
      <c r="K4137" s="84" t="s">
        <v>66</v>
      </c>
      <c r="L4137" s="85" t="s">
        <v>5011</v>
      </c>
      <c r="M4137" s="85" t="s">
        <v>28</v>
      </c>
      <c r="N4137" s="85" t="s">
        <v>20</v>
      </c>
      <c r="O4137" s="96">
        <v>0</v>
      </c>
      <c r="P4137" s="85" t="s">
        <v>105</v>
      </c>
      <c r="Q4137" s="86" t="s">
        <v>10290</v>
      </c>
    </row>
    <row r="4138" spans="1:17" x14ac:dyDescent="0.25">
      <c r="D4138" s="205"/>
      <c r="E4138" s="273"/>
      <c r="K4138" s="84" t="s">
        <v>67</v>
      </c>
      <c r="L4138" s="85" t="s">
        <v>3009</v>
      </c>
      <c r="M4138" s="85" t="s">
        <v>22</v>
      </c>
      <c r="N4138" s="85" t="s">
        <v>9</v>
      </c>
      <c r="O4138" s="96">
        <v>0</v>
      </c>
      <c r="P4138" s="85" t="s">
        <v>105</v>
      </c>
      <c r="Q4138" s="86" t="s">
        <v>9582</v>
      </c>
    </row>
    <row r="4139" spans="1:17" x14ac:dyDescent="0.25">
      <c r="E4139" s="91"/>
      <c r="G4139" s="81"/>
      <c r="K4139" s="84" t="s">
        <v>121</v>
      </c>
      <c r="L4139" s="85" t="s">
        <v>10880</v>
      </c>
      <c r="M4139" s="85" t="s">
        <v>72</v>
      </c>
      <c r="N4139" s="85" t="s">
        <v>12</v>
      </c>
      <c r="O4139" s="96">
        <v>0</v>
      </c>
      <c r="P4139" s="85" t="s">
        <v>105</v>
      </c>
      <c r="Q4139" s="86" t="s">
        <v>11007</v>
      </c>
    </row>
    <row r="4140" spans="1:17" ht="15.75" x14ac:dyDescent="0.25">
      <c r="B4140" s="116" t="s">
        <v>11435</v>
      </c>
      <c r="C4140" s="116" t="s">
        <v>10164</v>
      </c>
      <c r="E4140" s="91"/>
      <c r="F4140" s="81"/>
      <c r="G4140" s="81"/>
      <c r="N4140" s="255" t="s">
        <v>104</v>
      </c>
      <c r="O4140" s="256">
        <f>SUM(O4118:O4139)</f>
        <v>1400</v>
      </c>
      <c r="Q4140" s="81"/>
    </row>
    <row r="4141" spans="1:17" x14ac:dyDescent="0.25">
      <c r="A4141" s="79"/>
      <c r="B4141" s="92">
        <v>44471</v>
      </c>
      <c r="F4141" t="s">
        <v>5758</v>
      </c>
      <c r="G4141" s="81"/>
      <c r="M4141" s="90"/>
    </row>
    <row r="4142" spans="1:17" x14ac:dyDescent="0.25">
      <c r="A4142" s="84" t="s">
        <v>97</v>
      </c>
      <c r="B4142" s="93" t="s">
        <v>106</v>
      </c>
      <c r="C4142" s="93" t="s">
        <v>107</v>
      </c>
      <c r="M4142" t="s">
        <v>104</v>
      </c>
      <c r="N4142" s="205">
        <f>SUM(O4114+O4140)</f>
        <v>1675</v>
      </c>
      <c r="O4142" s="273">
        <f>SUM(N4142*1.95583)</f>
        <v>3276.0152499999999</v>
      </c>
    </row>
    <row r="4143" spans="1:17" x14ac:dyDescent="0.25">
      <c r="A4143" s="84">
        <v>1</v>
      </c>
      <c r="B4143" s="85" t="s">
        <v>108</v>
      </c>
      <c r="C4143" s="96">
        <v>13</v>
      </c>
      <c r="G4143" s="81"/>
      <c r="N4143" s="205"/>
      <c r="O4143" s="273"/>
    </row>
    <row r="4144" spans="1:17" x14ac:dyDescent="0.25">
      <c r="A4144" s="84" t="s">
        <v>6</v>
      </c>
      <c r="B4144" s="85" t="s">
        <v>109</v>
      </c>
      <c r="C4144" s="96">
        <v>0</v>
      </c>
      <c r="G4144" s="81"/>
      <c r="N4144" s="205"/>
      <c r="O4144" s="273"/>
    </row>
    <row r="4145" spans="1:17" x14ac:dyDescent="0.25">
      <c r="A4145" s="84">
        <v>3</v>
      </c>
      <c r="B4145" s="85" t="s">
        <v>110</v>
      </c>
      <c r="C4145" s="96">
        <v>0</v>
      </c>
      <c r="G4145" s="81"/>
      <c r="O4145" s="91"/>
      <c r="Q4145" s="81"/>
    </row>
    <row r="4146" spans="1:17" ht="15.75" x14ac:dyDescent="0.25">
      <c r="A4146" s="84">
        <v>4</v>
      </c>
      <c r="B4146" s="94" t="s">
        <v>111</v>
      </c>
      <c r="C4146" s="96">
        <v>32</v>
      </c>
      <c r="G4146" s="81"/>
      <c r="L4146" s="116" t="s">
        <v>11437</v>
      </c>
      <c r="M4146" s="116" t="s">
        <v>6815</v>
      </c>
      <c r="O4146" s="91"/>
      <c r="P4146" s="81"/>
      <c r="Q4146" s="81"/>
    </row>
    <row r="4147" spans="1:17" x14ac:dyDescent="0.25">
      <c r="A4147" s="79"/>
      <c r="B4147" s="95" t="s">
        <v>104</v>
      </c>
      <c r="C4147" s="96">
        <f>SUM(C4143:C4146)</f>
        <v>45</v>
      </c>
      <c r="G4147" s="81"/>
      <c r="K4147" s="79"/>
      <c r="L4147" s="92">
        <v>44473</v>
      </c>
      <c r="P4147" t="s">
        <v>5758</v>
      </c>
      <c r="Q4147" s="81"/>
    </row>
    <row r="4148" spans="1:17" x14ac:dyDescent="0.25">
      <c r="A4148" s="79"/>
      <c r="B4148" s="290"/>
      <c r="C4148" s="252"/>
      <c r="G4148" s="81"/>
      <c r="K4148" s="84" t="s">
        <v>97</v>
      </c>
      <c r="L4148" s="93" t="s">
        <v>106</v>
      </c>
      <c r="M4148" s="93" t="s">
        <v>107</v>
      </c>
    </row>
    <row r="4149" spans="1:17" x14ac:dyDescent="0.25">
      <c r="A4149" s="79"/>
      <c r="B4149" s="290"/>
      <c r="C4149" s="252"/>
      <c r="D4149" s="117"/>
      <c r="E4149" s="117"/>
      <c r="F4149" s="117"/>
      <c r="G4149" s="276"/>
      <c r="K4149" s="84">
        <v>1</v>
      </c>
      <c r="L4149" s="85" t="s">
        <v>108</v>
      </c>
      <c r="M4149" s="96">
        <v>13</v>
      </c>
      <c r="Q4149" s="81"/>
    </row>
    <row r="4150" spans="1:17" x14ac:dyDescent="0.25">
      <c r="A4150" s="79"/>
      <c r="C4150" s="85" t="s">
        <v>2354</v>
      </c>
      <c r="D4150" s="96">
        <v>0</v>
      </c>
      <c r="E4150" s="85"/>
      <c r="G4150" s="81"/>
      <c r="K4150" s="84" t="s">
        <v>6</v>
      </c>
      <c r="L4150" s="85" t="s">
        <v>109</v>
      </c>
      <c r="M4150" s="96">
        <v>0</v>
      </c>
      <c r="Q4150" s="81"/>
    </row>
    <row r="4151" spans="1:17" x14ac:dyDescent="0.25">
      <c r="A4151" s="79"/>
      <c r="C4151" s="85" t="s">
        <v>112</v>
      </c>
      <c r="D4151" s="96">
        <f>SUM(D4136)</f>
        <v>1465</v>
      </c>
      <c r="E4151" s="99">
        <f>SUM(D4151*1.95583)</f>
        <v>2865.2909500000001</v>
      </c>
      <c r="G4151" s="81"/>
      <c r="K4151" s="84">
        <v>3</v>
      </c>
      <c r="L4151" s="85" t="s">
        <v>110</v>
      </c>
      <c r="M4151" s="96">
        <v>0</v>
      </c>
      <c r="Q4151" s="81"/>
    </row>
    <row r="4152" spans="1:17" x14ac:dyDescent="0.25">
      <c r="A4152" s="79"/>
      <c r="C4152" s="85" t="s">
        <v>113</v>
      </c>
      <c r="D4152" s="96">
        <f>SUM(C4147)</f>
        <v>45</v>
      </c>
      <c r="E4152" s="85"/>
      <c r="G4152" s="81"/>
      <c r="K4152" s="84">
        <v>4</v>
      </c>
      <c r="L4152" s="94" t="s">
        <v>111</v>
      </c>
      <c r="M4152" s="96">
        <v>27</v>
      </c>
      <c r="Q4152" s="81"/>
    </row>
    <row r="4153" spans="1:17" x14ac:dyDescent="0.25">
      <c r="A4153" s="79"/>
      <c r="C4153" s="85" t="s">
        <v>114</v>
      </c>
      <c r="D4153" s="96">
        <f>SUM(D4150+D4151-D4152)</f>
        <v>1420</v>
      </c>
      <c r="E4153" s="85"/>
      <c r="G4153" s="81"/>
      <c r="K4153" s="79"/>
      <c r="L4153" s="95" t="s">
        <v>104</v>
      </c>
      <c r="M4153" s="96">
        <f>SUM(M4149:M4152)</f>
        <v>40</v>
      </c>
      <c r="Q4153" s="81"/>
    </row>
    <row r="4154" spans="1:17" x14ac:dyDescent="0.25">
      <c r="A4154" s="79"/>
      <c r="C4154" s="94" t="s">
        <v>2355</v>
      </c>
      <c r="D4154" s="96">
        <v>0</v>
      </c>
      <c r="E4154" s="85"/>
      <c r="G4154" s="81"/>
      <c r="K4154" s="79"/>
      <c r="L4154" s="290"/>
      <c r="M4154" s="252"/>
      <c r="Q4154" s="81"/>
    </row>
    <row r="4155" spans="1:17" x14ac:dyDescent="0.25">
      <c r="K4155" s="79"/>
      <c r="L4155" s="290"/>
      <c r="M4155" s="252"/>
      <c r="N4155" s="117"/>
      <c r="O4155" s="117"/>
      <c r="P4155" s="117"/>
      <c r="Q4155" s="276"/>
    </row>
    <row r="4156" spans="1:17" x14ac:dyDescent="0.25">
      <c r="K4156" s="79"/>
      <c r="M4156" s="85" t="s">
        <v>2354</v>
      </c>
      <c r="N4156" s="96">
        <v>0</v>
      </c>
      <c r="O4156" s="85"/>
      <c r="Q4156" s="81"/>
    </row>
    <row r="4157" spans="1:17" x14ac:dyDescent="0.25">
      <c r="K4157" s="79"/>
      <c r="M4157" s="85" t="s">
        <v>112</v>
      </c>
      <c r="N4157" s="96">
        <f>SUM(N4142)</f>
        <v>1675</v>
      </c>
      <c r="O4157" s="99">
        <f>SUM(N4157*1.95583)</f>
        <v>3276.0152499999999</v>
      </c>
      <c r="Q4157" s="81"/>
    </row>
    <row r="4158" spans="1:17" x14ac:dyDescent="0.25">
      <c r="K4158" s="79"/>
      <c r="M4158" s="85" t="s">
        <v>113</v>
      </c>
      <c r="N4158" s="96">
        <f>SUM(M4153)</f>
        <v>40</v>
      </c>
      <c r="O4158" s="85"/>
      <c r="Q4158" s="81"/>
    </row>
    <row r="4159" spans="1:17" x14ac:dyDescent="0.25">
      <c r="K4159" s="79"/>
      <c r="M4159" s="85" t="s">
        <v>114</v>
      </c>
      <c r="N4159" s="96">
        <f>SUM(N4156+N4157-N4158)</f>
        <v>1635</v>
      </c>
      <c r="O4159" s="85"/>
      <c r="Q4159" s="81"/>
    </row>
    <row r="4160" spans="1:17" x14ac:dyDescent="0.25">
      <c r="B4160" s="100">
        <v>2550</v>
      </c>
      <c r="G4160" s="81"/>
      <c r="K4160" s="79"/>
      <c r="M4160" s="94" t="s">
        <v>2355</v>
      </c>
      <c r="N4160" s="96">
        <v>0</v>
      </c>
      <c r="O4160" s="85"/>
      <c r="Q4160" s="81"/>
    </row>
    <row r="4161" spans="1:17" x14ac:dyDescent="0.25">
      <c r="B4161" s="100">
        <v>200</v>
      </c>
      <c r="D4161" s="93" t="s">
        <v>118</v>
      </c>
      <c r="E4161" s="93" t="s">
        <v>119</v>
      </c>
      <c r="F4161" s="93" t="s">
        <v>120</v>
      </c>
    </row>
    <row r="4162" spans="1:17" x14ac:dyDescent="0.25">
      <c r="B4162" s="101">
        <f>SUM(B4161/B4160)</f>
        <v>7.8431372549019607E-2</v>
      </c>
      <c r="D4162" s="102">
        <f>SUM(B4162*E4151)</f>
        <v>224.72870196078432</v>
      </c>
      <c r="E4162" s="102">
        <f>SUM(D4162/1.17)</f>
        <v>192.07581364169602</v>
      </c>
      <c r="F4162" s="102">
        <f>SUM(D4162-E4162)</f>
        <v>32.652888319088305</v>
      </c>
    </row>
    <row r="4166" spans="1:17" x14ac:dyDescent="0.25">
      <c r="L4166" s="100">
        <v>2550</v>
      </c>
      <c r="Q4166" s="81"/>
    </row>
    <row r="4167" spans="1:17" x14ac:dyDescent="0.25">
      <c r="L4167" s="100">
        <v>200</v>
      </c>
      <c r="N4167" s="93" t="s">
        <v>118</v>
      </c>
      <c r="O4167" s="93" t="s">
        <v>119</v>
      </c>
      <c r="P4167" s="93" t="s">
        <v>120</v>
      </c>
    </row>
    <row r="4168" spans="1:17" x14ac:dyDescent="0.25">
      <c r="L4168" s="101">
        <f>SUM(L4167/L4166)</f>
        <v>7.8431372549019607E-2</v>
      </c>
      <c r="N4168" s="102">
        <f>SUM(L4168*O4157)</f>
        <v>256.94237254901958</v>
      </c>
      <c r="O4168" s="102">
        <f>SUM(N4168/1.17)</f>
        <v>219.60886542651247</v>
      </c>
      <c r="P4168" s="102">
        <f>SUM(N4168-O4168)</f>
        <v>37.333507122507115</v>
      </c>
    </row>
    <row r="4171" spans="1:17" ht="18.75" x14ac:dyDescent="0.3">
      <c r="A4171" s="79"/>
      <c r="B4171" s="80" t="s">
        <v>11475</v>
      </c>
      <c r="G4171" s="81"/>
      <c r="K4171" s="79"/>
      <c r="L4171" s="80" t="s">
        <v>11557</v>
      </c>
      <c r="Q4171" s="81"/>
    </row>
    <row r="4172" spans="1:17" x14ac:dyDescent="0.25">
      <c r="A4172" s="79"/>
      <c r="B4172" t="s">
        <v>536</v>
      </c>
      <c r="F4172" s="82" t="s">
        <v>95</v>
      </c>
      <c r="G4172" s="81"/>
      <c r="K4172" s="79"/>
      <c r="L4172" t="s">
        <v>10164</v>
      </c>
      <c r="P4172" s="82" t="s">
        <v>95</v>
      </c>
      <c r="Q4172" s="81"/>
    </row>
    <row r="4173" spans="1:17" ht="18.75" x14ac:dyDescent="0.3">
      <c r="A4173" s="251"/>
      <c r="B4173" s="274"/>
      <c r="C4173" s="117" t="s">
        <v>96</v>
      </c>
      <c r="D4173" s="117"/>
      <c r="E4173" s="117"/>
      <c r="F4173" s="275">
        <v>44471</v>
      </c>
      <c r="G4173" s="276"/>
      <c r="K4173" s="251"/>
      <c r="L4173" s="274"/>
      <c r="M4173" s="117" t="s">
        <v>96</v>
      </c>
      <c r="N4173" s="117"/>
      <c r="O4173" s="117"/>
      <c r="P4173" s="275">
        <v>44472</v>
      </c>
      <c r="Q4173" s="276"/>
    </row>
    <row r="4174" spans="1:17" x14ac:dyDescent="0.25">
      <c r="A4174" s="84" t="s">
        <v>97</v>
      </c>
      <c r="B4174" s="85" t="s">
        <v>98</v>
      </c>
      <c r="C4174" s="85" t="s">
        <v>99</v>
      </c>
      <c r="D4174" s="85" t="s">
        <v>100</v>
      </c>
      <c r="E4174" s="85" t="s">
        <v>101</v>
      </c>
      <c r="F4174" s="85" t="s">
        <v>102</v>
      </c>
      <c r="G4174" s="86" t="s">
        <v>103</v>
      </c>
      <c r="K4174" s="84" t="s">
        <v>97</v>
      </c>
      <c r="L4174" s="85" t="s">
        <v>98</v>
      </c>
      <c r="M4174" s="85" t="s">
        <v>99</v>
      </c>
      <c r="N4174" s="85" t="s">
        <v>100</v>
      </c>
      <c r="O4174" s="85" t="s">
        <v>101</v>
      </c>
      <c r="P4174" s="85" t="s">
        <v>102</v>
      </c>
      <c r="Q4174" s="86" t="s">
        <v>103</v>
      </c>
    </row>
    <row r="4175" spans="1:17" x14ac:dyDescent="0.25">
      <c r="A4175" s="84" t="s">
        <v>2</v>
      </c>
      <c r="B4175" s="85" t="s">
        <v>7738</v>
      </c>
      <c r="C4175" s="85" t="s">
        <v>9</v>
      </c>
      <c r="D4175" s="85" t="s">
        <v>21</v>
      </c>
      <c r="E4175" s="96">
        <v>50</v>
      </c>
      <c r="F4175" s="85" t="s">
        <v>392</v>
      </c>
      <c r="G4175" s="86" t="s">
        <v>11477</v>
      </c>
      <c r="K4175" s="84" t="s">
        <v>2</v>
      </c>
      <c r="L4175" s="85" t="s">
        <v>11535</v>
      </c>
      <c r="M4175" s="85" t="s">
        <v>9</v>
      </c>
      <c r="N4175" s="85" t="s">
        <v>21</v>
      </c>
      <c r="O4175" s="96">
        <v>80</v>
      </c>
      <c r="P4175" s="85" t="s">
        <v>105</v>
      </c>
      <c r="Q4175" s="86" t="s">
        <v>11536</v>
      </c>
    </row>
    <row r="4176" spans="1:17" x14ac:dyDescent="0.25">
      <c r="A4176" s="84" t="s">
        <v>6</v>
      </c>
      <c r="B4176" s="85" t="s">
        <v>11210</v>
      </c>
      <c r="C4176" s="85" t="s">
        <v>9</v>
      </c>
      <c r="D4176" s="85" t="s">
        <v>22</v>
      </c>
      <c r="E4176" s="96">
        <v>90</v>
      </c>
      <c r="F4176" s="85" t="s">
        <v>392</v>
      </c>
      <c r="G4176" s="86" t="s">
        <v>11478</v>
      </c>
      <c r="K4176" s="84" t="s">
        <v>6</v>
      </c>
      <c r="L4176" s="85" t="s">
        <v>11537</v>
      </c>
      <c r="M4176" s="85" t="s">
        <v>9</v>
      </c>
      <c r="N4176" s="85" t="s">
        <v>890</v>
      </c>
      <c r="O4176" s="96">
        <v>100</v>
      </c>
      <c r="P4176" s="85" t="s">
        <v>105</v>
      </c>
      <c r="Q4176" s="86" t="s">
        <v>11538</v>
      </c>
    </row>
    <row r="4177" spans="1:17" x14ac:dyDescent="0.25">
      <c r="A4177" s="84" t="s">
        <v>32</v>
      </c>
      <c r="B4177" s="85" t="s">
        <v>9218</v>
      </c>
      <c r="C4177" s="85" t="s">
        <v>9</v>
      </c>
      <c r="D4177" s="85" t="s">
        <v>21</v>
      </c>
      <c r="E4177" s="96">
        <v>80</v>
      </c>
      <c r="F4177" s="85" t="s">
        <v>105</v>
      </c>
      <c r="G4177" s="86" t="s">
        <v>11479</v>
      </c>
      <c r="K4177" s="84" t="s">
        <v>32</v>
      </c>
      <c r="L4177" s="85" t="s">
        <v>3169</v>
      </c>
      <c r="M4177" s="85" t="s">
        <v>9</v>
      </c>
      <c r="N4177" s="85" t="s">
        <v>21</v>
      </c>
      <c r="O4177" s="96">
        <v>80</v>
      </c>
      <c r="P4177" s="85" t="s">
        <v>105</v>
      </c>
      <c r="Q4177" s="86" t="s">
        <v>11539</v>
      </c>
    </row>
    <row r="4178" spans="1:17" x14ac:dyDescent="0.25">
      <c r="A4178" s="84" t="s">
        <v>48</v>
      </c>
      <c r="B4178" s="85" t="s">
        <v>11480</v>
      </c>
      <c r="C4178" s="85" t="s">
        <v>9</v>
      </c>
      <c r="D4178" s="85" t="s">
        <v>21</v>
      </c>
      <c r="E4178" s="96">
        <v>80</v>
      </c>
      <c r="F4178" s="85" t="s">
        <v>105</v>
      </c>
      <c r="G4178" s="86" t="s">
        <v>11481</v>
      </c>
      <c r="K4178" s="84" t="s">
        <v>48</v>
      </c>
      <c r="L4178" s="85" t="s">
        <v>2270</v>
      </c>
      <c r="M4178" s="85" t="s">
        <v>9</v>
      </c>
      <c r="N4178" s="85" t="s">
        <v>21</v>
      </c>
      <c r="O4178" s="96">
        <v>50</v>
      </c>
      <c r="P4178" s="85" t="s">
        <v>392</v>
      </c>
      <c r="Q4178" s="86" t="s">
        <v>11540</v>
      </c>
    </row>
    <row r="4179" spans="1:17" x14ac:dyDescent="0.25">
      <c r="A4179" s="84" t="s">
        <v>49</v>
      </c>
      <c r="B4179" s="85" t="s">
        <v>9420</v>
      </c>
      <c r="C4179" s="85" t="s">
        <v>9</v>
      </c>
      <c r="D4179" s="85" t="s">
        <v>21</v>
      </c>
      <c r="E4179" s="96">
        <v>80</v>
      </c>
      <c r="F4179" s="85" t="s">
        <v>105</v>
      </c>
      <c r="G4179" s="86" t="s">
        <v>11482</v>
      </c>
      <c r="K4179" s="84" t="s">
        <v>49</v>
      </c>
      <c r="L4179" s="85" t="s">
        <v>11541</v>
      </c>
      <c r="M4179" s="85" t="s">
        <v>9</v>
      </c>
      <c r="N4179" s="85" t="s">
        <v>21</v>
      </c>
      <c r="O4179" s="96">
        <v>80</v>
      </c>
      <c r="P4179" s="85" t="s">
        <v>105</v>
      </c>
      <c r="Q4179" s="86" t="s">
        <v>11542</v>
      </c>
    </row>
    <row r="4180" spans="1:17" x14ac:dyDescent="0.25">
      <c r="A4180" s="84" t="s">
        <v>50</v>
      </c>
      <c r="B4180" s="85" t="s">
        <v>11483</v>
      </c>
      <c r="C4180" s="85" t="s">
        <v>20</v>
      </c>
      <c r="D4180" s="85" t="s">
        <v>13</v>
      </c>
      <c r="E4180" s="96">
        <v>120</v>
      </c>
      <c r="F4180" s="85" t="s">
        <v>105</v>
      </c>
      <c r="G4180" s="86" t="s">
        <v>11484</v>
      </c>
      <c r="K4180" s="84" t="s">
        <v>50</v>
      </c>
      <c r="L4180" s="85" t="s">
        <v>5607</v>
      </c>
      <c r="M4180" s="85" t="s">
        <v>12</v>
      </c>
      <c r="N4180" s="85" t="s">
        <v>890</v>
      </c>
      <c r="O4180" s="96">
        <v>100</v>
      </c>
      <c r="P4180" s="85" t="s">
        <v>105</v>
      </c>
      <c r="Q4180" s="86" t="s">
        <v>11543</v>
      </c>
    </row>
    <row r="4181" spans="1:17" x14ac:dyDescent="0.25">
      <c r="A4181" s="84" t="s">
        <v>51</v>
      </c>
      <c r="B4181" s="85" t="s">
        <v>11485</v>
      </c>
      <c r="C4181" s="85" t="s">
        <v>20</v>
      </c>
      <c r="D4181" s="85" t="s">
        <v>22</v>
      </c>
      <c r="E4181" s="96">
        <v>130</v>
      </c>
      <c r="F4181" s="85" t="s">
        <v>105</v>
      </c>
      <c r="G4181" s="86" t="s">
        <v>11486</v>
      </c>
      <c r="K4181" s="84" t="s">
        <v>51</v>
      </c>
      <c r="L4181" s="85" t="s">
        <v>670</v>
      </c>
      <c r="M4181" s="85" t="s">
        <v>20</v>
      </c>
      <c r="N4181" s="85" t="s">
        <v>21</v>
      </c>
      <c r="O4181" s="96">
        <v>0</v>
      </c>
      <c r="P4181" s="85" t="s">
        <v>105</v>
      </c>
      <c r="Q4181" s="86" t="s">
        <v>9848</v>
      </c>
    </row>
    <row r="4182" spans="1:17" x14ac:dyDescent="0.25">
      <c r="A4182" s="84" t="s">
        <v>52</v>
      </c>
      <c r="B4182" s="85" t="s">
        <v>11487</v>
      </c>
      <c r="C4182" s="85" t="s">
        <v>20</v>
      </c>
      <c r="D4182" s="85" t="s">
        <v>21</v>
      </c>
      <c r="E4182" s="96">
        <v>80</v>
      </c>
      <c r="F4182" s="85" t="s">
        <v>105</v>
      </c>
      <c r="G4182" s="86" t="s">
        <v>11488</v>
      </c>
      <c r="K4182" s="84" t="s">
        <v>52</v>
      </c>
      <c r="L4182" s="85" t="s">
        <v>11544</v>
      </c>
      <c r="M4182" s="85" t="s">
        <v>20</v>
      </c>
      <c r="N4182" s="85" t="s">
        <v>22</v>
      </c>
      <c r="O4182" s="96">
        <v>0</v>
      </c>
      <c r="P4182" s="85" t="s">
        <v>105</v>
      </c>
      <c r="Q4182" s="86" t="s">
        <v>11319</v>
      </c>
    </row>
    <row r="4183" spans="1:17" x14ac:dyDescent="0.25">
      <c r="A4183" s="84" t="s">
        <v>53</v>
      </c>
      <c r="B4183" s="85" t="s">
        <v>8609</v>
      </c>
      <c r="C4183" s="85" t="s">
        <v>41</v>
      </c>
      <c r="D4183" s="85" t="s">
        <v>22</v>
      </c>
      <c r="E4183" s="96">
        <v>0</v>
      </c>
      <c r="F4183" s="85" t="s">
        <v>105</v>
      </c>
      <c r="G4183" s="86" t="s">
        <v>9162</v>
      </c>
      <c r="K4183" s="251"/>
      <c r="L4183" s="218"/>
      <c r="M4183" s="117"/>
      <c r="N4183" s="88" t="s">
        <v>104</v>
      </c>
      <c r="O4183" s="250">
        <f>SUM(O4175:O4182)</f>
        <v>490</v>
      </c>
      <c r="Q4183" s="81"/>
    </row>
    <row r="4184" spans="1:17" x14ac:dyDescent="0.25">
      <c r="A4184" s="84" t="s">
        <v>54</v>
      </c>
      <c r="B4184" s="85" t="s">
        <v>696</v>
      </c>
      <c r="C4184" s="85" t="s">
        <v>20</v>
      </c>
      <c r="D4184" s="85" t="s">
        <v>28</v>
      </c>
      <c r="E4184" s="96">
        <v>0</v>
      </c>
      <c r="F4184" s="85" t="s">
        <v>105</v>
      </c>
      <c r="G4184" s="86" t="s">
        <v>9546</v>
      </c>
      <c r="K4184" s="251"/>
      <c r="L4184" s="117"/>
      <c r="M4184" s="117"/>
      <c r="N4184" s="311"/>
      <c r="O4184" s="312"/>
      <c r="Q4184" s="81"/>
    </row>
    <row r="4185" spans="1:17" ht="18.75" x14ac:dyDescent="0.3">
      <c r="A4185" s="84" t="s">
        <v>55</v>
      </c>
      <c r="B4185" s="85" t="s">
        <v>696</v>
      </c>
      <c r="C4185" s="85" t="s">
        <v>20</v>
      </c>
      <c r="D4185" s="85" t="s">
        <v>28</v>
      </c>
      <c r="E4185" s="96">
        <v>0</v>
      </c>
      <c r="F4185" s="85" t="s">
        <v>105</v>
      </c>
      <c r="G4185" s="86" t="s">
        <v>9548</v>
      </c>
      <c r="K4185" s="79"/>
      <c r="L4185" s="80"/>
      <c r="M4185" t="s">
        <v>393</v>
      </c>
      <c r="O4185" s="115"/>
      <c r="P4185" s="83">
        <v>44475</v>
      </c>
      <c r="Q4185" s="81"/>
    </row>
    <row r="4186" spans="1:17" x14ac:dyDescent="0.25">
      <c r="A4186" s="84" t="s">
        <v>56</v>
      </c>
      <c r="B4186" s="85" t="s">
        <v>11489</v>
      </c>
      <c r="C4186" s="85" t="s">
        <v>20</v>
      </c>
      <c r="D4186" s="85" t="s">
        <v>13</v>
      </c>
      <c r="E4186" s="96">
        <v>0</v>
      </c>
      <c r="F4186" s="85" t="s">
        <v>105</v>
      </c>
      <c r="G4186" s="86" t="s">
        <v>10325</v>
      </c>
      <c r="K4186" s="84" t="s">
        <v>97</v>
      </c>
      <c r="L4186" s="85" t="s">
        <v>98</v>
      </c>
      <c r="M4186" s="85" t="s">
        <v>99</v>
      </c>
      <c r="N4186" s="85" t="s">
        <v>100</v>
      </c>
      <c r="O4186" s="85" t="s">
        <v>101</v>
      </c>
      <c r="P4186" s="85" t="s">
        <v>102</v>
      </c>
      <c r="Q4186" s="86" t="s">
        <v>103</v>
      </c>
    </row>
    <row r="4187" spans="1:17" x14ac:dyDescent="0.25">
      <c r="A4187" s="84" t="s">
        <v>57</v>
      </c>
      <c r="B4187" s="85" t="s">
        <v>1446</v>
      </c>
      <c r="C4187" s="85" t="s">
        <v>41</v>
      </c>
      <c r="D4187" s="85" t="s">
        <v>13</v>
      </c>
      <c r="E4187" s="96">
        <v>0</v>
      </c>
      <c r="F4187" s="85" t="s">
        <v>105</v>
      </c>
      <c r="G4187" s="86" t="s">
        <v>10907</v>
      </c>
      <c r="K4187" s="84" t="s">
        <v>2</v>
      </c>
      <c r="L4187" s="85" t="s">
        <v>11545</v>
      </c>
      <c r="M4187" s="85" t="s">
        <v>22</v>
      </c>
      <c r="N4187" s="85" t="s">
        <v>20</v>
      </c>
      <c r="O4187" s="96">
        <v>130</v>
      </c>
      <c r="P4187" s="85" t="s">
        <v>105</v>
      </c>
      <c r="Q4187" s="86" t="s">
        <v>11546</v>
      </c>
    </row>
    <row r="4188" spans="1:17" x14ac:dyDescent="0.25">
      <c r="A4188" s="84" t="s">
        <v>58</v>
      </c>
      <c r="B4188" s="85" t="s">
        <v>11490</v>
      </c>
      <c r="C4188" s="85" t="s">
        <v>20</v>
      </c>
      <c r="D4188" s="85" t="s">
        <v>22</v>
      </c>
      <c r="E4188" s="96">
        <v>0</v>
      </c>
      <c r="F4188" s="85" t="s">
        <v>105</v>
      </c>
      <c r="G4188" s="86" t="s">
        <v>11269</v>
      </c>
      <c r="K4188" s="84" t="s">
        <v>6</v>
      </c>
      <c r="L4188" s="85" t="s">
        <v>11547</v>
      </c>
      <c r="M4188" s="85" t="s">
        <v>28</v>
      </c>
      <c r="N4188" s="85" t="s">
        <v>20</v>
      </c>
      <c r="O4188" s="96">
        <v>120</v>
      </c>
      <c r="P4188" s="85" t="s">
        <v>105</v>
      </c>
      <c r="Q4188" s="86" t="s">
        <v>11548</v>
      </c>
    </row>
    <row r="4189" spans="1:17" x14ac:dyDescent="0.25">
      <c r="A4189" s="84" t="s">
        <v>59</v>
      </c>
      <c r="B4189" s="85" t="s">
        <v>11491</v>
      </c>
      <c r="C4189" s="85" t="s">
        <v>9</v>
      </c>
      <c r="D4189" s="85" t="s">
        <v>13</v>
      </c>
      <c r="E4189" s="96">
        <v>0</v>
      </c>
      <c r="F4189" s="85" t="s">
        <v>254</v>
      </c>
      <c r="G4189" s="86" t="s">
        <v>9197</v>
      </c>
      <c r="K4189" s="84" t="s">
        <v>32</v>
      </c>
      <c r="L4189" s="85" t="s">
        <v>11549</v>
      </c>
      <c r="M4189" s="85" t="s">
        <v>890</v>
      </c>
      <c r="N4189" s="85" t="s">
        <v>9</v>
      </c>
      <c r="O4189" s="96">
        <v>100</v>
      </c>
      <c r="P4189" s="85" t="s">
        <v>105</v>
      </c>
      <c r="Q4189" s="86" t="s">
        <v>11550</v>
      </c>
    </row>
    <row r="4190" spans="1:17" x14ac:dyDescent="0.25">
      <c r="A4190" s="84" t="s">
        <v>60</v>
      </c>
      <c r="B4190" s="85" t="s">
        <v>1508</v>
      </c>
      <c r="C4190" s="85" t="s">
        <v>20</v>
      </c>
      <c r="D4190" s="85" t="s">
        <v>21</v>
      </c>
      <c r="E4190" s="96">
        <v>0</v>
      </c>
      <c r="F4190" s="85" t="s">
        <v>254</v>
      </c>
      <c r="G4190" s="86" t="s">
        <v>11492</v>
      </c>
      <c r="K4190" s="84" t="s">
        <v>48</v>
      </c>
      <c r="L4190" s="85" t="s">
        <v>7665</v>
      </c>
      <c r="M4190" s="85" t="s">
        <v>21</v>
      </c>
      <c r="N4190" s="85" t="s">
        <v>5</v>
      </c>
      <c r="O4190" s="96">
        <v>80</v>
      </c>
      <c r="P4190" s="85" t="s">
        <v>105</v>
      </c>
      <c r="Q4190" s="86" t="s">
        <v>11551</v>
      </c>
    </row>
    <row r="4191" spans="1:17" x14ac:dyDescent="0.25">
      <c r="A4191" s="84" t="s">
        <v>61</v>
      </c>
      <c r="B4191" s="85" t="s">
        <v>4738</v>
      </c>
      <c r="C4191" s="85" t="s">
        <v>20</v>
      </c>
      <c r="D4191" s="85" t="s">
        <v>21</v>
      </c>
      <c r="E4191" s="96">
        <v>0</v>
      </c>
      <c r="F4191" s="85" t="s">
        <v>254</v>
      </c>
      <c r="G4191" s="86" t="s">
        <v>11493</v>
      </c>
      <c r="K4191" s="84" t="s">
        <v>49</v>
      </c>
      <c r="L4191" s="85" t="s">
        <v>11552</v>
      </c>
      <c r="M4191" s="85" t="s">
        <v>21</v>
      </c>
      <c r="N4191" s="85" t="s">
        <v>5</v>
      </c>
      <c r="O4191" s="96">
        <v>80</v>
      </c>
      <c r="P4191" s="85" t="s">
        <v>105</v>
      </c>
      <c r="Q4191" s="86" t="s">
        <v>11553</v>
      </c>
    </row>
    <row r="4192" spans="1:17" x14ac:dyDescent="0.25">
      <c r="A4192" s="84" t="s">
        <v>62</v>
      </c>
      <c r="B4192" s="85" t="s">
        <v>512</v>
      </c>
      <c r="C4192" s="85" t="s">
        <v>20</v>
      </c>
      <c r="D4192" s="85" t="s">
        <v>21</v>
      </c>
      <c r="E4192" s="96">
        <v>0</v>
      </c>
      <c r="F4192" s="85" t="s">
        <v>254</v>
      </c>
      <c r="G4192" s="86" t="s">
        <v>11494</v>
      </c>
      <c r="K4192" s="84" t="s">
        <v>50</v>
      </c>
      <c r="L4192" s="85" t="s">
        <v>7575</v>
      </c>
      <c r="M4192" s="85" t="s">
        <v>21</v>
      </c>
      <c r="N4192" s="85" t="s">
        <v>12</v>
      </c>
      <c r="O4192" s="96">
        <v>50</v>
      </c>
      <c r="P4192" s="85" t="s">
        <v>392</v>
      </c>
      <c r="Q4192" s="86" t="s">
        <v>11554</v>
      </c>
    </row>
    <row r="4193" spans="1:17" x14ac:dyDescent="0.25">
      <c r="A4193" s="251"/>
      <c r="B4193" s="218"/>
      <c r="C4193" s="117"/>
      <c r="D4193" s="88" t="s">
        <v>104</v>
      </c>
      <c r="E4193" s="250">
        <f>SUM(E4175:E4192)</f>
        <v>710</v>
      </c>
      <c r="G4193" s="81"/>
      <c r="K4193" s="84" t="s">
        <v>51</v>
      </c>
      <c r="L4193" s="85" t="s">
        <v>11555</v>
      </c>
      <c r="M4193" s="85" t="s">
        <v>21</v>
      </c>
      <c r="N4193" s="85" t="s">
        <v>20</v>
      </c>
      <c r="O4193" s="96">
        <v>50</v>
      </c>
      <c r="P4193" s="85" t="s">
        <v>392</v>
      </c>
      <c r="Q4193" s="86" t="s">
        <v>11556</v>
      </c>
    </row>
    <row r="4194" spans="1:17" x14ac:dyDescent="0.25">
      <c r="A4194" s="251"/>
      <c r="B4194" s="117"/>
      <c r="C4194" s="117"/>
      <c r="D4194" s="311"/>
      <c r="E4194" s="312"/>
      <c r="G4194" s="81"/>
      <c r="K4194" s="84" t="s">
        <v>52</v>
      </c>
      <c r="L4194" s="85" t="s">
        <v>7988</v>
      </c>
      <c r="M4194" s="85" t="s">
        <v>21</v>
      </c>
      <c r="N4194" s="85" t="s">
        <v>5</v>
      </c>
      <c r="O4194" s="96">
        <v>0</v>
      </c>
      <c r="P4194" s="85" t="s">
        <v>105</v>
      </c>
      <c r="Q4194" s="86" t="s">
        <v>9018</v>
      </c>
    </row>
    <row r="4195" spans="1:17" ht="18.75" x14ac:dyDescent="0.3">
      <c r="A4195" s="79"/>
      <c r="B4195" s="80"/>
      <c r="C4195" t="s">
        <v>393</v>
      </c>
      <c r="E4195" s="115"/>
      <c r="F4195" s="83">
        <v>44473</v>
      </c>
      <c r="G4195" s="81"/>
      <c r="K4195" s="84" t="s">
        <v>53</v>
      </c>
      <c r="L4195" s="85" t="s">
        <v>1197</v>
      </c>
      <c r="M4195" s="85" t="s">
        <v>22</v>
      </c>
      <c r="N4195" s="85" t="s">
        <v>9</v>
      </c>
      <c r="O4195" s="96">
        <v>0</v>
      </c>
      <c r="P4195" s="85" t="s">
        <v>105</v>
      </c>
      <c r="Q4195" s="86" t="s">
        <v>9906</v>
      </c>
    </row>
    <row r="4196" spans="1:17" x14ac:dyDescent="0.25">
      <c r="A4196" s="84" t="s">
        <v>97</v>
      </c>
      <c r="B4196" s="85" t="s">
        <v>98</v>
      </c>
      <c r="C4196" s="85" t="s">
        <v>99</v>
      </c>
      <c r="D4196" s="85" t="s">
        <v>100</v>
      </c>
      <c r="E4196" s="85" t="s">
        <v>101</v>
      </c>
      <c r="F4196" s="85" t="s">
        <v>102</v>
      </c>
      <c r="G4196" s="86" t="s">
        <v>103</v>
      </c>
      <c r="N4196" s="255" t="s">
        <v>104</v>
      </c>
      <c r="O4196" s="256">
        <f>SUM(O4187:O4195)</f>
        <v>610</v>
      </c>
      <c r="Q4196" s="81"/>
    </row>
    <row r="4197" spans="1:17" x14ac:dyDescent="0.25">
      <c r="A4197" s="84" t="s">
        <v>2</v>
      </c>
      <c r="B4197" s="85" t="s">
        <v>11495</v>
      </c>
      <c r="C4197" s="85" t="s">
        <v>13</v>
      </c>
      <c r="D4197" s="85" t="s">
        <v>20</v>
      </c>
      <c r="E4197" s="96">
        <v>80</v>
      </c>
      <c r="F4197" s="85" t="s">
        <v>392</v>
      </c>
      <c r="G4197" s="86" t="s">
        <v>11496</v>
      </c>
      <c r="M4197" s="90"/>
    </row>
    <row r="4198" spans="1:17" x14ac:dyDescent="0.25">
      <c r="A4198" s="84" t="s">
        <v>6</v>
      </c>
      <c r="B4198" s="85" t="s">
        <v>11497</v>
      </c>
      <c r="C4198" s="85" t="s">
        <v>21</v>
      </c>
      <c r="D4198" s="85" t="s">
        <v>9</v>
      </c>
      <c r="E4198" s="96">
        <v>50</v>
      </c>
      <c r="F4198" s="85" t="s">
        <v>392</v>
      </c>
      <c r="G4198" s="86" t="s">
        <v>11498</v>
      </c>
      <c r="M4198" t="s">
        <v>104</v>
      </c>
      <c r="N4198" s="205">
        <f>SUM(O4183+O4196)</f>
        <v>1100</v>
      </c>
      <c r="O4198" s="273">
        <f>SUM(N4198*1.95583)</f>
        <v>2151.413</v>
      </c>
    </row>
    <row r="4199" spans="1:17" x14ac:dyDescent="0.25">
      <c r="A4199" s="84" t="s">
        <v>32</v>
      </c>
      <c r="B4199" s="85" t="s">
        <v>11499</v>
      </c>
      <c r="C4199" s="85" t="s">
        <v>21</v>
      </c>
      <c r="D4199" s="85" t="s">
        <v>41</v>
      </c>
      <c r="E4199" s="96">
        <v>55</v>
      </c>
      <c r="F4199" s="85" t="s">
        <v>392</v>
      </c>
      <c r="G4199" s="86" t="s">
        <v>11500</v>
      </c>
      <c r="N4199" s="205"/>
      <c r="O4199" s="273"/>
    </row>
    <row r="4200" spans="1:17" x14ac:dyDescent="0.25">
      <c r="A4200" s="84" t="s">
        <v>48</v>
      </c>
      <c r="B4200" s="85" t="s">
        <v>11501</v>
      </c>
      <c r="C4200" s="85" t="s">
        <v>21</v>
      </c>
      <c r="D4200" s="85" t="s">
        <v>9</v>
      </c>
      <c r="E4200" s="96">
        <v>80</v>
      </c>
      <c r="F4200" s="85" t="s">
        <v>105</v>
      </c>
      <c r="G4200" s="86" t="s">
        <v>11502</v>
      </c>
      <c r="N4200" s="205"/>
      <c r="O4200" s="273"/>
    </row>
    <row r="4201" spans="1:17" x14ac:dyDescent="0.25">
      <c r="A4201" s="84" t="s">
        <v>49</v>
      </c>
      <c r="B4201" s="85" t="s">
        <v>277</v>
      </c>
      <c r="C4201" s="85" t="s">
        <v>21</v>
      </c>
      <c r="D4201" s="85" t="s">
        <v>9</v>
      </c>
      <c r="E4201" s="96">
        <v>0</v>
      </c>
      <c r="F4201" s="85" t="s">
        <v>105</v>
      </c>
      <c r="G4201" s="86" t="s">
        <v>11479</v>
      </c>
      <c r="O4201" s="91"/>
      <c r="Q4201" s="81"/>
    </row>
    <row r="4202" spans="1:17" ht="15.75" x14ac:dyDescent="0.25">
      <c r="D4202" s="255" t="s">
        <v>104</v>
      </c>
      <c r="E4202" s="256">
        <f>SUM(E4197:E4201)</f>
        <v>265</v>
      </c>
      <c r="G4202" s="81"/>
      <c r="L4202" s="116" t="s">
        <v>11558</v>
      </c>
      <c r="M4202" s="116" t="s">
        <v>10164</v>
      </c>
      <c r="O4202" s="91"/>
      <c r="P4202" s="81"/>
      <c r="Q4202" s="81"/>
    </row>
    <row r="4203" spans="1:17" x14ac:dyDescent="0.25">
      <c r="C4203" s="90"/>
      <c r="K4203" s="79"/>
      <c r="L4203" s="92">
        <v>44480</v>
      </c>
      <c r="P4203" t="s">
        <v>5758</v>
      </c>
      <c r="Q4203" s="81"/>
    </row>
    <row r="4204" spans="1:17" x14ac:dyDescent="0.25">
      <c r="C4204" t="s">
        <v>104</v>
      </c>
      <c r="D4204" s="205">
        <f>SUM(E4193+E4202)</f>
        <v>975</v>
      </c>
      <c r="E4204" s="273">
        <f>SUM(D4204*1.95583)</f>
        <v>1906.93425</v>
      </c>
      <c r="K4204" s="84" t="s">
        <v>97</v>
      </c>
      <c r="L4204" s="93" t="s">
        <v>106</v>
      </c>
      <c r="M4204" s="93" t="s">
        <v>107</v>
      </c>
    </row>
    <row r="4205" spans="1:17" x14ac:dyDescent="0.25">
      <c r="D4205" s="205"/>
      <c r="E4205" s="273"/>
      <c r="K4205" s="84">
        <v>1</v>
      </c>
      <c r="L4205" s="85" t="s">
        <v>108</v>
      </c>
      <c r="M4205" s="96">
        <v>13</v>
      </c>
      <c r="Q4205" s="81"/>
    </row>
    <row r="4206" spans="1:17" x14ac:dyDescent="0.25">
      <c r="D4206" s="205"/>
      <c r="E4206" s="273"/>
      <c r="K4206" s="84" t="s">
        <v>6</v>
      </c>
      <c r="L4206" s="85" t="s">
        <v>109</v>
      </c>
      <c r="M4206" s="96">
        <v>0</v>
      </c>
      <c r="Q4206" s="81"/>
    </row>
    <row r="4207" spans="1:17" x14ac:dyDescent="0.25">
      <c r="E4207" s="91"/>
      <c r="G4207" s="81"/>
      <c r="K4207" s="84">
        <v>3</v>
      </c>
      <c r="L4207" s="85" t="s">
        <v>110</v>
      </c>
      <c r="M4207" s="96">
        <v>0</v>
      </c>
      <c r="Q4207" s="81"/>
    </row>
    <row r="4208" spans="1:17" ht="15.75" x14ac:dyDescent="0.25">
      <c r="B4208" s="116" t="s">
        <v>11476</v>
      </c>
      <c r="C4208" s="116" t="s">
        <v>536</v>
      </c>
      <c r="E4208" s="91"/>
      <c r="F4208" s="81"/>
      <c r="G4208" s="81"/>
      <c r="K4208" s="84">
        <v>4</v>
      </c>
      <c r="L4208" s="94" t="s">
        <v>111</v>
      </c>
      <c r="M4208" s="96">
        <v>35</v>
      </c>
      <c r="Q4208" s="81"/>
    </row>
    <row r="4209" spans="1:17" x14ac:dyDescent="0.25">
      <c r="A4209" s="79"/>
      <c r="B4209" s="92">
        <v>44474</v>
      </c>
      <c r="F4209" t="s">
        <v>5758</v>
      </c>
      <c r="G4209" s="81"/>
      <c r="K4209" s="79"/>
      <c r="L4209" s="95" t="s">
        <v>104</v>
      </c>
      <c r="M4209" s="96">
        <f>SUM(M4205:M4208)</f>
        <v>48</v>
      </c>
      <c r="Q4209" s="81"/>
    </row>
    <row r="4210" spans="1:17" x14ac:dyDescent="0.25">
      <c r="A4210" s="84" t="s">
        <v>97</v>
      </c>
      <c r="B4210" s="93" t="s">
        <v>106</v>
      </c>
      <c r="C4210" s="93" t="s">
        <v>107</v>
      </c>
      <c r="K4210" s="79"/>
      <c r="L4210" s="290"/>
      <c r="M4210" s="252"/>
      <c r="Q4210" s="81"/>
    </row>
    <row r="4211" spans="1:17" x14ac:dyDescent="0.25">
      <c r="A4211" s="84">
        <v>1</v>
      </c>
      <c r="B4211" s="85" t="s">
        <v>108</v>
      </c>
      <c r="C4211" s="96">
        <v>13</v>
      </c>
      <c r="G4211" s="81"/>
      <c r="K4211" s="79"/>
      <c r="L4211" s="290"/>
      <c r="M4211" s="252"/>
      <c r="N4211" s="117"/>
      <c r="O4211" s="117"/>
      <c r="P4211" s="117"/>
      <c r="Q4211" s="276"/>
    </row>
    <row r="4212" spans="1:17" x14ac:dyDescent="0.25">
      <c r="A4212" s="84" t="s">
        <v>6</v>
      </c>
      <c r="B4212" s="85" t="s">
        <v>109</v>
      </c>
      <c r="C4212" s="96">
        <v>0</v>
      </c>
      <c r="G4212" s="81"/>
      <c r="K4212" s="79"/>
      <c r="M4212" s="85" t="s">
        <v>2354</v>
      </c>
      <c r="N4212" s="96">
        <v>0</v>
      </c>
      <c r="O4212" s="85"/>
      <c r="Q4212" s="81"/>
    </row>
    <row r="4213" spans="1:17" x14ac:dyDescent="0.25">
      <c r="A4213" s="84">
        <v>3</v>
      </c>
      <c r="B4213" s="85" t="s">
        <v>110</v>
      </c>
      <c r="C4213" s="96">
        <v>0</v>
      </c>
      <c r="G4213" s="81"/>
      <c r="K4213" s="79"/>
      <c r="M4213" s="85" t="s">
        <v>112</v>
      </c>
      <c r="N4213" s="96">
        <f>SUM(N4198)</f>
        <v>1100</v>
      </c>
      <c r="O4213" s="99">
        <f>SUM(N4213*1.95583)</f>
        <v>2151.413</v>
      </c>
      <c r="Q4213" s="81"/>
    </row>
    <row r="4214" spans="1:17" x14ac:dyDescent="0.25">
      <c r="A4214" s="84">
        <v>4</v>
      </c>
      <c r="B4214" s="94" t="s">
        <v>111</v>
      </c>
      <c r="C4214" s="96">
        <v>50</v>
      </c>
      <c r="G4214" s="81"/>
      <c r="K4214" s="79"/>
      <c r="M4214" s="85" t="s">
        <v>113</v>
      </c>
      <c r="N4214" s="96">
        <f>SUM(M4209)</f>
        <v>48</v>
      </c>
      <c r="O4214" s="85"/>
      <c r="Q4214" s="81"/>
    </row>
    <row r="4215" spans="1:17" x14ac:dyDescent="0.25">
      <c r="A4215" s="79"/>
      <c r="B4215" s="95" t="s">
        <v>104</v>
      </c>
      <c r="C4215" s="96">
        <f>SUM(C4211:C4214)</f>
        <v>63</v>
      </c>
      <c r="G4215" s="81"/>
      <c r="K4215" s="79"/>
      <c r="M4215" s="85" t="s">
        <v>114</v>
      </c>
      <c r="N4215" s="96">
        <f>SUM(N4212+N4213-N4214)</f>
        <v>1052</v>
      </c>
      <c r="O4215" s="85"/>
      <c r="Q4215" s="81"/>
    </row>
    <row r="4216" spans="1:17" x14ac:dyDescent="0.25">
      <c r="A4216" s="79"/>
      <c r="B4216" s="290"/>
      <c r="C4216" s="252"/>
      <c r="G4216" s="81"/>
      <c r="K4216" s="79"/>
      <c r="M4216" s="94" t="s">
        <v>2355</v>
      </c>
      <c r="N4216" s="96">
        <v>0</v>
      </c>
      <c r="O4216" s="85"/>
      <c r="Q4216" s="81"/>
    </row>
    <row r="4217" spans="1:17" x14ac:dyDescent="0.25">
      <c r="A4217" s="79"/>
      <c r="B4217" s="290"/>
      <c r="C4217" s="252"/>
      <c r="D4217" s="117"/>
      <c r="E4217" s="117"/>
      <c r="F4217" s="117"/>
      <c r="G4217" s="276"/>
    </row>
    <row r="4218" spans="1:17" x14ac:dyDescent="0.25">
      <c r="A4218" s="79"/>
      <c r="C4218" s="85" t="s">
        <v>2354</v>
      </c>
      <c r="D4218" s="96">
        <v>0</v>
      </c>
      <c r="E4218" s="85"/>
      <c r="G4218" s="81"/>
    </row>
    <row r="4219" spans="1:17" x14ac:dyDescent="0.25">
      <c r="A4219" s="79"/>
      <c r="C4219" s="85" t="s">
        <v>112</v>
      </c>
      <c r="D4219" s="96">
        <f>SUM(D4204)</f>
        <v>975</v>
      </c>
      <c r="E4219" s="99">
        <f>SUM(D4219*1.95583)</f>
        <v>1906.93425</v>
      </c>
      <c r="G4219" s="81"/>
    </row>
    <row r="4220" spans="1:17" x14ac:dyDescent="0.25">
      <c r="A4220" s="79"/>
      <c r="C4220" s="85" t="s">
        <v>113</v>
      </c>
      <c r="D4220" s="96">
        <f>SUM(C4215)</f>
        <v>63</v>
      </c>
      <c r="E4220" s="85"/>
      <c r="G4220" s="81"/>
    </row>
    <row r="4221" spans="1:17" x14ac:dyDescent="0.25">
      <c r="A4221" s="79"/>
      <c r="C4221" s="85" t="s">
        <v>114</v>
      </c>
      <c r="D4221" s="96">
        <f>SUM(D4218+D4219-D4220)</f>
        <v>912</v>
      </c>
      <c r="E4221" s="85"/>
      <c r="G4221" s="81"/>
    </row>
    <row r="4222" spans="1:17" x14ac:dyDescent="0.25">
      <c r="A4222" s="79"/>
      <c r="C4222" s="94" t="s">
        <v>2355</v>
      </c>
      <c r="D4222" s="96">
        <v>0</v>
      </c>
      <c r="E4222" s="85"/>
      <c r="G4222" s="81"/>
      <c r="L4222" s="100">
        <v>2550</v>
      </c>
      <c r="Q4222" s="81"/>
    </row>
    <row r="4223" spans="1:17" x14ac:dyDescent="0.25">
      <c r="L4223" s="100">
        <v>200</v>
      </c>
      <c r="N4223" s="93" t="s">
        <v>118</v>
      </c>
      <c r="O4223" s="93" t="s">
        <v>119</v>
      </c>
      <c r="P4223" s="93" t="s">
        <v>120</v>
      </c>
    </row>
    <row r="4224" spans="1:17" x14ac:dyDescent="0.25">
      <c r="L4224" s="101">
        <f>SUM(L4223/L4222)</f>
        <v>7.8431372549019607E-2</v>
      </c>
      <c r="N4224" s="102">
        <f>SUM(L4224*O4213)</f>
        <v>168.73827450980392</v>
      </c>
      <c r="O4224" s="102">
        <f>SUM(N4224/1.17)</f>
        <v>144.22074744427687</v>
      </c>
      <c r="P4224" s="102">
        <f>SUM(N4224-O4224)</f>
        <v>24.517527065527048</v>
      </c>
    </row>
    <row r="4228" spans="1:17" x14ac:dyDescent="0.25">
      <c r="B4228" s="100">
        <v>2550</v>
      </c>
      <c r="G4228" s="81"/>
    </row>
    <row r="4229" spans="1:17" x14ac:dyDescent="0.25">
      <c r="B4229" s="100">
        <v>200</v>
      </c>
      <c r="D4229" s="93" t="s">
        <v>118</v>
      </c>
      <c r="E4229" s="93" t="s">
        <v>119</v>
      </c>
      <c r="F4229" s="93" t="s">
        <v>120</v>
      </c>
    </row>
    <row r="4230" spans="1:17" x14ac:dyDescent="0.25">
      <c r="B4230" s="101">
        <f>SUM(B4229/B4228)</f>
        <v>7.8431372549019607E-2</v>
      </c>
      <c r="D4230" s="102">
        <f>SUM(B4230*E4219)</f>
        <v>149.5634705882353</v>
      </c>
      <c r="E4230" s="102">
        <f>SUM(D4230/1.17)</f>
        <v>127.83202614379087</v>
      </c>
      <c r="F4230" s="102">
        <f>SUM(D4230-E4230)</f>
        <v>21.731444444444435</v>
      </c>
    </row>
    <row r="4235" spans="1:17" ht="18.75" x14ac:dyDescent="0.3">
      <c r="A4235" s="79"/>
      <c r="B4235" s="80" t="s">
        <v>11559</v>
      </c>
      <c r="G4235" s="81"/>
      <c r="K4235" s="79"/>
      <c r="L4235" s="80" t="s">
        <v>6258</v>
      </c>
      <c r="Q4235" s="81"/>
    </row>
    <row r="4236" spans="1:17" x14ac:dyDescent="0.25">
      <c r="A4236" s="79"/>
      <c r="B4236" t="s">
        <v>152</v>
      </c>
      <c r="F4236" s="82" t="s">
        <v>95</v>
      </c>
      <c r="G4236" s="81"/>
      <c r="K4236" s="79"/>
      <c r="L4236" t="s">
        <v>3883</v>
      </c>
      <c r="P4236" s="82" t="s">
        <v>95</v>
      </c>
      <c r="Q4236" s="81"/>
    </row>
    <row r="4237" spans="1:17" ht="18.75" x14ac:dyDescent="0.3">
      <c r="A4237" s="251"/>
      <c r="B4237" s="274"/>
      <c r="C4237" s="117" t="s">
        <v>96</v>
      </c>
      <c r="D4237" s="117"/>
      <c r="E4237" s="117"/>
      <c r="F4237" s="275">
        <v>44474</v>
      </c>
      <c r="G4237" s="276"/>
      <c r="K4237" s="251"/>
      <c r="L4237" s="274"/>
      <c r="M4237" s="117" t="s">
        <v>96</v>
      </c>
      <c r="N4237" s="117"/>
      <c r="O4237" s="117"/>
      <c r="P4237" s="275">
        <v>44476</v>
      </c>
      <c r="Q4237" s="276"/>
    </row>
    <row r="4238" spans="1:17" x14ac:dyDescent="0.25">
      <c r="A4238" s="84" t="s">
        <v>97</v>
      </c>
      <c r="B4238" s="85" t="s">
        <v>98</v>
      </c>
      <c r="C4238" s="85" t="s">
        <v>99</v>
      </c>
      <c r="D4238" s="85" t="s">
        <v>100</v>
      </c>
      <c r="E4238" s="85" t="s">
        <v>101</v>
      </c>
      <c r="F4238" s="85" t="s">
        <v>102</v>
      </c>
      <c r="G4238" s="86" t="s">
        <v>103</v>
      </c>
      <c r="K4238" s="84" t="s">
        <v>97</v>
      </c>
      <c r="L4238" s="85" t="s">
        <v>98</v>
      </c>
      <c r="M4238" s="85" t="s">
        <v>99</v>
      </c>
      <c r="N4238" s="85" t="s">
        <v>100</v>
      </c>
      <c r="O4238" s="85" t="s">
        <v>101</v>
      </c>
      <c r="P4238" s="85" t="s">
        <v>102</v>
      </c>
      <c r="Q4238" s="86" t="s">
        <v>103</v>
      </c>
    </row>
    <row r="4239" spans="1:17" x14ac:dyDescent="0.25">
      <c r="A4239" s="84" t="s">
        <v>2</v>
      </c>
      <c r="B4239" s="85" t="s">
        <v>4693</v>
      </c>
      <c r="C4239" s="85" t="s">
        <v>155</v>
      </c>
      <c r="D4239" s="85" t="s">
        <v>890</v>
      </c>
      <c r="E4239" s="96">
        <v>105</v>
      </c>
      <c r="F4239" s="85" t="s">
        <v>105</v>
      </c>
      <c r="G4239" s="86" t="s">
        <v>11561</v>
      </c>
      <c r="K4239" s="84" t="s">
        <v>2</v>
      </c>
      <c r="L4239" s="85" t="s">
        <v>7952</v>
      </c>
      <c r="M4239" s="85" t="s">
        <v>9</v>
      </c>
      <c r="N4239" s="85" t="s">
        <v>21</v>
      </c>
      <c r="O4239" s="96">
        <v>80</v>
      </c>
      <c r="P4239" s="85" t="s">
        <v>105</v>
      </c>
      <c r="Q4239" s="86" t="s">
        <v>11580</v>
      </c>
    </row>
    <row r="4240" spans="1:17" x14ac:dyDescent="0.25">
      <c r="A4240" s="84" t="s">
        <v>6</v>
      </c>
      <c r="B4240" s="85" t="s">
        <v>3675</v>
      </c>
      <c r="C4240" s="85" t="s">
        <v>20</v>
      </c>
      <c r="D4240" s="85" t="s">
        <v>890</v>
      </c>
      <c r="E4240" s="96">
        <v>100</v>
      </c>
      <c r="F4240" s="85" t="s">
        <v>105</v>
      </c>
      <c r="G4240" s="86" t="s">
        <v>11562</v>
      </c>
      <c r="K4240" s="84" t="s">
        <v>6</v>
      </c>
      <c r="L4240" s="85" t="s">
        <v>3447</v>
      </c>
      <c r="M4240" s="85" t="s">
        <v>9</v>
      </c>
      <c r="N4240" s="85" t="s">
        <v>21</v>
      </c>
      <c r="O4240" s="96">
        <v>80</v>
      </c>
      <c r="P4240" s="85" t="s">
        <v>105</v>
      </c>
      <c r="Q4240" s="86" t="s">
        <v>11581</v>
      </c>
    </row>
    <row r="4241" spans="1:17" x14ac:dyDescent="0.25">
      <c r="A4241" s="84" t="s">
        <v>32</v>
      </c>
      <c r="B4241" s="85" t="s">
        <v>9743</v>
      </c>
      <c r="C4241" s="85" t="s">
        <v>5</v>
      </c>
      <c r="D4241" s="85" t="s">
        <v>21</v>
      </c>
      <c r="E4241" s="96">
        <v>0</v>
      </c>
      <c r="F4241" s="85" t="s">
        <v>105</v>
      </c>
      <c r="G4241" s="86" t="s">
        <v>7770</v>
      </c>
      <c r="K4241" s="84" t="s">
        <v>32</v>
      </c>
      <c r="L4241" s="85" t="s">
        <v>11324</v>
      </c>
      <c r="M4241" s="85" t="s">
        <v>20</v>
      </c>
      <c r="N4241" s="85" t="s">
        <v>890</v>
      </c>
      <c r="O4241" s="96">
        <v>70</v>
      </c>
      <c r="P4241" s="85" t="s">
        <v>392</v>
      </c>
      <c r="Q4241" s="86" t="s">
        <v>11582</v>
      </c>
    </row>
    <row r="4242" spans="1:17" x14ac:dyDescent="0.25">
      <c r="A4242" s="84" t="s">
        <v>48</v>
      </c>
      <c r="B4242" s="85" t="s">
        <v>11563</v>
      </c>
      <c r="C4242" s="85" t="s">
        <v>20</v>
      </c>
      <c r="D4242" s="85" t="s">
        <v>13</v>
      </c>
      <c r="E4242" s="96">
        <v>0</v>
      </c>
      <c r="F4242" s="85" t="s">
        <v>105</v>
      </c>
      <c r="G4242" s="86" t="s">
        <v>10638</v>
      </c>
      <c r="K4242" s="84" t="s">
        <v>48</v>
      </c>
      <c r="L4242" s="85" t="s">
        <v>11583</v>
      </c>
      <c r="M4242" s="85" t="s">
        <v>9</v>
      </c>
      <c r="N4242" s="85" t="s">
        <v>890</v>
      </c>
      <c r="O4242" s="96">
        <v>0</v>
      </c>
      <c r="P4242" s="85" t="s">
        <v>105</v>
      </c>
      <c r="Q4242" s="86" t="s">
        <v>11275</v>
      </c>
    </row>
    <row r="4243" spans="1:17" x14ac:dyDescent="0.25">
      <c r="A4243" s="84" t="s">
        <v>49</v>
      </c>
      <c r="B4243" s="85" t="s">
        <v>11564</v>
      </c>
      <c r="C4243" s="85" t="s">
        <v>9</v>
      </c>
      <c r="D4243" s="85" t="s">
        <v>21</v>
      </c>
      <c r="E4243" s="96">
        <v>0</v>
      </c>
      <c r="F4243" s="85" t="s">
        <v>105</v>
      </c>
      <c r="G4243" s="86" t="s">
        <v>11076</v>
      </c>
      <c r="K4243" s="84" t="s">
        <v>49</v>
      </c>
      <c r="L4243" s="85" t="s">
        <v>4234</v>
      </c>
      <c r="M4243" s="85" t="s">
        <v>20</v>
      </c>
      <c r="N4243" s="85" t="s">
        <v>22</v>
      </c>
      <c r="O4243" s="96">
        <v>0</v>
      </c>
      <c r="P4243" s="85" t="s">
        <v>105</v>
      </c>
      <c r="Q4243" s="86" t="s">
        <v>11417</v>
      </c>
    </row>
    <row r="4244" spans="1:17" x14ac:dyDescent="0.25">
      <c r="A4244" s="84" t="s">
        <v>50</v>
      </c>
      <c r="B4244" s="85" t="s">
        <v>963</v>
      </c>
      <c r="C4244" s="85" t="s">
        <v>9</v>
      </c>
      <c r="D4244" s="85" t="s">
        <v>21</v>
      </c>
      <c r="E4244" s="96">
        <v>0</v>
      </c>
      <c r="F4244" s="85" t="s">
        <v>105</v>
      </c>
      <c r="G4244" s="86" t="s">
        <v>11365</v>
      </c>
      <c r="K4244" s="251"/>
      <c r="L4244" s="218"/>
      <c r="M4244" s="117"/>
      <c r="N4244" s="88" t="s">
        <v>104</v>
      </c>
      <c r="O4244" s="250">
        <f>SUM(O4239:O4243)</f>
        <v>230</v>
      </c>
      <c r="Q4244" s="81"/>
    </row>
    <row r="4245" spans="1:17" x14ac:dyDescent="0.25">
      <c r="A4245" s="251"/>
      <c r="B4245" s="218"/>
      <c r="C4245" s="117"/>
      <c r="D4245" s="88" t="s">
        <v>104</v>
      </c>
      <c r="E4245" s="250">
        <f>SUM(E4239:E4244)</f>
        <v>205</v>
      </c>
      <c r="G4245" s="81"/>
      <c r="K4245" s="251"/>
      <c r="L4245" s="117"/>
      <c r="M4245" s="117"/>
      <c r="N4245" s="311"/>
      <c r="O4245" s="312"/>
      <c r="Q4245" s="81"/>
    </row>
    <row r="4246" spans="1:17" ht="18.75" x14ac:dyDescent="0.3">
      <c r="A4246" s="251"/>
      <c r="B4246" s="117"/>
      <c r="C4246" s="117"/>
      <c r="D4246" s="311"/>
      <c r="E4246" s="312"/>
      <c r="G4246" s="81"/>
      <c r="K4246" s="79"/>
      <c r="L4246" s="80"/>
      <c r="M4246" t="s">
        <v>393</v>
      </c>
      <c r="O4246" s="115"/>
      <c r="P4246" s="83">
        <v>44478</v>
      </c>
      <c r="Q4246" s="81"/>
    </row>
    <row r="4247" spans="1:17" ht="18.75" x14ac:dyDescent="0.3">
      <c r="A4247" s="79"/>
      <c r="B4247" s="80"/>
      <c r="C4247" t="s">
        <v>393</v>
      </c>
      <c r="E4247" s="115"/>
      <c r="F4247" s="83">
        <v>44477</v>
      </c>
      <c r="G4247" s="81"/>
      <c r="K4247" s="84" t="s">
        <v>97</v>
      </c>
      <c r="L4247" s="85" t="s">
        <v>98</v>
      </c>
      <c r="M4247" s="85" t="s">
        <v>99</v>
      </c>
      <c r="N4247" s="85" t="s">
        <v>100</v>
      </c>
      <c r="O4247" s="85" t="s">
        <v>101</v>
      </c>
      <c r="P4247" s="85" t="s">
        <v>102</v>
      </c>
      <c r="Q4247" s="86" t="s">
        <v>103</v>
      </c>
    </row>
    <row r="4248" spans="1:17" x14ac:dyDescent="0.25">
      <c r="A4248" s="84" t="s">
        <v>97</v>
      </c>
      <c r="B4248" s="85" t="s">
        <v>98</v>
      </c>
      <c r="C4248" s="85" t="s">
        <v>99</v>
      </c>
      <c r="D4248" s="85" t="s">
        <v>100</v>
      </c>
      <c r="E4248" s="85" t="s">
        <v>101</v>
      </c>
      <c r="F4248" s="85" t="s">
        <v>102</v>
      </c>
      <c r="G4248" s="86" t="s">
        <v>103</v>
      </c>
      <c r="K4248" s="84" t="s">
        <v>2</v>
      </c>
      <c r="L4248" s="85" t="s">
        <v>10230</v>
      </c>
      <c r="M4248" s="85" t="s">
        <v>22</v>
      </c>
      <c r="N4248" s="85" t="s">
        <v>20</v>
      </c>
      <c r="O4248" s="96">
        <v>130</v>
      </c>
      <c r="P4248" s="85" t="s">
        <v>105</v>
      </c>
      <c r="Q4248" s="86" t="s">
        <v>11584</v>
      </c>
    </row>
    <row r="4249" spans="1:17" x14ac:dyDescent="0.25">
      <c r="A4249" s="84" t="s">
        <v>2</v>
      </c>
      <c r="B4249" s="85" t="s">
        <v>11565</v>
      </c>
      <c r="C4249" s="85" t="s">
        <v>22</v>
      </c>
      <c r="D4249" s="85" t="s">
        <v>20</v>
      </c>
      <c r="E4249" s="96">
        <v>130</v>
      </c>
      <c r="F4249" s="85" t="s">
        <v>105</v>
      </c>
      <c r="G4249" s="86" t="s">
        <v>11566</v>
      </c>
      <c r="K4249" s="84" t="s">
        <v>6</v>
      </c>
      <c r="L4249" s="85" t="s">
        <v>11585</v>
      </c>
      <c r="M4249" s="85" t="s">
        <v>22</v>
      </c>
      <c r="N4249" s="85" t="s">
        <v>20</v>
      </c>
      <c r="O4249" s="96">
        <v>130</v>
      </c>
      <c r="P4249" s="85" t="s">
        <v>105</v>
      </c>
      <c r="Q4249" s="86" t="s">
        <v>11586</v>
      </c>
    </row>
    <row r="4250" spans="1:17" x14ac:dyDescent="0.25">
      <c r="A4250" s="84" t="s">
        <v>6</v>
      </c>
      <c r="B4250" s="85" t="s">
        <v>9533</v>
      </c>
      <c r="C4250" s="85" t="s">
        <v>22</v>
      </c>
      <c r="D4250" s="85" t="s">
        <v>20</v>
      </c>
      <c r="E4250" s="96">
        <v>130</v>
      </c>
      <c r="F4250" s="85" t="s">
        <v>105</v>
      </c>
      <c r="G4250" s="86" t="s">
        <v>11567</v>
      </c>
      <c r="K4250" s="84" t="s">
        <v>32</v>
      </c>
      <c r="L4250" s="85" t="s">
        <v>11590</v>
      </c>
      <c r="M4250" s="85" t="s">
        <v>22</v>
      </c>
      <c r="N4250" s="85" t="s">
        <v>41</v>
      </c>
      <c r="O4250" s="96">
        <v>135</v>
      </c>
      <c r="P4250" s="85" t="s">
        <v>105</v>
      </c>
      <c r="Q4250" s="86" t="s">
        <v>11591</v>
      </c>
    </row>
    <row r="4251" spans="1:17" x14ac:dyDescent="0.25">
      <c r="A4251" s="84" t="s">
        <v>32</v>
      </c>
      <c r="B4251" s="85" t="s">
        <v>4094</v>
      </c>
      <c r="C4251" s="85" t="s">
        <v>28</v>
      </c>
      <c r="D4251" s="85" t="s">
        <v>155</v>
      </c>
      <c r="E4251" s="96">
        <v>125</v>
      </c>
      <c r="F4251" s="85" t="s">
        <v>105</v>
      </c>
      <c r="G4251" s="86" t="s">
        <v>11568</v>
      </c>
      <c r="K4251" s="84" t="s">
        <v>48</v>
      </c>
      <c r="L4251" s="85" t="s">
        <v>11592</v>
      </c>
      <c r="M4251" s="85" t="s">
        <v>22</v>
      </c>
      <c r="N4251" s="85" t="s">
        <v>41</v>
      </c>
      <c r="O4251" s="96">
        <v>135</v>
      </c>
      <c r="P4251" s="85" t="s">
        <v>105</v>
      </c>
      <c r="Q4251" s="86" t="s">
        <v>11593</v>
      </c>
    </row>
    <row r="4252" spans="1:17" x14ac:dyDescent="0.25">
      <c r="A4252" s="84" t="s">
        <v>48</v>
      </c>
      <c r="B4252" s="85" t="s">
        <v>11569</v>
      </c>
      <c r="C4252" s="85" t="s">
        <v>890</v>
      </c>
      <c r="D4252" s="85" t="s">
        <v>5</v>
      </c>
      <c r="E4252" s="96">
        <v>100</v>
      </c>
      <c r="F4252" s="85" t="s">
        <v>105</v>
      </c>
      <c r="G4252" s="86" t="s">
        <v>11570</v>
      </c>
      <c r="K4252" s="84" t="s">
        <v>49</v>
      </c>
      <c r="L4252" s="85" t="s">
        <v>11594</v>
      </c>
      <c r="M4252" s="85" t="s">
        <v>22</v>
      </c>
      <c r="N4252" s="85" t="s">
        <v>9</v>
      </c>
      <c r="O4252" s="96">
        <v>130</v>
      </c>
      <c r="P4252" s="85" t="s">
        <v>105</v>
      </c>
      <c r="Q4252" s="86" t="s">
        <v>11595</v>
      </c>
    </row>
    <row r="4253" spans="1:17" x14ac:dyDescent="0.25">
      <c r="A4253" s="84" t="s">
        <v>49</v>
      </c>
      <c r="B4253" s="85" t="s">
        <v>201</v>
      </c>
      <c r="C4253" s="85" t="s">
        <v>890</v>
      </c>
      <c r="D4253" s="85" t="s">
        <v>20</v>
      </c>
      <c r="E4253" s="96">
        <v>70</v>
      </c>
      <c r="F4253" s="85" t="s">
        <v>9296</v>
      </c>
      <c r="G4253" s="86" t="s">
        <v>11571</v>
      </c>
      <c r="K4253" s="84" t="s">
        <v>50</v>
      </c>
      <c r="L4253" s="85" t="s">
        <v>11596</v>
      </c>
      <c r="M4253" s="85" t="s">
        <v>22</v>
      </c>
      <c r="N4253" s="85" t="s">
        <v>9</v>
      </c>
      <c r="O4253" s="96">
        <v>130</v>
      </c>
      <c r="P4253" s="85" t="s">
        <v>105</v>
      </c>
      <c r="Q4253" s="86" t="s">
        <v>11597</v>
      </c>
    </row>
    <row r="4254" spans="1:17" x14ac:dyDescent="0.25">
      <c r="A4254" s="84" t="s">
        <v>50</v>
      </c>
      <c r="B4254" s="85" t="s">
        <v>11572</v>
      </c>
      <c r="C4254" s="85" t="s">
        <v>890</v>
      </c>
      <c r="D4254" s="85" t="s">
        <v>9</v>
      </c>
      <c r="E4254" s="96">
        <v>100</v>
      </c>
      <c r="F4254" s="85" t="s">
        <v>105</v>
      </c>
      <c r="G4254" s="86" t="s">
        <v>11573</v>
      </c>
      <c r="K4254" s="84" t="s">
        <v>51</v>
      </c>
      <c r="L4254" s="85" t="s">
        <v>11598</v>
      </c>
      <c r="M4254" s="85" t="s">
        <v>22</v>
      </c>
      <c r="N4254" s="85" t="s">
        <v>20</v>
      </c>
      <c r="O4254" s="96">
        <v>130</v>
      </c>
      <c r="P4254" s="85" t="s">
        <v>105</v>
      </c>
      <c r="Q4254" s="86" t="s">
        <v>11587</v>
      </c>
    </row>
    <row r="4255" spans="1:17" x14ac:dyDescent="0.25">
      <c r="A4255" s="84" t="s">
        <v>51</v>
      </c>
      <c r="B4255" s="85" t="s">
        <v>11572</v>
      </c>
      <c r="C4255" s="85" t="s">
        <v>890</v>
      </c>
      <c r="D4255" s="85" t="s">
        <v>9</v>
      </c>
      <c r="E4255" s="96">
        <v>100</v>
      </c>
      <c r="F4255" s="85" t="s">
        <v>105</v>
      </c>
      <c r="G4255" s="86" t="s">
        <v>11574</v>
      </c>
      <c r="K4255" s="84" t="s">
        <v>52</v>
      </c>
      <c r="L4255" s="85" t="s">
        <v>11599</v>
      </c>
      <c r="M4255" s="85" t="s">
        <v>13</v>
      </c>
      <c r="N4255" s="85" t="s">
        <v>20</v>
      </c>
      <c r="O4255" s="96">
        <v>120</v>
      </c>
      <c r="P4255" s="85" t="s">
        <v>105</v>
      </c>
      <c r="Q4255" s="86" t="s">
        <v>11588</v>
      </c>
    </row>
    <row r="4256" spans="1:17" x14ac:dyDescent="0.25">
      <c r="A4256" s="84" t="s">
        <v>52</v>
      </c>
      <c r="B4256" s="85" t="s">
        <v>10525</v>
      </c>
      <c r="C4256" s="85" t="s">
        <v>21</v>
      </c>
      <c r="D4256" s="85" t="s">
        <v>9</v>
      </c>
      <c r="E4256" s="96">
        <v>80</v>
      </c>
      <c r="F4256" s="85" t="s">
        <v>105</v>
      </c>
      <c r="G4256" s="86" t="s">
        <v>11575</v>
      </c>
      <c r="K4256" s="84" t="s">
        <v>53</v>
      </c>
      <c r="L4256" s="85" t="s">
        <v>10306</v>
      </c>
      <c r="M4256" s="85" t="s">
        <v>13</v>
      </c>
      <c r="N4256" s="85" t="s">
        <v>20</v>
      </c>
      <c r="O4256" s="96">
        <v>80</v>
      </c>
      <c r="P4256" s="85" t="s">
        <v>9296</v>
      </c>
      <c r="Q4256" s="86" t="s">
        <v>11589</v>
      </c>
    </row>
    <row r="4257" spans="1:17" x14ac:dyDescent="0.25">
      <c r="A4257" s="84" t="s">
        <v>53</v>
      </c>
      <c r="B4257" s="85" t="s">
        <v>10039</v>
      </c>
      <c r="C4257" s="85" t="s">
        <v>21</v>
      </c>
      <c r="D4257" s="85" t="s">
        <v>9</v>
      </c>
      <c r="E4257" s="96">
        <v>80</v>
      </c>
      <c r="F4257" s="85" t="s">
        <v>105</v>
      </c>
      <c r="G4257" s="86" t="s">
        <v>11576</v>
      </c>
      <c r="K4257" s="84" t="s">
        <v>54</v>
      </c>
      <c r="L4257" s="85" t="s">
        <v>11600</v>
      </c>
      <c r="M4257" s="85" t="s">
        <v>13</v>
      </c>
      <c r="N4257" s="85" t="s">
        <v>9</v>
      </c>
      <c r="O4257" s="96">
        <v>120</v>
      </c>
      <c r="P4257" s="85" t="s">
        <v>105</v>
      </c>
      <c r="Q4257" s="86" t="s">
        <v>11601</v>
      </c>
    </row>
    <row r="4258" spans="1:17" x14ac:dyDescent="0.25">
      <c r="A4258" s="84" t="s">
        <v>54</v>
      </c>
      <c r="B4258" s="85" t="s">
        <v>11364</v>
      </c>
      <c r="C4258" s="85" t="s">
        <v>21</v>
      </c>
      <c r="D4258" s="85" t="s">
        <v>9</v>
      </c>
      <c r="E4258" s="96">
        <v>80</v>
      </c>
      <c r="F4258" s="85" t="s">
        <v>105</v>
      </c>
      <c r="G4258" s="86" t="s">
        <v>11577</v>
      </c>
      <c r="K4258" s="84" t="s">
        <v>55</v>
      </c>
      <c r="L4258" s="85" t="s">
        <v>11600</v>
      </c>
      <c r="M4258" s="85" t="s">
        <v>13</v>
      </c>
      <c r="N4258" s="85" t="s">
        <v>9</v>
      </c>
      <c r="O4258" s="96">
        <v>120</v>
      </c>
      <c r="P4258" s="85" t="s">
        <v>105</v>
      </c>
      <c r="Q4258" s="86" t="s">
        <v>11602</v>
      </c>
    </row>
    <row r="4259" spans="1:17" x14ac:dyDescent="0.25">
      <c r="A4259" s="84" t="s">
        <v>55</v>
      </c>
      <c r="B4259" s="85" t="s">
        <v>4330</v>
      </c>
      <c r="C4259" s="85" t="s">
        <v>21</v>
      </c>
      <c r="D4259" s="85" t="s">
        <v>9</v>
      </c>
      <c r="E4259" s="96">
        <v>80</v>
      </c>
      <c r="F4259" s="85" t="s">
        <v>105</v>
      </c>
      <c r="G4259" s="86" t="s">
        <v>11578</v>
      </c>
      <c r="K4259" s="84" t="s">
        <v>56</v>
      </c>
      <c r="L4259" s="85" t="s">
        <v>11612</v>
      </c>
      <c r="M4259" s="85" t="s">
        <v>28</v>
      </c>
      <c r="N4259" s="85" t="s">
        <v>155</v>
      </c>
      <c r="O4259" s="96">
        <v>125</v>
      </c>
      <c r="P4259" s="85" t="s">
        <v>105</v>
      </c>
      <c r="Q4259" s="86" t="s">
        <v>11603</v>
      </c>
    </row>
    <row r="4260" spans="1:17" x14ac:dyDescent="0.25">
      <c r="A4260" s="84" t="s">
        <v>56</v>
      </c>
      <c r="B4260" s="85" t="s">
        <v>9347</v>
      </c>
      <c r="C4260" s="85" t="s">
        <v>21</v>
      </c>
      <c r="D4260" s="85" t="s">
        <v>12</v>
      </c>
      <c r="E4260" s="96">
        <v>50</v>
      </c>
      <c r="F4260" s="85" t="s">
        <v>9296</v>
      </c>
      <c r="G4260" s="86" t="s">
        <v>11579</v>
      </c>
      <c r="K4260" s="84" t="s">
        <v>57</v>
      </c>
      <c r="L4260" s="85" t="s">
        <v>11613</v>
      </c>
      <c r="M4260" s="85" t="s">
        <v>890</v>
      </c>
      <c r="N4260" s="85" t="s">
        <v>20</v>
      </c>
      <c r="O4260" s="96">
        <v>70</v>
      </c>
      <c r="P4260" s="85" t="s">
        <v>9296</v>
      </c>
      <c r="Q4260" s="86" t="s">
        <v>11604</v>
      </c>
    </row>
    <row r="4261" spans="1:17" x14ac:dyDescent="0.25">
      <c r="D4261" s="255" t="s">
        <v>104</v>
      </c>
      <c r="E4261" s="256">
        <f>SUM(E4249:E4260)</f>
        <v>1125</v>
      </c>
      <c r="G4261" s="81"/>
      <c r="K4261" s="84" t="s">
        <v>58</v>
      </c>
      <c r="L4261" s="85" t="s">
        <v>11614</v>
      </c>
      <c r="M4261" s="85" t="s">
        <v>21</v>
      </c>
      <c r="N4261" s="85" t="s">
        <v>5</v>
      </c>
      <c r="O4261" s="96">
        <v>50</v>
      </c>
      <c r="P4261" s="85" t="s">
        <v>9296</v>
      </c>
      <c r="Q4261" s="86" t="s">
        <v>11605</v>
      </c>
    </row>
    <row r="4262" spans="1:17" x14ac:dyDescent="0.25">
      <c r="C4262" s="90"/>
      <c r="K4262" s="84" t="s">
        <v>59</v>
      </c>
      <c r="L4262" s="85" t="s">
        <v>9528</v>
      </c>
      <c r="M4262" s="85" t="s">
        <v>21</v>
      </c>
      <c r="N4262" s="85" t="s">
        <v>20</v>
      </c>
      <c r="O4262" s="96">
        <v>80</v>
      </c>
      <c r="P4262" s="85" t="s">
        <v>105</v>
      </c>
      <c r="Q4262" s="86" t="s">
        <v>11606</v>
      </c>
    </row>
    <row r="4263" spans="1:17" x14ac:dyDescent="0.25">
      <c r="C4263" t="s">
        <v>104</v>
      </c>
      <c r="D4263" s="205">
        <f>SUM(E4245+E4261)</f>
        <v>1330</v>
      </c>
      <c r="E4263" s="273">
        <f>SUM(D4263*1.95583)</f>
        <v>2601.2539000000002</v>
      </c>
      <c r="K4263" s="84" t="s">
        <v>60</v>
      </c>
      <c r="L4263" s="85" t="s">
        <v>4805</v>
      </c>
      <c r="M4263" s="85" t="s">
        <v>21</v>
      </c>
      <c r="N4263" s="85" t="s">
        <v>9</v>
      </c>
      <c r="O4263" s="96">
        <v>80</v>
      </c>
      <c r="P4263" s="85" t="s">
        <v>105</v>
      </c>
      <c r="Q4263" s="86" t="s">
        <v>11607</v>
      </c>
    </row>
    <row r="4264" spans="1:17" x14ac:dyDescent="0.25">
      <c r="D4264" s="205"/>
      <c r="E4264" s="273"/>
      <c r="K4264" s="84" t="s">
        <v>61</v>
      </c>
      <c r="L4264" s="85" t="s">
        <v>4492</v>
      </c>
      <c r="M4264" s="85" t="s">
        <v>21</v>
      </c>
      <c r="N4264" s="85" t="s">
        <v>20</v>
      </c>
      <c r="O4264" s="96">
        <v>50</v>
      </c>
      <c r="P4264" s="85" t="s">
        <v>9296</v>
      </c>
      <c r="Q4264" s="86" t="s">
        <v>11608</v>
      </c>
    </row>
    <row r="4265" spans="1:17" x14ac:dyDescent="0.25">
      <c r="D4265" s="205"/>
      <c r="E4265" s="273"/>
      <c r="K4265" s="84" t="s">
        <v>62</v>
      </c>
      <c r="L4265" s="85" t="s">
        <v>10079</v>
      </c>
      <c r="M4265" s="85" t="s">
        <v>21</v>
      </c>
      <c r="N4265" s="85" t="s">
        <v>9</v>
      </c>
      <c r="O4265" s="96">
        <v>50</v>
      </c>
      <c r="P4265" s="85" t="s">
        <v>9296</v>
      </c>
      <c r="Q4265" s="86" t="s">
        <v>11609</v>
      </c>
    </row>
    <row r="4266" spans="1:17" x14ac:dyDescent="0.25">
      <c r="E4266" s="91"/>
      <c r="G4266" s="81"/>
      <c r="K4266" s="84" t="s">
        <v>64</v>
      </c>
      <c r="L4266" s="85" t="s">
        <v>10079</v>
      </c>
      <c r="M4266" s="85" t="s">
        <v>21</v>
      </c>
      <c r="N4266" s="85" t="s">
        <v>9</v>
      </c>
      <c r="O4266" s="96">
        <v>50</v>
      </c>
      <c r="P4266" s="85" t="s">
        <v>9296</v>
      </c>
      <c r="Q4266" s="86" t="s">
        <v>11610</v>
      </c>
    </row>
    <row r="4267" spans="1:17" ht="15.75" x14ac:dyDescent="0.25">
      <c r="B4267" s="116" t="s">
        <v>11560</v>
      </c>
      <c r="C4267" s="116" t="s">
        <v>152</v>
      </c>
      <c r="E4267" s="91"/>
      <c r="F4267" s="81"/>
      <c r="G4267" s="81"/>
      <c r="K4267" s="84" t="s">
        <v>66</v>
      </c>
      <c r="L4267" s="85" t="s">
        <v>9215</v>
      </c>
      <c r="M4267" s="85" t="s">
        <v>21</v>
      </c>
      <c r="N4267" s="85" t="s">
        <v>9</v>
      </c>
      <c r="O4267" s="96">
        <v>80</v>
      </c>
      <c r="P4267" s="85" t="s">
        <v>105</v>
      </c>
      <c r="Q4267" s="86" t="s">
        <v>11615</v>
      </c>
    </row>
    <row r="4268" spans="1:17" x14ac:dyDescent="0.25">
      <c r="A4268" s="79"/>
      <c r="B4268" s="92">
        <v>44480</v>
      </c>
      <c r="F4268" t="s">
        <v>5758</v>
      </c>
      <c r="G4268" s="81"/>
      <c r="K4268" s="84" t="s">
        <v>67</v>
      </c>
      <c r="L4268" s="85" t="s">
        <v>11616</v>
      </c>
      <c r="M4268" s="85" t="s">
        <v>21</v>
      </c>
      <c r="N4268" s="85" t="s">
        <v>12</v>
      </c>
      <c r="O4268" s="96">
        <v>50</v>
      </c>
      <c r="P4268" s="85" t="s">
        <v>9296</v>
      </c>
      <c r="Q4268" s="86" t="s">
        <v>11611</v>
      </c>
    </row>
    <row r="4269" spans="1:17" x14ac:dyDescent="0.25">
      <c r="A4269" s="84" t="s">
        <v>97</v>
      </c>
      <c r="B4269" s="93" t="s">
        <v>106</v>
      </c>
      <c r="C4269" s="93" t="s">
        <v>107</v>
      </c>
      <c r="K4269" s="84" t="s">
        <v>121</v>
      </c>
      <c r="L4269" s="85" t="s">
        <v>5941</v>
      </c>
      <c r="M4269" s="85" t="s">
        <v>21</v>
      </c>
      <c r="N4269" s="85" t="s">
        <v>5</v>
      </c>
      <c r="O4269" s="96">
        <v>50</v>
      </c>
      <c r="P4269" s="85" t="s">
        <v>9296</v>
      </c>
      <c r="Q4269" s="86" t="s">
        <v>11617</v>
      </c>
    </row>
    <row r="4270" spans="1:17" x14ac:dyDescent="0.25">
      <c r="A4270" s="84">
        <v>1</v>
      </c>
      <c r="B4270" s="85" t="s">
        <v>108</v>
      </c>
      <c r="C4270" s="96">
        <v>29.9</v>
      </c>
      <c r="G4270" s="81"/>
      <c r="K4270" s="84" t="s">
        <v>122</v>
      </c>
      <c r="L4270" s="85" t="s">
        <v>11618</v>
      </c>
      <c r="M4270" s="85" t="s">
        <v>21</v>
      </c>
      <c r="N4270" s="85" t="s">
        <v>9</v>
      </c>
      <c r="O4270" s="96">
        <v>50</v>
      </c>
      <c r="P4270" s="85" t="s">
        <v>9296</v>
      </c>
      <c r="Q4270" s="86" t="s">
        <v>11619</v>
      </c>
    </row>
    <row r="4271" spans="1:17" x14ac:dyDescent="0.25">
      <c r="A4271" s="84" t="s">
        <v>6</v>
      </c>
      <c r="B4271" s="85" t="s">
        <v>109</v>
      </c>
      <c r="C4271" s="96">
        <v>0</v>
      </c>
      <c r="G4271" s="81"/>
      <c r="K4271" s="84" t="s">
        <v>123</v>
      </c>
      <c r="L4271" s="85" t="s">
        <v>3931</v>
      </c>
      <c r="M4271" s="85" t="s">
        <v>21</v>
      </c>
      <c r="N4271" s="85" t="s">
        <v>9</v>
      </c>
      <c r="O4271" s="96">
        <v>80</v>
      </c>
      <c r="P4271" s="85" t="s">
        <v>105</v>
      </c>
      <c r="Q4271" s="86" t="s">
        <v>11620</v>
      </c>
    </row>
    <row r="4272" spans="1:17" x14ac:dyDescent="0.25">
      <c r="A4272" s="84">
        <v>3</v>
      </c>
      <c r="B4272" s="85" t="s">
        <v>110</v>
      </c>
      <c r="C4272" s="96">
        <v>0</v>
      </c>
      <c r="G4272" s="81"/>
      <c r="K4272" s="84" t="s">
        <v>124</v>
      </c>
      <c r="L4272" s="85" t="s">
        <v>11621</v>
      </c>
      <c r="M4272" s="85" t="s">
        <v>21</v>
      </c>
      <c r="N4272" s="85" t="s">
        <v>9</v>
      </c>
      <c r="O4272" s="96">
        <v>0</v>
      </c>
      <c r="P4272" s="85" t="s">
        <v>105</v>
      </c>
      <c r="Q4272" s="86" t="s">
        <v>11316</v>
      </c>
    </row>
    <row r="4273" spans="1:17" x14ac:dyDescent="0.25">
      <c r="A4273" s="84">
        <v>4</v>
      </c>
      <c r="B4273" s="94" t="s">
        <v>111</v>
      </c>
      <c r="C4273" s="96">
        <v>35</v>
      </c>
      <c r="G4273" s="81"/>
      <c r="N4273" s="255" t="s">
        <v>104</v>
      </c>
      <c r="O4273" s="256">
        <f>SUM(O4248:O4272)</f>
        <v>2225</v>
      </c>
      <c r="Q4273" s="81"/>
    </row>
    <row r="4274" spans="1:17" x14ac:dyDescent="0.25">
      <c r="A4274" s="79"/>
      <c r="B4274" s="95" t="s">
        <v>104</v>
      </c>
      <c r="C4274" s="96">
        <f>SUM(C4270:C4273)</f>
        <v>64.900000000000006</v>
      </c>
      <c r="G4274" s="81"/>
      <c r="M4274" s="90"/>
    </row>
    <row r="4275" spans="1:17" x14ac:dyDescent="0.25">
      <c r="A4275" s="79"/>
      <c r="B4275" s="290"/>
      <c r="C4275" s="252"/>
      <c r="G4275" s="81"/>
      <c r="M4275" t="s">
        <v>104</v>
      </c>
      <c r="N4275" s="205">
        <f>SUM(O4244+O4273)</f>
        <v>2455</v>
      </c>
      <c r="O4275" s="273">
        <f>SUM(N4275*1.95583)</f>
        <v>4801.5626499999998</v>
      </c>
    </row>
    <row r="4276" spans="1:17" x14ac:dyDescent="0.25">
      <c r="A4276" s="79"/>
      <c r="B4276" s="290"/>
      <c r="C4276" s="252"/>
      <c r="D4276" s="117"/>
      <c r="E4276" s="117"/>
      <c r="F4276" s="117"/>
      <c r="G4276" s="276"/>
      <c r="N4276" s="205"/>
      <c r="O4276" s="273"/>
    </row>
    <row r="4277" spans="1:17" x14ac:dyDescent="0.25">
      <c r="A4277" s="79"/>
      <c r="C4277" s="85" t="s">
        <v>2354</v>
      </c>
      <c r="D4277" s="96">
        <v>0</v>
      </c>
      <c r="E4277" s="85"/>
      <c r="G4277" s="81"/>
      <c r="N4277" s="205"/>
      <c r="O4277" s="273"/>
    </row>
    <row r="4278" spans="1:17" x14ac:dyDescent="0.25">
      <c r="A4278" s="79"/>
      <c r="C4278" s="85" t="s">
        <v>112</v>
      </c>
      <c r="D4278" s="96">
        <f>SUM(D4263)</f>
        <v>1330</v>
      </c>
      <c r="E4278" s="99">
        <f>SUM(D4278*1.95583)</f>
        <v>2601.2539000000002</v>
      </c>
      <c r="G4278" s="81"/>
      <c r="O4278" s="91"/>
      <c r="Q4278" s="81"/>
    </row>
    <row r="4279" spans="1:17" ht="15.75" x14ac:dyDescent="0.25">
      <c r="A4279" s="79"/>
      <c r="C4279" s="85" t="s">
        <v>113</v>
      </c>
      <c r="D4279" s="96">
        <f>SUM(C4274)</f>
        <v>64.900000000000006</v>
      </c>
      <c r="E4279" s="85"/>
      <c r="G4279" s="81"/>
      <c r="L4279" s="116" t="s">
        <v>11622</v>
      </c>
      <c r="M4279" s="116" t="s">
        <v>3883</v>
      </c>
      <c r="O4279" s="91"/>
      <c r="P4279" s="81"/>
      <c r="Q4279" s="81"/>
    </row>
    <row r="4280" spans="1:17" x14ac:dyDescent="0.25">
      <c r="A4280" s="79"/>
      <c r="C4280" s="85" t="s">
        <v>114</v>
      </c>
      <c r="D4280" s="96">
        <f>SUM(D4277+D4278-D4279)</f>
        <v>1265.0999999999999</v>
      </c>
      <c r="E4280" s="85"/>
      <c r="G4280" s="81" t="s">
        <v>5758</v>
      </c>
      <c r="K4280" s="79"/>
      <c r="L4280" s="92">
        <v>44480</v>
      </c>
      <c r="P4280" t="s">
        <v>5758</v>
      </c>
      <c r="Q4280" s="81"/>
    </row>
    <row r="4281" spans="1:17" x14ac:dyDescent="0.25">
      <c r="A4281" s="79"/>
      <c r="C4281" s="94" t="s">
        <v>2355</v>
      </c>
      <c r="D4281" s="96">
        <v>0</v>
      </c>
      <c r="E4281" s="85"/>
      <c r="G4281" s="81"/>
      <c r="K4281" s="84" t="s">
        <v>97</v>
      </c>
      <c r="L4281" s="93" t="s">
        <v>106</v>
      </c>
      <c r="M4281" s="93" t="s">
        <v>107</v>
      </c>
    </row>
    <row r="4282" spans="1:17" x14ac:dyDescent="0.25">
      <c r="K4282" s="84">
        <v>1</v>
      </c>
      <c r="L4282" s="85" t="s">
        <v>108</v>
      </c>
      <c r="M4282" s="96">
        <v>14</v>
      </c>
      <c r="Q4282" s="81"/>
    </row>
    <row r="4283" spans="1:17" x14ac:dyDescent="0.25">
      <c r="K4283" s="84" t="s">
        <v>6</v>
      </c>
      <c r="L4283" s="85" t="s">
        <v>109</v>
      </c>
      <c r="M4283" s="96">
        <v>0</v>
      </c>
      <c r="Q4283" s="81"/>
    </row>
    <row r="4284" spans="1:17" x14ac:dyDescent="0.25">
      <c r="K4284" s="84">
        <v>3</v>
      </c>
      <c r="L4284" s="85" t="s">
        <v>110</v>
      </c>
      <c r="M4284" s="96">
        <v>0</v>
      </c>
      <c r="Q4284" s="81"/>
    </row>
    <row r="4285" spans="1:17" x14ac:dyDescent="0.25">
      <c r="K4285" s="84">
        <v>4</v>
      </c>
      <c r="L4285" s="94" t="s">
        <v>111</v>
      </c>
      <c r="M4285" s="96">
        <v>35</v>
      </c>
      <c r="Q4285" s="81"/>
    </row>
    <row r="4286" spans="1:17" x14ac:dyDescent="0.25">
      <c r="K4286" s="79"/>
      <c r="L4286" s="95" t="s">
        <v>104</v>
      </c>
      <c r="M4286" s="96">
        <f>SUM(M4282:M4285)</f>
        <v>49</v>
      </c>
      <c r="Q4286" s="81"/>
    </row>
    <row r="4287" spans="1:17" x14ac:dyDescent="0.25">
      <c r="B4287" s="100">
        <v>2550</v>
      </c>
      <c r="G4287" s="81"/>
      <c r="K4287" s="79"/>
      <c r="L4287" s="290"/>
      <c r="M4287" s="252"/>
      <c r="Q4287" s="81"/>
    </row>
    <row r="4288" spans="1:17" x14ac:dyDescent="0.25">
      <c r="B4288" s="100">
        <v>200</v>
      </c>
      <c r="D4288" s="93" t="s">
        <v>118</v>
      </c>
      <c r="E4288" s="93" t="s">
        <v>119</v>
      </c>
      <c r="F4288" s="93" t="s">
        <v>120</v>
      </c>
      <c r="K4288" s="79"/>
      <c r="L4288" s="290"/>
      <c r="M4288" s="252"/>
      <c r="N4288" s="117"/>
      <c r="O4288" s="117"/>
      <c r="P4288" s="117"/>
      <c r="Q4288" s="276"/>
    </row>
    <row r="4289" spans="2:17" x14ac:dyDescent="0.25">
      <c r="B4289" s="101">
        <f>SUM(B4288/B4287)</f>
        <v>7.8431372549019607E-2</v>
      </c>
      <c r="D4289" s="102">
        <f>SUM(B4289*E4278)</f>
        <v>204.0199137254902</v>
      </c>
      <c r="E4289" s="102">
        <f>SUM(D4289/1.17)</f>
        <v>174.37599463717112</v>
      </c>
      <c r="F4289" s="102">
        <f>SUM(D4289-E4289)</f>
        <v>29.64391908831908</v>
      </c>
      <c r="K4289" s="79"/>
      <c r="M4289" s="85" t="s">
        <v>2354</v>
      </c>
      <c r="N4289" s="96">
        <v>0</v>
      </c>
      <c r="O4289" s="85"/>
      <c r="Q4289" s="81"/>
    </row>
    <row r="4290" spans="2:17" x14ac:dyDescent="0.25">
      <c r="K4290" s="79"/>
      <c r="M4290" s="85" t="s">
        <v>112</v>
      </c>
      <c r="N4290" s="96">
        <f>SUM(N4275)</f>
        <v>2455</v>
      </c>
      <c r="O4290" s="99">
        <f>SUM(N4290*1.95583)</f>
        <v>4801.5626499999998</v>
      </c>
      <c r="Q4290" s="81"/>
    </row>
    <row r="4291" spans="2:17" x14ac:dyDescent="0.25">
      <c r="K4291" s="79"/>
      <c r="M4291" s="85" t="s">
        <v>113</v>
      </c>
      <c r="N4291" s="96">
        <f>SUM(M4286)</f>
        <v>49</v>
      </c>
      <c r="O4291" s="85"/>
      <c r="Q4291" s="81"/>
    </row>
    <row r="4292" spans="2:17" x14ac:dyDescent="0.25">
      <c r="K4292" s="79"/>
      <c r="M4292" s="85" t="s">
        <v>114</v>
      </c>
      <c r="N4292" s="96">
        <f>SUM(N4289+N4290-N4291)</f>
        <v>2406</v>
      </c>
      <c r="O4292" s="85"/>
      <c r="Q4292" s="81"/>
    </row>
    <row r="4293" spans="2:17" x14ac:dyDescent="0.25">
      <c r="K4293" s="79"/>
      <c r="M4293" s="94" t="s">
        <v>2355</v>
      </c>
      <c r="N4293" s="96">
        <v>0</v>
      </c>
      <c r="O4293" s="85"/>
      <c r="Q4293" s="81"/>
    </row>
    <row r="4299" spans="2:17" x14ac:dyDescent="0.25">
      <c r="L4299" s="100">
        <v>2550</v>
      </c>
      <c r="Q4299" s="81"/>
    </row>
    <row r="4300" spans="2:17" x14ac:dyDescent="0.25">
      <c r="L4300" s="100">
        <v>200</v>
      </c>
      <c r="N4300" s="93" t="s">
        <v>118</v>
      </c>
      <c r="O4300" s="93" t="s">
        <v>119</v>
      </c>
      <c r="P4300" s="93" t="s">
        <v>120</v>
      </c>
    </row>
    <row r="4301" spans="2:17" x14ac:dyDescent="0.25">
      <c r="L4301" s="101">
        <f>SUM(L4300/L4299)</f>
        <v>7.8431372549019607E-2</v>
      </c>
      <c r="N4301" s="102">
        <f>SUM(L4301*O4290)</f>
        <v>376.59314901960784</v>
      </c>
      <c r="O4301" s="102">
        <f>SUM(N4301/1.17)</f>
        <v>321.87448634154515</v>
      </c>
      <c r="P4301" s="102">
        <f>SUM(N4301-O4301)</f>
        <v>54.718662678062685</v>
      </c>
    </row>
    <row r="4305" spans="1:17" ht="18.75" x14ac:dyDescent="0.3">
      <c r="A4305" s="79"/>
      <c r="B4305" s="80" t="s">
        <v>11652</v>
      </c>
      <c r="G4305" s="81"/>
      <c r="K4305" s="79"/>
      <c r="L4305" s="80" t="s">
        <v>11674</v>
      </c>
      <c r="Q4305" s="81"/>
    </row>
    <row r="4306" spans="1:17" x14ac:dyDescent="0.25">
      <c r="A4306" s="79"/>
      <c r="B4306" t="s">
        <v>10164</v>
      </c>
      <c r="F4306" s="82" t="s">
        <v>95</v>
      </c>
      <c r="G4306" s="81"/>
      <c r="K4306" s="79"/>
      <c r="L4306" t="s">
        <v>2056</v>
      </c>
      <c r="P4306" s="82" t="s">
        <v>95</v>
      </c>
      <c r="Q4306" s="81"/>
    </row>
    <row r="4307" spans="1:17" ht="18.75" x14ac:dyDescent="0.3">
      <c r="A4307" s="251"/>
      <c r="B4307" s="274"/>
      <c r="C4307" s="117" t="s">
        <v>96</v>
      </c>
      <c r="D4307" s="117"/>
      <c r="E4307" s="117"/>
      <c r="F4307" s="275">
        <v>44478</v>
      </c>
      <c r="G4307" s="276"/>
      <c r="K4307" s="251"/>
      <c r="L4307" s="274" t="s">
        <v>3477</v>
      </c>
      <c r="M4307" s="117"/>
      <c r="N4307" s="117"/>
      <c r="O4307" s="117"/>
      <c r="P4307" s="275">
        <v>44481</v>
      </c>
      <c r="Q4307" s="276"/>
    </row>
    <row r="4308" spans="1:17" x14ac:dyDescent="0.25">
      <c r="A4308" s="84" t="s">
        <v>97</v>
      </c>
      <c r="B4308" s="85" t="s">
        <v>98</v>
      </c>
      <c r="C4308" s="85" t="s">
        <v>99</v>
      </c>
      <c r="D4308" s="85" t="s">
        <v>100</v>
      </c>
      <c r="E4308" s="85" t="s">
        <v>101</v>
      </c>
      <c r="F4308" s="85" t="s">
        <v>102</v>
      </c>
      <c r="G4308" s="86" t="s">
        <v>103</v>
      </c>
      <c r="K4308" s="84" t="s">
        <v>97</v>
      </c>
      <c r="L4308" s="85" t="s">
        <v>98</v>
      </c>
      <c r="M4308" s="85" t="s">
        <v>99</v>
      </c>
      <c r="N4308" s="85" t="s">
        <v>100</v>
      </c>
      <c r="O4308" s="85" t="s">
        <v>101</v>
      </c>
      <c r="P4308" s="85" t="s">
        <v>102</v>
      </c>
      <c r="Q4308" s="86" t="s">
        <v>103</v>
      </c>
    </row>
    <row r="4309" spans="1:17" x14ac:dyDescent="0.25">
      <c r="A4309" s="84" t="s">
        <v>2</v>
      </c>
      <c r="B4309" s="85" t="s">
        <v>11623</v>
      </c>
      <c r="C4309" s="85" t="s">
        <v>9</v>
      </c>
      <c r="D4309" s="85" t="s">
        <v>13</v>
      </c>
      <c r="E4309" s="96">
        <v>80</v>
      </c>
      <c r="F4309" s="85" t="s">
        <v>392</v>
      </c>
      <c r="G4309" s="86" t="s">
        <v>11624</v>
      </c>
      <c r="K4309" s="84" t="s">
        <v>2</v>
      </c>
      <c r="L4309" s="85" t="s">
        <v>10860</v>
      </c>
      <c r="M4309" s="85" t="s">
        <v>20</v>
      </c>
      <c r="N4309" s="85" t="s">
        <v>21</v>
      </c>
      <c r="O4309" s="96">
        <v>163.61340000000001</v>
      </c>
      <c r="P4309" s="85" t="s">
        <v>381</v>
      </c>
      <c r="Q4309" s="86" t="s">
        <v>10861</v>
      </c>
    </row>
    <row r="4310" spans="1:17" x14ac:dyDescent="0.25">
      <c r="A4310" s="84" t="s">
        <v>6</v>
      </c>
      <c r="B4310" s="85" t="s">
        <v>11625</v>
      </c>
      <c r="C4310" s="85" t="s">
        <v>9</v>
      </c>
      <c r="D4310" s="85" t="s">
        <v>21</v>
      </c>
      <c r="E4310" s="96">
        <v>80</v>
      </c>
      <c r="F4310" s="85" t="s">
        <v>105</v>
      </c>
      <c r="G4310" s="86" t="s">
        <v>11626</v>
      </c>
      <c r="K4310" s="84" t="s">
        <v>6</v>
      </c>
      <c r="L4310" s="85" t="s">
        <v>10486</v>
      </c>
      <c r="M4310" s="85" t="s">
        <v>20</v>
      </c>
      <c r="N4310" s="85" t="s">
        <v>13</v>
      </c>
      <c r="O4310" s="96">
        <v>102.258376</v>
      </c>
      <c r="P4310" s="85" t="s">
        <v>381</v>
      </c>
      <c r="Q4310" s="86" t="s">
        <v>10905</v>
      </c>
    </row>
    <row r="4311" spans="1:17" x14ac:dyDescent="0.25">
      <c r="A4311" s="84" t="s">
        <v>32</v>
      </c>
      <c r="B4311" s="85" t="s">
        <v>11634</v>
      </c>
      <c r="C4311" s="85" t="s">
        <v>9</v>
      </c>
      <c r="D4311" s="85" t="s">
        <v>21</v>
      </c>
      <c r="E4311" s="96">
        <v>80</v>
      </c>
      <c r="F4311" s="85" t="s">
        <v>105</v>
      </c>
      <c r="G4311" s="86" t="s">
        <v>11627</v>
      </c>
      <c r="K4311" s="84" t="s">
        <v>32</v>
      </c>
      <c r="L4311" s="85" t="s">
        <v>11675</v>
      </c>
      <c r="M4311" s="85" t="s">
        <v>20</v>
      </c>
      <c r="N4311" s="85" t="s">
        <v>21</v>
      </c>
      <c r="O4311" s="96">
        <v>61.355020000000003</v>
      </c>
      <c r="P4311" s="85" t="s">
        <v>381</v>
      </c>
      <c r="Q4311" s="86" t="s">
        <v>11020</v>
      </c>
    </row>
    <row r="4312" spans="1:17" x14ac:dyDescent="0.25">
      <c r="A4312" s="84" t="s">
        <v>48</v>
      </c>
      <c r="B4312" s="85" t="s">
        <v>11635</v>
      </c>
      <c r="C4312" s="85" t="s">
        <v>155</v>
      </c>
      <c r="D4312" s="85" t="s">
        <v>13</v>
      </c>
      <c r="E4312" s="96">
        <v>125</v>
      </c>
      <c r="F4312" s="85" t="s">
        <v>105</v>
      </c>
      <c r="G4312" s="86" t="s">
        <v>11628</v>
      </c>
      <c r="K4312" s="84" t="s">
        <v>48</v>
      </c>
      <c r="L4312" s="85" t="s">
        <v>10357</v>
      </c>
      <c r="M4312" s="85" t="s">
        <v>20</v>
      </c>
      <c r="N4312" s="85" t="s">
        <v>13</v>
      </c>
      <c r="O4312" s="96">
        <v>102.258376</v>
      </c>
      <c r="P4312" s="85" t="s">
        <v>381</v>
      </c>
      <c r="Q4312" s="86" t="s">
        <v>11019</v>
      </c>
    </row>
    <row r="4313" spans="1:17" x14ac:dyDescent="0.25">
      <c r="A4313" s="84" t="s">
        <v>49</v>
      </c>
      <c r="B4313" s="85" t="s">
        <v>3602</v>
      </c>
      <c r="C4313" s="85" t="s">
        <v>9</v>
      </c>
      <c r="D4313" s="85" t="s">
        <v>21</v>
      </c>
      <c r="E4313" s="96">
        <v>80</v>
      </c>
      <c r="F4313" s="85" t="s">
        <v>105</v>
      </c>
      <c r="G4313" s="86" t="s">
        <v>11629</v>
      </c>
      <c r="K4313" s="84" t="s">
        <v>49</v>
      </c>
      <c r="L4313" s="85" t="s">
        <v>11676</v>
      </c>
      <c r="M4313" s="85" t="s">
        <v>20</v>
      </c>
      <c r="N4313" s="85" t="s">
        <v>13</v>
      </c>
      <c r="O4313" s="96">
        <v>102.258376</v>
      </c>
      <c r="P4313" s="85" t="s">
        <v>381</v>
      </c>
      <c r="Q4313" s="86" t="s">
        <v>11022</v>
      </c>
    </row>
    <row r="4314" spans="1:17" x14ac:dyDescent="0.25">
      <c r="A4314" s="84" t="s">
        <v>50</v>
      </c>
      <c r="B4314" s="85" t="s">
        <v>11636</v>
      </c>
      <c r="C4314" s="85" t="s">
        <v>20</v>
      </c>
      <c r="D4314" s="85" t="s">
        <v>22</v>
      </c>
      <c r="E4314" s="96">
        <v>90</v>
      </c>
      <c r="F4314" s="85" t="s">
        <v>392</v>
      </c>
      <c r="G4314" s="86" t="s">
        <v>11630</v>
      </c>
      <c r="K4314" s="84" t="s">
        <v>50</v>
      </c>
      <c r="L4314" s="85" t="s">
        <v>4218</v>
      </c>
      <c r="M4314" s="85" t="s">
        <v>20</v>
      </c>
      <c r="N4314" s="85" t="s">
        <v>21</v>
      </c>
      <c r="O4314" s="96">
        <v>97.145457399999998</v>
      </c>
      <c r="P4314" s="85" t="s">
        <v>381</v>
      </c>
      <c r="Q4314" s="86" t="s">
        <v>10716</v>
      </c>
    </row>
    <row r="4315" spans="1:17" x14ac:dyDescent="0.25">
      <c r="A4315" s="84" t="s">
        <v>51</v>
      </c>
      <c r="B4315" s="85" t="s">
        <v>11637</v>
      </c>
      <c r="C4315" s="85" t="s">
        <v>20</v>
      </c>
      <c r="D4315" s="85" t="s">
        <v>22</v>
      </c>
      <c r="E4315" s="96">
        <v>130</v>
      </c>
      <c r="F4315" s="85" t="s">
        <v>105</v>
      </c>
      <c r="G4315" s="86" t="s">
        <v>11631</v>
      </c>
      <c r="K4315" s="251"/>
      <c r="L4315" s="117"/>
      <c r="M4315" s="117"/>
      <c r="N4315" s="255" t="s">
        <v>104</v>
      </c>
      <c r="O4315" s="256">
        <f>SUM(O4309:O4314)</f>
        <v>628.88900540000009</v>
      </c>
      <c r="Q4315" s="81"/>
    </row>
    <row r="4316" spans="1:17" x14ac:dyDescent="0.25">
      <c r="A4316" s="84" t="s">
        <v>52</v>
      </c>
      <c r="B4316" s="85" t="s">
        <v>11638</v>
      </c>
      <c r="C4316" s="85" t="s">
        <v>20</v>
      </c>
      <c r="D4316" s="85" t="s">
        <v>13</v>
      </c>
      <c r="E4316" s="96">
        <v>120</v>
      </c>
      <c r="F4316" s="85" t="s">
        <v>105</v>
      </c>
      <c r="G4316" s="86" t="s">
        <v>11632</v>
      </c>
      <c r="N4316" s="90"/>
      <c r="P4316" s="81"/>
    </row>
    <row r="4317" spans="1:17" x14ac:dyDescent="0.25">
      <c r="A4317" s="84" t="s">
        <v>53</v>
      </c>
      <c r="B4317" s="85" t="s">
        <v>11639</v>
      </c>
      <c r="C4317" s="85" t="s">
        <v>20</v>
      </c>
      <c r="D4317" s="85" t="s">
        <v>13</v>
      </c>
      <c r="E4317" s="96">
        <v>120</v>
      </c>
      <c r="F4317" s="85" t="s">
        <v>105</v>
      </c>
      <c r="G4317" s="86" t="s">
        <v>11633</v>
      </c>
      <c r="K4317" s="79"/>
      <c r="N4317" t="s">
        <v>104</v>
      </c>
      <c r="O4317" s="205">
        <f>SUM(O4315)</f>
        <v>628.88900540000009</v>
      </c>
      <c r="P4317" s="273">
        <f>SUM(O4317*1.95583)</f>
        <v>1229.9999834314822</v>
      </c>
    </row>
    <row r="4318" spans="1:17" x14ac:dyDescent="0.25">
      <c r="A4318" s="84" t="s">
        <v>54</v>
      </c>
      <c r="B4318" s="85" t="s">
        <v>11640</v>
      </c>
      <c r="C4318" s="85" t="s">
        <v>12</v>
      </c>
      <c r="D4318" s="85" t="s">
        <v>21</v>
      </c>
      <c r="E4318" s="96">
        <v>80</v>
      </c>
      <c r="F4318" s="85" t="s">
        <v>105</v>
      </c>
      <c r="G4318" s="86" t="s">
        <v>11641</v>
      </c>
      <c r="K4318" s="79"/>
      <c r="O4318" s="205"/>
      <c r="P4318" s="273"/>
    </row>
    <row r="4319" spans="1:17" x14ac:dyDescent="0.25">
      <c r="A4319" s="84" t="s">
        <v>55</v>
      </c>
      <c r="B4319" s="85" t="s">
        <v>11643</v>
      </c>
      <c r="C4319" s="85" t="s">
        <v>5</v>
      </c>
      <c r="D4319" s="85" t="s">
        <v>21</v>
      </c>
      <c r="E4319" s="96">
        <v>80</v>
      </c>
      <c r="F4319" s="85" t="s">
        <v>105</v>
      </c>
      <c r="G4319" s="86" t="s">
        <v>11644</v>
      </c>
      <c r="K4319" s="79"/>
      <c r="O4319" s="205"/>
      <c r="P4319" s="273"/>
    </row>
    <row r="4320" spans="1:17" x14ac:dyDescent="0.25">
      <c r="A4320" s="84" t="s">
        <v>56</v>
      </c>
      <c r="B4320" s="85" t="s">
        <v>11345</v>
      </c>
      <c r="C4320" s="85" t="s">
        <v>5</v>
      </c>
      <c r="D4320" s="85" t="s">
        <v>17</v>
      </c>
      <c r="E4320" s="96">
        <v>75</v>
      </c>
      <c r="F4320" s="85" t="s">
        <v>392</v>
      </c>
      <c r="G4320" s="86" t="s">
        <v>11645</v>
      </c>
      <c r="K4320" s="79"/>
      <c r="M4320" s="85" t="s">
        <v>112</v>
      </c>
      <c r="N4320" s="96">
        <f>SUM(O4317)</f>
        <v>628.88900540000009</v>
      </c>
      <c r="O4320" s="99">
        <f>SUM(N4320*1.95583)</f>
        <v>1229.9999834314822</v>
      </c>
      <c r="Q4320" s="81"/>
    </row>
    <row r="4321" spans="1:17" x14ac:dyDescent="0.25">
      <c r="A4321" s="84" t="s">
        <v>57</v>
      </c>
      <c r="B4321" s="85" t="s">
        <v>11422</v>
      </c>
      <c r="C4321" s="85" t="s">
        <v>155</v>
      </c>
      <c r="D4321" s="85" t="s">
        <v>890</v>
      </c>
      <c r="E4321" s="96">
        <v>0</v>
      </c>
      <c r="F4321" s="85" t="s">
        <v>105</v>
      </c>
      <c r="G4321" s="86" t="s">
        <v>11423</v>
      </c>
      <c r="K4321" s="79"/>
      <c r="N4321" s="97"/>
      <c r="Q4321" s="81"/>
    </row>
    <row r="4322" spans="1:17" x14ac:dyDescent="0.25">
      <c r="A4322" s="84" t="s">
        <v>58</v>
      </c>
      <c r="B4322" s="85" t="s">
        <v>1079</v>
      </c>
      <c r="C4322" s="85" t="s">
        <v>9</v>
      </c>
      <c r="D4322" s="85" t="s">
        <v>13</v>
      </c>
      <c r="E4322" s="96">
        <v>0</v>
      </c>
      <c r="F4322" s="85" t="s">
        <v>254</v>
      </c>
      <c r="G4322" s="86" t="s">
        <v>11646</v>
      </c>
      <c r="K4322" s="79"/>
      <c r="N4322" s="97"/>
      <c r="Q4322" s="81"/>
    </row>
    <row r="4323" spans="1:17" x14ac:dyDescent="0.25">
      <c r="A4323" s="84" t="s">
        <v>59</v>
      </c>
      <c r="B4323" s="85" t="s">
        <v>8958</v>
      </c>
      <c r="C4323" s="85" t="s">
        <v>20</v>
      </c>
      <c r="D4323" s="85" t="s">
        <v>890</v>
      </c>
      <c r="E4323" s="96">
        <v>0</v>
      </c>
      <c r="F4323" s="85" t="s">
        <v>381</v>
      </c>
      <c r="G4323" s="86" t="s">
        <v>11647</v>
      </c>
      <c r="K4323" s="79"/>
      <c r="Q4323" s="81"/>
    </row>
    <row r="4324" spans="1:17" x14ac:dyDescent="0.25">
      <c r="A4324" s="251"/>
      <c r="B4324" s="218"/>
      <c r="C4324" s="117"/>
      <c r="D4324" s="88" t="s">
        <v>104</v>
      </c>
      <c r="E4324" s="250">
        <f>SUM(E4309:E4323)</f>
        <v>1140</v>
      </c>
      <c r="G4324" s="81"/>
      <c r="K4324" s="79"/>
      <c r="Q4324" s="81"/>
    </row>
    <row r="4325" spans="1:17" x14ac:dyDescent="0.25">
      <c r="A4325" s="251"/>
      <c r="B4325" s="117"/>
      <c r="C4325" s="117"/>
      <c r="D4325" s="311"/>
      <c r="E4325" s="312"/>
      <c r="G4325" s="81"/>
      <c r="K4325" s="79"/>
      <c r="L4325" s="106"/>
      <c r="Q4325" s="81"/>
    </row>
    <row r="4326" spans="1:17" ht="18.75" x14ac:dyDescent="0.3">
      <c r="A4326" s="79"/>
      <c r="B4326" s="80"/>
      <c r="C4326" t="s">
        <v>393</v>
      </c>
      <c r="E4326" s="115"/>
      <c r="F4326" s="83">
        <v>44480</v>
      </c>
      <c r="G4326" s="81"/>
      <c r="K4326" s="79"/>
      <c r="L4326" s="100">
        <v>2550</v>
      </c>
      <c r="N4326" s="93" t="s">
        <v>118</v>
      </c>
      <c r="O4326" s="93" t="s">
        <v>119</v>
      </c>
      <c r="P4326" s="93" t="s">
        <v>120</v>
      </c>
      <c r="Q4326" s="81"/>
    </row>
    <row r="4327" spans="1:17" x14ac:dyDescent="0.25">
      <c r="A4327" s="84" t="s">
        <v>97</v>
      </c>
      <c r="B4327" s="85" t="s">
        <v>98</v>
      </c>
      <c r="C4327" s="85" t="s">
        <v>99</v>
      </c>
      <c r="D4327" s="85" t="s">
        <v>100</v>
      </c>
      <c r="E4327" s="85" t="s">
        <v>101</v>
      </c>
      <c r="F4327" s="85" t="s">
        <v>102</v>
      </c>
      <c r="G4327" s="86" t="s">
        <v>103</v>
      </c>
      <c r="K4327" s="79"/>
      <c r="L4327" s="100">
        <v>200</v>
      </c>
      <c r="N4327" s="102">
        <f>SUM(O4320*L4328)</f>
        <v>96.470586935802515</v>
      </c>
      <c r="O4327" s="102">
        <f>SUM(N4327/1.17)</f>
        <v>82.453493107523528</v>
      </c>
      <c r="P4327" s="102">
        <f>SUM(N4327-O4327)</f>
        <v>14.017093828278988</v>
      </c>
      <c r="Q4327" s="81"/>
    </row>
    <row r="4328" spans="1:17" x14ac:dyDescent="0.25">
      <c r="A4328" s="84" t="s">
        <v>2</v>
      </c>
      <c r="B4328" s="85" t="s">
        <v>11648</v>
      </c>
      <c r="C4328" s="85" t="s">
        <v>13</v>
      </c>
      <c r="D4328" s="85" t="s">
        <v>20</v>
      </c>
      <c r="E4328" s="96">
        <v>120</v>
      </c>
      <c r="F4328" s="85" t="s">
        <v>105</v>
      </c>
      <c r="G4328" s="86" t="s">
        <v>11649</v>
      </c>
      <c r="K4328" s="81"/>
      <c r="L4328" s="101">
        <f>SUM(L4327/L4326)</f>
        <v>7.8431372549019607E-2</v>
      </c>
      <c r="Q4328" s="81"/>
    </row>
    <row r="4329" spans="1:17" x14ac:dyDescent="0.25">
      <c r="A4329" s="84" t="s">
        <v>6</v>
      </c>
      <c r="B4329" s="85" t="s">
        <v>11650</v>
      </c>
      <c r="C4329" s="85" t="s">
        <v>21</v>
      </c>
      <c r="D4329" s="85" t="s">
        <v>12</v>
      </c>
      <c r="E4329" s="96">
        <v>80</v>
      </c>
      <c r="F4329" s="85" t="s">
        <v>105</v>
      </c>
      <c r="G4329" s="86" t="s">
        <v>11651</v>
      </c>
    </row>
    <row r="4330" spans="1:17" x14ac:dyDescent="0.25">
      <c r="A4330" s="84" t="s">
        <v>32</v>
      </c>
      <c r="B4330" s="85" t="s">
        <v>10634</v>
      </c>
      <c r="C4330" s="85" t="s">
        <v>21</v>
      </c>
      <c r="D4330" s="85" t="s">
        <v>20</v>
      </c>
      <c r="E4330" s="96">
        <v>50</v>
      </c>
      <c r="F4330" s="85" t="s">
        <v>392</v>
      </c>
      <c r="G4330" s="86" t="s">
        <v>11642</v>
      </c>
    </row>
    <row r="4331" spans="1:17" x14ac:dyDescent="0.25">
      <c r="A4331" s="84" t="s">
        <v>48</v>
      </c>
      <c r="B4331" s="85" t="s">
        <v>6008</v>
      </c>
      <c r="C4331" s="85" t="s">
        <v>13</v>
      </c>
      <c r="D4331" s="85" t="s">
        <v>20</v>
      </c>
      <c r="E4331" s="96">
        <v>0</v>
      </c>
      <c r="F4331" s="85" t="s">
        <v>105</v>
      </c>
      <c r="G4331" s="86" t="s">
        <v>9344</v>
      </c>
    </row>
    <row r="4332" spans="1:17" x14ac:dyDescent="0.25">
      <c r="A4332" s="84" t="s">
        <v>49</v>
      </c>
      <c r="B4332" s="85" t="s">
        <v>1262</v>
      </c>
      <c r="C4332" s="85" t="s">
        <v>21</v>
      </c>
      <c r="D4332" s="85" t="s">
        <v>20</v>
      </c>
      <c r="E4332" s="96">
        <v>0</v>
      </c>
      <c r="F4332" s="85" t="s">
        <v>105</v>
      </c>
      <c r="G4332" s="86" t="s">
        <v>11488</v>
      </c>
    </row>
    <row r="4333" spans="1:17" x14ac:dyDescent="0.25">
      <c r="A4333" s="84" t="s">
        <v>50</v>
      </c>
      <c r="B4333" s="85" t="s">
        <v>2618</v>
      </c>
      <c r="C4333" s="85" t="s">
        <v>21</v>
      </c>
      <c r="D4333" s="85" t="s">
        <v>9</v>
      </c>
      <c r="E4333" s="96">
        <v>0</v>
      </c>
      <c r="F4333" s="85" t="s">
        <v>105</v>
      </c>
      <c r="G4333" s="86" t="s">
        <v>11581</v>
      </c>
    </row>
    <row r="4334" spans="1:17" x14ac:dyDescent="0.25">
      <c r="D4334" s="255" t="s">
        <v>104</v>
      </c>
      <c r="E4334" s="256">
        <f>SUM(E4328:E4333)</f>
        <v>250</v>
      </c>
      <c r="G4334" s="81"/>
    </row>
    <row r="4335" spans="1:17" x14ac:dyDescent="0.25">
      <c r="C4335" s="90"/>
    </row>
    <row r="4336" spans="1:17" x14ac:dyDescent="0.25">
      <c r="C4336" t="s">
        <v>104</v>
      </c>
      <c r="D4336" s="205">
        <f>SUM(E4324+E4334)</f>
        <v>1390</v>
      </c>
      <c r="E4336" s="273">
        <f>SUM(D4336*1.95583)</f>
        <v>2718.6037000000001</v>
      </c>
    </row>
    <row r="4337" spans="1:7" x14ac:dyDescent="0.25">
      <c r="D4337" s="205"/>
      <c r="E4337" s="273"/>
    </row>
    <row r="4338" spans="1:7" x14ac:dyDescent="0.25">
      <c r="E4338" s="91"/>
      <c r="G4338" s="81"/>
    </row>
    <row r="4339" spans="1:7" ht="15.75" hidden="1" x14ac:dyDescent="0.25">
      <c r="B4339" s="116" t="s">
        <v>11653</v>
      </c>
      <c r="C4339" s="116" t="s">
        <v>10164</v>
      </c>
      <c r="E4339" s="91"/>
      <c r="F4339" s="81"/>
      <c r="G4339" s="81"/>
    </row>
    <row r="4340" spans="1:7" hidden="1" x14ac:dyDescent="0.25">
      <c r="A4340" s="79"/>
      <c r="B4340" s="92">
        <v>44481</v>
      </c>
      <c r="F4340" t="s">
        <v>5758</v>
      </c>
      <c r="G4340" s="81"/>
    </row>
    <row r="4341" spans="1:7" hidden="1" x14ac:dyDescent="0.25">
      <c r="A4341" s="84" t="s">
        <v>97</v>
      </c>
      <c r="B4341" s="93" t="s">
        <v>106</v>
      </c>
      <c r="C4341" s="93" t="s">
        <v>107</v>
      </c>
    </row>
    <row r="4342" spans="1:7" hidden="1" x14ac:dyDescent="0.25">
      <c r="A4342" s="84">
        <v>1</v>
      </c>
      <c r="B4342" s="85" t="s">
        <v>108</v>
      </c>
      <c r="C4342" s="96">
        <v>13</v>
      </c>
      <c r="G4342" s="81"/>
    </row>
    <row r="4343" spans="1:7" hidden="1" x14ac:dyDescent="0.25">
      <c r="A4343" s="84" t="s">
        <v>6</v>
      </c>
      <c r="B4343" s="85" t="s">
        <v>109</v>
      </c>
      <c r="C4343" s="96">
        <v>0</v>
      </c>
      <c r="G4343" s="81"/>
    </row>
    <row r="4344" spans="1:7" hidden="1" x14ac:dyDescent="0.25">
      <c r="A4344" s="84">
        <v>3</v>
      </c>
      <c r="B4344" s="85" t="s">
        <v>110</v>
      </c>
      <c r="C4344" s="96">
        <v>0</v>
      </c>
      <c r="G4344" s="81"/>
    </row>
    <row r="4345" spans="1:7" hidden="1" x14ac:dyDescent="0.25">
      <c r="A4345" s="84">
        <v>4</v>
      </c>
      <c r="B4345" s="94" t="s">
        <v>111</v>
      </c>
      <c r="C4345" s="96">
        <v>32</v>
      </c>
      <c r="G4345" s="81"/>
    </row>
    <row r="4346" spans="1:7" hidden="1" x14ac:dyDescent="0.25">
      <c r="A4346" s="79"/>
      <c r="B4346" s="95" t="s">
        <v>104</v>
      </c>
      <c r="C4346" s="96">
        <f>SUM(C4342:C4345)</f>
        <v>45</v>
      </c>
      <c r="G4346" s="81"/>
    </row>
    <row r="4347" spans="1:7" hidden="1" x14ac:dyDescent="0.25">
      <c r="A4347" s="79"/>
      <c r="B4347" s="290"/>
      <c r="C4347" s="252"/>
      <c r="G4347" s="81"/>
    </row>
    <row r="4348" spans="1:7" hidden="1" x14ac:dyDescent="0.25">
      <c r="A4348" s="79"/>
      <c r="B4348" s="290"/>
      <c r="C4348" s="252"/>
      <c r="D4348" s="117"/>
      <c r="E4348" s="117"/>
      <c r="F4348" s="117"/>
      <c r="G4348" s="276"/>
    </row>
    <row r="4349" spans="1:7" hidden="1" x14ac:dyDescent="0.25">
      <c r="A4349" s="79"/>
      <c r="C4349" s="85" t="s">
        <v>2354</v>
      </c>
      <c r="D4349" s="96">
        <v>0</v>
      </c>
      <c r="E4349" s="85"/>
      <c r="G4349" s="81"/>
    </row>
    <row r="4350" spans="1:7" hidden="1" x14ac:dyDescent="0.25">
      <c r="A4350" s="79"/>
      <c r="C4350" s="85" t="s">
        <v>112</v>
      </c>
      <c r="D4350" s="96">
        <f>SUM(D4336)</f>
        <v>1390</v>
      </c>
      <c r="E4350" s="99">
        <f>SUM(D4350*1.95583)</f>
        <v>2718.6037000000001</v>
      </c>
      <c r="G4350" s="81"/>
    </row>
    <row r="4351" spans="1:7" hidden="1" x14ac:dyDescent="0.25">
      <c r="A4351" s="79"/>
      <c r="C4351" s="85" t="s">
        <v>113</v>
      </c>
      <c r="D4351" s="96">
        <f>SUM(C4346)</f>
        <v>45</v>
      </c>
      <c r="E4351" s="85"/>
      <c r="G4351" s="81"/>
    </row>
    <row r="4352" spans="1:7" hidden="1" x14ac:dyDescent="0.25">
      <c r="A4352" s="79"/>
      <c r="C4352" s="85" t="s">
        <v>114</v>
      </c>
      <c r="D4352" s="96">
        <f>SUM(D4349+D4350-D4351)</f>
        <v>1345</v>
      </c>
      <c r="E4352" s="85"/>
      <c r="G4352" s="81"/>
    </row>
    <row r="4353" spans="1:7" hidden="1" x14ac:dyDescent="0.25">
      <c r="A4353" s="79"/>
      <c r="C4353" s="94" t="s">
        <v>2355</v>
      </c>
      <c r="D4353" s="96">
        <v>0</v>
      </c>
      <c r="E4353" s="85"/>
      <c r="G4353" s="81"/>
    </row>
    <row r="4354" spans="1:7" hidden="1" x14ac:dyDescent="0.25"/>
    <row r="4355" spans="1:7" hidden="1" x14ac:dyDescent="0.25"/>
    <row r="4356" spans="1:7" hidden="1" x14ac:dyDescent="0.25"/>
    <row r="4359" spans="1:7" x14ac:dyDescent="0.25">
      <c r="B4359" s="100">
        <v>2550</v>
      </c>
      <c r="G4359" s="81"/>
    </row>
    <row r="4360" spans="1:7" x14ac:dyDescent="0.25">
      <c r="B4360" s="100">
        <v>200</v>
      </c>
      <c r="D4360" s="93" t="s">
        <v>118</v>
      </c>
      <c r="E4360" s="93" t="s">
        <v>119</v>
      </c>
      <c r="F4360" s="93" t="s">
        <v>120</v>
      </c>
    </row>
    <row r="4361" spans="1:7" x14ac:dyDescent="0.25">
      <c r="B4361" s="101">
        <f>SUM(B4360/B4359)</f>
        <v>7.8431372549019607E-2</v>
      </c>
      <c r="D4361" s="102">
        <f>SUM(B4361*E4350)</f>
        <v>213.22381960784315</v>
      </c>
      <c r="E4361" s="102">
        <f>SUM(D4361/1.17)</f>
        <v>182.24258086140441</v>
      </c>
      <c r="F4361" s="102">
        <f>SUM(D4361-E4361)</f>
        <v>30.981238746438748</v>
      </c>
    </row>
    <row r="4367" spans="1:7" ht="18.75" x14ac:dyDescent="0.3">
      <c r="A4367" s="79"/>
      <c r="B4367" s="80" t="s">
        <v>6264</v>
      </c>
      <c r="G4367" s="81"/>
    </row>
    <row r="4368" spans="1:7" x14ac:dyDescent="0.25">
      <c r="A4368" s="79"/>
      <c r="B4368" t="s">
        <v>2056</v>
      </c>
      <c r="F4368" s="82" t="s">
        <v>95</v>
      </c>
      <c r="G4368" s="81"/>
    </row>
    <row r="4369" spans="1:7" ht="18.75" x14ac:dyDescent="0.3">
      <c r="A4369" s="251"/>
      <c r="B4369" s="274" t="s">
        <v>11684</v>
      </c>
      <c r="C4369" s="117"/>
      <c r="D4369" s="117"/>
      <c r="E4369" s="117"/>
      <c r="F4369" s="275">
        <v>44481</v>
      </c>
      <c r="G4369" s="276"/>
    </row>
    <row r="4370" spans="1:7" x14ac:dyDescent="0.25">
      <c r="A4370" s="84" t="s">
        <v>97</v>
      </c>
      <c r="B4370" s="85" t="s">
        <v>98</v>
      </c>
      <c r="C4370" s="85" t="s">
        <v>99</v>
      </c>
      <c r="D4370" s="85" t="s">
        <v>100</v>
      </c>
      <c r="E4370" s="85" t="s">
        <v>101</v>
      </c>
      <c r="F4370" s="85" t="s">
        <v>102</v>
      </c>
      <c r="G4370" s="86" t="s">
        <v>103</v>
      </c>
    </row>
    <row r="4371" spans="1:7" x14ac:dyDescent="0.25">
      <c r="A4371" s="84" t="s">
        <v>2</v>
      </c>
      <c r="B4371" s="132">
        <v>1158501</v>
      </c>
      <c r="C4371" s="85" t="s">
        <v>5</v>
      </c>
      <c r="D4371" s="85" t="s">
        <v>21</v>
      </c>
      <c r="E4371" s="96">
        <v>51.129187999999999</v>
      </c>
      <c r="F4371" s="85" t="s">
        <v>9529</v>
      </c>
      <c r="G4371" s="86" t="s">
        <v>11164</v>
      </c>
    </row>
    <row r="4372" spans="1:7" x14ac:dyDescent="0.25">
      <c r="A4372" s="84" t="s">
        <v>6</v>
      </c>
      <c r="B4372" s="132">
        <v>1158502</v>
      </c>
      <c r="C4372" s="85" t="s">
        <v>5</v>
      </c>
      <c r="D4372" s="85" t="s">
        <v>21</v>
      </c>
      <c r="E4372" s="96">
        <v>51.129187999999999</v>
      </c>
      <c r="F4372" s="85" t="s">
        <v>9529</v>
      </c>
      <c r="G4372" s="86">
        <v>1158502</v>
      </c>
    </row>
    <row r="4373" spans="1:7" hidden="1" x14ac:dyDescent="0.25">
      <c r="A4373" s="84" t="s">
        <v>32</v>
      </c>
      <c r="B4373" s="85"/>
      <c r="C4373" s="85" t="s">
        <v>20</v>
      </c>
      <c r="D4373" s="85" t="s">
        <v>21</v>
      </c>
      <c r="E4373" s="96">
        <v>61.355020000000003</v>
      </c>
      <c r="F4373" s="85" t="s">
        <v>381</v>
      </c>
      <c r="G4373" s="86" t="s">
        <v>11020</v>
      </c>
    </row>
    <row r="4374" spans="1:7" hidden="1" x14ac:dyDescent="0.25">
      <c r="A4374" s="84" t="s">
        <v>48</v>
      </c>
      <c r="B4374" s="85"/>
      <c r="C4374" s="85" t="s">
        <v>20</v>
      </c>
      <c r="D4374" s="85" t="s">
        <v>13</v>
      </c>
      <c r="E4374" s="96">
        <v>102.258376</v>
      </c>
      <c r="F4374" s="85" t="s">
        <v>381</v>
      </c>
      <c r="G4374" s="86" t="s">
        <v>11019</v>
      </c>
    </row>
    <row r="4375" spans="1:7" hidden="1" x14ac:dyDescent="0.25">
      <c r="A4375" s="84" t="s">
        <v>49</v>
      </c>
      <c r="B4375" s="85"/>
      <c r="C4375" s="85" t="s">
        <v>20</v>
      </c>
      <c r="D4375" s="85" t="s">
        <v>13</v>
      </c>
      <c r="E4375" s="96">
        <v>102.258376</v>
      </c>
      <c r="F4375" s="85" t="s">
        <v>381</v>
      </c>
      <c r="G4375" s="86" t="s">
        <v>11022</v>
      </c>
    </row>
    <row r="4376" spans="1:7" hidden="1" x14ac:dyDescent="0.25">
      <c r="A4376" s="84" t="s">
        <v>50</v>
      </c>
      <c r="B4376" s="85"/>
      <c r="C4376" s="85" t="s">
        <v>20</v>
      </c>
      <c r="D4376" s="85" t="s">
        <v>21</v>
      </c>
      <c r="E4376" s="96">
        <v>97.145457399999998</v>
      </c>
      <c r="F4376" s="85" t="s">
        <v>381</v>
      </c>
      <c r="G4376" s="86" t="s">
        <v>10716</v>
      </c>
    </row>
    <row r="4377" spans="1:7" x14ac:dyDescent="0.25">
      <c r="A4377" s="251"/>
      <c r="B4377" s="117"/>
      <c r="C4377" s="117"/>
      <c r="D4377" s="255" t="s">
        <v>104</v>
      </c>
      <c r="E4377" s="256">
        <f>SUM(E4371:E4372)</f>
        <v>102.258376</v>
      </c>
      <c r="G4377" s="81"/>
    </row>
    <row r="4378" spans="1:7" x14ac:dyDescent="0.25">
      <c r="D4378" s="90"/>
      <c r="F4378" s="81"/>
    </row>
    <row r="4379" spans="1:7" x14ac:dyDescent="0.25">
      <c r="A4379" s="79"/>
      <c r="D4379" t="s">
        <v>104</v>
      </c>
      <c r="E4379" s="205">
        <f>SUM(E4377)</f>
        <v>102.258376</v>
      </c>
      <c r="F4379" s="273">
        <f>SUM(E4379*1.95583)</f>
        <v>199.99999953207998</v>
      </c>
    </row>
    <row r="4380" spans="1:7" x14ac:dyDescent="0.25">
      <c r="A4380" s="79"/>
      <c r="E4380" s="205"/>
      <c r="F4380" s="273"/>
    </row>
    <row r="4381" spans="1:7" x14ac:dyDescent="0.25">
      <c r="A4381" s="79"/>
      <c r="E4381" s="205"/>
      <c r="F4381" s="273"/>
    </row>
    <row r="4382" spans="1:7" x14ac:dyDescent="0.25">
      <c r="A4382" s="79"/>
      <c r="C4382" s="85" t="s">
        <v>112</v>
      </c>
      <c r="D4382" s="96">
        <f>SUM(E4379)</f>
        <v>102.258376</v>
      </c>
      <c r="E4382" s="99">
        <f>SUM(D4382*1.95583)</f>
        <v>199.99999953207998</v>
      </c>
      <c r="G4382" s="81"/>
    </row>
    <row r="4383" spans="1:7" x14ac:dyDescent="0.25">
      <c r="A4383" s="79"/>
      <c r="D4383" s="97"/>
      <c r="G4383" s="81"/>
    </row>
    <row r="4384" spans="1:7" x14ac:dyDescent="0.25">
      <c r="A4384" s="79"/>
      <c r="D4384" s="97"/>
      <c r="G4384" s="81"/>
    </row>
    <row r="4385" spans="1:17" x14ac:dyDescent="0.25">
      <c r="A4385" s="79"/>
      <c r="G4385" s="81"/>
    </row>
    <row r="4386" spans="1:17" x14ac:dyDescent="0.25">
      <c r="A4386" s="79"/>
      <c r="G4386" s="81"/>
    </row>
    <row r="4387" spans="1:17" x14ac:dyDescent="0.25">
      <c r="A4387" s="79"/>
      <c r="B4387" s="106"/>
      <c r="G4387" s="81"/>
    </row>
    <row r="4388" spans="1:17" x14ac:dyDescent="0.25">
      <c r="A4388" s="79"/>
      <c r="B4388" s="100">
        <v>1400</v>
      </c>
      <c r="D4388" s="93" t="s">
        <v>118</v>
      </c>
      <c r="E4388" s="93" t="s">
        <v>119</v>
      </c>
      <c r="F4388" s="93" t="s">
        <v>120</v>
      </c>
      <c r="G4388" s="81"/>
    </row>
    <row r="4389" spans="1:17" x14ac:dyDescent="0.25">
      <c r="A4389" s="79"/>
      <c r="B4389" s="100">
        <v>10</v>
      </c>
      <c r="D4389" s="102">
        <f>SUM(E4382*B4390)</f>
        <v>1.4285714252291426</v>
      </c>
      <c r="E4389" s="102">
        <f>SUM(D4389/1.17)</f>
        <v>1.2210012181445664</v>
      </c>
      <c r="F4389" s="102">
        <f>SUM(D4389-E4389)</f>
        <v>0.20757020708457619</v>
      </c>
      <c r="G4389" s="81"/>
    </row>
    <row r="4390" spans="1:17" x14ac:dyDescent="0.25">
      <c r="A4390" s="81"/>
      <c r="B4390" s="101">
        <f>SUM(B4389/B4388)</f>
        <v>7.1428571428571426E-3</v>
      </c>
      <c r="G4390" s="81"/>
    </row>
    <row r="4396" spans="1:17" ht="18.75" x14ac:dyDescent="0.3">
      <c r="A4396" s="79"/>
      <c r="B4396" s="80" t="s">
        <v>11739</v>
      </c>
      <c r="G4396" s="81"/>
      <c r="K4396" s="79"/>
      <c r="L4396" s="80" t="s">
        <v>11740</v>
      </c>
      <c r="Q4396" s="81"/>
    </row>
    <row r="4397" spans="1:17" x14ac:dyDescent="0.25">
      <c r="A4397" s="79"/>
      <c r="B4397" t="s">
        <v>11707</v>
      </c>
      <c r="F4397" s="82" t="s">
        <v>95</v>
      </c>
      <c r="G4397" s="81"/>
      <c r="K4397" s="79"/>
      <c r="L4397" t="s">
        <v>3883</v>
      </c>
      <c r="P4397" s="82" t="s">
        <v>95</v>
      </c>
      <c r="Q4397" s="81"/>
    </row>
    <row r="4398" spans="1:17" ht="18.75" x14ac:dyDescent="0.3">
      <c r="A4398" s="251"/>
      <c r="B4398" s="274"/>
      <c r="C4398" s="117" t="s">
        <v>96</v>
      </c>
      <c r="D4398" s="117"/>
      <c r="E4398" s="117"/>
      <c r="F4398" s="275">
        <v>44479</v>
      </c>
      <c r="G4398" s="276"/>
      <c r="K4398" s="251"/>
      <c r="L4398" s="274"/>
      <c r="M4398" s="117" t="s">
        <v>96</v>
      </c>
      <c r="N4398" s="117"/>
      <c r="O4398" s="117"/>
      <c r="P4398" s="275">
        <v>44481</v>
      </c>
      <c r="Q4398" s="276"/>
    </row>
    <row r="4399" spans="1:17" x14ac:dyDescent="0.25">
      <c r="A4399" s="84" t="s">
        <v>97</v>
      </c>
      <c r="B4399" s="85" t="s">
        <v>98</v>
      </c>
      <c r="C4399" s="85" t="s">
        <v>99</v>
      </c>
      <c r="D4399" s="85" t="s">
        <v>100</v>
      </c>
      <c r="E4399" s="85" t="s">
        <v>101</v>
      </c>
      <c r="F4399" s="85" t="s">
        <v>102</v>
      </c>
      <c r="G4399" s="86" t="s">
        <v>103</v>
      </c>
      <c r="K4399" s="84" t="s">
        <v>97</v>
      </c>
      <c r="L4399" s="85" t="s">
        <v>98</v>
      </c>
      <c r="M4399" s="85" t="s">
        <v>99</v>
      </c>
      <c r="N4399" s="85" t="s">
        <v>100</v>
      </c>
      <c r="O4399" s="85" t="s">
        <v>101</v>
      </c>
      <c r="P4399" s="85" t="s">
        <v>102</v>
      </c>
      <c r="Q4399" s="86" t="s">
        <v>103</v>
      </c>
    </row>
    <row r="4400" spans="1:17" x14ac:dyDescent="0.25">
      <c r="A4400" s="84" t="s">
        <v>2</v>
      </c>
      <c r="B4400" s="85" t="s">
        <v>11708</v>
      </c>
      <c r="C4400" s="85" t="s">
        <v>9</v>
      </c>
      <c r="D4400" s="85" t="s">
        <v>21</v>
      </c>
      <c r="E4400" s="96">
        <v>50</v>
      </c>
      <c r="F4400" s="85" t="s">
        <v>392</v>
      </c>
      <c r="G4400" s="86" t="s">
        <v>11709</v>
      </c>
      <c r="K4400" s="84" t="s">
        <v>2</v>
      </c>
      <c r="L4400" s="85" t="s">
        <v>11745</v>
      </c>
      <c r="M4400" s="85" t="s">
        <v>9</v>
      </c>
      <c r="N4400" s="85" t="s">
        <v>21</v>
      </c>
      <c r="O4400" s="96">
        <v>80</v>
      </c>
      <c r="P4400" s="85" t="s">
        <v>105</v>
      </c>
      <c r="Q4400" s="86" t="s">
        <v>11746</v>
      </c>
    </row>
    <row r="4401" spans="1:17" x14ac:dyDescent="0.25">
      <c r="A4401" s="84" t="s">
        <v>6</v>
      </c>
      <c r="B4401" s="85" t="s">
        <v>1384</v>
      </c>
      <c r="C4401" s="85" t="s">
        <v>9</v>
      </c>
      <c r="D4401" s="85" t="s">
        <v>21</v>
      </c>
      <c r="E4401" s="96">
        <v>50</v>
      </c>
      <c r="F4401" s="85" t="s">
        <v>392</v>
      </c>
      <c r="G4401" s="86" t="s">
        <v>11710</v>
      </c>
      <c r="K4401" s="84" t="s">
        <v>6</v>
      </c>
      <c r="L4401" s="85" t="s">
        <v>3987</v>
      </c>
      <c r="M4401" s="85" t="s">
        <v>9</v>
      </c>
      <c r="N4401" s="85" t="s">
        <v>21</v>
      </c>
      <c r="O4401" s="96">
        <v>50</v>
      </c>
      <c r="P4401" s="85" t="s">
        <v>392</v>
      </c>
      <c r="Q4401" s="86" t="s">
        <v>11747</v>
      </c>
    </row>
    <row r="4402" spans="1:17" x14ac:dyDescent="0.25">
      <c r="A4402" s="84" t="s">
        <v>32</v>
      </c>
      <c r="B4402" s="85" t="s">
        <v>10610</v>
      </c>
      <c r="C4402" s="85" t="s">
        <v>9</v>
      </c>
      <c r="D4402" s="85" t="s">
        <v>21</v>
      </c>
      <c r="E4402" s="96">
        <v>50</v>
      </c>
      <c r="F4402" s="85" t="s">
        <v>392</v>
      </c>
      <c r="G4402" s="86" t="s">
        <v>11711</v>
      </c>
      <c r="K4402" s="84" t="s">
        <v>32</v>
      </c>
      <c r="L4402" s="85" t="s">
        <v>11751</v>
      </c>
      <c r="M4402" s="85" t="s">
        <v>5</v>
      </c>
      <c r="N4402" s="85" t="s">
        <v>21</v>
      </c>
      <c r="O4402" s="96">
        <v>80</v>
      </c>
      <c r="P4402" s="85" t="s">
        <v>105</v>
      </c>
      <c r="Q4402" s="86" t="s">
        <v>11752</v>
      </c>
    </row>
    <row r="4403" spans="1:17" x14ac:dyDescent="0.25">
      <c r="A4403" s="84" t="s">
        <v>48</v>
      </c>
      <c r="B4403" s="85" t="s">
        <v>11712</v>
      </c>
      <c r="C4403" s="85" t="s">
        <v>9</v>
      </c>
      <c r="D4403" s="85" t="s">
        <v>21</v>
      </c>
      <c r="E4403" s="96">
        <v>50</v>
      </c>
      <c r="F4403" s="85" t="s">
        <v>392</v>
      </c>
      <c r="G4403" s="86" t="s">
        <v>11713</v>
      </c>
      <c r="K4403" s="84" t="s">
        <v>48</v>
      </c>
      <c r="L4403" s="85" t="s">
        <v>11529</v>
      </c>
      <c r="M4403" s="85" t="s">
        <v>20</v>
      </c>
      <c r="N4403" s="85" t="s">
        <v>13</v>
      </c>
      <c r="O4403" s="96">
        <v>120</v>
      </c>
      <c r="P4403" s="85" t="s">
        <v>105</v>
      </c>
      <c r="Q4403" s="86" t="s">
        <v>11753</v>
      </c>
    </row>
    <row r="4404" spans="1:17" x14ac:dyDescent="0.25">
      <c r="A4404" s="84" t="s">
        <v>49</v>
      </c>
      <c r="B4404" s="85" t="s">
        <v>11714</v>
      </c>
      <c r="C4404" s="85" t="s">
        <v>9</v>
      </c>
      <c r="D4404" s="85" t="s">
        <v>13</v>
      </c>
      <c r="E4404" s="96">
        <v>120</v>
      </c>
      <c r="F4404" s="85" t="s">
        <v>105</v>
      </c>
      <c r="G4404" s="86" t="s">
        <v>11715</v>
      </c>
      <c r="K4404" s="84" t="s">
        <v>49</v>
      </c>
      <c r="L4404" s="85" t="s">
        <v>11454</v>
      </c>
      <c r="M4404" s="85" t="s">
        <v>20</v>
      </c>
      <c r="N4404" s="85" t="s">
        <v>13</v>
      </c>
      <c r="O4404" s="96">
        <v>0</v>
      </c>
      <c r="P4404" s="85" t="s">
        <v>105</v>
      </c>
      <c r="Q4404" s="86" t="s">
        <v>11455</v>
      </c>
    </row>
    <row r="4405" spans="1:17" x14ac:dyDescent="0.25">
      <c r="A4405" s="84" t="s">
        <v>50</v>
      </c>
      <c r="B4405" s="85" t="s">
        <v>11716</v>
      </c>
      <c r="C4405" s="85" t="s">
        <v>20</v>
      </c>
      <c r="D4405" s="85" t="s">
        <v>21</v>
      </c>
      <c r="E4405" s="96">
        <v>50</v>
      </c>
      <c r="F4405" s="85" t="s">
        <v>392</v>
      </c>
      <c r="G4405" s="86" t="s">
        <v>11717</v>
      </c>
      <c r="K4405" s="84" t="s">
        <v>50</v>
      </c>
      <c r="L4405" s="85" t="s">
        <v>87</v>
      </c>
      <c r="M4405" s="85" t="s">
        <v>20</v>
      </c>
      <c r="N4405" s="85" t="s">
        <v>21</v>
      </c>
      <c r="O4405" s="96">
        <v>0</v>
      </c>
      <c r="P4405" s="85" t="s">
        <v>105</v>
      </c>
      <c r="Q4405" s="86" t="s">
        <v>11474</v>
      </c>
    </row>
    <row r="4406" spans="1:17" x14ac:dyDescent="0.25">
      <c r="A4406" s="84" t="s">
        <v>51</v>
      </c>
      <c r="B4406" s="85" t="s">
        <v>1483</v>
      </c>
      <c r="C4406" s="85" t="s">
        <v>9</v>
      </c>
      <c r="D4406" s="85" t="s">
        <v>21</v>
      </c>
      <c r="E4406" s="96">
        <v>0</v>
      </c>
      <c r="F4406" s="85" t="s">
        <v>105</v>
      </c>
      <c r="G4406" s="86" t="s">
        <v>11469</v>
      </c>
      <c r="K4406" s="84" t="s">
        <v>51</v>
      </c>
      <c r="L4406" s="94" t="s">
        <v>7978</v>
      </c>
      <c r="M4406" s="85" t="s">
        <v>41</v>
      </c>
      <c r="N4406" s="85" t="s">
        <v>890</v>
      </c>
      <c r="O4406" s="96">
        <v>0</v>
      </c>
      <c r="P4406" s="85" t="s">
        <v>105</v>
      </c>
      <c r="Q4406" s="86" t="s">
        <v>11363</v>
      </c>
    </row>
    <row r="4407" spans="1:17" x14ac:dyDescent="0.25">
      <c r="A4407" s="84" t="s">
        <v>52</v>
      </c>
      <c r="B4407" s="85" t="s">
        <v>11718</v>
      </c>
      <c r="C4407" s="85" t="s">
        <v>12</v>
      </c>
      <c r="D4407" s="85" t="s">
        <v>21</v>
      </c>
      <c r="E4407" s="96">
        <v>0</v>
      </c>
      <c r="F4407" s="85" t="s">
        <v>105</v>
      </c>
      <c r="G4407" s="86" t="s">
        <v>11473</v>
      </c>
      <c r="K4407" s="84" t="s">
        <v>52</v>
      </c>
      <c r="L4407" s="510" t="s">
        <v>9636</v>
      </c>
      <c r="M4407" s="85" t="s">
        <v>9</v>
      </c>
      <c r="N4407" s="85" t="s">
        <v>21</v>
      </c>
      <c r="O4407" s="96">
        <v>0</v>
      </c>
      <c r="P4407" s="85" t="s">
        <v>105</v>
      </c>
      <c r="Q4407" s="86" t="s">
        <v>11368</v>
      </c>
    </row>
    <row r="4408" spans="1:17" x14ac:dyDescent="0.25">
      <c r="A4408" s="84" t="s">
        <v>53</v>
      </c>
      <c r="B4408" s="85" t="s">
        <v>11719</v>
      </c>
      <c r="C4408" s="85" t="s">
        <v>20</v>
      </c>
      <c r="D4408" s="85" t="s">
        <v>21</v>
      </c>
      <c r="E4408" s="96">
        <v>0</v>
      </c>
      <c r="F4408" s="85" t="s">
        <v>105</v>
      </c>
      <c r="G4408" s="86" t="s">
        <v>11426</v>
      </c>
      <c r="K4408" s="84" t="s">
        <v>53</v>
      </c>
      <c r="L4408" s="85" t="s">
        <v>11547</v>
      </c>
      <c r="M4408" s="85" t="s">
        <v>20</v>
      </c>
      <c r="N4408" s="85" t="s">
        <v>28</v>
      </c>
      <c r="O4408" s="96">
        <v>0</v>
      </c>
      <c r="P4408" s="85" t="s">
        <v>105</v>
      </c>
      <c r="Q4408" s="86" t="s">
        <v>11548</v>
      </c>
    </row>
    <row r="4409" spans="1:17" x14ac:dyDescent="0.25">
      <c r="A4409" s="251"/>
      <c r="B4409" s="218"/>
      <c r="C4409" s="117"/>
      <c r="D4409" s="88" t="s">
        <v>104</v>
      </c>
      <c r="E4409" s="250">
        <f>SUM(E4400:E4408)</f>
        <v>370</v>
      </c>
      <c r="G4409" s="81"/>
      <c r="K4409" s="84" t="s">
        <v>54</v>
      </c>
      <c r="L4409" s="85" t="s">
        <v>11552</v>
      </c>
      <c r="M4409" s="85" t="s">
        <v>5</v>
      </c>
      <c r="N4409" s="85" t="s">
        <v>21</v>
      </c>
      <c r="O4409" s="96">
        <v>0</v>
      </c>
      <c r="P4409" s="85" t="s">
        <v>105</v>
      </c>
      <c r="Q4409" s="86" t="s">
        <v>11553</v>
      </c>
    </row>
    <row r="4410" spans="1:17" x14ac:dyDescent="0.25">
      <c r="A4410" s="251"/>
      <c r="B4410" s="117"/>
      <c r="C4410" s="117"/>
      <c r="D4410" s="311"/>
      <c r="E4410" s="312"/>
      <c r="G4410" s="81"/>
      <c r="K4410" s="84" t="s">
        <v>55</v>
      </c>
      <c r="L4410" s="85" t="s">
        <v>11529</v>
      </c>
      <c r="M4410" s="85" t="s">
        <v>20</v>
      </c>
      <c r="N4410" s="85" t="s">
        <v>13</v>
      </c>
      <c r="O4410" s="96">
        <v>0</v>
      </c>
      <c r="P4410" s="85" t="s">
        <v>105</v>
      </c>
      <c r="Q4410" s="86" t="s">
        <v>11588</v>
      </c>
    </row>
    <row r="4411" spans="1:17" ht="18.75" x14ac:dyDescent="0.3">
      <c r="A4411" s="79"/>
      <c r="B4411" s="80"/>
      <c r="C4411" t="s">
        <v>393</v>
      </c>
      <c r="E4411" s="115"/>
      <c r="F4411" s="83">
        <v>44482</v>
      </c>
      <c r="G4411" s="81"/>
      <c r="K4411" s="84" t="s">
        <v>56</v>
      </c>
      <c r="L4411" s="85" t="s">
        <v>1262</v>
      </c>
      <c r="M4411" s="85" t="s">
        <v>9</v>
      </c>
      <c r="N4411" s="85" t="s">
        <v>21</v>
      </c>
      <c r="O4411" s="96">
        <v>0</v>
      </c>
      <c r="P4411" s="85" t="s">
        <v>105</v>
      </c>
      <c r="Q4411" s="86" t="s">
        <v>11607</v>
      </c>
    </row>
    <row r="4412" spans="1:17" x14ac:dyDescent="0.25">
      <c r="A4412" s="84" t="s">
        <v>97</v>
      </c>
      <c r="B4412" s="85" t="s">
        <v>98</v>
      </c>
      <c r="C4412" s="85" t="s">
        <v>99</v>
      </c>
      <c r="D4412" s="85" t="s">
        <v>100</v>
      </c>
      <c r="E4412" s="85" t="s">
        <v>101</v>
      </c>
      <c r="F4412" s="85" t="s">
        <v>102</v>
      </c>
      <c r="G4412" s="86" t="s">
        <v>103</v>
      </c>
      <c r="K4412" s="84" t="s">
        <v>57</v>
      </c>
      <c r="L4412" s="85" t="s">
        <v>5944</v>
      </c>
      <c r="M4412" s="85" t="s">
        <v>9</v>
      </c>
      <c r="N4412" s="85" t="s">
        <v>21</v>
      </c>
      <c r="O4412" s="96">
        <v>0</v>
      </c>
      <c r="P4412" s="85" t="s">
        <v>105</v>
      </c>
      <c r="Q4412" s="86" t="s">
        <v>11620</v>
      </c>
    </row>
    <row r="4413" spans="1:17" x14ac:dyDescent="0.25">
      <c r="A4413" s="84" t="s">
        <v>2</v>
      </c>
      <c r="B4413" s="85" t="s">
        <v>618</v>
      </c>
      <c r="C4413" s="85" t="s">
        <v>13</v>
      </c>
      <c r="D4413" s="85" t="s">
        <v>9</v>
      </c>
      <c r="E4413" s="96">
        <v>120</v>
      </c>
      <c r="F4413" s="85" t="s">
        <v>105</v>
      </c>
      <c r="G4413" s="86" t="s">
        <v>11720</v>
      </c>
      <c r="K4413" s="84" t="s">
        <v>58</v>
      </c>
      <c r="L4413" s="85" t="s">
        <v>1979</v>
      </c>
      <c r="M4413" s="85" t="s">
        <v>20</v>
      </c>
      <c r="N4413" s="85" t="s">
        <v>21</v>
      </c>
      <c r="O4413" s="96">
        <v>0</v>
      </c>
      <c r="P4413" s="85" t="s">
        <v>254</v>
      </c>
      <c r="Q4413" s="86" t="s">
        <v>11754</v>
      </c>
    </row>
    <row r="4414" spans="1:17" x14ac:dyDescent="0.25">
      <c r="A4414" s="84" t="s">
        <v>6</v>
      </c>
      <c r="B4414" s="85" t="s">
        <v>11520</v>
      </c>
      <c r="C4414" s="85" t="s">
        <v>13</v>
      </c>
      <c r="D4414" s="85" t="s">
        <v>20</v>
      </c>
      <c r="E4414" s="96">
        <v>120</v>
      </c>
      <c r="F4414" s="85" t="s">
        <v>105</v>
      </c>
      <c r="G4414" s="86" t="s">
        <v>11721</v>
      </c>
      <c r="K4414" s="251"/>
      <c r="L4414" s="218"/>
      <c r="M4414" s="117"/>
      <c r="N4414" s="88" t="s">
        <v>104</v>
      </c>
      <c r="O4414" s="250">
        <f>SUM(O4400:O4413)</f>
        <v>330</v>
      </c>
      <c r="Q4414" s="81"/>
    </row>
    <row r="4415" spans="1:17" x14ac:dyDescent="0.25">
      <c r="A4415" s="84" t="s">
        <v>32</v>
      </c>
      <c r="B4415" s="85" t="s">
        <v>11722</v>
      </c>
      <c r="C4415" s="85" t="s">
        <v>13</v>
      </c>
      <c r="D4415" s="85" t="s">
        <v>20</v>
      </c>
      <c r="E4415" s="96">
        <v>60</v>
      </c>
      <c r="F4415" s="85" t="s">
        <v>105</v>
      </c>
      <c r="G4415" s="86" t="s">
        <v>11723</v>
      </c>
      <c r="K4415" s="251"/>
      <c r="L4415" s="117"/>
      <c r="M4415" s="117"/>
      <c r="N4415" s="311"/>
      <c r="O4415" s="312"/>
      <c r="Q4415" s="81"/>
    </row>
    <row r="4416" spans="1:17" ht="18.75" x14ac:dyDescent="0.3">
      <c r="A4416" s="84" t="s">
        <v>48</v>
      </c>
      <c r="B4416" s="85" t="s">
        <v>9928</v>
      </c>
      <c r="C4416" s="85" t="s">
        <v>890</v>
      </c>
      <c r="D4416" s="85" t="s">
        <v>20</v>
      </c>
      <c r="E4416" s="96">
        <v>100</v>
      </c>
      <c r="F4416" s="85" t="s">
        <v>105</v>
      </c>
      <c r="G4416" s="86" t="s">
        <v>11724</v>
      </c>
      <c r="K4416" s="79"/>
      <c r="L4416" s="80"/>
      <c r="M4416" t="s">
        <v>393</v>
      </c>
      <c r="O4416" s="115"/>
      <c r="P4416" s="83">
        <v>44484</v>
      </c>
      <c r="Q4416" s="81"/>
    </row>
    <row r="4417" spans="1:17" x14ac:dyDescent="0.25">
      <c r="A4417" s="84" t="s">
        <v>49</v>
      </c>
      <c r="B4417" s="85" t="s">
        <v>11725</v>
      </c>
      <c r="C4417" s="85" t="s">
        <v>890</v>
      </c>
      <c r="D4417" s="85" t="s">
        <v>20</v>
      </c>
      <c r="E4417" s="96">
        <v>100</v>
      </c>
      <c r="F4417" s="85" t="s">
        <v>105</v>
      </c>
      <c r="G4417" s="86" t="s">
        <v>11726</v>
      </c>
      <c r="K4417" s="84" t="s">
        <v>97</v>
      </c>
      <c r="L4417" s="85" t="s">
        <v>98</v>
      </c>
      <c r="M4417" s="85" t="s">
        <v>99</v>
      </c>
      <c r="N4417" s="85" t="s">
        <v>100</v>
      </c>
      <c r="O4417" s="85" t="s">
        <v>101</v>
      </c>
      <c r="P4417" s="85" t="s">
        <v>102</v>
      </c>
      <c r="Q4417" s="86" t="s">
        <v>103</v>
      </c>
    </row>
    <row r="4418" spans="1:17" x14ac:dyDescent="0.25">
      <c r="A4418" s="84" t="s">
        <v>50</v>
      </c>
      <c r="B4418" s="85" t="s">
        <v>11727</v>
      </c>
      <c r="C4418" s="85" t="s">
        <v>21</v>
      </c>
      <c r="D4418" s="85" t="s">
        <v>20</v>
      </c>
      <c r="E4418" s="96">
        <v>50</v>
      </c>
      <c r="F4418" s="85" t="s">
        <v>9296</v>
      </c>
      <c r="G4418" s="86" t="s">
        <v>11728</v>
      </c>
      <c r="K4418" s="84" t="s">
        <v>2</v>
      </c>
      <c r="L4418" s="85" t="s">
        <v>11755</v>
      </c>
      <c r="M4418" s="85" t="s">
        <v>13</v>
      </c>
      <c r="N4418" s="85" t="s">
        <v>9</v>
      </c>
      <c r="O4418" s="96">
        <v>80</v>
      </c>
      <c r="P4418" s="85" t="s">
        <v>9296</v>
      </c>
      <c r="Q4418" s="86" t="s">
        <v>11756</v>
      </c>
    </row>
    <row r="4419" spans="1:17" x14ac:dyDescent="0.25">
      <c r="A4419" s="84" t="s">
        <v>51</v>
      </c>
      <c r="B4419" s="85" t="s">
        <v>9145</v>
      </c>
      <c r="C4419" s="85" t="s">
        <v>21</v>
      </c>
      <c r="D4419" s="85" t="s">
        <v>20</v>
      </c>
      <c r="E4419" s="96">
        <v>80</v>
      </c>
      <c r="F4419" s="85" t="s">
        <v>105</v>
      </c>
      <c r="G4419" s="86" t="s">
        <v>11729</v>
      </c>
      <c r="K4419" s="84" t="s">
        <v>6</v>
      </c>
      <c r="L4419" s="85" t="s">
        <v>11757</v>
      </c>
      <c r="M4419" s="85" t="s">
        <v>890</v>
      </c>
      <c r="N4419" s="85" t="s">
        <v>5</v>
      </c>
      <c r="O4419" s="96">
        <v>70</v>
      </c>
      <c r="P4419" s="85" t="s">
        <v>9296</v>
      </c>
      <c r="Q4419" s="86" t="s">
        <v>11758</v>
      </c>
    </row>
    <row r="4420" spans="1:17" x14ac:dyDescent="0.25">
      <c r="A4420" s="84" t="s">
        <v>52</v>
      </c>
      <c r="B4420" s="85" t="s">
        <v>11730</v>
      </c>
      <c r="C4420" s="85" t="s">
        <v>21</v>
      </c>
      <c r="D4420" s="85" t="s">
        <v>20</v>
      </c>
      <c r="E4420" s="96">
        <v>50</v>
      </c>
      <c r="F4420" s="85" t="s">
        <v>9296</v>
      </c>
      <c r="G4420" s="86" t="s">
        <v>11731</v>
      </c>
      <c r="K4420" s="84" t="s">
        <v>32</v>
      </c>
      <c r="L4420" s="85" t="s">
        <v>5115</v>
      </c>
      <c r="M4420" s="85" t="s">
        <v>890</v>
      </c>
      <c r="N4420" s="85" t="s">
        <v>155</v>
      </c>
      <c r="O4420" s="96">
        <v>105</v>
      </c>
      <c r="P4420" s="85" t="s">
        <v>105</v>
      </c>
      <c r="Q4420" s="86" t="s">
        <v>11759</v>
      </c>
    </row>
    <row r="4421" spans="1:17" x14ac:dyDescent="0.25">
      <c r="A4421" s="84" t="s">
        <v>53</v>
      </c>
      <c r="B4421" s="85" t="s">
        <v>11732</v>
      </c>
      <c r="C4421" s="85" t="s">
        <v>21</v>
      </c>
      <c r="D4421" s="85" t="s">
        <v>9</v>
      </c>
      <c r="E4421" s="96">
        <v>80</v>
      </c>
      <c r="F4421" s="85" t="s">
        <v>105</v>
      </c>
      <c r="G4421" s="86" t="s">
        <v>11733</v>
      </c>
      <c r="K4421" s="84" t="s">
        <v>48</v>
      </c>
      <c r="L4421" s="85" t="s">
        <v>4681</v>
      </c>
      <c r="M4421" s="85" t="s">
        <v>890</v>
      </c>
      <c r="N4421" s="85" t="s">
        <v>155</v>
      </c>
      <c r="O4421" s="96">
        <v>105</v>
      </c>
      <c r="P4421" s="85" t="s">
        <v>105</v>
      </c>
      <c r="Q4421" s="86" t="s">
        <v>11748</v>
      </c>
    </row>
    <row r="4422" spans="1:17" x14ac:dyDescent="0.25">
      <c r="A4422" s="84" t="s">
        <v>54</v>
      </c>
      <c r="B4422" s="85" t="s">
        <v>11664</v>
      </c>
      <c r="C4422" s="85" t="s">
        <v>21</v>
      </c>
      <c r="D4422" s="85" t="s">
        <v>41</v>
      </c>
      <c r="E4422" s="96">
        <v>55</v>
      </c>
      <c r="F4422" s="85" t="s">
        <v>9296</v>
      </c>
      <c r="G4422" s="86" t="s">
        <v>11734</v>
      </c>
      <c r="K4422" s="84" t="s">
        <v>49</v>
      </c>
      <c r="L4422" s="85" t="s">
        <v>11760</v>
      </c>
      <c r="M4422" s="85" t="s">
        <v>21</v>
      </c>
      <c r="N4422" s="85" t="s">
        <v>12</v>
      </c>
      <c r="O4422" s="96">
        <v>50</v>
      </c>
      <c r="P4422" s="85" t="s">
        <v>9296</v>
      </c>
      <c r="Q4422" s="86" t="s">
        <v>11749</v>
      </c>
    </row>
    <row r="4423" spans="1:17" x14ac:dyDescent="0.25">
      <c r="A4423" s="84" t="s">
        <v>55</v>
      </c>
      <c r="B4423" s="85" t="s">
        <v>11735</v>
      </c>
      <c r="C4423" s="85" t="s">
        <v>21</v>
      </c>
      <c r="D4423" s="85" t="s">
        <v>20</v>
      </c>
      <c r="E4423" s="96">
        <v>50</v>
      </c>
      <c r="F4423" s="85" t="s">
        <v>9296</v>
      </c>
      <c r="G4423" s="86" t="s">
        <v>11736</v>
      </c>
      <c r="K4423" s="84" t="s">
        <v>50</v>
      </c>
      <c r="L4423" s="85" t="s">
        <v>11761</v>
      </c>
      <c r="M4423" s="85" t="s">
        <v>21</v>
      </c>
      <c r="N4423" s="85" t="s">
        <v>12</v>
      </c>
      <c r="O4423" s="96">
        <v>50</v>
      </c>
      <c r="P4423" s="85" t="s">
        <v>9296</v>
      </c>
      <c r="Q4423" s="86" t="s">
        <v>11750</v>
      </c>
    </row>
    <row r="4424" spans="1:17" x14ac:dyDescent="0.25">
      <c r="A4424" s="84" t="s">
        <v>56</v>
      </c>
      <c r="B4424" s="85" t="s">
        <v>1472</v>
      </c>
      <c r="C4424" s="85" t="s">
        <v>21</v>
      </c>
      <c r="D4424" s="85" t="s">
        <v>20</v>
      </c>
      <c r="E4424" s="96">
        <v>0</v>
      </c>
      <c r="F4424" s="85" t="s">
        <v>105</v>
      </c>
      <c r="G4424" s="86" t="s">
        <v>11056</v>
      </c>
      <c r="K4424" s="84" t="s">
        <v>51</v>
      </c>
      <c r="L4424" s="85" t="s">
        <v>11762</v>
      </c>
      <c r="M4424" s="85" t="s">
        <v>21</v>
      </c>
      <c r="N4424" s="85" t="s">
        <v>9</v>
      </c>
      <c r="O4424" s="96">
        <v>80</v>
      </c>
      <c r="P4424" s="85" t="s">
        <v>105</v>
      </c>
      <c r="Q4424" s="86" t="s">
        <v>11763</v>
      </c>
    </row>
    <row r="4425" spans="1:17" x14ac:dyDescent="0.25">
      <c r="A4425" s="84" t="s">
        <v>57</v>
      </c>
      <c r="B4425" s="85" t="s">
        <v>4218</v>
      </c>
      <c r="C4425" s="85" t="s">
        <v>21</v>
      </c>
      <c r="D4425" s="85" t="s">
        <v>20</v>
      </c>
      <c r="E4425" s="96">
        <v>0</v>
      </c>
      <c r="F4425" s="85" t="s">
        <v>11737</v>
      </c>
      <c r="G4425" s="86" t="s">
        <v>11204</v>
      </c>
      <c r="K4425" s="84" t="s">
        <v>52</v>
      </c>
      <c r="L4425" s="85" t="s">
        <v>1262</v>
      </c>
      <c r="M4425" s="85" t="s">
        <v>22</v>
      </c>
      <c r="N4425" s="85" t="s">
        <v>20</v>
      </c>
      <c r="O4425" s="96">
        <v>0</v>
      </c>
      <c r="P4425" s="85" t="s">
        <v>105</v>
      </c>
      <c r="Q4425" s="86" t="s">
        <v>9535</v>
      </c>
    </row>
    <row r="4426" spans="1:17" x14ac:dyDescent="0.25">
      <c r="D4426" s="255" t="s">
        <v>104</v>
      </c>
      <c r="E4426" s="256">
        <f>SUM(E4413:E4425)</f>
        <v>865</v>
      </c>
      <c r="G4426" s="81"/>
      <c r="K4426" s="84" t="s">
        <v>53</v>
      </c>
      <c r="L4426" s="85" t="s">
        <v>297</v>
      </c>
      <c r="M4426" s="85" t="s">
        <v>21</v>
      </c>
      <c r="N4426" s="85" t="s">
        <v>20</v>
      </c>
      <c r="O4426" s="96">
        <v>0</v>
      </c>
      <c r="P4426" s="85" t="s">
        <v>105</v>
      </c>
      <c r="Q4426" s="86" t="s">
        <v>9742</v>
      </c>
    </row>
    <row r="4427" spans="1:17" x14ac:dyDescent="0.25">
      <c r="C4427" s="90"/>
      <c r="K4427" s="84" t="s">
        <v>54</v>
      </c>
      <c r="L4427" s="85" t="s">
        <v>3602</v>
      </c>
      <c r="M4427" s="85" t="s">
        <v>21</v>
      </c>
      <c r="N4427" s="85" t="s">
        <v>9</v>
      </c>
      <c r="O4427" s="96">
        <v>0</v>
      </c>
      <c r="P4427" s="85" t="s">
        <v>105</v>
      </c>
      <c r="Q4427" s="86" t="s">
        <v>11629</v>
      </c>
    </row>
    <row r="4428" spans="1:17" x14ac:dyDescent="0.25">
      <c r="C4428" t="s">
        <v>104</v>
      </c>
      <c r="D4428" s="205">
        <f>SUM(E4409+E4426)</f>
        <v>1235</v>
      </c>
      <c r="E4428" s="273">
        <f>SUM(D4428*1.95583)</f>
        <v>2415.4500499999999</v>
      </c>
      <c r="K4428" s="84" t="s">
        <v>55</v>
      </c>
      <c r="L4428" s="85" t="s">
        <v>2383</v>
      </c>
      <c r="M4428" s="85" t="s">
        <v>21</v>
      </c>
      <c r="N4428" s="85" t="s">
        <v>20</v>
      </c>
      <c r="O4428" s="96">
        <v>0</v>
      </c>
      <c r="P4428" s="85" t="s">
        <v>254</v>
      </c>
      <c r="Q4428" s="86" t="s">
        <v>8619</v>
      </c>
    </row>
    <row r="4429" spans="1:17" x14ac:dyDescent="0.25">
      <c r="D4429" s="205"/>
      <c r="E4429" s="273"/>
      <c r="K4429" s="84" t="s">
        <v>56</v>
      </c>
      <c r="L4429" s="85" t="s">
        <v>1772</v>
      </c>
      <c r="M4429" s="85" t="s">
        <v>21</v>
      </c>
      <c r="N4429" s="85" t="s">
        <v>20</v>
      </c>
      <c r="O4429" s="96">
        <v>0</v>
      </c>
      <c r="P4429" s="85" t="s">
        <v>254</v>
      </c>
      <c r="Q4429" s="86" t="s">
        <v>8620</v>
      </c>
    </row>
    <row r="4430" spans="1:17" x14ac:dyDescent="0.25">
      <c r="D4430" s="205"/>
      <c r="E4430" s="273"/>
      <c r="K4430" s="84" t="s">
        <v>57</v>
      </c>
      <c r="L4430" s="85" t="s">
        <v>9051</v>
      </c>
      <c r="M4430" s="85" t="s">
        <v>21</v>
      </c>
      <c r="N4430" s="85" t="s">
        <v>20</v>
      </c>
      <c r="O4430" s="96">
        <v>0</v>
      </c>
      <c r="P4430" s="85" t="s">
        <v>254</v>
      </c>
      <c r="Q4430" s="86" t="s">
        <v>9201</v>
      </c>
    </row>
    <row r="4431" spans="1:17" x14ac:dyDescent="0.25">
      <c r="E4431" s="91"/>
      <c r="G4431" s="81"/>
      <c r="N4431" s="255" t="s">
        <v>104</v>
      </c>
      <c r="O4431" s="256">
        <f>SUM(O4418:O4430)</f>
        <v>540</v>
      </c>
      <c r="Q4431" s="81"/>
    </row>
    <row r="4432" spans="1:17" ht="15.75" x14ac:dyDescent="0.25">
      <c r="B4432" s="116" t="s">
        <v>11738</v>
      </c>
      <c r="C4432" s="116" t="s">
        <v>6815</v>
      </c>
      <c r="E4432" s="91"/>
      <c r="F4432" s="81"/>
      <c r="G4432" s="81"/>
      <c r="M4432" s="90"/>
    </row>
    <row r="4433" spans="1:17" x14ac:dyDescent="0.25">
      <c r="A4433" s="79"/>
      <c r="B4433" s="92">
        <v>44488</v>
      </c>
      <c r="F4433" t="s">
        <v>5758</v>
      </c>
      <c r="G4433" s="81"/>
      <c r="M4433" t="s">
        <v>104</v>
      </c>
      <c r="N4433" s="205">
        <f>SUM(O4414+O4431)</f>
        <v>870</v>
      </c>
      <c r="O4433" s="273">
        <f>SUM(N4433*1.95583)</f>
        <v>1701.5720999999999</v>
      </c>
    </row>
    <row r="4434" spans="1:17" x14ac:dyDescent="0.25">
      <c r="A4434" s="84" t="s">
        <v>97</v>
      </c>
      <c r="B4434" s="93" t="s">
        <v>106</v>
      </c>
      <c r="C4434" s="93" t="s">
        <v>107</v>
      </c>
      <c r="N4434" s="205"/>
      <c r="O4434" s="273"/>
    </row>
    <row r="4435" spans="1:17" x14ac:dyDescent="0.25">
      <c r="A4435" s="84">
        <v>1</v>
      </c>
      <c r="B4435" s="85" t="s">
        <v>108</v>
      </c>
      <c r="C4435" s="96">
        <v>13</v>
      </c>
      <c r="G4435" s="81"/>
      <c r="N4435" s="205"/>
      <c r="O4435" s="273"/>
    </row>
    <row r="4436" spans="1:17" x14ac:dyDescent="0.25">
      <c r="A4436" s="84" t="s">
        <v>6</v>
      </c>
      <c r="B4436" s="85" t="s">
        <v>109</v>
      </c>
      <c r="C4436" s="96">
        <v>0</v>
      </c>
      <c r="G4436" s="81"/>
      <c r="O4436" s="91"/>
      <c r="Q4436" s="81"/>
    </row>
    <row r="4437" spans="1:17" ht="15.75" x14ac:dyDescent="0.25">
      <c r="A4437" s="84">
        <v>3</v>
      </c>
      <c r="B4437" s="85" t="s">
        <v>110</v>
      </c>
      <c r="C4437" s="96">
        <v>0</v>
      </c>
      <c r="G4437" s="81"/>
      <c r="L4437" s="116" t="s">
        <v>11741</v>
      </c>
      <c r="M4437" s="116" t="s">
        <v>3883</v>
      </c>
      <c r="O4437" s="91"/>
      <c r="P4437" s="81"/>
      <c r="Q4437" s="81"/>
    </row>
    <row r="4438" spans="1:17" x14ac:dyDescent="0.25">
      <c r="A4438" s="84">
        <v>4</v>
      </c>
      <c r="B4438" s="94" t="s">
        <v>111</v>
      </c>
      <c r="C4438" s="96">
        <v>35</v>
      </c>
      <c r="G4438" s="81"/>
      <c r="K4438" s="79"/>
      <c r="L4438" s="92">
        <v>44488</v>
      </c>
      <c r="P4438" t="s">
        <v>5758</v>
      </c>
      <c r="Q4438" s="81"/>
    </row>
    <row r="4439" spans="1:17" x14ac:dyDescent="0.25">
      <c r="A4439" s="79"/>
      <c r="B4439" s="95" t="s">
        <v>104</v>
      </c>
      <c r="C4439" s="96">
        <f>SUM(C4435:C4438)</f>
        <v>48</v>
      </c>
      <c r="G4439" s="81"/>
      <c r="K4439" s="84" t="s">
        <v>97</v>
      </c>
      <c r="L4439" s="93" t="s">
        <v>106</v>
      </c>
      <c r="M4439" s="93" t="s">
        <v>107</v>
      </c>
    </row>
    <row r="4440" spans="1:17" x14ac:dyDescent="0.25">
      <c r="A4440" s="79"/>
      <c r="B4440" s="290"/>
      <c r="C4440" s="252"/>
      <c r="G4440" s="81"/>
      <c r="K4440" s="84">
        <v>1</v>
      </c>
      <c r="L4440" s="85" t="s">
        <v>108</v>
      </c>
      <c r="M4440" s="96">
        <v>14</v>
      </c>
      <c r="Q4440" s="81"/>
    </row>
    <row r="4441" spans="1:17" x14ac:dyDescent="0.25">
      <c r="A4441" s="79"/>
      <c r="B4441" s="290"/>
      <c r="C4441" s="252"/>
      <c r="D4441" s="117"/>
      <c r="E4441" s="117"/>
      <c r="F4441" s="117"/>
      <c r="G4441" s="276"/>
      <c r="K4441" s="84" t="s">
        <v>6</v>
      </c>
      <c r="L4441" s="85" t="s">
        <v>109</v>
      </c>
      <c r="M4441" s="96">
        <v>0</v>
      </c>
      <c r="Q4441" s="81"/>
    </row>
    <row r="4442" spans="1:17" x14ac:dyDescent="0.25">
      <c r="A4442" s="79"/>
      <c r="C4442" s="85" t="s">
        <v>2354</v>
      </c>
      <c r="D4442" s="96">
        <v>0</v>
      </c>
      <c r="E4442" s="85"/>
      <c r="G4442" s="81"/>
      <c r="K4442" s="84">
        <v>3</v>
      </c>
      <c r="L4442" s="85" t="s">
        <v>110</v>
      </c>
      <c r="M4442" s="96">
        <v>0</v>
      </c>
      <c r="Q4442" s="81"/>
    </row>
    <row r="4443" spans="1:17" x14ac:dyDescent="0.25">
      <c r="A4443" s="79"/>
      <c r="C4443" s="85" t="s">
        <v>112</v>
      </c>
      <c r="D4443" s="96">
        <f>SUM(D4428)</f>
        <v>1235</v>
      </c>
      <c r="E4443" s="99">
        <f>SUM(D4443*1.95583)</f>
        <v>2415.4500499999999</v>
      </c>
      <c r="G4443" s="81"/>
      <c r="K4443" s="84">
        <v>4</v>
      </c>
      <c r="L4443" s="94" t="s">
        <v>111</v>
      </c>
      <c r="M4443" s="96">
        <v>35</v>
      </c>
      <c r="Q4443" s="81"/>
    </row>
    <row r="4444" spans="1:17" x14ac:dyDescent="0.25">
      <c r="A4444" s="79"/>
      <c r="C4444" s="85" t="s">
        <v>113</v>
      </c>
      <c r="D4444" s="96">
        <f>SUM(C4439)</f>
        <v>48</v>
      </c>
      <c r="E4444" s="85"/>
      <c r="G4444" s="81"/>
      <c r="K4444" s="79"/>
      <c r="L4444" s="95" t="s">
        <v>104</v>
      </c>
      <c r="M4444" s="96">
        <f>SUM(M4440:M4443)</f>
        <v>49</v>
      </c>
      <c r="Q4444" s="81"/>
    </row>
    <row r="4445" spans="1:17" x14ac:dyDescent="0.25">
      <c r="A4445" s="79"/>
      <c r="C4445" s="85" t="s">
        <v>114</v>
      </c>
      <c r="D4445" s="96">
        <f>SUM(D4442+D4443-D4444)</f>
        <v>1187</v>
      </c>
      <c r="E4445" s="85"/>
      <c r="G4445" s="81" t="s">
        <v>5758</v>
      </c>
      <c r="K4445" s="79"/>
      <c r="L4445" s="290"/>
      <c r="M4445" s="252"/>
      <c r="Q4445" s="81"/>
    </row>
    <row r="4446" spans="1:17" x14ac:dyDescent="0.25">
      <c r="A4446" s="79"/>
      <c r="C4446" s="94" t="s">
        <v>2355</v>
      </c>
      <c r="D4446" s="96">
        <v>0</v>
      </c>
      <c r="E4446" s="85"/>
      <c r="G4446" s="81"/>
      <c r="K4446" s="79"/>
      <c r="L4446" s="290"/>
      <c r="M4446" s="252"/>
      <c r="N4446" s="117"/>
      <c r="O4446" s="117"/>
      <c r="P4446" s="117"/>
      <c r="Q4446" s="276"/>
    </row>
    <row r="4447" spans="1:17" x14ac:dyDescent="0.25">
      <c r="K4447" s="79"/>
      <c r="M4447" s="85" t="s">
        <v>2354</v>
      </c>
      <c r="N4447" s="96">
        <v>-30</v>
      </c>
      <c r="O4447" s="85" t="s">
        <v>11742</v>
      </c>
      <c r="Q4447" s="81"/>
    </row>
    <row r="4448" spans="1:17" x14ac:dyDescent="0.25">
      <c r="K4448" s="79"/>
      <c r="M4448" s="85" t="s">
        <v>112</v>
      </c>
      <c r="N4448" s="96">
        <f>SUM(N4433)</f>
        <v>870</v>
      </c>
      <c r="O4448" s="99">
        <f>SUM(N4448*1.95583)</f>
        <v>1701.5720999999999</v>
      </c>
      <c r="Q4448" s="81"/>
    </row>
    <row r="4449" spans="1:17" x14ac:dyDescent="0.25">
      <c r="K4449" s="79"/>
      <c r="M4449" s="85" t="s">
        <v>113</v>
      </c>
      <c r="N4449" s="96">
        <f>SUM(M4444)</f>
        <v>49</v>
      </c>
      <c r="O4449" s="85"/>
      <c r="Q4449" s="81"/>
    </row>
    <row r="4450" spans="1:17" x14ac:dyDescent="0.25">
      <c r="K4450" s="79"/>
      <c r="M4450" s="85" t="s">
        <v>114</v>
      </c>
      <c r="N4450" s="96">
        <f>SUM(N4447+N4448-N4449)</f>
        <v>791</v>
      </c>
      <c r="O4450" s="85"/>
      <c r="Q4450" s="81" t="s">
        <v>5758</v>
      </c>
    </row>
    <row r="4451" spans="1:17" x14ac:dyDescent="0.25">
      <c r="K4451" s="79"/>
      <c r="M4451" s="94" t="s">
        <v>2355</v>
      </c>
      <c r="N4451" s="96">
        <v>0</v>
      </c>
      <c r="O4451" s="85"/>
      <c r="Q4451" s="81"/>
    </row>
    <row r="4452" spans="1:17" x14ac:dyDescent="0.25">
      <c r="B4452" s="100">
        <v>2550</v>
      </c>
      <c r="G4452" s="81"/>
    </row>
    <row r="4453" spans="1:17" x14ac:dyDescent="0.25">
      <c r="B4453" s="100">
        <v>200</v>
      </c>
      <c r="D4453" s="93" t="s">
        <v>118</v>
      </c>
      <c r="E4453" s="93" t="s">
        <v>119</v>
      </c>
      <c r="F4453" s="93" t="s">
        <v>120</v>
      </c>
    </row>
    <row r="4454" spans="1:17" x14ac:dyDescent="0.25">
      <c r="B4454" s="101">
        <f>SUM(B4453/B4452)</f>
        <v>7.8431372549019607E-2</v>
      </c>
      <c r="D4454" s="102">
        <f>SUM(B4454*E4443)</f>
        <v>189.44706274509804</v>
      </c>
      <c r="E4454" s="102">
        <f>SUM(D4454/1.17)</f>
        <v>161.92056644880176</v>
      </c>
      <c r="F4454" s="102">
        <f>SUM(D4454-E4454)</f>
        <v>27.526496296296273</v>
      </c>
    </row>
    <row r="4457" spans="1:17" x14ac:dyDescent="0.25">
      <c r="L4457" s="100">
        <v>2550</v>
      </c>
      <c r="Q4457" s="81"/>
    </row>
    <row r="4458" spans="1:17" x14ac:dyDescent="0.25">
      <c r="L4458" s="100">
        <v>200</v>
      </c>
      <c r="N4458" s="93" t="s">
        <v>118</v>
      </c>
      <c r="O4458" s="93" t="s">
        <v>119</v>
      </c>
      <c r="P4458" s="93" t="s">
        <v>120</v>
      </c>
    </row>
    <row r="4459" spans="1:17" x14ac:dyDescent="0.25">
      <c r="L4459" s="101">
        <f>SUM(L4458/L4457)</f>
        <v>7.8431372549019607E-2</v>
      </c>
      <c r="N4459" s="102">
        <f>SUM(L4459*O4448)</f>
        <v>133.45663529411763</v>
      </c>
      <c r="O4459" s="102">
        <f>SUM(N4459/1.17)</f>
        <v>114.0655002513826</v>
      </c>
      <c r="P4459" s="102">
        <f>SUM(N4459-O4459)</f>
        <v>19.39113504273503</v>
      </c>
    </row>
    <row r="4463" spans="1:17" ht="18.75" x14ac:dyDescent="0.3">
      <c r="A4463" s="79"/>
      <c r="B4463" s="80" t="s">
        <v>6350</v>
      </c>
      <c r="G4463" s="81"/>
      <c r="K4463" s="79"/>
      <c r="L4463" s="80" t="s">
        <v>11840</v>
      </c>
      <c r="Q4463" s="81"/>
    </row>
    <row r="4464" spans="1:17" x14ac:dyDescent="0.25">
      <c r="A4464" s="79"/>
      <c r="B4464" t="s">
        <v>10164</v>
      </c>
      <c r="F4464" s="82" t="s">
        <v>95</v>
      </c>
      <c r="G4464" s="81"/>
      <c r="K4464" s="79"/>
      <c r="L4464" t="s">
        <v>152</v>
      </c>
      <c r="P4464" s="82" t="s">
        <v>95</v>
      </c>
      <c r="Q4464" s="81"/>
    </row>
    <row r="4465" spans="1:17" ht="18.75" x14ac:dyDescent="0.3">
      <c r="A4465" s="251"/>
      <c r="B4465" s="274"/>
      <c r="C4465" s="117" t="s">
        <v>96</v>
      </c>
      <c r="D4465" s="117"/>
      <c r="E4465" s="117"/>
      <c r="F4465" s="275">
        <v>44483</v>
      </c>
      <c r="G4465" s="276"/>
      <c r="K4465" s="251"/>
      <c r="L4465" s="274"/>
      <c r="M4465" s="117" t="s">
        <v>96</v>
      </c>
      <c r="N4465" s="117"/>
      <c r="O4465" s="117"/>
      <c r="P4465" s="275">
        <v>44485</v>
      </c>
      <c r="Q4465" s="276"/>
    </row>
    <row r="4466" spans="1:17" x14ac:dyDescent="0.25">
      <c r="A4466" s="84" t="s">
        <v>97</v>
      </c>
      <c r="B4466" s="85" t="s">
        <v>98</v>
      </c>
      <c r="C4466" s="85" t="s">
        <v>99</v>
      </c>
      <c r="D4466" s="85" t="s">
        <v>100</v>
      </c>
      <c r="E4466" s="85" t="s">
        <v>101</v>
      </c>
      <c r="F4466" s="85" t="s">
        <v>102</v>
      </c>
      <c r="G4466" s="86" t="s">
        <v>103</v>
      </c>
      <c r="K4466" s="84" t="s">
        <v>97</v>
      </c>
      <c r="L4466" s="85" t="s">
        <v>98</v>
      </c>
      <c r="M4466" s="85" t="s">
        <v>99</v>
      </c>
      <c r="N4466" s="85" t="s">
        <v>100</v>
      </c>
      <c r="O4466" s="85" t="s">
        <v>101</v>
      </c>
      <c r="P4466" s="85" t="s">
        <v>102</v>
      </c>
      <c r="Q4466" s="86" t="s">
        <v>103</v>
      </c>
    </row>
    <row r="4467" spans="1:17" x14ac:dyDescent="0.25">
      <c r="A4467" s="84" t="s">
        <v>2</v>
      </c>
      <c r="B4467" s="85" t="s">
        <v>9974</v>
      </c>
      <c r="C4467" s="85" t="s">
        <v>9</v>
      </c>
      <c r="D4467" s="85" t="s">
        <v>21</v>
      </c>
      <c r="E4467" s="96">
        <v>50</v>
      </c>
      <c r="F4467" s="85" t="s">
        <v>392</v>
      </c>
      <c r="G4467" s="86" t="s">
        <v>11764</v>
      </c>
      <c r="K4467" s="84" t="s">
        <v>2</v>
      </c>
      <c r="L4467" s="85" t="s">
        <v>11828</v>
      </c>
      <c r="M4467" s="85" t="s">
        <v>9</v>
      </c>
      <c r="N4467" s="85" t="s">
        <v>21</v>
      </c>
      <c r="O4467" s="96">
        <v>80</v>
      </c>
      <c r="P4467" s="85" t="s">
        <v>105</v>
      </c>
      <c r="Q4467" s="86" t="s">
        <v>11829</v>
      </c>
    </row>
    <row r="4468" spans="1:17" x14ac:dyDescent="0.25">
      <c r="A4468" s="84" t="s">
        <v>6</v>
      </c>
      <c r="B4468" s="85" t="s">
        <v>11765</v>
      </c>
      <c r="C4468" s="85" t="s">
        <v>9</v>
      </c>
      <c r="D4468" s="85" t="s">
        <v>21</v>
      </c>
      <c r="E4468" s="96">
        <v>50</v>
      </c>
      <c r="F4468" s="85" t="s">
        <v>392</v>
      </c>
      <c r="G4468" s="86" t="s">
        <v>11766</v>
      </c>
      <c r="K4468" s="84" t="s">
        <v>6</v>
      </c>
      <c r="L4468" s="85" t="s">
        <v>11830</v>
      </c>
      <c r="M4468" s="85" t="s">
        <v>9</v>
      </c>
      <c r="N4468" s="85" t="s">
        <v>13</v>
      </c>
      <c r="O4468" s="96">
        <v>80</v>
      </c>
      <c r="P4468" s="85" t="s">
        <v>392</v>
      </c>
      <c r="Q4468" s="86" t="s">
        <v>11831</v>
      </c>
    </row>
    <row r="4469" spans="1:17" x14ac:dyDescent="0.25">
      <c r="A4469" s="84" t="s">
        <v>32</v>
      </c>
      <c r="B4469" s="85" t="s">
        <v>11767</v>
      </c>
      <c r="C4469" s="85" t="s">
        <v>9</v>
      </c>
      <c r="D4469" s="85" t="s">
        <v>21</v>
      </c>
      <c r="E4469" s="96">
        <v>50</v>
      </c>
      <c r="F4469" s="85" t="s">
        <v>392</v>
      </c>
      <c r="G4469" s="86" t="s">
        <v>11768</v>
      </c>
      <c r="K4469" s="84" t="s">
        <v>32</v>
      </c>
      <c r="L4469" s="85" t="s">
        <v>4805</v>
      </c>
      <c r="M4469" s="85" t="s">
        <v>20</v>
      </c>
      <c r="N4469" s="85" t="s">
        <v>21</v>
      </c>
      <c r="O4469" s="96">
        <v>50</v>
      </c>
      <c r="P4469" s="85" t="s">
        <v>392</v>
      </c>
      <c r="Q4469" s="86" t="s">
        <v>11832</v>
      </c>
    </row>
    <row r="4470" spans="1:17" x14ac:dyDescent="0.25">
      <c r="A4470" s="84" t="s">
        <v>48</v>
      </c>
      <c r="B4470" s="85" t="s">
        <v>11769</v>
      </c>
      <c r="C4470" s="85" t="s">
        <v>41</v>
      </c>
      <c r="D4470" s="85" t="s">
        <v>21</v>
      </c>
      <c r="E4470" s="96">
        <v>55</v>
      </c>
      <c r="F4470" s="85" t="s">
        <v>392</v>
      </c>
      <c r="G4470" s="86" t="s">
        <v>11770</v>
      </c>
      <c r="K4470" s="84" t="s">
        <v>48</v>
      </c>
      <c r="L4470" s="85" t="s">
        <v>11834</v>
      </c>
      <c r="M4470" s="85" t="s">
        <v>20</v>
      </c>
      <c r="N4470" s="85" t="s">
        <v>21</v>
      </c>
      <c r="O4470" s="96">
        <v>50</v>
      </c>
      <c r="P4470" s="85" t="s">
        <v>392</v>
      </c>
      <c r="Q4470" s="86" t="s">
        <v>11835</v>
      </c>
    </row>
    <row r="4471" spans="1:17" x14ac:dyDescent="0.25">
      <c r="A4471" s="84" t="s">
        <v>49</v>
      </c>
      <c r="B4471" s="85" t="s">
        <v>11771</v>
      </c>
      <c r="C4471" s="85" t="s">
        <v>9</v>
      </c>
      <c r="D4471" s="85" t="s">
        <v>21</v>
      </c>
      <c r="E4471" s="96">
        <v>50</v>
      </c>
      <c r="F4471" s="85" t="s">
        <v>392</v>
      </c>
      <c r="G4471" s="86" t="s">
        <v>11772</v>
      </c>
      <c r="K4471" s="84" t="s">
        <v>49</v>
      </c>
      <c r="L4471" s="85" t="s">
        <v>951</v>
      </c>
      <c r="M4471" s="85" t="s">
        <v>9</v>
      </c>
      <c r="N4471" s="85" t="s">
        <v>21</v>
      </c>
      <c r="O4471" s="96">
        <v>80</v>
      </c>
      <c r="P4471" s="85" t="s">
        <v>105</v>
      </c>
      <c r="Q4471" s="86" t="s">
        <v>11836</v>
      </c>
    </row>
    <row r="4472" spans="1:17" x14ac:dyDescent="0.25">
      <c r="A4472" s="84" t="s">
        <v>50</v>
      </c>
      <c r="B4472" s="85" t="s">
        <v>11773</v>
      </c>
      <c r="C4472" s="85" t="s">
        <v>9</v>
      </c>
      <c r="D4472" s="85" t="s">
        <v>890</v>
      </c>
      <c r="E4472" s="96">
        <v>70</v>
      </c>
      <c r="F4472" s="85" t="s">
        <v>392</v>
      </c>
      <c r="G4472" s="86" t="s">
        <v>11774</v>
      </c>
      <c r="K4472" s="84" t="s">
        <v>50</v>
      </c>
      <c r="L4472" s="85" t="s">
        <v>951</v>
      </c>
      <c r="M4472" s="85" t="s">
        <v>9</v>
      </c>
      <c r="N4472" s="85" t="s">
        <v>21</v>
      </c>
      <c r="O4472" s="96">
        <v>80</v>
      </c>
      <c r="P4472" s="85" t="s">
        <v>105</v>
      </c>
      <c r="Q4472" s="86" t="s">
        <v>11837</v>
      </c>
    </row>
    <row r="4473" spans="1:17" x14ac:dyDescent="0.25">
      <c r="A4473" s="84" t="s">
        <v>51</v>
      </c>
      <c r="B4473" s="94" t="s">
        <v>11775</v>
      </c>
      <c r="C4473" s="85" t="s">
        <v>9</v>
      </c>
      <c r="D4473" s="85" t="s">
        <v>13</v>
      </c>
      <c r="E4473" s="96">
        <v>80</v>
      </c>
      <c r="F4473" s="85" t="s">
        <v>392</v>
      </c>
      <c r="G4473" s="86" t="s">
        <v>11776</v>
      </c>
      <c r="K4473" s="84" t="s">
        <v>51</v>
      </c>
      <c r="L4473" s="85" t="s">
        <v>11838</v>
      </c>
      <c r="M4473" s="85" t="s">
        <v>20</v>
      </c>
      <c r="N4473" s="85" t="s">
        <v>17</v>
      </c>
      <c r="O4473" s="96">
        <v>105</v>
      </c>
      <c r="P4473" s="85" t="s">
        <v>105</v>
      </c>
      <c r="Q4473" s="86" t="s">
        <v>11839</v>
      </c>
    </row>
    <row r="4474" spans="1:17" x14ac:dyDescent="0.25">
      <c r="A4474" s="84" t="s">
        <v>52</v>
      </c>
      <c r="B4474" s="510" t="s">
        <v>11777</v>
      </c>
      <c r="C4474" s="85" t="s">
        <v>20</v>
      </c>
      <c r="D4474" s="85" t="s">
        <v>21</v>
      </c>
      <c r="E4474" s="96">
        <v>80</v>
      </c>
      <c r="F4474" s="85" t="s">
        <v>105</v>
      </c>
      <c r="G4474" s="86" t="s">
        <v>11778</v>
      </c>
      <c r="K4474" s="84" t="s">
        <v>52</v>
      </c>
      <c r="L4474" s="85" t="s">
        <v>7966</v>
      </c>
      <c r="M4474" s="85" t="s">
        <v>20</v>
      </c>
      <c r="N4474" s="85" t="s">
        <v>890</v>
      </c>
      <c r="O4474" s="96">
        <v>70</v>
      </c>
      <c r="P4474" s="85" t="s">
        <v>392</v>
      </c>
      <c r="Q4474" s="86" t="s">
        <v>11842</v>
      </c>
    </row>
    <row r="4475" spans="1:17" x14ac:dyDescent="0.25">
      <c r="A4475" s="84" t="s">
        <v>53</v>
      </c>
      <c r="B4475" s="85" t="s">
        <v>11779</v>
      </c>
      <c r="C4475" s="85" t="s">
        <v>5</v>
      </c>
      <c r="D4475" s="85" t="s">
        <v>13</v>
      </c>
      <c r="E4475" s="96">
        <v>120</v>
      </c>
      <c r="F4475" s="85" t="s">
        <v>105</v>
      </c>
      <c r="G4475" s="86" t="s">
        <v>11780</v>
      </c>
      <c r="K4475" s="84" t="s">
        <v>53</v>
      </c>
      <c r="L4475" s="85" t="s">
        <v>11843</v>
      </c>
      <c r="M4475" s="85" t="s">
        <v>20</v>
      </c>
      <c r="N4475" s="85" t="s">
        <v>21</v>
      </c>
      <c r="O4475" s="96">
        <v>50</v>
      </c>
      <c r="P4475" s="85" t="s">
        <v>392</v>
      </c>
      <c r="Q4475" s="86" t="s">
        <v>11844</v>
      </c>
    </row>
    <row r="4476" spans="1:17" x14ac:dyDescent="0.25">
      <c r="A4476" s="84" t="s">
        <v>54</v>
      </c>
      <c r="B4476" s="85" t="s">
        <v>11781</v>
      </c>
      <c r="C4476" s="85" t="s">
        <v>9</v>
      </c>
      <c r="D4476" s="85" t="s">
        <v>21</v>
      </c>
      <c r="E4476" s="96">
        <v>0</v>
      </c>
      <c r="F4476" s="85" t="s">
        <v>4484</v>
      </c>
      <c r="G4476" s="86" t="s">
        <v>11782</v>
      </c>
      <c r="K4476" s="84" t="s">
        <v>54</v>
      </c>
      <c r="L4476" s="85" t="s">
        <v>4428</v>
      </c>
      <c r="M4476" s="85" t="s">
        <v>5</v>
      </c>
      <c r="N4476" s="85" t="s">
        <v>21</v>
      </c>
      <c r="O4476" s="96">
        <v>80</v>
      </c>
      <c r="P4476" s="85" t="s">
        <v>105</v>
      </c>
      <c r="Q4476" s="86" t="s">
        <v>11845</v>
      </c>
    </row>
    <row r="4477" spans="1:17" x14ac:dyDescent="0.25">
      <c r="A4477" s="251"/>
      <c r="B4477" s="218"/>
      <c r="C4477" s="117"/>
      <c r="D4477" s="88" t="s">
        <v>104</v>
      </c>
      <c r="E4477" s="250">
        <f>SUM(E4467:E4476)</f>
        <v>605</v>
      </c>
      <c r="G4477" s="81"/>
      <c r="K4477" s="84" t="s">
        <v>55</v>
      </c>
      <c r="L4477" s="85" t="s">
        <v>11846</v>
      </c>
      <c r="M4477" s="85" t="s">
        <v>5</v>
      </c>
      <c r="N4477" s="85" t="s">
        <v>21</v>
      </c>
      <c r="O4477" s="96">
        <v>80</v>
      </c>
      <c r="P4477" s="85" t="s">
        <v>105</v>
      </c>
      <c r="Q4477" s="86" t="s">
        <v>11847</v>
      </c>
    </row>
    <row r="4478" spans="1:17" x14ac:dyDescent="0.25">
      <c r="A4478" s="251"/>
      <c r="B4478" s="117"/>
      <c r="C4478" s="117"/>
      <c r="D4478" s="311"/>
      <c r="E4478" s="312"/>
      <c r="G4478" s="81"/>
      <c r="K4478" s="84" t="s">
        <v>56</v>
      </c>
      <c r="L4478" s="85" t="s">
        <v>11848</v>
      </c>
      <c r="M4478" s="85" t="s">
        <v>5</v>
      </c>
      <c r="N4478" s="85" t="s">
        <v>890</v>
      </c>
      <c r="O4478" s="96">
        <v>70</v>
      </c>
      <c r="P4478" s="85" t="s">
        <v>392</v>
      </c>
      <c r="Q4478" s="86" t="s">
        <v>11849</v>
      </c>
    </row>
    <row r="4479" spans="1:17" ht="18.75" x14ac:dyDescent="0.3">
      <c r="A4479" s="79"/>
      <c r="B4479" s="80"/>
      <c r="C4479" t="s">
        <v>393</v>
      </c>
      <c r="E4479" s="115"/>
      <c r="F4479" s="83">
        <v>44485</v>
      </c>
      <c r="G4479" s="81"/>
      <c r="K4479" s="84" t="s">
        <v>57</v>
      </c>
      <c r="L4479" s="85" t="s">
        <v>11850</v>
      </c>
      <c r="M4479" s="85" t="s">
        <v>12</v>
      </c>
      <c r="N4479" s="85" t="s">
        <v>21</v>
      </c>
      <c r="O4479" s="96">
        <v>0</v>
      </c>
      <c r="P4479" s="85" t="s">
        <v>105</v>
      </c>
      <c r="Q4479" s="86" t="s">
        <v>8404</v>
      </c>
    </row>
    <row r="4480" spans="1:17" x14ac:dyDescent="0.25">
      <c r="A4480" s="84" t="s">
        <v>97</v>
      </c>
      <c r="B4480" s="85" t="s">
        <v>98</v>
      </c>
      <c r="C4480" s="85" t="s">
        <v>99</v>
      </c>
      <c r="D4480" s="85" t="s">
        <v>100</v>
      </c>
      <c r="E4480" s="85" t="s">
        <v>101</v>
      </c>
      <c r="F4480" s="85" t="s">
        <v>102</v>
      </c>
      <c r="G4480" s="86" t="s">
        <v>103</v>
      </c>
      <c r="K4480" s="84" t="s">
        <v>58</v>
      </c>
      <c r="L4480" s="85" t="s">
        <v>279</v>
      </c>
      <c r="M4480" s="85" t="s">
        <v>9</v>
      </c>
      <c r="N4480" s="85" t="s">
        <v>890</v>
      </c>
      <c r="O4480" s="96">
        <v>0</v>
      </c>
      <c r="P4480" s="85" t="s">
        <v>105</v>
      </c>
      <c r="Q4480" s="86" t="s">
        <v>8654</v>
      </c>
    </row>
    <row r="4481" spans="1:17" x14ac:dyDescent="0.25">
      <c r="A4481" s="84" t="s">
        <v>2</v>
      </c>
      <c r="B4481" s="85" t="s">
        <v>11783</v>
      </c>
      <c r="C4481" s="85" t="s">
        <v>22</v>
      </c>
      <c r="D4481" s="85" t="s">
        <v>9</v>
      </c>
      <c r="E4481" s="96">
        <v>90</v>
      </c>
      <c r="F4481" s="85" t="s">
        <v>9296</v>
      </c>
      <c r="G4481" s="86" t="s">
        <v>11784</v>
      </c>
      <c r="K4481" s="84" t="s">
        <v>59</v>
      </c>
      <c r="L4481" s="85" t="s">
        <v>11851</v>
      </c>
      <c r="M4481" s="85" t="s">
        <v>9</v>
      </c>
      <c r="N4481" s="85" t="s">
        <v>21</v>
      </c>
      <c r="O4481" s="96">
        <v>0</v>
      </c>
      <c r="P4481" s="85" t="s">
        <v>105</v>
      </c>
      <c r="Q4481" s="86" t="s">
        <v>8734</v>
      </c>
    </row>
    <row r="4482" spans="1:17" x14ac:dyDescent="0.25">
      <c r="A4482" s="84" t="s">
        <v>6</v>
      </c>
      <c r="B4482" s="85" t="s">
        <v>5657</v>
      </c>
      <c r="C4482" s="85" t="s">
        <v>22</v>
      </c>
      <c r="D4482" s="85" t="s">
        <v>9</v>
      </c>
      <c r="E4482" s="96">
        <v>90</v>
      </c>
      <c r="F4482" s="85" t="s">
        <v>9296</v>
      </c>
      <c r="G4482" s="86" t="s">
        <v>11785</v>
      </c>
      <c r="K4482" s="84" t="s">
        <v>60</v>
      </c>
      <c r="L4482" s="85" t="s">
        <v>951</v>
      </c>
      <c r="M4482" s="85" t="s">
        <v>5</v>
      </c>
      <c r="N4482" s="85" t="s">
        <v>890</v>
      </c>
      <c r="O4482" s="96">
        <v>0</v>
      </c>
      <c r="P4482" s="85" t="s">
        <v>105</v>
      </c>
      <c r="Q4482" s="86" t="s">
        <v>9555</v>
      </c>
    </row>
    <row r="4483" spans="1:17" x14ac:dyDescent="0.25">
      <c r="A4483" s="84" t="s">
        <v>32</v>
      </c>
      <c r="B4483" s="85" t="s">
        <v>11786</v>
      </c>
      <c r="C4483" s="85" t="s">
        <v>13</v>
      </c>
      <c r="D4483" s="85" t="s">
        <v>20</v>
      </c>
      <c r="E4483" s="96">
        <v>80</v>
      </c>
      <c r="F4483" s="85" t="s">
        <v>9296</v>
      </c>
      <c r="G4483" s="86" t="s">
        <v>11787</v>
      </c>
      <c r="K4483" s="84" t="s">
        <v>61</v>
      </c>
      <c r="L4483" s="85" t="s">
        <v>951</v>
      </c>
      <c r="M4483" s="85" t="s">
        <v>5</v>
      </c>
      <c r="N4483" s="85" t="s">
        <v>890</v>
      </c>
      <c r="O4483" s="96">
        <v>0</v>
      </c>
      <c r="P4483" s="85" t="s">
        <v>105</v>
      </c>
      <c r="Q4483" s="86" t="s">
        <v>9541</v>
      </c>
    </row>
    <row r="4484" spans="1:17" x14ac:dyDescent="0.25">
      <c r="A4484" s="84" t="s">
        <v>48</v>
      </c>
      <c r="B4484" s="85" t="s">
        <v>11788</v>
      </c>
      <c r="C4484" s="85" t="s">
        <v>13</v>
      </c>
      <c r="D4484" s="85" t="s">
        <v>20</v>
      </c>
      <c r="E4484" s="96">
        <v>80</v>
      </c>
      <c r="F4484" s="85" t="s">
        <v>9296</v>
      </c>
      <c r="G4484" s="86" t="s">
        <v>11789</v>
      </c>
      <c r="K4484" s="84" t="s">
        <v>62</v>
      </c>
      <c r="L4484" s="85" t="s">
        <v>1259</v>
      </c>
      <c r="M4484" s="85" t="s">
        <v>20</v>
      </c>
      <c r="N4484" s="85" t="s">
        <v>28</v>
      </c>
      <c r="O4484" s="96">
        <v>0</v>
      </c>
      <c r="P4484" s="85" t="s">
        <v>105</v>
      </c>
      <c r="Q4484" s="86" t="s">
        <v>11172</v>
      </c>
    </row>
    <row r="4485" spans="1:17" x14ac:dyDescent="0.25">
      <c r="A4485" s="84" t="s">
        <v>49</v>
      </c>
      <c r="B4485" s="85" t="s">
        <v>2484</v>
      </c>
      <c r="C4485" s="85" t="s">
        <v>13</v>
      </c>
      <c r="D4485" s="85" t="s">
        <v>20</v>
      </c>
      <c r="E4485" s="96">
        <v>80</v>
      </c>
      <c r="F4485" s="85" t="s">
        <v>9296</v>
      </c>
      <c r="G4485" s="86" t="s">
        <v>11790</v>
      </c>
      <c r="K4485" s="84" t="s">
        <v>64</v>
      </c>
      <c r="L4485" s="85" t="s">
        <v>11852</v>
      </c>
      <c r="M4485" s="85" t="s">
        <v>155</v>
      </c>
      <c r="N4485" s="85" t="s">
        <v>890</v>
      </c>
      <c r="O4485" s="96">
        <v>0</v>
      </c>
      <c r="P4485" s="85" t="s">
        <v>105</v>
      </c>
      <c r="Q4485" s="86" t="s">
        <v>11461</v>
      </c>
    </row>
    <row r="4486" spans="1:17" x14ac:dyDescent="0.25">
      <c r="A4486" s="84" t="s">
        <v>50</v>
      </c>
      <c r="B4486" s="85" t="s">
        <v>11791</v>
      </c>
      <c r="C4486" s="85" t="s">
        <v>13</v>
      </c>
      <c r="D4486" s="85" t="s">
        <v>20</v>
      </c>
      <c r="E4486" s="96">
        <v>80</v>
      </c>
      <c r="F4486" s="85" t="s">
        <v>9296</v>
      </c>
      <c r="G4486" s="86" t="s">
        <v>11792</v>
      </c>
      <c r="K4486" s="84" t="s">
        <v>66</v>
      </c>
      <c r="L4486" s="85" t="s">
        <v>9849</v>
      </c>
      <c r="M4486" s="85" t="s">
        <v>155</v>
      </c>
      <c r="N4486" s="85" t="s">
        <v>28</v>
      </c>
      <c r="O4486" s="96">
        <v>0</v>
      </c>
      <c r="P4486" s="85" t="s">
        <v>105</v>
      </c>
      <c r="Q4486" s="86" t="s">
        <v>11568</v>
      </c>
    </row>
    <row r="4487" spans="1:17" x14ac:dyDescent="0.25">
      <c r="A4487" s="84" t="s">
        <v>51</v>
      </c>
      <c r="B4487" s="85" t="s">
        <v>11793</v>
      </c>
      <c r="C4487" s="85" t="s">
        <v>13</v>
      </c>
      <c r="D4487" s="85" t="s">
        <v>20</v>
      </c>
      <c r="E4487" s="96">
        <v>120</v>
      </c>
      <c r="F4487" s="85" t="s">
        <v>105</v>
      </c>
      <c r="G4487" s="86" t="s">
        <v>11794</v>
      </c>
      <c r="K4487" s="84" t="s">
        <v>67</v>
      </c>
      <c r="L4487" s="85" t="s">
        <v>6443</v>
      </c>
      <c r="M4487" s="85" t="s">
        <v>9</v>
      </c>
      <c r="N4487" s="85" t="s">
        <v>890</v>
      </c>
      <c r="O4487" s="96">
        <v>0</v>
      </c>
      <c r="P4487" s="85" t="s">
        <v>105</v>
      </c>
      <c r="Q4487" s="86" t="s">
        <v>11424</v>
      </c>
    </row>
    <row r="4488" spans="1:17" x14ac:dyDescent="0.25">
      <c r="A4488" s="84" t="s">
        <v>52</v>
      </c>
      <c r="B4488" s="85" t="s">
        <v>11795</v>
      </c>
      <c r="C4488" s="85" t="s">
        <v>890</v>
      </c>
      <c r="D4488" s="85" t="s">
        <v>20</v>
      </c>
      <c r="E4488" s="96">
        <v>70</v>
      </c>
      <c r="F4488" s="85" t="s">
        <v>9296</v>
      </c>
      <c r="G4488" s="86" t="s">
        <v>11796</v>
      </c>
      <c r="K4488" s="84" t="s">
        <v>121</v>
      </c>
      <c r="L4488" s="85" t="s">
        <v>5753</v>
      </c>
      <c r="M4488" s="85" t="s">
        <v>5</v>
      </c>
      <c r="N4488" s="85" t="s">
        <v>890</v>
      </c>
      <c r="O4488" s="96">
        <v>0</v>
      </c>
      <c r="P4488" s="85" t="s">
        <v>105</v>
      </c>
      <c r="Q4488" s="86" t="s">
        <v>11570</v>
      </c>
    </row>
    <row r="4489" spans="1:17" x14ac:dyDescent="0.25">
      <c r="A4489" s="84" t="s">
        <v>53</v>
      </c>
      <c r="B4489" s="85" t="s">
        <v>11797</v>
      </c>
      <c r="C4489" s="85" t="s">
        <v>72</v>
      </c>
      <c r="D4489" s="85" t="s">
        <v>20</v>
      </c>
      <c r="E4489" s="96">
        <v>60</v>
      </c>
      <c r="F4489" s="85" t="s">
        <v>9296</v>
      </c>
      <c r="G4489" s="86" t="s">
        <v>11798</v>
      </c>
      <c r="K4489" s="84" t="s">
        <v>122</v>
      </c>
      <c r="L4489" s="85" t="s">
        <v>10524</v>
      </c>
      <c r="M4489" s="85" t="s">
        <v>9</v>
      </c>
      <c r="N4489" s="85" t="s">
        <v>21</v>
      </c>
      <c r="O4489" s="96">
        <v>0</v>
      </c>
      <c r="P4489" s="85" t="s">
        <v>105</v>
      </c>
      <c r="Q4489" s="86" t="s">
        <v>11575</v>
      </c>
    </row>
    <row r="4490" spans="1:17" x14ac:dyDescent="0.25">
      <c r="A4490" s="84" t="s">
        <v>54</v>
      </c>
      <c r="B4490" s="85" t="s">
        <v>11799</v>
      </c>
      <c r="C4490" s="85" t="s">
        <v>21</v>
      </c>
      <c r="D4490" s="85" t="s">
        <v>9</v>
      </c>
      <c r="E4490" s="96">
        <v>80</v>
      </c>
      <c r="F4490" s="85" t="s">
        <v>105</v>
      </c>
      <c r="G4490" s="86" t="s">
        <v>11800</v>
      </c>
      <c r="K4490" s="84" t="s">
        <v>123</v>
      </c>
      <c r="L4490" s="85" t="s">
        <v>10524</v>
      </c>
      <c r="M4490" s="85" t="s">
        <v>9</v>
      </c>
      <c r="N4490" s="85" t="s">
        <v>21</v>
      </c>
      <c r="O4490" s="96">
        <v>0</v>
      </c>
      <c r="P4490" s="85" t="s">
        <v>105</v>
      </c>
      <c r="Q4490" s="86" t="s">
        <v>11576</v>
      </c>
    </row>
    <row r="4491" spans="1:17" x14ac:dyDescent="0.25">
      <c r="A4491" s="84" t="s">
        <v>55</v>
      </c>
      <c r="B4491" s="85" t="s">
        <v>11801</v>
      </c>
      <c r="C4491" s="85" t="s">
        <v>21</v>
      </c>
      <c r="D4491" s="85" t="s">
        <v>20</v>
      </c>
      <c r="E4491" s="96">
        <v>50</v>
      </c>
      <c r="F4491" s="85" t="s">
        <v>9296</v>
      </c>
      <c r="G4491" s="86" t="s">
        <v>11802</v>
      </c>
      <c r="K4491" s="84" t="s">
        <v>124</v>
      </c>
      <c r="L4491" s="85" t="s">
        <v>11853</v>
      </c>
      <c r="M4491" s="85" t="s">
        <v>9</v>
      </c>
      <c r="N4491" s="85" t="s">
        <v>21</v>
      </c>
      <c r="O4491" s="96">
        <v>0</v>
      </c>
      <c r="P4491" s="85" t="s">
        <v>105</v>
      </c>
      <c r="Q4491" s="86" t="s">
        <v>11578</v>
      </c>
    </row>
    <row r="4492" spans="1:17" x14ac:dyDescent="0.25">
      <c r="A4492" s="84" t="s">
        <v>56</v>
      </c>
      <c r="B4492" s="85" t="s">
        <v>11803</v>
      </c>
      <c r="C4492" s="85" t="s">
        <v>21</v>
      </c>
      <c r="D4492" s="85" t="s">
        <v>9</v>
      </c>
      <c r="E4492" s="96">
        <v>80</v>
      </c>
      <c r="F4492" s="85" t="s">
        <v>105</v>
      </c>
      <c r="G4492" s="86" t="s">
        <v>11804</v>
      </c>
      <c r="K4492" s="84" t="s">
        <v>125</v>
      </c>
      <c r="L4492" s="94" t="s">
        <v>11509</v>
      </c>
      <c r="M4492" s="85" t="s">
        <v>20</v>
      </c>
      <c r="N4492" s="85" t="s">
        <v>22</v>
      </c>
      <c r="O4492" s="96">
        <v>0</v>
      </c>
      <c r="P4492" s="85" t="s">
        <v>105</v>
      </c>
      <c r="Q4492" s="86" t="s">
        <v>11584</v>
      </c>
    </row>
    <row r="4493" spans="1:17" x14ac:dyDescent="0.25">
      <c r="A4493" s="84" t="s">
        <v>57</v>
      </c>
      <c r="B4493" s="85" t="s">
        <v>2238</v>
      </c>
      <c r="C4493" s="85" t="s">
        <v>21</v>
      </c>
      <c r="D4493" s="85" t="s">
        <v>9</v>
      </c>
      <c r="E4493" s="96">
        <v>80</v>
      </c>
      <c r="F4493" s="85" t="s">
        <v>105</v>
      </c>
      <c r="G4493" s="86" t="s">
        <v>11805</v>
      </c>
      <c r="K4493" s="84" t="s">
        <v>126</v>
      </c>
      <c r="L4493" s="510" t="s">
        <v>11594</v>
      </c>
      <c r="M4493" s="85" t="s">
        <v>9</v>
      </c>
      <c r="N4493" s="85" t="s">
        <v>22</v>
      </c>
      <c r="O4493" s="96">
        <v>0</v>
      </c>
      <c r="P4493" s="85" t="s">
        <v>105</v>
      </c>
      <c r="Q4493" s="86" t="s">
        <v>11595</v>
      </c>
    </row>
    <row r="4494" spans="1:17" x14ac:dyDescent="0.25">
      <c r="A4494" s="84" t="s">
        <v>58</v>
      </c>
      <c r="B4494" s="85" t="s">
        <v>11806</v>
      </c>
      <c r="C4494" s="85" t="s">
        <v>21</v>
      </c>
      <c r="D4494" s="85" t="s">
        <v>155</v>
      </c>
      <c r="E4494" s="96">
        <v>55</v>
      </c>
      <c r="F4494" s="85" t="s">
        <v>9296</v>
      </c>
      <c r="G4494" s="86" t="s">
        <v>11807</v>
      </c>
      <c r="K4494" s="84" t="s">
        <v>127</v>
      </c>
      <c r="L4494" s="85" t="s">
        <v>11854</v>
      </c>
      <c r="M4494" s="85" t="s">
        <v>9</v>
      </c>
      <c r="N4494" s="85" t="s">
        <v>22</v>
      </c>
      <c r="O4494" s="96">
        <v>0</v>
      </c>
      <c r="P4494" s="85" t="s">
        <v>105</v>
      </c>
      <c r="Q4494" s="86" t="s">
        <v>11597</v>
      </c>
    </row>
    <row r="4495" spans="1:17" x14ac:dyDescent="0.25">
      <c r="A4495" s="84" t="s">
        <v>59</v>
      </c>
      <c r="B4495" s="85" t="s">
        <v>1334</v>
      </c>
      <c r="C4495" s="85" t="s">
        <v>22</v>
      </c>
      <c r="D4495" s="85" t="s">
        <v>9</v>
      </c>
      <c r="E4495" s="96">
        <v>0</v>
      </c>
      <c r="F4495" s="85" t="s">
        <v>105</v>
      </c>
      <c r="G4495" s="86" t="s">
        <v>9496</v>
      </c>
      <c r="K4495" s="84" t="s">
        <v>128</v>
      </c>
      <c r="L4495" s="85" t="s">
        <v>985</v>
      </c>
      <c r="M4495" s="85" t="s">
        <v>9</v>
      </c>
      <c r="N4495" s="85" t="s">
        <v>13</v>
      </c>
      <c r="O4495" s="96">
        <v>0</v>
      </c>
      <c r="P4495" s="85" t="s">
        <v>105</v>
      </c>
      <c r="Q4495" s="86" t="s">
        <v>11602</v>
      </c>
    </row>
    <row r="4496" spans="1:17" x14ac:dyDescent="0.25">
      <c r="A4496" s="84" t="s">
        <v>60</v>
      </c>
      <c r="B4496" s="85" t="s">
        <v>11046</v>
      </c>
      <c r="C4496" s="85" t="s">
        <v>28</v>
      </c>
      <c r="D4496" s="85" t="s">
        <v>155</v>
      </c>
      <c r="E4496" s="96">
        <v>0</v>
      </c>
      <c r="F4496" s="85" t="s">
        <v>105</v>
      </c>
      <c r="G4496" s="86" t="s">
        <v>11047</v>
      </c>
      <c r="K4496" s="251"/>
      <c r="L4496" s="218"/>
      <c r="M4496" s="117"/>
      <c r="N4496" s="88" t="s">
        <v>104</v>
      </c>
      <c r="O4496" s="250">
        <f>SUM(O4467:O4495)</f>
        <v>875</v>
      </c>
      <c r="Q4496" s="81"/>
    </row>
    <row r="4497" spans="1:17" x14ac:dyDescent="0.25">
      <c r="A4497" s="84" t="s">
        <v>61</v>
      </c>
      <c r="B4497" s="85" t="s">
        <v>5971</v>
      </c>
      <c r="C4497" s="85" t="s">
        <v>21</v>
      </c>
      <c r="D4497" s="85" t="s">
        <v>20</v>
      </c>
      <c r="E4497" s="96">
        <v>0</v>
      </c>
      <c r="F4497" s="85" t="s">
        <v>105</v>
      </c>
      <c r="G4497" s="86" t="s">
        <v>10797</v>
      </c>
      <c r="K4497" s="251"/>
      <c r="L4497" s="117"/>
      <c r="M4497" s="117"/>
      <c r="N4497" s="311"/>
      <c r="O4497" s="312"/>
      <c r="Q4497" s="81"/>
    </row>
    <row r="4498" spans="1:17" ht="18.75" x14ac:dyDescent="0.3">
      <c r="A4498" s="84" t="s">
        <v>62</v>
      </c>
      <c r="B4498" s="85" t="s">
        <v>11745</v>
      </c>
      <c r="C4498" s="85" t="s">
        <v>21</v>
      </c>
      <c r="D4498" s="85" t="s">
        <v>9</v>
      </c>
      <c r="E4498" s="96">
        <v>0</v>
      </c>
      <c r="F4498" s="85" t="s">
        <v>105</v>
      </c>
      <c r="G4498" s="86" t="s">
        <v>11746</v>
      </c>
      <c r="K4498" s="79"/>
      <c r="L4498" s="80"/>
      <c r="M4498" t="s">
        <v>393</v>
      </c>
      <c r="O4498" s="115"/>
      <c r="P4498" s="83">
        <v>44487</v>
      </c>
      <c r="Q4498" s="81"/>
    </row>
    <row r="4499" spans="1:17" x14ac:dyDescent="0.25">
      <c r="A4499" s="84" t="s">
        <v>64</v>
      </c>
      <c r="B4499" s="85" t="s">
        <v>11541</v>
      </c>
      <c r="C4499" s="85" t="s">
        <v>21</v>
      </c>
      <c r="D4499" s="85" t="s">
        <v>9</v>
      </c>
      <c r="E4499" s="96">
        <v>0</v>
      </c>
      <c r="F4499" s="85" t="s">
        <v>105</v>
      </c>
      <c r="G4499" s="86" t="s">
        <v>11542</v>
      </c>
      <c r="K4499" s="84" t="s">
        <v>97</v>
      </c>
      <c r="L4499" s="85" t="s">
        <v>98</v>
      </c>
      <c r="M4499" s="85" t="s">
        <v>99</v>
      </c>
      <c r="N4499" s="85" t="s">
        <v>100</v>
      </c>
      <c r="O4499" s="85" t="s">
        <v>101</v>
      </c>
      <c r="P4499" s="85" t="s">
        <v>102</v>
      </c>
      <c r="Q4499" s="86" t="s">
        <v>103</v>
      </c>
    </row>
    <row r="4500" spans="1:17" x14ac:dyDescent="0.25">
      <c r="A4500" s="84" t="s">
        <v>66</v>
      </c>
      <c r="B4500" s="85" t="s">
        <v>11638</v>
      </c>
      <c r="C4500" s="85" t="s">
        <v>13</v>
      </c>
      <c r="D4500" s="85" t="s">
        <v>20</v>
      </c>
      <c r="E4500" s="96">
        <v>0</v>
      </c>
      <c r="F4500" s="85" t="s">
        <v>105</v>
      </c>
      <c r="G4500" s="86" t="s">
        <v>11632</v>
      </c>
      <c r="K4500" s="84" t="s">
        <v>2</v>
      </c>
      <c r="L4500" s="85" t="s">
        <v>6361</v>
      </c>
      <c r="M4500" s="85" t="s">
        <v>13</v>
      </c>
      <c r="N4500" s="85" t="s">
        <v>9</v>
      </c>
      <c r="O4500" s="96">
        <v>120</v>
      </c>
      <c r="P4500" s="85" t="s">
        <v>105</v>
      </c>
      <c r="Q4500" s="86" t="s">
        <v>11833</v>
      </c>
    </row>
    <row r="4501" spans="1:17" x14ac:dyDescent="0.25">
      <c r="A4501" s="84" t="s">
        <v>67</v>
      </c>
      <c r="B4501" s="85" t="s">
        <v>11639</v>
      </c>
      <c r="C4501" s="85" t="s">
        <v>13</v>
      </c>
      <c r="D4501" s="85" t="s">
        <v>20</v>
      </c>
      <c r="E4501" s="96">
        <v>0</v>
      </c>
      <c r="F4501" s="85" t="s">
        <v>105</v>
      </c>
      <c r="G4501" s="86" t="s">
        <v>11633</v>
      </c>
      <c r="K4501" s="84" t="s">
        <v>6</v>
      </c>
      <c r="L4501" s="85" t="s">
        <v>11392</v>
      </c>
      <c r="M4501" s="85" t="s">
        <v>13</v>
      </c>
      <c r="N4501" s="85" t="s">
        <v>9</v>
      </c>
      <c r="O4501" s="96">
        <v>120</v>
      </c>
      <c r="P4501" s="85" t="s">
        <v>105</v>
      </c>
      <c r="Q4501" s="86" t="s">
        <v>11855</v>
      </c>
    </row>
    <row r="4502" spans="1:17" x14ac:dyDescent="0.25">
      <c r="A4502" s="84" t="s">
        <v>121</v>
      </c>
      <c r="B4502" s="85" t="s">
        <v>11808</v>
      </c>
      <c r="C4502" s="85" t="s">
        <v>21</v>
      </c>
      <c r="D4502" s="85" t="s">
        <v>5</v>
      </c>
      <c r="E4502" s="96">
        <v>0</v>
      </c>
      <c r="F4502" s="85" t="s">
        <v>105</v>
      </c>
      <c r="G4502" s="86" t="s">
        <v>11644</v>
      </c>
      <c r="K4502" s="84" t="s">
        <v>32</v>
      </c>
      <c r="L4502" s="85" t="s">
        <v>11856</v>
      </c>
      <c r="M4502" s="85" t="s">
        <v>21</v>
      </c>
      <c r="N4502" s="85" t="s">
        <v>9</v>
      </c>
      <c r="O4502" s="96">
        <v>0</v>
      </c>
      <c r="P4502" s="85" t="s">
        <v>105</v>
      </c>
      <c r="Q4502" s="86" t="s">
        <v>10478</v>
      </c>
    </row>
    <row r="4503" spans="1:17" x14ac:dyDescent="0.25">
      <c r="A4503" s="84" t="s">
        <v>122</v>
      </c>
      <c r="B4503" s="85" t="s">
        <v>516</v>
      </c>
      <c r="C4503" s="85" t="s">
        <v>21</v>
      </c>
      <c r="D4503" s="85" t="s">
        <v>41</v>
      </c>
      <c r="E4503" s="96">
        <v>0</v>
      </c>
      <c r="F4503" s="85" t="s">
        <v>254</v>
      </c>
      <c r="G4503" s="86" t="s">
        <v>9200</v>
      </c>
      <c r="K4503" s="84" t="s">
        <v>48</v>
      </c>
      <c r="L4503" s="85" t="s">
        <v>10106</v>
      </c>
      <c r="M4503" s="85" t="s">
        <v>21</v>
      </c>
      <c r="N4503" s="85" t="s">
        <v>9</v>
      </c>
      <c r="O4503" s="96">
        <v>0</v>
      </c>
      <c r="P4503" s="85" t="s">
        <v>105</v>
      </c>
      <c r="Q4503" s="86" t="s">
        <v>11829</v>
      </c>
    </row>
    <row r="4504" spans="1:17" x14ac:dyDescent="0.25">
      <c r="D4504" s="255" t="s">
        <v>104</v>
      </c>
      <c r="E4504" s="256">
        <f>SUM(E4481:E4503)</f>
        <v>1095</v>
      </c>
      <c r="G4504" s="81"/>
      <c r="K4504" s="84" t="s">
        <v>49</v>
      </c>
      <c r="L4504" s="85" t="s">
        <v>11781</v>
      </c>
      <c r="M4504" s="85" t="s">
        <v>21</v>
      </c>
      <c r="N4504" s="85" t="s">
        <v>9</v>
      </c>
      <c r="O4504" s="96">
        <v>0</v>
      </c>
      <c r="P4504" s="85" t="s">
        <v>4484</v>
      </c>
      <c r="Q4504" s="86" t="s">
        <v>11782</v>
      </c>
    </row>
    <row r="4505" spans="1:17" x14ac:dyDescent="0.25">
      <c r="C4505" s="90"/>
      <c r="N4505" s="255" t="s">
        <v>104</v>
      </c>
      <c r="O4505" s="256">
        <f>SUM(O4500:O4504)</f>
        <v>240</v>
      </c>
      <c r="Q4505" s="81"/>
    </row>
    <row r="4506" spans="1:17" x14ac:dyDescent="0.25">
      <c r="C4506" t="s">
        <v>104</v>
      </c>
      <c r="D4506" s="205">
        <f>SUM(E4477+E4504)</f>
        <v>1700</v>
      </c>
      <c r="E4506" s="273">
        <f>SUM(D4506*1.95583)</f>
        <v>3324.9110000000001</v>
      </c>
      <c r="M4506" s="90"/>
    </row>
    <row r="4507" spans="1:17" x14ac:dyDescent="0.25">
      <c r="D4507" s="205"/>
      <c r="E4507" s="273"/>
      <c r="M4507" t="s">
        <v>104</v>
      </c>
      <c r="N4507" s="205">
        <f>SUM(O4496+O4505)</f>
        <v>1115</v>
      </c>
      <c r="O4507" s="273">
        <f>SUM(N4507*1.95583)</f>
        <v>2180.75045</v>
      </c>
    </row>
    <row r="4508" spans="1:17" x14ac:dyDescent="0.25">
      <c r="D4508" s="205"/>
      <c r="E4508" s="273"/>
      <c r="N4508" s="205"/>
      <c r="O4508" s="273"/>
    </row>
    <row r="4509" spans="1:17" x14ac:dyDescent="0.25">
      <c r="E4509" s="91"/>
      <c r="G4509" s="81"/>
      <c r="N4509" s="205"/>
      <c r="O4509" s="273"/>
    </row>
    <row r="4510" spans="1:17" ht="15.75" x14ac:dyDescent="0.25">
      <c r="B4510" s="116" t="s">
        <v>11809</v>
      </c>
      <c r="C4510" s="116" t="s">
        <v>10164</v>
      </c>
      <c r="E4510" s="91"/>
      <c r="F4510" s="81"/>
      <c r="G4510" s="81"/>
      <c r="O4510" s="91"/>
      <c r="Q4510" s="81"/>
    </row>
    <row r="4511" spans="1:17" ht="15.75" x14ac:dyDescent="0.25">
      <c r="A4511" s="79"/>
      <c r="B4511" s="92">
        <v>44488</v>
      </c>
      <c r="F4511" t="s">
        <v>5758</v>
      </c>
      <c r="G4511" s="81"/>
      <c r="L4511" s="116" t="s">
        <v>11841</v>
      </c>
      <c r="M4511" s="116" t="s">
        <v>152</v>
      </c>
      <c r="O4511" s="91"/>
      <c r="P4511" s="81"/>
      <c r="Q4511" s="81"/>
    </row>
    <row r="4512" spans="1:17" x14ac:dyDescent="0.25">
      <c r="A4512" s="84" t="s">
        <v>97</v>
      </c>
      <c r="B4512" s="93" t="s">
        <v>106</v>
      </c>
      <c r="C4512" s="93" t="s">
        <v>107</v>
      </c>
      <c r="K4512" s="79"/>
      <c r="L4512" s="92">
        <v>44488</v>
      </c>
      <c r="P4512" t="s">
        <v>5758</v>
      </c>
      <c r="Q4512" s="81"/>
    </row>
    <row r="4513" spans="1:17" x14ac:dyDescent="0.25">
      <c r="A4513" s="84">
        <v>1</v>
      </c>
      <c r="B4513" s="85" t="s">
        <v>108</v>
      </c>
      <c r="C4513" s="96">
        <v>13</v>
      </c>
      <c r="G4513" s="81"/>
      <c r="K4513" s="84" t="s">
        <v>97</v>
      </c>
      <c r="L4513" s="93" t="s">
        <v>106</v>
      </c>
      <c r="M4513" s="93" t="s">
        <v>107</v>
      </c>
    </row>
    <row r="4514" spans="1:17" x14ac:dyDescent="0.25">
      <c r="A4514" s="84" t="s">
        <v>6</v>
      </c>
      <c r="B4514" s="85" t="s">
        <v>109</v>
      </c>
      <c r="C4514" s="96">
        <v>0</v>
      </c>
      <c r="G4514" s="81"/>
      <c r="K4514" s="84">
        <v>1</v>
      </c>
      <c r="L4514" s="85" t="s">
        <v>108</v>
      </c>
      <c r="M4514" s="96">
        <v>13.4</v>
      </c>
      <c r="Q4514" s="81"/>
    </row>
    <row r="4515" spans="1:17" x14ac:dyDescent="0.25">
      <c r="A4515" s="84">
        <v>3</v>
      </c>
      <c r="B4515" s="85" t="s">
        <v>110</v>
      </c>
      <c r="C4515" s="96">
        <v>0</v>
      </c>
      <c r="G4515" s="81"/>
      <c r="K4515" s="84" t="s">
        <v>6</v>
      </c>
      <c r="L4515" s="85" t="s">
        <v>109</v>
      </c>
      <c r="M4515" s="96">
        <v>0</v>
      </c>
      <c r="Q4515" s="81"/>
    </row>
    <row r="4516" spans="1:17" x14ac:dyDescent="0.25">
      <c r="A4516" s="84">
        <v>4</v>
      </c>
      <c r="B4516" s="94" t="s">
        <v>111</v>
      </c>
      <c r="C4516" s="96">
        <v>35</v>
      </c>
      <c r="G4516" s="81"/>
      <c r="K4516" s="84">
        <v>3</v>
      </c>
      <c r="L4516" s="85" t="s">
        <v>110</v>
      </c>
      <c r="M4516" s="96">
        <v>0</v>
      </c>
      <c r="Q4516" s="81"/>
    </row>
    <row r="4517" spans="1:17" x14ac:dyDescent="0.25">
      <c r="A4517" s="79"/>
      <c r="B4517" s="95" t="s">
        <v>104</v>
      </c>
      <c r="C4517" s="96">
        <f>SUM(C4513:C4516)</f>
        <v>48</v>
      </c>
      <c r="G4517" s="81"/>
      <c r="K4517" s="84">
        <v>4</v>
      </c>
      <c r="L4517" s="94" t="s">
        <v>111</v>
      </c>
      <c r="M4517" s="96">
        <v>35</v>
      </c>
      <c r="Q4517" s="81"/>
    </row>
    <row r="4518" spans="1:17" x14ac:dyDescent="0.25">
      <c r="A4518" s="79"/>
      <c r="B4518" s="290"/>
      <c r="C4518" s="252"/>
      <c r="G4518" s="81"/>
      <c r="K4518" s="79"/>
      <c r="L4518" s="95" t="s">
        <v>104</v>
      </c>
      <c r="M4518" s="96">
        <f>SUM(M4514:M4517)</f>
        <v>48.4</v>
      </c>
      <c r="Q4518" s="81"/>
    </row>
    <row r="4519" spans="1:17" x14ac:dyDescent="0.25">
      <c r="A4519" s="79"/>
      <c r="B4519" s="290"/>
      <c r="C4519" s="252"/>
      <c r="D4519" s="117"/>
      <c r="E4519" s="117"/>
      <c r="F4519" s="117"/>
      <c r="G4519" s="276"/>
      <c r="K4519" s="79"/>
      <c r="L4519" s="290"/>
      <c r="M4519" s="252"/>
      <c r="Q4519" s="81"/>
    </row>
    <row r="4520" spans="1:17" x14ac:dyDescent="0.25">
      <c r="A4520" s="79"/>
      <c r="C4520" s="85" t="s">
        <v>2354</v>
      </c>
      <c r="D4520" s="96">
        <v>0</v>
      </c>
      <c r="E4520" s="85"/>
      <c r="G4520" s="81"/>
      <c r="K4520" s="79"/>
      <c r="L4520" s="290"/>
      <c r="M4520" s="252"/>
      <c r="N4520" s="117"/>
      <c r="O4520" s="117"/>
      <c r="P4520" s="117"/>
      <c r="Q4520" s="276"/>
    </row>
    <row r="4521" spans="1:17" x14ac:dyDescent="0.25">
      <c r="A4521" s="79"/>
      <c r="C4521" s="85" t="s">
        <v>112</v>
      </c>
      <c r="D4521" s="96">
        <f>SUM(D4506)</f>
        <v>1700</v>
      </c>
      <c r="E4521" s="99">
        <f>SUM(D4521*1.95583)</f>
        <v>3324.9110000000001</v>
      </c>
      <c r="G4521" s="81"/>
      <c r="K4521" s="79"/>
      <c r="M4521" s="85" t="s">
        <v>2354</v>
      </c>
      <c r="N4521" s="96">
        <v>0</v>
      </c>
      <c r="O4521" s="85"/>
      <c r="Q4521" s="81"/>
    </row>
    <row r="4522" spans="1:17" x14ac:dyDescent="0.25">
      <c r="A4522" s="79"/>
      <c r="C4522" s="85" t="s">
        <v>113</v>
      </c>
      <c r="D4522" s="96">
        <f>SUM(C4517)</f>
        <v>48</v>
      </c>
      <c r="E4522" s="85"/>
      <c r="G4522" s="81"/>
      <c r="K4522" s="79"/>
      <c r="M4522" s="85" t="s">
        <v>112</v>
      </c>
      <c r="N4522" s="96">
        <f>SUM(N4507)</f>
        <v>1115</v>
      </c>
      <c r="O4522" s="99">
        <f>SUM(N4522*1.95583)</f>
        <v>2180.75045</v>
      </c>
      <c r="Q4522" s="81"/>
    </row>
    <row r="4523" spans="1:17" x14ac:dyDescent="0.25">
      <c r="A4523" s="79"/>
      <c r="C4523" s="85" t="s">
        <v>114</v>
      </c>
      <c r="D4523" s="96">
        <f>SUM(D4520+D4521-D4522)</f>
        <v>1652</v>
      </c>
      <c r="E4523" s="85"/>
      <c r="G4523" s="81" t="s">
        <v>5758</v>
      </c>
      <c r="K4523" s="79"/>
      <c r="M4523" s="85" t="s">
        <v>113</v>
      </c>
      <c r="N4523" s="96">
        <f>SUM(M4518)</f>
        <v>48.4</v>
      </c>
      <c r="O4523" s="85"/>
      <c r="Q4523" s="81"/>
    </row>
    <row r="4524" spans="1:17" x14ac:dyDescent="0.25">
      <c r="A4524" s="79"/>
      <c r="C4524" s="94" t="s">
        <v>2355</v>
      </c>
      <c r="D4524" s="96">
        <v>0</v>
      </c>
      <c r="E4524" s="85"/>
      <c r="G4524" s="81"/>
      <c r="K4524" s="79"/>
      <c r="M4524" s="85" t="s">
        <v>114</v>
      </c>
      <c r="N4524" s="96">
        <f>SUM(N4521+N4522-N4523)</f>
        <v>1066.5999999999999</v>
      </c>
      <c r="O4524" s="85"/>
      <c r="Q4524" s="81" t="s">
        <v>5758</v>
      </c>
    </row>
    <row r="4525" spans="1:17" x14ac:dyDescent="0.25">
      <c r="K4525" s="79"/>
      <c r="M4525" s="94" t="s">
        <v>2355</v>
      </c>
      <c r="N4525" s="96">
        <v>0</v>
      </c>
      <c r="O4525" s="85"/>
      <c r="Q4525" s="81"/>
    </row>
    <row r="4530" spans="1:17" x14ac:dyDescent="0.25">
      <c r="B4530" s="100">
        <v>2550</v>
      </c>
      <c r="G4530" s="81"/>
    </row>
    <row r="4531" spans="1:17" x14ac:dyDescent="0.25">
      <c r="B4531" s="100">
        <v>200</v>
      </c>
      <c r="D4531" s="93" t="s">
        <v>118</v>
      </c>
      <c r="E4531" s="93" t="s">
        <v>119</v>
      </c>
      <c r="F4531" s="93" t="s">
        <v>120</v>
      </c>
      <c r="L4531" s="100">
        <v>2550</v>
      </c>
      <c r="Q4531" s="81"/>
    </row>
    <row r="4532" spans="1:17" x14ac:dyDescent="0.25">
      <c r="B4532" s="101">
        <f>SUM(B4531/B4530)</f>
        <v>7.8431372549019607E-2</v>
      </c>
      <c r="D4532" s="102">
        <f>SUM(B4532*E4521)</f>
        <v>260.77733333333333</v>
      </c>
      <c r="E4532" s="102">
        <f>SUM(D4532/1.17)</f>
        <v>222.88660968660969</v>
      </c>
      <c r="F4532" s="102">
        <f>SUM(D4532-E4532)</f>
        <v>37.890723646723643</v>
      </c>
      <c r="L4532" s="100">
        <v>200</v>
      </c>
      <c r="N4532" s="93" t="s">
        <v>118</v>
      </c>
      <c r="O4532" s="93" t="s">
        <v>119</v>
      </c>
      <c r="P4532" s="93" t="s">
        <v>120</v>
      </c>
    </row>
    <row r="4533" spans="1:17" x14ac:dyDescent="0.25">
      <c r="L4533" s="101">
        <f>SUM(L4532/L4531)</f>
        <v>7.8431372549019607E-2</v>
      </c>
      <c r="N4533" s="102">
        <f>SUM(L4533*O4522)</f>
        <v>171.03925098039215</v>
      </c>
      <c r="O4533" s="102">
        <f>SUM(N4533/1.17)</f>
        <v>146.18739400033519</v>
      </c>
      <c r="P4533" s="102">
        <f>SUM(N4533-O4533)</f>
        <v>24.851856980056965</v>
      </c>
    </row>
    <row r="4539" spans="1:17" ht="18.75" x14ac:dyDescent="0.3">
      <c r="A4539" s="79"/>
      <c r="B4539" s="80" t="s">
        <v>11898</v>
      </c>
      <c r="G4539" s="81"/>
      <c r="K4539" s="79"/>
      <c r="L4539" s="80" t="s">
        <v>11900</v>
      </c>
      <c r="Q4539" s="81"/>
    </row>
    <row r="4540" spans="1:17" x14ac:dyDescent="0.25">
      <c r="A4540" s="79"/>
      <c r="B4540" t="s">
        <v>3883</v>
      </c>
      <c r="F4540" s="82" t="s">
        <v>95</v>
      </c>
      <c r="G4540" s="81"/>
      <c r="K4540" s="79"/>
      <c r="L4540" t="s">
        <v>10164</v>
      </c>
      <c r="P4540" s="82" t="s">
        <v>95</v>
      </c>
      <c r="Q4540" s="81"/>
    </row>
    <row r="4541" spans="1:17" ht="18.75" x14ac:dyDescent="0.3">
      <c r="A4541" s="251"/>
      <c r="B4541" s="274"/>
      <c r="C4541" s="117" t="s">
        <v>96</v>
      </c>
      <c r="D4541" s="117"/>
      <c r="E4541" s="117"/>
      <c r="F4541" s="275">
        <v>44486</v>
      </c>
      <c r="G4541" s="276"/>
      <c r="K4541" s="251"/>
      <c r="L4541" s="274"/>
      <c r="M4541" s="117" t="s">
        <v>96</v>
      </c>
      <c r="N4541" s="117"/>
      <c r="O4541" s="117"/>
      <c r="P4541" s="275">
        <v>44488</v>
      </c>
      <c r="Q4541" s="276"/>
    </row>
    <row r="4542" spans="1:17" x14ac:dyDescent="0.25">
      <c r="A4542" s="84" t="s">
        <v>97</v>
      </c>
      <c r="B4542" s="85" t="s">
        <v>98</v>
      </c>
      <c r="C4542" s="85" t="s">
        <v>99</v>
      </c>
      <c r="D4542" s="85" t="s">
        <v>100</v>
      </c>
      <c r="E4542" s="85" t="s">
        <v>101</v>
      </c>
      <c r="F4542" s="85" t="s">
        <v>102</v>
      </c>
      <c r="G4542" s="86" t="s">
        <v>103</v>
      </c>
      <c r="K4542" s="84" t="s">
        <v>97</v>
      </c>
      <c r="L4542" s="85" t="s">
        <v>98</v>
      </c>
      <c r="M4542" s="85" t="s">
        <v>99</v>
      </c>
      <c r="N4542" s="85" t="s">
        <v>100</v>
      </c>
      <c r="O4542" s="85" t="s">
        <v>101</v>
      </c>
      <c r="P4542" s="85" t="s">
        <v>102</v>
      </c>
      <c r="Q4542" s="86" t="s">
        <v>103</v>
      </c>
    </row>
    <row r="4543" spans="1:17" x14ac:dyDescent="0.25">
      <c r="A4543" s="84" t="s">
        <v>2</v>
      </c>
      <c r="B4543" s="85" t="s">
        <v>281</v>
      </c>
      <c r="C4543" s="85" t="s">
        <v>9</v>
      </c>
      <c r="D4543" s="85" t="s">
        <v>21</v>
      </c>
      <c r="E4543" s="96">
        <v>50</v>
      </c>
      <c r="F4543" s="85" t="s">
        <v>392</v>
      </c>
      <c r="G4543" s="86" t="s">
        <v>11882</v>
      </c>
      <c r="K4543" s="84" t="s">
        <v>2</v>
      </c>
      <c r="L4543" s="85" t="s">
        <v>11902</v>
      </c>
      <c r="M4543" s="85" t="s">
        <v>155</v>
      </c>
      <c r="N4543" s="85" t="s">
        <v>21</v>
      </c>
      <c r="O4543" s="96">
        <v>55</v>
      </c>
      <c r="P4543" s="85" t="s">
        <v>392</v>
      </c>
      <c r="Q4543" s="86" t="s">
        <v>11903</v>
      </c>
    </row>
    <row r="4544" spans="1:17" x14ac:dyDescent="0.25">
      <c r="A4544" s="84" t="s">
        <v>6</v>
      </c>
      <c r="B4544" s="85" t="s">
        <v>11883</v>
      </c>
      <c r="C4544" s="85" t="s">
        <v>41</v>
      </c>
      <c r="D4544" s="85" t="s">
        <v>21</v>
      </c>
      <c r="E4544" s="96">
        <v>85</v>
      </c>
      <c r="F4544" s="85" t="s">
        <v>105</v>
      </c>
      <c r="G4544" s="86" t="s">
        <v>11884</v>
      </c>
      <c r="K4544" s="84" t="s">
        <v>6</v>
      </c>
      <c r="L4544" s="85" t="s">
        <v>11904</v>
      </c>
      <c r="M4544" s="85" t="s">
        <v>155</v>
      </c>
      <c r="N4544" s="85" t="s">
        <v>21</v>
      </c>
      <c r="O4544" s="96">
        <v>105</v>
      </c>
      <c r="P4544" s="85" t="s">
        <v>105</v>
      </c>
      <c r="Q4544" s="86" t="s">
        <v>11905</v>
      </c>
    </row>
    <row r="4545" spans="1:17" x14ac:dyDescent="0.25">
      <c r="A4545" s="84" t="s">
        <v>32</v>
      </c>
      <c r="B4545" s="85" t="s">
        <v>9644</v>
      </c>
      <c r="C4545" s="85" t="s">
        <v>20</v>
      </c>
      <c r="D4545" s="85" t="s">
        <v>21</v>
      </c>
      <c r="E4545" s="96">
        <v>80</v>
      </c>
      <c r="F4545" s="85" t="s">
        <v>105</v>
      </c>
      <c r="G4545" s="86" t="s">
        <v>11885</v>
      </c>
      <c r="K4545" s="84" t="s">
        <v>32</v>
      </c>
      <c r="L4545" s="85" t="s">
        <v>11906</v>
      </c>
      <c r="M4545" s="85" t="s">
        <v>9</v>
      </c>
      <c r="N4545" s="85" t="s">
        <v>21</v>
      </c>
      <c r="O4545" s="96">
        <v>50</v>
      </c>
      <c r="P4545" s="85" t="s">
        <v>392</v>
      </c>
      <c r="Q4545" s="86" t="s">
        <v>11907</v>
      </c>
    </row>
    <row r="4546" spans="1:17" x14ac:dyDescent="0.25">
      <c r="A4546" s="84" t="s">
        <v>48</v>
      </c>
      <c r="B4546" s="85" t="s">
        <v>1747</v>
      </c>
      <c r="C4546" s="85" t="s">
        <v>20</v>
      </c>
      <c r="D4546" s="85" t="s">
        <v>21</v>
      </c>
      <c r="E4546" s="96">
        <v>50</v>
      </c>
      <c r="F4546" s="85" t="s">
        <v>392</v>
      </c>
      <c r="G4546" s="86" t="s">
        <v>11886</v>
      </c>
      <c r="K4546" s="84" t="s">
        <v>48</v>
      </c>
      <c r="L4546" s="85" t="s">
        <v>11908</v>
      </c>
      <c r="M4546" s="85" t="s">
        <v>9</v>
      </c>
      <c r="N4546" s="85" t="s">
        <v>21</v>
      </c>
      <c r="O4546" s="96">
        <v>80</v>
      </c>
      <c r="P4546" s="85" t="s">
        <v>105</v>
      </c>
      <c r="Q4546" s="86" t="s">
        <v>11909</v>
      </c>
    </row>
    <row r="4547" spans="1:17" x14ac:dyDescent="0.25">
      <c r="A4547" s="84" t="s">
        <v>49</v>
      </c>
      <c r="B4547" s="85" t="s">
        <v>11058</v>
      </c>
      <c r="C4547" s="85" t="s">
        <v>5</v>
      </c>
      <c r="D4547" s="85" t="s">
        <v>21</v>
      </c>
      <c r="E4547" s="96">
        <v>80</v>
      </c>
      <c r="F4547" s="85" t="s">
        <v>105</v>
      </c>
      <c r="G4547" s="86" t="s">
        <v>11887</v>
      </c>
      <c r="K4547" s="84" t="s">
        <v>49</v>
      </c>
      <c r="L4547" s="85" t="s">
        <v>2700</v>
      </c>
      <c r="M4547" s="85" t="s">
        <v>5</v>
      </c>
      <c r="N4547" s="85" t="s">
        <v>21</v>
      </c>
      <c r="O4547" s="96">
        <v>80</v>
      </c>
      <c r="P4547" s="85" t="s">
        <v>105</v>
      </c>
      <c r="Q4547" s="86" t="s">
        <v>11897</v>
      </c>
    </row>
    <row r="4548" spans="1:17" x14ac:dyDescent="0.25">
      <c r="A4548" s="84" t="s">
        <v>50</v>
      </c>
      <c r="B4548" s="85" t="s">
        <v>11682</v>
      </c>
      <c r="C4548" s="85" t="s">
        <v>5</v>
      </c>
      <c r="D4548" s="85" t="s">
        <v>21</v>
      </c>
      <c r="E4548" s="96">
        <v>0</v>
      </c>
      <c r="F4548" s="85" t="s">
        <v>105</v>
      </c>
      <c r="G4548" s="86" t="s">
        <v>9508</v>
      </c>
      <c r="K4548" s="84" t="s">
        <v>50</v>
      </c>
      <c r="L4548" s="85" t="s">
        <v>11910</v>
      </c>
      <c r="M4548" s="85" t="s">
        <v>5</v>
      </c>
      <c r="N4548" s="85" t="s">
        <v>21</v>
      </c>
      <c r="O4548" s="96">
        <v>50</v>
      </c>
      <c r="P4548" s="85" t="s">
        <v>392</v>
      </c>
      <c r="Q4548" s="86" t="s">
        <v>11911</v>
      </c>
    </row>
    <row r="4549" spans="1:17" x14ac:dyDescent="0.25">
      <c r="A4549" s="84" t="s">
        <v>51</v>
      </c>
      <c r="B4549" s="85" t="s">
        <v>6530</v>
      </c>
      <c r="C4549" s="85" t="s">
        <v>20</v>
      </c>
      <c r="D4549" s="85" t="s">
        <v>22</v>
      </c>
      <c r="E4549" s="96">
        <v>0</v>
      </c>
      <c r="F4549" s="85" t="s">
        <v>105</v>
      </c>
      <c r="G4549" s="86" t="s">
        <v>11567</v>
      </c>
      <c r="K4549" s="84" t="s">
        <v>51</v>
      </c>
      <c r="L4549" s="85" t="s">
        <v>9391</v>
      </c>
      <c r="M4549" s="85" t="s">
        <v>20</v>
      </c>
      <c r="N4549" s="85" t="s">
        <v>13</v>
      </c>
      <c r="O4549" s="96">
        <v>0</v>
      </c>
      <c r="P4549" s="85" t="s">
        <v>105</v>
      </c>
      <c r="Q4549" s="86" t="s">
        <v>9542</v>
      </c>
    </row>
    <row r="4550" spans="1:17" x14ac:dyDescent="0.25">
      <c r="A4550" s="84" t="s">
        <v>52</v>
      </c>
      <c r="B4550" s="85" t="s">
        <v>11888</v>
      </c>
      <c r="C4550" s="85" t="s">
        <v>9</v>
      </c>
      <c r="D4550" s="85" t="s">
        <v>21</v>
      </c>
      <c r="E4550" s="96">
        <v>0</v>
      </c>
      <c r="F4550" s="85" t="s">
        <v>105</v>
      </c>
      <c r="G4550" s="86" t="s">
        <v>11733</v>
      </c>
      <c r="K4550" s="84" t="s">
        <v>52</v>
      </c>
      <c r="L4550" s="85" t="s">
        <v>9391</v>
      </c>
      <c r="M4550" s="85" t="s">
        <v>20</v>
      </c>
      <c r="N4550" s="85" t="s">
        <v>13</v>
      </c>
      <c r="O4550" s="96">
        <v>0</v>
      </c>
      <c r="P4550" s="85" t="s">
        <v>105</v>
      </c>
      <c r="Q4550" s="86" t="s">
        <v>9543</v>
      </c>
    </row>
    <row r="4551" spans="1:17" x14ac:dyDescent="0.25">
      <c r="A4551" s="84" t="s">
        <v>53</v>
      </c>
      <c r="B4551" s="85" t="s">
        <v>11549</v>
      </c>
      <c r="C4551" s="85" t="s">
        <v>9</v>
      </c>
      <c r="D4551" s="85" t="s">
        <v>890</v>
      </c>
      <c r="E4551" s="96">
        <v>0</v>
      </c>
      <c r="F4551" s="85" t="s">
        <v>105</v>
      </c>
      <c r="G4551" s="86" t="s">
        <v>11550</v>
      </c>
      <c r="K4551" s="84" t="s">
        <v>53</v>
      </c>
      <c r="L4551" s="85" t="s">
        <v>2830</v>
      </c>
      <c r="M4551" s="85" t="s">
        <v>20</v>
      </c>
      <c r="N4551" s="85" t="s">
        <v>13</v>
      </c>
      <c r="O4551" s="96">
        <v>0</v>
      </c>
      <c r="P4551" s="85" t="s">
        <v>105</v>
      </c>
      <c r="Q4551" s="86" t="s">
        <v>10463</v>
      </c>
    </row>
    <row r="4552" spans="1:17" x14ac:dyDescent="0.25">
      <c r="A4552" s="84" t="s">
        <v>54</v>
      </c>
      <c r="B4552" s="85" t="s">
        <v>9215</v>
      </c>
      <c r="C4552" s="85" t="s">
        <v>9</v>
      </c>
      <c r="D4552" s="85" t="s">
        <v>21</v>
      </c>
      <c r="E4552" s="96">
        <v>0</v>
      </c>
      <c r="F4552" s="85" t="s">
        <v>105</v>
      </c>
      <c r="G4552" s="86" t="s">
        <v>11615</v>
      </c>
      <c r="K4552" s="84" t="s">
        <v>54</v>
      </c>
      <c r="L4552" s="85" t="s">
        <v>11912</v>
      </c>
      <c r="M4552" s="85" t="s">
        <v>9</v>
      </c>
      <c r="N4552" s="85" t="s">
        <v>21</v>
      </c>
      <c r="O4552" s="96">
        <v>0</v>
      </c>
      <c r="P4552" s="85" t="s">
        <v>105</v>
      </c>
      <c r="Q4552" s="86" t="s">
        <v>11471</v>
      </c>
    </row>
    <row r="4553" spans="1:17" x14ac:dyDescent="0.25">
      <c r="A4553" s="251"/>
      <c r="B4553" s="218"/>
      <c r="C4553" s="117"/>
      <c r="D4553" s="88" t="s">
        <v>104</v>
      </c>
      <c r="E4553" s="250">
        <f>SUM(E4543:E4552)</f>
        <v>345</v>
      </c>
      <c r="G4553" s="81"/>
      <c r="K4553" s="84" t="s">
        <v>55</v>
      </c>
      <c r="L4553" s="85" t="s">
        <v>11690</v>
      </c>
      <c r="M4553" s="85" t="s">
        <v>5</v>
      </c>
      <c r="N4553" s="85" t="s">
        <v>13</v>
      </c>
      <c r="O4553" s="96">
        <v>0</v>
      </c>
      <c r="P4553" s="85" t="s">
        <v>9529</v>
      </c>
      <c r="Q4553" s="86" t="s">
        <v>11913</v>
      </c>
    </row>
    <row r="4554" spans="1:17" x14ac:dyDescent="0.25">
      <c r="A4554" s="251"/>
      <c r="B4554" s="117"/>
      <c r="C4554" s="117"/>
      <c r="D4554" s="311"/>
      <c r="E4554" s="312"/>
      <c r="G4554" s="81"/>
      <c r="K4554" s="84" t="s">
        <v>56</v>
      </c>
      <c r="L4554" s="85" t="s">
        <v>11915</v>
      </c>
      <c r="M4554" s="85" t="s">
        <v>5</v>
      </c>
      <c r="N4554" s="85" t="s">
        <v>13</v>
      </c>
      <c r="O4554" s="96">
        <v>0</v>
      </c>
      <c r="P4554" s="85" t="s">
        <v>9529</v>
      </c>
      <c r="Q4554" s="86" t="s">
        <v>11914</v>
      </c>
    </row>
    <row r="4555" spans="1:17" ht="18.75" x14ac:dyDescent="0.3">
      <c r="A4555" s="79"/>
      <c r="B4555" s="80"/>
      <c r="C4555" t="s">
        <v>393</v>
      </c>
      <c r="E4555" s="115"/>
      <c r="F4555" s="83">
        <v>44489</v>
      </c>
      <c r="G4555" s="81"/>
      <c r="K4555" s="251"/>
      <c r="L4555" s="218"/>
      <c r="M4555" s="117"/>
      <c r="N4555" s="88" t="s">
        <v>104</v>
      </c>
      <c r="O4555" s="250">
        <f>SUM(O4543:O4554)</f>
        <v>420</v>
      </c>
      <c r="Q4555" s="81"/>
    </row>
    <row r="4556" spans="1:17" x14ac:dyDescent="0.25">
      <c r="A4556" s="84" t="s">
        <v>97</v>
      </c>
      <c r="B4556" s="85" t="s">
        <v>98</v>
      </c>
      <c r="C4556" s="85" t="s">
        <v>99</v>
      </c>
      <c r="D4556" s="85" t="s">
        <v>100</v>
      </c>
      <c r="E4556" s="85" t="s">
        <v>101</v>
      </c>
      <c r="F4556" s="85" t="s">
        <v>102</v>
      </c>
      <c r="G4556" s="86" t="s">
        <v>103</v>
      </c>
      <c r="K4556" s="251"/>
      <c r="L4556" s="117"/>
      <c r="M4556" s="117"/>
      <c r="N4556" s="311"/>
      <c r="O4556" s="312"/>
      <c r="Q4556" s="81"/>
    </row>
    <row r="4557" spans="1:17" ht="18.75" x14ac:dyDescent="0.3">
      <c r="A4557" s="84" t="s">
        <v>2</v>
      </c>
      <c r="B4557" s="85" t="s">
        <v>11889</v>
      </c>
      <c r="C4557" s="85" t="s">
        <v>21</v>
      </c>
      <c r="D4557" s="85" t="s">
        <v>5</v>
      </c>
      <c r="E4557" s="96">
        <v>80</v>
      </c>
      <c r="F4557" s="85" t="s">
        <v>105</v>
      </c>
      <c r="G4557" s="86" t="s">
        <v>11890</v>
      </c>
      <c r="K4557" s="79"/>
      <c r="L4557" s="80"/>
      <c r="M4557" t="s">
        <v>393</v>
      </c>
      <c r="O4557" s="115"/>
      <c r="P4557" s="83">
        <v>44491</v>
      </c>
      <c r="Q4557" s="81"/>
    </row>
    <row r="4558" spans="1:17" x14ac:dyDescent="0.25">
      <c r="A4558" s="84" t="s">
        <v>6</v>
      </c>
      <c r="B4558" s="85" t="s">
        <v>281</v>
      </c>
      <c r="C4558" s="85" t="s">
        <v>21</v>
      </c>
      <c r="D4558" s="85" t="s">
        <v>20</v>
      </c>
      <c r="E4558" s="96">
        <v>50</v>
      </c>
      <c r="F4558" s="85" t="s">
        <v>392</v>
      </c>
      <c r="G4558" s="86" t="s">
        <v>11891</v>
      </c>
      <c r="K4558" s="84" t="s">
        <v>97</v>
      </c>
      <c r="L4558" s="85" t="s">
        <v>98</v>
      </c>
      <c r="M4558" s="85" t="s">
        <v>99</v>
      </c>
      <c r="N4558" s="85" t="s">
        <v>100</v>
      </c>
      <c r="O4558" s="85" t="s">
        <v>101</v>
      </c>
      <c r="P4558" s="85" t="s">
        <v>102</v>
      </c>
      <c r="Q4558" s="86" t="s">
        <v>103</v>
      </c>
    </row>
    <row r="4559" spans="1:17" x14ac:dyDescent="0.25">
      <c r="A4559" s="84" t="s">
        <v>32</v>
      </c>
      <c r="B4559" s="85" t="s">
        <v>9921</v>
      </c>
      <c r="C4559" s="85" t="s">
        <v>21</v>
      </c>
      <c r="D4559" s="85" t="s">
        <v>9</v>
      </c>
      <c r="E4559" s="96">
        <v>50</v>
      </c>
      <c r="F4559" s="85" t="s">
        <v>392</v>
      </c>
      <c r="G4559" s="86" t="s">
        <v>11892</v>
      </c>
      <c r="K4559" s="84" t="s">
        <v>2</v>
      </c>
      <c r="L4559" s="85" t="s">
        <v>11916</v>
      </c>
      <c r="M4559" s="85" t="s">
        <v>22</v>
      </c>
      <c r="N4559" s="85" t="s">
        <v>20</v>
      </c>
      <c r="O4559" s="96">
        <v>90</v>
      </c>
      <c r="P4559" s="85" t="s">
        <v>392</v>
      </c>
      <c r="Q4559" s="86" t="s">
        <v>11917</v>
      </c>
    </row>
    <row r="4560" spans="1:17" x14ac:dyDescent="0.25">
      <c r="A4560" s="84" t="s">
        <v>48</v>
      </c>
      <c r="B4560" s="85" t="s">
        <v>11893</v>
      </c>
      <c r="C4560" s="85" t="s">
        <v>21</v>
      </c>
      <c r="D4560" s="85" t="s">
        <v>12</v>
      </c>
      <c r="E4560" s="96">
        <v>80</v>
      </c>
      <c r="F4560" s="85" t="s">
        <v>105</v>
      </c>
      <c r="G4560" s="86" t="s">
        <v>11894</v>
      </c>
      <c r="K4560" s="84" t="s">
        <v>6</v>
      </c>
      <c r="L4560" s="85" t="s">
        <v>11918</v>
      </c>
      <c r="M4560" s="85" t="s">
        <v>22</v>
      </c>
      <c r="N4560" s="85" t="s">
        <v>5</v>
      </c>
      <c r="O4560" s="96">
        <v>90</v>
      </c>
      <c r="P4560" s="85" t="s">
        <v>392</v>
      </c>
      <c r="Q4560" s="86" t="s">
        <v>11919</v>
      </c>
    </row>
    <row r="4561" spans="1:17" x14ac:dyDescent="0.25">
      <c r="A4561" s="84" t="s">
        <v>49</v>
      </c>
      <c r="B4561" s="85" t="s">
        <v>11895</v>
      </c>
      <c r="C4561" s="85" t="s">
        <v>22</v>
      </c>
      <c r="D4561" s="85" t="s">
        <v>41</v>
      </c>
      <c r="E4561" s="96">
        <v>0</v>
      </c>
      <c r="F4561" s="85" t="s">
        <v>105</v>
      </c>
      <c r="G4561" s="86" t="s">
        <v>10502</v>
      </c>
      <c r="K4561" s="84" t="s">
        <v>32</v>
      </c>
      <c r="L4561" s="85" t="s">
        <v>11920</v>
      </c>
      <c r="M4561" s="85" t="s">
        <v>13</v>
      </c>
      <c r="N4561" s="85" t="s">
        <v>20</v>
      </c>
      <c r="O4561" s="96">
        <v>120</v>
      </c>
      <c r="P4561" s="85" t="s">
        <v>105</v>
      </c>
      <c r="Q4561" s="86" t="s">
        <v>11921</v>
      </c>
    </row>
    <row r="4562" spans="1:17" x14ac:dyDescent="0.25">
      <c r="A4562" s="84" t="s">
        <v>50</v>
      </c>
      <c r="B4562" s="85" t="s">
        <v>11081</v>
      </c>
      <c r="C4562" s="85" t="s">
        <v>21</v>
      </c>
      <c r="D4562" s="85" t="s">
        <v>20</v>
      </c>
      <c r="E4562" s="96">
        <v>0</v>
      </c>
      <c r="F4562" s="85" t="s">
        <v>105</v>
      </c>
      <c r="G4562" s="86" t="s">
        <v>11082</v>
      </c>
      <c r="K4562" s="84" t="s">
        <v>48</v>
      </c>
      <c r="L4562" s="85" t="s">
        <v>11922</v>
      </c>
      <c r="M4562" s="85" t="s">
        <v>13</v>
      </c>
      <c r="N4562" s="85" t="s">
        <v>5</v>
      </c>
      <c r="O4562" s="96">
        <v>120</v>
      </c>
      <c r="P4562" s="85" t="s">
        <v>105</v>
      </c>
      <c r="Q4562" s="86" t="s">
        <v>11923</v>
      </c>
    </row>
    <row r="4563" spans="1:17" x14ac:dyDescent="0.25">
      <c r="A4563" s="84" t="s">
        <v>51</v>
      </c>
      <c r="B4563" s="85" t="s">
        <v>11896</v>
      </c>
      <c r="C4563" s="85" t="s">
        <v>21</v>
      </c>
      <c r="D4563" s="85" t="s">
        <v>5</v>
      </c>
      <c r="E4563" s="96">
        <v>0</v>
      </c>
      <c r="F4563" s="85" t="s">
        <v>105</v>
      </c>
      <c r="G4563" s="86" t="s">
        <v>11845</v>
      </c>
      <c r="K4563" s="84" t="s">
        <v>49</v>
      </c>
      <c r="L4563" s="85" t="s">
        <v>11924</v>
      </c>
      <c r="M4563" s="85" t="s">
        <v>13</v>
      </c>
      <c r="N4563" s="85" t="s">
        <v>5</v>
      </c>
      <c r="O4563" s="96">
        <v>80</v>
      </c>
      <c r="P4563" s="85" t="s">
        <v>392</v>
      </c>
      <c r="Q4563" s="86" t="s">
        <v>11925</v>
      </c>
    </row>
    <row r="4564" spans="1:17" x14ac:dyDescent="0.25">
      <c r="A4564" s="84" t="s">
        <v>52</v>
      </c>
      <c r="B4564" s="85" t="s">
        <v>11883</v>
      </c>
      <c r="C4564" s="85" t="s">
        <v>21</v>
      </c>
      <c r="D4564" s="85" t="s">
        <v>41</v>
      </c>
      <c r="E4564" s="96">
        <v>0</v>
      </c>
      <c r="F4564" s="85" t="s">
        <v>105</v>
      </c>
      <c r="G4564" s="86" t="s">
        <v>11884</v>
      </c>
      <c r="K4564" s="84" t="s">
        <v>50</v>
      </c>
      <c r="L4564" s="85" t="s">
        <v>11926</v>
      </c>
      <c r="M4564" s="85" t="s">
        <v>890</v>
      </c>
      <c r="N4564" s="85" t="s">
        <v>41</v>
      </c>
      <c r="O4564" s="96">
        <v>105</v>
      </c>
      <c r="P4564" s="85" t="s">
        <v>105</v>
      </c>
      <c r="Q4564" s="86" t="s">
        <v>11927</v>
      </c>
    </row>
    <row r="4565" spans="1:17" x14ac:dyDescent="0.25">
      <c r="A4565" s="84" t="s">
        <v>53</v>
      </c>
      <c r="B4565" s="85" t="s">
        <v>2700</v>
      </c>
      <c r="C4565" s="85" t="s">
        <v>21</v>
      </c>
      <c r="D4565" s="85" t="s">
        <v>5</v>
      </c>
      <c r="E4565" s="96">
        <v>0</v>
      </c>
      <c r="F4565" s="85" t="s">
        <v>105</v>
      </c>
      <c r="G4565" s="86" t="s">
        <v>11897</v>
      </c>
      <c r="K4565" s="84" t="s">
        <v>51</v>
      </c>
      <c r="L4565" s="85" t="s">
        <v>11928</v>
      </c>
      <c r="M4565" s="85" t="s">
        <v>890</v>
      </c>
      <c r="N4565" s="85" t="s">
        <v>20</v>
      </c>
      <c r="O4565" s="96">
        <v>100</v>
      </c>
      <c r="P4565" s="85" t="s">
        <v>105</v>
      </c>
      <c r="Q4565" s="86" t="s">
        <v>11929</v>
      </c>
    </row>
    <row r="4566" spans="1:17" x14ac:dyDescent="0.25">
      <c r="D4566" s="255" t="s">
        <v>104</v>
      </c>
      <c r="E4566" s="256">
        <f>SUM(E4557:E4565)</f>
        <v>260</v>
      </c>
      <c r="G4566" s="81"/>
      <c r="K4566" s="84" t="s">
        <v>52</v>
      </c>
      <c r="L4566" s="85" t="s">
        <v>11930</v>
      </c>
      <c r="M4566" s="85" t="s">
        <v>890</v>
      </c>
      <c r="N4566" s="85" t="s">
        <v>155</v>
      </c>
      <c r="O4566" s="96">
        <v>75</v>
      </c>
      <c r="P4566" s="85" t="s">
        <v>392</v>
      </c>
      <c r="Q4566" s="86" t="s">
        <v>11931</v>
      </c>
    </row>
    <row r="4567" spans="1:17" x14ac:dyDescent="0.25">
      <c r="C4567" s="90"/>
      <c r="K4567" s="84" t="s">
        <v>53</v>
      </c>
      <c r="L4567" s="85" t="s">
        <v>11932</v>
      </c>
      <c r="M4567" s="85" t="s">
        <v>21</v>
      </c>
      <c r="N4567" s="85" t="s">
        <v>20</v>
      </c>
      <c r="O4567" s="96">
        <v>50</v>
      </c>
      <c r="P4567" s="85" t="s">
        <v>392</v>
      </c>
      <c r="Q4567" s="86" t="s">
        <v>11933</v>
      </c>
    </row>
    <row r="4568" spans="1:17" x14ac:dyDescent="0.25">
      <c r="C4568" t="s">
        <v>104</v>
      </c>
      <c r="D4568" s="205">
        <f>SUM(E4553+E4566)</f>
        <v>605</v>
      </c>
      <c r="E4568" s="273">
        <f>SUM(D4568*1.95583)</f>
        <v>1183.2771499999999</v>
      </c>
      <c r="K4568" s="84" t="s">
        <v>54</v>
      </c>
      <c r="L4568" s="85" t="s">
        <v>11689</v>
      </c>
      <c r="M4568" s="85" t="s">
        <v>21</v>
      </c>
      <c r="N4568" s="85" t="s">
        <v>20</v>
      </c>
      <c r="O4568" s="96">
        <v>50</v>
      </c>
      <c r="P4568" s="85" t="s">
        <v>392</v>
      </c>
      <c r="Q4568" s="86" t="s">
        <v>11934</v>
      </c>
    </row>
    <row r="4569" spans="1:17" x14ac:dyDescent="0.25">
      <c r="D4569" s="205"/>
      <c r="E4569" s="273"/>
      <c r="K4569" s="84" t="s">
        <v>55</v>
      </c>
      <c r="L4569" s="85" t="s">
        <v>11935</v>
      </c>
      <c r="M4569" s="85" t="s">
        <v>21</v>
      </c>
      <c r="N4569" s="85" t="s">
        <v>12</v>
      </c>
      <c r="O4569" s="96">
        <v>80</v>
      </c>
      <c r="P4569" s="85" t="s">
        <v>105</v>
      </c>
      <c r="Q4569" s="86" t="s">
        <v>11936</v>
      </c>
    </row>
    <row r="4570" spans="1:17" x14ac:dyDescent="0.25">
      <c r="D4570" s="205"/>
      <c r="E4570" s="273"/>
      <c r="K4570" s="84" t="s">
        <v>56</v>
      </c>
      <c r="L4570" s="85" t="s">
        <v>2701</v>
      </c>
      <c r="M4570" s="85" t="s">
        <v>21</v>
      </c>
      <c r="N4570" s="85" t="s">
        <v>9</v>
      </c>
      <c r="O4570" s="96">
        <v>80</v>
      </c>
      <c r="P4570" s="85" t="s">
        <v>105</v>
      </c>
      <c r="Q4570" s="86" t="s">
        <v>11937</v>
      </c>
    </row>
    <row r="4571" spans="1:17" x14ac:dyDescent="0.25">
      <c r="E4571" s="91"/>
      <c r="G4571" s="81"/>
      <c r="K4571" s="84" t="s">
        <v>57</v>
      </c>
      <c r="L4571" s="85" t="s">
        <v>11938</v>
      </c>
      <c r="M4571" s="85" t="s">
        <v>21</v>
      </c>
      <c r="N4571" s="85" t="s">
        <v>9</v>
      </c>
      <c r="O4571" s="96">
        <v>80</v>
      </c>
      <c r="P4571" s="85" t="s">
        <v>105</v>
      </c>
      <c r="Q4571" s="86" t="s">
        <v>11939</v>
      </c>
    </row>
    <row r="4572" spans="1:17" ht="15.75" x14ac:dyDescent="0.25">
      <c r="B4572" s="116" t="s">
        <v>11899</v>
      </c>
      <c r="C4572" s="116" t="s">
        <v>3883</v>
      </c>
      <c r="E4572" s="91"/>
      <c r="F4572" s="81"/>
      <c r="G4572" s="81"/>
      <c r="K4572" s="84" t="s">
        <v>58</v>
      </c>
      <c r="L4572" s="85" t="s">
        <v>11940</v>
      </c>
      <c r="M4572" s="85" t="s">
        <v>21</v>
      </c>
      <c r="N4572" s="85" t="s">
        <v>41</v>
      </c>
      <c r="O4572" s="96">
        <v>85</v>
      </c>
      <c r="P4572" s="85" t="s">
        <v>105</v>
      </c>
      <c r="Q4572" s="86" t="s">
        <v>11941</v>
      </c>
    </row>
    <row r="4573" spans="1:17" x14ac:dyDescent="0.25">
      <c r="A4573" s="79"/>
      <c r="B4573" s="92">
        <v>44494</v>
      </c>
      <c r="F4573" t="s">
        <v>5758</v>
      </c>
      <c r="G4573" s="81"/>
      <c r="K4573" s="84" t="s">
        <v>59</v>
      </c>
      <c r="L4573" s="85" t="s">
        <v>11942</v>
      </c>
      <c r="M4573" s="85" t="s">
        <v>21</v>
      </c>
      <c r="N4573" s="85" t="s">
        <v>20</v>
      </c>
      <c r="O4573" s="96">
        <v>50</v>
      </c>
      <c r="P4573" s="85" t="s">
        <v>392</v>
      </c>
      <c r="Q4573" s="86" t="s">
        <v>11943</v>
      </c>
    </row>
    <row r="4574" spans="1:17" x14ac:dyDescent="0.25">
      <c r="A4574" s="84" t="s">
        <v>97</v>
      </c>
      <c r="B4574" s="93" t="s">
        <v>106</v>
      </c>
      <c r="C4574" s="93" t="s">
        <v>107</v>
      </c>
      <c r="K4574" s="84" t="s">
        <v>60</v>
      </c>
      <c r="L4574" s="85" t="s">
        <v>11944</v>
      </c>
      <c r="M4574" s="85" t="s">
        <v>21</v>
      </c>
      <c r="N4574" s="85" t="s">
        <v>9</v>
      </c>
      <c r="O4574" s="96">
        <v>50</v>
      </c>
      <c r="P4574" s="85" t="s">
        <v>392</v>
      </c>
      <c r="Q4574" s="86" t="s">
        <v>11945</v>
      </c>
    </row>
    <row r="4575" spans="1:17" x14ac:dyDescent="0.25">
      <c r="A4575" s="84">
        <v>1</v>
      </c>
      <c r="B4575" s="85" t="s">
        <v>108</v>
      </c>
      <c r="C4575" s="96">
        <v>14</v>
      </c>
      <c r="G4575" s="81"/>
      <c r="K4575" s="84" t="s">
        <v>61</v>
      </c>
      <c r="L4575" s="85" t="s">
        <v>11946</v>
      </c>
      <c r="M4575" s="85" t="s">
        <v>21</v>
      </c>
      <c r="N4575" s="85" t="s">
        <v>9</v>
      </c>
      <c r="O4575" s="96">
        <v>50</v>
      </c>
      <c r="P4575" s="85" t="s">
        <v>392</v>
      </c>
      <c r="Q4575" s="86" t="s">
        <v>11947</v>
      </c>
    </row>
    <row r="4576" spans="1:17" x14ac:dyDescent="0.25">
      <c r="A4576" s="84" t="s">
        <v>6</v>
      </c>
      <c r="B4576" s="85" t="s">
        <v>109</v>
      </c>
      <c r="C4576" s="96">
        <v>0</v>
      </c>
      <c r="G4576" s="81"/>
      <c r="K4576" s="84" t="s">
        <v>62</v>
      </c>
      <c r="L4576" s="85" t="s">
        <v>11948</v>
      </c>
      <c r="M4576" s="85" t="s">
        <v>21</v>
      </c>
      <c r="N4576" s="85" t="s">
        <v>9</v>
      </c>
      <c r="O4576" s="96">
        <v>50</v>
      </c>
      <c r="P4576" s="85" t="s">
        <v>392</v>
      </c>
      <c r="Q4576" s="86" t="s">
        <v>11949</v>
      </c>
    </row>
    <row r="4577" spans="1:17" x14ac:dyDescent="0.25">
      <c r="A4577" s="84">
        <v>3</v>
      </c>
      <c r="B4577" s="85" t="s">
        <v>110</v>
      </c>
      <c r="C4577" s="96">
        <v>0</v>
      </c>
      <c r="G4577" s="81"/>
      <c r="K4577" s="84" t="s">
        <v>64</v>
      </c>
      <c r="L4577" s="85" t="s">
        <v>11950</v>
      </c>
      <c r="M4577" s="85" t="s">
        <v>21</v>
      </c>
      <c r="N4577" s="85" t="s">
        <v>9</v>
      </c>
      <c r="O4577" s="96">
        <v>50</v>
      </c>
      <c r="P4577" s="85" t="s">
        <v>392</v>
      </c>
      <c r="Q4577" s="86" t="s">
        <v>11951</v>
      </c>
    </row>
    <row r="4578" spans="1:17" x14ac:dyDescent="0.25">
      <c r="A4578" s="84">
        <v>4</v>
      </c>
      <c r="B4578" s="94" t="s">
        <v>111</v>
      </c>
      <c r="C4578" s="96">
        <v>35</v>
      </c>
      <c r="G4578" s="81"/>
      <c r="K4578" s="84" t="s">
        <v>66</v>
      </c>
      <c r="L4578" s="85" t="s">
        <v>11189</v>
      </c>
      <c r="M4578" s="85" t="s">
        <v>21</v>
      </c>
      <c r="N4578" s="85" t="s">
        <v>9</v>
      </c>
      <c r="O4578" s="96">
        <v>0</v>
      </c>
      <c r="P4578" s="85" t="s">
        <v>105</v>
      </c>
      <c r="Q4578" s="86" t="s">
        <v>11190</v>
      </c>
    </row>
    <row r="4579" spans="1:17" x14ac:dyDescent="0.25">
      <c r="A4579" s="79"/>
      <c r="B4579" s="95" t="s">
        <v>104</v>
      </c>
      <c r="C4579" s="96">
        <f>SUM(C4575:C4578)</f>
        <v>49</v>
      </c>
      <c r="G4579" s="81"/>
      <c r="K4579" s="84" t="s">
        <v>67</v>
      </c>
      <c r="L4579" s="85" t="s">
        <v>2243</v>
      </c>
      <c r="M4579" s="85" t="s">
        <v>21</v>
      </c>
      <c r="N4579" s="85" t="s">
        <v>9</v>
      </c>
      <c r="O4579" s="96">
        <v>0</v>
      </c>
      <c r="P4579" s="85" t="s">
        <v>254</v>
      </c>
      <c r="Q4579" s="86" t="s">
        <v>10078</v>
      </c>
    </row>
    <row r="4580" spans="1:17" x14ac:dyDescent="0.25">
      <c r="A4580" s="79"/>
      <c r="B4580" s="290"/>
      <c r="C4580" s="252"/>
      <c r="G4580" s="81"/>
      <c r="N4580" s="255" t="s">
        <v>104</v>
      </c>
      <c r="O4580" s="256">
        <f>SUM(O4559:O4579)</f>
        <v>1455</v>
      </c>
      <c r="Q4580" s="81"/>
    </row>
    <row r="4581" spans="1:17" x14ac:dyDescent="0.25">
      <c r="A4581" s="79"/>
      <c r="B4581" s="290"/>
      <c r="C4581" s="252"/>
      <c r="D4581" s="117"/>
      <c r="E4581" s="117"/>
      <c r="F4581" s="117"/>
      <c r="G4581" s="276"/>
      <c r="M4581" s="90"/>
    </row>
    <row r="4582" spans="1:17" x14ac:dyDescent="0.25">
      <c r="A4582" s="79"/>
      <c r="C4582" s="85" t="s">
        <v>2354</v>
      </c>
      <c r="D4582" s="96">
        <v>0</v>
      </c>
      <c r="E4582" s="85"/>
      <c r="G4582" s="81"/>
      <c r="M4582" t="s">
        <v>104</v>
      </c>
      <c r="N4582" s="205">
        <f>SUM(O4555+O4580)</f>
        <v>1875</v>
      </c>
      <c r="O4582" s="273">
        <f>SUM(N4582*1.95583)</f>
        <v>3667.1812500000001</v>
      </c>
    </row>
    <row r="4583" spans="1:17" x14ac:dyDescent="0.25">
      <c r="A4583" s="79"/>
      <c r="C4583" s="85" t="s">
        <v>112</v>
      </c>
      <c r="D4583" s="96">
        <f>SUM(D4568)</f>
        <v>605</v>
      </c>
      <c r="E4583" s="99">
        <f>SUM(D4583*1.95583)</f>
        <v>1183.2771499999999</v>
      </c>
      <c r="G4583" s="81"/>
      <c r="N4583" s="205"/>
      <c r="O4583" s="273"/>
    </row>
    <row r="4584" spans="1:17" x14ac:dyDescent="0.25">
      <c r="A4584" s="79"/>
      <c r="C4584" s="85" t="s">
        <v>113</v>
      </c>
      <c r="D4584" s="96">
        <f>SUM(C4579)</f>
        <v>49</v>
      </c>
      <c r="E4584" s="85"/>
      <c r="G4584" s="81"/>
      <c r="N4584" s="205"/>
      <c r="O4584" s="273"/>
    </row>
    <row r="4585" spans="1:17" x14ac:dyDescent="0.25">
      <c r="A4585" s="79"/>
      <c r="C4585" s="85" t="s">
        <v>114</v>
      </c>
      <c r="D4585" s="96">
        <f>SUM(D4582+D4583-D4584)</f>
        <v>556</v>
      </c>
      <c r="E4585" s="85"/>
      <c r="G4585" s="81" t="s">
        <v>5758</v>
      </c>
      <c r="O4585" s="91"/>
      <c r="Q4585" s="81"/>
    </row>
    <row r="4586" spans="1:17" ht="15.75" x14ac:dyDescent="0.25">
      <c r="A4586" s="79"/>
      <c r="C4586" s="94" t="s">
        <v>2355</v>
      </c>
      <c r="D4586" s="96">
        <v>0</v>
      </c>
      <c r="E4586" s="85"/>
      <c r="G4586" s="81"/>
      <c r="L4586" s="116" t="s">
        <v>11901</v>
      </c>
      <c r="M4586" s="116" t="s">
        <v>10164</v>
      </c>
      <c r="O4586" s="91"/>
      <c r="P4586" s="81"/>
      <c r="Q4586" s="81"/>
    </row>
    <row r="4587" spans="1:17" x14ac:dyDescent="0.25">
      <c r="K4587" s="79"/>
      <c r="L4587" s="92">
        <v>44494</v>
      </c>
      <c r="P4587" t="s">
        <v>5758</v>
      </c>
      <c r="Q4587" s="81"/>
    </row>
    <row r="4588" spans="1:17" x14ac:dyDescent="0.25">
      <c r="K4588" s="84" t="s">
        <v>97</v>
      </c>
      <c r="L4588" s="93" t="s">
        <v>106</v>
      </c>
      <c r="M4588" s="93" t="s">
        <v>107</v>
      </c>
    </row>
    <row r="4589" spans="1:17" x14ac:dyDescent="0.25">
      <c r="K4589" s="84">
        <v>1</v>
      </c>
      <c r="L4589" s="85" t="s">
        <v>108</v>
      </c>
      <c r="M4589" s="96">
        <v>13</v>
      </c>
      <c r="Q4589" s="81"/>
    </row>
    <row r="4590" spans="1:17" x14ac:dyDescent="0.25">
      <c r="K4590" s="84" t="s">
        <v>6</v>
      </c>
      <c r="L4590" s="85" t="s">
        <v>109</v>
      </c>
      <c r="M4590" s="96">
        <v>0</v>
      </c>
      <c r="Q4590" s="81"/>
    </row>
    <row r="4591" spans="1:17" x14ac:dyDescent="0.25">
      <c r="K4591" s="84">
        <v>3</v>
      </c>
      <c r="L4591" s="85" t="s">
        <v>110</v>
      </c>
      <c r="M4591" s="96">
        <v>0</v>
      </c>
      <c r="Q4591" s="81"/>
    </row>
    <row r="4592" spans="1:17" x14ac:dyDescent="0.25">
      <c r="B4592" s="100">
        <v>2550</v>
      </c>
      <c r="G4592" s="81"/>
      <c r="K4592" s="84">
        <v>4</v>
      </c>
      <c r="L4592" s="94" t="s">
        <v>111</v>
      </c>
      <c r="M4592" s="96">
        <v>35</v>
      </c>
      <c r="Q4592" s="81"/>
    </row>
    <row r="4593" spans="2:17" x14ac:dyDescent="0.25">
      <c r="B4593" s="100">
        <v>200</v>
      </c>
      <c r="D4593" s="93" t="s">
        <v>118</v>
      </c>
      <c r="E4593" s="93" t="s">
        <v>119</v>
      </c>
      <c r="F4593" s="93" t="s">
        <v>120</v>
      </c>
      <c r="K4593" s="79"/>
      <c r="L4593" s="95" t="s">
        <v>104</v>
      </c>
      <c r="M4593" s="96">
        <f>SUM(M4589:M4592)</f>
        <v>48</v>
      </c>
      <c r="Q4593" s="81"/>
    </row>
    <row r="4594" spans="2:17" x14ac:dyDescent="0.25">
      <c r="B4594" s="101">
        <f>SUM(B4593/B4592)</f>
        <v>7.8431372549019607E-2</v>
      </c>
      <c r="D4594" s="102">
        <f>SUM(B4594*E4583)</f>
        <v>92.806050980392143</v>
      </c>
      <c r="E4594" s="102">
        <f>SUM(D4594/1.17)</f>
        <v>79.321411094352271</v>
      </c>
      <c r="F4594" s="102">
        <f>SUM(D4594-E4594)</f>
        <v>13.484639886039872</v>
      </c>
      <c r="K4594" s="79"/>
      <c r="L4594" s="290"/>
      <c r="M4594" s="252"/>
      <c r="Q4594" s="81"/>
    </row>
    <row r="4595" spans="2:17" x14ac:dyDescent="0.25">
      <c r="K4595" s="79"/>
      <c r="L4595" s="290"/>
      <c r="M4595" s="252"/>
      <c r="N4595" s="117"/>
      <c r="O4595" s="117"/>
      <c r="P4595" s="117"/>
      <c r="Q4595" s="276"/>
    </row>
    <row r="4596" spans="2:17" x14ac:dyDescent="0.25">
      <c r="K4596" s="79"/>
      <c r="M4596" s="85" t="s">
        <v>2354</v>
      </c>
      <c r="N4596" s="96">
        <v>0</v>
      </c>
      <c r="O4596" s="85"/>
      <c r="Q4596" s="81"/>
    </row>
    <row r="4597" spans="2:17" x14ac:dyDescent="0.25">
      <c r="K4597" s="79"/>
      <c r="M4597" s="85" t="s">
        <v>112</v>
      </c>
      <c r="N4597" s="96">
        <f>SUM(N4582)</f>
        <v>1875</v>
      </c>
      <c r="O4597" s="99">
        <f>SUM(N4597*1.95583)</f>
        <v>3667.1812500000001</v>
      </c>
      <c r="Q4597" s="81"/>
    </row>
    <row r="4598" spans="2:17" x14ac:dyDescent="0.25">
      <c r="K4598" s="79"/>
      <c r="M4598" s="85" t="s">
        <v>113</v>
      </c>
      <c r="N4598" s="96">
        <f>SUM(M4593)</f>
        <v>48</v>
      </c>
      <c r="O4598" s="85"/>
      <c r="Q4598" s="81"/>
    </row>
    <row r="4599" spans="2:17" x14ac:dyDescent="0.25">
      <c r="K4599" s="79"/>
      <c r="M4599" s="85" t="s">
        <v>114</v>
      </c>
      <c r="N4599" s="96">
        <f>SUM(N4596+N4597-N4598)</f>
        <v>1827</v>
      </c>
      <c r="O4599" s="85"/>
      <c r="Q4599" s="81" t="s">
        <v>5758</v>
      </c>
    </row>
    <row r="4600" spans="2:17" x14ac:dyDescent="0.25">
      <c r="K4600" s="79"/>
      <c r="M4600" s="94" t="s">
        <v>2355</v>
      </c>
      <c r="N4600" s="96">
        <v>0</v>
      </c>
      <c r="O4600" s="85"/>
      <c r="Q4600" s="81"/>
    </row>
    <row r="4606" spans="2:17" x14ac:dyDescent="0.25">
      <c r="L4606" s="100">
        <v>2550</v>
      </c>
      <c r="Q4606" s="81"/>
    </row>
    <row r="4607" spans="2:17" x14ac:dyDescent="0.25">
      <c r="L4607" s="100">
        <v>200</v>
      </c>
      <c r="N4607" s="93" t="s">
        <v>118</v>
      </c>
      <c r="O4607" s="93" t="s">
        <v>119</v>
      </c>
      <c r="P4607" s="93" t="s">
        <v>120</v>
      </c>
    </row>
    <row r="4608" spans="2:17" x14ac:dyDescent="0.25">
      <c r="L4608" s="101">
        <f>SUM(L4607/L4606)</f>
        <v>7.8431372549019607E-2</v>
      </c>
      <c r="N4608" s="102">
        <f>SUM(L4608*O4597)</f>
        <v>287.62205882352941</v>
      </c>
      <c r="O4608" s="102">
        <f>SUM(N4608/1.17)</f>
        <v>245.8308195072901</v>
      </c>
      <c r="P4608" s="102">
        <f>SUM(N4608-O4608)</f>
        <v>41.791239316239313</v>
      </c>
    </row>
    <row r="4613" spans="1:17" ht="18.75" x14ac:dyDescent="0.3">
      <c r="A4613" s="79"/>
      <c r="B4613" s="80" t="s">
        <v>6476</v>
      </c>
      <c r="G4613" s="81"/>
      <c r="K4613" s="79"/>
      <c r="L4613" s="80" t="s">
        <v>6508</v>
      </c>
      <c r="Q4613" s="81"/>
    </row>
    <row r="4614" spans="1:17" x14ac:dyDescent="0.25">
      <c r="A4614" s="79"/>
      <c r="B4614" t="s">
        <v>6815</v>
      </c>
      <c r="F4614" s="82" t="s">
        <v>95</v>
      </c>
      <c r="G4614" s="81"/>
      <c r="K4614" s="79"/>
      <c r="L4614" t="s">
        <v>3883</v>
      </c>
      <c r="P4614" s="82" t="s">
        <v>95</v>
      </c>
      <c r="Q4614" s="81"/>
    </row>
    <row r="4615" spans="1:17" ht="18.75" x14ac:dyDescent="0.3">
      <c r="A4615" s="251"/>
      <c r="B4615" s="274"/>
      <c r="C4615" s="117" t="s">
        <v>96</v>
      </c>
      <c r="D4615" s="117"/>
      <c r="E4615" s="117"/>
      <c r="F4615" s="275">
        <v>44490</v>
      </c>
      <c r="G4615" s="276"/>
      <c r="K4615" s="251"/>
      <c r="L4615" s="274"/>
      <c r="M4615" s="117" t="s">
        <v>96</v>
      </c>
      <c r="N4615" s="117"/>
      <c r="O4615" s="117"/>
      <c r="P4615" s="275">
        <v>44492</v>
      </c>
      <c r="Q4615" s="276"/>
    </row>
    <row r="4616" spans="1:17" x14ac:dyDescent="0.25">
      <c r="A4616" s="84" t="s">
        <v>97</v>
      </c>
      <c r="B4616" s="85" t="s">
        <v>98</v>
      </c>
      <c r="C4616" s="85" t="s">
        <v>99</v>
      </c>
      <c r="D4616" s="85" t="s">
        <v>100</v>
      </c>
      <c r="E4616" s="85" t="s">
        <v>101</v>
      </c>
      <c r="F4616" s="85" t="s">
        <v>102</v>
      </c>
      <c r="G4616" s="86" t="s">
        <v>103</v>
      </c>
      <c r="K4616" s="84" t="s">
        <v>97</v>
      </c>
      <c r="L4616" s="85" t="s">
        <v>98</v>
      </c>
      <c r="M4616" s="85" t="s">
        <v>99</v>
      </c>
      <c r="N4616" s="85" t="s">
        <v>100</v>
      </c>
      <c r="O4616" s="85" t="s">
        <v>101</v>
      </c>
      <c r="P4616" s="85" t="s">
        <v>102</v>
      </c>
      <c r="Q4616" s="86" t="s">
        <v>103</v>
      </c>
    </row>
    <row r="4617" spans="1:17" x14ac:dyDescent="0.25">
      <c r="A4617" s="84" t="s">
        <v>2</v>
      </c>
      <c r="B4617" s="85" t="s">
        <v>11814</v>
      </c>
      <c r="C4617" s="85" t="s">
        <v>9</v>
      </c>
      <c r="D4617" s="85" t="s">
        <v>21</v>
      </c>
      <c r="E4617" s="96">
        <v>80</v>
      </c>
      <c r="F4617" s="85" t="s">
        <v>105</v>
      </c>
      <c r="G4617" s="86" t="s">
        <v>11953</v>
      </c>
      <c r="K4617" s="84" t="s">
        <v>2</v>
      </c>
      <c r="L4617" s="85" t="s">
        <v>4086</v>
      </c>
      <c r="M4617" s="85" t="s">
        <v>155</v>
      </c>
      <c r="N4617" s="85" t="s">
        <v>21</v>
      </c>
      <c r="O4617" s="96">
        <v>55</v>
      </c>
      <c r="P4617" s="85" t="s">
        <v>392</v>
      </c>
      <c r="Q4617" s="86" t="s">
        <v>11985</v>
      </c>
    </row>
    <row r="4618" spans="1:17" x14ac:dyDescent="0.25">
      <c r="A4618" s="84" t="s">
        <v>6</v>
      </c>
      <c r="B4618" s="85" t="s">
        <v>11954</v>
      </c>
      <c r="C4618" s="85" t="s">
        <v>9</v>
      </c>
      <c r="D4618" s="85" t="s">
        <v>13</v>
      </c>
      <c r="E4618" s="96">
        <v>80</v>
      </c>
      <c r="F4618" s="85" t="s">
        <v>392</v>
      </c>
      <c r="G4618" s="86" t="s">
        <v>11955</v>
      </c>
      <c r="K4618" s="84" t="s">
        <v>6</v>
      </c>
      <c r="L4618" s="85" t="s">
        <v>3835</v>
      </c>
      <c r="M4618" s="85" t="s">
        <v>155</v>
      </c>
      <c r="N4618" s="85" t="s">
        <v>13</v>
      </c>
      <c r="O4618" s="96">
        <v>125</v>
      </c>
      <c r="P4618" s="85" t="s">
        <v>105</v>
      </c>
      <c r="Q4618" s="86" t="s">
        <v>11986</v>
      </c>
    </row>
    <row r="4619" spans="1:17" x14ac:dyDescent="0.25">
      <c r="A4619" s="84" t="s">
        <v>32</v>
      </c>
      <c r="B4619" s="85" t="s">
        <v>3275</v>
      </c>
      <c r="C4619" s="85" t="s">
        <v>9</v>
      </c>
      <c r="D4619" s="85" t="s">
        <v>21</v>
      </c>
      <c r="E4619" s="96">
        <v>80</v>
      </c>
      <c r="F4619" s="85" t="s">
        <v>105</v>
      </c>
      <c r="G4619" s="86" t="s">
        <v>11956</v>
      </c>
      <c r="K4619" s="84" t="s">
        <v>32</v>
      </c>
      <c r="L4619" s="85" t="s">
        <v>5663</v>
      </c>
      <c r="M4619" s="85" t="s">
        <v>9</v>
      </c>
      <c r="N4619" s="85" t="s">
        <v>13</v>
      </c>
      <c r="O4619" s="96">
        <v>120</v>
      </c>
      <c r="P4619" s="85" t="s">
        <v>105</v>
      </c>
      <c r="Q4619" s="86" t="s">
        <v>11987</v>
      </c>
    </row>
    <row r="4620" spans="1:17" x14ac:dyDescent="0.25">
      <c r="A4620" s="84" t="s">
        <v>48</v>
      </c>
      <c r="B4620" s="85" t="s">
        <v>11957</v>
      </c>
      <c r="C4620" s="85" t="s">
        <v>20</v>
      </c>
      <c r="D4620" s="85" t="s">
        <v>28</v>
      </c>
      <c r="E4620" s="96">
        <v>80</v>
      </c>
      <c r="F4620" s="85" t="s">
        <v>392</v>
      </c>
      <c r="G4620" s="86" t="s">
        <v>11958</v>
      </c>
      <c r="K4620" s="84" t="s">
        <v>48</v>
      </c>
      <c r="L4620" s="85" t="s">
        <v>1317</v>
      </c>
      <c r="M4620" s="85" t="s">
        <v>9</v>
      </c>
      <c r="N4620" s="85" t="s">
        <v>21</v>
      </c>
      <c r="O4620" s="96">
        <v>80</v>
      </c>
      <c r="P4620" s="85" t="s">
        <v>105</v>
      </c>
      <c r="Q4620" s="86" t="s">
        <v>11988</v>
      </c>
    </row>
    <row r="4621" spans="1:17" x14ac:dyDescent="0.25">
      <c r="A4621" s="84" t="s">
        <v>49</v>
      </c>
      <c r="B4621" s="85" t="s">
        <v>11959</v>
      </c>
      <c r="C4621" s="85" t="s">
        <v>20</v>
      </c>
      <c r="D4621" s="85" t="s">
        <v>890</v>
      </c>
      <c r="E4621" s="96">
        <v>0</v>
      </c>
      <c r="F4621" s="85" t="s">
        <v>105</v>
      </c>
      <c r="G4621" s="86" t="s">
        <v>11302</v>
      </c>
      <c r="K4621" s="84" t="s">
        <v>49</v>
      </c>
      <c r="L4621" s="85" t="s">
        <v>11989</v>
      </c>
      <c r="M4621" s="85" t="s">
        <v>20</v>
      </c>
      <c r="N4621" s="85" t="s">
        <v>72</v>
      </c>
      <c r="O4621" s="96">
        <v>60</v>
      </c>
      <c r="P4621" s="85" t="s">
        <v>392</v>
      </c>
      <c r="Q4621" s="86" t="s">
        <v>11990</v>
      </c>
    </row>
    <row r="4622" spans="1:17" x14ac:dyDescent="0.25">
      <c r="A4622" s="84" t="s">
        <v>50</v>
      </c>
      <c r="B4622" s="85" t="s">
        <v>11585</v>
      </c>
      <c r="C4622" s="85" t="s">
        <v>20</v>
      </c>
      <c r="D4622" s="85" t="s">
        <v>22</v>
      </c>
      <c r="E4622" s="96">
        <v>0</v>
      </c>
      <c r="F4622" s="85" t="s">
        <v>105</v>
      </c>
      <c r="G4622" s="86" t="s">
        <v>11586</v>
      </c>
      <c r="K4622" s="84" t="s">
        <v>50</v>
      </c>
      <c r="L4622" s="85" t="s">
        <v>4690</v>
      </c>
      <c r="M4622" s="85" t="s">
        <v>20</v>
      </c>
      <c r="N4622" s="85" t="s">
        <v>72</v>
      </c>
      <c r="O4622" s="96">
        <v>60</v>
      </c>
      <c r="P4622" s="85" t="s">
        <v>392</v>
      </c>
      <c r="Q4622" s="86" t="s">
        <v>11991</v>
      </c>
    </row>
    <row r="4623" spans="1:17" x14ac:dyDescent="0.25">
      <c r="A4623" s="84" t="s">
        <v>51</v>
      </c>
      <c r="B4623" s="85" t="s">
        <v>11598</v>
      </c>
      <c r="C4623" s="85" t="s">
        <v>20</v>
      </c>
      <c r="D4623" s="85" t="s">
        <v>22</v>
      </c>
      <c r="E4623" s="96">
        <v>0</v>
      </c>
      <c r="F4623" s="85" t="s">
        <v>105</v>
      </c>
      <c r="G4623" s="86" t="s">
        <v>11587</v>
      </c>
      <c r="K4623" s="84" t="s">
        <v>51</v>
      </c>
      <c r="L4623" s="85" t="s">
        <v>11992</v>
      </c>
      <c r="M4623" s="85" t="s">
        <v>20</v>
      </c>
      <c r="N4623" s="85" t="s">
        <v>22</v>
      </c>
      <c r="O4623" s="96">
        <v>90</v>
      </c>
      <c r="P4623" s="85" t="s">
        <v>392</v>
      </c>
      <c r="Q4623" s="86" t="s">
        <v>11993</v>
      </c>
    </row>
    <row r="4624" spans="1:17" x14ac:dyDescent="0.25">
      <c r="A4624" s="84" t="s">
        <v>52</v>
      </c>
      <c r="B4624" s="85" t="s">
        <v>8468</v>
      </c>
      <c r="C4624" s="85" t="s">
        <v>20</v>
      </c>
      <c r="D4624" s="85" t="s">
        <v>21</v>
      </c>
      <c r="E4624" s="96">
        <v>0</v>
      </c>
      <c r="F4624" s="85" t="s">
        <v>105</v>
      </c>
      <c r="G4624" s="86" t="s">
        <v>11606</v>
      </c>
      <c r="K4624" s="84" t="s">
        <v>52</v>
      </c>
      <c r="L4624" s="85" t="s">
        <v>7988</v>
      </c>
      <c r="M4624" s="85" t="s">
        <v>5</v>
      </c>
      <c r="N4624" s="85" t="s">
        <v>21</v>
      </c>
      <c r="O4624" s="96">
        <v>80</v>
      </c>
      <c r="P4624" s="85" t="s">
        <v>105</v>
      </c>
      <c r="Q4624" s="86" t="s">
        <v>11994</v>
      </c>
    </row>
    <row r="4625" spans="1:17" x14ac:dyDescent="0.25">
      <c r="A4625" s="84" t="s">
        <v>53</v>
      </c>
      <c r="B4625" s="85" t="s">
        <v>11813</v>
      </c>
      <c r="C4625" s="85" t="s">
        <v>9</v>
      </c>
      <c r="D4625" s="85" t="s">
        <v>13</v>
      </c>
      <c r="E4625" s="96">
        <v>0</v>
      </c>
      <c r="F4625" s="85" t="s">
        <v>254</v>
      </c>
      <c r="G4625" s="86" t="s">
        <v>11960</v>
      </c>
      <c r="K4625" s="84" t="s">
        <v>53</v>
      </c>
      <c r="L4625" s="85" t="s">
        <v>11744</v>
      </c>
      <c r="M4625" s="85" t="s">
        <v>5</v>
      </c>
      <c r="N4625" s="85" t="s">
        <v>22</v>
      </c>
      <c r="O4625" s="96">
        <v>90</v>
      </c>
      <c r="P4625" s="85" t="s">
        <v>392</v>
      </c>
      <c r="Q4625" s="86" t="s">
        <v>11995</v>
      </c>
    </row>
    <row r="4626" spans="1:17" x14ac:dyDescent="0.25">
      <c r="A4626" s="84" t="s">
        <v>54</v>
      </c>
      <c r="B4626" s="85" t="s">
        <v>11961</v>
      </c>
      <c r="C4626" s="85" t="s">
        <v>9</v>
      </c>
      <c r="D4626" s="85" t="s">
        <v>13</v>
      </c>
      <c r="E4626" s="96">
        <v>0</v>
      </c>
      <c r="F4626" s="85" t="s">
        <v>4484</v>
      </c>
      <c r="G4626" s="86" t="s">
        <v>11962</v>
      </c>
      <c r="K4626" s="84" t="s">
        <v>54</v>
      </c>
      <c r="L4626" s="85" t="s">
        <v>11996</v>
      </c>
      <c r="M4626" s="85" t="s">
        <v>5</v>
      </c>
      <c r="N4626" s="85" t="s">
        <v>21</v>
      </c>
      <c r="O4626" s="96">
        <v>50</v>
      </c>
      <c r="P4626" s="85" t="s">
        <v>392</v>
      </c>
      <c r="Q4626" s="86" t="s">
        <v>11997</v>
      </c>
    </row>
    <row r="4627" spans="1:17" x14ac:dyDescent="0.25">
      <c r="A4627" s="84" t="s">
        <v>55</v>
      </c>
      <c r="B4627" s="85" t="s">
        <v>11963</v>
      </c>
      <c r="C4627" s="85" t="s">
        <v>9</v>
      </c>
      <c r="D4627" s="85" t="s">
        <v>13</v>
      </c>
      <c r="E4627" s="96">
        <v>0</v>
      </c>
      <c r="F4627" s="85" t="s">
        <v>4484</v>
      </c>
      <c r="G4627" s="86" t="s">
        <v>11964</v>
      </c>
      <c r="K4627" s="84" t="s">
        <v>55</v>
      </c>
      <c r="L4627" s="85" t="s">
        <v>433</v>
      </c>
      <c r="M4627" s="85" t="s">
        <v>20</v>
      </c>
      <c r="N4627" s="85" t="s">
        <v>890</v>
      </c>
      <c r="O4627" s="96">
        <v>0</v>
      </c>
      <c r="P4627" s="85" t="s">
        <v>105</v>
      </c>
      <c r="Q4627" s="86" t="s">
        <v>8842</v>
      </c>
    </row>
    <row r="4628" spans="1:17" x14ac:dyDescent="0.25">
      <c r="A4628" s="251"/>
      <c r="B4628" s="218"/>
      <c r="C4628" s="117"/>
      <c r="D4628" s="88" t="s">
        <v>104</v>
      </c>
      <c r="E4628" s="250">
        <f>SUM(E4617:E4627)</f>
        <v>320</v>
      </c>
      <c r="G4628" s="81"/>
      <c r="K4628" s="84" t="s">
        <v>56</v>
      </c>
      <c r="L4628" s="85" t="s">
        <v>8026</v>
      </c>
      <c r="M4628" s="85" t="s">
        <v>20</v>
      </c>
      <c r="N4628" s="85" t="s">
        <v>890</v>
      </c>
      <c r="O4628" s="96">
        <v>0</v>
      </c>
      <c r="P4628" s="85" t="s">
        <v>105</v>
      </c>
      <c r="Q4628" s="86" t="s">
        <v>11724</v>
      </c>
    </row>
    <row r="4629" spans="1:17" x14ac:dyDescent="0.25">
      <c r="A4629" s="251"/>
      <c r="B4629" s="117"/>
      <c r="C4629" s="117"/>
      <c r="D4629" s="311"/>
      <c r="E4629" s="312"/>
      <c r="G4629" s="81"/>
      <c r="K4629" s="84" t="s">
        <v>57</v>
      </c>
      <c r="L4629" s="85" t="s">
        <v>9678</v>
      </c>
      <c r="M4629" s="85" t="s">
        <v>20</v>
      </c>
      <c r="N4629" s="85" t="s">
        <v>890</v>
      </c>
      <c r="O4629" s="96">
        <v>0</v>
      </c>
      <c r="P4629" s="85" t="s">
        <v>105</v>
      </c>
      <c r="Q4629" s="86" t="s">
        <v>11726</v>
      </c>
    </row>
    <row r="4630" spans="1:17" ht="18.75" x14ac:dyDescent="0.3">
      <c r="A4630" s="79"/>
      <c r="B4630" s="80"/>
      <c r="C4630" t="s">
        <v>393</v>
      </c>
      <c r="E4630" s="115"/>
      <c r="F4630" s="83">
        <v>44492</v>
      </c>
      <c r="G4630" s="81"/>
      <c r="K4630" s="84" t="s">
        <v>58</v>
      </c>
      <c r="L4630" s="85" t="s">
        <v>11590</v>
      </c>
      <c r="M4630" s="85" t="s">
        <v>405</v>
      </c>
      <c r="N4630" s="85" t="s">
        <v>22</v>
      </c>
      <c r="O4630" s="96">
        <v>0</v>
      </c>
      <c r="P4630" s="85" t="s">
        <v>105</v>
      </c>
      <c r="Q4630" s="86" t="s">
        <v>11591</v>
      </c>
    </row>
    <row r="4631" spans="1:17" x14ac:dyDescent="0.25">
      <c r="A4631" s="84" t="s">
        <v>97</v>
      </c>
      <c r="B4631" s="85" t="s">
        <v>98</v>
      </c>
      <c r="C4631" s="85" t="s">
        <v>99</v>
      </c>
      <c r="D4631" s="85" t="s">
        <v>100</v>
      </c>
      <c r="E4631" s="85" t="s">
        <v>101</v>
      </c>
      <c r="F4631" s="85" t="s">
        <v>102</v>
      </c>
      <c r="G4631" s="86" t="s">
        <v>103</v>
      </c>
      <c r="K4631" s="84" t="s">
        <v>59</v>
      </c>
      <c r="L4631" s="85" t="s">
        <v>11592</v>
      </c>
      <c r="M4631" s="85" t="s">
        <v>405</v>
      </c>
      <c r="N4631" s="85" t="s">
        <v>22</v>
      </c>
      <c r="O4631" s="96">
        <v>0</v>
      </c>
      <c r="P4631" s="85" t="s">
        <v>105</v>
      </c>
      <c r="Q4631" s="86" t="s">
        <v>11593</v>
      </c>
    </row>
    <row r="4632" spans="1:17" x14ac:dyDescent="0.25">
      <c r="A4632" s="84" t="s">
        <v>2</v>
      </c>
      <c r="B4632" s="85" t="s">
        <v>11965</v>
      </c>
      <c r="C4632" s="85" t="s">
        <v>22</v>
      </c>
      <c r="D4632" s="85" t="s">
        <v>41</v>
      </c>
      <c r="E4632" s="96">
        <v>135</v>
      </c>
      <c r="F4632" s="85" t="s">
        <v>105</v>
      </c>
      <c r="G4632" s="86" t="s">
        <v>11966</v>
      </c>
      <c r="K4632" s="84" t="s">
        <v>60</v>
      </c>
      <c r="L4632" s="85" t="s">
        <v>11612</v>
      </c>
      <c r="M4632" s="85" t="s">
        <v>155</v>
      </c>
      <c r="N4632" s="85" t="s">
        <v>28</v>
      </c>
      <c r="O4632" s="96">
        <v>0</v>
      </c>
      <c r="P4632" s="85" t="s">
        <v>105</v>
      </c>
      <c r="Q4632" s="86" t="s">
        <v>11603</v>
      </c>
    </row>
    <row r="4633" spans="1:17" x14ac:dyDescent="0.25">
      <c r="A4633" s="84" t="s">
        <v>6</v>
      </c>
      <c r="B4633" s="85" t="s">
        <v>11967</v>
      </c>
      <c r="C4633" s="85" t="s">
        <v>890</v>
      </c>
      <c r="D4633" s="85" t="s">
        <v>9</v>
      </c>
      <c r="E4633" s="96">
        <v>100</v>
      </c>
      <c r="F4633" s="85" t="s">
        <v>105</v>
      </c>
      <c r="G4633" s="86" t="s">
        <v>11968</v>
      </c>
      <c r="K4633" s="84" t="s">
        <v>61</v>
      </c>
      <c r="L4633" s="85" t="s">
        <v>11863</v>
      </c>
      <c r="M4633" s="85" t="s">
        <v>20</v>
      </c>
      <c r="N4633" s="85" t="s">
        <v>13</v>
      </c>
      <c r="O4633" s="96">
        <v>0</v>
      </c>
      <c r="P4633" s="85" t="s">
        <v>105</v>
      </c>
      <c r="Q4633" s="86" t="s">
        <v>11794</v>
      </c>
    </row>
    <row r="4634" spans="1:17" x14ac:dyDescent="0.25">
      <c r="A4634" s="84" t="s">
        <v>32</v>
      </c>
      <c r="B4634" s="85" t="s">
        <v>11969</v>
      </c>
      <c r="C4634" s="85" t="s">
        <v>890</v>
      </c>
      <c r="D4634" s="85" t="s">
        <v>12</v>
      </c>
      <c r="E4634" s="96">
        <v>70</v>
      </c>
      <c r="F4634" s="85" t="s">
        <v>392</v>
      </c>
      <c r="G4634" s="86" t="s">
        <v>11970</v>
      </c>
      <c r="K4634" s="251"/>
      <c r="L4634" s="218"/>
      <c r="M4634" s="117"/>
      <c r="N4634" s="88" t="s">
        <v>104</v>
      </c>
      <c r="O4634" s="250">
        <f>SUM(O4617:O4633)</f>
        <v>810</v>
      </c>
      <c r="Q4634" s="81"/>
    </row>
    <row r="4635" spans="1:17" x14ac:dyDescent="0.25">
      <c r="A4635" s="84" t="s">
        <v>48</v>
      </c>
      <c r="B4635" s="85" t="s">
        <v>11971</v>
      </c>
      <c r="C4635" s="85" t="s">
        <v>21</v>
      </c>
      <c r="D4635" s="85" t="s">
        <v>9</v>
      </c>
      <c r="E4635" s="96">
        <v>50</v>
      </c>
      <c r="F4635" s="85" t="s">
        <v>392</v>
      </c>
      <c r="G4635" s="86" t="s">
        <v>11972</v>
      </c>
      <c r="K4635" s="251"/>
      <c r="L4635" s="117"/>
      <c r="M4635" s="117"/>
      <c r="N4635" s="311"/>
      <c r="O4635" s="312"/>
      <c r="Q4635" s="81"/>
    </row>
    <row r="4636" spans="1:17" ht="18.75" x14ac:dyDescent="0.3">
      <c r="A4636" s="84" t="s">
        <v>49</v>
      </c>
      <c r="B4636" s="85" t="s">
        <v>11973</v>
      </c>
      <c r="C4636" s="85" t="s">
        <v>21</v>
      </c>
      <c r="D4636" s="85" t="s">
        <v>41</v>
      </c>
      <c r="E4636" s="96">
        <v>85</v>
      </c>
      <c r="F4636" s="85" t="s">
        <v>105</v>
      </c>
      <c r="G4636" s="86" t="s">
        <v>11974</v>
      </c>
      <c r="K4636" s="79"/>
      <c r="L4636" s="80"/>
      <c r="M4636" t="s">
        <v>393</v>
      </c>
      <c r="O4636" s="115"/>
      <c r="P4636" s="83">
        <v>44494</v>
      </c>
      <c r="Q4636" s="81"/>
    </row>
    <row r="4637" spans="1:17" x14ac:dyDescent="0.25">
      <c r="A4637" s="84" t="s">
        <v>50</v>
      </c>
      <c r="B4637" s="85" t="s">
        <v>696</v>
      </c>
      <c r="C4637" s="85" t="s">
        <v>21</v>
      </c>
      <c r="D4637" s="85" t="s">
        <v>9</v>
      </c>
      <c r="E4637" s="96">
        <v>0</v>
      </c>
      <c r="F4637" s="85" t="s">
        <v>105</v>
      </c>
      <c r="G4637" s="86" t="s">
        <v>9665</v>
      </c>
      <c r="K4637" s="84" t="s">
        <v>97</v>
      </c>
      <c r="L4637" s="85" t="s">
        <v>98</v>
      </c>
      <c r="M4637" s="85" t="s">
        <v>99</v>
      </c>
      <c r="N4637" s="85" t="s">
        <v>100</v>
      </c>
      <c r="O4637" s="85" t="s">
        <v>101</v>
      </c>
      <c r="P4637" s="85" t="s">
        <v>102</v>
      </c>
      <c r="Q4637" s="86" t="s">
        <v>103</v>
      </c>
    </row>
    <row r="4638" spans="1:17" x14ac:dyDescent="0.25">
      <c r="A4638" s="84" t="s">
        <v>51</v>
      </c>
      <c r="B4638" s="85" t="s">
        <v>11779</v>
      </c>
      <c r="C4638" s="85" t="s">
        <v>13</v>
      </c>
      <c r="D4638" s="85" t="s">
        <v>5</v>
      </c>
      <c r="E4638" s="96">
        <v>0</v>
      </c>
      <c r="F4638" s="85" t="s">
        <v>105</v>
      </c>
      <c r="G4638" s="86" t="s">
        <v>11780</v>
      </c>
      <c r="K4638" s="84" t="s">
        <v>2</v>
      </c>
      <c r="L4638" s="85" t="s">
        <v>7625</v>
      </c>
      <c r="M4638" s="85" t="s">
        <v>13</v>
      </c>
      <c r="N4638" s="85" t="s">
        <v>9</v>
      </c>
      <c r="O4638" s="96">
        <v>120</v>
      </c>
      <c r="P4638" s="85" t="s">
        <v>105</v>
      </c>
      <c r="Q4638" s="86" t="s">
        <v>11998</v>
      </c>
    </row>
    <row r="4639" spans="1:17" x14ac:dyDescent="0.25">
      <c r="D4639" s="255" t="s">
        <v>104</v>
      </c>
      <c r="E4639" s="256">
        <f>SUM(E4632:E4638)</f>
        <v>440</v>
      </c>
      <c r="G4639" s="81"/>
      <c r="K4639" s="84" t="s">
        <v>6</v>
      </c>
      <c r="L4639" s="85" t="s">
        <v>11999</v>
      </c>
      <c r="M4639" s="85" t="s">
        <v>21</v>
      </c>
      <c r="N4639" s="85" t="s">
        <v>9</v>
      </c>
      <c r="O4639" s="96">
        <v>80</v>
      </c>
      <c r="P4639" s="85" t="s">
        <v>105</v>
      </c>
      <c r="Q4639" s="86" t="s">
        <v>12000</v>
      </c>
    </row>
    <row r="4640" spans="1:17" x14ac:dyDescent="0.25">
      <c r="C4640" s="90"/>
      <c r="K4640" s="84" t="s">
        <v>32</v>
      </c>
      <c r="L4640" s="85" t="s">
        <v>9435</v>
      </c>
      <c r="M4640" s="85" t="s">
        <v>21</v>
      </c>
      <c r="N4640" s="85" t="s">
        <v>9</v>
      </c>
      <c r="O4640" s="96">
        <v>50</v>
      </c>
      <c r="P4640" s="85" t="s">
        <v>392</v>
      </c>
      <c r="Q4640" s="86" t="s">
        <v>12001</v>
      </c>
    </row>
    <row r="4641" spans="1:17" x14ac:dyDescent="0.25">
      <c r="C4641" t="s">
        <v>104</v>
      </c>
      <c r="D4641" s="205">
        <f>SUM(E4628+E4639)</f>
        <v>760</v>
      </c>
      <c r="E4641" s="273">
        <f>SUM(D4641*1.95583)</f>
        <v>1486.4307999999999</v>
      </c>
      <c r="K4641" s="84" t="s">
        <v>48</v>
      </c>
      <c r="L4641" s="85" t="s">
        <v>4908</v>
      </c>
      <c r="M4641" s="85" t="s">
        <v>21</v>
      </c>
      <c r="N4641" s="85" t="s">
        <v>41</v>
      </c>
      <c r="O4641" s="96">
        <v>85</v>
      </c>
      <c r="P4641" s="85" t="s">
        <v>105</v>
      </c>
      <c r="Q4641" s="86" t="s">
        <v>12002</v>
      </c>
    </row>
    <row r="4642" spans="1:17" x14ac:dyDescent="0.25">
      <c r="D4642" s="205"/>
      <c r="E4642" s="273"/>
      <c r="K4642" s="84" t="s">
        <v>49</v>
      </c>
      <c r="L4642" s="85" t="s">
        <v>3297</v>
      </c>
      <c r="M4642" s="85" t="s">
        <v>21</v>
      </c>
      <c r="N4642" s="85" t="s">
        <v>9</v>
      </c>
      <c r="O4642" s="96">
        <v>80</v>
      </c>
      <c r="P4642" s="85" t="s">
        <v>105</v>
      </c>
      <c r="Q4642" s="86" t="s">
        <v>12003</v>
      </c>
    </row>
    <row r="4643" spans="1:17" x14ac:dyDescent="0.25">
      <c r="D4643" s="205"/>
      <c r="E4643" s="273"/>
      <c r="K4643" s="84" t="s">
        <v>50</v>
      </c>
      <c r="L4643" s="85" t="s">
        <v>920</v>
      </c>
      <c r="M4643" s="85" t="s">
        <v>13</v>
      </c>
      <c r="N4643" s="85" t="s">
        <v>9</v>
      </c>
      <c r="O4643" s="96">
        <v>0</v>
      </c>
      <c r="P4643" s="85" t="s">
        <v>105</v>
      </c>
      <c r="Q4643" s="86" t="s">
        <v>11715</v>
      </c>
    </row>
    <row r="4644" spans="1:17" x14ac:dyDescent="0.25">
      <c r="E4644" s="91"/>
      <c r="G4644" s="81"/>
      <c r="K4644" s="84" t="s">
        <v>51</v>
      </c>
      <c r="L4644" s="85" t="s">
        <v>5011</v>
      </c>
      <c r="M4644" s="85" t="s">
        <v>13</v>
      </c>
      <c r="N4644" s="85" t="s">
        <v>20</v>
      </c>
      <c r="O4644" s="96">
        <v>0</v>
      </c>
      <c r="P4644" s="85" t="s">
        <v>105</v>
      </c>
      <c r="Q4644" s="86" t="s">
        <v>10748</v>
      </c>
    </row>
    <row r="4645" spans="1:17" ht="15.75" x14ac:dyDescent="0.25">
      <c r="B4645" s="116" t="s">
        <v>11952</v>
      </c>
      <c r="C4645" s="116" t="s">
        <v>6815</v>
      </c>
      <c r="E4645" s="91"/>
      <c r="F4645" s="81"/>
      <c r="G4645" s="81"/>
      <c r="N4645" s="255" t="s">
        <v>104</v>
      </c>
      <c r="O4645" s="256">
        <f>SUM(O4638:O4644)</f>
        <v>415</v>
      </c>
      <c r="Q4645" s="81"/>
    </row>
    <row r="4646" spans="1:17" x14ac:dyDescent="0.25">
      <c r="A4646" s="79"/>
      <c r="B4646" s="92">
        <v>44494</v>
      </c>
      <c r="F4646" t="s">
        <v>5758</v>
      </c>
      <c r="G4646" s="81"/>
      <c r="M4646" s="90"/>
    </row>
    <row r="4647" spans="1:17" x14ac:dyDescent="0.25">
      <c r="A4647" s="84" t="s">
        <v>97</v>
      </c>
      <c r="B4647" s="93" t="s">
        <v>106</v>
      </c>
      <c r="C4647" s="93" t="s">
        <v>107</v>
      </c>
      <c r="M4647" t="s">
        <v>104</v>
      </c>
      <c r="N4647" s="205">
        <f>SUM(O4634+O4645)</f>
        <v>1225</v>
      </c>
      <c r="O4647" s="273">
        <f>SUM(N4647*1.95583)</f>
        <v>2395.8917499999998</v>
      </c>
    </row>
    <row r="4648" spans="1:17" x14ac:dyDescent="0.25">
      <c r="A4648" s="84">
        <v>1</v>
      </c>
      <c r="B4648" s="85" t="s">
        <v>108</v>
      </c>
      <c r="C4648" s="96">
        <v>13</v>
      </c>
      <c r="G4648" s="81"/>
      <c r="N4648" s="205"/>
      <c r="O4648" s="273"/>
    </row>
    <row r="4649" spans="1:17" x14ac:dyDescent="0.25">
      <c r="A4649" s="84" t="s">
        <v>6</v>
      </c>
      <c r="B4649" s="85" t="s">
        <v>109</v>
      </c>
      <c r="C4649" s="96">
        <v>0</v>
      </c>
      <c r="G4649" s="81"/>
      <c r="N4649" s="205"/>
      <c r="O4649" s="273"/>
    </row>
    <row r="4650" spans="1:17" x14ac:dyDescent="0.25">
      <c r="A4650" s="84">
        <v>3</v>
      </c>
      <c r="B4650" s="85" t="s">
        <v>110</v>
      </c>
      <c r="C4650" s="96">
        <v>0</v>
      </c>
      <c r="G4650" s="81"/>
      <c r="O4650" s="91"/>
      <c r="Q4650" s="81"/>
    </row>
    <row r="4651" spans="1:17" ht="15.75" x14ac:dyDescent="0.25">
      <c r="A4651" s="84">
        <v>4</v>
      </c>
      <c r="B4651" s="94" t="s">
        <v>111</v>
      </c>
      <c r="C4651" s="96">
        <v>35</v>
      </c>
      <c r="G4651" s="81"/>
      <c r="L4651" s="116" t="s">
        <v>12004</v>
      </c>
      <c r="M4651" s="116" t="s">
        <v>3883</v>
      </c>
      <c r="O4651" s="91"/>
      <c r="P4651" s="81"/>
      <c r="Q4651" s="81"/>
    </row>
    <row r="4652" spans="1:17" x14ac:dyDescent="0.25">
      <c r="A4652" s="79"/>
      <c r="B4652" s="95" t="s">
        <v>104</v>
      </c>
      <c r="C4652" s="96">
        <f>SUM(C4648:C4651)</f>
        <v>48</v>
      </c>
      <c r="G4652" s="81"/>
      <c r="K4652" s="79"/>
      <c r="L4652" s="92">
        <v>44495</v>
      </c>
      <c r="P4652" t="s">
        <v>5758</v>
      </c>
      <c r="Q4652" s="81"/>
    </row>
    <row r="4653" spans="1:17" x14ac:dyDescent="0.25">
      <c r="A4653" s="79"/>
      <c r="B4653" s="290"/>
      <c r="C4653" s="252"/>
      <c r="G4653" s="81"/>
      <c r="K4653" s="84" t="s">
        <v>97</v>
      </c>
      <c r="L4653" s="93" t="s">
        <v>106</v>
      </c>
      <c r="M4653" s="93" t="s">
        <v>107</v>
      </c>
    </row>
    <row r="4654" spans="1:17" x14ac:dyDescent="0.25">
      <c r="A4654" s="79"/>
      <c r="B4654" s="290"/>
      <c r="C4654" s="252"/>
      <c r="D4654" s="117"/>
      <c r="E4654" s="117"/>
      <c r="F4654" s="117"/>
      <c r="G4654" s="276"/>
      <c r="K4654" s="84">
        <v>1</v>
      </c>
      <c r="L4654" s="85" t="s">
        <v>108</v>
      </c>
      <c r="M4654" s="96">
        <v>14</v>
      </c>
      <c r="Q4654" s="81"/>
    </row>
    <row r="4655" spans="1:17" x14ac:dyDescent="0.25">
      <c r="A4655" s="79"/>
      <c r="C4655" s="85" t="s">
        <v>2354</v>
      </c>
      <c r="D4655" s="96">
        <v>0</v>
      </c>
      <c r="E4655" s="85"/>
      <c r="G4655" s="81"/>
      <c r="K4655" s="84" t="s">
        <v>6</v>
      </c>
      <c r="L4655" s="85" t="s">
        <v>12005</v>
      </c>
      <c r="M4655" s="96">
        <v>20</v>
      </c>
      <c r="Q4655" s="81"/>
    </row>
    <row r="4656" spans="1:17" x14ac:dyDescent="0.25">
      <c r="A4656" s="79"/>
      <c r="C4656" s="85" t="s">
        <v>112</v>
      </c>
      <c r="D4656" s="96">
        <f>SUM(D4641)</f>
        <v>760</v>
      </c>
      <c r="E4656" s="99">
        <f>SUM(D4656*1.95583)</f>
        <v>1486.4307999999999</v>
      </c>
      <c r="G4656" s="81"/>
      <c r="K4656" s="84">
        <v>3</v>
      </c>
      <c r="L4656" s="85" t="s">
        <v>110</v>
      </c>
      <c r="M4656" s="96">
        <v>0</v>
      </c>
      <c r="Q4656" s="81"/>
    </row>
    <row r="4657" spans="1:17" x14ac:dyDescent="0.25">
      <c r="A4657" s="79"/>
      <c r="C4657" s="85" t="s">
        <v>113</v>
      </c>
      <c r="D4657" s="96">
        <f>SUM(C4652)</f>
        <v>48</v>
      </c>
      <c r="E4657" s="85"/>
      <c r="G4657" s="81"/>
      <c r="K4657" s="84">
        <v>4</v>
      </c>
      <c r="L4657" s="94" t="s">
        <v>111</v>
      </c>
      <c r="M4657" s="96">
        <v>35</v>
      </c>
      <c r="Q4657" s="81"/>
    </row>
    <row r="4658" spans="1:17" x14ac:dyDescent="0.25">
      <c r="A4658" s="79"/>
      <c r="C4658" s="85" t="s">
        <v>114</v>
      </c>
      <c r="D4658" s="96">
        <f>SUM(D4655+D4656-D4657)</f>
        <v>712</v>
      </c>
      <c r="E4658" s="85"/>
      <c r="G4658" s="81" t="s">
        <v>5758</v>
      </c>
      <c r="K4658" s="79"/>
      <c r="L4658" s="95" t="s">
        <v>104</v>
      </c>
      <c r="M4658" s="96">
        <f>SUM(M4654:M4657)</f>
        <v>69</v>
      </c>
      <c r="Q4658" s="81"/>
    </row>
    <row r="4659" spans="1:17" x14ac:dyDescent="0.25">
      <c r="A4659" s="79"/>
      <c r="C4659" s="94" t="s">
        <v>2355</v>
      </c>
      <c r="D4659" s="96">
        <v>0</v>
      </c>
      <c r="E4659" s="85"/>
      <c r="G4659" s="81"/>
      <c r="K4659" s="79"/>
      <c r="L4659" s="290"/>
      <c r="M4659" s="252"/>
      <c r="Q4659" s="81"/>
    </row>
    <row r="4660" spans="1:17" x14ac:dyDescent="0.25">
      <c r="K4660" s="79"/>
      <c r="L4660" s="290"/>
      <c r="M4660" s="252"/>
      <c r="N4660" s="117"/>
      <c r="O4660" s="117"/>
      <c r="P4660" s="117"/>
      <c r="Q4660" s="276"/>
    </row>
    <row r="4661" spans="1:17" x14ac:dyDescent="0.25">
      <c r="K4661" s="79"/>
      <c r="M4661" s="85" t="s">
        <v>2354</v>
      </c>
      <c r="N4661" s="96">
        <v>0</v>
      </c>
      <c r="O4661" s="85"/>
      <c r="Q4661" s="81"/>
    </row>
    <row r="4662" spans="1:17" x14ac:dyDescent="0.25">
      <c r="K4662" s="79"/>
      <c r="M4662" s="85" t="s">
        <v>112</v>
      </c>
      <c r="N4662" s="96">
        <f>SUM(N4647)</f>
        <v>1225</v>
      </c>
      <c r="O4662" s="99">
        <f>SUM(N4662*1.95583)</f>
        <v>2395.8917499999998</v>
      </c>
      <c r="Q4662" s="81"/>
    </row>
    <row r="4663" spans="1:17" x14ac:dyDescent="0.25">
      <c r="K4663" s="79"/>
      <c r="M4663" s="85" t="s">
        <v>113</v>
      </c>
      <c r="N4663" s="96">
        <f>SUM(M4658)</f>
        <v>69</v>
      </c>
      <c r="O4663" s="85"/>
      <c r="Q4663" s="81"/>
    </row>
    <row r="4664" spans="1:17" x14ac:dyDescent="0.25">
      <c r="K4664" s="79"/>
      <c r="M4664" s="85" t="s">
        <v>114</v>
      </c>
      <c r="N4664" s="96">
        <f>SUM(N4661+N4662-N4663)</f>
        <v>1156</v>
      </c>
      <c r="O4664" s="85"/>
      <c r="Q4664" s="81" t="s">
        <v>5758</v>
      </c>
    </row>
    <row r="4665" spans="1:17" x14ac:dyDescent="0.25">
      <c r="B4665" s="100">
        <v>2550</v>
      </c>
      <c r="G4665" s="81"/>
      <c r="K4665" s="79"/>
      <c r="M4665" s="94" t="s">
        <v>2355</v>
      </c>
      <c r="N4665" s="96">
        <v>0</v>
      </c>
      <c r="O4665" s="85"/>
      <c r="Q4665" s="81"/>
    </row>
    <row r="4666" spans="1:17" x14ac:dyDescent="0.25">
      <c r="B4666" s="100">
        <v>200</v>
      </c>
      <c r="D4666" s="93" t="s">
        <v>118</v>
      </c>
      <c r="E4666" s="93" t="s">
        <v>119</v>
      </c>
      <c r="F4666" s="93" t="s">
        <v>120</v>
      </c>
    </row>
    <row r="4667" spans="1:17" x14ac:dyDescent="0.25">
      <c r="B4667" s="101">
        <f>SUM(B4666/B4665)</f>
        <v>7.8431372549019607E-2</v>
      </c>
      <c r="D4667" s="102">
        <f>SUM(B4667*E4656)</f>
        <v>116.58280784313725</v>
      </c>
      <c r="E4667" s="102">
        <f>SUM(D4667/1.17)</f>
        <v>99.643425506954912</v>
      </c>
      <c r="F4667" s="102">
        <f>SUM(D4667-E4667)</f>
        <v>16.939382336182334</v>
      </c>
    </row>
    <row r="4671" spans="1:17" x14ac:dyDescent="0.25">
      <c r="L4671" s="100">
        <v>2550</v>
      </c>
      <c r="Q4671" s="81"/>
    </row>
    <row r="4672" spans="1:17" x14ac:dyDescent="0.25">
      <c r="L4672" s="100">
        <v>200</v>
      </c>
      <c r="N4672" s="93" t="s">
        <v>118</v>
      </c>
      <c r="O4672" s="93" t="s">
        <v>119</v>
      </c>
      <c r="P4672" s="93" t="s">
        <v>120</v>
      </c>
    </row>
    <row r="4673" spans="1:23" x14ac:dyDescent="0.25">
      <c r="L4673" s="101">
        <f>SUM(L4672/L4671)</f>
        <v>7.8431372549019607E-2</v>
      </c>
      <c r="N4673" s="102">
        <f>SUM(L4673*O4662)</f>
        <v>187.91307843137253</v>
      </c>
      <c r="O4673" s="102">
        <f>SUM(N4673/1.17)</f>
        <v>160.60946874476286</v>
      </c>
      <c r="P4673" s="102">
        <f>SUM(N4673-O4673)</f>
        <v>27.303609686609661</v>
      </c>
    </row>
    <row r="4679" spans="1:23" ht="18.75" x14ac:dyDescent="0.3">
      <c r="A4679" s="79"/>
      <c r="B4679" s="80" t="s">
        <v>12006</v>
      </c>
      <c r="G4679" s="81"/>
      <c r="K4679" s="79"/>
      <c r="L4679" s="80" t="s">
        <v>12060</v>
      </c>
      <c r="Q4679" s="81"/>
    </row>
    <row r="4680" spans="1:23" x14ac:dyDescent="0.25">
      <c r="A4680" s="79"/>
      <c r="B4680" t="s">
        <v>10164</v>
      </c>
      <c r="F4680" s="82" t="s">
        <v>95</v>
      </c>
      <c r="G4680" s="81"/>
      <c r="K4680" s="79"/>
      <c r="L4680" t="s">
        <v>2056</v>
      </c>
      <c r="P4680" s="82" t="s">
        <v>95</v>
      </c>
      <c r="Q4680" s="81"/>
    </row>
    <row r="4681" spans="1:23" ht="18.75" x14ac:dyDescent="0.3">
      <c r="A4681" s="251"/>
      <c r="B4681" s="274"/>
      <c r="C4681" s="117" t="s">
        <v>96</v>
      </c>
      <c r="D4681" s="117"/>
      <c r="E4681" s="117"/>
      <c r="F4681" s="275">
        <v>44493</v>
      </c>
      <c r="G4681" s="276"/>
      <c r="K4681" s="251"/>
      <c r="L4681" s="274" t="s">
        <v>1077</v>
      </c>
      <c r="M4681" s="117"/>
      <c r="N4681" s="117"/>
      <c r="O4681" s="117"/>
      <c r="P4681" s="275">
        <v>44499</v>
      </c>
      <c r="Q4681" s="276"/>
    </row>
    <row r="4682" spans="1:23" x14ac:dyDescent="0.25">
      <c r="A4682" s="84" t="s">
        <v>97</v>
      </c>
      <c r="B4682" s="85" t="s">
        <v>98</v>
      </c>
      <c r="C4682" s="85" t="s">
        <v>99</v>
      </c>
      <c r="D4682" s="85" t="s">
        <v>100</v>
      </c>
      <c r="E4682" s="85" t="s">
        <v>101</v>
      </c>
      <c r="F4682" s="85" t="s">
        <v>102</v>
      </c>
      <c r="G4682" s="86" t="s">
        <v>103</v>
      </c>
      <c r="K4682" s="84" t="s">
        <v>97</v>
      </c>
      <c r="L4682" s="85" t="s">
        <v>98</v>
      </c>
      <c r="M4682" s="85" t="s">
        <v>99</v>
      </c>
      <c r="N4682" s="85" t="s">
        <v>100</v>
      </c>
      <c r="O4682" s="85" t="s">
        <v>101</v>
      </c>
      <c r="P4682" s="85" t="s">
        <v>102</v>
      </c>
      <c r="Q4682" s="86" t="s">
        <v>103</v>
      </c>
    </row>
    <row r="4683" spans="1:23" x14ac:dyDescent="0.25">
      <c r="A4683" s="84" t="s">
        <v>2</v>
      </c>
      <c r="B4683" s="85" t="s">
        <v>516</v>
      </c>
      <c r="C4683" s="85" t="s">
        <v>41</v>
      </c>
      <c r="D4683" s="85" t="s">
        <v>21</v>
      </c>
      <c r="E4683" s="96">
        <v>85</v>
      </c>
      <c r="F4683" s="85" t="s">
        <v>105</v>
      </c>
      <c r="G4683" s="86" t="s">
        <v>12007</v>
      </c>
      <c r="K4683" s="84" t="s">
        <v>2</v>
      </c>
      <c r="L4683" s="85" t="s">
        <v>1508</v>
      </c>
      <c r="M4683" s="85" t="s">
        <v>20</v>
      </c>
      <c r="N4683" s="85" t="s">
        <v>21</v>
      </c>
      <c r="O4683" s="96">
        <v>81.806700000000006</v>
      </c>
      <c r="P4683" s="85" t="s">
        <v>496</v>
      </c>
      <c r="Q4683" s="86" t="s">
        <v>11492</v>
      </c>
    </row>
    <row r="4684" spans="1:23" x14ac:dyDescent="0.25">
      <c r="A4684" s="84" t="s">
        <v>6</v>
      </c>
      <c r="B4684" s="85" t="s">
        <v>12008</v>
      </c>
      <c r="C4684" s="85" t="s">
        <v>9</v>
      </c>
      <c r="D4684" s="85" t="s">
        <v>21</v>
      </c>
      <c r="E4684" s="96">
        <v>50</v>
      </c>
      <c r="F4684" s="85" t="s">
        <v>392</v>
      </c>
      <c r="G4684" s="86" t="s">
        <v>12009</v>
      </c>
      <c r="K4684" s="84" t="s">
        <v>6</v>
      </c>
      <c r="L4684" s="85" t="s">
        <v>4738</v>
      </c>
      <c r="M4684" s="85" t="s">
        <v>20</v>
      </c>
      <c r="N4684" s="85" t="s">
        <v>21</v>
      </c>
      <c r="O4684" s="96">
        <v>81.806700000000006</v>
      </c>
      <c r="P4684" s="85" t="s">
        <v>496</v>
      </c>
      <c r="Q4684" s="86" t="s">
        <v>11493</v>
      </c>
    </row>
    <row r="4685" spans="1:23" x14ac:dyDescent="0.25">
      <c r="A4685" s="84" t="s">
        <v>32</v>
      </c>
      <c r="B4685" s="85" t="s">
        <v>2383</v>
      </c>
      <c r="C4685" s="85" t="s">
        <v>20</v>
      </c>
      <c r="D4685" s="85" t="s">
        <v>21</v>
      </c>
      <c r="E4685" s="96">
        <v>80</v>
      </c>
      <c r="F4685" s="85" t="s">
        <v>105</v>
      </c>
      <c r="G4685" s="86" t="s">
        <v>12010</v>
      </c>
      <c r="K4685" s="84" t="s">
        <v>32</v>
      </c>
      <c r="L4685" s="85" t="s">
        <v>512</v>
      </c>
      <c r="M4685" s="85" t="s">
        <v>20</v>
      </c>
      <c r="N4685" s="85" t="s">
        <v>21</v>
      </c>
      <c r="O4685" s="96">
        <v>81.806700000000006</v>
      </c>
      <c r="P4685" s="85" t="s">
        <v>496</v>
      </c>
      <c r="Q4685" s="86" t="s">
        <v>11494</v>
      </c>
      <c r="V4685">
        <v>160</v>
      </c>
      <c r="W4685">
        <f>V4685/1.95583</f>
        <v>81.806700991394962</v>
      </c>
    </row>
    <row r="4686" spans="1:23" x14ac:dyDescent="0.25">
      <c r="A4686" s="84" t="s">
        <v>48</v>
      </c>
      <c r="B4686" s="85" t="s">
        <v>12011</v>
      </c>
      <c r="C4686" s="85" t="s">
        <v>20</v>
      </c>
      <c r="D4686" s="85" t="s">
        <v>890</v>
      </c>
      <c r="E4686" s="96">
        <v>100</v>
      </c>
      <c r="F4686" s="85" t="s">
        <v>105</v>
      </c>
      <c r="G4686" s="86" t="s">
        <v>12012</v>
      </c>
      <c r="K4686" s="84" t="s">
        <v>48</v>
      </c>
      <c r="L4686" s="85" t="s">
        <v>1079</v>
      </c>
      <c r="M4686" s="85" t="s">
        <v>9</v>
      </c>
      <c r="N4686" s="85" t="s">
        <v>13</v>
      </c>
      <c r="O4686" s="96">
        <v>122.71005148</v>
      </c>
      <c r="P4686" s="85" t="s">
        <v>496</v>
      </c>
      <c r="Q4686" s="86" t="s">
        <v>11646</v>
      </c>
    </row>
    <row r="4687" spans="1:23" x14ac:dyDescent="0.25">
      <c r="A4687" s="84" t="s">
        <v>49</v>
      </c>
      <c r="B4687" s="85" t="s">
        <v>9051</v>
      </c>
      <c r="C4687" s="85" t="s">
        <v>20</v>
      </c>
      <c r="D4687" s="85" t="s">
        <v>21</v>
      </c>
      <c r="E4687" s="96">
        <v>80</v>
      </c>
      <c r="F4687" s="85" t="s">
        <v>105</v>
      </c>
      <c r="G4687" s="86" t="s">
        <v>12013</v>
      </c>
      <c r="K4687" s="84" t="s">
        <v>49</v>
      </c>
      <c r="L4687" s="85" t="s">
        <v>1979</v>
      </c>
      <c r="M4687" s="85" t="s">
        <v>20</v>
      </c>
      <c r="N4687" s="85" t="s">
        <v>21</v>
      </c>
      <c r="O4687" s="96">
        <v>81.806700000000006</v>
      </c>
      <c r="P4687" s="85" t="s">
        <v>496</v>
      </c>
      <c r="Q4687" s="86" t="s">
        <v>11754</v>
      </c>
    </row>
    <row r="4688" spans="1:23" x14ac:dyDescent="0.25">
      <c r="A4688" s="84" t="s">
        <v>50</v>
      </c>
      <c r="B4688" s="85" t="s">
        <v>11520</v>
      </c>
      <c r="C4688" s="85" t="s">
        <v>20</v>
      </c>
      <c r="D4688" s="85" t="s">
        <v>13</v>
      </c>
      <c r="E4688" s="96">
        <v>0</v>
      </c>
      <c r="F4688" s="85" t="s">
        <v>105</v>
      </c>
      <c r="G4688" s="86" t="s">
        <v>11721</v>
      </c>
      <c r="K4688" s="84" t="s">
        <v>50</v>
      </c>
      <c r="L4688" s="85" t="s">
        <v>5081</v>
      </c>
      <c r="M4688" s="85" t="s">
        <v>20</v>
      </c>
      <c r="N4688" s="85" t="s">
        <v>21</v>
      </c>
      <c r="O4688" s="96">
        <v>81.806700000000006</v>
      </c>
      <c r="P4688" s="85" t="s">
        <v>496</v>
      </c>
      <c r="Q4688" s="86" t="s">
        <v>12059</v>
      </c>
    </row>
    <row r="4689" spans="1:17" x14ac:dyDescent="0.25">
      <c r="A4689" s="84" t="s">
        <v>51</v>
      </c>
      <c r="B4689" s="85" t="s">
        <v>12014</v>
      </c>
      <c r="C4689" s="85" t="s">
        <v>20</v>
      </c>
      <c r="D4689" s="85" t="s">
        <v>13</v>
      </c>
      <c r="E4689" s="96">
        <v>0</v>
      </c>
      <c r="F4689" s="85" t="s">
        <v>105</v>
      </c>
      <c r="G4689" s="86" t="s">
        <v>11723</v>
      </c>
      <c r="K4689" s="251"/>
      <c r="L4689" s="117"/>
      <c r="M4689" s="117"/>
      <c r="N4689" s="255" t="s">
        <v>104</v>
      </c>
      <c r="O4689" s="256">
        <f>SUM(O4683:O4688)</f>
        <v>531.74355147999995</v>
      </c>
      <c r="Q4689" s="81"/>
    </row>
    <row r="4690" spans="1:17" x14ac:dyDescent="0.25">
      <c r="A4690" s="84" t="s">
        <v>52</v>
      </c>
      <c r="B4690" s="85" t="s">
        <v>12015</v>
      </c>
      <c r="C4690" s="85" t="s">
        <v>41</v>
      </c>
      <c r="D4690" s="85" t="s">
        <v>21</v>
      </c>
      <c r="E4690" s="96">
        <v>0</v>
      </c>
      <c r="F4690" s="85" t="s">
        <v>105</v>
      </c>
      <c r="G4690" s="86" t="s">
        <v>11432</v>
      </c>
      <c r="K4690" s="251"/>
      <c r="L4690" s="117"/>
      <c r="M4690" s="117"/>
      <c r="N4690" s="311"/>
      <c r="O4690" s="312"/>
      <c r="Q4690" s="81"/>
    </row>
    <row r="4691" spans="1:17" x14ac:dyDescent="0.25">
      <c r="A4691" s="84" t="s">
        <v>53</v>
      </c>
      <c r="B4691" s="85" t="s">
        <v>2734</v>
      </c>
      <c r="C4691" s="85" t="s">
        <v>20</v>
      </c>
      <c r="D4691" s="85" t="s">
        <v>21</v>
      </c>
      <c r="E4691" s="96">
        <v>0</v>
      </c>
      <c r="F4691" s="85" t="s">
        <v>105</v>
      </c>
      <c r="G4691" s="86" t="s">
        <v>10319</v>
      </c>
      <c r="N4691" s="90"/>
      <c r="P4691" s="81"/>
    </row>
    <row r="4692" spans="1:17" x14ac:dyDescent="0.25">
      <c r="A4692" s="84" t="s">
        <v>54</v>
      </c>
      <c r="B4692" s="85" t="s">
        <v>12016</v>
      </c>
      <c r="C4692" s="85" t="s">
        <v>20</v>
      </c>
      <c r="D4692" s="85" t="s">
        <v>21</v>
      </c>
      <c r="E4692" s="96">
        <v>0</v>
      </c>
      <c r="F4692" s="85" t="s">
        <v>381</v>
      </c>
      <c r="G4692" s="86" t="s">
        <v>12017</v>
      </c>
      <c r="K4692" s="79"/>
      <c r="N4692" t="s">
        <v>104</v>
      </c>
      <c r="O4692" s="205">
        <f>SUM(O4689)</f>
        <v>531.74355147999995</v>
      </c>
      <c r="P4692" s="273">
        <f>SUM(O4692*1.95583)</f>
        <v>1039.9999902911284</v>
      </c>
    </row>
    <row r="4693" spans="1:17" x14ac:dyDescent="0.25">
      <c r="A4693" s="251"/>
      <c r="B4693" s="218"/>
      <c r="C4693" s="117"/>
      <c r="D4693" s="88" t="s">
        <v>104</v>
      </c>
      <c r="E4693" s="250">
        <f>SUM(E4683:E4692)</f>
        <v>395</v>
      </c>
      <c r="G4693" s="81"/>
      <c r="K4693" s="79"/>
      <c r="O4693" s="205"/>
      <c r="P4693" s="273"/>
    </row>
    <row r="4694" spans="1:17" x14ac:dyDescent="0.25">
      <c r="A4694" s="251"/>
      <c r="B4694" s="117"/>
      <c r="C4694" s="117"/>
      <c r="D4694" s="311"/>
      <c r="E4694" s="312"/>
      <c r="G4694" s="81"/>
      <c r="K4694" s="79"/>
      <c r="O4694" s="205"/>
      <c r="P4694" s="273"/>
    </row>
    <row r="4695" spans="1:17" ht="18.75" x14ac:dyDescent="0.3">
      <c r="A4695" s="79"/>
      <c r="B4695" s="80"/>
      <c r="C4695" t="s">
        <v>393</v>
      </c>
      <c r="E4695" s="115"/>
      <c r="F4695" s="83">
        <v>44496</v>
      </c>
      <c r="G4695" s="81"/>
      <c r="K4695" s="79"/>
      <c r="M4695" s="85" t="s">
        <v>112</v>
      </c>
      <c r="N4695" s="96">
        <f>SUM(O4692)</f>
        <v>531.74355147999995</v>
      </c>
      <c r="O4695" s="99">
        <f>SUM(N4695*1.95583)</f>
        <v>1039.9999902911284</v>
      </c>
      <c r="Q4695" s="81"/>
    </row>
    <row r="4696" spans="1:17" x14ac:dyDescent="0.25">
      <c r="A4696" s="84" t="s">
        <v>97</v>
      </c>
      <c r="B4696" s="85" t="s">
        <v>98</v>
      </c>
      <c r="C4696" s="85" t="s">
        <v>99</v>
      </c>
      <c r="D4696" s="85" t="s">
        <v>100</v>
      </c>
      <c r="E4696" s="85" t="s">
        <v>101</v>
      </c>
      <c r="F4696" s="85" t="s">
        <v>102</v>
      </c>
      <c r="G4696" s="86" t="s">
        <v>103</v>
      </c>
    </row>
    <row r="4697" spans="1:17" x14ac:dyDescent="0.25">
      <c r="A4697" s="84" t="s">
        <v>2</v>
      </c>
      <c r="B4697" s="85" t="s">
        <v>2880</v>
      </c>
      <c r="C4697" s="85" t="s">
        <v>13</v>
      </c>
      <c r="D4697" s="85" t="s">
        <v>5</v>
      </c>
      <c r="E4697" s="96">
        <v>120</v>
      </c>
      <c r="F4697" s="85" t="s">
        <v>105</v>
      </c>
      <c r="G4697" s="86" t="s">
        <v>12018</v>
      </c>
    </row>
    <row r="4698" spans="1:17" x14ac:dyDescent="0.25">
      <c r="A4698" s="84" t="s">
        <v>6</v>
      </c>
      <c r="B4698" s="85" t="s">
        <v>1000</v>
      </c>
      <c r="C4698" s="85" t="s">
        <v>13</v>
      </c>
      <c r="D4698" s="85" t="s">
        <v>5</v>
      </c>
      <c r="E4698" s="96">
        <v>120</v>
      </c>
      <c r="F4698" s="85" t="s">
        <v>105</v>
      </c>
      <c r="G4698" s="86" t="s">
        <v>12019</v>
      </c>
    </row>
    <row r="4699" spans="1:17" x14ac:dyDescent="0.25">
      <c r="A4699" s="84" t="s">
        <v>32</v>
      </c>
      <c r="B4699" s="85" t="s">
        <v>7271</v>
      </c>
      <c r="C4699" s="85" t="s">
        <v>890</v>
      </c>
      <c r="D4699" s="85" t="s">
        <v>9</v>
      </c>
      <c r="E4699" s="96">
        <v>100</v>
      </c>
      <c r="F4699" s="85" t="s">
        <v>105</v>
      </c>
      <c r="G4699" s="86" t="s">
        <v>12020</v>
      </c>
      <c r="L4699" s="100">
        <v>2450</v>
      </c>
      <c r="N4699" s="93" t="s">
        <v>118</v>
      </c>
      <c r="O4699" s="93" t="s">
        <v>119</v>
      </c>
      <c r="P4699" s="93" t="s">
        <v>120</v>
      </c>
    </row>
    <row r="4700" spans="1:17" x14ac:dyDescent="0.25">
      <c r="A4700" s="84" t="s">
        <v>48</v>
      </c>
      <c r="B4700" s="85" t="s">
        <v>12021</v>
      </c>
      <c r="C4700" s="85" t="s">
        <v>21</v>
      </c>
      <c r="D4700" s="85" t="s">
        <v>9</v>
      </c>
      <c r="E4700" s="96">
        <v>50</v>
      </c>
      <c r="F4700" s="85" t="s">
        <v>392</v>
      </c>
      <c r="G4700" s="86" t="s">
        <v>12022</v>
      </c>
      <c r="L4700" s="100">
        <v>200</v>
      </c>
      <c r="N4700" s="102">
        <f>SUM(L4701*O4695)</f>
        <v>84.89795839111251</v>
      </c>
      <c r="O4700" s="102">
        <f>SUM(N4700/1.17)</f>
        <v>72.562357599241466</v>
      </c>
      <c r="P4700" s="102">
        <f>SUM(N4700-O4700)</f>
        <v>12.335600791871045</v>
      </c>
    </row>
    <row r="4701" spans="1:17" x14ac:dyDescent="0.25">
      <c r="A4701" s="84" t="s">
        <v>49</v>
      </c>
      <c r="B4701" s="85" t="s">
        <v>12023</v>
      </c>
      <c r="C4701" s="85" t="s">
        <v>21</v>
      </c>
      <c r="D4701" s="85" t="s">
        <v>9</v>
      </c>
      <c r="E4701" s="96">
        <v>80</v>
      </c>
      <c r="F4701" s="85" t="s">
        <v>392</v>
      </c>
      <c r="G4701" s="86" t="s">
        <v>12024</v>
      </c>
      <c r="L4701" s="101">
        <f>SUM(L4700/L4699)</f>
        <v>8.1632653061224483E-2</v>
      </c>
    </row>
    <row r="4702" spans="1:17" x14ac:dyDescent="0.25">
      <c r="A4702" s="84" t="s">
        <v>50</v>
      </c>
      <c r="B4702" s="85" t="s">
        <v>12025</v>
      </c>
      <c r="C4702" s="85" t="s">
        <v>21</v>
      </c>
      <c r="D4702" s="85" t="s">
        <v>20</v>
      </c>
      <c r="E4702" s="96">
        <v>50</v>
      </c>
      <c r="F4702" s="85" t="s">
        <v>392</v>
      </c>
      <c r="G4702" s="86" t="s">
        <v>12026</v>
      </c>
    </row>
    <row r="4703" spans="1:17" x14ac:dyDescent="0.25">
      <c r="A4703" s="84" t="s">
        <v>51</v>
      </c>
      <c r="B4703" s="85" t="s">
        <v>12027</v>
      </c>
      <c r="C4703" s="85" t="s">
        <v>21</v>
      </c>
      <c r="D4703" s="85" t="s">
        <v>20</v>
      </c>
      <c r="E4703" s="96">
        <v>50</v>
      </c>
      <c r="F4703" s="85" t="s">
        <v>392</v>
      </c>
      <c r="G4703" s="86" t="s">
        <v>12028</v>
      </c>
    </row>
    <row r="4704" spans="1:17" x14ac:dyDescent="0.25">
      <c r="A4704" s="84" t="s">
        <v>52</v>
      </c>
      <c r="B4704" s="85" t="s">
        <v>12029</v>
      </c>
      <c r="C4704" s="85" t="s">
        <v>21</v>
      </c>
      <c r="D4704" s="85" t="s">
        <v>41</v>
      </c>
      <c r="E4704" s="96">
        <v>55</v>
      </c>
      <c r="F4704" s="85" t="s">
        <v>392</v>
      </c>
      <c r="G4704" s="86" t="s">
        <v>12030</v>
      </c>
    </row>
    <row r="4705" spans="1:17" x14ac:dyDescent="0.25">
      <c r="A4705" s="84" t="s">
        <v>53</v>
      </c>
      <c r="B4705" s="85" t="s">
        <v>12031</v>
      </c>
      <c r="C4705" s="85" t="s">
        <v>21</v>
      </c>
      <c r="D4705" s="85" t="s">
        <v>155</v>
      </c>
      <c r="E4705" s="96">
        <v>55</v>
      </c>
      <c r="F4705" s="85" t="s">
        <v>392</v>
      </c>
      <c r="G4705" s="86" t="s">
        <v>12032</v>
      </c>
    </row>
    <row r="4706" spans="1:17" x14ac:dyDescent="0.25">
      <c r="A4706" s="84" t="s">
        <v>54</v>
      </c>
      <c r="B4706" s="85" t="s">
        <v>12033</v>
      </c>
      <c r="C4706" s="85" t="s">
        <v>21</v>
      </c>
      <c r="D4706" s="85" t="s">
        <v>9</v>
      </c>
      <c r="E4706" s="96">
        <v>0</v>
      </c>
      <c r="F4706" s="85" t="s">
        <v>105</v>
      </c>
      <c r="G4706" s="86" t="s">
        <v>9428</v>
      </c>
    </row>
    <row r="4707" spans="1:17" ht="18.75" x14ac:dyDescent="0.3">
      <c r="A4707" s="84" t="s">
        <v>55</v>
      </c>
      <c r="B4707" s="85" t="s">
        <v>1463</v>
      </c>
      <c r="C4707" s="85" t="s">
        <v>21</v>
      </c>
      <c r="D4707" s="85" t="s">
        <v>20</v>
      </c>
      <c r="E4707" s="96">
        <v>0</v>
      </c>
      <c r="F4707" s="85" t="s">
        <v>105</v>
      </c>
      <c r="G4707" s="86" t="s">
        <v>10394</v>
      </c>
      <c r="K4707" s="79"/>
      <c r="L4707" s="80" t="s">
        <v>12097</v>
      </c>
      <c r="Q4707" s="81"/>
    </row>
    <row r="4708" spans="1:17" x14ac:dyDescent="0.25">
      <c r="A4708" s="84" t="s">
        <v>56</v>
      </c>
      <c r="B4708" s="85" t="s">
        <v>1658</v>
      </c>
      <c r="C4708" s="85" t="s">
        <v>890</v>
      </c>
      <c r="D4708" s="85" t="s">
        <v>20</v>
      </c>
      <c r="E4708" s="96">
        <v>0</v>
      </c>
      <c r="F4708" s="85" t="s">
        <v>105</v>
      </c>
      <c r="G4708" s="86" t="s">
        <v>11294</v>
      </c>
      <c r="K4708" s="79"/>
      <c r="L4708" t="s">
        <v>6815</v>
      </c>
      <c r="P4708" s="82" t="s">
        <v>95</v>
      </c>
      <c r="Q4708" s="81"/>
    </row>
    <row r="4709" spans="1:17" ht="18.75" x14ac:dyDescent="0.3">
      <c r="D4709" s="255" t="s">
        <v>104</v>
      </c>
      <c r="E4709" s="256">
        <f>SUM(E4697:E4708)</f>
        <v>680</v>
      </c>
      <c r="G4709" s="81"/>
      <c r="K4709" s="251"/>
      <c r="L4709" s="274"/>
      <c r="M4709" s="117" t="s">
        <v>96</v>
      </c>
      <c r="N4709" s="117"/>
      <c r="O4709" s="117"/>
      <c r="P4709" s="275">
        <v>44495</v>
      </c>
      <c r="Q4709" s="276"/>
    </row>
    <row r="4710" spans="1:17" x14ac:dyDescent="0.25">
      <c r="C4710" s="90"/>
      <c r="K4710" s="84" t="s">
        <v>97</v>
      </c>
      <c r="L4710" s="85" t="s">
        <v>98</v>
      </c>
      <c r="M4710" s="85" t="s">
        <v>99</v>
      </c>
      <c r="N4710" s="85" t="s">
        <v>100</v>
      </c>
      <c r="O4710" s="85" t="s">
        <v>101</v>
      </c>
      <c r="P4710" s="85" t="s">
        <v>102</v>
      </c>
      <c r="Q4710" s="86" t="s">
        <v>103</v>
      </c>
    </row>
    <row r="4711" spans="1:17" x14ac:dyDescent="0.25">
      <c r="C4711" t="s">
        <v>104</v>
      </c>
      <c r="D4711" s="205">
        <f>SUM(E4693+E4709)</f>
        <v>1075</v>
      </c>
      <c r="E4711" s="273">
        <f>SUM(D4711*1.95583)</f>
        <v>2102.5172499999999</v>
      </c>
      <c r="K4711" s="84" t="s">
        <v>2</v>
      </c>
      <c r="L4711" s="85" t="s">
        <v>376</v>
      </c>
      <c r="M4711" s="85" t="s">
        <v>5</v>
      </c>
      <c r="N4711" s="85" t="s">
        <v>21</v>
      </c>
      <c r="O4711" s="96">
        <v>80</v>
      </c>
      <c r="P4711" s="85" t="s">
        <v>105</v>
      </c>
      <c r="Q4711" s="86" t="s">
        <v>12066</v>
      </c>
    </row>
    <row r="4712" spans="1:17" x14ac:dyDescent="0.25">
      <c r="D4712" s="205"/>
      <c r="E4712" s="273"/>
      <c r="K4712" s="84" t="s">
        <v>6</v>
      </c>
      <c r="L4712" s="85" t="s">
        <v>12067</v>
      </c>
      <c r="M4712" s="85" t="s">
        <v>5</v>
      </c>
      <c r="N4712" s="85" t="s">
        <v>22</v>
      </c>
      <c r="O4712" s="96">
        <v>90</v>
      </c>
      <c r="P4712" s="85" t="s">
        <v>392</v>
      </c>
      <c r="Q4712" s="86" t="s">
        <v>12068</v>
      </c>
    </row>
    <row r="4713" spans="1:17" x14ac:dyDescent="0.25">
      <c r="D4713" s="205"/>
      <c r="E4713" s="273"/>
      <c r="K4713" s="84" t="s">
        <v>32</v>
      </c>
      <c r="L4713" s="85" t="s">
        <v>2269</v>
      </c>
      <c r="M4713" s="85" t="s">
        <v>5</v>
      </c>
      <c r="N4713" s="85" t="s">
        <v>21</v>
      </c>
      <c r="O4713" s="96">
        <v>0</v>
      </c>
      <c r="P4713" s="85" t="s">
        <v>105</v>
      </c>
      <c r="Q4713" s="86" t="s">
        <v>11347</v>
      </c>
    </row>
    <row r="4714" spans="1:17" x14ac:dyDescent="0.25">
      <c r="E4714" s="91"/>
      <c r="G4714" s="81"/>
      <c r="K4714" s="84" t="s">
        <v>48</v>
      </c>
      <c r="L4714" s="85" t="s">
        <v>618</v>
      </c>
      <c r="M4714" s="85" t="s">
        <v>9</v>
      </c>
      <c r="N4714" s="85" t="s">
        <v>13</v>
      </c>
      <c r="O4714" s="96">
        <v>0</v>
      </c>
      <c r="P4714" s="85" t="s">
        <v>105</v>
      </c>
      <c r="Q4714" s="86" t="s">
        <v>11720</v>
      </c>
    </row>
    <row r="4715" spans="1:17" ht="15.75" x14ac:dyDescent="0.25">
      <c r="B4715" s="116" t="s">
        <v>12034</v>
      </c>
      <c r="C4715" s="116" t="s">
        <v>10164</v>
      </c>
      <c r="E4715" s="91"/>
      <c r="F4715" s="81"/>
      <c r="G4715" s="81"/>
      <c r="K4715" s="84" t="s">
        <v>49</v>
      </c>
      <c r="L4715" s="85" t="s">
        <v>11889</v>
      </c>
      <c r="M4715" s="85" t="s">
        <v>5</v>
      </c>
      <c r="N4715" s="85" t="s">
        <v>21</v>
      </c>
      <c r="O4715" s="96">
        <v>0</v>
      </c>
      <c r="P4715" s="85" t="s">
        <v>105</v>
      </c>
      <c r="Q4715" s="86" t="s">
        <v>11890</v>
      </c>
    </row>
    <row r="4716" spans="1:17" x14ac:dyDescent="0.25">
      <c r="A4716" s="79"/>
      <c r="B4716" s="92">
        <v>44497</v>
      </c>
      <c r="F4716" t="s">
        <v>5758</v>
      </c>
      <c r="G4716" s="81"/>
      <c r="K4716" s="84" t="s">
        <v>50</v>
      </c>
      <c r="L4716" s="85" t="s">
        <v>11648</v>
      </c>
      <c r="M4716" s="85" t="s">
        <v>20</v>
      </c>
      <c r="N4716" s="85" t="s">
        <v>13</v>
      </c>
      <c r="O4716" s="96">
        <v>0</v>
      </c>
      <c r="P4716" s="85" t="s">
        <v>105</v>
      </c>
      <c r="Q4716" s="86" t="s">
        <v>11649</v>
      </c>
    </row>
    <row r="4717" spans="1:17" x14ac:dyDescent="0.25">
      <c r="A4717" s="84" t="s">
        <v>97</v>
      </c>
      <c r="B4717" s="93" t="s">
        <v>106</v>
      </c>
      <c r="C4717" s="93" t="s">
        <v>107</v>
      </c>
      <c r="K4717" s="84" t="s">
        <v>51</v>
      </c>
      <c r="L4717" s="85" t="s">
        <v>12069</v>
      </c>
      <c r="M4717" s="85" t="s">
        <v>9</v>
      </c>
      <c r="N4717" s="85" t="s">
        <v>21</v>
      </c>
      <c r="O4717" s="96">
        <v>0</v>
      </c>
      <c r="P4717" s="85" t="s">
        <v>105</v>
      </c>
      <c r="Q4717" s="86" t="s">
        <v>11800</v>
      </c>
    </row>
    <row r="4718" spans="1:17" x14ac:dyDescent="0.25">
      <c r="A4718" s="84">
        <v>1</v>
      </c>
      <c r="B4718" s="85" t="s">
        <v>108</v>
      </c>
      <c r="C4718" s="96">
        <v>14</v>
      </c>
      <c r="G4718" s="81"/>
      <c r="K4718" s="84" t="s">
        <v>52</v>
      </c>
      <c r="L4718" s="85" t="s">
        <v>12070</v>
      </c>
      <c r="M4718" s="85" t="s">
        <v>20</v>
      </c>
      <c r="N4718" s="85" t="s">
        <v>21</v>
      </c>
      <c r="O4718" s="96">
        <v>0</v>
      </c>
      <c r="P4718" s="85" t="s">
        <v>381</v>
      </c>
      <c r="Q4718" s="86" t="s">
        <v>12071</v>
      </c>
    </row>
    <row r="4719" spans="1:17" x14ac:dyDescent="0.25">
      <c r="A4719" s="84" t="s">
        <v>6</v>
      </c>
      <c r="B4719" s="85" t="s">
        <v>12005</v>
      </c>
      <c r="C4719" s="96">
        <v>20</v>
      </c>
      <c r="G4719" s="81"/>
      <c r="K4719" s="251"/>
      <c r="L4719" s="218"/>
      <c r="M4719" s="117"/>
      <c r="N4719" s="88" t="s">
        <v>104</v>
      </c>
      <c r="O4719" s="250">
        <f>SUM(O4711:O4718)</f>
        <v>170</v>
      </c>
      <c r="Q4719" s="81"/>
    </row>
    <row r="4720" spans="1:17" x14ac:dyDescent="0.25">
      <c r="A4720" s="84">
        <v>3</v>
      </c>
      <c r="B4720" s="85" t="s">
        <v>110</v>
      </c>
      <c r="C4720" s="96">
        <v>0</v>
      </c>
      <c r="G4720" s="81"/>
      <c r="K4720" s="251"/>
      <c r="L4720" s="117"/>
      <c r="M4720" s="117"/>
      <c r="N4720" s="311"/>
      <c r="O4720" s="312"/>
      <c r="Q4720" s="81"/>
    </row>
    <row r="4721" spans="1:17" ht="18.75" x14ac:dyDescent="0.3">
      <c r="A4721" s="84">
        <v>4</v>
      </c>
      <c r="B4721" s="94" t="s">
        <v>111</v>
      </c>
      <c r="C4721" s="96">
        <v>35</v>
      </c>
      <c r="G4721" s="81"/>
      <c r="K4721" s="79"/>
      <c r="L4721" s="80"/>
      <c r="M4721" t="s">
        <v>393</v>
      </c>
      <c r="O4721" s="115"/>
      <c r="P4721" s="83">
        <v>44498</v>
      </c>
      <c r="Q4721" s="81"/>
    </row>
    <row r="4722" spans="1:17" x14ac:dyDescent="0.25">
      <c r="A4722" s="79"/>
      <c r="B4722" s="95" t="s">
        <v>104</v>
      </c>
      <c r="C4722" s="96">
        <f>SUM(C4718:C4721)</f>
        <v>69</v>
      </c>
      <c r="G4722" s="81"/>
      <c r="K4722" s="84" t="s">
        <v>97</v>
      </c>
      <c r="L4722" s="85" t="s">
        <v>98</v>
      </c>
      <c r="M4722" s="85" t="s">
        <v>99</v>
      </c>
      <c r="N4722" s="85" t="s">
        <v>100</v>
      </c>
      <c r="O4722" s="85" t="s">
        <v>101</v>
      </c>
      <c r="P4722" s="85" t="s">
        <v>102</v>
      </c>
      <c r="Q4722" s="86" t="s">
        <v>103</v>
      </c>
    </row>
    <row r="4723" spans="1:17" x14ac:dyDescent="0.25">
      <c r="A4723" s="79"/>
      <c r="B4723" s="290"/>
      <c r="C4723" s="252"/>
      <c r="G4723" s="81"/>
      <c r="K4723" s="84" t="s">
        <v>2</v>
      </c>
      <c r="L4723" s="85" t="s">
        <v>12072</v>
      </c>
      <c r="M4723" s="85" t="s">
        <v>22</v>
      </c>
      <c r="N4723" s="85" t="s">
        <v>9</v>
      </c>
      <c r="O4723" s="96">
        <v>90</v>
      </c>
      <c r="P4723" s="85" t="s">
        <v>392</v>
      </c>
      <c r="Q4723" s="86" t="s">
        <v>12073</v>
      </c>
    </row>
    <row r="4724" spans="1:17" x14ac:dyDescent="0.25">
      <c r="A4724" s="79"/>
      <c r="B4724" s="290"/>
      <c r="C4724" s="252"/>
      <c r="D4724" s="117"/>
      <c r="E4724" s="117"/>
      <c r="F4724" s="117"/>
      <c r="G4724" s="276"/>
      <c r="K4724" s="84" t="s">
        <v>6</v>
      </c>
      <c r="L4724" s="85" t="s">
        <v>626</v>
      </c>
      <c r="M4724" s="85" t="s">
        <v>13</v>
      </c>
      <c r="N4724" s="85" t="s">
        <v>9</v>
      </c>
      <c r="O4724" s="96">
        <v>120</v>
      </c>
      <c r="P4724" s="85" t="s">
        <v>105</v>
      </c>
      <c r="Q4724" s="86" t="s">
        <v>12074</v>
      </c>
    </row>
    <row r="4725" spans="1:17" x14ac:dyDescent="0.25">
      <c r="A4725" s="79"/>
      <c r="C4725" s="85" t="s">
        <v>2354</v>
      </c>
      <c r="D4725" s="96">
        <v>0</v>
      </c>
      <c r="E4725" s="85"/>
      <c r="G4725" s="81"/>
      <c r="K4725" s="84" t="s">
        <v>32</v>
      </c>
      <c r="L4725" s="85" t="s">
        <v>12075</v>
      </c>
      <c r="M4725" s="85" t="s">
        <v>13</v>
      </c>
      <c r="N4725" s="85" t="s">
        <v>20</v>
      </c>
      <c r="O4725" s="96">
        <v>80</v>
      </c>
      <c r="P4725" s="85" t="s">
        <v>392</v>
      </c>
      <c r="Q4725" s="86" t="s">
        <v>12076</v>
      </c>
    </row>
    <row r="4726" spans="1:17" x14ac:dyDescent="0.25">
      <c r="A4726" s="79"/>
      <c r="C4726" s="85" t="s">
        <v>112</v>
      </c>
      <c r="D4726" s="96">
        <f>SUM(D4711)</f>
        <v>1075</v>
      </c>
      <c r="E4726" s="99">
        <f>SUM(D4726*1.95583)</f>
        <v>2102.5172499999999</v>
      </c>
      <c r="G4726" s="81"/>
      <c r="K4726" s="84" t="s">
        <v>48</v>
      </c>
      <c r="L4726" s="85" t="s">
        <v>12077</v>
      </c>
      <c r="M4726" s="85" t="s">
        <v>890</v>
      </c>
      <c r="N4726" s="85" t="s">
        <v>20</v>
      </c>
      <c r="O4726" s="96">
        <v>70</v>
      </c>
      <c r="P4726" s="85" t="s">
        <v>392</v>
      </c>
      <c r="Q4726" s="86" t="s">
        <v>12078</v>
      </c>
    </row>
    <row r="4727" spans="1:17" x14ac:dyDescent="0.25">
      <c r="A4727" s="79"/>
      <c r="C4727" s="85" t="s">
        <v>113</v>
      </c>
      <c r="D4727" s="96">
        <f>SUM(C4722)</f>
        <v>69</v>
      </c>
      <c r="E4727" s="85"/>
      <c r="G4727" s="81"/>
      <c r="K4727" s="84" t="s">
        <v>49</v>
      </c>
      <c r="L4727" s="85" t="s">
        <v>12079</v>
      </c>
      <c r="M4727" s="85" t="s">
        <v>890</v>
      </c>
      <c r="N4727" s="85" t="s">
        <v>20</v>
      </c>
      <c r="O4727" s="96">
        <v>70</v>
      </c>
      <c r="P4727" s="85" t="s">
        <v>392</v>
      </c>
      <c r="Q4727" s="86" t="s">
        <v>12080</v>
      </c>
    </row>
    <row r="4728" spans="1:17" x14ac:dyDescent="0.25">
      <c r="A4728" s="79"/>
      <c r="C4728" s="85" t="s">
        <v>114</v>
      </c>
      <c r="D4728" s="96">
        <f>SUM(D4725+D4726-D4727)</f>
        <v>1006</v>
      </c>
      <c r="E4728" s="85"/>
      <c r="G4728" s="81" t="s">
        <v>5758</v>
      </c>
      <c r="K4728" s="84" t="s">
        <v>50</v>
      </c>
      <c r="L4728" s="85" t="s">
        <v>12081</v>
      </c>
      <c r="M4728" s="85" t="s">
        <v>890</v>
      </c>
      <c r="N4728" s="85" t="s">
        <v>20</v>
      </c>
      <c r="O4728" s="96">
        <v>70</v>
      </c>
      <c r="P4728" s="85" t="s">
        <v>392</v>
      </c>
      <c r="Q4728" s="86" t="s">
        <v>12082</v>
      </c>
    </row>
    <row r="4729" spans="1:17" x14ac:dyDescent="0.25">
      <c r="A4729" s="79"/>
      <c r="C4729" s="94" t="s">
        <v>2355</v>
      </c>
      <c r="D4729" s="96">
        <v>0</v>
      </c>
      <c r="E4729" s="85"/>
      <c r="G4729" s="81"/>
      <c r="K4729" s="84" t="s">
        <v>51</v>
      </c>
      <c r="L4729" s="85" t="s">
        <v>12083</v>
      </c>
      <c r="M4729" s="85" t="s">
        <v>21</v>
      </c>
      <c r="N4729" s="85" t="s">
        <v>9</v>
      </c>
      <c r="O4729" s="96">
        <v>80</v>
      </c>
      <c r="P4729" s="85" t="s">
        <v>105</v>
      </c>
      <c r="Q4729" s="86" t="s">
        <v>12084</v>
      </c>
    </row>
    <row r="4730" spans="1:17" x14ac:dyDescent="0.25">
      <c r="K4730" s="84" t="s">
        <v>52</v>
      </c>
      <c r="L4730" s="85" t="s">
        <v>2563</v>
      </c>
      <c r="M4730" s="85" t="s">
        <v>21</v>
      </c>
      <c r="N4730" s="85" t="s">
        <v>9</v>
      </c>
      <c r="O4730" s="96">
        <v>80</v>
      </c>
      <c r="P4730" s="85" t="s">
        <v>105</v>
      </c>
      <c r="Q4730" s="86" t="s">
        <v>12085</v>
      </c>
    </row>
    <row r="4731" spans="1:17" x14ac:dyDescent="0.25">
      <c r="K4731" s="84" t="s">
        <v>53</v>
      </c>
      <c r="L4731" s="85" t="s">
        <v>607</v>
      </c>
      <c r="M4731" s="85" t="s">
        <v>21</v>
      </c>
      <c r="N4731" s="85" t="s">
        <v>9</v>
      </c>
      <c r="O4731" s="96">
        <v>80</v>
      </c>
      <c r="P4731" s="85" t="s">
        <v>105</v>
      </c>
      <c r="Q4731" s="86" t="s">
        <v>12086</v>
      </c>
    </row>
    <row r="4732" spans="1:17" x14ac:dyDescent="0.25">
      <c r="K4732" s="84" t="s">
        <v>54</v>
      </c>
      <c r="L4732" s="85" t="s">
        <v>1923</v>
      </c>
      <c r="M4732" s="85" t="s">
        <v>21</v>
      </c>
      <c r="N4732" s="85" t="s">
        <v>9</v>
      </c>
      <c r="O4732" s="96">
        <v>80</v>
      </c>
      <c r="P4732" s="85" t="s">
        <v>105</v>
      </c>
      <c r="Q4732" s="86" t="s">
        <v>12087</v>
      </c>
    </row>
    <row r="4733" spans="1:17" x14ac:dyDescent="0.25">
      <c r="K4733" s="84" t="s">
        <v>55</v>
      </c>
      <c r="L4733" s="85" t="s">
        <v>12088</v>
      </c>
      <c r="M4733" s="85" t="s">
        <v>21</v>
      </c>
      <c r="N4733" s="85" t="s">
        <v>12</v>
      </c>
      <c r="O4733" s="96">
        <v>50</v>
      </c>
      <c r="P4733" s="85" t="s">
        <v>392</v>
      </c>
      <c r="Q4733" s="86" t="s">
        <v>12089</v>
      </c>
    </row>
    <row r="4734" spans="1:17" x14ac:dyDescent="0.25">
      <c r="K4734" s="84" t="s">
        <v>56</v>
      </c>
      <c r="L4734" s="85" t="s">
        <v>12090</v>
      </c>
      <c r="M4734" s="85" t="s">
        <v>21</v>
      </c>
      <c r="N4734" s="85" t="s">
        <v>5</v>
      </c>
      <c r="O4734" s="96">
        <v>80</v>
      </c>
      <c r="P4734" s="85" t="s">
        <v>105</v>
      </c>
      <c r="Q4734" s="86" t="s">
        <v>12091</v>
      </c>
    </row>
    <row r="4735" spans="1:17" x14ac:dyDescent="0.25">
      <c r="B4735" s="100">
        <v>2550</v>
      </c>
      <c r="G4735" s="81"/>
      <c r="K4735" s="84" t="s">
        <v>57</v>
      </c>
      <c r="L4735" s="85" t="s">
        <v>12092</v>
      </c>
      <c r="M4735" s="85" t="s">
        <v>21</v>
      </c>
      <c r="N4735" s="85" t="s">
        <v>9</v>
      </c>
      <c r="O4735" s="96">
        <v>80</v>
      </c>
      <c r="P4735" s="85" t="s">
        <v>105</v>
      </c>
      <c r="Q4735" s="86" t="s">
        <v>12093</v>
      </c>
    </row>
    <row r="4736" spans="1:17" x14ac:dyDescent="0.25">
      <c r="B4736" s="100">
        <v>200</v>
      </c>
      <c r="D4736" s="93" t="s">
        <v>118</v>
      </c>
      <c r="E4736" s="93" t="s">
        <v>119</v>
      </c>
      <c r="F4736" s="93" t="s">
        <v>120</v>
      </c>
      <c r="K4736" s="84" t="s">
        <v>58</v>
      </c>
      <c r="L4736" s="85" t="s">
        <v>7274</v>
      </c>
      <c r="M4736" s="85" t="s">
        <v>21</v>
      </c>
      <c r="N4736" s="85" t="s">
        <v>9</v>
      </c>
      <c r="O4736" s="96">
        <v>50</v>
      </c>
      <c r="P4736" s="85" t="s">
        <v>392</v>
      </c>
      <c r="Q4736" s="86" t="s">
        <v>12094</v>
      </c>
    </row>
    <row r="4737" spans="1:17" x14ac:dyDescent="0.25">
      <c r="B4737" s="101">
        <f>SUM(B4736/B4735)</f>
        <v>7.8431372549019607E-2</v>
      </c>
      <c r="D4737" s="102">
        <f>SUM(B4737*E4726)</f>
        <v>164.90331372549019</v>
      </c>
      <c r="E4737" s="102">
        <f>SUM(D4737/1.17)</f>
        <v>140.94300318417967</v>
      </c>
      <c r="F4737" s="102">
        <f>SUM(D4737-E4737)</f>
        <v>23.96031054131052</v>
      </c>
      <c r="K4737" s="84" t="s">
        <v>59</v>
      </c>
      <c r="L4737" s="85" t="s">
        <v>12095</v>
      </c>
      <c r="M4737" s="85" t="s">
        <v>21</v>
      </c>
      <c r="N4737" s="85" t="s">
        <v>20</v>
      </c>
      <c r="O4737" s="96">
        <v>50</v>
      </c>
      <c r="P4737" s="85" t="s">
        <v>392</v>
      </c>
      <c r="Q4737" s="86" t="s">
        <v>12096</v>
      </c>
    </row>
    <row r="4738" spans="1:17" x14ac:dyDescent="0.25">
      <c r="K4738" s="84" t="s">
        <v>60</v>
      </c>
      <c r="L4738" s="85" t="s">
        <v>224</v>
      </c>
      <c r="M4738" s="85" t="s">
        <v>21</v>
      </c>
      <c r="N4738" s="85" t="s">
        <v>9</v>
      </c>
      <c r="O4738" s="96">
        <v>0</v>
      </c>
      <c r="P4738" s="85" t="s">
        <v>105</v>
      </c>
      <c r="Q4738" s="86" t="s">
        <v>8735</v>
      </c>
    </row>
    <row r="4739" spans="1:17" x14ac:dyDescent="0.25">
      <c r="K4739" s="84" t="s">
        <v>61</v>
      </c>
      <c r="L4739" s="85" t="s">
        <v>2852</v>
      </c>
      <c r="M4739" s="85" t="s">
        <v>21</v>
      </c>
      <c r="N4739" s="85" t="s">
        <v>20</v>
      </c>
      <c r="O4739" s="96">
        <v>0</v>
      </c>
      <c r="P4739" s="85" t="s">
        <v>105</v>
      </c>
      <c r="Q4739" s="86" t="s">
        <v>10200</v>
      </c>
    </row>
    <row r="4740" spans="1:17" x14ac:dyDescent="0.25">
      <c r="K4740" s="84" t="s">
        <v>62</v>
      </c>
      <c r="L4740" s="85" t="s">
        <v>4995</v>
      </c>
      <c r="M4740" s="85" t="s">
        <v>890</v>
      </c>
      <c r="N4740" s="85" t="s">
        <v>155</v>
      </c>
      <c r="O4740" s="96">
        <v>0</v>
      </c>
      <c r="P4740" s="85" t="s">
        <v>105</v>
      </c>
      <c r="Q4740" s="86" t="s">
        <v>11561</v>
      </c>
    </row>
    <row r="4741" spans="1:17" x14ac:dyDescent="0.25">
      <c r="N4741" s="255" t="s">
        <v>104</v>
      </c>
      <c r="O4741" s="256">
        <f>SUM(O4723:O4740)</f>
        <v>1130</v>
      </c>
      <c r="Q4741" s="81"/>
    </row>
    <row r="4742" spans="1:17" x14ac:dyDescent="0.25">
      <c r="M4742" s="90"/>
    </row>
    <row r="4743" spans="1:17" ht="18.75" x14ac:dyDescent="0.3">
      <c r="A4743" s="79"/>
      <c r="B4743" s="80" t="s">
        <v>12061</v>
      </c>
      <c r="G4743" s="81"/>
      <c r="M4743" t="s">
        <v>104</v>
      </c>
      <c r="N4743" s="205">
        <f>SUM(O4719+O4741)</f>
        <v>1300</v>
      </c>
      <c r="O4743" s="273">
        <f>SUM(N4743*1.95583)</f>
        <v>2542.5789999999997</v>
      </c>
    </row>
    <row r="4744" spans="1:17" x14ac:dyDescent="0.25">
      <c r="A4744" s="79"/>
      <c r="B4744" t="s">
        <v>2056</v>
      </c>
      <c r="F4744" s="82" t="s">
        <v>95</v>
      </c>
      <c r="G4744" s="81"/>
      <c r="N4744" s="205"/>
      <c r="O4744" s="273"/>
    </row>
    <row r="4745" spans="1:17" ht="18.75" x14ac:dyDescent="0.3">
      <c r="A4745" s="251"/>
      <c r="B4745" s="274" t="s">
        <v>1085</v>
      </c>
      <c r="C4745" s="117"/>
      <c r="D4745" s="117"/>
      <c r="E4745" s="117"/>
      <c r="F4745" s="275">
        <v>44499</v>
      </c>
      <c r="G4745" s="276"/>
      <c r="N4745" s="205"/>
      <c r="O4745" s="273"/>
    </row>
    <row r="4746" spans="1:17" x14ac:dyDescent="0.25">
      <c r="A4746" s="84" t="s">
        <v>97</v>
      </c>
      <c r="B4746" s="85" t="s">
        <v>98</v>
      </c>
      <c r="C4746" s="85" t="s">
        <v>99</v>
      </c>
      <c r="D4746" s="85" t="s">
        <v>100</v>
      </c>
      <c r="E4746" s="85" t="s">
        <v>101</v>
      </c>
      <c r="F4746" s="85" t="s">
        <v>102</v>
      </c>
      <c r="G4746" s="86" t="s">
        <v>103</v>
      </c>
      <c r="O4746" s="91"/>
      <c r="Q4746" s="81"/>
    </row>
    <row r="4747" spans="1:17" ht="15.75" x14ac:dyDescent="0.25">
      <c r="A4747" s="84" t="s">
        <v>2</v>
      </c>
      <c r="B4747" s="85" t="s">
        <v>11813</v>
      </c>
      <c r="C4747" s="85" t="s">
        <v>9</v>
      </c>
      <c r="D4747" s="85" t="s">
        <v>13</v>
      </c>
      <c r="E4747" s="96">
        <v>122.71005148</v>
      </c>
      <c r="F4747" s="85" t="s">
        <v>496</v>
      </c>
      <c r="G4747" s="86" t="s">
        <v>11960</v>
      </c>
      <c r="L4747" s="116" t="s">
        <v>12098</v>
      </c>
      <c r="M4747" s="116" t="s">
        <v>6815</v>
      </c>
      <c r="O4747" s="91"/>
      <c r="P4747" s="81"/>
      <c r="Q4747" s="81"/>
    </row>
    <row r="4748" spans="1:17" x14ac:dyDescent="0.25">
      <c r="A4748" s="84" t="s">
        <v>6</v>
      </c>
      <c r="B4748" s="85" t="s">
        <v>11981</v>
      </c>
      <c r="C4748" s="85" t="s">
        <v>20</v>
      </c>
      <c r="D4748" s="85" t="s">
        <v>13</v>
      </c>
      <c r="E4748" s="96">
        <v>122.71005148</v>
      </c>
      <c r="F4748" s="85" t="s">
        <v>496</v>
      </c>
      <c r="G4748" s="86" t="s">
        <v>12062</v>
      </c>
      <c r="K4748" s="79"/>
      <c r="L4748" s="92">
        <v>44499</v>
      </c>
      <c r="P4748" t="s">
        <v>5758</v>
      </c>
      <c r="Q4748" s="81"/>
    </row>
    <row r="4749" spans="1:17" x14ac:dyDescent="0.25">
      <c r="A4749" s="251"/>
      <c r="B4749" s="117"/>
      <c r="C4749" s="117"/>
      <c r="D4749" s="255" t="s">
        <v>104</v>
      </c>
      <c r="E4749" s="256">
        <f>SUM(E4747:E4748)</f>
        <v>245.42010296000001</v>
      </c>
      <c r="G4749" s="81"/>
      <c r="K4749" s="84" t="s">
        <v>97</v>
      </c>
      <c r="L4749" s="93" t="s">
        <v>106</v>
      </c>
      <c r="M4749" s="93" t="s">
        <v>107</v>
      </c>
    </row>
    <row r="4750" spans="1:17" x14ac:dyDescent="0.25">
      <c r="A4750" s="251"/>
      <c r="B4750" s="117"/>
      <c r="C4750" s="117"/>
      <c r="D4750" s="311"/>
      <c r="E4750" s="312"/>
      <c r="G4750" s="81"/>
      <c r="K4750" s="84">
        <v>1</v>
      </c>
      <c r="L4750" s="85" t="s">
        <v>108</v>
      </c>
      <c r="M4750" s="96">
        <v>13</v>
      </c>
      <c r="Q4750" s="81"/>
    </row>
    <row r="4751" spans="1:17" x14ac:dyDescent="0.25">
      <c r="D4751" s="90"/>
      <c r="F4751" s="81"/>
      <c r="K4751" s="84" t="s">
        <v>6</v>
      </c>
      <c r="L4751" s="85" t="s">
        <v>109</v>
      </c>
      <c r="M4751" s="96">
        <v>0</v>
      </c>
      <c r="Q4751" s="81"/>
    </row>
    <row r="4752" spans="1:17" x14ac:dyDescent="0.25">
      <c r="A4752" s="79"/>
      <c r="D4752" t="s">
        <v>104</v>
      </c>
      <c r="E4752" s="205">
        <f>SUM(E4749)</f>
        <v>245.42010296000001</v>
      </c>
      <c r="F4752" s="273">
        <f>SUM(E4752*1.95583)</f>
        <v>479.99999997225683</v>
      </c>
      <c r="K4752" s="84">
        <v>3</v>
      </c>
      <c r="L4752" s="85" t="s">
        <v>110</v>
      </c>
      <c r="M4752" s="96">
        <v>0</v>
      </c>
      <c r="Q4752" s="81"/>
    </row>
    <row r="4753" spans="1:17" x14ac:dyDescent="0.25">
      <c r="A4753" s="79"/>
      <c r="E4753" s="205"/>
      <c r="F4753" s="273"/>
      <c r="K4753" s="84">
        <v>4</v>
      </c>
      <c r="L4753" s="94" t="s">
        <v>111</v>
      </c>
      <c r="M4753" s="96">
        <v>35</v>
      </c>
      <c r="Q4753" s="81"/>
    </row>
    <row r="4754" spans="1:17" x14ac:dyDescent="0.25">
      <c r="A4754" s="79"/>
      <c r="E4754" s="205"/>
      <c r="F4754" s="273"/>
      <c r="K4754" s="79"/>
      <c r="L4754" s="95" t="s">
        <v>104</v>
      </c>
      <c r="M4754" s="96">
        <f>SUM(M4750:M4753)</f>
        <v>48</v>
      </c>
      <c r="Q4754" s="81"/>
    </row>
    <row r="4755" spans="1:17" x14ac:dyDescent="0.25">
      <c r="A4755" s="79"/>
      <c r="C4755" s="85" t="s">
        <v>112</v>
      </c>
      <c r="D4755" s="96">
        <f>SUM(E4752)</f>
        <v>245.42010296000001</v>
      </c>
      <c r="E4755" s="99">
        <f>SUM(D4755*1.95583)</f>
        <v>479.99999997225683</v>
      </c>
      <c r="G4755" s="81"/>
      <c r="K4755" s="79"/>
      <c r="L4755" s="290"/>
      <c r="M4755" s="252"/>
      <c r="Q4755" s="81"/>
    </row>
    <row r="4756" spans="1:17" x14ac:dyDescent="0.25">
      <c r="K4756" s="79"/>
      <c r="L4756" s="290"/>
      <c r="M4756" s="252"/>
      <c r="N4756" s="117"/>
      <c r="O4756" s="117"/>
      <c r="P4756" s="117"/>
      <c r="Q4756" s="276"/>
    </row>
    <row r="4757" spans="1:17" x14ac:dyDescent="0.25">
      <c r="K4757" s="79"/>
      <c r="M4757" s="85" t="s">
        <v>2354</v>
      </c>
      <c r="N4757" s="96">
        <v>0</v>
      </c>
      <c r="O4757" s="85"/>
      <c r="Q4757" s="81"/>
    </row>
    <row r="4758" spans="1:17" x14ac:dyDescent="0.25">
      <c r="K4758" s="79"/>
      <c r="M4758" s="85" t="s">
        <v>112</v>
      </c>
      <c r="N4758" s="96">
        <f>SUM(N4743)</f>
        <v>1300</v>
      </c>
      <c r="O4758" s="99">
        <f>SUM(N4758*1.95583)</f>
        <v>2542.5789999999997</v>
      </c>
      <c r="Q4758" s="81"/>
    </row>
    <row r="4759" spans="1:17" x14ac:dyDescent="0.25">
      <c r="B4759" s="100">
        <v>2450</v>
      </c>
      <c r="D4759" s="93" t="s">
        <v>118</v>
      </c>
      <c r="E4759" s="93" t="s">
        <v>119</v>
      </c>
      <c r="F4759" s="93" t="s">
        <v>120</v>
      </c>
      <c r="K4759" s="79"/>
      <c r="M4759" s="85" t="s">
        <v>113</v>
      </c>
      <c r="N4759" s="96">
        <f>SUM(M4754)</f>
        <v>48</v>
      </c>
      <c r="O4759" s="85"/>
      <c r="Q4759" s="81"/>
    </row>
    <row r="4760" spans="1:17" x14ac:dyDescent="0.25">
      <c r="B4760" s="100">
        <v>200</v>
      </c>
      <c r="D4760" s="102">
        <f>SUM(B4761*E4755)</f>
        <v>39.183673467123</v>
      </c>
      <c r="E4760" s="102">
        <f>SUM(D4760/1.17)</f>
        <v>33.490319202669234</v>
      </c>
      <c r="F4760" s="102">
        <f>SUM(D4760-E4760)</f>
        <v>5.6933542644537667</v>
      </c>
      <c r="K4760" s="79"/>
      <c r="M4760" s="85" t="s">
        <v>114</v>
      </c>
      <c r="N4760" s="96">
        <f>SUM(N4757+N4758-N4759)</f>
        <v>1252</v>
      </c>
      <c r="O4760" s="85"/>
      <c r="Q4760" s="81" t="s">
        <v>5758</v>
      </c>
    </row>
    <row r="4761" spans="1:17" x14ac:dyDescent="0.25">
      <c r="B4761" s="101">
        <f>SUM(B4760/B4759)</f>
        <v>8.1632653061224483E-2</v>
      </c>
      <c r="K4761" s="79"/>
      <c r="M4761" s="94" t="s">
        <v>2355</v>
      </c>
      <c r="N4761" s="96">
        <v>0</v>
      </c>
      <c r="O4761" s="85"/>
      <c r="Q4761" s="81"/>
    </row>
    <row r="4767" spans="1:17" x14ac:dyDescent="0.25">
      <c r="L4767" s="100">
        <v>2550</v>
      </c>
      <c r="Q4767" s="81"/>
    </row>
    <row r="4768" spans="1:17" x14ac:dyDescent="0.25">
      <c r="L4768" s="100">
        <v>200</v>
      </c>
      <c r="N4768" s="93" t="s">
        <v>118</v>
      </c>
      <c r="O4768" s="93" t="s">
        <v>119</v>
      </c>
      <c r="P4768" s="93" t="s">
        <v>120</v>
      </c>
    </row>
    <row r="4769" spans="1:17" x14ac:dyDescent="0.25">
      <c r="L4769" s="101">
        <f>SUM(L4768/L4767)</f>
        <v>7.8431372549019607E-2</v>
      </c>
      <c r="N4769" s="102">
        <f>SUM(L4769*O4758)</f>
        <v>199.41796078431369</v>
      </c>
      <c r="O4769" s="102">
        <f>SUM(N4769/1.17)</f>
        <v>170.44270152505445</v>
      </c>
      <c r="P4769" s="102">
        <f>SUM(N4769-O4769)</f>
        <v>28.975259259259246</v>
      </c>
    </row>
    <row r="4772" spans="1:17" ht="18.75" x14ac:dyDescent="0.3">
      <c r="A4772" s="79"/>
      <c r="B4772" s="80" t="s">
        <v>12099</v>
      </c>
      <c r="G4772" s="81"/>
      <c r="K4772" s="79"/>
      <c r="L4772" s="80" t="s">
        <v>12181</v>
      </c>
      <c r="Q4772" s="81"/>
    </row>
    <row r="4773" spans="1:17" x14ac:dyDescent="0.25">
      <c r="A4773" s="79"/>
      <c r="B4773" t="s">
        <v>3883</v>
      </c>
      <c r="F4773" s="82" t="s">
        <v>95</v>
      </c>
      <c r="G4773" s="81"/>
      <c r="K4773" s="79"/>
      <c r="L4773" t="s">
        <v>6815</v>
      </c>
      <c r="P4773" s="82" t="s">
        <v>95</v>
      </c>
      <c r="Q4773" s="81"/>
    </row>
    <row r="4774" spans="1:17" ht="18.75" x14ac:dyDescent="0.3">
      <c r="A4774" s="251"/>
      <c r="B4774" s="274"/>
      <c r="C4774" s="117" t="s">
        <v>96</v>
      </c>
      <c r="D4774" s="117"/>
      <c r="E4774" s="117"/>
      <c r="F4774" s="275">
        <v>44497</v>
      </c>
      <c r="G4774" s="276"/>
      <c r="K4774" s="251"/>
      <c r="L4774" s="274"/>
      <c r="M4774" s="117" t="s">
        <v>96</v>
      </c>
      <c r="N4774" s="117"/>
      <c r="O4774" s="117"/>
      <c r="P4774" s="275">
        <v>44499</v>
      </c>
      <c r="Q4774" s="276"/>
    </row>
    <row r="4775" spans="1:17" x14ac:dyDescent="0.25">
      <c r="A4775" s="84" t="s">
        <v>97</v>
      </c>
      <c r="B4775" s="85" t="s">
        <v>98</v>
      </c>
      <c r="C4775" s="85" t="s">
        <v>99</v>
      </c>
      <c r="D4775" s="85" t="s">
        <v>100</v>
      </c>
      <c r="E4775" s="85" t="s">
        <v>101</v>
      </c>
      <c r="F4775" s="85" t="s">
        <v>102</v>
      </c>
      <c r="G4775" s="86" t="s">
        <v>103</v>
      </c>
      <c r="K4775" s="84" t="s">
        <v>97</v>
      </c>
      <c r="L4775" s="85" t="s">
        <v>98</v>
      </c>
      <c r="M4775" s="85" t="s">
        <v>99</v>
      </c>
      <c r="N4775" s="85" t="s">
        <v>100</v>
      </c>
      <c r="O4775" s="85" t="s">
        <v>101</v>
      </c>
      <c r="P4775" s="85" t="s">
        <v>102</v>
      </c>
      <c r="Q4775" s="86" t="s">
        <v>103</v>
      </c>
    </row>
    <row r="4776" spans="1:17" x14ac:dyDescent="0.25">
      <c r="A4776" s="84" t="s">
        <v>2</v>
      </c>
      <c r="B4776" s="85" t="s">
        <v>8244</v>
      </c>
      <c r="C4776" s="85" t="s">
        <v>9</v>
      </c>
      <c r="D4776" s="85" t="s">
        <v>21</v>
      </c>
      <c r="E4776" s="96">
        <v>80</v>
      </c>
      <c r="F4776" s="85" t="s">
        <v>105</v>
      </c>
      <c r="G4776" s="86" t="s">
        <v>12101</v>
      </c>
      <c r="K4776" s="84" t="s">
        <v>2</v>
      </c>
      <c r="L4776" s="85" t="s">
        <v>12160</v>
      </c>
      <c r="M4776" s="85" t="s">
        <v>155</v>
      </c>
      <c r="N4776" s="85" t="s">
        <v>17</v>
      </c>
      <c r="O4776" s="96">
        <v>80</v>
      </c>
      <c r="P4776" s="85" t="s">
        <v>105</v>
      </c>
      <c r="Q4776" s="86" t="s">
        <v>12161</v>
      </c>
    </row>
    <row r="4777" spans="1:17" x14ac:dyDescent="0.25">
      <c r="A4777" s="84" t="s">
        <v>6</v>
      </c>
      <c r="B4777" s="85" t="s">
        <v>1619</v>
      </c>
      <c r="C4777" s="85" t="s">
        <v>41</v>
      </c>
      <c r="D4777" s="85" t="s">
        <v>72</v>
      </c>
      <c r="E4777" s="96">
        <v>95</v>
      </c>
      <c r="F4777" s="85" t="s">
        <v>105</v>
      </c>
      <c r="G4777" s="86" t="s">
        <v>12102</v>
      </c>
      <c r="K4777" s="84" t="s">
        <v>6</v>
      </c>
      <c r="L4777" s="85" t="s">
        <v>12162</v>
      </c>
      <c r="M4777" s="85" t="s">
        <v>9</v>
      </c>
      <c r="N4777" s="85" t="s">
        <v>21</v>
      </c>
      <c r="O4777" s="96">
        <v>80</v>
      </c>
      <c r="P4777" s="85" t="s">
        <v>105</v>
      </c>
      <c r="Q4777" s="86" t="s">
        <v>12163</v>
      </c>
    </row>
    <row r="4778" spans="1:17" x14ac:dyDescent="0.25">
      <c r="A4778" s="84" t="s">
        <v>32</v>
      </c>
      <c r="B4778" s="85" t="s">
        <v>8863</v>
      </c>
      <c r="C4778" s="85" t="s">
        <v>9</v>
      </c>
      <c r="D4778" s="85" t="s">
        <v>21</v>
      </c>
      <c r="E4778" s="96">
        <v>50</v>
      </c>
      <c r="F4778" s="85" t="s">
        <v>392</v>
      </c>
      <c r="G4778" s="86" t="s">
        <v>12103</v>
      </c>
      <c r="K4778" s="84" t="s">
        <v>32</v>
      </c>
      <c r="L4778" s="85" t="s">
        <v>11874</v>
      </c>
      <c r="M4778" s="85" t="s">
        <v>9</v>
      </c>
      <c r="N4778" s="85" t="s">
        <v>21</v>
      </c>
      <c r="O4778" s="96">
        <v>50</v>
      </c>
      <c r="P4778" s="85" t="s">
        <v>392</v>
      </c>
      <c r="Q4778" s="86" t="s">
        <v>12164</v>
      </c>
    </row>
    <row r="4779" spans="1:17" x14ac:dyDescent="0.25">
      <c r="A4779" s="84" t="s">
        <v>48</v>
      </c>
      <c r="B4779" s="85" t="s">
        <v>8205</v>
      </c>
      <c r="C4779" s="85" t="s">
        <v>9</v>
      </c>
      <c r="D4779" s="85" t="s">
        <v>22</v>
      </c>
      <c r="E4779" s="96">
        <v>90</v>
      </c>
      <c r="F4779" s="85" t="s">
        <v>392</v>
      </c>
      <c r="G4779" s="86" t="s">
        <v>12104</v>
      </c>
      <c r="K4779" s="84" t="s">
        <v>48</v>
      </c>
      <c r="L4779" s="85" t="s">
        <v>12165</v>
      </c>
      <c r="M4779" s="85" t="s">
        <v>9</v>
      </c>
      <c r="N4779" s="85" t="s">
        <v>21</v>
      </c>
      <c r="O4779" s="96">
        <v>50</v>
      </c>
      <c r="P4779" s="85" t="s">
        <v>392</v>
      </c>
      <c r="Q4779" s="86" t="s">
        <v>12166</v>
      </c>
    </row>
    <row r="4780" spans="1:17" x14ac:dyDescent="0.25">
      <c r="A4780" s="84" t="s">
        <v>49</v>
      </c>
      <c r="B4780" s="85" t="s">
        <v>12105</v>
      </c>
      <c r="C4780" s="85" t="s">
        <v>41</v>
      </c>
      <c r="D4780" s="85" t="s">
        <v>21</v>
      </c>
      <c r="E4780" s="96">
        <v>85</v>
      </c>
      <c r="F4780" s="85" t="s">
        <v>105</v>
      </c>
      <c r="G4780" s="86" t="s">
        <v>12106</v>
      </c>
      <c r="K4780" s="84" t="s">
        <v>49</v>
      </c>
      <c r="L4780" s="85" t="s">
        <v>1372</v>
      </c>
      <c r="M4780" s="85" t="s">
        <v>20</v>
      </c>
      <c r="N4780" s="85" t="s">
        <v>12116</v>
      </c>
      <c r="O4780" s="96">
        <v>120</v>
      </c>
      <c r="P4780" s="85" t="s">
        <v>105</v>
      </c>
      <c r="Q4780" s="86" t="s">
        <v>12167</v>
      </c>
    </row>
    <row r="4781" spans="1:17" x14ac:dyDescent="0.25">
      <c r="A4781" s="84" t="s">
        <v>50</v>
      </c>
      <c r="B4781" s="85" t="s">
        <v>12107</v>
      </c>
      <c r="C4781" s="85" t="s">
        <v>9</v>
      </c>
      <c r="D4781" s="85" t="s">
        <v>21</v>
      </c>
      <c r="E4781" s="96">
        <v>50</v>
      </c>
      <c r="F4781" s="85" t="s">
        <v>392</v>
      </c>
      <c r="G4781" s="86" t="s">
        <v>12108</v>
      </c>
      <c r="K4781" s="84" t="s">
        <v>50</v>
      </c>
      <c r="L4781" s="85" t="s">
        <v>12168</v>
      </c>
      <c r="M4781" s="85" t="s">
        <v>20</v>
      </c>
      <c r="N4781" s="85" t="s">
        <v>890</v>
      </c>
      <c r="O4781" s="96">
        <v>100</v>
      </c>
      <c r="P4781" s="85" t="s">
        <v>105</v>
      </c>
      <c r="Q4781" s="86" t="s">
        <v>12169</v>
      </c>
    </row>
    <row r="4782" spans="1:17" x14ac:dyDescent="0.25">
      <c r="A4782" s="84" t="s">
        <v>51</v>
      </c>
      <c r="B4782" s="85" t="s">
        <v>12109</v>
      </c>
      <c r="C4782" s="85" t="s">
        <v>20</v>
      </c>
      <c r="D4782" s="85" t="s">
        <v>22</v>
      </c>
      <c r="E4782" s="96">
        <v>130</v>
      </c>
      <c r="F4782" s="85" t="s">
        <v>105</v>
      </c>
      <c r="G4782" s="86" t="s">
        <v>12110</v>
      </c>
      <c r="K4782" s="84" t="s">
        <v>51</v>
      </c>
      <c r="L4782" s="85" t="s">
        <v>12041</v>
      </c>
      <c r="M4782" s="85" t="s">
        <v>20</v>
      </c>
      <c r="N4782" s="85" t="s">
        <v>12116</v>
      </c>
      <c r="O4782" s="96">
        <v>80</v>
      </c>
      <c r="P4782" s="85" t="s">
        <v>392</v>
      </c>
      <c r="Q4782" s="86" t="s">
        <v>12170</v>
      </c>
    </row>
    <row r="4783" spans="1:17" x14ac:dyDescent="0.25">
      <c r="A4783" s="84" t="s">
        <v>52</v>
      </c>
      <c r="B4783" s="85" t="s">
        <v>7984</v>
      </c>
      <c r="C4783" s="85" t="s">
        <v>20</v>
      </c>
      <c r="D4783" s="85" t="s">
        <v>21</v>
      </c>
      <c r="E4783" s="96">
        <v>50</v>
      </c>
      <c r="F4783" s="85" t="s">
        <v>392</v>
      </c>
      <c r="G4783" s="86" t="s">
        <v>12111</v>
      </c>
      <c r="K4783" s="84" t="s">
        <v>52</v>
      </c>
      <c r="L4783" s="85" t="s">
        <v>12171</v>
      </c>
      <c r="M4783" s="85" t="s">
        <v>20</v>
      </c>
      <c r="N4783" s="85" t="s">
        <v>890</v>
      </c>
      <c r="O4783" s="96">
        <v>0</v>
      </c>
      <c r="P4783" s="85" t="s">
        <v>105</v>
      </c>
      <c r="Q4783" s="86" t="s">
        <v>11463</v>
      </c>
    </row>
    <row r="4784" spans="1:17" x14ac:dyDescent="0.25">
      <c r="A4784" s="84" t="s">
        <v>53</v>
      </c>
      <c r="B4784" s="85" t="s">
        <v>12112</v>
      </c>
      <c r="C4784" s="85" t="s">
        <v>5</v>
      </c>
      <c r="D4784" s="85" t="s">
        <v>21</v>
      </c>
      <c r="E4784" s="96">
        <v>50</v>
      </c>
      <c r="F4784" s="85" t="s">
        <v>392</v>
      </c>
      <c r="G4784" s="86" t="s">
        <v>12113</v>
      </c>
      <c r="K4784" s="84" t="s">
        <v>53</v>
      </c>
      <c r="L4784" s="85" t="s">
        <v>12172</v>
      </c>
      <c r="M4784" s="85" t="s">
        <v>20</v>
      </c>
      <c r="N4784" s="85" t="s">
        <v>21</v>
      </c>
      <c r="O4784" s="96">
        <v>0</v>
      </c>
      <c r="P4784" s="85" t="s">
        <v>105</v>
      </c>
      <c r="Q4784" s="86" t="s">
        <v>11729</v>
      </c>
    </row>
    <row r="4785" spans="1:17" x14ac:dyDescent="0.25">
      <c r="A4785" s="84" t="s">
        <v>54</v>
      </c>
      <c r="B4785" s="85" t="s">
        <v>3462</v>
      </c>
      <c r="C4785" s="85" t="s">
        <v>9</v>
      </c>
      <c r="D4785" s="85" t="s">
        <v>890</v>
      </c>
      <c r="E4785" s="96">
        <v>0</v>
      </c>
      <c r="F4785" s="85" t="s">
        <v>105</v>
      </c>
      <c r="G4785" s="86" t="s">
        <v>8653</v>
      </c>
      <c r="K4785" s="84" t="s">
        <v>54</v>
      </c>
      <c r="L4785" s="85" t="s">
        <v>11803</v>
      </c>
      <c r="M4785" s="85" t="s">
        <v>9</v>
      </c>
      <c r="N4785" s="85" t="s">
        <v>21</v>
      </c>
      <c r="O4785" s="96">
        <v>0</v>
      </c>
      <c r="P4785" s="85" t="s">
        <v>105</v>
      </c>
      <c r="Q4785" s="86" t="s">
        <v>11804</v>
      </c>
    </row>
    <row r="4786" spans="1:17" x14ac:dyDescent="0.25">
      <c r="A4786" s="84" t="s">
        <v>55</v>
      </c>
      <c r="B4786" s="85" t="s">
        <v>12114</v>
      </c>
      <c r="C4786" s="85" t="s">
        <v>20</v>
      </c>
      <c r="D4786" s="85" t="s">
        <v>22</v>
      </c>
      <c r="E4786" s="96">
        <v>0</v>
      </c>
      <c r="F4786" s="85" t="s">
        <v>105</v>
      </c>
      <c r="G4786" s="86" t="s">
        <v>11566</v>
      </c>
      <c r="K4786" s="84" t="s">
        <v>55</v>
      </c>
      <c r="L4786" s="85" t="s">
        <v>11935</v>
      </c>
      <c r="M4786" s="85" t="s">
        <v>12</v>
      </c>
      <c r="N4786" s="85" t="s">
        <v>21</v>
      </c>
      <c r="O4786" s="96">
        <v>0</v>
      </c>
      <c r="P4786" s="85" t="s">
        <v>105</v>
      </c>
      <c r="Q4786" s="86" t="s">
        <v>11936</v>
      </c>
    </row>
    <row r="4787" spans="1:17" x14ac:dyDescent="0.25">
      <c r="A4787" s="84" t="s">
        <v>56</v>
      </c>
      <c r="B4787" s="85" t="s">
        <v>12115</v>
      </c>
      <c r="C4787" s="85" t="s">
        <v>20</v>
      </c>
      <c r="D4787" s="85" t="s">
        <v>12116</v>
      </c>
      <c r="E4787" s="96">
        <v>0</v>
      </c>
      <c r="F4787" s="85" t="s">
        <v>254</v>
      </c>
      <c r="G4787" s="86" t="s">
        <v>12062</v>
      </c>
      <c r="K4787" s="84" t="s">
        <v>56</v>
      </c>
      <c r="L4787" s="85" t="s">
        <v>5081</v>
      </c>
      <c r="M4787" s="85" t="s">
        <v>20</v>
      </c>
      <c r="N4787" s="85" t="s">
        <v>21</v>
      </c>
      <c r="O4787" s="96">
        <v>0</v>
      </c>
      <c r="P4787" s="85" t="s">
        <v>254</v>
      </c>
      <c r="Q4787" s="86" t="s">
        <v>12059</v>
      </c>
    </row>
    <row r="4788" spans="1:17" x14ac:dyDescent="0.25">
      <c r="A4788" s="251"/>
      <c r="B4788" s="218"/>
      <c r="C4788" s="117"/>
      <c r="D4788" s="88" t="s">
        <v>104</v>
      </c>
      <c r="E4788" s="250">
        <f>SUM(E4776:E4787)</f>
        <v>680</v>
      </c>
      <c r="G4788" s="81"/>
      <c r="K4788" s="251"/>
      <c r="L4788" s="218"/>
      <c r="M4788" s="117"/>
      <c r="N4788" s="88" t="s">
        <v>104</v>
      </c>
      <c r="O4788" s="250">
        <f>SUM(O4776:O4787)</f>
        <v>560</v>
      </c>
      <c r="Q4788" s="81"/>
    </row>
    <row r="4789" spans="1:17" x14ac:dyDescent="0.25">
      <c r="A4789" s="251"/>
      <c r="B4789" s="117"/>
      <c r="C4789" s="117"/>
      <c r="D4789" s="311"/>
      <c r="E4789" s="312"/>
      <c r="G4789" s="81"/>
      <c r="K4789" s="251"/>
      <c r="L4789" s="117"/>
      <c r="M4789" s="117"/>
      <c r="N4789" s="311"/>
      <c r="O4789" s="312"/>
      <c r="Q4789" s="81"/>
    </row>
    <row r="4790" spans="1:17" ht="18.75" x14ac:dyDescent="0.3">
      <c r="A4790" s="79"/>
      <c r="B4790" s="80"/>
      <c r="C4790" t="s">
        <v>393</v>
      </c>
      <c r="E4790" s="115"/>
      <c r="F4790" s="83">
        <v>44499</v>
      </c>
      <c r="G4790" s="81"/>
      <c r="K4790" s="79"/>
      <c r="L4790" s="80"/>
      <c r="M4790" t="s">
        <v>393</v>
      </c>
      <c r="O4790" s="115"/>
      <c r="P4790" s="83">
        <v>44501</v>
      </c>
      <c r="Q4790" s="81"/>
    </row>
    <row r="4791" spans="1:17" x14ac:dyDescent="0.25">
      <c r="A4791" s="84" t="s">
        <v>97</v>
      </c>
      <c r="B4791" s="85" t="s">
        <v>98</v>
      </c>
      <c r="C4791" s="85" t="s">
        <v>99</v>
      </c>
      <c r="D4791" s="85" t="s">
        <v>100</v>
      </c>
      <c r="E4791" s="85" t="s">
        <v>101</v>
      </c>
      <c r="F4791" s="85" t="s">
        <v>102</v>
      </c>
      <c r="G4791" s="86" t="s">
        <v>103</v>
      </c>
      <c r="K4791" s="84" t="s">
        <v>97</v>
      </c>
      <c r="L4791" s="85" t="s">
        <v>98</v>
      </c>
      <c r="M4791" s="85" t="s">
        <v>99</v>
      </c>
      <c r="N4791" s="85" t="s">
        <v>100</v>
      </c>
      <c r="O4791" s="85" t="s">
        <v>101</v>
      </c>
      <c r="P4791" s="85" t="s">
        <v>102</v>
      </c>
      <c r="Q4791" s="86" t="s">
        <v>103</v>
      </c>
    </row>
    <row r="4792" spans="1:17" x14ac:dyDescent="0.25">
      <c r="A4792" s="84" t="s">
        <v>2</v>
      </c>
      <c r="B4792" s="85" t="s">
        <v>12117</v>
      </c>
      <c r="C4792" s="85" t="s">
        <v>22</v>
      </c>
      <c r="D4792" s="85" t="s">
        <v>155</v>
      </c>
      <c r="E4792" s="96">
        <v>135</v>
      </c>
      <c r="F4792" s="85" t="s">
        <v>105</v>
      </c>
      <c r="G4792" s="86" t="s">
        <v>12118</v>
      </c>
      <c r="K4792" s="84" t="s">
        <v>2</v>
      </c>
      <c r="L4792" s="85" t="s">
        <v>12173</v>
      </c>
      <c r="M4792" s="85" t="s">
        <v>72</v>
      </c>
      <c r="N4792" s="85" t="s">
        <v>155</v>
      </c>
      <c r="O4792" s="96">
        <v>65</v>
      </c>
      <c r="P4792" s="85" t="s">
        <v>392</v>
      </c>
      <c r="Q4792" s="86" t="s">
        <v>12174</v>
      </c>
    </row>
    <row r="4793" spans="1:17" x14ac:dyDescent="0.25">
      <c r="A4793" s="84" t="s">
        <v>6</v>
      </c>
      <c r="B4793" s="85" t="s">
        <v>12119</v>
      </c>
      <c r="C4793" s="85" t="s">
        <v>13</v>
      </c>
      <c r="D4793" s="85" t="s">
        <v>20</v>
      </c>
      <c r="E4793" s="96">
        <v>120</v>
      </c>
      <c r="F4793" s="85" t="s">
        <v>105</v>
      </c>
      <c r="G4793" s="86" t="s">
        <v>12120</v>
      </c>
      <c r="K4793" s="84" t="s">
        <v>6</v>
      </c>
      <c r="L4793" s="85" t="s">
        <v>12175</v>
      </c>
      <c r="M4793" s="85" t="s">
        <v>21</v>
      </c>
      <c r="N4793" s="85" t="s">
        <v>20</v>
      </c>
      <c r="O4793" s="96">
        <v>50</v>
      </c>
      <c r="P4793" s="85" t="s">
        <v>392</v>
      </c>
      <c r="Q4793" s="86" t="s">
        <v>12176</v>
      </c>
    </row>
    <row r="4794" spans="1:17" x14ac:dyDescent="0.25">
      <c r="A4794" s="84" t="s">
        <v>32</v>
      </c>
      <c r="B4794" s="85" t="s">
        <v>5481</v>
      </c>
      <c r="C4794" s="85" t="s">
        <v>13</v>
      </c>
      <c r="D4794" s="85" t="s">
        <v>9</v>
      </c>
      <c r="E4794" s="96">
        <v>120</v>
      </c>
      <c r="F4794" s="85" t="s">
        <v>105</v>
      </c>
      <c r="G4794" s="86" t="s">
        <v>12121</v>
      </c>
      <c r="K4794" s="84" t="s">
        <v>32</v>
      </c>
      <c r="L4794" s="85" t="s">
        <v>12177</v>
      </c>
      <c r="M4794" s="85" t="s">
        <v>21</v>
      </c>
      <c r="N4794" s="85" t="s">
        <v>20</v>
      </c>
      <c r="O4794" s="96">
        <v>50</v>
      </c>
      <c r="P4794" s="85" t="s">
        <v>392</v>
      </c>
      <c r="Q4794" s="86" t="s">
        <v>12178</v>
      </c>
    </row>
    <row r="4795" spans="1:17" x14ac:dyDescent="0.25">
      <c r="A4795" s="84" t="s">
        <v>48</v>
      </c>
      <c r="B4795" s="85" t="s">
        <v>12122</v>
      </c>
      <c r="C4795" s="85" t="s">
        <v>13</v>
      </c>
      <c r="D4795" s="85" t="s">
        <v>20</v>
      </c>
      <c r="E4795" s="96">
        <v>120</v>
      </c>
      <c r="F4795" s="85" t="s">
        <v>105</v>
      </c>
      <c r="G4795" s="86" t="s">
        <v>12123</v>
      </c>
      <c r="K4795" s="84" t="s">
        <v>48</v>
      </c>
      <c r="L4795" s="85" t="s">
        <v>224</v>
      </c>
      <c r="M4795" s="85" t="s">
        <v>21</v>
      </c>
      <c r="N4795" s="85" t="s">
        <v>9</v>
      </c>
      <c r="O4795" s="96">
        <v>0</v>
      </c>
      <c r="P4795" s="85" t="s">
        <v>105</v>
      </c>
      <c r="Q4795" s="86" t="s">
        <v>10822</v>
      </c>
    </row>
    <row r="4796" spans="1:17" x14ac:dyDescent="0.25">
      <c r="A4796" s="84" t="s">
        <v>49</v>
      </c>
      <c r="B4796" s="85" t="s">
        <v>12124</v>
      </c>
      <c r="C4796" s="85" t="s">
        <v>13</v>
      </c>
      <c r="D4796" s="85" t="s">
        <v>5</v>
      </c>
      <c r="E4796" s="96">
        <v>80</v>
      </c>
      <c r="F4796" s="85" t="s">
        <v>392</v>
      </c>
      <c r="G4796" s="86" t="s">
        <v>12125</v>
      </c>
      <c r="K4796" s="84" t="s">
        <v>49</v>
      </c>
      <c r="L4796" s="85" t="s">
        <v>2563</v>
      </c>
      <c r="M4796" s="85" t="s">
        <v>21</v>
      </c>
      <c r="N4796" s="85" t="s">
        <v>9</v>
      </c>
      <c r="O4796" s="96">
        <v>0</v>
      </c>
      <c r="P4796" s="85" t="s">
        <v>105</v>
      </c>
      <c r="Q4796" s="86" t="s">
        <v>11626</v>
      </c>
    </row>
    <row r="4797" spans="1:17" x14ac:dyDescent="0.25">
      <c r="A4797" s="84" t="s">
        <v>50</v>
      </c>
      <c r="B4797" s="85" t="s">
        <v>3899</v>
      </c>
      <c r="C4797" s="85" t="s">
        <v>28</v>
      </c>
      <c r="D4797" s="85" t="s">
        <v>9</v>
      </c>
      <c r="E4797" s="96">
        <v>120</v>
      </c>
      <c r="F4797" s="85" t="s">
        <v>105</v>
      </c>
      <c r="G4797" s="86" t="s">
        <v>12126</v>
      </c>
      <c r="K4797" s="84" t="s">
        <v>50</v>
      </c>
      <c r="L4797" s="85" t="s">
        <v>12179</v>
      </c>
      <c r="M4797" s="85" t="s">
        <v>21</v>
      </c>
      <c r="N4797" s="85" t="s">
        <v>9</v>
      </c>
      <c r="O4797" s="96">
        <v>0</v>
      </c>
      <c r="P4797" s="85" t="s">
        <v>105</v>
      </c>
      <c r="Q4797" s="86" t="s">
        <v>11627</v>
      </c>
    </row>
    <row r="4798" spans="1:17" x14ac:dyDescent="0.25">
      <c r="A4798" s="84" t="s">
        <v>51</v>
      </c>
      <c r="B4798" s="85" t="s">
        <v>12127</v>
      </c>
      <c r="C4798" s="85" t="s">
        <v>28</v>
      </c>
      <c r="D4798" s="85" t="s">
        <v>9</v>
      </c>
      <c r="E4798" s="96">
        <v>120</v>
      </c>
      <c r="F4798" s="85" t="s">
        <v>105</v>
      </c>
      <c r="G4798" s="86" t="s">
        <v>12128</v>
      </c>
      <c r="N4798" s="255" t="s">
        <v>104</v>
      </c>
      <c r="O4798" s="256">
        <f>SUM(O4792:O4797)</f>
        <v>165</v>
      </c>
      <c r="Q4798" s="81"/>
    </row>
    <row r="4799" spans="1:17" x14ac:dyDescent="0.25">
      <c r="A4799" s="84" t="s">
        <v>52</v>
      </c>
      <c r="B4799" s="85" t="s">
        <v>5967</v>
      </c>
      <c r="C4799" s="85" t="s">
        <v>28</v>
      </c>
      <c r="D4799" s="85" t="s">
        <v>20</v>
      </c>
      <c r="E4799" s="96">
        <v>120</v>
      </c>
      <c r="F4799" s="85" t="s">
        <v>105</v>
      </c>
      <c r="G4799" s="86" t="s">
        <v>12129</v>
      </c>
      <c r="M4799" s="90"/>
    </row>
    <row r="4800" spans="1:17" x14ac:dyDescent="0.25">
      <c r="A4800" s="84" t="s">
        <v>53</v>
      </c>
      <c r="B4800" s="85" t="s">
        <v>12130</v>
      </c>
      <c r="C4800" s="85" t="s">
        <v>28</v>
      </c>
      <c r="D4800" s="85" t="s">
        <v>20</v>
      </c>
      <c r="E4800" s="96">
        <v>120</v>
      </c>
      <c r="F4800" s="85" t="s">
        <v>105</v>
      </c>
      <c r="G4800" s="86" t="s">
        <v>12131</v>
      </c>
      <c r="M4800" t="s">
        <v>104</v>
      </c>
      <c r="N4800" s="205">
        <f>SUM(O4788+O4798)</f>
        <v>725</v>
      </c>
      <c r="O4800" s="273">
        <f>SUM(N4800*1.95583)</f>
        <v>1417.97675</v>
      </c>
    </row>
    <row r="4801" spans="1:17" x14ac:dyDescent="0.25">
      <c r="A4801" s="84" t="s">
        <v>54</v>
      </c>
      <c r="B4801" s="85" t="s">
        <v>9551</v>
      </c>
      <c r="C4801" s="85" t="s">
        <v>890</v>
      </c>
      <c r="D4801" s="85" t="s">
        <v>41</v>
      </c>
      <c r="E4801" s="96">
        <v>105</v>
      </c>
      <c r="F4801" s="85" t="s">
        <v>105</v>
      </c>
      <c r="G4801" s="86" t="s">
        <v>12132</v>
      </c>
      <c r="N4801" s="205"/>
      <c r="O4801" s="273"/>
    </row>
    <row r="4802" spans="1:17" x14ac:dyDescent="0.25">
      <c r="A4802" s="84" t="s">
        <v>55</v>
      </c>
      <c r="B4802" s="85" t="s">
        <v>12133</v>
      </c>
      <c r="C4802" s="85" t="s">
        <v>21</v>
      </c>
      <c r="D4802" s="85" t="s">
        <v>41</v>
      </c>
      <c r="E4802" s="96">
        <v>85</v>
      </c>
      <c r="F4802" s="85" t="s">
        <v>105</v>
      </c>
      <c r="G4802" s="86" t="s">
        <v>12134</v>
      </c>
      <c r="N4802" s="205"/>
      <c r="O4802" s="273"/>
    </row>
    <row r="4803" spans="1:17" x14ac:dyDescent="0.25">
      <c r="A4803" s="84" t="s">
        <v>56</v>
      </c>
      <c r="B4803" s="85" t="s">
        <v>10526</v>
      </c>
      <c r="C4803" s="85" t="s">
        <v>21</v>
      </c>
      <c r="D4803" s="85" t="s">
        <v>20</v>
      </c>
      <c r="E4803" s="96">
        <v>80</v>
      </c>
      <c r="F4803" s="85" t="s">
        <v>105</v>
      </c>
      <c r="G4803" s="86" t="s">
        <v>12135</v>
      </c>
      <c r="O4803" s="91"/>
      <c r="Q4803" s="81"/>
    </row>
    <row r="4804" spans="1:17" ht="15.75" x14ac:dyDescent="0.25">
      <c r="A4804" s="84" t="s">
        <v>57</v>
      </c>
      <c r="B4804" s="85" t="s">
        <v>12136</v>
      </c>
      <c r="C4804" s="85" t="s">
        <v>21</v>
      </c>
      <c r="D4804" s="85" t="s">
        <v>20</v>
      </c>
      <c r="E4804" s="96">
        <v>80</v>
      </c>
      <c r="F4804" s="85" t="s">
        <v>105</v>
      </c>
      <c r="G4804" s="86" t="s">
        <v>12137</v>
      </c>
      <c r="L4804" s="116" t="s">
        <v>12180</v>
      </c>
      <c r="M4804" s="116" t="s">
        <v>6815</v>
      </c>
      <c r="O4804" s="91"/>
      <c r="P4804" s="81"/>
      <c r="Q4804" s="81"/>
    </row>
    <row r="4805" spans="1:17" x14ac:dyDescent="0.25">
      <c r="A4805" s="84" t="s">
        <v>58</v>
      </c>
      <c r="B4805" s="85" t="s">
        <v>12138</v>
      </c>
      <c r="C4805" s="85" t="s">
        <v>21</v>
      </c>
      <c r="D4805" s="85" t="s">
        <v>20</v>
      </c>
      <c r="E4805" s="96">
        <v>80</v>
      </c>
      <c r="F4805" s="85" t="s">
        <v>105</v>
      </c>
      <c r="G4805" s="86" t="s">
        <v>12139</v>
      </c>
      <c r="K4805" s="79"/>
      <c r="L4805" s="92">
        <v>44503</v>
      </c>
      <c r="P4805" t="s">
        <v>5758</v>
      </c>
      <c r="Q4805" s="81"/>
    </row>
    <row r="4806" spans="1:17" x14ac:dyDescent="0.25">
      <c r="A4806" s="84" t="s">
        <v>59</v>
      </c>
      <c r="B4806" s="85" t="s">
        <v>12140</v>
      </c>
      <c r="C4806" s="85" t="s">
        <v>21</v>
      </c>
      <c r="D4806" s="85" t="s">
        <v>20</v>
      </c>
      <c r="E4806" s="96">
        <v>40</v>
      </c>
      <c r="F4806" s="85" t="s">
        <v>105</v>
      </c>
      <c r="G4806" s="86" t="s">
        <v>12141</v>
      </c>
      <c r="K4806" s="84" t="s">
        <v>97</v>
      </c>
      <c r="L4806" s="93" t="s">
        <v>106</v>
      </c>
      <c r="M4806" s="93" t="s">
        <v>107</v>
      </c>
    </row>
    <row r="4807" spans="1:17" x14ac:dyDescent="0.25">
      <c r="A4807" s="84" t="s">
        <v>60</v>
      </c>
      <c r="B4807" s="85" t="s">
        <v>9868</v>
      </c>
      <c r="C4807" s="85" t="s">
        <v>21</v>
      </c>
      <c r="D4807" s="85" t="s">
        <v>5</v>
      </c>
      <c r="E4807" s="96">
        <v>80</v>
      </c>
      <c r="F4807" s="85" t="s">
        <v>105</v>
      </c>
      <c r="G4807" s="86" t="s">
        <v>12142</v>
      </c>
      <c r="K4807" s="84">
        <v>1</v>
      </c>
      <c r="L4807" s="85" t="s">
        <v>108</v>
      </c>
      <c r="M4807" s="96">
        <v>13</v>
      </c>
      <c r="Q4807" s="81"/>
    </row>
    <row r="4808" spans="1:17" x14ac:dyDescent="0.25">
      <c r="A4808" s="84" t="s">
        <v>61</v>
      </c>
      <c r="B4808" s="85" t="s">
        <v>3850</v>
      </c>
      <c r="C4808" s="85" t="s">
        <v>21</v>
      </c>
      <c r="D4808" s="85" t="s">
        <v>20</v>
      </c>
      <c r="E4808" s="96">
        <v>80</v>
      </c>
      <c r="F4808" s="85" t="s">
        <v>105</v>
      </c>
      <c r="G4808" s="86" t="s">
        <v>12143</v>
      </c>
      <c r="K4808" s="84" t="s">
        <v>6</v>
      </c>
      <c r="L4808" s="85" t="s">
        <v>109</v>
      </c>
      <c r="M4808" s="96">
        <v>0</v>
      </c>
      <c r="Q4808" s="81"/>
    </row>
    <row r="4809" spans="1:17" x14ac:dyDescent="0.25">
      <c r="A4809" s="84" t="s">
        <v>62</v>
      </c>
      <c r="B4809" s="85" t="s">
        <v>4816</v>
      </c>
      <c r="C4809" s="85" t="s">
        <v>21</v>
      </c>
      <c r="D4809" s="85" t="s">
        <v>20</v>
      </c>
      <c r="E4809" s="96">
        <v>80</v>
      </c>
      <c r="F4809" s="85" t="s">
        <v>105</v>
      </c>
      <c r="G4809" s="86" t="s">
        <v>12144</v>
      </c>
      <c r="K4809" s="84">
        <v>3</v>
      </c>
      <c r="L4809" s="85" t="s">
        <v>110</v>
      </c>
      <c r="M4809" s="96">
        <v>0</v>
      </c>
      <c r="Q4809" s="81"/>
    </row>
    <row r="4810" spans="1:17" x14ac:dyDescent="0.25">
      <c r="A4810" s="84" t="s">
        <v>64</v>
      </c>
      <c r="B4810" s="85" t="s">
        <v>4807</v>
      </c>
      <c r="C4810" s="85" t="s">
        <v>21</v>
      </c>
      <c r="D4810" s="85" t="s">
        <v>20</v>
      </c>
      <c r="E4810" s="96">
        <v>80</v>
      </c>
      <c r="F4810" s="85" t="s">
        <v>105</v>
      </c>
      <c r="G4810" s="86" t="s">
        <v>12145</v>
      </c>
      <c r="K4810" s="84">
        <v>4</v>
      </c>
      <c r="L4810" s="94" t="s">
        <v>111</v>
      </c>
      <c r="M4810" s="96">
        <v>35</v>
      </c>
      <c r="Q4810" s="81"/>
    </row>
    <row r="4811" spans="1:17" x14ac:dyDescent="0.25">
      <c r="A4811" s="84" t="s">
        <v>66</v>
      </c>
      <c r="B4811" s="85" t="s">
        <v>12146</v>
      </c>
      <c r="C4811" s="85" t="s">
        <v>21</v>
      </c>
      <c r="D4811" s="85" t="s">
        <v>9</v>
      </c>
      <c r="E4811" s="96">
        <v>80</v>
      </c>
      <c r="F4811" s="85" t="s">
        <v>105</v>
      </c>
      <c r="G4811" s="86" t="s">
        <v>12147</v>
      </c>
      <c r="K4811" s="79"/>
      <c r="L4811" s="95" t="s">
        <v>104</v>
      </c>
      <c r="M4811" s="96">
        <f>SUM(M4807:M4810)</f>
        <v>48</v>
      </c>
      <c r="Q4811" s="81"/>
    </row>
    <row r="4812" spans="1:17" x14ac:dyDescent="0.25">
      <c r="A4812" s="84" t="s">
        <v>67</v>
      </c>
      <c r="B4812" s="85" t="s">
        <v>12148</v>
      </c>
      <c r="C4812" s="85" t="s">
        <v>21</v>
      </c>
      <c r="D4812" s="85" t="s">
        <v>9</v>
      </c>
      <c r="E4812" s="96">
        <v>80</v>
      </c>
      <c r="F4812" s="85" t="s">
        <v>105</v>
      </c>
      <c r="G4812" s="86" t="s">
        <v>12149</v>
      </c>
      <c r="K4812" s="79"/>
      <c r="L4812" s="290"/>
      <c r="M4812" s="252"/>
      <c r="Q4812" s="81"/>
    </row>
    <row r="4813" spans="1:17" x14ac:dyDescent="0.25">
      <c r="A4813" s="84" t="s">
        <v>121</v>
      </c>
      <c r="B4813" s="85" t="s">
        <v>5936</v>
      </c>
      <c r="C4813" s="85" t="s">
        <v>21</v>
      </c>
      <c r="D4813" s="85" t="s">
        <v>9</v>
      </c>
      <c r="E4813" s="96">
        <v>50</v>
      </c>
      <c r="F4813" s="85" t="s">
        <v>392</v>
      </c>
      <c r="G4813" s="86" t="s">
        <v>12150</v>
      </c>
      <c r="K4813" s="79"/>
      <c r="L4813" s="290"/>
      <c r="M4813" s="252"/>
      <c r="N4813" s="117"/>
      <c r="O4813" s="117"/>
      <c r="P4813" s="117"/>
      <c r="Q4813" s="276"/>
    </row>
    <row r="4814" spans="1:17" x14ac:dyDescent="0.25">
      <c r="A4814" s="84" t="s">
        <v>122</v>
      </c>
      <c r="B4814" s="85" t="s">
        <v>10655</v>
      </c>
      <c r="C4814" s="85" t="s">
        <v>21</v>
      </c>
      <c r="D4814" s="85" t="s">
        <v>20</v>
      </c>
      <c r="E4814" s="96">
        <v>50</v>
      </c>
      <c r="F4814" s="85" t="s">
        <v>392</v>
      </c>
      <c r="G4814" s="86" t="s">
        <v>12151</v>
      </c>
      <c r="K4814" s="79"/>
      <c r="M4814" s="85" t="s">
        <v>2354</v>
      </c>
      <c r="N4814" s="96">
        <v>0</v>
      </c>
      <c r="O4814" s="85"/>
      <c r="Q4814" s="81"/>
    </row>
    <row r="4815" spans="1:17" x14ac:dyDescent="0.25">
      <c r="A4815" s="84" t="s">
        <v>123</v>
      </c>
      <c r="B4815" s="85" t="s">
        <v>12152</v>
      </c>
      <c r="C4815" s="85" t="s">
        <v>21</v>
      </c>
      <c r="D4815" s="85" t="s">
        <v>20</v>
      </c>
      <c r="E4815" s="96">
        <v>50</v>
      </c>
      <c r="F4815" s="85" t="s">
        <v>392</v>
      </c>
      <c r="G4815" s="86" t="s">
        <v>12153</v>
      </c>
      <c r="K4815" s="79"/>
      <c r="M4815" s="85" t="s">
        <v>112</v>
      </c>
      <c r="N4815" s="96">
        <f>SUM(N4800)</f>
        <v>725</v>
      </c>
      <c r="O4815" s="99">
        <f>SUM(N4815*1.95583)</f>
        <v>1417.97675</v>
      </c>
      <c r="Q4815" s="81"/>
    </row>
    <row r="4816" spans="1:17" x14ac:dyDescent="0.25">
      <c r="A4816" s="84" t="s">
        <v>124</v>
      </c>
      <c r="B4816" s="85" t="s">
        <v>12154</v>
      </c>
      <c r="C4816" s="85" t="s">
        <v>21</v>
      </c>
      <c r="D4816" s="85" t="s">
        <v>9</v>
      </c>
      <c r="E4816" s="96">
        <v>80</v>
      </c>
      <c r="F4816" s="85" t="s">
        <v>105</v>
      </c>
      <c r="G4816" s="86" t="s">
        <v>12155</v>
      </c>
      <c r="K4816" s="79"/>
      <c r="M4816" s="85" t="s">
        <v>113</v>
      </c>
      <c r="N4816" s="96">
        <f>SUM(M4811)</f>
        <v>48</v>
      </c>
      <c r="O4816" s="85"/>
      <c r="Q4816" s="81"/>
    </row>
    <row r="4817" spans="1:17" x14ac:dyDescent="0.25">
      <c r="A4817" s="84" t="s">
        <v>125</v>
      </c>
      <c r="B4817" s="85" t="s">
        <v>12156</v>
      </c>
      <c r="C4817" s="85" t="s">
        <v>21</v>
      </c>
      <c r="D4817" s="85" t="s">
        <v>5</v>
      </c>
      <c r="E4817" s="96">
        <v>80</v>
      </c>
      <c r="F4817" s="85" t="s">
        <v>105</v>
      </c>
      <c r="G4817" s="86" t="s">
        <v>12157</v>
      </c>
      <c r="K4817" s="79"/>
      <c r="M4817" s="85" t="s">
        <v>114</v>
      </c>
      <c r="N4817" s="96">
        <f>SUM(N4814+N4815-N4816)</f>
        <v>677</v>
      </c>
      <c r="O4817" s="85"/>
      <c r="Q4817" s="81" t="s">
        <v>5758</v>
      </c>
    </row>
    <row r="4818" spans="1:17" x14ac:dyDescent="0.25">
      <c r="A4818" s="84" t="s">
        <v>126</v>
      </c>
      <c r="B4818" s="85" t="s">
        <v>8443</v>
      </c>
      <c r="C4818" s="85" t="s">
        <v>21</v>
      </c>
      <c r="D4818" s="85" t="s">
        <v>9</v>
      </c>
      <c r="E4818" s="96">
        <v>50</v>
      </c>
      <c r="F4818" s="85" t="s">
        <v>392</v>
      </c>
      <c r="G4818" s="86" t="s">
        <v>12158</v>
      </c>
      <c r="K4818" s="79"/>
      <c r="M4818" s="94" t="s">
        <v>2355</v>
      </c>
      <c r="N4818" s="96">
        <v>0</v>
      </c>
      <c r="O4818" s="85"/>
      <c r="Q4818" s="81"/>
    </row>
    <row r="4819" spans="1:17" x14ac:dyDescent="0.25">
      <c r="A4819" s="84" t="s">
        <v>127</v>
      </c>
      <c r="B4819" s="85" t="s">
        <v>6522</v>
      </c>
      <c r="C4819" s="85" t="s">
        <v>28</v>
      </c>
      <c r="D4819" s="85" t="s">
        <v>20</v>
      </c>
      <c r="E4819" s="96">
        <v>0</v>
      </c>
      <c r="F4819" s="85" t="s">
        <v>105</v>
      </c>
      <c r="G4819" s="86" t="s">
        <v>10798</v>
      </c>
    </row>
    <row r="4820" spans="1:17" x14ac:dyDescent="0.25">
      <c r="A4820" s="84" t="s">
        <v>128</v>
      </c>
      <c r="B4820" s="85" t="s">
        <v>7952</v>
      </c>
      <c r="C4820" s="85" t="s">
        <v>21</v>
      </c>
      <c r="D4820" s="85" t="s">
        <v>9</v>
      </c>
      <c r="E4820" s="96">
        <v>0</v>
      </c>
      <c r="F4820" s="85" t="s">
        <v>105</v>
      </c>
      <c r="G4820" s="86" t="s">
        <v>11580</v>
      </c>
    </row>
    <row r="4821" spans="1:17" x14ac:dyDescent="0.25">
      <c r="A4821" s="84" t="s">
        <v>129</v>
      </c>
      <c r="B4821" s="85" t="s">
        <v>3071</v>
      </c>
      <c r="C4821" s="85" t="s">
        <v>890</v>
      </c>
      <c r="D4821" s="85" t="s">
        <v>41</v>
      </c>
      <c r="E4821" s="96">
        <v>0</v>
      </c>
      <c r="F4821" s="85" t="s">
        <v>105</v>
      </c>
      <c r="G4821" s="86" t="s">
        <v>11323</v>
      </c>
    </row>
    <row r="4822" spans="1:17" x14ac:dyDescent="0.25">
      <c r="A4822" s="84" t="s">
        <v>130</v>
      </c>
      <c r="B4822" s="85" t="s">
        <v>11637</v>
      </c>
      <c r="C4822" s="85" t="s">
        <v>22</v>
      </c>
      <c r="D4822" s="85" t="s">
        <v>20</v>
      </c>
      <c r="E4822" s="96">
        <v>0</v>
      </c>
      <c r="F4822" s="85" t="s">
        <v>105</v>
      </c>
      <c r="G4822" s="86" t="s">
        <v>11631</v>
      </c>
    </row>
    <row r="4823" spans="1:17" x14ac:dyDescent="0.25">
      <c r="A4823" s="84" t="s">
        <v>131</v>
      </c>
      <c r="B4823" s="85" t="s">
        <v>10779</v>
      </c>
      <c r="C4823" s="85" t="s">
        <v>22</v>
      </c>
      <c r="D4823" s="85" t="s">
        <v>20</v>
      </c>
      <c r="E4823" s="96">
        <v>0</v>
      </c>
      <c r="F4823" s="85" t="s">
        <v>381</v>
      </c>
      <c r="G4823" s="86" t="s">
        <v>10861</v>
      </c>
    </row>
    <row r="4824" spans="1:17" x14ac:dyDescent="0.25">
      <c r="D4824" s="255" t="s">
        <v>104</v>
      </c>
      <c r="E4824" s="256">
        <f>SUM(E4792:E4823)</f>
        <v>2365</v>
      </c>
      <c r="G4824" s="81"/>
      <c r="L4824" s="100">
        <v>2550</v>
      </c>
      <c r="Q4824" s="81"/>
    </row>
    <row r="4825" spans="1:17" x14ac:dyDescent="0.25">
      <c r="C4825" s="90"/>
      <c r="L4825" s="100">
        <v>200</v>
      </c>
      <c r="N4825" s="93" t="s">
        <v>118</v>
      </c>
      <c r="O4825" s="93" t="s">
        <v>119</v>
      </c>
      <c r="P4825" s="93" t="s">
        <v>120</v>
      </c>
    </row>
    <row r="4826" spans="1:17" x14ac:dyDescent="0.25">
      <c r="C4826" t="s">
        <v>104</v>
      </c>
      <c r="D4826" s="205">
        <f>SUM(E4788+E4824)</f>
        <v>3045</v>
      </c>
      <c r="E4826" s="273">
        <f>SUM(D4826*1.95583)</f>
        <v>5955.5023499999998</v>
      </c>
      <c r="L4826" s="101">
        <f>SUM(L4825/L4824)</f>
        <v>7.8431372549019607E-2</v>
      </c>
      <c r="N4826" s="102">
        <f>SUM(L4826*O4815)</f>
        <v>111.21386274509804</v>
      </c>
      <c r="O4826" s="102">
        <f>SUM(N4826/1.17)</f>
        <v>95.054583542818847</v>
      </c>
      <c r="P4826" s="102">
        <f>SUM(N4826-O4826)</f>
        <v>16.159279202279194</v>
      </c>
    </row>
    <row r="4827" spans="1:17" x14ac:dyDescent="0.25">
      <c r="D4827" s="205"/>
      <c r="E4827" s="273"/>
    </row>
    <row r="4828" spans="1:17" x14ac:dyDescent="0.25">
      <c r="D4828" s="205"/>
      <c r="E4828" s="273"/>
    </row>
    <row r="4829" spans="1:17" x14ac:dyDescent="0.25">
      <c r="E4829" s="91"/>
      <c r="G4829" s="81"/>
    </row>
    <row r="4830" spans="1:17" ht="15.75" x14ac:dyDescent="0.25">
      <c r="B4830" s="116" t="s">
        <v>12159</v>
      </c>
      <c r="C4830" s="116" t="s">
        <v>3883</v>
      </c>
      <c r="E4830" s="91"/>
      <c r="F4830" s="81"/>
      <c r="G4830" s="81"/>
    </row>
    <row r="4831" spans="1:17" x14ac:dyDescent="0.25">
      <c r="A4831" s="79"/>
      <c r="B4831" s="92">
        <v>44499</v>
      </c>
      <c r="F4831" t="s">
        <v>5758</v>
      </c>
      <c r="G4831" s="81"/>
    </row>
    <row r="4832" spans="1:17" x14ac:dyDescent="0.25">
      <c r="A4832" s="84" t="s">
        <v>97</v>
      </c>
      <c r="B4832" s="93" t="s">
        <v>106</v>
      </c>
      <c r="C4832" s="93" t="s">
        <v>107</v>
      </c>
    </row>
    <row r="4833" spans="1:7" x14ac:dyDescent="0.25">
      <c r="A4833" s="84">
        <v>1</v>
      </c>
      <c r="B4833" s="85" t="s">
        <v>108</v>
      </c>
      <c r="C4833" s="96">
        <v>14</v>
      </c>
      <c r="G4833" s="81"/>
    </row>
    <row r="4834" spans="1:7" x14ac:dyDescent="0.25">
      <c r="A4834" s="84" t="s">
        <v>6</v>
      </c>
      <c r="B4834" s="85" t="s">
        <v>12100</v>
      </c>
      <c r="C4834" s="96">
        <v>64</v>
      </c>
      <c r="G4834" s="81"/>
    </row>
    <row r="4835" spans="1:7" x14ac:dyDescent="0.25">
      <c r="A4835" s="84">
        <v>3</v>
      </c>
      <c r="B4835" s="85" t="s">
        <v>110</v>
      </c>
      <c r="C4835" s="96">
        <v>0</v>
      </c>
      <c r="G4835" s="81"/>
    </row>
    <row r="4836" spans="1:7" x14ac:dyDescent="0.25">
      <c r="A4836" s="84">
        <v>4</v>
      </c>
      <c r="B4836" s="94" t="s">
        <v>111</v>
      </c>
      <c r="C4836" s="96">
        <v>38</v>
      </c>
      <c r="G4836" s="81"/>
    </row>
    <row r="4837" spans="1:7" x14ac:dyDescent="0.25">
      <c r="A4837" s="79"/>
      <c r="B4837" s="95" t="s">
        <v>104</v>
      </c>
      <c r="C4837" s="96">
        <f>SUM(C4833:C4836)</f>
        <v>116</v>
      </c>
      <c r="G4837" s="81"/>
    </row>
    <row r="4838" spans="1:7" x14ac:dyDescent="0.25">
      <c r="A4838" s="79"/>
      <c r="B4838" s="290"/>
      <c r="C4838" s="252"/>
      <c r="G4838" s="81"/>
    </row>
    <row r="4839" spans="1:7" x14ac:dyDescent="0.25">
      <c r="A4839" s="79"/>
      <c r="B4839" s="290"/>
      <c r="C4839" s="252"/>
      <c r="D4839" s="117"/>
      <c r="E4839" s="117"/>
      <c r="F4839" s="117"/>
      <c r="G4839" s="276"/>
    </row>
    <row r="4840" spans="1:7" x14ac:dyDescent="0.25">
      <c r="A4840" s="79"/>
      <c r="C4840" s="85" t="s">
        <v>2354</v>
      </c>
      <c r="D4840" s="96">
        <v>0</v>
      </c>
      <c r="E4840" s="85"/>
      <c r="G4840" s="81"/>
    </row>
    <row r="4841" spans="1:7" x14ac:dyDescent="0.25">
      <c r="A4841" s="79"/>
      <c r="C4841" s="85" t="s">
        <v>112</v>
      </c>
      <c r="D4841" s="96">
        <f>SUM(D4826)</f>
        <v>3045</v>
      </c>
      <c r="E4841" s="99">
        <f>SUM(D4841*1.95583)</f>
        <v>5955.5023499999998</v>
      </c>
      <c r="G4841" s="81"/>
    </row>
    <row r="4842" spans="1:7" x14ac:dyDescent="0.25">
      <c r="A4842" s="79"/>
      <c r="C4842" s="85" t="s">
        <v>113</v>
      </c>
      <c r="D4842" s="96">
        <f>SUM(C4837)</f>
        <v>116</v>
      </c>
      <c r="E4842" s="85"/>
      <c r="G4842" s="81"/>
    </row>
    <row r="4843" spans="1:7" x14ac:dyDescent="0.25">
      <c r="A4843" s="79"/>
      <c r="C4843" s="85" t="s">
        <v>114</v>
      </c>
      <c r="D4843" s="96">
        <f>SUM(D4840+D4841-D4842)</f>
        <v>2929</v>
      </c>
      <c r="E4843" s="85"/>
      <c r="G4843" s="81" t="s">
        <v>5758</v>
      </c>
    </row>
    <row r="4844" spans="1:7" x14ac:dyDescent="0.25">
      <c r="A4844" s="79"/>
      <c r="C4844" s="94" t="s">
        <v>2355</v>
      </c>
      <c r="D4844" s="96">
        <v>0</v>
      </c>
      <c r="E4844" s="85"/>
      <c r="G4844" s="81"/>
    </row>
    <row r="4850" spans="1:17" x14ac:dyDescent="0.25">
      <c r="B4850" s="100">
        <v>2550</v>
      </c>
      <c r="G4850" s="81"/>
    </row>
    <row r="4851" spans="1:17" x14ac:dyDescent="0.25">
      <c r="B4851" s="100">
        <v>200</v>
      </c>
      <c r="D4851" s="93" t="s">
        <v>118</v>
      </c>
      <c r="E4851" s="93" t="s">
        <v>119</v>
      </c>
      <c r="F4851" s="93" t="s">
        <v>120</v>
      </c>
    </row>
    <row r="4852" spans="1:17" x14ac:dyDescent="0.25">
      <c r="B4852" s="101">
        <f>SUM(B4851/B4850)</f>
        <v>7.8431372549019607E-2</v>
      </c>
      <c r="D4852" s="102">
        <f>SUM(B4852*E4841)</f>
        <v>467.09822352941171</v>
      </c>
      <c r="E4852" s="102">
        <f>SUM(D4852/1.17)</f>
        <v>399.22925087983907</v>
      </c>
      <c r="F4852" s="102">
        <f>SUM(D4852-E4852)</f>
        <v>67.86897264957264</v>
      </c>
    </row>
    <row r="4857" spans="1:17" ht="18.75" x14ac:dyDescent="0.3">
      <c r="A4857" s="79"/>
      <c r="B4857" s="80" t="s">
        <v>12243</v>
      </c>
      <c r="G4857" s="81"/>
      <c r="K4857" s="79"/>
      <c r="L4857" s="80" t="s">
        <v>12245</v>
      </c>
      <c r="Q4857" s="81"/>
    </row>
    <row r="4858" spans="1:17" x14ac:dyDescent="0.25">
      <c r="A4858" s="79"/>
      <c r="B4858" t="s">
        <v>536</v>
      </c>
      <c r="F4858" s="82" t="s">
        <v>95</v>
      </c>
      <c r="G4858" s="81"/>
      <c r="K4858" s="79"/>
      <c r="L4858" t="s">
        <v>3883</v>
      </c>
      <c r="P4858" s="82" t="s">
        <v>95</v>
      </c>
      <c r="Q4858" s="81"/>
    </row>
    <row r="4859" spans="1:17" ht="18.75" x14ac:dyDescent="0.3">
      <c r="A4859" s="251"/>
      <c r="B4859" s="274"/>
      <c r="C4859" s="117" t="s">
        <v>96</v>
      </c>
      <c r="D4859" s="117"/>
      <c r="E4859" s="117"/>
      <c r="F4859" s="275">
        <v>44501</v>
      </c>
      <c r="G4859" s="276"/>
      <c r="K4859" s="251"/>
      <c r="L4859" s="274"/>
      <c r="M4859" s="117" t="s">
        <v>96</v>
      </c>
      <c r="N4859" s="117"/>
      <c r="O4859" s="117"/>
      <c r="P4859" s="275">
        <v>44502</v>
      </c>
      <c r="Q4859" s="276"/>
    </row>
    <row r="4860" spans="1:17" x14ac:dyDescent="0.25">
      <c r="A4860" s="84" t="s">
        <v>97</v>
      </c>
      <c r="B4860" s="85" t="s">
        <v>98</v>
      </c>
      <c r="C4860" s="85" t="s">
        <v>99</v>
      </c>
      <c r="D4860" s="85" t="s">
        <v>100</v>
      </c>
      <c r="E4860" s="85" t="s">
        <v>101</v>
      </c>
      <c r="F4860" s="85" t="s">
        <v>102</v>
      </c>
      <c r="G4860" s="86" t="s">
        <v>103</v>
      </c>
      <c r="K4860" s="84" t="s">
        <v>97</v>
      </c>
      <c r="L4860" s="85" t="s">
        <v>98</v>
      </c>
      <c r="M4860" s="85" t="s">
        <v>99</v>
      </c>
      <c r="N4860" s="85" t="s">
        <v>100</v>
      </c>
      <c r="O4860" s="85" t="s">
        <v>101</v>
      </c>
      <c r="P4860" s="85" t="s">
        <v>102</v>
      </c>
      <c r="Q4860" s="86" t="s">
        <v>103</v>
      </c>
    </row>
    <row r="4861" spans="1:17" x14ac:dyDescent="0.25">
      <c r="A4861" s="84" t="s">
        <v>2</v>
      </c>
      <c r="B4861" s="85" t="s">
        <v>12221</v>
      </c>
      <c r="C4861" s="85" t="s">
        <v>9</v>
      </c>
      <c r="D4861" s="85" t="s">
        <v>21</v>
      </c>
      <c r="E4861" s="96">
        <v>80</v>
      </c>
      <c r="F4861" s="85" t="s">
        <v>105</v>
      </c>
      <c r="G4861" s="86" t="s">
        <v>12222</v>
      </c>
      <c r="K4861" s="84" t="s">
        <v>2</v>
      </c>
      <c r="L4861" s="85" t="s">
        <v>12247</v>
      </c>
      <c r="M4861" s="85" t="s">
        <v>9</v>
      </c>
      <c r="N4861" s="85" t="s">
        <v>21</v>
      </c>
      <c r="O4861" s="96">
        <v>50</v>
      </c>
      <c r="P4861" s="85" t="s">
        <v>392</v>
      </c>
      <c r="Q4861" s="86" t="s">
        <v>12248</v>
      </c>
    </row>
    <row r="4862" spans="1:17" x14ac:dyDescent="0.25">
      <c r="A4862" s="84" t="s">
        <v>6</v>
      </c>
      <c r="B4862" s="85" t="s">
        <v>4067</v>
      </c>
      <c r="C4862" s="85" t="s">
        <v>9</v>
      </c>
      <c r="D4862" s="85" t="s">
        <v>21</v>
      </c>
      <c r="E4862" s="96">
        <v>80</v>
      </c>
      <c r="F4862" s="85" t="s">
        <v>105</v>
      </c>
      <c r="G4862" s="86" t="s">
        <v>12223</v>
      </c>
      <c r="K4862" s="84" t="s">
        <v>6</v>
      </c>
      <c r="L4862" s="85" t="s">
        <v>12249</v>
      </c>
      <c r="M4862" s="85" t="s">
        <v>9</v>
      </c>
      <c r="N4862" s="85" t="s">
        <v>21</v>
      </c>
      <c r="O4862" s="96">
        <v>50</v>
      </c>
      <c r="P4862" s="85" t="s">
        <v>392</v>
      </c>
      <c r="Q4862" s="86" t="s">
        <v>12250</v>
      </c>
    </row>
    <row r="4863" spans="1:17" x14ac:dyDescent="0.25">
      <c r="A4863" s="84" t="s">
        <v>32</v>
      </c>
      <c r="B4863" s="85" t="s">
        <v>9032</v>
      </c>
      <c r="C4863" s="85" t="s">
        <v>20</v>
      </c>
      <c r="D4863" s="85" t="s">
        <v>21</v>
      </c>
      <c r="E4863" s="96">
        <v>80</v>
      </c>
      <c r="F4863" s="85" t="s">
        <v>105</v>
      </c>
      <c r="G4863" s="86" t="s">
        <v>12224</v>
      </c>
      <c r="K4863" s="84" t="s">
        <v>32</v>
      </c>
      <c r="L4863" s="85" t="s">
        <v>12251</v>
      </c>
      <c r="M4863" s="85" t="s">
        <v>9</v>
      </c>
      <c r="N4863" s="85" t="s">
        <v>21</v>
      </c>
      <c r="O4863" s="96">
        <v>80</v>
      </c>
      <c r="P4863" s="85" t="s">
        <v>105</v>
      </c>
      <c r="Q4863" s="86" t="s">
        <v>12252</v>
      </c>
    </row>
    <row r="4864" spans="1:17" x14ac:dyDescent="0.25">
      <c r="A4864" s="84" t="s">
        <v>48</v>
      </c>
      <c r="B4864" s="85" t="s">
        <v>388</v>
      </c>
      <c r="C4864" s="85" t="s">
        <v>20</v>
      </c>
      <c r="D4864" s="85" t="s">
        <v>21</v>
      </c>
      <c r="E4864" s="96">
        <v>80</v>
      </c>
      <c r="F4864" s="85" t="s">
        <v>105</v>
      </c>
      <c r="G4864" s="86" t="s">
        <v>12225</v>
      </c>
      <c r="K4864" s="84" t="s">
        <v>48</v>
      </c>
      <c r="L4864" s="85" t="s">
        <v>4693</v>
      </c>
      <c r="M4864" s="85" t="s">
        <v>155</v>
      </c>
      <c r="N4864" s="85" t="s">
        <v>890</v>
      </c>
      <c r="O4864" s="96">
        <v>105</v>
      </c>
      <c r="P4864" s="85" t="s">
        <v>105</v>
      </c>
      <c r="Q4864" s="86" t="s">
        <v>12253</v>
      </c>
    </row>
    <row r="4865" spans="1:17" x14ac:dyDescent="0.25">
      <c r="A4865" s="84" t="s">
        <v>49</v>
      </c>
      <c r="B4865" s="85" t="s">
        <v>12043</v>
      </c>
      <c r="C4865" s="85" t="s">
        <v>20</v>
      </c>
      <c r="D4865" s="85" t="s">
        <v>21</v>
      </c>
      <c r="E4865" s="96">
        <v>50</v>
      </c>
      <c r="F4865" s="85" t="s">
        <v>392</v>
      </c>
      <c r="G4865" s="86" t="s">
        <v>12226</v>
      </c>
      <c r="K4865" s="84" t="s">
        <v>49</v>
      </c>
      <c r="L4865" s="85" t="s">
        <v>160</v>
      </c>
      <c r="M4865" s="85" t="s">
        <v>9</v>
      </c>
      <c r="N4865" s="85" t="s">
        <v>21</v>
      </c>
      <c r="O4865" s="96">
        <v>80</v>
      </c>
      <c r="P4865" s="85" t="s">
        <v>105</v>
      </c>
      <c r="Q4865" s="86" t="s">
        <v>12254</v>
      </c>
    </row>
    <row r="4866" spans="1:17" x14ac:dyDescent="0.25">
      <c r="A4866" s="251"/>
      <c r="B4866" s="218"/>
      <c r="C4866" s="117"/>
      <c r="D4866" s="88" t="s">
        <v>104</v>
      </c>
      <c r="E4866" s="250">
        <f>SUM(E4861:E4865)</f>
        <v>370</v>
      </c>
      <c r="G4866" s="81"/>
      <c r="K4866" s="84" t="s">
        <v>50</v>
      </c>
      <c r="L4866" s="85" t="s">
        <v>12255</v>
      </c>
      <c r="M4866" s="85" t="s">
        <v>9</v>
      </c>
      <c r="N4866" s="85" t="s">
        <v>890</v>
      </c>
      <c r="O4866" s="96">
        <v>100</v>
      </c>
      <c r="P4866" s="85" t="s">
        <v>105</v>
      </c>
      <c r="Q4866" s="86" t="s">
        <v>12256</v>
      </c>
    </row>
    <row r="4867" spans="1:17" x14ac:dyDescent="0.25">
      <c r="A4867" s="251"/>
      <c r="B4867" s="117"/>
      <c r="C4867" s="117"/>
      <c r="D4867" s="311"/>
      <c r="E4867" s="312"/>
      <c r="G4867" s="81"/>
      <c r="K4867" s="84" t="s">
        <v>51</v>
      </c>
      <c r="L4867" s="85" t="s">
        <v>12260</v>
      </c>
      <c r="M4867" s="85" t="s">
        <v>20</v>
      </c>
      <c r="N4867" s="85" t="s">
        <v>21</v>
      </c>
      <c r="O4867" s="96">
        <v>50</v>
      </c>
      <c r="P4867" s="85" t="s">
        <v>392</v>
      </c>
      <c r="Q4867" s="86" t="s">
        <v>12257</v>
      </c>
    </row>
    <row r="4868" spans="1:17" ht="18.75" x14ac:dyDescent="0.3">
      <c r="A4868" s="79"/>
      <c r="B4868" s="80"/>
      <c r="C4868" t="s">
        <v>393</v>
      </c>
      <c r="E4868" s="115"/>
      <c r="F4868" s="83">
        <v>44503</v>
      </c>
      <c r="G4868" s="81"/>
      <c r="K4868" s="84" t="s">
        <v>52</v>
      </c>
      <c r="L4868" s="85" t="s">
        <v>3009</v>
      </c>
      <c r="M4868" s="85" t="s">
        <v>9</v>
      </c>
      <c r="N4868" s="85" t="s">
        <v>22</v>
      </c>
      <c r="O4868" s="96">
        <v>0</v>
      </c>
      <c r="P4868" s="85" t="s">
        <v>105</v>
      </c>
      <c r="Q4868" s="86" t="s">
        <v>8521</v>
      </c>
    </row>
    <row r="4869" spans="1:17" x14ac:dyDescent="0.25">
      <c r="A4869" s="84" t="s">
        <v>97</v>
      </c>
      <c r="B4869" s="85" t="s">
        <v>98</v>
      </c>
      <c r="C4869" s="85" t="s">
        <v>99</v>
      </c>
      <c r="D4869" s="85" t="s">
        <v>100</v>
      </c>
      <c r="E4869" s="85" t="s">
        <v>101</v>
      </c>
      <c r="F4869" s="85" t="s">
        <v>102</v>
      </c>
      <c r="G4869" s="86" t="s">
        <v>103</v>
      </c>
      <c r="K4869" s="84" t="s">
        <v>53</v>
      </c>
      <c r="L4869" s="85" t="s">
        <v>12261</v>
      </c>
      <c r="M4869" s="85" t="s">
        <v>5</v>
      </c>
      <c r="N4869" s="85" t="s">
        <v>21</v>
      </c>
      <c r="O4869" s="96">
        <v>0</v>
      </c>
      <c r="P4869" s="85" t="s">
        <v>105</v>
      </c>
      <c r="Q4869" s="86" t="s">
        <v>9021</v>
      </c>
    </row>
    <row r="4870" spans="1:17" x14ac:dyDescent="0.25">
      <c r="A4870" s="84" t="s">
        <v>2</v>
      </c>
      <c r="B4870" s="85" t="s">
        <v>12227</v>
      </c>
      <c r="C4870" s="85" t="s">
        <v>22</v>
      </c>
      <c r="D4870" s="85" t="s">
        <v>41</v>
      </c>
      <c r="E4870" s="96">
        <v>135</v>
      </c>
      <c r="F4870" s="85" t="s">
        <v>105</v>
      </c>
      <c r="G4870" s="86" t="s">
        <v>12228</v>
      </c>
      <c r="K4870" s="84" t="s">
        <v>54</v>
      </c>
      <c r="L4870" s="85" t="s">
        <v>9022</v>
      </c>
      <c r="M4870" s="85" t="s">
        <v>5</v>
      </c>
      <c r="N4870" s="85" t="s">
        <v>21</v>
      </c>
      <c r="O4870" s="96">
        <v>0</v>
      </c>
      <c r="P4870" s="85" t="s">
        <v>105</v>
      </c>
      <c r="Q4870" s="86" t="s">
        <v>9023</v>
      </c>
    </row>
    <row r="4871" spans="1:17" x14ac:dyDescent="0.25">
      <c r="A4871" s="84" t="s">
        <v>6</v>
      </c>
      <c r="B4871" s="85" t="s">
        <v>12229</v>
      </c>
      <c r="C4871" s="85" t="s">
        <v>890</v>
      </c>
      <c r="D4871" s="85" t="s">
        <v>155</v>
      </c>
      <c r="E4871" s="96">
        <v>75</v>
      </c>
      <c r="F4871" s="85" t="s">
        <v>392</v>
      </c>
      <c r="G4871" s="86" t="s">
        <v>12230</v>
      </c>
      <c r="K4871" s="84" t="s">
        <v>55</v>
      </c>
      <c r="L4871" s="85" t="s">
        <v>2563</v>
      </c>
      <c r="M4871" s="85" t="s">
        <v>9</v>
      </c>
      <c r="N4871" s="85" t="s">
        <v>21</v>
      </c>
      <c r="O4871" s="96">
        <v>0</v>
      </c>
      <c r="P4871" s="85" t="s">
        <v>105</v>
      </c>
      <c r="Q4871" s="86" t="s">
        <v>12085</v>
      </c>
    </row>
    <row r="4872" spans="1:17" x14ac:dyDescent="0.25">
      <c r="A4872" s="84" t="s">
        <v>32</v>
      </c>
      <c r="B4872" s="85" t="s">
        <v>12231</v>
      </c>
      <c r="C4872" s="85" t="s">
        <v>890</v>
      </c>
      <c r="D4872" s="85" t="s">
        <v>155</v>
      </c>
      <c r="E4872" s="96">
        <v>75</v>
      </c>
      <c r="F4872" s="85" t="s">
        <v>392</v>
      </c>
      <c r="G4872" s="86" t="s">
        <v>12232</v>
      </c>
      <c r="K4872" s="84" t="s">
        <v>56</v>
      </c>
      <c r="L4872" s="85" t="s">
        <v>12262</v>
      </c>
      <c r="M4872" s="85" t="s">
        <v>5</v>
      </c>
      <c r="N4872" s="85" t="s">
        <v>21</v>
      </c>
      <c r="O4872" s="96">
        <v>0</v>
      </c>
      <c r="P4872" s="85" t="s">
        <v>105</v>
      </c>
      <c r="Q4872" s="86" t="s">
        <v>12091</v>
      </c>
    </row>
    <row r="4873" spans="1:17" x14ac:dyDescent="0.25">
      <c r="A4873" s="84" t="s">
        <v>48</v>
      </c>
      <c r="B4873" s="85" t="s">
        <v>5149</v>
      </c>
      <c r="C4873" s="85" t="s">
        <v>21</v>
      </c>
      <c r="D4873" s="85" t="s">
        <v>5</v>
      </c>
      <c r="E4873" s="96">
        <v>80</v>
      </c>
      <c r="F4873" s="85" t="s">
        <v>105</v>
      </c>
      <c r="G4873" s="86" t="s">
        <v>12233</v>
      </c>
      <c r="K4873" s="84" t="s">
        <v>57</v>
      </c>
      <c r="L4873" s="85" t="s">
        <v>3297</v>
      </c>
      <c r="M4873" s="85" t="s">
        <v>9</v>
      </c>
      <c r="N4873" s="85" t="s">
        <v>21</v>
      </c>
      <c r="O4873" s="96">
        <v>0</v>
      </c>
      <c r="P4873" s="85" t="s">
        <v>105</v>
      </c>
      <c r="Q4873" s="86" t="s">
        <v>12003</v>
      </c>
    </row>
    <row r="4874" spans="1:17" x14ac:dyDescent="0.25">
      <c r="A4874" s="84" t="s">
        <v>49</v>
      </c>
      <c r="B4874" s="85" t="s">
        <v>12234</v>
      </c>
      <c r="C4874" s="85" t="s">
        <v>21</v>
      </c>
      <c r="D4874" s="85" t="s">
        <v>5</v>
      </c>
      <c r="E4874" s="96">
        <v>50</v>
      </c>
      <c r="F4874" s="85" t="s">
        <v>392</v>
      </c>
      <c r="G4874" s="86" t="s">
        <v>12235</v>
      </c>
      <c r="K4874" s="84" t="s">
        <v>58</v>
      </c>
      <c r="L4874" s="85" t="s">
        <v>5481</v>
      </c>
      <c r="M4874" s="85" t="s">
        <v>9</v>
      </c>
      <c r="N4874" s="85" t="s">
        <v>13</v>
      </c>
      <c r="O4874" s="96">
        <v>0</v>
      </c>
      <c r="P4874" s="85" t="s">
        <v>105</v>
      </c>
      <c r="Q4874" s="86" t="s">
        <v>12121</v>
      </c>
    </row>
    <row r="4875" spans="1:17" x14ac:dyDescent="0.25">
      <c r="A4875" s="84" t="s">
        <v>50</v>
      </c>
      <c r="B4875" s="85" t="s">
        <v>12236</v>
      </c>
      <c r="C4875" s="85" t="s">
        <v>21</v>
      </c>
      <c r="D4875" s="85" t="s">
        <v>20</v>
      </c>
      <c r="E4875" s="96">
        <v>80</v>
      </c>
      <c r="F4875" s="85" t="s">
        <v>105</v>
      </c>
      <c r="G4875" s="86" t="s">
        <v>12237</v>
      </c>
      <c r="K4875" s="84" t="s">
        <v>59</v>
      </c>
      <c r="L4875" s="85">
        <v>1160019</v>
      </c>
      <c r="M4875" s="85" t="s">
        <v>5</v>
      </c>
      <c r="N4875" s="85" t="s">
        <v>21</v>
      </c>
      <c r="O4875" s="96">
        <v>0</v>
      </c>
      <c r="P4875" s="85" t="s">
        <v>9529</v>
      </c>
      <c r="Q4875" s="86" t="s">
        <v>12263</v>
      </c>
    </row>
    <row r="4876" spans="1:17" x14ac:dyDescent="0.25">
      <c r="A4876" s="84" t="s">
        <v>51</v>
      </c>
      <c r="B4876" s="85" t="s">
        <v>12238</v>
      </c>
      <c r="C4876" s="85" t="s">
        <v>21</v>
      </c>
      <c r="D4876" s="85" t="s">
        <v>20</v>
      </c>
      <c r="E4876" s="96">
        <v>50</v>
      </c>
      <c r="F4876" s="85" t="s">
        <v>392</v>
      </c>
      <c r="G4876" s="86" t="s">
        <v>12239</v>
      </c>
      <c r="K4876" s="251"/>
      <c r="L4876" s="218"/>
      <c r="M4876" s="117"/>
      <c r="N4876" s="88" t="s">
        <v>104</v>
      </c>
      <c r="O4876" s="250">
        <f>SUM(O4861:O4875)</f>
        <v>515</v>
      </c>
      <c r="Q4876" s="81"/>
    </row>
    <row r="4877" spans="1:17" x14ac:dyDescent="0.25">
      <c r="A4877" s="84" t="s">
        <v>52</v>
      </c>
      <c r="B4877" s="85" t="s">
        <v>12240</v>
      </c>
      <c r="C4877" s="85" t="s">
        <v>21</v>
      </c>
      <c r="D4877" s="85" t="s">
        <v>20</v>
      </c>
      <c r="E4877" s="96">
        <v>50</v>
      </c>
      <c r="F4877" s="85" t="s">
        <v>392</v>
      </c>
      <c r="G4877" s="86" t="s">
        <v>12241</v>
      </c>
      <c r="K4877" s="251"/>
      <c r="L4877" s="117"/>
      <c r="M4877" s="117"/>
      <c r="N4877" s="311"/>
      <c r="O4877" s="312"/>
      <c r="Q4877" s="81"/>
    </row>
    <row r="4878" spans="1:17" ht="18.75" x14ac:dyDescent="0.3">
      <c r="A4878" s="84" t="s">
        <v>53</v>
      </c>
      <c r="B4878" s="85" t="s">
        <v>3837</v>
      </c>
      <c r="C4878" s="85" t="s">
        <v>13</v>
      </c>
      <c r="D4878" s="85" t="s">
        <v>9</v>
      </c>
      <c r="E4878" s="96">
        <v>0</v>
      </c>
      <c r="F4878" s="85" t="s">
        <v>105</v>
      </c>
      <c r="G4878" s="86" t="s">
        <v>8821</v>
      </c>
      <c r="K4878" s="79"/>
      <c r="L4878" s="80"/>
      <c r="M4878" t="s">
        <v>393</v>
      </c>
      <c r="O4878" s="115"/>
      <c r="P4878" s="83">
        <v>44505</v>
      </c>
      <c r="Q4878" s="81"/>
    </row>
    <row r="4879" spans="1:17" x14ac:dyDescent="0.25">
      <c r="A4879" s="84" t="s">
        <v>54</v>
      </c>
      <c r="B4879" s="85" t="s">
        <v>12011</v>
      </c>
      <c r="C4879" s="85" t="s">
        <v>890</v>
      </c>
      <c r="D4879" s="85" t="s">
        <v>20</v>
      </c>
      <c r="E4879" s="96">
        <v>0</v>
      </c>
      <c r="F4879" s="85" t="s">
        <v>105</v>
      </c>
      <c r="G4879" s="86" t="s">
        <v>12012</v>
      </c>
      <c r="K4879" s="84" t="s">
        <v>97</v>
      </c>
      <c r="L4879" s="85" t="s">
        <v>98</v>
      </c>
      <c r="M4879" s="85" t="s">
        <v>99</v>
      </c>
      <c r="N4879" s="85" t="s">
        <v>100</v>
      </c>
      <c r="O4879" s="85" t="s">
        <v>101</v>
      </c>
      <c r="P4879" s="85" t="s">
        <v>102</v>
      </c>
      <c r="Q4879" s="86" t="s">
        <v>103</v>
      </c>
    </row>
    <row r="4880" spans="1:17" x14ac:dyDescent="0.25">
      <c r="A4880" s="84" t="s">
        <v>55</v>
      </c>
      <c r="B4880" s="85" t="s">
        <v>12242</v>
      </c>
      <c r="C4880" s="85" t="s">
        <v>21</v>
      </c>
      <c r="D4880" s="85" t="s">
        <v>5</v>
      </c>
      <c r="E4880" s="96">
        <v>0</v>
      </c>
      <c r="F4880" s="85" t="s">
        <v>105</v>
      </c>
      <c r="G4880" s="86" t="s">
        <v>9796</v>
      </c>
      <c r="K4880" s="84" t="s">
        <v>2</v>
      </c>
      <c r="L4880" s="85" t="s">
        <v>1165</v>
      </c>
      <c r="M4880" s="85" t="s">
        <v>890</v>
      </c>
      <c r="N4880" s="85" t="s">
        <v>20</v>
      </c>
      <c r="O4880" s="96">
        <v>100</v>
      </c>
      <c r="P4880" s="85" t="s">
        <v>105</v>
      </c>
      <c r="Q4880" s="86" t="s">
        <v>12258</v>
      </c>
    </row>
    <row r="4881" spans="1:17" x14ac:dyDescent="0.25">
      <c r="A4881" s="84" t="s">
        <v>56</v>
      </c>
      <c r="B4881" s="85" t="s">
        <v>376</v>
      </c>
      <c r="C4881" s="85" t="s">
        <v>21</v>
      </c>
      <c r="D4881" s="85" t="s">
        <v>5</v>
      </c>
      <c r="E4881" s="96">
        <v>0</v>
      </c>
      <c r="F4881" s="85" t="s">
        <v>105</v>
      </c>
      <c r="G4881" s="86" t="s">
        <v>12066</v>
      </c>
      <c r="K4881" s="84" t="s">
        <v>6</v>
      </c>
      <c r="L4881" s="85" t="s">
        <v>12264</v>
      </c>
      <c r="M4881" s="85" t="s">
        <v>890</v>
      </c>
      <c r="N4881" s="85" t="s">
        <v>20</v>
      </c>
      <c r="O4881" s="96">
        <v>100</v>
      </c>
      <c r="P4881" s="85" t="s">
        <v>105</v>
      </c>
      <c r="Q4881" s="86" t="s">
        <v>12259</v>
      </c>
    </row>
    <row r="4882" spans="1:17" x14ac:dyDescent="0.25">
      <c r="A4882" s="84" t="s">
        <v>57</v>
      </c>
      <c r="B4882" s="85" t="s">
        <v>3835</v>
      </c>
      <c r="C4882" s="85" t="s">
        <v>13</v>
      </c>
      <c r="D4882" s="85" t="s">
        <v>155</v>
      </c>
      <c r="E4882" s="96">
        <v>0</v>
      </c>
      <c r="F4882" s="85" t="s">
        <v>105</v>
      </c>
      <c r="G4882" s="86" t="s">
        <v>11986</v>
      </c>
      <c r="K4882" s="84" t="s">
        <v>32</v>
      </c>
      <c r="L4882" s="85" t="s">
        <v>12265</v>
      </c>
      <c r="M4882" s="85" t="s">
        <v>21</v>
      </c>
      <c r="N4882" s="85" t="s">
        <v>5</v>
      </c>
      <c r="O4882" s="96">
        <v>50</v>
      </c>
      <c r="P4882" s="85" t="s">
        <v>392</v>
      </c>
      <c r="Q4882" s="86" t="s">
        <v>12266</v>
      </c>
    </row>
    <row r="4883" spans="1:17" x14ac:dyDescent="0.25">
      <c r="A4883" s="84" t="s">
        <v>58</v>
      </c>
      <c r="B4883" s="85" t="s">
        <v>12184</v>
      </c>
      <c r="C4883" s="85" t="s">
        <v>21</v>
      </c>
      <c r="D4883" s="85" t="s">
        <v>9</v>
      </c>
      <c r="E4883" s="96">
        <v>0</v>
      </c>
      <c r="F4883" s="85" t="s">
        <v>105</v>
      </c>
      <c r="G4883" s="86" t="s">
        <v>12101</v>
      </c>
      <c r="K4883" s="84" t="s">
        <v>48</v>
      </c>
      <c r="L4883" s="85" t="s">
        <v>8516</v>
      </c>
      <c r="M4883" s="85" t="s">
        <v>21</v>
      </c>
      <c r="N4883" s="85" t="s">
        <v>20</v>
      </c>
      <c r="O4883" s="96">
        <v>50</v>
      </c>
      <c r="P4883" s="85" t="s">
        <v>392</v>
      </c>
      <c r="Q4883" s="86" t="s">
        <v>12267</v>
      </c>
    </row>
    <row r="4884" spans="1:17" x14ac:dyDescent="0.25">
      <c r="D4884" s="255" t="s">
        <v>104</v>
      </c>
      <c r="E4884" s="256">
        <f>SUM(E4870:E4883)</f>
        <v>595</v>
      </c>
      <c r="G4884" s="81"/>
      <c r="K4884" s="84" t="s">
        <v>49</v>
      </c>
      <c r="L4884" s="85" t="s">
        <v>12268</v>
      </c>
      <c r="M4884" s="85" t="s">
        <v>21</v>
      </c>
      <c r="N4884" s="85" t="s">
        <v>9</v>
      </c>
      <c r="O4884" s="96">
        <v>50</v>
      </c>
      <c r="P4884" s="85" t="s">
        <v>392</v>
      </c>
      <c r="Q4884" s="86" t="s">
        <v>12269</v>
      </c>
    </row>
    <row r="4885" spans="1:17" x14ac:dyDescent="0.25">
      <c r="C4885" s="90"/>
      <c r="K4885" s="84" t="s">
        <v>50</v>
      </c>
      <c r="L4885" s="85" t="s">
        <v>12270</v>
      </c>
      <c r="M4885" s="85" t="s">
        <v>21</v>
      </c>
      <c r="N4885" s="85" t="s">
        <v>20</v>
      </c>
      <c r="O4885" s="96">
        <v>0</v>
      </c>
      <c r="P4885" s="85" t="s">
        <v>105</v>
      </c>
      <c r="Q4885" s="86" t="s">
        <v>12224</v>
      </c>
    </row>
    <row r="4886" spans="1:17" x14ac:dyDescent="0.25">
      <c r="C4886" t="s">
        <v>104</v>
      </c>
      <c r="D4886" s="205">
        <f>SUM(E4866+E4884)</f>
        <v>965</v>
      </c>
      <c r="E4886" s="273">
        <f>SUM(D4886*1.95583)</f>
        <v>1887.3759499999999</v>
      </c>
      <c r="K4886" s="84" t="s">
        <v>51</v>
      </c>
      <c r="L4886" s="85" t="s">
        <v>11904</v>
      </c>
      <c r="M4886" s="85" t="s">
        <v>890</v>
      </c>
      <c r="N4886" s="85" t="s">
        <v>155</v>
      </c>
      <c r="O4886" s="96">
        <v>0</v>
      </c>
      <c r="P4886" s="85" t="s">
        <v>105</v>
      </c>
      <c r="Q4886" s="86" t="s">
        <v>11905</v>
      </c>
    </row>
    <row r="4887" spans="1:17" x14ac:dyDescent="0.25">
      <c r="D4887" s="205"/>
      <c r="E4887" s="273"/>
      <c r="N4887" s="255" t="s">
        <v>104</v>
      </c>
      <c r="O4887" s="256">
        <f>SUM(O4880:O4886)</f>
        <v>350</v>
      </c>
      <c r="Q4887" s="81"/>
    </row>
    <row r="4888" spans="1:17" x14ac:dyDescent="0.25">
      <c r="D4888" s="205"/>
      <c r="E4888" s="273"/>
      <c r="M4888" s="90"/>
    </row>
    <row r="4889" spans="1:17" x14ac:dyDescent="0.25">
      <c r="E4889" s="91"/>
      <c r="G4889" s="81"/>
      <c r="M4889" t="s">
        <v>104</v>
      </c>
      <c r="N4889" s="205">
        <f>SUM(O4876+O4887)</f>
        <v>865</v>
      </c>
      <c r="O4889" s="273">
        <f>SUM(N4889*1.95583)</f>
        <v>1691.79295</v>
      </c>
    </row>
    <row r="4890" spans="1:17" ht="15.75" x14ac:dyDescent="0.25">
      <c r="B4890" s="116" t="s">
        <v>12244</v>
      </c>
      <c r="C4890" s="116" t="s">
        <v>536</v>
      </c>
      <c r="E4890" s="91"/>
      <c r="F4890" s="81"/>
      <c r="G4890" s="81"/>
      <c r="N4890" s="205"/>
      <c r="O4890" s="273"/>
    </row>
    <row r="4891" spans="1:17" x14ac:dyDescent="0.25">
      <c r="A4891" s="79"/>
      <c r="B4891" s="92">
        <v>44509</v>
      </c>
      <c r="F4891" t="s">
        <v>5758</v>
      </c>
      <c r="G4891" s="81"/>
      <c r="N4891" s="205"/>
      <c r="O4891" s="273"/>
    </row>
    <row r="4892" spans="1:17" x14ac:dyDescent="0.25">
      <c r="A4892" s="84" t="s">
        <v>97</v>
      </c>
      <c r="B4892" s="93" t="s">
        <v>106</v>
      </c>
      <c r="C4892" s="93" t="s">
        <v>107</v>
      </c>
      <c r="O4892" s="91"/>
      <c r="Q4892" s="81"/>
    </row>
    <row r="4893" spans="1:17" ht="15.75" x14ac:dyDescent="0.25">
      <c r="A4893" s="84">
        <v>1</v>
      </c>
      <c r="B4893" s="85" t="s">
        <v>108</v>
      </c>
      <c r="C4893" s="96">
        <v>14</v>
      </c>
      <c r="G4893" s="81"/>
      <c r="L4893" s="116" t="s">
        <v>12246</v>
      </c>
      <c r="M4893" s="116" t="s">
        <v>3883</v>
      </c>
      <c r="O4893" s="91"/>
      <c r="P4893" s="81"/>
      <c r="Q4893" s="81"/>
    </row>
    <row r="4894" spans="1:17" x14ac:dyDescent="0.25">
      <c r="A4894" s="84" t="s">
        <v>6</v>
      </c>
      <c r="B4894" s="85" t="s">
        <v>12220</v>
      </c>
      <c r="C4894" s="96">
        <v>47.5</v>
      </c>
      <c r="G4894" s="81"/>
      <c r="K4894" s="79"/>
      <c r="L4894" s="92">
        <v>44509</v>
      </c>
      <c r="P4894" t="s">
        <v>5758</v>
      </c>
      <c r="Q4894" s="81"/>
    </row>
    <row r="4895" spans="1:17" x14ac:dyDescent="0.25">
      <c r="A4895" s="84">
        <v>3</v>
      </c>
      <c r="B4895" s="85" t="s">
        <v>110</v>
      </c>
      <c r="C4895" s="96">
        <v>0</v>
      </c>
      <c r="G4895" s="81"/>
      <c r="K4895" s="84" t="s">
        <v>97</v>
      </c>
      <c r="L4895" s="93" t="s">
        <v>106</v>
      </c>
      <c r="M4895" s="93" t="s">
        <v>107</v>
      </c>
    </row>
    <row r="4896" spans="1:17" x14ac:dyDescent="0.25">
      <c r="A4896" s="84">
        <v>4</v>
      </c>
      <c r="B4896" s="94" t="s">
        <v>111</v>
      </c>
      <c r="C4896" s="96">
        <v>35</v>
      </c>
      <c r="G4896" s="81"/>
      <c r="K4896" s="84">
        <v>1</v>
      </c>
      <c r="L4896" s="85" t="s">
        <v>108</v>
      </c>
      <c r="M4896" s="96">
        <v>14</v>
      </c>
      <c r="Q4896" s="81"/>
    </row>
    <row r="4897" spans="1:17" x14ac:dyDescent="0.25">
      <c r="A4897" s="79"/>
      <c r="B4897" s="95" t="s">
        <v>104</v>
      </c>
      <c r="C4897" s="96">
        <f>SUM(C4893:C4896)</f>
        <v>96.5</v>
      </c>
      <c r="G4897" s="81"/>
      <c r="K4897" s="84" t="s">
        <v>6</v>
      </c>
      <c r="L4897" s="85" t="s">
        <v>109</v>
      </c>
      <c r="M4897" s="96">
        <v>0</v>
      </c>
      <c r="Q4897" s="81"/>
    </row>
    <row r="4898" spans="1:17" x14ac:dyDescent="0.25">
      <c r="A4898" s="79"/>
      <c r="B4898" s="290"/>
      <c r="C4898" s="252"/>
      <c r="G4898" s="81"/>
      <c r="K4898" s="84">
        <v>3</v>
      </c>
      <c r="L4898" s="85" t="s">
        <v>110</v>
      </c>
      <c r="M4898" s="96">
        <v>0</v>
      </c>
      <c r="Q4898" s="81"/>
    </row>
    <row r="4899" spans="1:17" x14ac:dyDescent="0.25">
      <c r="A4899" s="79"/>
      <c r="B4899" s="290"/>
      <c r="C4899" s="252"/>
      <c r="D4899" s="117"/>
      <c r="E4899" s="117"/>
      <c r="F4899" s="117"/>
      <c r="G4899" s="276"/>
      <c r="K4899" s="84">
        <v>4</v>
      </c>
      <c r="L4899" s="94" t="s">
        <v>111</v>
      </c>
      <c r="M4899" s="96">
        <v>35</v>
      </c>
      <c r="Q4899" s="81"/>
    </row>
    <row r="4900" spans="1:17" x14ac:dyDescent="0.25">
      <c r="A4900" s="79"/>
      <c r="C4900" s="85" t="s">
        <v>2354</v>
      </c>
      <c r="D4900" s="96">
        <v>0</v>
      </c>
      <c r="E4900" s="85"/>
      <c r="G4900" s="81"/>
      <c r="K4900" s="79"/>
      <c r="L4900" s="95" t="s">
        <v>104</v>
      </c>
      <c r="M4900" s="96">
        <f>SUM(M4896:M4899)</f>
        <v>49</v>
      </c>
      <c r="Q4900" s="81"/>
    </row>
    <row r="4901" spans="1:17" x14ac:dyDescent="0.25">
      <c r="A4901" s="79"/>
      <c r="C4901" s="85" t="s">
        <v>112</v>
      </c>
      <c r="D4901" s="96">
        <f>SUM(D4886)</f>
        <v>965</v>
      </c>
      <c r="E4901" s="99">
        <f>SUM(D4901*1.95583)</f>
        <v>1887.3759499999999</v>
      </c>
      <c r="G4901" s="81"/>
      <c r="K4901" s="79"/>
      <c r="L4901" s="290"/>
      <c r="M4901" s="252"/>
      <c r="Q4901" s="81"/>
    </row>
    <row r="4902" spans="1:17" x14ac:dyDescent="0.25">
      <c r="A4902" s="79"/>
      <c r="C4902" s="85" t="s">
        <v>113</v>
      </c>
      <c r="D4902" s="96">
        <f>SUM(C4897)</f>
        <v>96.5</v>
      </c>
      <c r="E4902" s="85"/>
      <c r="G4902" s="81"/>
      <c r="K4902" s="79"/>
      <c r="L4902" s="290"/>
      <c r="M4902" s="252"/>
      <c r="N4902" s="117"/>
      <c r="O4902" s="117"/>
      <c r="P4902" s="117"/>
      <c r="Q4902" s="276"/>
    </row>
    <row r="4903" spans="1:17" x14ac:dyDescent="0.25">
      <c r="A4903" s="79"/>
      <c r="C4903" s="85" t="s">
        <v>114</v>
      </c>
      <c r="D4903" s="96">
        <f>SUM(D4900+D4901-D4902)</f>
        <v>868.5</v>
      </c>
      <c r="E4903" s="85"/>
      <c r="G4903" s="81" t="s">
        <v>5758</v>
      </c>
      <c r="K4903" s="79"/>
      <c r="M4903" s="85" t="s">
        <v>2354</v>
      </c>
      <c r="N4903" s="96">
        <v>0</v>
      </c>
      <c r="O4903" s="85"/>
      <c r="Q4903" s="81"/>
    </row>
    <row r="4904" spans="1:17" x14ac:dyDescent="0.25">
      <c r="A4904" s="79"/>
      <c r="C4904" s="94" t="s">
        <v>2355</v>
      </c>
      <c r="D4904" s="96">
        <v>0</v>
      </c>
      <c r="E4904" s="85"/>
      <c r="G4904" s="81"/>
      <c r="K4904" s="79"/>
      <c r="M4904" s="85" t="s">
        <v>112</v>
      </c>
      <c r="N4904" s="96">
        <f>SUM(N4889)</f>
        <v>865</v>
      </c>
      <c r="O4904" s="99">
        <f>SUM(N4904*1.95583)</f>
        <v>1691.79295</v>
      </c>
      <c r="Q4904" s="81"/>
    </row>
    <row r="4905" spans="1:17" x14ac:dyDescent="0.25">
      <c r="K4905" s="79"/>
      <c r="M4905" s="85" t="s">
        <v>113</v>
      </c>
      <c r="N4905" s="96">
        <f>SUM(M4900)</f>
        <v>49</v>
      </c>
      <c r="O4905" s="85"/>
      <c r="Q4905" s="81"/>
    </row>
    <row r="4906" spans="1:17" x14ac:dyDescent="0.25">
      <c r="K4906" s="79"/>
      <c r="M4906" s="85" t="s">
        <v>114</v>
      </c>
      <c r="N4906" s="96">
        <f>SUM(N4903+N4904-N4905)</f>
        <v>816</v>
      </c>
      <c r="O4906" s="85"/>
      <c r="Q4906" s="81" t="s">
        <v>5758</v>
      </c>
    </row>
    <row r="4907" spans="1:17" x14ac:dyDescent="0.25">
      <c r="K4907" s="79"/>
      <c r="M4907" s="94" t="s">
        <v>2355</v>
      </c>
      <c r="N4907" s="96">
        <v>0</v>
      </c>
      <c r="O4907" s="85"/>
      <c r="Q4907" s="81"/>
    </row>
    <row r="4910" spans="1:17" x14ac:dyDescent="0.25">
      <c r="B4910" s="100">
        <v>2550</v>
      </c>
      <c r="G4910" s="81"/>
    </row>
    <row r="4911" spans="1:17" x14ac:dyDescent="0.25">
      <c r="B4911" s="100">
        <v>200</v>
      </c>
      <c r="D4911" s="93" t="s">
        <v>118</v>
      </c>
      <c r="E4911" s="93" t="s">
        <v>119</v>
      </c>
      <c r="F4911" s="93" t="s">
        <v>120</v>
      </c>
    </row>
    <row r="4912" spans="1:17" x14ac:dyDescent="0.25">
      <c r="B4912" s="101">
        <f>SUM(B4911/B4910)</f>
        <v>7.8431372549019607E-2</v>
      </c>
      <c r="D4912" s="102">
        <f>SUM(B4912*E4901)</f>
        <v>148.02948627450979</v>
      </c>
      <c r="E4912" s="102">
        <f>SUM(D4912/1.17)</f>
        <v>126.52092843975197</v>
      </c>
      <c r="F4912" s="102">
        <f>SUM(D4912-E4912)</f>
        <v>21.508557834757823</v>
      </c>
    </row>
    <row r="4913" spans="1:17" x14ac:dyDescent="0.25">
      <c r="L4913" s="100">
        <v>2550</v>
      </c>
      <c r="Q4913" s="81"/>
    </row>
    <row r="4914" spans="1:17" x14ac:dyDescent="0.25">
      <c r="L4914" s="100">
        <v>200</v>
      </c>
      <c r="N4914" s="93" t="s">
        <v>118</v>
      </c>
      <c r="O4914" s="93" t="s">
        <v>119</v>
      </c>
      <c r="P4914" s="93" t="s">
        <v>120</v>
      </c>
    </row>
    <row r="4915" spans="1:17" x14ac:dyDescent="0.25">
      <c r="L4915" s="101">
        <f>SUM(L4914/L4913)</f>
        <v>7.8431372549019607E-2</v>
      </c>
      <c r="N4915" s="102">
        <f>SUM(L4915*O4904)</f>
        <v>132.6896431372549</v>
      </c>
      <c r="O4915" s="102">
        <f>SUM(N4915/1.17)</f>
        <v>113.40995139936318</v>
      </c>
      <c r="P4915" s="102">
        <f>SUM(N4915-O4915)</f>
        <v>19.279691737891724</v>
      </c>
    </row>
    <row r="4918" spans="1:17" ht="18.75" x14ac:dyDescent="0.3">
      <c r="A4918" s="79"/>
      <c r="B4918" s="80" t="s">
        <v>12271</v>
      </c>
      <c r="G4918" s="81"/>
      <c r="K4918" s="79"/>
      <c r="L4918" s="80" t="s">
        <v>12293</v>
      </c>
      <c r="Q4918" s="81"/>
    </row>
    <row r="4919" spans="1:17" x14ac:dyDescent="0.25">
      <c r="A4919" s="79"/>
      <c r="B4919" t="s">
        <v>10164</v>
      </c>
      <c r="F4919" s="82" t="s">
        <v>95</v>
      </c>
      <c r="G4919" s="81"/>
      <c r="K4919" s="79"/>
      <c r="L4919" t="s">
        <v>536</v>
      </c>
      <c r="P4919" s="82" t="s">
        <v>95</v>
      </c>
      <c r="Q4919" s="81"/>
    </row>
    <row r="4920" spans="1:17" ht="18.75" x14ac:dyDescent="0.3">
      <c r="A4920" s="251"/>
      <c r="B4920" s="274"/>
      <c r="C4920" s="117" t="s">
        <v>96</v>
      </c>
      <c r="D4920" s="117"/>
      <c r="E4920" s="117"/>
      <c r="F4920" s="275">
        <v>44504</v>
      </c>
      <c r="G4920" s="276"/>
      <c r="K4920" s="251"/>
      <c r="L4920" s="274"/>
      <c r="M4920" s="117" t="s">
        <v>96</v>
      </c>
      <c r="N4920" s="117"/>
      <c r="O4920" s="117"/>
      <c r="P4920" s="275">
        <v>44506</v>
      </c>
      <c r="Q4920" s="276"/>
    </row>
    <row r="4921" spans="1:17" x14ac:dyDescent="0.25">
      <c r="A4921" s="84" t="s">
        <v>97</v>
      </c>
      <c r="B4921" s="85" t="s">
        <v>98</v>
      </c>
      <c r="C4921" s="85" t="s">
        <v>99</v>
      </c>
      <c r="D4921" s="85" t="s">
        <v>100</v>
      </c>
      <c r="E4921" s="85" t="s">
        <v>101</v>
      </c>
      <c r="F4921" s="85" t="s">
        <v>102</v>
      </c>
      <c r="G4921" s="86" t="s">
        <v>103</v>
      </c>
      <c r="K4921" s="84" t="s">
        <v>97</v>
      </c>
      <c r="L4921" s="85" t="s">
        <v>98</v>
      </c>
      <c r="M4921" s="85" t="s">
        <v>99</v>
      </c>
      <c r="N4921" s="85" t="s">
        <v>100</v>
      </c>
      <c r="O4921" s="85" t="s">
        <v>101</v>
      </c>
      <c r="P4921" s="85" t="s">
        <v>102</v>
      </c>
      <c r="Q4921" s="86" t="s">
        <v>103</v>
      </c>
    </row>
    <row r="4922" spans="1:17" x14ac:dyDescent="0.25">
      <c r="A4922" s="84" t="s">
        <v>2</v>
      </c>
      <c r="B4922" s="85" t="s">
        <v>11714</v>
      </c>
      <c r="C4922" s="85" t="s">
        <v>9</v>
      </c>
      <c r="D4922" s="85" t="s">
        <v>13</v>
      </c>
      <c r="E4922" s="96">
        <v>120</v>
      </c>
      <c r="F4922" s="85" t="s">
        <v>105</v>
      </c>
      <c r="G4922" s="86" t="s">
        <v>12274</v>
      </c>
      <c r="K4922" s="84" t="s">
        <v>2</v>
      </c>
      <c r="L4922" s="85" t="s">
        <v>3769</v>
      </c>
      <c r="M4922" s="85" t="s">
        <v>41</v>
      </c>
      <c r="N4922" s="85" t="s">
        <v>890</v>
      </c>
      <c r="O4922" s="96">
        <v>105</v>
      </c>
      <c r="P4922" s="85" t="s">
        <v>105</v>
      </c>
      <c r="Q4922" s="86" t="s">
        <v>12307</v>
      </c>
    </row>
    <row r="4923" spans="1:17" x14ac:dyDescent="0.25">
      <c r="A4923" s="84" t="s">
        <v>6</v>
      </c>
      <c r="B4923" s="85" t="s">
        <v>12275</v>
      </c>
      <c r="C4923" s="85" t="s">
        <v>20</v>
      </c>
      <c r="D4923" s="85" t="s">
        <v>13</v>
      </c>
      <c r="E4923" s="96">
        <v>80</v>
      </c>
      <c r="F4923" s="85" t="s">
        <v>392</v>
      </c>
      <c r="G4923" s="86" t="s">
        <v>12276</v>
      </c>
      <c r="K4923" s="84" t="s">
        <v>6</v>
      </c>
      <c r="L4923" s="85" t="s">
        <v>12308</v>
      </c>
      <c r="M4923" s="85" t="s">
        <v>41</v>
      </c>
      <c r="N4923" s="85" t="s">
        <v>13</v>
      </c>
      <c r="O4923" s="96">
        <v>80</v>
      </c>
      <c r="P4923" s="85" t="s">
        <v>392</v>
      </c>
      <c r="Q4923" s="86" t="s">
        <v>12309</v>
      </c>
    </row>
    <row r="4924" spans="1:17" x14ac:dyDescent="0.25">
      <c r="A4924" s="84" t="s">
        <v>32</v>
      </c>
      <c r="B4924" s="85" t="s">
        <v>12277</v>
      </c>
      <c r="C4924" s="85" t="s">
        <v>5</v>
      </c>
      <c r="D4924" s="85" t="s">
        <v>13</v>
      </c>
      <c r="E4924" s="96">
        <v>0</v>
      </c>
      <c r="F4924" s="85" t="s">
        <v>105</v>
      </c>
      <c r="G4924" s="86" t="s">
        <v>12018</v>
      </c>
      <c r="K4924" s="84" t="s">
        <v>32</v>
      </c>
      <c r="L4924" s="85" t="s">
        <v>12310</v>
      </c>
      <c r="M4924" s="85" t="s">
        <v>155</v>
      </c>
      <c r="N4924" s="85" t="s">
        <v>13</v>
      </c>
      <c r="O4924" s="96">
        <v>85</v>
      </c>
      <c r="P4924" s="85" t="s">
        <v>392</v>
      </c>
      <c r="Q4924" s="86" t="s">
        <v>12311</v>
      </c>
    </row>
    <row r="4925" spans="1:17" x14ac:dyDescent="0.25">
      <c r="A4925" s="84" t="s">
        <v>48</v>
      </c>
      <c r="B4925" s="85" t="s">
        <v>12278</v>
      </c>
      <c r="C4925" s="85" t="s">
        <v>5</v>
      </c>
      <c r="D4925" s="85" t="s">
        <v>13</v>
      </c>
      <c r="E4925" s="96">
        <v>0</v>
      </c>
      <c r="F4925" s="85" t="s">
        <v>105</v>
      </c>
      <c r="G4925" s="86" t="s">
        <v>12019</v>
      </c>
      <c r="K4925" s="84" t="s">
        <v>48</v>
      </c>
      <c r="L4925" s="85" t="s">
        <v>12312</v>
      </c>
      <c r="M4925" s="85" t="s">
        <v>9</v>
      </c>
      <c r="N4925" s="85" t="s">
        <v>13</v>
      </c>
      <c r="O4925" s="96">
        <v>80</v>
      </c>
      <c r="P4925" s="85" t="s">
        <v>392</v>
      </c>
      <c r="Q4925" s="86" t="s">
        <v>12313</v>
      </c>
    </row>
    <row r="4926" spans="1:17" x14ac:dyDescent="0.25">
      <c r="A4926" s="84" t="s">
        <v>49</v>
      </c>
      <c r="B4926" s="85" t="s">
        <v>6443</v>
      </c>
      <c r="C4926" s="85" t="s">
        <v>9</v>
      </c>
      <c r="D4926" s="85" t="s">
        <v>890</v>
      </c>
      <c r="E4926" s="96">
        <v>0</v>
      </c>
      <c r="F4926" s="85" t="s">
        <v>105</v>
      </c>
      <c r="G4926" s="86" t="s">
        <v>12020</v>
      </c>
      <c r="K4926" s="84" t="s">
        <v>49</v>
      </c>
      <c r="L4926" s="85" t="s">
        <v>12314</v>
      </c>
      <c r="M4926" s="85" t="s">
        <v>9</v>
      </c>
      <c r="N4926" s="85" t="s">
        <v>21</v>
      </c>
      <c r="O4926" s="96">
        <v>50</v>
      </c>
      <c r="P4926" s="85" t="s">
        <v>392</v>
      </c>
      <c r="Q4926" s="86" t="s">
        <v>12315</v>
      </c>
    </row>
    <row r="4927" spans="1:17" x14ac:dyDescent="0.25">
      <c r="A4927" s="84" t="s">
        <v>50</v>
      </c>
      <c r="B4927" s="85" t="s">
        <v>12279</v>
      </c>
      <c r="C4927" s="85" t="s">
        <v>9</v>
      </c>
      <c r="D4927" s="85" t="s">
        <v>21</v>
      </c>
      <c r="E4927" s="96">
        <v>0</v>
      </c>
      <c r="F4927" s="85" t="s">
        <v>105</v>
      </c>
      <c r="G4927" s="86" t="s">
        <v>12024</v>
      </c>
      <c r="K4927" s="84" t="s">
        <v>50</v>
      </c>
      <c r="L4927" s="85" t="s">
        <v>12316</v>
      </c>
      <c r="M4927" s="85" t="s">
        <v>9</v>
      </c>
      <c r="N4927" s="85" t="s">
        <v>13</v>
      </c>
      <c r="O4927" s="96">
        <v>80</v>
      </c>
      <c r="P4927" s="85" t="s">
        <v>392</v>
      </c>
      <c r="Q4927" s="86" t="s">
        <v>12317</v>
      </c>
    </row>
    <row r="4928" spans="1:17" x14ac:dyDescent="0.25">
      <c r="A4928" s="84" t="s">
        <v>51</v>
      </c>
      <c r="B4928" s="85" t="s">
        <v>11967</v>
      </c>
      <c r="C4928" s="85" t="s">
        <v>9</v>
      </c>
      <c r="D4928" s="85" t="s">
        <v>890</v>
      </c>
      <c r="E4928" s="96">
        <v>0</v>
      </c>
      <c r="F4928" s="85" t="s">
        <v>105</v>
      </c>
      <c r="G4928" s="86" t="s">
        <v>11968</v>
      </c>
      <c r="K4928" s="84" t="s">
        <v>51</v>
      </c>
      <c r="L4928" s="85" t="s">
        <v>12186</v>
      </c>
      <c r="M4928" s="85" t="s">
        <v>20</v>
      </c>
      <c r="N4928" s="85" t="s">
        <v>21</v>
      </c>
      <c r="O4928" s="96">
        <v>50</v>
      </c>
      <c r="P4928" s="85" t="s">
        <v>392</v>
      </c>
      <c r="Q4928" s="86" t="s">
        <v>12318</v>
      </c>
    </row>
    <row r="4929" spans="1:17" x14ac:dyDescent="0.25">
      <c r="A4929" s="84" t="s">
        <v>52</v>
      </c>
      <c r="B4929" s="85" t="s">
        <v>12083</v>
      </c>
      <c r="C4929" s="85" t="s">
        <v>9</v>
      </c>
      <c r="D4929" s="85" t="s">
        <v>21</v>
      </c>
      <c r="E4929" s="96">
        <v>0</v>
      </c>
      <c r="F4929" s="85" t="s">
        <v>105</v>
      </c>
      <c r="G4929" s="86" t="s">
        <v>12084</v>
      </c>
      <c r="K4929" s="84" t="s">
        <v>52</v>
      </c>
      <c r="L4929" s="85" t="s">
        <v>12319</v>
      </c>
      <c r="M4929" s="85" t="s">
        <v>20</v>
      </c>
      <c r="N4929" s="85" t="s">
        <v>22</v>
      </c>
      <c r="O4929" s="96">
        <v>90</v>
      </c>
      <c r="P4929" s="85" t="s">
        <v>392</v>
      </c>
      <c r="Q4929" s="86" t="s">
        <v>12320</v>
      </c>
    </row>
    <row r="4930" spans="1:17" x14ac:dyDescent="0.25">
      <c r="A4930" s="84" t="s">
        <v>53</v>
      </c>
      <c r="B4930" s="85" t="s">
        <v>607</v>
      </c>
      <c r="C4930" s="85" t="s">
        <v>9</v>
      </c>
      <c r="D4930" s="85" t="s">
        <v>21</v>
      </c>
      <c r="E4930" s="96">
        <v>0</v>
      </c>
      <c r="F4930" s="85" t="s">
        <v>105</v>
      </c>
      <c r="G4930" s="86" t="s">
        <v>12086</v>
      </c>
      <c r="K4930" s="84" t="s">
        <v>53</v>
      </c>
      <c r="L4930" s="85" t="s">
        <v>2486</v>
      </c>
      <c r="M4930" s="85" t="s">
        <v>12</v>
      </c>
      <c r="N4930" s="85" t="s">
        <v>890</v>
      </c>
      <c r="O4930" s="96">
        <v>100</v>
      </c>
      <c r="P4930" s="85" t="s">
        <v>105</v>
      </c>
      <c r="Q4930" s="86" t="s">
        <v>12321</v>
      </c>
    </row>
    <row r="4931" spans="1:17" x14ac:dyDescent="0.25">
      <c r="A4931" s="84" t="s">
        <v>54</v>
      </c>
      <c r="B4931" s="85" t="s">
        <v>12280</v>
      </c>
      <c r="C4931" s="85" t="s">
        <v>12</v>
      </c>
      <c r="D4931" s="85" t="s">
        <v>21</v>
      </c>
      <c r="E4931" s="96">
        <v>0</v>
      </c>
      <c r="F4931" s="85" t="s">
        <v>105</v>
      </c>
      <c r="G4931" s="86" t="s">
        <v>11651</v>
      </c>
      <c r="K4931" s="84" t="s">
        <v>54</v>
      </c>
      <c r="L4931" s="85" t="s">
        <v>12322</v>
      </c>
      <c r="M4931" s="85" t="s">
        <v>5</v>
      </c>
      <c r="N4931" s="85" t="s">
        <v>21</v>
      </c>
      <c r="O4931" s="96">
        <v>80</v>
      </c>
      <c r="P4931" s="85" t="s">
        <v>105</v>
      </c>
      <c r="Q4931" s="86" t="s">
        <v>12323</v>
      </c>
    </row>
    <row r="4932" spans="1:17" x14ac:dyDescent="0.25">
      <c r="A4932" s="84" t="s">
        <v>55</v>
      </c>
      <c r="B4932" s="85" t="s">
        <v>4908</v>
      </c>
      <c r="C4932" s="85" t="s">
        <v>41</v>
      </c>
      <c r="D4932" s="85" t="s">
        <v>21</v>
      </c>
      <c r="E4932" s="96">
        <v>0</v>
      </c>
      <c r="F4932" s="85" t="s">
        <v>105</v>
      </c>
      <c r="G4932" s="86" t="s">
        <v>12002</v>
      </c>
      <c r="K4932" s="84" t="s">
        <v>55</v>
      </c>
      <c r="L4932" s="85" t="s">
        <v>8292</v>
      </c>
      <c r="M4932" s="85" t="s">
        <v>20</v>
      </c>
      <c r="N4932" s="85" t="s">
        <v>21</v>
      </c>
      <c r="O4932" s="96">
        <v>0</v>
      </c>
      <c r="P4932" s="85" t="s">
        <v>105</v>
      </c>
      <c r="Q4932" s="86" t="s">
        <v>8293</v>
      </c>
    </row>
    <row r="4933" spans="1:17" x14ac:dyDescent="0.25">
      <c r="A4933" s="84" t="s">
        <v>56</v>
      </c>
      <c r="B4933" s="85" t="s">
        <v>12117</v>
      </c>
      <c r="C4933" s="85" t="s">
        <v>155</v>
      </c>
      <c r="D4933" s="85" t="s">
        <v>22</v>
      </c>
      <c r="E4933" s="96">
        <v>0</v>
      </c>
      <c r="F4933" s="85" t="s">
        <v>105</v>
      </c>
      <c r="G4933" s="86" t="s">
        <v>12118</v>
      </c>
      <c r="K4933" s="84" t="s">
        <v>56</v>
      </c>
      <c r="L4933" s="85" t="s">
        <v>3662</v>
      </c>
      <c r="M4933" s="85" t="s">
        <v>20</v>
      </c>
      <c r="N4933" s="85" t="s">
        <v>28</v>
      </c>
      <c r="O4933" s="96">
        <v>0</v>
      </c>
      <c r="P4933" s="85" t="s">
        <v>105</v>
      </c>
      <c r="Q4933" s="86" t="s">
        <v>9857</v>
      </c>
    </row>
    <row r="4934" spans="1:17" x14ac:dyDescent="0.25">
      <c r="A4934" s="84" t="s">
        <v>57</v>
      </c>
      <c r="B4934" s="85" t="s">
        <v>11871</v>
      </c>
      <c r="C4934" s="85" t="s">
        <v>20</v>
      </c>
      <c r="D4934" s="85" t="s">
        <v>21</v>
      </c>
      <c r="E4934" s="96">
        <v>0</v>
      </c>
      <c r="F4934" s="85" t="s">
        <v>105</v>
      </c>
      <c r="G4934" s="86" t="s">
        <v>12137</v>
      </c>
      <c r="K4934" s="84" t="s">
        <v>57</v>
      </c>
      <c r="L4934" s="85" t="s">
        <v>12324</v>
      </c>
      <c r="M4934" s="85" t="s">
        <v>41</v>
      </c>
      <c r="N4934" s="85" t="s">
        <v>22</v>
      </c>
      <c r="O4934" s="96">
        <v>0</v>
      </c>
      <c r="P4934" s="85" t="s">
        <v>105</v>
      </c>
      <c r="Q4934" s="86" t="s">
        <v>11966</v>
      </c>
    </row>
    <row r="4935" spans="1:17" x14ac:dyDescent="0.25">
      <c r="A4935" s="84" t="s">
        <v>58</v>
      </c>
      <c r="B4935" s="85" t="s">
        <v>11871</v>
      </c>
      <c r="C4935" s="85" t="s">
        <v>20</v>
      </c>
      <c r="D4935" s="85" t="s">
        <v>21</v>
      </c>
      <c r="E4935" s="96">
        <v>0</v>
      </c>
      <c r="F4935" s="85" t="s">
        <v>105</v>
      </c>
      <c r="G4935" s="86" t="s">
        <v>12139</v>
      </c>
      <c r="K4935" s="84" t="s">
        <v>58</v>
      </c>
      <c r="L4935" s="85" t="s">
        <v>626</v>
      </c>
      <c r="M4935" s="85" t="s">
        <v>9</v>
      </c>
      <c r="N4935" s="85" t="s">
        <v>13</v>
      </c>
      <c r="O4935" s="96">
        <v>0</v>
      </c>
      <c r="P4935" s="85" t="s">
        <v>105</v>
      </c>
      <c r="Q4935" s="86" t="s">
        <v>12074</v>
      </c>
    </row>
    <row r="4936" spans="1:17" x14ac:dyDescent="0.25">
      <c r="A4936" s="84" t="s">
        <v>59</v>
      </c>
      <c r="B4936" s="85" t="s">
        <v>11871</v>
      </c>
      <c r="C4936" s="85" t="s">
        <v>20</v>
      </c>
      <c r="D4936" s="85" t="s">
        <v>21</v>
      </c>
      <c r="E4936" s="96">
        <v>0</v>
      </c>
      <c r="F4936" s="85" t="s">
        <v>105</v>
      </c>
      <c r="G4936" s="86" t="s">
        <v>12141</v>
      </c>
      <c r="K4936" s="84" t="s">
        <v>59</v>
      </c>
      <c r="L4936" s="85" t="s">
        <v>1923</v>
      </c>
      <c r="M4936" s="85" t="s">
        <v>9</v>
      </c>
      <c r="N4936" s="85" t="s">
        <v>21</v>
      </c>
      <c r="O4936" s="96">
        <v>0</v>
      </c>
      <c r="P4936" s="85" t="s">
        <v>105</v>
      </c>
      <c r="Q4936" s="86" t="s">
        <v>12087</v>
      </c>
    </row>
    <row r="4937" spans="1:17" x14ac:dyDescent="0.25">
      <c r="A4937" s="84" t="s">
        <v>60</v>
      </c>
      <c r="B4937" s="132" t="s">
        <v>284</v>
      </c>
      <c r="C4937" s="85" t="s">
        <v>20</v>
      </c>
      <c r="D4937" s="85" t="s">
        <v>21</v>
      </c>
      <c r="E4937" s="96">
        <v>0</v>
      </c>
      <c r="F4937" s="85" t="s">
        <v>105</v>
      </c>
      <c r="G4937" s="86" t="s">
        <v>12143</v>
      </c>
      <c r="K4937" s="84" t="s">
        <v>60</v>
      </c>
      <c r="L4937" s="85" t="s">
        <v>12325</v>
      </c>
      <c r="M4937" s="85" t="s">
        <v>9</v>
      </c>
      <c r="N4937" s="85" t="s">
        <v>21</v>
      </c>
      <c r="O4937" s="96">
        <v>0</v>
      </c>
      <c r="P4937" s="85" t="s">
        <v>105</v>
      </c>
      <c r="Q4937" s="86" t="s">
        <v>12093</v>
      </c>
    </row>
    <row r="4938" spans="1:17" x14ac:dyDescent="0.25">
      <c r="A4938" s="251"/>
      <c r="B4938" s="218"/>
      <c r="C4938" s="117"/>
      <c r="D4938" s="88" t="s">
        <v>104</v>
      </c>
      <c r="E4938" s="250">
        <f>SUM(E4922:E4937)</f>
        <v>200</v>
      </c>
      <c r="G4938" s="81"/>
      <c r="K4938" s="84" t="s">
        <v>61</v>
      </c>
      <c r="L4938" s="85" t="s">
        <v>3897</v>
      </c>
      <c r="M4938" s="85" t="s">
        <v>155</v>
      </c>
      <c r="N4938" s="85" t="s">
        <v>890</v>
      </c>
      <c r="O4938" s="96">
        <v>0</v>
      </c>
      <c r="P4938" s="85" t="s">
        <v>105</v>
      </c>
      <c r="Q4938" s="86" t="s">
        <v>11759</v>
      </c>
    </row>
    <row r="4939" spans="1:17" x14ac:dyDescent="0.25">
      <c r="A4939" s="251"/>
      <c r="B4939" s="117"/>
      <c r="C4939" s="117"/>
      <c r="D4939" s="311"/>
      <c r="E4939" s="312"/>
      <c r="G4939" s="81"/>
      <c r="K4939" s="84" t="s">
        <v>62</v>
      </c>
      <c r="L4939" s="85" t="s">
        <v>4681</v>
      </c>
      <c r="M4939" s="85" t="s">
        <v>155</v>
      </c>
      <c r="N4939" s="85" t="s">
        <v>890</v>
      </c>
      <c r="O4939" s="96">
        <v>0</v>
      </c>
      <c r="P4939" s="85" t="s">
        <v>105</v>
      </c>
      <c r="Q4939" s="86" t="s">
        <v>11748</v>
      </c>
    </row>
    <row r="4940" spans="1:17" ht="18.75" x14ac:dyDescent="0.3">
      <c r="A4940" s="79"/>
      <c r="B4940" s="80"/>
      <c r="C4940" t="s">
        <v>393</v>
      </c>
      <c r="E4940" s="115"/>
      <c r="F4940" s="83">
        <v>44506</v>
      </c>
      <c r="G4940" s="81"/>
      <c r="K4940" s="84" t="s">
        <v>64</v>
      </c>
      <c r="L4940" s="85" t="s">
        <v>9421</v>
      </c>
      <c r="M4940" s="85" t="s">
        <v>20</v>
      </c>
      <c r="N4940" s="85" t="s">
        <v>13</v>
      </c>
      <c r="O4940" s="96">
        <v>0</v>
      </c>
      <c r="P4940" s="85" t="s">
        <v>105</v>
      </c>
      <c r="Q4940" s="86" t="s">
        <v>12120</v>
      </c>
    </row>
    <row r="4941" spans="1:17" x14ac:dyDescent="0.25">
      <c r="A4941" s="84" t="s">
        <v>97</v>
      </c>
      <c r="B4941" s="85" t="s">
        <v>98</v>
      </c>
      <c r="C4941" s="85" t="s">
        <v>99</v>
      </c>
      <c r="D4941" s="85" t="s">
        <v>100</v>
      </c>
      <c r="E4941" s="85" t="s">
        <v>101</v>
      </c>
      <c r="F4941" s="85" t="s">
        <v>102</v>
      </c>
      <c r="G4941" s="86" t="s">
        <v>103</v>
      </c>
      <c r="K4941" s="84" t="s">
        <v>66</v>
      </c>
      <c r="L4941" s="85" t="s">
        <v>3899</v>
      </c>
      <c r="M4941" s="85" t="s">
        <v>9</v>
      </c>
      <c r="N4941" s="85" t="s">
        <v>28</v>
      </c>
      <c r="O4941" s="96">
        <v>0</v>
      </c>
      <c r="P4941" s="85" t="s">
        <v>105</v>
      </c>
      <c r="Q4941" s="86" t="s">
        <v>12126</v>
      </c>
    </row>
    <row r="4942" spans="1:17" x14ac:dyDescent="0.25">
      <c r="A4942" s="84" t="s">
        <v>2</v>
      </c>
      <c r="B4942" s="85" t="s">
        <v>7457</v>
      </c>
      <c r="C4942" s="85" t="s">
        <v>13</v>
      </c>
      <c r="D4942" s="85" t="s">
        <v>20</v>
      </c>
      <c r="E4942" s="96">
        <v>120</v>
      </c>
      <c r="F4942" s="85" t="s">
        <v>105</v>
      </c>
      <c r="G4942" s="86" t="s">
        <v>12281</v>
      </c>
      <c r="K4942" s="84" t="s">
        <v>67</v>
      </c>
      <c r="L4942" s="85" t="s">
        <v>12127</v>
      </c>
      <c r="M4942" s="85" t="s">
        <v>9</v>
      </c>
      <c r="N4942" s="85" t="s">
        <v>28</v>
      </c>
      <c r="O4942" s="96">
        <v>0</v>
      </c>
      <c r="P4942" s="85" t="s">
        <v>105</v>
      </c>
      <c r="Q4942" s="86" t="s">
        <v>12128</v>
      </c>
    </row>
    <row r="4943" spans="1:17" x14ac:dyDescent="0.25">
      <c r="A4943" s="84" t="s">
        <v>6</v>
      </c>
      <c r="B4943" s="85" t="s">
        <v>12199</v>
      </c>
      <c r="C4943" s="85" t="s">
        <v>17</v>
      </c>
      <c r="D4943" s="85" t="s">
        <v>5</v>
      </c>
      <c r="E4943" s="96">
        <v>75</v>
      </c>
      <c r="F4943" s="85" t="s">
        <v>392</v>
      </c>
      <c r="G4943" s="86" t="s">
        <v>12282</v>
      </c>
      <c r="K4943" s="84" t="s">
        <v>121</v>
      </c>
      <c r="L4943" s="85" t="s">
        <v>281</v>
      </c>
      <c r="M4943" s="85" t="s">
        <v>20</v>
      </c>
      <c r="N4943" s="85" t="s">
        <v>21</v>
      </c>
      <c r="O4943" s="96">
        <v>0</v>
      </c>
      <c r="P4943" s="85" t="s">
        <v>105</v>
      </c>
      <c r="Q4943" s="86" t="s">
        <v>12144</v>
      </c>
    </row>
    <row r="4944" spans="1:17" x14ac:dyDescent="0.25">
      <c r="A4944" s="84" t="s">
        <v>32</v>
      </c>
      <c r="B4944" s="85" t="s">
        <v>3603</v>
      </c>
      <c r="C4944" s="85" t="s">
        <v>21</v>
      </c>
      <c r="D4944" s="85" t="s">
        <v>9</v>
      </c>
      <c r="E4944" s="96">
        <v>50</v>
      </c>
      <c r="F4944" s="85" t="s">
        <v>392</v>
      </c>
      <c r="G4944" s="86" t="s">
        <v>12283</v>
      </c>
      <c r="K4944" s="84" t="s">
        <v>122</v>
      </c>
      <c r="L4944" s="85" t="s">
        <v>281</v>
      </c>
      <c r="M4944" s="85" t="s">
        <v>20</v>
      </c>
      <c r="N4944" s="85" t="s">
        <v>21</v>
      </c>
      <c r="O4944" s="96">
        <v>0</v>
      </c>
      <c r="P4944" s="85" t="s">
        <v>105</v>
      </c>
      <c r="Q4944" s="86" t="s">
        <v>12145</v>
      </c>
    </row>
    <row r="4945" spans="1:17" x14ac:dyDescent="0.25">
      <c r="A4945" s="84" t="s">
        <v>48</v>
      </c>
      <c r="B4945" s="85" t="s">
        <v>10419</v>
      </c>
      <c r="C4945" s="85" t="s">
        <v>21</v>
      </c>
      <c r="D4945" s="85" t="s">
        <v>20</v>
      </c>
      <c r="E4945" s="96">
        <v>80</v>
      </c>
      <c r="F4945" s="85" t="s">
        <v>105</v>
      </c>
      <c r="G4945" s="86" t="s">
        <v>12284</v>
      </c>
      <c r="K4945" s="84" t="s">
        <v>123</v>
      </c>
      <c r="L4945" s="85" t="s">
        <v>5874</v>
      </c>
      <c r="M4945" s="85" t="s">
        <v>20</v>
      </c>
      <c r="N4945" s="85" t="s">
        <v>21</v>
      </c>
      <c r="O4945" s="96">
        <v>0</v>
      </c>
      <c r="P4945" s="85" t="s">
        <v>381</v>
      </c>
      <c r="Q4945" s="86" t="s">
        <v>12326</v>
      </c>
    </row>
    <row r="4946" spans="1:17" x14ac:dyDescent="0.25">
      <c r="A4946" s="84" t="s">
        <v>49</v>
      </c>
      <c r="B4946" s="85" t="s">
        <v>12285</v>
      </c>
      <c r="C4946" s="85" t="s">
        <v>21</v>
      </c>
      <c r="D4946" s="85" t="s">
        <v>20</v>
      </c>
      <c r="E4946" s="96">
        <v>50</v>
      </c>
      <c r="F4946" s="85" t="s">
        <v>392</v>
      </c>
      <c r="G4946" s="86" t="s">
        <v>12286</v>
      </c>
      <c r="K4946" s="84" t="s">
        <v>124</v>
      </c>
      <c r="L4946" s="132" t="s">
        <v>9138</v>
      </c>
      <c r="M4946" s="85" t="s">
        <v>20</v>
      </c>
      <c r="N4946" s="85" t="s">
        <v>890</v>
      </c>
      <c r="O4946" s="96">
        <v>0</v>
      </c>
      <c r="P4946" s="85" t="s">
        <v>381</v>
      </c>
      <c r="Q4946" s="86" t="s">
        <v>12327</v>
      </c>
    </row>
    <row r="4947" spans="1:17" x14ac:dyDescent="0.25">
      <c r="A4947" s="84" t="s">
        <v>50</v>
      </c>
      <c r="B4947" s="85" t="s">
        <v>12287</v>
      </c>
      <c r="C4947" s="85" t="s">
        <v>21</v>
      </c>
      <c r="D4947" s="85" t="s">
        <v>20</v>
      </c>
      <c r="E4947" s="96">
        <v>25</v>
      </c>
      <c r="F4947" s="85" t="s">
        <v>392</v>
      </c>
      <c r="G4947" s="86" t="s">
        <v>12288</v>
      </c>
      <c r="K4947" s="251"/>
      <c r="L4947" s="218"/>
      <c r="M4947" s="117"/>
      <c r="N4947" s="88" t="s">
        <v>104</v>
      </c>
      <c r="O4947" s="250">
        <f>SUM(O4922:O4946)</f>
        <v>800</v>
      </c>
      <c r="Q4947" s="81"/>
    </row>
    <row r="4948" spans="1:17" x14ac:dyDescent="0.25">
      <c r="A4948" s="84" t="s">
        <v>51</v>
      </c>
      <c r="B4948" s="85" t="s">
        <v>12289</v>
      </c>
      <c r="C4948" s="85" t="s">
        <v>17</v>
      </c>
      <c r="D4948" s="85" t="s">
        <v>155</v>
      </c>
      <c r="E4948" s="96">
        <v>0</v>
      </c>
      <c r="F4948" s="85" t="s">
        <v>105</v>
      </c>
      <c r="G4948" s="86" t="s">
        <v>11154</v>
      </c>
      <c r="K4948" s="251"/>
      <c r="L4948" s="117"/>
      <c r="M4948" s="117"/>
      <c r="N4948" s="311"/>
      <c r="O4948" s="312"/>
      <c r="Q4948" s="81"/>
    </row>
    <row r="4949" spans="1:17" ht="18.75" x14ac:dyDescent="0.3">
      <c r="A4949" s="84" t="s">
        <v>52</v>
      </c>
      <c r="B4949" s="85" t="s">
        <v>12290</v>
      </c>
      <c r="C4949" s="85" t="s">
        <v>22</v>
      </c>
      <c r="D4949" s="85" t="s">
        <v>20</v>
      </c>
      <c r="E4949" s="96">
        <v>0</v>
      </c>
      <c r="F4949" s="85" t="s">
        <v>105</v>
      </c>
      <c r="G4949" s="86" t="s">
        <v>11486</v>
      </c>
      <c r="K4949" s="79"/>
      <c r="L4949" s="80"/>
      <c r="M4949" t="s">
        <v>393</v>
      </c>
      <c r="O4949" s="115"/>
      <c r="P4949" s="83">
        <v>44508</v>
      </c>
      <c r="Q4949" s="81"/>
    </row>
    <row r="4950" spans="1:17" x14ac:dyDescent="0.25">
      <c r="A4950" s="84" t="s">
        <v>53</v>
      </c>
      <c r="B4950" s="85" t="s">
        <v>12291</v>
      </c>
      <c r="C4950" s="85" t="s">
        <v>21</v>
      </c>
      <c r="D4950" s="85" t="s">
        <v>9</v>
      </c>
      <c r="E4950" s="96">
        <v>0</v>
      </c>
      <c r="F4950" s="85" t="s">
        <v>105</v>
      </c>
      <c r="G4950" s="86" t="s">
        <v>11953</v>
      </c>
      <c r="K4950" s="84" t="s">
        <v>97</v>
      </c>
      <c r="L4950" s="85" t="s">
        <v>98</v>
      </c>
      <c r="M4950" s="85" t="s">
        <v>99</v>
      </c>
      <c r="N4950" s="85" t="s">
        <v>100</v>
      </c>
      <c r="O4950" s="85" t="s">
        <v>101</v>
      </c>
      <c r="P4950" s="85" t="s">
        <v>102</v>
      </c>
      <c r="Q4950" s="86" t="s">
        <v>103</v>
      </c>
    </row>
    <row r="4951" spans="1:17" x14ac:dyDescent="0.25">
      <c r="A4951" s="84" t="s">
        <v>54</v>
      </c>
      <c r="B4951" s="85" t="s">
        <v>12292</v>
      </c>
      <c r="C4951" s="85" t="s">
        <v>22</v>
      </c>
      <c r="D4951" s="85" t="s">
        <v>20</v>
      </c>
      <c r="E4951" s="96">
        <v>0</v>
      </c>
      <c r="F4951" s="85" t="s">
        <v>105</v>
      </c>
      <c r="G4951" s="86" t="s">
        <v>11124</v>
      </c>
      <c r="K4951" s="84" t="s">
        <v>2</v>
      </c>
      <c r="L4951" s="85" t="s">
        <v>2366</v>
      </c>
      <c r="M4951" s="85" t="s">
        <v>13</v>
      </c>
      <c r="N4951" s="85" t="s">
        <v>20</v>
      </c>
      <c r="O4951" s="96">
        <v>120</v>
      </c>
      <c r="P4951" s="85" t="s">
        <v>105</v>
      </c>
      <c r="Q4951" s="86" t="s">
        <v>12328</v>
      </c>
    </row>
    <row r="4952" spans="1:17" x14ac:dyDescent="0.25">
      <c r="A4952" s="84" t="s">
        <v>55</v>
      </c>
      <c r="B4952" s="85" t="s">
        <v>191</v>
      </c>
      <c r="C4952" s="85" t="s">
        <v>22</v>
      </c>
      <c r="D4952" s="85" t="s">
        <v>20</v>
      </c>
      <c r="E4952" s="96">
        <v>0</v>
      </c>
      <c r="F4952" s="85" t="s">
        <v>105</v>
      </c>
      <c r="G4952" s="86" t="s">
        <v>11121</v>
      </c>
      <c r="K4952" s="84" t="s">
        <v>6</v>
      </c>
      <c r="L4952" s="85" t="s">
        <v>12329</v>
      </c>
      <c r="M4952" s="85" t="s">
        <v>13</v>
      </c>
      <c r="N4952" s="85" t="s">
        <v>9</v>
      </c>
      <c r="O4952" s="96">
        <v>80</v>
      </c>
      <c r="P4952" s="85" t="s">
        <v>392</v>
      </c>
      <c r="Q4952" s="86" t="s">
        <v>12330</v>
      </c>
    </row>
    <row r="4953" spans="1:17" x14ac:dyDescent="0.25">
      <c r="A4953" s="84" t="s">
        <v>56</v>
      </c>
      <c r="B4953" s="85" t="s">
        <v>800</v>
      </c>
      <c r="C4953" s="85" t="s">
        <v>21</v>
      </c>
      <c r="D4953" s="85" t="s">
        <v>12</v>
      </c>
      <c r="E4953" s="96">
        <v>0</v>
      </c>
      <c r="F4953" s="85" t="s">
        <v>105</v>
      </c>
      <c r="G4953" s="86" t="s">
        <v>11411</v>
      </c>
      <c r="K4953" s="84" t="s">
        <v>32</v>
      </c>
      <c r="L4953" s="85" t="s">
        <v>12301</v>
      </c>
      <c r="M4953" s="85" t="s">
        <v>890</v>
      </c>
      <c r="N4953" s="85" t="s">
        <v>12</v>
      </c>
      <c r="O4953" s="96">
        <v>100</v>
      </c>
      <c r="P4953" s="85" t="s">
        <v>105</v>
      </c>
      <c r="Q4953" s="86" t="s">
        <v>12331</v>
      </c>
    </row>
    <row r="4954" spans="1:17" x14ac:dyDescent="0.25">
      <c r="A4954" s="84" t="s">
        <v>57</v>
      </c>
      <c r="B4954" s="85" t="s">
        <v>3517</v>
      </c>
      <c r="C4954" s="85" t="s">
        <v>21</v>
      </c>
      <c r="D4954" s="85" t="s">
        <v>12</v>
      </c>
      <c r="E4954" s="96">
        <v>0</v>
      </c>
      <c r="F4954" s="85" t="s">
        <v>105</v>
      </c>
      <c r="G4954" s="86" t="s">
        <v>11412</v>
      </c>
      <c r="K4954" s="84" t="s">
        <v>48</v>
      </c>
      <c r="L4954" s="85" t="s">
        <v>6443</v>
      </c>
      <c r="M4954" s="85" t="s">
        <v>890</v>
      </c>
      <c r="N4954" s="85" t="s">
        <v>9</v>
      </c>
      <c r="O4954" s="96">
        <v>100</v>
      </c>
      <c r="P4954" s="85" t="s">
        <v>105</v>
      </c>
      <c r="Q4954" s="86" t="s">
        <v>12332</v>
      </c>
    </row>
    <row r="4955" spans="1:17" x14ac:dyDescent="0.25">
      <c r="A4955" s="84" t="s">
        <v>58</v>
      </c>
      <c r="B4955" s="85" t="s">
        <v>12162</v>
      </c>
      <c r="C4955" s="85" t="s">
        <v>21</v>
      </c>
      <c r="D4955" s="85" t="s">
        <v>9</v>
      </c>
      <c r="E4955" s="96">
        <v>0</v>
      </c>
      <c r="F4955" s="85" t="s">
        <v>105</v>
      </c>
      <c r="G4955" s="86" t="s">
        <v>12163</v>
      </c>
      <c r="K4955" s="84" t="s">
        <v>49</v>
      </c>
      <c r="L4955" s="85" t="s">
        <v>10106</v>
      </c>
      <c r="M4955" s="85" t="s">
        <v>21</v>
      </c>
      <c r="N4955" s="85" t="s">
        <v>9</v>
      </c>
      <c r="O4955" s="96">
        <v>0</v>
      </c>
      <c r="P4955" s="85" t="s">
        <v>105</v>
      </c>
      <c r="Q4955" s="86" t="s">
        <v>12333</v>
      </c>
    </row>
    <row r="4956" spans="1:17" x14ac:dyDescent="0.25">
      <c r="D4956" s="255" t="s">
        <v>104</v>
      </c>
      <c r="E4956" s="256">
        <f>SUM(E4942:E4955)</f>
        <v>400</v>
      </c>
      <c r="G4956" s="81"/>
      <c r="N4956" s="255" t="s">
        <v>104</v>
      </c>
      <c r="O4956" s="256">
        <f>SUM(O4951:O4955)</f>
        <v>400</v>
      </c>
      <c r="Q4956" s="81"/>
    </row>
    <row r="4957" spans="1:17" x14ac:dyDescent="0.25">
      <c r="C4957" s="90"/>
      <c r="M4957" s="90"/>
    </row>
    <row r="4958" spans="1:17" x14ac:dyDescent="0.25">
      <c r="C4958" t="s">
        <v>104</v>
      </c>
      <c r="D4958" s="205">
        <f>SUM(E4938+E4956)</f>
        <v>600</v>
      </c>
      <c r="E4958" s="273">
        <f>SUM(D4958*1.95583)</f>
        <v>1173.498</v>
      </c>
      <c r="M4958" t="s">
        <v>104</v>
      </c>
      <c r="N4958" s="205">
        <f>SUM(O4947+O4956)</f>
        <v>1200</v>
      </c>
      <c r="O4958" s="273">
        <f>SUM(N4958*1.95583)</f>
        <v>2346.9960000000001</v>
      </c>
    </row>
    <row r="4959" spans="1:17" x14ac:dyDescent="0.25">
      <c r="D4959" s="205"/>
      <c r="E4959" s="273"/>
      <c r="N4959" s="205"/>
      <c r="O4959" s="273"/>
    </row>
    <row r="4960" spans="1:17" x14ac:dyDescent="0.25">
      <c r="D4960" s="205"/>
      <c r="E4960" s="273"/>
      <c r="N4960" s="205"/>
      <c r="O4960" s="273"/>
    </row>
    <row r="4961" spans="1:20" x14ac:dyDescent="0.25">
      <c r="E4961" s="91"/>
      <c r="G4961" s="81"/>
      <c r="O4961" s="91"/>
      <c r="Q4961" s="81"/>
    </row>
    <row r="4962" spans="1:20" ht="15.75" x14ac:dyDescent="0.25">
      <c r="B4962" s="116" t="s">
        <v>12272</v>
      </c>
      <c r="C4962" s="116" t="s">
        <v>10164</v>
      </c>
      <c r="E4962" s="91"/>
      <c r="F4962" s="81"/>
      <c r="G4962" s="81"/>
      <c r="L4962" s="116" t="s">
        <v>12294</v>
      </c>
      <c r="M4962" s="116" t="s">
        <v>536</v>
      </c>
      <c r="O4962" s="91"/>
      <c r="P4962" s="81"/>
      <c r="Q4962" s="81"/>
    </row>
    <row r="4963" spans="1:20" x14ac:dyDescent="0.25">
      <c r="A4963" s="79"/>
      <c r="B4963" s="92">
        <v>44509</v>
      </c>
      <c r="F4963" t="s">
        <v>5758</v>
      </c>
      <c r="G4963" s="81"/>
      <c r="K4963" s="79"/>
      <c r="L4963" s="92">
        <v>44509</v>
      </c>
      <c r="P4963" t="s">
        <v>5758</v>
      </c>
      <c r="Q4963" s="81"/>
      <c r="R4963" t="s">
        <v>12374</v>
      </c>
    </row>
    <row r="4964" spans="1:20" x14ac:dyDescent="0.25">
      <c r="A4964" s="84" t="s">
        <v>97</v>
      </c>
      <c r="B4964" s="93" t="s">
        <v>106</v>
      </c>
      <c r="C4964" s="93" t="s">
        <v>107</v>
      </c>
      <c r="K4964" s="84" t="s">
        <v>97</v>
      </c>
      <c r="L4964" s="93" t="s">
        <v>106</v>
      </c>
      <c r="M4964" s="93" t="s">
        <v>107</v>
      </c>
    </row>
    <row r="4965" spans="1:20" x14ac:dyDescent="0.25">
      <c r="A4965" s="84">
        <v>1</v>
      </c>
      <c r="B4965" s="85" t="s">
        <v>108</v>
      </c>
      <c r="C4965" s="96">
        <v>13</v>
      </c>
      <c r="G4965" s="81"/>
      <c r="K4965" s="84">
        <v>1</v>
      </c>
      <c r="L4965" s="85" t="s">
        <v>108</v>
      </c>
      <c r="M4965" s="96">
        <v>14</v>
      </c>
      <c r="Q4965" s="81"/>
    </row>
    <row r="4966" spans="1:20" x14ac:dyDescent="0.25">
      <c r="A4966" s="84" t="s">
        <v>6</v>
      </c>
      <c r="B4966" s="85" t="s">
        <v>12273</v>
      </c>
      <c r="C4966" s="96">
        <v>30</v>
      </c>
      <c r="G4966" s="81"/>
      <c r="K4966" s="84" t="s">
        <v>6</v>
      </c>
      <c r="L4966" s="85" t="s">
        <v>12295</v>
      </c>
      <c r="M4966" s="96">
        <v>290</v>
      </c>
      <c r="O4966" t="s">
        <v>12375</v>
      </c>
      <c r="Q4966" s="81"/>
    </row>
    <row r="4967" spans="1:20" x14ac:dyDescent="0.25">
      <c r="A4967" s="84">
        <v>3</v>
      </c>
      <c r="B4967" s="85" t="s">
        <v>110</v>
      </c>
      <c r="C4967" s="96">
        <v>0</v>
      </c>
      <c r="G4967" s="81"/>
      <c r="K4967" s="84">
        <v>3</v>
      </c>
      <c r="L4967" s="85" t="s">
        <v>110</v>
      </c>
      <c r="M4967" s="96">
        <v>0</v>
      </c>
      <c r="P4967" t="s">
        <v>12376</v>
      </c>
      <c r="Q4967" s="81"/>
    </row>
    <row r="4968" spans="1:20" x14ac:dyDescent="0.25">
      <c r="A4968" s="84">
        <v>4</v>
      </c>
      <c r="B4968" s="94" t="s">
        <v>111</v>
      </c>
      <c r="C4968" s="96">
        <v>35</v>
      </c>
      <c r="G4968" s="81"/>
      <c r="K4968" s="84">
        <v>4</v>
      </c>
      <c r="L4968" s="94" t="s">
        <v>111</v>
      </c>
      <c r="M4968" s="96">
        <v>35</v>
      </c>
      <c r="Q4968" s="81"/>
    </row>
    <row r="4969" spans="1:20" x14ac:dyDescent="0.25">
      <c r="A4969" s="79"/>
      <c r="B4969" s="95" t="s">
        <v>104</v>
      </c>
      <c r="C4969" s="96">
        <f>SUM(C4965:C4968)</f>
        <v>78</v>
      </c>
      <c r="G4969" s="81"/>
      <c r="K4969" s="79"/>
      <c r="L4969" s="95" t="s">
        <v>104</v>
      </c>
      <c r="M4969" s="96">
        <f>SUM(M4965:M4968)</f>
        <v>339</v>
      </c>
      <c r="Q4969" s="81"/>
    </row>
    <row r="4970" spans="1:20" x14ac:dyDescent="0.25">
      <c r="A4970" s="79"/>
      <c r="B4970" s="290"/>
      <c r="C4970" s="252"/>
      <c r="G4970" s="81"/>
      <c r="K4970" s="79"/>
      <c r="L4970" s="290"/>
      <c r="M4970" s="252"/>
      <c r="Q4970" s="81"/>
    </row>
    <row r="4971" spans="1:20" x14ac:dyDescent="0.25">
      <c r="A4971" s="79"/>
      <c r="B4971" s="290"/>
      <c r="C4971" s="252"/>
      <c r="D4971" s="117"/>
      <c r="E4971" s="117"/>
      <c r="F4971" s="117"/>
      <c r="G4971" s="276"/>
      <c r="K4971" s="79"/>
      <c r="L4971" s="290"/>
      <c r="M4971" s="252"/>
      <c r="N4971" s="117"/>
      <c r="O4971" s="117"/>
      <c r="P4971" s="117"/>
      <c r="Q4971" s="276"/>
      <c r="T4971" t="s">
        <v>12373</v>
      </c>
    </row>
    <row r="4972" spans="1:20" x14ac:dyDescent="0.25">
      <c r="A4972" s="79"/>
      <c r="C4972" s="85" t="s">
        <v>2354</v>
      </c>
      <c r="D4972" s="96">
        <v>0</v>
      </c>
      <c r="E4972" s="85"/>
      <c r="G4972" s="81"/>
      <c r="K4972" s="79"/>
      <c r="M4972" s="85" t="s">
        <v>2354</v>
      </c>
      <c r="N4972" s="96">
        <v>0</v>
      </c>
      <c r="O4972" s="85"/>
      <c r="Q4972" s="81"/>
    </row>
    <row r="4973" spans="1:20" x14ac:dyDescent="0.25">
      <c r="A4973" s="79"/>
      <c r="C4973" s="85" t="s">
        <v>112</v>
      </c>
      <c r="D4973" s="96">
        <f>SUM(D4958)</f>
        <v>600</v>
      </c>
      <c r="E4973" s="99">
        <f>SUM(D4973*1.95583)</f>
        <v>1173.498</v>
      </c>
      <c r="G4973" s="81"/>
      <c r="K4973" s="79"/>
      <c r="M4973" s="85" t="s">
        <v>112</v>
      </c>
      <c r="N4973" s="96">
        <f>SUM(N4958)</f>
        <v>1200</v>
      </c>
      <c r="O4973" s="99">
        <f>SUM(N4973*1.95583)</f>
        <v>2346.9960000000001</v>
      </c>
      <c r="Q4973" s="81"/>
    </row>
    <row r="4974" spans="1:20" x14ac:dyDescent="0.25">
      <c r="A4974" s="79"/>
      <c r="C4974" s="85" t="s">
        <v>113</v>
      </c>
      <c r="D4974" s="96">
        <f>SUM(C4969)</f>
        <v>78</v>
      </c>
      <c r="E4974" s="85"/>
      <c r="G4974" s="81"/>
      <c r="K4974" s="79"/>
      <c r="M4974" s="85" t="s">
        <v>113</v>
      </c>
      <c r="N4974" s="96">
        <f>SUM(M4969)</f>
        <v>339</v>
      </c>
      <c r="O4974" s="85"/>
      <c r="Q4974" s="81"/>
    </row>
    <row r="4975" spans="1:20" x14ac:dyDescent="0.25">
      <c r="A4975" s="79"/>
      <c r="C4975" s="85" t="s">
        <v>114</v>
      </c>
      <c r="D4975" s="96">
        <f>SUM(D4972+D4973-D4974)</f>
        <v>522</v>
      </c>
      <c r="E4975" s="85"/>
      <c r="G4975" s="81" t="s">
        <v>5758</v>
      </c>
      <c r="K4975" s="79"/>
      <c r="M4975" s="85" t="s">
        <v>114</v>
      </c>
      <c r="N4975" s="96">
        <f>SUM(N4972+N4973-N4974)</f>
        <v>861</v>
      </c>
      <c r="O4975" s="85"/>
      <c r="Q4975" s="81" t="s">
        <v>5758</v>
      </c>
    </row>
    <row r="4976" spans="1:20" x14ac:dyDescent="0.25">
      <c r="A4976" s="79"/>
      <c r="C4976" s="94" t="s">
        <v>2355</v>
      </c>
      <c r="D4976" s="96">
        <v>0</v>
      </c>
      <c r="E4976" s="85"/>
      <c r="G4976" s="81"/>
      <c r="K4976" s="79"/>
      <c r="M4976" s="94" t="s">
        <v>2355</v>
      </c>
      <c r="N4976" s="96">
        <v>0</v>
      </c>
      <c r="O4976" s="85"/>
      <c r="Q4976" s="81"/>
    </row>
    <row r="4982" spans="1:17" x14ac:dyDescent="0.25">
      <c r="B4982" s="100">
        <v>2550</v>
      </c>
      <c r="G4982" s="81"/>
      <c r="L4982" s="100">
        <v>2550</v>
      </c>
      <c r="Q4982" s="81"/>
    </row>
    <row r="4983" spans="1:17" x14ac:dyDescent="0.25">
      <c r="B4983" s="100">
        <v>200</v>
      </c>
      <c r="D4983" s="93" t="s">
        <v>118</v>
      </c>
      <c r="E4983" s="93" t="s">
        <v>119</v>
      </c>
      <c r="F4983" s="93" t="s">
        <v>120</v>
      </c>
      <c r="L4983" s="100">
        <v>200</v>
      </c>
      <c r="N4983" s="93" t="s">
        <v>118</v>
      </c>
      <c r="O4983" s="93" t="s">
        <v>119</v>
      </c>
      <c r="P4983" s="93" t="s">
        <v>120</v>
      </c>
    </row>
    <row r="4984" spans="1:17" x14ac:dyDescent="0.25">
      <c r="B4984" s="101">
        <f>SUM(B4983/B4982)</f>
        <v>7.8431372549019607E-2</v>
      </c>
      <c r="D4984" s="102">
        <f>SUM(B4984*E4973)</f>
        <v>92.039058823529416</v>
      </c>
      <c r="E4984" s="102">
        <f>SUM(D4984/1.17)</f>
        <v>78.665862242332835</v>
      </c>
      <c r="F4984" s="102">
        <f>SUM(D4984-E4984)</f>
        <v>13.373196581196581</v>
      </c>
      <c r="L4984" s="101">
        <f>SUM(L4983/L4982)</f>
        <v>7.8431372549019607E-2</v>
      </c>
      <c r="N4984" s="102">
        <f>SUM(L4984*O4973)</f>
        <v>184.07811764705883</v>
      </c>
      <c r="O4984" s="102">
        <f>SUM(N4984/1.17)</f>
        <v>157.33172448466567</v>
      </c>
      <c r="P4984" s="102">
        <f>SUM(N4984-O4984)</f>
        <v>26.746393162393161</v>
      </c>
    </row>
    <row r="4991" spans="1:17" ht="18.75" x14ac:dyDescent="0.3">
      <c r="A4991" s="79"/>
      <c r="B4991" s="80" t="s">
        <v>12412</v>
      </c>
      <c r="G4991" s="81"/>
      <c r="K4991" s="79"/>
      <c r="L4991" s="80" t="s">
        <v>12413</v>
      </c>
      <c r="Q4991" s="81"/>
    </row>
    <row r="4992" spans="1:17" x14ac:dyDescent="0.25">
      <c r="A4992" s="79"/>
      <c r="B4992" t="s">
        <v>3883</v>
      </c>
      <c r="F4992" s="82" t="s">
        <v>95</v>
      </c>
      <c r="G4992" s="81"/>
      <c r="K4992" s="79"/>
      <c r="L4992" t="s">
        <v>10164</v>
      </c>
      <c r="P4992" s="82" t="s">
        <v>95</v>
      </c>
      <c r="Q4992" s="81"/>
    </row>
    <row r="4993" spans="1:17" ht="18.75" x14ac:dyDescent="0.3">
      <c r="A4993" s="251"/>
      <c r="B4993" s="274"/>
      <c r="C4993" s="117" t="s">
        <v>96</v>
      </c>
      <c r="D4993" s="117"/>
      <c r="E4993" s="117"/>
      <c r="F4993" s="275">
        <v>44507</v>
      </c>
      <c r="G4993" s="276"/>
      <c r="K4993" s="251"/>
      <c r="L4993" s="274"/>
      <c r="M4993" s="117" t="s">
        <v>96</v>
      </c>
      <c r="N4993" s="117"/>
      <c r="O4993" s="117"/>
      <c r="P4993" s="275">
        <v>44509</v>
      </c>
      <c r="Q4993" s="276"/>
    </row>
    <row r="4994" spans="1:17" x14ac:dyDescent="0.25">
      <c r="A4994" s="84" t="s">
        <v>97</v>
      </c>
      <c r="B4994" s="85" t="s">
        <v>98</v>
      </c>
      <c r="C4994" s="85" t="s">
        <v>99</v>
      </c>
      <c r="D4994" s="85" t="s">
        <v>100</v>
      </c>
      <c r="E4994" s="85" t="s">
        <v>101</v>
      </c>
      <c r="F4994" s="85" t="s">
        <v>102</v>
      </c>
      <c r="G4994" s="86" t="s">
        <v>103</v>
      </c>
      <c r="K4994" s="84" t="s">
        <v>97</v>
      </c>
      <c r="L4994" s="85" t="s">
        <v>98</v>
      </c>
      <c r="M4994" s="85" t="s">
        <v>99</v>
      </c>
      <c r="N4994" s="85" t="s">
        <v>100</v>
      </c>
      <c r="O4994" s="85" t="s">
        <v>101</v>
      </c>
      <c r="P4994" s="85" t="s">
        <v>102</v>
      </c>
      <c r="Q4994" s="86" t="s">
        <v>103</v>
      </c>
    </row>
    <row r="4995" spans="1:17" x14ac:dyDescent="0.25">
      <c r="A4995" s="84" t="s">
        <v>2</v>
      </c>
      <c r="B4995" s="85" t="s">
        <v>224</v>
      </c>
      <c r="C4995" s="85" t="s">
        <v>41</v>
      </c>
      <c r="D4995" s="85" t="s">
        <v>21</v>
      </c>
      <c r="E4995" s="96">
        <v>55</v>
      </c>
      <c r="F4995" s="85" t="s">
        <v>392</v>
      </c>
      <c r="G4995" s="86" t="s">
        <v>12377</v>
      </c>
      <c r="K4995" s="84" t="s">
        <v>2</v>
      </c>
      <c r="L4995" s="85" t="s">
        <v>12415</v>
      </c>
      <c r="M4995" s="85" t="s">
        <v>9</v>
      </c>
      <c r="N4995" s="85" t="s">
        <v>21</v>
      </c>
      <c r="O4995" s="96">
        <v>80</v>
      </c>
      <c r="P4995" s="85" t="s">
        <v>105</v>
      </c>
      <c r="Q4995" s="86" t="s">
        <v>12416</v>
      </c>
    </row>
    <row r="4996" spans="1:17" x14ac:dyDescent="0.25">
      <c r="A4996" s="84" t="s">
        <v>6</v>
      </c>
      <c r="B4996" s="85" t="s">
        <v>4589</v>
      </c>
      <c r="C4996" s="85" t="s">
        <v>41</v>
      </c>
      <c r="D4996" s="85" t="s">
        <v>21</v>
      </c>
      <c r="E4996" s="96">
        <v>55</v>
      </c>
      <c r="F4996" s="85" t="s">
        <v>392</v>
      </c>
      <c r="G4996" s="86" t="s">
        <v>12378</v>
      </c>
      <c r="K4996" s="84" t="s">
        <v>6</v>
      </c>
      <c r="L4996" s="85" t="s">
        <v>2999</v>
      </c>
      <c r="M4996" s="85" t="s">
        <v>9</v>
      </c>
      <c r="N4996" s="85" t="s">
        <v>21</v>
      </c>
      <c r="O4996" s="96">
        <v>50</v>
      </c>
      <c r="P4996" s="85" t="s">
        <v>392</v>
      </c>
      <c r="Q4996" s="86" t="s">
        <v>12417</v>
      </c>
    </row>
    <row r="4997" spans="1:17" x14ac:dyDescent="0.25">
      <c r="A4997" s="84" t="s">
        <v>32</v>
      </c>
      <c r="B4997" s="85" t="s">
        <v>11828</v>
      </c>
      <c r="C4997" s="85" t="s">
        <v>9</v>
      </c>
      <c r="D4997" s="85" t="s">
        <v>21</v>
      </c>
      <c r="E4997" s="96">
        <v>80</v>
      </c>
      <c r="F4997" s="85" t="s">
        <v>105</v>
      </c>
      <c r="G4997" s="86" t="s">
        <v>12333</v>
      </c>
      <c r="K4997" s="84" t="s">
        <v>32</v>
      </c>
      <c r="L4997" s="85" t="s">
        <v>12418</v>
      </c>
      <c r="M4997" s="85" t="s">
        <v>9</v>
      </c>
      <c r="N4997" s="85" t="s">
        <v>13</v>
      </c>
      <c r="O4997" s="96">
        <v>80</v>
      </c>
      <c r="P4997" s="85" t="s">
        <v>392</v>
      </c>
      <c r="Q4997" s="86" t="s">
        <v>12419</v>
      </c>
    </row>
    <row r="4998" spans="1:17" x14ac:dyDescent="0.25">
      <c r="A4998" s="84" t="s">
        <v>48</v>
      </c>
      <c r="B4998" s="85" t="s">
        <v>5718</v>
      </c>
      <c r="C4998" s="85" t="s">
        <v>9</v>
      </c>
      <c r="D4998" s="85" t="s">
        <v>21</v>
      </c>
      <c r="E4998" s="96">
        <v>80</v>
      </c>
      <c r="F4998" s="85" t="s">
        <v>105</v>
      </c>
      <c r="G4998" s="86" t="s">
        <v>12379</v>
      </c>
      <c r="K4998" s="84" t="s">
        <v>48</v>
      </c>
      <c r="L4998" s="85" t="s">
        <v>12214</v>
      </c>
      <c r="M4998" s="85" t="s">
        <v>20</v>
      </c>
      <c r="N4998" s="85" t="s">
        <v>22</v>
      </c>
      <c r="O4998" s="96">
        <v>130</v>
      </c>
      <c r="P4998" s="85" t="s">
        <v>105</v>
      </c>
      <c r="Q4998" s="86" t="s">
        <v>12420</v>
      </c>
    </row>
    <row r="4999" spans="1:17" x14ac:dyDescent="0.25">
      <c r="A4999" s="84" t="s">
        <v>49</v>
      </c>
      <c r="B4999" s="85" t="s">
        <v>11999</v>
      </c>
      <c r="C4999" s="85" t="s">
        <v>9</v>
      </c>
      <c r="D4999" s="85" t="s">
        <v>21</v>
      </c>
      <c r="E4999" s="96">
        <v>80</v>
      </c>
      <c r="F4999" s="85" t="s">
        <v>105</v>
      </c>
      <c r="G4999" s="86" t="s">
        <v>12380</v>
      </c>
      <c r="K4999" s="84" t="s">
        <v>49</v>
      </c>
      <c r="L4999" s="85" t="s">
        <v>12421</v>
      </c>
      <c r="M4999" s="85" t="s">
        <v>20</v>
      </c>
      <c r="N4999" s="85" t="s">
        <v>890</v>
      </c>
      <c r="O4999" s="96">
        <v>100</v>
      </c>
      <c r="P4999" s="85" t="s">
        <v>105</v>
      </c>
      <c r="Q4999" s="86" t="s">
        <v>12422</v>
      </c>
    </row>
    <row r="5000" spans="1:17" x14ac:dyDescent="0.25">
      <c r="A5000" s="84" t="s">
        <v>50</v>
      </c>
      <c r="B5000" s="85" t="s">
        <v>6618</v>
      </c>
      <c r="C5000" s="85" t="s">
        <v>9</v>
      </c>
      <c r="D5000" s="85" t="s">
        <v>21</v>
      </c>
      <c r="E5000" s="96">
        <v>80</v>
      </c>
      <c r="F5000" s="85" t="s">
        <v>105</v>
      </c>
      <c r="G5000" s="86" t="s">
        <v>12381</v>
      </c>
      <c r="K5000" s="84" t="s">
        <v>50</v>
      </c>
      <c r="L5000" s="85" t="s">
        <v>9706</v>
      </c>
      <c r="M5000" s="85" t="s">
        <v>20</v>
      </c>
      <c r="N5000" s="85" t="s">
        <v>21</v>
      </c>
      <c r="O5000" s="96">
        <v>0</v>
      </c>
      <c r="P5000" s="85" t="s">
        <v>105</v>
      </c>
      <c r="Q5000" s="86" t="s">
        <v>8354</v>
      </c>
    </row>
    <row r="5001" spans="1:17" x14ac:dyDescent="0.25">
      <c r="A5001" s="84" t="s">
        <v>51</v>
      </c>
      <c r="B5001" s="85" t="s">
        <v>4596</v>
      </c>
      <c r="C5001" s="85" t="s">
        <v>9</v>
      </c>
      <c r="D5001" s="85" t="s">
        <v>13</v>
      </c>
      <c r="E5001" s="96">
        <v>80</v>
      </c>
      <c r="F5001" s="85" t="s">
        <v>392</v>
      </c>
      <c r="G5001" s="86" t="s">
        <v>12382</v>
      </c>
      <c r="K5001" s="84" t="s">
        <v>51</v>
      </c>
      <c r="L5001" s="85" t="s">
        <v>1123</v>
      </c>
      <c r="M5001" s="85" t="s">
        <v>20</v>
      </c>
      <c r="N5001" s="85" t="s">
        <v>13</v>
      </c>
      <c r="O5001" s="96">
        <v>0</v>
      </c>
      <c r="P5001" s="85" t="s">
        <v>105</v>
      </c>
      <c r="Q5001" s="86" t="s">
        <v>12123</v>
      </c>
    </row>
    <row r="5002" spans="1:17" x14ac:dyDescent="0.25">
      <c r="A5002" s="84" t="s">
        <v>52</v>
      </c>
      <c r="B5002" s="85" t="s">
        <v>12383</v>
      </c>
      <c r="C5002" s="85" t="s">
        <v>20</v>
      </c>
      <c r="D5002" s="85" t="s">
        <v>21</v>
      </c>
      <c r="E5002" s="96">
        <v>50</v>
      </c>
      <c r="F5002" s="85" t="s">
        <v>392</v>
      </c>
      <c r="G5002" s="86" t="s">
        <v>12384</v>
      </c>
      <c r="K5002" s="84" t="s">
        <v>52</v>
      </c>
      <c r="L5002" s="85" t="s">
        <v>3801</v>
      </c>
      <c r="M5002" s="85" t="s">
        <v>9</v>
      </c>
      <c r="N5002" s="85" t="s">
        <v>13</v>
      </c>
      <c r="O5002" s="96">
        <v>0</v>
      </c>
      <c r="P5002" s="85" t="s">
        <v>105</v>
      </c>
      <c r="Q5002" s="86" t="s">
        <v>11998</v>
      </c>
    </row>
    <row r="5003" spans="1:17" x14ac:dyDescent="0.25">
      <c r="A5003" s="84" t="s">
        <v>53</v>
      </c>
      <c r="B5003" s="85" t="s">
        <v>12385</v>
      </c>
      <c r="C5003" s="85" t="s">
        <v>20</v>
      </c>
      <c r="D5003" s="85" t="s">
        <v>13</v>
      </c>
      <c r="E5003" s="96">
        <v>80</v>
      </c>
      <c r="F5003" s="85" t="s">
        <v>392</v>
      </c>
      <c r="G5003" s="86" t="s">
        <v>12386</v>
      </c>
      <c r="K5003" s="251"/>
      <c r="L5003" s="218"/>
      <c r="M5003" s="117"/>
      <c r="N5003" s="88" t="s">
        <v>104</v>
      </c>
      <c r="O5003" s="250">
        <f>SUM(O4995:O5002)</f>
        <v>440</v>
      </c>
      <c r="Q5003" s="81"/>
    </row>
    <row r="5004" spans="1:17" x14ac:dyDescent="0.25">
      <c r="A5004" s="84" t="s">
        <v>54</v>
      </c>
      <c r="B5004" s="85" t="s">
        <v>12387</v>
      </c>
      <c r="C5004" s="85" t="s">
        <v>20</v>
      </c>
      <c r="D5004" s="85" t="s">
        <v>13</v>
      </c>
      <c r="E5004" s="96">
        <v>120</v>
      </c>
      <c r="F5004" s="85" t="s">
        <v>105</v>
      </c>
      <c r="G5004" s="86" t="s">
        <v>12388</v>
      </c>
      <c r="K5004" s="251"/>
      <c r="L5004" s="117"/>
      <c r="M5004" s="117"/>
      <c r="N5004" s="311"/>
      <c r="O5004" s="312"/>
      <c r="Q5004" s="81"/>
    </row>
    <row r="5005" spans="1:17" ht="18.75" x14ac:dyDescent="0.3">
      <c r="A5005" s="84" t="s">
        <v>55</v>
      </c>
      <c r="B5005" s="85" t="s">
        <v>12387</v>
      </c>
      <c r="C5005" s="85" t="s">
        <v>20</v>
      </c>
      <c r="D5005" s="85" t="s">
        <v>13</v>
      </c>
      <c r="E5005" s="96">
        <v>120</v>
      </c>
      <c r="F5005" s="85" t="s">
        <v>105</v>
      </c>
      <c r="G5005" s="86" t="s">
        <v>12389</v>
      </c>
      <c r="K5005" s="79"/>
      <c r="L5005" s="80"/>
      <c r="M5005" t="s">
        <v>393</v>
      </c>
      <c r="O5005" s="115"/>
      <c r="P5005" s="83">
        <v>44512</v>
      </c>
      <c r="Q5005" s="81"/>
    </row>
    <row r="5006" spans="1:17" x14ac:dyDescent="0.25">
      <c r="A5006" s="84" t="s">
        <v>56</v>
      </c>
      <c r="B5006" s="85" t="s">
        <v>1658</v>
      </c>
      <c r="C5006" s="85" t="s">
        <v>20</v>
      </c>
      <c r="D5006" s="85" t="s">
        <v>21</v>
      </c>
      <c r="E5006" s="96">
        <v>50</v>
      </c>
      <c r="F5006" s="85" t="s">
        <v>392</v>
      </c>
      <c r="G5006" s="86" t="s">
        <v>12390</v>
      </c>
      <c r="K5006" s="84" t="s">
        <v>97</v>
      </c>
      <c r="L5006" s="85" t="s">
        <v>98</v>
      </c>
      <c r="M5006" s="85" t="s">
        <v>99</v>
      </c>
      <c r="N5006" s="85" t="s">
        <v>100</v>
      </c>
      <c r="O5006" s="85" t="s">
        <v>101</v>
      </c>
      <c r="P5006" s="85" t="s">
        <v>102</v>
      </c>
      <c r="Q5006" s="86" t="s">
        <v>103</v>
      </c>
    </row>
    <row r="5007" spans="1:17" x14ac:dyDescent="0.25">
      <c r="A5007" s="84" t="s">
        <v>57</v>
      </c>
      <c r="B5007" s="85" t="s">
        <v>12391</v>
      </c>
      <c r="C5007" s="85" t="s">
        <v>12</v>
      </c>
      <c r="D5007" s="85" t="s">
        <v>21</v>
      </c>
      <c r="E5007" s="96">
        <v>80</v>
      </c>
      <c r="F5007" s="85" t="s">
        <v>105</v>
      </c>
      <c r="G5007" s="86" t="s">
        <v>12392</v>
      </c>
      <c r="K5007" s="84" t="s">
        <v>2</v>
      </c>
      <c r="L5007" s="85" t="s">
        <v>3976</v>
      </c>
      <c r="M5007" s="85" t="s">
        <v>22</v>
      </c>
      <c r="N5007" s="85" t="s">
        <v>5</v>
      </c>
      <c r="O5007" s="96">
        <v>130</v>
      </c>
      <c r="P5007" s="85" t="s">
        <v>105</v>
      </c>
      <c r="Q5007" s="86" t="s">
        <v>12423</v>
      </c>
    </row>
    <row r="5008" spans="1:17" x14ac:dyDescent="0.25">
      <c r="A5008" s="84" t="s">
        <v>58</v>
      </c>
      <c r="B5008" s="85" t="s">
        <v>6974</v>
      </c>
      <c r="C5008" s="85" t="s">
        <v>9</v>
      </c>
      <c r="D5008" s="85" t="s">
        <v>21</v>
      </c>
      <c r="E5008" s="96">
        <v>0</v>
      </c>
      <c r="F5008" s="85" t="s">
        <v>105</v>
      </c>
      <c r="G5008" s="86" t="s">
        <v>12000</v>
      </c>
      <c r="K5008" s="84" t="s">
        <v>6</v>
      </c>
      <c r="L5008" s="85" t="s">
        <v>9159</v>
      </c>
      <c r="M5008" s="85" t="s">
        <v>22</v>
      </c>
      <c r="N5008" s="85" t="s">
        <v>20</v>
      </c>
      <c r="O5008" s="96">
        <v>90</v>
      </c>
      <c r="P5008" s="85" t="s">
        <v>392</v>
      </c>
      <c r="Q5008" s="86" t="s">
        <v>12424</v>
      </c>
    </row>
    <row r="5009" spans="1:17" x14ac:dyDescent="0.25">
      <c r="A5009" s="84" t="s">
        <v>59</v>
      </c>
      <c r="B5009" s="85" t="s">
        <v>12146</v>
      </c>
      <c r="C5009" s="85" t="s">
        <v>9</v>
      </c>
      <c r="D5009" s="85" t="s">
        <v>21</v>
      </c>
      <c r="E5009" s="96">
        <v>0</v>
      </c>
      <c r="F5009" s="85" t="s">
        <v>105</v>
      </c>
      <c r="G5009" s="86" t="s">
        <v>12147</v>
      </c>
      <c r="K5009" s="84" t="s">
        <v>32</v>
      </c>
      <c r="L5009" s="85" t="s">
        <v>12425</v>
      </c>
      <c r="M5009" s="85" t="s">
        <v>17</v>
      </c>
      <c r="N5009" s="85" t="s">
        <v>20</v>
      </c>
      <c r="O5009" s="96">
        <v>105</v>
      </c>
      <c r="P5009" s="85" t="s">
        <v>105</v>
      </c>
      <c r="Q5009" s="86" t="s">
        <v>12426</v>
      </c>
    </row>
    <row r="5010" spans="1:17" x14ac:dyDescent="0.25">
      <c r="A5010" s="84" t="s">
        <v>60</v>
      </c>
      <c r="B5010" s="85" t="s">
        <v>12393</v>
      </c>
      <c r="C5010" s="85" t="s">
        <v>9</v>
      </c>
      <c r="D5010" s="85" t="s">
        <v>21</v>
      </c>
      <c r="E5010" s="96">
        <v>0</v>
      </c>
      <c r="F5010" s="85" t="s">
        <v>105</v>
      </c>
      <c r="G5010" s="86" t="s">
        <v>12149</v>
      </c>
      <c r="K5010" s="84" t="s">
        <v>48</v>
      </c>
      <c r="L5010" s="85" t="s">
        <v>4240</v>
      </c>
      <c r="M5010" s="85" t="s">
        <v>890</v>
      </c>
      <c r="N5010" s="85" t="s">
        <v>41</v>
      </c>
      <c r="O5010" s="96">
        <v>105</v>
      </c>
      <c r="P5010" s="85" t="s">
        <v>105</v>
      </c>
      <c r="Q5010" s="86" t="s">
        <v>12427</v>
      </c>
    </row>
    <row r="5011" spans="1:17" x14ac:dyDescent="0.25">
      <c r="A5011" s="84" t="s">
        <v>61</v>
      </c>
      <c r="B5011" s="85" t="s">
        <v>12154</v>
      </c>
      <c r="C5011" s="85" t="s">
        <v>9</v>
      </c>
      <c r="D5011" s="85" t="s">
        <v>21</v>
      </c>
      <c r="E5011" s="96">
        <v>0</v>
      </c>
      <c r="F5011" s="85" t="s">
        <v>105</v>
      </c>
      <c r="G5011" s="86" t="s">
        <v>12155</v>
      </c>
      <c r="K5011" s="84" t="s">
        <v>49</v>
      </c>
      <c r="L5011" s="85" t="s">
        <v>12428</v>
      </c>
      <c r="M5011" s="85" t="s">
        <v>890</v>
      </c>
      <c r="N5011" s="85" t="s">
        <v>20</v>
      </c>
      <c r="O5011" s="96">
        <v>100</v>
      </c>
      <c r="P5011" s="85" t="s">
        <v>105</v>
      </c>
      <c r="Q5011" s="86" t="s">
        <v>12429</v>
      </c>
    </row>
    <row r="5012" spans="1:17" x14ac:dyDescent="0.25">
      <c r="A5012" s="84" t="s">
        <v>62</v>
      </c>
      <c r="B5012" s="85" t="s">
        <v>3861</v>
      </c>
      <c r="C5012" s="85" t="s">
        <v>9</v>
      </c>
      <c r="D5012" s="85" t="s">
        <v>13</v>
      </c>
      <c r="E5012" s="96">
        <v>0</v>
      </c>
      <c r="F5012" s="85" t="s">
        <v>254</v>
      </c>
      <c r="G5012" s="86" t="s">
        <v>9195</v>
      </c>
      <c r="K5012" s="84" t="s">
        <v>50</v>
      </c>
      <c r="L5012" s="85" t="s">
        <v>12430</v>
      </c>
      <c r="M5012" s="85" t="s">
        <v>21</v>
      </c>
      <c r="N5012" s="85" t="s">
        <v>9</v>
      </c>
      <c r="O5012" s="96">
        <v>50</v>
      </c>
      <c r="P5012" s="85" t="s">
        <v>392</v>
      </c>
      <c r="Q5012" s="86" t="s">
        <v>12431</v>
      </c>
    </row>
    <row r="5013" spans="1:17" x14ac:dyDescent="0.25">
      <c r="A5013" s="251"/>
      <c r="B5013" s="218"/>
      <c r="C5013" s="117"/>
      <c r="D5013" s="88" t="s">
        <v>104</v>
      </c>
      <c r="E5013" s="250">
        <f>SUM(E4995:E5012)</f>
        <v>1010</v>
      </c>
      <c r="G5013" s="81"/>
      <c r="K5013" s="84" t="s">
        <v>51</v>
      </c>
      <c r="L5013" s="85" t="s">
        <v>12432</v>
      </c>
      <c r="M5013" s="85" t="s">
        <v>21</v>
      </c>
      <c r="N5013" s="85" t="s">
        <v>9</v>
      </c>
      <c r="O5013" s="96">
        <v>80</v>
      </c>
      <c r="P5013" s="85" t="s">
        <v>105</v>
      </c>
      <c r="Q5013" s="86" t="s">
        <v>12433</v>
      </c>
    </row>
    <row r="5014" spans="1:17" x14ac:dyDescent="0.25">
      <c r="A5014" s="251"/>
      <c r="B5014" s="117"/>
      <c r="C5014" s="117"/>
      <c r="D5014" s="311"/>
      <c r="E5014" s="312"/>
      <c r="G5014" s="81"/>
      <c r="K5014" s="84" t="s">
        <v>52</v>
      </c>
      <c r="L5014" s="85" t="s">
        <v>702</v>
      </c>
      <c r="M5014" s="85" t="s">
        <v>72</v>
      </c>
      <c r="N5014" s="85" t="s">
        <v>20</v>
      </c>
      <c r="O5014" s="96">
        <v>0</v>
      </c>
      <c r="P5014" s="85" t="s">
        <v>105</v>
      </c>
      <c r="Q5014" s="86" t="s">
        <v>8500</v>
      </c>
    </row>
    <row r="5015" spans="1:17" ht="18.75" x14ac:dyDescent="0.3">
      <c r="A5015" s="79"/>
      <c r="B5015" s="80"/>
      <c r="C5015" t="s">
        <v>393</v>
      </c>
      <c r="E5015" s="115"/>
      <c r="F5015" s="83">
        <v>44510</v>
      </c>
      <c r="G5015" s="81"/>
      <c r="K5015" s="84" t="s">
        <v>53</v>
      </c>
      <c r="L5015" s="85" t="s">
        <v>12434</v>
      </c>
      <c r="M5015" s="85" t="s">
        <v>21</v>
      </c>
      <c r="N5015" s="85" t="s">
        <v>20</v>
      </c>
      <c r="O5015" s="96">
        <v>0</v>
      </c>
      <c r="P5015" s="85" t="s">
        <v>105</v>
      </c>
      <c r="Q5015" s="86" t="s">
        <v>11009</v>
      </c>
    </row>
    <row r="5016" spans="1:17" x14ac:dyDescent="0.25">
      <c r="A5016" s="84" t="s">
        <v>97</v>
      </c>
      <c r="B5016" s="85" t="s">
        <v>98</v>
      </c>
      <c r="C5016" s="85" t="s">
        <v>99</v>
      </c>
      <c r="D5016" s="85" t="s">
        <v>100</v>
      </c>
      <c r="E5016" s="85" t="s">
        <v>101</v>
      </c>
      <c r="F5016" s="85" t="s">
        <v>102</v>
      </c>
      <c r="G5016" s="86" t="s">
        <v>103</v>
      </c>
      <c r="K5016" s="84" t="s">
        <v>54</v>
      </c>
      <c r="L5016" s="85" t="s">
        <v>3207</v>
      </c>
      <c r="M5016" s="85" t="s">
        <v>21</v>
      </c>
      <c r="N5016" s="85" t="s">
        <v>5</v>
      </c>
      <c r="O5016" s="96">
        <v>0</v>
      </c>
      <c r="P5016" s="85" t="s">
        <v>105</v>
      </c>
      <c r="Q5016" s="86" t="s">
        <v>11887</v>
      </c>
    </row>
    <row r="5017" spans="1:17" x14ac:dyDescent="0.25">
      <c r="A5017" s="84" t="s">
        <v>2</v>
      </c>
      <c r="B5017" s="85" t="s">
        <v>12394</v>
      </c>
      <c r="C5017" s="85" t="s">
        <v>890</v>
      </c>
      <c r="D5017" s="85" t="s">
        <v>20</v>
      </c>
      <c r="E5017" s="96">
        <v>100</v>
      </c>
      <c r="F5017" s="85" t="s">
        <v>105</v>
      </c>
      <c r="G5017" s="86" t="s">
        <v>12395</v>
      </c>
      <c r="K5017" s="84" t="s">
        <v>55</v>
      </c>
      <c r="L5017" s="85" t="s">
        <v>1979</v>
      </c>
      <c r="M5017" s="85" t="s">
        <v>21</v>
      </c>
      <c r="N5017" s="85" t="s">
        <v>20</v>
      </c>
      <c r="O5017" s="96">
        <v>0</v>
      </c>
      <c r="P5017" s="85" t="s">
        <v>254</v>
      </c>
      <c r="Q5017" s="86" t="s">
        <v>11754</v>
      </c>
    </row>
    <row r="5018" spans="1:17" x14ac:dyDescent="0.25">
      <c r="A5018" s="84" t="s">
        <v>6</v>
      </c>
      <c r="B5018" s="85" t="s">
        <v>8863</v>
      </c>
      <c r="C5018" s="85" t="s">
        <v>21</v>
      </c>
      <c r="D5018" s="85" t="s">
        <v>9</v>
      </c>
      <c r="E5018" s="96">
        <v>50</v>
      </c>
      <c r="F5018" s="85" t="s">
        <v>392</v>
      </c>
      <c r="G5018" s="86" t="s">
        <v>12396</v>
      </c>
      <c r="N5018" s="255" t="s">
        <v>104</v>
      </c>
      <c r="O5018" s="256">
        <f>SUM(O5007:O5017)</f>
        <v>660</v>
      </c>
      <c r="Q5018" s="81"/>
    </row>
    <row r="5019" spans="1:17" x14ac:dyDescent="0.25">
      <c r="A5019" s="84" t="s">
        <v>32</v>
      </c>
      <c r="B5019" s="85" t="s">
        <v>8473</v>
      </c>
      <c r="C5019" s="85" t="s">
        <v>21</v>
      </c>
      <c r="D5019" s="85" t="s">
        <v>5</v>
      </c>
      <c r="E5019" s="96">
        <v>50</v>
      </c>
      <c r="F5019" s="85" t="s">
        <v>392</v>
      </c>
      <c r="G5019" s="86" t="s">
        <v>12397</v>
      </c>
      <c r="M5019" s="90"/>
    </row>
    <row r="5020" spans="1:17" x14ac:dyDescent="0.25">
      <c r="A5020" s="84" t="s">
        <v>48</v>
      </c>
      <c r="B5020" s="85" t="s">
        <v>12398</v>
      </c>
      <c r="C5020" s="85" t="s">
        <v>21</v>
      </c>
      <c r="D5020" s="85" t="s">
        <v>20</v>
      </c>
      <c r="E5020" s="96">
        <v>80</v>
      </c>
      <c r="F5020" s="85" t="s">
        <v>105</v>
      </c>
      <c r="G5020" s="86" t="s">
        <v>12399</v>
      </c>
      <c r="M5020" t="s">
        <v>104</v>
      </c>
      <c r="N5020" s="205">
        <f>SUM(O5003+O5018)</f>
        <v>1100</v>
      </c>
      <c r="O5020" s="273">
        <f>SUM(N5020*1.95583)</f>
        <v>2151.413</v>
      </c>
    </row>
    <row r="5021" spans="1:17" x14ac:dyDescent="0.25">
      <c r="A5021" s="84" t="s">
        <v>49</v>
      </c>
      <c r="B5021" s="85" t="s">
        <v>197</v>
      </c>
      <c r="C5021" s="85" t="s">
        <v>21</v>
      </c>
      <c r="D5021" s="85" t="s">
        <v>12</v>
      </c>
      <c r="E5021" s="96">
        <v>80</v>
      </c>
      <c r="F5021" s="85" t="s">
        <v>105</v>
      </c>
      <c r="G5021" s="86" t="s">
        <v>12400</v>
      </c>
      <c r="N5021" s="205"/>
      <c r="O5021" s="273"/>
    </row>
    <row r="5022" spans="1:17" x14ac:dyDescent="0.25">
      <c r="A5022" s="84" t="s">
        <v>50</v>
      </c>
      <c r="B5022" s="85" t="s">
        <v>12402</v>
      </c>
      <c r="C5022" s="85" t="s">
        <v>21</v>
      </c>
      <c r="D5022" s="85" t="s">
        <v>20</v>
      </c>
      <c r="E5022" s="96">
        <v>50</v>
      </c>
      <c r="F5022" s="85" t="s">
        <v>392</v>
      </c>
      <c r="G5022" s="86" t="s">
        <v>12403</v>
      </c>
      <c r="N5022" s="205"/>
      <c r="O5022" s="273"/>
    </row>
    <row r="5023" spans="1:17" x14ac:dyDescent="0.25">
      <c r="A5023" s="84" t="s">
        <v>51</v>
      </c>
      <c r="B5023" s="85" t="s">
        <v>12404</v>
      </c>
      <c r="C5023" s="85" t="s">
        <v>21</v>
      </c>
      <c r="D5023" s="85" t="s">
        <v>20</v>
      </c>
      <c r="E5023" s="96">
        <v>50</v>
      </c>
      <c r="F5023" s="85" t="s">
        <v>392</v>
      </c>
      <c r="G5023" s="86" t="s">
        <v>12405</v>
      </c>
      <c r="O5023" s="91"/>
      <c r="Q5023" s="81"/>
    </row>
    <row r="5024" spans="1:17" ht="15.75" x14ac:dyDescent="0.25">
      <c r="A5024" s="84" t="s">
        <v>52</v>
      </c>
      <c r="B5024" s="85" t="s">
        <v>670</v>
      </c>
      <c r="C5024" s="85" t="s">
        <v>21</v>
      </c>
      <c r="D5024" s="85" t="s">
        <v>20</v>
      </c>
      <c r="E5024" s="96">
        <v>80</v>
      </c>
      <c r="F5024" s="85" t="s">
        <v>105</v>
      </c>
      <c r="G5024" s="86" t="s">
        <v>12406</v>
      </c>
      <c r="L5024" s="116" t="s">
        <v>12414</v>
      </c>
      <c r="M5024" s="116" t="s">
        <v>10164</v>
      </c>
      <c r="O5024" s="91"/>
      <c r="P5024" s="81"/>
      <c r="Q5024" s="81"/>
    </row>
    <row r="5025" spans="1:17" x14ac:dyDescent="0.25">
      <c r="A5025" s="84" t="s">
        <v>53</v>
      </c>
      <c r="B5025" s="85" t="s">
        <v>250</v>
      </c>
      <c r="C5025" s="85" t="s">
        <v>21</v>
      </c>
      <c r="D5025" s="85" t="s">
        <v>9</v>
      </c>
      <c r="E5025" s="96">
        <v>50</v>
      </c>
      <c r="F5025" s="85" t="s">
        <v>392</v>
      </c>
      <c r="G5025" s="86" t="s">
        <v>12407</v>
      </c>
      <c r="K5025" s="79"/>
      <c r="L5025" s="92">
        <v>44516</v>
      </c>
      <c r="P5025" t="s">
        <v>5758</v>
      </c>
      <c r="Q5025" s="81"/>
    </row>
    <row r="5026" spans="1:17" x14ac:dyDescent="0.25">
      <c r="A5026" s="84" t="s">
        <v>54</v>
      </c>
      <c r="B5026" s="85" t="s">
        <v>12408</v>
      </c>
      <c r="C5026" s="85" t="s">
        <v>21</v>
      </c>
      <c r="D5026" s="85" t="s">
        <v>155</v>
      </c>
      <c r="E5026" s="96">
        <v>55</v>
      </c>
      <c r="F5026" s="85" t="s">
        <v>392</v>
      </c>
      <c r="G5026" s="86" t="s">
        <v>12409</v>
      </c>
      <c r="K5026" s="84" t="s">
        <v>97</v>
      </c>
      <c r="L5026" s="93" t="s">
        <v>106</v>
      </c>
      <c r="M5026" s="93" t="s">
        <v>107</v>
      </c>
    </row>
    <row r="5027" spans="1:17" x14ac:dyDescent="0.25">
      <c r="A5027" s="84" t="s">
        <v>55</v>
      </c>
      <c r="B5027" s="85" t="s">
        <v>12410</v>
      </c>
      <c r="C5027" s="85" t="s">
        <v>21</v>
      </c>
      <c r="D5027" s="85" t="s">
        <v>9</v>
      </c>
      <c r="E5027" s="96">
        <v>0</v>
      </c>
      <c r="F5027" s="85" t="s">
        <v>105</v>
      </c>
      <c r="G5027" s="86" t="s">
        <v>11956</v>
      </c>
      <c r="K5027" s="84">
        <v>1</v>
      </c>
      <c r="L5027" s="85" t="s">
        <v>108</v>
      </c>
      <c r="M5027" s="96">
        <v>13</v>
      </c>
      <c r="Q5027" s="81"/>
    </row>
    <row r="5028" spans="1:17" x14ac:dyDescent="0.25">
      <c r="A5028" s="84" t="s">
        <v>56</v>
      </c>
      <c r="B5028" s="85" t="s">
        <v>12105</v>
      </c>
      <c r="C5028" s="85" t="s">
        <v>21</v>
      </c>
      <c r="D5028" s="85" t="s">
        <v>41</v>
      </c>
      <c r="E5028" s="96">
        <v>0</v>
      </c>
      <c r="F5028" s="85" t="s">
        <v>105</v>
      </c>
      <c r="G5028" s="86" t="s">
        <v>12106</v>
      </c>
      <c r="K5028" s="84" t="s">
        <v>6</v>
      </c>
      <c r="L5028" s="85" t="s">
        <v>109</v>
      </c>
      <c r="M5028" s="96">
        <v>0</v>
      </c>
      <c r="O5028" t="s">
        <v>12375</v>
      </c>
      <c r="Q5028" s="81"/>
    </row>
    <row r="5029" spans="1:17" x14ac:dyDescent="0.25">
      <c r="A5029" s="84" t="s">
        <v>57</v>
      </c>
      <c r="B5029" s="85" t="s">
        <v>12387</v>
      </c>
      <c r="C5029" s="85" t="s">
        <v>13</v>
      </c>
      <c r="D5029" s="85" t="s">
        <v>20</v>
      </c>
      <c r="E5029" s="96">
        <v>0</v>
      </c>
      <c r="F5029" s="85" t="s">
        <v>105</v>
      </c>
      <c r="G5029" s="86" t="s">
        <v>12388</v>
      </c>
      <c r="K5029" s="84">
        <v>3</v>
      </c>
      <c r="L5029" s="85" t="s">
        <v>110</v>
      </c>
      <c r="M5029" s="96">
        <v>0</v>
      </c>
      <c r="P5029" t="s">
        <v>12376</v>
      </c>
      <c r="Q5029" s="81"/>
    </row>
    <row r="5030" spans="1:17" x14ac:dyDescent="0.25">
      <c r="A5030" s="84" t="s">
        <v>58</v>
      </c>
      <c r="B5030" s="85" t="s">
        <v>12387</v>
      </c>
      <c r="C5030" s="85" t="s">
        <v>13</v>
      </c>
      <c r="D5030" s="85" t="s">
        <v>20</v>
      </c>
      <c r="E5030" s="96">
        <v>0</v>
      </c>
      <c r="F5030" s="85" t="s">
        <v>105</v>
      </c>
      <c r="G5030" s="86" t="s">
        <v>12389</v>
      </c>
      <c r="K5030" s="84">
        <v>4</v>
      </c>
      <c r="L5030" s="94" t="s">
        <v>111</v>
      </c>
      <c r="M5030" s="96">
        <v>35</v>
      </c>
      <c r="Q5030" s="81"/>
    </row>
    <row r="5031" spans="1:17" x14ac:dyDescent="0.25">
      <c r="D5031" s="255" t="s">
        <v>104</v>
      </c>
      <c r="E5031" s="256">
        <f>SUM(E5017:E5030)</f>
        <v>645</v>
      </c>
      <c r="G5031" s="81"/>
      <c r="K5031" s="79"/>
      <c r="L5031" s="95" t="s">
        <v>104</v>
      </c>
      <c r="M5031" s="96">
        <f>SUM(M5027:M5030)</f>
        <v>48</v>
      </c>
      <c r="Q5031" s="81"/>
    </row>
    <row r="5032" spans="1:17" x14ac:dyDescent="0.25">
      <c r="C5032" s="90"/>
      <c r="K5032" s="79"/>
      <c r="L5032" s="290"/>
      <c r="M5032" s="252"/>
      <c r="Q5032" s="81"/>
    </row>
    <row r="5033" spans="1:17" x14ac:dyDescent="0.25">
      <c r="C5033" t="s">
        <v>104</v>
      </c>
      <c r="D5033" s="205">
        <f>SUM(E5013+E5031)</f>
        <v>1655</v>
      </c>
      <c r="E5033" s="273">
        <f>SUM(D5033*1.95583)</f>
        <v>3236.8986500000001</v>
      </c>
      <c r="K5033" s="79"/>
      <c r="L5033" s="290"/>
      <c r="M5033" s="252"/>
      <c r="N5033" s="117"/>
      <c r="O5033" s="117"/>
      <c r="P5033" s="117"/>
      <c r="Q5033" s="276"/>
    </row>
    <row r="5034" spans="1:17" x14ac:dyDescent="0.25">
      <c r="D5034" s="205"/>
      <c r="E5034" s="273"/>
      <c r="K5034" s="79"/>
      <c r="M5034" s="85" t="s">
        <v>2354</v>
      </c>
      <c r="N5034" s="96">
        <v>0</v>
      </c>
      <c r="O5034" s="85"/>
      <c r="Q5034" s="81"/>
    </row>
    <row r="5035" spans="1:17" x14ac:dyDescent="0.25">
      <c r="D5035" s="205"/>
      <c r="E5035" s="273"/>
      <c r="K5035" s="79"/>
      <c r="M5035" s="85" t="s">
        <v>112</v>
      </c>
      <c r="N5035" s="96">
        <f>SUM(N5020)</f>
        <v>1100</v>
      </c>
      <c r="O5035" s="99">
        <f>SUM(N5035*1.95583)</f>
        <v>2151.413</v>
      </c>
      <c r="Q5035" s="81"/>
    </row>
    <row r="5036" spans="1:17" x14ac:dyDescent="0.25">
      <c r="E5036" s="91"/>
      <c r="G5036" s="81"/>
      <c r="K5036" s="79"/>
      <c r="M5036" s="85" t="s">
        <v>113</v>
      </c>
      <c r="N5036" s="96">
        <f>SUM(M5031)</f>
        <v>48</v>
      </c>
      <c r="O5036" s="85"/>
      <c r="Q5036" s="81"/>
    </row>
    <row r="5037" spans="1:17" ht="15.75" x14ac:dyDescent="0.25">
      <c r="B5037" s="116" t="s">
        <v>12411</v>
      </c>
      <c r="C5037" s="116" t="s">
        <v>3883</v>
      </c>
      <c r="E5037" s="91"/>
      <c r="F5037" s="81"/>
      <c r="G5037" s="81"/>
      <c r="K5037" s="79"/>
      <c r="M5037" s="85" t="s">
        <v>114</v>
      </c>
      <c r="N5037" s="96">
        <f>SUM(N5034+N5035-N5036)</f>
        <v>1052</v>
      </c>
      <c r="O5037" s="85"/>
      <c r="Q5037" s="81" t="s">
        <v>5758</v>
      </c>
    </row>
    <row r="5038" spans="1:17" x14ac:dyDescent="0.25">
      <c r="A5038" s="79"/>
      <c r="B5038" s="92">
        <v>44516</v>
      </c>
      <c r="F5038" t="s">
        <v>5758</v>
      </c>
      <c r="G5038" s="81"/>
      <c r="K5038" s="79"/>
      <c r="M5038" s="94" t="s">
        <v>2355</v>
      </c>
      <c r="N5038" s="96">
        <v>0</v>
      </c>
      <c r="O5038" s="85"/>
      <c r="Q5038" s="81"/>
    </row>
    <row r="5039" spans="1:17" x14ac:dyDescent="0.25">
      <c r="A5039" s="84" t="s">
        <v>97</v>
      </c>
      <c r="B5039" s="93" t="s">
        <v>106</v>
      </c>
      <c r="C5039" s="93" t="s">
        <v>107</v>
      </c>
    </row>
    <row r="5040" spans="1:17" x14ac:dyDescent="0.25">
      <c r="A5040" s="84">
        <v>1</v>
      </c>
      <c r="B5040" s="85" t="s">
        <v>108</v>
      </c>
      <c r="C5040" s="96">
        <v>14</v>
      </c>
      <c r="G5040" s="81"/>
    </row>
    <row r="5041" spans="1:17" x14ac:dyDescent="0.25">
      <c r="A5041" s="84" t="s">
        <v>6</v>
      </c>
      <c r="B5041" s="85" t="s">
        <v>109</v>
      </c>
      <c r="C5041" s="96">
        <v>0</v>
      </c>
      <c r="E5041" t="s">
        <v>12375</v>
      </c>
      <c r="G5041" s="81"/>
    </row>
    <row r="5042" spans="1:17" x14ac:dyDescent="0.25">
      <c r="A5042" s="84">
        <v>3</v>
      </c>
      <c r="B5042" s="85" t="s">
        <v>110</v>
      </c>
      <c r="C5042" s="96">
        <v>0</v>
      </c>
      <c r="F5042" t="s">
        <v>12376</v>
      </c>
      <c r="G5042" s="81"/>
    </row>
    <row r="5043" spans="1:17" x14ac:dyDescent="0.25">
      <c r="A5043" s="84">
        <v>4</v>
      </c>
      <c r="B5043" s="94" t="s">
        <v>111</v>
      </c>
      <c r="C5043" s="96">
        <v>35</v>
      </c>
      <c r="G5043" s="81"/>
    </row>
    <row r="5044" spans="1:17" x14ac:dyDescent="0.25">
      <c r="A5044" s="79"/>
      <c r="B5044" s="95" t="s">
        <v>104</v>
      </c>
      <c r="C5044" s="96">
        <f>SUM(C5040:C5043)</f>
        <v>49</v>
      </c>
      <c r="G5044" s="81"/>
      <c r="L5044" s="100">
        <v>2550</v>
      </c>
      <c r="Q5044" s="81"/>
    </row>
    <row r="5045" spans="1:17" x14ac:dyDescent="0.25">
      <c r="A5045" s="79"/>
      <c r="B5045" s="290"/>
      <c r="C5045" s="252"/>
      <c r="G5045" s="81"/>
      <c r="L5045" s="100">
        <v>200</v>
      </c>
      <c r="N5045" s="93" t="s">
        <v>118</v>
      </c>
      <c r="O5045" s="93" t="s">
        <v>119</v>
      </c>
      <c r="P5045" s="93" t="s">
        <v>120</v>
      </c>
    </row>
    <row r="5046" spans="1:17" x14ac:dyDescent="0.25">
      <c r="A5046" s="79"/>
      <c r="B5046" s="290"/>
      <c r="C5046" s="252"/>
      <c r="D5046" s="117"/>
      <c r="E5046" s="117"/>
      <c r="F5046" s="117"/>
      <c r="G5046" s="276"/>
      <c r="L5046" s="101">
        <f>SUM(L5045/L5044)</f>
        <v>7.8431372549019607E-2</v>
      </c>
      <c r="N5046" s="102">
        <f>SUM(L5046*O5035)</f>
        <v>168.73827450980392</v>
      </c>
      <c r="O5046" s="102">
        <f>SUM(N5046/1.17)</f>
        <v>144.22074744427687</v>
      </c>
      <c r="P5046" s="102">
        <f>SUM(N5046-O5046)</f>
        <v>24.517527065527048</v>
      </c>
    </row>
    <row r="5047" spans="1:17" x14ac:dyDescent="0.25">
      <c r="A5047" s="79"/>
      <c r="C5047" s="85" t="s">
        <v>2354</v>
      </c>
      <c r="D5047" s="96">
        <v>0</v>
      </c>
      <c r="E5047" s="85"/>
      <c r="G5047" s="81"/>
    </row>
    <row r="5048" spans="1:17" x14ac:dyDescent="0.25">
      <c r="A5048" s="79"/>
      <c r="C5048" s="85" t="s">
        <v>112</v>
      </c>
      <c r="D5048" s="96">
        <f>SUM(D5033)</f>
        <v>1655</v>
      </c>
      <c r="E5048" s="99">
        <f>SUM(D5048*1.95583)</f>
        <v>3236.8986500000001</v>
      </c>
      <c r="G5048" s="81"/>
    </row>
    <row r="5049" spans="1:17" x14ac:dyDescent="0.25">
      <c r="A5049" s="79"/>
      <c r="C5049" s="85" t="s">
        <v>113</v>
      </c>
      <c r="D5049" s="96">
        <f>SUM(C5044)</f>
        <v>49</v>
      </c>
      <c r="E5049" s="85"/>
      <c r="G5049" s="81"/>
    </row>
    <row r="5050" spans="1:17" x14ac:dyDescent="0.25">
      <c r="A5050" s="79"/>
      <c r="C5050" s="85" t="s">
        <v>114</v>
      </c>
      <c r="D5050" s="96">
        <f>SUM(D5047+D5048-D5049)</f>
        <v>1606</v>
      </c>
      <c r="E5050" s="85"/>
      <c r="G5050" s="81" t="s">
        <v>5758</v>
      </c>
    </row>
    <row r="5051" spans="1:17" x14ac:dyDescent="0.25">
      <c r="A5051" s="79"/>
      <c r="C5051" s="94" t="s">
        <v>2355</v>
      </c>
      <c r="D5051" s="96">
        <v>0</v>
      </c>
      <c r="E5051" s="85"/>
      <c r="G5051" s="81"/>
    </row>
    <row r="5057" spans="1:17" x14ac:dyDescent="0.25">
      <c r="B5057" s="100">
        <v>2550</v>
      </c>
      <c r="G5057" s="81"/>
    </row>
    <row r="5058" spans="1:17" x14ac:dyDescent="0.25">
      <c r="B5058" s="100">
        <v>200</v>
      </c>
      <c r="D5058" s="93" t="s">
        <v>118</v>
      </c>
      <c r="E5058" s="93" t="s">
        <v>119</v>
      </c>
      <c r="F5058" s="93" t="s">
        <v>120</v>
      </c>
    </row>
    <row r="5059" spans="1:17" x14ac:dyDescent="0.25">
      <c r="B5059" s="101">
        <f>SUM(B5058/B5057)</f>
        <v>7.8431372549019607E-2</v>
      </c>
      <c r="D5059" s="102">
        <f>SUM(B5059*E5048)</f>
        <v>253.87440392156864</v>
      </c>
      <c r="E5059" s="102">
        <f>SUM(D5059/1.17)</f>
        <v>216.98667001843475</v>
      </c>
      <c r="F5059" s="102">
        <f>SUM(D5059-E5059)</f>
        <v>36.887733903133892</v>
      </c>
    </row>
    <row r="5064" spans="1:17" ht="18.75" x14ac:dyDescent="0.3">
      <c r="A5064" s="79"/>
      <c r="B5064" s="80" t="s">
        <v>12435</v>
      </c>
      <c r="G5064" s="81"/>
      <c r="K5064" s="79"/>
      <c r="L5064" s="80" t="s">
        <v>12495</v>
      </c>
      <c r="Q5064" s="81"/>
    </row>
    <row r="5065" spans="1:17" x14ac:dyDescent="0.25">
      <c r="A5065" s="79"/>
      <c r="B5065" t="s">
        <v>6815</v>
      </c>
      <c r="F5065" s="82" t="s">
        <v>95</v>
      </c>
      <c r="G5065" s="81"/>
      <c r="K5065" s="79"/>
      <c r="L5065" t="s">
        <v>3883</v>
      </c>
      <c r="P5065" s="82" t="s">
        <v>95</v>
      </c>
      <c r="Q5065" s="81"/>
    </row>
    <row r="5066" spans="1:17" ht="18.75" x14ac:dyDescent="0.3">
      <c r="A5066" s="251"/>
      <c r="B5066" s="274"/>
      <c r="C5066" s="117" t="s">
        <v>96</v>
      </c>
      <c r="D5066" s="117"/>
      <c r="E5066" s="117"/>
      <c r="F5066" s="275">
        <v>44511</v>
      </c>
      <c r="G5066" s="276"/>
      <c r="K5066" s="251"/>
      <c r="L5066" s="274"/>
      <c r="M5066" s="117" t="s">
        <v>96</v>
      </c>
      <c r="N5066" s="117"/>
      <c r="O5066" s="117"/>
      <c r="P5066" s="275">
        <v>44513</v>
      </c>
      <c r="Q5066" s="276"/>
    </row>
    <row r="5067" spans="1:17" x14ac:dyDescent="0.25">
      <c r="A5067" s="84" t="s">
        <v>97</v>
      </c>
      <c r="B5067" s="85" t="s">
        <v>98</v>
      </c>
      <c r="C5067" s="85" t="s">
        <v>99</v>
      </c>
      <c r="D5067" s="85" t="s">
        <v>100</v>
      </c>
      <c r="E5067" s="85" t="s">
        <v>101</v>
      </c>
      <c r="F5067" s="85" t="s">
        <v>102</v>
      </c>
      <c r="G5067" s="86" t="s">
        <v>103</v>
      </c>
      <c r="K5067" s="84" t="s">
        <v>97</v>
      </c>
      <c r="L5067" s="85" t="s">
        <v>98</v>
      </c>
      <c r="M5067" s="85" t="s">
        <v>99</v>
      </c>
      <c r="N5067" s="85" t="s">
        <v>100</v>
      </c>
      <c r="O5067" s="85" t="s">
        <v>101</v>
      </c>
      <c r="P5067" s="85" t="s">
        <v>102</v>
      </c>
      <c r="Q5067" s="86" t="s">
        <v>103</v>
      </c>
    </row>
    <row r="5068" spans="1:17" x14ac:dyDescent="0.25">
      <c r="A5068" s="84" t="s">
        <v>2</v>
      </c>
      <c r="B5068" s="85" t="s">
        <v>12437</v>
      </c>
      <c r="C5068" s="85" t="s">
        <v>41</v>
      </c>
      <c r="D5068" s="85" t="s">
        <v>22</v>
      </c>
      <c r="E5068" s="96">
        <v>135</v>
      </c>
      <c r="F5068" s="85" t="s">
        <v>105</v>
      </c>
      <c r="G5068" s="86" t="s">
        <v>12438</v>
      </c>
      <c r="K5068" s="84" t="s">
        <v>2</v>
      </c>
      <c r="L5068" s="85" t="s">
        <v>12497</v>
      </c>
      <c r="M5068" s="85" t="s">
        <v>9</v>
      </c>
      <c r="N5068" s="85" t="s">
        <v>17</v>
      </c>
      <c r="O5068" s="96">
        <v>105</v>
      </c>
      <c r="P5068" s="85" t="s">
        <v>105</v>
      </c>
      <c r="Q5068" s="86" t="s">
        <v>12498</v>
      </c>
    </row>
    <row r="5069" spans="1:17" x14ac:dyDescent="0.25">
      <c r="A5069" s="84" t="s">
        <v>6</v>
      </c>
      <c r="B5069" s="85" t="s">
        <v>12439</v>
      </c>
      <c r="C5069" s="85" t="s">
        <v>155</v>
      </c>
      <c r="D5069" s="85" t="s">
        <v>28</v>
      </c>
      <c r="E5069" s="96">
        <v>125</v>
      </c>
      <c r="F5069" s="85" t="s">
        <v>105</v>
      </c>
      <c r="G5069" s="86" t="s">
        <v>12440</v>
      </c>
      <c r="K5069" s="84" t="s">
        <v>6</v>
      </c>
      <c r="L5069" s="85" t="s">
        <v>5943</v>
      </c>
      <c r="M5069" s="85" t="s">
        <v>9</v>
      </c>
      <c r="N5069" s="85" t="s">
        <v>22</v>
      </c>
      <c r="O5069" s="96">
        <v>130</v>
      </c>
      <c r="P5069" s="85" t="s">
        <v>105</v>
      </c>
      <c r="Q5069" s="86" t="s">
        <v>12499</v>
      </c>
    </row>
    <row r="5070" spans="1:17" x14ac:dyDescent="0.25">
      <c r="A5070" s="84" t="s">
        <v>32</v>
      </c>
      <c r="B5070" s="85" t="s">
        <v>12441</v>
      </c>
      <c r="C5070" s="85" t="s">
        <v>9</v>
      </c>
      <c r="D5070" s="85" t="s">
        <v>21</v>
      </c>
      <c r="E5070" s="96">
        <v>50</v>
      </c>
      <c r="F5070" s="85" t="s">
        <v>392</v>
      </c>
      <c r="G5070" s="86" t="s">
        <v>12442</v>
      </c>
      <c r="K5070" s="84" t="s">
        <v>32</v>
      </c>
      <c r="L5070" s="85" t="s">
        <v>12500</v>
      </c>
      <c r="M5070" s="85" t="s">
        <v>20</v>
      </c>
      <c r="N5070" s="85" t="s">
        <v>13</v>
      </c>
      <c r="O5070" s="96">
        <v>120</v>
      </c>
      <c r="P5070" s="85" t="s">
        <v>105</v>
      </c>
      <c r="Q5070" s="86" t="s">
        <v>12501</v>
      </c>
    </row>
    <row r="5071" spans="1:17" x14ac:dyDescent="0.25">
      <c r="A5071" s="84" t="s">
        <v>48</v>
      </c>
      <c r="B5071" s="85" t="s">
        <v>12443</v>
      </c>
      <c r="C5071" s="85" t="s">
        <v>20</v>
      </c>
      <c r="D5071" s="85" t="s">
        <v>22</v>
      </c>
      <c r="E5071" s="96">
        <v>90</v>
      </c>
      <c r="F5071" s="85" t="s">
        <v>392</v>
      </c>
      <c r="G5071" s="86" t="s">
        <v>12444</v>
      </c>
      <c r="K5071" s="84" t="s">
        <v>48</v>
      </c>
      <c r="L5071" s="85" t="s">
        <v>12502</v>
      </c>
      <c r="M5071" s="85" t="s">
        <v>20</v>
      </c>
      <c r="N5071" s="85" t="s">
        <v>13</v>
      </c>
      <c r="O5071" s="96">
        <v>80</v>
      </c>
      <c r="P5071" s="85" t="s">
        <v>392</v>
      </c>
      <c r="Q5071" s="86" t="s">
        <v>12503</v>
      </c>
    </row>
    <row r="5072" spans="1:17" x14ac:dyDescent="0.25">
      <c r="A5072" s="84" t="s">
        <v>49</v>
      </c>
      <c r="B5072" s="85" t="s">
        <v>12445</v>
      </c>
      <c r="C5072" s="85" t="s">
        <v>20</v>
      </c>
      <c r="D5072" s="85" t="s">
        <v>22</v>
      </c>
      <c r="E5072" s="96">
        <v>130</v>
      </c>
      <c r="F5072" s="85" t="s">
        <v>105</v>
      </c>
      <c r="G5072" s="86" t="s">
        <v>12446</v>
      </c>
      <c r="K5072" s="84" t="s">
        <v>49</v>
      </c>
      <c r="L5072" s="85" t="s">
        <v>479</v>
      </c>
      <c r="M5072" s="85" t="s">
        <v>20</v>
      </c>
      <c r="N5072" s="85" t="s">
        <v>13</v>
      </c>
      <c r="O5072" s="96">
        <v>80</v>
      </c>
      <c r="P5072" s="85" t="s">
        <v>392</v>
      </c>
      <c r="Q5072" s="86" t="s">
        <v>12504</v>
      </c>
    </row>
    <row r="5073" spans="1:17" x14ac:dyDescent="0.25">
      <c r="A5073" s="84" t="s">
        <v>50</v>
      </c>
      <c r="B5073" s="85" t="s">
        <v>12447</v>
      </c>
      <c r="C5073" s="85" t="s">
        <v>5</v>
      </c>
      <c r="D5073" s="85" t="s">
        <v>28</v>
      </c>
      <c r="E5073" s="96">
        <v>80</v>
      </c>
      <c r="F5073" s="85" t="s">
        <v>392</v>
      </c>
      <c r="G5073" s="86" t="s">
        <v>12448</v>
      </c>
      <c r="K5073" s="84" t="s">
        <v>50</v>
      </c>
      <c r="L5073" s="85" t="s">
        <v>12505</v>
      </c>
      <c r="M5073" s="85" t="s">
        <v>5</v>
      </c>
      <c r="N5073" s="85" t="s">
        <v>13</v>
      </c>
      <c r="O5073" s="96">
        <v>80</v>
      </c>
      <c r="P5073" s="85" t="s">
        <v>392</v>
      </c>
      <c r="Q5073" s="86" t="s">
        <v>12506</v>
      </c>
    </row>
    <row r="5074" spans="1:17" x14ac:dyDescent="0.25">
      <c r="A5074" s="84" t="s">
        <v>51</v>
      </c>
      <c r="B5074" s="85" t="s">
        <v>951</v>
      </c>
      <c r="C5074" s="85" t="s">
        <v>9</v>
      </c>
      <c r="D5074" s="85" t="s">
        <v>21</v>
      </c>
      <c r="E5074" s="96">
        <v>0</v>
      </c>
      <c r="F5074" s="85" t="s">
        <v>105</v>
      </c>
      <c r="G5074" s="86" t="s">
        <v>10821</v>
      </c>
      <c r="K5074" s="84" t="s">
        <v>51</v>
      </c>
      <c r="L5074" s="85" t="s">
        <v>5943</v>
      </c>
      <c r="M5074" s="85" t="s">
        <v>9</v>
      </c>
      <c r="N5074" s="85" t="s">
        <v>22</v>
      </c>
      <c r="O5074" s="96">
        <v>0</v>
      </c>
      <c r="P5074" s="85" t="s">
        <v>105</v>
      </c>
      <c r="Q5074" s="86" t="s">
        <v>8472</v>
      </c>
    </row>
    <row r="5075" spans="1:17" x14ac:dyDescent="0.25">
      <c r="A5075" s="84" t="s">
        <v>52</v>
      </c>
      <c r="B5075" s="85" t="s">
        <v>10837</v>
      </c>
      <c r="C5075" s="85" t="s">
        <v>20</v>
      </c>
      <c r="D5075" s="85" t="s">
        <v>21</v>
      </c>
      <c r="E5075" s="96">
        <v>0</v>
      </c>
      <c r="F5075" s="85" t="s">
        <v>105</v>
      </c>
      <c r="G5075" s="86" t="s">
        <v>12135</v>
      </c>
      <c r="K5075" s="84" t="s">
        <v>52</v>
      </c>
      <c r="L5075" s="85" t="s">
        <v>7457</v>
      </c>
      <c r="M5075" s="85" t="s">
        <v>20</v>
      </c>
      <c r="N5075" s="85" t="s">
        <v>13</v>
      </c>
      <c r="O5075" s="96">
        <v>0</v>
      </c>
      <c r="P5075" s="85" t="s">
        <v>105</v>
      </c>
      <c r="Q5075" s="86" t="s">
        <v>12281</v>
      </c>
    </row>
    <row r="5076" spans="1:17" x14ac:dyDescent="0.25">
      <c r="A5076" s="251"/>
      <c r="B5076" s="218"/>
      <c r="C5076" s="117"/>
      <c r="D5076" s="88" t="s">
        <v>104</v>
      </c>
      <c r="E5076" s="250">
        <f>SUM(E5068:E5075)</f>
        <v>610</v>
      </c>
      <c r="G5076" s="81"/>
      <c r="K5076" s="84" t="s">
        <v>53</v>
      </c>
      <c r="L5076" s="85" t="s">
        <v>6058</v>
      </c>
      <c r="M5076" s="85" t="s">
        <v>9</v>
      </c>
      <c r="N5076" s="85" t="s">
        <v>17</v>
      </c>
      <c r="O5076" s="96">
        <v>0</v>
      </c>
      <c r="P5076" s="85" t="s">
        <v>105</v>
      </c>
      <c r="Q5076" s="86" t="s">
        <v>9205</v>
      </c>
    </row>
    <row r="5077" spans="1:17" x14ac:dyDescent="0.25">
      <c r="A5077" s="251"/>
      <c r="B5077" s="117"/>
      <c r="C5077" s="117"/>
      <c r="D5077" s="311"/>
      <c r="E5077" s="312"/>
      <c r="G5077" s="81"/>
      <c r="K5077" s="84" t="s">
        <v>54</v>
      </c>
      <c r="L5077" s="85" t="s">
        <v>5350</v>
      </c>
      <c r="M5077" s="85" t="s">
        <v>9</v>
      </c>
      <c r="N5077" s="85" t="s">
        <v>17</v>
      </c>
      <c r="O5077" s="96">
        <v>0</v>
      </c>
      <c r="P5077" s="85" t="s">
        <v>105</v>
      </c>
      <c r="Q5077" s="86" t="s">
        <v>9207</v>
      </c>
    </row>
    <row r="5078" spans="1:17" ht="18.75" x14ac:dyDescent="0.3">
      <c r="A5078" s="79"/>
      <c r="B5078" s="80"/>
      <c r="C5078" t="s">
        <v>393</v>
      </c>
      <c r="E5078" s="115"/>
      <c r="F5078" s="83">
        <v>44513</v>
      </c>
      <c r="G5078" s="81"/>
      <c r="K5078" s="84" t="s">
        <v>55</v>
      </c>
      <c r="L5078" s="85" t="s">
        <v>12508</v>
      </c>
      <c r="M5078" s="85" t="s">
        <v>9</v>
      </c>
      <c r="N5078" s="85" t="s">
        <v>21</v>
      </c>
      <c r="O5078" s="96">
        <v>0</v>
      </c>
      <c r="P5078" s="85" t="s">
        <v>105</v>
      </c>
      <c r="Q5078" s="86" t="s">
        <v>11305</v>
      </c>
    </row>
    <row r="5079" spans="1:17" x14ac:dyDescent="0.25">
      <c r="A5079" s="84" t="s">
        <v>97</v>
      </c>
      <c r="B5079" s="85" t="s">
        <v>98</v>
      </c>
      <c r="C5079" s="85" t="s">
        <v>99</v>
      </c>
      <c r="D5079" s="85" t="s">
        <v>100</v>
      </c>
      <c r="E5079" s="85" t="s">
        <v>101</v>
      </c>
      <c r="F5079" s="85" t="s">
        <v>102</v>
      </c>
      <c r="G5079" s="86" t="s">
        <v>103</v>
      </c>
      <c r="K5079" s="84" t="s">
        <v>56</v>
      </c>
      <c r="L5079" s="85" t="s">
        <v>985</v>
      </c>
      <c r="M5079" s="85" t="s">
        <v>9</v>
      </c>
      <c r="N5079" s="85" t="s">
        <v>13</v>
      </c>
      <c r="O5079" s="96">
        <v>0</v>
      </c>
      <c r="P5079" s="85" t="s">
        <v>105</v>
      </c>
      <c r="Q5079" s="86" t="s">
        <v>11601</v>
      </c>
    </row>
    <row r="5080" spans="1:17" x14ac:dyDescent="0.25">
      <c r="A5080" s="84" t="s">
        <v>2</v>
      </c>
      <c r="B5080" s="85" t="s">
        <v>12449</v>
      </c>
      <c r="C5080" s="85" t="s">
        <v>13</v>
      </c>
      <c r="D5080" s="85" t="s">
        <v>20</v>
      </c>
      <c r="E5080" s="96">
        <v>80</v>
      </c>
      <c r="F5080" s="85" t="s">
        <v>392</v>
      </c>
      <c r="G5080" s="86" t="s">
        <v>12450</v>
      </c>
      <c r="K5080" s="84" t="s">
        <v>57</v>
      </c>
      <c r="L5080" s="85" t="s">
        <v>1754</v>
      </c>
      <c r="M5080" s="85" t="s">
        <v>9</v>
      </c>
      <c r="N5080" s="85" t="s">
        <v>890</v>
      </c>
      <c r="O5080" s="96">
        <v>0</v>
      </c>
      <c r="P5080" s="85" t="s">
        <v>105</v>
      </c>
      <c r="Q5080" s="86" t="s">
        <v>12332</v>
      </c>
    </row>
    <row r="5081" spans="1:17" x14ac:dyDescent="0.25">
      <c r="A5081" s="84" t="s">
        <v>6</v>
      </c>
      <c r="B5081" s="85" t="s">
        <v>7135</v>
      </c>
      <c r="C5081" s="85" t="s">
        <v>890</v>
      </c>
      <c r="D5081" s="85" t="s">
        <v>12</v>
      </c>
      <c r="E5081" s="96">
        <v>70</v>
      </c>
      <c r="F5081" s="85" t="s">
        <v>392</v>
      </c>
      <c r="G5081" s="86" t="s">
        <v>12451</v>
      </c>
      <c r="K5081" s="84" t="s">
        <v>58</v>
      </c>
      <c r="L5081" s="85" t="s">
        <v>1679</v>
      </c>
      <c r="M5081" s="85" t="s">
        <v>20</v>
      </c>
      <c r="N5081" s="85" t="s">
        <v>890</v>
      </c>
      <c r="O5081" s="96">
        <v>0</v>
      </c>
      <c r="P5081" s="85" t="s">
        <v>105</v>
      </c>
      <c r="Q5081" s="86" t="s">
        <v>12258</v>
      </c>
    </row>
    <row r="5082" spans="1:17" x14ac:dyDescent="0.25">
      <c r="A5082" s="84" t="s">
        <v>32</v>
      </c>
      <c r="B5082" s="85" t="s">
        <v>12452</v>
      </c>
      <c r="C5082" s="85" t="s">
        <v>890</v>
      </c>
      <c r="D5082" s="85" t="s">
        <v>12</v>
      </c>
      <c r="E5082" s="96">
        <v>100</v>
      </c>
      <c r="F5082" s="85" t="s">
        <v>105</v>
      </c>
      <c r="G5082" s="86" t="s">
        <v>12453</v>
      </c>
      <c r="K5082" s="84" t="s">
        <v>59</v>
      </c>
      <c r="L5082" s="85" t="s">
        <v>12335</v>
      </c>
      <c r="M5082" s="85" t="s">
        <v>9</v>
      </c>
      <c r="N5082" s="85" t="s">
        <v>13</v>
      </c>
      <c r="O5082" s="96">
        <v>0</v>
      </c>
      <c r="P5082" s="85" t="s">
        <v>254</v>
      </c>
      <c r="Q5082" s="86" t="s">
        <v>12509</v>
      </c>
    </row>
    <row r="5083" spans="1:17" x14ac:dyDescent="0.25">
      <c r="A5083" s="84" t="s">
        <v>48</v>
      </c>
      <c r="B5083" s="85" t="s">
        <v>12454</v>
      </c>
      <c r="C5083" s="85" t="s">
        <v>890</v>
      </c>
      <c r="D5083" s="85" t="s">
        <v>9</v>
      </c>
      <c r="E5083" s="96">
        <v>100</v>
      </c>
      <c r="F5083" s="85" t="s">
        <v>105</v>
      </c>
      <c r="G5083" s="86" t="s">
        <v>12455</v>
      </c>
      <c r="K5083" s="84" t="s">
        <v>60</v>
      </c>
      <c r="L5083" s="85" t="s">
        <v>973</v>
      </c>
      <c r="M5083" s="85" t="s">
        <v>9</v>
      </c>
      <c r="N5083" s="85" t="s">
        <v>13</v>
      </c>
      <c r="O5083" s="96">
        <v>0</v>
      </c>
      <c r="P5083" s="85" t="s">
        <v>254</v>
      </c>
      <c r="Q5083" s="86" t="s">
        <v>12510</v>
      </c>
    </row>
    <row r="5084" spans="1:17" x14ac:dyDescent="0.25">
      <c r="A5084" s="84" t="s">
        <v>49</v>
      </c>
      <c r="B5084" s="85" t="s">
        <v>12456</v>
      </c>
      <c r="C5084" s="85" t="s">
        <v>21</v>
      </c>
      <c r="D5084" s="85" t="s">
        <v>9</v>
      </c>
      <c r="E5084" s="96">
        <v>50</v>
      </c>
      <c r="F5084" s="85" t="s">
        <v>392</v>
      </c>
      <c r="G5084" s="86" t="s">
        <v>12457</v>
      </c>
      <c r="K5084" s="84" t="s">
        <v>61</v>
      </c>
      <c r="L5084" s="85" t="s">
        <v>12337</v>
      </c>
      <c r="M5084" s="85" t="s">
        <v>9</v>
      </c>
      <c r="N5084" s="85" t="s">
        <v>13</v>
      </c>
      <c r="O5084" s="96">
        <v>0</v>
      </c>
      <c r="P5084" s="85" t="s">
        <v>254</v>
      </c>
      <c r="Q5084" s="86" t="s">
        <v>12511</v>
      </c>
    </row>
    <row r="5085" spans="1:17" x14ac:dyDescent="0.25">
      <c r="A5085" s="84" t="s">
        <v>50</v>
      </c>
      <c r="B5085" s="85" t="s">
        <v>7243</v>
      </c>
      <c r="C5085" s="85" t="s">
        <v>21</v>
      </c>
      <c r="D5085" s="85" t="s">
        <v>9</v>
      </c>
      <c r="E5085" s="96">
        <v>50</v>
      </c>
      <c r="F5085" s="85" t="s">
        <v>392</v>
      </c>
      <c r="G5085" s="86" t="s">
        <v>12458</v>
      </c>
      <c r="K5085" s="84" t="s">
        <v>62</v>
      </c>
      <c r="L5085" s="85" t="s">
        <v>12512</v>
      </c>
      <c r="M5085" s="85" t="s">
        <v>9</v>
      </c>
      <c r="N5085" s="85" t="s">
        <v>13</v>
      </c>
      <c r="O5085" s="96">
        <v>0</v>
      </c>
      <c r="P5085" s="85" t="s">
        <v>254</v>
      </c>
      <c r="Q5085" s="86" t="s">
        <v>12513</v>
      </c>
    </row>
    <row r="5086" spans="1:17" x14ac:dyDescent="0.25">
      <c r="A5086" s="84" t="s">
        <v>51</v>
      </c>
      <c r="B5086" s="85" t="s">
        <v>12459</v>
      </c>
      <c r="C5086" s="85" t="s">
        <v>21</v>
      </c>
      <c r="D5086" s="85" t="s">
        <v>20</v>
      </c>
      <c r="E5086" s="96">
        <v>50</v>
      </c>
      <c r="F5086" s="85" t="s">
        <v>392</v>
      </c>
      <c r="G5086" s="86" t="s">
        <v>12460</v>
      </c>
      <c r="K5086" s="84" t="s">
        <v>64</v>
      </c>
      <c r="L5086" s="85" t="s">
        <v>6749</v>
      </c>
      <c r="M5086" s="85" t="s">
        <v>20</v>
      </c>
      <c r="N5086" s="85" t="s">
        <v>13</v>
      </c>
      <c r="O5086" s="96">
        <v>0</v>
      </c>
      <c r="P5086" s="85" t="s">
        <v>254</v>
      </c>
      <c r="Q5086" s="86" t="s">
        <v>12514</v>
      </c>
    </row>
    <row r="5087" spans="1:17" x14ac:dyDescent="0.25">
      <c r="A5087" s="84" t="s">
        <v>52</v>
      </c>
      <c r="B5087" s="85" t="s">
        <v>12461</v>
      </c>
      <c r="C5087" s="85" t="s">
        <v>21</v>
      </c>
      <c r="D5087" s="85" t="s">
        <v>9</v>
      </c>
      <c r="E5087" s="96">
        <v>50</v>
      </c>
      <c r="F5087" s="85" t="s">
        <v>392</v>
      </c>
      <c r="G5087" s="86" t="s">
        <v>12401</v>
      </c>
      <c r="K5087" s="84" t="s">
        <v>66</v>
      </c>
      <c r="L5087" s="85" t="s">
        <v>12339</v>
      </c>
      <c r="M5087" s="85" t="s">
        <v>20</v>
      </c>
      <c r="N5087" s="85" t="s">
        <v>13</v>
      </c>
      <c r="O5087" s="96">
        <v>0</v>
      </c>
      <c r="P5087" s="85" t="s">
        <v>254</v>
      </c>
      <c r="Q5087" s="86" t="s">
        <v>12515</v>
      </c>
    </row>
    <row r="5088" spans="1:17" x14ac:dyDescent="0.25">
      <c r="A5088" s="84" t="s">
        <v>53</v>
      </c>
      <c r="B5088" s="85" t="s">
        <v>12462</v>
      </c>
      <c r="C5088" s="85" t="s">
        <v>21</v>
      </c>
      <c r="D5088" s="85" t="s">
        <v>9</v>
      </c>
      <c r="E5088" s="96">
        <v>50</v>
      </c>
      <c r="F5088" s="85" t="s">
        <v>392</v>
      </c>
      <c r="G5088" s="86" t="s">
        <v>12463</v>
      </c>
      <c r="K5088" s="251"/>
      <c r="L5088" s="218"/>
      <c r="M5088" s="117"/>
      <c r="N5088" s="88" t="s">
        <v>104</v>
      </c>
      <c r="O5088" s="250">
        <f>SUM(O5068:O5087)</f>
        <v>595</v>
      </c>
      <c r="Q5088" s="81"/>
    </row>
    <row r="5089" spans="1:17" x14ac:dyDescent="0.25">
      <c r="A5089" s="84" t="s">
        <v>54</v>
      </c>
      <c r="B5089" s="85" t="s">
        <v>12464</v>
      </c>
      <c r="C5089" s="85" t="s">
        <v>21</v>
      </c>
      <c r="D5089" s="85" t="s">
        <v>9</v>
      </c>
      <c r="E5089" s="96">
        <v>50</v>
      </c>
      <c r="F5089" s="85" t="s">
        <v>392</v>
      </c>
      <c r="G5089" s="86" t="s">
        <v>12465</v>
      </c>
      <c r="K5089" s="251"/>
      <c r="L5089" s="117"/>
      <c r="M5089" s="117"/>
      <c r="N5089" s="311"/>
      <c r="O5089" s="312"/>
      <c r="Q5089" s="81"/>
    </row>
    <row r="5090" spans="1:17" ht="18.75" x14ac:dyDescent="0.3">
      <c r="A5090" s="84" t="s">
        <v>55</v>
      </c>
      <c r="B5090" s="85" t="s">
        <v>12466</v>
      </c>
      <c r="C5090" s="85" t="s">
        <v>17</v>
      </c>
      <c r="D5090" s="85" t="s">
        <v>20</v>
      </c>
      <c r="E5090" s="96">
        <v>0</v>
      </c>
      <c r="F5090" s="85" t="s">
        <v>105</v>
      </c>
      <c r="G5090" s="86" t="s">
        <v>11441</v>
      </c>
      <c r="K5090" s="79"/>
      <c r="L5090" s="80"/>
      <c r="M5090" t="s">
        <v>393</v>
      </c>
      <c r="O5090" s="115"/>
      <c r="P5090" s="83">
        <v>44515</v>
      </c>
      <c r="Q5090" s="81"/>
    </row>
    <row r="5091" spans="1:17" x14ac:dyDescent="0.25">
      <c r="A5091" s="84" t="s">
        <v>56</v>
      </c>
      <c r="B5091" s="85" t="s">
        <v>6017</v>
      </c>
      <c r="C5091" s="85" t="s">
        <v>17</v>
      </c>
      <c r="D5091" s="85" t="s">
        <v>20</v>
      </c>
      <c r="E5091" s="96">
        <v>0</v>
      </c>
      <c r="F5091" s="85" t="s">
        <v>105</v>
      </c>
      <c r="G5091" s="86" t="s">
        <v>11839</v>
      </c>
      <c r="K5091" s="84" t="s">
        <v>97</v>
      </c>
      <c r="L5091" s="85" t="s">
        <v>98</v>
      </c>
      <c r="M5091" s="85" t="s">
        <v>99</v>
      </c>
      <c r="N5091" s="85" t="s">
        <v>100</v>
      </c>
      <c r="O5091" s="85" t="s">
        <v>101</v>
      </c>
      <c r="P5091" s="85" t="s">
        <v>102</v>
      </c>
      <c r="Q5091" s="86" t="s">
        <v>103</v>
      </c>
    </row>
    <row r="5092" spans="1:17" x14ac:dyDescent="0.25">
      <c r="A5092" s="84" t="s">
        <v>57</v>
      </c>
      <c r="B5092" s="85" t="s">
        <v>5241</v>
      </c>
      <c r="C5092" s="85" t="s">
        <v>13</v>
      </c>
      <c r="D5092" s="85" t="s">
        <v>9</v>
      </c>
      <c r="E5092" s="96">
        <v>0</v>
      </c>
      <c r="F5092" s="85" t="s">
        <v>254</v>
      </c>
      <c r="G5092" s="86" t="s">
        <v>11013</v>
      </c>
      <c r="K5092" s="84" t="s">
        <v>2</v>
      </c>
      <c r="L5092" s="85" t="s">
        <v>12516</v>
      </c>
      <c r="M5092" s="85" t="s">
        <v>21</v>
      </c>
      <c r="N5092" s="85" t="s">
        <v>12</v>
      </c>
      <c r="O5092" s="96">
        <v>0</v>
      </c>
      <c r="P5092" s="85" t="s">
        <v>105</v>
      </c>
      <c r="Q5092" s="86" t="s">
        <v>12392</v>
      </c>
    </row>
    <row r="5093" spans="1:17" x14ac:dyDescent="0.25">
      <c r="A5093" s="84" t="s">
        <v>58</v>
      </c>
      <c r="B5093" s="85" t="s">
        <v>5874</v>
      </c>
      <c r="C5093" s="85" t="s">
        <v>21</v>
      </c>
      <c r="D5093" s="85" t="s">
        <v>20</v>
      </c>
      <c r="E5093" s="96">
        <v>0</v>
      </c>
      <c r="F5093" s="85" t="s">
        <v>381</v>
      </c>
      <c r="G5093" s="86" t="s">
        <v>12326</v>
      </c>
      <c r="N5093" s="255" t="s">
        <v>104</v>
      </c>
      <c r="O5093" s="256">
        <f>SUM(O5092:O5092)</f>
        <v>0</v>
      </c>
      <c r="Q5093" s="81"/>
    </row>
    <row r="5094" spans="1:17" x14ac:dyDescent="0.25">
      <c r="D5094" s="255" t="s">
        <v>104</v>
      </c>
      <c r="E5094" s="256">
        <f>SUM(E5080:E5093)</f>
        <v>650</v>
      </c>
      <c r="G5094" s="81"/>
      <c r="M5094" s="90"/>
    </row>
    <row r="5095" spans="1:17" x14ac:dyDescent="0.25">
      <c r="C5095" s="90"/>
      <c r="M5095" t="s">
        <v>104</v>
      </c>
      <c r="N5095" s="205">
        <f>SUM(O5088+O5093)</f>
        <v>595</v>
      </c>
      <c r="O5095" s="273">
        <f>SUM(N5095*1.95583)</f>
        <v>1163.71885</v>
      </c>
    </row>
    <row r="5096" spans="1:17" x14ac:dyDescent="0.25">
      <c r="C5096" t="s">
        <v>104</v>
      </c>
      <c r="D5096" s="205">
        <f>SUM(E5076+E5094)</f>
        <v>1260</v>
      </c>
      <c r="E5096" s="273">
        <f>SUM(D5096*1.95583)</f>
        <v>2464.3458000000001</v>
      </c>
      <c r="N5096" s="205"/>
      <c r="O5096" s="273"/>
    </row>
    <row r="5097" spans="1:17" x14ac:dyDescent="0.25">
      <c r="D5097" s="205"/>
      <c r="E5097" s="273"/>
      <c r="N5097" s="205"/>
      <c r="O5097" s="273"/>
    </row>
    <row r="5098" spans="1:17" x14ac:dyDescent="0.25">
      <c r="D5098" s="205"/>
      <c r="E5098" s="273"/>
      <c r="O5098" s="91"/>
      <c r="Q5098" s="81"/>
    </row>
    <row r="5099" spans="1:17" ht="15.75" x14ac:dyDescent="0.25">
      <c r="E5099" s="91"/>
      <c r="G5099" s="81"/>
      <c r="L5099" s="116" t="s">
        <v>12496</v>
      </c>
      <c r="M5099" s="116" t="s">
        <v>3883</v>
      </c>
      <c r="O5099" s="91"/>
      <c r="P5099" s="81"/>
      <c r="Q5099" s="81"/>
    </row>
    <row r="5100" spans="1:17" ht="15.75" x14ac:dyDescent="0.25">
      <c r="B5100" s="116" t="s">
        <v>12436</v>
      </c>
      <c r="C5100" s="116" t="s">
        <v>6815</v>
      </c>
      <c r="E5100" s="91"/>
      <c r="F5100" s="81"/>
      <c r="G5100" s="81"/>
      <c r="K5100" s="79"/>
      <c r="L5100" s="92">
        <v>44516</v>
      </c>
      <c r="P5100" t="s">
        <v>5758</v>
      </c>
      <c r="Q5100" s="81"/>
    </row>
    <row r="5101" spans="1:17" x14ac:dyDescent="0.25">
      <c r="A5101" s="79"/>
      <c r="B5101" s="92">
        <v>44516</v>
      </c>
      <c r="F5101" t="s">
        <v>5758</v>
      </c>
      <c r="G5101" s="81"/>
      <c r="K5101" s="84" t="s">
        <v>97</v>
      </c>
      <c r="L5101" s="93" t="s">
        <v>106</v>
      </c>
      <c r="M5101" s="93" t="s">
        <v>107</v>
      </c>
    </row>
    <row r="5102" spans="1:17" x14ac:dyDescent="0.25">
      <c r="A5102" s="84" t="s">
        <v>97</v>
      </c>
      <c r="B5102" s="93" t="s">
        <v>106</v>
      </c>
      <c r="C5102" s="93" t="s">
        <v>107</v>
      </c>
      <c r="K5102" s="84">
        <v>1</v>
      </c>
      <c r="L5102" s="85" t="s">
        <v>108</v>
      </c>
      <c r="M5102" s="96">
        <v>14</v>
      </c>
      <c r="Q5102" s="81"/>
    </row>
    <row r="5103" spans="1:17" x14ac:dyDescent="0.25">
      <c r="A5103" s="84">
        <v>1</v>
      </c>
      <c r="B5103" s="85" t="s">
        <v>108</v>
      </c>
      <c r="C5103" s="96">
        <v>13</v>
      </c>
      <c r="G5103" s="81"/>
      <c r="K5103" s="84" t="s">
        <v>6</v>
      </c>
      <c r="L5103" s="85" t="s">
        <v>109</v>
      </c>
      <c r="M5103" s="96">
        <v>0</v>
      </c>
      <c r="O5103" t="s">
        <v>12375</v>
      </c>
      <c r="Q5103" s="81"/>
    </row>
    <row r="5104" spans="1:17" x14ac:dyDescent="0.25">
      <c r="A5104" s="84" t="s">
        <v>6</v>
      </c>
      <c r="B5104" s="85" t="s">
        <v>109</v>
      </c>
      <c r="C5104" s="96">
        <v>0</v>
      </c>
      <c r="E5104" t="s">
        <v>12375</v>
      </c>
      <c r="G5104" s="81"/>
      <c r="K5104" s="84">
        <v>3</v>
      </c>
      <c r="L5104" s="85" t="s">
        <v>110</v>
      </c>
      <c r="M5104" s="96">
        <v>0</v>
      </c>
      <c r="P5104" t="s">
        <v>12376</v>
      </c>
      <c r="Q5104" s="81"/>
    </row>
    <row r="5105" spans="1:17" x14ac:dyDescent="0.25">
      <c r="A5105" s="84">
        <v>3</v>
      </c>
      <c r="B5105" s="85" t="s">
        <v>110</v>
      </c>
      <c r="C5105" s="96">
        <v>0</v>
      </c>
      <c r="F5105" t="s">
        <v>12376</v>
      </c>
      <c r="G5105" s="81"/>
      <c r="K5105" s="84">
        <v>4</v>
      </c>
      <c r="L5105" s="94" t="s">
        <v>111</v>
      </c>
      <c r="M5105" s="96">
        <v>35</v>
      </c>
      <c r="Q5105" s="81"/>
    </row>
    <row r="5106" spans="1:17" x14ac:dyDescent="0.25">
      <c r="A5106" s="84">
        <v>4</v>
      </c>
      <c r="B5106" s="94" t="s">
        <v>111</v>
      </c>
      <c r="C5106" s="96">
        <v>35</v>
      </c>
      <c r="G5106" s="81"/>
      <c r="K5106" s="79"/>
      <c r="L5106" s="95" t="s">
        <v>104</v>
      </c>
      <c r="M5106" s="96">
        <f>SUM(M5102:M5105)</f>
        <v>49</v>
      </c>
      <c r="Q5106" s="81"/>
    </row>
    <row r="5107" spans="1:17" x14ac:dyDescent="0.25">
      <c r="A5107" s="79"/>
      <c r="B5107" s="95" t="s">
        <v>104</v>
      </c>
      <c r="C5107" s="96">
        <f>SUM(C5103:C5106)</f>
        <v>48</v>
      </c>
      <c r="G5107" s="81"/>
      <c r="K5107" s="79"/>
      <c r="L5107" s="290"/>
      <c r="M5107" s="252"/>
      <c r="Q5107" s="81"/>
    </row>
    <row r="5108" spans="1:17" x14ac:dyDescent="0.25">
      <c r="A5108" s="79"/>
      <c r="B5108" s="290"/>
      <c r="C5108" s="252"/>
      <c r="G5108" s="81"/>
      <c r="K5108" s="79"/>
      <c r="L5108" s="290"/>
      <c r="M5108" s="252"/>
      <c r="N5108" s="117"/>
      <c r="O5108" s="117"/>
      <c r="P5108" s="117"/>
      <c r="Q5108" s="276"/>
    </row>
    <row r="5109" spans="1:17" x14ac:dyDescent="0.25">
      <c r="A5109" s="79"/>
      <c r="B5109" s="290"/>
      <c r="C5109" s="252"/>
      <c r="D5109" s="117"/>
      <c r="E5109" s="117"/>
      <c r="F5109" s="117"/>
      <c r="G5109" s="276"/>
      <c r="K5109" s="79"/>
      <c r="M5109" s="85" t="s">
        <v>2354</v>
      </c>
      <c r="N5109" s="96">
        <v>0</v>
      </c>
      <c r="O5109" s="85"/>
      <c r="Q5109" s="81"/>
    </row>
    <row r="5110" spans="1:17" x14ac:dyDescent="0.25">
      <c r="A5110" s="79"/>
      <c r="C5110" s="85" t="s">
        <v>2354</v>
      </c>
      <c r="D5110" s="96">
        <v>0</v>
      </c>
      <c r="E5110" s="85"/>
      <c r="G5110" s="81"/>
      <c r="K5110" s="79"/>
      <c r="M5110" s="85" t="s">
        <v>112</v>
      </c>
      <c r="N5110" s="96">
        <f>SUM(N5095)</f>
        <v>595</v>
      </c>
      <c r="O5110" s="99">
        <f>SUM(N5110*1.95583)</f>
        <v>1163.71885</v>
      </c>
      <c r="Q5110" s="81"/>
    </row>
    <row r="5111" spans="1:17" x14ac:dyDescent="0.25">
      <c r="A5111" s="79"/>
      <c r="C5111" s="85" t="s">
        <v>112</v>
      </c>
      <c r="D5111" s="96">
        <f>SUM(D5096)</f>
        <v>1260</v>
      </c>
      <c r="E5111" s="99">
        <f>SUM(D5111*1.95583)</f>
        <v>2464.3458000000001</v>
      </c>
      <c r="G5111" s="81"/>
      <c r="K5111" s="79"/>
      <c r="M5111" s="85" t="s">
        <v>113</v>
      </c>
      <c r="N5111" s="96">
        <f>SUM(M5106)</f>
        <v>49</v>
      </c>
      <c r="O5111" s="85"/>
      <c r="Q5111" s="81"/>
    </row>
    <row r="5112" spans="1:17" x14ac:dyDescent="0.25">
      <c r="A5112" s="79"/>
      <c r="C5112" s="85" t="s">
        <v>113</v>
      </c>
      <c r="D5112" s="96">
        <f>SUM(C5107)</f>
        <v>48</v>
      </c>
      <c r="E5112" s="85"/>
      <c r="G5112" s="81"/>
      <c r="K5112" s="79"/>
      <c r="M5112" s="85" t="s">
        <v>114</v>
      </c>
      <c r="N5112" s="96">
        <f>SUM(N5109+N5110-N5111)</f>
        <v>546</v>
      </c>
      <c r="O5112" s="85"/>
      <c r="Q5112" s="81" t="s">
        <v>5758</v>
      </c>
    </row>
    <row r="5113" spans="1:17" x14ac:dyDescent="0.25">
      <c r="A5113" s="79"/>
      <c r="C5113" s="85" t="s">
        <v>114</v>
      </c>
      <c r="D5113" s="96">
        <f>SUM(D5110+D5111-D5112)</f>
        <v>1212</v>
      </c>
      <c r="E5113" s="85"/>
      <c r="G5113" s="81" t="s">
        <v>5758</v>
      </c>
      <c r="K5113" s="79"/>
      <c r="M5113" s="94" t="s">
        <v>2355</v>
      </c>
      <c r="N5113" s="96">
        <v>0</v>
      </c>
      <c r="O5113" s="85"/>
      <c r="Q5113" s="81"/>
    </row>
    <row r="5114" spans="1:17" x14ac:dyDescent="0.25">
      <c r="A5114" s="79"/>
      <c r="C5114" s="94" t="s">
        <v>2355</v>
      </c>
      <c r="D5114" s="96">
        <v>0</v>
      </c>
      <c r="E5114" s="85"/>
      <c r="G5114" s="81"/>
    </row>
    <row r="5119" spans="1:17" x14ac:dyDescent="0.25">
      <c r="L5119" s="100">
        <v>2550</v>
      </c>
      <c r="Q5119" s="81"/>
    </row>
    <row r="5120" spans="1:17" x14ac:dyDescent="0.25">
      <c r="B5120" s="100">
        <v>2550</v>
      </c>
      <c r="G5120" s="81"/>
      <c r="L5120" s="100">
        <v>200</v>
      </c>
      <c r="N5120" s="93" t="s">
        <v>118</v>
      </c>
      <c r="O5120" s="93" t="s">
        <v>119</v>
      </c>
      <c r="P5120" s="93" t="s">
        <v>120</v>
      </c>
    </row>
    <row r="5121" spans="1:17" x14ac:dyDescent="0.25">
      <c r="B5121" s="100">
        <v>200</v>
      </c>
      <c r="D5121" s="93" t="s">
        <v>118</v>
      </c>
      <c r="E5121" s="93" t="s">
        <v>119</v>
      </c>
      <c r="F5121" s="93" t="s">
        <v>120</v>
      </c>
      <c r="L5121" s="101">
        <f>SUM(L5120/L5119)</f>
        <v>7.8431372549019607E-2</v>
      </c>
      <c r="N5121" s="102">
        <f>SUM(L5121*O5110)</f>
        <v>91.27206666666666</v>
      </c>
      <c r="O5121" s="102">
        <f>SUM(N5121/1.17)</f>
        <v>78.010313390313385</v>
      </c>
      <c r="P5121" s="102">
        <f>SUM(N5121-O5121)</f>
        <v>13.261753276353275</v>
      </c>
    </row>
    <row r="5122" spans="1:17" x14ac:dyDescent="0.25">
      <c r="B5122" s="101">
        <f>SUM(B5121/B5120)</f>
        <v>7.8431372549019607E-2</v>
      </c>
      <c r="D5122" s="102">
        <f>SUM(B5122*E5111)</f>
        <v>193.28202352941176</v>
      </c>
      <c r="E5122" s="102">
        <f>SUM(D5122/1.17)</f>
        <v>165.19831070889896</v>
      </c>
      <c r="F5122" s="102">
        <f>SUM(D5122-E5122)</f>
        <v>28.083712820512801</v>
      </c>
    </row>
    <row r="5130" spans="1:17" ht="18.75" x14ac:dyDescent="0.3">
      <c r="A5130" s="79"/>
      <c r="B5130" s="80" t="s">
        <v>12518</v>
      </c>
      <c r="G5130" s="81"/>
      <c r="K5130" s="79"/>
      <c r="L5130" s="80" t="s">
        <v>12546</v>
      </c>
      <c r="Q5130" s="81"/>
    </row>
    <row r="5131" spans="1:17" x14ac:dyDescent="0.25">
      <c r="A5131" s="79"/>
      <c r="B5131" t="s">
        <v>10164</v>
      </c>
      <c r="F5131" s="82" t="s">
        <v>95</v>
      </c>
      <c r="G5131" s="81"/>
      <c r="K5131" s="79"/>
      <c r="L5131" t="s">
        <v>6815</v>
      </c>
      <c r="P5131" s="82" t="s">
        <v>95</v>
      </c>
      <c r="Q5131" s="81"/>
    </row>
    <row r="5132" spans="1:17" ht="18.75" x14ac:dyDescent="0.3">
      <c r="A5132" s="251"/>
      <c r="B5132" s="274"/>
      <c r="C5132" s="117" t="s">
        <v>96</v>
      </c>
      <c r="D5132" s="117"/>
      <c r="E5132" s="117"/>
      <c r="F5132" s="275">
        <v>44514</v>
      </c>
      <c r="G5132" s="276"/>
      <c r="K5132" s="251"/>
      <c r="L5132" s="274"/>
      <c r="M5132" s="117" t="s">
        <v>96</v>
      </c>
      <c r="N5132" s="117"/>
      <c r="O5132" s="117"/>
      <c r="P5132" s="275">
        <v>44516</v>
      </c>
      <c r="Q5132" s="276"/>
    </row>
    <row r="5133" spans="1:17" x14ac:dyDescent="0.25">
      <c r="A5133" s="84" t="s">
        <v>97</v>
      </c>
      <c r="B5133" s="85" t="s">
        <v>98</v>
      </c>
      <c r="C5133" s="85" t="s">
        <v>99</v>
      </c>
      <c r="D5133" s="85" t="s">
        <v>100</v>
      </c>
      <c r="E5133" s="85" t="s">
        <v>101</v>
      </c>
      <c r="F5133" s="85" t="s">
        <v>102</v>
      </c>
      <c r="G5133" s="86" t="s">
        <v>103</v>
      </c>
      <c r="K5133" s="84" t="s">
        <v>97</v>
      </c>
      <c r="L5133" s="85" t="s">
        <v>98</v>
      </c>
      <c r="M5133" s="85" t="s">
        <v>99</v>
      </c>
      <c r="N5133" s="85" t="s">
        <v>100</v>
      </c>
      <c r="O5133" s="85" t="s">
        <v>101</v>
      </c>
      <c r="P5133" s="85" t="s">
        <v>102</v>
      </c>
      <c r="Q5133" s="86" t="s">
        <v>103</v>
      </c>
    </row>
    <row r="5134" spans="1:17" x14ac:dyDescent="0.25">
      <c r="A5134" s="84" t="s">
        <v>2</v>
      </c>
      <c r="B5134" s="85" t="s">
        <v>12521</v>
      </c>
      <c r="C5134" s="85" t="s">
        <v>9</v>
      </c>
      <c r="D5134" s="85" t="s">
        <v>21</v>
      </c>
      <c r="E5134" s="96">
        <v>80</v>
      </c>
      <c r="F5134" s="85" t="s">
        <v>105</v>
      </c>
      <c r="G5134" s="86" t="s">
        <v>12522</v>
      </c>
      <c r="K5134" s="84" t="s">
        <v>2</v>
      </c>
      <c r="L5134" s="85" t="s">
        <v>12548</v>
      </c>
      <c r="M5134" s="85" t="s">
        <v>9</v>
      </c>
      <c r="N5134" s="85" t="s">
        <v>22</v>
      </c>
      <c r="O5134" s="96">
        <v>130</v>
      </c>
      <c r="P5134" s="85" t="s">
        <v>105</v>
      </c>
      <c r="Q5134" s="86" t="s">
        <v>12549</v>
      </c>
    </row>
    <row r="5135" spans="1:17" x14ac:dyDescent="0.25">
      <c r="A5135" s="84" t="s">
        <v>6</v>
      </c>
      <c r="B5135" s="85" t="s">
        <v>12519</v>
      </c>
      <c r="C5135" s="85" t="s">
        <v>20</v>
      </c>
      <c r="D5135" s="85" t="s">
        <v>890</v>
      </c>
      <c r="E5135" s="96">
        <v>100</v>
      </c>
      <c r="F5135" s="85" t="s">
        <v>105</v>
      </c>
      <c r="G5135" s="86" t="s">
        <v>12520</v>
      </c>
      <c r="K5135" s="84" t="s">
        <v>6</v>
      </c>
      <c r="L5135" s="85" t="s">
        <v>12550</v>
      </c>
      <c r="M5135" s="85" t="s">
        <v>155</v>
      </c>
      <c r="N5135" s="85" t="s">
        <v>21</v>
      </c>
      <c r="O5135" s="96">
        <v>85</v>
      </c>
      <c r="P5135" s="85" t="s">
        <v>105</v>
      </c>
      <c r="Q5135" s="86" t="s">
        <v>12551</v>
      </c>
    </row>
    <row r="5136" spans="1:17" x14ac:dyDescent="0.25">
      <c r="A5136" s="84" t="s">
        <v>32</v>
      </c>
      <c r="B5136" s="85" t="s">
        <v>590</v>
      </c>
      <c r="C5136" s="85" t="s">
        <v>5</v>
      </c>
      <c r="D5136" s="85" t="s">
        <v>21</v>
      </c>
      <c r="E5136" s="96">
        <v>50</v>
      </c>
      <c r="F5136" s="85" t="s">
        <v>392</v>
      </c>
      <c r="G5136" s="86" t="s">
        <v>12523</v>
      </c>
      <c r="K5136" s="84" t="s">
        <v>32</v>
      </c>
      <c r="L5136" s="85" t="s">
        <v>12552</v>
      </c>
      <c r="M5136" s="85" t="s">
        <v>155</v>
      </c>
      <c r="N5136" s="85" t="s">
        <v>21</v>
      </c>
      <c r="O5136" s="96">
        <v>85</v>
      </c>
      <c r="P5136" s="85" t="s">
        <v>105</v>
      </c>
      <c r="Q5136" s="86" t="s">
        <v>12553</v>
      </c>
    </row>
    <row r="5137" spans="1:17" x14ac:dyDescent="0.25">
      <c r="A5137" s="84" t="s">
        <v>48</v>
      </c>
      <c r="B5137" s="85" t="s">
        <v>12425</v>
      </c>
      <c r="C5137" s="85" t="s">
        <v>20</v>
      </c>
      <c r="D5137" s="85" t="s">
        <v>17</v>
      </c>
      <c r="E5137" s="96">
        <v>0</v>
      </c>
      <c r="F5137" s="85" t="s">
        <v>105</v>
      </c>
      <c r="G5137" s="86" t="s">
        <v>12426</v>
      </c>
      <c r="K5137" s="84" t="s">
        <v>48</v>
      </c>
      <c r="L5137" s="85" t="s">
        <v>10193</v>
      </c>
      <c r="M5137" s="85" t="s">
        <v>9</v>
      </c>
      <c r="N5137" s="85" t="s">
        <v>21</v>
      </c>
      <c r="O5137" s="96">
        <v>50</v>
      </c>
      <c r="P5137" s="85" t="s">
        <v>392</v>
      </c>
      <c r="Q5137" s="86" t="s">
        <v>12554</v>
      </c>
    </row>
    <row r="5138" spans="1:17" x14ac:dyDescent="0.25">
      <c r="A5138" s="84" t="s">
        <v>49</v>
      </c>
      <c r="B5138" s="85" t="s">
        <v>277</v>
      </c>
      <c r="C5138" s="85" t="s">
        <v>12</v>
      </c>
      <c r="D5138" s="85" t="s">
        <v>21</v>
      </c>
      <c r="E5138" s="96">
        <v>0</v>
      </c>
      <c r="F5138" s="85" t="s">
        <v>105</v>
      </c>
      <c r="G5138" s="86" t="s">
        <v>12400</v>
      </c>
      <c r="K5138" s="84" t="s">
        <v>49</v>
      </c>
      <c r="L5138" s="85" t="s">
        <v>12555</v>
      </c>
      <c r="M5138" s="85" t="s">
        <v>20</v>
      </c>
      <c r="N5138" s="85" t="s">
        <v>21</v>
      </c>
      <c r="O5138" s="96">
        <v>80</v>
      </c>
      <c r="P5138" s="85" t="s">
        <v>105</v>
      </c>
      <c r="Q5138" s="86" t="s">
        <v>12556</v>
      </c>
    </row>
    <row r="5139" spans="1:17" x14ac:dyDescent="0.25">
      <c r="A5139" s="251"/>
      <c r="B5139" s="218"/>
      <c r="C5139" s="117"/>
      <c r="D5139" s="88" t="s">
        <v>104</v>
      </c>
      <c r="E5139" s="250">
        <f>SUM(E5134:E5138)</f>
        <v>230</v>
      </c>
      <c r="G5139" s="81"/>
      <c r="K5139" s="84" t="s">
        <v>50</v>
      </c>
      <c r="L5139" s="85" t="s">
        <v>12557</v>
      </c>
      <c r="M5139" s="85" t="s">
        <v>20</v>
      </c>
      <c r="N5139" s="85" t="s">
        <v>21</v>
      </c>
      <c r="O5139" s="96">
        <v>50</v>
      </c>
      <c r="P5139" s="85" t="s">
        <v>392</v>
      </c>
      <c r="Q5139" s="86" t="s">
        <v>12558</v>
      </c>
    </row>
    <row r="5140" spans="1:17" x14ac:dyDescent="0.25">
      <c r="A5140" s="251"/>
      <c r="B5140" s="117"/>
      <c r="C5140" s="117"/>
      <c r="D5140" s="311"/>
      <c r="E5140" s="312"/>
      <c r="G5140" s="81"/>
      <c r="K5140" s="84" t="s">
        <v>51</v>
      </c>
      <c r="L5140" s="85" t="s">
        <v>12559</v>
      </c>
      <c r="M5140" s="85" t="s">
        <v>12</v>
      </c>
      <c r="N5140" s="85" t="s">
        <v>13</v>
      </c>
      <c r="O5140" s="96">
        <v>80</v>
      </c>
      <c r="P5140" s="85" t="s">
        <v>392</v>
      </c>
      <c r="Q5140" s="86" t="s">
        <v>12560</v>
      </c>
    </row>
    <row r="5141" spans="1:17" ht="18.75" x14ac:dyDescent="0.3">
      <c r="A5141" s="79"/>
      <c r="B5141" s="80"/>
      <c r="C5141" t="s">
        <v>393</v>
      </c>
      <c r="E5141" s="115"/>
      <c r="F5141" s="83">
        <v>44517</v>
      </c>
      <c r="G5141" s="81"/>
      <c r="K5141" s="84" t="s">
        <v>52</v>
      </c>
      <c r="L5141" s="85" t="s">
        <v>10419</v>
      </c>
      <c r="M5141" s="85" t="s">
        <v>20</v>
      </c>
      <c r="N5141" s="85" t="s">
        <v>21</v>
      </c>
      <c r="O5141" s="96">
        <v>0</v>
      </c>
      <c r="P5141" s="85" t="s">
        <v>105</v>
      </c>
      <c r="Q5141" s="86" t="s">
        <v>12284</v>
      </c>
    </row>
    <row r="5142" spans="1:17" x14ac:dyDescent="0.25">
      <c r="A5142" s="84" t="s">
        <v>97</v>
      </c>
      <c r="B5142" s="85" t="s">
        <v>98</v>
      </c>
      <c r="C5142" s="85" t="s">
        <v>99</v>
      </c>
      <c r="D5142" s="85" t="s">
        <v>100</v>
      </c>
      <c r="E5142" s="85" t="s">
        <v>101</v>
      </c>
      <c r="F5142" s="85" t="s">
        <v>102</v>
      </c>
      <c r="G5142" s="86" t="s">
        <v>103</v>
      </c>
      <c r="K5142" s="84" t="s">
        <v>53</v>
      </c>
      <c r="L5142" s="85" t="s">
        <v>11762</v>
      </c>
      <c r="M5142" s="85" t="s">
        <v>9</v>
      </c>
      <c r="N5142" s="85" t="s">
        <v>21</v>
      </c>
      <c r="O5142" s="96">
        <v>0</v>
      </c>
      <c r="P5142" s="85" t="s">
        <v>105</v>
      </c>
      <c r="Q5142" s="86" t="s">
        <v>11763</v>
      </c>
    </row>
    <row r="5143" spans="1:17" x14ac:dyDescent="0.25">
      <c r="A5143" s="84" t="s">
        <v>2</v>
      </c>
      <c r="B5143" s="85" t="s">
        <v>12525</v>
      </c>
      <c r="C5143" s="85" t="s">
        <v>22</v>
      </c>
      <c r="D5143" s="85" t="s">
        <v>9</v>
      </c>
      <c r="E5143" s="96">
        <v>130</v>
      </c>
      <c r="F5143" s="85" t="s">
        <v>105</v>
      </c>
      <c r="G5143" s="86" t="s">
        <v>12526</v>
      </c>
      <c r="K5143" s="84" t="s">
        <v>54</v>
      </c>
      <c r="L5143" s="85" t="s">
        <v>12156</v>
      </c>
      <c r="M5143" s="85" t="s">
        <v>5</v>
      </c>
      <c r="N5143" s="85" t="s">
        <v>21</v>
      </c>
      <c r="O5143" s="96">
        <v>0</v>
      </c>
      <c r="P5143" s="85" t="s">
        <v>105</v>
      </c>
      <c r="Q5143" s="86" t="s">
        <v>12157</v>
      </c>
    </row>
    <row r="5144" spans="1:17" x14ac:dyDescent="0.25">
      <c r="A5144" s="84" t="s">
        <v>6</v>
      </c>
      <c r="B5144" s="85" t="s">
        <v>10101</v>
      </c>
      <c r="C5144" s="85" t="s">
        <v>22</v>
      </c>
      <c r="D5144" s="85" t="s">
        <v>9</v>
      </c>
      <c r="E5144" s="96">
        <v>130</v>
      </c>
      <c r="F5144" s="85" t="s">
        <v>105</v>
      </c>
      <c r="G5144" s="86" t="s">
        <v>12527</v>
      </c>
      <c r="K5144" s="84" t="s">
        <v>55</v>
      </c>
      <c r="L5144" s="85" t="s">
        <v>8924</v>
      </c>
      <c r="M5144" s="85" t="s">
        <v>20</v>
      </c>
      <c r="N5144" s="85" t="s">
        <v>13</v>
      </c>
      <c r="O5144" s="96">
        <v>0</v>
      </c>
      <c r="P5144" s="85" t="s">
        <v>105</v>
      </c>
      <c r="Q5144" s="86" t="s">
        <v>12328</v>
      </c>
    </row>
    <row r="5145" spans="1:17" x14ac:dyDescent="0.25">
      <c r="A5145" s="84" t="s">
        <v>32</v>
      </c>
      <c r="B5145" s="85" t="s">
        <v>12528</v>
      </c>
      <c r="C5145" s="85" t="s">
        <v>22</v>
      </c>
      <c r="D5145" s="85" t="s">
        <v>9</v>
      </c>
      <c r="E5145" s="96">
        <v>130</v>
      </c>
      <c r="F5145" s="85" t="s">
        <v>105</v>
      </c>
      <c r="G5145" s="86" t="s">
        <v>12529</v>
      </c>
      <c r="K5145" s="84" t="s">
        <v>56</v>
      </c>
      <c r="L5145" s="85" t="s">
        <v>12306</v>
      </c>
      <c r="M5145" s="85" t="s">
        <v>20</v>
      </c>
      <c r="N5145" s="85" t="s">
        <v>21</v>
      </c>
      <c r="O5145" s="96">
        <v>0</v>
      </c>
      <c r="P5145" s="85" t="s">
        <v>105</v>
      </c>
      <c r="Q5145" s="86" t="s">
        <v>12399</v>
      </c>
    </row>
    <row r="5146" spans="1:17" x14ac:dyDescent="0.25">
      <c r="A5146" s="84" t="s">
        <v>48</v>
      </c>
      <c r="B5146" s="85" t="s">
        <v>12530</v>
      </c>
      <c r="C5146" s="85" t="s">
        <v>13</v>
      </c>
      <c r="D5146" s="85" t="s">
        <v>20</v>
      </c>
      <c r="E5146" s="96">
        <v>120</v>
      </c>
      <c r="F5146" s="85" t="s">
        <v>105</v>
      </c>
      <c r="G5146" s="86" t="s">
        <v>12531</v>
      </c>
      <c r="K5146" s="251"/>
      <c r="L5146" s="218"/>
      <c r="M5146" s="117"/>
      <c r="N5146" s="88" t="s">
        <v>104</v>
      </c>
      <c r="O5146" s="250">
        <f>SUM(O5134:O5145)</f>
        <v>560</v>
      </c>
      <c r="Q5146" s="81"/>
    </row>
    <row r="5147" spans="1:17" x14ac:dyDescent="0.25">
      <c r="A5147" s="84" t="s">
        <v>49</v>
      </c>
      <c r="B5147" s="85" t="s">
        <v>12532</v>
      </c>
      <c r="C5147" s="85" t="s">
        <v>17</v>
      </c>
      <c r="D5147" s="85" t="s">
        <v>20</v>
      </c>
      <c r="E5147" s="96">
        <v>105</v>
      </c>
      <c r="F5147" s="85" t="s">
        <v>105</v>
      </c>
      <c r="G5147" s="86" t="s">
        <v>12533</v>
      </c>
      <c r="K5147" s="251"/>
      <c r="L5147" s="117"/>
      <c r="M5147" s="117"/>
      <c r="N5147" s="311"/>
      <c r="O5147" s="312"/>
      <c r="Q5147" s="81"/>
    </row>
    <row r="5148" spans="1:17" ht="18.75" x14ac:dyDescent="0.3">
      <c r="A5148" s="84" t="s">
        <v>50</v>
      </c>
      <c r="B5148" s="85" t="s">
        <v>3152</v>
      </c>
      <c r="C5148" s="85" t="s">
        <v>890</v>
      </c>
      <c r="D5148" s="85" t="s">
        <v>5</v>
      </c>
      <c r="E5148" s="96">
        <v>100</v>
      </c>
      <c r="F5148" s="85" t="s">
        <v>105</v>
      </c>
      <c r="G5148" s="86" t="s">
        <v>12534</v>
      </c>
      <c r="K5148" s="79"/>
      <c r="L5148" s="80"/>
      <c r="M5148" t="s">
        <v>393</v>
      </c>
      <c r="O5148" s="115"/>
      <c r="P5148" s="83">
        <v>44519</v>
      </c>
      <c r="Q5148" s="81"/>
    </row>
    <row r="5149" spans="1:17" x14ac:dyDescent="0.25">
      <c r="A5149" s="84" t="s">
        <v>51</v>
      </c>
      <c r="B5149" s="85" t="s">
        <v>12535</v>
      </c>
      <c r="C5149" s="85" t="s">
        <v>21</v>
      </c>
      <c r="D5149" s="85" t="s">
        <v>9</v>
      </c>
      <c r="E5149" s="96">
        <v>50</v>
      </c>
      <c r="F5149" s="85" t="s">
        <v>392</v>
      </c>
      <c r="G5149" s="86" t="s">
        <v>12536</v>
      </c>
      <c r="K5149" s="84" t="s">
        <v>97</v>
      </c>
      <c r="L5149" s="85" t="s">
        <v>98</v>
      </c>
      <c r="M5149" s="85" t="s">
        <v>99</v>
      </c>
      <c r="N5149" s="85" t="s">
        <v>100</v>
      </c>
      <c r="O5149" s="85" t="s">
        <v>101</v>
      </c>
      <c r="P5149" s="85" t="s">
        <v>102</v>
      </c>
      <c r="Q5149" s="86" t="s">
        <v>103</v>
      </c>
    </row>
    <row r="5150" spans="1:17" x14ac:dyDescent="0.25">
      <c r="A5150" s="84" t="s">
        <v>52</v>
      </c>
      <c r="B5150" s="85" t="s">
        <v>12537</v>
      </c>
      <c r="C5150" s="85" t="s">
        <v>21</v>
      </c>
      <c r="D5150" s="85" t="s">
        <v>9</v>
      </c>
      <c r="E5150" s="96">
        <v>50</v>
      </c>
      <c r="F5150" s="85" t="s">
        <v>392</v>
      </c>
      <c r="G5150" s="86" t="s">
        <v>12538</v>
      </c>
      <c r="K5150" s="84" t="s">
        <v>2</v>
      </c>
      <c r="L5150" s="85" t="s">
        <v>11820</v>
      </c>
      <c r="M5150" s="85" t="s">
        <v>22</v>
      </c>
      <c r="N5150" s="85" t="s">
        <v>12</v>
      </c>
      <c r="O5150" s="96">
        <v>130</v>
      </c>
      <c r="P5150" s="85" t="s">
        <v>105</v>
      </c>
      <c r="Q5150" s="86" t="s">
        <v>12561</v>
      </c>
    </row>
    <row r="5151" spans="1:17" x14ac:dyDescent="0.25">
      <c r="A5151" s="84" t="s">
        <v>53</v>
      </c>
      <c r="B5151" s="85" t="s">
        <v>3384</v>
      </c>
      <c r="C5151" s="85" t="s">
        <v>21</v>
      </c>
      <c r="D5151" s="85" t="s">
        <v>9</v>
      </c>
      <c r="E5151" s="96">
        <v>80</v>
      </c>
      <c r="F5151" s="85" t="s">
        <v>105</v>
      </c>
      <c r="G5151" s="86" t="s">
        <v>12539</v>
      </c>
      <c r="K5151" s="84" t="s">
        <v>6</v>
      </c>
      <c r="L5151" s="85" t="s">
        <v>12562</v>
      </c>
      <c r="M5151" s="85" t="s">
        <v>13</v>
      </c>
      <c r="N5151" s="85" t="s">
        <v>20</v>
      </c>
      <c r="O5151" s="96">
        <v>120</v>
      </c>
      <c r="P5151" s="85" t="s">
        <v>105</v>
      </c>
      <c r="Q5151" s="86" t="s">
        <v>12563</v>
      </c>
    </row>
    <row r="5152" spans="1:17" x14ac:dyDescent="0.25">
      <c r="A5152" s="84" t="s">
        <v>54</v>
      </c>
      <c r="B5152" s="85" t="s">
        <v>12361</v>
      </c>
      <c r="C5152" s="85" t="s">
        <v>21</v>
      </c>
      <c r="D5152" s="85" t="s">
        <v>20</v>
      </c>
      <c r="E5152" s="96">
        <v>50</v>
      </c>
      <c r="F5152" s="85" t="s">
        <v>392</v>
      </c>
      <c r="G5152" s="86" t="s">
        <v>12540</v>
      </c>
      <c r="K5152" s="84" t="s">
        <v>32</v>
      </c>
      <c r="L5152" s="85" t="s">
        <v>4129</v>
      </c>
      <c r="M5152" s="85" t="s">
        <v>28</v>
      </c>
      <c r="N5152" s="85" t="s">
        <v>20</v>
      </c>
      <c r="O5152" s="96">
        <v>120</v>
      </c>
      <c r="P5152" s="85" t="s">
        <v>105</v>
      </c>
      <c r="Q5152" s="86" t="s">
        <v>12564</v>
      </c>
    </row>
    <row r="5153" spans="1:17" x14ac:dyDescent="0.25">
      <c r="A5153" s="84" t="s">
        <v>55</v>
      </c>
      <c r="B5153" s="85" t="s">
        <v>12541</v>
      </c>
      <c r="C5153" s="85" t="s">
        <v>21</v>
      </c>
      <c r="D5153" s="85" t="s">
        <v>9</v>
      </c>
      <c r="E5153" s="96">
        <v>50</v>
      </c>
      <c r="F5153" s="85" t="s">
        <v>392</v>
      </c>
      <c r="G5153" s="86" t="s">
        <v>12542</v>
      </c>
      <c r="K5153" s="84" t="s">
        <v>48</v>
      </c>
      <c r="L5153" s="85" t="s">
        <v>10030</v>
      </c>
      <c r="M5153" s="85" t="s">
        <v>28</v>
      </c>
      <c r="N5153" s="85" t="s">
        <v>20</v>
      </c>
      <c r="O5153" s="96">
        <v>120</v>
      </c>
      <c r="P5153" s="85" t="s">
        <v>105</v>
      </c>
      <c r="Q5153" s="86" t="s">
        <v>12565</v>
      </c>
    </row>
    <row r="5154" spans="1:17" x14ac:dyDescent="0.25">
      <c r="A5154" s="84" t="s">
        <v>56</v>
      </c>
      <c r="B5154" s="85" t="s">
        <v>12543</v>
      </c>
      <c r="C5154" s="85" t="s">
        <v>21</v>
      </c>
      <c r="D5154" s="85" t="s">
        <v>20</v>
      </c>
      <c r="E5154" s="96">
        <v>80</v>
      </c>
      <c r="F5154" s="85" t="s">
        <v>105</v>
      </c>
      <c r="G5154" s="86" t="s">
        <v>11355</v>
      </c>
      <c r="K5154" s="84" t="s">
        <v>49</v>
      </c>
      <c r="L5154" s="85" t="s">
        <v>9779</v>
      </c>
      <c r="M5154" s="85" t="s">
        <v>890</v>
      </c>
      <c r="N5154" s="85" t="s">
        <v>12</v>
      </c>
      <c r="O5154" s="96">
        <v>100</v>
      </c>
      <c r="P5154" s="85" t="s">
        <v>105</v>
      </c>
      <c r="Q5154" s="86" t="s">
        <v>12566</v>
      </c>
    </row>
    <row r="5155" spans="1:17" x14ac:dyDescent="0.25">
      <c r="A5155" s="84" t="s">
        <v>57</v>
      </c>
      <c r="B5155" s="85" t="s">
        <v>12544</v>
      </c>
      <c r="C5155" s="85" t="s">
        <v>13</v>
      </c>
      <c r="D5155" s="85" t="s">
        <v>20</v>
      </c>
      <c r="E5155" s="96">
        <v>0</v>
      </c>
      <c r="F5155" s="85" t="s">
        <v>105</v>
      </c>
      <c r="G5155" s="86" t="s">
        <v>11484</v>
      </c>
      <c r="K5155" s="84" t="s">
        <v>50</v>
      </c>
      <c r="L5155" s="85" t="s">
        <v>12567</v>
      </c>
      <c r="M5155" s="85" t="s">
        <v>21</v>
      </c>
      <c r="N5155" s="85" t="s">
        <v>9</v>
      </c>
      <c r="O5155" s="96">
        <v>80</v>
      </c>
      <c r="P5155" s="85" t="s">
        <v>105</v>
      </c>
      <c r="Q5155" s="86" t="s">
        <v>12568</v>
      </c>
    </row>
    <row r="5156" spans="1:17" x14ac:dyDescent="0.25">
      <c r="A5156" s="84" t="s">
        <v>58</v>
      </c>
      <c r="B5156" s="85" t="s">
        <v>12545</v>
      </c>
      <c r="C5156" s="85" t="s">
        <v>21</v>
      </c>
      <c r="D5156" s="85" t="s">
        <v>9</v>
      </c>
      <c r="E5156" s="96">
        <v>0</v>
      </c>
      <c r="F5156" s="85" t="s">
        <v>105</v>
      </c>
      <c r="G5156" s="86" t="s">
        <v>11367</v>
      </c>
      <c r="K5156" s="84" t="s">
        <v>51</v>
      </c>
      <c r="L5156" s="85" t="s">
        <v>11431</v>
      </c>
      <c r="M5156" s="85" t="s">
        <v>21</v>
      </c>
      <c r="N5156" s="85" t="s">
        <v>41</v>
      </c>
      <c r="O5156" s="96">
        <v>85</v>
      </c>
      <c r="P5156" s="85" t="s">
        <v>105</v>
      </c>
      <c r="Q5156" s="86" t="s">
        <v>12569</v>
      </c>
    </row>
    <row r="5157" spans="1:17" x14ac:dyDescent="0.25">
      <c r="A5157" s="84" t="s">
        <v>59</v>
      </c>
      <c r="B5157" s="85" t="s">
        <v>11535</v>
      </c>
      <c r="C5157" s="85" t="s">
        <v>21</v>
      </c>
      <c r="D5157" s="85" t="s">
        <v>9</v>
      </c>
      <c r="E5157" s="96">
        <v>0</v>
      </c>
      <c r="F5157" s="85" t="s">
        <v>105</v>
      </c>
      <c r="G5157" s="86" t="s">
        <v>11536</v>
      </c>
      <c r="K5157" s="84" t="s">
        <v>52</v>
      </c>
      <c r="L5157" s="85" t="s">
        <v>3136</v>
      </c>
      <c r="M5157" s="85" t="s">
        <v>21</v>
      </c>
      <c r="N5157" s="85" t="s">
        <v>41</v>
      </c>
      <c r="O5157" s="96">
        <v>85</v>
      </c>
      <c r="P5157" s="85" t="s">
        <v>105</v>
      </c>
      <c r="Q5157" s="86" t="s">
        <v>12570</v>
      </c>
    </row>
    <row r="5158" spans="1:17" x14ac:dyDescent="0.25">
      <c r="A5158" s="84" t="s">
        <v>60</v>
      </c>
      <c r="B5158" s="85" t="s">
        <v>12214</v>
      </c>
      <c r="C5158" s="85" t="s">
        <v>22</v>
      </c>
      <c r="D5158" s="85" t="s">
        <v>20</v>
      </c>
      <c r="E5158" s="96">
        <v>0</v>
      </c>
      <c r="F5158" s="85" t="s">
        <v>105</v>
      </c>
      <c r="G5158" s="86" t="s">
        <v>12420</v>
      </c>
      <c r="K5158" s="84" t="s">
        <v>53</v>
      </c>
      <c r="L5158" s="85" t="s">
        <v>12571</v>
      </c>
      <c r="M5158" s="85" t="s">
        <v>21</v>
      </c>
      <c r="N5158" s="85" t="s">
        <v>12572</v>
      </c>
      <c r="O5158" s="96">
        <v>80</v>
      </c>
      <c r="P5158" s="85" t="s">
        <v>105</v>
      </c>
      <c r="Q5158" s="86" t="s">
        <v>12573</v>
      </c>
    </row>
    <row r="5159" spans="1:17" x14ac:dyDescent="0.25">
      <c r="D5159" s="255" t="s">
        <v>104</v>
      </c>
      <c r="E5159" s="256">
        <f>SUM(E5143:E5158)</f>
        <v>1075</v>
      </c>
      <c r="G5159" s="81"/>
      <c r="K5159" s="84" t="s">
        <v>54</v>
      </c>
      <c r="L5159" s="85" t="s">
        <v>12574</v>
      </c>
      <c r="M5159" s="85" t="s">
        <v>21</v>
      </c>
      <c r="N5159" s="85" t="s">
        <v>9</v>
      </c>
      <c r="O5159" s="96">
        <v>80</v>
      </c>
      <c r="P5159" s="85" t="s">
        <v>105</v>
      </c>
      <c r="Q5159" s="86" t="s">
        <v>12575</v>
      </c>
    </row>
    <row r="5160" spans="1:17" x14ac:dyDescent="0.25">
      <c r="C5160" s="90"/>
      <c r="K5160" s="84" t="s">
        <v>55</v>
      </c>
      <c r="L5160" s="85" t="s">
        <v>9316</v>
      </c>
      <c r="M5160" s="85" t="s">
        <v>890</v>
      </c>
      <c r="N5160" s="85" t="s">
        <v>20</v>
      </c>
      <c r="O5160" s="96">
        <v>0</v>
      </c>
      <c r="P5160" s="85" t="s">
        <v>105</v>
      </c>
      <c r="Q5160" s="86" t="s">
        <v>10250</v>
      </c>
    </row>
    <row r="5161" spans="1:17" x14ac:dyDescent="0.25">
      <c r="C5161" t="s">
        <v>104</v>
      </c>
      <c r="D5161" s="205">
        <f>SUM(E5139+E5159)</f>
        <v>1305</v>
      </c>
      <c r="E5161" s="273">
        <f>SUM(D5161*1.95583)</f>
        <v>2552.35815</v>
      </c>
      <c r="K5161" s="84" t="s">
        <v>56</v>
      </c>
      <c r="L5161" s="85" t="s">
        <v>2272</v>
      </c>
      <c r="M5161" s="85" t="s">
        <v>21</v>
      </c>
      <c r="N5161" s="85" t="s">
        <v>12572</v>
      </c>
      <c r="O5161" s="96">
        <v>0</v>
      </c>
      <c r="P5161" s="85" t="s">
        <v>105</v>
      </c>
      <c r="Q5161" s="86" t="s">
        <v>12323</v>
      </c>
    </row>
    <row r="5162" spans="1:17" hidden="1" x14ac:dyDescent="0.25">
      <c r="D5162" s="205"/>
      <c r="E5162" s="273"/>
      <c r="K5162" s="84" t="s">
        <v>57</v>
      </c>
      <c r="L5162" s="85" t="s">
        <v>9896</v>
      </c>
      <c r="M5162" s="85" t="s">
        <v>21</v>
      </c>
      <c r="N5162" s="85" t="s">
        <v>9</v>
      </c>
      <c r="O5162" s="96">
        <v>0</v>
      </c>
      <c r="P5162" s="85" t="s">
        <v>4484</v>
      </c>
      <c r="Q5162" s="86" t="s">
        <v>12576</v>
      </c>
    </row>
    <row r="5163" spans="1:17" x14ac:dyDescent="0.25">
      <c r="E5163" s="91"/>
      <c r="G5163" s="81"/>
      <c r="N5163" s="255" t="s">
        <v>104</v>
      </c>
      <c r="O5163" s="256">
        <f>SUM(O5150:O5162)</f>
        <v>1000</v>
      </c>
      <c r="Q5163" s="81"/>
    </row>
    <row r="5164" spans="1:17" ht="15.75" x14ac:dyDescent="0.25">
      <c r="B5164" s="116" t="s">
        <v>12517</v>
      </c>
      <c r="C5164" s="116" t="s">
        <v>10164</v>
      </c>
      <c r="E5164" s="91"/>
      <c r="F5164" s="81"/>
      <c r="G5164" s="81"/>
      <c r="M5164" s="90"/>
    </row>
    <row r="5165" spans="1:17" x14ac:dyDescent="0.25">
      <c r="A5165" s="79"/>
      <c r="B5165" s="92">
        <v>44523</v>
      </c>
      <c r="F5165" t="s">
        <v>5758</v>
      </c>
      <c r="G5165" s="81"/>
      <c r="M5165" t="s">
        <v>104</v>
      </c>
      <c r="N5165" s="205">
        <f>SUM(O5146+O5163)</f>
        <v>1560</v>
      </c>
      <c r="O5165" s="273">
        <f>SUM(N5165*1.95583)</f>
        <v>3051.0947999999999</v>
      </c>
    </row>
    <row r="5166" spans="1:17" x14ac:dyDescent="0.25">
      <c r="A5166" s="84" t="s">
        <v>97</v>
      </c>
      <c r="B5166" s="93" t="s">
        <v>106</v>
      </c>
      <c r="C5166" s="93" t="s">
        <v>107</v>
      </c>
      <c r="N5166" s="205"/>
      <c r="O5166" s="273"/>
    </row>
    <row r="5167" spans="1:17" x14ac:dyDescent="0.25">
      <c r="A5167" s="84">
        <v>1</v>
      </c>
      <c r="B5167" s="85" t="s">
        <v>108</v>
      </c>
      <c r="C5167" s="96">
        <v>13</v>
      </c>
      <c r="G5167" s="81"/>
      <c r="O5167" s="91"/>
      <c r="Q5167" s="81"/>
    </row>
    <row r="5168" spans="1:17" ht="15.75" x14ac:dyDescent="0.25">
      <c r="A5168" s="84" t="s">
        <v>6</v>
      </c>
      <c r="B5168" s="85" t="s">
        <v>109</v>
      </c>
      <c r="C5168" s="96">
        <v>0</v>
      </c>
      <c r="E5168" t="s">
        <v>12375</v>
      </c>
      <c r="G5168" s="81"/>
      <c r="L5168" s="116" t="s">
        <v>12547</v>
      </c>
      <c r="M5168" s="116" t="s">
        <v>6815</v>
      </c>
      <c r="O5168" s="91"/>
      <c r="P5168" s="81"/>
      <c r="Q5168" s="81"/>
    </row>
    <row r="5169" spans="1:17" x14ac:dyDescent="0.25">
      <c r="A5169" s="84">
        <v>3</v>
      </c>
      <c r="B5169" s="85" t="s">
        <v>110</v>
      </c>
      <c r="C5169" s="96">
        <v>0</v>
      </c>
      <c r="F5169" t="s">
        <v>12376</v>
      </c>
      <c r="G5169" s="81"/>
      <c r="K5169" s="79"/>
      <c r="L5169" s="92">
        <v>44523</v>
      </c>
      <c r="P5169" t="s">
        <v>5758</v>
      </c>
      <c r="Q5169" s="81"/>
    </row>
    <row r="5170" spans="1:17" x14ac:dyDescent="0.25">
      <c r="A5170" s="84">
        <v>4</v>
      </c>
      <c r="B5170" s="94" t="s">
        <v>111</v>
      </c>
      <c r="C5170" s="96">
        <v>35</v>
      </c>
      <c r="G5170" s="81"/>
      <c r="K5170" s="84" t="s">
        <v>97</v>
      </c>
      <c r="L5170" s="93" t="s">
        <v>106</v>
      </c>
      <c r="M5170" s="93" t="s">
        <v>107</v>
      </c>
    </row>
    <row r="5171" spans="1:17" x14ac:dyDescent="0.25">
      <c r="A5171" s="79"/>
      <c r="B5171" s="95" t="s">
        <v>104</v>
      </c>
      <c r="C5171" s="96">
        <f>SUM(C5167:C5170)</f>
        <v>48</v>
      </c>
      <c r="G5171" s="81"/>
      <c r="K5171" s="84">
        <v>1</v>
      </c>
      <c r="L5171" s="85" t="s">
        <v>108</v>
      </c>
      <c r="M5171" s="96">
        <v>13</v>
      </c>
      <c r="Q5171" s="81"/>
    </row>
    <row r="5172" spans="1:17" x14ac:dyDescent="0.25">
      <c r="A5172" s="79"/>
      <c r="B5172" s="290"/>
      <c r="C5172" s="252"/>
      <c r="G5172" s="81"/>
      <c r="K5172" s="84" t="s">
        <v>6</v>
      </c>
      <c r="L5172" s="85" t="s">
        <v>109</v>
      </c>
      <c r="M5172" s="96">
        <v>0</v>
      </c>
      <c r="O5172" t="s">
        <v>12375</v>
      </c>
      <c r="Q5172" s="81"/>
    </row>
    <row r="5173" spans="1:17" x14ac:dyDescent="0.25">
      <c r="A5173" s="79"/>
      <c r="B5173" s="290"/>
      <c r="C5173" s="252"/>
      <c r="D5173" s="117"/>
      <c r="E5173" s="117"/>
      <c r="F5173" s="117"/>
      <c r="G5173" s="276"/>
      <c r="K5173" s="84">
        <v>3</v>
      </c>
      <c r="L5173" s="85" t="s">
        <v>110</v>
      </c>
      <c r="M5173" s="96">
        <v>0</v>
      </c>
      <c r="P5173" t="s">
        <v>12376</v>
      </c>
      <c r="Q5173" s="81"/>
    </row>
    <row r="5174" spans="1:17" x14ac:dyDescent="0.25">
      <c r="A5174" s="79"/>
      <c r="C5174" s="85" t="s">
        <v>2354</v>
      </c>
      <c r="D5174" s="96">
        <v>0</v>
      </c>
      <c r="E5174" s="85"/>
      <c r="G5174" s="81"/>
      <c r="K5174" s="84">
        <v>4</v>
      </c>
      <c r="L5174" s="94" t="s">
        <v>111</v>
      </c>
      <c r="M5174" s="96">
        <v>35</v>
      </c>
      <c r="Q5174" s="81"/>
    </row>
    <row r="5175" spans="1:17" x14ac:dyDescent="0.25">
      <c r="A5175" s="79"/>
      <c r="C5175" s="85" t="s">
        <v>112</v>
      </c>
      <c r="D5175" s="96">
        <f>SUM(D5161)</f>
        <v>1305</v>
      </c>
      <c r="E5175" s="99">
        <f>SUM(D5175*1.95583)</f>
        <v>2552.35815</v>
      </c>
      <c r="G5175" s="81"/>
      <c r="K5175" s="79"/>
      <c r="L5175" s="95" t="s">
        <v>104</v>
      </c>
      <c r="M5175" s="96">
        <f>SUM(M5171:M5174)</f>
        <v>48</v>
      </c>
      <c r="Q5175" s="81"/>
    </row>
    <row r="5176" spans="1:17" x14ac:dyDescent="0.25">
      <c r="A5176" s="79"/>
      <c r="C5176" s="85" t="s">
        <v>113</v>
      </c>
      <c r="D5176" s="96">
        <f>SUM(C5171)</f>
        <v>48</v>
      </c>
      <c r="E5176" s="85"/>
      <c r="G5176" s="81"/>
      <c r="K5176" s="79"/>
      <c r="L5176" s="290"/>
      <c r="M5176" s="252"/>
      <c r="Q5176" s="81"/>
    </row>
    <row r="5177" spans="1:17" x14ac:dyDescent="0.25">
      <c r="A5177" s="79"/>
      <c r="C5177" s="85" t="s">
        <v>114</v>
      </c>
      <c r="D5177" s="96">
        <f>SUM(D5174+D5175-D5176)</f>
        <v>1257</v>
      </c>
      <c r="E5177" s="85"/>
      <c r="G5177" s="81" t="s">
        <v>5758</v>
      </c>
      <c r="K5177" s="79"/>
      <c r="L5177" s="290"/>
      <c r="M5177" s="252"/>
      <c r="N5177" s="117"/>
      <c r="O5177" s="117"/>
      <c r="P5177" s="117"/>
      <c r="Q5177" s="276"/>
    </row>
    <row r="5178" spans="1:17" x14ac:dyDescent="0.25">
      <c r="A5178" s="79"/>
      <c r="C5178" s="94" t="s">
        <v>2355</v>
      </c>
      <c r="D5178" s="96">
        <v>0</v>
      </c>
      <c r="E5178" s="85"/>
      <c r="G5178" s="81"/>
      <c r="K5178" s="79"/>
      <c r="M5178" s="85" t="s">
        <v>2354</v>
      </c>
      <c r="N5178" s="96">
        <v>0</v>
      </c>
      <c r="O5178" s="85"/>
      <c r="Q5178" s="81"/>
    </row>
    <row r="5179" spans="1:17" x14ac:dyDescent="0.25">
      <c r="K5179" s="79"/>
      <c r="M5179" s="85" t="s">
        <v>112</v>
      </c>
      <c r="N5179" s="96">
        <f>SUM(N5165)</f>
        <v>1560</v>
      </c>
      <c r="O5179" s="99">
        <f>SUM(N5179*1.95583)</f>
        <v>3051.0947999999999</v>
      </c>
      <c r="Q5179" s="81"/>
    </row>
    <row r="5180" spans="1:17" x14ac:dyDescent="0.25">
      <c r="K5180" s="79"/>
      <c r="M5180" s="85" t="s">
        <v>113</v>
      </c>
      <c r="N5180" s="96">
        <f>SUM(M5175)</f>
        <v>48</v>
      </c>
      <c r="O5180" s="85"/>
      <c r="Q5180" s="81"/>
    </row>
    <row r="5181" spans="1:17" x14ac:dyDescent="0.25">
      <c r="K5181" s="79"/>
      <c r="M5181" s="85" t="s">
        <v>114</v>
      </c>
      <c r="N5181" s="96">
        <f>SUM(N5178+N5179-N5180)</f>
        <v>1512</v>
      </c>
      <c r="O5181" s="85"/>
      <c r="Q5181" s="81" t="s">
        <v>5758</v>
      </c>
    </row>
    <row r="5182" spans="1:17" x14ac:dyDescent="0.25">
      <c r="K5182" s="79"/>
      <c r="M5182" s="94" t="s">
        <v>2355</v>
      </c>
      <c r="N5182" s="96">
        <v>0</v>
      </c>
      <c r="O5182" s="85"/>
      <c r="Q5182" s="81"/>
    </row>
    <row r="5184" spans="1:17" x14ac:dyDescent="0.25">
      <c r="B5184" s="100">
        <v>2550</v>
      </c>
      <c r="G5184" s="81"/>
    </row>
    <row r="5185" spans="1:17" x14ac:dyDescent="0.25">
      <c r="B5185" s="100">
        <v>200</v>
      </c>
      <c r="D5185" s="93" t="s">
        <v>118</v>
      </c>
      <c r="E5185" s="93" t="s">
        <v>119</v>
      </c>
      <c r="F5185" s="93" t="s">
        <v>120</v>
      </c>
    </row>
    <row r="5186" spans="1:17" x14ac:dyDescent="0.25">
      <c r="B5186" s="101">
        <f>SUM(B5185/B5184)</f>
        <v>7.8431372549019607E-2</v>
      </c>
      <c r="D5186" s="102">
        <f>SUM(B5186*E5175)</f>
        <v>200.18495294117648</v>
      </c>
      <c r="E5186" s="102">
        <f>SUM(D5186/1.17)</f>
        <v>171.09825037707392</v>
      </c>
      <c r="F5186" s="102">
        <f>SUM(D5186-E5186)</f>
        <v>29.086702564102552</v>
      </c>
    </row>
    <row r="5188" spans="1:17" x14ac:dyDescent="0.25">
      <c r="L5188" s="100">
        <v>2550</v>
      </c>
      <c r="Q5188" s="81"/>
    </row>
    <row r="5189" spans="1:17" x14ac:dyDescent="0.25">
      <c r="L5189" s="100">
        <v>200</v>
      </c>
      <c r="N5189" s="93" t="s">
        <v>118</v>
      </c>
      <c r="O5189" s="93" t="s">
        <v>119</v>
      </c>
      <c r="P5189" s="93" t="s">
        <v>120</v>
      </c>
    </row>
    <row r="5190" spans="1:17" x14ac:dyDescent="0.25">
      <c r="L5190" s="101">
        <f>SUM(L5189/L5188)</f>
        <v>7.8431372549019607E-2</v>
      </c>
      <c r="N5190" s="102">
        <f>SUM(L5190*O5179)</f>
        <v>239.30155294117645</v>
      </c>
      <c r="O5190" s="102">
        <f>SUM(N5190/1.17)</f>
        <v>204.53124183006537</v>
      </c>
      <c r="P5190" s="102">
        <f>SUM(N5190-O5190)</f>
        <v>34.770311111111084</v>
      </c>
    </row>
    <row r="5193" spans="1:17" ht="18.75" x14ac:dyDescent="0.3">
      <c r="A5193" s="79"/>
      <c r="B5193" s="80" t="s">
        <v>12577</v>
      </c>
      <c r="G5193" s="81"/>
      <c r="K5193" s="79"/>
      <c r="L5193" s="80" t="s">
        <v>12605</v>
      </c>
      <c r="Q5193" s="81"/>
    </row>
    <row r="5194" spans="1:17" x14ac:dyDescent="0.25">
      <c r="A5194" s="79"/>
      <c r="B5194" t="s">
        <v>3883</v>
      </c>
      <c r="F5194" s="82" t="s">
        <v>95</v>
      </c>
      <c r="G5194" s="81"/>
      <c r="K5194" s="79"/>
      <c r="L5194" t="s">
        <v>10164</v>
      </c>
      <c r="P5194" s="82" t="s">
        <v>95</v>
      </c>
      <c r="Q5194" s="81"/>
    </row>
    <row r="5195" spans="1:17" ht="18.75" x14ac:dyDescent="0.3">
      <c r="A5195" s="251"/>
      <c r="B5195" s="274"/>
      <c r="C5195" s="117" t="s">
        <v>96</v>
      </c>
      <c r="D5195" s="117"/>
      <c r="E5195" s="117"/>
      <c r="F5195" s="275">
        <v>44518</v>
      </c>
      <c r="G5195" s="276"/>
      <c r="K5195" s="251"/>
      <c r="L5195" s="274"/>
      <c r="M5195" s="117" t="s">
        <v>96</v>
      </c>
      <c r="N5195" s="117"/>
      <c r="O5195" s="117"/>
      <c r="P5195" s="275">
        <v>44520</v>
      </c>
      <c r="Q5195" s="276"/>
    </row>
    <row r="5196" spans="1:17" x14ac:dyDescent="0.25">
      <c r="A5196" s="84" t="s">
        <v>97</v>
      </c>
      <c r="B5196" s="85" t="s">
        <v>98</v>
      </c>
      <c r="C5196" s="85" t="s">
        <v>99</v>
      </c>
      <c r="D5196" s="85" t="s">
        <v>100</v>
      </c>
      <c r="E5196" s="85" t="s">
        <v>101</v>
      </c>
      <c r="F5196" s="85" t="s">
        <v>102</v>
      </c>
      <c r="G5196" s="86" t="s">
        <v>103</v>
      </c>
      <c r="K5196" s="84" t="s">
        <v>97</v>
      </c>
      <c r="L5196" s="85" t="s">
        <v>98</v>
      </c>
      <c r="M5196" s="85" t="s">
        <v>99</v>
      </c>
      <c r="N5196" s="85" t="s">
        <v>100</v>
      </c>
      <c r="O5196" s="85" t="s">
        <v>101</v>
      </c>
      <c r="P5196" s="85" t="s">
        <v>102</v>
      </c>
      <c r="Q5196" s="86" t="s">
        <v>103</v>
      </c>
    </row>
    <row r="5197" spans="1:17" x14ac:dyDescent="0.25">
      <c r="A5197" s="84" t="s">
        <v>2</v>
      </c>
      <c r="B5197" s="85" t="s">
        <v>12579</v>
      </c>
      <c r="C5197" s="85" t="s">
        <v>9</v>
      </c>
      <c r="D5197" s="85" t="s">
        <v>21</v>
      </c>
      <c r="E5197" s="96">
        <v>80</v>
      </c>
      <c r="F5197" s="85" t="s">
        <v>105</v>
      </c>
      <c r="G5197" s="86" t="s">
        <v>12580</v>
      </c>
      <c r="K5197" s="84" t="s">
        <v>2</v>
      </c>
      <c r="L5197" s="85" t="s">
        <v>12471</v>
      </c>
      <c r="M5197" s="85" t="s">
        <v>41</v>
      </c>
      <c r="N5197" s="85" t="s">
        <v>13</v>
      </c>
      <c r="O5197" s="96">
        <v>85</v>
      </c>
      <c r="P5197" s="85" t="s">
        <v>171</v>
      </c>
      <c r="Q5197" s="86" t="s">
        <v>12606</v>
      </c>
    </row>
    <row r="5198" spans="1:17" x14ac:dyDescent="0.25">
      <c r="A5198" s="84" t="s">
        <v>6</v>
      </c>
      <c r="B5198" s="85" t="s">
        <v>12581</v>
      </c>
      <c r="C5198" s="85" t="s">
        <v>9</v>
      </c>
      <c r="D5198" s="85" t="s">
        <v>21</v>
      </c>
      <c r="E5198" s="96">
        <v>80</v>
      </c>
      <c r="F5198" s="85" t="s">
        <v>105</v>
      </c>
      <c r="G5198" s="86" t="s">
        <v>12582</v>
      </c>
      <c r="K5198" s="84" t="s">
        <v>6</v>
      </c>
      <c r="L5198" s="85" t="s">
        <v>11954</v>
      </c>
      <c r="M5198" s="85" t="s">
        <v>41</v>
      </c>
      <c r="N5198" s="85" t="s">
        <v>13</v>
      </c>
      <c r="O5198" s="96">
        <v>85</v>
      </c>
      <c r="P5198" s="85" t="s">
        <v>171</v>
      </c>
      <c r="Q5198" s="86" t="s">
        <v>12607</v>
      </c>
    </row>
    <row r="5199" spans="1:17" x14ac:dyDescent="0.25">
      <c r="A5199" s="84" t="s">
        <v>32</v>
      </c>
      <c r="B5199" s="85" t="s">
        <v>12583</v>
      </c>
      <c r="C5199" s="85" t="s">
        <v>20</v>
      </c>
      <c r="D5199" s="85" t="s">
        <v>13</v>
      </c>
      <c r="E5199" s="96">
        <v>80</v>
      </c>
      <c r="F5199" s="85" t="s">
        <v>171</v>
      </c>
      <c r="G5199" s="86" t="s">
        <v>12584</v>
      </c>
      <c r="K5199" s="84" t="s">
        <v>32</v>
      </c>
      <c r="L5199" s="85" t="s">
        <v>5241</v>
      </c>
      <c r="M5199" s="85" t="s">
        <v>9</v>
      </c>
      <c r="N5199" s="85" t="s">
        <v>13</v>
      </c>
      <c r="O5199" s="96">
        <v>120</v>
      </c>
      <c r="P5199" s="85" t="s">
        <v>105</v>
      </c>
      <c r="Q5199" s="86" t="s">
        <v>12608</v>
      </c>
    </row>
    <row r="5200" spans="1:17" x14ac:dyDescent="0.25">
      <c r="A5200" s="84" t="s">
        <v>48</v>
      </c>
      <c r="B5200" s="85" t="s">
        <v>6657</v>
      </c>
      <c r="C5200" s="85" t="s">
        <v>5</v>
      </c>
      <c r="D5200" s="85" t="s">
        <v>28</v>
      </c>
      <c r="E5200" s="96">
        <v>120</v>
      </c>
      <c r="F5200" s="85" t="s">
        <v>105</v>
      </c>
      <c r="G5200" s="86" t="s">
        <v>12585</v>
      </c>
      <c r="K5200" s="84" t="s">
        <v>48</v>
      </c>
      <c r="L5200" s="85" t="s">
        <v>12609</v>
      </c>
      <c r="M5200" s="85" t="s">
        <v>12</v>
      </c>
      <c r="N5200" s="85" t="s">
        <v>13</v>
      </c>
      <c r="O5200" s="96">
        <v>80</v>
      </c>
      <c r="P5200" s="85" t="s">
        <v>171</v>
      </c>
      <c r="Q5200" s="86" t="s">
        <v>12610</v>
      </c>
    </row>
    <row r="5201" spans="1:17" x14ac:dyDescent="0.25">
      <c r="A5201" s="84" t="s">
        <v>49</v>
      </c>
      <c r="B5201" s="85" t="s">
        <v>9551</v>
      </c>
      <c r="C5201" s="85" t="s">
        <v>41</v>
      </c>
      <c r="D5201" s="85" t="s">
        <v>890</v>
      </c>
      <c r="E5201" s="96">
        <v>0</v>
      </c>
      <c r="F5201" s="85" t="s">
        <v>105</v>
      </c>
      <c r="G5201" s="86" t="s">
        <v>12132</v>
      </c>
      <c r="K5201" s="84" t="s">
        <v>49</v>
      </c>
      <c r="L5201" s="85" t="s">
        <v>12611</v>
      </c>
      <c r="M5201" s="85" t="s">
        <v>12</v>
      </c>
      <c r="N5201" s="85" t="s">
        <v>21</v>
      </c>
      <c r="O5201" s="96">
        <v>80</v>
      </c>
      <c r="P5201" s="85" t="s">
        <v>105</v>
      </c>
      <c r="Q5201" s="86" t="s">
        <v>12612</v>
      </c>
    </row>
    <row r="5202" spans="1:17" x14ac:dyDescent="0.25">
      <c r="A5202" s="251"/>
      <c r="B5202" s="218"/>
      <c r="C5202" s="117"/>
      <c r="D5202" s="88" t="s">
        <v>104</v>
      </c>
      <c r="E5202" s="250">
        <f>SUM(E5197:E5201)</f>
        <v>360</v>
      </c>
      <c r="G5202" s="81"/>
      <c r="K5202" s="84" t="s">
        <v>50</v>
      </c>
      <c r="L5202" s="85" t="s">
        <v>11935</v>
      </c>
      <c r="M5202" s="85" t="s">
        <v>12</v>
      </c>
      <c r="N5202" s="85" t="s">
        <v>21</v>
      </c>
      <c r="O5202" s="96">
        <v>80</v>
      </c>
      <c r="P5202" s="85" t="s">
        <v>105</v>
      </c>
      <c r="Q5202" s="86" t="s">
        <v>12613</v>
      </c>
    </row>
    <row r="5203" spans="1:17" x14ac:dyDescent="0.25">
      <c r="A5203" s="251"/>
      <c r="B5203" s="117"/>
      <c r="C5203" s="117"/>
      <c r="D5203" s="311"/>
      <c r="E5203" s="312"/>
      <c r="G5203" s="81"/>
      <c r="K5203" s="84" t="s">
        <v>51</v>
      </c>
      <c r="L5203" s="85" t="s">
        <v>3915</v>
      </c>
      <c r="M5203" s="85" t="s">
        <v>5</v>
      </c>
      <c r="N5203" s="85" t="s">
        <v>22</v>
      </c>
      <c r="O5203" s="96">
        <v>90</v>
      </c>
      <c r="P5203" s="85" t="s">
        <v>171</v>
      </c>
      <c r="Q5203" s="86" t="s">
        <v>12614</v>
      </c>
    </row>
    <row r="5204" spans="1:17" ht="18.75" x14ac:dyDescent="0.3">
      <c r="A5204" s="79"/>
      <c r="B5204" s="80"/>
      <c r="C5204" t="s">
        <v>393</v>
      </c>
      <c r="E5204" s="115"/>
      <c r="F5204" s="83">
        <v>44520</v>
      </c>
      <c r="G5204" s="81"/>
      <c r="K5204" s="84" t="s">
        <v>52</v>
      </c>
      <c r="L5204" s="85" t="s">
        <v>12452</v>
      </c>
      <c r="M5204" s="85" t="s">
        <v>12</v>
      </c>
      <c r="N5204" s="85" t="s">
        <v>890</v>
      </c>
      <c r="O5204" s="96">
        <v>0</v>
      </c>
      <c r="P5204" s="85" t="s">
        <v>105</v>
      </c>
      <c r="Q5204" s="86" t="s">
        <v>12453</v>
      </c>
    </row>
    <row r="5205" spans="1:17" x14ac:dyDescent="0.25">
      <c r="A5205" s="84" t="s">
        <v>97</v>
      </c>
      <c r="B5205" s="85" t="s">
        <v>98</v>
      </c>
      <c r="C5205" s="85" t="s">
        <v>99</v>
      </c>
      <c r="D5205" s="85" t="s">
        <v>100</v>
      </c>
      <c r="E5205" s="85" t="s">
        <v>101</v>
      </c>
      <c r="F5205" s="85" t="s">
        <v>102</v>
      </c>
      <c r="G5205" s="86" t="s">
        <v>103</v>
      </c>
      <c r="K5205" s="84" t="s">
        <v>53</v>
      </c>
      <c r="L5205" s="85" t="s">
        <v>12615</v>
      </c>
      <c r="M5205" s="85" t="s">
        <v>12</v>
      </c>
      <c r="N5205" s="85" t="s">
        <v>890</v>
      </c>
      <c r="O5205" s="96">
        <v>0</v>
      </c>
      <c r="P5205" s="85" t="s">
        <v>105</v>
      </c>
      <c r="Q5205" s="86" t="s">
        <v>12331</v>
      </c>
    </row>
    <row r="5206" spans="1:17" x14ac:dyDescent="0.25">
      <c r="A5206" s="84" t="s">
        <v>2</v>
      </c>
      <c r="B5206" s="85" t="s">
        <v>12586</v>
      </c>
      <c r="C5206" s="85" t="s">
        <v>22</v>
      </c>
      <c r="D5206" s="85" t="s">
        <v>9</v>
      </c>
      <c r="E5206" s="96">
        <v>130</v>
      </c>
      <c r="F5206" s="85" t="s">
        <v>105</v>
      </c>
      <c r="G5206" s="86" t="s">
        <v>12587</v>
      </c>
      <c r="K5206" s="84" t="s">
        <v>54</v>
      </c>
      <c r="L5206" s="85" t="s">
        <v>4240</v>
      </c>
      <c r="M5206" s="85" t="s">
        <v>41</v>
      </c>
      <c r="N5206" s="85" t="s">
        <v>890</v>
      </c>
      <c r="O5206" s="96">
        <v>0</v>
      </c>
      <c r="P5206" s="85" t="s">
        <v>105</v>
      </c>
      <c r="Q5206" s="86" t="s">
        <v>12427</v>
      </c>
    </row>
    <row r="5207" spans="1:17" x14ac:dyDescent="0.25">
      <c r="A5207" s="84" t="s">
        <v>6</v>
      </c>
      <c r="B5207" s="85" t="s">
        <v>12588</v>
      </c>
      <c r="C5207" s="85" t="s">
        <v>22</v>
      </c>
      <c r="D5207" s="85" t="s">
        <v>20</v>
      </c>
      <c r="E5207" s="96">
        <v>130</v>
      </c>
      <c r="F5207" s="85" t="s">
        <v>105</v>
      </c>
      <c r="G5207" s="86" t="s">
        <v>12590</v>
      </c>
      <c r="K5207" s="84" t="s">
        <v>55</v>
      </c>
      <c r="L5207" s="85" t="s">
        <v>12525</v>
      </c>
      <c r="M5207" s="85" t="s">
        <v>9</v>
      </c>
      <c r="N5207" s="85" t="s">
        <v>22</v>
      </c>
      <c r="O5207" s="96">
        <v>0</v>
      </c>
      <c r="P5207" s="85" t="s">
        <v>105</v>
      </c>
      <c r="Q5207" s="86" t="s">
        <v>12526</v>
      </c>
    </row>
    <row r="5208" spans="1:17" x14ac:dyDescent="0.25">
      <c r="A5208" s="84" t="s">
        <v>32</v>
      </c>
      <c r="B5208" s="85" t="s">
        <v>2561</v>
      </c>
      <c r="C5208" s="85" t="s">
        <v>22</v>
      </c>
      <c r="D5208" s="85" t="s">
        <v>9</v>
      </c>
      <c r="E5208" s="96">
        <v>130</v>
      </c>
      <c r="F5208" s="85" t="s">
        <v>105</v>
      </c>
      <c r="G5208" s="86" t="s">
        <v>12589</v>
      </c>
      <c r="K5208" s="84" t="s">
        <v>56</v>
      </c>
      <c r="L5208" s="85" t="s">
        <v>10101</v>
      </c>
      <c r="M5208" s="85" t="s">
        <v>9</v>
      </c>
      <c r="N5208" s="85" t="s">
        <v>22</v>
      </c>
      <c r="O5208" s="96">
        <v>0</v>
      </c>
      <c r="P5208" s="85" t="s">
        <v>105</v>
      </c>
      <c r="Q5208" s="86" t="s">
        <v>12527</v>
      </c>
    </row>
    <row r="5209" spans="1:17" x14ac:dyDescent="0.25">
      <c r="A5209" s="84" t="s">
        <v>48</v>
      </c>
      <c r="B5209" s="85" t="s">
        <v>12592</v>
      </c>
      <c r="C5209" s="85" t="s">
        <v>21</v>
      </c>
      <c r="D5209" s="85" t="s">
        <v>155</v>
      </c>
      <c r="E5209" s="96">
        <v>85</v>
      </c>
      <c r="F5209" s="85" t="s">
        <v>105</v>
      </c>
      <c r="G5209" s="86" t="s">
        <v>12591</v>
      </c>
      <c r="K5209" s="84" t="s">
        <v>57</v>
      </c>
      <c r="L5209" s="85" t="s">
        <v>12528</v>
      </c>
      <c r="M5209" s="85" t="s">
        <v>9</v>
      </c>
      <c r="N5209" s="85" t="s">
        <v>22</v>
      </c>
      <c r="O5209" s="96">
        <v>0</v>
      </c>
      <c r="P5209" s="85" t="s">
        <v>105</v>
      </c>
      <c r="Q5209" s="86" t="s">
        <v>12529</v>
      </c>
    </row>
    <row r="5210" spans="1:17" x14ac:dyDescent="0.25">
      <c r="A5210" s="84" t="s">
        <v>49</v>
      </c>
      <c r="B5210" s="85" t="s">
        <v>12593</v>
      </c>
      <c r="C5210" s="85" t="s">
        <v>21</v>
      </c>
      <c r="D5210" s="85" t="s">
        <v>9</v>
      </c>
      <c r="E5210" s="96">
        <v>50</v>
      </c>
      <c r="F5210" s="85" t="s">
        <v>392</v>
      </c>
      <c r="G5210" s="86" t="s">
        <v>12594</v>
      </c>
      <c r="K5210" s="84" t="s">
        <v>58</v>
      </c>
      <c r="L5210" s="85" t="s">
        <v>12394</v>
      </c>
      <c r="M5210" s="85" t="s">
        <v>20</v>
      </c>
      <c r="N5210" s="85" t="s">
        <v>890</v>
      </c>
      <c r="O5210" s="96">
        <v>0</v>
      </c>
      <c r="P5210" s="85" t="s">
        <v>105</v>
      </c>
      <c r="Q5210" s="86" t="s">
        <v>12395</v>
      </c>
    </row>
    <row r="5211" spans="1:17" x14ac:dyDescent="0.25">
      <c r="A5211" s="84" t="s">
        <v>50</v>
      </c>
      <c r="B5211" s="85" t="s">
        <v>12595</v>
      </c>
      <c r="C5211" s="85" t="s">
        <v>21</v>
      </c>
      <c r="D5211" s="85" t="s">
        <v>12572</v>
      </c>
      <c r="E5211" s="96">
        <v>50</v>
      </c>
      <c r="F5211" s="85" t="s">
        <v>392</v>
      </c>
      <c r="G5211" s="86" t="s">
        <v>12507</v>
      </c>
      <c r="K5211" s="84" t="s">
        <v>59</v>
      </c>
      <c r="L5211" s="85" t="s">
        <v>1508</v>
      </c>
      <c r="M5211" s="85" t="s">
        <v>20</v>
      </c>
      <c r="N5211" s="85" t="s">
        <v>21</v>
      </c>
      <c r="O5211" s="96">
        <v>0</v>
      </c>
      <c r="P5211" s="85" t="s">
        <v>254</v>
      </c>
      <c r="Q5211" s="86" t="s">
        <v>11492</v>
      </c>
    </row>
    <row r="5212" spans="1:17" x14ac:dyDescent="0.25">
      <c r="A5212" s="84" t="s">
        <v>51</v>
      </c>
      <c r="B5212" s="85" t="s">
        <v>12596</v>
      </c>
      <c r="C5212" s="85" t="s">
        <v>21</v>
      </c>
      <c r="D5212" s="85" t="s">
        <v>12572</v>
      </c>
      <c r="E5212" s="96">
        <v>50</v>
      </c>
      <c r="F5212" s="85" t="s">
        <v>392</v>
      </c>
      <c r="G5212" s="86" t="s">
        <v>12597</v>
      </c>
      <c r="K5212" s="84" t="s">
        <v>60</v>
      </c>
      <c r="L5212" s="85" t="s">
        <v>510</v>
      </c>
      <c r="M5212" s="85" t="s">
        <v>20</v>
      </c>
      <c r="N5212" s="85" t="s">
        <v>13</v>
      </c>
      <c r="O5212" s="96">
        <v>0</v>
      </c>
      <c r="P5212" s="85" t="s">
        <v>254</v>
      </c>
      <c r="Q5212" s="86" t="s">
        <v>12616</v>
      </c>
    </row>
    <row r="5213" spans="1:17" x14ac:dyDescent="0.25">
      <c r="A5213" s="84" t="s">
        <v>52</v>
      </c>
      <c r="B5213" s="85" t="s">
        <v>3888</v>
      </c>
      <c r="C5213" s="85" t="s">
        <v>21</v>
      </c>
      <c r="D5213" s="85" t="s">
        <v>12572</v>
      </c>
      <c r="E5213" s="96">
        <v>50</v>
      </c>
      <c r="F5213" s="85" t="s">
        <v>392</v>
      </c>
      <c r="G5213" s="86" t="s">
        <v>12598</v>
      </c>
      <c r="K5213" s="84" t="s">
        <v>61</v>
      </c>
      <c r="L5213" s="85" t="s">
        <v>12478</v>
      </c>
      <c r="M5213" s="85" t="s">
        <v>20</v>
      </c>
      <c r="N5213" s="85" t="s">
        <v>13</v>
      </c>
      <c r="O5213" s="96">
        <v>0</v>
      </c>
      <c r="P5213" s="85" t="s">
        <v>254</v>
      </c>
      <c r="Q5213" s="86" t="s">
        <v>12617</v>
      </c>
    </row>
    <row r="5214" spans="1:17" x14ac:dyDescent="0.25">
      <c r="A5214" s="84" t="s">
        <v>53</v>
      </c>
      <c r="B5214" s="85" t="s">
        <v>11311</v>
      </c>
      <c r="C5214" s="85" t="s">
        <v>21</v>
      </c>
      <c r="D5214" s="85" t="s">
        <v>9</v>
      </c>
      <c r="E5214" s="96">
        <v>0</v>
      </c>
      <c r="F5214" s="85" t="s">
        <v>105</v>
      </c>
      <c r="G5214" s="86" t="s">
        <v>11312</v>
      </c>
      <c r="K5214" s="251"/>
      <c r="L5214" s="218"/>
      <c r="M5214" s="117"/>
      <c r="N5214" s="88" t="s">
        <v>104</v>
      </c>
      <c r="O5214" s="250">
        <f>SUM(O5197:O5213)</f>
        <v>620</v>
      </c>
      <c r="Q5214" s="81"/>
    </row>
    <row r="5215" spans="1:17" x14ac:dyDescent="0.25">
      <c r="A5215" s="84" t="s">
        <v>54</v>
      </c>
      <c r="B5215" s="85" t="s">
        <v>11313</v>
      </c>
      <c r="C5215" s="85" t="s">
        <v>21</v>
      </c>
      <c r="D5215" s="85" t="s">
        <v>9</v>
      </c>
      <c r="E5215" s="96">
        <v>0</v>
      </c>
      <c r="F5215" s="85" t="s">
        <v>105</v>
      </c>
      <c r="G5215" s="86" t="s">
        <v>11314</v>
      </c>
      <c r="K5215" s="251"/>
      <c r="L5215" s="117"/>
      <c r="M5215" s="117"/>
      <c r="N5215" s="311"/>
      <c r="O5215" s="312"/>
      <c r="Q5215" s="81"/>
    </row>
    <row r="5216" spans="1:17" ht="18.75" x14ac:dyDescent="0.3">
      <c r="A5216" s="84" t="s">
        <v>55</v>
      </c>
      <c r="B5216" s="85" t="s">
        <v>12437</v>
      </c>
      <c r="C5216" s="85" t="s">
        <v>22</v>
      </c>
      <c r="D5216" s="85" t="s">
        <v>41</v>
      </c>
      <c r="E5216" s="96">
        <v>0</v>
      </c>
      <c r="F5216" s="85" t="s">
        <v>105</v>
      </c>
      <c r="G5216" s="86" t="s">
        <v>12438</v>
      </c>
      <c r="K5216" s="79"/>
      <c r="L5216" s="80"/>
      <c r="M5216" t="s">
        <v>393</v>
      </c>
      <c r="O5216" s="115"/>
      <c r="P5216" s="83">
        <v>44522</v>
      </c>
      <c r="Q5216" s="81"/>
    </row>
    <row r="5217" spans="1:17" x14ac:dyDescent="0.25">
      <c r="A5217" s="84" t="s">
        <v>56</v>
      </c>
      <c r="B5217" s="85" t="s">
        <v>12586</v>
      </c>
      <c r="C5217" s="85" t="s">
        <v>22</v>
      </c>
      <c r="D5217" s="85" t="s">
        <v>9</v>
      </c>
      <c r="E5217" s="96">
        <v>0</v>
      </c>
      <c r="F5217" s="85" t="s">
        <v>105</v>
      </c>
      <c r="G5217" s="86" t="s">
        <v>12499</v>
      </c>
      <c r="K5217" s="84" t="s">
        <v>97</v>
      </c>
      <c r="L5217" s="85" t="s">
        <v>98</v>
      </c>
      <c r="M5217" s="85" t="s">
        <v>99</v>
      </c>
      <c r="N5217" s="85" t="s">
        <v>100</v>
      </c>
      <c r="O5217" s="85" t="s">
        <v>101</v>
      </c>
      <c r="P5217" s="85" t="s">
        <v>102</v>
      </c>
      <c r="Q5217" s="86" t="s">
        <v>103</v>
      </c>
    </row>
    <row r="5218" spans="1:17" x14ac:dyDescent="0.25">
      <c r="A5218" s="84" t="s">
        <v>57</v>
      </c>
      <c r="B5218" s="85" t="s">
        <v>11217</v>
      </c>
      <c r="C5218" s="85" t="s">
        <v>13</v>
      </c>
      <c r="D5218" s="85" t="s">
        <v>20</v>
      </c>
      <c r="E5218" s="96">
        <v>0</v>
      </c>
      <c r="F5218" s="85" t="s">
        <v>254</v>
      </c>
      <c r="G5218" s="86" t="s">
        <v>11341</v>
      </c>
      <c r="K5218" s="84" t="s">
        <v>2</v>
      </c>
      <c r="L5218" s="85" t="s">
        <v>2366</v>
      </c>
      <c r="M5218" s="85" t="s">
        <v>13</v>
      </c>
      <c r="N5218" s="85" t="s">
        <v>20</v>
      </c>
      <c r="O5218" s="96">
        <v>120</v>
      </c>
      <c r="P5218" s="85" t="s">
        <v>105</v>
      </c>
      <c r="Q5218" s="86" t="s">
        <v>12618</v>
      </c>
    </row>
    <row r="5219" spans="1:17" x14ac:dyDescent="0.25">
      <c r="D5219" s="255" t="s">
        <v>104</v>
      </c>
      <c r="E5219" s="256">
        <f>SUM(E5206:E5218)</f>
        <v>675</v>
      </c>
      <c r="G5219" s="81"/>
      <c r="K5219" s="84" t="s">
        <v>6</v>
      </c>
      <c r="L5219" s="85" t="s">
        <v>12619</v>
      </c>
      <c r="M5219" s="85" t="s">
        <v>890</v>
      </c>
      <c r="N5219" s="85" t="s">
        <v>5</v>
      </c>
      <c r="O5219" s="96">
        <v>70</v>
      </c>
      <c r="P5219" s="85" t="s">
        <v>392</v>
      </c>
      <c r="Q5219" s="86" t="s">
        <v>12620</v>
      </c>
    </row>
    <row r="5220" spans="1:17" x14ac:dyDescent="0.25">
      <c r="C5220" s="90"/>
      <c r="K5220" s="84" t="s">
        <v>32</v>
      </c>
      <c r="L5220" s="85" t="s">
        <v>12621</v>
      </c>
      <c r="M5220" s="85" t="s">
        <v>21</v>
      </c>
      <c r="N5220" s="85" t="s">
        <v>20</v>
      </c>
      <c r="O5220" s="96">
        <v>80</v>
      </c>
      <c r="P5220" s="85" t="s">
        <v>105</v>
      </c>
      <c r="Q5220" s="86" t="s">
        <v>12622</v>
      </c>
    </row>
    <row r="5221" spans="1:17" x14ac:dyDescent="0.25">
      <c r="C5221" t="s">
        <v>104</v>
      </c>
      <c r="D5221" s="205">
        <f>SUM(E5202+E5219)</f>
        <v>1035</v>
      </c>
      <c r="E5221" s="273">
        <f>SUM(D5221*1.95583)</f>
        <v>2024.28405</v>
      </c>
      <c r="K5221" s="84" t="s">
        <v>48</v>
      </c>
      <c r="L5221" s="85" t="s">
        <v>12623</v>
      </c>
      <c r="M5221" s="85" t="s">
        <v>21</v>
      </c>
      <c r="N5221" s="85" t="s">
        <v>9</v>
      </c>
      <c r="O5221" s="96">
        <v>80</v>
      </c>
      <c r="P5221" s="85" t="s">
        <v>105</v>
      </c>
      <c r="Q5221" s="86" t="s">
        <v>12624</v>
      </c>
    </row>
    <row r="5222" spans="1:17" x14ac:dyDescent="0.25">
      <c r="D5222" s="205"/>
      <c r="E5222" s="273"/>
      <c r="K5222" s="84" t="s">
        <v>49</v>
      </c>
      <c r="L5222" s="85" t="s">
        <v>11813</v>
      </c>
      <c r="M5222" s="85" t="s">
        <v>13</v>
      </c>
      <c r="N5222" s="85" t="s">
        <v>9</v>
      </c>
      <c r="O5222" s="96">
        <v>0</v>
      </c>
      <c r="P5222" s="85" t="s">
        <v>254</v>
      </c>
      <c r="Q5222" s="86" t="s">
        <v>11960</v>
      </c>
    </row>
    <row r="5223" spans="1:17" x14ac:dyDescent="0.25">
      <c r="E5223" s="91"/>
      <c r="G5223" s="81"/>
      <c r="N5223" s="255" t="s">
        <v>104</v>
      </c>
      <c r="O5223" s="256">
        <f>SUM(O5218:O5222)</f>
        <v>350</v>
      </c>
      <c r="Q5223" s="81"/>
    </row>
    <row r="5224" spans="1:17" ht="15.75" x14ac:dyDescent="0.25">
      <c r="B5224" s="116" t="s">
        <v>12578</v>
      </c>
      <c r="C5224" s="116" t="s">
        <v>3883</v>
      </c>
      <c r="E5224" s="91"/>
      <c r="F5224" s="81"/>
      <c r="G5224" s="81"/>
      <c r="M5224" s="90"/>
    </row>
    <row r="5225" spans="1:17" x14ac:dyDescent="0.25">
      <c r="A5225" s="79"/>
      <c r="B5225" s="92">
        <v>44523</v>
      </c>
      <c r="F5225" t="s">
        <v>5758</v>
      </c>
      <c r="G5225" s="81"/>
      <c r="M5225" t="s">
        <v>104</v>
      </c>
      <c r="N5225" s="205">
        <f>SUM(O5214+O5223)</f>
        <v>970</v>
      </c>
      <c r="O5225" s="273">
        <f>SUM(N5225*1.95583)</f>
        <v>1897.1550999999999</v>
      </c>
    </row>
    <row r="5226" spans="1:17" x14ac:dyDescent="0.25">
      <c r="A5226" s="84" t="s">
        <v>97</v>
      </c>
      <c r="B5226" s="93" t="s">
        <v>106</v>
      </c>
      <c r="C5226" s="93" t="s">
        <v>107</v>
      </c>
      <c r="N5226" s="205"/>
      <c r="O5226" s="273"/>
    </row>
    <row r="5227" spans="1:17" x14ac:dyDescent="0.25">
      <c r="A5227" s="84">
        <v>1</v>
      </c>
      <c r="B5227" s="85" t="s">
        <v>108</v>
      </c>
      <c r="C5227" s="96">
        <v>14</v>
      </c>
      <c r="G5227" s="81"/>
      <c r="O5227" s="91"/>
      <c r="Q5227" s="81"/>
    </row>
    <row r="5228" spans="1:17" ht="15.75" x14ac:dyDescent="0.25">
      <c r="A5228" s="84" t="s">
        <v>6</v>
      </c>
      <c r="B5228" s="85" t="s">
        <v>109</v>
      </c>
      <c r="C5228" s="96">
        <v>0</v>
      </c>
      <c r="E5228" t="s">
        <v>12375</v>
      </c>
      <c r="G5228" s="81"/>
      <c r="L5228" s="116" t="s">
        <v>12604</v>
      </c>
      <c r="M5228" s="116" t="s">
        <v>10164</v>
      </c>
      <c r="O5228" s="91"/>
      <c r="P5228" s="81"/>
      <c r="Q5228" s="81"/>
    </row>
    <row r="5229" spans="1:17" x14ac:dyDescent="0.25">
      <c r="A5229" s="84">
        <v>3</v>
      </c>
      <c r="B5229" s="85" t="s">
        <v>110</v>
      </c>
      <c r="C5229" s="96">
        <v>0</v>
      </c>
      <c r="F5229" t="s">
        <v>12376</v>
      </c>
      <c r="G5229" s="81"/>
      <c r="K5229" s="79"/>
      <c r="L5229" s="92">
        <v>44523</v>
      </c>
      <c r="P5229" t="s">
        <v>5758</v>
      </c>
      <c r="Q5229" s="81"/>
    </row>
    <row r="5230" spans="1:17" x14ac:dyDescent="0.25">
      <c r="A5230" s="84">
        <v>4</v>
      </c>
      <c r="B5230" s="94" t="s">
        <v>111</v>
      </c>
      <c r="C5230" s="96">
        <v>35</v>
      </c>
      <c r="G5230" s="81"/>
      <c r="K5230" s="84" t="s">
        <v>97</v>
      </c>
      <c r="L5230" s="93" t="s">
        <v>106</v>
      </c>
      <c r="M5230" s="93" t="s">
        <v>107</v>
      </c>
    </row>
    <row r="5231" spans="1:17" x14ac:dyDescent="0.25">
      <c r="A5231" s="79"/>
      <c r="B5231" s="95" t="s">
        <v>104</v>
      </c>
      <c r="C5231" s="96">
        <f>SUM(C5227:C5230)</f>
        <v>49</v>
      </c>
      <c r="G5231" s="81"/>
      <c r="K5231" s="84">
        <v>1</v>
      </c>
      <c r="L5231" s="85" t="s">
        <v>108</v>
      </c>
      <c r="M5231" s="96">
        <v>13</v>
      </c>
      <c r="Q5231" s="81"/>
    </row>
    <row r="5232" spans="1:17" x14ac:dyDescent="0.25">
      <c r="A5232" s="79"/>
      <c r="B5232" s="290"/>
      <c r="C5232" s="252"/>
      <c r="G5232" s="81"/>
      <c r="K5232" s="84" t="s">
        <v>6</v>
      </c>
      <c r="L5232" s="85" t="s">
        <v>109</v>
      </c>
      <c r="M5232" s="96">
        <v>0</v>
      </c>
      <c r="O5232" t="s">
        <v>12375</v>
      </c>
      <c r="Q5232" s="81"/>
    </row>
    <row r="5233" spans="1:17" x14ac:dyDescent="0.25">
      <c r="A5233" s="79"/>
      <c r="B5233" s="290"/>
      <c r="C5233" s="252"/>
      <c r="D5233" s="117"/>
      <c r="E5233" s="117"/>
      <c r="F5233" s="117"/>
      <c r="G5233" s="276"/>
      <c r="K5233" s="84">
        <v>3</v>
      </c>
      <c r="L5233" s="85" t="s">
        <v>110</v>
      </c>
      <c r="M5233" s="96">
        <v>0</v>
      </c>
      <c r="P5233" t="s">
        <v>12376</v>
      </c>
      <c r="Q5233" s="81"/>
    </row>
    <row r="5234" spans="1:17" x14ac:dyDescent="0.25">
      <c r="A5234" s="79"/>
      <c r="C5234" s="85" t="s">
        <v>2354</v>
      </c>
      <c r="D5234" s="96">
        <v>0</v>
      </c>
      <c r="E5234" s="85"/>
      <c r="G5234" s="81"/>
      <c r="K5234" s="84">
        <v>4</v>
      </c>
      <c r="L5234" s="94" t="s">
        <v>111</v>
      </c>
      <c r="M5234" s="96">
        <v>35</v>
      </c>
      <c r="Q5234" s="81"/>
    </row>
    <row r="5235" spans="1:17" x14ac:dyDescent="0.25">
      <c r="A5235" s="79"/>
      <c r="C5235" s="85" t="s">
        <v>112</v>
      </c>
      <c r="D5235" s="96">
        <f>SUM(D5221)</f>
        <v>1035</v>
      </c>
      <c r="E5235" s="99">
        <f>SUM(D5235*1.95583)</f>
        <v>2024.28405</v>
      </c>
      <c r="G5235" s="81"/>
      <c r="K5235" s="79"/>
      <c r="L5235" s="95" t="s">
        <v>104</v>
      </c>
      <c r="M5235" s="96">
        <f>SUM(M5231:M5234)</f>
        <v>48</v>
      </c>
      <c r="Q5235" s="81"/>
    </row>
    <row r="5236" spans="1:17" x14ac:dyDescent="0.25">
      <c r="A5236" s="79"/>
      <c r="C5236" s="85" t="s">
        <v>113</v>
      </c>
      <c r="D5236" s="96">
        <f>SUM(C5231)</f>
        <v>49</v>
      </c>
      <c r="E5236" s="85"/>
      <c r="G5236" s="81"/>
      <c r="K5236" s="79"/>
      <c r="L5236" s="290"/>
      <c r="M5236" s="252"/>
      <c r="Q5236" s="81"/>
    </row>
    <row r="5237" spans="1:17" x14ac:dyDescent="0.25">
      <c r="A5237" s="79"/>
      <c r="C5237" s="85" t="s">
        <v>114</v>
      </c>
      <c r="D5237" s="96">
        <f>SUM(D5234+D5235-D5236)</f>
        <v>986</v>
      </c>
      <c r="E5237" s="85"/>
      <c r="G5237" s="81" t="s">
        <v>5758</v>
      </c>
      <c r="K5237" s="79"/>
      <c r="L5237" s="290"/>
      <c r="M5237" s="252"/>
      <c r="N5237" s="117"/>
      <c r="O5237" s="117"/>
      <c r="P5237" s="117"/>
      <c r="Q5237" s="276"/>
    </row>
    <row r="5238" spans="1:17" x14ac:dyDescent="0.25">
      <c r="A5238" s="79"/>
      <c r="C5238" s="94" t="s">
        <v>2355</v>
      </c>
      <c r="D5238" s="96">
        <v>0</v>
      </c>
      <c r="E5238" s="85"/>
      <c r="G5238" s="81"/>
      <c r="K5238" s="79"/>
      <c r="M5238" s="85" t="s">
        <v>2354</v>
      </c>
      <c r="N5238" s="96">
        <v>70</v>
      </c>
      <c r="O5238" s="85" t="s">
        <v>12625</v>
      </c>
      <c r="Q5238" s="81"/>
    </row>
    <row r="5239" spans="1:17" x14ac:dyDescent="0.25">
      <c r="K5239" s="79"/>
      <c r="M5239" s="85" t="s">
        <v>112</v>
      </c>
      <c r="N5239" s="96">
        <f>SUM(N5225)</f>
        <v>970</v>
      </c>
      <c r="O5239" s="99">
        <f>SUM(N5239*1.95583)</f>
        <v>1897.1550999999999</v>
      </c>
      <c r="Q5239" s="81"/>
    </row>
    <row r="5240" spans="1:17" x14ac:dyDescent="0.25">
      <c r="K5240" s="79"/>
      <c r="M5240" s="85" t="s">
        <v>113</v>
      </c>
      <c r="N5240" s="96">
        <f>SUM(M5235)</f>
        <v>48</v>
      </c>
      <c r="O5240" s="85"/>
      <c r="Q5240" s="81"/>
    </row>
    <row r="5241" spans="1:17" x14ac:dyDescent="0.25">
      <c r="K5241" s="79"/>
      <c r="M5241" s="85" t="s">
        <v>114</v>
      </c>
      <c r="N5241" s="96">
        <f>SUM(N5238+N5239-N5240)</f>
        <v>992</v>
      </c>
      <c r="O5241" s="85"/>
      <c r="Q5241" s="81" t="s">
        <v>5758</v>
      </c>
    </row>
    <row r="5242" spans="1:17" x14ac:dyDescent="0.25">
      <c r="K5242" s="79"/>
      <c r="M5242" s="94" t="s">
        <v>2355</v>
      </c>
      <c r="N5242" s="96">
        <v>0</v>
      </c>
      <c r="O5242" s="85"/>
      <c r="Q5242" s="81"/>
    </row>
    <row r="5244" spans="1:17" x14ac:dyDescent="0.25">
      <c r="B5244" s="100">
        <v>2550</v>
      </c>
      <c r="G5244" s="81"/>
    </row>
    <row r="5245" spans="1:17" x14ac:dyDescent="0.25">
      <c r="B5245" s="100">
        <v>200</v>
      </c>
      <c r="D5245" s="93" t="s">
        <v>118</v>
      </c>
      <c r="E5245" s="93" t="s">
        <v>119</v>
      </c>
      <c r="F5245" s="93" t="s">
        <v>120</v>
      </c>
    </row>
    <row r="5246" spans="1:17" x14ac:dyDescent="0.25">
      <c r="B5246" s="101">
        <f>SUM(B5245/B5244)</f>
        <v>7.8431372549019607E-2</v>
      </c>
      <c r="D5246" s="102">
        <f>SUM(B5246*E5235)</f>
        <v>158.76737647058823</v>
      </c>
      <c r="E5246" s="102">
        <f>SUM(D5246/1.17)</f>
        <v>135.69861236802413</v>
      </c>
      <c r="F5246" s="102">
        <f>SUM(D5246-E5246)</f>
        <v>23.068764102564103</v>
      </c>
    </row>
    <row r="5248" spans="1:17" x14ac:dyDescent="0.25">
      <c r="L5248" s="100">
        <v>2550</v>
      </c>
      <c r="Q5248" s="81"/>
    </row>
    <row r="5249" spans="1:17" x14ac:dyDescent="0.25">
      <c r="L5249" s="100">
        <v>200</v>
      </c>
      <c r="N5249" s="93" t="s">
        <v>118</v>
      </c>
      <c r="O5249" s="93" t="s">
        <v>119</v>
      </c>
      <c r="P5249" s="93" t="s">
        <v>120</v>
      </c>
    </row>
    <row r="5250" spans="1:17" x14ac:dyDescent="0.25">
      <c r="L5250" s="101">
        <f>SUM(L5249/L5248)</f>
        <v>7.8431372549019607E-2</v>
      </c>
      <c r="N5250" s="102">
        <f>SUM(L5250*O5239)</f>
        <v>148.79647843137255</v>
      </c>
      <c r="O5250" s="102">
        <f>SUM(N5250/1.17)</f>
        <v>127.17647729177142</v>
      </c>
      <c r="P5250" s="102">
        <f>SUM(N5250-O5250)</f>
        <v>21.620001139601129</v>
      </c>
    </row>
    <row r="5254" spans="1:17" ht="18.75" x14ac:dyDescent="0.3">
      <c r="A5254" s="79"/>
      <c r="B5254" s="80" t="s">
        <v>12637</v>
      </c>
      <c r="G5254" s="81"/>
      <c r="K5254" s="79"/>
      <c r="L5254" s="80" t="s">
        <v>12641</v>
      </c>
      <c r="Q5254" s="81"/>
    </row>
    <row r="5255" spans="1:17" x14ac:dyDescent="0.25">
      <c r="A5255" s="79"/>
      <c r="B5255" t="s">
        <v>2056</v>
      </c>
      <c r="F5255" s="82" t="s">
        <v>95</v>
      </c>
      <c r="G5255" s="81"/>
      <c r="K5255" s="79"/>
      <c r="L5255" t="s">
        <v>2056</v>
      </c>
      <c r="P5255" s="82" t="s">
        <v>95</v>
      </c>
      <c r="Q5255" s="81"/>
    </row>
    <row r="5256" spans="1:17" ht="18.75" x14ac:dyDescent="0.3">
      <c r="A5256" s="251"/>
      <c r="B5256" s="274" t="s">
        <v>3477</v>
      </c>
      <c r="C5256" s="117"/>
      <c r="D5256" s="117"/>
      <c r="E5256" s="117"/>
      <c r="F5256" s="275">
        <v>44523</v>
      </c>
      <c r="G5256" s="276"/>
      <c r="K5256" s="251"/>
      <c r="L5256" s="274" t="s">
        <v>11684</v>
      </c>
      <c r="M5256" s="117"/>
      <c r="N5256" s="117"/>
      <c r="O5256" s="117"/>
      <c r="P5256" s="275">
        <v>44523</v>
      </c>
      <c r="Q5256" s="276"/>
    </row>
    <row r="5257" spans="1:17" x14ac:dyDescent="0.25">
      <c r="A5257" s="84" t="s">
        <v>97</v>
      </c>
      <c r="B5257" s="85" t="s">
        <v>98</v>
      </c>
      <c r="C5257" s="85" t="s">
        <v>99</v>
      </c>
      <c r="D5257" s="85" t="s">
        <v>100</v>
      </c>
      <c r="E5257" s="85" t="s">
        <v>101</v>
      </c>
      <c r="F5257" s="85" t="s">
        <v>102</v>
      </c>
      <c r="G5257" s="86" t="s">
        <v>103</v>
      </c>
      <c r="K5257" s="84" t="s">
        <v>97</v>
      </c>
      <c r="L5257" s="85" t="s">
        <v>98</v>
      </c>
      <c r="M5257" s="85" t="s">
        <v>99</v>
      </c>
      <c r="N5257" s="85" t="s">
        <v>100</v>
      </c>
      <c r="O5257" s="85" t="s">
        <v>101</v>
      </c>
      <c r="P5257" s="85" t="s">
        <v>102</v>
      </c>
      <c r="Q5257" s="86" t="s">
        <v>103</v>
      </c>
    </row>
    <row r="5258" spans="1:17" x14ac:dyDescent="0.25">
      <c r="A5258" s="84" t="s">
        <v>2</v>
      </c>
      <c r="B5258" s="85" t="s">
        <v>8870</v>
      </c>
      <c r="C5258" s="85" t="s">
        <v>20</v>
      </c>
      <c r="D5258" s="85" t="s">
        <v>890</v>
      </c>
      <c r="E5258" s="96">
        <v>132.935889</v>
      </c>
      <c r="F5258" s="85" t="s">
        <v>381</v>
      </c>
      <c r="G5258" s="86" t="s">
        <v>11647</v>
      </c>
      <c r="K5258" s="84" t="s">
        <v>2</v>
      </c>
      <c r="L5258" s="132">
        <v>1159412</v>
      </c>
      <c r="M5258" s="85" t="s">
        <v>5</v>
      </c>
      <c r="N5258" s="85" t="s">
        <v>13</v>
      </c>
      <c r="O5258" s="96">
        <v>81.806700000000006</v>
      </c>
      <c r="P5258" s="85" t="s">
        <v>9529</v>
      </c>
      <c r="Q5258" s="86" t="s">
        <v>11913</v>
      </c>
    </row>
    <row r="5259" spans="1:17" x14ac:dyDescent="0.25">
      <c r="A5259" s="84" t="s">
        <v>6</v>
      </c>
      <c r="B5259" s="85" t="s">
        <v>12016</v>
      </c>
      <c r="C5259" s="85" t="s">
        <v>20</v>
      </c>
      <c r="D5259" s="85" t="s">
        <v>21</v>
      </c>
      <c r="E5259" s="96">
        <v>61.355020000000003</v>
      </c>
      <c r="F5259" s="85" t="s">
        <v>381</v>
      </c>
      <c r="G5259" s="86" t="s">
        <v>12017</v>
      </c>
      <c r="K5259" s="84" t="s">
        <v>6</v>
      </c>
      <c r="L5259" s="132">
        <v>1159413</v>
      </c>
      <c r="M5259" s="85" t="s">
        <v>5</v>
      </c>
      <c r="N5259" s="85" t="s">
        <v>13</v>
      </c>
      <c r="O5259" s="96">
        <v>81.806700000000006</v>
      </c>
      <c r="P5259" s="85" t="s">
        <v>9529</v>
      </c>
      <c r="Q5259" s="86" t="s">
        <v>11914</v>
      </c>
    </row>
    <row r="5260" spans="1:17" x14ac:dyDescent="0.25">
      <c r="A5260" s="84" t="s">
        <v>32</v>
      </c>
      <c r="B5260" s="85" t="s">
        <v>12638</v>
      </c>
      <c r="C5260" s="85" t="s">
        <v>20</v>
      </c>
      <c r="D5260" s="85" t="s">
        <v>21</v>
      </c>
      <c r="E5260" s="96">
        <v>61.355020000000003</v>
      </c>
      <c r="F5260" s="85" t="s">
        <v>381</v>
      </c>
      <c r="G5260" s="86" t="s">
        <v>12071</v>
      </c>
      <c r="K5260" s="251"/>
      <c r="L5260" s="117"/>
      <c r="M5260" s="117"/>
      <c r="N5260" s="255" t="s">
        <v>104</v>
      </c>
      <c r="O5260" s="256">
        <f>SUM(O5258:O5259)</f>
        <v>163.61340000000001</v>
      </c>
      <c r="Q5260" s="81"/>
    </row>
    <row r="5261" spans="1:17" x14ac:dyDescent="0.25">
      <c r="A5261" s="84" t="s">
        <v>48</v>
      </c>
      <c r="B5261" s="85" t="s">
        <v>12639</v>
      </c>
      <c r="C5261" s="85" t="s">
        <v>20</v>
      </c>
      <c r="D5261" s="85" t="s">
        <v>21</v>
      </c>
      <c r="E5261" s="96">
        <v>61.355020000000003</v>
      </c>
      <c r="F5261" s="85" t="s">
        <v>381</v>
      </c>
      <c r="G5261" s="86" t="s">
        <v>12640</v>
      </c>
      <c r="N5261" s="90"/>
      <c r="P5261" s="81"/>
    </row>
    <row r="5262" spans="1:17" x14ac:dyDescent="0.25">
      <c r="A5262" s="251"/>
      <c r="B5262" s="117"/>
      <c r="C5262" s="117"/>
      <c r="D5262" s="255" t="s">
        <v>104</v>
      </c>
      <c r="E5262" s="256">
        <f>SUM(E5258:E5261)</f>
        <v>317.00094899999999</v>
      </c>
      <c r="G5262" s="81"/>
      <c r="K5262" s="79"/>
      <c r="N5262" t="s">
        <v>104</v>
      </c>
      <c r="O5262" s="205">
        <f>SUM(O5260)</f>
        <v>163.61340000000001</v>
      </c>
      <c r="P5262" s="273">
        <f>SUM(O5262*1.95583)</f>
        <v>319.99999612200003</v>
      </c>
    </row>
    <row r="5263" spans="1:17" x14ac:dyDescent="0.25">
      <c r="D5263" s="90"/>
      <c r="F5263" s="81"/>
      <c r="K5263" s="79"/>
      <c r="O5263" s="205"/>
      <c r="P5263" s="273"/>
    </row>
    <row r="5264" spans="1:17" x14ac:dyDescent="0.25">
      <c r="A5264" s="79"/>
      <c r="D5264" t="s">
        <v>104</v>
      </c>
      <c r="E5264" s="205">
        <f>SUM(E5262)</f>
        <v>317.00094899999999</v>
      </c>
      <c r="F5264" s="273">
        <f>SUM(E5264*1.95583)</f>
        <v>619.99996608266997</v>
      </c>
      <c r="K5264" s="79"/>
      <c r="O5264" s="205"/>
      <c r="P5264" s="273"/>
    </row>
    <row r="5265" spans="1:17" x14ac:dyDescent="0.25">
      <c r="A5265" s="79"/>
      <c r="E5265" s="205"/>
      <c r="F5265" s="273"/>
      <c r="K5265" s="79"/>
      <c r="M5265" s="85" t="s">
        <v>112</v>
      </c>
      <c r="N5265" s="96">
        <f>SUM(O5262)</f>
        <v>163.61340000000001</v>
      </c>
      <c r="O5265" s="99">
        <f>SUM(N5265*1.95583)</f>
        <v>319.99999612200003</v>
      </c>
      <c r="Q5265" s="81"/>
    </row>
    <row r="5266" spans="1:17" x14ac:dyDescent="0.25">
      <c r="A5266" s="79"/>
      <c r="E5266" s="205"/>
      <c r="F5266" s="273"/>
      <c r="K5266" s="79"/>
      <c r="N5266" s="97"/>
      <c r="Q5266" s="81"/>
    </row>
    <row r="5267" spans="1:17" x14ac:dyDescent="0.25">
      <c r="A5267" s="79"/>
      <c r="C5267" s="85" t="s">
        <v>112</v>
      </c>
      <c r="D5267" s="96">
        <f>SUM(E5264)</f>
        <v>317.00094899999999</v>
      </c>
      <c r="E5267" s="99">
        <f>SUM(D5267*1.95583)</f>
        <v>619.99996608266997</v>
      </c>
      <c r="G5267" s="81"/>
      <c r="K5267" s="79"/>
      <c r="N5267" s="97"/>
      <c r="Q5267" s="81"/>
    </row>
    <row r="5268" spans="1:17" x14ac:dyDescent="0.25">
      <c r="A5268" s="79"/>
      <c r="D5268" s="97"/>
      <c r="G5268" s="81"/>
      <c r="K5268" s="79"/>
      <c r="Q5268" s="81"/>
    </row>
    <row r="5269" spans="1:17" x14ac:dyDescent="0.25">
      <c r="A5269" s="79"/>
      <c r="D5269" s="97"/>
      <c r="G5269" s="81"/>
      <c r="K5269" s="79"/>
      <c r="Q5269" s="81"/>
    </row>
    <row r="5270" spans="1:17" x14ac:dyDescent="0.25">
      <c r="A5270" s="79"/>
      <c r="G5270" s="81"/>
      <c r="K5270" s="79"/>
      <c r="L5270" s="106"/>
      <c r="Q5270" s="81"/>
    </row>
    <row r="5271" spans="1:17" x14ac:dyDescent="0.25">
      <c r="A5271" s="79"/>
      <c r="G5271" s="81"/>
      <c r="K5271" s="79"/>
      <c r="L5271" s="100">
        <v>2150</v>
      </c>
      <c r="N5271" s="93" t="s">
        <v>118</v>
      </c>
      <c r="O5271" s="93" t="s">
        <v>119</v>
      </c>
      <c r="P5271" s="93" t="s">
        <v>120</v>
      </c>
      <c r="Q5271" s="81"/>
    </row>
    <row r="5272" spans="1:17" x14ac:dyDescent="0.25">
      <c r="A5272" s="79"/>
      <c r="B5272" s="106"/>
      <c r="G5272" s="81"/>
      <c r="K5272" s="79"/>
      <c r="L5272" s="100">
        <v>10</v>
      </c>
      <c r="N5272" s="102">
        <f>SUM(O5265*L5273)</f>
        <v>1.4883720749860465</v>
      </c>
      <c r="O5272" s="102">
        <f>SUM(N5272/1.17)</f>
        <v>1.2721128846034586</v>
      </c>
      <c r="P5272" s="102">
        <f>SUM(N5272-O5272)</f>
        <v>0.2162591903825879</v>
      </c>
      <c r="Q5272" s="81"/>
    </row>
    <row r="5273" spans="1:17" x14ac:dyDescent="0.25">
      <c r="A5273" s="79"/>
      <c r="B5273" s="100">
        <v>2550</v>
      </c>
      <c r="D5273" s="93" t="s">
        <v>118</v>
      </c>
      <c r="E5273" s="93" t="s">
        <v>119</v>
      </c>
      <c r="F5273" s="93" t="s">
        <v>120</v>
      </c>
      <c r="G5273" s="81"/>
      <c r="K5273" s="81"/>
      <c r="L5273" s="101">
        <f>SUM(L5272/L5271)</f>
        <v>4.6511627906976744E-3</v>
      </c>
      <c r="Q5273" s="81"/>
    </row>
    <row r="5274" spans="1:17" x14ac:dyDescent="0.25">
      <c r="A5274" s="79"/>
      <c r="B5274" s="100">
        <v>200</v>
      </c>
      <c r="D5274" s="102">
        <f>SUM(E5267*B5275)</f>
        <v>48.62744832020941</v>
      </c>
      <c r="E5274" s="102">
        <f>SUM(D5274/1.17)</f>
        <v>41.561921641204627</v>
      </c>
      <c r="F5274" s="102">
        <f>SUM(D5274-E5274)</f>
        <v>7.0655266790047833</v>
      </c>
      <c r="G5274" s="81"/>
    </row>
    <row r="5275" spans="1:17" x14ac:dyDescent="0.25">
      <c r="A5275" s="81"/>
      <c r="B5275" s="101">
        <f>SUM(B5274/B5273)</f>
        <v>7.8431372549019607E-2</v>
      </c>
      <c r="G5275" s="81"/>
    </row>
    <row r="5282" spans="1:17" ht="18.75" x14ac:dyDescent="0.3">
      <c r="A5282" s="79"/>
      <c r="B5282" s="80" t="s">
        <v>12661</v>
      </c>
      <c r="G5282" s="81"/>
      <c r="K5282" s="79"/>
      <c r="L5282" s="80" t="s">
        <v>12663</v>
      </c>
      <c r="Q5282" s="81"/>
    </row>
    <row r="5283" spans="1:17" x14ac:dyDescent="0.25">
      <c r="A5283" s="79"/>
      <c r="B5283" t="s">
        <v>3883</v>
      </c>
      <c r="F5283" s="82" t="s">
        <v>95</v>
      </c>
      <c r="G5283" s="81"/>
      <c r="K5283" s="79"/>
      <c r="L5283" t="s">
        <v>6815</v>
      </c>
      <c r="P5283" s="82" t="s">
        <v>95</v>
      </c>
      <c r="Q5283" s="81"/>
    </row>
    <row r="5284" spans="1:17" ht="18.75" x14ac:dyDescent="0.3">
      <c r="A5284" s="251"/>
      <c r="B5284" s="274"/>
      <c r="C5284" s="117" t="s">
        <v>96</v>
      </c>
      <c r="D5284" s="117"/>
      <c r="E5284" s="117"/>
      <c r="F5284" s="275">
        <v>44521</v>
      </c>
      <c r="G5284" s="276"/>
      <c r="K5284" s="251"/>
      <c r="L5284" s="274"/>
      <c r="M5284" s="117" t="s">
        <v>96</v>
      </c>
      <c r="N5284" s="117"/>
      <c r="O5284" s="117"/>
      <c r="P5284" s="275">
        <v>44523</v>
      </c>
      <c r="Q5284" s="276"/>
    </row>
    <row r="5285" spans="1:17" x14ac:dyDescent="0.25">
      <c r="A5285" s="84" t="s">
        <v>97</v>
      </c>
      <c r="B5285" s="85" t="s">
        <v>98</v>
      </c>
      <c r="C5285" s="85" t="s">
        <v>99</v>
      </c>
      <c r="D5285" s="85" t="s">
        <v>100</v>
      </c>
      <c r="E5285" s="85" t="s">
        <v>101</v>
      </c>
      <c r="F5285" s="85" t="s">
        <v>102</v>
      </c>
      <c r="G5285" s="86" t="s">
        <v>103</v>
      </c>
      <c r="K5285" s="84" t="s">
        <v>97</v>
      </c>
      <c r="L5285" s="85" t="s">
        <v>98</v>
      </c>
      <c r="M5285" s="85" t="s">
        <v>99</v>
      </c>
      <c r="N5285" s="85" t="s">
        <v>100</v>
      </c>
      <c r="O5285" s="85" t="s">
        <v>101</v>
      </c>
      <c r="P5285" s="85" t="s">
        <v>102</v>
      </c>
      <c r="Q5285" s="86" t="s">
        <v>103</v>
      </c>
    </row>
    <row r="5286" spans="1:17" x14ac:dyDescent="0.25">
      <c r="A5286" s="84" t="s">
        <v>2</v>
      </c>
      <c r="B5286" s="85" t="s">
        <v>12651</v>
      </c>
      <c r="C5286" s="85" t="s">
        <v>20</v>
      </c>
      <c r="D5286" s="85" t="s">
        <v>13</v>
      </c>
      <c r="E5286" s="96">
        <v>120</v>
      </c>
      <c r="F5286" s="85" t="s">
        <v>105</v>
      </c>
      <c r="G5286" s="86" t="s">
        <v>12652</v>
      </c>
      <c r="K5286" s="84" t="s">
        <v>2</v>
      </c>
      <c r="L5286" s="85" t="s">
        <v>12665</v>
      </c>
      <c r="M5286" s="85" t="s">
        <v>41</v>
      </c>
      <c r="N5286" s="85" t="s">
        <v>890</v>
      </c>
      <c r="O5286" s="96">
        <v>75</v>
      </c>
      <c r="P5286" s="85" t="s">
        <v>392</v>
      </c>
      <c r="Q5286" s="86" t="s">
        <v>12666</v>
      </c>
    </row>
    <row r="5287" spans="1:17" x14ac:dyDescent="0.25">
      <c r="A5287" s="84" t="s">
        <v>6</v>
      </c>
      <c r="B5287" s="85" t="s">
        <v>12567</v>
      </c>
      <c r="C5287" s="85" t="s">
        <v>9</v>
      </c>
      <c r="D5287" s="85" t="s">
        <v>21</v>
      </c>
      <c r="E5287" s="96">
        <v>0</v>
      </c>
      <c r="F5287" s="85" t="s">
        <v>105</v>
      </c>
      <c r="G5287" s="86" t="s">
        <v>12568</v>
      </c>
      <c r="K5287" s="84" t="s">
        <v>6</v>
      </c>
      <c r="L5287" s="85" t="s">
        <v>12667</v>
      </c>
      <c r="M5287" s="85" t="s">
        <v>41</v>
      </c>
      <c r="N5287" s="85" t="s">
        <v>890</v>
      </c>
      <c r="O5287" s="96">
        <v>75</v>
      </c>
      <c r="P5287" s="85" t="s">
        <v>392</v>
      </c>
      <c r="Q5287" s="86" t="s">
        <v>12668</v>
      </c>
    </row>
    <row r="5288" spans="1:17" x14ac:dyDescent="0.25">
      <c r="A5288" s="84" t="s">
        <v>32</v>
      </c>
      <c r="B5288" s="85" t="s">
        <v>11431</v>
      </c>
      <c r="C5288" s="85" t="s">
        <v>41</v>
      </c>
      <c r="D5288" s="85" t="s">
        <v>21</v>
      </c>
      <c r="E5288" s="96">
        <v>0</v>
      </c>
      <c r="F5288" s="85" t="s">
        <v>105</v>
      </c>
      <c r="G5288" s="86" t="s">
        <v>12569</v>
      </c>
      <c r="K5288" s="84" t="s">
        <v>32</v>
      </c>
      <c r="L5288" s="85" t="s">
        <v>6139</v>
      </c>
      <c r="M5288" s="85" t="s">
        <v>9</v>
      </c>
      <c r="N5288" s="85" t="s">
        <v>21</v>
      </c>
      <c r="O5288" s="96">
        <v>50</v>
      </c>
      <c r="P5288" s="85" t="s">
        <v>392</v>
      </c>
      <c r="Q5288" s="86" t="s">
        <v>12669</v>
      </c>
    </row>
    <row r="5289" spans="1:17" x14ac:dyDescent="0.25">
      <c r="A5289" s="84" t="s">
        <v>48</v>
      </c>
      <c r="B5289" s="85" t="s">
        <v>12574</v>
      </c>
      <c r="C5289" s="85" t="s">
        <v>9</v>
      </c>
      <c r="D5289" s="85" t="s">
        <v>21</v>
      </c>
      <c r="E5289" s="96">
        <v>0</v>
      </c>
      <c r="F5289" s="85" t="s">
        <v>105</v>
      </c>
      <c r="G5289" s="86" t="s">
        <v>12575</v>
      </c>
      <c r="K5289" s="84" t="s">
        <v>48</v>
      </c>
      <c r="L5289" s="85" t="s">
        <v>12676</v>
      </c>
      <c r="M5289" s="85" t="s">
        <v>20</v>
      </c>
      <c r="N5289" s="85" t="s">
        <v>13</v>
      </c>
      <c r="O5289" s="96">
        <v>80</v>
      </c>
      <c r="P5289" s="85" t="s">
        <v>392</v>
      </c>
      <c r="Q5289" s="86" t="s">
        <v>12670</v>
      </c>
    </row>
    <row r="5290" spans="1:17" x14ac:dyDescent="0.25">
      <c r="A5290" s="84" t="s">
        <v>49</v>
      </c>
      <c r="B5290" s="85" t="s">
        <v>11115</v>
      </c>
      <c r="C5290" s="85" t="s">
        <v>5</v>
      </c>
      <c r="D5290" s="85" t="s">
        <v>21</v>
      </c>
      <c r="E5290" s="96">
        <v>0</v>
      </c>
      <c r="F5290" s="85" t="s">
        <v>105</v>
      </c>
      <c r="G5290" s="86" t="s">
        <v>12142</v>
      </c>
      <c r="K5290" s="84" t="s">
        <v>49</v>
      </c>
      <c r="L5290" s="85" t="s">
        <v>12485</v>
      </c>
      <c r="M5290" s="85" t="s">
        <v>20</v>
      </c>
      <c r="N5290" s="85" t="s">
        <v>13</v>
      </c>
      <c r="O5290" s="96">
        <v>120</v>
      </c>
      <c r="P5290" s="85" t="s">
        <v>105</v>
      </c>
      <c r="Q5290" s="86" t="s">
        <v>12671</v>
      </c>
    </row>
    <row r="5291" spans="1:17" x14ac:dyDescent="0.25">
      <c r="A5291" s="84" t="s">
        <v>50</v>
      </c>
      <c r="B5291" s="85" t="s">
        <v>3976</v>
      </c>
      <c r="C5291" s="85" t="s">
        <v>5</v>
      </c>
      <c r="D5291" s="85" t="s">
        <v>22</v>
      </c>
      <c r="E5291" s="96">
        <v>0</v>
      </c>
      <c r="F5291" s="85" t="s">
        <v>105</v>
      </c>
      <c r="G5291" s="86" t="s">
        <v>12423</v>
      </c>
      <c r="K5291" s="84" t="s">
        <v>50</v>
      </c>
      <c r="L5291" s="85" t="s">
        <v>12677</v>
      </c>
      <c r="M5291" s="85" t="s">
        <v>20</v>
      </c>
      <c r="N5291" s="85" t="s">
        <v>17</v>
      </c>
      <c r="O5291" s="96">
        <v>75</v>
      </c>
      <c r="P5291" s="85" t="s">
        <v>392</v>
      </c>
      <c r="Q5291" s="86" t="s">
        <v>12672</v>
      </c>
    </row>
    <row r="5292" spans="1:17" x14ac:dyDescent="0.25">
      <c r="A5292" s="84" t="s">
        <v>51</v>
      </c>
      <c r="B5292" s="85" t="s">
        <v>12428</v>
      </c>
      <c r="C5292" s="85" t="s">
        <v>20</v>
      </c>
      <c r="D5292" s="85" t="s">
        <v>890</v>
      </c>
      <c r="E5292" s="96">
        <v>0</v>
      </c>
      <c r="F5292" s="85" t="s">
        <v>105</v>
      </c>
      <c r="G5292" s="86" t="s">
        <v>12429</v>
      </c>
      <c r="K5292" s="84" t="s">
        <v>51</v>
      </c>
      <c r="L5292" s="85" t="s">
        <v>12678</v>
      </c>
      <c r="M5292" s="85" t="s">
        <v>20</v>
      </c>
      <c r="N5292" s="85" t="s">
        <v>22</v>
      </c>
      <c r="O5292" s="96">
        <v>90</v>
      </c>
      <c r="P5292" s="85" t="s">
        <v>392</v>
      </c>
      <c r="Q5292" s="86" t="s">
        <v>12673</v>
      </c>
    </row>
    <row r="5293" spans="1:17" x14ac:dyDescent="0.25">
      <c r="A5293" s="84" t="s">
        <v>52</v>
      </c>
      <c r="B5293" s="85" t="s">
        <v>12432</v>
      </c>
      <c r="C5293" s="85" t="s">
        <v>9</v>
      </c>
      <c r="D5293" s="85" t="s">
        <v>21</v>
      </c>
      <c r="E5293" s="96">
        <v>0</v>
      </c>
      <c r="F5293" s="85" t="s">
        <v>105</v>
      </c>
      <c r="G5293" s="86" t="s">
        <v>12433</v>
      </c>
      <c r="K5293" s="84" t="s">
        <v>52</v>
      </c>
      <c r="L5293" s="85" t="s">
        <v>12357</v>
      </c>
      <c r="M5293" s="85" t="s">
        <v>20</v>
      </c>
      <c r="N5293" s="85" t="s">
        <v>22</v>
      </c>
      <c r="O5293" s="96">
        <v>90</v>
      </c>
      <c r="P5293" s="85" t="s">
        <v>392</v>
      </c>
      <c r="Q5293" s="86" t="s">
        <v>12674</v>
      </c>
    </row>
    <row r="5294" spans="1:17" x14ac:dyDescent="0.25">
      <c r="A5294" s="84" t="s">
        <v>53</v>
      </c>
      <c r="B5294" s="85" t="s">
        <v>12653</v>
      </c>
      <c r="C5294" s="85" t="s">
        <v>20</v>
      </c>
      <c r="D5294" s="85" t="s">
        <v>21</v>
      </c>
      <c r="E5294" s="96">
        <v>0</v>
      </c>
      <c r="F5294" s="85" t="s">
        <v>381</v>
      </c>
      <c r="G5294" s="86" t="s">
        <v>12654</v>
      </c>
      <c r="K5294" s="84" t="s">
        <v>53</v>
      </c>
      <c r="L5294" s="85" t="s">
        <v>10614</v>
      </c>
      <c r="M5294" s="85" t="s">
        <v>20</v>
      </c>
      <c r="N5294" s="85" t="s">
        <v>13</v>
      </c>
      <c r="O5294" s="96">
        <v>60</v>
      </c>
      <c r="P5294" s="85" t="s">
        <v>105</v>
      </c>
      <c r="Q5294" s="86" t="s">
        <v>12675</v>
      </c>
    </row>
    <row r="5295" spans="1:17" x14ac:dyDescent="0.25">
      <c r="A5295" s="251"/>
      <c r="B5295" s="218"/>
      <c r="C5295" s="117"/>
      <c r="D5295" s="88" t="s">
        <v>104</v>
      </c>
      <c r="E5295" s="250">
        <f>SUM(E5286:E5294)</f>
        <v>120</v>
      </c>
      <c r="G5295" s="81"/>
      <c r="K5295" s="84" t="s">
        <v>54</v>
      </c>
      <c r="L5295" s="85" t="s">
        <v>12679</v>
      </c>
      <c r="M5295" s="85" t="s">
        <v>5</v>
      </c>
      <c r="N5295" s="85" t="s">
        <v>21</v>
      </c>
      <c r="O5295" s="96">
        <v>50</v>
      </c>
      <c r="P5295" s="85" t="s">
        <v>392</v>
      </c>
      <c r="Q5295" s="86" t="s">
        <v>12680</v>
      </c>
    </row>
    <row r="5296" spans="1:17" x14ac:dyDescent="0.25">
      <c r="A5296" s="251"/>
      <c r="B5296" s="117"/>
      <c r="C5296" s="117"/>
      <c r="D5296" s="311"/>
      <c r="E5296" s="312"/>
      <c r="G5296" s="81"/>
      <c r="K5296" s="84" t="s">
        <v>55</v>
      </c>
      <c r="L5296" s="85" t="s">
        <v>2666</v>
      </c>
      <c r="M5296" s="85" t="s">
        <v>5</v>
      </c>
      <c r="N5296" s="85" t="s">
        <v>72</v>
      </c>
      <c r="O5296" s="96">
        <v>90</v>
      </c>
      <c r="P5296" s="85" t="s">
        <v>105</v>
      </c>
      <c r="Q5296" s="86" t="s">
        <v>12681</v>
      </c>
    </row>
    <row r="5297" spans="1:17" ht="18.75" x14ac:dyDescent="0.3">
      <c r="A5297" s="79"/>
      <c r="B5297" s="80"/>
      <c r="C5297" t="s">
        <v>393</v>
      </c>
      <c r="E5297" s="115"/>
      <c r="F5297" s="83">
        <v>44524</v>
      </c>
      <c r="G5297" s="81"/>
      <c r="K5297" s="84" t="s">
        <v>56</v>
      </c>
      <c r="L5297" s="85" t="s">
        <v>12682</v>
      </c>
      <c r="M5297" s="85" t="s">
        <v>5</v>
      </c>
      <c r="N5297" s="85" t="s">
        <v>890</v>
      </c>
      <c r="O5297" s="96">
        <v>70</v>
      </c>
      <c r="P5297" s="85" t="s">
        <v>392</v>
      </c>
      <c r="Q5297" s="86" t="s">
        <v>12683</v>
      </c>
    </row>
    <row r="5298" spans="1:17" x14ac:dyDescent="0.25">
      <c r="A5298" s="84" t="s">
        <v>97</v>
      </c>
      <c r="B5298" s="85" t="s">
        <v>98</v>
      </c>
      <c r="C5298" s="85" t="s">
        <v>99</v>
      </c>
      <c r="D5298" s="85" t="s">
        <v>100</v>
      </c>
      <c r="E5298" s="85" t="s">
        <v>101</v>
      </c>
      <c r="F5298" s="85" t="s">
        <v>102</v>
      </c>
      <c r="G5298" s="86" t="s">
        <v>103</v>
      </c>
      <c r="K5298" s="84" t="s">
        <v>57</v>
      </c>
      <c r="L5298" s="85" t="s">
        <v>12684</v>
      </c>
      <c r="M5298" s="85" t="s">
        <v>5</v>
      </c>
      <c r="N5298" s="85" t="s">
        <v>890</v>
      </c>
      <c r="O5298" s="96">
        <v>100</v>
      </c>
      <c r="P5298" s="85" t="s">
        <v>105</v>
      </c>
      <c r="Q5298" s="86" t="s">
        <v>12685</v>
      </c>
    </row>
    <row r="5299" spans="1:17" x14ac:dyDescent="0.25">
      <c r="A5299" s="84" t="s">
        <v>2</v>
      </c>
      <c r="B5299" s="85" t="s">
        <v>12655</v>
      </c>
      <c r="C5299" s="85" t="s">
        <v>890</v>
      </c>
      <c r="D5299" s="85" t="s">
        <v>9</v>
      </c>
      <c r="E5299" s="96">
        <v>100</v>
      </c>
      <c r="F5299" s="85" t="s">
        <v>105</v>
      </c>
      <c r="G5299" s="86" t="s">
        <v>12656</v>
      </c>
      <c r="K5299" s="84" t="s">
        <v>58</v>
      </c>
      <c r="L5299" s="85" t="s">
        <v>12543</v>
      </c>
      <c r="M5299" s="85" t="s">
        <v>20</v>
      </c>
      <c r="N5299" s="85" t="s">
        <v>21</v>
      </c>
      <c r="O5299" s="96">
        <v>0</v>
      </c>
      <c r="P5299" s="85" t="s">
        <v>105</v>
      </c>
      <c r="Q5299" s="86" t="s">
        <v>11355</v>
      </c>
    </row>
    <row r="5300" spans="1:17" x14ac:dyDescent="0.25">
      <c r="A5300" s="84" t="s">
        <v>6</v>
      </c>
      <c r="B5300" s="85" t="s">
        <v>12657</v>
      </c>
      <c r="C5300" s="85" t="s">
        <v>21</v>
      </c>
      <c r="D5300" s="85" t="s">
        <v>20</v>
      </c>
      <c r="E5300" s="96">
        <v>50</v>
      </c>
      <c r="F5300" s="85" t="s">
        <v>392</v>
      </c>
      <c r="G5300" s="86" t="s">
        <v>12658</v>
      </c>
      <c r="K5300" s="84" t="s">
        <v>59</v>
      </c>
      <c r="L5300" s="85" t="s">
        <v>11820</v>
      </c>
      <c r="M5300" s="85" t="s">
        <v>12</v>
      </c>
      <c r="N5300" s="85" t="s">
        <v>22</v>
      </c>
      <c r="O5300" s="96">
        <v>0</v>
      </c>
      <c r="P5300" s="85" t="s">
        <v>105</v>
      </c>
      <c r="Q5300" s="86" t="s">
        <v>12561</v>
      </c>
    </row>
    <row r="5301" spans="1:17" x14ac:dyDescent="0.25">
      <c r="A5301" s="84" t="s">
        <v>32</v>
      </c>
      <c r="B5301" s="85" t="s">
        <v>12550</v>
      </c>
      <c r="C5301" s="85" t="s">
        <v>21</v>
      </c>
      <c r="D5301" s="85" t="s">
        <v>155</v>
      </c>
      <c r="E5301" s="96">
        <v>0</v>
      </c>
      <c r="F5301" s="85" t="s">
        <v>105</v>
      </c>
      <c r="G5301" s="86" t="s">
        <v>12551</v>
      </c>
      <c r="K5301" s="84" t="s">
        <v>60</v>
      </c>
      <c r="L5301" s="85" t="s">
        <v>3384</v>
      </c>
      <c r="M5301" s="85" t="s">
        <v>9</v>
      </c>
      <c r="N5301" s="85" t="s">
        <v>21</v>
      </c>
      <c r="O5301" s="96">
        <v>0</v>
      </c>
      <c r="P5301" s="85" t="s">
        <v>105</v>
      </c>
      <c r="Q5301" s="86" t="s">
        <v>12539</v>
      </c>
    </row>
    <row r="5302" spans="1:17" x14ac:dyDescent="0.25">
      <c r="A5302" s="84" t="s">
        <v>48</v>
      </c>
      <c r="B5302" s="85" t="s">
        <v>12552</v>
      </c>
      <c r="C5302" s="85" t="s">
        <v>21</v>
      </c>
      <c r="D5302" s="85" t="s">
        <v>155</v>
      </c>
      <c r="E5302" s="96">
        <v>0</v>
      </c>
      <c r="F5302" s="85" t="s">
        <v>105</v>
      </c>
      <c r="G5302" s="86" t="s">
        <v>12553</v>
      </c>
      <c r="K5302" s="84" t="s">
        <v>61</v>
      </c>
      <c r="L5302" s="85" t="s">
        <v>672</v>
      </c>
      <c r="M5302" s="85" t="s">
        <v>9</v>
      </c>
      <c r="N5302" s="85" t="s">
        <v>890</v>
      </c>
      <c r="O5302" s="96">
        <v>0</v>
      </c>
      <c r="P5302" s="85" t="s">
        <v>105</v>
      </c>
      <c r="Q5302" s="86" t="s">
        <v>12455</v>
      </c>
    </row>
    <row r="5303" spans="1:17" x14ac:dyDescent="0.25">
      <c r="A5303" s="84" t="s">
        <v>49</v>
      </c>
      <c r="B5303" s="85" t="s">
        <v>12335</v>
      </c>
      <c r="C5303" s="85" t="s">
        <v>13</v>
      </c>
      <c r="D5303" s="85" t="s">
        <v>9</v>
      </c>
      <c r="E5303" s="96">
        <v>0</v>
      </c>
      <c r="F5303" s="85" t="s">
        <v>254</v>
      </c>
      <c r="G5303" s="86" t="s">
        <v>12509</v>
      </c>
      <c r="K5303" s="251"/>
      <c r="L5303" s="218"/>
      <c r="M5303" s="117"/>
      <c r="N5303" s="88" t="s">
        <v>104</v>
      </c>
      <c r="O5303" s="250">
        <f>SUM(O5286:O5302)</f>
        <v>1025</v>
      </c>
      <c r="Q5303" s="81"/>
    </row>
    <row r="5304" spans="1:17" x14ac:dyDescent="0.25">
      <c r="D5304" s="255" t="s">
        <v>104</v>
      </c>
      <c r="E5304" s="256">
        <f>SUM(E5299:E5303)</f>
        <v>150</v>
      </c>
      <c r="G5304" s="81"/>
      <c r="K5304" s="251"/>
      <c r="L5304" s="117"/>
      <c r="M5304" s="117"/>
      <c r="N5304" s="311"/>
      <c r="O5304" s="312"/>
      <c r="Q5304" s="81"/>
    </row>
    <row r="5305" spans="1:17" ht="18.75" x14ac:dyDescent="0.3">
      <c r="C5305" s="90"/>
      <c r="K5305" s="79"/>
      <c r="L5305" s="80"/>
      <c r="M5305" t="s">
        <v>393</v>
      </c>
      <c r="O5305" s="115"/>
      <c r="P5305" s="83">
        <v>44526</v>
      </c>
      <c r="Q5305" s="81"/>
    </row>
    <row r="5306" spans="1:17" x14ac:dyDescent="0.25">
      <c r="C5306" t="s">
        <v>104</v>
      </c>
      <c r="D5306" s="205">
        <f>SUM(E5295+E5304)</f>
        <v>270</v>
      </c>
      <c r="E5306" s="273">
        <f>SUM(D5306*1.95583)</f>
        <v>528.07410000000004</v>
      </c>
      <c r="K5306" s="84" t="s">
        <v>97</v>
      </c>
      <c r="L5306" s="85" t="s">
        <v>98</v>
      </c>
      <c r="M5306" s="85" t="s">
        <v>99</v>
      </c>
      <c r="N5306" s="85" t="s">
        <v>100</v>
      </c>
      <c r="O5306" s="85" t="s">
        <v>101</v>
      </c>
      <c r="P5306" s="85" t="s">
        <v>102</v>
      </c>
      <c r="Q5306" s="86" t="s">
        <v>103</v>
      </c>
    </row>
    <row r="5307" spans="1:17" x14ac:dyDescent="0.25">
      <c r="D5307" s="205"/>
      <c r="E5307" s="273"/>
      <c r="K5307" s="84" t="s">
        <v>2</v>
      </c>
      <c r="L5307" s="85" t="s">
        <v>9883</v>
      </c>
      <c r="M5307" s="85" t="s">
        <v>22</v>
      </c>
      <c r="N5307" s="85" t="s">
        <v>20</v>
      </c>
      <c r="O5307" s="96">
        <v>130</v>
      </c>
      <c r="P5307" s="85" t="s">
        <v>105</v>
      </c>
      <c r="Q5307" s="86" t="s">
        <v>12686</v>
      </c>
    </row>
    <row r="5308" spans="1:17" x14ac:dyDescent="0.25">
      <c r="E5308" s="91"/>
      <c r="G5308" s="81"/>
      <c r="K5308" s="84" t="s">
        <v>6</v>
      </c>
      <c r="L5308" s="85" t="s">
        <v>12687</v>
      </c>
      <c r="M5308" s="85" t="s">
        <v>22</v>
      </c>
      <c r="N5308" s="85" t="s">
        <v>20</v>
      </c>
      <c r="O5308" s="96">
        <v>90</v>
      </c>
      <c r="P5308" s="85" t="s">
        <v>392</v>
      </c>
      <c r="Q5308" s="86" t="s">
        <v>12688</v>
      </c>
    </row>
    <row r="5309" spans="1:17" ht="15.75" x14ac:dyDescent="0.25">
      <c r="B5309" s="116" t="s">
        <v>12660</v>
      </c>
      <c r="C5309" s="116" t="s">
        <v>3883</v>
      </c>
      <c r="E5309" s="91"/>
      <c r="F5309" s="81"/>
      <c r="G5309" s="81"/>
      <c r="K5309" s="84" t="s">
        <v>32</v>
      </c>
      <c r="L5309" s="85" t="s">
        <v>12689</v>
      </c>
      <c r="M5309" s="85" t="s">
        <v>13</v>
      </c>
      <c r="N5309" s="85" t="s">
        <v>20</v>
      </c>
      <c r="O5309" s="96">
        <v>80</v>
      </c>
      <c r="P5309" s="85" t="s">
        <v>392</v>
      </c>
      <c r="Q5309" s="86" t="s">
        <v>12690</v>
      </c>
    </row>
    <row r="5310" spans="1:17" x14ac:dyDescent="0.25">
      <c r="A5310" s="79"/>
      <c r="B5310" s="92">
        <v>44529</v>
      </c>
      <c r="F5310" t="s">
        <v>5758</v>
      </c>
      <c r="G5310" s="81"/>
      <c r="K5310" s="84" t="s">
        <v>48</v>
      </c>
      <c r="L5310" s="85" t="s">
        <v>12691</v>
      </c>
      <c r="M5310" s="85" t="s">
        <v>28</v>
      </c>
      <c r="N5310" s="85" t="s">
        <v>5</v>
      </c>
      <c r="O5310" s="96">
        <v>120</v>
      </c>
      <c r="P5310" s="85" t="s">
        <v>105</v>
      </c>
      <c r="Q5310" s="86" t="s">
        <v>12692</v>
      </c>
    </row>
    <row r="5311" spans="1:17" x14ac:dyDescent="0.25">
      <c r="A5311" s="84" t="s">
        <v>97</v>
      </c>
      <c r="B5311" s="93" t="s">
        <v>106</v>
      </c>
      <c r="C5311" s="93" t="s">
        <v>107</v>
      </c>
      <c r="K5311" s="84" t="s">
        <v>49</v>
      </c>
      <c r="L5311" s="85" t="s">
        <v>12599</v>
      </c>
      <c r="M5311" s="85" t="s">
        <v>28</v>
      </c>
      <c r="N5311" s="85" t="s">
        <v>5</v>
      </c>
      <c r="O5311" s="96">
        <v>120</v>
      </c>
      <c r="P5311" s="85" t="s">
        <v>105</v>
      </c>
      <c r="Q5311" s="86" t="s">
        <v>12693</v>
      </c>
    </row>
    <row r="5312" spans="1:17" x14ac:dyDescent="0.25">
      <c r="A5312" s="84">
        <v>1</v>
      </c>
      <c r="B5312" s="85" t="s">
        <v>108</v>
      </c>
      <c r="C5312" s="96">
        <v>14</v>
      </c>
      <c r="G5312" s="81"/>
      <c r="K5312" s="84" t="s">
        <v>50</v>
      </c>
      <c r="L5312" s="85" t="s">
        <v>5381</v>
      </c>
      <c r="M5312" s="85" t="s">
        <v>72</v>
      </c>
      <c r="N5312" s="85" t="s">
        <v>20</v>
      </c>
      <c r="O5312" s="96">
        <v>60</v>
      </c>
      <c r="P5312" s="85" t="s">
        <v>392</v>
      </c>
      <c r="Q5312" s="86" t="s">
        <v>12694</v>
      </c>
    </row>
    <row r="5313" spans="1:17" x14ac:dyDescent="0.25">
      <c r="A5313" s="84" t="s">
        <v>6</v>
      </c>
      <c r="B5313" s="85" t="s">
        <v>109</v>
      </c>
      <c r="C5313" s="96">
        <v>0</v>
      </c>
      <c r="E5313" t="s">
        <v>12375</v>
      </c>
      <c r="G5313" s="81"/>
      <c r="K5313" s="84" t="s">
        <v>51</v>
      </c>
      <c r="L5313" s="85" t="s">
        <v>12601</v>
      </c>
      <c r="M5313" s="85" t="s">
        <v>21</v>
      </c>
      <c r="N5313" s="85" t="s">
        <v>20</v>
      </c>
      <c r="O5313" s="96">
        <v>80</v>
      </c>
      <c r="P5313" s="85" t="s">
        <v>105</v>
      </c>
      <c r="Q5313" s="86" t="s">
        <v>12695</v>
      </c>
    </row>
    <row r="5314" spans="1:17" x14ac:dyDescent="0.25">
      <c r="A5314" s="84">
        <v>3</v>
      </c>
      <c r="B5314" s="85" t="s">
        <v>110</v>
      </c>
      <c r="C5314" s="96">
        <v>0</v>
      </c>
      <c r="F5314" t="s">
        <v>12376</v>
      </c>
      <c r="G5314" s="81"/>
      <c r="K5314" s="84" t="s">
        <v>52</v>
      </c>
      <c r="L5314" s="85" t="s">
        <v>1570</v>
      </c>
      <c r="M5314" s="85" t="s">
        <v>21</v>
      </c>
      <c r="N5314" s="85" t="s">
        <v>9</v>
      </c>
      <c r="O5314" s="96">
        <v>80</v>
      </c>
      <c r="P5314" s="85" t="s">
        <v>105</v>
      </c>
      <c r="Q5314" s="86" t="s">
        <v>12697</v>
      </c>
    </row>
    <row r="5315" spans="1:17" x14ac:dyDescent="0.25">
      <c r="A5315" s="84">
        <v>4</v>
      </c>
      <c r="B5315" s="94" t="s">
        <v>111</v>
      </c>
      <c r="C5315" s="96">
        <v>32</v>
      </c>
      <c r="G5315" s="81"/>
      <c r="K5315" s="84" t="s">
        <v>53</v>
      </c>
      <c r="L5315" s="85" t="s">
        <v>12696</v>
      </c>
      <c r="M5315" s="85" t="s">
        <v>21</v>
      </c>
      <c r="N5315" s="85" t="s">
        <v>9</v>
      </c>
      <c r="O5315" s="96">
        <v>50</v>
      </c>
      <c r="P5315" s="85" t="s">
        <v>392</v>
      </c>
      <c r="Q5315" s="86" t="s">
        <v>12698</v>
      </c>
    </row>
    <row r="5316" spans="1:17" x14ac:dyDescent="0.25">
      <c r="A5316" s="79"/>
      <c r="B5316" s="95" t="s">
        <v>104</v>
      </c>
      <c r="C5316" s="96">
        <f>SUM(C5312:C5315)</f>
        <v>46</v>
      </c>
      <c r="G5316" s="81"/>
      <c r="K5316" s="84" t="s">
        <v>54</v>
      </c>
      <c r="L5316" s="85" t="s">
        <v>9997</v>
      </c>
      <c r="M5316" s="85" t="s">
        <v>21</v>
      </c>
      <c r="N5316" s="85" t="s">
        <v>9</v>
      </c>
      <c r="O5316" s="96">
        <v>0</v>
      </c>
      <c r="P5316" s="85" t="s">
        <v>105</v>
      </c>
      <c r="Q5316" s="86" t="s">
        <v>9998</v>
      </c>
    </row>
    <row r="5317" spans="1:17" x14ac:dyDescent="0.25">
      <c r="A5317" s="79"/>
      <c r="B5317" s="290"/>
      <c r="C5317" s="252"/>
      <c r="G5317" s="81"/>
      <c r="K5317" s="84" t="s">
        <v>55</v>
      </c>
      <c r="L5317" s="85" t="s">
        <v>5192</v>
      </c>
      <c r="M5317" s="85" t="s">
        <v>72</v>
      </c>
      <c r="N5317" s="85" t="s">
        <v>20</v>
      </c>
      <c r="O5317" s="96">
        <v>0</v>
      </c>
      <c r="P5317" s="85" t="s">
        <v>105</v>
      </c>
      <c r="Q5317" s="86" t="s">
        <v>10901</v>
      </c>
    </row>
    <row r="5318" spans="1:17" x14ac:dyDescent="0.25">
      <c r="A5318" s="79"/>
      <c r="B5318" s="290"/>
      <c r="C5318" s="252"/>
      <c r="D5318" s="117"/>
      <c r="E5318" s="117"/>
      <c r="F5318" s="117"/>
      <c r="G5318" s="276"/>
      <c r="K5318" s="84" t="s">
        <v>56</v>
      </c>
      <c r="L5318" s="85" t="s">
        <v>2666</v>
      </c>
      <c r="M5318" s="85" t="s">
        <v>72</v>
      </c>
      <c r="N5318" s="85" t="s">
        <v>5</v>
      </c>
      <c r="O5318" s="96">
        <v>0</v>
      </c>
      <c r="P5318" s="85" t="s">
        <v>105</v>
      </c>
      <c r="Q5318" s="86" t="s">
        <v>12681</v>
      </c>
    </row>
    <row r="5319" spans="1:17" x14ac:dyDescent="0.25">
      <c r="A5319" s="79"/>
      <c r="C5319" s="85" t="s">
        <v>2354</v>
      </c>
      <c r="D5319" s="96">
        <v>-10</v>
      </c>
      <c r="E5319" s="85" t="s">
        <v>12659</v>
      </c>
      <c r="G5319" s="81"/>
      <c r="K5319" s="84" t="s">
        <v>57</v>
      </c>
      <c r="L5319" s="85" t="s">
        <v>1079</v>
      </c>
      <c r="M5319" s="85" t="s">
        <v>13</v>
      </c>
      <c r="N5319" s="85" t="s">
        <v>9</v>
      </c>
      <c r="O5319" s="96">
        <v>0</v>
      </c>
      <c r="P5319" s="85" t="s">
        <v>254</v>
      </c>
      <c r="Q5319" s="86" t="s">
        <v>11646</v>
      </c>
    </row>
    <row r="5320" spans="1:17" x14ac:dyDescent="0.25">
      <c r="A5320" s="79"/>
      <c r="C5320" s="85" t="s">
        <v>112</v>
      </c>
      <c r="D5320" s="96">
        <f>SUM(D5306)</f>
        <v>270</v>
      </c>
      <c r="E5320" s="99">
        <f>SUM(D5320*1.95583)</f>
        <v>528.07410000000004</v>
      </c>
      <c r="G5320" s="81"/>
      <c r="N5320" s="255" t="s">
        <v>104</v>
      </c>
      <c r="O5320" s="256">
        <f>SUM(O5307:O5319)</f>
        <v>810</v>
      </c>
      <c r="Q5320" s="81"/>
    </row>
    <row r="5321" spans="1:17" x14ac:dyDescent="0.25">
      <c r="A5321" s="79"/>
      <c r="C5321" s="85" t="s">
        <v>113</v>
      </c>
      <c r="D5321" s="96">
        <f>SUM(C5316)</f>
        <v>46</v>
      </c>
      <c r="E5321" s="85"/>
      <c r="G5321" s="81"/>
      <c r="M5321" s="90"/>
    </row>
    <row r="5322" spans="1:17" x14ac:dyDescent="0.25">
      <c r="A5322" s="79"/>
      <c r="C5322" s="85" t="s">
        <v>114</v>
      </c>
      <c r="D5322" s="96">
        <f>SUM(D5319+D5320-D5321)</f>
        <v>214</v>
      </c>
      <c r="E5322" s="85"/>
      <c r="G5322" s="81" t="s">
        <v>5758</v>
      </c>
      <c r="M5322" t="s">
        <v>104</v>
      </c>
      <c r="N5322" s="205">
        <f>SUM(O5303+O5320)</f>
        <v>1835</v>
      </c>
      <c r="O5322" s="273">
        <f>SUM(N5322*1.95583)</f>
        <v>3588.94805</v>
      </c>
    </row>
    <row r="5323" spans="1:17" x14ac:dyDescent="0.25">
      <c r="A5323" s="79"/>
      <c r="C5323" s="94" t="s">
        <v>2355</v>
      </c>
      <c r="D5323" s="96">
        <v>0</v>
      </c>
      <c r="E5323" s="85"/>
      <c r="G5323" s="81"/>
      <c r="N5323" s="205"/>
      <c r="O5323" s="273"/>
    </row>
    <row r="5324" spans="1:17" x14ac:dyDescent="0.25">
      <c r="O5324" s="91"/>
      <c r="Q5324" s="81"/>
    </row>
    <row r="5325" spans="1:17" ht="15.75" x14ac:dyDescent="0.25">
      <c r="L5325" s="116" t="s">
        <v>12664</v>
      </c>
      <c r="M5325" s="116" t="s">
        <v>6815</v>
      </c>
      <c r="O5325" s="91"/>
      <c r="P5325" s="81"/>
      <c r="Q5325" s="81"/>
    </row>
    <row r="5326" spans="1:17" x14ac:dyDescent="0.25">
      <c r="K5326" s="79"/>
      <c r="L5326" s="92">
        <v>44529</v>
      </c>
      <c r="P5326" t="s">
        <v>5758</v>
      </c>
      <c r="Q5326" s="81"/>
    </row>
    <row r="5327" spans="1:17" x14ac:dyDescent="0.25">
      <c r="K5327" s="84" t="s">
        <v>97</v>
      </c>
      <c r="L5327" s="93" t="s">
        <v>106</v>
      </c>
      <c r="M5327" s="93" t="s">
        <v>107</v>
      </c>
    </row>
    <row r="5328" spans="1:17" x14ac:dyDescent="0.25">
      <c r="K5328" s="84">
        <v>1</v>
      </c>
      <c r="L5328" s="85" t="s">
        <v>108</v>
      </c>
      <c r="M5328" s="96">
        <v>13</v>
      </c>
      <c r="Q5328" s="81"/>
    </row>
    <row r="5329" spans="2:17" x14ac:dyDescent="0.25">
      <c r="B5329" s="100">
        <v>2550</v>
      </c>
      <c r="G5329" s="81"/>
      <c r="K5329" s="84" t="s">
        <v>6</v>
      </c>
      <c r="L5329" s="85" t="s">
        <v>109</v>
      </c>
      <c r="M5329" s="96">
        <v>0</v>
      </c>
      <c r="O5329" t="s">
        <v>12375</v>
      </c>
      <c r="Q5329" s="81"/>
    </row>
    <row r="5330" spans="2:17" x14ac:dyDescent="0.25">
      <c r="B5330" s="100">
        <v>200</v>
      </c>
      <c r="D5330" s="93" t="s">
        <v>118</v>
      </c>
      <c r="E5330" s="93" t="s">
        <v>119</v>
      </c>
      <c r="F5330" s="93" t="s">
        <v>120</v>
      </c>
      <c r="K5330" s="84">
        <v>3</v>
      </c>
      <c r="L5330" s="85" t="s">
        <v>110</v>
      </c>
      <c r="M5330" s="96">
        <v>0</v>
      </c>
      <c r="P5330" t="s">
        <v>12376</v>
      </c>
      <c r="Q5330" s="81"/>
    </row>
    <row r="5331" spans="2:17" x14ac:dyDescent="0.25">
      <c r="B5331" s="101">
        <f>SUM(B5330/B5329)</f>
        <v>7.8431372549019607E-2</v>
      </c>
      <c r="D5331" s="102">
        <f>SUM(B5331*E5320)</f>
        <v>41.417576470588237</v>
      </c>
      <c r="E5331" s="102">
        <f>SUM(D5331/1.17)</f>
        <v>35.399638009049781</v>
      </c>
      <c r="F5331" s="102">
        <f>SUM(D5331-E5331)</f>
        <v>6.0179384615384564</v>
      </c>
      <c r="K5331" s="84">
        <v>4</v>
      </c>
      <c r="L5331" s="94" t="s">
        <v>111</v>
      </c>
      <c r="M5331" s="96">
        <v>35</v>
      </c>
      <c r="Q5331" s="81"/>
    </row>
    <row r="5332" spans="2:17" x14ac:dyDescent="0.25">
      <c r="K5332" s="79"/>
      <c r="L5332" s="95" t="s">
        <v>104</v>
      </c>
      <c r="M5332" s="96">
        <f>SUM(M5328:M5331)</f>
        <v>48</v>
      </c>
      <c r="Q5332" s="81"/>
    </row>
    <row r="5333" spans="2:17" x14ac:dyDescent="0.25">
      <c r="K5333" s="79"/>
      <c r="L5333" s="290"/>
      <c r="M5333" s="252"/>
      <c r="Q5333" s="81"/>
    </row>
    <row r="5334" spans="2:17" x14ac:dyDescent="0.25">
      <c r="K5334" s="79"/>
      <c r="L5334" s="290"/>
      <c r="M5334" s="252"/>
      <c r="N5334" s="117"/>
      <c r="O5334" s="117"/>
      <c r="P5334" s="117"/>
      <c r="Q5334" s="276"/>
    </row>
    <row r="5335" spans="2:17" x14ac:dyDescent="0.25">
      <c r="K5335" s="79"/>
      <c r="M5335" s="85" t="s">
        <v>2354</v>
      </c>
      <c r="N5335" s="96">
        <v>0</v>
      </c>
      <c r="O5335" s="85"/>
      <c r="Q5335" s="81"/>
    </row>
    <row r="5336" spans="2:17" x14ac:dyDescent="0.25">
      <c r="K5336" s="79"/>
      <c r="M5336" s="85" t="s">
        <v>112</v>
      </c>
      <c r="N5336" s="96">
        <f>SUM(N5322)</f>
        <v>1835</v>
      </c>
      <c r="O5336" s="99">
        <f>SUM(N5336*1.95583)</f>
        <v>3588.94805</v>
      </c>
      <c r="Q5336" s="81"/>
    </row>
    <row r="5337" spans="2:17" x14ac:dyDescent="0.25">
      <c r="K5337" s="79"/>
      <c r="M5337" s="85" t="s">
        <v>113</v>
      </c>
      <c r="N5337" s="96">
        <f>SUM(M5332)</f>
        <v>48</v>
      </c>
      <c r="O5337" s="85"/>
      <c r="Q5337" s="81"/>
    </row>
    <row r="5338" spans="2:17" x14ac:dyDescent="0.25">
      <c r="K5338" s="79"/>
      <c r="M5338" s="85" t="s">
        <v>114</v>
      </c>
      <c r="N5338" s="96">
        <f>SUM(N5335+N5336-N5337)</f>
        <v>1787</v>
      </c>
      <c r="O5338" s="85"/>
      <c r="Q5338" s="81" t="s">
        <v>5758</v>
      </c>
    </row>
    <row r="5339" spans="2:17" x14ac:dyDescent="0.25">
      <c r="K5339" s="79"/>
      <c r="M5339" s="94" t="s">
        <v>2355</v>
      </c>
      <c r="N5339" s="96">
        <v>0</v>
      </c>
      <c r="O5339" s="85"/>
      <c r="Q5339" s="81"/>
    </row>
    <row r="5345" spans="1:17" x14ac:dyDescent="0.25">
      <c r="L5345" s="100">
        <v>2550</v>
      </c>
      <c r="Q5345" s="81"/>
    </row>
    <row r="5346" spans="1:17" x14ac:dyDescent="0.25">
      <c r="L5346" s="100">
        <v>200</v>
      </c>
      <c r="N5346" s="93" t="s">
        <v>118</v>
      </c>
      <c r="O5346" s="93" t="s">
        <v>119</v>
      </c>
      <c r="P5346" s="93" t="s">
        <v>120</v>
      </c>
    </row>
    <row r="5347" spans="1:17" x14ac:dyDescent="0.25">
      <c r="L5347" s="101">
        <f>SUM(L5346/L5345)</f>
        <v>7.8431372549019607E-2</v>
      </c>
      <c r="N5347" s="102">
        <f>SUM(L5347*O5336)</f>
        <v>281.48612156862742</v>
      </c>
      <c r="O5347" s="102">
        <f>SUM(N5347/1.17)</f>
        <v>240.58642869113456</v>
      </c>
      <c r="P5347" s="102">
        <f>SUM(N5347-O5347)</f>
        <v>40.899692877492868</v>
      </c>
    </row>
    <row r="5352" spans="1:17" ht="18.75" x14ac:dyDescent="0.3">
      <c r="A5352" s="79"/>
      <c r="B5352" s="80" t="s">
        <v>12699</v>
      </c>
      <c r="G5352" s="81"/>
      <c r="K5352" s="79"/>
      <c r="L5352" s="80" t="s">
        <v>12722</v>
      </c>
      <c r="Q5352" s="81"/>
    </row>
    <row r="5353" spans="1:17" x14ac:dyDescent="0.25">
      <c r="A5353" s="79"/>
      <c r="B5353" t="s">
        <v>10164</v>
      </c>
      <c r="F5353" s="82" t="s">
        <v>95</v>
      </c>
      <c r="G5353" s="81"/>
      <c r="K5353" s="79"/>
      <c r="L5353" t="s">
        <v>3883</v>
      </c>
      <c r="P5353" s="82" t="s">
        <v>95</v>
      </c>
      <c r="Q5353" s="81"/>
    </row>
    <row r="5354" spans="1:17" ht="18.75" x14ac:dyDescent="0.3">
      <c r="A5354" s="251"/>
      <c r="B5354" s="274"/>
      <c r="C5354" s="117" t="s">
        <v>96</v>
      </c>
      <c r="D5354" s="117"/>
      <c r="E5354" s="117"/>
      <c r="F5354" s="275">
        <v>44525</v>
      </c>
      <c r="G5354" s="276"/>
      <c r="K5354" s="251"/>
      <c r="L5354" s="274"/>
      <c r="M5354" s="117" t="s">
        <v>96</v>
      </c>
      <c r="N5354" s="117"/>
      <c r="O5354" s="117"/>
      <c r="P5354" s="275">
        <v>44527</v>
      </c>
      <c r="Q5354" s="276"/>
    </row>
    <row r="5355" spans="1:17" x14ac:dyDescent="0.25">
      <c r="A5355" s="84" t="s">
        <v>97</v>
      </c>
      <c r="B5355" s="85" t="s">
        <v>98</v>
      </c>
      <c r="C5355" s="85" t="s">
        <v>99</v>
      </c>
      <c r="D5355" s="85" t="s">
        <v>100</v>
      </c>
      <c r="E5355" s="85" t="s">
        <v>101</v>
      </c>
      <c r="F5355" s="85" t="s">
        <v>102</v>
      </c>
      <c r="G5355" s="86" t="s">
        <v>103</v>
      </c>
      <c r="K5355" s="84" t="s">
        <v>97</v>
      </c>
      <c r="L5355" s="85" t="s">
        <v>98</v>
      </c>
      <c r="M5355" s="85" t="s">
        <v>99</v>
      </c>
      <c r="N5355" s="85" t="s">
        <v>100</v>
      </c>
      <c r="O5355" s="85" t="s">
        <v>101</v>
      </c>
      <c r="P5355" s="85" t="s">
        <v>102</v>
      </c>
      <c r="Q5355" s="86" t="s">
        <v>103</v>
      </c>
    </row>
    <row r="5356" spans="1:17" x14ac:dyDescent="0.25">
      <c r="A5356" s="84" t="s">
        <v>2</v>
      </c>
      <c r="B5356" s="85" t="s">
        <v>12700</v>
      </c>
      <c r="C5356" s="85" t="s">
        <v>155</v>
      </c>
      <c r="D5356" s="85" t="s">
        <v>890</v>
      </c>
      <c r="E5356" s="96">
        <v>105</v>
      </c>
      <c r="F5356" s="85" t="s">
        <v>105</v>
      </c>
      <c r="G5356" s="86" t="s">
        <v>12701</v>
      </c>
      <c r="K5356" s="84" t="s">
        <v>2</v>
      </c>
      <c r="L5356" s="85" t="s">
        <v>12729</v>
      </c>
      <c r="M5356" s="85" t="s">
        <v>9</v>
      </c>
      <c r="N5356" s="85" t="s">
        <v>21</v>
      </c>
      <c r="O5356" s="96">
        <v>50</v>
      </c>
      <c r="P5356" s="85" t="s">
        <v>392</v>
      </c>
      <c r="Q5356" s="86" t="s">
        <v>12730</v>
      </c>
    </row>
    <row r="5357" spans="1:17" x14ac:dyDescent="0.25">
      <c r="A5357" s="84" t="s">
        <v>6</v>
      </c>
      <c r="B5357" s="85" t="s">
        <v>12702</v>
      </c>
      <c r="C5357" s="85" t="s">
        <v>155</v>
      </c>
      <c r="D5357" s="85" t="s">
        <v>890</v>
      </c>
      <c r="E5357" s="96">
        <v>105</v>
      </c>
      <c r="F5357" s="85" t="s">
        <v>105</v>
      </c>
      <c r="G5357" s="86" t="s">
        <v>12703</v>
      </c>
      <c r="K5357" s="84" t="s">
        <v>6</v>
      </c>
      <c r="L5357" s="85" t="s">
        <v>7345</v>
      </c>
      <c r="M5357" s="85" t="s">
        <v>9</v>
      </c>
      <c r="N5357" s="85" t="s">
        <v>21</v>
      </c>
      <c r="O5357" s="96">
        <v>50</v>
      </c>
      <c r="P5357" s="85" t="s">
        <v>392</v>
      </c>
      <c r="Q5357" s="86" t="s">
        <v>12731</v>
      </c>
    </row>
    <row r="5358" spans="1:17" x14ac:dyDescent="0.25">
      <c r="A5358" s="84" t="s">
        <v>32</v>
      </c>
      <c r="B5358" s="85" t="s">
        <v>12704</v>
      </c>
      <c r="C5358" s="85" t="s">
        <v>20</v>
      </c>
      <c r="D5358" s="85" t="s">
        <v>890</v>
      </c>
      <c r="E5358" s="96">
        <v>100</v>
      </c>
      <c r="F5358" s="85" t="s">
        <v>105</v>
      </c>
      <c r="G5358" s="86" t="s">
        <v>12705</v>
      </c>
      <c r="K5358" s="84" t="s">
        <v>32</v>
      </c>
      <c r="L5358" s="85" t="s">
        <v>181</v>
      </c>
      <c r="M5358" s="85" t="s">
        <v>9</v>
      </c>
      <c r="N5358" s="85" t="s">
        <v>21</v>
      </c>
      <c r="O5358" s="96">
        <v>50</v>
      </c>
      <c r="P5358" s="85" t="s">
        <v>392</v>
      </c>
      <c r="Q5358" s="86" t="s">
        <v>12732</v>
      </c>
    </row>
    <row r="5359" spans="1:17" x14ac:dyDescent="0.25">
      <c r="A5359" s="84" t="s">
        <v>48</v>
      </c>
      <c r="B5359" s="85" t="s">
        <v>12706</v>
      </c>
      <c r="C5359" s="85" t="s">
        <v>20</v>
      </c>
      <c r="D5359" s="85" t="s">
        <v>13</v>
      </c>
      <c r="E5359" s="96">
        <v>120</v>
      </c>
      <c r="F5359" s="85" t="s">
        <v>105</v>
      </c>
      <c r="G5359" s="86" t="s">
        <v>12707</v>
      </c>
      <c r="K5359" s="84" t="s">
        <v>48</v>
      </c>
      <c r="L5359" s="85" t="s">
        <v>4469</v>
      </c>
      <c r="M5359" s="85" t="s">
        <v>9</v>
      </c>
      <c r="N5359" s="85" t="s">
        <v>13</v>
      </c>
      <c r="O5359" s="96">
        <v>80</v>
      </c>
      <c r="P5359" s="85" t="s">
        <v>392</v>
      </c>
      <c r="Q5359" s="86" t="s">
        <v>12733</v>
      </c>
    </row>
    <row r="5360" spans="1:17" x14ac:dyDescent="0.25">
      <c r="A5360" s="84" t="s">
        <v>49</v>
      </c>
      <c r="B5360" s="85" t="s">
        <v>12708</v>
      </c>
      <c r="C5360" s="85" t="s">
        <v>20</v>
      </c>
      <c r="D5360" s="85" t="s">
        <v>17</v>
      </c>
      <c r="E5360" s="96">
        <v>75</v>
      </c>
      <c r="F5360" s="85" t="s">
        <v>392</v>
      </c>
      <c r="G5360" s="86" t="s">
        <v>12709</v>
      </c>
      <c r="K5360" s="84" t="s">
        <v>49</v>
      </c>
      <c r="L5360" s="85" t="s">
        <v>12734</v>
      </c>
      <c r="M5360" s="85" t="s">
        <v>9</v>
      </c>
      <c r="N5360" s="85" t="s">
        <v>21</v>
      </c>
      <c r="O5360" s="96">
        <v>50</v>
      </c>
      <c r="P5360" s="85" t="s">
        <v>392</v>
      </c>
      <c r="Q5360" s="86" t="s">
        <v>12735</v>
      </c>
    </row>
    <row r="5361" spans="1:17" x14ac:dyDescent="0.25">
      <c r="A5361" s="84" t="s">
        <v>50</v>
      </c>
      <c r="B5361" s="85" t="s">
        <v>10725</v>
      </c>
      <c r="C5361" s="85" t="s">
        <v>20</v>
      </c>
      <c r="D5361" s="85" t="s">
        <v>890</v>
      </c>
      <c r="E5361" s="96">
        <v>100</v>
      </c>
      <c r="F5361" s="85" t="s">
        <v>105</v>
      </c>
      <c r="G5361" s="86" t="s">
        <v>12710</v>
      </c>
      <c r="K5361" s="84" t="s">
        <v>50</v>
      </c>
      <c r="L5361" s="85" t="s">
        <v>8497</v>
      </c>
      <c r="M5361" s="85" t="s">
        <v>20</v>
      </c>
      <c r="N5361" s="85" t="s">
        <v>21</v>
      </c>
      <c r="O5361" s="96">
        <v>80</v>
      </c>
      <c r="P5361" s="85" t="s">
        <v>105</v>
      </c>
      <c r="Q5361" s="86" t="s">
        <v>12736</v>
      </c>
    </row>
    <row r="5362" spans="1:17" x14ac:dyDescent="0.25">
      <c r="A5362" s="84" t="s">
        <v>51</v>
      </c>
      <c r="B5362" s="85" t="s">
        <v>2366</v>
      </c>
      <c r="C5362" s="85" t="s">
        <v>20</v>
      </c>
      <c r="D5362" s="85" t="s">
        <v>13</v>
      </c>
      <c r="E5362" s="96">
        <v>0</v>
      </c>
      <c r="F5362" s="85" t="s">
        <v>105</v>
      </c>
      <c r="G5362" s="86" t="s">
        <v>12618</v>
      </c>
      <c r="K5362" s="84" t="s">
        <v>51</v>
      </c>
      <c r="L5362" s="85" t="s">
        <v>1030</v>
      </c>
      <c r="M5362" s="85" t="s">
        <v>20</v>
      </c>
      <c r="N5362" s="85" t="s">
        <v>890</v>
      </c>
      <c r="O5362" s="96">
        <v>100</v>
      </c>
      <c r="P5362" s="85" t="s">
        <v>105</v>
      </c>
      <c r="Q5362" s="86" t="s">
        <v>12737</v>
      </c>
    </row>
    <row r="5363" spans="1:17" x14ac:dyDescent="0.25">
      <c r="A5363" s="251"/>
      <c r="B5363" s="218"/>
      <c r="C5363" s="117"/>
      <c r="D5363" s="88" t="s">
        <v>104</v>
      </c>
      <c r="E5363" s="250">
        <f>SUM(E5356:E5362)</f>
        <v>605</v>
      </c>
      <c r="G5363" s="81"/>
      <c r="K5363" s="84" t="s">
        <v>52</v>
      </c>
      <c r="L5363" s="85" t="s">
        <v>12738</v>
      </c>
      <c r="M5363" s="85" t="s">
        <v>20</v>
      </c>
      <c r="N5363" s="85" t="s">
        <v>17</v>
      </c>
      <c r="O5363" s="96">
        <v>75</v>
      </c>
      <c r="P5363" s="85" t="s">
        <v>392</v>
      </c>
      <c r="Q5363" s="86" t="s">
        <v>12739</v>
      </c>
    </row>
    <row r="5364" spans="1:17" x14ac:dyDescent="0.25">
      <c r="A5364" s="251"/>
      <c r="B5364" s="117"/>
      <c r="C5364" s="117"/>
      <c r="D5364" s="311"/>
      <c r="E5364" s="312"/>
      <c r="G5364" s="81"/>
      <c r="K5364" s="84" t="s">
        <v>53</v>
      </c>
      <c r="L5364" s="85" t="s">
        <v>12740</v>
      </c>
      <c r="M5364" s="85" t="s">
        <v>20</v>
      </c>
      <c r="N5364" s="85" t="s">
        <v>17</v>
      </c>
      <c r="O5364" s="96">
        <v>75</v>
      </c>
      <c r="P5364" s="85" t="s">
        <v>392</v>
      </c>
      <c r="Q5364" s="86" t="s">
        <v>12741</v>
      </c>
    </row>
    <row r="5365" spans="1:17" ht="18.75" x14ac:dyDescent="0.3">
      <c r="A5365" s="79"/>
      <c r="B5365" s="80"/>
      <c r="C5365" t="s">
        <v>393</v>
      </c>
      <c r="E5365" s="115"/>
      <c r="F5365" s="83">
        <v>44527</v>
      </c>
      <c r="G5365" s="81"/>
      <c r="K5365" s="84" t="s">
        <v>54</v>
      </c>
      <c r="L5365" s="85" t="s">
        <v>12742</v>
      </c>
      <c r="M5365" s="85" t="s">
        <v>20</v>
      </c>
      <c r="N5365" s="85" t="s">
        <v>890</v>
      </c>
      <c r="O5365" s="96">
        <v>100</v>
      </c>
      <c r="P5365" s="85" t="s">
        <v>105</v>
      </c>
      <c r="Q5365" s="86" t="s">
        <v>12743</v>
      </c>
    </row>
    <row r="5366" spans="1:17" x14ac:dyDescent="0.25">
      <c r="A5366" s="84" t="s">
        <v>97</v>
      </c>
      <c r="B5366" s="85" t="s">
        <v>98</v>
      </c>
      <c r="C5366" s="85" t="s">
        <v>99</v>
      </c>
      <c r="D5366" s="85" t="s">
        <v>100</v>
      </c>
      <c r="E5366" s="85" t="s">
        <v>101</v>
      </c>
      <c r="F5366" s="85" t="s">
        <v>102</v>
      </c>
      <c r="G5366" s="86" t="s">
        <v>103</v>
      </c>
      <c r="K5366" s="84" t="s">
        <v>55</v>
      </c>
      <c r="L5366" s="85" t="s">
        <v>12744</v>
      </c>
      <c r="M5366" s="85" t="s">
        <v>5</v>
      </c>
      <c r="N5366" s="85" t="s">
        <v>21</v>
      </c>
      <c r="O5366" s="96">
        <v>80</v>
      </c>
      <c r="P5366" s="85" t="s">
        <v>105</v>
      </c>
      <c r="Q5366" s="86" t="s">
        <v>12745</v>
      </c>
    </row>
    <row r="5367" spans="1:17" x14ac:dyDescent="0.25">
      <c r="A5367" s="84" t="s">
        <v>2</v>
      </c>
      <c r="B5367" s="85" t="s">
        <v>9791</v>
      </c>
      <c r="C5367" s="85" t="s">
        <v>22</v>
      </c>
      <c r="D5367" s="85" t="s">
        <v>20</v>
      </c>
      <c r="E5367" s="96">
        <v>90</v>
      </c>
      <c r="F5367" s="85" t="s">
        <v>392</v>
      </c>
      <c r="G5367" s="86" t="s">
        <v>12711</v>
      </c>
      <c r="K5367" s="84" t="s">
        <v>56</v>
      </c>
      <c r="L5367" s="85" t="s">
        <v>4180</v>
      </c>
      <c r="M5367" s="85" t="s">
        <v>41</v>
      </c>
      <c r="N5367" s="85" t="s">
        <v>22</v>
      </c>
      <c r="O5367" s="96">
        <v>0</v>
      </c>
      <c r="P5367" s="85" t="s">
        <v>105</v>
      </c>
      <c r="Q5367" s="86" t="s">
        <v>12228</v>
      </c>
    </row>
    <row r="5368" spans="1:17" x14ac:dyDescent="0.25">
      <c r="A5368" s="84" t="s">
        <v>6</v>
      </c>
      <c r="B5368" s="85" t="s">
        <v>12712</v>
      </c>
      <c r="C5368" s="85" t="s">
        <v>13</v>
      </c>
      <c r="D5368" s="85" t="s">
        <v>9</v>
      </c>
      <c r="E5368" s="96">
        <v>80</v>
      </c>
      <c r="F5368" s="85" t="s">
        <v>392</v>
      </c>
      <c r="G5368" s="86" t="s">
        <v>12713</v>
      </c>
      <c r="K5368" s="84" t="s">
        <v>57</v>
      </c>
      <c r="L5368" s="85" t="s">
        <v>11537</v>
      </c>
      <c r="M5368" s="85" t="s">
        <v>9</v>
      </c>
      <c r="N5368" s="85" t="s">
        <v>890</v>
      </c>
      <c r="O5368" s="96">
        <v>0</v>
      </c>
      <c r="P5368" s="85" t="s">
        <v>105</v>
      </c>
      <c r="Q5368" s="86" t="s">
        <v>11538</v>
      </c>
    </row>
    <row r="5369" spans="1:17" x14ac:dyDescent="0.25">
      <c r="A5369" s="84" t="s">
        <v>32</v>
      </c>
      <c r="B5369" s="85" t="s">
        <v>12714</v>
      </c>
      <c r="C5369" s="85" t="s">
        <v>890</v>
      </c>
      <c r="D5369" s="85" t="s">
        <v>20</v>
      </c>
      <c r="E5369" s="96">
        <v>100</v>
      </c>
      <c r="F5369" s="85" t="s">
        <v>105</v>
      </c>
      <c r="G5369" s="86" t="s">
        <v>12715</v>
      </c>
      <c r="K5369" s="84" t="s">
        <v>58</v>
      </c>
      <c r="L5369" s="85" t="s">
        <v>9779</v>
      </c>
      <c r="M5369" s="85" t="s">
        <v>12</v>
      </c>
      <c r="N5369" s="85" t="s">
        <v>890</v>
      </c>
      <c r="O5369" s="96">
        <v>0</v>
      </c>
      <c r="P5369" s="85" t="s">
        <v>105</v>
      </c>
      <c r="Q5369" s="86" t="s">
        <v>12566</v>
      </c>
    </row>
    <row r="5370" spans="1:17" x14ac:dyDescent="0.25">
      <c r="A5370" s="84" t="s">
        <v>48</v>
      </c>
      <c r="B5370" s="85" t="s">
        <v>12716</v>
      </c>
      <c r="C5370" s="85" t="s">
        <v>21</v>
      </c>
      <c r="D5370" s="85" t="s">
        <v>20</v>
      </c>
      <c r="E5370" s="96">
        <v>80</v>
      </c>
      <c r="F5370" s="85" t="s">
        <v>105</v>
      </c>
      <c r="G5370" s="86" t="s">
        <v>12717</v>
      </c>
      <c r="K5370" s="84" t="s">
        <v>59</v>
      </c>
      <c r="L5370" s="85" t="s">
        <v>12532</v>
      </c>
      <c r="M5370" s="85" t="s">
        <v>20</v>
      </c>
      <c r="N5370" s="85" t="s">
        <v>17</v>
      </c>
      <c r="O5370" s="96">
        <v>0</v>
      </c>
      <c r="P5370" s="85" t="s">
        <v>105</v>
      </c>
      <c r="Q5370" s="86" t="s">
        <v>12533</v>
      </c>
    </row>
    <row r="5371" spans="1:17" x14ac:dyDescent="0.25">
      <c r="A5371" s="84" t="s">
        <v>49</v>
      </c>
      <c r="B5371" s="85" t="s">
        <v>277</v>
      </c>
      <c r="C5371" s="85" t="s">
        <v>21</v>
      </c>
      <c r="D5371" s="85" t="s">
        <v>9</v>
      </c>
      <c r="E5371" s="96">
        <v>0</v>
      </c>
      <c r="F5371" s="85" t="s">
        <v>105</v>
      </c>
      <c r="G5371" s="86" t="s">
        <v>11303</v>
      </c>
      <c r="K5371" s="84" t="s">
        <v>60</v>
      </c>
      <c r="L5371" s="85" t="s">
        <v>3152</v>
      </c>
      <c r="M5371" s="85" t="s">
        <v>5</v>
      </c>
      <c r="N5371" s="85" t="s">
        <v>890</v>
      </c>
      <c r="O5371" s="96">
        <v>0</v>
      </c>
      <c r="P5371" s="85" t="s">
        <v>105</v>
      </c>
      <c r="Q5371" s="86" t="s">
        <v>12534</v>
      </c>
    </row>
    <row r="5372" spans="1:17" x14ac:dyDescent="0.25">
      <c r="A5372" s="84" t="s">
        <v>50</v>
      </c>
      <c r="B5372" s="85" t="s">
        <v>1640</v>
      </c>
      <c r="C5372" s="85" t="s">
        <v>21</v>
      </c>
      <c r="D5372" s="85" t="s">
        <v>20</v>
      </c>
      <c r="E5372" s="96">
        <v>0</v>
      </c>
      <c r="F5372" s="85" t="s">
        <v>105</v>
      </c>
      <c r="G5372" s="86" t="s">
        <v>11885</v>
      </c>
      <c r="K5372" s="84" t="s">
        <v>61</v>
      </c>
      <c r="L5372" s="85" t="s">
        <v>12494</v>
      </c>
      <c r="M5372" s="85" t="s">
        <v>9</v>
      </c>
      <c r="N5372" s="85" t="s">
        <v>890</v>
      </c>
      <c r="O5372" s="96">
        <v>0</v>
      </c>
      <c r="P5372" s="85" t="s">
        <v>105</v>
      </c>
      <c r="Q5372" s="86" t="s">
        <v>12656</v>
      </c>
    </row>
    <row r="5373" spans="1:17" x14ac:dyDescent="0.25">
      <c r="A5373" s="84" t="s">
        <v>51</v>
      </c>
      <c r="B5373" s="85" t="s">
        <v>11529</v>
      </c>
      <c r="C5373" s="85" t="s">
        <v>13</v>
      </c>
      <c r="D5373" s="85" t="s">
        <v>20</v>
      </c>
      <c r="E5373" s="96">
        <v>0</v>
      </c>
      <c r="F5373" s="85" t="s">
        <v>105</v>
      </c>
      <c r="G5373" s="86" t="s">
        <v>11753</v>
      </c>
      <c r="K5373" s="84" t="s">
        <v>62</v>
      </c>
      <c r="L5373" s="85" t="s">
        <v>6745</v>
      </c>
      <c r="M5373" s="85" t="s">
        <v>9</v>
      </c>
      <c r="N5373" s="85" t="s">
        <v>13</v>
      </c>
      <c r="O5373" s="96">
        <v>0</v>
      </c>
      <c r="P5373" s="85" t="s">
        <v>254</v>
      </c>
      <c r="Q5373" s="86" t="s">
        <v>12746</v>
      </c>
    </row>
    <row r="5374" spans="1:17" x14ac:dyDescent="0.25">
      <c r="A5374" s="84" t="s">
        <v>52</v>
      </c>
      <c r="B5374" s="85" t="s">
        <v>12718</v>
      </c>
      <c r="C5374" s="85" t="s">
        <v>890</v>
      </c>
      <c r="D5374" s="85" t="s">
        <v>9</v>
      </c>
      <c r="E5374" s="96">
        <v>0</v>
      </c>
      <c r="F5374" s="85" t="s">
        <v>105</v>
      </c>
      <c r="G5374" s="86" t="s">
        <v>12256</v>
      </c>
      <c r="K5374" s="251"/>
      <c r="L5374" s="218"/>
      <c r="M5374" s="117"/>
      <c r="N5374" s="88" t="s">
        <v>104</v>
      </c>
      <c r="O5374" s="250">
        <f>SUM(O5356:O5373)</f>
        <v>790</v>
      </c>
      <c r="Q5374" s="81"/>
    </row>
    <row r="5375" spans="1:17" x14ac:dyDescent="0.25">
      <c r="A5375" s="84" t="s">
        <v>53</v>
      </c>
      <c r="B5375" s="85" t="s">
        <v>12719</v>
      </c>
      <c r="C5375" s="85" t="s">
        <v>13</v>
      </c>
      <c r="D5375" s="85" t="s">
        <v>20</v>
      </c>
      <c r="E5375" s="96">
        <v>0</v>
      </c>
      <c r="F5375" s="85" t="s">
        <v>105</v>
      </c>
      <c r="G5375" s="86" t="s">
        <v>12501</v>
      </c>
      <c r="K5375" s="251"/>
      <c r="L5375" s="117"/>
      <c r="M5375" s="117"/>
      <c r="N5375" s="311"/>
      <c r="O5375" s="312"/>
      <c r="Q5375" s="81"/>
    </row>
    <row r="5376" spans="1:17" ht="18.75" x14ac:dyDescent="0.3">
      <c r="A5376" s="84" t="s">
        <v>54</v>
      </c>
      <c r="B5376" s="85" t="s">
        <v>12338</v>
      </c>
      <c r="C5376" s="85" t="s">
        <v>13</v>
      </c>
      <c r="D5376" s="85" t="s">
        <v>9</v>
      </c>
      <c r="E5376" s="96">
        <v>0</v>
      </c>
      <c r="F5376" s="85" t="s">
        <v>254</v>
      </c>
      <c r="G5376" s="86" t="s">
        <v>12513</v>
      </c>
      <c r="K5376" s="79"/>
      <c r="L5376" s="80"/>
      <c r="M5376" t="s">
        <v>393</v>
      </c>
      <c r="O5376" s="115"/>
      <c r="P5376" s="83">
        <v>44529</v>
      </c>
      <c r="Q5376" s="81"/>
    </row>
    <row r="5377" spans="1:17" x14ac:dyDescent="0.25">
      <c r="D5377" s="255" t="s">
        <v>104</v>
      </c>
      <c r="E5377" s="256">
        <f>SUM(E5367:E5376)</f>
        <v>350</v>
      </c>
      <c r="G5377" s="81"/>
      <c r="K5377" s="84" t="s">
        <v>97</v>
      </c>
      <c r="L5377" s="85" t="s">
        <v>98</v>
      </c>
      <c r="M5377" s="85" t="s">
        <v>99</v>
      </c>
      <c r="N5377" s="85" t="s">
        <v>100</v>
      </c>
      <c r="O5377" s="85" t="s">
        <v>101</v>
      </c>
      <c r="P5377" s="85" t="s">
        <v>102</v>
      </c>
      <c r="Q5377" s="86" t="s">
        <v>103</v>
      </c>
    </row>
    <row r="5378" spans="1:17" x14ac:dyDescent="0.25">
      <c r="C5378" s="90"/>
      <c r="K5378" s="84" t="s">
        <v>2</v>
      </c>
      <c r="L5378" s="85" t="s">
        <v>12724</v>
      </c>
      <c r="M5378" s="85" t="s">
        <v>22</v>
      </c>
      <c r="N5378" s="85" t="s">
        <v>41</v>
      </c>
      <c r="O5378" s="96">
        <v>95</v>
      </c>
      <c r="P5378" s="85" t="s">
        <v>392</v>
      </c>
      <c r="Q5378" s="86" t="s">
        <v>12725</v>
      </c>
    </row>
    <row r="5379" spans="1:17" x14ac:dyDescent="0.25">
      <c r="C5379" t="s">
        <v>104</v>
      </c>
      <c r="D5379" s="205">
        <f>SUM(E5363+E5377)</f>
        <v>955</v>
      </c>
      <c r="E5379" s="273">
        <f>SUM(D5379*1.95583)</f>
        <v>1867.81765</v>
      </c>
      <c r="K5379" s="84" t="s">
        <v>6</v>
      </c>
      <c r="L5379" s="85" t="s">
        <v>10747</v>
      </c>
      <c r="M5379" s="85" t="s">
        <v>13</v>
      </c>
      <c r="N5379" s="85" t="s">
        <v>20</v>
      </c>
      <c r="O5379" s="96">
        <v>120</v>
      </c>
      <c r="P5379" s="85" t="s">
        <v>105</v>
      </c>
      <c r="Q5379" s="86" t="s">
        <v>12726</v>
      </c>
    </row>
    <row r="5380" spans="1:17" x14ac:dyDescent="0.25">
      <c r="D5380" s="205"/>
      <c r="E5380" s="273"/>
      <c r="K5380" s="84" t="s">
        <v>32</v>
      </c>
      <c r="L5380" s="85" t="s">
        <v>12727</v>
      </c>
      <c r="M5380" s="85" t="s">
        <v>21</v>
      </c>
      <c r="N5380" s="85" t="s">
        <v>20</v>
      </c>
      <c r="O5380" s="96">
        <v>80</v>
      </c>
      <c r="P5380" s="85" t="s">
        <v>105</v>
      </c>
      <c r="Q5380" s="86" t="s">
        <v>12728</v>
      </c>
    </row>
    <row r="5381" spans="1:17" x14ac:dyDescent="0.25">
      <c r="E5381" s="91"/>
      <c r="G5381" s="81"/>
      <c r="K5381" s="84" t="s">
        <v>48</v>
      </c>
      <c r="L5381" s="85" t="s">
        <v>11025</v>
      </c>
      <c r="M5381" s="85" t="s">
        <v>21</v>
      </c>
      <c r="N5381" s="85" t="s">
        <v>9</v>
      </c>
      <c r="O5381" s="96">
        <v>0</v>
      </c>
      <c r="P5381" s="85" t="s">
        <v>105</v>
      </c>
      <c r="Q5381" s="86" t="s">
        <v>12222</v>
      </c>
    </row>
    <row r="5382" spans="1:17" ht="15.75" x14ac:dyDescent="0.25">
      <c r="B5382" s="116" t="s">
        <v>12721</v>
      </c>
      <c r="C5382" s="116" t="s">
        <v>10164</v>
      </c>
      <c r="E5382" s="91"/>
      <c r="F5382" s="81"/>
      <c r="G5382" s="81"/>
      <c r="N5382" s="255" t="s">
        <v>104</v>
      </c>
      <c r="O5382" s="256">
        <f>SUM(O5378:O5381)</f>
        <v>295</v>
      </c>
      <c r="Q5382" s="81"/>
    </row>
    <row r="5383" spans="1:17" x14ac:dyDescent="0.25">
      <c r="A5383" s="79"/>
      <c r="B5383" s="92">
        <v>44529</v>
      </c>
      <c r="F5383" t="s">
        <v>5758</v>
      </c>
      <c r="G5383" s="81"/>
      <c r="M5383" s="90"/>
    </row>
    <row r="5384" spans="1:17" x14ac:dyDescent="0.25">
      <c r="A5384" s="84" t="s">
        <v>97</v>
      </c>
      <c r="B5384" s="93" t="s">
        <v>106</v>
      </c>
      <c r="C5384" s="93" t="s">
        <v>107</v>
      </c>
      <c r="M5384" t="s">
        <v>104</v>
      </c>
      <c r="N5384" s="205">
        <f>SUM(O5374+O5382)</f>
        <v>1085</v>
      </c>
      <c r="O5384" s="273">
        <f>SUM(N5384*1.95583)</f>
        <v>2122.07555</v>
      </c>
    </row>
    <row r="5385" spans="1:17" x14ac:dyDescent="0.25">
      <c r="A5385" s="84">
        <v>1</v>
      </c>
      <c r="B5385" s="85" t="s">
        <v>108</v>
      </c>
      <c r="C5385" s="96">
        <v>13</v>
      </c>
      <c r="G5385" s="81"/>
      <c r="N5385" s="205"/>
      <c r="O5385" s="273"/>
    </row>
    <row r="5386" spans="1:17" x14ac:dyDescent="0.25">
      <c r="A5386" s="84" t="s">
        <v>6</v>
      </c>
      <c r="B5386" s="85" t="s">
        <v>109</v>
      </c>
      <c r="C5386" s="96">
        <v>0</v>
      </c>
      <c r="E5386" t="s">
        <v>12375</v>
      </c>
      <c r="G5386" s="81"/>
      <c r="N5386" s="205"/>
      <c r="O5386" s="273"/>
    </row>
    <row r="5387" spans="1:17" ht="15.75" x14ac:dyDescent="0.25">
      <c r="A5387" s="84">
        <v>3</v>
      </c>
      <c r="B5387" s="85" t="s">
        <v>110</v>
      </c>
      <c r="C5387" s="96">
        <v>0</v>
      </c>
      <c r="F5387" t="s">
        <v>12376</v>
      </c>
      <c r="G5387" s="81"/>
      <c r="L5387" s="116" t="s">
        <v>12723</v>
      </c>
      <c r="M5387" s="116" t="s">
        <v>3883</v>
      </c>
      <c r="O5387" s="91"/>
      <c r="P5387" s="81"/>
      <c r="Q5387" s="81"/>
    </row>
    <row r="5388" spans="1:17" x14ac:dyDescent="0.25">
      <c r="A5388" s="84">
        <v>4</v>
      </c>
      <c r="B5388" s="94" t="s">
        <v>111</v>
      </c>
      <c r="C5388" s="96">
        <v>27</v>
      </c>
      <c r="G5388" s="81"/>
      <c r="K5388" s="79"/>
      <c r="L5388" s="92">
        <v>44530</v>
      </c>
      <c r="P5388" t="s">
        <v>5758</v>
      </c>
      <c r="Q5388" s="81"/>
    </row>
    <row r="5389" spans="1:17" x14ac:dyDescent="0.25">
      <c r="A5389" s="79"/>
      <c r="B5389" s="95" t="s">
        <v>104</v>
      </c>
      <c r="C5389" s="96">
        <f>SUM(C5385:C5388)</f>
        <v>40</v>
      </c>
      <c r="G5389" s="81"/>
      <c r="K5389" s="84" t="s">
        <v>97</v>
      </c>
      <c r="L5389" s="93" t="s">
        <v>106</v>
      </c>
      <c r="M5389" s="93" t="s">
        <v>107</v>
      </c>
    </row>
    <row r="5390" spans="1:17" x14ac:dyDescent="0.25">
      <c r="A5390" s="79"/>
      <c r="B5390" s="290"/>
      <c r="C5390" s="252"/>
      <c r="G5390" s="81"/>
      <c r="K5390" s="84">
        <v>1</v>
      </c>
      <c r="L5390" s="85" t="s">
        <v>108</v>
      </c>
      <c r="M5390" s="96">
        <v>14</v>
      </c>
      <c r="Q5390" s="81"/>
    </row>
    <row r="5391" spans="1:17" x14ac:dyDescent="0.25">
      <c r="A5391" s="79"/>
      <c r="B5391" s="290"/>
      <c r="C5391" s="252"/>
      <c r="D5391" s="117"/>
      <c r="E5391" s="117"/>
      <c r="F5391" s="117"/>
      <c r="G5391" s="276"/>
      <c r="K5391" s="84" t="s">
        <v>6</v>
      </c>
      <c r="L5391" s="85" t="s">
        <v>109</v>
      </c>
      <c r="M5391" s="96">
        <v>0</v>
      </c>
      <c r="O5391" t="s">
        <v>12375</v>
      </c>
      <c r="Q5391" s="81"/>
    </row>
    <row r="5392" spans="1:17" x14ac:dyDescent="0.25">
      <c r="A5392" s="79"/>
      <c r="C5392" s="85" t="s">
        <v>2354</v>
      </c>
      <c r="D5392" s="96">
        <v>40</v>
      </c>
      <c r="E5392" s="85" t="s">
        <v>12720</v>
      </c>
      <c r="G5392" s="81"/>
      <c r="K5392" s="84">
        <v>3</v>
      </c>
      <c r="L5392" s="85" t="s">
        <v>110</v>
      </c>
      <c r="M5392" s="96">
        <v>0</v>
      </c>
      <c r="P5392" t="s">
        <v>12376</v>
      </c>
      <c r="Q5392" s="81"/>
    </row>
    <row r="5393" spans="1:17" x14ac:dyDescent="0.25">
      <c r="A5393" s="79"/>
      <c r="C5393" s="85" t="s">
        <v>112</v>
      </c>
      <c r="D5393" s="96">
        <f>SUM(D5379)</f>
        <v>955</v>
      </c>
      <c r="E5393" s="99">
        <f>SUM(D5393*1.95583)</f>
        <v>1867.81765</v>
      </c>
      <c r="G5393" s="81"/>
      <c r="K5393" s="84">
        <v>4</v>
      </c>
      <c r="L5393" s="94" t="s">
        <v>111</v>
      </c>
      <c r="M5393" s="96">
        <v>35</v>
      </c>
      <c r="Q5393" s="81"/>
    </row>
    <row r="5394" spans="1:17" x14ac:dyDescent="0.25">
      <c r="A5394" s="79"/>
      <c r="C5394" s="85" t="s">
        <v>113</v>
      </c>
      <c r="D5394" s="96">
        <f>SUM(C5389)</f>
        <v>40</v>
      </c>
      <c r="E5394" s="85"/>
      <c r="G5394" s="81"/>
      <c r="K5394" s="79"/>
      <c r="L5394" s="95" t="s">
        <v>104</v>
      </c>
      <c r="M5394" s="96">
        <f>SUM(M5390:M5393)</f>
        <v>49</v>
      </c>
      <c r="Q5394" s="81"/>
    </row>
    <row r="5395" spans="1:17" x14ac:dyDescent="0.25">
      <c r="A5395" s="79"/>
      <c r="C5395" s="85" t="s">
        <v>114</v>
      </c>
      <c r="D5395" s="96">
        <f>SUM(D5392+D5393-D5394)</f>
        <v>955</v>
      </c>
      <c r="E5395" s="85"/>
      <c r="G5395" s="81" t="s">
        <v>5758</v>
      </c>
      <c r="K5395" s="79"/>
      <c r="L5395" s="290"/>
      <c r="M5395" s="252"/>
      <c r="Q5395" s="81"/>
    </row>
    <row r="5396" spans="1:17" x14ac:dyDescent="0.25">
      <c r="A5396" s="79"/>
      <c r="C5396" s="94" t="s">
        <v>2355</v>
      </c>
      <c r="D5396" s="96">
        <v>0</v>
      </c>
      <c r="E5396" s="85"/>
      <c r="G5396" s="81"/>
      <c r="K5396" s="79"/>
      <c r="L5396" s="290"/>
      <c r="M5396" s="252"/>
      <c r="N5396" s="117"/>
      <c r="O5396" s="117"/>
      <c r="P5396" s="117"/>
      <c r="Q5396" s="276"/>
    </row>
    <row r="5397" spans="1:17" x14ac:dyDescent="0.25">
      <c r="K5397" s="79"/>
      <c r="M5397" s="85" t="s">
        <v>2354</v>
      </c>
      <c r="N5397" s="96">
        <v>0</v>
      </c>
      <c r="O5397" s="85"/>
      <c r="Q5397" s="81"/>
    </row>
    <row r="5398" spans="1:17" x14ac:dyDescent="0.25">
      <c r="K5398" s="79"/>
      <c r="M5398" s="85" t="s">
        <v>112</v>
      </c>
      <c r="N5398" s="96">
        <f>SUM(N5384)</f>
        <v>1085</v>
      </c>
      <c r="O5398" s="99">
        <f>SUM(N5398*1.95583)</f>
        <v>2122.07555</v>
      </c>
      <c r="Q5398" s="81"/>
    </row>
    <row r="5399" spans="1:17" x14ac:dyDescent="0.25">
      <c r="K5399" s="79"/>
      <c r="M5399" s="85" t="s">
        <v>113</v>
      </c>
      <c r="N5399" s="96">
        <f>SUM(M5394)</f>
        <v>49</v>
      </c>
      <c r="O5399" s="85"/>
      <c r="Q5399" s="81"/>
    </row>
    <row r="5400" spans="1:17" x14ac:dyDescent="0.25">
      <c r="K5400" s="79"/>
      <c r="M5400" s="85" t="s">
        <v>114</v>
      </c>
      <c r="N5400" s="96">
        <f>SUM(N5397+N5398-N5399)</f>
        <v>1036</v>
      </c>
      <c r="O5400" s="85"/>
      <c r="Q5400" s="81" t="s">
        <v>5758</v>
      </c>
    </row>
    <row r="5401" spans="1:17" x14ac:dyDescent="0.25">
      <c r="K5401" s="79"/>
      <c r="M5401" s="94" t="s">
        <v>2355</v>
      </c>
      <c r="N5401" s="96">
        <v>0</v>
      </c>
      <c r="O5401" s="85"/>
      <c r="Q5401" s="81"/>
    </row>
    <row r="5402" spans="1:17" x14ac:dyDescent="0.25">
      <c r="B5402" s="100">
        <v>2550</v>
      </c>
      <c r="G5402" s="81"/>
    </row>
    <row r="5403" spans="1:17" x14ac:dyDescent="0.25">
      <c r="B5403" s="100">
        <v>200</v>
      </c>
      <c r="D5403" s="93" t="s">
        <v>118</v>
      </c>
      <c r="E5403" s="93" t="s">
        <v>119</v>
      </c>
      <c r="F5403" s="93" t="s">
        <v>120</v>
      </c>
    </row>
    <row r="5404" spans="1:17" x14ac:dyDescent="0.25">
      <c r="B5404" s="101">
        <f>SUM(B5403/B5402)</f>
        <v>7.8431372549019607E-2</v>
      </c>
      <c r="D5404" s="102">
        <f>SUM(B5404*E5393)</f>
        <v>146.49550196078431</v>
      </c>
      <c r="E5404" s="102">
        <f>SUM(D5404/1.17)</f>
        <v>125.2098307357131</v>
      </c>
      <c r="F5404" s="102">
        <f>SUM(D5404-E5404)</f>
        <v>21.285671225071212</v>
      </c>
    </row>
    <row r="5407" spans="1:17" x14ac:dyDescent="0.25">
      <c r="L5407" s="100">
        <v>2550</v>
      </c>
      <c r="Q5407" s="81"/>
    </row>
    <row r="5408" spans="1:17" x14ac:dyDescent="0.25">
      <c r="L5408" s="100">
        <v>200</v>
      </c>
      <c r="N5408" s="93" t="s">
        <v>118</v>
      </c>
      <c r="O5408" s="93" t="s">
        <v>119</v>
      </c>
      <c r="P5408" s="93" t="s">
        <v>120</v>
      </c>
    </row>
    <row r="5409" spans="1:17" x14ac:dyDescent="0.25">
      <c r="L5409" s="101">
        <f>SUM(L5408/L5407)</f>
        <v>7.8431372549019607E-2</v>
      </c>
      <c r="N5409" s="102">
        <f>SUM(L5409*O5398)</f>
        <v>166.43729803921568</v>
      </c>
      <c r="O5409" s="102">
        <f>SUM(N5409/1.17)</f>
        <v>142.25410088821855</v>
      </c>
      <c r="P5409" s="102">
        <f>SUM(N5409-O5409)</f>
        <v>24.183197150997131</v>
      </c>
    </row>
    <row r="5414" spans="1:17" ht="18.75" x14ac:dyDescent="0.3">
      <c r="A5414" s="79"/>
      <c r="B5414" s="80" t="s">
        <v>12768</v>
      </c>
      <c r="G5414" s="81"/>
      <c r="K5414" s="79"/>
      <c r="L5414" s="80" t="s">
        <v>12769</v>
      </c>
      <c r="Q5414" s="81"/>
    </row>
    <row r="5415" spans="1:17" x14ac:dyDescent="0.25">
      <c r="A5415" s="79"/>
      <c r="B5415" t="s">
        <v>2056</v>
      </c>
      <c r="F5415" s="82" t="s">
        <v>95</v>
      </c>
      <c r="G5415" s="81"/>
      <c r="K5415" s="79"/>
      <c r="L5415" t="s">
        <v>2056</v>
      </c>
      <c r="P5415" s="82" t="s">
        <v>95</v>
      </c>
      <c r="Q5415" s="81"/>
    </row>
    <row r="5416" spans="1:17" ht="18.75" x14ac:dyDescent="0.3">
      <c r="A5416" s="251"/>
      <c r="B5416" s="274" t="s">
        <v>1077</v>
      </c>
      <c r="C5416" s="117"/>
      <c r="D5416" s="117"/>
      <c r="E5416" s="117"/>
      <c r="F5416" s="275">
        <v>44530</v>
      </c>
      <c r="G5416" s="276"/>
      <c r="K5416" s="251"/>
      <c r="L5416" s="274" t="s">
        <v>1085</v>
      </c>
      <c r="M5416" s="117"/>
      <c r="N5416" s="117"/>
      <c r="O5416" s="117"/>
      <c r="P5416" s="275">
        <v>44530</v>
      </c>
      <c r="Q5416" s="276"/>
    </row>
    <row r="5417" spans="1:17" x14ac:dyDescent="0.25">
      <c r="A5417" s="84" t="s">
        <v>97</v>
      </c>
      <c r="B5417" s="85" t="s">
        <v>98</v>
      </c>
      <c r="C5417" s="85" t="s">
        <v>99</v>
      </c>
      <c r="D5417" s="85" t="s">
        <v>100</v>
      </c>
      <c r="E5417" s="85" t="s">
        <v>101</v>
      </c>
      <c r="F5417" s="85" t="s">
        <v>102</v>
      </c>
      <c r="G5417" s="86" t="s">
        <v>103</v>
      </c>
      <c r="K5417" s="84" t="s">
        <v>97</v>
      </c>
      <c r="L5417" s="85" t="s">
        <v>98</v>
      </c>
      <c r="M5417" s="85" t="s">
        <v>99</v>
      </c>
      <c r="N5417" s="85" t="s">
        <v>100</v>
      </c>
      <c r="O5417" s="85" t="s">
        <v>101</v>
      </c>
      <c r="P5417" s="85" t="s">
        <v>102</v>
      </c>
      <c r="Q5417" s="86" t="s">
        <v>103</v>
      </c>
    </row>
    <row r="5418" spans="1:17" x14ac:dyDescent="0.25">
      <c r="A5418" s="84" t="s">
        <v>2</v>
      </c>
      <c r="B5418" s="85" t="s">
        <v>6749</v>
      </c>
      <c r="C5418" s="85" t="s">
        <v>20</v>
      </c>
      <c r="D5418" s="85" t="s">
        <v>13</v>
      </c>
      <c r="E5418" s="96">
        <v>122.71005148</v>
      </c>
      <c r="F5418" s="85" t="s">
        <v>496</v>
      </c>
      <c r="G5418" s="86" t="s">
        <v>12514</v>
      </c>
      <c r="K5418" s="84" t="s">
        <v>2</v>
      </c>
      <c r="L5418" s="85" t="s">
        <v>12335</v>
      </c>
      <c r="M5418" s="85" t="s">
        <v>9</v>
      </c>
      <c r="N5418" s="85" t="s">
        <v>13</v>
      </c>
      <c r="O5418" s="96">
        <v>122.71005148</v>
      </c>
      <c r="P5418" s="85" t="s">
        <v>496</v>
      </c>
      <c r="Q5418" s="86" t="s">
        <v>12509</v>
      </c>
    </row>
    <row r="5419" spans="1:17" x14ac:dyDescent="0.25">
      <c r="A5419" s="84" t="s">
        <v>6</v>
      </c>
      <c r="B5419" s="85" t="s">
        <v>510</v>
      </c>
      <c r="C5419" s="85" t="s">
        <v>20</v>
      </c>
      <c r="D5419" s="85" t="s">
        <v>13</v>
      </c>
      <c r="E5419" s="96">
        <v>122.71005148</v>
      </c>
      <c r="F5419" s="85" t="s">
        <v>496</v>
      </c>
      <c r="G5419" s="86" t="s">
        <v>12616</v>
      </c>
      <c r="K5419" s="84" t="s">
        <v>6</v>
      </c>
      <c r="L5419" s="85" t="s">
        <v>973</v>
      </c>
      <c r="M5419" s="85" t="s">
        <v>9</v>
      </c>
      <c r="N5419" s="85" t="s">
        <v>13</v>
      </c>
      <c r="O5419" s="96">
        <v>122.71005148</v>
      </c>
      <c r="P5419" s="85" t="s">
        <v>496</v>
      </c>
      <c r="Q5419" s="86" t="s">
        <v>12510</v>
      </c>
    </row>
    <row r="5420" spans="1:17" x14ac:dyDescent="0.25">
      <c r="A5420" s="84" t="s">
        <v>32</v>
      </c>
      <c r="B5420" s="85" t="s">
        <v>12478</v>
      </c>
      <c r="C5420" s="85" t="s">
        <v>20</v>
      </c>
      <c r="D5420" s="85" t="s">
        <v>13</v>
      </c>
      <c r="E5420" s="96">
        <v>122.71005148</v>
      </c>
      <c r="F5420" s="85" t="s">
        <v>496</v>
      </c>
      <c r="G5420" s="86" t="s">
        <v>12617</v>
      </c>
      <c r="K5420" s="84" t="s">
        <v>32</v>
      </c>
      <c r="L5420" s="85" t="s">
        <v>12337</v>
      </c>
      <c r="M5420" s="85" t="s">
        <v>9</v>
      </c>
      <c r="N5420" s="85" t="s">
        <v>13</v>
      </c>
      <c r="O5420" s="96">
        <v>122.71005148</v>
      </c>
      <c r="P5420" s="85" t="s">
        <v>496</v>
      </c>
      <c r="Q5420" s="86" t="s">
        <v>12511</v>
      </c>
    </row>
    <row r="5421" spans="1:17" x14ac:dyDescent="0.25">
      <c r="A5421" s="84" t="s">
        <v>48</v>
      </c>
      <c r="B5421" s="85" t="s">
        <v>6745</v>
      </c>
      <c r="C5421" s="85" t="s">
        <v>9</v>
      </c>
      <c r="D5421" s="85" t="s">
        <v>13</v>
      </c>
      <c r="E5421" s="96">
        <v>122.71005148</v>
      </c>
      <c r="F5421" s="85" t="s">
        <v>496</v>
      </c>
      <c r="G5421" s="86" t="s">
        <v>12746</v>
      </c>
      <c r="K5421" s="84" t="s">
        <v>48</v>
      </c>
      <c r="L5421" s="85" t="s">
        <v>12338</v>
      </c>
      <c r="M5421" s="85" t="s">
        <v>9</v>
      </c>
      <c r="N5421" s="85" t="s">
        <v>13</v>
      </c>
      <c r="O5421" s="96">
        <v>122.71005148</v>
      </c>
      <c r="P5421" s="85" t="s">
        <v>496</v>
      </c>
      <c r="Q5421" s="86" t="s">
        <v>12513</v>
      </c>
    </row>
    <row r="5422" spans="1:17" x14ac:dyDescent="0.25">
      <c r="A5422" s="251"/>
      <c r="B5422" s="117"/>
      <c r="C5422" s="117"/>
      <c r="D5422" s="255" t="s">
        <v>104</v>
      </c>
      <c r="E5422" s="256">
        <f>SUM(E5418:E5421)</f>
        <v>490.84020592000002</v>
      </c>
      <c r="G5422" s="81"/>
      <c r="K5422" s="84" t="s">
        <v>49</v>
      </c>
      <c r="L5422" s="85" t="s">
        <v>12339</v>
      </c>
      <c r="M5422" s="85" t="s">
        <v>20</v>
      </c>
      <c r="N5422" s="85" t="s">
        <v>13</v>
      </c>
      <c r="O5422" s="96">
        <v>122.71005148</v>
      </c>
      <c r="P5422" s="85" t="s">
        <v>496</v>
      </c>
      <c r="Q5422" s="86" t="s">
        <v>12515</v>
      </c>
    </row>
    <row r="5423" spans="1:17" x14ac:dyDescent="0.25">
      <c r="A5423" s="251"/>
      <c r="B5423" s="117"/>
      <c r="C5423" s="117"/>
      <c r="D5423" s="311"/>
      <c r="E5423" s="312"/>
      <c r="G5423" s="81"/>
      <c r="K5423" s="251"/>
      <c r="L5423" s="117"/>
      <c r="M5423" s="117"/>
      <c r="N5423" s="255" t="s">
        <v>104</v>
      </c>
      <c r="O5423" s="256">
        <f>SUM(O5418:O5422)</f>
        <v>613.55025739999996</v>
      </c>
      <c r="Q5423" s="81"/>
    </row>
    <row r="5424" spans="1:17" x14ac:dyDescent="0.25">
      <c r="D5424" s="90"/>
      <c r="F5424" s="81"/>
      <c r="K5424" s="251"/>
      <c r="L5424" s="117"/>
      <c r="M5424" s="117"/>
      <c r="N5424" s="311"/>
      <c r="O5424" s="312"/>
      <c r="Q5424" s="81"/>
    </row>
    <row r="5425" spans="1:17" x14ac:dyDescent="0.25">
      <c r="A5425" s="79"/>
      <c r="D5425" t="s">
        <v>104</v>
      </c>
      <c r="E5425" s="205">
        <f>SUM(E5422)</f>
        <v>490.84020592000002</v>
      </c>
      <c r="F5425" s="273">
        <f>SUM(E5425*1.95583)</f>
        <v>959.99999994451366</v>
      </c>
      <c r="N5425" s="90"/>
      <c r="P5425" s="81"/>
    </row>
    <row r="5426" spans="1:17" x14ac:dyDescent="0.25">
      <c r="A5426" s="79"/>
      <c r="E5426" s="205"/>
      <c r="F5426" s="273"/>
      <c r="K5426" s="79"/>
      <c r="N5426" t="s">
        <v>104</v>
      </c>
      <c r="O5426" s="205">
        <f>SUM(O5423)</f>
        <v>613.55025739999996</v>
      </c>
      <c r="P5426" s="273">
        <f>SUM(O5426*1.95583)</f>
        <v>1199.9999999306419</v>
      </c>
    </row>
    <row r="5427" spans="1:17" x14ac:dyDescent="0.25">
      <c r="A5427" s="79"/>
      <c r="E5427" s="205"/>
      <c r="F5427" s="273"/>
      <c r="K5427" s="79"/>
      <c r="O5427" s="205"/>
      <c r="P5427" s="273"/>
    </row>
    <row r="5428" spans="1:17" x14ac:dyDescent="0.25">
      <c r="A5428" s="79"/>
      <c r="C5428" s="85" t="s">
        <v>112</v>
      </c>
      <c r="D5428" s="96">
        <f>SUM(E5425)</f>
        <v>490.84020592000002</v>
      </c>
      <c r="E5428" s="99">
        <f>SUM(D5428*1.95583)</f>
        <v>959.99999994451366</v>
      </c>
      <c r="G5428" s="81"/>
      <c r="K5428" s="79"/>
      <c r="O5428" s="205"/>
      <c r="P5428" s="273"/>
    </row>
    <row r="5429" spans="1:17" x14ac:dyDescent="0.25">
      <c r="K5429" s="79"/>
      <c r="M5429" s="85" t="s">
        <v>112</v>
      </c>
      <c r="N5429" s="96">
        <f>SUM(O5426)</f>
        <v>613.55025739999996</v>
      </c>
      <c r="O5429" s="99">
        <f>SUM(N5429*1.95583)</f>
        <v>1199.9999999306419</v>
      </c>
      <c r="Q5429" s="81"/>
    </row>
    <row r="5432" spans="1:17" x14ac:dyDescent="0.25">
      <c r="B5432" s="100">
        <v>2450</v>
      </c>
      <c r="D5432" s="93" t="s">
        <v>118</v>
      </c>
      <c r="E5432" s="93" t="s">
        <v>119</v>
      </c>
      <c r="F5432" s="93" t="s">
        <v>120</v>
      </c>
    </row>
    <row r="5433" spans="1:17" x14ac:dyDescent="0.25">
      <c r="B5433" s="100">
        <v>200</v>
      </c>
      <c r="D5433" s="102">
        <f>SUM(B5434*E5428)</f>
        <v>78.367346934246001</v>
      </c>
      <c r="E5433" s="102">
        <f>SUM(D5433/1.17)</f>
        <v>66.980638405338468</v>
      </c>
      <c r="F5433" s="102">
        <f>SUM(D5433-E5433)</f>
        <v>11.386708528907533</v>
      </c>
      <c r="L5433" s="100">
        <v>2450</v>
      </c>
      <c r="N5433" s="93" t="s">
        <v>118</v>
      </c>
      <c r="O5433" s="93" t="s">
        <v>119</v>
      </c>
      <c r="P5433" s="93" t="s">
        <v>120</v>
      </c>
    </row>
    <row r="5434" spans="1:17" x14ac:dyDescent="0.25">
      <c r="B5434" s="101">
        <f>SUM(B5433/B5432)</f>
        <v>8.1632653061224483E-2</v>
      </c>
      <c r="L5434" s="100">
        <v>200</v>
      </c>
      <c r="N5434" s="102">
        <f>SUM(L5435*O5429)</f>
        <v>97.959183667807494</v>
      </c>
      <c r="O5434" s="102">
        <f>SUM(N5434/1.17)</f>
        <v>83.725798006673074</v>
      </c>
      <c r="P5434" s="102">
        <f>SUM(N5434-O5434)</f>
        <v>14.23338566113442</v>
      </c>
    </row>
    <row r="5435" spans="1:17" x14ac:dyDescent="0.25">
      <c r="L5435" s="101">
        <f>SUM(L5434/L5433)</f>
        <v>8.1632653061224483E-2</v>
      </c>
    </row>
    <row r="5440" spans="1:17" ht="18.75" x14ac:dyDescent="0.3">
      <c r="A5440" s="79"/>
      <c r="B5440" s="80" t="s">
        <v>12787</v>
      </c>
      <c r="G5440" s="81"/>
      <c r="K5440" s="79"/>
      <c r="L5440" s="80" t="s">
        <v>12789</v>
      </c>
      <c r="Q5440" s="81"/>
    </row>
    <row r="5441" spans="1:17" x14ac:dyDescent="0.25">
      <c r="A5441" s="79"/>
      <c r="B5441" t="s">
        <v>536</v>
      </c>
      <c r="F5441" s="82" t="s">
        <v>95</v>
      </c>
      <c r="G5441" s="81"/>
      <c r="K5441" s="79"/>
      <c r="L5441" t="s">
        <v>3883</v>
      </c>
      <c r="P5441" s="82" t="s">
        <v>95</v>
      </c>
      <c r="Q5441" s="81"/>
    </row>
    <row r="5442" spans="1:17" ht="18.75" x14ac:dyDescent="0.3">
      <c r="A5442" s="251"/>
      <c r="B5442" s="274"/>
      <c r="C5442" s="117" t="s">
        <v>96</v>
      </c>
      <c r="D5442" s="117"/>
      <c r="E5442" s="117"/>
      <c r="F5442" s="275">
        <v>44528</v>
      </c>
      <c r="G5442" s="276"/>
      <c r="K5442" s="251"/>
      <c r="L5442" s="274"/>
      <c r="M5442" s="117" t="s">
        <v>96</v>
      </c>
      <c r="N5442" s="117"/>
      <c r="O5442" s="117"/>
      <c r="P5442" s="275">
        <v>44532</v>
      </c>
      <c r="Q5442" s="276"/>
    </row>
    <row r="5443" spans="1:17" x14ac:dyDescent="0.25">
      <c r="A5443" s="84" t="s">
        <v>97</v>
      </c>
      <c r="B5443" s="85" t="s">
        <v>98</v>
      </c>
      <c r="C5443" s="85" t="s">
        <v>99</v>
      </c>
      <c r="D5443" s="85" t="s">
        <v>100</v>
      </c>
      <c r="E5443" s="85" t="s">
        <v>101</v>
      </c>
      <c r="F5443" s="85" t="s">
        <v>102</v>
      </c>
      <c r="G5443" s="86" t="s">
        <v>103</v>
      </c>
      <c r="K5443" s="84" t="s">
        <v>97</v>
      </c>
      <c r="L5443" s="85" t="s">
        <v>98</v>
      </c>
      <c r="M5443" s="85" t="s">
        <v>99</v>
      </c>
      <c r="N5443" s="85" t="s">
        <v>100</v>
      </c>
      <c r="O5443" s="85" t="s">
        <v>101</v>
      </c>
      <c r="P5443" s="85" t="s">
        <v>102</v>
      </c>
      <c r="Q5443" s="86" t="s">
        <v>103</v>
      </c>
    </row>
    <row r="5444" spans="1:17" x14ac:dyDescent="0.25">
      <c r="A5444" s="84" t="s">
        <v>2</v>
      </c>
      <c r="B5444" s="85" t="s">
        <v>12772</v>
      </c>
      <c r="C5444" s="85" t="s">
        <v>155</v>
      </c>
      <c r="D5444" s="85" t="s">
        <v>21</v>
      </c>
      <c r="E5444" s="96">
        <v>55</v>
      </c>
      <c r="F5444" s="85" t="s">
        <v>392</v>
      </c>
      <c r="G5444" s="86" t="s">
        <v>12773</v>
      </c>
      <c r="K5444" s="84" t="s">
        <v>2</v>
      </c>
      <c r="L5444" s="85" t="s">
        <v>12794</v>
      </c>
      <c r="M5444" s="85" t="s">
        <v>9</v>
      </c>
      <c r="N5444" s="85" t="s">
        <v>13</v>
      </c>
      <c r="O5444" s="96">
        <v>120</v>
      </c>
      <c r="P5444" s="85" t="s">
        <v>105</v>
      </c>
      <c r="Q5444" s="86" t="s">
        <v>12793</v>
      </c>
    </row>
    <row r="5445" spans="1:17" x14ac:dyDescent="0.25">
      <c r="A5445" s="84" t="s">
        <v>6</v>
      </c>
      <c r="B5445" s="85" t="s">
        <v>12774</v>
      </c>
      <c r="C5445" s="85" t="s">
        <v>41</v>
      </c>
      <c r="D5445" s="85" t="s">
        <v>21</v>
      </c>
      <c r="E5445" s="96">
        <v>55</v>
      </c>
      <c r="F5445" s="85" t="s">
        <v>392</v>
      </c>
      <c r="G5445" s="86" t="s">
        <v>12775</v>
      </c>
      <c r="K5445" s="84" t="s">
        <v>6</v>
      </c>
      <c r="L5445" s="85" t="s">
        <v>12791</v>
      </c>
      <c r="M5445" s="85" t="s">
        <v>5</v>
      </c>
      <c r="N5445" s="85" t="s">
        <v>21</v>
      </c>
      <c r="O5445" s="96">
        <v>50</v>
      </c>
      <c r="P5445" s="85" t="s">
        <v>392</v>
      </c>
      <c r="Q5445" s="86" t="s">
        <v>12792</v>
      </c>
    </row>
    <row r="5446" spans="1:17" x14ac:dyDescent="0.25">
      <c r="A5446" s="84" t="s">
        <v>32</v>
      </c>
      <c r="B5446" s="85" t="s">
        <v>9159</v>
      </c>
      <c r="C5446" s="85" t="s">
        <v>20</v>
      </c>
      <c r="D5446" s="85" t="s">
        <v>22</v>
      </c>
      <c r="E5446" s="96">
        <v>90</v>
      </c>
      <c r="F5446" s="85" t="s">
        <v>392</v>
      </c>
      <c r="G5446" s="86" t="s">
        <v>12776</v>
      </c>
      <c r="K5446" s="84" t="s">
        <v>32</v>
      </c>
      <c r="L5446" s="85" t="s">
        <v>3136</v>
      </c>
      <c r="M5446" s="85" t="s">
        <v>41</v>
      </c>
      <c r="N5446" s="85" t="s">
        <v>21</v>
      </c>
      <c r="O5446" s="96">
        <v>0</v>
      </c>
      <c r="P5446" s="85" t="s">
        <v>105</v>
      </c>
      <c r="Q5446" s="86" t="s">
        <v>12570</v>
      </c>
    </row>
    <row r="5447" spans="1:17" x14ac:dyDescent="0.25">
      <c r="A5447" s="84" t="s">
        <v>48</v>
      </c>
      <c r="B5447" s="85" t="s">
        <v>12602</v>
      </c>
      <c r="C5447" s="85" t="s">
        <v>5</v>
      </c>
      <c r="D5447" s="85" t="s">
        <v>21</v>
      </c>
      <c r="E5447" s="96">
        <v>80</v>
      </c>
      <c r="F5447" s="85" t="s">
        <v>105</v>
      </c>
      <c r="G5447" s="86" t="s">
        <v>12777</v>
      </c>
      <c r="K5447" s="84" t="s">
        <v>48</v>
      </c>
      <c r="L5447" s="85" t="s">
        <v>12727</v>
      </c>
      <c r="M5447" s="85" t="s">
        <v>20</v>
      </c>
      <c r="N5447" s="85" t="s">
        <v>21</v>
      </c>
      <c r="O5447" s="96">
        <v>0</v>
      </c>
      <c r="P5447" s="85" t="s">
        <v>105</v>
      </c>
      <c r="Q5447" s="86" t="s">
        <v>12728</v>
      </c>
    </row>
    <row r="5448" spans="1:17" x14ac:dyDescent="0.25">
      <c r="A5448" s="84" t="s">
        <v>49</v>
      </c>
      <c r="B5448" s="85" t="s">
        <v>3502</v>
      </c>
      <c r="C5448" s="85" t="s">
        <v>9</v>
      </c>
      <c r="D5448" s="85" t="s">
        <v>21</v>
      </c>
      <c r="E5448" s="96">
        <v>0</v>
      </c>
      <c r="F5448" s="85" t="s">
        <v>105</v>
      </c>
      <c r="G5448" s="86" t="s">
        <v>10764</v>
      </c>
      <c r="K5448" s="84" t="s">
        <v>49</v>
      </c>
      <c r="L5448" s="85" t="s">
        <v>12795</v>
      </c>
      <c r="M5448" s="85" t="s">
        <v>9</v>
      </c>
      <c r="N5448" s="85" t="s">
        <v>21</v>
      </c>
      <c r="O5448" s="96">
        <v>0</v>
      </c>
      <c r="P5448" s="85" t="s">
        <v>4484</v>
      </c>
      <c r="Q5448" s="86" t="s">
        <v>12796</v>
      </c>
    </row>
    <row r="5449" spans="1:17" x14ac:dyDescent="0.25">
      <c r="A5449" s="84" t="s">
        <v>50</v>
      </c>
      <c r="B5449" s="85" t="s">
        <v>12635</v>
      </c>
      <c r="C5449" s="85" t="s">
        <v>20</v>
      </c>
      <c r="D5449" s="85" t="s">
        <v>13</v>
      </c>
      <c r="E5449" s="96">
        <v>0</v>
      </c>
      <c r="F5449" s="85" t="s">
        <v>105</v>
      </c>
      <c r="G5449" s="86" t="s">
        <v>12563</v>
      </c>
      <c r="K5449" s="84" t="s">
        <v>50</v>
      </c>
      <c r="L5449" s="85" t="s">
        <v>12797</v>
      </c>
      <c r="M5449" s="85" t="s">
        <v>9</v>
      </c>
      <c r="N5449" s="85" t="s">
        <v>21</v>
      </c>
      <c r="O5449" s="96">
        <v>0</v>
      </c>
      <c r="P5449" s="85" t="s">
        <v>4484</v>
      </c>
      <c r="Q5449" s="86" t="s">
        <v>12798</v>
      </c>
    </row>
    <row r="5450" spans="1:17" x14ac:dyDescent="0.25">
      <c r="A5450" s="84" t="s">
        <v>51</v>
      </c>
      <c r="B5450" s="85" t="s">
        <v>12588</v>
      </c>
      <c r="C5450" s="85" t="s">
        <v>20</v>
      </c>
      <c r="D5450" s="85" t="s">
        <v>22</v>
      </c>
      <c r="E5450" s="96">
        <v>0</v>
      </c>
      <c r="F5450" s="85" t="s">
        <v>105</v>
      </c>
      <c r="G5450" s="86" t="s">
        <v>12590</v>
      </c>
      <c r="K5450" s="251"/>
      <c r="L5450" s="218"/>
      <c r="M5450" s="117"/>
      <c r="N5450" s="88" t="s">
        <v>104</v>
      </c>
      <c r="O5450" s="250">
        <f>SUM(O5444:O5449)</f>
        <v>170</v>
      </c>
      <c r="Q5450" s="81"/>
    </row>
    <row r="5451" spans="1:17" x14ac:dyDescent="0.25">
      <c r="A5451" s="251"/>
      <c r="B5451" s="218"/>
      <c r="C5451" s="117"/>
      <c r="D5451" s="88" t="s">
        <v>104</v>
      </c>
      <c r="E5451" s="250">
        <f>SUM(E5444:E5450)</f>
        <v>280</v>
      </c>
      <c r="G5451" s="81"/>
      <c r="K5451" s="251"/>
      <c r="L5451" s="117"/>
      <c r="M5451" s="117"/>
      <c r="N5451" s="311"/>
      <c r="O5451" s="312"/>
      <c r="Q5451" s="81"/>
    </row>
    <row r="5452" spans="1:17" ht="18.75" x14ac:dyDescent="0.3">
      <c r="A5452" s="251"/>
      <c r="B5452" s="117"/>
      <c r="C5452" s="117"/>
      <c r="D5452" s="311"/>
      <c r="E5452" s="312"/>
      <c r="G5452" s="81"/>
      <c r="K5452" s="79"/>
      <c r="L5452" s="80"/>
      <c r="M5452" t="s">
        <v>393</v>
      </c>
      <c r="O5452" s="115"/>
      <c r="P5452" s="83">
        <v>44534</v>
      </c>
      <c r="Q5452" s="81"/>
    </row>
    <row r="5453" spans="1:17" ht="18.75" x14ac:dyDescent="0.3">
      <c r="A5453" s="79"/>
      <c r="B5453" s="80"/>
      <c r="C5453" t="s">
        <v>393</v>
      </c>
      <c r="E5453" s="115"/>
      <c r="F5453" s="83">
        <v>44531</v>
      </c>
      <c r="G5453" s="81"/>
      <c r="K5453" s="84" t="s">
        <v>97</v>
      </c>
      <c r="L5453" s="85" t="s">
        <v>98</v>
      </c>
      <c r="M5453" s="85" t="s">
        <v>99</v>
      </c>
      <c r="N5453" s="85" t="s">
        <v>100</v>
      </c>
      <c r="O5453" s="85" t="s">
        <v>101</v>
      </c>
      <c r="P5453" s="85" t="s">
        <v>102</v>
      </c>
      <c r="Q5453" s="86" t="s">
        <v>103</v>
      </c>
    </row>
    <row r="5454" spans="1:17" x14ac:dyDescent="0.25">
      <c r="A5454" s="84" t="s">
        <v>97</v>
      </c>
      <c r="B5454" s="85" t="s">
        <v>98</v>
      </c>
      <c r="C5454" s="85" t="s">
        <v>99</v>
      </c>
      <c r="D5454" s="85" t="s">
        <v>100</v>
      </c>
      <c r="E5454" s="85" t="s">
        <v>101</v>
      </c>
      <c r="F5454" s="85" t="s">
        <v>102</v>
      </c>
      <c r="G5454" s="86" t="s">
        <v>103</v>
      </c>
      <c r="K5454" s="84" t="s">
        <v>2</v>
      </c>
      <c r="L5454" s="85" t="s">
        <v>10464</v>
      </c>
      <c r="M5454" s="85" t="s">
        <v>13</v>
      </c>
      <c r="N5454" s="85" t="s">
        <v>20</v>
      </c>
      <c r="O5454" s="96">
        <v>80</v>
      </c>
      <c r="P5454" s="85" t="s">
        <v>392</v>
      </c>
      <c r="Q5454" s="86" t="s">
        <v>12799</v>
      </c>
    </row>
    <row r="5455" spans="1:17" x14ac:dyDescent="0.25">
      <c r="A5455" s="84" t="s">
        <v>2</v>
      </c>
      <c r="B5455" s="85" t="s">
        <v>12778</v>
      </c>
      <c r="C5455" s="85" t="s">
        <v>13</v>
      </c>
      <c r="D5455" s="85" t="s">
        <v>20</v>
      </c>
      <c r="E5455" s="96">
        <v>80</v>
      </c>
      <c r="F5455" s="85" t="s">
        <v>392</v>
      </c>
      <c r="G5455" s="86" t="s">
        <v>12779</v>
      </c>
      <c r="K5455" s="84" t="s">
        <v>6</v>
      </c>
      <c r="L5455" s="85" t="s">
        <v>8924</v>
      </c>
      <c r="M5455" s="85" t="s">
        <v>13</v>
      </c>
      <c r="N5455" s="85" t="s">
        <v>20</v>
      </c>
      <c r="O5455" s="96">
        <v>120</v>
      </c>
      <c r="P5455" s="85" t="s">
        <v>105</v>
      </c>
      <c r="Q5455" s="86" t="s">
        <v>12800</v>
      </c>
    </row>
    <row r="5456" spans="1:17" x14ac:dyDescent="0.25">
      <c r="A5456" s="84" t="s">
        <v>6</v>
      </c>
      <c r="B5456" s="85" t="s">
        <v>12780</v>
      </c>
      <c r="C5456" s="85" t="s">
        <v>21</v>
      </c>
      <c r="D5456" s="85" t="s">
        <v>5</v>
      </c>
      <c r="E5456" s="96">
        <v>50</v>
      </c>
      <c r="F5456" s="85" t="s">
        <v>392</v>
      </c>
      <c r="G5456" s="86" t="s">
        <v>12781</v>
      </c>
      <c r="K5456" s="84" t="s">
        <v>32</v>
      </c>
      <c r="L5456" s="85" t="s">
        <v>12801</v>
      </c>
      <c r="M5456" s="85" t="s">
        <v>17</v>
      </c>
      <c r="N5456" s="85" t="s">
        <v>155</v>
      </c>
      <c r="O5456" s="96">
        <v>75</v>
      </c>
      <c r="P5456" s="85" t="s">
        <v>392</v>
      </c>
      <c r="Q5456" s="86" t="s">
        <v>12802</v>
      </c>
    </row>
    <row r="5457" spans="1:17" x14ac:dyDescent="0.25">
      <c r="A5457" s="84" t="s">
        <v>32</v>
      </c>
      <c r="B5457" s="85" t="s">
        <v>87</v>
      </c>
      <c r="C5457" s="85" t="s">
        <v>21</v>
      </c>
      <c r="D5457" s="85" t="s">
        <v>20</v>
      </c>
      <c r="E5457" s="96">
        <v>80</v>
      </c>
      <c r="F5457" s="85" t="s">
        <v>105</v>
      </c>
      <c r="G5457" s="86" t="s">
        <v>12782</v>
      </c>
      <c r="K5457" s="84" t="s">
        <v>48</v>
      </c>
      <c r="L5457" s="85" t="s">
        <v>11762</v>
      </c>
      <c r="M5457" s="85" t="s">
        <v>21</v>
      </c>
      <c r="N5457" s="85" t="s">
        <v>9</v>
      </c>
      <c r="O5457" s="96">
        <v>80</v>
      </c>
      <c r="P5457" s="85" t="s">
        <v>105</v>
      </c>
      <c r="Q5457" s="86" t="s">
        <v>12803</v>
      </c>
    </row>
    <row r="5458" spans="1:17" x14ac:dyDescent="0.25">
      <c r="A5458" s="84" t="s">
        <v>48</v>
      </c>
      <c r="B5458" s="85" t="s">
        <v>12783</v>
      </c>
      <c r="C5458" s="85" t="s">
        <v>21</v>
      </c>
      <c r="D5458" s="85" t="s">
        <v>9</v>
      </c>
      <c r="E5458" s="96">
        <v>80</v>
      </c>
      <c r="F5458" s="85" t="s">
        <v>105</v>
      </c>
      <c r="G5458" s="86" t="s">
        <v>12784</v>
      </c>
      <c r="K5458" s="84" t="s">
        <v>49</v>
      </c>
      <c r="L5458" s="85" t="s">
        <v>5936</v>
      </c>
      <c r="M5458" s="85" t="s">
        <v>21</v>
      </c>
      <c r="N5458" s="85" t="s">
        <v>9</v>
      </c>
      <c r="O5458" s="96">
        <v>50</v>
      </c>
      <c r="P5458" s="85" t="s">
        <v>392</v>
      </c>
      <c r="Q5458" s="86" t="s">
        <v>12804</v>
      </c>
    </row>
    <row r="5459" spans="1:17" x14ac:dyDescent="0.25">
      <c r="A5459" s="84" t="s">
        <v>49</v>
      </c>
      <c r="B5459" s="85" t="s">
        <v>3502</v>
      </c>
      <c r="C5459" s="85" t="s">
        <v>21</v>
      </c>
      <c r="D5459" s="85" t="s">
        <v>9</v>
      </c>
      <c r="E5459" s="96">
        <v>80</v>
      </c>
      <c r="F5459" s="85" t="s">
        <v>105</v>
      </c>
      <c r="G5459" s="86" t="s">
        <v>12785</v>
      </c>
      <c r="K5459" s="84" t="s">
        <v>50</v>
      </c>
      <c r="L5459" s="85" t="s">
        <v>11762</v>
      </c>
      <c r="M5459" s="85" t="s">
        <v>21</v>
      </c>
      <c r="N5459" s="85" t="s">
        <v>9</v>
      </c>
      <c r="O5459" s="96">
        <v>50</v>
      </c>
      <c r="P5459" s="85" t="s">
        <v>392</v>
      </c>
      <c r="Q5459" s="86" t="s">
        <v>12805</v>
      </c>
    </row>
    <row r="5460" spans="1:17" x14ac:dyDescent="0.25">
      <c r="A5460" s="84" t="s">
        <v>50</v>
      </c>
      <c r="B5460" s="85" t="s">
        <v>12786</v>
      </c>
      <c r="C5460" s="85" t="s">
        <v>21</v>
      </c>
      <c r="D5460" s="85" t="s">
        <v>20</v>
      </c>
      <c r="E5460" s="96">
        <v>0</v>
      </c>
      <c r="F5460" s="85" t="s">
        <v>105</v>
      </c>
      <c r="G5460" s="86" t="s">
        <v>12013</v>
      </c>
      <c r="K5460" s="84" t="s">
        <v>51</v>
      </c>
      <c r="L5460" s="85" t="s">
        <v>11879</v>
      </c>
      <c r="M5460" s="85" t="s">
        <v>890</v>
      </c>
      <c r="N5460" s="85" t="s">
        <v>20</v>
      </c>
      <c r="O5460" s="96">
        <v>0</v>
      </c>
      <c r="P5460" s="85" t="s">
        <v>105</v>
      </c>
      <c r="Q5460" s="86" t="s">
        <v>12169</v>
      </c>
    </row>
    <row r="5461" spans="1:17" x14ac:dyDescent="0.25">
      <c r="A5461" s="84" t="s">
        <v>51</v>
      </c>
      <c r="B5461" s="85" t="s">
        <v>5346</v>
      </c>
      <c r="C5461" s="85" t="s">
        <v>21</v>
      </c>
      <c r="D5461" s="85" t="s">
        <v>5</v>
      </c>
      <c r="E5461" s="96">
        <v>0</v>
      </c>
      <c r="F5461" s="85" t="s">
        <v>105</v>
      </c>
      <c r="G5461" s="86" t="s">
        <v>11847</v>
      </c>
      <c r="K5461" s="84" t="s">
        <v>52</v>
      </c>
      <c r="L5461" s="85" t="s">
        <v>6657</v>
      </c>
      <c r="M5461" s="85" t="s">
        <v>28</v>
      </c>
      <c r="N5461" s="85" t="s">
        <v>5</v>
      </c>
      <c r="O5461" s="96">
        <v>0</v>
      </c>
      <c r="P5461" s="85" t="s">
        <v>105</v>
      </c>
      <c r="Q5461" s="86" t="s">
        <v>12585</v>
      </c>
    </row>
    <row r="5462" spans="1:17" x14ac:dyDescent="0.25">
      <c r="A5462" s="84" t="s">
        <v>52</v>
      </c>
      <c r="B5462" s="85" t="s">
        <v>12651</v>
      </c>
      <c r="C5462" s="85" t="s">
        <v>13</v>
      </c>
      <c r="D5462" s="85" t="s">
        <v>20</v>
      </c>
      <c r="E5462" s="96">
        <v>0</v>
      </c>
      <c r="F5462" s="85" t="s">
        <v>105</v>
      </c>
      <c r="G5462" s="86" t="s">
        <v>12652</v>
      </c>
      <c r="N5462" s="255" t="s">
        <v>104</v>
      </c>
      <c r="O5462" s="256">
        <f>SUM(O5454:O5461)</f>
        <v>455</v>
      </c>
      <c r="Q5462" s="81"/>
    </row>
    <row r="5463" spans="1:17" x14ac:dyDescent="0.25">
      <c r="D5463" s="255" t="s">
        <v>104</v>
      </c>
      <c r="E5463" s="256">
        <f>SUM(E5455:E5462)</f>
        <v>370</v>
      </c>
      <c r="G5463" s="81"/>
      <c r="M5463" s="90"/>
    </row>
    <row r="5464" spans="1:17" x14ac:dyDescent="0.25">
      <c r="C5464" s="90"/>
      <c r="M5464" t="s">
        <v>104</v>
      </c>
      <c r="N5464" s="205">
        <f>SUM(O5450+O5462)</f>
        <v>625</v>
      </c>
      <c r="O5464" s="273">
        <f>SUM(N5464*1.95583)</f>
        <v>1222.39375</v>
      </c>
    </row>
    <row r="5465" spans="1:17" x14ac:dyDescent="0.25">
      <c r="C5465" t="s">
        <v>104</v>
      </c>
      <c r="D5465" s="205">
        <f>SUM(E5451+E5463)</f>
        <v>650</v>
      </c>
      <c r="E5465" s="273">
        <f>SUM(D5465*1.95583)</f>
        <v>1271.2894999999999</v>
      </c>
      <c r="N5465" s="205"/>
      <c r="O5465" s="273"/>
    </row>
    <row r="5466" spans="1:17" x14ac:dyDescent="0.25">
      <c r="D5466" s="205"/>
      <c r="E5466" s="273"/>
      <c r="O5466" s="91"/>
      <c r="Q5466" s="81"/>
    </row>
    <row r="5467" spans="1:17" ht="15.75" x14ac:dyDescent="0.25">
      <c r="E5467" s="91"/>
      <c r="G5467" s="81"/>
      <c r="L5467" s="116" t="s">
        <v>12790</v>
      </c>
      <c r="M5467" s="116" t="s">
        <v>3883</v>
      </c>
      <c r="O5467" s="91"/>
      <c r="P5467" s="81"/>
      <c r="Q5467" s="81"/>
    </row>
    <row r="5468" spans="1:17" ht="15.75" x14ac:dyDescent="0.25">
      <c r="B5468" s="116" t="s">
        <v>12788</v>
      </c>
      <c r="C5468" s="116" t="s">
        <v>536</v>
      </c>
      <c r="E5468" s="91"/>
      <c r="F5468" s="81"/>
      <c r="G5468" s="81"/>
      <c r="K5468" s="79"/>
      <c r="L5468" s="92">
        <v>44536</v>
      </c>
      <c r="P5468" t="s">
        <v>5758</v>
      </c>
      <c r="Q5468" s="81"/>
    </row>
    <row r="5469" spans="1:17" x14ac:dyDescent="0.25">
      <c r="A5469" s="79"/>
      <c r="B5469" s="92">
        <v>44536</v>
      </c>
      <c r="F5469" t="s">
        <v>5758</v>
      </c>
      <c r="G5469" s="81"/>
      <c r="K5469" s="84" t="s">
        <v>97</v>
      </c>
      <c r="L5469" s="93" t="s">
        <v>106</v>
      </c>
      <c r="M5469" s="93" t="s">
        <v>107</v>
      </c>
    </row>
    <row r="5470" spans="1:17" x14ac:dyDescent="0.25">
      <c r="A5470" s="84" t="s">
        <v>97</v>
      </c>
      <c r="B5470" s="93" t="s">
        <v>106</v>
      </c>
      <c r="C5470" s="93" t="s">
        <v>107</v>
      </c>
      <c r="K5470" s="84">
        <v>1</v>
      </c>
      <c r="L5470" s="85" t="s">
        <v>108</v>
      </c>
      <c r="M5470" s="96">
        <v>14</v>
      </c>
      <c r="Q5470" s="81"/>
    </row>
    <row r="5471" spans="1:17" x14ac:dyDescent="0.25">
      <c r="A5471" s="84">
        <v>1</v>
      </c>
      <c r="B5471" s="85" t="s">
        <v>108</v>
      </c>
      <c r="C5471" s="96">
        <v>14</v>
      </c>
      <c r="G5471" s="81"/>
      <c r="K5471" s="84" t="s">
        <v>6</v>
      </c>
      <c r="L5471" s="85" t="s">
        <v>109</v>
      </c>
      <c r="M5471" s="96">
        <v>0</v>
      </c>
      <c r="O5471" t="s">
        <v>12375</v>
      </c>
      <c r="Q5471" s="81"/>
    </row>
    <row r="5472" spans="1:17" x14ac:dyDescent="0.25">
      <c r="A5472" s="84" t="s">
        <v>6</v>
      </c>
      <c r="B5472" s="85" t="s">
        <v>12771</v>
      </c>
      <c r="C5472" s="96">
        <v>26</v>
      </c>
      <c r="E5472" t="s">
        <v>12375</v>
      </c>
      <c r="G5472" s="81"/>
      <c r="K5472" s="84">
        <v>3</v>
      </c>
      <c r="L5472" s="85" t="s">
        <v>110</v>
      </c>
      <c r="M5472" s="96">
        <v>0</v>
      </c>
      <c r="P5472" t="s">
        <v>12376</v>
      </c>
      <c r="Q5472" s="81"/>
    </row>
    <row r="5473" spans="1:17" x14ac:dyDescent="0.25">
      <c r="A5473" s="84">
        <v>3</v>
      </c>
      <c r="B5473" s="85" t="s">
        <v>110</v>
      </c>
      <c r="C5473" s="96">
        <v>0</v>
      </c>
      <c r="F5473" t="s">
        <v>12376</v>
      </c>
      <c r="G5473" s="81"/>
      <c r="K5473" s="84">
        <v>4</v>
      </c>
      <c r="L5473" s="94" t="s">
        <v>111</v>
      </c>
      <c r="M5473" s="96">
        <v>35</v>
      </c>
      <c r="Q5473" s="81"/>
    </row>
    <row r="5474" spans="1:17" x14ac:dyDescent="0.25">
      <c r="A5474" s="84">
        <v>4</v>
      </c>
      <c r="B5474" s="94" t="s">
        <v>111</v>
      </c>
      <c r="C5474" s="96">
        <v>38</v>
      </c>
      <c r="G5474" s="81"/>
      <c r="K5474" s="79"/>
      <c r="L5474" s="95" t="s">
        <v>104</v>
      </c>
      <c r="M5474" s="96">
        <f>SUM(M5470:M5473)</f>
        <v>49</v>
      </c>
      <c r="Q5474" s="81"/>
    </row>
    <row r="5475" spans="1:17" x14ac:dyDescent="0.25">
      <c r="A5475" s="79"/>
      <c r="B5475" s="95" t="s">
        <v>104</v>
      </c>
      <c r="C5475" s="96">
        <f>SUM(C5471:C5474)</f>
        <v>78</v>
      </c>
      <c r="G5475" s="81"/>
      <c r="K5475" s="79"/>
      <c r="L5475" s="290"/>
      <c r="M5475" s="252"/>
      <c r="Q5475" s="81"/>
    </row>
    <row r="5476" spans="1:17" x14ac:dyDescent="0.25">
      <c r="A5476" s="79"/>
      <c r="B5476" s="290"/>
      <c r="C5476" s="252"/>
      <c r="G5476" s="81"/>
      <c r="K5476" s="79"/>
      <c r="L5476" s="290"/>
      <c r="M5476" s="252"/>
      <c r="N5476" s="117"/>
      <c r="O5476" s="117"/>
      <c r="P5476" s="117"/>
      <c r="Q5476" s="276"/>
    </row>
    <row r="5477" spans="1:17" x14ac:dyDescent="0.25">
      <c r="A5477" s="79"/>
      <c r="B5477" s="290"/>
      <c r="C5477" s="252"/>
      <c r="D5477" s="117"/>
      <c r="E5477" s="117"/>
      <c r="F5477" s="117"/>
      <c r="G5477" s="276"/>
      <c r="K5477" s="79"/>
      <c r="M5477" s="85" t="s">
        <v>2354</v>
      </c>
      <c r="N5477" s="96">
        <v>10</v>
      </c>
      <c r="O5477" s="85" t="s">
        <v>12806</v>
      </c>
      <c r="Q5477" s="81"/>
    </row>
    <row r="5478" spans="1:17" x14ac:dyDescent="0.25">
      <c r="A5478" s="79"/>
      <c r="C5478" s="85" t="s">
        <v>2354</v>
      </c>
      <c r="D5478" s="96">
        <v>0</v>
      </c>
      <c r="E5478" s="85"/>
      <c r="G5478" s="81"/>
      <c r="K5478" s="79"/>
      <c r="M5478" s="85" t="s">
        <v>112</v>
      </c>
      <c r="N5478" s="96">
        <f>SUM(N5464)</f>
        <v>625</v>
      </c>
      <c r="O5478" s="99">
        <f>SUM(N5478*1.95583)</f>
        <v>1222.39375</v>
      </c>
      <c r="Q5478" s="81"/>
    </row>
    <row r="5479" spans="1:17" x14ac:dyDescent="0.25">
      <c r="A5479" s="79"/>
      <c r="C5479" s="85" t="s">
        <v>112</v>
      </c>
      <c r="D5479" s="96">
        <f>SUM(D5465)</f>
        <v>650</v>
      </c>
      <c r="E5479" s="99">
        <f>SUM(D5479*1.95583)</f>
        <v>1271.2894999999999</v>
      </c>
      <c r="G5479" s="81"/>
      <c r="K5479" s="79"/>
      <c r="M5479" s="85" t="s">
        <v>113</v>
      </c>
      <c r="N5479" s="96">
        <f>SUM(M5474)</f>
        <v>49</v>
      </c>
      <c r="O5479" s="85"/>
      <c r="Q5479" s="81"/>
    </row>
    <row r="5480" spans="1:17" x14ac:dyDescent="0.25">
      <c r="A5480" s="79"/>
      <c r="C5480" s="85" t="s">
        <v>113</v>
      </c>
      <c r="D5480" s="96">
        <f>SUM(C5475)</f>
        <v>78</v>
      </c>
      <c r="E5480" s="85"/>
      <c r="G5480" s="81"/>
      <c r="K5480" s="79"/>
      <c r="M5480" s="85" t="s">
        <v>114</v>
      </c>
      <c r="N5480" s="96">
        <f>SUM(N5477+N5478-N5479)</f>
        <v>586</v>
      </c>
      <c r="O5480" s="85"/>
      <c r="Q5480" s="81" t="s">
        <v>5758</v>
      </c>
    </row>
    <row r="5481" spans="1:17" x14ac:dyDescent="0.25">
      <c r="A5481" s="79"/>
      <c r="C5481" s="85" t="s">
        <v>114</v>
      </c>
      <c r="D5481" s="96">
        <f>SUM(D5478+D5479-D5480)</f>
        <v>572</v>
      </c>
      <c r="E5481" s="85"/>
      <c r="G5481" s="81" t="s">
        <v>5758</v>
      </c>
      <c r="K5481" s="79"/>
      <c r="M5481" s="94" t="s">
        <v>2355</v>
      </c>
      <c r="N5481" s="96">
        <v>0</v>
      </c>
      <c r="O5481" s="85"/>
      <c r="Q5481" s="81"/>
    </row>
    <row r="5482" spans="1:17" x14ac:dyDescent="0.25">
      <c r="A5482" s="79"/>
      <c r="C5482" s="94" t="s">
        <v>2355</v>
      </c>
      <c r="D5482" s="96">
        <v>0</v>
      </c>
      <c r="E5482" s="85"/>
      <c r="G5482" s="81"/>
    </row>
    <row r="5487" spans="1:17" x14ac:dyDescent="0.25">
      <c r="L5487" s="100">
        <v>2550</v>
      </c>
      <c r="Q5487" s="81"/>
    </row>
    <row r="5488" spans="1:17" x14ac:dyDescent="0.25">
      <c r="B5488" s="100">
        <v>2550</v>
      </c>
      <c r="G5488" s="81"/>
      <c r="L5488" s="100">
        <v>200</v>
      </c>
      <c r="N5488" s="93" t="s">
        <v>118</v>
      </c>
      <c r="O5488" s="93" t="s">
        <v>119</v>
      </c>
      <c r="P5488" s="93" t="s">
        <v>120</v>
      </c>
    </row>
    <row r="5489" spans="1:17" x14ac:dyDescent="0.25">
      <c r="B5489" s="100">
        <v>200</v>
      </c>
      <c r="D5489" s="93" t="s">
        <v>118</v>
      </c>
      <c r="E5489" s="93" t="s">
        <v>119</v>
      </c>
      <c r="F5489" s="93" t="s">
        <v>120</v>
      </c>
      <c r="L5489" s="101">
        <f>SUM(L5488/L5487)</f>
        <v>7.8431372549019607E-2</v>
      </c>
      <c r="N5489" s="102">
        <f>SUM(L5489*O5478)</f>
        <v>95.874019607843138</v>
      </c>
      <c r="O5489" s="102">
        <f>SUM(N5489/1.17)</f>
        <v>81.943606502430043</v>
      </c>
      <c r="P5489" s="102">
        <f>SUM(N5489-O5489)</f>
        <v>13.930413105413095</v>
      </c>
    </row>
    <row r="5490" spans="1:17" x14ac:dyDescent="0.25">
      <c r="B5490" s="101">
        <f>SUM(B5489/B5488)</f>
        <v>7.8431372549019607E-2</v>
      </c>
      <c r="D5490" s="102">
        <f>SUM(B5490*E5479)</f>
        <v>99.708980392156846</v>
      </c>
      <c r="E5490" s="102">
        <f>SUM(D5490/1.17)</f>
        <v>85.221350762527223</v>
      </c>
      <c r="F5490" s="102">
        <f>SUM(D5490-E5490)</f>
        <v>14.487629629629623</v>
      </c>
    </row>
    <row r="5495" spans="1:17" ht="18.75" x14ac:dyDescent="0.3">
      <c r="A5495" s="79"/>
      <c r="B5495" s="80" t="s">
        <v>12807</v>
      </c>
      <c r="G5495" s="81"/>
      <c r="K5495" s="79"/>
      <c r="L5495" s="80" t="s">
        <v>12837</v>
      </c>
      <c r="Q5495" s="81"/>
    </row>
    <row r="5496" spans="1:17" x14ac:dyDescent="0.25">
      <c r="A5496" s="79"/>
      <c r="B5496" t="s">
        <v>536</v>
      </c>
      <c r="F5496" s="82" t="s">
        <v>95</v>
      </c>
      <c r="G5496" s="81"/>
      <c r="K5496" s="79"/>
      <c r="L5496" t="s">
        <v>10164</v>
      </c>
      <c r="P5496" s="82" t="s">
        <v>95</v>
      </c>
      <c r="Q5496" s="81"/>
    </row>
    <row r="5497" spans="1:17" ht="18.75" x14ac:dyDescent="0.3">
      <c r="A5497" s="251"/>
      <c r="B5497" s="274"/>
      <c r="C5497" s="117" t="s">
        <v>96</v>
      </c>
      <c r="D5497" s="117"/>
      <c r="E5497" s="117"/>
      <c r="F5497" s="275">
        <v>44534</v>
      </c>
      <c r="G5497" s="276"/>
      <c r="K5497" s="251"/>
      <c r="L5497" s="274"/>
      <c r="M5497" s="117" t="s">
        <v>96</v>
      </c>
      <c r="N5497" s="117"/>
      <c r="O5497" s="117"/>
      <c r="P5497" s="275">
        <v>44530</v>
      </c>
      <c r="Q5497" s="276"/>
    </row>
    <row r="5498" spans="1:17" x14ac:dyDescent="0.25">
      <c r="A5498" s="84" t="s">
        <v>97</v>
      </c>
      <c r="B5498" s="85" t="s">
        <v>98</v>
      </c>
      <c r="C5498" s="85" t="s">
        <v>99</v>
      </c>
      <c r="D5498" s="85" t="s">
        <v>100</v>
      </c>
      <c r="E5498" s="85" t="s">
        <v>101</v>
      </c>
      <c r="F5498" s="85" t="s">
        <v>102</v>
      </c>
      <c r="G5498" s="86" t="s">
        <v>103</v>
      </c>
      <c r="K5498" s="84" t="s">
        <v>97</v>
      </c>
      <c r="L5498" s="85" t="s">
        <v>98</v>
      </c>
      <c r="M5498" s="85" t="s">
        <v>99</v>
      </c>
      <c r="N5498" s="85" t="s">
        <v>100</v>
      </c>
      <c r="O5498" s="85" t="s">
        <v>101</v>
      </c>
      <c r="P5498" s="85" t="s">
        <v>102</v>
      </c>
      <c r="Q5498" s="86" t="s">
        <v>103</v>
      </c>
    </row>
    <row r="5499" spans="1:17" x14ac:dyDescent="0.25">
      <c r="A5499" s="84" t="s">
        <v>2</v>
      </c>
      <c r="B5499" s="85" t="s">
        <v>12809</v>
      </c>
      <c r="C5499" s="85" t="s">
        <v>9</v>
      </c>
      <c r="D5499" s="85" t="s">
        <v>21</v>
      </c>
      <c r="E5499" s="96">
        <v>50</v>
      </c>
      <c r="F5499" s="85" t="s">
        <v>392</v>
      </c>
      <c r="G5499" s="86" t="s">
        <v>12810</v>
      </c>
      <c r="K5499" s="84" t="s">
        <v>2</v>
      </c>
      <c r="L5499" s="85" t="s">
        <v>12839</v>
      </c>
      <c r="M5499" s="85" t="s">
        <v>9</v>
      </c>
      <c r="N5499" s="85" t="s">
        <v>13</v>
      </c>
      <c r="O5499" s="96">
        <v>120</v>
      </c>
      <c r="P5499" s="85" t="s">
        <v>105</v>
      </c>
      <c r="Q5499" s="86" t="s">
        <v>12840</v>
      </c>
    </row>
    <row r="5500" spans="1:17" x14ac:dyDescent="0.25">
      <c r="A5500" s="84" t="s">
        <v>6</v>
      </c>
      <c r="B5500" s="85" t="s">
        <v>2184</v>
      </c>
      <c r="C5500" s="85" t="s">
        <v>155</v>
      </c>
      <c r="D5500" s="85" t="s">
        <v>22</v>
      </c>
      <c r="E5500" s="96">
        <v>95</v>
      </c>
      <c r="F5500" s="85" t="s">
        <v>392</v>
      </c>
      <c r="G5500" s="86" t="s">
        <v>12811</v>
      </c>
      <c r="K5500" s="84" t="s">
        <v>6</v>
      </c>
      <c r="L5500" s="85" t="s">
        <v>12841</v>
      </c>
      <c r="M5500" s="85" t="s">
        <v>9</v>
      </c>
      <c r="N5500" s="85" t="s">
        <v>22</v>
      </c>
      <c r="O5500" s="96">
        <v>90</v>
      </c>
      <c r="P5500" s="85" t="s">
        <v>392</v>
      </c>
      <c r="Q5500" s="86" t="s">
        <v>12842</v>
      </c>
    </row>
    <row r="5501" spans="1:17" x14ac:dyDescent="0.25">
      <c r="A5501" s="84" t="s">
        <v>32</v>
      </c>
      <c r="B5501" s="85" t="s">
        <v>1696</v>
      </c>
      <c r="C5501" s="85" t="s">
        <v>9</v>
      </c>
      <c r="D5501" s="85" t="s">
        <v>21</v>
      </c>
      <c r="E5501" s="96">
        <v>80</v>
      </c>
      <c r="F5501" s="85" t="s">
        <v>105</v>
      </c>
      <c r="G5501" s="86" t="s">
        <v>12812</v>
      </c>
      <c r="K5501" s="84" t="s">
        <v>32</v>
      </c>
      <c r="L5501" s="85" t="s">
        <v>12843</v>
      </c>
      <c r="M5501" s="85" t="s">
        <v>9</v>
      </c>
      <c r="N5501" s="85" t="s">
        <v>22</v>
      </c>
      <c r="O5501" s="96">
        <v>130</v>
      </c>
      <c r="P5501" s="85" t="s">
        <v>105</v>
      </c>
      <c r="Q5501" s="86" t="s">
        <v>12844</v>
      </c>
    </row>
    <row r="5502" spans="1:17" x14ac:dyDescent="0.25">
      <c r="A5502" s="84" t="s">
        <v>48</v>
      </c>
      <c r="B5502" s="85" t="s">
        <v>12751</v>
      </c>
      <c r="C5502" s="85" t="s">
        <v>20</v>
      </c>
      <c r="D5502" s="85" t="s">
        <v>22</v>
      </c>
      <c r="E5502" s="96">
        <v>90</v>
      </c>
      <c r="F5502" s="85" t="s">
        <v>392</v>
      </c>
      <c r="G5502" s="86" t="s">
        <v>12813</v>
      </c>
      <c r="K5502" s="84" t="s">
        <v>48</v>
      </c>
      <c r="L5502" s="85" t="s">
        <v>9111</v>
      </c>
      <c r="M5502" s="85" t="s">
        <v>12</v>
      </c>
      <c r="N5502" s="85" t="s">
        <v>890</v>
      </c>
      <c r="O5502" s="96">
        <v>0</v>
      </c>
      <c r="P5502" s="85" t="s">
        <v>105</v>
      </c>
      <c r="Q5502" s="86" t="s">
        <v>9958</v>
      </c>
    </row>
    <row r="5503" spans="1:17" x14ac:dyDescent="0.25">
      <c r="A5503" s="84" t="s">
        <v>49</v>
      </c>
      <c r="B5503" s="85" t="s">
        <v>12814</v>
      </c>
      <c r="C5503" s="85" t="s">
        <v>20</v>
      </c>
      <c r="D5503" s="85" t="s">
        <v>22</v>
      </c>
      <c r="E5503" s="96">
        <v>90</v>
      </c>
      <c r="F5503" s="85" t="s">
        <v>392</v>
      </c>
      <c r="G5503" s="86" t="s">
        <v>12815</v>
      </c>
      <c r="K5503" s="84" t="s">
        <v>49</v>
      </c>
      <c r="L5503" s="85" t="s">
        <v>670</v>
      </c>
      <c r="M5503" s="85" t="s">
        <v>20</v>
      </c>
      <c r="N5503" s="85" t="s">
        <v>21</v>
      </c>
      <c r="O5503" s="96">
        <v>0</v>
      </c>
      <c r="P5503" s="85" t="s">
        <v>105</v>
      </c>
      <c r="Q5503" s="86" t="s">
        <v>12406</v>
      </c>
    </row>
    <row r="5504" spans="1:17" x14ac:dyDescent="0.25">
      <c r="A5504" s="84" t="s">
        <v>50</v>
      </c>
      <c r="B5504" s="85" t="s">
        <v>8872</v>
      </c>
      <c r="C5504" s="85" t="s">
        <v>20</v>
      </c>
      <c r="D5504" s="85" t="s">
        <v>21</v>
      </c>
      <c r="E5504" s="96">
        <v>50</v>
      </c>
      <c r="F5504" s="85" t="s">
        <v>392</v>
      </c>
      <c r="G5504" s="86" t="s">
        <v>12816</v>
      </c>
      <c r="K5504" s="84" t="s">
        <v>50</v>
      </c>
      <c r="L5504" s="85" t="s">
        <v>9883</v>
      </c>
      <c r="M5504" s="85" t="s">
        <v>20</v>
      </c>
      <c r="N5504" s="85" t="s">
        <v>22</v>
      </c>
      <c r="O5504" s="96">
        <v>0</v>
      </c>
      <c r="P5504" s="85" t="s">
        <v>105</v>
      </c>
      <c r="Q5504" s="86" t="s">
        <v>12686</v>
      </c>
    </row>
    <row r="5505" spans="1:17" x14ac:dyDescent="0.25">
      <c r="A5505" s="84" t="s">
        <v>51</v>
      </c>
      <c r="B5505" s="85" t="s">
        <v>12817</v>
      </c>
      <c r="C5505" s="85" t="s">
        <v>5</v>
      </c>
      <c r="D5505" s="85" t="s">
        <v>22</v>
      </c>
      <c r="E5505" s="96">
        <v>90</v>
      </c>
      <c r="F5505" s="85" t="s">
        <v>392</v>
      </c>
      <c r="G5505" s="86" t="s">
        <v>12818</v>
      </c>
      <c r="K5505" s="84" t="s">
        <v>51</v>
      </c>
      <c r="L5505" s="85" t="s">
        <v>1570</v>
      </c>
      <c r="M5505" s="85" t="s">
        <v>9</v>
      </c>
      <c r="N5505" s="85" t="s">
        <v>21</v>
      </c>
      <c r="O5505" s="96">
        <v>0</v>
      </c>
      <c r="P5505" s="85" t="s">
        <v>105</v>
      </c>
      <c r="Q5505" s="86" t="s">
        <v>12697</v>
      </c>
    </row>
    <row r="5506" spans="1:17" x14ac:dyDescent="0.25">
      <c r="A5506" s="251"/>
      <c r="B5506" s="218"/>
      <c r="C5506" s="117"/>
      <c r="D5506" s="88" t="s">
        <v>104</v>
      </c>
      <c r="E5506" s="250">
        <f>SUM(E5499:E5505)</f>
        <v>545</v>
      </c>
      <c r="G5506" s="81"/>
      <c r="K5506" s="251"/>
      <c r="L5506" s="218"/>
      <c r="M5506" s="117"/>
      <c r="N5506" s="88" t="s">
        <v>104</v>
      </c>
      <c r="O5506" s="250">
        <f>SUM(O5499:O5505)</f>
        <v>340</v>
      </c>
      <c r="Q5506" s="81"/>
    </row>
    <row r="5507" spans="1:17" x14ac:dyDescent="0.25">
      <c r="A5507" s="251"/>
      <c r="B5507" s="117"/>
      <c r="C5507" s="117"/>
      <c r="D5507" s="311"/>
      <c r="E5507" s="312"/>
      <c r="G5507" s="81"/>
      <c r="K5507" s="251"/>
      <c r="L5507" s="117"/>
      <c r="M5507" s="117"/>
      <c r="N5507" s="311"/>
      <c r="O5507" s="312"/>
      <c r="Q5507" s="81"/>
    </row>
    <row r="5508" spans="1:17" ht="18.75" x14ac:dyDescent="0.3">
      <c r="A5508" s="79"/>
      <c r="B5508" s="80"/>
      <c r="C5508" t="s">
        <v>393</v>
      </c>
      <c r="E5508" s="115"/>
      <c r="F5508" s="83">
        <v>44536</v>
      </c>
      <c r="G5508" s="81"/>
      <c r="K5508" s="79"/>
      <c r="L5508" s="80"/>
      <c r="M5508" t="s">
        <v>393</v>
      </c>
      <c r="O5508" s="115"/>
      <c r="P5508" s="83">
        <v>44533</v>
      </c>
      <c r="Q5508" s="81"/>
    </row>
    <row r="5509" spans="1:17" x14ac:dyDescent="0.25">
      <c r="A5509" s="84" t="s">
        <v>97</v>
      </c>
      <c r="B5509" s="85" t="s">
        <v>98</v>
      </c>
      <c r="C5509" s="85" t="s">
        <v>99</v>
      </c>
      <c r="D5509" s="85" t="s">
        <v>100</v>
      </c>
      <c r="E5509" s="85" t="s">
        <v>101</v>
      </c>
      <c r="F5509" s="85" t="s">
        <v>102</v>
      </c>
      <c r="G5509" s="86" t="s">
        <v>103</v>
      </c>
      <c r="K5509" s="84" t="s">
        <v>97</v>
      </c>
      <c r="L5509" s="85" t="s">
        <v>98</v>
      </c>
      <c r="M5509" s="85" t="s">
        <v>99</v>
      </c>
      <c r="N5509" s="85" t="s">
        <v>100</v>
      </c>
      <c r="O5509" s="85" t="s">
        <v>101</v>
      </c>
      <c r="P5509" s="85" t="s">
        <v>102</v>
      </c>
      <c r="Q5509" s="86" t="s">
        <v>103</v>
      </c>
    </row>
    <row r="5510" spans="1:17" x14ac:dyDescent="0.25">
      <c r="A5510" s="84" t="s">
        <v>2</v>
      </c>
      <c r="B5510" s="85" t="s">
        <v>12819</v>
      </c>
      <c r="C5510" s="85" t="s">
        <v>12820</v>
      </c>
      <c r="D5510" s="85" t="s">
        <v>9</v>
      </c>
      <c r="E5510" s="96">
        <v>130</v>
      </c>
      <c r="F5510" s="85" t="s">
        <v>105</v>
      </c>
      <c r="G5510" s="86" t="s">
        <v>12821</v>
      </c>
      <c r="K5510" s="84" t="s">
        <v>2</v>
      </c>
      <c r="L5510" s="85" t="s">
        <v>12845</v>
      </c>
      <c r="M5510" s="85" t="s">
        <v>12820</v>
      </c>
      <c r="N5510" s="85" t="s">
        <v>20</v>
      </c>
      <c r="O5510" s="96">
        <v>130</v>
      </c>
      <c r="P5510" s="85" t="s">
        <v>105</v>
      </c>
      <c r="Q5510" s="86" t="s">
        <v>12846</v>
      </c>
    </row>
    <row r="5511" spans="1:17" x14ac:dyDescent="0.25">
      <c r="A5511" s="84" t="s">
        <v>6</v>
      </c>
      <c r="B5511" s="85" t="s">
        <v>12822</v>
      </c>
      <c r="C5511" s="85" t="s">
        <v>13</v>
      </c>
      <c r="D5511" s="85" t="s">
        <v>20</v>
      </c>
      <c r="E5511" s="96">
        <v>120</v>
      </c>
      <c r="F5511" s="85" t="s">
        <v>105</v>
      </c>
      <c r="G5511" s="86" t="s">
        <v>12823</v>
      </c>
      <c r="K5511" s="84" t="s">
        <v>6</v>
      </c>
      <c r="L5511" s="85" t="s">
        <v>12559</v>
      </c>
      <c r="M5511" s="85" t="s">
        <v>13</v>
      </c>
      <c r="N5511" s="85" t="s">
        <v>20</v>
      </c>
      <c r="O5511" s="96">
        <v>120</v>
      </c>
      <c r="P5511" s="85" t="s">
        <v>105</v>
      </c>
      <c r="Q5511" s="86" t="s">
        <v>12847</v>
      </c>
    </row>
    <row r="5512" spans="1:17" x14ac:dyDescent="0.25">
      <c r="A5512" s="84" t="s">
        <v>32</v>
      </c>
      <c r="B5512" s="85" t="s">
        <v>12824</v>
      </c>
      <c r="C5512" s="85" t="s">
        <v>21</v>
      </c>
      <c r="D5512" s="85" t="s">
        <v>9</v>
      </c>
      <c r="E5512" s="96">
        <v>50</v>
      </c>
      <c r="F5512" s="85" t="s">
        <v>392</v>
      </c>
      <c r="G5512" s="86" t="s">
        <v>12825</v>
      </c>
      <c r="K5512" s="84" t="s">
        <v>32</v>
      </c>
      <c r="L5512" s="85" t="s">
        <v>12848</v>
      </c>
      <c r="M5512" s="85" t="s">
        <v>21</v>
      </c>
      <c r="N5512" s="85" t="s">
        <v>5</v>
      </c>
      <c r="O5512" s="96">
        <v>50</v>
      </c>
      <c r="P5512" s="85" t="s">
        <v>392</v>
      </c>
      <c r="Q5512" s="86" t="s">
        <v>12849</v>
      </c>
    </row>
    <row r="5513" spans="1:17" x14ac:dyDescent="0.25">
      <c r="A5513" s="84" t="s">
        <v>48</v>
      </c>
      <c r="B5513" s="85" t="s">
        <v>12826</v>
      </c>
      <c r="C5513" s="85" t="s">
        <v>21</v>
      </c>
      <c r="D5513" s="85" t="s">
        <v>41</v>
      </c>
      <c r="E5513" s="96">
        <v>55</v>
      </c>
      <c r="F5513" s="85" t="s">
        <v>392</v>
      </c>
      <c r="G5513" s="86" t="s">
        <v>12827</v>
      </c>
      <c r="K5513" s="84" t="s">
        <v>48</v>
      </c>
      <c r="L5513" s="85" t="s">
        <v>12850</v>
      </c>
      <c r="M5513" s="85" t="s">
        <v>21</v>
      </c>
      <c r="N5513" s="85" t="s">
        <v>12</v>
      </c>
      <c r="O5513" s="96">
        <v>80</v>
      </c>
      <c r="P5513" s="85" t="s">
        <v>105</v>
      </c>
      <c r="Q5513" s="86" t="s">
        <v>12851</v>
      </c>
    </row>
    <row r="5514" spans="1:17" x14ac:dyDescent="0.25">
      <c r="A5514" s="84" t="s">
        <v>49</v>
      </c>
      <c r="B5514" s="85" t="s">
        <v>12795</v>
      </c>
      <c r="C5514" s="85" t="s">
        <v>21</v>
      </c>
      <c r="D5514" s="85" t="s">
        <v>9</v>
      </c>
      <c r="E5514" s="96">
        <v>0</v>
      </c>
      <c r="F5514" s="85" t="s">
        <v>4484</v>
      </c>
      <c r="G5514" s="86" t="s">
        <v>12796</v>
      </c>
      <c r="K5514" s="84" t="s">
        <v>49</v>
      </c>
      <c r="L5514" s="85" t="s">
        <v>12852</v>
      </c>
      <c r="M5514" s="85" t="s">
        <v>21</v>
      </c>
      <c r="N5514" s="85" t="s">
        <v>12</v>
      </c>
      <c r="O5514" s="96">
        <v>50</v>
      </c>
      <c r="P5514" s="85" t="s">
        <v>392</v>
      </c>
      <c r="Q5514" s="86" t="s">
        <v>12853</v>
      </c>
    </row>
    <row r="5515" spans="1:17" x14ac:dyDescent="0.25">
      <c r="A5515" s="84" t="s">
        <v>50</v>
      </c>
      <c r="B5515" s="85" t="s">
        <v>12797</v>
      </c>
      <c r="C5515" s="85" t="s">
        <v>21</v>
      </c>
      <c r="D5515" s="85" t="s">
        <v>9</v>
      </c>
      <c r="E5515" s="96">
        <v>0</v>
      </c>
      <c r="F5515" s="85" t="s">
        <v>4484</v>
      </c>
      <c r="G5515" s="86" t="s">
        <v>12798</v>
      </c>
      <c r="K5515" s="84" t="s">
        <v>50</v>
      </c>
      <c r="L5515" s="85" t="s">
        <v>11425</v>
      </c>
      <c r="M5515" s="85" t="s">
        <v>21</v>
      </c>
      <c r="N5515" s="85" t="s">
        <v>20</v>
      </c>
      <c r="O5515" s="96">
        <v>80</v>
      </c>
      <c r="P5515" s="85" t="s">
        <v>105</v>
      </c>
      <c r="Q5515" s="86" t="s">
        <v>12855</v>
      </c>
    </row>
    <row r="5516" spans="1:17" x14ac:dyDescent="0.25">
      <c r="D5516" s="255" t="s">
        <v>104</v>
      </c>
      <c r="E5516" s="256">
        <f>SUM(E5510:E5515)</f>
        <v>355</v>
      </c>
      <c r="G5516" s="81"/>
      <c r="K5516" s="84" t="s">
        <v>51</v>
      </c>
      <c r="L5516" s="85" t="s">
        <v>12567</v>
      </c>
      <c r="M5516" s="85" t="s">
        <v>21</v>
      </c>
      <c r="N5516" s="85" t="s">
        <v>9</v>
      </c>
      <c r="O5516" s="96">
        <v>80</v>
      </c>
      <c r="P5516" s="85" t="s">
        <v>105</v>
      </c>
      <c r="Q5516" s="86" t="s">
        <v>12856</v>
      </c>
    </row>
    <row r="5517" spans="1:17" x14ac:dyDescent="0.25">
      <c r="C5517" s="90"/>
      <c r="K5517" s="84" t="s">
        <v>52</v>
      </c>
      <c r="L5517" s="85" t="s">
        <v>12857</v>
      </c>
      <c r="M5517" s="85" t="s">
        <v>21</v>
      </c>
      <c r="N5517" s="85" t="s">
        <v>12</v>
      </c>
      <c r="O5517" s="96">
        <v>50</v>
      </c>
      <c r="P5517" s="85" t="s">
        <v>392</v>
      </c>
      <c r="Q5517" s="86" t="s">
        <v>12858</v>
      </c>
    </row>
    <row r="5518" spans="1:17" x14ac:dyDescent="0.25">
      <c r="C5518" t="s">
        <v>104</v>
      </c>
      <c r="D5518" s="205">
        <f>SUM(E5506+E5516)</f>
        <v>900</v>
      </c>
      <c r="E5518" s="273">
        <f>SUM(D5518*1.95583)</f>
        <v>1760.2470000000001</v>
      </c>
      <c r="K5518" s="84" t="s">
        <v>53</v>
      </c>
      <c r="L5518" s="85" t="s">
        <v>12859</v>
      </c>
      <c r="M5518" s="85" t="s">
        <v>21</v>
      </c>
      <c r="N5518" s="85" t="s">
        <v>12</v>
      </c>
      <c r="O5518" s="96">
        <v>50</v>
      </c>
      <c r="P5518" s="85" t="s">
        <v>392</v>
      </c>
      <c r="Q5518" s="86" t="s">
        <v>12860</v>
      </c>
    </row>
    <row r="5519" spans="1:17" x14ac:dyDescent="0.25">
      <c r="D5519" s="205"/>
      <c r="E5519" s="273"/>
      <c r="K5519" s="84" t="s">
        <v>54</v>
      </c>
      <c r="L5519" s="85" t="s">
        <v>12704</v>
      </c>
      <c r="M5519" s="85" t="s">
        <v>890</v>
      </c>
      <c r="N5519" s="85" t="s">
        <v>20</v>
      </c>
      <c r="O5519" s="96">
        <v>0</v>
      </c>
      <c r="P5519" s="85" t="s">
        <v>105</v>
      </c>
      <c r="Q5519" s="86" t="s">
        <v>12705</v>
      </c>
    </row>
    <row r="5520" spans="1:17" x14ac:dyDescent="0.25">
      <c r="E5520" s="91"/>
      <c r="G5520" s="81"/>
      <c r="N5520" s="255" t="s">
        <v>104</v>
      </c>
      <c r="O5520" s="256">
        <f>SUM(O5510:O5519)</f>
        <v>690</v>
      </c>
      <c r="Q5520" s="81"/>
    </row>
    <row r="5521" spans="1:17" ht="15.75" x14ac:dyDescent="0.25">
      <c r="B5521" s="116" t="s">
        <v>12808</v>
      </c>
      <c r="C5521" s="116" t="s">
        <v>536</v>
      </c>
      <c r="E5521" s="91"/>
      <c r="F5521" s="81"/>
      <c r="G5521" s="81"/>
      <c r="M5521" s="90"/>
    </row>
    <row r="5522" spans="1:17" x14ac:dyDescent="0.25">
      <c r="A5522" s="79"/>
      <c r="B5522" s="92">
        <v>44537</v>
      </c>
      <c r="F5522" t="s">
        <v>5758</v>
      </c>
      <c r="G5522" s="81"/>
      <c r="M5522" t="s">
        <v>104</v>
      </c>
      <c r="N5522" s="205">
        <f>SUM(O5506+O5520)</f>
        <v>1030</v>
      </c>
      <c r="O5522" s="273">
        <f>SUM(N5522*1.95583)</f>
        <v>2014.5048999999999</v>
      </c>
    </row>
    <row r="5523" spans="1:17" x14ac:dyDescent="0.25">
      <c r="A5523" s="84" t="s">
        <v>97</v>
      </c>
      <c r="B5523" s="93" t="s">
        <v>106</v>
      </c>
      <c r="C5523" s="93" t="s">
        <v>107</v>
      </c>
      <c r="N5523" s="205"/>
      <c r="O5523" s="273"/>
    </row>
    <row r="5524" spans="1:17" x14ac:dyDescent="0.25">
      <c r="A5524" s="84">
        <v>1</v>
      </c>
      <c r="B5524" s="85" t="s">
        <v>108</v>
      </c>
      <c r="C5524" s="96">
        <v>14</v>
      </c>
      <c r="G5524" s="81"/>
      <c r="O5524" s="91"/>
      <c r="Q5524" s="81"/>
    </row>
    <row r="5525" spans="1:17" ht="15.75" x14ac:dyDescent="0.25">
      <c r="A5525" s="84" t="s">
        <v>6</v>
      </c>
      <c r="B5525" s="85" t="s">
        <v>109</v>
      </c>
      <c r="C5525" s="96">
        <v>0</v>
      </c>
      <c r="E5525" t="s">
        <v>12375</v>
      </c>
      <c r="G5525" s="81"/>
      <c r="L5525" s="116" t="s">
        <v>12838</v>
      </c>
      <c r="M5525" s="116" t="s">
        <v>10164</v>
      </c>
      <c r="O5525" s="91"/>
      <c r="P5525" s="81"/>
      <c r="Q5525" s="81"/>
    </row>
    <row r="5526" spans="1:17" x14ac:dyDescent="0.25">
      <c r="A5526" s="84">
        <v>3</v>
      </c>
      <c r="B5526" s="85" t="s">
        <v>110</v>
      </c>
      <c r="C5526" s="96">
        <v>0</v>
      </c>
      <c r="F5526" t="s">
        <v>12376</v>
      </c>
      <c r="G5526" s="81"/>
      <c r="K5526" s="79"/>
      <c r="L5526" s="92">
        <v>44537</v>
      </c>
      <c r="P5526" t="s">
        <v>5758</v>
      </c>
      <c r="Q5526" s="81"/>
    </row>
    <row r="5527" spans="1:17" x14ac:dyDescent="0.25">
      <c r="A5527" s="84">
        <v>4</v>
      </c>
      <c r="B5527" s="94" t="s">
        <v>111</v>
      </c>
      <c r="C5527" s="96">
        <v>35</v>
      </c>
      <c r="G5527" s="81"/>
      <c r="K5527" s="84" t="s">
        <v>97</v>
      </c>
      <c r="L5527" s="93" t="s">
        <v>106</v>
      </c>
      <c r="M5527" s="93" t="s">
        <v>107</v>
      </c>
    </row>
    <row r="5528" spans="1:17" x14ac:dyDescent="0.25">
      <c r="A5528" s="79"/>
      <c r="B5528" s="95" t="s">
        <v>104</v>
      </c>
      <c r="C5528" s="96">
        <f>SUM(C5524:C5527)</f>
        <v>49</v>
      </c>
      <c r="G5528" s="81"/>
      <c r="K5528" s="84">
        <v>1</v>
      </c>
      <c r="L5528" s="85" t="s">
        <v>108</v>
      </c>
      <c r="M5528" s="96">
        <v>13</v>
      </c>
      <c r="Q5528" s="81"/>
    </row>
    <row r="5529" spans="1:17" x14ac:dyDescent="0.25">
      <c r="A5529" s="79"/>
      <c r="B5529" s="290"/>
      <c r="C5529" s="252"/>
      <c r="G5529" s="81"/>
      <c r="K5529" s="84" t="s">
        <v>6</v>
      </c>
      <c r="L5529" s="85" t="s">
        <v>109</v>
      </c>
      <c r="M5529" s="96">
        <v>0</v>
      </c>
      <c r="O5529" t="s">
        <v>12375</v>
      </c>
      <c r="Q5529" s="81"/>
    </row>
    <row r="5530" spans="1:17" x14ac:dyDescent="0.25">
      <c r="A5530" s="79"/>
      <c r="B5530" s="290"/>
      <c r="C5530" s="252"/>
      <c r="D5530" s="117"/>
      <c r="E5530" s="117"/>
      <c r="F5530" s="117"/>
      <c r="G5530" s="276"/>
      <c r="K5530" s="84">
        <v>3</v>
      </c>
      <c r="L5530" s="85" t="s">
        <v>110</v>
      </c>
      <c r="M5530" s="96">
        <v>0</v>
      </c>
      <c r="P5530" t="s">
        <v>12376</v>
      </c>
      <c r="Q5530" s="81"/>
    </row>
    <row r="5531" spans="1:17" x14ac:dyDescent="0.25">
      <c r="A5531" s="79"/>
      <c r="C5531" s="85" t="s">
        <v>2354</v>
      </c>
      <c r="D5531" s="96">
        <v>0</v>
      </c>
      <c r="E5531" s="85"/>
      <c r="G5531" s="81"/>
      <c r="K5531" s="84">
        <v>4</v>
      </c>
      <c r="L5531" s="94" t="s">
        <v>111</v>
      </c>
      <c r="M5531" s="96">
        <v>35</v>
      </c>
      <c r="Q5531" s="81"/>
    </row>
    <row r="5532" spans="1:17" x14ac:dyDescent="0.25">
      <c r="A5532" s="79"/>
      <c r="C5532" s="85" t="s">
        <v>112</v>
      </c>
      <c r="D5532" s="96">
        <f>SUM(D5518)</f>
        <v>900</v>
      </c>
      <c r="E5532" s="99">
        <f>SUM(D5532*1.95583)</f>
        <v>1760.2470000000001</v>
      </c>
      <c r="G5532" s="81"/>
      <c r="K5532" s="79"/>
      <c r="L5532" s="95" t="s">
        <v>104</v>
      </c>
      <c r="M5532" s="96">
        <f>SUM(M5528:M5531)</f>
        <v>48</v>
      </c>
      <c r="Q5532" s="81"/>
    </row>
    <row r="5533" spans="1:17" x14ac:dyDescent="0.25">
      <c r="A5533" s="79"/>
      <c r="C5533" s="85" t="s">
        <v>113</v>
      </c>
      <c r="D5533" s="96">
        <f>SUM(C5528)</f>
        <v>49</v>
      </c>
      <c r="E5533" s="85"/>
      <c r="G5533" s="81"/>
      <c r="K5533" s="79"/>
      <c r="L5533" s="290"/>
      <c r="M5533" s="252"/>
      <c r="Q5533" s="81"/>
    </row>
    <row r="5534" spans="1:17" x14ac:dyDescent="0.25">
      <c r="A5534" s="79"/>
      <c r="C5534" s="85" t="s">
        <v>114</v>
      </c>
      <c r="D5534" s="96">
        <f>SUM(D5531+D5532-D5533)</f>
        <v>851</v>
      </c>
      <c r="E5534" s="85"/>
      <c r="G5534" s="81" t="s">
        <v>5758</v>
      </c>
      <c r="K5534" s="79"/>
      <c r="L5534" s="290"/>
      <c r="M5534" s="252"/>
      <c r="N5534" s="117"/>
      <c r="O5534" s="117"/>
      <c r="P5534" s="117"/>
      <c r="Q5534" s="276"/>
    </row>
    <row r="5535" spans="1:17" x14ac:dyDescent="0.25">
      <c r="A5535" s="79"/>
      <c r="C5535" s="94" t="s">
        <v>2355</v>
      </c>
      <c r="D5535" s="96">
        <v>0</v>
      </c>
      <c r="E5535" s="85"/>
      <c r="G5535" s="81"/>
      <c r="K5535" s="79"/>
      <c r="M5535" s="85" t="s">
        <v>2354</v>
      </c>
      <c r="N5535" s="96">
        <v>0</v>
      </c>
      <c r="O5535" s="85"/>
      <c r="Q5535" s="81"/>
    </row>
    <row r="5536" spans="1:17" x14ac:dyDescent="0.25">
      <c r="K5536" s="79"/>
      <c r="M5536" s="85" t="s">
        <v>112</v>
      </c>
      <c r="N5536" s="96">
        <f>SUM(N5522)</f>
        <v>1030</v>
      </c>
      <c r="O5536" s="99">
        <f>SUM(N5536*1.95583)</f>
        <v>2014.5048999999999</v>
      </c>
      <c r="Q5536" s="81"/>
    </row>
    <row r="5537" spans="1:17" x14ac:dyDescent="0.25">
      <c r="K5537" s="79"/>
      <c r="M5537" s="85" t="s">
        <v>113</v>
      </c>
      <c r="N5537" s="96">
        <f>SUM(M5532)</f>
        <v>48</v>
      </c>
      <c r="O5537" s="85"/>
      <c r="Q5537" s="81"/>
    </row>
    <row r="5538" spans="1:17" x14ac:dyDescent="0.25">
      <c r="K5538" s="79"/>
      <c r="M5538" s="85" t="s">
        <v>114</v>
      </c>
      <c r="N5538" s="96">
        <f>SUM(N5535+N5536-N5537)</f>
        <v>982</v>
      </c>
      <c r="O5538" s="85"/>
      <c r="Q5538" s="81" t="s">
        <v>5758</v>
      </c>
    </row>
    <row r="5539" spans="1:17" x14ac:dyDescent="0.25">
      <c r="K5539" s="79"/>
      <c r="M5539" s="94" t="s">
        <v>2355</v>
      </c>
      <c r="N5539" s="96">
        <v>0</v>
      </c>
      <c r="O5539" s="85"/>
      <c r="Q5539" s="81"/>
    </row>
    <row r="5541" spans="1:17" x14ac:dyDescent="0.25">
      <c r="B5541" s="100">
        <v>2550</v>
      </c>
      <c r="G5541" s="81"/>
    </row>
    <row r="5542" spans="1:17" x14ac:dyDescent="0.25">
      <c r="B5542" s="100">
        <v>200</v>
      </c>
      <c r="D5542" s="93" t="s">
        <v>118</v>
      </c>
      <c r="E5542" s="93" t="s">
        <v>119</v>
      </c>
      <c r="F5542" s="93" t="s">
        <v>120</v>
      </c>
    </row>
    <row r="5543" spans="1:17" x14ac:dyDescent="0.25">
      <c r="B5543" s="101">
        <f>SUM(B5542/B5541)</f>
        <v>7.8431372549019607E-2</v>
      </c>
      <c r="D5543" s="102">
        <f>SUM(B5543*E5532)</f>
        <v>138.05858823529411</v>
      </c>
      <c r="E5543" s="102">
        <f>SUM(D5543/1.17)</f>
        <v>117.99879336349925</v>
      </c>
      <c r="F5543" s="102">
        <f>SUM(D5543-E5543)</f>
        <v>20.059794871794864</v>
      </c>
    </row>
    <row r="5545" spans="1:17" x14ac:dyDescent="0.25">
      <c r="L5545" s="100">
        <v>2550</v>
      </c>
      <c r="Q5545" s="81"/>
    </row>
    <row r="5546" spans="1:17" x14ac:dyDescent="0.25">
      <c r="L5546" s="100">
        <v>200</v>
      </c>
      <c r="N5546" s="93" t="s">
        <v>118</v>
      </c>
      <c r="O5546" s="93" t="s">
        <v>119</v>
      </c>
      <c r="P5546" s="93" t="s">
        <v>120</v>
      </c>
    </row>
    <row r="5547" spans="1:17" x14ac:dyDescent="0.25">
      <c r="L5547" s="101">
        <f>SUM(L5546/L5545)</f>
        <v>7.8431372549019607E-2</v>
      </c>
      <c r="N5547" s="102">
        <f>SUM(L5547*O5536)</f>
        <v>158.00038431372548</v>
      </c>
      <c r="O5547" s="102">
        <f>SUM(N5547/1.17)</f>
        <v>135.04306351600468</v>
      </c>
      <c r="P5547" s="102">
        <f>SUM(N5547-O5547)</f>
        <v>22.957320797720797</v>
      </c>
    </row>
    <row r="5552" spans="1:17" ht="18.75" x14ac:dyDescent="0.3">
      <c r="A5552" s="79"/>
      <c r="B5552" s="80" t="s">
        <v>12861</v>
      </c>
      <c r="G5552" s="81"/>
    </row>
    <row r="5553" spans="1:17" ht="18.75" x14ac:dyDescent="0.3">
      <c r="A5553" s="79"/>
      <c r="B5553" t="s">
        <v>10164</v>
      </c>
      <c r="F5553" s="82" t="s">
        <v>95</v>
      </c>
      <c r="G5553" s="81"/>
      <c r="K5553" s="79"/>
      <c r="L5553" s="80" t="s">
        <v>12916</v>
      </c>
      <c r="Q5553" s="81"/>
    </row>
    <row r="5554" spans="1:17" ht="18.75" x14ac:dyDescent="0.3">
      <c r="A5554" s="251"/>
      <c r="B5554" s="274"/>
      <c r="C5554" s="117" t="s">
        <v>96</v>
      </c>
      <c r="D5554" s="117"/>
      <c r="E5554" s="117"/>
      <c r="F5554" s="275">
        <v>44535</v>
      </c>
      <c r="G5554" s="276"/>
      <c r="K5554" s="79"/>
      <c r="L5554" t="s">
        <v>2056</v>
      </c>
      <c r="P5554" s="82" t="s">
        <v>95</v>
      </c>
      <c r="Q5554" s="81"/>
    </row>
    <row r="5555" spans="1:17" ht="18.75" x14ac:dyDescent="0.3">
      <c r="A5555" s="84" t="s">
        <v>97</v>
      </c>
      <c r="B5555" s="85" t="s">
        <v>98</v>
      </c>
      <c r="C5555" s="85" t="s">
        <v>99</v>
      </c>
      <c r="D5555" s="85" t="s">
        <v>100</v>
      </c>
      <c r="E5555" s="85" t="s">
        <v>101</v>
      </c>
      <c r="F5555" s="85" t="s">
        <v>102</v>
      </c>
      <c r="G5555" s="86" t="s">
        <v>103</v>
      </c>
      <c r="K5555" s="251"/>
      <c r="L5555" s="274" t="s">
        <v>3477</v>
      </c>
      <c r="M5555" s="117"/>
      <c r="N5555" s="117"/>
      <c r="O5555" s="117"/>
      <c r="P5555" s="275">
        <v>44543</v>
      </c>
      <c r="Q5555" s="276"/>
    </row>
    <row r="5556" spans="1:17" x14ac:dyDescent="0.25">
      <c r="A5556" s="84" t="s">
        <v>2</v>
      </c>
      <c r="B5556" s="85" t="s">
        <v>12863</v>
      </c>
      <c r="C5556" s="85" t="s">
        <v>9</v>
      </c>
      <c r="D5556" s="85" t="s">
        <v>21</v>
      </c>
      <c r="E5556" s="96">
        <v>80</v>
      </c>
      <c r="F5556" s="85" t="s">
        <v>105</v>
      </c>
      <c r="G5556" s="86" t="s">
        <v>12864</v>
      </c>
      <c r="K5556" s="84" t="s">
        <v>97</v>
      </c>
      <c r="L5556" s="85" t="s">
        <v>98</v>
      </c>
      <c r="M5556" s="85" t="s">
        <v>99</v>
      </c>
      <c r="N5556" s="85" t="s">
        <v>100</v>
      </c>
      <c r="O5556" s="85" t="s">
        <v>101</v>
      </c>
      <c r="P5556" s="85" t="s">
        <v>102</v>
      </c>
      <c r="Q5556" s="86" t="s">
        <v>103</v>
      </c>
    </row>
    <row r="5557" spans="1:17" x14ac:dyDescent="0.25">
      <c r="A5557" s="84" t="s">
        <v>6</v>
      </c>
      <c r="B5557" s="85" t="s">
        <v>12865</v>
      </c>
      <c r="C5557" s="85" t="s">
        <v>9</v>
      </c>
      <c r="D5557" s="85" t="s">
        <v>21</v>
      </c>
      <c r="E5557" s="96">
        <v>50</v>
      </c>
      <c r="F5557" s="85" t="s">
        <v>392</v>
      </c>
      <c r="G5557" s="86" t="s">
        <v>12866</v>
      </c>
      <c r="K5557" s="84" t="s">
        <v>2</v>
      </c>
      <c r="L5557" s="85" t="s">
        <v>5874</v>
      </c>
      <c r="M5557" s="85" t="s">
        <v>20</v>
      </c>
      <c r="N5557" s="85" t="s">
        <v>21</v>
      </c>
      <c r="O5557" s="96">
        <v>97.145456999999993</v>
      </c>
      <c r="P5557" s="85" t="s">
        <v>381</v>
      </c>
      <c r="Q5557" s="86" t="s">
        <v>12326</v>
      </c>
    </row>
    <row r="5558" spans="1:17" x14ac:dyDescent="0.25">
      <c r="A5558" s="84" t="s">
        <v>32</v>
      </c>
      <c r="B5558" s="85" t="s">
        <v>12870</v>
      </c>
      <c r="C5558" s="85" t="s">
        <v>9</v>
      </c>
      <c r="D5558" s="85" t="s">
        <v>21</v>
      </c>
      <c r="E5558" s="96">
        <v>50</v>
      </c>
      <c r="F5558" s="85" t="s">
        <v>392</v>
      </c>
      <c r="G5558" s="86" t="s">
        <v>12871</v>
      </c>
      <c r="K5558" s="84" t="s">
        <v>6</v>
      </c>
      <c r="L5558" s="85" t="s">
        <v>12917</v>
      </c>
      <c r="M5558" s="85" t="s">
        <v>20</v>
      </c>
      <c r="N5558" s="85" t="s">
        <v>890</v>
      </c>
      <c r="O5558" s="96">
        <v>81.806701000000004</v>
      </c>
      <c r="P5558" s="85" t="s">
        <v>381</v>
      </c>
      <c r="Q5558" s="86" t="s">
        <v>12327</v>
      </c>
    </row>
    <row r="5559" spans="1:17" x14ac:dyDescent="0.25">
      <c r="A5559" s="84" t="s">
        <v>48</v>
      </c>
      <c r="B5559" s="85" t="s">
        <v>12872</v>
      </c>
      <c r="C5559" s="85" t="s">
        <v>9</v>
      </c>
      <c r="D5559" s="85" t="s">
        <v>21</v>
      </c>
      <c r="E5559" s="96">
        <v>80</v>
      </c>
      <c r="F5559" s="85" t="s">
        <v>105</v>
      </c>
      <c r="G5559" s="86" t="s">
        <v>12867</v>
      </c>
      <c r="K5559" s="84" t="s">
        <v>32</v>
      </c>
      <c r="L5559" s="85" t="s">
        <v>12918</v>
      </c>
      <c r="M5559" s="85" t="s">
        <v>20</v>
      </c>
      <c r="N5559" s="85" t="s">
        <v>21</v>
      </c>
      <c r="O5559" s="96">
        <v>61.355020000000003</v>
      </c>
      <c r="P5559" s="85" t="s">
        <v>381</v>
      </c>
      <c r="Q5559" s="86" t="s">
        <v>12654</v>
      </c>
    </row>
    <row r="5560" spans="1:17" x14ac:dyDescent="0.25">
      <c r="A5560" s="84" t="s">
        <v>49</v>
      </c>
      <c r="B5560" s="85" t="s">
        <v>8956</v>
      </c>
      <c r="C5560" s="85" t="s">
        <v>12</v>
      </c>
      <c r="D5560" s="85" t="s">
        <v>21</v>
      </c>
      <c r="E5560" s="96">
        <v>80</v>
      </c>
      <c r="F5560" s="85" t="s">
        <v>105</v>
      </c>
      <c r="G5560" s="86" t="s">
        <v>12868</v>
      </c>
      <c r="K5560" s="251"/>
      <c r="L5560" s="117"/>
      <c r="M5560" s="117"/>
      <c r="N5560" s="255" t="s">
        <v>104</v>
      </c>
      <c r="O5560" s="256">
        <f>SUM(O5557:O5559)</f>
        <v>240.30717799999999</v>
      </c>
      <c r="Q5560" s="81"/>
    </row>
    <row r="5561" spans="1:17" x14ac:dyDescent="0.25">
      <c r="A5561" s="84" t="s">
        <v>50</v>
      </c>
      <c r="B5561" s="85" t="s">
        <v>12873</v>
      </c>
      <c r="C5561" s="85" t="s">
        <v>20</v>
      </c>
      <c r="D5561" s="85" t="s">
        <v>22</v>
      </c>
      <c r="E5561" s="96">
        <v>130</v>
      </c>
      <c r="F5561" s="85" t="s">
        <v>105</v>
      </c>
      <c r="G5561" s="86" t="s">
        <v>12854</v>
      </c>
      <c r="N5561" s="90"/>
      <c r="P5561" s="81"/>
    </row>
    <row r="5562" spans="1:17" x14ac:dyDescent="0.25">
      <c r="A5562" s="84" t="s">
        <v>51</v>
      </c>
      <c r="B5562" s="85" t="s">
        <v>12874</v>
      </c>
      <c r="C5562" s="85" t="s">
        <v>9</v>
      </c>
      <c r="D5562" s="85" t="s">
        <v>21</v>
      </c>
      <c r="E5562" s="96">
        <v>0</v>
      </c>
      <c r="F5562" s="85" t="s">
        <v>105</v>
      </c>
      <c r="G5562" s="86" t="s">
        <v>12784</v>
      </c>
      <c r="K5562" s="79"/>
      <c r="N5562" t="s">
        <v>104</v>
      </c>
      <c r="O5562" s="205">
        <f>SUM(O5560)</f>
        <v>240.30717799999999</v>
      </c>
      <c r="P5562" s="273">
        <f>SUM(O5562*1.95583)</f>
        <v>469.99998794773995</v>
      </c>
    </row>
    <row r="5563" spans="1:17" x14ac:dyDescent="0.25">
      <c r="A5563" s="84" t="s">
        <v>52</v>
      </c>
      <c r="B5563" s="85" t="s">
        <v>12850</v>
      </c>
      <c r="C5563" s="85" t="s">
        <v>12</v>
      </c>
      <c r="D5563" s="85" t="s">
        <v>21</v>
      </c>
      <c r="E5563" s="96">
        <v>0</v>
      </c>
      <c r="F5563" s="85" t="s">
        <v>105</v>
      </c>
      <c r="G5563" s="86" t="s">
        <v>12851</v>
      </c>
      <c r="K5563" s="79"/>
      <c r="O5563" s="205"/>
      <c r="P5563" s="273"/>
    </row>
    <row r="5564" spans="1:17" x14ac:dyDescent="0.25">
      <c r="A5564" s="84" t="s">
        <v>53</v>
      </c>
      <c r="B5564" s="85" t="s">
        <v>11425</v>
      </c>
      <c r="C5564" s="85" t="s">
        <v>20</v>
      </c>
      <c r="D5564" s="85" t="s">
        <v>21</v>
      </c>
      <c r="E5564" s="96">
        <v>0</v>
      </c>
      <c r="F5564" s="85" t="s">
        <v>105</v>
      </c>
      <c r="G5564" s="86" t="s">
        <v>12855</v>
      </c>
      <c r="K5564" s="79"/>
      <c r="O5564" s="205"/>
      <c r="P5564" s="273"/>
    </row>
    <row r="5565" spans="1:17" x14ac:dyDescent="0.25">
      <c r="A5565" s="84" t="s">
        <v>54</v>
      </c>
      <c r="B5565" s="85" t="s">
        <v>12567</v>
      </c>
      <c r="C5565" s="85" t="s">
        <v>9</v>
      </c>
      <c r="D5565" s="85" t="s">
        <v>21</v>
      </c>
      <c r="E5565" s="96">
        <v>0</v>
      </c>
      <c r="F5565" s="85" t="s">
        <v>105</v>
      </c>
      <c r="G5565" s="86" t="s">
        <v>12856</v>
      </c>
      <c r="K5565" s="79"/>
      <c r="M5565" s="85" t="s">
        <v>112</v>
      </c>
      <c r="N5565" s="96">
        <f>SUM(O5562)</f>
        <v>240.30717799999999</v>
      </c>
      <c r="O5565" s="99">
        <f>SUM(N5565*1.95583)</f>
        <v>469.99998794773995</v>
      </c>
      <c r="Q5565" s="81"/>
    </row>
    <row r="5566" spans="1:17" x14ac:dyDescent="0.25">
      <c r="A5566" s="84" t="s">
        <v>55</v>
      </c>
      <c r="B5566" s="85" t="s">
        <v>12875</v>
      </c>
      <c r="C5566" s="85" t="s">
        <v>20</v>
      </c>
      <c r="D5566" s="85" t="s">
        <v>72</v>
      </c>
      <c r="E5566" s="96">
        <v>0</v>
      </c>
      <c r="F5566" s="85" t="s">
        <v>381</v>
      </c>
      <c r="G5566" s="86" t="s">
        <v>12876</v>
      </c>
      <c r="K5566" s="79"/>
      <c r="N5566" s="97"/>
      <c r="Q5566" s="81"/>
    </row>
    <row r="5567" spans="1:17" x14ac:dyDescent="0.25">
      <c r="A5567" s="251"/>
      <c r="B5567" s="218"/>
      <c r="C5567" s="117"/>
      <c r="D5567" s="88" t="s">
        <v>104</v>
      </c>
      <c r="E5567" s="250">
        <f>SUM(E5556:E5566)</f>
        <v>470</v>
      </c>
      <c r="G5567" s="81"/>
      <c r="K5567" s="79"/>
      <c r="N5567" s="97"/>
      <c r="Q5567" s="81"/>
    </row>
    <row r="5568" spans="1:17" x14ac:dyDescent="0.25">
      <c r="A5568" s="251"/>
      <c r="B5568" s="117"/>
      <c r="C5568" s="117"/>
      <c r="D5568" s="311"/>
      <c r="E5568" s="312"/>
      <c r="G5568" s="81"/>
      <c r="K5568" s="79"/>
      <c r="Q5568" s="81"/>
    </row>
    <row r="5569" spans="1:17" ht="18.75" x14ac:dyDescent="0.3">
      <c r="A5569" s="79"/>
      <c r="B5569" s="80"/>
      <c r="C5569" t="s">
        <v>393</v>
      </c>
      <c r="E5569" s="115"/>
      <c r="F5569" s="83">
        <v>44538</v>
      </c>
      <c r="G5569" s="81"/>
      <c r="K5569" s="79"/>
      <c r="Q5569" s="81"/>
    </row>
    <row r="5570" spans="1:17" x14ac:dyDescent="0.25">
      <c r="A5570" s="84" t="s">
        <v>97</v>
      </c>
      <c r="B5570" s="85" t="s">
        <v>98</v>
      </c>
      <c r="C5570" s="85" t="s">
        <v>99</v>
      </c>
      <c r="D5570" s="85" t="s">
        <v>100</v>
      </c>
      <c r="E5570" s="85" t="s">
        <v>101</v>
      </c>
      <c r="F5570" s="85" t="s">
        <v>102</v>
      </c>
      <c r="G5570" s="86" t="s">
        <v>103</v>
      </c>
      <c r="K5570" s="79"/>
      <c r="L5570" s="106"/>
      <c r="Q5570" s="81"/>
    </row>
    <row r="5571" spans="1:17" x14ac:dyDescent="0.25">
      <c r="A5571" s="84" t="s">
        <v>2</v>
      </c>
      <c r="B5571" s="85" t="s">
        <v>12877</v>
      </c>
      <c r="C5571" s="85" t="s">
        <v>890</v>
      </c>
      <c r="D5571" s="85" t="s">
        <v>41</v>
      </c>
      <c r="E5571" s="96">
        <v>105</v>
      </c>
      <c r="F5571" s="85" t="s">
        <v>105</v>
      </c>
      <c r="G5571" s="86" t="s">
        <v>12869</v>
      </c>
      <c r="K5571" s="79"/>
      <c r="L5571" s="100">
        <v>2550</v>
      </c>
      <c r="N5571" s="93" t="s">
        <v>118</v>
      </c>
      <c r="O5571" s="93" t="s">
        <v>119</v>
      </c>
      <c r="P5571" s="93" t="s">
        <v>120</v>
      </c>
      <c r="Q5571" s="81"/>
    </row>
    <row r="5572" spans="1:17" x14ac:dyDescent="0.25">
      <c r="A5572" s="84" t="s">
        <v>6</v>
      </c>
      <c r="B5572" s="85" t="s">
        <v>12878</v>
      </c>
      <c r="C5572" s="85" t="s">
        <v>890</v>
      </c>
      <c r="D5572" s="85" t="s">
        <v>20</v>
      </c>
      <c r="E5572" s="96">
        <v>100</v>
      </c>
      <c r="F5572" s="85" t="s">
        <v>105</v>
      </c>
      <c r="G5572" s="86" t="s">
        <v>12879</v>
      </c>
      <c r="K5572" s="79"/>
      <c r="L5572" s="100">
        <v>200</v>
      </c>
      <c r="N5572" s="102">
        <f>SUM(O5565*L5573)</f>
        <v>36.862744152763916</v>
      </c>
      <c r="O5572" s="102">
        <f>SUM(N5572/1.17)</f>
        <v>31.506618933986257</v>
      </c>
      <c r="P5572" s="102">
        <f>SUM(N5572-O5572)</f>
        <v>5.3561252187776596</v>
      </c>
      <c r="Q5572" s="81"/>
    </row>
    <row r="5573" spans="1:17" x14ac:dyDescent="0.25">
      <c r="A5573" s="84" t="s">
        <v>32</v>
      </c>
      <c r="B5573" s="85" t="s">
        <v>12880</v>
      </c>
      <c r="C5573" s="85" t="s">
        <v>21</v>
      </c>
      <c r="D5573" s="85" t="s">
        <v>9</v>
      </c>
      <c r="E5573" s="96">
        <v>80</v>
      </c>
      <c r="F5573" s="85" t="s">
        <v>105</v>
      </c>
      <c r="G5573" s="86" t="s">
        <v>12881</v>
      </c>
      <c r="K5573" s="81"/>
      <c r="L5573" s="101">
        <f>SUM(L5572/L5571)</f>
        <v>7.8431372549019607E-2</v>
      </c>
      <c r="Q5573" s="81"/>
    </row>
    <row r="5574" spans="1:17" x14ac:dyDescent="0.25">
      <c r="A5574" s="84" t="s">
        <v>48</v>
      </c>
      <c r="B5574" s="85" t="s">
        <v>12882</v>
      </c>
      <c r="C5574" s="85" t="s">
        <v>21</v>
      </c>
      <c r="D5574" s="85" t="s">
        <v>20</v>
      </c>
      <c r="E5574" s="96">
        <v>80</v>
      </c>
      <c r="F5574" s="85" t="s">
        <v>105</v>
      </c>
      <c r="G5574" s="86" t="s">
        <v>12883</v>
      </c>
    </row>
    <row r="5575" spans="1:17" x14ac:dyDescent="0.25">
      <c r="A5575" s="84" t="s">
        <v>49</v>
      </c>
      <c r="B5575" s="85" t="s">
        <v>12700</v>
      </c>
      <c r="C5575" s="85" t="s">
        <v>890</v>
      </c>
      <c r="D5575" s="85" t="s">
        <v>155</v>
      </c>
      <c r="E5575" s="96">
        <v>0</v>
      </c>
      <c r="F5575" s="85" t="s">
        <v>105</v>
      </c>
      <c r="G5575" s="86" t="s">
        <v>12701</v>
      </c>
    </row>
    <row r="5576" spans="1:17" ht="18.75" x14ac:dyDescent="0.3">
      <c r="A5576" s="84" t="s">
        <v>50</v>
      </c>
      <c r="B5576" s="85" t="s">
        <v>12702</v>
      </c>
      <c r="C5576" s="85" t="s">
        <v>890</v>
      </c>
      <c r="D5576" s="85" t="s">
        <v>155</v>
      </c>
      <c r="E5576" s="96">
        <v>0</v>
      </c>
      <c r="F5576" s="85" t="s">
        <v>105</v>
      </c>
      <c r="G5576" s="86" t="s">
        <v>12703</v>
      </c>
      <c r="K5576" s="79"/>
      <c r="L5576" s="80" t="s">
        <v>12919</v>
      </c>
      <c r="Q5576" s="81"/>
    </row>
    <row r="5577" spans="1:17" x14ac:dyDescent="0.25">
      <c r="A5577" s="84" t="s">
        <v>51</v>
      </c>
      <c r="B5577" s="85" t="s">
        <v>10725</v>
      </c>
      <c r="C5577" s="85" t="s">
        <v>890</v>
      </c>
      <c r="D5577" s="85" t="s">
        <v>20</v>
      </c>
      <c r="E5577" s="96">
        <v>0</v>
      </c>
      <c r="F5577" s="85" t="s">
        <v>105</v>
      </c>
      <c r="G5577" s="86" t="s">
        <v>12710</v>
      </c>
      <c r="K5577" s="79"/>
      <c r="L5577" t="s">
        <v>2056</v>
      </c>
      <c r="P5577" s="82" t="s">
        <v>95</v>
      </c>
      <c r="Q5577" s="81"/>
    </row>
    <row r="5578" spans="1:17" ht="18.75" x14ac:dyDescent="0.3">
      <c r="A5578" s="84" t="s">
        <v>52</v>
      </c>
      <c r="B5578" s="85" t="s">
        <v>8956</v>
      </c>
      <c r="C5578" s="85" t="s">
        <v>21</v>
      </c>
      <c r="D5578" s="85" t="s">
        <v>12</v>
      </c>
      <c r="E5578" s="96">
        <v>0</v>
      </c>
      <c r="F5578" s="85" t="s">
        <v>105</v>
      </c>
      <c r="G5578" s="86" t="s">
        <v>12868</v>
      </c>
      <c r="K5578" s="251"/>
      <c r="L5578" s="274" t="s">
        <v>11684</v>
      </c>
      <c r="M5578" s="117"/>
      <c r="N5578" s="117"/>
      <c r="O5578" s="117"/>
      <c r="P5578" s="275">
        <v>44543</v>
      </c>
      <c r="Q5578" s="276"/>
    </row>
    <row r="5579" spans="1:17" x14ac:dyDescent="0.25">
      <c r="D5579" s="255" t="s">
        <v>104</v>
      </c>
      <c r="E5579" s="256">
        <f>SUM(E5571:E5578)</f>
        <v>365</v>
      </c>
      <c r="G5579" s="81"/>
      <c r="K5579" s="84" t="s">
        <v>97</v>
      </c>
      <c r="L5579" s="85" t="s">
        <v>98</v>
      </c>
      <c r="M5579" s="85" t="s">
        <v>99</v>
      </c>
      <c r="N5579" s="85" t="s">
        <v>100</v>
      </c>
      <c r="O5579" s="85" t="s">
        <v>101</v>
      </c>
      <c r="P5579" s="85" t="s">
        <v>102</v>
      </c>
      <c r="Q5579" s="86" t="s">
        <v>103</v>
      </c>
    </row>
    <row r="5580" spans="1:17" x14ac:dyDescent="0.25">
      <c r="C5580" s="90"/>
      <c r="K5580" s="84" t="s">
        <v>2</v>
      </c>
      <c r="L5580" s="132">
        <v>1160019</v>
      </c>
      <c r="M5580" s="85" t="s">
        <v>5</v>
      </c>
      <c r="N5580" s="85" t="s">
        <v>21</v>
      </c>
      <c r="O5580" s="96">
        <v>51.129187999999999</v>
      </c>
      <c r="P5580" s="85" t="s">
        <v>12920</v>
      </c>
      <c r="Q5580" s="86" t="s">
        <v>12263</v>
      </c>
    </row>
    <row r="5581" spans="1:17" x14ac:dyDescent="0.25">
      <c r="C5581" t="s">
        <v>104</v>
      </c>
      <c r="D5581" s="205">
        <f>SUM(E5567+E5579)</f>
        <v>835</v>
      </c>
      <c r="E5581" s="273">
        <f>SUM(D5581*1.95583)</f>
        <v>1633.11805</v>
      </c>
      <c r="K5581" s="251"/>
      <c r="L5581" s="117"/>
      <c r="M5581" s="117"/>
      <c r="N5581" s="255" t="s">
        <v>104</v>
      </c>
      <c r="O5581" s="256">
        <f>SUM(O5580:O5580)</f>
        <v>51.129187999999999</v>
      </c>
      <c r="Q5581" s="81"/>
    </row>
    <row r="5582" spans="1:17" x14ac:dyDescent="0.25">
      <c r="D5582" s="205"/>
      <c r="E5582" s="273"/>
      <c r="N5582" s="90"/>
      <c r="P5582" s="81"/>
    </row>
    <row r="5583" spans="1:17" x14ac:dyDescent="0.25">
      <c r="E5583" s="91"/>
      <c r="G5583" s="81"/>
      <c r="K5583" s="79"/>
      <c r="N5583" t="s">
        <v>104</v>
      </c>
      <c r="O5583" s="205">
        <f>SUM(O5581)</f>
        <v>51.129187999999999</v>
      </c>
      <c r="P5583" s="273">
        <f>SUM(O5583*1.95583)</f>
        <v>99.999999766039991</v>
      </c>
    </row>
    <row r="5584" spans="1:17" ht="15.75" x14ac:dyDescent="0.25">
      <c r="B5584" s="116" t="s">
        <v>12862</v>
      </c>
      <c r="C5584" s="116" t="s">
        <v>10164</v>
      </c>
      <c r="E5584" s="91"/>
      <c r="F5584" s="81"/>
      <c r="G5584" s="81"/>
      <c r="K5584" s="79"/>
      <c r="O5584" s="205"/>
      <c r="P5584" s="273"/>
    </row>
    <row r="5585" spans="1:17" x14ac:dyDescent="0.25">
      <c r="A5585" s="79"/>
      <c r="B5585" s="92">
        <v>44539</v>
      </c>
      <c r="F5585" t="s">
        <v>5758</v>
      </c>
      <c r="G5585" s="81"/>
      <c r="K5585" s="79"/>
      <c r="O5585" s="205"/>
      <c r="P5585" s="273"/>
    </row>
    <row r="5586" spans="1:17" x14ac:dyDescent="0.25">
      <c r="A5586" s="84" t="s">
        <v>97</v>
      </c>
      <c r="B5586" s="93" t="s">
        <v>106</v>
      </c>
      <c r="C5586" s="93" t="s">
        <v>107</v>
      </c>
      <c r="K5586" s="79"/>
      <c r="M5586" s="85" t="s">
        <v>112</v>
      </c>
      <c r="N5586" s="96">
        <f>SUM(O5583)</f>
        <v>51.129187999999999</v>
      </c>
      <c r="O5586" s="99">
        <f>SUM(N5586*1.95583)</f>
        <v>99.999999766039991</v>
      </c>
      <c r="Q5586" s="81"/>
    </row>
    <row r="5587" spans="1:17" x14ac:dyDescent="0.25">
      <c r="A5587" s="84">
        <v>1</v>
      </c>
      <c r="B5587" s="85" t="s">
        <v>108</v>
      </c>
      <c r="C5587" s="96">
        <v>13</v>
      </c>
      <c r="G5587" s="81"/>
      <c r="K5587" s="79"/>
      <c r="N5587" s="97"/>
      <c r="Q5587" s="81"/>
    </row>
    <row r="5588" spans="1:17" x14ac:dyDescent="0.25">
      <c r="A5588" s="84" t="s">
        <v>6</v>
      </c>
      <c r="B5588" s="85" t="s">
        <v>109</v>
      </c>
      <c r="C5588" s="96">
        <v>0</v>
      </c>
      <c r="E5588" t="s">
        <v>12375</v>
      </c>
      <c r="G5588" s="81"/>
      <c r="K5588" s="79"/>
      <c r="N5588" s="97"/>
      <c r="Q5588" s="81"/>
    </row>
    <row r="5589" spans="1:17" x14ac:dyDescent="0.25">
      <c r="A5589" s="84">
        <v>3</v>
      </c>
      <c r="B5589" s="85" t="s">
        <v>110</v>
      </c>
      <c r="C5589" s="96">
        <v>0</v>
      </c>
      <c r="F5589" t="s">
        <v>12376</v>
      </c>
      <c r="G5589" s="81"/>
      <c r="K5589" s="79"/>
      <c r="Q5589" s="81"/>
    </row>
    <row r="5590" spans="1:17" x14ac:dyDescent="0.25">
      <c r="A5590" s="84">
        <v>4</v>
      </c>
      <c r="B5590" s="94" t="s">
        <v>111</v>
      </c>
      <c r="C5590" s="96">
        <v>32</v>
      </c>
      <c r="G5590" s="81"/>
      <c r="K5590" s="79"/>
      <c r="Q5590" s="81"/>
    </row>
    <row r="5591" spans="1:17" x14ac:dyDescent="0.25">
      <c r="A5591" s="79"/>
      <c r="B5591" s="95" t="s">
        <v>104</v>
      </c>
      <c r="C5591" s="96">
        <f>SUM(C5587:C5590)</f>
        <v>45</v>
      </c>
      <c r="G5591" s="81"/>
      <c r="K5591" s="79"/>
      <c r="L5591" s="106"/>
      <c r="Q5591" s="81"/>
    </row>
    <row r="5592" spans="1:17" x14ac:dyDescent="0.25">
      <c r="A5592" s="79"/>
      <c r="B5592" s="290"/>
      <c r="C5592" s="252"/>
      <c r="G5592" s="81"/>
      <c r="K5592" s="79"/>
      <c r="L5592" s="100">
        <v>1400</v>
      </c>
      <c r="N5592" s="93" t="s">
        <v>118</v>
      </c>
      <c r="O5592" s="93" t="s">
        <v>119</v>
      </c>
      <c r="P5592" s="93" t="s">
        <v>120</v>
      </c>
      <c r="Q5592" s="81"/>
    </row>
    <row r="5593" spans="1:17" x14ac:dyDescent="0.25">
      <c r="A5593" s="79"/>
      <c r="B5593" s="290"/>
      <c r="C5593" s="252"/>
      <c r="D5593" s="117"/>
      <c r="E5593" s="117"/>
      <c r="F5593" s="117"/>
      <c r="G5593" s="276"/>
      <c r="K5593" s="79"/>
      <c r="L5593" s="100">
        <v>2</v>
      </c>
      <c r="N5593" s="102">
        <f>SUM(O5586*L5594)</f>
        <v>0.14285714252291426</v>
      </c>
      <c r="O5593" s="102">
        <f>SUM(N5593/1.17)</f>
        <v>0.12210012181445663</v>
      </c>
      <c r="P5593" s="102">
        <f>SUM(N5593-O5593)</f>
        <v>2.0757020708457627E-2</v>
      </c>
      <c r="Q5593" s="81"/>
    </row>
    <row r="5594" spans="1:17" x14ac:dyDescent="0.25">
      <c r="A5594" s="79"/>
      <c r="C5594" s="85" t="s">
        <v>2354</v>
      </c>
      <c r="D5594" s="96">
        <v>40</v>
      </c>
      <c r="E5594" s="85" t="s">
        <v>10403</v>
      </c>
      <c r="G5594" s="81"/>
      <c r="K5594" s="81"/>
      <c r="L5594" s="101">
        <f>SUM(L5593/L5592)</f>
        <v>1.4285714285714286E-3</v>
      </c>
      <c r="Q5594" s="81"/>
    </row>
    <row r="5595" spans="1:17" x14ac:dyDescent="0.25">
      <c r="A5595" s="79"/>
      <c r="C5595" s="85" t="s">
        <v>112</v>
      </c>
      <c r="D5595" s="96">
        <f>SUM(D5581)</f>
        <v>835</v>
      </c>
      <c r="E5595" s="99">
        <f>SUM(D5595*1.95583)</f>
        <v>1633.11805</v>
      </c>
      <c r="G5595" s="81"/>
    </row>
    <row r="5596" spans="1:17" x14ac:dyDescent="0.25">
      <c r="A5596" s="79"/>
      <c r="C5596" s="85" t="s">
        <v>113</v>
      </c>
      <c r="D5596" s="96">
        <f>SUM(C5591)</f>
        <v>45</v>
      </c>
      <c r="E5596" s="85"/>
      <c r="G5596" s="81"/>
    </row>
    <row r="5597" spans="1:17" x14ac:dyDescent="0.25">
      <c r="A5597" s="79"/>
      <c r="C5597" s="85" t="s">
        <v>114</v>
      </c>
      <c r="D5597" s="96">
        <f>SUM(D5594+D5595-D5596)</f>
        <v>830</v>
      </c>
      <c r="E5597" s="85"/>
      <c r="G5597" s="81" t="s">
        <v>5758</v>
      </c>
    </row>
    <row r="5598" spans="1:17" x14ac:dyDescent="0.25">
      <c r="A5598" s="79"/>
      <c r="C5598" s="94" t="s">
        <v>2355</v>
      </c>
      <c r="D5598" s="96">
        <v>0</v>
      </c>
      <c r="E5598" s="85"/>
      <c r="G5598" s="81"/>
    </row>
    <row r="5604" spans="1:17" x14ac:dyDescent="0.25">
      <c r="B5604" s="100">
        <v>2550</v>
      </c>
      <c r="G5604" s="81"/>
    </row>
    <row r="5605" spans="1:17" x14ac:dyDescent="0.25">
      <c r="B5605" s="100">
        <v>200</v>
      </c>
      <c r="D5605" s="93" t="s">
        <v>118</v>
      </c>
      <c r="E5605" s="93" t="s">
        <v>119</v>
      </c>
      <c r="F5605" s="93" t="s">
        <v>120</v>
      </c>
    </row>
    <row r="5606" spans="1:17" x14ac:dyDescent="0.25">
      <c r="B5606" s="101">
        <f>SUM(B5605/B5604)</f>
        <v>7.8431372549019607E-2</v>
      </c>
      <c r="D5606" s="102">
        <f>SUM(B5606*E5595)</f>
        <v>128.08769019607843</v>
      </c>
      <c r="E5606" s="102">
        <f>SUM(D5606/1.17)</f>
        <v>109.47665828724652</v>
      </c>
      <c r="F5606" s="102">
        <f>SUM(D5606-E5606)</f>
        <v>18.611031908831905</v>
      </c>
    </row>
    <row r="5612" spans="1:17" ht="18.75" x14ac:dyDescent="0.3">
      <c r="A5612" s="79"/>
      <c r="B5612" s="80" t="s">
        <v>12921</v>
      </c>
      <c r="G5612" s="81"/>
      <c r="K5612" s="79"/>
      <c r="L5612" s="80" t="s">
        <v>12937</v>
      </c>
      <c r="Q5612" s="81"/>
    </row>
    <row r="5613" spans="1:17" x14ac:dyDescent="0.25">
      <c r="A5613" s="79"/>
      <c r="B5613" t="s">
        <v>3883</v>
      </c>
      <c r="F5613" s="82" t="s">
        <v>95</v>
      </c>
      <c r="G5613" s="81"/>
      <c r="K5613" s="79"/>
      <c r="L5613" t="s">
        <v>6815</v>
      </c>
      <c r="P5613" s="82" t="s">
        <v>95</v>
      </c>
      <c r="Q5613" s="81"/>
    </row>
    <row r="5614" spans="1:17" ht="18.75" x14ac:dyDescent="0.3">
      <c r="A5614" s="251"/>
      <c r="B5614" s="274"/>
      <c r="C5614" s="117" t="s">
        <v>96</v>
      </c>
      <c r="D5614" s="117"/>
      <c r="E5614" s="117"/>
      <c r="F5614" s="275">
        <v>44537</v>
      </c>
      <c r="G5614" s="276"/>
      <c r="K5614" s="251"/>
      <c r="L5614" s="274"/>
      <c r="M5614" s="117" t="s">
        <v>96</v>
      </c>
      <c r="N5614" s="117"/>
      <c r="O5614" s="117"/>
      <c r="P5614" s="275">
        <v>44539</v>
      </c>
      <c r="Q5614" s="276"/>
    </row>
    <row r="5615" spans="1:17" x14ac:dyDescent="0.25">
      <c r="A5615" s="84" t="s">
        <v>97</v>
      </c>
      <c r="B5615" s="85" t="s">
        <v>98</v>
      </c>
      <c r="C5615" s="85" t="s">
        <v>99</v>
      </c>
      <c r="D5615" s="85" t="s">
        <v>100</v>
      </c>
      <c r="E5615" s="85" t="s">
        <v>101</v>
      </c>
      <c r="F5615" s="85" t="s">
        <v>102</v>
      </c>
      <c r="G5615" s="86" t="s">
        <v>103</v>
      </c>
      <c r="K5615" s="84" t="s">
        <v>97</v>
      </c>
      <c r="L5615" s="85" t="s">
        <v>98</v>
      </c>
      <c r="M5615" s="85" t="s">
        <v>99</v>
      </c>
      <c r="N5615" s="85" t="s">
        <v>100</v>
      </c>
      <c r="O5615" s="85" t="s">
        <v>101</v>
      </c>
      <c r="P5615" s="85" t="s">
        <v>102</v>
      </c>
      <c r="Q5615" s="86" t="s">
        <v>103</v>
      </c>
    </row>
    <row r="5616" spans="1:17" x14ac:dyDescent="0.25">
      <c r="A5616" s="84" t="s">
        <v>2</v>
      </c>
      <c r="B5616" s="85" t="s">
        <v>12714</v>
      </c>
      <c r="C5616" s="85" t="s">
        <v>20</v>
      </c>
      <c r="D5616" s="85" t="s">
        <v>890</v>
      </c>
      <c r="E5616" s="96">
        <v>0</v>
      </c>
      <c r="F5616" s="85" t="s">
        <v>105</v>
      </c>
      <c r="G5616" s="86" t="s">
        <v>12715</v>
      </c>
      <c r="K5616" s="84" t="s">
        <v>2</v>
      </c>
      <c r="L5616" s="85" t="s">
        <v>12939</v>
      </c>
      <c r="M5616" s="85" t="s">
        <v>20</v>
      </c>
      <c r="N5616" s="85" t="s">
        <v>13</v>
      </c>
      <c r="O5616" s="96">
        <v>80</v>
      </c>
      <c r="P5616" s="85" t="s">
        <v>392</v>
      </c>
      <c r="Q5616" s="86" t="s">
        <v>12940</v>
      </c>
    </row>
    <row r="5617" spans="1:17" x14ac:dyDescent="0.25">
      <c r="A5617" s="84" t="s">
        <v>6</v>
      </c>
      <c r="B5617" s="85" t="s">
        <v>5816</v>
      </c>
      <c r="C5617" s="85" t="s">
        <v>5</v>
      </c>
      <c r="D5617" s="85" t="s">
        <v>21</v>
      </c>
      <c r="E5617" s="96">
        <v>0</v>
      </c>
      <c r="F5617" s="85" t="s">
        <v>105</v>
      </c>
      <c r="G5617" s="86" t="s">
        <v>11752</v>
      </c>
      <c r="K5617" s="84" t="s">
        <v>6</v>
      </c>
      <c r="L5617" s="85" t="s">
        <v>12941</v>
      </c>
      <c r="M5617" s="85" t="s">
        <v>9</v>
      </c>
      <c r="N5617" s="85" t="s">
        <v>21</v>
      </c>
      <c r="O5617" s="96">
        <v>80</v>
      </c>
      <c r="P5617" s="85" t="s">
        <v>105</v>
      </c>
      <c r="Q5617" s="86" t="s">
        <v>12942</v>
      </c>
    </row>
    <row r="5618" spans="1:17" x14ac:dyDescent="0.25">
      <c r="A5618" s="84" t="s">
        <v>32</v>
      </c>
      <c r="B5618" s="85" t="s">
        <v>12923</v>
      </c>
      <c r="C5618" s="85" t="s">
        <v>20</v>
      </c>
      <c r="D5618" s="85" t="s">
        <v>21</v>
      </c>
      <c r="E5618" s="96">
        <v>0</v>
      </c>
      <c r="F5618" s="85" t="s">
        <v>381</v>
      </c>
      <c r="G5618" s="86" t="s">
        <v>12924</v>
      </c>
      <c r="K5618" s="84" t="s">
        <v>32</v>
      </c>
      <c r="L5618" s="85" t="s">
        <v>12943</v>
      </c>
      <c r="M5618" s="85" t="s">
        <v>20</v>
      </c>
      <c r="N5618" s="85" t="s">
        <v>13</v>
      </c>
      <c r="O5618" s="96">
        <v>40</v>
      </c>
      <c r="P5618" s="85" t="s">
        <v>392</v>
      </c>
      <c r="Q5618" s="86" t="s">
        <v>12944</v>
      </c>
    </row>
    <row r="5619" spans="1:17" x14ac:dyDescent="0.25">
      <c r="A5619" s="251"/>
      <c r="B5619" s="218"/>
      <c r="C5619" s="117"/>
      <c r="D5619" s="88" t="s">
        <v>104</v>
      </c>
      <c r="E5619" s="250">
        <f>SUM(E5616:E5618)</f>
        <v>0</v>
      </c>
      <c r="G5619" s="81"/>
      <c r="K5619" s="84" t="s">
        <v>48</v>
      </c>
      <c r="L5619" s="85" t="s">
        <v>12945</v>
      </c>
      <c r="M5619" s="85" t="s">
        <v>20</v>
      </c>
      <c r="N5619" s="85" t="s">
        <v>13</v>
      </c>
      <c r="O5619" s="96">
        <v>0</v>
      </c>
      <c r="P5619" s="85" t="s">
        <v>105</v>
      </c>
      <c r="Q5619" s="86" t="s">
        <v>12823</v>
      </c>
    </row>
    <row r="5620" spans="1:17" x14ac:dyDescent="0.25">
      <c r="A5620" s="251"/>
      <c r="B5620" s="117"/>
      <c r="C5620" s="117"/>
      <c r="D5620" s="311"/>
      <c r="E5620" s="312"/>
      <c r="G5620" s="81"/>
      <c r="K5620" s="84" t="s">
        <v>49</v>
      </c>
      <c r="L5620" s="85" t="s">
        <v>10282</v>
      </c>
      <c r="M5620" s="85" t="s">
        <v>20</v>
      </c>
      <c r="N5620" s="85" t="s">
        <v>13</v>
      </c>
      <c r="O5620" s="96">
        <v>0</v>
      </c>
      <c r="P5620" s="85" t="s">
        <v>105</v>
      </c>
      <c r="Q5620" s="86" t="s">
        <v>12800</v>
      </c>
    </row>
    <row r="5621" spans="1:17" ht="18.75" x14ac:dyDescent="0.3">
      <c r="A5621" s="79"/>
      <c r="B5621" s="80"/>
      <c r="C5621" t="s">
        <v>393</v>
      </c>
      <c r="E5621" s="115"/>
      <c r="F5621" s="83">
        <v>44540</v>
      </c>
      <c r="G5621" s="81"/>
      <c r="K5621" s="251"/>
      <c r="L5621" s="218"/>
      <c r="M5621" s="117"/>
      <c r="N5621" s="88" t="s">
        <v>104</v>
      </c>
      <c r="O5621" s="250">
        <f>SUM(O5616:O5620)</f>
        <v>200</v>
      </c>
      <c r="Q5621" s="81"/>
    </row>
    <row r="5622" spans="1:17" x14ac:dyDescent="0.25">
      <c r="A5622" s="84" t="s">
        <v>97</v>
      </c>
      <c r="B5622" s="85" t="s">
        <v>98</v>
      </c>
      <c r="C5622" s="85" t="s">
        <v>99</v>
      </c>
      <c r="D5622" s="85" t="s">
        <v>100</v>
      </c>
      <c r="E5622" s="85" t="s">
        <v>101</v>
      </c>
      <c r="F5622" s="85" t="s">
        <v>102</v>
      </c>
      <c r="G5622" s="86" t="s">
        <v>103</v>
      </c>
      <c r="K5622" s="251"/>
      <c r="L5622" s="117"/>
      <c r="M5622" s="117"/>
      <c r="N5622" s="311"/>
      <c r="O5622" s="312"/>
      <c r="Q5622" s="81"/>
    </row>
    <row r="5623" spans="1:17" ht="18.75" x14ac:dyDescent="0.3">
      <c r="A5623" s="84" t="s">
        <v>2</v>
      </c>
      <c r="B5623" s="85" t="s">
        <v>8822</v>
      </c>
      <c r="C5623" s="85" t="s">
        <v>22</v>
      </c>
      <c r="D5623" s="85" t="s">
        <v>155</v>
      </c>
      <c r="E5623" s="96">
        <v>95</v>
      </c>
      <c r="F5623" s="85" t="s">
        <v>392</v>
      </c>
      <c r="G5623" s="86" t="s">
        <v>12925</v>
      </c>
      <c r="K5623" s="79"/>
      <c r="L5623" s="80"/>
      <c r="M5623" t="s">
        <v>393</v>
      </c>
      <c r="O5623" s="115"/>
      <c r="P5623" s="83">
        <v>44541</v>
      </c>
      <c r="Q5623" s="81"/>
    </row>
    <row r="5624" spans="1:17" x14ac:dyDescent="0.25">
      <c r="A5624" s="84" t="s">
        <v>6</v>
      </c>
      <c r="B5624" s="85" t="s">
        <v>12926</v>
      </c>
      <c r="C5624" s="85" t="s">
        <v>22</v>
      </c>
      <c r="D5624" s="85" t="s">
        <v>9</v>
      </c>
      <c r="E5624" s="96">
        <v>90</v>
      </c>
      <c r="F5624" s="85" t="s">
        <v>392</v>
      </c>
      <c r="G5624" s="86" t="s">
        <v>12927</v>
      </c>
      <c r="K5624" s="84" t="s">
        <v>97</v>
      </c>
      <c r="L5624" s="85" t="s">
        <v>98</v>
      </c>
      <c r="M5624" s="85" t="s">
        <v>99</v>
      </c>
      <c r="N5624" s="85" t="s">
        <v>100</v>
      </c>
      <c r="O5624" s="85" t="s">
        <v>101</v>
      </c>
      <c r="P5624" s="85" t="s">
        <v>102</v>
      </c>
      <c r="Q5624" s="86" t="s">
        <v>103</v>
      </c>
    </row>
    <row r="5625" spans="1:17" x14ac:dyDescent="0.25">
      <c r="A5625" s="84" t="s">
        <v>32</v>
      </c>
      <c r="B5625" s="85" t="s">
        <v>12929</v>
      </c>
      <c r="C5625" s="85" t="s">
        <v>22</v>
      </c>
      <c r="D5625" s="85" t="s">
        <v>20</v>
      </c>
      <c r="E5625" s="96">
        <v>90</v>
      </c>
      <c r="F5625" s="85" t="s">
        <v>392</v>
      </c>
      <c r="G5625" s="86" t="s">
        <v>12930</v>
      </c>
      <c r="K5625" s="84" t="s">
        <v>2</v>
      </c>
      <c r="L5625" s="85" t="s">
        <v>7495</v>
      </c>
      <c r="M5625" s="85" t="s">
        <v>22</v>
      </c>
      <c r="N5625" s="85" t="s">
        <v>9</v>
      </c>
      <c r="O5625" s="96">
        <v>90</v>
      </c>
      <c r="P5625" s="85" t="s">
        <v>392</v>
      </c>
      <c r="Q5625" s="86" t="s">
        <v>12946</v>
      </c>
    </row>
    <row r="5626" spans="1:17" x14ac:dyDescent="0.25">
      <c r="A5626" s="84" t="s">
        <v>48</v>
      </c>
      <c r="B5626" s="85" t="s">
        <v>12119</v>
      </c>
      <c r="C5626" s="85" t="s">
        <v>13</v>
      </c>
      <c r="D5626" s="85" t="s">
        <v>20</v>
      </c>
      <c r="E5626" s="96">
        <v>80</v>
      </c>
      <c r="F5626" s="85" t="s">
        <v>392</v>
      </c>
      <c r="G5626" s="86" t="s">
        <v>12931</v>
      </c>
      <c r="K5626" s="84" t="s">
        <v>6</v>
      </c>
      <c r="L5626" s="85" t="s">
        <v>7496</v>
      </c>
      <c r="M5626" s="85" t="s">
        <v>22</v>
      </c>
      <c r="N5626" s="85" t="s">
        <v>155</v>
      </c>
      <c r="O5626" s="96">
        <v>95</v>
      </c>
      <c r="P5626" s="85" t="s">
        <v>392</v>
      </c>
      <c r="Q5626" s="86" t="s">
        <v>12947</v>
      </c>
    </row>
    <row r="5627" spans="1:17" x14ac:dyDescent="0.25">
      <c r="A5627" s="84" t="s">
        <v>49</v>
      </c>
      <c r="B5627" s="85" t="s">
        <v>767</v>
      </c>
      <c r="C5627" s="85" t="s">
        <v>17</v>
      </c>
      <c r="D5627" s="85" t="s">
        <v>20</v>
      </c>
      <c r="E5627" s="96">
        <v>75</v>
      </c>
      <c r="F5627" s="85" t="s">
        <v>392</v>
      </c>
      <c r="G5627" s="86" t="s">
        <v>12932</v>
      </c>
      <c r="K5627" s="84" t="s">
        <v>32</v>
      </c>
      <c r="L5627" s="85" t="s">
        <v>3975</v>
      </c>
      <c r="M5627" s="85" t="s">
        <v>21</v>
      </c>
      <c r="N5627" s="85" t="s">
        <v>9</v>
      </c>
      <c r="O5627" s="96">
        <v>80</v>
      </c>
      <c r="P5627" s="85" t="s">
        <v>105</v>
      </c>
      <c r="Q5627" s="86" t="s">
        <v>12948</v>
      </c>
    </row>
    <row r="5628" spans="1:17" x14ac:dyDescent="0.25">
      <c r="A5628" s="84" t="s">
        <v>50</v>
      </c>
      <c r="B5628" s="85" t="s">
        <v>12933</v>
      </c>
      <c r="C5628" s="85" t="s">
        <v>890</v>
      </c>
      <c r="D5628" s="85" t="s">
        <v>41</v>
      </c>
      <c r="E5628" s="96">
        <v>105</v>
      </c>
      <c r="F5628" s="85" t="s">
        <v>105</v>
      </c>
      <c r="G5628" s="86" t="s">
        <v>12934</v>
      </c>
      <c r="K5628" s="84" t="s">
        <v>48</v>
      </c>
      <c r="L5628" s="85" t="s">
        <v>8374</v>
      </c>
      <c r="M5628" s="85" t="s">
        <v>21</v>
      </c>
      <c r="N5628" s="85" t="s">
        <v>155</v>
      </c>
      <c r="O5628" s="96">
        <v>55</v>
      </c>
      <c r="P5628" s="85" t="s">
        <v>392</v>
      </c>
      <c r="Q5628" s="86" t="s">
        <v>12949</v>
      </c>
    </row>
    <row r="5629" spans="1:17" x14ac:dyDescent="0.25">
      <c r="A5629" s="84" t="s">
        <v>51</v>
      </c>
      <c r="B5629" s="85" t="s">
        <v>2845</v>
      </c>
      <c r="C5629" s="85" t="s">
        <v>21</v>
      </c>
      <c r="D5629" s="85" t="s">
        <v>20</v>
      </c>
      <c r="E5629" s="96">
        <v>50</v>
      </c>
      <c r="F5629" s="85" t="s">
        <v>392</v>
      </c>
      <c r="G5629" s="86" t="s">
        <v>12935</v>
      </c>
      <c r="K5629" s="84" t="s">
        <v>49</v>
      </c>
      <c r="L5629" s="85" t="s">
        <v>2367</v>
      </c>
      <c r="M5629" s="85" t="s">
        <v>21</v>
      </c>
      <c r="N5629" s="85" t="s">
        <v>9</v>
      </c>
      <c r="O5629" s="96">
        <v>50</v>
      </c>
      <c r="P5629" s="85" t="s">
        <v>392</v>
      </c>
      <c r="Q5629" s="86" t="s">
        <v>12950</v>
      </c>
    </row>
    <row r="5630" spans="1:17" x14ac:dyDescent="0.25">
      <c r="A5630" s="84" t="s">
        <v>52</v>
      </c>
      <c r="B5630" s="85" t="s">
        <v>1463</v>
      </c>
      <c r="C5630" s="85" t="s">
        <v>21</v>
      </c>
      <c r="D5630" s="85" t="s">
        <v>12</v>
      </c>
      <c r="E5630" s="96">
        <v>50</v>
      </c>
      <c r="F5630" s="85" t="s">
        <v>392</v>
      </c>
      <c r="G5630" s="86" t="s">
        <v>12936</v>
      </c>
      <c r="K5630" s="84" t="s">
        <v>50</v>
      </c>
      <c r="L5630" s="85" t="s">
        <v>12951</v>
      </c>
      <c r="M5630" s="85" t="s">
        <v>13</v>
      </c>
      <c r="N5630" s="85" t="s">
        <v>20</v>
      </c>
      <c r="O5630" s="96">
        <v>0</v>
      </c>
      <c r="P5630" s="85" t="s">
        <v>105</v>
      </c>
      <c r="Q5630" s="86" t="s">
        <v>12167</v>
      </c>
    </row>
    <row r="5631" spans="1:17" x14ac:dyDescent="0.25">
      <c r="A5631" s="84" t="s">
        <v>53</v>
      </c>
      <c r="B5631" s="85" t="s">
        <v>4362</v>
      </c>
      <c r="C5631" s="85" t="s">
        <v>21</v>
      </c>
      <c r="D5631" s="85" t="s">
        <v>9</v>
      </c>
      <c r="E5631" s="96">
        <v>0</v>
      </c>
      <c r="F5631" s="85" t="s">
        <v>105</v>
      </c>
      <c r="G5631" s="86" t="s">
        <v>9641</v>
      </c>
      <c r="K5631" s="84" t="s">
        <v>51</v>
      </c>
      <c r="L5631" s="85" t="s">
        <v>11908</v>
      </c>
      <c r="M5631" s="85" t="s">
        <v>21</v>
      </c>
      <c r="N5631" s="85" t="s">
        <v>9</v>
      </c>
      <c r="O5631" s="96">
        <v>0</v>
      </c>
      <c r="P5631" s="85" t="s">
        <v>105</v>
      </c>
      <c r="Q5631" s="86" t="s">
        <v>11909</v>
      </c>
    </row>
    <row r="5632" spans="1:17" x14ac:dyDescent="0.25">
      <c r="A5632" s="84" t="s">
        <v>54</v>
      </c>
      <c r="B5632" s="85" t="s">
        <v>12863</v>
      </c>
      <c r="C5632" s="85" t="s">
        <v>21</v>
      </c>
      <c r="D5632" s="85" t="s">
        <v>9</v>
      </c>
      <c r="E5632" s="96">
        <v>0</v>
      </c>
      <c r="F5632" s="85" t="s">
        <v>105</v>
      </c>
      <c r="G5632" s="86" t="s">
        <v>12864</v>
      </c>
      <c r="N5632" s="255" t="s">
        <v>104</v>
      </c>
      <c r="O5632" s="256">
        <f>SUM(O5625:O5631)</f>
        <v>370</v>
      </c>
      <c r="Q5632" s="81"/>
    </row>
    <row r="5633" spans="1:17" x14ac:dyDescent="0.25">
      <c r="D5633" s="255" t="s">
        <v>104</v>
      </c>
      <c r="E5633" s="256">
        <f>SUM(E5623:E5632)</f>
        <v>635</v>
      </c>
      <c r="G5633" s="81"/>
      <c r="M5633" s="90"/>
    </row>
    <row r="5634" spans="1:17" x14ac:dyDescent="0.25">
      <c r="C5634" s="90"/>
      <c r="M5634" t="s">
        <v>104</v>
      </c>
      <c r="N5634" s="205">
        <f>SUM(O5621+O5632)</f>
        <v>570</v>
      </c>
      <c r="O5634" s="273">
        <f>SUM(N5634*1.95583)</f>
        <v>1114.8231000000001</v>
      </c>
    </row>
    <row r="5635" spans="1:17" x14ac:dyDescent="0.25">
      <c r="C5635" t="s">
        <v>104</v>
      </c>
      <c r="D5635" s="205">
        <f>SUM(E5619+E5633)</f>
        <v>635</v>
      </c>
      <c r="E5635" s="273">
        <f>SUM(D5635*1.95583)</f>
        <v>1241.9520499999999</v>
      </c>
      <c r="N5635" s="205"/>
      <c r="O5635" s="273"/>
    </row>
    <row r="5636" spans="1:17" x14ac:dyDescent="0.25">
      <c r="D5636" s="205"/>
      <c r="E5636" s="273"/>
      <c r="O5636" s="91"/>
      <c r="Q5636" s="81"/>
    </row>
    <row r="5637" spans="1:17" ht="15.75" x14ac:dyDescent="0.25">
      <c r="E5637" s="91"/>
      <c r="G5637" s="81"/>
      <c r="L5637" s="116" t="s">
        <v>12938</v>
      </c>
      <c r="M5637" s="116" t="s">
        <v>6815</v>
      </c>
      <c r="O5637" s="91"/>
      <c r="P5637" s="81"/>
      <c r="Q5637" s="81"/>
    </row>
    <row r="5638" spans="1:17" ht="15.75" x14ac:dyDescent="0.25">
      <c r="B5638" s="116" t="s">
        <v>12922</v>
      </c>
      <c r="C5638" s="116" t="s">
        <v>3883</v>
      </c>
      <c r="E5638" s="91"/>
      <c r="F5638" s="81"/>
      <c r="G5638" s="81"/>
      <c r="K5638" s="79"/>
      <c r="L5638" s="92">
        <v>44543</v>
      </c>
      <c r="P5638" t="s">
        <v>5758</v>
      </c>
      <c r="Q5638" s="81"/>
    </row>
    <row r="5639" spans="1:17" x14ac:dyDescent="0.25">
      <c r="A5639" s="79"/>
      <c r="B5639" s="92">
        <v>44543</v>
      </c>
      <c r="F5639" t="s">
        <v>5758</v>
      </c>
      <c r="G5639" s="81"/>
      <c r="K5639" s="84" t="s">
        <v>97</v>
      </c>
      <c r="L5639" s="93" t="s">
        <v>106</v>
      </c>
      <c r="M5639" s="93" t="s">
        <v>107</v>
      </c>
    </row>
    <row r="5640" spans="1:17" x14ac:dyDescent="0.25">
      <c r="A5640" s="84" t="s">
        <v>97</v>
      </c>
      <c r="B5640" s="93" t="s">
        <v>106</v>
      </c>
      <c r="C5640" s="93" t="s">
        <v>107</v>
      </c>
      <c r="K5640" s="84">
        <v>1</v>
      </c>
      <c r="L5640" s="85" t="s">
        <v>108</v>
      </c>
      <c r="M5640" s="96">
        <v>13</v>
      </c>
      <c r="Q5640" s="81"/>
    </row>
    <row r="5641" spans="1:17" x14ac:dyDescent="0.25">
      <c r="A5641" s="84">
        <v>1</v>
      </c>
      <c r="B5641" s="85" t="s">
        <v>108</v>
      </c>
      <c r="C5641" s="96">
        <v>14</v>
      </c>
      <c r="G5641" s="81"/>
      <c r="K5641" s="84" t="s">
        <v>6</v>
      </c>
      <c r="L5641" s="85" t="s">
        <v>109</v>
      </c>
      <c r="M5641" s="96">
        <v>0</v>
      </c>
      <c r="O5641" t="s">
        <v>12375</v>
      </c>
      <c r="Q5641" s="81"/>
    </row>
    <row r="5642" spans="1:17" x14ac:dyDescent="0.25">
      <c r="A5642" s="84" t="s">
        <v>6</v>
      </c>
      <c r="B5642" s="85" t="s">
        <v>109</v>
      </c>
      <c r="C5642" s="96">
        <v>0</v>
      </c>
      <c r="E5642" t="s">
        <v>12375</v>
      </c>
      <c r="G5642" s="81"/>
      <c r="K5642" s="84">
        <v>3</v>
      </c>
      <c r="L5642" s="85" t="s">
        <v>110</v>
      </c>
      <c r="M5642" s="96">
        <v>0</v>
      </c>
      <c r="P5642" t="s">
        <v>12376</v>
      </c>
      <c r="Q5642" s="81"/>
    </row>
    <row r="5643" spans="1:17" x14ac:dyDescent="0.25">
      <c r="A5643" s="84">
        <v>3</v>
      </c>
      <c r="B5643" s="85" t="s">
        <v>110</v>
      </c>
      <c r="C5643" s="96">
        <v>0</v>
      </c>
      <c r="F5643" t="s">
        <v>12376</v>
      </c>
      <c r="G5643" s="81"/>
      <c r="K5643" s="84">
        <v>4</v>
      </c>
      <c r="L5643" s="94" t="s">
        <v>111</v>
      </c>
      <c r="M5643" s="96">
        <v>35</v>
      </c>
      <c r="Q5643" s="81"/>
    </row>
    <row r="5644" spans="1:17" x14ac:dyDescent="0.25">
      <c r="A5644" s="84">
        <v>4</v>
      </c>
      <c r="B5644" s="94" t="s">
        <v>111</v>
      </c>
      <c r="C5644" s="96">
        <v>35</v>
      </c>
      <c r="G5644" s="81"/>
      <c r="K5644" s="79"/>
      <c r="L5644" s="95" t="s">
        <v>104</v>
      </c>
      <c r="M5644" s="96">
        <f>SUM(M5640:M5643)</f>
        <v>48</v>
      </c>
      <c r="Q5644" s="81"/>
    </row>
    <row r="5645" spans="1:17" x14ac:dyDescent="0.25">
      <c r="A5645" s="79"/>
      <c r="B5645" s="95" t="s">
        <v>104</v>
      </c>
      <c r="C5645" s="96">
        <f>SUM(C5641:C5644)</f>
        <v>49</v>
      </c>
      <c r="G5645" s="81"/>
      <c r="K5645" s="79"/>
      <c r="L5645" s="290"/>
      <c r="M5645" s="252"/>
      <c r="Q5645" s="81"/>
    </row>
    <row r="5646" spans="1:17" x14ac:dyDescent="0.25">
      <c r="A5646" s="79"/>
      <c r="B5646" s="290"/>
      <c r="C5646" s="252"/>
      <c r="G5646" s="81"/>
      <c r="K5646" s="79"/>
      <c r="L5646" s="290"/>
      <c r="M5646" s="252"/>
      <c r="N5646" s="117"/>
      <c r="O5646" s="117"/>
      <c r="P5646" s="117"/>
      <c r="Q5646" s="276"/>
    </row>
    <row r="5647" spans="1:17" x14ac:dyDescent="0.25">
      <c r="A5647" s="79"/>
      <c r="B5647" s="290"/>
      <c r="C5647" s="252"/>
      <c r="D5647" s="117"/>
      <c r="E5647" s="117"/>
      <c r="F5647" s="117"/>
      <c r="G5647" s="276"/>
      <c r="K5647" s="79"/>
      <c r="M5647" s="85" t="s">
        <v>2354</v>
      </c>
      <c r="N5647" s="96">
        <v>0</v>
      </c>
      <c r="O5647" s="85"/>
      <c r="Q5647" s="81"/>
    </row>
    <row r="5648" spans="1:17" x14ac:dyDescent="0.25">
      <c r="A5648" s="79"/>
      <c r="C5648" s="85" t="s">
        <v>2354</v>
      </c>
      <c r="D5648" s="96">
        <v>0</v>
      </c>
      <c r="E5648" s="85"/>
      <c r="G5648" s="81"/>
      <c r="K5648" s="79"/>
      <c r="M5648" s="85" t="s">
        <v>112</v>
      </c>
      <c r="N5648" s="96">
        <f>SUM(N5634)</f>
        <v>570</v>
      </c>
      <c r="O5648" s="99">
        <f>SUM(N5648*1.95583)</f>
        <v>1114.8231000000001</v>
      </c>
      <c r="Q5648" s="81"/>
    </row>
    <row r="5649" spans="1:17" x14ac:dyDescent="0.25">
      <c r="A5649" s="79"/>
      <c r="C5649" s="85" t="s">
        <v>112</v>
      </c>
      <c r="D5649" s="96">
        <f>SUM(D5635)</f>
        <v>635</v>
      </c>
      <c r="E5649" s="99">
        <f>SUM(D5649*1.95583)</f>
        <v>1241.9520499999999</v>
      </c>
      <c r="G5649" s="81"/>
      <c r="K5649" s="79"/>
      <c r="M5649" s="85" t="s">
        <v>113</v>
      </c>
      <c r="N5649" s="96">
        <f>SUM(M5644)</f>
        <v>48</v>
      </c>
      <c r="O5649" s="85"/>
      <c r="Q5649" s="81"/>
    </row>
    <row r="5650" spans="1:17" x14ac:dyDescent="0.25">
      <c r="A5650" s="79"/>
      <c r="C5650" s="85" t="s">
        <v>113</v>
      </c>
      <c r="D5650" s="96">
        <f>SUM(C5645)</f>
        <v>49</v>
      </c>
      <c r="E5650" s="85"/>
      <c r="G5650" s="81"/>
      <c r="K5650" s="79"/>
      <c r="M5650" s="85" t="s">
        <v>114</v>
      </c>
      <c r="N5650" s="96">
        <f>SUM(N5647+N5648-N5649)</f>
        <v>522</v>
      </c>
      <c r="O5650" s="85"/>
      <c r="Q5650" s="81" t="s">
        <v>5758</v>
      </c>
    </row>
    <row r="5651" spans="1:17" x14ac:dyDescent="0.25">
      <c r="A5651" s="79"/>
      <c r="C5651" s="85" t="s">
        <v>114</v>
      </c>
      <c r="D5651" s="96">
        <f>SUM(D5648+D5649-D5650)</f>
        <v>586</v>
      </c>
      <c r="E5651" s="85"/>
      <c r="G5651" s="81" t="s">
        <v>5758</v>
      </c>
      <c r="K5651" s="79"/>
      <c r="M5651" s="94" t="s">
        <v>2355</v>
      </c>
      <c r="N5651" s="96">
        <v>0</v>
      </c>
      <c r="O5651" s="85"/>
      <c r="Q5651" s="81"/>
    </row>
    <row r="5652" spans="1:17" x14ac:dyDescent="0.25">
      <c r="A5652" s="79"/>
      <c r="C5652" s="94" t="s">
        <v>2355</v>
      </c>
      <c r="D5652" s="96">
        <v>0</v>
      </c>
      <c r="E5652" s="85"/>
      <c r="G5652" s="81"/>
    </row>
    <row r="5657" spans="1:17" x14ac:dyDescent="0.25">
      <c r="L5657" s="100">
        <v>2550</v>
      </c>
      <c r="Q5657" s="81"/>
    </row>
    <row r="5658" spans="1:17" x14ac:dyDescent="0.25">
      <c r="B5658" s="100">
        <v>2550</v>
      </c>
      <c r="G5658" s="81"/>
      <c r="L5658" s="100">
        <v>200</v>
      </c>
      <c r="N5658" s="93" t="s">
        <v>118</v>
      </c>
      <c r="O5658" s="93" t="s">
        <v>119</v>
      </c>
      <c r="P5658" s="93" t="s">
        <v>120</v>
      </c>
    </row>
    <row r="5659" spans="1:17" x14ac:dyDescent="0.25">
      <c r="B5659" s="100">
        <v>200</v>
      </c>
      <c r="D5659" s="93" t="s">
        <v>118</v>
      </c>
      <c r="E5659" s="93" t="s">
        <v>119</v>
      </c>
      <c r="F5659" s="93" t="s">
        <v>120</v>
      </c>
      <c r="L5659" s="101">
        <f>SUM(L5658/L5657)</f>
        <v>7.8431372549019607E-2</v>
      </c>
      <c r="N5659" s="102">
        <f>SUM(L5659*O5648)</f>
        <v>87.437105882352952</v>
      </c>
      <c r="O5659" s="102">
        <f>SUM(N5659/1.17)</f>
        <v>74.732569130216206</v>
      </c>
      <c r="P5659" s="102">
        <f>SUM(N5659-O5659)</f>
        <v>12.704536752136747</v>
      </c>
    </row>
    <row r="5660" spans="1:17" x14ac:dyDescent="0.25">
      <c r="B5660" s="101">
        <f>SUM(B5659/B5658)</f>
        <v>7.8431372549019607E-2</v>
      </c>
      <c r="D5660" s="102">
        <f>SUM(B5660*E5649)</f>
        <v>97.408003921568621</v>
      </c>
      <c r="E5660" s="102">
        <f>SUM(D5660/1.17)</f>
        <v>83.254704206468915</v>
      </c>
      <c r="F5660" s="102">
        <f>SUM(D5660-E5660)</f>
        <v>14.153299715099706</v>
      </c>
    </row>
    <row r="5665" spans="1:17" ht="18.75" x14ac:dyDescent="0.3">
      <c r="A5665" s="79"/>
      <c r="B5665" s="80" t="s">
        <v>12952</v>
      </c>
      <c r="G5665" s="81"/>
      <c r="K5665" s="79"/>
      <c r="L5665" s="80" t="s">
        <v>12984</v>
      </c>
      <c r="Q5665" s="81"/>
    </row>
    <row r="5666" spans="1:17" x14ac:dyDescent="0.25">
      <c r="A5666" s="79"/>
      <c r="B5666" t="s">
        <v>10164</v>
      </c>
      <c r="F5666" s="82" t="s">
        <v>95</v>
      </c>
      <c r="G5666" s="81"/>
      <c r="K5666" s="79"/>
      <c r="L5666" t="s">
        <v>3883</v>
      </c>
      <c r="P5666" s="82" t="s">
        <v>95</v>
      </c>
      <c r="Q5666" s="81"/>
    </row>
    <row r="5667" spans="1:17" ht="18.75" x14ac:dyDescent="0.3">
      <c r="A5667" s="251"/>
      <c r="B5667" s="274"/>
      <c r="C5667" s="117" t="s">
        <v>96</v>
      </c>
      <c r="D5667" s="117"/>
      <c r="E5667" s="117"/>
      <c r="F5667" s="275">
        <v>44541</v>
      </c>
      <c r="G5667" s="276"/>
      <c r="K5667" s="251"/>
      <c r="L5667" s="274"/>
      <c r="M5667" s="117" t="s">
        <v>96</v>
      </c>
      <c r="N5667" s="117"/>
      <c r="O5667" s="117"/>
      <c r="P5667" s="275">
        <v>44542</v>
      </c>
      <c r="Q5667" s="276"/>
    </row>
    <row r="5668" spans="1:17" x14ac:dyDescent="0.25">
      <c r="A5668" s="84" t="s">
        <v>97</v>
      </c>
      <c r="B5668" s="85" t="s">
        <v>98</v>
      </c>
      <c r="C5668" s="85" t="s">
        <v>99</v>
      </c>
      <c r="D5668" s="85" t="s">
        <v>100</v>
      </c>
      <c r="E5668" s="85" t="s">
        <v>101</v>
      </c>
      <c r="F5668" s="85" t="s">
        <v>102</v>
      </c>
      <c r="G5668" s="86" t="s">
        <v>103</v>
      </c>
      <c r="K5668" s="84" t="s">
        <v>97</v>
      </c>
      <c r="L5668" s="85" t="s">
        <v>98</v>
      </c>
      <c r="M5668" s="85" t="s">
        <v>99</v>
      </c>
      <c r="N5668" s="85" t="s">
        <v>100</v>
      </c>
      <c r="O5668" s="85" t="s">
        <v>101</v>
      </c>
      <c r="P5668" s="85" t="s">
        <v>102</v>
      </c>
      <c r="Q5668" s="86" t="s">
        <v>103</v>
      </c>
    </row>
    <row r="5669" spans="1:17" x14ac:dyDescent="0.25">
      <c r="A5669" s="84" t="s">
        <v>2</v>
      </c>
      <c r="B5669" s="85" t="s">
        <v>12830</v>
      </c>
      <c r="C5669" s="85" t="s">
        <v>9</v>
      </c>
      <c r="D5669" s="85" t="s">
        <v>21</v>
      </c>
      <c r="E5669" s="96">
        <v>50</v>
      </c>
      <c r="F5669" s="85" t="s">
        <v>392</v>
      </c>
      <c r="G5669" s="86" t="s">
        <v>12956</v>
      </c>
      <c r="K5669" s="84" t="s">
        <v>2</v>
      </c>
      <c r="L5669" s="85" t="s">
        <v>9088</v>
      </c>
      <c r="M5669" s="85" t="s">
        <v>155</v>
      </c>
      <c r="N5669" s="85" t="s">
        <v>22</v>
      </c>
      <c r="O5669" s="96">
        <v>135</v>
      </c>
      <c r="P5669" s="85" t="s">
        <v>105</v>
      </c>
      <c r="Q5669" s="86" t="s">
        <v>12986</v>
      </c>
    </row>
    <row r="5670" spans="1:17" x14ac:dyDescent="0.25">
      <c r="A5670" s="84" t="s">
        <v>6</v>
      </c>
      <c r="B5670" s="85" t="s">
        <v>12278</v>
      </c>
      <c r="C5670" s="85" t="s">
        <v>5</v>
      </c>
      <c r="D5670" s="85" t="s">
        <v>13</v>
      </c>
      <c r="E5670" s="96">
        <v>120</v>
      </c>
      <c r="F5670" s="85" t="s">
        <v>105</v>
      </c>
      <c r="G5670" s="86" t="s">
        <v>12957</v>
      </c>
      <c r="K5670" s="84" t="s">
        <v>6</v>
      </c>
      <c r="L5670" s="85" t="s">
        <v>528</v>
      </c>
      <c r="M5670" s="85" t="s">
        <v>9</v>
      </c>
      <c r="N5670" s="85" t="s">
        <v>21</v>
      </c>
      <c r="O5670" s="96">
        <v>80</v>
      </c>
      <c r="P5670" s="85" t="s">
        <v>105</v>
      </c>
      <c r="Q5670" s="86" t="s">
        <v>12987</v>
      </c>
    </row>
    <row r="5671" spans="1:17" x14ac:dyDescent="0.25">
      <c r="A5671" s="84" t="s">
        <v>32</v>
      </c>
      <c r="B5671" s="85" t="s">
        <v>12958</v>
      </c>
      <c r="C5671" s="85" t="s">
        <v>20</v>
      </c>
      <c r="D5671" s="85" t="s">
        <v>21</v>
      </c>
      <c r="E5671" s="96">
        <v>0</v>
      </c>
      <c r="F5671" s="85" t="s">
        <v>381</v>
      </c>
      <c r="G5671" s="86" t="s">
        <v>12959</v>
      </c>
      <c r="K5671" s="84" t="s">
        <v>32</v>
      </c>
      <c r="L5671" s="85" t="s">
        <v>4671</v>
      </c>
      <c r="M5671" s="85" t="s">
        <v>9</v>
      </c>
      <c r="N5671" s="85" t="s">
        <v>21</v>
      </c>
      <c r="O5671" s="96">
        <v>50</v>
      </c>
      <c r="P5671" s="85" t="s">
        <v>392</v>
      </c>
      <c r="Q5671" s="86" t="s">
        <v>12988</v>
      </c>
    </row>
    <row r="5672" spans="1:17" x14ac:dyDescent="0.25">
      <c r="A5672" s="251"/>
      <c r="B5672" s="218"/>
      <c r="C5672" s="117"/>
      <c r="D5672" s="88" t="s">
        <v>104</v>
      </c>
      <c r="E5672" s="250">
        <f>SUM(E5669:E5671)</f>
        <v>170</v>
      </c>
      <c r="G5672" s="81"/>
      <c r="K5672" s="84" t="s">
        <v>48</v>
      </c>
      <c r="L5672" s="85" t="s">
        <v>12989</v>
      </c>
      <c r="M5672" s="85" t="s">
        <v>20</v>
      </c>
      <c r="N5672" s="85" t="s">
        <v>21</v>
      </c>
      <c r="O5672" s="96">
        <v>50</v>
      </c>
      <c r="P5672" s="85" t="s">
        <v>392</v>
      </c>
      <c r="Q5672" s="86" t="s">
        <v>12990</v>
      </c>
    </row>
    <row r="5673" spans="1:17" x14ac:dyDescent="0.25">
      <c r="A5673" s="251"/>
      <c r="B5673" s="117"/>
      <c r="C5673" s="117"/>
      <c r="D5673" s="311"/>
      <c r="E5673" s="312"/>
      <c r="G5673" s="81"/>
      <c r="K5673" s="84" t="s">
        <v>49</v>
      </c>
      <c r="L5673" s="85" t="s">
        <v>1039</v>
      </c>
      <c r="M5673" s="85" t="s">
        <v>20</v>
      </c>
      <c r="N5673" s="85" t="s">
        <v>21</v>
      </c>
      <c r="O5673" s="96">
        <v>80</v>
      </c>
      <c r="P5673" s="85" t="s">
        <v>105</v>
      </c>
      <c r="Q5673" s="86" t="s">
        <v>12991</v>
      </c>
    </row>
    <row r="5674" spans="1:17" ht="18.75" x14ac:dyDescent="0.3">
      <c r="A5674" s="79"/>
      <c r="B5674" s="80"/>
      <c r="C5674" t="s">
        <v>393</v>
      </c>
      <c r="E5674" s="115"/>
      <c r="F5674" s="83">
        <v>44543</v>
      </c>
      <c r="G5674" s="81"/>
      <c r="K5674" s="251"/>
      <c r="L5674" s="218"/>
      <c r="M5674" s="117"/>
      <c r="N5674" s="88" t="s">
        <v>104</v>
      </c>
      <c r="O5674" s="250">
        <f>SUM(O5669:O5673)</f>
        <v>395</v>
      </c>
      <c r="Q5674" s="81"/>
    </row>
    <row r="5675" spans="1:17" x14ac:dyDescent="0.25">
      <c r="A5675" s="84" t="s">
        <v>97</v>
      </c>
      <c r="B5675" s="85" t="s">
        <v>98</v>
      </c>
      <c r="C5675" s="85" t="s">
        <v>99</v>
      </c>
      <c r="D5675" s="85" t="s">
        <v>100</v>
      </c>
      <c r="E5675" s="85" t="s">
        <v>101</v>
      </c>
      <c r="F5675" s="85" t="s">
        <v>102</v>
      </c>
      <c r="G5675" s="86" t="s">
        <v>103</v>
      </c>
      <c r="K5675" s="251"/>
      <c r="L5675" s="117"/>
      <c r="M5675" s="117"/>
      <c r="N5675" s="311"/>
      <c r="O5675" s="312"/>
      <c r="Q5675" s="81"/>
    </row>
    <row r="5676" spans="1:17" ht="18.75" x14ac:dyDescent="0.3">
      <c r="A5676" s="84" t="s">
        <v>2</v>
      </c>
      <c r="B5676" s="85" t="s">
        <v>10630</v>
      </c>
      <c r="C5676" s="85" t="s">
        <v>13</v>
      </c>
      <c r="D5676" s="85" t="s">
        <v>9</v>
      </c>
      <c r="E5676" s="96">
        <v>80</v>
      </c>
      <c r="F5676" s="85" t="s">
        <v>392</v>
      </c>
      <c r="G5676" s="86" t="s">
        <v>12960</v>
      </c>
      <c r="K5676" s="79"/>
      <c r="L5676" s="80"/>
      <c r="M5676" t="s">
        <v>393</v>
      </c>
      <c r="O5676" s="115"/>
      <c r="P5676" s="83">
        <v>44545</v>
      </c>
      <c r="Q5676" s="81"/>
    </row>
    <row r="5677" spans="1:17" x14ac:dyDescent="0.25">
      <c r="A5677" s="84" t="s">
        <v>6</v>
      </c>
      <c r="B5677" s="85" t="s">
        <v>12961</v>
      </c>
      <c r="C5677" s="85" t="s">
        <v>13</v>
      </c>
      <c r="D5677" s="85" t="s">
        <v>20</v>
      </c>
      <c r="E5677" s="96">
        <v>80</v>
      </c>
      <c r="F5677" s="85" t="s">
        <v>392</v>
      </c>
      <c r="G5677" s="86" t="s">
        <v>12962</v>
      </c>
      <c r="K5677" s="84" t="s">
        <v>97</v>
      </c>
      <c r="L5677" s="85" t="s">
        <v>98</v>
      </c>
      <c r="M5677" s="85" t="s">
        <v>99</v>
      </c>
      <c r="N5677" s="85" t="s">
        <v>100</v>
      </c>
      <c r="O5677" s="85" t="s">
        <v>101</v>
      </c>
      <c r="P5677" s="85" t="s">
        <v>102</v>
      </c>
      <c r="Q5677" s="86" t="s">
        <v>103</v>
      </c>
    </row>
    <row r="5678" spans="1:17" x14ac:dyDescent="0.25">
      <c r="A5678" s="84" t="s">
        <v>32</v>
      </c>
      <c r="B5678" s="85" t="s">
        <v>12963</v>
      </c>
      <c r="C5678" s="85" t="s">
        <v>13</v>
      </c>
      <c r="D5678" s="85" t="s">
        <v>20</v>
      </c>
      <c r="E5678" s="96">
        <v>80</v>
      </c>
      <c r="F5678" s="85" t="s">
        <v>392</v>
      </c>
      <c r="G5678" s="86" t="s">
        <v>12928</v>
      </c>
      <c r="K5678" s="84" t="s">
        <v>2</v>
      </c>
      <c r="L5678" s="85" t="s">
        <v>12992</v>
      </c>
      <c r="M5678" s="85" t="s">
        <v>22</v>
      </c>
      <c r="N5678" s="85" t="s">
        <v>9</v>
      </c>
      <c r="O5678" s="96">
        <v>90</v>
      </c>
      <c r="P5678" s="85" t="s">
        <v>392</v>
      </c>
      <c r="Q5678" s="86" t="s">
        <v>12993</v>
      </c>
    </row>
    <row r="5679" spans="1:17" x14ac:dyDescent="0.25">
      <c r="A5679" s="84" t="s">
        <v>48</v>
      </c>
      <c r="B5679" s="85" t="s">
        <v>12964</v>
      </c>
      <c r="C5679" s="85" t="s">
        <v>13</v>
      </c>
      <c r="D5679" s="85" t="s">
        <v>20</v>
      </c>
      <c r="E5679" s="96">
        <v>80</v>
      </c>
      <c r="F5679" s="85" t="s">
        <v>392</v>
      </c>
      <c r="G5679" s="86" t="s">
        <v>12965</v>
      </c>
      <c r="K5679" s="84" t="s">
        <v>6</v>
      </c>
      <c r="L5679" s="85" t="s">
        <v>10238</v>
      </c>
      <c r="M5679" s="85" t="s">
        <v>22</v>
      </c>
      <c r="N5679" s="85" t="s">
        <v>20</v>
      </c>
      <c r="O5679" s="96">
        <v>90</v>
      </c>
      <c r="P5679" s="85" t="s">
        <v>392</v>
      </c>
      <c r="Q5679" s="86" t="s">
        <v>12994</v>
      </c>
    </row>
    <row r="5680" spans="1:17" x14ac:dyDescent="0.25">
      <c r="A5680" s="84" t="s">
        <v>49</v>
      </c>
      <c r="B5680" s="85" t="s">
        <v>12966</v>
      </c>
      <c r="C5680" s="85" t="s">
        <v>13</v>
      </c>
      <c r="D5680" s="85" t="s">
        <v>20</v>
      </c>
      <c r="E5680" s="96">
        <v>80</v>
      </c>
      <c r="F5680" s="85" t="s">
        <v>392</v>
      </c>
      <c r="G5680" s="86" t="s">
        <v>12967</v>
      </c>
      <c r="K5680" s="84" t="s">
        <v>32</v>
      </c>
      <c r="L5680" s="85" t="s">
        <v>12995</v>
      </c>
      <c r="M5680" s="85" t="s">
        <v>13</v>
      </c>
      <c r="N5680" s="85" t="s">
        <v>20</v>
      </c>
      <c r="O5680" s="96">
        <v>120</v>
      </c>
      <c r="P5680" s="85" t="s">
        <v>105</v>
      </c>
      <c r="Q5680" s="86" t="s">
        <v>12996</v>
      </c>
    </row>
    <row r="5681" spans="1:17" x14ac:dyDescent="0.25">
      <c r="A5681" s="84" t="s">
        <v>50</v>
      </c>
      <c r="B5681" s="85" t="s">
        <v>9686</v>
      </c>
      <c r="C5681" s="85" t="s">
        <v>21</v>
      </c>
      <c r="D5681" s="85" t="s">
        <v>9</v>
      </c>
      <c r="E5681" s="96">
        <v>0</v>
      </c>
      <c r="F5681" s="85" t="s">
        <v>105</v>
      </c>
      <c r="G5681" s="86" t="s">
        <v>9687</v>
      </c>
      <c r="K5681" s="84" t="s">
        <v>48</v>
      </c>
      <c r="L5681" s="85" t="s">
        <v>12202</v>
      </c>
      <c r="M5681" s="85" t="s">
        <v>13</v>
      </c>
      <c r="N5681" s="85" t="s">
        <v>9</v>
      </c>
      <c r="O5681" s="96">
        <v>80</v>
      </c>
      <c r="P5681" s="85" t="s">
        <v>392</v>
      </c>
      <c r="Q5681" s="86" t="s">
        <v>12997</v>
      </c>
    </row>
    <row r="5682" spans="1:17" x14ac:dyDescent="0.25">
      <c r="A5682" s="84" t="s">
        <v>51</v>
      </c>
      <c r="B5682" s="85" t="s">
        <v>12873</v>
      </c>
      <c r="C5682" s="85" t="s">
        <v>22</v>
      </c>
      <c r="D5682" s="85" t="s">
        <v>20</v>
      </c>
      <c r="E5682" s="96">
        <v>0</v>
      </c>
      <c r="F5682" s="85" t="s">
        <v>105</v>
      </c>
      <c r="G5682" s="86" t="s">
        <v>12854</v>
      </c>
      <c r="K5682" s="84" t="s">
        <v>49</v>
      </c>
      <c r="L5682" s="85" t="s">
        <v>7853</v>
      </c>
      <c r="M5682" s="85" t="s">
        <v>13</v>
      </c>
      <c r="N5682" s="85" t="s">
        <v>9</v>
      </c>
      <c r="O5682" s="96">
        <v>120</v>
      </c>
      <c r="P5682" s="85" t="s">
        <v>105</v>
      </c>
      <c r="Q5682" s="86" t="s">
        <v>12998</v>
      </c>
    </row>
    <row r="5683" spans="1:17" x14ac:dyDescent="0.25">
      <c r="D5683" s="255" t="s">
        <v>104</v>
      </c>
      <c r="E5683" s="256">
        <f>SUM(E5676:E5682)</f>
        <v>400</v>
      </c>
      <c r="G5683" s="81"/>
      <c r="K5683" s="84" t="s">
        <v>50</v>
      </c>
      <c r="L5683" s="85" t="s">
        <v>12999</v>
      </c>
      <c r="M5683" s="85" t="s">
        <v>17</v>
      </c>
      <c r="N5683" s="85" t="s">
        <v>155</v>
      </c>
      <c r="O5683" s="96">
        <v>105</v>
      </c>
      <c r="P5683" s="85" t="s">
        <v>105</v>
      </c>
      <c r="Q5683" s="86" t="s">
        <v>13000</v>
      </c>
    </row>
    <row r="5684" spans="1:17" x14ac:dyDescent="0.25">
      <c r="C5684" s="90"/>
      <c r="K5684" s="84" t="s">
        <v>51</v>
      </c>
      <c r="L5684" s="85" t="s">
        <v>13001</v>
      </c>
      <c r="M5684" s="85" t="s">
        <v>21</v>
      </c>
      <c r="N5684" s="85" t="s">
        <v>9</v>
      </c>
      <c r="O5684" s="96">
        <v>50</v>
      </c>
      <c r="P5684" s="85" t="s">
        <v>392</v>
      </c>
      <c r="Q5684" s="86" t="s">
        <v>13002</v>
      </c>
    </row>
    <row r="5685" spans="1:17" x14ac:dyDescent="0.25">
      <c r="C5685" t="s">
        <v>104</v>
      </c>
      <c r="D5685" s="205">
        <f>SUM(E5672+E5683)</f>
        <v>570</v>
      </c>
      <c r="E5685" s="273">
        <f>SUM(D5685*1.95583)</f>
        <v>1114.8231000000001</v>
      </c>
      <c r="K5685" s="84" t="s">
        <v>52</v>
      </c>
      <c r="L5685" s="85" t="s">
        <v>13003</v>
      </c>
      <c r="M5685" s="85" t="s">
        <v>21</v>
      </c>
      <c r="N5685" s="85" t="s">
        <v>9</v>
      </c>
      <c r="O5685" s="96">
        <v>80</v>
      </c>
      <c r="P5685" s="85" t="s">
        <v>105</v>
      </c>
      <c r="Q5685" s="86" t="s">
        <v>13004</v>
      </c>
    </row>
    <row r="5686" spans="1:17" x14ac:dyDescent="0.25">
      <c r="D5686" s="205"/>
      <c r="E5686" s="273"/>
      <c r="K5686" s="84" t="s">
        <v>53</v>
      </c>
      <c r="L5686" s="85" t="s">
        <v>13005</v>
      </c>
      <c r="M5686" s="85" t="s">
        <v>21</v>
      </c>
      <c r="N5686" s="85" t="s">
        <v>5</v>
      </c>
      <c r="O5686" s="96">
        <v>50</v>
      </c>
      <c r="P5686" s="85" t="s">
        <v>392</v>
      </c>
      <c r="Q5686" s="86" t="s">
        <v>13006</v>
      </c>
    </row>
    <row r="5687" spans="1:17" x14ac:dyDescent="0.25">
      <c r="E5687" s="91"/>
      <c r="G5687" s="81"/>
      <c r="K5687" s="84" t="s">
        <v>54</v>
      </c>
      <c r="L5687" s="85" t="s">
        <v>13007</v>
      </c>
      <c r="M5687" s="85" t="s">
        <v>21</v>
      </c>
      <c r="N5687" s="85" t="s">
        <v>20</v>
      </c>
      <c r="O5687" s="96">
        <v>50</v>
      </c>
      <c r="P5687" s="85" t="s">
        <v>392</v>
      </c>
      <c r="Q5687" s="86" t="s">
        <v>13008</v>
      </c>
    </row>
    <row r="5688" spans="1:17" ht="15.75" x14ac:dyDescent="0.25">
      <c r="B5688" s="116" t="s">
        <v>12953</v>
      </c>
      <c r="C5688" s="116" t="s">
        <v>10164</v>
      </c>
      <c r="E5688" s="91"/>
      <c r="F5688" s="81"/>
      <c r="G5688" s="81"/>
      <c r="K5688" s="84" t="s">
        <v>55</v>
      </c>
      <c r="L5688" s="85" t="s">
        <v>4777</v>
      </c>
      <c r="M5688" s="85" t="s">
        <v>21</v>
      </c>
      <c r="N5688" s="85" t="s">
        <v>9</v>
      </c>
      <c r="O5688" s="96">
        <v>50</v>
      </c>
      <c r="P5688" s="85" t="s">
        <v>392</v>
      </c>
      <c r="Q5688" s="86" t="s">
        <v>13009</v>
      </c>
    </row>
    <row r="5689" spans="1:17" x14ac:dyDescent="0.25">
      <c r="A5689" s="79"/>
      <c r="B5689" s="92">
        <v>44544</v>
      </c>
      <c r="F5689" t="s">
        <v>5758</v>
      </c>
      <c r="G5689" s="81"/>
      <c r="K5689" s="84" t="s">
        <v>56</v>
      </c>
      <c r="L5689" s="85" t="s">
        <v>6466</v>
      </c>
      <c r="M5689" s="85" t="s">
        <v>21</v>
      </c>
      <c r="N5689" s="85" t="s">
        <v>9</v>
      </c>
      <c r="O5689" s="96">
        <v>0</v>
      </c>
      <c r="P5689" s="85" t="s">
        <v>105</v>
      </c>
      <c r="Q5689" s="86" t="s">
        <v>10196</v>
      </c>
    </row>
    <row r="5690" spans="1:17" x14ac:dyDescent="0.25">
      <c r="A5690" s="84" t="s">
        <v>97</v>
      </c>
      <c r="B5690" s="93" t="s">
        <v>106</v>
      </c>
      <c r="C5690" s="93" t="s">
        <v>107</v>
      </c>
      <c r="K5690" s="84" t="s">
        <v>57</v>
      </c>
      <c r="L5690" s="85" t="s">
        <v>4705</v>
      </c>
      <c r="M5690" s="85" t="s">
        <v>13</v>
      </c>
      <c r="N5690" s="85" t="s">
        <v>9</v>
      </c>
      <c r="O5690" s="96">
        <v>0</v>
      </c>
      <c r="P5690" s="85" t="s">
        <v>105</v>
      </c>
      <c r="Q5690" s="86" t="s">
        <v>10245</v>
      </c>
    </row>
    <row r="5691" spans="1:17" x14ac:dyDescent="0.25">
      <c r="A5691" s="84">
        <v>1</v>
      </c>
      <c r="B5691" s="85" t="s">
        <v>108</v>
      </c>
      <c r="C5691" s="96">
        <v>13</v>
      </c>
      <c r="G5691" s="81"/>
      <c r="K5691" s="84" t="s">
        <v>58</v>
      </c>
      <c r="L5691" s="85" t="s">
        <v>6589</v>
      </c>
      <c r="M5691" s="85" t="s">
        <v>21</v>
      </c>
      <c r="N5691" s="85" t="s">
        <v>20</v>
      </c>
      <c r="O5691" s="96">
        <v>0</v>
      </c>
      <c r="P5691" s="85" t="s">
        <v>105</v>
      </c>
      <c r="Q5691" s="86" t="s">
        <v>10902</v>
      </c>
    </row>
    <row r="5692" spans="1:17" x14ac:dyDescent="0.25">
      <c r="A5692" s="84" t="s">
        <v>6</v>
      </c>
      <c r="B5692" s="85" t="s">
        <v>109</v>
      </c>
      <c r="C5692" s="96">
        <v>0</v>
      </c>
      <c r="E5692" t="s">
        <v>12375</v>
      </c>
      <c r="G5692" s="81"/>
      <c r="K5692" s="84" t="s">
        <v>59</v>
      </c>
      <c r="L5692" s="85" t="s">
        <v>13010</v>
      </c>
      <c r="M5692" s="85" t="s">
        <v>21</v>
      </c>
      <c r="N5692" s="85" t="s">
        <v>20</v>
      </c>
      <c r="O5692" s="96">
        <v>0</v>
      </c>
      <c r="P5692" s="85" t="s">
        <v>105</v>
      </c>
      <c r="Q5692" s="86" t="s">
        <v>11197</v>
      </c>
    </row>
    <row r="5693" spans="1:17" x14ac:dyDescent="0.25">
      <c r="A5693" s="84">
        <v>3</v>
      </c>
      <c r="B5693" s="85" t="s">
        <v>110</v>
      </c>
      <c r="C5693" s="96">
        <v>0</v>
      </c>
      <c r="F5693" t="s">
        <v>12376</v>
      </c>
      <c r="G5693" s="81"/>
      <c r="K5693" s="84" t="s">
        <v>60</v>
      </c>
      <c r="L5693" s="85" t="s">
        <v>281</v>
      </c>
      <c r="M5693" s="85" t="s">
        <v>22</v>
      </c>
      <c r="N5693" s="85" t="s">
        <v>20</v>
      </c>
      <c r="O5693" s="96">
        <v>0</v>
      </c>
      <c r="P5693" s="85" t="s">
        <v>105</v>
      </c>
      <c r="Q5693" s="86" t="s">
        <v>13011</v>
      </c>
    </row>
    <row r="5694" spans="1:17" x14ac:dyDescent="0.25">
      <c r="A5694" s="84">
        <v>4</v>
      </c>
      <c r="B5694" s="94" t="s">
        <v>111</v>
      </c>
      <c r="C5694" s="96">
        <v>35</v>
      </c>
      <c r="G5694" s="81"/>
      <c r="K5694" s="84" t="s">
        <v>61</v>
      </c>
      <c r="L5694" s="85" t="s">
        <v>13012</v>
      </c>
      <c r="M5694" s="85" t="s">
        <v>13</v>
      </c>
      <c r="N5694" s="85" t="s">
        <v>155</v>
      </c>
      <c r="O5694" s="96">
        <v>0</v>
      </c>
      <c r="P5694" s="85" t="s">
        <v>105</v>
      </c>
      <c r="Q5694" s="86" t="s">
        <v>11628</v>
      </c>
    </row>
    <row r="5695" spans="1:17" x14ac:dyDescent="0.25">
      <c r="A5695" s="79"/>
      <c r="B5695" s="95" t="s">
        <v>104</v>
      </c>
      <c r="C5695" s="96">
        <f>SUM(C5691:C5694)</f>
        <v>48</v>
      </c>
      <c r="G5695" s="81"/>
      <c r="K5695" s="84" t="s">
        <v>62</v>
      </c>
      <c r="L5695" s="85" t="s">
        <v>12941</v>
      </c>
      <c r="M5695" s="85" t="s">
        <v>21</v>
      </c>
      <c r="N5695" s="85" t="s">
        <v>9</v>
      </c>
      <c r="O5695" s="96">
        <v>0</v>
      </c>
      <c r="P5695" s="85" t="s">
        <v>105</v>
      </c>
      <c r="Q5695" s="86" t="s">
        <v>12942</v>
      </c>
    </row>
    <row r="5696" spans="1:17" x14ac:dyDescent="0.25">
      <c r="A5696" s="79"/>
      <c r="B5696" s="290"/>
      <c r="C5696" s="252"/>
      <c r="G5696" s="81"/>
      <c r="K5696" s="84" t="s">
        <v>64</v>
      </c>
      <c r="L5696" s="85" t="s">
        <v>12251</v>
      </c>
      <c r="M5696" s="85" t="s">
        <v>21</v>
      </c>
      <c r="N5696" s="85" t="s">
        <v>9</v>
      </c>
      <c r="O5696" s="96">
        <v>0</v>
      </c>
      <c r="P5696" s="85" t="s">
        <v>105</v>
      </c>
      <c r="Q5696" s="86" t="s">
        <v>12252</v>
      </c>
    </row>
    <row r="5697" spans="1:17" x14ac:dyDescent="0.25">
      <c r="A5697" s="79"/>
      <c r="B5697" s="290"/>
      <c r="C5697" s="252"/>
      <c r="D5697" s="117"/>
      <c r="E5697" s="117"/>
      <c r="F5697" s="117"/>
      <c r="G5697" s="276"/>
      <c r="K5697" s="84" t="s">
        <v>66</v>
      </c>
      <c r="L5697" s="85" t="s">
        <v>8603</v>
      </c>
      <c r="M5697" s="85" t="s">
        <v>21</v>
      </c>
      <c r="N5697" s="85" t="s">
        <v>9</v>
      </c>
      <c r="O5697" s="96">
        <v>0</v>
      </c>
      <c r="P5697" s="85" t="s">
        <v>254</v>
      </c>
      <c r="Q5697" s="86" t="s">
        <v>8726</v>
      </c>
    </row>
    <row r="5698" spans="1:17" x14ac:dyDescent="0.25">
      <c r="A5698" s="79"/>
      <c r="C5698" s="85" t="s">
        <v>2354</v>
      </c>
      <c r="D5698" s="96">
        <v>0</v>
      </c>
      <c r="E5698" s="85"/>
      <c r="G5698" s="81"/>
      <c r="K5698" s="84" t="s">
        <v>67</v>
      </c>
      <c r="L5698" s="85" t="s">
        <v>3159</v>
      </c>
      <c r="M5698" s="85" t="s">
        <v>21</v>
      </c>
      <c r="N5698" s="85" t="s">
        <v>20</v>
      </c>
      <c r="O5698" s="96">
        <v>0</v>
      </c>
      <c r="P5698" s="85" t="s">
        <v>254</v>
      </c>
      <c r="Q5698" s="86" t="s">
        <v>9202</v>
      </c>
    </row>
    <row r="5699" spans="1:17" x14ac:dyDescent="0.25">
      <c r="A5699" s="79"/>
      <c r="C5699" s="85" t="s">
        <v>112</v>
      </c>
      <c r="D5699" s="96">
        <f>SUM(D5685)</f>
        <v>570</v>
      </c>
      <c r="E5699" s="99">
        <f>SUM(D5699*1.95583)</f>
        <v>1114.8231000000001</v>
      </c>
      <c r="G5699" s="81"/>
      <c r="N5699" s="255" t="s">
        <v>104</v>
      </c>
      <c r="O5699" s="256">
        <f>SUM(O5678:O5698)</f>
        <v>885</v>
      </c>
      <c r="Q5699" s="81"/>
    </row>
    <row r="5700" spans="1:17" x14ac:dyDescent="0.25">
      <c r="A5700" s="79"/>
      <c r="C5700" s="85" t="s">
        <v>113</v>
      </c>
      <c r="D5700" s="96">
        <f>SUM(C5695)</f>
        <v>48</v>
      </c>
      <c r="E5700" s="85"/>
      <c r="G5700" s="81"/>
      <c r="M5700" s="90"/>
    </row>
    <row r="5701" spans="1:17" x14ac:dyDescent="0.25">
      <c r="A5701" s="79"/>
      <c r="C5701" s="85" t="s">
        <v>114</v>
      </c>
      <c r="D5701" s="96">
        <f>SUM(D5698+D5699-D5700)</f>
        <v>522</v>
      </c>
      <c r="E5701" s="85"/>
      <c r="G5701" s="81" t="s">
        <v>5758</v>
      </c>
      <c r="M5701" t="s">
        <v>104</v>
      </c>
      <c r="N5701" s="205">
        <f>SUM(O5674+O5699)</f>
        <v>1280</v>
      </c>
      <c r="O5701" s="273">
        <f>SUM(N5701*1.95583)</f>
        <v>2503.4623999999999</v>
      </c>
    </row>
    <row r="5702" spans="1:17" x14ac:dyDescent="0.25">
      <c r="A5702" s="79"/>
      <c r="C5702" s="94" t="s">
        <v>2355</v>
      </c>
      <c r="D5702" s="96">
        <v>0</v>
      </c>
      <c r="E5702" s="85"/>
      <c r="G5702" s="81"/>
      <c r="N5702" s="205"/>
      <c r="O5702" s="273"/>
    </row>
    <row r="5703" spans="1:17" x14ac:dyDescent="0.25">
      <c r="O5703" s="91"/>
      <c r="Q5703" s="81"/>
    </row>
    <row r="5704" spans="1:17" ht="15.75" x14ac:dyDescent="0.25">
      <c r="L5704" s="116" t="s">
        <v>12985</v>
      </c>
      <c r="M5704" s="116" t="s">
        <v>3883</v>
      </c>
      <c r="O5704" s="91"/>
      <c r="P5704" s="81"/>
      <c r="Q5704" s="81"/>
    </row>
    <row r="5705" spans="1:17" x14ac:dyDescent="0.25">
      <c r="K5705" s="79"/>
      <c r="L5705" s="92">
        <v>44546</v>
      </c>
      <c r="P5705" t="s">
        <v>5758</v>
      </c>
      <c r="Q5705" s="81"/>
    </row>
    <row r="5706" spans="1:17" x14ac:dyDescent="0.25">
      <c r="K5706" s="84" t="s">
        <v>97</v>
      </c>
      <c r="L5706" s="93" t="s">
        <v>106</v>
      </c>
      <c r="M5706" s="93" t="s">
        <v>107</v>
      </c>
    </row>
    <row r="5707" spans="1:17" x14ac:dyDescent="0.25">
      <c r="K5707" s="84">
        <v>1</v>
      </c>
      <c r="L5707" s="85" t="s">
        <v>108</v>
      </c>
      <c r="M5707" s="96">
        <v>14</v>
      </c>
      <c r="Q5707" s="81"/>
    </row>
    <row r="5708" spans="1:17" x14ac:dyDescent="0.25">
      <c r="B5708" s="100">
        <v>2550</v>
      </c>
      <c r="G5708" s="81"/>
      <c r="K5708" s="84" t="s">
        <v>6</v>
      </c>
      <c r="L5708" s="85" t="s">
        <v>109</v>
      </c>
      <c r="M5708" s="96">
        <v>0</v>
      </c>
      <c r="O5708" t="s">
        <v>12375</v>
      </c>
      <c r="Q5708" s="81"/>
    </row>
    <row r="5709" spans="1:17" x14ac:dyDescent="0.25">
      <c r="B5709" s="100">
        <v>200</v>
      </c>
      <c r="D5709" s="93" t="s">
        <v>118</v>
      </c>
      <c r="E5709" s="93" t="s">
        <v>119</v>
      </c>
      <c r="F5709" s="93" t="s">
        <v>120</v>
      </c>
      <c r="K5709" s="84">
        <v>3</v>
      </c>
      <c r="L5709" s="85" t="s">
        <v>110</v>
      </c>
      <c r="M5709" s="96">
        <v>0</v>
      </c>
      <c r="P5709" t="s">
        <v>12376</v>
      </c>
      <c r="Q5709" s="81"/>
    </row>
    <row r="5710" spans="1:17" x14ac:dyDescent="0.25">
      <c r="B5710" s="101">
        <f>SUM(B5709/B5708)</f>
        <v>7.8431372549019607E-2</v>
      </c>
      <c r="D5710" s="102">
        <f>SUM(B5710*E5699)</f>
        <v>87.437105882352952</v>
      </c>
      <c r="E5710" s="102">
        <f>SUM(D5710/1.17)</f>
        <v>74.732569130216206</v>
      </c>
      <c r="F5710" s="102">
        <f>SUM(D5710-E5710)</f>
        <v>12.704536752136747</v>
      </c>
      <c r="K5710" s="84">
        <v>4</v>
      </c>
      <c r="L5710" s="94" t="s">
        <v>111</v>
      </c>
      <c r="M5710" s="96">
        <v>32</v>
      </c>
      <c r="Q5710" s="81"/>
    </row>
    <row r="5711" spans="1:17" x14ac:dyDescent="0.25">
      <c r="K5711" s="79"/>
      <c r="L5711" s="95" t="s">
        <v>104</v>
      </c>
      <c r="M5711" s="96">
        <f>SUM(M5707:M5710)</f>
        <v>46</v>
      </c>
      <c r="Q5711" s="81"/>
    </row>
    <row r="5712" spans="1:17" x14ac:dyDescent="0.25">
      <c r="K5712" s="79"/>
      <c r="L5712" s="290"/>
      <c r="M5712" s="252"/>
      <c r="Q5712" s="81"/>
    </row>
    <row r="5713" spans="11:17" x14ac:dyDescent="0.25">
      <c r="K5713" s="79"/>
      <c r="L5713" s="290"/>
      <c r="M5713" s="252"/>
      <c r="N5713" s="117"/>
      <c r="O5713" s="117"/>
      <c r="P5713" s="117"/>
      <c r="Q5713" s="276"/>
    </row>
    <row r="5714" spans="11:17" x14ac:dyDescent="0.25">
      <c r="K5714" s="79"/>
      <c r="M5714" s="85" t="s">
        <v>2354</v>
      </c>
      <c r="N5714" s="96">
        <v>0</v>
      </c>
      <c r="O5714" s="85"/>
      <c r="Q5714" s="81"/>
    </row>
    <row r="5715" spans="11:17" x14ac:dyDescent="0.25">
      <c r="K5715" s="79"/>
      <c r="M5715" s="85" t="s">
        <v>112</v>
      </c>
      <c r="N5715" s="96">
        <f>SUM(N5701)</f>
        <v>1280</v>
      </c>
      <c r="O5715" s="99">
        <f>SUM(N5715*1.95583)</f>
        <v>2503.4623999999999</v>
      </c>
      <c r="Q5715" s="81"/>
    </row>
    <row r="5716" spans="11:17" x14ac:dyDescent="0.25">
      <c r="K5716" s="79"/>
      <c r="M5716" s="85" t="s">
        <v>113</v>
      </c>
      <c r="N5716" s="96">
        <f>SUM(M5711)</f>
        <v>46</v>
      </c>
      <c r="O5716" s="85"/>
      <c r="Q5716" s="81"/>
    </row>
    <row r="5717" spans="11:17" x14ac:dyDescent="0.25">
      <c r="K5717" s="79"/>
      <c r="M5717" s="85" t="s">
        <v>114</v>
      </c>
      <c r="N5717" s="96">
        <f>SUM(N5714+N5715-N5716)</f>
        <v>1234</v>
      </c>
      <c r="O5717" s="85"/>
      <c r="Q5717" s="81" t="s">
        <v>5758</v>
      </c>
    </row>
    <row r="5718" spans="11:17" x14ac:dyDescent="0.25">
      <c r="K5718" s="79"/>
      <c r="M5718" s="94" t="s">
        <v>2355</v>
      </c>
      <c r="N5718" s="96">
        <v>0</v>
      </c>
      <c r="O5718" s="85"/>
      <c r="Q5718" s="81"/>
    </row>
    <row r="5724" spans="11:17" x14ac:dyDescent="0.25">
      <c r="L5724" s="100">
        <v>2550</v>
      </c>
      <c r="Q5724" s="81"/>
    </row>
    <row r="5725" spans="11:17" x14ac:dyDescent="0.25">
      <c r="L5725" s="100">
        <v>200</v>
      </c>
      <c r="N5725" s="93" t="s">
        <v>118</v>
      </c>
      <c r="O5725" s="93" t="s">
        <v>119</v>
      </c>
      <c r="P5725" s="93" t="s">
        <v>120</v>
      </c>
    </row>
    <row r="5726" spans="11:17" x14ac:dyDescent="0.25">
      <c r="L5726" s="101">
        <f>SUM(L5725/L5724)</f>
        <v>7.8431372549019607E-2</v>
      </c>
      <c r="N5726" s="102">
        <f>SUM(L5726*O5715)</f>
        <v>196.34999215686273</v>
      </c>
      <c r="O5726" s="102">
        <f>SUM(N5726/1.17)</f>
        <v>167.8205061169767</v>
      </c>
      <c r="P5726" s="102">
        <f>SUM(N5726-O5726)</f>
        <v>28.529486039886024</v>
      </c>
    </row>
    <row r="5729" spans="1:17" ht="18.75" x14ac:dyDescent="0.3">
      <c r="A5729" s="79"/>
      <c r="B5729" s="80" t="s">
        <v>13047</v>
      </c>
      <c r="G5729" s="81"/>
      <c r="K5729" s="79"/>
      <c r="L5729" s="80" t="s">
        <v>13099</v>
      </c>
      <c r="Q5729" s="81"/>
    </row>
    <row r="5730" spans="1:17" x14ac:dyDescent="0.25">
      <c r="A5730" s="79"/>
      <c r="B5730" t="s">
        <v>6815</v>
      </c>
      <c r="F5730" s="82" t="s">
        <v>95</v>
      </c>
      <c r="G5730" s="81"/>
      <c r="K5730" s="79"/>
      <c r="L5730" t="s">
        <v>10164</v>
      </c>
      <c r="P5730" s="82" t="s">
        <v>95</v>
      </c>
      <c r="Q5730" s="81"/>
    </row>
    <row r="5731" spans="1:17" ht="18.75" x14ac:dyDescent="0.3">
      <c r="A5731" s="251"/>
      <c r="B5731" s="274"/>
      <c r="C5731" s="117" t="s">
        <v>96</v>
      </c>
      <c r="D5731" s="117"/>
      <c r="E5731" s="117"/>
      <c r="F5731" s="275">
        <v>44544</v>
      </c>
      <c r="G5731" s="276"/>
      <c r="K5731" s="251"/>
      <c r="L5731" s="274"/>
      <c r="M5731" s="117" t="s">
        <v>96</v>
      </c>
      <c r="N5731" s="117"/>
      <c r="O5731" s="117"/>
      <c r="P5731" s="275">
        <v>44546</v>
      </c>
      <c r="Q5731" s="276"/>
    </row>
    <row r="5732" spans="1:17" x14ac:dyDescent="0.25">
      <c r="A5732" s="84" t="s">
        <v>97</v>
      </c>
      <c r="B5732" s="85" t="s">
        <v>98</v>
      </c>
      <c r="C5732" s="85" t="s">
        <v>99</v>
      </c>
      <c r="D5732" s="85" t="s">
        <v>100</v>
      </c>
      <c r="E5732" s="85" t="s">
        <v>101</v>
      </c>
      <c r="F5732" s="85" t="s">
        <v>102</v>
      </c>
      <c r="G5732" s="86" t="s">
        <v>103</v>
      </c>
      <c r="K5732" s="84" t="s">
        <v>97</v>
      </c>
      <c r="L5732" s="85" t="s">
        <v>98</v>
      </c>
      <c r="M5732" s="85" t="s">
        <v>99</v>
      </c>
      <c r="N5732" s="85" t="s">
        <v>100</v>
      </c>
      <c r="O5732" s="85" t="s">
        <v>101</v>
      </c>
      <c r="P5732" s="85" t="s">
        <v>102</v>
      </c>
      <c r="Q5732" s="86" t="s">
        <v>103</v>
      </c>
    </row>
    <row r="5733" spans="1:17" x14ac:dyDescent="0.25">
      <c r="A5733" s="84" t="s">
        <v>2</v>
      </c>
      <c r="B5733" s="85" t="s">
        <v>9145</v>
      </c>
      <c r="C5733" s="85" t="s">
        <v>20</v>
      </c>
      <c r="D5733" s="85" t="s">
        <v>21</v>
      </c>
      <c r="E5733" s="96">
        <v>80</v>
      </c>
      <c r="F5733" s="85" t="s">
        <v>105</v>
      </c>
      <c r="G5733" s="86" t="s">
        <v>13049</v>
      </c>
      <c r="K5733" s="84" t="s">
        <v>2</v>
      </c>
      <c r="L5733" s="85" t="s">
        <v>13100</v>
      </c>
      <c r="M5733" s="85" t="s">
        <v>9</v>
      </c>
      <c r="N5733" s="85" t="s">
        <v>21</v>
      </c>
      <c r="O5733" s="96">
        <v>80</v>
      </c>
      <c r="P5733" s="85" t="s">
        <v>105</v>
      </c>
      <c r="Q5733" s="86" t="s">
        <v>13101</v>
      </c>
    </row>
    <row r="5734" spans="1:17" x14ac:dyDescent="0.25">
      <c r="A5734" s="84" t="s">
        <v>6</v>
      </c>
      <c r="B5734" s="85" t="s">
        <v>12915</v>
      </c>
      <c r="C5734" s="85" t="s">
        <v>12</v>
      </c>
      <c r="D5734" s="85" t="s">
        <v>21</v>
      </c>
      <c r="E5734" s="96">
        <v>50</v>
      </c>
      <c r="F5734" s="85" t="s">
        <v>392</v>
      </c>
      <c r="G5734" s="86" t="s">
        <v>13050</v>
      </c>
      <c r="K5734" s="84" t="s">
        <v>6</v>
      </c>
      <c r="L5734" s="85" t="s">
        <v>13102</v>
      </c>
      <c r="M5734" s="85" t="s">
        <v>9</v>
      </c>
      <c r="N5734" s="85" t="s">
        <v>21</v>
      </c>
      <c r="O5734" s="96">
        <v>80</v>
      </c>
      <c r="P5734" s="85" t="s">
        <v>105</v>
      </c>
      <c r="Q5734" s="86" t="s">
        <v>13103</v>
      </c>
    </row>
    <row r="5735" spans="1:17" x14ac:dyDescent="0.25">
      <c r="A5735" s="84" t="s">
        <v>32</v>
      </c>
      <c r="B5735" s="85" t="s">
        <v>12903</v>
      </c>
      <c r="C5735" s="85" t="s">
        <v>9</v>
      </c>
      <c r="D5735" s="85" t="s">
        <v>21</v>
      </c>
      <c r="E5735" s="96">
        <v>50</v>
      </c>
      <c r="F5735" s="85" t="s">
        <v>392</v>
      </c>
      <c r="G5735" s="86" t="s">
        <v>13051</v>
      </c>
      <c r="K5735" s="84" t="s">
        <v>32</v>
      </c>
      <c r="L5735" s="85" t="s">
        <v>13104</v>
      </c>
      <c r="M5735" s="85" t="s">
        <v>155</v>
      </c>
      <c r="N5735" s="85" t="s">
        <v>22</v>
      </c>
      <c r="O5735" s="96">
        <v>135</v>
      </c>
      <c r="P5735" s="85" t="s">
        <v>105</v>
      </c>
      <c r="Q5735" s="86" t="s">
        <v>13105</v>
      </c>
    </row>
    <row r="5736" spans="1:17" x14ac:dyDescent="0.25">
      <c r="A5736" s="84" t="s">
        <v>48</v>
      </c>
      <c r="B5736" s="85" t="s">
        <v>13052</v>
      </c>
      <c r="C5736" s="85" t="s">
        <v>12</v>
      </c>
      <c r="D5736" s="85" t="s">
        <v>890</v>
      </c>
      <c r="E5736" s="96">
        <v>100</v>
      </c>
      <c r="F5736" s="85" t="s">
        <v>105</v>
      </c>
      <c r="G5736" s="86" t="s">
        <v>13053</v>
      </c>
      <c r="K5736" s="84" t="s">
        <v>48</v>
      </c>
      <c r="L5736" s="85" t="s">
        <v>13106</v>
      </c>
      <c r="M5736" s="85" t="s">
        <v>20</v>
      </c>
      <c r="N5736" s="85" t="s">
        <v>22</v>
      </c>
      <c r="O5736" s="96">
        <v>130</v>
      </c>
      <c r="P5736" s="85" t="s">
        <v>105</v>
      </c>
      <c r="Q5736" s="86" t="s">
        <v>13107</v>
      </c>
    </row>
    <row r="5737" spans="1:17" x14ac:dyDescent="0.25">
      <c r="A5737" s="84" t="s">
        <v>49</v>
      </c>
      <c r="B5737" s="85" t="s">
        <v>13054</v>
      </c>
      <c r="C5737" s="85" t="s">
        <v>5</v>
      </c>
      <c r="D5737" s="85" t="s">
        <v>890</v>
      </c>
      <c r="E5737" s="96">
        <v>70</v>
      </c>
      <c r="F5737" s="85" t="s">
        <v>392</v>
      </c>
      <c r="G5737" s="86" t="s">
        <v>13055</v>
      </c>
      <c r="K5737" s="84" t="s">
        <v>49</v>
      </c>
      <c r="L5737" s="85" t="s">
        <v>3695</v>
      </c>
      <c r="M5737" s="85" t="s">
        <v>20</v>
      </c>
      <c r="N5737" s="85" t="s">
        <v>22</v>
      </c>
      <c r="O5737" s="96">
        <v>90</v>
      </c>
      <c r="P5737" s="85" t="s">
        <v>392</v>
      </c>
      <c r="Q5737" s="86" t="s">
        <v>13108</v>
      </c>
    </row>
    <row r="5738" spans="1:17" x14ac:dyDescent="0.25">
      <c r="A5738" s="84" t="s">
        <v>50</v>
      </c>
      <c r="B5738" s="85" t="s">
        <v>13056</v>
      </c>
      <c r="C5738" s="85" t="s">
        <v>5</v>
      </c>
      <c r="D5738" s="85" t="s">
        <v>890</v>
      </c>
      <c r="E5738" s="96">
        <v>70</v>
      </c>
      <c r="F5738" s="85" t="s">
        <v>392</v>
      </c>
      <c r="G5738" s="86" t="s">
        <v>13057</v>
      </c>
      <c r="K5738" s="84" t="s">
        <v>50</v>
      </c>
      <c r="L5738" s="85" t="s">
        <v>11827</v>
      </c>
      <c r="M5738" s="85" t="s">
        <v>20</v>
      </c>
      <c r="N5738" s="85" t="s">
        <v>890</v>
      </c>
      <c r="O5738" s="96">
        <v>70</v>
      </c>
      <c r="P5738" s="85" t="s">
        <v>392</v>
      </c>
      <c r="Q5738" s="86" t="s">
        <v>13109</v>
      </c>
    </row>
    <row r="5739" spans="1:17" x14ac:dyDescent="0.25">
      <c r="A5739" s="84" t="s">
        <v>51</v>
      </c>
      <c r="B5739" s="85" t="s">
        <v>13058</v>
      </c>
      <c r="C5739" s="85" t="s">
        <v>5</v>
      </c>
      <c r="D5739" s="85" t="s">
        <v>890</v>
      </c>
      <c r="E5739" s="96">
        <v>70</v>
      </c>
      <c r="F5739" s="85" t="s">
        <v>392</v>
      </c>
      <c r="G5739" s="86" t="s">
        <v>13059</v>
      </c>
      <c r="K5739" s="84" t="s">
        <v>51</v>
      </c>
      <c r="L5739" s="85" t="s">
        <v>12623</v>
      </c>
      <c r="M5739" s="85" t="s">
        <v>9</v>
      </c>
      <c r="N5739" s="85" t="s">
        <v>21</v>
      </c>
      <c r="O5739" s="96">
        <v>0</v>
      </c>
      <c r="P5739" s="85" t="s">
        <v>105</v>
      </c>
      <c r="Q5739" s="86" t="s">
        <v>12624</v>
      </c>
    </row>
    <row r="5740" spans="1:17" x14ac:dyDescent="0.25">
      <c r="A5740" s="84" t="s">
        <v>52</v>
      </c>
      <c r="B5740" s="85" t="s">
        <v>13060</v>
      </c>
      <c r="C5740" s="85" t="s">
        <v>5</v>
      </c>
      <c r="D5740" s="85" t="s">
        <v>21</v>
      </c>
      <c r="E5740" s="96">
        <v>50</v>
      </c>
      <c r="F5740" s="85" t="s">
        <v>392</v>
      </c>
      <c r="G5740" s="86" t="s">
        <v>13061</v>
      </c>
      <c r="K5740" s="84" t="s">
        <v>52</v>
      </c>
      <c r="L5740" s="85" t="s">
        <v>8924</v>
      </c>
      <c r="M5740" s="85" t="s">
        <v>20</v>
      </c>
      <c r="N5740" s="85" t="s">
        <v>13</v>
      </c>
      <c r="O5740" s="96">
        <v>0</v>
      </c>
      <c r="P5740" s="85" t="s">
        <v>105</v>
      </c>
      <c r="Q5740" s="86" t="s">
        <v>12996</v>
      </c>
    </row>
    <row r="5741" spans="1:17" x14ac:dyDescent="0.25">
      <c r="A5741" s="84" t="s">
        <v>53</v>
      </c>
      <c r="B5741" s="85" t="s">
        <v>13062</v>
      </c>
      <c r="C5741" s="85" t="s">
        <v>5</v>
      </c>
      <c r="D5741" s="85" t="s">
        <v>21</v>
      </c>
      <c r="E5741" s="96">
        <v>50</v>
      </c>
      <c r="F5741" s="85" t="s">
        <v>392</v>
      </c>
      <c r="G5741" s="86" t="s">
        <v>13063</v>
      </c>
      <c r="K5741" s="84" t="s">
        <v>53</v>
      </c>
      <c r="L5741" s="85" t="s">
        <v>13110</v>
      </c>
      <c r="M5741" s="85" t="s">
        <v>5</v>
      </c>
      <c r="N5741" s="85" t="s">
        <v>21</v>
      </c>
      <c r="O5741" s="96">
        <v>0</v>
      </c>
      <c r="P5741" s="85" t="s">
        <v>4484</v>
      </c>
      <c r="Q5741" s="86" t="s">
        <v>13111</v>
      </c>
    </row>
    <row r="5742" spans="1:17" x14ac:dyDescent="0.25">
      <c r="A5742" s="84" t="s">
        <v>54</v>
      </c>
      <c r="B5742" s="85" t="s">
        <v>12880</v>
      </c>
      <c r="C5742" s="85" t="s">
        <v>9</v>
      </c>
      <c r="D5742" s="85" t="s">
        <v>21</v>
      </c>
      <c r="E5742" s="96">
        <v>0</v>
      </c>
      <c r="F5742" s="85" t="s">
        <v>105</v>
      </c>
      <c r="G5742" s="86" t="s">
        <v>12881</v>
      </c>
      <c r="K5742" s="251"/>
      <c r="L5742" s="218"/>
      <c r="M5742" s="117"/>
      <c r="N5742" s="88" t="s">
        <v>104</v>
      </c>
      <c r="O5742" s="250">
        <f>SUM(O5733:O5741)</f>
        <v>585</v>
      </c>
      <c r="Q5742" s="81"/>
    </row>
    <row r="5743" spans="1:17" x14ac:dyDescent="0.25">
      <c r="A5743" s="251"/>
      <c r="B5743" s="218"/>
      <c r="C5743" s="117"/>
      <c r="D5743" s="88" t="s">
        <v>104</v>
      </c>
      <c r="E5743" s="250">
        <f>SUM(E5733:E5742)</f>
        <v>590</v>
      </c>
      <c r="G5743" s="81"/>
      <c r="K5743" s="251"/>
      <c r="L5743" s="117"/>
      <c r="M5743" s="117"/>
      <c r="N5743" s="311"/>
      <c r="O5743" s="312"/>
      <c r="Q5743" s="81"/>
    </row>
    <row r="5744" spans="1:17" ht="18.75" x14ac:dyDescent="0.3">
      <c r="A5744" s="251"/>
      <c r="B5744" s="117"/>
      <c r="C5744" s="117"/>
      <c r="D5744" s="311"/>
      <c r="E5744" s="312"/>
      <c r="G5744" s="81"/>
      <c r="K5744" s="79"/>
      <c r="L5744" s="80"/>
      <c r="M5744" t="s">
        <v>393</v>
      </c>
      <c r="O5744" s="115"/>
      <c r="P5744" s="83">
        <v>44548</v>
      </c>
      <c r="Q5744" s="81"/>
    </row>
    <row r="5745" spans="1:17" ht="18.75" x14ac:dyDescent="0.3">
      <c r="A5745" s="79"/>
      <c r="B5745" s="80"/>
      <c r="C5745" t="s">
        <v>393</v>
      </c>
      <c r="E5745" s="115"/>
      <c r="F5745" s="83">
        <v>44547</v>
      </c>
      <c r="G5745" s="81"/>
      <c r="K5745" s="84" t="s">
        <v>97</v>
      </c>
      <c r="L5745" s="85" t="s">
        <v>98</v>
      </c>
      <c r="M5745" s="85" t="s">
        <v>99</v>
      </c>
      <c r="N5745" s="85" t="s">
        <v>100</v>
      </c>
      <c r="O5745" s="85" t="s">
        <v>101</v>
      </c>
      <c r="P5745" s="85" t="s">
        <v>102</v>
      </c>
      <c r="Q5745" s="86" t="s">
        <v>103</v>
      </c>
    </row>
    <row r="5746" spans="1:17" x14ac:dyDescent="0.25">
      <c r="A5746" s="84" t="s">
        <v>97</v>
      </c>
      <c r="B5746" s="85" t="s">
        <v>98</v>
      </c>
      <c r="C5746" s="85" t="s">
        <v>99</v>
      </c>
      <c r="D5746" s="85" t="s">
        <v>100</v>
      </c>
      <c r="E5746" s="85" t="s">
        <v>101</v>
      </c>
      <c r="F5746" s="85" t="s">
        <v>102</v>
      </c>
      <c r="G5746" s="86" t="s">
        <v>103</v>
      </c>
      <c r="K5746" s="84" t="s">
        <v>2</v>
      </c>
      <c r="L5746" s="85" t="s">
        <v>13113</v>
      </c>
      <c r="M5746" s="85" t="s">
        <v>22</v>
      </c>
      <c r="N5746" s="85" t="s">
        <v>20</v>
      </c>
      <c r="O5746" s="96">
        <v>130</v>
      </c>
      <c r="P5746" s="85" t="s">
        <v>105</v>
      </c>
      <c r="Q5746" s="86" t="s">
        <v>13114</v>
      </c>
    </row>
    <row r="5747" spans="1:17" x14ac:dyDescent="0.25">
      <c r="A5747" s="84" t="s">
        <v>2</v>
      </c>
      <c r="B5747" s="85" t="s">
        <v>13064</v>
      </c>
      <c r="C5747" s="85" t="s">
        <v>22</v>
      </c>
      <c r="D5747" s="85" t="s">
        <v>9</v>
      </c>
      <c r="E5747" s="96">
        <v>130</v>
      </c>
      <c r="F5747" s="85" t="s">
        <v>105</v>
      </c>
      <c r="G5747" s="86" t="s">
        <v>13065</v>
      </c>
      <c r="K5747" s="84" t="s">
        <v>6</v>
      </c>
      <c r="L5747" s="85" t="s">
        <v>13115</v>
      </c>
      <c r="M5747" s="85" t="s">
        <v>22</v>
      </c>
      <c r="N5747" s="85" t="s">
        <v>20</v>
      </c>
      <c r="O5747" s="96">
        <v>130</v>
      </c>
      <c r="P5747" s="85" t="s">
        <v>105</v>
      </c>
      <c r="Q5747" s="86" t="s">
        <v>13116</v>
      </c>
    </row>
    <row r="5748" spans="1:17" x14ac:dyDescent="0.25">
      <c r="A5748" s="84" t="s">
        <v>6</v>
      </c>
      <c r="B5748" s="85" t="s">
        <v>13066</v>
      </c>
      <c r="C5748" s="85" t="s">
        <v>13</v>
      </c>
      <c r="D5748" s="85" t="s">
        <v>20</v>
      </c>
      <c r="E5748" s="96">
        <v>80</v>
      </c>
      <c r="F5748" s="85" t="s">
        <v>392</v>
      </c>
      <c r="G5748" s="86" t="s">
        <v>13067</v>
      </c>
      <c r="K5748" s="84" t="s">
        <v>32</v>
      </c>
      <c r="L5748" s="85" t="s">
        <v>3976</v>
      </c>
      <c r="M5748" s="85" t="s">
        <v>22</v>
      </c>
      <c r="N5748" s="85" t="s">
        <v>5</v>
      </c>
      <c r="O5748" s="96">
        <v>130</v>
      </c>
      <c r="P5748" s="85" t="s">
        <v>105</v>
      </c>
      <c r="Q5748" s="86" t="s">
        <v>13117</v>
      </c>
    </row>
    <row r="5749" spans="1:17" x14ac:dyDescent="0.25">
      <c r="A5749" s="84" t="s">
        <v>32</v>
      </c>
      <c r="B5749" s="85" t="s">
        <v>13068</v>
      </c>
      <c r="C5749" s="85" t="s">
        <v>13</v>
      </c>
      <c r="D5749" s="85" t="s">
        <v>5</v>
      </c>
      <c r="E5749" s="96">
        <v>80</v>
      </c>
      <c r="F5749" s="85" t="s">
        <v>392</v>
      </c>
      <c r="G5749" s="86" t="s">
        <v>13069</v>
      </c>
      <c r="K5749" s="84" t="s">
        <v>48</v>
      </c>
      <c r="L5749" s="85" t="s">
        <v>4365</v>
      </c>
      <c r="M5749" s="85" t="s">
        <v>22</v>
      </c>
      <c r="N5749" s="85" t="s">
        <v>5</v>
      </c>
      <c r="O5749" s="96">
        <v>130</v>
      </c>
      <c r="P5749" s="85" t="s">
        <v>105</v>
      </c>
      <c r="Q5749" s="86" t="s">
        <v>13118</v>
      </c>
    </row>
    <row r="5750" spans="1:17" x14ac:dyDescent="0.25">
      <c r="A5750" s="84" t="s">
        <v>48</v>
      </c>
      <c r="B5750" s="85" t="s">
        <v>13070</v>
      </c>
      <c r="C5750" s="85" t="s">
        <v>13</v>
      </c>
      <c r="D5750" s="85" t="s">
        <v>20</v>
      </c>
      <c r="E5750" s="96">
        <v>80</v>
      </c>
      <c r="F5750" s="85" t="s">
        <v>392</v>
      </c>
      <c r="G5750" s="86" t="s">
        <v>13071</v>
      </c>
      <c r="K5750" s="84" t="s">
        <v>49</v>
      </c>
      <c r="L5750" s="85" t="s">
        <v>13119</v>
      </c>
      <c r="M5750" s="85" t="s">
        <v>22</v>
      </c>
      <c r="N5750" s="85" t="s">
        <v>5</v>
      </c>
      <c r="O5750" s="96">
        <v>130</v>
      </c>
      <c r="P5750" s="85" t="s">
        <v>105</v>
      </c>
      <c r="Q5750" s="86" t="s">
        <v>13120</v>
      </c>
    </row>
    <row r="5751" spans="1:17" x14ac:dyDescent="0.25">
      <c r="A5751" s="84" t="s">
        <v>49</v>
      </c>
      <c r="B5751" s="85" t="s">
        <v>13072</v>
      </c>
      <c r="C5751" s="85" t="s">
        <v>13</v>
      </c>
      <c r="D5751" s="85" t="s">
        <v>9</v>
      </c>
      <c r="E5751" s="96">
        <v>80</v>
      </c>
      <c r="F5751" s="85" t="s">
        <v>392</v>
      </c>
      <c r="G5751" s="86" t="s">
        <v>13073</v>
      </c>
      <c r="K5751" s="84" t="s">
        <v>50</v>
      </c>
      <c r="L5751" s="85" t="s">
        <v>4902</v>
      </c>
      <c r="M5751" s="85" t="s">
        <v>22</v>
      </c>
      <c r="N5751" s="85" t="s">
        <v>5</v>
      </c>
      <c r="O5751" s="96">
        <v>130</v>
      </c>
      <c r="P5751" s="85" t="s">
        <v>105</v>
      </c>
      <c r="Q5751" s="86" t="s">
        <v>13121</v>
      </c>
    </row>
    <row r="5752" spans="1:17" x14ac:dyDescent="0.25">
      <c r="A5752" s="84" t="s">
        <v>50</v>
      </c>
      <c r="B5752" s="85" t="s">
        <v>13074</v>
      </c>
      <c r="C5752" s="85" t="s">
        <v>28</v>
      </c>
      <c r="D5752" s="85" t="s">
        <v>155</v>
      </c>
      <c r="E5752" s="96">
        <v>125</v>
      </c>
      <c r="F5752" s="85" t="s">
        <v>105</v>
      </c>
      <c r="G5752" s="86" t="s">
        <v>13075</v>
      </c>
      <c r="K5752" s="84" t="s">
        <v>51</v>
      </c>
      <c r="L5752" s="85" t="s">
        <v>3089</v>
      </c>
      <c r="M5752" s="85" t="s">
        <v>22</v>
      </c>
      <c r="N5752" s="85" t="s">
        <v>20</v>
      </c>
      <c r="O5752" s="96">
        <v>130</v>
      </c>
      <c r="P5752" s="85" t="s">
        <v>105</v>
      </c>
      <c r="Q5752" s="86" t="s">
        <v>13122</v>
      </c>
    </row>
    <row r="5753" spans="1:17" x14ac:dyDescent="0.25">
      <c r="A5753" s="84" t="s">
        <v>51</v>
      </c>
      <c r="B5753" s="85" t="s">
        <v>11681</v>
      </c>
      <c r="C5753" s="85" t="s">
        <v>890</v>
      </c>
      <c r="D5753" s="85" t="s">
        <v>12</v>
      </c>
      <c r="E5753" s="96">
        <v>70</v>
      </c>
      <c r="F5753" s="85" t="s">
        <v>392</v>
      </c>
      <c r="G5753" s="86" t="s">
        <v>13076</v>
      </c>
      <c r="K5753" s="84" t="s">
        <v>52</v>
      </c>
      <c r="L5753" s="85" t="s">
        <v>3997</v>
      </c>
      <c r="M5753" s="85" t="s">
        <v>22</v>
      </c>
      <c r="N5753" s="85" t="s">
        <v>12</v>
      </c>
      <c r="O5753" s="96">
        <v>130</v>
      </c>
      <c r="P5753" s="85" t="s">
        <v>105</v>
      </c>
      <c r="Q5753" s="86" t="s">
        <v>13123</v>
      </c>
    </row>
    <row r="5754" spans="1:17" x14ac:dyDescent="0.25">
      <c r="A5754" s="84" t="s">
        <v>52</v>
      </c>
      <c r="B5754" s="85" t="s">
        <v>13077</v>
      </c>
      <c r="C5754" s="85" t="s">
        <v>890</v>
      </c>
      <c r="D5754" s="85" t="s">
        <v>9</v>
      </c>
      <c r="E5754" s="96">
        <v>100</v>
      </c>
      <c r="F5754" s="85" t="s">
        <v>105</v>
      </c>
      <c r="G5754" s="86" t="s">
        <v>13078</v>
      </c>
      <c r="K5754" s="84" t="s">
        <v>53</v>
      </c>
      <c r="L5754" s="85" t="s">
        <v>13124</v>
      </c>
      <c r="M5754" s="85" t="s">
        <v>13</v>
      </c>
      <c r="N5754" s="85" t="s">
        <v>9</v>
      </c>
      <c r="O5754" s="96">
        <v>120</v>
      </c>
      <c r="P5754" s="85" t="s">
        <v>105</v>
      </c>
      <c r="Q5754" s="86" t="s">
        <v>13125</v>
      </c>
    </row>
    <row r="5755" spans="1:17" x14ac:dyDescent="0.25">
      <c r="A5755" s="84" t="s">
        <v>53</v>
      </c>
      <c r="B5755" s="85" t="s">
        <v>13079</v>
      </c>
      <c r="C5755" s="85" t="s">
        <v>72</v>
      </c>
      <c r="D5755" s="85" t="s">
        <v>20</v>
      </c>
      <c r="E5755" s="96">
        <v>60</v>
      </c>
      <c r="F5755" s="85" t="s">
        <v>392</v>
      </c>
      <c r="G5755" s="86" t="s">
        <v>13080</v>
      </c>
      <c r="K5755" s="84" t="s">
        <v>54</v>
      </c>
      <c r="L5755" s="85" t="s">
        <v>3527</v>
      </c>
      <c r="M5755" s="85" t="s">
        <v>13</v>
      </c>
      <c r="N5755" s="85" t="s">
        <v>20</v>
      </c>
      <c r="O5755" s="96">
        <v>120</v>
      </c>
      <c r="P5755" s="85" t="s">
        <v>105</v>
      </c>
      <c r="Q5755" s="86" t="s">
        <v>13126</v>
      </c>
    </row>
    <row r="5756" spans="1:17" x14ac:dyDescent="0.25">
      <c r="A5756" s="84" t="s">
        <v>54</v>
      </c>
      <c r="B5756" s="85" t="s">
        <v>9992</v>
      </c>
      <c r="C5756" s="85" t="s">
        <v>72</v>
      </c>
      <c r="D5756" s="85" t="s">
        <v>20</v>
      </c>
      <c r="E5756" s="96">
        <v>60</v>
      </c>
      <c r="F5756" s="85" t="s">
        <v>392</v>
      </c>
      <c r="G5756" s="86" t="s">
        <v>13081</v>
      </c>
      <c r="K5756" s="84" t="s">
        <v>55</v>
      </c>
      <c r="L5756" s="85" t="s">
        <v>13127</v>
      </c>
      <c r="M5756" s="85" t="s">
        <v>13</v>
      </c>
      <c r="N5756" s="85" t="s">
        <v>9</v>
      </c>
      <c r="O5756" s="96">
        <v>120</v>
      </c>
      <c r="P5756" s="85" t="s">
        <v>105</v>
      </c>
      <c r="Q5756" s="86" t="s">
        <v>13128</v>
      </c>
    </row>
    <row r="5757" spans="1:17" x14ac:dyDescent="0.25">
      <c r="A5757" s="84" t="s">
        <v>55</v>
      </c>
      <c r="B5757" s="85" t="s">
        <v>13082</v>
      </c>
      <c r="C5757" s="85" t="s">
        <v>21</v>
      </c>
      <c r="D5757" s="85" t="s">
        <v>155</v>
      </c>
      <c r="E5757" s="96">
        <v>55</v>
      </c>
      <c r="F5757" s="85" t="s">
        <v>392</v>
      </c>
      <c r="G5757" s="86" t="s">
        <v>13083</v>
      </c>
      <c r="K5757" s="84" t="s">
        <v>56</v>
      </c>
      <c r="L5757" s="85" t="s">
        <v>13129</v>
      </c>
      <c r="M5757" s="85" t="s">
        <v>13</v>
      </c>
      <c r="N5757" s="85" t="s">
        <v>20</v>
      </c>
      <c r="O5757" s="96">
        <v>120</v>
      </c>
      <c r="P5757" s="85" t="s">
        <v>105</v>
      </c>
      <c r="Q5757" s="86" t="s">
        <v>13130</v>
      </c>
    </row>
    <row r="5758" spans="1:17" x14ac:dyDescent="0.25">
      <c r="A5758" s="84" t="s">
        <v>56</v>
      </c>
      <c r="B5758" s="85" t="s">
        <v>13084</v>
      </c>
      <c r="C5758" s="85" t="s">
        <v>21</v>
      </c>
      <c r="D5758" s="85" t="s">
        <v>155</v>
      </c>
      <c r="E5758" s="96">
        <v>55</v>
      </c>
      <c r="F5758" s="85" t="s">
        <v>392</v>
      </c>
      <c r="G5758" s="86" t="s">
        <v>13085</v>
      </c>
      <c r="K5758" s="84" t="s">
        <v>57</v>
      </c>
      <c r="L5758" s="85" t="s">
        <v>13131</v>
      </c>
      <c r="M5758" s="85" t="s">
        <v>17</v>
      </c>
      <c r="N5758" s="85" t="s">
        <v>5</v>
      </c>
      <c r="O5758" s="96">
        <v>75</v>
      </c>
      <c r="P5758" s="85" t="s">
        <v>392</v>
      </c>
      <c r="Q5758" s="86" t="s">
        <v>13132</v>
      </c>
    </row>
    <row r="5759" spans="1:17" x14ac:dyDescent="0.25">
      <c r="A5759" s="84" t="s">
        <v>57</v>
      </c>
      <c r="B5759" s="85" t="s">
        <v>13086</v>
      </c>
      <c r="C5759" s="85" t="s">
        <v>21</v>
      </c>
      <c r="D5759" s="85" t="s">
        <v>20</v>
      </c>
      <c r="E5759" s="96">
        <v>80</v>
      </c>
      <c r="F5759" s="85" t="s">
        <v>105</v>
      </c>
      <c r="G5759" s="86" t="s">
        <v>13087</v>
      </c>
      <c r="K5759" s="84" t="s">
        <v>58</v>
      </c>
      <c r="L5759" s="85" t="s">
        <v>13133</v>
      </c>
      <c r="M5759" s="85" t="s">
        <v>21</v>
      </c>
      <c r="N5759" s="85" t="s">
        <v>9</v>
      </c>
      <c r="O5759" s="96">
        <v>50</v>
      </c>
      <c r="P5759" s="85" t="s">
        <v>392</v>
      </c>
      <c r="Q5759" s="86" t="s">
        <v>13134</v>
      </c>
    </row>
    <row r="5760" spans="1:17" x14ac:dyDescent="0.25">
      <c r="A5760" s="84" t="s">
        <v>58</v>
      </c>
      <c r="B5760" s="85" t="s">
        <v>13088</v>
      </c>
      <c r="C5760" s="85" t="s">
        <v>21</v>
      </c>
      <c r="D5760" s="85" t="s">
        <v>20</v>
      </c>
      <c r="E5760" s="96">
        <v>50</v>
      </c>
      <c r="F5760" s="85" t="s">
        <v>392</v>
      </c>
      <c r="G5760" s="86" t="s">
        <v>13089</v>
      </c>
      <c r="K5760" s="84" t="s">
        <v>59</v>
      </c>
      <c r="L5760" s="85" t="s">
        <v>13135</v>
      </c>
      <c r="M5760" s="85" t="s">
        <v>21</v>
      </c>
      <c r="N5760" s="85" t="s">
        <v>9</v>
      </c>
      <c r="O5760" s="96">
        <v>80</v>
      </c>
      <c r="P5760" s="85" t="s">
        <v>105</v>
      </c>
      <c r="Q5760" s="86" t="s">
        <v>13136</v>
      </c>
    </row>
    <row r="5761" spans="1:17" x14ac:dyDescent="0.25">
      <c r="A5761" s="84" t="s">
        <v>59</v>
      </c>
      <c r="B5761" s="85" t="s">
        <v>13090</v>
      </c>
      <c r="C5761" s="85" t="s">
        <v>21</v>
      </c>
      <c r="D5761" s="85" t="s">
        <v>20</v>
      </c>
      <c r="E5761" s="96">
        <v>50</v>
      </c>
      <c r="F5761" s="85" t="s">
        <v>392</v>
      </c>
      <c r="G5761" s="86" t="s">
        <v>13091</v>
      </c>
      <c r="K5761" s="84" t="s">
        <v>60</v>
      </c>
      <c r="L5761" s="85" t="s">
        <v>13137</v>
      </c>
      <c r="M5761" s="85" t="s">
        <v>21</v>
      </c>
      <c r="N5761" s="85" t="s">
        <v>9</v>
      </c>
      <c r="O5761" s="96">
        <v>50</v>
      </c>
      <c r="P5761" s="85" t="s">
        <v>392</v>
      </c>
      <c r="Q5761" s="86" t="s">
        <v>13138</v>
      </c>
    </row>
    <row r="5762" spans="1:17" x14ac:dyDescent="0.25">
      <c r="A5762" s="84" t="s">
        <v>60</v>
      </c>
      <c r="B5762" s="85" t="s">
        <v>12025</v>
      </c>
      <c r="C5762" s="85" t="s">
        <v>21</v>
      </c>
      <c r="D5762" s="85" t="s">
        <v>20</v>
      </c>
      <c r="E5762" s="96">
        <v>80</v>
      </c>
      <c r="F5762" s="85" t="s">
        <v>105</v>
      </c>
      <c r="G5762" s="86" t="s">
        <v>13092</v>
      </c>
      <c r="K5762" s="84" t="s">
        <v>61</v>
      </c>
      <c r="L5762" s="85" t="s">
        <v>10646</v>
      </c>
      <c r="M5762" s="85" t="s">
        <v>21</v>
      </c>
      <c r="N5762" s="85" t="s">
        <v>9</v>
      </c>
      <c r="O5762" s="96">
        <v>80</v>
      </c>
      <c r="P5762" s="85" t="s">
        <v>105</v>
      </c>
      <c r="Q5762" s="86" t="s">
        <v>13139</v>
      </c>
    </row>
    <row r="5763" spans="1:17" x14ac:dyDescent="0.25">
      <c r="A5763" s="84" t="s">
        <v>61</v>
      </c>
      <c r="B5763" s="85" t="s">
        <v>13093</v>
      </c>
      <c r="C5763" s="85" t="s">
        <v>21</v>
      </c>
      <c r="D5763" s="85" t="s">
        <v>41</v>
      </c>
      <c r="E5763" s="96">
        <v>85</v>
      </c>
      <c r="F5763" s="85" t="s">
        <v>105</v>
      </c>
      <c r="G5763" s="86" t="s">
        <v>13094</v>
      </c>
      <c r="K5763" s="84" t="s">
        <v>62</v>
      </c>
      <c r="L5763" s="85" t="s">
        <v>13140</v>
      </c>
      <c r="M5763" s="85" t="s">
        <v>21</v>
      </c>
      <c r="N5763" s="85" t="s">
        <v>9</v>
      </c>
      <c r="O5763" s="96">
        <v>80</v>
      </c>
      <c r="P5763" s="85" t="s">
        <v>105</v>
      </c>
      <c r="Q5763" s="86" t="s">
        <v>13141</v>
      </c>
    </row>
    <row r="5764" spans="1:17" x14ac:dyDescent="0.25">
      <c r="A5764" s="84" t="s">
        <v>62</v>
      </c>
      <c r="B5764" s="85" t="s">
        <v>5319</v>
      </c>
      <c r="C5764" s="85" t="s">
        <v>21</v>
      </c>
      <c r="D5764" s="85" t="s">
        <v>20</v>
      </c>
      <c r="E5764" s="96">
        <v>80</v>
      </c>
      <c r="F5764" s="85" t="s">
        <v>105</v>
      </c>
      <c r="G5764" s="86" t="s">
        <v>13095</v>
      </c>
      <c r="K5764" s="84" t="s">
        <v>64</v>
      </c>
      <c r="L5764" s="85" t="s">
        <v>12555</v>
      </c>
      <c r="M5764" s="85" t="s">
        <v>21</v>
      </c>
      <c r="N5764" s="85" t="s">
        <v>20</v>
      </c>
      <c r="O5764" s="96">
        <v>0</v>
      </c>
      <c r="P5764" s="85" t="s">
        <v>105</v>
      </c>
      <c r="Q5764" s="86" t="s">
        <v>12556</v>
      </c>
    </row>
    <row r="5765" spans="1:17" x14ac:dyDescent="0.25">
      <c r="A5765" s="84" t="s">
        <v>64</v>
      </c>
      <c r="B5765" s="85" t="s">
        <v>13096</v>
      </c>
      <c r="C5765" s="85" t="s">
        <v>21</v>
      </c>
      <c r="D5765" s="85" t="s">
        <v>20</v>
      </c>
      <c r="E5765" s="96">
        <v>80</v>
      </c>
      <c r="F5765" s="85" t="s">
        <v>105</v>
      </c>
      <c r="G5765" s="86" t="s">
        <v>13097</v>
      </c>
      <c r="K5765" s="84" t="s">
        <v>66</v>
      </c>
      <c r="L5765" s="85" t="s">
        <v>12278</v>
      </c>
      <c r="M5765" s="85" t="s">
        <v>13</v>
      </c>
      <c r="N5765" s="85" t="s">
        <v>5</v>
      </c>
      <c r="O5765" s="96">
        <v>0</v>
      </c>
      <c r="P5765" s="85" t="s">
        <v>105</v>
      </c>
      <c r="Q5765" s="86" t="s">
        <v>12957</v>
      </c>
    </row>
    <row r="5766" spans="1:17" x14ac:dyDescent="0.25">
      <c r="A5766" s="84" t="s">
        <v>66</v>
      </c>
      <c r="B5766" s="85" t="s">
        <v>8843</v>
      </c>
      <c r="C5766" s="85" t="s">
        <v>890</v>
      </c>
      <c r="D5766" s="85" t="s">
        <v>20</v>
      </c>
      <c r="E5766" s="96">
        <v>0</v>
      </c>
      <c r="F5766" s="85" t="s">
        <v>105</v>
      </c>
      <c r="G5766" s="86" t="s">
        <v>8844</v>
      </c>
      <c r="K5766" s="84" t="s">
        <v>67</v>
      </c>
      <c r="L5766" s="85" t="s">
        <v>13100</v>
      </c>
      <c r="M5766" s="85" t="s">
        <v>21</v>
      </c>
      <c r="N5766" s="85" t="s">
        <v>9</v>
      </c>
      <c r="O5766" s="96">
        <v>0</v>
      </c>
      <c r="P5766" s="85" t="s">
        <v>105</v>
      </c>
      <c r="Q5766" s="86" t="s">
        <v>13101</v>
      </c>
    </row>
    <row r="5767" spans="1:17" x14ac:dyDescent="0.25">
      <c r="A5767" s="84" t="s">
        <v>67</v>
      </c>
      <c r="B5767" s="85" t="s">
        <v>6492</v>
      </c>
      <c r="C5767" s="85" t="s">
        <v>21</v>
      </c>
      <c r="D5767" s="85" t="s">
        <v>9</v>
      </c>
      <c r="E5767" s="96">
        <v>0</v>
      </c>
      <c r="F5767" s="85" t="s">
        <v>105</v>
      </c>
      <c r="G5767" s="86" t="s">
        <v>10958</v>
      </c>
      <c r="K5767" s="84" t="s">
        <v>121</v>
      </c>
      <c r="L5767" s="85" t="s">
        <v>13102</v>
      </c>
      <c r="M5767" s="85" t="s">
        <v>21</v>
      </c>
      <c r="N5767" s="85" t="s">
        <v>9</v>
      </c>
      <c r="O5767" s="96">
        <v>0</v>
      </c>
      <c r="P5767" s="85" t="s">
        <v>105</v>
      </c>
      <c r="Q5767" s="86" t="s">
        <v>13103</v>
      </c>
    </row>
    <row r="5768" spans="1:17" x14ac:dyDescent="0.25">
      <c r="A5768" s="84" t="s">
        <v>121</v>
      </c>
      <c r="B5768" s="85" t="s">
        <v>12439</v>
      </c>
      <c r="C5768" s="85" t="s">
        <v>28</v>
      </c>
      <c r="D5768" s="85" t="s">
        <v>155</v>
      </c>
      <c r="E5768" s="96">
        <v>0</v>
      </c>
      <c r="F5768" s="85" t="s">
        <v>105</v>
      </c>
      <c r="G5768" s="86" t="s">
        <v>12440</v>
      </c>
      <c r="K5768" s="84" t="s">
        <v>122</v>
      </c>
      <c r="L5768" s="85" t="s">
        <v>13142</v>
      </c>
      <c r="M5768" s="85" t="s">
        <v>725</v>
      </c>
      <c r="N5768" s="85" t="s">
        <v>155</v>
      </c>
      <c r="O5768" s="96">
        <v>0</v>
      </c>
      <c r="P5768" s="85" t="s">
        <v>105</v>
      </c>
      <c r="Q5768" s="86" t="s">
        <v>13105</v>
      </c>
    </row>
    <row r="5769" spans="1:17" x14ac:dyDescent="0.25">
      <c r="A5769" s="84" t="s">
        <v>122</v>
      </c>
      <c r="B5769" s="85" t="s">
        <v>4693</v>
      </c>
      <c r="C5769" s="85" t="s">
        <v>890</v>
      </c>
      <c r="D5769" s="85" t="s">
        <v>155</v>
      </c>
      <c r="E5769" s="96">
        <v>0</v>
      </c>
      <c r="F5769" s="85" t="s">
        <v>105</v>
      </c>
      <c r="G5769" s="86" t="s">
        <v>12253</v>
      </c>
      <c r="K5769" s="84" t="s">
        <v>123</v>
      </c>
      <c r="L5769" s="85" t="s">
        <v>13143</v>
      </c>
      <c r="M5769" s="85" t="s">
        <v>13</v>
      </c>
      <c r="N5769" s="85" t="s">
        <v>20</v>
      </c>
      <c r="O5769" s="96">
        <v>0</v>
      </c>
      <c r="P5769" s="85" t="s">
        <v>254</v>
      </c>
      <c r="Q5769" s="86" t="s">
        <v>11016</v>
      </c>
    </row>
    <row r="5770" spans="1:17" x14ac:dyDescent="0.25">
      <c r="A5770" s="84" t="s">
        <v>123</v>
      </c>
      <c r="B5770" s="85" t="s">
        <v>12421</v>
      </c>
      <c r="C5770" s="85" t="s">
        <v>890</v>
      </c>
      <c r="D5770" s="85" t="s">
        <v>20</v>
      </c>
      <c r="E5770" s="96">
        <v>0</v>
      </c>
      <c r="F5770" s="85" t="s">
        <v>105</v>
      </c>
      <c r="G5770" s="86" t="s">
        <v>12422</v>
      </c>
      <c r="K5770" s="84" t="s">
        <v>124</v>
      </c>
      <c r="L5770" s="85" t="s">
        <v>5513</v>
      </c>
      <c r="M5770" s="85" t="s">
        <v>13</v>
      </c>
      <c r="N5770" s="85" t="s">
        <v>20</v>
      </c>
      <c r="O5770" s="96">
        <v>0</v>
      </c>
      <c r="P5770" s="85" t="s">
        <v>254</v>
      </c>
      <c r="Q5770" s="86" t="s">
        <v>11017</v>
      </c>
    </row>
    <row r="5771" spans="1:17" x14ac:dyDescent="0.25">
      <c r="A5771" s="84" t="s">
        <v>124</v>
      </c>
      <c r="B5771" s="85" t="s">
        <v>6243</v>
      </c>
      <c r="C5771" s="85" t="s">
        <v>890</v>
      </c>
      <c r="D5771" s="85" t="s">
        <v>20</v>
      </c>
      <c r="E5771" s="96">
        <v>0</v>
      </c>
      <c r="F5771" s="85" t="s">
        <v>105</v>
      </c>
      <c r="G5771" s="86" t="s">
        <v>12259</v>
      </c>
      <c r="K5771" s="84" t="s">
        <v>125</v>
      </c>
      <c r="L5771" s="85" t="s">
        <v>1493</v>
      </c>
      <c r="M5771" s="85" t="s">
        <v>13</v>
      </c>
      <c r="N5771" s="85" t="s">
        <v>20</v>
      </c>
      <c r="O5771" s="96">
        <v>0</v>
      </c>
      <c r="P5771" s="85" t="s">
        <v>254</v>
      </c>
      <c r="Q5771" s="86" t="s">
        <v>11381</v>
      </c>
    </row>
    <row r="5772" spans="1:17" x14ac:dyDescent="0.25">
      <c r="A5772" s="84" t="s">
        <v>125</v>
      </c>
      <c r="B5772" s="85" t="s">
        <v>512</v>
      </c>
      <c r="C5772" s="85" t="s">
        <v>21</v>
      </c>
      <c r="D5772" s="85" t="s">
        <v>20</v>
      </c>
      <c r="E5772" s="96">
        <v>0</v>
      </c>
      <c r="F5772" s="85" t="s">
        <v>254</v>
      </c>
      <c r="G5772" s="86" t="s">
        <v>11494</v>
      </c>
      <c r="N5772" s="255" t="s">
        <v>104</v>
      </c>
      <c r="O5772" s="256">
        <f>SUM(O5746:O5771)</f>
        <v>1935</v>
      </c>
      <c r="Q5772" s="81"/>
    </row>
    <row r="5773" spans="1:17" x14ac:dyDescent="0.25">
      <c r="D5773" s="255" t="s">
        <v>104</v>
      </c>
      <c r="E5773" s="256">
        <f>SUM(E5747:E5772)</f>
        <v>1480</v>
      </c>
      <c r="G5773" s="81"/>
      <c r="M5773" s="90"/>
    </row>
    <row r="5774" spans="1:17" x14ac:dyDescent="0.25">
      <c r="C5774" s="90"/>
      <c r="M5774" t="s">
        <v>104</v>
      </c>
      <c r="N5774" s="205">
        <f>SUM(O5742+O5772)</f>
        <v>2520</v>
      </c>
      <c r="O5774" s="273">
        <f>SUM(N5774*1.95583)</f>
        <v>4928.6916000000001</v>
      </c>
    </row>
    <row r="5775" spans="1:17" x14ac:dyDescent="0.25">
      <c r="C5775" t="s">
        <v>104</v>
      </c>
      <c r="D5775" s="205">
        <f>SUM(E5743+E5773)</f>
        <v>2070</v>
      </c>
      <c r="E5775" s="273">
        <f>SUM(D5775*1.95583)</f>
        <v>4048.5681</v>
      </c>
      <c r="N5775" s="205"/>
      <c r="O5775" s="273"/>
    </row>
    <row r="5776" spans="1:17" x14ac:dyDescent="0.25">
      <c r="D5776" s="205"/>
      <c r="E5776" s="273"/>
      <c r="O5776" s="91"/>
      <c r="Q5776" s="81"/>
    </row>
    <row r="5777" spans="1:17" ht="15.75" x14ac:dyDescent="0.25">
      <c r="E5777" s="91"/>
      <c r="G5777" s="81"/>
      <c r="L5777" s="116" t="s">
        <v>13112</v>
      </c>
      <c r="M5777" s="116" t="s">
        <v>10164</v>
      </c>
      <c r="O5777" s="91"/>
      <c r="P5777" s="81"/>
      <c r="Q5777" s="81"/>
    </row>
    <row r="5778" spans="1:17" ht="15.75" x14ac:dyDescent="0.25">
      <c r="B5778" s="116" t="s">
        <v>13048</v>
      </c>
      <c r="C5778" s="116" t="s">
        <v>6815</v>
      </c>
      <c r="E5778" s="91"/>
      <c r="F5778" s="81"/>
      <c r="G5778" s="81"/>
      <c r="K5778" s="79"/>
      <c r="L5778" s="92">
        <v>44550</v>
      </c>
      <c r="P5778" t="s">
        <v>5758</v>
      </c>
      <c r="Q5778" s="81"/>
    </row>
    <row r="5779" spans="1:17" x14ac:dyDescent="0.25">
      <c r="A5779" s="79"/>
      <c r="B5779" s="92">
        <v>44550</v>
      </c>
      <c r="F5779" t="s">
        <v>5758</v>
      </c>
      <c r="G5779" s="81"/>
      <c r="K5779" s="84" t="s">
        <v>97</v>
      </c>
      <c r="L5779" s="93" t="s">
        <v>106</v>
      </c>
      <c r="M5779" s="93" t="s">
        <v>107</v>
      </c>
    </row>
    <row r="5780" spans="1:17" x14ac:dyDescent="0.25">
      <c r="A5780" s="84" t="s">
        <v>97</v>
      </c>
      <c r="B5780" s="93" t="s">
        <v>106</v>
      </c>
      <c r="C5780" s="93" t="s">
        <v>107</v>
      </c>
      <c r="K5780" s="84">
        <v>1</v>
      </c>
      <c r="L5780" s="85" t="s">
        <v>108</v>
      </c>
      <c r="M5780" s="96">
        <v>13</v>
      </c>
      <c r="Q5780" s="81"/>
    </row>
    <row r="5781" spans="1:17" x14ac:dyDescent="0.25">
      <c r="A5781" s="84">
        <v>1</v>
      </c>
      <c r="B5781" s="85" t="s">
        <v>108</v>
      </c>
      <c r="C5781" s="96">
        <v>13</v>
      </c>
      <c r="G5781" s="81"/>
      <c r="K5781" s="84" t="s">
        <v>6</v>
      </c>
      <c r="L5781" s="85" t="s">
        <v>109</v>
      </c>
      <c r="M5781" s="96">
        <v>0</v>
      </c>
      <c r="O5781" t="s">
        <v>12375</v>
      </c>
      <c r="Q5781" s="81"/>
    </row>
    <row r="5782" spans="1:17" x14ac:dyDescent="0.25">
      <c r="A5782" s="84" t="s">
        <v>6</v>
      </c>
      <c r="B5782" s="85" t="s">
        <v>109</v>
      </c>
      <c r="C5782" s="96">
        <v>0</v>
      </c>
      <c r="E5782" t="s">
        <v>12375</v>
      </c>
      <c r="G5782" s="81"/>
      <c r="K5782" s="84">
        <v>3</v>
      </c>
      <c r="L5782" s="85" t="s">
        <v>110</v>
      </c>
      <c r="M5782" s="96">
        <v>0</v>
      </c>
      <c r="P5782" t="s">
        <v>12376</v>
      </c>
      <c r="Q5782" s="81"/>
    </row>
    <row r="5783" spans="1:17" x14ac:dyDescent="0.25">
      <c r="A5783" s="84">
        <v>3</v>
      </c>
      <c r="B5783" s="85" t="s">
        <v>110</v>
      </c>
      <c r="C5783" s="96">
        <v>0</v>
      </c>
      <c r="F5783" t="s">
        <v>12376</v>
      </c>
      <c r="G5783" s="81"/>
      <c r="K5783" s="84">
        <v>4</v>
      </c>
      <c r="L5783" s="94" t="s">
        <v>111</v>
      </c>
      <c r="M5783" s="96">
        <v>35</v>
      </c>
      <c r="Q5783" s="81"/>
    </row>
    <row r="5784" spans="1:17" x14ac:dyDescent="0.25">
      <c r="A5784" s="84">
        <v>4</v>
      </c>
      <c r="B5784" s="94" t="s">
        <v>111</v>
      </c>
      <c r="C5784" s="96">
        <v>32</v>
      </c>
      <c r="G5784" s="81"/>
      <c r="K5784" s="79"/>
      <c r="L5784" s="95" t="s">
        <v>104</v>
      </c>
      <c r="M5784" s="96">
        <f>SUM(M5780:M5783)</f>
        <v>48</v>
      </c>
      <c r="Q5784" s="81"/>
    </row>
    <row r="5785" spans="1:17" x14ac:dyDescent="0.25">
      <c r="A5785" s="79"/>
      <c r="B5785" s="95" t="s">
        <v>104</v>
      </c>
      <c r="C5785" s="96">
        <f>SUM(C5781:C5784)</f>
        <v>45</v>
      </c>
      <c r="G5785" s="81"/>
      <c r="K5785" s="79"/>
      <c r="L5785" s="290"/>
      <c r="M5785" s="252"/>
      <c r="Q5785" s="81"/>
    </row>
    <row r="5786" spans="1:17" x14ac:dyDescent="0.25">
      <c r="A5786" s="79"/>
      <c r="B5786" s="290"/>
      <c r="C5786" s="252"/>
      <c r="G5786" s="81"/>
      <c r="K5786" s="79"/>
      <c r="L5786" s="290"/>
      <c r="M5786" s="252"/>
      <c r="N5786" s="117"/>
      <c r="O5786" s="117"/>
      <c r="P5786" s="117"/>
      <c r="Q5786" s="276"/>
    </row>
    <row r="5787" spans="1:17" x14ac:dyDescent="0.25">
      <c r="A5787" s="79"/>
      <c r="B5787" s="290"/>
      <c r="C5787" s="252"/>
      <c r="D5787" s="117"/>
      <c r="E5787" s="117"/>
      <c r="F5787" s="117"/>
      <c r="G5787" s="276"/>
      <c r="K5787" s="79"/>
      <c r="M5787" s="85" t="s">
        <v>2354</v>
      </c>
      <c r="N5787" s="96">
        <v>0</v>
      </c>
      <c r="O5787" s="85"/>
      <c r="Q5787" s="81"/>
    </row>
    <row r="5788" spans="1:17" x14ac:dyDescent="0.25">
      <c r="A5788" s="79"/>
      <c r="C5788" s="85" t="s">
        <v>2354</v>
      </c>
      <c r="D5788" s="96">
        <v>30</v>
      </c>
      <c r="E5788" s="85" t="s">
        <v>13098</v>
      </c>
      <c r="G5788" s="81"/>
      <c r="K5788" s="79"/>
      <c r="M5788" s="85" t="s">
        <v>112</v>
      </c>
      <c r="N5788" s="96">
        <f>SUM(N5774)</f>
        <v>2520</v>
      </c>
      <c r="O5788" s="99">
        <f>SUM(N5788*1.95583)</f>
        <v>4928.6916000000001</v>
      </c>
      <c r="Q5788" s="81"/>
    </row>
    <row r="5789" spans="1:17" x14ac:dyDescent="0.25">
      <c r="A5789" s="79"/>
      <c r="C5789" s="85" t="s">
        <v>112</v>
      </c>
      <c r="D5789" s="96">
        <f>SUM(D5775)</f>
        <v>2070</v>
      </c>
      <c r="E5789" s="99">
        <f>SUM(D5789*1.95583)</f>
        <v>4048.5681</v>
      </c>
      <c r="G5789" s="81"/>
      <c r="K5789" s="79"/>
      <c r="M5789" s="85" t="s">
        <v>113</v>
      </c>
      <c r="N5789" s="96">
        <f>SUM(M5784)</f>
        <v>48</v>
      </c>
      <c r="O5789" s="85"/>
      <c r="Q5789" s="81"/>
    </row>
    <row r="5790" spans="1:17" x14ac:dyDescent="0.25">
      <c r="A5790" s="79"/>
      <c r="C5790" s="85" t="s">
        <v>113</v>
      </c>
      <c r="D5790" s="96">
        <f>SUM(C5785)</f>
        <v>45</v>
      </c>
      <c r="E5790" s="85"/>
      <c r="G5790" s="81"/>
      <c r="K5790" s="79"/>
      <c r="M5790" s="85" t="s">
        <v>114</v>
      </c>
      <c r="N5790" s="96">
        <f>SUM(N5787+N5788-N5789)</f>
        <v>2472</v>
      </c>
      <c r="O5790" s="85"/>
      <c r="Q5790" s="81" t="s">
        <v>5758</v>
      </c>
    </row>
    <row r="5791" spans="1:17" x14ac:dyDescent="0.25">
      <c r="A5791" s="79"/>
      <c r="C5791" s="85" t="s">
        <v>114</v>
      </c>
      <c r="D5791" s="96">
        <f>SUM(D5788+D5789-D5790)</f>
        <v>2055</v>
      </c>
      <c r="E5791" s="85"/>
      <c r="G5791" s="81" t="s">
        <v>5758</v>
      </c>
      <c r="K5791" s="79"/>
      <c r="M5791" s="94" t="s">
        <v>2355</v>
      </c>
      <c r="N5791" s="96">
        <v>0</v>
      </c>
      <c r="O5791" s="85"/>
      <c r="Q5791" s="81"/>
    </row>
    <row r="5792" spans="1:17" x14ac:dyDescent="0.25">
      <c r="A5792" s="79"/>
      <c r="C5792" s="94" t="s">
        <v>2355</v>
      </c>
      <c r="D5792" s="96">
        <v>0</v>
      </c>
      <c r="E5792" s="85"/>
      <c r="G5792" s="81"/>
    </row>
    <row r="5798" spans="1:17" x14ac:dyDescent="0.25">
      <c r="L5798" s="100">
        <v>2550</v>
      </c>
      <c r="Q5798" s="81"/>
    </row>
    <row r="5799" spans="1:17" x14ac:dyDescent="0.25">
      <c r="B5799" s="100">
        <v>2550</v>
      </c>
      <c r="G5799" s="81"/>
      <c r="L5799" s="100">
        <v>200</v>
      </c>
      <c r="N5799" s="93" t="s">
        <v>118</v>
      </c>
      <c r="O5799" s="93" t="s">
        <v>119</v>
      </c>
      <c r="P5799" s="93" t="s">
        <v>120</v>
      </c>
    </row>
    <row r="5800" spans="1:17" x14ac:dyDescent="0.25">
      <c r="B5800" s="100">
        <v>200</v>
      </c>
      <c r="D5800" s="93" t="s">
        <v>118</v>
      </c>
      <c r="E5800" s="93" t="s">
        <v>119</v>
      </c>
      <c r="F5800" s="93" t="s">
        <v>120</v>
      </c>
      <c r="L5800" s="101">
        <f>SUM(L5799/L5798)</f>
        <v>7.8431372549019607E-2</v>
      </c>
      <c r="N5800" s="102">
        <f>SUM(L5800*O5788)</f>
        <v>386.56404705882352</v>
      </c>
      <c r="O5800" s="102">
        <f>SUM(N5800/1.17)</f>
        <v>330.39662141779792</v>
      </c>
      <c r="P5800" s="102">
        <f>SUM(N5800-O5800)</f>
        <v>56.167425641025602</v>
      </c>
    </row>
    <row r="5801" spans="1:17" x14ac:dyDescent="0.25">
      <c r="B5801" s="101">
        <f>SUM(B5800/B5799)</f>
        <v>7.8431372549019607E-2</v>
      </c>
      <c r="D5801" s="102">
        <f>SUM(B5801*E5789)</f>
        <v>317.53475294117646</v>
      </c>
      <c r="E5801" s="102">
        <f>SUM(D5801/1.17)</f>
        <v>271.39722473604826</v>
      </c>
      <c r="F5801" s="102">
        <f>SUM(D5801-E5801)</f>
        <v>46.137528205128206</v>
      </c>
    </row>
    <row r="5807" spans="1:17" ht="18.75" x14ac:dyDescent="0.3">
      <c r="A5807" s="79"/>
      <c r="B5807" s="80" t="s">
        <v>13171</v>
      </c>
      <c r="G5807" s="81"/>
      <c r="K5807" s="79"/>
      <c r="L5807" s="80" t="s">
        <v>13173</v>
      </c>
      <c r="Q5807" s="81"/>
    </row>
    <row r="5808" spans="1:17" x14ac:dyDescent="0.25">
      <c r="A5808" s="79"/>
      <c r="B5808" t="s">
        <v>3883</v>
      </c>
      <c r="F5808" s="82" t="s">
        <v>95</v>
      </c>
      <c r="G5808" s="81"/>
      <c r="K5808" s="79"/>
      <c r="L5808" t="s">
        <v>536</v>
      </c>
      <c r="P5808" s="82" t="s">
        <v>95</v>
      </c>
      <c r="Q5808" s="81"/>
    </row>
    <row r="5809" spans="1:17" ht="18.75" x14ac:dyDescent="0.3">
      <c r="A5809" s="251"/>
      <c r="B5809" s="274"/>
      <c r="C5809" s="117" t="s">
        <v>96</v>
      </c>
      <c r="D5809" s="117"/>
      <c r="E5809" s="117"/>
      <c r="F5809" s="275">
        <v>44548</v>
      </c>
      <c r="G5809" s="276"/>
      <c r="K5809" s="251"/>
      <c r="L5809" s="274"/>
      <c r="M5809" s="117" t="s">
        <v>96</v>
      </c>
      <c r="N5809" s="117"/>
      <c r="O5809" s="117"/>
      <c r="P5809" s="275">
        <v>44549</v>
      </c>
      <c r="Q5809" s="276"/>
    </row>
    <row r="5810" spans="1:17" x14ac:dyDescent="0.25">
      <c r="A5810" s="84" t="s">
        <v>97</v>
      </c>
      <c r="B5810" s="85" t="s">
        <v>98</v>
      </c>
      <c r="C5810" s="85" t="s">
        <v>99</v>
      </c>
      <c r="D5810" s="85" t="s">
        <v>100</v>
      </c>
      <c r="E5810" s="85" t="s">
        <v>101</v>
      </c>
      <c r="F5810" s="85" t="s">
        <v>102</v>
      </c>
      <c r="G5810" s="86" t="s">
        <v>103</v>
      </c>
      <c r="K5810" s="84" t="s">
        <v>97</v>
      </c>
      <c r="L5810" s="85" t="s">
        <v>98</v>
      </c>
      <c r="M5810" s="85" t="s">
        <v>99</v>
      </c>
      <c r="N5810" s="85" t="s">
        <v>100</v>
      </c>
      <c r="O5810" s="85" t="s">
        <v>101</v>
      </c>
      <c r="P5810" s="85" t="s">
        <v>102</v>
      </c>
      <c r="Q5810" s="86" t="s">
        <v>103</v>
      </c>
    </row>
    <row r="5811" spans="1:17" x14ac:dyDescent="0.25">
      <c r="A5811" s="84" t="s">
        <v>2</v>
      </c>
      <c r="B5811" s="85" t="s">
        <v>5008</v>
      </c>
      <c r="C5811" s="85" t="s">
        <v>5</v>
      </c>
      <c r="D5811" s="85" t="s">
        <v>21</v>
      </c>
      <c r="E5811" s="96">
        <v>50</v>
      </c>
      <c r="F5811" s="85" t="s">
        <v>392</v>
      </c>
      <c r="G5811" s="86" t="s">
        <v>13157</v>
      </c>
      <c r="K5811" s="84" t="s">
        <v>2</v>
      </c>
      <c r="L5811" s="85" t="s">
        <v>3415</v>
      </c>
      <c r="M5811" s="85" t="s">
        <v>9</v>
      </c>
      <c r="N5811" s="85" t="s">
        <v>21</v>
      </c>
      <c r="O5811" s="96">
        <v>50</v>
      </c>
      <c r="P5811" s="85" t="s">
        <v>392</v>
      </c>
      <c r="Q5811" s="86" t="s">
        <v>13175</v>
      </c>
    </row>
    <row r="5812" spans="1:17" x14ac:dyDescent="0.25">
      <c r="A5812" s="84" t="s">
        <v>6</v>
      </c>
      <c r="B5812" s="85" t="s">
        <v>11446</v>
      </c>
      <c r="C5812" s="85" t="s">
        <v>9</v>
      </c>
      <c r="D5812" s="85" t="s">
        <v>22</v>
      </c>
      <c r="E5812" s="96">
        <v>0</v>
      </c>
      <c r="F5812" s="85" t="s">
        <v>105</v>
      </c>
      <c r="G5812" s="86" t="s">
        <v>11447</v>
      </c>
      <c r="K5812" s="84" t="s">
        <v>6</v>
      </c>
      <c r="L5812" s="85" t="s">
        <v>12999</v>
      </c>
      <c r="M5812" s="85" t="s">
        <v>155</v>
      </c>
      <c r="N5812" s="85" t="s">
        <v>17</v>
      </c>
      <c r="O5812" s="96">
        <v>0</v>
      </c>
      <c r="P5812" s="85" t="s">
        <v>105</v>
      </c>
      <c r="Q5812" s="86" t="s">
        <v>13000</v>
      </c>
    </row>
    <row r="5813" spans="1:17" x14ac:dyDescent="0.25">
      <c r="A5813" s="251"/>
      <c r="B5813" s="218"/>
      <c r="C5813" s="117"/>
      <c r="D5813" s="88" t="s">
        <v>104</v>
      </c>
      <c r="E5813" s="250">
        <f>SUM(E5811:E5812)</f>
        <v>50</v>
      </c>
      <c r="G5813" s="81"/>
      <c r="K5813" s="251"/>
      <c r="L5813" s="218"/>
      <c r="M5813" s="117"/>
      <c r="N5813" s="88" t="s">
        <v>104</v>
      </c>
      <c r="O5813" s="250">
        <f>SUM(O5811:O5812)</f>
        <v>50</v>
      </c>
      <c r="Q5813" s="81"/>
    </row>
    <row r="5814" spans="1:17" x14ac:dyDescent="0.25">
      <c r="A5814" s="251"/>
      <c r="B5814" s="117"/>
      <c r="C5814" s="117"/>
      <c r="D5814" s="311"/>
      <c r="E5814" s="312"/>
      <c r="G5814" s="81"/>
      <c r="K5814" s="251"/>
      <c r="L5814" s="117"/>
      <c r="M5814" s="117"/>
      <c r="N5814" s="311"/>
      <c r="O5814" s="312"/>
      <c r="Q5814" s="81"/>
    </row>
    <row r="5815" spans="1:17" ht="18.75" x14ac:dyDescent="0.3">
      <c r="A5815" s="79"/>
      <c r="B5815" s="80"/>
      <c r="C5815" t="s">
        <v>393</v>
      </c>
      <c r="E5815" s="115"/>
      <c r="F5815" s="83">
        <v>44550</v>
      </c>
      <c r="G5815" s="81"/>
      <c r="K5815" s="79"/>
      <c r="L5815" s="80"/>
      <c r="M5815" t="s">
        <v>393</v>
      </c>
      <c r="O5815" s="115"/>
      <c r="P5815" s="83">
        <v>44552</v>
      </c>
      <c r="Q5815" s="81"/>
    </row>
    <row r="5816" spans="1:17" x14ac:dyDescent="0.25">
      <c r="A5816" s="84" t="s">
        <v>97</v>
      </c>
      <c r="B5816" s="85" t="s">
        <v>98</v>
      </c>
      <c r="C5816" s="85" t="s">
        <v>99</v>
      </c>
      <c r="D5816" s="85" t="s">
        <v>100</v>
      </c>
      <c r="E5816" s="85" t="s">
        <v>101</v>
      </c>
      <c r="F5816" s="85" t="s">
        <v>102</v>
      </c>
      <c r="G5816" s="86" t="s">
        <v>103</v>
      </c>
      <c r="K5816" s="84" t="s">
        <v>97</v>
      </c>
      <c r="L5816" s="85" t="s">
        <v>98</v>
      </c>
      <c r="M5816" s="85" t="s">
        <v>99</v>
      </c>
      <c r="N5816" s="85" t="s">
        <v>100</v>
      </c>
      <c r="O5816" s="85" t="s">
        <v>101</v>
      </c>
      <c r="P5816" s="85" t="s">
        <v>102</v>
      </c>
      <c r="Q5816" s="86" t="s">
        <v>103</v>
      </c>
    </row>
    <row r="5817" spans="1:17" x14ac:dyDescent="0.25">
      <c r="A5817" s="84" t="s">
        <v>2</v>
      </c>
      <c r="B5817" s="85" t="s">
        <v>13158</v>
      </c>
      <c r="C5817" s="85" t="s">
        <v>13</v>
      </c>
      <c r="D5817" s="85" t="s">
        <v>20</v>
      </c>
      <c r="E5817" s="96">
        <v>80</v>
      </c>
      <c r="F5817" s="85" t="s">
        <v>392</v>
      </c>
      <c r="G5817" s="86" t="s">
        <v>13159</v>
      </c>
      <c r="K5817" s="84" t="s">
        <v>2</v>
      </c>
      <c r="L5817" s="85" t="s">
        <v>13176</v>
      </c>
      <c r="M5817" s="85" t="s">
        <v>22</v>
      </c>
      <c r="N5817" s="85" t="s">
        <v>9</v>
      </c>
      <c r="O5817" s="96">
        <v>130</v>
      </c>
      <c r="P5817" s="85" t="s">
        <v>105</v>
      </c>
      <c r="Q5817" s="86" t="s">
        <v>13177</v>
      </c>
    </row>
    <row r="5818" spans="1:17" x14ac:dyDescent="0.25">
      <c r="A5818" s="84" t="s">
        <v>6</v>
      </c>
      <c r="B5818" s="85" t="s">
        <v>12497</v>
      </c>
      <c r="C5818" s="85" t="s">
        <v>17</v>
      </c>
      <c r="D5818" s="85" t="s">
        <v>9</v>
      </c>
      <c r="E5818" s="96">
        <v>105</v>
      </c>
      <c r="F5818" s="85" t="s">
        <v>105</v>
      </c>
      <c r="G5818" s="86" t="s">
        <v>13160</v>
      </c>
      <c r="K5818" s="84" t="s">
        <v>6</v>
      </c>
      <c r="L5818" s="85" t="s">
        <v>13178</v>
      </c>
      <c r="M5818" s="85" t="s">
        <v>22</v>
      </c>
      <c r="N5818" s="85" t="s">
        <v>20</v>
      </c>
      <c r="O5818" s="96">
        <v>90</v>
      </c>
      <c r="P5818" s="85" t="s">
        <v>392</v>
      </c>
      <c r="Q5818" s="86" t="s">
        <v>13179</v>
      </c>
    </row>
    <row r="5819" spans="1:17" x14ac:dyDescent="0.25">
      <c r="A5819" s="84" t="s">
        <v>32</v>
      </c>
      <c r="B5819" s="85" t="s">
        <v>10946</v>
      </c>
      <c r="C5819" s="85" t="s">
        <v>21</v>
      </c>
      <c r="D5819" s="85" t="s">
        <v>9</v>
      </c>
      <c r="E5819" s="96">
        <v>50</v>
      </c>
      <c r="F5819" s="85" t="s">
        <v>392</v>
      </c>
      <c r="G5819" s="86" t="s">
        <v>13161</v>
      </c>
      <c r="K5819" s="84" t="s">
        <v>32</v>
      </c>
      <c r="L5819" s="85" t="s">
        <v>13180</v>
      </c>
      <c r="M5819" s="85" t="s">
        <v>22</v>
      </c>
      <c r="N5819" s="85" t="s">
        <v>20</v>
      </c>
      <c r="O5819" s="96">
        <v>130</v>
      </c>
      <c r="P5819" s="85" t="s">
        <v>105</v>
      </c>
      <c r="Q5819" s="86" t="s">
        <v>13181</v>
      </c>
    </row>
    <row r="5820" spans="1:17" x14ac:dyDescent="0.25">
      <c r="A5820" s="84" t="s">
        <v>48</v>
      </c>
      <c r="B5820" s="85" t="s">
        <v>13162</v>
      </c>
      <c r="C5820" s="85" t="s">
        <v>21</v>
      </c>
      <c r="D5820" s="85" t="s">
        <v>9</v>
      </c>
      <c r="E5820" s="96">
        <v>50</v>
      </c>
      <c r="F5820" s="85" t="s">
        <v>392</v>
      </c>
      <c r="G5820" s="86" t="s">
        <v>13163</v>
      </c>
      <c r="K5820" s="84" t="s">
        <v>48</v>
      </c>
      <c r="L5820" s="85" t="s">
        <v>9773</v>
      </c>
      <c r="M5820" s="85" t="s">
        <v>22</v>
      </c>
      <c r="N5820" s="85" t="s">
        <v>155</v>
      </c>
      <c r="O5820" s="96">
        <v>95</v>
      </c>
      <c r="P5820" s="85" t="s">
        <v>392</v>
      </c>
      <c r="Q5820" s="86" t="s">
        <v>13182</v>
      </c>
    </row>
    <row r="5821" spans="1:17" x14ac:dyDescent="0.25">
      <c r="A5821" s="84" t="s">
        <v>49</v>
      </c>
      <c r="B5821" s="85" t="s">
        <v>9868</v>
      </c>
      <c r="C5821" s="85" t="s">
        <v>21</v>
      </c>
      <c r="D5821" s="85" t="s">
        <v>20</v>
      </c>
      <c r="E5821" s="96">
        <v>80</v>
      </c>
      <c r="F5821" s="85" t="s">
        <v>105</v>
      </c>
      <c r="G5821" s="86" t="s">
        <v>13164</v>
      </c>
      <c r="K5821" s="84" t="s">
        <v>49</v>
      </c>
      <c r="L5821" s="85" t="s">
        <v>9117</v>
      </c>
      <c r="M5821" s="85" t="s">
        <v>22</v>
      </c>
      <c r="N5821" s="85" t="s">
        <v>20</v>
      </c>
      <c r="O5821" s="96">
        <v>90</v>
      </c>
      <c r="P5821" s="85" t="s">
        <v>392</v>
      </c>
      <c r="Q5821" s="86" t="s">
        <v>13183</v>
      </c>
    </row>
    <row r="5822" spans="1:17" x14ac:dyDescent="0.25">
      <c r="A5822" s="84" t="s">
        <v>50</v>
      </c>
      <c r="B5822" s="85" t="s">
        <v>8264</v>
      </c>
      <c r="C5822" s="85" t="s">
        <v>21</v>
      </c>
      <c r="D5822" s="85" t="s">
        <v>12</v>
      </c>
      <c r="E5822" s="96">
        <v>80</v>
      </c>
      <c r="F5822" s="85" t="s">
        <v>105</v>
      </c>
      <c r="G5822" s="86" t="s">
        <v>13165</v>
      </c>
      <c r="K5822" s="84" t="s">
        <v>50</v>
      </c>
      <c r="L5822" s="85" t="s">
        <v>9119</v>
      </c>
      <c r="M5822" s="85" t="s">
        <v>22</v>
      </c>
      <c r="N5822" s="85" t="s">
        <v>20</v>
      </c>
      <c r="O5822" s="96">
        <v>90</v>
      </c>
      <c r="P5822" s="85" t="s">
        <v>392</v>
      </c>
      <c r="Q5822" s="86" t="s">
        <v>13184</v>
      </c>
    </row>
    <row r="5823" spans="1:17" x14ac:dyDescent="0.25">
      <c r="A5823" s="84" t="s">
        <v>51</v>
      </c>
      <c r="B5823" s="85" t="s">
        <v>1576</v>
      </c>
      <c r="C5823" s="85" t="s">
        <v>21</v>
      </c>
      <c r="D5823" s="85" t="s">
        <v>20</v>
      </c>
      <c r="E5823" s="96">
        <v>80</v>
      </c>
      <c r="F5823" s="85" t="s">
        <v>105</v>
      </c>
      <c r="G5823" s="86" t="s">
        <v>13166</v>
      </c>
      <c r="K5823" s="84" t="s">
        <v>51</v>
      </c>
      <c r="L5823" s="85" t="s">
        <v>9121</v>
      </c>
      <c r="M5823" s="85" t="s">
        <v>22</v>
      </c>
      <c r="N5823" s="85" t="s">
        <v>20</v>
      </c>
      <c r="O5823" s="96">
        <v>90</v>
      </c>
      <c r="P5823" s="85" t="s">
        <v>392</v>
      </c>
      <c r="Q5823" s="86" t="s">
        <v>13185</v>
      </c>
    </row>
    <row r="5824" spans="1:17" x14ac:dyDescent="0.25">
      <c r="A5824" s="84" t="s">
        <v>52</v>
      </c>
      <c r="B5824" s="85" t="s">
        <v>7388</v>
      </c>
      <c r="C5824" s="85" t="s">
        <v>21</v>
      </c>
      <c r="D5824" s="85" t="s">
        <v>9</v>
      </c>
      <c r="E5824" s="96">
        <v>80</v>
      </c>
      <c r="F5824" s="85" t="s">
        <v>105</v>
      </c>
      <c r="G5824" s="86" t="s">
        <v>13167</v>
      </c>
      <c r="K5824" s="84" t="s">
        <v>52</v>
      </c>
      <c r="L5824" s="85" t="s">
        <v>10615</v>
      </c>
      <c r="M5824" s="85" t="s">
        <v>13</v>
      </c>
      <c r="N5824" s="85" t="s">
        <v>20</v>
      </c>
      <c r="O5824" s="96">
        <v>80</v>
      </c>
      <c r="P5824" s="85" t="s">
        <v>392</v>
      </c>
      <c r="Q5824" s="86" t="s">
        <v>13186</v>
      </c>
    </row>
    <row r="5825" spans="1:17" x14ac:dyDescent="0.25">
      <c r="A5825" s="84" t="s">
        <v>53</v>
      </c>
      <c r="B5825" s="85" t="s">
        <v>8268</v>
      </c>
      <c r="C5825" s="85" t="s">
        <v>21</v>
      </c>
      <c r="D5825" s="85" t="s">
        <v>9</v>
      </c>
      <c r="E5825" s="96">
        <v>80</v>
      </c>
      <c r="F5825" s="85" t="s">
        <v>105</v>
      </c>
      <c r="G5825" s="86" t="s">
        <v>13168</v>
      </c>
      <c r="K5825" s="84" t="s">
        <v>53</v>
      </c>
      <c r="L5825" s="85" t="s">
        <v>13187</v>
      </c>
      <c r="M5825" s="85" t="s">
        <v>13</v>
      </c>
      <c r="N5825" s="85" t="s">
        <v>20</v>
      </c>
      <c r="O5825" s="96">
        <v>40</v>
      </c>
      <c r="P5825" s="85" t="s">
        <v>392</v>
      </c>
      <c r="Q5825" s="86" t="s">
        <v>13188</v>
      </c>
    </row>
    <row r="5826" spans="1:17" x14ac:dyDescent="0.25">
      <c r="A5826" s="84" t="s">
        <v>54</v>
      </c>
      <c r="B5826" s="85" t="s">
        <v>13169</v>
      </c>
      <c r="C5826" s="85" t="s">
        <v>21</v>
      </c>
      <c r="D5826" s="85" t="s">
        <v>9</v>
      </c>
      <c r="E5826" s="96">
        <v>80</v>
      </c>
      <c r="F5826" s="85" t="s">
        <v>105</v>
      </c>
      <c r="G5826" s="86" t="s">
        <v>13170</v>
      </c>
      <c r="K5826" s="84" t="s">
        <v>54</v>
      </c>
      <c r="L5826" s="85" t="s">
        <v>13189</v>
      </c>
      <c r="M5826" s="85" t="s">
        <v>13</v>
      </c>
      <c r="N5826" s="85" t="s">
        <v>20</v>
      </c>
      <c r="O5826" s="96">
        <v>120</v>
      </c>
      <c r="P5826" s="85" t="s">
        <v>105</v>
      </c>
      <c r="Q5826" s="86" t="s">
        <v>13190</v>
      </c>
    </row>
    <row r="5827" spans="1:17" x14ac:dyDescent="0.25">
      <c r="A5827" s="84" t="s">
        <v>55</v>
      </c>
      <c r="B5827" s="85" t="s">
        <v>12611</v>
      </c>
      <c r="C5827" s="85" t="s">
        <v>21</v>
      </c>
      <c r="D5827" s="85" t="s">
        <v>12</v>
      </c>
      <c r="E5827" s="96">
        <v>0</v>
      </c>
      <c r="F5827" s="85" t="s">
        <v>105</v>
      </c>
      <c r="G5827" s="86" t="s">
        <v>12612</v>
      </c>
      <c r="K5827" s="84" t="s">
        <v>55</v>
      </c>
      <c r="L5827" s="85" t="s">
        <v>10619</v>
      </c>
      <c r="M5827" s="85" t="s">
        <v>13</v>
      </c>
      <c r="N5827" s="85" t="s">
        <v>9</v>
      </c>
      <c r="O5827" s="96">
        <v>120</v>
      </c>
      <c r="P5827" s="85" t="s">
        <v>105</v>
      </c>
      <c r="Q5827" s="86" t="s">
        <v>13191</v>
      </c>
    </row>
    <row r="5828" spans="1:17" x14ac:dyDescent="0.25">
      <c r="A5828" s="84" t="s">
        <v>56</v>
      </c>
      <c r="B5828" s="85" t="s">
        <v>951</v>
      </c>
      <c r="C5828" s="85" t="s">
        <v>21</v>
      </c>
      <c r="D5828" s="85" t="s">
        <v>9</v>
      </c>
      <c r="E5828" s="96">
        <v>0</v>
      </c>
      <c r="F5828" s="85" t="s">
        <v>105</v>
      </c>
      <c r="G5828" s="86" t="s">
        <v>11836</v>
      </c>
      <c r="K5828" s="84" t="s">
        <v>56</v>
      </c>
      <c r="L5828" s="85" t="s">
        <v>13192</v>
      </c>
      <c r="M5828" s="85" t="s">
        <v>890</v>
      </c>
      <c r="N5828" s="85" t="s">
        <v>9</v>
      </c>
      <c r="O5828" s="96">
        <v>100</v>
      </c>
      <c r="P5828" s="85" t="s">
        <v>105</v>
      </c>
      <c r="Q5828" s="86" t="s">
        <v>13193</v>
      </c>
    </row>
    <row r="5829" spans="1:17" x14ac:dyDescent="0.25">
      <c r="A5829" s="84" t="s">
        <v>57</v>
      </c>
      <c r="B5829" s="85" t="s">
        <v>951</v>
      </c>
      <c r="C5829" s="85" t="s">
        <v>21</v>
      </c>
      <c r="D5829" s="85" t="s">
        <v>9</v>
      </c>
      <c r="E5829" s="96">
        <v>0</v>
      </c>
      <c r="F5829" s="85" t="s">
        <v>105</v>
      </c>
      <c r="G5829" s="86" t="s">
        <v>11837</v>
      </c>
      <c r="K5829" s="84" t="s">
        <v>57</v>
      </c>
      <c r="L5829" s="85" t="s">
        <v>13194</v>
      </c>
      <c r="M5829" s="85" t="s">
        <v>890</v>
      </c>
      <c r="N5829" s="85" t="s">
        <v>20</v>
      </c>
      <c r="O5829" s="96">
        <v>70</v>
      </c>
      <c r="P5829" s="85" t="s">
        <v>392</v>
      </c>
      <c r="Q5829" s="86" t="s">
        <v>13195</v>
      </c>
    </row>
    <row r="5830" spans="1:17" x14ac:dyDescent="0.25">
      <c r="A5830" s="84" t="s">
        <v>58</v>
      </c>
      <c r="B5830" s="85" t="s">
        <v>1039</v>
      </c>
      <c r="C5830" s="85" t="s">
        <v>21</v>
      </c>
      <c r="D5830" s="85" t="s">
        <v>20</v>
      </c>
      <c r="E5830" s="96">
        <v>0</v>
      </c>
      <c r="F5830" s="85" t="s">
        <v>105</v>
      </c>
      <c r="G5830" s="86" t="s">
        <v>12991</v>
      </c>
      <c r="K5830" s="84" t="s">
        <v>58</v>
      </c>
      <c r="L5830" s="85" t="s">
        <v>2529</v>
      </c>
      <c r="M5830" s="85" t="s">
        <v>890</v>
      </c>
      <c r="N5830" s="85" t="s">
        <v>9</v>
      </c>
      <c r="O5830" s="96">
        <v>100</v>
      </c>
      <c r="P5830" s="85" t="s">
        <v>105</v>
      </c>
      <c r="Q5830" s="86" t="s">
        <v>13196</v>
      </c>
    </row>
    <row r="5831" spans="1:17" x14ac:dyDescent="0.25">
      <c r="A5831" s="84" t="s">
        <v>59</v>
      </c>
      <c r="B5831" s="85" t="s">
        <v>12923</v>
      </c>
      <c r="C5831" s="85" t="s">
        <v>21</v>
      </c>
      <c r="D5831" s="85" t="s">
        <v>20</v>
      </c>
      <c r="E5831" s="96">
        <v>0</v>
      </c>
      <c r="F5831" s="85" t="s">
        <v>381</v>
      </c>
      <c r="G5831" s="86" t="s">
        <v>12924</v>
      </c>
      <c r="K5831" s="84" t="s">
        <v>59</v>
      </c>
      <c r="L5831" s="85" t="s">
        <v>2899</v>
      </c>
      <c r="M5831" s="85" t="s">
        <v>890</v>
      </c>
      <c r="N5831" s="85" t="s">
        <v>20</v>
      </c>
      <c r="O5831" s="96">
        <v>70</v>
      </c>
      <c r="P5831" s="85" t="s">
        <v>392</v>
      </c>
      <c r="Q5831" s="86" t="s">
        <v>13197</v>
      </c>
    </row>
    <row r="5832" spans="1:17" x14ac:dyDescent="0.25">
      <c r="D5832" s="255" t="s">
        <v>104</v>
      </c>
      <c r="E5832" s="256">
        <f>SUM(E5817:E5831)</f>
        <v>765</v>
      </c>
      <c r="G5832" s="81"/>
      <c r="K5832" s="84" t="s">
        <v>60</v>
      </c>
      <c r="L5832" s="85" t="s">
        <v>13198</v>
      </c>
      <c r="M5832" s="85" t="s">
        <v>890</v>
      </c>
      <c r="N5832" s="85" t="s">
        <v>12</v>
      </c>
      <c r="O5832" s="96">
        <v>70</v>
      </c>
      <c r="P5832" s="85" t="s">
        <v>392</v>
      </c>
      <c r="Q5832" s="86" t="s">
        <v>13199</v>
      </c>
    </row>
    <row r="5833" spans="1:17" x14ac:dyDescent="0.25">
      <c r="C5833" s="90"/>
      <c r="K5833" s="84" t="s">
        <v>61</v>
      </c>
      <c r="L5833" s="85" t="s">
        <v>13200</v>
      </c>
      <c r="M5833" s="85" t="s">
        <v>890</v>
      </c>
      <c r="N5833" s="85" t="s">
        <v>20</v>
      </c>
      <c r="O5833" s="96">
        <v>100</v>
      </c>
      <c r="P5833" s="85" t="s">
        <v>105</v>
      </c>
      <c r="Q5833" s="86" t="s">
        <v>13201</v>
      </c>
    </row>
    <row r="5834" spans="1:17" x14ac:dyDescent="0.25">
      <c r="C5834" t="s">
        <v>104</v>
      </c>
      <c r="D5834" s="205">
        <f>SUM(E5813+E5832)</f>
        <v>815</v>
      </c>
      <c r="E5834" s="273">
        <f>SUM(D5834*1.95583)</f>
        <v>1594.00145</v>
      </c>
      <c r="K5834" s="84" t="s">
        <v>62</v>
      </c>
      <c r="L5834" s="85" t="s">
        <v>7015</v>
      </c>
      <c r="M5834" s="85" t="s">
        <v>890</v>
      </c>
      <c r="N5834" s="85" t="s">
        <v>20</v>
      </c>
      <c r="O5834" s="96">
        <v>100</v>
      </c>
      <c r="P5834" s="85" t="s">
        <v>105</v>
      </c>
      <c r="Q5834" s="86" t="s">
        <v>13202</v>
      </c>
    </row>
    <row r="5835" spans="1:17" x14ac:dyDescent="0.25">
      <c r="D5835" s="205"/>
      <c r="E5835" s="273"/>
      <c r="K5835" s="84" t="s">
        <v>64</v>
      </c>
      <c r="L5835" s="85" t="s">
        <v>13149</v>
      </c>
      <c r="M5835" s="85" t="s">
        <v>890</v>
      </c>
      <c r="N5835" s="85" t="s">
        <v>5</v>
      </c>
      <c r="O5835" s="96">
        <v>100</v>
      </c>
      <c r="P5835" s="85" t="s">
        <v>105</v>
      </c>
      <c r="Q5835" s="86" t="s">
        <v>13203</v>
      </c>
    </row>
    <row r="5836" spans="1:17" x14ac:dyDescent="0.25">
      <c r="E5836" s="91"/>
      <c r="G5836" s="81"/>
      <c r="K5836" s="84" t="s">
        <v>66</v>
      </c>
      <c r="L5836" s="85" t="s">
        <v>13205</v>
      </c>
      <c r="M5836" s="85" t="s">
        <v>890</v>
      </c>
      <c r="N5836" s="85" t="s">
        <v>20</v>
      </c>
      <c r="O5836" s="96">
        <v>100</v>
      </c>
      <c r="P5836" s="85" t="s">
        <v>105</v>
      </c>
      <c r="Q5836" s="86" t="s">
        <v>13204</v>
      </c>
    </row>
    <row r="5837" spans="1:17" ht="15.75" x14ac:dyDescent="0.25">
      <c r="B5837" s="116" t="s">
        <v>13172</v>
      </c>
      <c r="C5837" s="116" t="s">
        <v>3883</v>
      </c>
      <c r="E5837" s="91"/>
      <c r="F5837" s="81"/>
      <c r="G5837" s="81"/>
      <c r="K5837" s="84" t="s">
        <v>67</v>
      </c>
      <c r="L5837" s="85" t="s">
        <v>13206</v>
      </c>
      <c r="M5837" s="85" t="s">
        <v>890</v>
      </c>
      <c r="N5837" s="85" t="s">
        <v>20</v>
      </c>
      <c r="O5837" s="96">
        <v>100</v>
      </c>
      <c r="P5837" s="85" t="s">
        <v>105</v>
      </c>
      <c r="Q5837" s="86" t="s">
        <v>13207</v>
      </c>
    </row>
    <row r="5838" spans="1:17" x14ac:dyDescent="0.25">
      <c r="A5838" s="79"/>
      <c r="B5838" s="92">
        <v>44553</v>
      </c>
      <c r="F5838" t="s">
        <v>5758</v>
      </c>
      <c r="G5838" s="81"/>
      <c r="K5838" s="84" t="s">
        <v>121</v>
      </c>
      <c r="L5838" s="85" t="s">
        <v>13208</v>
      </c>
      <c r="M5838" s="85" t="s">
        <v>890</v>
      </c>
      <c r="N5838" s="85" t="s">
        <v>20</v>
      </c>
      <c r="O5838" s="96">
        <v>50</v>
      </c>
      <c r="P5838" s="85" t="s">
        <v>105</v>
      </c>
      <c r="Q5838" s="86" t="s">
        <v>13209</v>
      </c>
    </row>
    <row r="5839" spans="1:17" x14ac:dyDescent="0.25">
      <c r="A5839" s="84" t="s">
        <v>97</v>
      </c>
      <c r="B5839" s="93" t="s">
        <v>106</v>
      </c>
      <c r="C5839" s="93" t="s">
        <v>107</v>
      </c>
      <c r="K5839" s="84" t="s">
        <v>122</v>
      </c>
      <c r="L5839" s="85" t="s">
        <v>13210</v>
      </c>
      <c r="M5839" s="85" t="s">
        <v>890</v>
      </c>
      <c r="N5839" s="85" t="s">
        <v>41</v>
      </c>
      <c r="O5839" s="96">
        <v>75</v>
      </c>
      <c r="P5839" s="85" t="s">
        <v>392</v>
      </c>
      <c r="Q5839" s="86" t="s">
        <v>13211</v>
      </c>
    </row>
    <row r="5840" spans="1:17" x14ac:dyDescent="0.25">
      <c r="A5840" s="84">
        <v>1</v>
      </c>
      <c r="B5840" s="85" t="s">
        <v>108</v>
      </c>
      <c r="C5840" s="96">
        <v>14</v>
      </c>
      <c r="G5840" s="81"/>
      <c r="K5840" s="84" t="s">
        <v>123</v>
      </c>
      <c r="L5840" s="85" t="s">
        <v>3741</v>
      </c>
      <c r="M5840" s="85" t="s">
        <v>890</v>
      </c>
      <c r="N5840" s="85" t="s">
        <v>155</v>
      </c>
      <c r="O5840" s="96">
        <v>105</v>
      </c>
      <c r="P5840" s="85" t="s">
        <v>105</v>
      </c>
      <c r="Q5840" s="86" t="s">
        <v>13212</v>
      </c>
    </row>
    <row r="5841" spans="1:17" x14ac:dyDescent="0.25">
      <c r="A5841" s="84" t="s">
        <v>6</v>
      </c>
      <c r="B5841" s="85" t="s">
        <v>109</v>
      </c>
      <c r="C5841" s="96">
        <v>0</v>
      </c>
      <c r="E5841" t="s">
        <v>12375</v>
      </c>
      <c r="G5841" s="81"/>
      <c r="K5841" s="84" t="s">
        <v>124</v>
      </c>
      <c r="L5841" s="85" t="s">
        <v>9842</v>
      </c>
      <c r="M5841" s="85" t="s">
        <v>890</v>
      </c>
      <c r="N5841" s="85" t="s">
        <v>20</v>
      </c>
      <c r="O5841" s="96">
        <v>100</v>
      </c>
      <c r="P5841" s="85" t="s">
        <v>105</v>
      </c>
      <c r="Q5841" s="86" t="s">
        <v>13213</v>
      </c>
    </row>
    <row r="5842" spans="1:17" x14ac:dyDescent="0.25">
      <c r="A5842" s="84">
        <v>3</v>
      </c>
      <c r="B5842" s="85" t="s">
        <v>110</v>
      </c>
      <c r="C5842" s="96">
        <v>0</v>
      </c>
      <c r="F5842" t="s">
        <v>12376</v>
      </c>
      <c r="G5842" s="81"/>
      <c r="K5842" s="84" t="s">
        <v>125</v>
      </c>
      <c r="L5842" s="85" t="s">
        <v>1872</v>
      </c>
      <c r="M5842" s="85" t="s">
        <v>890</v>
      </c>
      <c r="N5842" s="85" t="s">
        <v>20</v>
      </c>
      <c r="O5842" s="96">
        <v>70</v>
      </c>
      <c r="P5842" s="85" t="s">
        <v>392</v>
      </c>
      <c r="Q5842" s="86" t="s">
        <v>13214</v>
      </c>
    </row>
    <row r="5843" spans="1:17" x14ac:dyDescent="0.25">
      <c r="A5843" s="84">
        <v>4</v>
      </c>
      <c r="B5843" s="94" t="s">
        <v>111</v>
      </c>
      <c r="C5843" s="96">
        <v>30</v>
      </c>
      <c r="G5843" s="81"/>
      <c r="K5843" s="84" t="s">
        <v>126</v>
      </c>
      <c r="L5843" s="85" t="s">
        <v>2637</v>
      </c>
      <c r="M5843" s="85" t="s">
        <v>72</v>
      </c>
      <c r="N5843" s="85" t="s">
        <v>20</v>
      </c>
      <c r="O5843" s="96">
        <v>90</v>
      </c>
      <c r="P5843" s="85" t="s">
        <v>105</v>
      </c>
      <c r="Q5843" s="86" t="s">
        <v>13215</v>
      </c>
    </row>
    <row r="5844" spans="1:17" x14ac:dyDescent="0.25">
      <c r="A5844" s="79"/>
      <c r="B5844" s="95" t="s">
        <v>104</v>
      </c>
      <c r="C5844" s="96">
        <f>SUM(C5840:C5843)</f>
        <v>44</v>
      </c>
      <c r="G5844" s="81"/>
      <c r="K5844" s="84" t="s">
        <v>127</v>
      </c>
      <c r="L5844" s="85" t="s">
        <v>6255</v>
      </c>
      <c r="M5844" s="85" t="s">
        <v>890</v>
      </c>
      <c r="N5844" s="85" t="s">
        <v>20</v>
      </c>
      <c r="O5844" s="96">
        <v>0</v>
      </c>
      <c r="P5844" s="85" t="s">
        <v>105</v>
      </c>
      <c r="Q5844" s="86" t="s">
        <v>8832</v>
      </c>
    </row>
    <row r="5845" spans="1:17" x14ac:dyDescent="0.25">
      <c r="A5845" s="79"/>
      <c r="B5845" s="290"/>
      <c r="C5845" s="252"/>
      <c r="G5845" s="81"/>
      <c r="K5845" s="84" t="s">
        <v>128</v>
      </c>
      <c r="L5845" s="85" t="s">
        <v>9166</v>
      </c>
      <c r="M5845" s="85" t="s">
        <v>890</v>
      </c>
      <c r="N5845" s="85" t="s">
        <v>155</v>
      </c>
      <c r="O5845" s="96">
        <v>0</v>
      </c>
      <c r="P5845" s="85" t="s">
        <v>105</v>
      </c>
      <c r="Q5845" s="86" t="s">
        <v>9167</v>
      </c>
    </row>
    <row r="5846" spans="1:17" x14ac:dyDescent="0.25">
      <c r="A5846" s="79"/>
      <c r="B5846" s="290"/>
      <c r="C5846" s="252"/>
      <c r="D5846" s="117"/>
      <c r="E5846" s="117"/>
      <c r="F5846" s="117"/>
      <c r="G5846" s="276"/>
      <c r="K5846" s="84" t="s">
        <v>129</v>
      </c>
      <c r="L5846" s="85" t="s">
        <v>13216</v>
      </c>
      <c r="M5846" s="85" t="s">
        <v>13</v>
      </c>
      <c r="N5846" s="85" t="s">
        <v>9</v>
      </c>
      <c r="O5846" s="96">
        <v>0</v>
      </c>
      <c r="P5846" s="85" t="s">
        <v>105</v>
      </c>
      <c r="Q5846" s="86" t="s">
        <v>12608</v>
      </c>
    </row>
    <row r="5847" spans="1:17" x14ac:dyDescent="0.25">
      <c r="A5847" s="79"/>
      <c r="C5847" s="85" t="s">
        <v>2354</v>
      </c>
      <c r="D5847" s="96">
        <v>0</v>
      </c>
      <c r="E5847" s="85"/>
      <c r="G5847" s="81"/>
      <c r="K5847" s="84" t="s">
        <v>130</v>
      </c>
      <c r="L5847" s="85" t="s">
        <v>12839</v>
      </c>
      <c r="M5847" s="85" t="s">
        <v>13</v>
      </c>
      <c r="N5847" s="85" t="s">
        <v>9</v>
      </c>
      <c r="O5847" s="96">
        <v>0</v>
      </c>
      <c r="P5847" s="85" t="s">
        <v>105</v>
      </c>
      <c r="Q5847" s="86" t="s">
        <v>12840</v>
      </c>
    </row>
    <row r="5848" spans="1:17" x14ac:dyDescent="0.25">
      <c r="A5848" s="79"/>
      <c r="C5848" s="85" t="s">
        <v>112</v>
      </c>
      <c r="D5848" s="96">
        <f>SUM(D5834)</f>
        <v>815</v>
      </c>
      <c r="E5848" s="99">
        <f>SUM(D5848*1.95583)</f>
        <v>1594.00145</v>
      </c>
      <c r="G5848" s="81"/>
      <c r="K5848" s="84" t="s">
        <v>131</v>
      </c>
      <c r="L5848" s="85" t="s">
        <v>13217</v>
      </c>
      <c r="M5848" s="85" t="s">
        <v>890</v>
      </c>
      <c r="N5848" s="85" t="s">
        <v>20</v>
      </c>
      <c r="O5848" s="96">
        <v>0</v>
      </c>
      <c r="P5848" s="85" t="s">
        <v>105</v>
      </c>
      <c r="Q5848" s="86" t="s">
        <v>9182</v>
      </c>
    </row>
    <row r="5849" spans="1:17" x14ac:dyDescent="0.25">
      <c r="A5849" s="79"/>
      <c r="C5849" s="85" t="s">
        <v>113</v>
      </c>
      <c r="D5849" s="96">
        <f>SUM(C5844)</f>
        <v>44</v>
      </c>
      <c r="E5849" s="85"/>
      <c r="G5849" s="81"/>
      <c r="K5849" s="84" t="s">
        <v>132</v>
      </c>
      <c r="L5849" s="85" t="s">
        <v>2234</v>
      </c>
      <c r="M5849" s="85" t="s">
        <v>13</v>
      </c>
      <c r="N5849" s="85" t="s">
        <v>20</v>
      </c>
      <c r="O5849" s="96">
        <v>0</v>
      </c>
      <c r="P5849" s="85" t="s">
        <v>105</v>
      </c>
      <c r="Q5849" s="86" t="s">
        <v>10025</v>
      </c>
    </row>
    <row r="5850" spans="1:17" x14ac:dyDescent="0.25">
      <c r="A5850" s="79"/>
      <c r="C5850" s="85" t="s">
        <v>114</v>
      </c>
      <c r="D5850" s="96">
        <f>SUM(D5847+D5848-D5849)</f>
        <v>771</v>
      </c>
      <c r="E5850" s="85"/>
      <c r="G5850" s="81" t="s">
        <v>5758</v>
      </c>
      <c r="K5850" s="84" t="s">
        <v>133</v>
      </c>
      <c r="L5850" s="85" t="s">
        <v>9972</v>
      </c>
      <c r="M5850" s="85" t="s">
        <v>890</v>
      </c>
      <c r="N5850" s="85" t="s">
        <v>9</v>
      </c>
      <c r="O5850" s="96">
        <v>0</v>
      </c>
      <c r="P5850" s="85" t="s">
        <v>105</v>
      </c>
      <c r="Q5850" s="86" t="s">
        <v>9973</v>
      </c>
    </row>
    <row r="5851" spans="1:17" x14ac:dyDescent="0.25">
      <c r="A5851" s="79"/>
      <c r="C5851" s="94" t="s">
        <v>2355</v>
      </c>
      <c r="D5851" s="96">
        <v>0</v>
      </c>
      <c r="E5851" s="85"/>
      <c r="G5851" s="81"/>
      <c r="K5851" s="84" t="s">
        <v>134</v>
      </c>
      <c r="L5851" s="85" t="s">
        <v>6252</v>
      </c>
      <c r="M5851" s="85" t="s">
        <v>890</v>
      </c>
      <c r="N5851" s="85" t="s">
        <v>20</v>
      </c>
      <c r="O5851" s="96">
        <v>0</v>
      </c>
      <c r="P5851" s="85" t="s">
        <v>105</v>
      </c>
      <c r="Q5851" s="86" t="s">
        <v>11562</v>
      </c>
    </row>
    <row r="5852" spans="1:17" x14ac:dyDescent="0.25">
      <c r="K5852" s="84" t="s">
        <v>135</v>
      </c>
      <c r="L5852" s="85" t="s">
        <v>5607</v>
      </c>
      <c r="M5852" s="85" t="s">
        <v>890</v>
      </c>
      <c r="N5852" s="85" t="s">
        <v>12</v>
      </c>
      <c r="O5852" s="96">
        <v>0</v>
      </c>
      <c r="P5852" s="85" t="s">
        <v>105</v>
      </c>
      <c r="Q5852" s="86" t="s">
        <v>11543</v>
      </c>
    </row>
    <row r="5853" spans="1:17" x14ac:dyDescent="0.25">
      <c r="K5853" s="84" t="s">
        <v>136</v>
      </c>
      <c r="L5853" s="85" t="s">
        <v>11926</v>
      </c>
      <c r="M5853" s="85" t="s">
        <v>890</v>
      </c>
      <c r="N5853" s="85" t="s">
        <v>41</v>
      </c>
      <c r="O5853" s="96">
        <v>0</v>
      </c>
      <c r="P5853" s="85" t="s">
        <v>105</v>
      </c>
      <c r="Q5853" s="86" t="s">
        <v>11927</v>
      </c>
    </row>
    <row r="5854" spans="1:17" x14ac:dyDescent="0.25">
      <c r="K5854" s="84" t="s">
        <v>137</v>
      </c>
      <c r="L5854" s="85" t="s">
        <v>11928</v>
      </c>
      <c r="M5854" s="85" t="s">
        <v>890</v>
      </c>
      <c r="N5854" s="85" t="s">
        <v>20</v>
      </c>
      <c r="O5854" s="96">
        <v>0</v>
      </c>
      <c r="P5854" s="85" t="s">
        <v>105</v>
      </c>
      <c r="Q5854" s="86" t="s">
        <v>11929</v>
      </c>
    </row>
    <row r="5855" spans="1:17" x14ac:dyDescent="0.25">
      <c r="K5855" s="84" t="s">
        <v>138</v>
      </c>
      <c r="L5855" s="85" t="s">
        <v>5297</v>
      </c>
      <c r="M5855" s="85" t="s">
        <v>13</v>
      </c>
      <c r="N5855" s="85" t="s">
        <v>20</v>
      </c>
      <c r="O5855" s="96">
        <v>0</v>
      </c>
      <c r="P5855" s="85" t="s">
        <v>254</v>
      </c>
      <c r="Q5855" s="86" t="s">
        <v>11342</v>
      </c>
    </row>
    <row r="5856" spans="1:17" x14ac:dyDescent="0.25">
      <c r="K5856" s="84" t="s">
        <v>139</v>
      </c>
      <c r="L5856" s="85" t="s">
        <v>12478</v>
      </c>
      <c r="M5856" s="85" t="s">
        <v>13</v>
      </c>
      <c r="N5856" s="85" t="s">
        <v>20</v>
      </c>
      <c r="O5856" s="96">
        <v>0</v>
      </c>
      <c r="P5856" s="85" t="s">
        <v>254</v>
      </c>
      <c r="Q5856" s="86" t="s">
        <v>12617</v>
      </c>
    </row>
    <row r="5857" spans="2:17" x14ac:dyDescent="0.25">
      <c r="K5857" s="84" t="s">
        <v>140</v>
      </c>
      <c r="L5857" s="85" t="s">
        <v>8958</v>
      </c>
      <c r="M5857" s="85" t="s">
        <v>890</v>
      </c>
      <c r="N5857" s="85" t="s">
        <v>20</v>
      </c>
      <c r="O5857" s="96">
        <v>0</v>
      </c>
      <c r="P5857" s="85" t="s">
        <v>381</v>
      </c>
      <c r="Q5857" s="86" t="s">
        <v>11647</v>
      </c>
    </row>
    <row r="5858" spans="2:17" x14ac:dyDescent="0.25">
      <c r="B5858" s="100">
        <v>2550</v>
      </c>
      <c r="G5858" s="81"/>
      <c r="N5858" s="255" t="s">
        <v>104</v>
      </c>
      <c r="O5858" s="256">
        <f>SUM(O5817:O5857)</f>
        <v>2475</v>
      </c>
      <c r="Q5858" s="81"/>
    </row>
    <row r="5859" spans="2:17" x14ac:dyDescent="0.25">
      <c r="B5859" s="100">
        <v>200</v>
      </c>
      <c r="D5859" s="93" t="s">
        <v>118</v>
      </c>
      <c r="E5859" s="93" t="s">
        <v>119</v>
      </c>
      <c r="F5859" s="93" t="s">
        <v>120</v>
      </c>
      <c r="M5859" s="90"/>
    </row>
    <row r="5860" spans="2:17" x14ac:dyDescent="0.25">
      <c r="B5860" s="101">
        <f>SUM(B5859/B5858)</f>
        <v>7.8431372549019607E-2</v>
      </c>
      <c r="D5860" s="102">
        <f>SUM(B5860*E5848)</f>
        <v>125.01972156862745</v>
      </c>
      <c r="E5860" s="102">
        <f>SUM(D5860/1.17)</f>
        <v>106.85446287916876</v>
      </c>
      <c r="F5860" s="102">
        <f>SUM(D5860-E5860)</f>
        <v>18.165258689458682</v>
      </c>
      <c r="M5860" t="s">
        <v>104</v>
      </c>
      <c r="N5860" s="205">
        <f>SUM(O5813+O5858)</f>
        <v>2525</v>
      </c>
      <c r="O5860" s="273">
        <f>SUM(N5860*1.95583)</f>
        <v>4938.4707499999995</v>
      </c>
    </row>
    <row r="5861" spans="2:17" x14ac:dyDescent="0.25">
      <c r="N5861" s="205"/>
      <c r="O5861" s="273"/>
    </row>
    <row r="5862" spans="2:17" x14ac:dyDescent="0.25">
      <c r="O5862" s="91"/>
      <c r="Q5862" s="81"/>
    </row>
    <row r="5863" spans="2:17" ht="15.75" x14ac:dyDescent="0.25">
      <c r="L5863" s="116" t="s">
        <v>13174</v>
      </c>
      <c r="M5863" s="116" t="s">
        <v>536</v>
      </c>
      <c r="O5863" s="91"/>
      <c r="P5863" s="81"/>
      <c r="Q5863" s="81"/>
    </row>
    <row r="5864" spans="2:17" x14ac:dyDescent="0.25">
      <c r="K5864" s="79"/>
      <c r="L5864" s="92">
        <v>44553</v>
      </c>
      <c r="P5864" t="s">
        <v>5758</v>
      </c>
      <c r="Q5864" s="81"/>
    </row>
    <row r="5865" spans="2:17" x14ac:dyDescent="0.25">
      <c r="K5865" s="84" t="s">
        <v>97</v>
      </c>
      <c r="L5865" s="93" t="s">
        <v>106</v>
      </c>
      <c r="M5865" s="93" t="s">
        <v>107</v>
      </c>
    </row>
    <row r="5866" spans="2:17" x14ac:dyDescent="0.25">
      <c r="K5866" s="84">
        <v>1</v>
      </c>
      <c r="L5866" s="85" t="s">
        <v>108</v>
      </c>
      <c r="M5866" s="96">
        <v>14</v>
      </c>
      <c r="Q5866" s="81"/>
    </row>
    <row r="5867" spans="2:17" x14ac:dyDescent="0.25">
      <c r="K5867" s="84" t="s">
        <v>6</v>
      </c>
      <c r="L5867" s="85" t="s">
        <v>109</v>
      </c>
      <c r="M5867" s="96">
        <v>0</v>
      </c>
      <c r="O5867" t="s">
        <v>12375</v>
      </c>
      <c r="Q5867" s="81"/>
    </row>
    <row r="5868" spans="2:17" x14ac:dyDescent="0.25">
      <c r="K5868" s="84">
        <v>3</v>
      </c>
      <c r="L5868" s="85" t="s">
        <v>110</v>
      </c>
      <c r="M5868" s="96">
        <v>0</v>
      </c>
      <c r="P5868" t="s">
        <v>12376</v>
      </c>
      <c r="Q5868" s="81"/>
    </row>
    <row r="5869" spans="2:17" x14ac:dyDescent="0.25">
      <c r="K5869" s="84">
        <v>4</v>
      </c>
      <c r="L5869" s="94" t="s">
        <v>111</v>
      </c>
      <c r="M5869" s="96">
        <v>16</v>
      </c>
      <c r="Q5869" s="81"/>
    </row>
    <row r="5870" spans="2:17" x14ac:dyDescent="0.25">
      <c r="K5870" s="79"/>
      <c r="L5870" s="95" t="s">
        <v>104</v>
      </c>
      <c r="M5870" s="96">
        <f>SUM(M5866:M5869)</f>
        <v>30</v>
      </c>
      <c r="Q5870" s="81"/>
    </row>
    <row r="5871" spans="2:17" x14ac:dyDescent="0.25">
      <c r="K5871" s="79"/>
      <c r="L5871" s="290"/>
      <c r="M5871" s="252"/>
      <c r="Q5871" s="81"/>
    </row>
    <row r="5872" spans="2:17" x14ac:dyDescent="0.25">
      <c r="K5872" s="79"/>
      <c r="L5872" s="290"/>
      <c r="M5872" s="252"/>
      <c r="N5872" s="117"/>
      <c r="O5872" s="117"/>
      <c r="P5872" s="117"/>
      <c r="Q5872" s="276"/>
    </row>
    <row r="5873" spans="11:17" x14ac:dyDescent="0.25">
      <c r="K5873" s="79"/>
      <c r="M5873" s="85" t="s">
        <v>2354</v>
      </c>
      <c r="N5873" s="96">
        <v>0</v>
      </c>
      <c r="O5873" s="85"/>
      <c r="Q5873" s="81"/>
    </row>
    <row r="5874" spans="11:17" x14ac:dyDescent="0.25">
      <c r="K5874" s="79"/>
      <c r="M5874" s="85" t="s">
        <v>112</v>
      </c>
      <c r="N5874" s="96">
        <f>SUM(N5860)</f>
        <v>2525</v>
      </c>
      <c r="O5874" s="99">
        <f>SUM(N5874*1.95583)</f>
        <v>4938.4707499999995</v>
      </c>
      <c r="Q5874" s="81"/>
    </row>
    <row r="5875" spans="11:17" x14ac:dyDescent="0.25">
      <c r="K5875" s="79"/>
      <c r="M5875" s="85" t="s">
        <v>113</v>
      </c>
      <c r="N5875" s="96">
        <f>SUM(M5870)</f>
        <v>30</v>
      </c>
      <c r="O5875" s="85"/>
      <c r="Q5875" s="81"/>
    </row>
    <row r="5876" spans="11:17" x14ac:dyDescent="0.25">
      <c r="K5876" s="79"/>
      <c r="M5876" s="85" t="s">
        <v>114</v>
      </c>
      <c r="N5876" s="96">
        <f>SUM(N5873+N5874-N5875)</f>
        <v>2495</v>
      </c>
      <c r="O5876" s="85"/>
      <c r="Q5876" s="81" t="s">
        <v>5758</v>
      </c>
    </row>
    <row r="5877" spans="11:17" x14ac:dyDescent="0.25">
      <c r="K5877" s="79"/>
      <c r="M5877" s="94" t="s">
        <v>2355</v>
      </c>
      <c r="N5877" s="96">
        <v>0</v>
      </c>
      <c r="O5877" s="85"/>
      <c r="Q5877" s="81"/>
    </row>
    <row r="5884" spans="11:17" x14ac:dyDescent="0.25">
      <c r="L5884" s="100">
        <v>2550</v>
      </c>
      <c r="Q5884" s="81"/>
    </row>
    <row r="5885" spans="11:17" x14ac:dyDescent="0.25">
      <c r="L5885" s="100">
        <v>200</v>
      </c>
      <c r="N5885" s="93" t="s">
        <v>118</v>
      </c>
      <c r="O5885" s="93" t="s">
        <v>119</v>
      </c>
      <c r="P5885" s="93" t="s">
        <v>120</v>
      </c>
    </row>
    <row r="5886" spans="11:17" x14ac:dyDescent="0.25">
      <c r="L5886" s="101">
        <f>SUM(L5885/L5884)</f>
        <v>7.8431372549019607E-2</v>
      </c>
      <c r="N5886" s="102">
        <f>SUM(L5886*O5874)</f>
        <v>387.33103921568625</v>
      </c>
      <c r="O5886" s="102">
        <f>SUM(N5886/1.17)</f>
        <v>331.05217026981734</v>
      </c>
      <c r="P5886" s="102">
        <f>SUM(N5886-O5886)</f>
        <v>56.278868945868908</v>
      </c>
    </row>
    <row r="5889" spans="1:17" ht="18.75" x14ac:dyDescent="0.3">
      <c r="A5889" s="79"/>
      <c r="B5889" s="80" t="s">
        <v>13218</v>
      </c>
      <c r="G5889" s="81"/>
    </row>
    <row r="5890" spans="1:17" x14ac:dyDescent="0.25">
      <c r="A5890" s="79"/>
      <c r="B5890" t="s">
        <v>10164</v>
      </c>
      <c r="F5890" s="82" t="s">
        <v>95</v>
      </c>
      <c r="G5890" s="81"/>
    </row>
    <row r="5891" spans="1:17" ht="18.75" x14ac:dyDescent="0.3">
      <c r="A5891" s="251"/>
      <c r="B5891" s="274"/>
      <c r="C5891" s="117" t="s">
        <v>96</v>
      </c>
      <c r="D5891" s="117"/>
      <c r="E5891" s="117"/>
      <c r="F5891" s="275">
        <v>44551</v>
      </c>
      <c r="G5891" s="276"/>
      <c r="K5891" s="79"/>
      <c r="L5891" s="80" t="s">
        <v>13281</v>
      </c>
      <c r="Q5891" s="81"/>
    </row>
    <row r="5892" spans="1:17" x14ac:dyDescent="0.25">
      <c r="A5892" s="84" t="s">
        <v>97</v>
      </c>
      <c r="B5892" s="85" t="s">
        <v>98</v>
      </c>
      <c r="C5892" s="85" t="s">
        <v>99</v>
      </c>
      <c r="D5892" s="85" t="s">
        <v>100</v>
      </c>
      <c r="E5892" s="85" t="s">
        <v>101</v>
      </c>
      <c r="F5892" s="85" t="s">
        <v>102</v>
      </c>
      <c r="G5892" s="86" t="s">
        <v>103</v>
      </c>
      <c r="K5892" s="79"/>
      <c r="L5892" t="s">
        <v>3883</v>
      </c>
      <c r="P5892" s="82" t="s">
        <v>95</v>
      </c>
      <c r="Q5892" s="81"/>
    </row>
    <row r="5893" spans="1:17" ht="18.75" x14ac:dyDescent="0.3">
      <c r="A5893" s="84" t="s">
        <v>2</v>
      </c>
      <c r="B5893" s="85" t="s">
        <v>4805</v>
      </c>
      <c r="C5893" s="85" t="s">
        <v>9</v>
      </c>
      <c r="D5893" s="85" t="s">
        <v>21</v>
      </c>
      <c r="E5893" s="96">
        <v>0</v>
      </c>
      <c r="F5893" s="85" t="s">
        <v>105</v>
      </c>
      <c r="G5893" s="86" t="s">
        <v>12948</v>
      </c>
      <c r="K5893" s="251"/>
      <c r="L5893" s="274"/>
      <c r="M5893" s="117" t="s">
        <v>96</v>
      </c>
      <c r="N5893" s="117"/>
      <c r="O5893" s="117"/>
      <c r="P5893" s="275">
        <v>44551</v>
      </c>
      <c r="Q5893" s="276"/>
    </row>
    <row r="5894" spans="1:17" x14ac:dyDescent="0.25">
      <c r="A5894" s="84" t="s">
        <v>6</v>
      </c>
      <c r="B5894" s="85" t="s">
        <v>13135</v>
      </c>
      <c r="C5894" s="85" t="s">
        <v>9</v>
      </c>
      <c r="D5894" s="85" t="s">
        <v>21</v>
      </c>
      <c r="E5894" s="96">
        <v>0</v>
      </c>
      <c r="F5894" s="85" t="s">
        <v>105</v>
      </c>
      <c r="G5894" s="86" t="s">
        <v>13136</v>
      </c>
      <c r="K5894" s="84" t="s">
        <v>97</v>
      </c>
      <c r="L5894" s="85" t="s">
        <v>98</v>
      </c>
      <c r="M5894" s="85" t="s">
        <v>99</v>
      </c>
      <c r="N5894" s="85" t="s">
        <v>100</v>
      </c>
      <c r="O5894" s="85" t="s">
        <v>101</v>
      </c>
      <c r="P5894" s="85" t="s">
        <v>102</v>
      </c>
      <c r="Q5894" s="86" t="s">
        <v>103</v>
      </c>
    </row>
    <row r="5895" spans="1:17" x14ac:dyDescent="0.25">
      <c r="A5895" s="251"/>
      <c r="B5895" s="218"/>
      <c r="C5895" s="117"/>
      <c r="D5895" s="88" t="s">
        <v>104</v>
      </c>
      <c r="E5895" s="250">
        <f>SUM(E5893:E5894)</f>
        <v>0</v>
      </c>
      <c r="G5895" s="81"/>
      <c r="K5895" s="84" t="s">
        <v>2</v>
      </c>
      <c r="L5895" s="85" t="s">
        <v>13283</v>
      </c>
      <c r="M5895" s="85" t="s">
        <v>9</v>
      </c>
      <c r="N5895" s="85" t="s">
        <v>890</v>
      </c>
      <c r="O5895" s="96">
        <v>100</v>
      </c>
      <c r="P5895" s="85" t="s">
        <v>105</v>
      </c>
      <c r="Q5895" s="86" t="s">
        <v>13284</v>
      </c>
    </row>
    <row r="5896" spans="1:17" x14ac:dyDescent="0.25">
      <c r="A5896" s="251"/>
      <c r="B5896" s="117"/>
      <c r="C5896" s="117"/>
      <c r="D5896" s="311"/>
      <c r="E5896" s="312"/>
      <c r="G5896" s="81"/>
      <c r="K5896" s="84" t="s">
        <v>6</v>
      </c>
      <c r="L5896" s="85" t="s">
        <v>4001</v>
      </c>
      <c r="M5896" s="85" t="s">
        <v>20</v>
      </c>
      <c r="N5896" s="85" t="s">
        <v>13</v>
      </c>
      <c r="O5896" s="96">
        <v>0</v>
      </c>
      <c r="P5896" s="85" t="s">
        <v>105</v>
      </c>
      <c r="Q5896" s="86" t="s">
        <v>9258</v>
      </c>
    </row>
    <row r="5897" spans="1:17" ht="18.75" x14ac:dyDescent="0.3">
      <c r="A5897" s="79"/>
      <c r="B5897" s="80"/>
      <c r="C5897" t="s">
        <v>393</v>
      </c>
      <c r="E5897" s="115"/>
      <c r="F5897" s="83">
        <v>44552</v>
      </c>
      <c r="G5897" s="81"/>
      <c r="K5897" s="84" t="s">
        <v>32</v>
      </c>
      <c r="L5897" s="85" t="s">
        <v>281</v>
      </c>
      <c r="M5897" s="85" t="s">
        <v>20</v>
      </c>
      <c r="N5897" s="85" t="s">
        <v>22</v>
      </c>
      <c r="O5897" s="96">
        <v>0</v>
      </c>
      <c r="P5897" s="85" t="s">
        <v>105</v>
      </c>
      <c r="Q5897" s="86" t="s">
        <v>13285</v>
      </c>
    </row>
    <row r="5898" spans="1:17" x14ac:dyDescent="0.25">
      <c r="A5898" s="84" t="s">
        <v>97</v>
      </c>
      <c r="B5898" s="85" t="s">
        <v>98</v>
      </c>
      <c r="C5898" s="85" t="s">
        <v>99</v>
      </c>
      <c r="D5898" s="85" t="s">
        <v>100</v>
      </c>
      <c r="E5898" s="85" t="s">
        <v>101</v>
      </c>
      <c r="F5898" s="85" t="s">
        <v>102</v>
      </c>
      <c r="G5898" s="86" t="s">
        <v>103</v>
      </c>
      <c r="K5898" s="251"/>
      <c r="L5898" s="218"/>
      <c r="M5898" s="117"/>
      <c r="N5898" s="88" t="s">
        <v>104</v>
      </c>
      <c r="O5898" s="250">
        <f>SUM(O5895:O5897)</f>
        <v>100</v>
      </c>
      <c r="Q5898" s="81"/>
    </row>
    <row r="5899" spans="1:17" x14ac:dyDescent="0.25">
      <c r="A5899" s="84" t="s">
        <v>2</v>
      </c>
      <c r="B5899" s="85" t="s">
        <v>13220</v>
      </c>
      <c r="C5899" s="85" t="s">
        <v>21</v>
      </c>
      <c r="D5899" s="85" t="s">
        <v>20</v>
      </c>
      <c r="E5899" s="96">
        <v>50</v>
      </c>
      <c r="F5899" s="85" t="s">
        <v>392</v>
      </c>
      <c r="G5899" s="86" t="s">
        <v>13221</v>
      </c>
      <c r="K5899" s="251"/>
      <c r="L5899" s="117"/>
      <c r="M5899" s="117"/>
      <c r="N5899" s="311"/>
      <c r="O5899" s="312"/>
      <c r="Q5899" s="81"/>
    </row>
    <row r="5900" spans="1:17" ht="18.75" x14ac:dyDescent="0.3">
      <c r="A5900" s="84" t="s">
        <v>6</v>
      </c>
      <c r="B5900" s="85" t="s">
        <v>13222</v>
      </c>
      <c r="C5900" s="85" t="s">
        <v>21</v>
      </c>
      <c r="D5900" s="85" t="s">
        <v>9</v>
      </c>
      <c r="E5900" s="96">
        <v>80</v>
      </c>
      <c r="F5900" s="85" t="s">
        <v>105</v>
      </c>
      <c r="G5900" s="86" t="s">
        <v>13223</v>
      </c>
      <c r="K5900" s="79"/>
      <c r="L5900" s="80"/>
      <c r="M5900" t="s">
        <v>393</v>
      </c>
      <c r="O5900" s="115"/>
      <c r="P5900" s="83">
        <v>44553</v>
      </c>
      <c r="Q5900" s="81"/>
    </row>
    <row r="5901" spans="1:17" x14ac:dyDescent="0.25">
      <c r="A5901" s="84" t="s">
        <v>32</v>
      </c>
      <c r="B5901" s="85" t="s">
        <v>13224</v>
      </c>
      <c r="C5901" s="85" t="s">
        <v>21</v>
      </c>
      <c r="D5901" s="85" t="s">
        <v>9</v>
      </c>
      <c r="E5901" s="96">
        <v>80</v>
      </c>
      <c r="F5901" s="85" t="s">
        <v>105</v>
      </c>
      <c r="G5901" s="86" t="s">
        <v>13225</v>
      </c>
      <c r="K5901" s="84" t="s">
        <v>97</v>
      </c>
      <c r="L5901" s="85" t="s">
        <v>98</v>
      </c>
      <c r="M5901" s="85" t="s">
        <v>99</v>
      </c>
      <c r="N5901" s="85" t="s">
        <v>100</v>
      </c>
      <c r="O5901" s="85" t="s">
        <v>101</v>
      </c>
      <c r="P5901" s="85" t="s">
        <v>102</v>
      </c>
      <c r="Q5901" s="86" t="s">
        <v>103</v>
      </c>
    </row>
    <row r="5902" spans="1:17" x14ac:dyDescent="0.25">
      <c r="A5902" s="84" t="s">
        <v>48</v>
      </c>
      <c r="B5902" s="85" t="s">
        <v>13226</v>
      </c>
      <c r="C5902" s="85" t="s">
        <v>21</v>
      </c>
      <c r="D5902" s="85" t="s">
        <v>20</v>
      </c>
      <c r="E5902" s="96">
        <v>50</v>
      </c>
      <c r="F5902" s="85" t="s">
        <v>392</v>
      </c>
      <c r="G5902" s="86" t="s">
        <v>13227</v>
      </c>
      <c r="K5902" s="84" t="s">
        <v>2</v>
      </c>
      <c r="L5902" s="85" t="s">
        <v>13286</v>
      </c>
      <c r="M5902" s="85" t="s">
        <v>22</v>
      </c>
      <c r="N5902" s="85" t="s">
        <v>9</v>
      </c>
      <c r="O5902" s="96">
        <v>130</v>
      </c>
      <c r="P5902" s="85" t="s">
        <v>105</v>
      </c>
      <c r="Q5902" s="86" t="s">
        <v>13287</v>
      </c>
    </row>
    <row r="5903" spans="1:17" x14ac:dyDescent="0.25">
      <c r="A5903" s="84" t="s">
        <v>49</v>
      </c>
      <c r="B5903" s="85" t="s">
        <v>13228</v>
      </c>
      <c r="C5903" s="85" t="s">
        <v>21</v>
      </c>
      <c r="D5903" s="85" t="s">
        <v>20</v>
      </c>
      <c r="E5903" s="96">
        <v>50</v>
      </c>
      <c r="F5903" s="85" t="s">
        <v>392</v>
      </c>
      <c r="G5903" s="86" t="s">
        <v>13229</v>
      </c>
      <c r="K5903" s="84" t="s">
        <v>6</v>
      </c>
      <c r="L5903" s="85" t="s">
        <v>13288</v>
      </c>
      <c r="M5903" s="85" t="s">
        <v>22</v>
      </c>
      <c r="N5903" s="85" t="s">
        <v>9</v>
      </c>
      <c r="O5903" s="96">
        <v>130</v>
      </c>
      <c r="P5903" s="85" t="s">
        <v>105</v>
      </c>
      <c r="Q5903" s="86" t="s">
        <v>13289</v>
      </c>
    </row>
    <row r="5904" spans="1:17" x14ac:dyDescent="0.25">
      <c r="A5904" s="84" t="s">
        <v>50</v>
      </c>
      <c r="B5904" s="85" t="s">
        <v>9826</v>
      </c>
      <c r="C5904" s="85" t="s">
        <v>21</v>
      </c>
      <c r="D5904" s="85" t="s">
        <v>9</v>
      </c>
      <c r="E5904" s="96">
        <v>50</v>
      </c>
      <c r="F5904" s="85" t="s">
        <v>392</v>
      </c>
      <c r="G5904" s="86" t="s">
        <v>13230</v>
      </c>
      <c r="K5904" s="84" t="s">
        <v>32</v>
      </c>
      <c r="L5904" s="85" t="s">
        <v>3893</v>
      </c>
      <c r="M5904" s="85" t="s">
        <v>13</v>
      </c>
      <c r="N5904" s="85" t="s">
        <v>9</v>
      </c>
      <c r="O5904" s="96">
        <v>120</v>
      </c>
      <c r="P5904" s="85" t="s">
        <v>105</v>
      </c>
      <c r="Q5904" s="86" t="s">
        <v>13290</v>
      </c>
    </row>
    <row r="5905" spans="1:17" x14ac:dyDescent="0.25">
      <c r="A5905" s="84" t="s">
        <v>51</v>
      </c>
      <c r="B5905" s="85" t="s">
        <v>12567</v>
      </c>
      <c r="C5905" s="85" t="s">
        <v>21</v>
      </c>
      <c r="D5905" s="85" t="s">
        <v>9</v>
      </c>
      <c r="E5905" s="96">
        <v>80</v>
      </c>
      <c r="F5905" s="85" t="s">
        <v>105</v>
      </c>
      <c r="G5905" s="86" t="s">
        <v>13231</v>
      </c>
      <c r="K5905" s="84" t="s">
        <v>48</v>
      </c>
      <c r="L5905" s="85" t="s">
        <v>13291</v>
      </c>
      <c r="M5905" s="85" t="s">
        <v>28</v>
      </c>
      <c r="N5905" s="85" t="s">
        <v>20</v>
      </c>
      <c r="O5905" s="96">
        <v>80</v>
      </c>
      <c r="P5905" s="85" t="s">
        <v>392</v>
      </c>
      <c r="Q5905" s="86" t="s">
        <v>13292</v>
      </c>
    </row>
    <row r="5906" spans="1:17" x14ac:dyDescent="0.25">
      <c r="A5906" s="84" t="s">
        <v>52</v>
      </c>
      <c r="B5906" s="85" t="s">
        <v>13232</v>
      </c>
      <c r="C5906" s="85" t="s">
        <v>21</v>
      </c>
      <c r="D5906" s="85" t="s">
        <v>20</v>
      </c>
      <c r="E5906" s="96">
        <v>50</v>
      </c>
      <c r="F5906" s="85" t="s">
        <v>392</v>
      </c>
      <c r="G5906" s="86" t="s">
        <v>13233</v>
      </c>
      <c r="K5906" s="84" t="s">
        <v>49</v>
      </c>
      <c r="L5906" s="85" t="s">
        <v>13293</v>
      </c>
      <c r="M5906" s="85" t="s">
        <v>28</v>
      </c>
      <c r="N5906" s="85" t="s">
        <v>20</v>
      </c>
      <c r="O5906" s="96">
        <v>80</v>
      </c>
      <c r="P5906" s="85" t="s">
        <v>392</v>
      </c>
      <c r="Q5906" s="86" t="s">
        <v>13294</v>
      </c>
    </row>
    <row r="5907" spans="1:17" x14ac:dyDescent="0.25">
      <c r="A5907" s="84" t="s">
        <v>53</v>
      </c>
      <c r="B5907" s="85" t="s">
        <v>13234</v>
      </c>
      <c r="C5907" s="85" t="s">
        <v>21</v>
      </c>
      <c r="D5907" s="85" t="s">
        <v>9</v>
      </c>
      <c r="E5907" s="96">
        <v>50</v>
      </c>
      <c r="F5907" s="85" t="s">
        <v>392</v>
      </c>
      <c r="G5907" s="86" t="s">
        <v>13235</v>
      </c>
      <c r="K5907" s="84" t="s">
        <v>50</v>
      </c>
      <c r="L5907" s="85" t="s">
        <v>4946</v>
      </c>
      <c r="M5907" s="85" t="s">
        <v>890</v>
      </c>
      <c r="N5907" s="85" t="s">
        <v>20</v>
      </c>
      <c r="O5907" s="96">
        <v>100</v>
      </c>
      <c r="P5907" s="85" t="s">
        <v>105</v>
      </c>
      <c r="Q5907" s="86" t="s">
        <v>13295</v>
      </c>
    </row>
    <row r="5908" spans="1:17" x14ac:dyDescent="0.25">
      <c r="A5908" s="84" t="s">
        <v>54</v>
      </c>
      <c r="B5908" s="85" t="s">
        <v>13236</v>
      </c>
      <c r="C5908" s="85" t="s">
        <v>21</v>
      </c>
      <c r="D5908" s="85" t="s">
        <v>9</v>
      </c>
      <c r="E5908" s="96">
        <v>50</v>
      </c>
      <c r="F5908" s="85" t="s">
        <v>392</v>
      </c>
      <c r="G5908" s="86" t="s">
        <v>13237</v>
      </c>
      <c r="K5908" s="84" t="s">
        <v>51</v>
      </c>
      <c r="L5908" s="85" t="s">
        <v>13296</v>
      </c>
      <c r="M5908" s="85" t="s">
        <v>890</v>
      </c>
      <c r="N5908" s="85" t="s">
        <v>20</v>
      </c>
      <c r="O5908" s="96">
        <v>70</v>
      </c>
      <c r="P5908" s="85" t="s">
        <v>392</v>
      </c>
      <c r="Q5908" s="86" t="s">
        <v>13297</v>
      </c>
    </row>
    <row r="5909" spans="1:17" x14ac:dyDescent="0.25">
      <c r="A5909" s="84" t="s">
        <v>55</v>
      </c>
      <c r="B5909" s="85" t="s">
        <v>11081</v>
      </c>
      <c r="C5909" s="85" t="s">
        <v>21</v>
      </c>
      <c r="D5909" s="85" t="s">
        <v>20</v>
      </c>
      <c r="E5909" s="96">
        <v>50</v>
      </c>
      <c r="F5909" s="85" t="s">
        <v>392</v>
      </c>
      <c r="G5909" s="86" t="s">
        <v>13238</v>
      </c>
      <c r="K5909" s="84" t="s">
        <v>52</v>
      </c>
      <c r="L5909" s="85" t="s">
        <v>13298</v>
      </c>
      <c r="M5909" s="85" t="s">
        <v>21</v>
      </c>
      <c r="N5909" s="85" t="s">
        <v>9</v>
      </c>
      <c r="O5909" s="96">
        <v>80</v>
      </c>
      <c r="P5909" s="85" t="s">
        <v>105</v>
      </c>
      <c r="Q5909" s="86" t="s">
        <v>13299</v>
      </c>
    </row>
    <row r="5910" spans="1:17" x14ac:dyDescent="0.25">
      <c r="A5910" s="84" t="s">
        <v>56</v>
      </c>
      <c r="B5910" s="85" t="s">
        <v>13239</v>
      </c>
      <c r="C5910" s="85" t="s">
        <v>21</v>
      </c>
      <c r="D5910" s="85" t="s">
        <v>20</v>
      </c>
      <c r="E5910" s="96">
        <v>50</v>
      </c>
      <c r="F5910" s="85" t="s">
        <v>392</v>
      </c>
      <c r="G5910" s="86" t="s">
        <v>13240</v>
      </c>
      <c r="K5910" s="84" t="s">
        <v>53</v>
      </c>
      <c r="L5910" s="85" t="s">
        <v>13300</v>
      </c>
      <c r="M5910" s="85" t="s">
        <v>21</v>
      </c>
      <c r="N5910" s="85" t="s">
        <v>5</v>
      </c>
      <c r="O5910" s="96">
        <v>80</v>
      </c>
      <c r="P5910" s="85" t="s">
        <v>105</v>
      </c>
      <c r="Q5910" s="86" t="s">
        <v>13301</v>
      </c>
    </row>
    <row r="5911" spans="1:17" x14ac:dyDescent="0.25">
      <c r="A5911" s="84" t="s">
        <v>57</v>
      </c>
      <c r="B5911" s="85" t="s">
        <v>13241</v>
      </c>
      <c r="C5911" s="85" t="s">
        <v>21</v>
      </c>
      <c r="D5911" s="85" t="s">
        <v>20</v>
      </c>
      <c r="E5911" s="96">
        <v>50</v>
      </c>
      <c r="F5911" s="85" t="s">
        <v>392</v>
      </c>
      <c r="G5911" s="86" t="s">
        <v>13242</v>
      </c>
      <c r="K5911" s="84" t="s">
        <v>54</v>
      </c>
      <c r="L5911" s="85" t="s">
        <v>4779</v>
      </c>
      <c r="M5911" s="85" t="s">
        <v>21</v>
      </c>
      <c r="N5911" s="85" t="s">
        <v>20</v>
      </c>
      <c r="O5911" s="96">
        <v>50</v>
      </c>
      <c r="P5911" s="85" t="s">
        <v>392</v>
      </c>
      <c r="Q5911" s="86" t="s">
        <v>13302</v>
      </c>
    </row>
    <row r="5912" spans="1:17" x14ac:dyDescent="0.25">
      <c r="A5912" s="84" t="s">
        <v>58</v>
      </c>
      <c r="B5912" s="85" t="s">
        <v>13243</v>
      </c>
      <c r="C5912" s="85" t="s">
        <v>21</v>
      </c>
      <c r="D5912" s="85" t="s">
        <v>20</v>
      </c>
      <c r="E5912" s="96">
        <v>80</v>
      </c>
      <c r="F5912" s="85" t="s">
        <v>105</v>
      </c>
      <c r="G5912" s="86" t="s">
        <v>13244</v>
      </c>
      <c r="K5912" s="84" t="s">
        <v>55</v>
      </c>
      <c r="L5912" s="85" t="s">
        <v>10461</v>
      </c>
      <c r="M5912" s="85" t="s">
        <v>21</v>
      </c>
      <c r="N5912" s="85" t="s">
        <v>9</v>
      </c>
      <c r="O5912" s="96">
        <v>80</v>
      </c>
      <c r="P5912" s="85" t="s">
        <v>105</v>
      </c>
      <c r="Q5912" s="86" t="s">
        <v>13303</v>
      </c>
    </row>
    <row r="5913" spans="1:17" x14ac:dyDescent="0.25">
      <c r="A5913" s="84" t="s">
        <v>59</v>
      </c>
      <c r="B5913" s="85" t="s">
        <v>13245</v>
      </c>
      <c r="C5913" s="85" t="s">
        <v>21</v>
      </c>
      <c r="D5913" s="85" t="s">
        <v>9</v>
      </c>
      <c r="E5913" s="96">
        <v>80</v>
      </c>
      <c r="F5913" s="85" t="s">
        <v>105</v>
      </c>
      <c r="G5913" s="86" t="s">
        <v>13246</v>
      </c>
      <c r="K5913" s="84" t="s">
        <v>56</v>
      </c>
      <c r="L5913" s="85" t="s">
        <v>1082</v>
      </c>
      <c r="M5913" s="85" t="s">
        <v>13</v>
      </c>
      <c r="N5913" s="85" t="s">
        <v>155</v>
      </c>
      <c r="O5913" s="96">
        <v>0</v>
      </c>
      <c r="P5913" s="85" t="s">
        <v>254</v>
      </c>
      <c r="Q5913" s="86" t="s">
        <v>9192</v>
      </c>
    </row>
    <row r="5914" spans="1:17" x14ac:dyDescent="0.25">
      <c r="A5914" s="84" t="s">
        <v>60</v>
      </c>
      <c r="B5914" s="85" t="s">
        <v>13247</v>
      </c>
      <c r="C5914" s="85" t="s">
        <v>21</v>
      </c>
      <c r="D5914" s="85" t="s">
        <v>9</v>
      </c>
      <c r="E5914" s="96">
        <v>80</v>
      </c>
      <c r="F5914" s="85" t="s">
        <v>105</v>
      </c>
      <c r="G5914" s="86" t="s">
        <v>13248</v>
      </c>
      <c r="K5914" s="84" t="s">
        <v>57</v>
      </c>
      <c r="L5914" s="85" t="s">
        <v>9040</v>
      </c>
      <c r="M5914" s="85" t="s">
        <v>13</v>
      </c>
      <c r="N5914" s="85" t="s">
        <v>9</v>
      </c>
      <c r="O5914" s="96">
        <v>0</v>
      </c>
      <c r="P5914" s="85" t="s">
        <v>254</v>
      </c>
      <c r="Q5914" s="86" t="s">
        <v>9194</v>
      </c>
    </row>
    <row r="5915" spans="1:17" x14ac:dyDescent="0.25">
      <c r="A5915" s="84" t="s">
        <v>61</v>
      </c>
      <c r="B5915" s="85" t="s">
        <v>12262</v>
      </c>
      <c r="C5915" s="85" t="s">
        <v>21</v>
      </c>
      <c r="D5915" s="85" t="s">
        <v>5</v>
      </c>
      <c r="E5915" s="96">
        <v>80</v>
      </c>
      <c r="F5915" s="85" t="s">
        <v>105</v>
      </c>
      <c r="G5915" s="86" t="s">
        <v>13249</v>
      </c>
      <c r="K5915" s="84" t="s">
        <v>58</v>
      </c>
      <c r="L5915" s="85" t="s">
        <v>12115</v>
      </c>
      <c r="M5915" s="85" t="s">
        <v>13</v>
      </c>
      <c r="N5915" s="85" t="s">
        <v>20</v>
      </c>
      <c r="O5915" s="96">
        <v>0</v>
      </c>
      <c r="P5915" s="85" t="s">
        <v>254</v>
      </c>
      <c r="Q5915" s="86" t="s">
        <v>12062</v>
      </c>
    </row>
    <row r="5916" spans="1:17" x14ac:dyDescent="0.25">
      <c r="A5916" s="84" t="s">
        <v>62</v>
      </c>
      <c r="B5916" s="85" t="s">
        <v>6821</v>
      </c>
      <c r="C5916" s="85" t="s">
        <v>21</v>
      </c>
      <c r="D5916" s="85" t="s">
        <v>20</v>
      </c>
      <c r="E5916" s="96">
        <v>50</v>
      </c>
      <c r="F5916" s="85" t="s">
        <v>392</v>
      </c>
      <c r="G5916" s="86" t="s">
        <v>13250</v>
      </c>
      <c r="K5916" s="84" t="s">
        <v>59</v>
      </c>
      <c r="L5916" s="85" t="s">
        <v>973</v>
      </c>
      <c r="M5916" s="85" t="s">
        <v>13</v>
      </c>
      <c r="N5916" s="85" t="s">
        <v>9</v>
      </c>
      <c r="O5916" s="96">
        <v>0</v>
      </c>
      <c r="P5916" s="85" t="s">
        <v>254</v>
      </c>
      <c r="Q5916" s="86" t="s">
        <v>12510</v>
      </c>
    </row>
    <row r="5917" spans="1:17" x14ac:dyDescent="0.25">
      <c r="A5917" s="84" t="s">
        <v>64</v>
      </c>
      <c r="B5917" s="85" t="s">
        <v>9980</v>
      </c>
      <c r="C5917" s="85" t="s">
        <v>21</v>
      </c>
      <c r="D5917" s="85" t="s">
        <v>20</v>
      </c>
      <c r="E5917" s="96">
        <v>80</v>
      </c>
      <c r="F5917" s="85" t="s">
        <v>105</v>
      </c>
      <c r="G5917" s="86" t="s">
        <v>13251</v>
      </c>
      <c r="K5917" s="84" t="s">
        <v>60</v>
      </c>
      <c r="L5917" s="85" t="s">
        <v>12337</v>
      </c>
      <c r="M5917" s="85" t="s">
        <v>13</v>
      </c>
      <c r="N5917" s="85" t="s">
        <v>9</v>
      </c>
      <c r="O5917" s="96">
        <v>0</v>
      </c>
      <c r="P5917" s="85" t="s">
        <v>254</v>
      </c>
      <c r="Q5917" s="86" t="s">
        <v>12511</v>
      </c>
    </row>
    <row r="5918" spans="1:17" x14ac:dyDescent="0.25">
      <c r="A5918" s="84" t="s">
        <v>66</v>
      </c>
      <c r="B5918" s="85" t="s">
        <v>13252</v>
      </c>
      <c r="C5918" s="85" t="s">
        <v>21</v>
      </c>
      <c r="D5918" s="85" t="s">
        <v>20</v>
      </c>
      <c r="E5918" s="96">
        <v>80</v>
      </c>
      <c r="F5918" s="85" t="s">
        <v>105</v>
      </c>
      <c r="G5918" s="86" t="s">
        <v>13253</v>
      </c>
      <c r="K5918" s="84" t="s">
        <v>61</v>
      </c>
      <c r="L5918" s="85" t="s">
        <v>12339</v>
      </c>
      <c r="M5918" s="85" t="s">
        <v>13</v>
      </c>
      <c r="N5918" s="85" t="s">
        <v>20</v>
      </c>
      <c r="O5918" s="96">
        <v>0</v>
      </c>
      <c r="P5918" s="85" t="s">
        <v>254</v>
      </c>
      <c r="Q5918" s="86" t="s">
        <v>12515</v>
      </c>
    </row>
    <row r="5919" spans="1:17" x14ac:dyDescent="0.25">
      <c r="A5919" s="84" t="s">
        <v>67</v>
      </c>
      <c r="B5919" s="85" t="s">
        <v>13254</v>
      </c>
      <c r="C5919" s="85" t="s">
        <v>21</v>
      </c>
      <c r="D5919" s="85" t="s">
        <v>9</v>
      </c>
      <c r="E5919" s="96">
        <v>0</v>
      </c>
      <c r="F5919" s="85" t="s">
        <v>105</v>
      </c>
      <c r="G5919" s="86" t="s">
        <v>11404</v>
      </c>
      <c r="N5919" s="255" t="s">
        <v>104</v>
      </c>
      <c r="O5919" s="256">
        <f>SUM(O5902:O5918)</f>
        <v>1000</v>
      </c>
      <c r="Q5919" s="81"/>
    </row>
    <row r="5920" spans="1:17" x14ac:dyDescent="0.25">
      <c r="A5920" s="84" t="s">
        <v>121</v>
      </c>
      <c r="B5920" s="85" t="s">
        <v>8497</v>
      </c>
      <c r="C5920" s="85" t="s">
        <v>21</v>
      </c>
      <c r="D5920" s="85" t="s">
        <v>20</v>
      </c>
      <c r="E5920" s="96">
        <v>0</v>
      </c>
      <c r="F5920" s="85" t="s">
        <v>105</v>
      </c>
      <c r="G5920" s="86" t="s">
        <v>12736</v>
      </c>
      <c r="M5920" s="90"/>
    </row>
    <row r="5921" spans="1:17" x14ac:dyDescent="0.25">
      <c r="A5921" s="84" t="s">
        <v>122</v>
      </c>
      <c r="B5921" s="85" t="s">
        <v>5081</v>
      </c>
      <c r="C5921" s="85" t="s">
        <v>21</v>
      </c>
      <c r="D5921" s="85" t="s">
        <v>20</v>
      </c>
      <c r="E5921" s="96">
        <v>0</v>
      </c>
      <c r="F5921" s="85" t="s">
        <v>254</v>
      </c>
      <c r="G5921" s="86" t="s">
        <v>12059</v>
      </c>
      <c r="M5921" t="s">
        <v>104</v>
      </c>
      <c r="N5921" s="205">
        <f>SUM(O5898+O5919)</f>
        <v>1100</v>
      </c>
      <c r="O5921" s="273">
        <f>SUM(N5921*1.95583)</f>
        <v>2151.413</v>
      </c>
    </row>
    <row r="5922" spans="1:17" x14ac:dyDescent="0.25">
      <c r="D5922" s="255" t="s">
        <v>104</v>
      </c>
      <c r="E5922" s="256">
        <f>SUM(E5899:E5921)</f>
        <v>1270</v>
      </c>
      <c r="G5922" s="81"/>
      <c r="N5922" s="205"/>
      <c r="O5922" s="273"/>
    </row>
    <row r="5923" spans="1:17" x14ac:dyDescent="0.25">
      <c r="C5923" s="90"/>
      <c r="O5923" s="91"/>
      <c r="Q5923" s="81"/>
    </row>
    <row r="5924" spans="1:17" ht="15.75" x14ac:dyDescent="0.25">
      <c r="C5924" t="s">
        <v>104</v>
      </c>
      <c r="D5924" s="205">
        <f>SUM(E5895+E5922)</f>
        <v>1270</v>
      </c>
      <c r="E5924" s="273">
        <f>SUM(D5924*1.95583)</f>
        <v>2483.9040999999997</v>
      </c>
      <c r="L5924" s="116" t="s">
        <v>13282</v>
      </c>
      <c r="M5924" s="116" t="s">
        <v>3883</v>
      </c>
      <c r="O5924" s="91"/>
      <c r="P5924" s="81"/>
      <c r="Q5924" s="81"/>
    </row>
    <row r="5925" spans="1:17" x14ac:dyDescent="0.25">
      <c r="D5925" s="205"/>
      <c r="E5925" s="273"/>
      <c r="K5925" s="79"/>
      <c r="L5925" s="92">
        <v>44557</v>
      </c>
      <c r="P5925" t="s">
        <v>5758</v>
      </c>
      <c r="Q5925" s="81"/>
    </row>
    <row r="5926" spans="1:17" x14ac:dyDescent="0.25">
      <c r="E5926" s="91"/>
      <c r="G5926" s="81"/>
      <c r="K5926" s="84" t="s">
        <v>97</v>
      </c>
      <c r="L5926" s="93" t="s">
        <v>106</v>
      </c>
      <c r="M5926" s="93" t="s">
        <v>107</v>
      </c>
    </row>
    <row r="5927" spans="1:17" ht="15.75" x14ac:dyDescent="0.25">
      <c r="B5927" s="116" t="s">
        <v>13219</v>
      </c>
      <c r="C5927" s="116" t="s">
        <v>10164</v>
      </c>
      <c r="E5927" s="91"/>
      <c r="F5927" s="81"/>
      <c r="G5927" s="81"/>
      <c r="K5927" s="84">
        <v>1</v>
      </c>
      <c r="L5927" s="85" t="s">
        <v>108</v>
      </c>
      <c r="M5927" s="96">
        <v>14</v>
      </c>
      <c r="Q5927" s="81"/>
    </row>
    <row r="5928" spans="1:17" x14ac:dyDescent="0.25">
      <c r="A5928" s="79"/>
      <c r="B5928" s="92">
        <v>44553</v>
      </c>
      <c r="F5928" t="s">
        <v>5758</v>
      </c>
      <c r="G5928" s="81"/>
      <c r="K5928" s="84" t="s">
        <v>6</v>
      </c>
      <c r="L5928" s="85" t="s">
        <v>109</v>
      </c>
      <c r="M5928" s="96">
        <v>0</v>
      </c>
      <c r="O5928" t="s">
        <v>12375</v>
      </c>
      <c r="Q5928" s="81"/>
    </row>
    <row r="5929" spans="1:17" x14ac:dyDescent="0.25">
      <c r="A5929" s="84" t="s">
        <v>97</v>
      </c>
      <c r="B5929" s="93" t="s">
        <v>106</v>
      </c>
      <c r="C5929" s="93" t="s">
        <v>107</v>
      </c>
      <c r="K5929" s="84">
        <v>3</v>
      </c>
      <c r="L5929" s="85" t="s">
        <v>110</v>
      </c>
      <c r="M5929" s="96">
        <v>0</v>
      </c>
      <c r="P5929" t="s">
        <v>12376</v>
      </c>
      <c r="Q5929" s="81"/>
    </row>
    <row r="5930" spans="1:17" x14ac:dyDescent="0.25">
      <c r="A5930" s="84">
        <v>1</v>
      </c>
      <c r="B5930" s="85" t="s">
        <v>108</v>
      </c>
      <c r="C5930" s="96">
        <v>13</v>
      </c>
      <c r="G5930" s="81"/>
      <c r="K5930" s="84">
        <v>4</v>
      </c>
      <c r="L5930" s="94" t="s">
        <v>111</v>
      </c>
      <c r="M5930" s="96">
        <v>42</v>
      </c>
      <c r="Q5930" s="81"/>
    </row>
    <row r="5931" spans="1:17" x14ac:dyDescent="0.25">
      <c r="A5931" s="84" t="s">
        <v>6</v>
      </c>
      <c r="B5931" s="85" t="s">
        <v>109</v>
      </c>
      <c r="C5931" s="96">
        <v>0</v>
      </c>
      <c r="E5931" t="s">
        <v>12375</v>
      </c>
      <c r="G5931" s="81"/>
      <c r="K5931" s="79"/>
      <c r="L5931" s="95" t="s">
        <v>104</v>
      </c>
      <c r="M5931" s="96">
        <f>SUM(M5927:M5930)</f>
        <v>56</v>
      </c>
      <c r="Q5931" s="81"/>
    </row>
    <row r="5932" spans="1:17" x14ac:dyDescent="0.25">
      <c r="A5932" s="84">
        <v>3</v>
      </c>
      <c r="B5932" s="85" t="s">
        <v>110</v>
      </c>
      <c r="C5932" s="96">
        <v>0</v>
      </c>
      <c r="F5932" t="s">
        <v>12376</v>
      </c>
      <c r="G5932" s="81"/>
      <c r="K5932" s="79"/>
      <c r="L5932" s="290"/>
      <c r="M5932" s="252"/>
      <c r="Q5932" s="81"/>
    </row>
    <row r="5933" spans="1:17" x14ac:dyDescent="0.25">
      <c r="A5933" s="84">
        <v>4</v>
      </c>
      <c r="B5933" s="94" t="s">
        <v>111</v>
      </c>
      <c r="C5933" s="96">
        <v>19</v>
      </c>
      <c r="G5933" s="81"/>
      <c r="K5933" s="79"/>
      <c r="L5933" s="290"/>
      <c r="M5933" s="252"/>
      <c r="N5933" s="117"/>
      <c r="O5933" s="117"/>
      <c r="P5933" s="117"/>
      <c r="Q5933" s="276"/>
    </row>
    <row r="5934" spans="1:17" x14ac:dyDescent="0.25">
      <c r="A5934" s="79"/>
      <c r="B5934" s="95" t="s">
        <v>104</v>
      </c>
      <c r="C5934" s="96">
        <f>SUM(C5930:C5933)</f>
        <v>32</v>
      </c>
      <c r="G5934" s="81"/>
      <c r="K5934" s="79"/>
      <c r="M5934" s="85" t="s">
        <v>2354</v>
      </c>
      <c r="N5934" s="96">
        <v>0</v>
      </c>
      <c r="O5934" s="85"/>
      <c r="Q5934" s="81"/>
    </row>
    <row r="5935" spans="1:17" x14ac:dyDescent="0.25">
      <c r="A5935" s="79"/>
      <c r="B5935" s="290"/>
      <c r="C5935" s="252"/>
      <c r="G5935" s="81"/>
      <c r="K5935" s="79"/>
      <c r="M5935" s="85" t="s">
        <v>112</v>
      </c>
      <c r="N5935" s="96">
        <f>SUM(N5921)</f>
        <v>1100</v>
      </c>
      <c r="O5935" s="99">
        <f>SUM(N5935*1.95583)</f>
        <v>2151.413</v>
      </c>
      <c r="Q5935" s="81"/>
    </row>
    <row r="5936" spans="1:17" x14ac:dyDescent="0.25">
      <c r="A5936" s="79"/>
      <c r="B5936" s="290"/>
      <c r="C5936" s="252"/>
      <c r="D5936" s="117"/>
      <c r="E5936" s="117"/>
      <c r="F5936" s="117"/>
      <c r="G5936" s="276"/>
      <c r="K5936" s="79"/>
      <c r="M5936" s="85" t="s">
        <v>113</v>
      </c>
      <c r="N5936" s="96">
        <f>SUM(M5931)</f>
        <v>56</v>
      </c>
      <c r="O5936" s="85"/>
      <c r="Q5936" s="81"/>
    </row>
    <row r="5937" spans="1:17" x14ac:dyDescent="0.25">
      <c r="A5937" s="79"/>
      <c r="C5937" s="85" t="s">
        <v>2354</v>
      </c>
      <c r="D5937" s="96">
        <v>0</v>
      </c>
      <c r="E5937" s="85"/>
      <c r="G5937" s="81"/>
      <c r="K5937" s="79"/>
      <c r="M5937" s="85" t="s">
        <v>114</v>
      </c>
      <c r="N5937" s="96">
        <f>SUM(N5934+N5935-N5936)</f>
        <v>1044</v>
      </c>
      <c r="O5937" s="85"/>
      <c r="Q5937" s="81" t="s">
        <v>5758</v>
      </c>
    </row>
    <row r="5938" spans="1:17" x14ac:dyDescent="0.25">
      <c r="A5938" s="79"/>
      <c r="C5938" s="85" t="s">
        <v>112</v>
      </c>
      <c r="D5938" s="96">
        <f>SUM(D5924)</f>
        <v>1270</v>
      </c>
      <c r="E5938" s="99">
        <f>SUM(D5938*1.95583)</f>
        <v>2483.9040999999997</v>
      </c>
      <c r="G5938" s="81"/>
      <c r="K5938" s="79"/>
      <c r="M5938" s="94" t="s">
        <v>2355</v>
      </c>
      <c r="N5938" s="96">
        <v>0</v>
      </c>
      <c r="O5938" s="85"/>
      <c r="Q5938" s="81"/>
    </row>
    <row r="5939" spans="1:17" x14ac:dyDescent="0.25">
      <c r="A5939" s="79"/>
      <c r="C5939" s="85" t="s">
        <v>113</v>
      </c>
      <c r="D5939" s="96">
        <f>SUM(C5934)</f>
        <v>32</v>
      </c>
      <c r="E5939" s="85"/>
      <c r="G5939" s="81"/>
    </row>
    <row r="5940" spans="1:17" x14ac:dyDescent="0.25">
      <c r="A5940" s="79"/>
      <c r="C5940" s="85" t="s">
        <v>114</v>
      </c>
      <c r="D5940" s="96">
        <f>SUM(D5937+D5938-D5939)</f>
        <v>1238</v>
      </c>
      <c r="E5940" s="85"/>
      <c r="G5940" s="81" t="s">
        <v>5758</v>
      </c>
    </row>
    <row r="5941" spans="1:17" x14ac:dyDescent="0.25">
      <c r="A5941" s="79"/>
      <c r="C5941" s="94" t="s">
        <v>2355</v>
      </c>
      <c r="D5941" s="96">
        <v>0</v>
      </c>
      <c r="E5941" s="85"/>
      <c r="G5941" s="81"/>
    </row>
    <row r="5945" spans="1:17" x14ac:dyDescent="0.25">
      <c r="L5945" s="100">
        <v>2550</v>
      </c>
      <c r="Q5945" s="81"/>
    </row>
    <row r="5946" spans="1:17" x14ac:dyDescent="0.25">
      <c r="L5946" s="100">
        <v>200</v>
      </c>
      <c r="N5946" s="93" t="s">
        <v>118</v>
      </c>
      <c r="O5946" s="93" t="s">
        <v>119</v>
      </c>
      <c r="P5946" s="93" t="s">
        <v>120</v>
      </c>
    </row>
    <row r="5947" spans="1:17" x14ac:dyDescent="0.25">
      <c r="L5947" s="101">
        <f>SUM(L5946/L5945)</f>
        <v>7.8431372549019607E-2</v>
      </c>
      <c r="N5947" s="102">
        <f>SUM(L5947*O5935)</f>
        <v>168.73827450980392</v>
      </c>
      <c r="O5947" s="102">
        <f>SUM(N5947/1.17)</f>
        <v>144.22074744427687</v>
      </c>
      <c r="P5947" s="102">
        <f>SUM(N5947-O5947)</f>
        <v>24.517527065527048</v>
      </c>
    </row>
    <row r="5948" spans="1:17" x14ac:dyDescent="0.25">
      <c r="B5948" s="100">
        <v>2550</v>
      </c>
      <c r="G5948" s="81"/>
    </row>
    <row r="5949" spans="1:17" x14ac:dyDescent="0.25">
      <c r="B5949" s="100">
        <v>200</v>
      </c>
      <c r="D5949" s="93" t="s">
        <v>118</v>
      </c>
      <c r="E5949" s="93" t="s">
        <v>119</v>
      </c>
      <c r="F5949" s="93" t="s">
        <v>120</v>
      </c>
    </row>
    <row r="5950" spans="1:17" x14ac:dyDescent="0.25">
      <c r="B5950" s="101">
        <f>SUM(B5949/B5948)</f>
        <v>7.8431372549019607E-2</v>
      </c>
      <c r="D5950" s="102">
        <f>SUM(B5950*E5938)</f>
        <v>194.81600784313724</v>
      </c>
      <c r="E5950" s="102">
        <f>SUM(D5950/1.17)</f>
        <v>166.50940841293783</v>
      </c>
      <c r="F5950" s="102">
        <f>SUM(D5950-E5950)</f>
        <v>28.306599430199412</v>
      </c>
    </row>
    <row r="5954" spans="1:17" ht="18.75" x14ac:dyDescent="0.3">
      <c r="A5954" s="79"/>
      <c r="B5954" s="80" t="s">
        <v>13304</v>
      </c>
      <c r="G5954" s="81"/>
    </row>
    <row r="5955" spans="1:17" x14ac:dyDescent="0.25">
      <c r="A5955" s="79"/>
      <c r="B5955" t="s">
        <v>536</v>
      </c>
      <c r="F5955" s="82" t="s">
        <v>95</v>
      </c>
      <c r="G5955" s="81"/>
    </row>
    <row r="5956" spans="1:17" ht="18.75" x14ac:dyDescent="0.3">
      <c r="A5956" s="251"/>
      <c r="B5956" s="274"/>
      <c r="C5956" s="117" t="s">
        <v>96</v>
      </c>
      <c r="D5956" s="117"/>
      <c r="E5956" s="117"/>
      <c r="F5956" s="275">
        <v>44553</v>
      </c>
      <c r="G5956" s="276"/>
      <c r="K5956" s="79"/>
      <c r="L5956" s="80" t="s">
        <v>13368</v>
      </c>
      <c r="Q5956" s="81"/>
    </row>
    <row r="5957" spans="1:17" x14ac:dyDescent="0.25">
      <c r="A5957" s="84" t="s">
        <v>97</v>
      </c>
      <c r="B5957" s="85" t="s">
        <v>98</v>
      </c>
      <c r="C5957" s="85" t="s">
        <v>99</v>
      </c>
      <c r="D5957" s="85" t="s">
        <v>100</v>
      </c>
      <c r="E5957" s="85" t="s">
        <v>101</v>
      </c>
      <c r="F5957" s="85" t="s">
        <v>102</v>
      </c>
      <c r="G5957" s="86" t="s">
        <v>103</v>
      </c>
      <c r="K5957" s="79"/>
      <c r="L5957" t="s">
        <v>10164</v>
      </c>
      <c r="P5957" s="82" t="s">
        <v>95</v>
      </c>
      <c r="Q5957" s="81"/>
    </row>
    <row r="5958" spans="1:17" ht="18.75" x14ac:dyDescent="0.3">
      <c r="A5958" s="84" t="s">
        <v>2</v>
      </c>
      <c r="B5958" s="85" t="s">
        <v>8872</v>
      </c>
      <c r="C5958" s="85" t="s">
        <v>20</v>
      </c>
      <c r="D5958" s="85" t="s">
        <v>21</v>
      </c>
      <c r="E5958" s="96">
        <v>50</v>
      </c>
      <c r="F5958" s="85" t="s">
        <v>392</v>
      </c>
      <c r="G5958" s="86" t="s">
        <v>13306</v>
      </c>
      <c r="K5958" s="251"/>
      <c r="L5958" s="274"/>
      <c r="M5958" s="117" t="s">
        <v>96</v>
      </c>
      <c r="N5958" s="117"/>
      <c r="O5958" s="117"/>
      <c r="P5958" s="275">
        <v>44553</v>
      </c>
      <c r="Q5958" s="276"/>
    </row>
    <row r="5959" spans="1:17" x14ac:dyDescent="0.25">
      <c r="A5959" s="251"/>
      <c r="B5959" s="218"/>
      <c r="C5959" s="117"/>
      <c r="D5959" s="88" t="s">
        <v>104</v>
      </c>
      <c r="E5959" s="250">
        <f>SUM(E5958:E5958)</f>
        <v>50</v>
      </c>
      <c r="G5959" s="81"/>
      <c r="K5959" s="84" t="s">
        <v>97</v>
      </c>
      <c r="L5959" s="85" t="s">
        <v>98</v>
      </c>
      <c r="M5959" s="85" t="s">
        <v>99</v>
      </c>
      <c r="N5959" s="85" t="s">
        <v>100</v>
      </c>
      <c r="O5959" s="85" t="s">
        <v>101</v>
      </c>
      <c r="P5959" s="85" t="s">
        <v>102</v>
      </c>
      <c r="Q5959" s="86" t="s">
        <v>103</v>
      </c>
    </row>
    <row r="5960" spans="1:17" x14ac:dyDescent="0.25">
      <c r="A5960" s="251"/>
      <c r="B5960" s="117"/>
      <c r="C5960" s="117"/>
      <c r="D5960" s="311"/>
      <c r="E5960" s="312"/>
      <c r="G5960" s="81"/>
      <c r="K5960" s="84" t="s">
        <v>2</v>
      </c>
      <c r="L5960" s="85" t="s">
        <v>7582</v>
      </c>
      <c r="M5960" s="85" t="s">
        <v>155</v>
      </c>
      <c r="N5960" s="85" t="s">
        <v>28</v>
      </c>
      <c r="O5960" s="96">
        <v>125</v>
      </c>
      <c r="P5960" s="85" t="s">
        <v>105</v>
      </c>
      <c r="Q5960" s="86" t="s">
        <v>13369</v>
      </c>
    </row>
    <row r="5961" spans="1:17" ht="18.75" x14ac:dyDescent="0.3">
      <c r="A5961" s="79"/>
      <c r="B5961" s="80"/>
      <c r="C5961" t="s">
        <v>393</v>
      </c>
      <c r="E5961" s="115"/>
      <c r="F5961" s="83">
        <v>44554</v>
      </c>
      <c r="G5961" s="81"/>
      <c r="K5961" s="84" t="s">
        <v>6</v>
      </c>
      <c r="L5961" s="85" t="s">
        <v>13370</v>
      </c>
      <c r="M5961" s="85" t="s">
        <v>12</v>
      </c>
      <c r="N5961" s="85" t="s">
        <v>13</v>
      </c>
      <c r="O5961" s="96">
        <v>80</v>
      </c>
      <c r="P5961" s="85" t="s">
        <v>392</v>
      </c>
      <c r="Q5961" s="86" t="s">
        <v>13371</v>
      </c>
    </row>
    <row r="5962" spans="1:17" x14ac:dyDescent="0.25">
      <c r="A5962" s="84" t="s">
        <v>97</v>
      </c>
      <c r="B5962" s="85" t="s">
        <v>98</v>
      </c>
      <c r="C5962" s="85" t="s">
        <v>99</v>
      </c>
      <c r="D5962" s="85" t="s">
        <v>100</v>
      </c>
      <c r="E5962" s="85" t="s">
        <v>101</v>
      </c>
      <c r="F5962" s="85" t="s">
        <v>102</v>
      </c>
      <c r="G5962" s="86" t="s">
        <v>103</v>
      </c>
      <c r="K5962" s="84" t="s">
        <v>32</v>
      </c>
      <c r="L5962" s="85" t="s">
        <v>5967</v>
      </c>
      <c r="M5962" s="85" t="s">
        <v>20</v>
      </c>
      <c r="N5962" s="85" t="s">
        <v>28</v>
      </c>
      <c r="O5962" s="96">
        <v>0</v>
      </c>
      <c r="P5962" s="85" t="s">
        <v>105</v>
      </c>
      <c r="Q5962" s="86" t="s">
        <v>12129</v>
      </c>
    </row>
    <row r="5963" spans="1:17" x14ac:dyDescent="0.25">
      <c r="A5963" s="84" t="s">
        <v>2</v>
      </c>
      <c r="B5963" s="85" t="s">
        <v>13307</v>
      </c>
      <c r="C5963" s="85" t="s">
        <v>22</v>
      </c>
      <c r="D5963" s="85" t="s">
        <v>9</v>
      </c>
      <c r="E5963" s="96">
        <v>130</v>
      </c>
      <c r="F5963" s="85" t="s">
        <v>105</v>
      </c>
      <c r="G5963" s="86" t="s">
        <v>13308</v>
      </c>
      <c r="K5963" s="84" t="s">
        <v>48</v>
      </c>
      <c r="L5963" s="85" t="s">
        <v>5967</v>
      </c>
      <c r="M5963" s="85" t="s">
        <v>20</v>
      </c>
      <c r="N5963" s="85" t="s">
        <v>28</v>
      </c>
      <c r="O5963" s="96">
        <v>0</v>
      </c>
      <c r="P5963" s="85" t="s">
        <v>105</v>
      </c>
      <c r="Q5963" s="86" t="s">
        <v>12131</v>
      </c>
    </row>
    <row r="5964" spans="1:17" x14ac:dyDescent="0.25">
      <c r="A5964" s="84" t="s">
        <v>6</v>
      </c>
      <c r="B5964" s="85" t="s">
        <v>13309</v>
      </c>
      <c r="C5964" s="85" t="s">
        <v>22</v>
      </c>
      <c r="D5964" s="85" t="s">
        <v>9</v>
      </c>
      <c r="E5964" s="96">
        <v>130</v>
      </c>
      <c r="F5964" s="85" t="s">
        <v>105</v>
      </c>
      <c r="G5964" s="86" t="s">
        <v>13310</v>
      </c>
      <c r="K5964" s="84" t="s">
        <v>49</v>
      </c>
      <c r="L5964" s="85" t="s">
        <v>13064</v>
      </c>
      <c r="M5964" s="85" t="s">
        <v>9</v>
      </c>
      <c r="N5964" s="85" t="s">
        <v>22</v>
      </c>
      <c r="O5964" s="96">
        <v>0</v>
      </c>
      <c r="P5964" s="85" t="s">
        <v>105</v>
      </c>
      <c r="Q5964" s="86" t="s">
        <v>13065</v>
      </c>
    </row>
    <row r="5965" spans="1:17" x14ac:dyDescent="0.25">
      <c r="A5965" s="84" t="s">
        <v>32</v>
      </c>
      <c r="B5965" s="85" t="s">
        <v>5146</v>
      </c>
      <c r="C5965" s="85" t="s">
        <v>12820</v>
      </c>
      <c r="D5965" s="85" t="s">
        <v>41</v>
      </c>
      <c r="E5965" s="96">
        <v>135</v>
      </c>
      <c r="F5965" s="85" t="s">
        <v>105</v>
      </c>
      <c r="G5965" s="86" t="s">
        <v>13311</v>
      </c>
      <c r="K5965" s="251"/>
      <c r="L5965" s="218"/>
      <c r="M5965" s="117"/>
      <c r="N5965" s="88" t="s">
        <v>104</v>
      </c>
      <c r="O5965" s="250">
        <f>SUM(O5960:O5964)</f>
        <v>205</v>
      </c>
      <c r="Q5965" s="81"/>
    </row>
    <row r="5966" spans="1:17" x14ac:dyDescent="0.25">
      <c r="A5966" s="84" t="s">
        <v>48</v>
      </c>
      <c r="B5966" s="85" t="s">
        <v>5437</v>
      </c>
      <c r="C5966" s="85" t="s">
        <v>22</v>
      </c>
      <c r="D5966" s="85" t="s">
        <v>20</v>
      </c>
      <c r="E5966" s="96">
        <v>130</v>
      </c>
      <c r="F5966" s="85" t="s">
        <v>105</v>
      </c>
      <c r="G5966" s="86" t="s">
        <v>13312</v>
      </c>
      <c r="K5966" s="251"/>
      <c r="L5966" s="117"/>
      <c r="M5966" s="117"/>
      <c r="N5966" s="311"/>
      <c r="O5966" s="312"/>
      <c r="Q5966" s="81"/>
    </row>
    <row r="5967" spans="1:17" ht="18.75" x14ac:dyDescent="0.3">
      <c r="A5967" s="84" t="s">
        <v>49</v>
      </c>
      <c r="B5967" s="85" t="s">
        <v>13313</v>
      </c>
      <c r="C5967" s="85" t="s">
        <v>22</v>
      </c>
      <c r="D5967" s="85" t="s">
        <v>20</v>
      </c>
      <c r="E5967" s="96">
        <v>130</v>
      </c>
      <c r="F5967" s="85" t="s">
        <v>105</v>
      </c>
      <c r="G5967" s="86" t="s">
        <v>13314</v>
      </c>
      <c r="K5967" s="79"/>
      <c r="L5967" s="80"/>
      <c r="M5967" t="s">
        <v>393</v>
      </c>
      <c r="O5967" s="115"/>
      <c r="P5967" s="83">
        <v>44555</v>
      </c>
      <c r="Q5967" s="81"/>
    </row>
    <row r="5968" spans="1:17" x14ac:dyDescent="0.25">
      <c r="A5968" s="84" t="s">
        <v>50</v>
      </c>
      <c r="B5968" s="85" t="s">
        <v>11918</v>
      </c>
      <c r="C5968" s="85" t="s">
        <v>22</v>
      </c>
      <c r="D5968" s="85" t="s">
        <v>12</v>
      </c>
      <c r="E5968" s="96">
        <v>90</v>
      </c>
      <c r="F5968" s="85" t="s">
        <v>392</v>
      </c>
      <c r="G5968" s="86" t="s">
        <v>13315</v>
      </c>
      <c r="K5968" s="84" t="s">
        <v>97</v>
      </c>
      <c r="L5968" s="85" t="s">
        <v>98</v>
      </c>
      <c r="M5968" s="85" t="s">
        <v>99</v>
      </c>
      <c r="N5968" s="85" t="s">
        <v>100</v>
      </c>
      <c r="O5968" s="85" t="s">
        <v>101</v>
      </c>
      <c r="P5968" s="85" t="s">
        <v>102</v>
      </c>
      <c r="Q5968" s="86" t="s">
        <v>103</v>
      </c>
    </row>
    <row r="5969" spans="1:17" x14ac:dyDescent="0.25">
      <c r="A5969" s="84" t="s">
        <v>51</v>
      </c>
      <c r="B5969" s="85" t="s">
        <v>13316</v>
      </c>
      <c r="C5969" s="85" t="s">
        <v>22</v>
      </c>
      <c r="D5969" s="85" t="s">
        <v>41</v>
      </c>
      <c r="E5969" s="96">
        <v>135</v>
      </c>
      <c r="F5969" s="85" t="s">
        <v>105</v>
      </c>
      <c r="G5969" s="86" t="s">
        <v>13317</v>
      </c>
      <c r="K5969" s="84" t="s">
        <v>2</v>
      </c>
      <c r="L5969" s="85" t="s">
        <v>13372</v>
      </c>
      <c r="M5969" s="85" t="s">
        <v>13</v>
      </c>
      <c r="N5969" s="85" t="s">
        <v>9</v>
      </c>
      <c r="O5969" s="96">
        <v>120</v>
      </c>
      <c r="P5969" s="85" t="s">
        <v>105</v>
      </c>
      <c r="Q5969" s="86" t="s">
        <v>13373</v>
      </c>
    </row>
    <row r="5970" spans="1:17" x14ac:dyDescent="0.25">
      <c r="A5970" s="84" t="s">
        <v>52</v>
      </c>
      <c r="B5970" s="85" t="s">
        <v>5400</v>
      </c>
      <c r="C5970" s="85" t="s">
        <v>13</v>
      </c>
      <c r="D5970" s="85" t="s">
        <v>20</v>
      </c>
      <c r="E5970" s="96">
        <v>120</v>
      </c>
      <c r="F5970" s="85" t="s">
        <v>105</v>
      </c>
      <c r="G5970" s="86" t="s">
        <v>13318</v>
      </c>
      <c r="K5970" s="84" t="s">
        <v>6</v>
      </c>
      <c r="L5970" s="85" t="s">
        <v>13374</v>
      </c>
      <c r="M5970" s="85" t="s">
        <v>13</v>
      </c>
      <c r="N5970" s="85" t="s">
        <v>9</v>
      </c>
      <c r="O5970" s="96">
        <v>120</v>
      </c>
      <c r="P5970" s="85" t="s">
        <v>105</v>
      </c>
      <c r="Q5970" s="86" t="s">
        <v>13375</v>
      </c>
    </row>
    <row r="5971" spans="1:17" x14ac:dyDescent="0.25">
      <c r="A5971" s="84" t="s">
        <v>53</v>
      </c>
      <c r="B5971" s="85" t="s">
        <v>13319</v>
      </c>
      <c r="C5971" s="85" t="s">
        <v>13</v>
      </c>
      <c r="D5971" s="85" t="s">
        <v>5</v>
      </c>
      <c r="E5971" s="96">
        <v>80</v>
      </c>
      <c r="F5971" s="85" t="s">
        <v>392</v>
      </c>
      <c r="G5971" s="86" t="s">
        <v>13320</v>
      </c>
      <c r="K5971" s="84" t="s">
        <v>32</v>
      </c>
      <c r="L5971" s="85" t="s">
        <v>13378</v>
      </c>
      <c r="M5971" s="85" t="s">
        <v>17</v>
      </c>
      <c r="N5971" s="85" t="s">
        <v>20</v>
      </c>
      <c r="O5971" s="96">
        <v>105</v>
      </c>
      <c r="P5971" s="85" t="s">
        <v>105</v>
      </c>
      <c r="Q5971" s="86" t="s">
        <v>13379</v>
      </c>
    </row>
    <row r="5972" spans="1:17" x14ac:dyDescent="0.25">
      <c r="A5972" s="84" t="s">
        <v>54</v>
      </c>
      <c r="B5972" s="85" t="s">
        <v>8975</v>
      </c>
      <c r="C5972" s="85" t="s">
        <v>13</v>
      </c>
      <c r="D5972" s="85" t="s">
        <v>20</v>
      </c>
      <c r="E5972" s="96">
        <v>120</v>
      </c>
      <c r="F5972" s="85" t="s">
        <v>105</v>
      </c>
      <c r="G5972" s="86" t="s">
        <v>13321</v>
      </c>
      <c r="K5972" s="84" t="s">
        <v>48</v>
      </c>
      <c r="L5972" s="85" t="s">
        <v>13380</v>
      </c>
      <c r="M5972" s="85" t="s">
        <v>17</v>
      </c>
      <c r="N5972" s="85" t="s">
        <v>20</v>
      </c>
      <c r="O5972" s="96">
        <v>52.5</v>
      </c>
      <c r="P5972" s="85" t="s">
        <v>105</v>
      </c>
      <c r="Q5972" s="86" t="s">
        <v>13381</v>
      </c>
    </row>
    <row r="5973" spans="1:17" x14ac:dyDescent="0.25">
      <c r="A5973" s="84" t="s">
        <v>55</v>
      </c>
      <c r="B5973" s="85" t="s">
        <v>13322</v>
      </c>
      <c r="C5973" s="85" t="s">
        <v>13</v>
      </c>
      <c r="D5973" s="85" t="s">
        <v>9</v>
      </c>
      <c r="E5973" s="96">
        <v>120</v>
      </c>
      <c r="F5973" s="85" t="s">
        <v>105</v>
      </c>
      <c r="G5973" s="86" t="s">
        <v>13323</v>
      </c>
      <c r="K5973" s="84" t="s">
        <v>49</v>
      </c>
      <c r="L5973" s="85" t="s">
        <v>13382</v>
      </c>
      <c r="M5973" s="85" t="s">
        <v>17</v>
      </c>
      <c r="N5973" s="85" t="s">
        <v>20</v>
      </c>
      <c r="O5973" s="96">
        <v>52.5</v>
      </c>
      <c r="P5973" s="85" t="s">
        <v>105</v>
      </c>
      <c r="Q5973" s="86" t="s">
        <v>13383</v>
      </c>
    </row>
    <row r="5974" spans="1:17" x14ac:dyDescent="0.25">
      <c r="A5974" s="84" t="s">
        <v>56</v>
      </c>
      <c r="B5974" s="85" t="s">
        <v>13324</v>
      </c>
      <c r="C5974" s="85" t="s">
        <v>28</v>
      </c>
      <c r="D5974" s="85" t="s">
        <v>20</v>
      </c>
      <c r="E5974" s="96">
        <v>120</v>
      </c>
      <c r="F5974" s="85" t="s">
        <v>105</v>
      </c>
      <c r="G5974" s="86" t="s">
        <v>13325</v>
      </c>
      <c r="K5974" s="84" t="s">
        <v>50</v>
      </c>
      <c r="L5974" s="85" t="s">
        <v>13384</v>
      </c>
      <c r="M5974" s="85" t="s">
        <v>890</v>
      </c>
      <c r="N5974" s="85" t="s">
        <v>12</v>
      </c>
      <c r="O5974" s="96">
        <v>100</v>
      </c>
      <c r="P5974" s="85" t="s">
        <v>105</v>
      </c>
      <c r="Q5974" s="86" t="s">
        <v>13385</v>
      </c>
    </row>
    <row r="5975" spans="1:17" x14ac:dyDescent="0.25">
      <c r="A5975" s="84" t="s">
        <v>57</v>
      </c>
      <c r="B5975" s="85" t="s">
        <v>13326</v>
      </c>
      <c r="C5975" s="85" t="s">
        <v>28</v>
      </c>
      <c r="D5975" s="85" t="s">
        <v>9</v>
      </c>
      <c r="E5975" s="96">
        <v>120</v>
      </c>
      <c r="F5975" s="85" t="s">
        <v>105</v>
      </c>
      <c r="G5975" s="86" t="s">
        <v>13327</v>
      </c>
      <c r="K5975" s="84" t="s">
        <v>51</v>
      </c>
      <c r="L5975" s="85" t="s">
        <v>13376</v>
      </c>
      <c r="M5975" s="85" t="s">
        <v>21</v>
      </c>
      <c r="N5975" s="85" t="s">
        <v>20</v>
      </c>
      <c r="O5975" s="96">
        <v>50</v>
      </c>
      <c r="P5975" s="85" t="s">
        <v>392</v>
      </c>
      <c r="Q5975" s="86" t="s">
        <v>13377</v>
      </c>
    </row>
    <row r="5976" spans="1:17" x14ac:dyDescent="0.25">
      <c r="A5976" s="84" t="s">
        <v>58</v>
      </c>
      <c r="B5976" s="85" t="s">
        <v>11422</v>
      </c>
      <c r="C5976" s="85" t="s">
        <v>890</v>
      </c>
      <c r="D5976" s="85" t="s">
        <v>155</v>
      </c>
      <c r="E5976" s="96">
        <v>105</v>
      </c>
      <c r="F5976" s="85" t="s">
        <v>105</v>
      </c>
      <c r="G5976" s="86" t="s">
        <v>13328</v>
      </c>
      <c r="K5976" s="84" t="s">
        <v>52</v>
      </c>
      <c r="L5976" s="85" t="s">
        <v>12445</v>
      </c>
      <c r="M5976" s="85" t="s">
        <v>22</v>
      </c>
      <c r="N5976" s="85" t="s">
        <v>20</v>
      </c>
      <c r="O5976" s="96">
        <v>0</v>
      </c>
      <c r="P5976" s="85" t="s">
        <v>105</v>
      </c>
      <c r="Q5976" s="86" t="s">
        <v>12446</v>
      </c>
    </row>
    <row r="5977" spans="1:17" x14ac:dyDescent="0.25">
      <c r="A5977" s="84" t="s">
        <v>59</v>
      </c>
      <c r="B5977" s="85" t="s">
        <v>9781</v>
      </c>
      <c r="C5977" s="85" t="s">
        <v>890</v>
      </c>
      <c r="D5977" s="85" t="s">
        <v>20</v>
      </c>
      <c r="E5977" s="96">
        <v>100</v>
      </c>
      <c r="F5977" s="85" t="s">
        <v>105</v>
      </c>
      <c r="G5977" s="86" t="s">
        <v>13329</v>
      </c>
      <c r="K5977" s="84" t="s">
        <v>53</v>
      </c>
      <c r="L5977" s="85" t="s">
        <v>6618</v>
      </c>
      <c r="M5977" s="85" t="s">
        <v>21</v>
      </c>
      <c r="N5977" s="85" t="s">
        <v>9</v>
      </c>
      <c r="O5977" s="96">
        <v>0</v>
      </c>
      <c r="P5977" s="85" t="s">
        <v>105</v>
      </c>
      <c r="Q5977" s="86" t="s">
        <v>12381</v>
      </c>
    </row>
    <row r="5978" spans="1:17" x14ac:dyDescent="0.25">
      <c r="A5978" s="84" t="s">
        <v>60</v>
      </c>
      <c r="B5978" s="85" t="s">
        <v>10497</v>
      </c>
      <c r="C5978" s="85" t="s">
        <v>890</v>
      </c>
      <c r="D5978" s="85" t="s">
        <v>20</v>
      </c>
      <c r="E5978" s="96">
        <v>100</v>
      </c>
      <c r="F5978" s="85" t="s">
        <v>105</v>
      </c>
      <c r="G5978" s="86" t="s">
        <v>13330</v>
      </c>
      <c r="N5978" s="255" t="s">
        <v>104</v>
      </c>
      <c r="O5978" s="256">
        <f>SUM(O5969:O5977)</f>
        <v>600</v>
      </c>
      <c r="Q5978" s="81"/>
    </row>
    <row r="5979" spans="1:17" x14ac:dyDescent="0.25">
      <c r="A5979" s="84" t="s">
        <v>61</v>
      </c>
      <c r="B5979" s="85" t="s">
        <v>9785</v>
      </c>
      <c r="C5979" s="85" t="s">
        <v>890</v>
      </c>
      <c r="D5979" s="85" t="s">
        <v>20</v>
      </c>
      <c r="E5979" s="96">
        <v>100</v>
      </c>
      <c r="F5979" s="85" t="s">
        <v>105</v>
      </c>
      <c r="G5979" s="86" t="s">
        <v>13331</v>
      </c>
      <c r="M5979" s="90"/>
    </row>
    <row r="5980" spans="1:17" x14ac:dyDescent="0.25">
      <c r="A5980" s="84" t="s">
        <v>62</v>
      </c>
      <c r="B5980" s="85" t="s">
        <v>7478</v>
      </c>
      <c r="C5980" s="85" t="s">
        <v>890</v>
      </c>
      <c r="D5980" s="85" t="s">
        <v>20</v>
      </c>
      <c r="E5980" s="96">
        <v>100</v>
      </c>
      <c r="F5980" s="85" t="s">
        <v>105</v>
      </c>
      <c r="G5980" s="86" t="s">
        <v>13332</v>
      </c>
      <c r="M5980" t="s">
        <v>104</v>
      </c>
      <c r="N5980" s="205">
        <f>SUM(O5965+O5978)</f>
        <v>805</v>
      </c>
      <c r="O5980" s="273">
        <f>SUM(N5980*1.95583)</f>
        <v>1574.4431500000001</v>
      </c>
    </row>
    <row r="5981" spans="1:17" x14ac:dyDescent="0.25">
      <c r="A5981" s="84" t="s">
        <v>64</v>
      </c>
      <c r="B5981" s="85" t="s">
        <v>13333</v>
      </c>
      <c r="C5981" s="85" t="s">
        <v>890</v>
      </c>
      <c r="D5981" s="85" t="s">
        <v>20</v>
      </c>
      <c r="E5981" s="96">
        <v>100</v>
      </c>
      <c r="F5981" s="85" t="s">
        <v>105</v>
      </c>
      <c r="G5981" s="86" t="s">
        <v>13334</v>
      </c>
      <c r="N5981" s="205"/>
      <c r="O5981" s="273"/>
    </row>
    <row r="5982" spans="1:17" x14ac:dyDescent="0.25">
      <c r="A5982" s="84" t="s">
        <v>66</v>
      </c>
      <c r="B5982" s="85" t="s">
        <v>4831</v>
      </c>
      <c r="C5982" s="85" t="s">
        <v>21</v>
      </c>
      <c r="D5982" s="85" t="s">
        <v>5</v>
      </c>
      <c r="E5982" s="96">
        <v>80</v>
      </c>
      <c r="F5982" s="85" t="s">
        <v>105</v>
      </c>
      <c r="G5982" s="86" t="s">
        <v>13335</v>
      </c>
      <c r="O5982" s="91"/>
      <c r="Q5982" s="81"/>
    </row>
    <row r="5983" spans="1:17" ht="15.75" x14ac:dyDescent="0.25">
      <c r="A5983" s="84" t="s">
        <v>67</v>
      </c>
      <c r="B5983" s="85" t="s">
        <v>11295</v>
      </c>
      <c r="C5983" s="85" t="s">
        <v>21</v>
      </c>
      <c r="D5983" s="85" t="s">
        <v>9</v>
      </c>
      <c r="E5983" s="96">
        <v>50</v>
      </c>
      <c r="F5983" s="85" t="s">
        <v>392</v>
      </c>
      <c r="G5983" s="86" t="s">
        <v>13336</v>
      </c>
      <c r="L5983" s="116" t="s">
        <v>13367</v>
      </c>
      <c r="M5983" s="116" t="s">
        <v>10164</v>
      </c>
      <c r="O5983" s="91"/>
      <c r="P5983" s="81"/>
      <c r="Q5983" s="81"/>
    </row>
    <row r="5984" spans="1:17" x14ac:dyDescent="0.25">
      <c r="A5984" s="84" t="s">
        <v>121</v>
      </c>
      <c r="B5984" s="85" t="s">
        <v>12899</v>
      </c>
      <c r="C5984" s="85" t="s">
        <v>21</v>
      </c>
      <c r="D5984" s="85" t="s">
        <v>9</v>
      </c>
      <c r="E5984" s="96">
        <v>50</v>
      </c>
      <c r="F5984" s="85" t="s">
        <v>392</v>
      </c>
      <c r="G5984" s="86" t="s">
        <v>13337</v>
      </c>
      <c r="K5984" s="79"/>
      <c r="L5984" s="92">
        <v>44557</v>
      </c>
      <c r="P5984" t="s">
        <v>5758</v>
      </c>
      <c r="Q5984" s="81"/>
    </row>
    <row r="5985" spans="1:17" x14ac:dyDescent="0.25">
      <c r="A5985" s="84" t="s">
        <v>122</v>
      </c>
      <c r="B5985" s="85" t="s">
        <v>10216</v>
      </c>
      <c r="C5985" s="85" t="s">
        <v>21</v>
      </c>
      <c r="D5985" s="85" t="s">
        <v>9</v>
      </c>
      <c r="E5985" s="96">
        <v>80</v>
      </c>
      <c r="F5985" s="85" t="s">
        <v>105</v>
      </c>
      <c r="G5985" s="86" t="s">
        <v>13338</v>
      </c>
      <c r="K5985" s="84" t="s">
        <v>97</v>
      </c>
      <c r="L5985" s="93" t="s">
        <v>106</v>
      </c>
      <c r="M5985" s="93" t="s">
        <v>107</v>
      </c>
    </row>
    <row r="5986" spans="1:17" x14ac:dyDescent="0.25">
      <c r="A5986" s="84" t="s">
        <v>123</v>
      </c>
      <c r="B5986" s="85" t="s">
        <v>13339</v>
      </c>
      <c r="C5986" s="85" t="s">
        <v>21</v>
      </c>
      <c r="D5986" s="85" t="s">
        <v>9</v>
      </c>
      <c r="E5986" s="96">
        <v>80</v>
      </c>
      <c r="F5986" s="85" t="s">
        <v>105</v>
      </c>
      <c r="G5986" s="86" t="s">
        <v>13340</v>
      </c>
      <c r="K5986" s="84">
        <v>1</v>
      </c>
      <c r="L5986" s="85" t="s">
        <v>108</v>
      </c>
      <c r="M5986" s="96">
        <v>13</v>
      </c>
      <c r="Q5986" s="81"/>
    </row>
    <row r="5987" spans="1:17" x14ac:dyDescent="0.25">
      <c r="A5987" s="84" t="s">
        <v>124</v>
      </c>
      <c r="B5987" s="85" t="s">
        <v>13341</v>
      </c>
      <c r="C5987" s="85" t="s">
        <v>21</v>
      </c>
      <c r="D5987" s="85" t="s">
        <v>12</v>
      </c>
      <c r="E5987" s="96">
        <v>80</v>
      </c>
      <c r="F5987" s="85" t="s">
        <v>105</v>
      </c>
      <c r="G5987" s="86" t="s">
        <v>13342</v>
      </c>
      <c r="K5987" s="84" t="s">
        <v>6</v>
      </c>
      <c r="L5987" s="85" t="s">
        <v>109</v>
      </c>
      <c r="M5987" s="96">
        <v>0</v>
      </c>
      <c r="O5987" t="s">
        <v>12375</v>
      </c>
      <c r="Q5987" s="81"/>
    </row>
    <row r="5988" spans="1:17" x14ac:dyDescent="0.25">
      <c r="A5988" s="84" t="s">
        <v>125</v>
      </c>
      <c r="B5988" s="85" t="s">
        <v>13343</v>
      </c>
      <c r="C5988" s="85" t="s">
        <v>21</v>
      </c>
      <c r="D5988" s="85" t="s">
        <v>20</v>
      </c>
      <c r="E5988" s="96">
        <v>80</v>
      </c>
      <c r="F5988" s="85" t="s">
        <v>105</v>
      </c>
      <c r="G5988" s="86" t="s">
        <v>13344</v>
      </c>
      <c r="K5988" s="84">
        <v>3</v>
      </c>
      <c r="L5988" s="85" t="s">
        <v>110</v>
      </c>
      <c r="M5988" s="96">
        <v>0</v>
      </c>
      <c r="P5988" t="s">
        <v>12376</v>
      </c>
      <c r="Q5988" s="81"/>
    </row>
    <row r="5989" spans="1:17" x14ac:dyDescent="0.25">
      <c r="A5989" s="84" t="s">
        <v>126</v>
      </c>
      <c r="B5989" s="85" t="s">
        <v>13345</v>
      </c>
      <c r="C5989" s="85" t="s">
        <v>21</v>
      </c>
      <c r="D5989" s="85" t="s">
        <v>9</v>
      </c>
      <c r="E5989" s="96">
        <v>80</v>
      </c>
      <c r="F5989" s="85" t="s">
        <v>105</v>
      </c>
      <c r="G5989" s="86" t="s">
        <v>13346</v>
      </c>
      <c r="K5989" s="84">
        <v>4</v>
      </c>
      <c r="L5989" s="94" t="s">
        <v>111</v>
      </c>
      <c r="M5989" s="96">
        <v>30</v>
      </c>
      <c r="Q5989" s="81"/>
    </row>
    <row r="5990" spans="1:17" x14ac:dyDescent="0.25">
      <c r="A5990" s="84" t="s">
        <v>127</v>
      </c>
      <c r="B5990" s="85" t="s">
        <v>13347</v>
      </c>
      <c r="C5990" s="85" t="s">
        <v>21</v>
      </c>
      <c r="D5990" s="85" t="s">
        <v>20</v>
      </c>
      <c r="E5990" s="96">
        <v>80</v>
      </c>
      <c r="F5990" s="85" t="s">
        <v>105</v>
      </c>
      <c r="G5990" s="86" t="s">
        <v>13348</v>
      </c>
      <c r="K5990" s="79"/>
      <c r="L5990" s="95" t="s">
        <v>104</v>
      </c>
      <c r="M5990" s="96">
        <f>SUM(M5986:M5989)</f>
        <v>43</v>
      </c>
      <c r="Q5990" s="81"/>
    </row>
    <row r="5991" spans="1:17" x14ac:dyDescent="0.25">
      <c r="A5991" s="84" t="s">
        <v>128</v>
      </c>
      <c r="B5991" s="85" t="s">
        <v>12186</v>
      </c>
      <c r="C5991" s="85" t="s">
        <v>21</v>
      </c>
      <c r="D5991" s="85" t="s">
        <v>20</v>
      </c>
      <c r="E5991" s="96">
        <v>50</v>
      </c>
      <c r="F5991" s="85" t="s">
        <v>392</v>
      </c>
      <c r="G5991" s="86" t="s">
        <v>13349</v>
      </c>
      <c r="K5991" s="79"/>
      <c r="L5991" s="290"/>
      <c r="M5991" s="252"/>
      <c r="Q5991" s="81"/>
    </row>
    <row r="5992" spans="1:17" x14ac:dyDescent="0.25">
      <c r="A5992" s="84" t="s">
        <v>129</v>
      </c>
      <c r="B5992" s="85" t="s">
        <v>13350</v>
      </c>
      <c r="C5992" s="85" t="s">
        <v>21</v>
      </c>
      <c r="D5992" s="85" t="s">
        <v>9</v>
      </c>
      <c r="E5992" s="96">
        <v>80</v>
      </c>
      <c r="F5992" s="85" t="s">
        <v>105</v>
      </c>
      <c r="G5992" s="86" t="s">
        <v>13351</v>
      </c>
      <c r="K5992" s="79"/>
      <c r="L5992" s="290"/>
      <c r="M5992" s="252"/>
      <c r="N5992" s="117"/>
      <c r="O5992" s="117"/>
      <c r="P5992" s="117"/>
      <c r="Q5992" s="276"/>
    </row>
    <row r="5993" spans="1:17" x14ac:dyDescent="0.25">
      <c r="A5993" s="84" t="s">
        <v>130</v>
      </c>
      <c r="B5993" s="85" t="s">
        <v>13352</v>
      </c>
      <c r="C5993" s="85" t="s">
        <v>21</v>
      </c>
      <c r="D5993" s="85" t="s">
        <v>9</v>
      </c>
      <c r="E5993" s="96">
        <v>50</v>
      </c>
      <c r="F5993" s="85" t="s">
        <v>392</v>
      </c>
      <c r="G5993" s="86" t="s">
        <v>13353</v>
      </c>
      <c r="K5993" s="79"/>
      <c r="M5993" s="85" t="s">
        <v>2354</v>
      </c>
      <c r="N5993" s="96">
        <v>0</v>
      </c>
      <c r="O5993" s="85"/>
      <c r="Q5993" s="81"/>
    </row>
    <row r="5994" spans="1:17" x14ac:dyDescent="0.25">
      <c r="A5994" s="84" t="s">
        <v>131</v>
      </c>
      <c r="B5994" s="85" t="s">
        <v>13354</v>
      </c>
      <c r="C5994" s="85" t="s">
        <v>21</v>
      </c>
      <c r="D5994" s="85" t="s">
        <v>5</v>
      </c>
      <c r="E5994" s="96">
        <v>80</v>
      </c>
      <c r="F5994" s="85" t="s">
        <v>105</v>
      </c>
      <c r="G5994" s="86" t="s">
        <v>13355</v>
      </c>
      <c r="K5994" s="79"/>
      <c r="M5994" s="85" t="s">
        <v>112</v>
      </c>
      <c r="N5994" s="96">
        <f>SUM(N5980)</f>
        <v>805</v>
      </c>
      <c r="O5994" s="99">
        <f>SUM(N5994*1.95583)</f>
        <v>1574.4431500000001</v>
      </c>
      <c r="Q5994" s="81"/>
    </row>
    <row r="5995" spans="1:17" x14ac:dyDescent="0.25">
      <c r="A5995" s="84" t="s">
        <v>132</v>
      </c>
      <c r="B5995" s="85" t="s">
        <v>13356</v>
      </c>
      <c r="C5995" s="85" t="s">
        <v>21</v>
      </c>
      <c r="D5995" s="85" t="s">
        <v>5</v>
      </c>
      <c r="E5995" s="96">
        <v>80</v>
      </c>
      <c r="F5995" s="85" t="s">
        <v>105</v>
      </c>
      <c r="G5995" s="86" t="s">
        <v>13357</v>
      </c>
      <c r="K5995" s="79"/>
      <c r="M5995" s="85" t="s">
        <v>113</v>
      </c>
      <c r="N5995" s="96">
        <f>SUM(M5990)</f>
        <v>43</v>
      </c>
      <c r="O5995" s="85"/>
      <c r="Q5995" s="81"/>
    </row>
    <row r="5996" spans="1:17" x14ac:dyDescent="0.25">
      <c r="A5996" s="84" t="s">
        <v>133</v>
      </c>
      <c r="B5996" s="85" t="s">
        <v>13358</v>
      </c>
      <c r="C5996" s="85" t="s">
        <v>21</v>
      </c>
      <c r="D5996" s="85" t="s">
        <v>12</v>
      </c>
      <c r="E5996" s="96">
        <v>80</v>
      </c>
      <c r="F5996" s="85" t="s">
        <v>105</v>
      </c>
      <c r="G5996" s="86" t="s">
        <v>13359</v>
      </c>
      <c r="K5996" s="79"/>
      <c r="M5996" s="85" t="s">
        <v>114</v>
      </c>
      <c r="N5996" s="96">
        <f>SUM(N5993+N5994-N5995)</f>
        <v>762</v>
      </c>
      <c r="O5996" s="85"/>
      <c r="Q5996" s="81" t="s">
        <v>5758</v>
      </c>
    </row>
    <row r="5997" spans="1:17" x14ac:dyDescent="0.25">
      <c r="A5997" s="84" t="s">
        <v>134</v>
      </c>
      <c r="B5997" s="85" t="s">
        <v>13360</v>
      </c>
      <c r="C5997" s="85" t="s">
        <v>21</v>
      </c>
      <c r="D5997" s="85" t="s">
        <v>20</v>
      </c>
      <c r="E5997" s="96">
        <v>50</v>
      </c>
      <c r="F5997" s="85" t="s">
        <v>392</v>
      </c>
      <c r="G5997" s="86" t="s">
        <v>13361</v>
      </c>
      <c r="K5997" s="79"/>
      <c r="M5997" s="94" t="s">
        <v>2355</v>
      </c>
      <c r="N5997" s="96">
        <v>0</v>
      </c>
      <c r="O5997" s="85"/>
      <c r="Q5997" s="81"/>
    </row>
    <row r="5998" spans="1:17" x14ac:dyDescent="0.25">
      <c r="A5998" s="84" t="s">
        <v>135</v>
      </c>
      <c r="B5998" s="85" t="s">
        <v>13362</v>
      </c>
      <c r="C5998" s="85" t="s">
        <v>21</v>
      </c>
      <c r="D5998" s="85" t="s">
        <v>5</v>
      </c>
      <c r="E5998" s="96">
        <v>80</v>
      </c>
      <c r="F5998" s="85" t="s">
        <v>105</v>
      </c>
      <c r="G5998" s="86" t="s">
        <v>13363</v>
      </c>
    </row>
    <row r="5999" spans="1:17" x14ac:dyDescent="0.25">
      <c r="A5999" s="84" t="s">
        <v>136</v>
      </c>
      <c r="B5999" s="85" t="s">
        <v>8828</v>
      </c>
      <c r="C5999" s="85" t="s">
        <v>21</v>
      </c>
      <c r="D5999" s="85" t="s">
        <v>9</v>
      </c>
      <c r="E5999" s="96">
        <v>80</v>
      </c>
      <c r="F5999" s="85" t="s">
        <v>105</v>
      </c>
      <c r="G5999" s="86" t="s">
        <v>13364</v>
      </c>
    </row>
    <row r="6000" spans="1:17" x14ac:dyDescent="0.25">
      <c r="A6000" s="84" t="s">
        <v>137</v>
      </c>
      <c r="B6000" s="85" t="s">
        <v>13365</v>
      </c>
      <c r="C6000" s="85" t="s">
        <v>21</v>
      </c>
      <c r="D6000" s="85" t="s">
        <v>20</v>
      </c>
      <c r="E6000" s="96">
        <v>50</v>
      </c>
      <c r="F6000" s="85" t="s">
        <v>392</v>
      </c>
      <c r="G6000" s="86" t="s">
        <v>13366</v>
      </c>
    </row>
    <row r="6001" spans="1:17" x14ac:dyDescent="0.25">
      <c r="D6001" s="255" t="s">
        <v>104</v>
      </c>
      <c r="E6001" s="256">
        <f>SUM(E5963:E6000)</f>
        <v>3505</v>
      </c>
      <c r="G6001" s="81"/>
    </row>
    <row r="6002" spans="1:17" x14ac:dyDescent="0.25">
      <c r="C6002" s="90"/>
    </row>
    <row r="6003" spans="1:17" x14ac:dyDescent="0.25">
      <c r="C6003" t="s">
        <v>104</v>
      </c>
      <c r="D6003" s="205">
        <f>SUM(E5959+E6001)</f>
        <v>3555</v>
      </c>
      <c r="E6003" s="273">
        <f>SUM(D6003*1.95583)</f>
        <v>6952.9756499999994</v>
      </c>
    </row>
    <row r="6004" spans="1:17" x14ac:dyDescent="0.25">
      <c r="D6004" s="205"/>
      <c r="E6004" s="273"/>
      <c r="L6004" s="100">
        <v>2550</v>
      </c>
      <c r="Q6004" s="81"/>
    </row>
    <row r="6005" spans="1:17" x14ac:dyDescent="0.25">
      <c r="E6005" s="91"/>
      <c r="G6005" s="81"/>
      <c r="L6005" s="100">
        <v>200</v>
      </c>
      <c r="N6005" s="93" t="s">
        <v>118</v>
      </c>
      <c r="O6005" s="93" t="s">
        <v>119</v>
      </c>
      <c r="P6005" s="93" t="s">
        <v>120</v>
      </c>
    </row>
    <row r="6006" spans="1:17" ht="15.75" x14ac:dyDescent="0.25">
      <c r="B6006" s="116" t="s">
        <v>13305</v>
      </c>
      <c r="C6006" s="116" t="s">
        <v>536</v>
      </c>
      <c r="E6006" s="91"/>
      <c r="F6006" s="81"/>
      <c r="G6006" s="81"/>
      <c r="L6006" s="101">
        <f>SUM(L6005/L6004)</f>
        <v>7.8431372549019607E-2</v>
      </c>
      <c r="N6006" s="102">
        <f>SUM(L6006*O5994)</f>
        <v>123.48573725490196</v>
      </c>
      <c r="O6006" s="102">
        <f>SUM(N6006/1.17)</f>
        <v>105.54336517512989</v>
      </c>
      <c r="P6006" s="102">
        <f>SUM(N6006-O6006)</f>
        <v>17.94237207977207</v>
      </c>
    </row>
    <row r="6007" spans="1:17" x14ac:dyDescent="0.25">
      <c r="A6007" s="79"/>
      <c r="B6007" s="92">
        <v>44557</v>
      </c>
      <c r="F6007" t="s">
        <v>5758</v>
      </c>
      <c r="G6007" s="81"/>
    </row>
    <row r="6008" spans="1:17" x14ac:dyDescent="0.25">
      <c r="A6008" s="84" t="s">
        <v>97</v>
      </c>
      <c r="B6008" s="93" t="s">
        <v>106</v>
      </c>
      <c r="C6008" s="93" t="s">
        <v>107</v>
      </c>
    </row>
    <row r="6009" spans="1:17" x14ac:dyDescent="0.25">
      <c r="A6009" s="84">
        <v>1</v>
      </c>
      <c r="B6009" s="85" t="s">
        <v>108</v>
      </c>
      <c r="C6009" s="96">
        <v>14</v>
      </c>
      <c r="G6009" s="81"/>
    </row>
    <row r="6010" spans="1:17" x14ac:dyDescent="0.25">
      <c r="A6010" s="84" t="s">
        <v>6</v>
      </c>
      <c r="B6010" s="85" t="s">
        <v>109</v>
      </c>
      <c r="C6010" s="96">
        <v>0</v>
      </c>
      <c r="E6010" t="s">
        <v>12375</v>
      </c>
      <c r="G6010" s="81"/>
    </row>
    <row r="6011" spans="1:17" x14ac:dyDescent="0.25">
      <c r="A6011" s="84">
        <v>3</v>
      </c>
      <c r="B6011" s="85" t="s">
        <v>110</v>
      </c>
      <c r="C6011" s="96">
        <v>0</v>
      </c>
      <c r="F6011" t="s">
        <v>12376</v>
      </c>
      <c r="G6011" s="81"/>
    </row>
    <row r="6012" spans="1:17" x14ac:dyDescent="0.25">
      <c r="A6012" s="84">
        <v>4</v>
      </c>
      <c r="B6012" s="94" t="s">
        <v>111</v>
      </c>
      <c r="C6012" s="96">
        <v>30</v>
      </c>
      <c r="G6012" s="81"/>
    </row>
    <row r="6013" spans="1:17" x14ac:dyDescent="0.25">
      <c r="A6013" s="79"/>
      <c r="B6013" s="95" t="s">
        <v>104</v>
      </c>
      <c r="C6013" s="96">
        <f>SUM(C6009:C6012)</f>
        <v>44</v>
      </c>
      <c r="G6013" s="81"/>
    </row>
    <row r="6014" spans="1:17" x14ac:dyDescent="0.25">
      <c r="A6014" s="79"/>
      <c r="B6014" s="290"/>
      <c r="C6014" s="252"/>
      <c r="G6014" s="81"/>
    </row>
    <row r="6015" spans="1:17" x14ac:dyDescent="0.25">
      <c r="A6015" s="79"/>
      <c r="B6015" s="290"/>
      <c r="C6015" s="252"/>
      <c r="D6015" s="117"/>
      <c r="E6015" s="117"/>
      <c r="F6015" s="117"/>
      <c r="G6015" s="276"/>
    </row>
    <row r="6016" spans="1:17" x14ac:dyDescent="0.25">
      <c r="A6016" s="79"/>
      <c r="C6016" s="85" t="s">
        <v>2354</v>
      </c>
      <c r="D6016" s="96">
        <v>0</v>
      </c>
      <c r="E6016" s="85"/>
      <c r="G6016" s="81"/>
    </row>
    <row r="6017" spans="1:7" x14ac:dyDescent="0.25">
      <c r="A6017" s="79"/>
      <c r="C6017" s="85" t="s">
        <v>112</v>
      </c>
      <c r="D6017" s="96">
        <f>SUM(D6003)</f>
        <v>3555</v>
      </c>
      <c r="E6017" s="99">
        <f>SUM(D6017*1.95583)</f>
        <v>6952.9756499999994</v>
      </c>
      <c r="G6017" s="81"/>
    </row>
    <row r="6018" spans="1:7" x14ac:dyDescent="0.25">
      <c r="A6018" s="79"/>
      <c r="C6018" s="85" t="s">
        <v>113</v>
      </c>
      <c r="D6018" s="96">
        <f>SUM(C6013)</f>
        <v>44</v>
      </c>
      <c r="E6018" s="85"/>
      <c r="G6018" s="81"/>
    </row>
    <row r="6019" spans="1:7" x14ac:dyDescent="0.25">
      <c r="A6019" s="79"/>
      <c r="C6019" s="85" t="s">
        <v>114</v>
      </c>
      <c r="D6019" s="96">
        <f>SUM(D6016+D6017-D6018)</f>
        <v>3511</v>
      </c>
      <c r="E6019" s="85"/>
      <c r="G6019" s="81" t="s">
        <v>5758</v>
      </c>
    </row>
    <row r="6020" spans="1:7" x14ac:dyDescent="0.25">
      <c r="A6020" s="79"/>
      <c r="C6020" s="94" t="s">
        <v>2355</v>
      </c>
      <c r="D6020" s="96">
        <v>0</v>
      </c>
      <c r="E6020" s="85"/>
      <c r="G6020" s="81"/>
    </row>
    <row r="6027" spans="1:7" x14ac:dyDescent="0.25">
      <c r="B6027" s="100">
        <v>2550</v>
      </c>
      <c r="G6027" s="81"/>
    </row>
    <row r="6028" spans="1:7" x14ac:dyDescent="0.25">
      <c r="B6028" s="100">
        <v>200</v>
      </c>
      <c r="D6028" s="93" t="s">
        <v>118</v>
      </c>
      <c r="E6028" s="93" t="s">
        <v>119</v>
      </c>
      <c r="F6028" s="93" t="s">
        <v>120</v>
      </c>
    </row>
    <row r="6029" spans="1:7" x14ac:dyDescent="0.25">
      <c r="B6029" s="101">
        <f>SUM(B6028/B6027)</f>
        <v>7.8431372549019607E-2</v>
      </c>
      <c r="D6029" s="102">
        <f>SUM(B6029*E6017)</f>
        <v>545.33142352941172</v>
      </c>
      <c r="E6029" s="102">
        <f>SUM(D6029/1.17)</f>
        <v>466.09523378582202</v>
      </c>
      <c r="F6029" s="102">
        <f>SUM(D6029-E6029)</f>
        <v>79.236189743589705</v>
      </c>
    </row>
    <row r="6033" spans="1:17" ht="18.75" x14ac:dyDescent="0.3">
      <c r="A6033" s="79"/>
      <c r="B6033" s="80" t="s">
        <v>13387</v>
      </c>
      <c r="G6033" s="81"/>
    </row>
    <row r="6034" spans="1:17" x14ac:dyDescent="0.25">
      <c r="A6034" s="79"/>
      <c r="B6034" t="s">
        <v>3883</v>
      </c>
      <c r="F6034" s="82" t="s">
        <v>95</v>
      </c>
      <c r="G6034" s="81"/>
    </row>
    <row r="6035" spans="1:17" ht="18.75" x14ac:dyDescent="0.3">
      <c r="A6035" s="251"/>
      <c r="B6035" s="274"/>
      <c r="C6035" s="117" t="s">
        <v>96</v>
      </c>
      <c r="D6035" s="117"/>
      <c r="E6035" s="117"/>
      <c r="F6035" s="275">
        <v>44555</v>
      </c>
      <c r="G6035" s="276"/>
      <c r="K6035" s="79"/>
      <c r="L6035" s="80" t="s">
        <v>13431</v>
      </c>
      <c r="Q6035" s="81"/>
    </row>
    <row r="6036" spans="1:17" x14ac:dyDescent="0.25">
      <c r="A6036" s="84" t="s">
        <v>97</v>
      </c>
      <c r="B6036" s="85" t="s">
        <v>98</v>
      </c>
      <c r="C6036" s="85" t="s">
        <v>99</v>
      </c>
      <c r="D6036" s="85" t="s">
        <v>100</v>
      </c>
      <c r="E6036" s="85" t="s">
        <v>101</v>
      </c>
      <c r="F6036" s="85" t="s">
        <v>102</v>
      </c>
      <c r="G6036" s="86" t="s">
        <v>103</v>
      </c>
      <c r="K6036" s="79"/>
      <c r="L6036" t="s">
        <v>6815</v>
      </c>
      <c r="P6036" s="82" t="s">
        <v>95</v>
      </c>
      <c r="Q6036" s="81"/>
    </row>
    <row r="6037" spans="1:17" ht="18.75" x14ac:dyDescent="0.3">
      <c r="A6037" s="84" t="s">
        <v>2</v>
      </c>
      <c r="B6037" s="85" t="s">
        <v>7344</v>
      </c>
      <c r="C6037" s="85" t="s">
        <v>41</v>
      </c>
      <c r="D6037" s="85" t="s">
        <v>22</v>
      </c>
      <c r="E6037" s="96">
        <v>135</v>
      </c>
      <c r="F6037" s="85" t="s">
        <v>105</v>
      </c>
      <c r="G6037" s="86" t="s">
        <v>13388</v>
      </c>
      <c r="K6037" s="251"/>
      <c r="L6037" s="274"/>
      <c r="M6037" s="117" t="s">
        <v>96</v>
      </c>
      <c r="N6037" s="117"/>
      <c r="O6037" s="117"/>
      <c r="P6037" s="275">
        <v>44556</v>
      </c>
      <c r="Q6037" s="276"/>
    </row>
    <row r="6038" spans="1:17" x14ac:dyDescent="0.25">
      <c r="A6038" s="84" t="s">
        <v>6</v>
      </c>
      <c r="B6038" s="85" t="s">
        <v>4008</v>
      </c>
      <c r="C6038" s="85" t="s">
        <v>41</v>
      </c>
      <c r="D6038" s="85" t="s">
        <v>21</v>
      </c>
      <c r="E6038" s="96">
        <v>55</v>
      </c>
      <c r="F6038" s="85" t="s">
        <v>392</v>
      </c>
      <c r="G6038" s="86" t="s">
        <v>13389</v>
      </c>
      <c r="K6038" s="84" t="s">
        <v>97</v>
      </c>
      <c r="L6038" s="85" t="s">
        <v>98</v>
      </c>
      <c r="M6038" s="85" t="s">
        <v>99</v>
      </c>
      <c r="N6038" s="85" t="s">
        <v>100</v>
      </c>
      <c r="O6038" s="85" t="s">
        <v>101</v>
      </c>
      <c r="P6038" s="85" t="s">
        <v>102</v>
      </c>
      <c r="Q6038" s="86" t="s">
        <v>103</v>
      </c>
    </row>
    <row r="6039" spans="1:17" x14ac:dyDescent="0.25">
      <c r="A6039" s="84" t="s">
        <v>32</v>
      </c>
      <c r="B6039" s="85" t="s">
        <v>13391</v>
      </c>
      <c r="C6039" s="85" t="s">
        <v>9</v>
      </c>
      <c r="D6039" s="85" t="s">
        <v>21</v>
      </c>
      <c r="E6039" s="96">
        <v>50</v>
      </c>
      <c r="F6039" s="85" t="s">
        <v>392</v>
      </c>
      <c r="G6039" s="86" t="s">
        <v>13392</v>
      </c>
      <c r="K6039" s="84" t="s">
        <v>2</v>
      </c>
      <c r="L6039" s="85" t="s">
        <v>13433</v>
      </c>
      <c r="M6039" s="85" t="s">
        <v>9</v>
      </c>
      <c r="N6039" s="85" t="s">
        <v>21</v>
      </c>
      <c r="O6039" s="96">
        <v>80</v>
      </c>
      <c r="P6039" s="85" t="s">
        <v>105</v>
      </c>
      <c r="Q6039" s="86" t="s">
        <v>13434</v>
      </c>
    </row>
    <row r="6040" spans="1:17" x14ac:dyDescent="0.25">
      <c r="A6040" s="84" t="s">
        <v>48</v>
      </c>
      <c r="B6040" s="85" t="s">
        <v>4081</v>
      </c>
      <c r="C6040" s="85" t="s">
        <v>9</v>
      </c>
      <c r="D6040" s="85" t="s">
        <v>72</v>
      </c>
      <c r="E6040" s="96">
        <v>60</v>
      </c>
      <c r="F6040" s="85" t="s">
        <v>392</v>
      </c>
      <c r="G6040" s="86" t="s">
        <v>13393</v>
      </c>
      <c r="K6040" s="84" t="s">
        <v>6</v>
      </c>
      <c r="L6040" s="85" t="s">
        <v>13435</v>
      </c>
      <c r="M6040" s="85" t="s">
        <v>9</v>
      </c>
      <c r="N6040" s="85" t="s">
        <v>21</v>
      </c>
      <c r="O6040" s="96">
        <v>80</v>
      </c>
      <c r="P6040" s="85" t="s">
        <v>105</v>
      </c>
      <c r="Q6040" s="86" t="s">
        <v>13436</v>
      </c>
    </row>
    <row r="6041" spans="1:17" x14ac:dyDescent="0.25">
      <c r="A6041" s="84" t="s">
        <v>49</v>
      </c>
      <c r="B6041" s="85" t="s">
        <v>13395</v>
      </c>
      <c r="C6041" s="85" t="s">
        <v>20</v>
      </c>
      <c r="D6041" s="85" t="s">
        <v>28</v>
      </c>
      <c r="E6041" s="96">
        <v>120</v>
      </c>
      <c r="F6041" s="85" t="s">
        <v>105</v>
      </c>
      <c r="G6041" s="86" t="s">
        <v>13394</v>
      </c>
      <c r="K6041" s="84" t="s">
        <v>32</v>
      </c>
      <c r="L6041" s="85" t="s">
        <v>12092</v>
      </c>
      <c r="M6041" s="85" t="s">
        <v>9</v>
      </c>
      <c r="N6041" s="85" t="s">
        <v>21</v>
      </c>
      <c r="O6041" s="96">
        <v>50</v>
      </c>
      <c r="P6041" s="85" t="s">
        <v>392</v>
      </c>
      <c r="Q6041" s="86" t="s">
        <v>13437</v>
      </c>
    </row>
    <row r="6042" spans="1:17" x14ac:dyDescent="0.25">
      <c r="A6042" s="84" t="s">
        <v>50</v>
      </c>
      <c r="B6042" s="85" t="s">
        <v>13396</v>
      </c>
      <c r="C6042" s="85" t="s">
        <v>20</v>
      </c>
      <c r="D6042" s="85" t="s">
        <v>28</v>
      </c>
      <c r="E6042" s="96">
        <v>120</v>
      </c>
      <c r="F6042" s="85" t="s">
        <v>105</v>
      </c>
      <c r="G6042" s="86" t="s">
        <v>13397</v>
      </c>
      <c r="K6042" s="84" t="s">
        <v>48</v>
      </c>
      <c r="L6042" s="85" t="s">
        <v>997</v>
      </c>
      <c r="M6042" s="85" t="s">
        <v>12</v>
      </c>
      <c r="N6042" s="85" t="s">
        <v>21</v>
      </c>
      <c r="O6042" s="96">
        <v>80</v>
      </c>
      <c r="P6042" s="85" t="s">
        <v>105</v>
      </c>
      <c r="Q6042" s="86" t="s">
        <v>13438</v>
      </c>
    </row>
    <row r="6043" spans="1:17" x14ac:dyDescent="0.25">
      <c r="A6043" s="84" t="s">
        <v>51</v>
      </c>
      <c r="B6043" s="85" t="s">
        <v>13398</v>
      </c>
      <c r="C6043" s="85" t="s">
        <v>20</v>
      </c>
      <c r="D6043" s="85" t="s">
        <v>13</v>
      </c>
      <c r="E6043" s="96">
        <v>120</v>
      </c>
      <c r="F6043" s="85" t="s">
        <v>105</v>
      </c>
      <c r="G6043" s="86" t="s">
        <v>13399</v>
      </c>
      <c r="K6043" s="84" t="s">
        <v>49</v>
      </c>
      <c r="L6043" s="85" t="s">
        <v>13439</v>
      </c>
      <c r="M6043" s="85" t="s">
        <v>5</v>
      </c>
      <c r="N6043" s="85" t="s">
        <v>21</v>
      </c>
      <c r="O6043" s="96">
        <v>80</v>
      </c>
      <c r="P6043" s="85" t="s">
        <v>105</v>
      </c>
      <c r="Q6043" s="86" t="s">
        <v>13440</v>
      </c>
    </row>
    <row r="6044" spans="1:17" x14ac:dyDescent="0.25">
      <c r="A6044" s="84" t="s">
        <v>52</v>
      </c>
      <c r="B6044" s="85" t="s">
        <v>13400</v>
      </c>
      <c r="C6044" s="85" t="s">
        <v>20</v>
      </c>
      <c r="D6044" s="85" t="s">
        <v>21</v>
      </c>
      <c r="E6044" s="96">
        <v>0</v>
      </c>
      <c r="F6044" s="85" t="s">
        <v>381</v>
      </c>
      <c r="G6044" s="86" t="s">
        <v>13401</v>
      </c>
      <c r="K6044" s="84" t="s">
        <v>50</v>
      </c>
      <c r="L6044" s="85" t="s">
        <v>87</v>
      </c>
      <c r="M6044" s="85" t="s">
        <v>20</v>
      </c>
      <c r="N6044" s="85" t="s">
        <v>21</v>
      </c>
      <c r="O6044" s="96">
        <v>0</v>
      </c>
      <c r="P6044" s="85" t="s">
        <v>105</v>
      </c>
      <c r="Q6044" s="86" t="s">
        <v>12782</v>
      </c>
    </row>
    <row r="6045" spans="1:17" x14ac:dyDescent="0.25">
      <c r="A6045" s="251"/>
      <c r="B6045" s="218"/>
      <c r="C6045" s="117"/>
      <c r="D6045" s="88" t="s">
        <v>104</v>
      </c>
      <c r="E6045" s="250">
        <f>SUM(E6037:E6044)</f>
        <v>660</v>
      </c>
      <c r="G6045" s="81"/>
      <c r="K6045" s="84" t="s">
        <v>51</v>
      </c>
      <c r="L6045" s="85" t="s">
        <v>1006</v>
      </c>
      <c r="M6045" s="85" t="s">
        <v>9</v>
      </c>
      <c r="N6045" s="85" t="s">
        <v>21</v>
      </c>
      <c r="O6045" s="96">
        <v>0</v>
      </c>
      <c r="P6045" s="85" t="s">
        <v>105</v>
      </c>
      <c r="Q6045" s="86" t="s">
        <v>13299</v>
      </c>
    </row>
    <row r="6046" spans="1:17" x14ac:dyDescent="0.25">
      <c r="A6046" s="251"/>
      <c r="B6046" s="117"/>
      <c r="C6046" s="117"/>
      <c r="D6046" s="311"/>
      <c r="E6046" s="312"/>
      <c r="G6046" s="81"/>
      <c r="K6046" s="251"/>
      <c r="L6046" s="218"/>
      <c r="M6046" s="117"/>
      <c r="N6046" s="88" t="s">
        <v>104</v>
      </c>
      <c r="O6046" s="250">
        <f>SUM(O6039:O6045)</f>
        <v>370</v>
      </c>
      <c r="Q6046" s="81"/>
    </row>
    <row r="6047" spans="1:17" ht="18.75" x14ac:dyDescent="0.3">
      <c r="A6047" s="79"/>
      <c r="B6047" s="80"/>
      <c r="C6047" t="s">
        <v>393</v>
      </c>
      <c r="E6047" s="115"/>
      <c r="F6047" s="83">
        <v>44557</v>
      </c>
      <c r="G6047" s="81"/>
      <c r="K6047" s="251"/>
      <c r="L6047" s="117"/>
      <c r="M6047" s="117"/>
      <c r="N6047" s="311"/>
      <c r="O6047" s="312"/>
      <c r="Q6047" s="81"/>
    </row>
    <row r="6048" spans="1:17" ht="18.75" x14ac:dyDescent="0.3">
      <c r="A6048" s="84" t="s">
        <v>97</v>
      </c>
      <c r="B6048" s="85" t="s">
        <v>98</v>
      </c>
      <c r="C6048" s="85" t="s">
        <v>99</v>
      </c>
      <c r="D6048" s="85" t="s">
        <v>100</v>
      </c>
      <c r="E6048" s="85" t="s">
        <v>101</v>
      </c>
      <c r="F6048" s="85" t="s">
        <v>102</v>
      </c>
      <c r="G6048" s="86" t="s">
        <v>103</v>
      </c>
      <c r="K6048" s="79"/>
      <c r="L6048" s="80"/>
      <c r="M6048" t="s">
        <v>393</v>
      </c>
      <c r="O6048" s="115"/>
      <c r="P6048" s="83">
        <v>44559</v>
      </c>
      <c r="Q6048" s="81"/>
    </row>
    <row r="6049" spans="1:17" x14ac:dyDescent="0.25">
      <c r="A6049" s="84" t="s">
        <v>2</v>
      </c>
      <c r="B6049" s="85" t="s">
        <v>672</v>
      </c>
      <c r="C6049" s="85" t="s">
        <v>13</v>
      </c>
      <c r="D6049" s="85" t="s">
        <v>9</v>
      </c>
      <c r="E6049" s="96">
        <v>120</v>
      </c>
      <c r="F6049" s="85" t="s">
        <v>105</v>
      </c>
      <c r="G6049" s="86" t="s">
        <v>13402</v>
      </c>
      <c r="K6049" s="84" t="s">
        <v>97</v>
      </c>
      <c r="L6049" s="85" t="s">
        <v>98</v>
      </c>
      <c r="M6049" s="85" t="s">
        <v>99</v>
      </c>
      <c r="N6049" s="85" t="s">
        <v>100</v>
      </c>
      <c r="O6049" s="85" t="s">
        <v>101</v>
      </c>
      <c r="P6049" s="85" t="s">
        <v>102</v>
      </c>
      <c r="Q6049" s="86" t="s">
        <v>103</v>
      </c>
    </row>
    <row r="6050" spans="1:17" x14ac:dyDescent="0.25">
      <c r="A6050" s="84" t="s">
        <v>6</v>
      </c>
      <c r="B6050" s="85" t="s">
        <v>672</v>
      </c>
      <c r="C6050" s="85" t="s">
        <v>13</v>
      </c>
      <c r="D6050" s="85" t="s">
        <v>9</v>
      </c>
      <c r="E6050" s="96">
        <v>120</v>
      </c>
      <c r="F6050" s="85" t="s">
        <v>105</v>
      </c>
      <c r="G6050" s="86" t="s">
        <v>13403</v>
      </c>
      <c r="K6050" s="84" t="s">
        <v>2</v>
      </c>
      <c r="L6050" s="85" t="s">
        <v>4203</v>
      </c>
      <c r="M6050" s="85" t="s">
        <v>22</v>
      </c>
      <c r="N6050" s="85" t="s">
        <v>20</v>
      </c>
      <c r="O6050" s="96">
        <v>130</v>
      </c>
      <c r="P6050" s="85" t="s">
        <v>105</v>
      </c>
      <c r="Q6050" s="86" t="s">
        <v>13441</v>
      </c>
    </row>
    <row r="6051" spans="1:17" x14ac:dyDescent="0.25">
      <c r="A6051" s="84" t="s">
        <v>32</v>
      </c>
      <c r="B6051" s="85" t="s">
        <v>13404</v>
      </c>
      <c r="C6051" s="85" t="s">
        <v>13</v>
      </c>
      <c r="D6051" s="85" t="s">
        <v>20</v>
      </c>
      <c r="E6051" s="96">
        <v>80</v>
      </c>
      <c r="F6051" s="85" t="s">
        <v>392</v>
      </c>
      <c r="G6051" s="86" t="s">
        <v>13390</v>
      </c>
      <c r="K6051" s="84" t="s">
        <v>6</v>
      </c>
      <c r="L6051" s="85" t="s">
        <v>7228</v>
      </c>
      <c r="M6051" s="85" t="s">
        <v>13</v>
      </c>
      <c r="N6051" s="85" t="s">
        <v>20</v>
      </c>
      <c r="O6051" s="96">
        <v>120</v>
      </c>
      <c r="P6051" s="85" t="s">
        <v>105</v>
      </c>
      <c r="Q6051" s="86" t="s">
        <v>13442</v>
      </c>
    </row>
    <row r="6052" spans="1:17" x14ac:dyDescent="0.25">
      <c r="A6052" s="84" t="s">
        <v>48</v>
      </c>
      <c r="B6052" s="85" t="s">
        <v>13405</v>
      </c>
      <c r="C6052" s="85" t="s">
        <v>28</v>
      </c>
      <c r="D6052" s="85" t="s">
        <v>20</v>
      </c>
      <c r="E6052" s="96">
        <v>120</v>
      </c>
      <c r="F6052" s="85" t="s">
        <v>105</v>
      </c>
      <c r="G6052" s="86" t="s">
        <v>13406</v>
      </c>
      <c r="K6052" s="84" t="s">
        <v>32</v>
      </c>
      <c r="L6052" s="85" t="s">
        <v>13443</v>
      </c>
      <c r="M6052" s="85" t="s">
        <v>13</v>
      </c>
      <c r="N6052" s="85" t="s">
        <v>20</v>
      </c>
      <c r="O6052" s="96">
        <v>120</v>
      </c>
      <c r="P6052" s="85" t="s">
        <v>105</v>
      </c>
      <c r="Q6052" s="86" t="s">
        <v>13444</v>
      </c>
    </row>
    <row r="6053" spans="1:17" x14ac:dyDescent="0.25">
      <c r="A6053" s="84" t="s">
        <v>49</v>
      </c>
      <c r="B6053" s="85" t="s">
        <v>5572</v>
      </c>
      <c r="C6053" s="85" t="s">
        <v>890</v>
      </c>
      <c r="D6053" s="85" t="s">
        <v>5</v>
      </c>
      <c r="E6053" s="96">
        <v>100</v>
      </c>
      <c r="F6053" s="85" t="s">
        <v>105</v>
      </c>
      <c r="G6053" s="86" t="s">
        <v>13407</v>
      </c>
      <c r="K6053" s="84" t="s">
        <v>48</v>
      </c>
      <c r="L6053" s="85" t="s">
        <v>13445</v>
      </c>
      <c r="M6053" s="85" t="s">
        <v>13</v>
      </c>
      <c r="N6053" s="85" t="s">
        <v>20</v>
      </c>
      <c r="O6053" s="96">
        <v>120</v>
      </c>
      <c r="P6053" s="85" t="s">
        <v>105</v>
      </c>
      <c r="Q6053" s="86" t="s">
        <v>13446</v>
      </c>
    </row>
    <row r="6054" spans="1:17" x14ac:dyDescent="0.25">
      <c r="A6054" s="84" t="s">
        <v>50</v>
      </c>
      <c r="B6054" s="85" t="s">
        <v>5047</v>
      </c>
      <c r="C6054" s="85" t="s">
        <v>890</v>
      </c>
      <c r="D6054" s="85" t="s">
        <v>20</v>
      </c>
      <c r="E6054" s="96">
        <v>100</v>
      </c>
      <c r="F6054" s="85" t="s">
        <v>105</v>
      </c>
      <c r="G6054" s="86" t="s">
        <v>13408</v>
      </c>
      <c r="K6054" s="84" t="s">
        <v>49</v>
      </c>
      <c r="L6054" s="85" t="s">
        <v>13447</v>
      </c>
      <c r="M6054" s="85" t="s">
        <v>13</v>
      </c>
      <c r="N6054" s="85" t="s">
        <v>9</v>
      </c>
      <c r="O6054" s="96">
        <v>120</v>
      </c>
      <c r="P6054" s="85" t="s">
        <v>105</v>
      </c>
      <c r="Q6054" s="86" t="s">
        <v>13448</v>
      </c>
    </row>
    <row r="6055" spans="1:17" x14ac:dyDescent="0.25">
      <c r="A6055" s="84" t="s">
        <v>51</v>
      </c>
      <c r="B6055" s="85" t="s">
        <v>6581</v>
      </c>
      <c r="C6055" s="85" t="s">
        <v>890</v>
      </c>
      <c r="D6055" s="85" t="s">
        <v>20</v>
      </c>
      <c r="E6055" s="96">
        <v>70</v>
      </c>
      <c r="F6055" s="85" t="s">
        <v>392</v>
      </c>
      <c r="G6055" s="86" t="s">
        <v>13409</v>
      </c>
      <c r="K6055" s="84" t="s">
        <v>50</v>
      </c>
      <c r="L6055" s="85" t="s">
        <v>3071</v>
      </c>
      <c r="M6055" s="85" t="s">
        <v>890</v>
      </c>
      <c r="N6055" s="85" t="s">
        <v>41</v>
      </c>
      <c r="O6055" s="96">
        <v>105</v>
      </c>
      <c r="P6055" s="85" t="s">
        <v>105</v>
      </c>
      <c r="Q6055" s="86" t="s">
        <v>13449</v>
      </c>
    </row>
    <row r="6056" spans="1:17" x14ac:dyDescent="0.25">
      <c r="A6056" s="84" t="s">
        <v>52</v>
      </c>
      <c r="B6056" s="85" t="s">
        <v>13410</v>
      </c>
      <c r="C6056" s="85" t="s">
        <v>21</v>
      </c>
      <c r="D6056" s="85" t="s">
        <v>20</v>
      </c>
      <c r="E6056" s="96">
        <v>50</v>
      </c>
      <c r="F6056" s="85" t="s">
        <v>392</v>
      </c>
      <c r="G6056" s="86" t="s">
        <v>13411</v>
      </c>
      <c r="K6056" s="84" t="s">
        <v>51</v>
      </c>
      <c r="L6056" s="85" t="s">
        <v>12456</v>
      </c>
      <c r="M6056" s="85" t="s">
        <v>21</v>
      </c>
      <c r="N6056" s="85" t="s">
        <v>9</v>
      </c>
      <c r="O6056" s="96">
        <v>50</v>
      </c>
      <c r="P6056" s="85" t="s">
        <v>392</v>
      </c>
      <c r="Q6056" s="86" t="s">
        <v>13450</v>
      </c>
    </row>
    <row r="6057" spans="1:17" x14ac:dyDescent="0.25">
      <c r="A6057" s="84" t="s">
        <v>53</v>
      </c>
      <c r="B6057" s="85" t="s">
        <v>13412</v>
      </c>
      <c r="C6057" s="85" t="s">
        <v>21</v>
      </c>
      <c r="D6057" s="85" t="s">
        <v>20</v>
      </c>
      <c r="E6057" s="96">
        <v>25</v>
      </c>
      <c r="F6057" s="85" t="s">
        <v>392</v>
      </c>
      <c r="G6057" s="86" t="s">
        <v>13413</v>
      </c>
      <c r="K6057" s="84" t="s">
        <v>52</v>
      </c>
      <c r="L6057" s="85" t="s">
        <v>7243</v>
      </c>
      <c r="M6057" s="85" t="s">
        <v>21</v>
      </c>
      <c r="N6057" s="85" t="s">
        <v>9</v>
      </c>
      <c r="O6057" s="96">
        <v>50</v>
      </c>
      <c r="P6057" s="85" t="s">
        <v>392</v>
      </c>
      <c r="Q6057" s="86" t="s">
        <v>13453</v>
      </c>
    </row>
    <row r="6058" spans="1:17" x14ac:dyDescent="0.25">
      <c r="A6058" s="84" t="s">
        <v>54</v>
      </c>
      <c r="B6058" s="85" t="s">
        <v>13414</v>
      </c>
      <c r="C6058" s="85" t="s">
        <v>21</v>
      </c>
      <c r="D6058" s="85" t="s">
        <v>41</v>
      </c>
      <c r="E6058" s="96">
        <v>85</v>
      </c>
      <c r="F6058" s="85" t="s">
        <v>105</v>
      </c>
      <c r="G6058" s="86" t="s">
        <v>13415</v>
      </c>
      <c r="K6058" s="84" t="s">
        <v>53</v>
      </c>
      <c r="L6058" s="85" t="s">
        <v>13455</v>
      </c>
      <c r="M6058" s="85" t="s">
        <v>21</v>
      </c>
      <c r="N6058" s="85" t="s">
        <v>9</v>
      </c>
      <c r="O6058" s="96">
        <v>80</v>
      </c>
      <c r="P6058" s="85" t="s">
        <v>105</v>
      </c>
      <c r="Q6058" s="86" t="s">
        <v>13456</v>
      </c>
    </row>
    <row r="6059" spans="1:17" x14ac:dyDescent="0.25">
      <c r="A6059" s="84" t="s">
        <v>55</v>
      </c>
      <c r="B6059" s="85" t="s">
        <v>8033</v>
      </c>
      <c r="C6059" s="85" t="s">
        <v>21</v>
      </c>
      <c r="D6059" s="85" t="s">
        <v>9</v>
      </c>
      <c r="E6059" s="96">
        <v>50</v>
      </c>
      <c r="F6059" s="85" t="s">
        <v>392</v>
      </c>
      <c r="G6059" s="86" t="s">
        <v>13416</v>
      </c>
      <c r="K6059" s="84" t="s">
        <v>54</v>
      </c>
      <c r="L6059" s="85" t="s">
        <v>13457</v>
      </c>
      <c r="M6059" s="85" t="s">
        <v>21</v>
      </c>
      <c r="N6059" s="85" t="s">
        <v>9</v>
      </c>
      <c r="O6059" s="96">
        <v>80</v>
      </c>
      <c r="P6059" s="85" t="s">
        <v>105</v>
      </c>
      <c r="Q6059" s="86" t="s">
        <v>13458</v>
      </c>
    </row>
    <row r="6060" spans="1:17" x14ac:dyDescent="0.25">
      <c r="A6060" s="84" t="s">
        <v>56</v>
      </c>
      <c r="B6060" s="85" t="s">
        <v>12843</v>
      </c>
      <c r="C6060" s="85" t="s">
        <v>22</v>
      </c>
      <c r="D6060" s="85" t="s">
        <v>9</v>
      </c>
      <c r="E6060" s="96">
        <v>0</v>
      </c>
      <c r="F6060" s="85" t="s">
        <v>105</v>
      </c>
      <c r="G6060" s="86" t="s">
        <v>12844</v>
      </c>
      <c r="K6060" s="84" t="s">
        <v>55</v>
      </c>
      <c r="L6060" s="85" t="s">
        <v>10963</v>
      </c>
      <c r="M6060" s="85" t="s">
        <v>21</v>
      </c>
      <c r="N6060" s="85" t="s">
        <v>20</v>
      </c>
      <c r="O6060" s="96">
        <v>50</v>
      </c>
      <c r="P6060" s="85" t="s">
        <v>392</v>
      </c>
      <c r="Q6060" s="86" t="s">
        <v>13459</v>
      </c>
    </row>
    <row r="6061" spans="1:17" x14ac:dyDescent="0.25">
      <c r="D6061" s="255" t="s">
        <v>104</v>
      </c>
      <c r="E6061" s="256">
        <f>SUM(E6049:E6060)</f>
        <v>920</v>
      </c>
      <c r="G6061" s="81"/>
      <c r="K6061" s="84" t="s">
        <v>56</v>
      </c>
      <c r="L6061" s="85" t="s">
        <v>13460</v>
      </c>
      <c r="M6061" s="85" t="s">
        <v>21</v>
      </c>
      <c r="N6061" s="85" t="s">
        <v>9</v>
      </c>
      <c r="O6061" s="96">
        <v>80</v>
      </c>
      <c r="P6061" s="85" t="s">
        <v>105</v>
      </c>
      <c r="Q6061" s="86" t="s">
        <v>13461</v>
      </c>
    </row>
    <row r="6062" spans="1:17" x14ac:dyDescent="0.25">
      <c r="C6062" s="90"/>
      <c r="K6062" s="84" t="s">
        <v>57</v>
      </c>
      <c r="L6062" s="85" t="s">
        <v>13462</v>
      </c>
      <c r="M6062" s="85" t="s">
        <v>72</v>
      </c>
      <c r="N6062" s="85" t="s">
        <v>20</v>
      </c>
      <c r="O6062" s="96">
        <v>55</v>
      </c>
      <c r="P6062" s="85" t="s">
        <v>392</v>
      </c>
      <c r="Q6062" s="86" t="s">
        <v>13463</v>
      </c>
    </row>
    <row r="6063" spans="1:17" x14ac:dyDescent="0.25">
      <c r="C6063" t="s">
        <v>104</v>
      </c>
      <c r="D6063" s="205">
        <f>SUM(E6045+E6061)</f>
        <v>1580</v>
      </c>
      <c r="E6063" s="273">
        <f>SUM(D6063*1.95583)</f>
        <v>3090.2114000000001</v>
      </c>
      <c r="K6063" s="84" t="s">
        <v>58</v>
      </c>
      <c r="L6063" s="85" t="s">
        <v>13464</v>
      </c>
      <c r="M6063" s="85" t="s">
        <v>72</v>
      </c>
      <c r="N6063" s="85" t="s">
        <v>20</v>
      </c>
      <c r="O6063" s="96">
        <v>55</v>
      </c>
      <c r="P6063" s="85" t="s">
        <v>392</v>
      </c>
      <c r="Q6063" s="86" t="s">
        <v>13465</v>
      </c>
    </row>
    <row r="6064" spans="1:17" x14ac:dyDescent="0.25">
      <c r="D6064" s="205"/>
      <c r="E6064" s="273"/>
      <c r="K6064" s="84" t="s">
        <v>59</v>
      </c>
      <c r="L6064" s="85" t="s">
        <v>13466</v>
      </c>
      <c r="M6064" s="85" t="s">
        <v>72</v>
      </c>
      <c r="N6064" s="85" t="s">
        <v>20</v>
      </c>
      <c r="O6064" s="96">
        <v>55</v>
      </c>
      <c r="P6064" s="85" t="s">
        <v>392</v>
      </c>
      <c r="Q6064" s="86" t="s">
        <v>13467</v>
      </c>
    </row>
    <row r="6065" spans="1:20" x14ac:dyDescent="0.25">
      <c r="E6065" s="91"/>
      <c r="G6065" s="81"/>
      <c r="K6065" s="84" t="s">
        <v>60</v>
      </c>
      <c r="L6065" s="85" t="s">
        <v>13468</v>
      </c>
      <c r="M6065" s="85" t="s">
        <v>72</v>
      </c>
      <c r="N6065" s="85" t="s">
        <v>20</v>
      </c>
      <c r="O6065" s="96">
        <v>55</v>
      </c>
      <c r="P6065" s="85" t="s">
        <v>392</v>
      </c>
      <c r="Q6065" s="86" t="s">
        <v>13469</v>
      </c>
    </row>
    <row r="6066" spans="1:20" ht="15.75" x14ac:dyDescent="0.25">
      <c r="B6066" s="116" t="s">
        <v>13386</v>
      </c>
      <c r="C6066" s="116" t="s">
        <v>3883</v>
      </c>
      <c r="E6066" s="91"/>
      <c r="F6066" s="81"/>
      <c r="G6066" s="81"/>
      <c r="K6066" s="84" t="s">
        <v>61</v>
      </c>
      <c r="L6066" s="85" t="s">
        <v>13470</v>
      </c>
      <c r="M6066" s="85" t="s">
        <v>72</v>
      </c>
      <c r="N6066" s="85" t="s">
        <v>20</v>
      </c>
      <c r="O6066" s="96">
        <v>55</v>
      </c>
      <c r="P6066" s="85" t="s">
        <v>392</v>
      </c>
      <c r="Q6066" s="86" t="s">
        <v>13451</v>
      </c>
    </row>
    <row r="6067" spans="1:20" x14ac:dyDescent="0.25">
      <c r="A6067" s="79"/>
      <c r="B6067" s="92">
        <v>44558</v>
      </c>
      <c r="F6067" t="s">
        <v>5758</v>
      </c>
      <c r="G6067" s="81"/>
      <c r="K6067" s="84" t="s">
        <v>62</v>
      </c>
      <c r="L6067" s="85" t="s">
        <v>13471</v>
      </c>
      <c r="M6067" s="85" t="s">
        <v>72</v>
      </c>
      <c r="N6067" s="85" t="s">
        <v>20</v>
      </c>
      <c r="O6067" s="96">
        <v>55</v>
      </c>
      <c r="P6067" s="85" t="s">
        <v>392</v>
      </c>
      <c r="Q6067" s="86" t="s">
        <v>13454</v>
      </c>
    </row>
    <row r="6068" spans="1:20" x14ac:dyDescent="0.25">
      <c r="A6068" s="84" t="s">
        <v>97</v>
      </c>
      <c r="B6068" s="93" t="s">
        <v>106</v>
      </c>
      <c r="C6068" s="93" t="s">
        <v>107</v>
      </c>
      <c r="K6068" s="84" t="s">
        <v>64</v>
      </c>
      <c r="L6068" s="85" t="s">
        <v>7841</v>
      </c>
      <c r="M6068" s="85" t="s">
        <v>72</v>
      </c>
      <c r="N6068" s="85" t="s">
        <v>20</v>
      </c>
      <c r="O6068" s="96">
        <v>55</v>
      </c>
      <c r="P6068" s="85" t="s">
        <v>392</v>
      </c>
      <c r="Q6068" s="86" t="s">
        <v>13472</v>
      </c>
    </row>
    <row r="6069" spans="1:20" x14ac:dyDescent="0.25">
      <c r="A6069" s="84">
        <v>1</v>
      </c>
      <c r="B6069" s="85" t="s">
        <v>108</v>
      </c>
      <c r="C6069" s="96">
        <v>14</v>
      </c>
      <c r="G6069" s="81"/>
      <c r="K6069" s="84" t="s">
        <v>66</v>
      </c>
      <c r="L6069" s="85" t="s">
        <v>13473</v>
      </c>
      <c r="M6069" s="85" t="s">
        <v>72</v>
      </c>
      <c r="N6069" s="85" t="s">
        <v>20</v>
      </c>
      <c r="O6069" s="96">
        <v>55</v>
      </c>
      <c r="P6069" s="85" t="s">
        <v>392</v>
      </c>
      <c r="Q6069" s="86" t="s">
        <v>13474</v>
      </c>
    </row>
    <row r="6070" spans="1:20" x14ac:dyDescent="0.25">
      <c r="A6070" s="84" t="s">
        <v>6</v>
      </c>
      <c r="B6070" s="85" t="s">
        <v>109</v>
      </c>
      <c r="C6070" s="96">
        <v>0</v>
      </c>
      <c r="E6070" t="s">
        <v>12375</v>
      </c>
      <c r="G6070" s="81"/>
      <c r="K6070" s="84" t="s">
        <v>67</v>
      </c>
      <c r="L6070" s="85" t="s">
        <v>13475</v>
      </c>
      <c r="M6070" s="85" t="s">
        <v>72</v>
      </c>
      <c r="N6070" s="85" t="s">
        <v>20</v>
      </c>
      <c r="O6070" s="96">
        <v>55</v>
      </c>
      <c r="P6070" s="85" t="s">
        <v>392</v>
      </c>
      <c r="Q6070" s="86" t="s">
        <v>13476</v>
      </c>
    </row>
    <row r="6071" spans="1:20" x14ac:dyDescent="0.25">
      <c r="A6071" s="84">
        <v>3</v>
      </c>
      <c r="B6071" s="85" t="s">
        <v>110</v>
      </c>
      <c r="C6071" s="96">
        <v>0</v>
      </c>
      <c r="F6071" t="s">
        <v>12376</v>
      </c>
      <c r="G6071" s="81"/>
      <c r="K6071" s="84" t="s">
        <v>121</v>
      </c>
      <c r="L6071" s="85" t="s">
        <v>9814</v>
      </c>
      <c r="M6071" s="85" t="s">
        <v>72</v>
      </c>
      <c r="N6071" s="85" t="s">
        <v>20</v>
      </c>
      <c r="O6071" s="96">
        <v>55</v>
      </c>
      <c r="P6071" s="85" t="s">
        <v>392</v>
      </c>
      <c r="Q6071" s="86" t="s">
        <v>13477</v>
      </c>
    </row>
    <row r="6072" spans="1:20" x14ac:dyDescent="0.25">
      <c r="A6072" s="84">
        <v>4</v>
      </c>
      <c r="B6072" s="94" t="s">
        <v>111</v>
      </c>
      <c r="C6072" s="96">
        <v>30</v>
      </c>
      <c r="G6072" s="81"/>
      <c r="K6072" s="84" t="s">
        <v>122</v>
      </c>
      <c r="L6072" s="85" t="s">
        <v>13478</v>
      </c>
      <c r="M6072" s="85" t="s">
        <v>72</v>
      </c>
      <c r="N6072" s="85" t="s">
        <v>20</v>
      </c>
      <c r="O6072" s="96">
        <v>55</v>
      </c>
      <c r="P6072" s="85" t="s">
        <v>392</v>
      </c>
      <c r="Q6072" s="86" t="s">
        <v>13479</v>
      </c>
    </row>
    <row r="6073" spans="1:20" x14ac:dyDescent="0.25">
      <c r="A6073" s="79"/>
      <c r="B6073" s="95" t="s">
        <v>104</v>
      </c>
      <c r="C6073" s="96">
        <f>SUM(C6069:C6072)</f>
        <v>44</v>
      </c>
      <c r="G6073" s="81"/>
      <c r="K6073" s="84" t="s">
        <v>123</v>
      </c>
      <c r="L6073" s="85" t="s">
        <v>6591</v>
      </c>
      <c r="M6073" s="85" t="s">
        <v>21</v>
      </c>
      <c r="N6073" s="85" t="s">
        <v>9</v>
      </c>
      <c r="O6073" s="96">
        <v>80</v>
      </c>
      <c r="P6073" s="85" t="s">
        <v>105</v>
      </c>
      <c r="Q6073" s="86" t="s">
        <v>13480</v>
      </c>
    </row>
    <row r="6074" spans="1:20" x14ac:dyDescent="0.25">
      <c r="A6074" s="79"/>
      <c r="B6074" s="290"/>
      <c r="C6074" s="252"/>
      <c r="G6074" s="81"/>
      <c r="K6074" s="84" t="s">
        <v>124</v>
      </c>
      <c r="L6074" s="85" t="s">
        <v>13481</v>
      </c>
      <c r="M6074" s="85" t="s">
        <v>21</v>
      </c>
      <c r="N6074" s="85" t="s">
        <v>20</v>
      </c>
      <c r="O6074" s="96">
        <v>50</v>
      </c>
      <c r="P6074" s="85" t="s">
        <v>392</v>
      </c>
      <c r="Q6074" s="86" t="s">
        <v>13482</v>
      </c>
    </row>
    <row r="6075" spans="1:20" x14ac:dyDescent="0.25">
      <c r="A6075" s="79"/>
      <c r="B6075" s="290"/>
      <c r="C6075" s="252"/>
      <c r="D6075" s="117"/>
      <c r="E6075" s="117"/>
      <c r="F6075" s="117"/>
      <c r="G6075" s="276"/>
      <c r="K6075" s="84" t="s">
        <v>125</v>
      </c>
      <c r="L6075" s="85" t="s">
        <v>13483</v>
      </c>
      <c r="M6075" s="85" t="s">
        <v>21</v>
      </c>
      <c r="N6075" s="85" t="s">
        <v>20</v>
      </c>
      <c r="O6075" s="96">
        <v>25</v>
      </c>
      <c r="P6075" s="85" t="s">
        <v>392</v>
      </c>
      <c r="Q6075" s="86" t="s">
        <v>13484</v>
      </c>
    </row>
    <row r="6076" spans="1:20" x14ac:dyDescent="0.25">
      <c r="A6076" s="79"/>
      <c r="C6076" s="85" t="s">
        <v>2354</v>
      </c>
      <c r="D6076" s="96">
        <v>0</v>
      </c>
      <c r="E6076" s="85"/>
      <c r="G6076" s="81"/>
      <c r="K6076" s="84" t="s">
        <v>126</v>
      </c>
      <c r="L6076" s="85" t="s">
        <v>12915</v>
      </c>
      <c r="M6076" s="85" t="s">
        <v>21</v>
      </c>
      <c r="N6076" s="85" t="s">
        <v>12</v>
      </c>
      <c r="O6076" s="96">
        <v>50</v>
      </c>
      <c r="P6076" s="85" t="s">
        <v>392</v>
      </c>
      <c r="Q6076" s="86" t="s">
        <v>13452</v>
      </c>
    </row>
    <row r="6077" spans="1:20" x14ac:dyDescent="0.25">
      <c r="A6077" s="79"/>
      <c r="C6077" s="85" t="s">
        <v>112</v>
      </c>
      <c r="D6077" s="96">
        <f>SUM(D6063)</f>
        <v>1580</v>
      </c>
      <c r="E6077" s="99">
        <f>SUM(D6077*1.95583)</f>
        <v>3090.2114000000001</v>
      </c>
      <c r="G6077" s="81"/>
      <c r="K6077" s="84" t="s">
        <v>127</v>
      </c>
      <c r="L6077" s="85" t="s">
        <v>13046</v>
      </c>
      <c r="M6077" s="85" t="s">
        <v>21</v>
      </c>
      <c r="N6077" s="85" t="s">
        <v>9</v>
      </c>
      <c r="O6077" s="96">
        <v>50</v>
      </c>
      <c r="P6077" s="85" t="s">
        <v>392</v>
      </c>
      <c r="Q6077" s="86" t="s">
        <v>13485</v>
      </c>
    </row>
    <row r="6078" spans="1:20" x14ac:dyDescent="0.25">
      <c r="A6078" s="79"/>
      <c r="C6078" s="85" t="s">
        <v>113</v>
      </c>
      <c r="D6078" s="96">
        <f>SUM(C6073)</f>
        <v>44</v>
      </c>
      <c r="E6078" s="85"/>
      <c r="G6078" s="81"/>
      <c r="K6078" s="84" t="s">
        <v>128</v>
      </c>
      <c r="L6078" s="85" t="s">
        <v>10282</v>
      </c>
      <c r="M6078" s="85" t="s">
        <v>13</v>
      </c>
      <c r="N6078" s="85" t="s">
        <v>20</v>
      </c>
      <c r="O6078" s="96">
        <v>0</v>
      </c>
      <c r="P6078" s="85" t="s">
        <v>105</v>
      </c>
      <c r="Q6078" s="86" t="s">
        <v>10809</v>
      </c>
      <c r="T6078" t="s">
        <v>5758</v>
      </c>
    </row>
    <row r="6079" spans="1:20" x14ac:dyDescent="0.25">
      <c r="A6079" s="79"/>
      <c r="C6079" s="85" t="s">
        <v>114</v>
      </c>
      <c r="D6079" s="96">
        <f>SUM(D6076+D6077-D6078)</f>
        <v>1536</v>
      </c>
      <c r="E6079" s="85"/>
      <c r="G6079" s="81" t="s">
        <v>5758</v>
      </c>
      <c r="K6079" s="84" t="s">
        <v>129</v>
      </c>
      <c r="L6079" s="85" t="s">
        <v>13052</v>
      </c>
      <c r="M6079" s="85" t="s">
        <v>890</v>
      </c>
      <c r="N6079" s="85" t="s">
        <v>12</v>
      </c>
      <c r="O6079" s="96">
        <v>0</v>
      </c>
      <c r="P6079" s="85" t="s">
        <v>105</v>
      </c>
      <c r="Q6079" s="86" t="s">
        <v>13053</v>
      </c>
    </row>
    <row r="6080" spans="1:20" x14ac:dyDescent="0.25">
      <c r="A6080" s="79"/>
      <c r="C6080" s="94" t="s">
        <v>2355</v>
      </c>
      <c r="D6080" s="96">
        <v>0</v>
      </c>
      <c r="E6080" s="85"/>
      <c r="G6080" s="81"/>
      <c r="K6080" s="84" t="s">
        <v>130</v>
      </c>
      <c r="L6080" s="85" t="s">
        <v>11938</v>
      </c>
      <c r="M6080" s="85" t="s">
        <v>21</v>
      </c>
      <c r="N6080" s="85" t="s">
        <v>9</v>
      </c>
      <c r="O6080" s="96">
        <v>0</v>
      </c>
      <c r="P6080" s="85" t="s">
        <v>105</v>
      </c>
      <c r="Q6080" s="86" t="s">
        <v>11939</v>
      </c>
    </row>
    <row r="6081" spans="2:17" x14ac:dyDescent="0.25">
      <c r="K6081" s="84" t="s">
        <v>131</v>
      </c>
      <c r="L6081" s="85" t="s">
        <v>1006</v>
      </c>
      <c r="M6081" s="85" t="s">
        <v>890</v>
      </c>
      <c r="N6081" s="85" t="s">
        <v>9</v>
      </c>
      <c r="O6081" s="96">
        <v>0</v>
      </c>
      <c r="P6081" s="85" t="s">
        <v>105</v>
      </c>
      <c r="Q6081" s="86" t="s">
        <v>13284</v>
      </c>
    </row>
    <row r="6082" spans="2:17" x14ac:dyDescent="0.25">
      <c r="K6082" s="84" t="s">
        <v>132</v>
      </c>
      <c r="L6082" s="85" t="s">
        <v>13398</v>
      </c>
      <c r="M6082" s="85" t="s">
        <v>13</v>
      </c>
      <c r="N6082" s="85" t="s">
        <v>20</v>
      </c>
      <c r="O6082" s="96">
        <v>0</v>
      </c>
      <c r="P6082" s="85" t="s">
        <v>105</v>
      </c>
      <c r="Q6082" s="86" t="s">
        <v>13399</v>
      </c>
    </row>
    <row r="6083" spans="2:17" x14ac:dyDescent="0.25">
      <c r="N6083" s="255" t="s">
        <v>104</v>
      </c>
      <c r="O6083" s="256">
        <f>SUM(O6050:O6082)</f>
        <v>1965</v>
      </c>
      <c r="Q6083" s="81"/>
    </row>
    <row r="6084" spans="2:17" x14ac:dyDescent="0.25">
      <c r="M6084" s="90"/>
    </row>
    <row r="6085" spans="2:17" x14ac:dyDescent="0.25">
      <c r="M6085" t="s">
        <v>104</v>
      </c>
      <c r="N6085" s="205">
        <f>SUM(O6046+O6083)</f>
        <v>2335</v>
      </c>
      <c r="O6085" s="273">
        <f>SUM(N6085*1.95583)</f>
        <v>4566.8630499999999</v>
      </c>
    </row>
    <row r="6086" spans="2:17" x14ac:dyDescent="0.25">
      <c r="N6086" s="205"/>
      <c r="O6086" s="273"/>
    </row>
    <row r="6087" spans="2:17" x14ac:dyDescent="0.25">
      <c r="B6087" s="100">
        <v>2550</v>
      </c>
      <c r="G6087" s="81"/>
      <c r="O6087" s="91"/>
      <c r="Q6087" s="81"/>
    </row>
    <row r="6088" spans="2:17" ht="15.75" x14ac:dyDescent="0.25">
      <c r="B6088" s="100">
        <v>200</v>
      </c>
      <c r="D6088" s="93" t="s">
        <v>118</v>
      </c>
      <c r="E6088" s="93" t="s">
        <v>119</v>
      </c>
      <c r="F6088" s="93" t="s">
        <v>120</v>
      </c>
      <c r="L6088" s="116" t="s">
        <v>13432</v>
      </c>
      <c r="M6088" s="116" t="s">
        <v>6815</v>
      </c>
      <c r="O6088" s="91"/>
      <c r="P6088" s="81"/>
      <c r="Q6088" s="81"/>
    </row>
    <row r="6089" spans="2:17" x14ac:dyDescent="0.25">
      <c r="B6089" s="101">
        <f>SUM(B6088/B6087)</f>
        <v>7.8431372549019607E-2</v>
      </c>
      <c r="D6089" s="102">
        <f>SUM(B6089*E6077)</f>
        <v>242.36952156862745</v>
      </c>
      <c r="E6089" s="102">
        <f>SUM(D6089/1.17)</f>
        <v>207.15343723814314</v>
      </c>
      <c r="F6089" s="102">
        <f>SUM(D6089-E6089)</f>
        <v>35.216084330484307</v>
      </c>
      <c r="K6089" s="79"/>
      <c r="L6089" s="92">
        <v>44560</v>
      </c>
      <c r="P6089" t="s">
        <v>5758</v>
      </c>
      <c r="Q6089" s="81"/>
    </row>
    <row r="6090" spans="2:17" x14ac:dyDescent="0.25">
      <c r="K6090" s="84" t="s">
        <v>97</v>
      </c>
      <c r="L6090" s="93" t="s">
        <v>106</v>
      </c>
      <c r="M6090" s="93" t="s">
        <v>107</v>
      </c>
    </row>
    <row r="6091" spans="2:17" x14ac:dyDescent="0.25">
      <c r="K6091" s="84">
        <v>1</v>
      </c>
      <c r="L6091" s="85" t="s">
        <v>108</v>
      </c>
      <c r="M6091" s="96">
        <v>13</v>
      </c>
      <c r="Q6091" s="81"/>
    </row>
    <row r="6092" spans="2:17" x14ac:dyDescent="0.25">
      <c r="K6092" s="84" t="s">
        <v>6</v>
      </c>
      <c r="L6092" s="85" t="s">
        <v>109</v>
      </c>
      <c r="M6092" s="96">
        <v>0</v>
      </c>
      <c r="O6092" t="s">
        <v>12375</v>
      </c>
      <c r="Q6092" s="81"/>
    </row>
    <row r="6093" spans="2:17" x14ac:dyDescent="0.25">
      <c r="K6093" s="84">
        <v>3</v>
      </c>
      <c r="L6093" s="85" t="s">
        <v>110</v>
      </c>
      <c r="M6093" s="96">
        <v>0</v>
      </c>
      <c r="P6093" t="s">
        <v>12376</v>
      </c>
      <c r="Q6093" s="81"/>
    </row>
    <row r="6094" spans="2:17" x14ac:dyDescent="0.25">
      <c r="K6094" s="84">
        <v>4</v>
      </c>
      <c r="L6094" s="94" t="s">
        <v>111</v>
      </c>
      <c r="M6094" s="96">
        <v>32</v>
      </c>
      <c r="Q6094" s="81"/>
    </row>
    <row r="6095" spans="2:17" x14ac:dyDescent="0.25">
      <c r="K6095" s="79"/>
      <c r="L6095" s="95" t="s">
        <v>104</v>
      </c>
      <c r="M6095" s="96">
        <f>SUM(M6091:M6094)</f>
        <v>45</v>
      </c>
      <c r="Q6095" s="81"/>
    </row>
    <row r="6096" spans="2:17" x14ac:dyDescent="0.25">
      <c r="K6096" s="79"/>
      <c r="L6096" s="290"/>
      <c r="M6096" s="252"/>
      <c r="Q6096" s="81"/>
    </row>
    <row r="6097" spans="11:17" x14ac:dyDescent="0.25">
      <c r="K6097" s="79"/>
      <c r="L6097" s="290"/>
      <c r="M6097" s="252"/>
      <c r="N6097" s="117"/>
      <c r="O6097" s="117"/>
      <c r="P6097" s="117"/>
      <c r="Q6097" s="276"/>
    </row>
    <row r="6098" spans="11:17" x14ac:dyDescent="0.25">
      <c r="K6098" s="79"/>
      <c r="M6098" s="85" t="s">
        <v>2354</v>
      </c>
      <c r="N6098" s="96">
        <v>0</v>
      </c>
      <c r="O6098" s="85"/>
      <c r="Q6098" s="81"/>
    </row>
    <row r="6099" spans="11:17" x14ac:dyDescent="0.25">
      <c r="K6099" s="79"/>
      <c r="M6099" s="85" t="s">
        <v>112</v>
      </c>
      <c r="N6099" s="96">
        <f>SUM(N6085)</f>
        <v>2335</v>
      </c>
      <c r="O6099" s="99">
        <f>SUM(N6099*1.95583)</f>
        <v>4566.8630499999999</v>
      </c>
      <c r="Q6099" s="81"/>
    </row>
    <row r="6100" spans="11:17" x14ac:dyDescent="0.25">
      <c r="K6100" s="79"/>
      <c r="M6100" s="85" t="s">
        <v>113</v>
      </c>
      <c r="N6100" s="96">
        <f>SUM(M6095)</f>
        <v>45</v>
      </c>
      <c r="O6100" s="85"/>
      <c r="Q6100" s="81"/>
    </row>
    <row r="6101" spans="11:17" x14ac:dyDescent="0.25">
      <c r="K6101" s="79"/>
      <c r="M6101" s="85" t="s">
        <v>114</v>
      </c>
      <c r="N6101" s="96">
        <f>SUM(N6098+N6099-N6100)</f>
        <v>2290</v>
      </c>
      <c r="O6101" s="85"/>
      <c r="Q6101" s="81" t="s">
        <v>5758</v>
      </c>
    </row>
    <row r="6102" spans="11:17" x14ac:dyDescent="0.25">
      <c r="K6102" s="79"/>
      <c r="M6102" s="94" t="s">
        <v>2355</v>
      </c>
      <c r="N6102" s="96">
        <v>0</v>
      </c>
      <c r="O6102" s="85"/>
      <c r="Q6102" s="81"/>
    </row>
    <row r="6109" spans="11:17" x14ac:dyDescent="0.25">
      <c r="L6109" s="100">
        <v>2550</v>
      </c>
      <c r="Q6109" s="81"/>
    </row>
    <row r="6110" spans="11:17" x14ac:dyDescent="0.25">
      <c r="L6110" s="100">
        <v>200</v>
      </c>
      <c r="N6110" s="93" t="s">
        <v>118</v>
      </c>
      <c r="O6110" s="93" t="s">
        <v>119</v>
      </c>
      <c r="P6110" s="93" t="s">
        <v>120</v>
      </c>
    </row>
    <row r="6111" spans="11:17" x14ac:dyDescent="0.25">
      <c r="L6111" s="101">
        <f>SUM(L6110/L6109)</f>
        <v>7.8431372549019607E-2</v>
      </c>
      <c r="N6111" s="102">
        <f>SUM(L6111*O6099)</f>
        <v>358.18533725490192</v>
      </c>
      <c r="O6111" s="102">
        <f>SUM(N6111/1.17)</f>
        <v>306.14131389307857</v>
      </c>
      <c r="P6111" s="102">
        <f>SUM(N6111-O6111)</f>
        <v>52.044023361823349</v>
      </c>
    </row>
    <row r="6115" spans="1:7" ht="18.75" x14ac:dyDescent="0.3">
      <c r="A6115" s="79"/>
      <c r="B6115" s="80" t="s">
        <v>13508</v>
      </c>
      <c r="G6115" s="81"/>
    </row>
    <row r="6116" spans="1:7" x14ac:dyDescent="0.25">
      <c r="A6116" s="79"/>
      <c r="B6116" t="s">
        <v>10164</v>
      </c>
      <c r="F6116" s="82" t="s">
        <v>95</v>
      </c>
      <c r="G6116" s="81"/>
    </row>
    <row r="6117" spans="1:7" ht="18.75" x14ac:dyDescent="0.3">
      <c r="A6117" s="251"/>
      <c r="B6117" s="274"/>
      <c r="C6117" s="117" t="s">
        <v>96</v>
      </c>
      <c r="D6117" s="117"/>
      <c r="E6117" s="117"/>
      <c r="F6117" s="275">
        <v>44558</v>
      </c>
      <c r="G6117" s="276"/>
    </row>
    <row r="6118" spans="1:7" x14ac:dyDescent="0.25">
      <c r="A6118" s="84" t="s">
        <v>97</v>
      </c>
      <c r="B6118" s="85" t="s">
        <v>98</v>
      </c>
      <c r="C6118" s="85" t="s">
        <v>99</v>
      </c>
      <c r="D6118" s="85" t="s">
        <v>100</v>
      </c>
      <c r="E6118" s="85" t="s">
        <v>101</v>
      </c>
      <c r="F6118" s="85" t="s">
        <v>102</v>
      </c>
      <c r="G6118" s="86" t="s">
        <v>103</v>
      </c>
    </row>
    <row r="6119" spans="1:7" x14ac:dyDescent="0.25">
      <c r="A6119" s="84" t="s">
        <v>2</v>
      </c>
      <c r="B6119" s="85" t="s">
        <v>13509</v>
      </c>
      <c r="C6119" s="85" t="s">
        <v>155</v>
      </c>
      <c r="D6119" s="85" t="s">
        <v>21</v>
      </c>
      <c r="E6119" s="96">
        <v>85</v>
      </c>
      <c r="F6119" s="85" t="s">
        <v>105</v>
      </c>
      <c r="G6119" s="86" t="s">
        <v>13510</v>
      </c>
    </row>
    <row r="6120" spans="1:7" x14ac:dyDescent="0.25">
      <c r="A6120" s="84" t="s">
        <v>6</v>
      </c>
      <c r="B6120" s="85" t="s">
        <v>13273</v>
      </c>
      <c r="C6120" s="85" t="s">
        <v>9</v>
      </c>
      <c r="D6120" s="85" t="s">
        <v>17</v>
      </c>
      <c r="E6120" s="96">
        <v>75</v>
      </c>
      <c r="F6120" s="85" t="s">
        <v>392</v>
      </c>
      <c r="G6120" s="86" t="s">
        <v>13511</v>
      </c>
    </row>
    <row r="6121" spans="1:7" x14ac:dyDescent="0.25">
      <c r="A6121" s="84" t="s">
        <v>32</v>
      </c>
      <c r="B6121" s="85" t="s">
        <v>9868</v>
      </c>
      <c r="C6121" s="85" t="s">
        <v>20</v>
      </c>
      <c r="D6121" s="85" t="s">
        <v>21</v>
      </c>
      <c r="E6121" s="96">
        <v>0</v>
      </c>
      <c r="F6121" s="85" t="s">
        <v>105</v>
      </c>
      <c r="G6121" s="86" t="s">
        <v>13164</v>
      </c>
    </row>
    <row r="6122" spans="1:7" x14ac:dyDescent="0.25">
      <c r="A6122" s="84" t="s">
        <v>48</v>
      </c>
      <c r="B6122" s="85" t="s">
        <v>13513</v>
      </c>
      <c r="C6122" s="85" t="s">
        <v>5</v>
      </c>
      <c r="D6122" s="85" t="s">
        <v>21</v>
      </c>
      <c r="E6122" s="96">
        <v>0</v>
      </c>
      <c r="F6122" s="85" t="s">
        <v>105</v>
      </c>
      <c r="G6122" s="86" t="s">
        <v>13355</v>
      </c>
    </row>
    <row r="6123" spans="1:7" x14ac:dyDescent="0.25">
      <c r="A6123" s="84" t="s">
        <v>49</v>
      </c>
      <c r="B6123" s="85" t="s">
        <v>13512</v>
      </c>
      <c r="C6123" s="85" t="s">
        <v>5</v>
      </c>
      <c r="D6123" s="85" t="s">
        <v>21</v>
      </c>
      <c r="E6123" s="96">
        <v>0</v>
      </c>
      <c r="F6123" s="85" t="s">
        <v>105</v>
      </c>
      <c r="G6123" s="86" t="s">
        <v>13357</v>
      </c>
    </row>
    <row r="6124" spans="1:7" x14ac:dyDescent="0.25">
      <c r="A6124" s="251"/>
      <c r="B6124" s="218"/>
      <c r="C6124" s="117"/>
      <c r="D6124" s="88" t="s">
        <v>104</v>
      </c>
      <c r="E6124" s="250">
        <f>SUM(E6119:E6123)</f>
        <v>160</v>
      </c>
      <c r="G6124" s="81"/>
    </row>
    <row r="6125" spans="1:7" x14ac:dyDescent="0.25">
      <c r="A6125" s="251"/>
      <c r="B6125" s="117"/>
      <c r="C6125" s="117"/>
      <c r="D6125" s="311"/>
      <c r="E6125" s="312"/>
      <c r="G6125" s="81"/>
    </row>
    <row r="6126" spans="1:7" ht="18.75" x14ac:dyDescent="0.3">
      <c r="A6126" s="79"/>
      <c r="B6126" s="80"/>
      <c r="C6126" t="s">
        <v>393</v>
      </c>
      <c r="E6126" s="115"/>
      <c r="F6126" s="83">
        <v>44561</v>
      </c>
      <c r="G6126" s="81"/>
    </row>
    <row r="6127" spans="1:7" x14ac:dyDescent="0.25">
      <c r="A6127" s="84" t="s">
        <v>97</v>
      </c>
      <c r="B6127" s="85" t="s">
        <v>98</v>
      </c>
      <c r="C6127" s="85" t="s">
        <v>99</v>
      </c>
      <c r="D6127" s="85" t="s">
        <v>100</v>
      </c>
      <c r="E6127" s="85" t="s">
        <v>101</v>
      </c>
      <c r="F6127" s="85" t="s">
        <v>102</v>
      </c>
      <c r="G6127" s="86" t="s">
        <v>103</v>
      </c>
    </row>
    <row r="6128" spans="1:7" x14ac:dyDescent="0.25">
      <c r="A6128" s="84" t="s">
        <v>2</v>
      </c>
      <c r="B6128" s="85" t="s">
        <v>13514</v>
      </c>
      <c r="C6128" s="85" t="s">
        <v>13</v>
      </c>
      <c r="D6128" s="85" t="s">
        <v>20</v>
      </c>
      <c r="E6128" s="96">
        <v>120</v>
      </c>
      <c r="F6128" s="85" t="s">
        <v>105</v>
      </c>
      <c r="G6128" s="86" t="s">
        <v>13515</v>
      </c>
    </row>
    <row r="6129" spans="1:7" x14ac:dyDescent="0.25">
      <c r="A6129" s="84" t="s">
        <v>6</v>
      </c>
      <c r="B6129" s="85" t="s">
        <v>13516</v>
      </c>
      <c r="C6129" s="85" t="s">
        <v>21</v>
      </c>
      <c r="D6129" s="85" t="s">
        <v>20</v>
      </c>
      <c r="E6129" s="96">
        <v>80</v>
      </c>
      <c r="F6129" s="85" t="s">
        <v>105</v>
      </c>
      <c r="G6129" s="86" t="s">
        <v>13517</v>
      </c>
    </row>
    <row r="6130" spans="1:7" x14ac:dyDescent="0.25">
      <c r="A6130" s="84" t="s">
        <v>32</v>
      </c>
      <c r="B6130" s="85" t="s">
        <v>13518</v>
      </c>
      <c r="C6130" s="85" t="s">
        <v>21</v>
      </c>
      <c r="D6130" s="85" t="s">
        <v>20</v>
      </c>
      <c r="E6130" s="96">
        <v>80</v>
      </c>
      <c r="F6130" s="85" t="s">
        <v>105</v>
      </c>
      <c r="G6130" s="86" t="s">
        <v>13519</v>
      </c>
    </row>
    <row r="6131" spans="1:7" x14ac:dyDescent="0.25">
      <c r="A6131" s="84" t="s">
        <v>48</v>
      </c>
      <c r="B6131" s="85" t="s">
        <v>9974</v>
      </c>
      <c r="C6131" s="85" t="s">
        <v>21</v>
      </c>
      <c r="D6131" s="85" t="s">
        <v>9</v>
      </c>
      <c r="E6131" s="96">
        <v>80</v>
      </c>
      <c r="F6131" s="85" t="s">
        <v>105</v>
      </c>
      <c r="G6131" s="86" t="s">
        <v>13520</v>
      </c>
    </row>
    <row r="6132" spans="1:7" x14ac:dyDescent="0.25">
      <c r="A6132" s="84" t="s">
        <v>49</v>
      </c>
      <c r="B6132" s="85" t="s">
        <v>13521</v>
      </c>
      <c r="C6132" s="85" t="s">
        <v>21</v>
      </c>
      <c r="D6132" s="85" t="s">
        <v>9</v>
      </c>
      <c r="E6132" s="96">
        <v>50</v>
      </c>
      <c r="F6132" s="85" t="s">
        <v>392</v>
      </c>
      <c r="G6132" s="86" t="s">
        <v>13522</v>
      </c>
    </row>
    <row r="6133" spans="1:7" x14ac:dyDescent="0.25">
      <c r="A6133" s="84" t="s">
        <v>50</v>
      </c>
      <c r="B6133" s="85" t="s">
        <v>13523</v>
      </c>
      <c r="C6133" s="85" t="s">
        <v>21</v>
      </c>
      <c r="D6133" s="85" t="s">
        <v>9</v>
      </c>
      <c r="E6133" s="96">
        <v>50</v>
      </c>
      <c r="F6133" s="85" t="s">
        <v>392</v>
      </c>
      <c r="G6133" s="86" t="s">
        <v>13524</v>
      </c>
    </row>
    <row r="6134" spans="1:7" x14ac:dyDescent="0.25">
      <c r="A6134" s="84" t="s">
        <v>51</v>
      </c>
      <c r="B6134" s="85" t="s">
        <v>6749</v>
      </c>
      <c r="C6134" s="85" t="s">
        <v>13</v>
      </c>
      <c r="D6134" s="85" t="s">
        <v>20</v>
      </c>
      <c r="E6134" s="96">
        <v>0</v>
      </c>
      <c r="F6134" s="85" t="s">
        <v>254</v>
      </c>
      <c r="G6134" s="86" t="s">
        <v>12514</v>
      </c>
    </row>
    <row r="6135" spans="1:7" x14ac:dyDescent="0.25">
      <c r="A6135" s="84" t="s">
        <v>52</v>
      </c>
      <c r="B6135" s="85" t="s">
        <v>13525</v>
      </c>
      <c r="C6135" s="85" t="s">
        <v>13</v>
      </c>
      <c r="D6135" s="85" t="s">
        <v>9</v>
      </c>
      <c r="E6135" s="96">
        <v>0</v>
      </c>
      <c r="F6135" s="85" t="s">
        <v>254</v>
      </c>
      <c r="G6135" s="86" t="s">
        <v>12746</v>
      </c>
    </row>
    <row r="6136" spans="1:7" x14ac:dyDescent="0.25">
      <c r="D6136" s="255" t="s">
        <v>104</v>
      </c>
      <c r="E6136" s="256">
        <f>SUM(E6128:E6135)</f>
        <v>460</v>
      </c>
      <c r="G6136" s="81"/>
    </row>
    <row r="6137" spans="1:7" x14ac:dyDescent="0.25">
      <c r="C6137" s="90"/>
    </row>
    <row r="6138" spans="1:7" x14ac:dyDescent="0.25">
      <c r="C6138" t="s">
        <v>104</v>
      </c>
      <c r="D6138" s="205">
        <f>SUM(E6124+E6136)</f>
        <v>620</v>
      </c>
      <c r="E6138" s="273">
        <f>SUM(D6138*1.95583)</f>
        <v>1212.6145999999999</v>
      </c>
    </row>
    <row r="6139" spans="1:7" x14ac:dyDescent="0.25">
      <c r="D6139" s="205"/>
      <c r="E6139" s="273"/>
    </row>
    <row r="6140" spans="1:7" x14ac:dyDescent="0.25">
      <c r="E6140" s="91"/>
      <c r="G6140" s="81"/>
    </row>
    <row r="6141" spans="1:7" ht="15.75" x14ac:dyDescent="0.25">
      <c r="B6141" s="116" t="s">
        <v>13526</v>
      </c>
      <c r="C6141" s="116" t="s">
        <v>10164</v>
      </c>
      <c r="E6141" s="91"/>
      <c r="F6141" s="81"/>
      <c r="G6141" s="81"/>
    </row>
    <row r="6142" spans="1:7" x14ac:dyDescent="0.25">
      <c r="A6142" s="79"/>
      <c r="B6142" s="92">
        <v>44561</v>
      </c>
      <c r="F6142" t="s">
        <v>5758</v>
      </c>
      <c r="G6142" s="81"/>
    </row>
    <row r="6143" spans="1:7" x14ac:dyDescent="0.25">
      <c r="A6143" s="84" t="s">
        <v>97</v>
      </c>
      <c r="B6143" s="93" t="s">
        <v>106</v>
      </c>
      <c r="C6143" s="93" t="s">
        <v>107</v>
      </c>
    </row>
    <row r="6144" spans="1:7" x14ac:dyDescent="0.25">
      <c r="A6144" s="84">
        <v>1</v>
      </c>
      <c r="B6144" s="85" t="s">
        <v>108</v>
      </c>
      <c r="C6144" s="96">
        <v>13</v>
      </c>
      <c r="G6144" s="81"/>
    </row>
    <row r="6145" spans="1:7" x14ac:dyDescent="0.25">
      <c r="A6145" s="84" t="s">
        <v>6</v>
      </c>
      <c r="B6145" s="85" t="s">
        <v>109</v>
      </c>
      <c r="C6145" s="96">
        <v>0</v>
      </c>
      <c r="E6145" t="s">
        <v>12375</v>
      </c>
      <c r="G6145" s="81"/>
    </row>
    <row r="6146" spans="1:7" x14ac:dyDescent="0.25">
      <c r="A6146" s="84">
        <v>3</v>
      </c>
      <c r="B6146" s="85" t="s">
        <v>110</v>
      </c>
      <c r="C6146" s="96">
        <v>0</v>
      </c>
      <c r="F6146" t="s">
        <v>12376</v>
      </c>
      <c r="G6146" s="81"/>
    </row>
    <row r="6147" spans="1:7" x14ac:dyDescent="0.25">
      <c r="A6147" s="84">
        <v>4</v>
      </c>
      <c r="B6147" s="94" t="s">
        <v>111</v>
      </c>
      <c r="C6147" s="96">
        <v>35</v>
      </c>
      <c r="G6147" s="81"/>
    </row>
    <row r="6148" spans="1:7" x14ac:dyDescent="0.25">
      <c r="A6148" s="79"/>
      <c r="B6148" s="95" t="s">
        <v>104</v>
      </c>
      <c r="C6148" s="96">
        <f>SUM(C6144:C6147)</f>
        <v>48</v>
      </c>
      <c r="G6148" s="81"/>
    </row>
    <row r="6149" spans="1:7" x14ac:dyDescent="0.25">
      <c r="A6149" s="79"/>
      <c r="B6149" s="290"/>
      <c r="C6149" s="252"/>
      <c r="G6149" s="81"/>
    </row>
    <row r="6150" spans="1:7" x14ac:dyDescent="0.25">
      <c r="A6150" s="79"/>
      <c r="B6150" s="290"/>
      <c r="C6150" s="252"/>
      <c r="D6150" s="117"/>
      <c r="E6150" s="117"/>
      <c r="F6150" s="117"/>
      <c r="G6150" s="276"/>
    </row>
    <row r="6151" spans="1:7" x14ac:dyDescent="0.25">
      <c r="A6151" s="79"/>
      <c r="C6151" s="85" t="s">
        <v>2354</v>
      </c>
      <c r="D6151" s="96">
        <v>0</v>
      </c>
      <c r="E6151" s="85"/>
      <c r="G6151" s="81"/>
    </row>
    <row r="6152" spans="1:7" x14ac:dyDescent="0.25">
      <c r="A6152" s="79"/>
      <c r="C6152" s="85" t="s">
        <v>112</v>
      </c>
      <c r="D6152" s="96">
        <f>SUM(D6138)</f>
        <v>620</v>
      </c>
      <c r="E6152" s="99">
        <f>SUM(D6152*1.95583)</f>
        <v>1212.6145999999999</v>
      </c>
      <c r="G6152" s="81"/>
    </row>
    <row r="6153" spans="1:7" x14ac:dyDescent="0.25">
      <c r="A6153" s="79"/>
      <c r="C6153" s="85" t="s">
        <v>113</v>
      </c>
      <c r="D6153" s="96">
        <f>SUM(C6148)</f>
        <v>48</v>
      </c>
      <c r="E6153" s="85"/>
      <c r="G6153" s="81"/>
    </row>
    <row r="6154" spans="1:7" x14ac:dyDescent="0.25">
      <c r="A6154" s="79"/>
      <c r="C6154" s="85" t="s">
        <v>114</v>
      </c>
      <c r="D6154" s="96">
        <f>SUM(D6151+D6152-D6153)</f>
        <v>572</v>
      </c>
      <c r="E6154" s="85"/>
      <c r="G6154" s="81" t="s">
        <v>5758</v>
      </c>
    </row>
    <row r="6155" spans="1:7" x14ac:dyDescent="0.25">
      <c r="A6155" s="79"/>
      <c r="C6155" s="94" t="s">
        <v>2355</v>
      </c>
      <c r="D6155" s="96">
        <v>0</v>
      </c>
      <c r="E6155" s="85"/>
      <c r="G6155" s="81"/>
    </row>
    <row r="6162" spans="2:7" x14ac:dyDescent="0.25">
      <c r="B6162" s="100">
        <v>2550</v>
      </c>
      <c r="G6162" s="81"/>
    </row>
    <row r="6163" spans="2:7" x14ac:dyDescent="0.25">
      <c r="B6163" s="100">
        <v>200</v>
      </c>
      <c r="D6163" s="93" t="s">
        <v>118</v>
      </c>
      <c r="E6163" s="93" t="s">
        <v>119</v>
      </c>
      <c r="F6163" s="93" t="s">
        <v>120</v>
      </c>
    </row>
    <row r="6164" spans="2:7" x14ac:dyDescent="0.25">
      <c r="B6164" s="101">
        <f>SUM(B6163/B6162)</f>
        <v>7.8431372549019607E-2</v>
      </c>
      <c r="D6164" s="102">
        <f>SUM(B6164*E6152)</f>
        <v>95.107027450980382</v>
      </c>
      <c r="E6164" s="102">
        <f>SUM(D6164/1.17)</f>
        <v>81.288057650410593</v>
      </c>
      <c r="F6164" s="102">
        <f>SUM(D6164-E6164)</f>
        <v>13.818969800569789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4219"/>
  <sheetViews>
    <sheetView topLeftCell="A4171" zoomScale="85" zoomScaleNormal="85" workbookViewId="0">
      <selection activeCell="S4181" sqref="S4181"/>
    </sheetView>
  </sheetViews>
  <sheetFormatPr defaultRowHeight="15" x14ac:dyDescent="0.25"/>
  <cols>
    <col min="1" max="1" width="5.85546875" customWidth="1"/>
    <col min="2" max="2" width="21.42578125" customWidth="1"/>
    <col min="3" max="3" width="12.42578125" customWidth="1"/>
    <col min="4" max="4" width="12.7109375" customWidth="1"/>
    <col min="5" max="5" width="11.5703125" customWidth="1"/>
    <col min="6" max="6" width="13.5703125" customWidth="1"/>
    <col min="7" max="7" width="9.7109375" customWidth="1"/>
    <col min="11" max="11" width="6" customWidth="1"/>
    <col min="12" max="12" width="21.5703125" customWidth="1"/>
    <col min="13" max="13" width="13.7109375" customWidth="1"/>
    <col min="14" max="14" width="12.5703125" customWidth="1"/>
    <col min="15" max="15" width="11.7109375" customWidth="1"/>
    <col min="16" max="16" width="12.5703125" customWidth="1"/>
    <col min="17" max="17" width="8.85546875" customWidth="1"/>
  </cols>
  <sheetData>
    <row r="2" spans="1:17" ht="18.75" x14ac:dyDescent="0.3">
      <c r="A2" s="79"/>
      <c r="B2" s="80" t="s">
        <v>6686</v>
      </c>
      <c r="G2" s="81"/>
      <c r="K2" s="79"/>
      <c r="L2" s="80" t="s">
        <v>13576</v>
      </c>
      <c r="Q2" s="81"/>
    </row>
    <row r="3" spans="1:17" x14ac:dyDescent="0.25">
      <c r="A3" s="79"/>
      <c r="B3" t="s">
        <v>536</v>
      </c>
      <c r="F3" s="82" t="s">
        <v>95</v>
      </c>
      <c r="G3" s="81"/>
      <c r="K3" s="79"/>
      <c r="L3" t="s">
        <v>6815</v>
      </c>
      <c r="P3" s="82" t="s">
        <v>95</v>
      </c>
      <c r="Q3" s="81"/>
    </row>
    <row r="4" spans="1:17" ht="18.75" x14ac:dyDescent="0.3">
      <c r="A4" s="251"/>
      <c r="B4" s="274"/>
      <c r="C4" s="117" t="s">
        <v>96</v>
      </c>
      <c r="D4" s="117"/>
      <c r="E4" s="117"/>
      <c r="F4" s="275">
        <v>44560</v>
      </c>
      <c r="G4" s="276"/>
      <c r="K4" s="251"/>
      <c r="L4" s="274"/>
      <c r="M4" s="117" t="s">
        <v>96</v>
      </c>
      <c r="N4" s="117"/>
      <c r="O4" s="117"/>
      <c r="P4" s="275">
        <v>44562</v>
      </c>
      <c r="Q4" s="276"/>
    </row>
    <row r="5" spans="1:17" x14ac:dyDescent="0.25">
      <c r="A5" s="84" t="s">
        <v>97</v>
      </c>
      <c r="B5" s="85" t="s">
        <v>98</v>
      </c>
      <c r="C5" s="85" t="s">
        <v>99</v>
      </c>
      <c r="D5" s="85" t="s">
        <v>100</v>
      </c>
      <c r="E5" s="85" t="s">
        <v>101</v>
      </c>
      <c r="F5" s="85" t="s">
        <v>102</v>
      </c>
      <c r="G5" s="86" t="s">
        <v>103</v>
      </c>
      <c r="K5" s="84" t="s">
        <v>97</v>
      </c>
      <c r="L5" s="85" t="s">
        <v>98</v>
      </c>
      <c r="M5" s="85" t="s">
        <v>99</v>
      </c>
      <c r="N5" s="85" t="s">
        <v>100</v>
      </c>
      <c r="O5" s="85" t="s">
        <v>101</v>
      </c>
      <c r="P5" s="85" t="s">
        <v>102</v>
      </c>
      <c r="Q5" s="86" t="s">
        <v>103</v>
      </c>
    </row>
    <row r="6" spans="1:17" x14ac:dyDescent="0.25">
      <c r="A6" s="84" t="s">
        <v>2</v>
      </c>
      <c r="B6" s="85" t="s">
        <v>13528</v>
      </c>
      <c r="C6" s="85" t="s">
        <v>9</v>
      </c>
      <c r="D6" s="85" t="s">
        <v>21</v>
      </c>
      <c r="E6" s="96">
        <v>50</v>
      </c>
      <c r="F6" s="85" t="s">
        <v>392</v>
      </c>
      <c r="G6" s="86" t="s">
        <v>13529</v>
      </c>
      <c r="K6" s="84" t="s">
        <v>2</v>
      </c>
      <c r="L6" s="85" t="s">
        <v>13577</v>
      </c>
      <c r="M6" s="85" t="s">
        <v>9</v>
      </c>
      <c r="N6" s="85" t="s">
        <v>21</v>
      </c>
      <c r="O6" s="96">
        <v>50</v>
      </c>
      <c r="P6" s="85" t="s">
        <v>392</v>
      </c>
      <c r="Q6" s="86" t="s">
        <v>13578</v>
      </c>
    </row>
    <row r="7" spans="1:17" x14ac:dyDescent="0.25">
      <c r="A7" s="84" t="s">
        <v>6</v>
      </c>
      <c r="B7" s="85" t="s">
        <v>13530</v>
      </c>
      <c r="C7" s="85" t="s">
        <v>9</v>
      </c>
      <c r="D7" s="85" t="s">
        <v>13</v>
      </c>
      <c r="E7" s="96">
        <v>80</v>
      </c>
      <c r="F7" s="85" t="s">
        <v>392</v>
      </c>
      <c r="G7" s="86" t="s">
        <v>13531</v>
      </c>
      <c r="K7" s="84" t="s">
        <v>6</v>
      </c>
      <c r="L7" s="85" t="s">
        <v>13579</v>
      </c>
      <c r="M7" s="85" t="s">
        <v>20</v>
      </c>
      <c r="N7" s="85" t="s">
        <v>13</v>
      </c>
      <c r="O7" s="96">
        <v>120</v>
      </c>
      <c r="P7" s="85" t="s">
        <v>105</v>
      </c>
      <c r="Q7" s="86" t="s">
        <v>13580</v>
      </c>
    </row>
    <row r="8" spans="1:17" x14ac:dyDescent="0.25">
      <c r="A8" s="84" t="s">
        <v>32</v>
      </c>
      <c r="B8" s="85" t="s">
        <v>13533</v>
      </c>
      <c r="C8" s="85" t="s">
        <v>9</v>
      </c>
      <c r="D8" s="85" t="s">
        <v>21</v>
      </c>
      <c r="E8" s="96">
        <v>50</v>
      </c>
      <c r="F8" s="85" t="s">
        <v>392</v>
      </c>
      <c r="G8" s="86" t="s">
        <v>13534</v>
      </c>
      <c r="K8" s="84" t="s">
        <v>32</v>
      </c>
      <c r="L8" s="85" t="s">
        <v>10724</v>
      </c>
      <c r="M8" s="85" t="s">
        <v>20</v>
      </c>
      <c r="N8" s="85" t="s">
        <v>21</v>
      </c>
      <c r="O8" s="96">
        <v>50</v>
      </c>
      <c r="P8" s="85" t="s">
        <v>392</v>
      </c>
      <c r="Q8" s="86" t="s">
        <v>13581</v>
      </c>
    </row>
    <row r="9" spans="1:17" x14ac:dyDescent="0.25">
      <c r="A9" s="84" t="s">
        <v>48</v>
      </c>
      <c r="B9" s="85" t="s">
        <v>13280</v>
      </c>
      <c r="C9" s="85" t="s">
        <v>9</v>
      </c>
      <c r="D9" s="85" t="s">
        <v>21</v>
      </c>
      <c r="E9" s="96">
        <v>50</v>
      </c>
      <c r="F9" s="85" t="s">
        <v>392</v>
      </c>
      <c r="G9" s="86" t="s">
        <v>13535</v>
      </c>
      <c r="K9" s="84" t="s">
        <v>48</v>
      </c>
      <c r="L9" s="85" t="s">
        <v>13582</v>
      </c>
      <c r="M9" s="85" t="s">
        <v>20</v>
      </c>
      <c r="N9" s="85" t="s">
        <v>13</v>
      </c>
      <c r="O9" s="96">
        <v>80</v>
      </c>
      <c r="P9" s="85" t="s">
        <v>392</v>
      </c>
      <c r="Q9" s="86" t="s">
        <v>13583</v>
      </c>
    </row>
    <row r="10" spans="1:17" x14ac:dyDescent="0.25">
      <c r="A10" s="84" t="s">
        <v>49</v>
      </c>
      <c r="B10" s="85" t="s">
        <v>1528</v>
      </c>
      <c r="C10" s="85" t="s">
        <v>20</v>
      </c>
      <c r="D10" s="85" t="s">
        <v>890</v>
      </c>
      <c r="E10" s="96">
        <v>100</v>
      </c>
      <c r="F10" s="85" t="s">
        <v>105</v>
      </c>
      <c r="G10" s="86" t="s">
        <v>13536</v>
      </c>
      <c r="K10" s="84" t="s">
        <v>49</v>
      </c>
      <c r="L10" s="85" t="s">
        <v>13376</v>
      </c>
      <c r="M10" s="85" t="s">
        <v>20</v>
      </c>
      <c r="N10" s="85" t="s">
        <v>21</v>
      </c>
      <c r="O10" s="96">
        <v>50</v>
      </c>
      <c r="P10" s="85" t="s">
        <v>392</v>
      </c>
      <c r="Q10" s="86" t="s">
        <v>13584</v>
      </c>
    </row>
    <row r="11" spans="1:17" x14ac:dyDescent="0.25">
      <c r="A11" s="84" t="s">
        <v>50</v>
      </c>
      <c r="B11" s="85" t="s">
        <v>13537</v>
      </c>
      <c r="C11" s="85" t="s">
        <v>20</v>
      </c>
      <c r="D11" s="85" t="s">
        <v>13</v>
      </c>
      <c r="E11" s="96">
        <v>120</v>
      </c>
      <c r="F11" s="85" t="s">
        <v>105</v>
      </c>
      <c r="G11" s="86" t="s">
        <v>13538</v>
      </c>
      <c r="K11" s="84" t="s">
        <v>50</v>
      </c>
      <c r="L11" s="85" t="s">
        <v>13585</v>
      </c>
      <c r="M11" s="85" t="s">
        <v>20</v>
      </c>
      <c r="N11" s="85" t="s">
        <v>22</v>
      </c>
      <c r="O11" s="96">
        <v>130</v>
      </c>
      <c r="P11" s="85" t="s">
        <v>105</v>
      </c>
      <c r="Q11" s="86" t="s">
        <v>13532</v>
      </c>
    </row>
    <row r="12" spans="1:17" x14ac:dyDescent="0.25">
      <c r="A12" s="84" t="s">
        <v>51</v>
      </c>
      <c r="B12" s="85" t="s">
        <v>13539</v>
      </c>
      <c r="C12" s="85" t="s">
        <v>20</v>
      </c>
      <c r="D12" s="85" t="s">
        <v>13</v>
      </c>
      <c r="E12" s="96">
        <v>60</v>
      </c>
      <c r="F12" s="85" t="s">
        <v>105</v>
      </c>
      <c r="G12" s="86" t="s">
        <v>13540</v>
      </c>
      <c r="K12" s="84" t="s">
        <v>51</v>
      </c>
      <c r="L12" s="85" t="s">
        <v>8601</v>
      </c>
      <c r="M12" s="85" t="s">
        <v>9</v>
      </c>
      <c r="N12" s="85" t="s">
        <v>22</v>
      </c>
      <c r="O12" s="96">
        <v>0</v>
      </c>
      <c r="P12" s="85" t="s">
        <v>105</v>
      </c>
      <c r="Q12" s="86" t="s">
        <v>13308</v>
      </c>
    </row>
    <row r="13" spans="1:17" x14ac:dyDescent="0.25">
      <c r="A13" s="84" t="s">
        <v>52</v>
      </c>
      <c r="B13" s="85" t="s">
        <v>13541</v>
      </c>
      <c r="C13" s="85" t="s">
        <v>20</v>
      </c>
      <c r="D13" s="85" t="s">
        <v>890</v>
      </c>
      <c r="E13" s="96">
        <v>70</v>
      </c>
      <c r="F13" s="85" t="s">
        <v>392</v>
      </c>
      <c r="G13" s="86" t="s">
        <v>13542</v>
      </c>
      <c r="K13" s="84" t="s">
        <v>52</v>
      </c>
      <c r="L13" s="85" t="s">
        <v>9462</v>
      </c>
      <c r="M13" s="85" t="s">
        <v>9</v>
      </c>
      <c r="N13" s="85" t="s">
        <v>22</v>
      </c>
      <c r="O13" s="96">
        <v>0</v>
      </c>
      <c r="P13" s="85" t="s">
        <v>105</v>
      </c>
      <c r="Q13" s="86" t="s">
        <v>13310</v>
      </c>
    </row>
    <row r="14" spans="1:17" x14ac:dyDescent="0.25">
      <c r="A14" s="84" t="s">
        <v>53</v>
      </c>
      <c r="B14" s="85" t="s">
        <v>13543</v>
      </c>
      <c r="C14" s="85" t="s">
        <v>9</v>
      </c>
      <c r="D14" s="85" t="s">
        <v>890</v>
      </c>
      <c r="E14" s="96">
        <v>0</v>
      </c>
      <c r="F14" s="85" t="s">
        <v>105</v>
      </c>
      <c r="G14" s="86" t="s">
        <v>13193</v>
      </c>
      <c r="K14" s="84" t="s">
        <v>53</v>
      </c>
      <c r="L14" s="85" t="s">
        <v>12530</v>
      </c>
      <c r="M14" s="85" t="s">
        <v>20</v>
      </c>
      <c r="N14" s="85" t="s">
        <v>13</v>
      </c>
      <c r="O14" s="96">
        <v>0</v>
      </c>
      <c r="P14" s="85" t="s">
        <v>105</v>
      </c>
      <c r="Q14" s="86" t="s">
        <v>12531</v>
      </c>
    </row>
    <row r="15" spans="1:17" x14ac:dyDescent="0.25">
      <c r="A15" s="84" t="s">
        <v>54</v>
      </c>
      <c r="B15" s="85" t="s">
        <v>13544</v>
      </c>
      <c r="C15" s="85" t="s">
        <v>9</v>
      </c>
      <c r="D15" s="85" t="s">
        <v>21</v>
      </c>
      <c r="E15" s="96">
        <v>0</v>
      </c>
      <c r="F15" s="85" t="s">
        <v>105</v>
      </c>
      <c r="G15" s="86" t="s">
        <v>13248</v>
      </c>
      <c r="K15" s="84" t="s">
        <v>54</v>
      </c>
      <c r="L15" s="85" t="s">
        <v>3527</v>
      </c>
      <c r="M15" s="85" t="s">
        <v>20</v>
      </c>
      <c r="N15" s="85" t="s">
        <v>13</v>
      </c>
      <c r="O15" s="96">
        <v>0</v>
      </c>
      <c r="P15" s="85" t="s">
        <v>105</v>
      </c>
      <c r="Q15" s="86" t="s">
        <v>13126</v>
      </c>
    </row>
    <row r="16" spans="1:17" x14ac:dyDescent="0.25">
      <c r="A16" s="84" t="s">
        <v>55</v>
      </c>
      <c r="B16" s="85" t="s">
        <v>13372</v>
      </c>
      <c r="C16" s="85" t="s">
        <v>9</v>
      </c>
      <c r="D16" s="85" t="s">
        <v>13</v>
      </c>
      <c r="E16" s="96">
        <v>0</v>
      </c>
      <c r="F16" s="85" t="s">
        <v>105</v>
      </c>
      <c r="G16" s="86" t="s">
        <v>13373</v>
      </c>
      <c r="K16" s="251"/>
      <c r="L16" s="218"/>
      <c r="M16" s="117"/>
      <c r="N16" s="88" t="s">
        <v>104</v>
      </c>
      <c r="O16" s="250">
        <f>SUM(O6:O15)</f>
        <v>480</v>
      </c>
      <c r="Q16" s="81"/>
    </row>
    <row r="17" spans="1:17" x14ac:dyDescent="0.25">
      <c r="A17" s="84" t="s">
        <v>56</v>
      </c>
      <c r="B17" s="85" t="s">
        <v>13374</v>
      </c>
      <c r="C17" s="85" t="s">
        <v>9</v>
      </c>
      <c r="D17" s="85" t="s">
        <v>13</v>
      </c>
      <c r="E17" s="96">
        <v>0</v>
      </c>
      <c r="F17" s="85" t="s">
        <v>105</v>
      </c>
      <c r="G17" s="86" t="s">
        <v>13375</v>
      </c>
      <c r="K17" s="251"/>
      <c r="L17" s="117"/>
      <c r="M17" s="117"/>
      <c r="N17" s="311"/>
      <c r="O17" s="312"/>
      <c r="Q17" s="81"/>
    </row>
    <row r="18" spans="1:17" ht="18.75" x14ac:dyDescent="0.3">
      <c r="A18" s="84" t="s">
        <v>57</v>
      </c>
      <c r="B18" s="85" t="s">
        <v>281</v>
      </c>
      <c r="C18" s="85" t="s">
        <v>20</v>
      </c>
      <c r="D18" s="85" t="s">
        <v>21</v>
      </c>
      <c r="E18" s="96">
        <v>0</v>
      </c>
      <c r="F18" s="85" t="s">
        <v>105</v>
      </c>
      <c r="G18" s="86" t="s">
        <v>13348</v>
      </c>
      <c r="K18" s="79"/>
      <c r="L18" s="80"/>
      <c r="M18" t="s">
        <v>393</v>
      </c>
      <c r="O18" s="115"/>
      <c r="P18" s="83">
        <v>44564</v>
      </c>
      <c r="Q18" s="81"/>
    </row>
    <row r="19" spans="1:17" x14ac:dyDescent="0.25">
      <c r="A19" s="84" t="s">
        <v>58</v>
      </c>
      <c r="B19" s="85" t="s">
        <v>8724</v>
      </c>
      <c r="C19" s="85" t="s">
        <v>9</v>
      </c>
      <c r="D19" s="85" t="s">
        <v>13</v>
      </c>
      <c r="E19" s="96">
        <v>0</v>
      </c>
      <c r="F19" s="85" t="s">
        <v>254</v>
      </c>
      <c r="G19" s="86" t="s">
        <v>13545</v>
      </c>
      <c r="K19" s="84" t="s">
        <v>97</v>
      </c>
      <c r="L19" s="85" t="s">
        <v>98</v>
      </c>
      <c r="M19" s="85" t="s">
        <v>99</v>
      </c>
      <c r="N19" s="85" t="s">
        <v>100</v>
      </c>
      <c r="O19" s="85" t="s">
        <v>101</v>
      </c>
      <c r="P19" s="85" t="s">
        <v>102</v>
      </c>
      <c r="Q19" s="86" t="s">
        <v>103</v>
      </c>
    </row>
    <row r="20" spans="1:17" x14ac:dyDescent="0.25">
      <c r="A20" s="84" t="s">
        <v>59</v>
      </c>
      <c r="B20" s="85" t="s">
        <v>13546</v>
      </c>
      <c r="C20" s="85" t="s">
        <v>20</v>
      </c>
      <c r="D20" s="85" t="s">
        <v>21</v>
      </c>
      <c r="E20" s="96">
        <v>0</v>
      </c>
      <c r="F20" s="85" t="s">
        <v>4484</v>
      </c>
      <c r="G20" s="86" t="s">
        <v>13547</v>
      </c>
      <c r="K20" s="84" t="s">
        <v>2</v>
      </c>
      <c r="L20" s="85" t="s">
        <v>13586</v>
      </c>
      <c r="M20" s="85" t="s">
        <v>21</v>
      </c>
      <c r="N20" s="85" t="s">
        <v>9</v>
      </c>
      <c r="O20" s="96">
        <v>80</v>
      </c>
      <c r="P20" s="85" t="s">
        <v>105</v>
      </c>
      <c r="Q20" s="86" t="s">
        <v>13587</v>
      </c>
    </row>
    <row r="21" spans="1:17" x14ac:dyDescent="0.25">
      <c r="A21" s="84" t="s">
        <v>60</v>
      </c>
      <c r="B21" s="85" t="s">
        <v>13548</v>
      </c>
      <c r="C21" s="85" t="s">
        <v>20</v>
      </c>
      <c r="D21" s="85" t="s">
        <v>21</v>
      </c>
      <c r="E21" s="96">
        <v>0</v>
      </c>
      <c r="F21" s="85" t="s">
        <v>4484</v>
      </c>
      <c r="G21" s="86" t="s">
        <v>13549</v>
      </c>
      <c r="K21" s="84" t="s">
        <v>6</v>
      </c>
      <c r="L21" s="85" t="s">
        <v>7999</v>
      </c>
      <c r="M21" s="85" t="s">
        <v>13</v>
      </c>
      <c r="N21" s="85" t="s">
        <v>9</v>
      </c>
      <c r="O21" s="96">
        <v>0</v>
      </c>
      <c r="P21" s="85" t="s">
        <v>105</v>
      </c>
      <c r="Q21" s="86" t="s">
        <v>10126</v>
      </c>
    </row>
    <row r="22" spans="1:17" x14ac:dyDescent="0.25">
      <c r="A22" s="84" t="s">
        <v>61</v>
      </c>
      <c r="B22" s="85" t="s">
        <v>13550</v>
      </c>
      <c r="C22" s="85" t="s">
        <v>20</v>
      </c>
      <c r="D22" s="85" t="s">
        <v>21</v>
      </c>
      <c r="E22" s="96">
        <v>0</v>
      </c>
      <c r="F22" s="85" t="s">
        <v>4484</v>
      </c>
      <c r="G22" s="86" t="s">
        <v>13551</v>
      </c>
      <c r="K22" s="84" t="s">
        <v>32</v>
      </c>
      <c r="L22" s="85" t="s">
        <v>13509</v>
      </c>
      <c r="M22" s="85" t="s">
        <v>21</v>
      </c>
      <c r="N22" s="85" t="s">
        <v>155</v>
      </c>
      <c r="O22" s="96">
        <v>0</v>
      </c>
      <c r="P22" s="85" t="s">
        <v>105</v>
      </c>
      <c r="Q22" s="86" t="s">
        <v>13510</v>
      </c>
    </row>
    <row r="23" spans="1:17" x14ac:dyDescent="0.25">
      <c r="A23" s="84" t="s">
        <v>62</v>
      </c>
      <c r="B23" s="85" t="s">
        <v>13552</v>
      </c>
      <c r="C23" s="85" t="s">
        <v>20</v>
      </c>
      <c r="D23" s="85" t="s">
        <v>21</v>
      </c>
      <c r="E23" s="96">
        <v>0</v>
      </c>
      <c r="F23" s="85" t="s">
        <v>4484</v>
      </c>
      <c r="G23" s="86" t="s">
        <v>13553</v>
      </c>
      <c r="N23" s="255" t="s">
        <v>104</v>
      </c>
      <c r="O23" s="256">
        <f>SUM(O20:O22)</f>
        <v>80</v>
      </c>
      <c r="Q23" s="81"/>
    </row>
    <row r="24" spans="1:17" x14ac:dyDescent="0.25">
      <c r="A24" s="251"/>
      <c r="B24" s="218"/>
      <c r="C24" s="117"/>
      <c r="D24" s="88" t="s">
        <v>104</v>
      </c>
      <c r="E24" s="250">
        <f>SUM(E6:E23)</f>
        <v>580</v>
      </c>
      <c r="G24" s="81"/>
      <c r="M24" s="90"/>
    </row>
    <row r="25" spans="1:17" x14ac:dyDescent="0.25">
      <c r="A25" s="251"/>
      <c r="B25" s="117"/>
      <c r="C25" s="117"/>
      <c r="D25" s="311"/>
      <c r="E25" s="312"/>
      <c r="G25" s="81"/>
      <c r="M25" t="s">
        <v>104</v>
      </c>
      <c r="N25" s="205">
        <f>SUM(O16+O23)</f>
        <v>560</v>
      </c>
      <c r="O25" s="273">
        <f>SUM(N25*1.95583)</f>
        <v>1095.2647999999999</v>
      </c>
    </row>
    <row r="26" spans="1:17" ht="18.75" x14ac:dyDescent="0.3">
      <c r="A26" s="79"/>
      <c r="B26" s="80"/>
      <c r="C26" t="s">
        <v>393</v>
      </c>
      <c r="E26" s="115"/>
      <c r="F26" s="83">
        <v>44562</v>
      </c>
      <c r="G26" s="81"/>
      <c r="N26" s="205"/>
      <c r="O26" s="273"/>
    </row>
    <row r="27" spans="1:17" x14ac:dyDescent="0.25">
      <c r="A27" s="84" t="s">
        <v>97</v>
      </c>
      <c r="B27" s="85" t="s">
        <v>98</v>
      </c>
      <c r="C27" s="85" t="s">
        <v>99</v>
      </c>
      <c r="D27" s="85" t="s">
        <v>100</v>
      </c>
      <c r="E27" s="85" t="s">
        <v>101</v>
      </c>
      <c r="F27" s="85" t="s">
        <v>102</v>
      </c>
      <c r="G27" s="86" t="s">
        <v>103</v>
      </c>
      <c r="O27" s="91"/>
      <c r="Q27" s="81"/>
    </row>
    <row r="28" spans="1:17" ht="15.75" x14ac:dyDescent="0.25">
      <c r="A28" s="84" t="s">
        <v>2</v>
      </c>
      <c r="B28" s="85" t="s">
        <v>12635</v>
      </c>
      <c r="C28" s="85" t="s">
        <v>13</v>
      </c>
      <c r="D28" s="85" t="s">
        <v>20</v>
      </c>
      <c r="E28" s="96">
        <v>120</v>
      </c>
      <c r="F28" s="85" t="s">
        <v>105</v>
      </c>
      <c r="G28" s="86" t="s">
        <v>13554</v>
      </c>
      <c r="L28" s="116" t="s">
        <v>13575</v>
      </c>
      <c r="M28" s="116" t="s">
        <v>6815</v>
      </c>
      <c r="O28" s="91"/>
      <c r="P28" s="81"/>
      <c r="Q28" s="81"/>
    </row>
    <row r="29" spans="1:17" x14ac:dyDescent="0.25">
      <c r="A29" s="84" t="s">
        <v>6</v>
      </c>
      <c r="B29" s="85" t="s">
        <v>13555</v>
      </c>
      <c r="C29" s="85" t="s">
        <v>13</v>
      </c>
      <c r="D29" s="85" t="s">
        <v>20</v>
      </c>
      <c r="E29" s="96">
        <v>120</v>
      </c>
      <c r="F29" s="85" t="s">
        <v>105</v>
      </c>
      <c r="G29" s="86" t="s">
        <v>13556</v>
      </c>
      <c r="K29" s="79"/>
      <c r="L29" s="92">
        <v>44565</v>
      </c>
      <c r="P29" t="s">
        <v>5758</v>
      </c>
      <c r="Q29" s="81"/>
    </row>
    <row r="30" spans="1:17" x14ac:dyDescent="0.25">
      <c r="A30" s="84" t="s">
        <v>32</v>
      </c>
      <c r="B30" s="85" t="s">
        <v>13259</v>
      </c>
      <c r="C30" s="85" t="s">
        <v>890</v>
      </c>
      <c r="D30" s="85" t="s">
        <v>20</v>
      </c>
      <c r="E30" s="96">
        <v>70</v>
      </c>
      <c r="F30" s="85" t="s">
        <v>392</v>
      </c>
      <c r="G30" s="86" t="s">
        <v>13557</v>
      </c>
      <c r="K30" s="84" t="s">
        <v>97</v>
      </c>
      <c r="L30" s="93" t="s">
        <v>106</v>
      </c>
      <c r="M30" s="93" t="s">
        <v>107</v>
      </c>
    </row>
    <row r="31" spans="1:17" x14ac:dyDescent="0.25">
      <c r="A31" s="84" t="s">
        <v>48</v>
      </c>
      <c r="B31" s="85" t="s">
        <v>87</v>
      </c>
      <c r="C31" s="85" t="s">
        <v>21</v>
      </c>
      <c r="D31" s="85" t="s">
        <v>20</v>
      </c>
      <c r="E31" s="96">
        <v>80</v>
      </c>
      <c r="F31" s="85" t="s">
        <v>105</v>
      </c>
      <c r="G31" s="86" t="s">
        <v>13558</v>
      </c>
      <c r="K31" s="84">
        <v>1</v>
      </c>
      <c r="L31" s="85" t="s">
        <v>108</v>
      </c>
      <c r="M31" s="96">
        <v>13</v>
      </c>
      <c r="Q31" s="81"/>
    </row>
    <row r="32" spans="1:17" x14ac:dyDescent="0.25">
      <c r="A32" s="84" t="s">
        <v>49</v>
      </c>
      <c r="B32" s="85" t="s">
        <v>13559</v>
      </c>
      <c r="C32" s="85" t="s">
        <v>21</v>
      </c>
      <c r="D32" s="85" t="s">
        <v>9</v>
      </c>
      <c r="E32" s="96">
        <v>80</v>
      </c>
      <c r="F32" s="85" t="s">
        <v>105</v>
      </c>
      <c r="G32" s="86" t="s">
        <v>13560</v>
      </c>
      <c r="K32" s="84" t="s">
        <v>6</v>
      </c>
      <c r="L32" s="85" t="s">
        <v>109</v>
      </c>
      <c r="M32" s="96">
        <v>0</v>
      </c>
      <c r="O32" t="s">
        <v>12375</v>
      </c>
      <c r="Q32" s="81"/>
    </row>
    <row r="33" spans="1:17" x14ac:dyDescent="0.25">
      <c r="A33" s="84" t="s">
        <v>50</v>
      </c>
      <c r="B33" s="85" t="s">
        <v>13561</v>
      </c>
      <c r="C33" s="85" t="s">
        <v>21</v>
      </c>
      <c r="D33" s="85" t="s">
        <v>9</v>
      </c>
      <c r="E33" s="96">
        <v>80</v>
      </c>
      <c r="F33" s="85" t="s">
        <v>105</v>
      </c>
      <c r="G33" s="86" t="s">
        <v>13562</v>
      </c>
      <c r="K33" s="84">
        <v>3</v>
      </c>
      <c r="L33" s="85" t="s">
        <v>110</v>
      </c>
      <c r="M33" s="96">
        <v>0</v>
      </c>
      <c r="P33" t="s">
        <v>12376</v>
      </c>
      <c r="Q33" s="81"/>
    </row>
    <row r="34" spans="1:17" x14ac:dyDescent="0.25">
      <c r="A34" s="84" t="s">
        <v>51</v>
      </c>
      <c r="B34" s="85" t="s">
        <v>12107</v>
      </c>
      <c r="C34" s="85" t="s">
        <v>21</v>
      </c>
      <c r="D34" s="85" t="s">
        <v>9</v>
      </c>
      <c r="E34" s="96">
        <v>50</v>
      </c>
      <c r="F34" s="85" t="s">
        <v>392</v>
      </c>
      <c r="G34" s="86" t="s">
        <v>13563</v>
      </c>
      <c r="K34" s="84">
        <v>4</v>
      </c>
      <c r="L34" s="94" t="s">
        <v>111</v>
      </c>
      <c r="M34" s="96">
        <v>35</v>
      </c>
      <c r="Q34" s="81"/>
    </row>
    <row r="35" spans="1:17" x14ac:dyDescent="0.25">
      <c r="A35" s="84" t="s">
        <v>52</v>
      </c>
      <c r="B35" s="85" t="s">
        <v>13564</v>
      </c>
      <c r="C35" s="85" t="s">
        <v>21</v>
      </c>
      <c r="D35" s="85" t="s">
        <v>20</v>
      </c>
      <c r="E35" s="96">
        <v>50</v>
      </c>
      <c r="F35" s="85" t="s">
        <v>392</v>
      </c>
      <c r="G35" s="86" t="s">
        <v>13565</v>
      </c>
      <c r="K35" s="79"/>
      <c r="L35" s="95" t="s">
        <v>104</v>
      </c>
      <c r="M35" s="96">
        <f>SUM(M31:M34)</f>
        <v>48</v>
      </c>
      <c r="Q35" s="81"/>
    </row>
    <row r="36" spans="1:17" x14ac:dyDescent="0.25">
      <c r="A36" s="84" t="s">
        <v>53</v>
      </c>
      <c r="B36" s="85" t="s">
        <v>13566</v>
      </c>
      <c r="C36" s="85" t="s">
        <v>21</v>
      </c>
      <c r="D36" s="85" t="s">
        <v>9</v>
      </c>
      <c r="E36" s="96">
        <v>80</v>
      </c>
      <c r="F36" s="85" t="s">
        <v>105</v>
      </c>
      <c r="G36" s="86" t="s">
        <v>13567</v>
      </c>
      <c r="K36" s="79"/>
      <c r="L36" s="290"/>
      <c r="M36" s="252"/>
      <c r="Q36" s="81"/>
    </row>
    <row r="37" spans="1:17" x14ac:dyDescent="0.25">
      <c r="A37" s="84" t="s">
        <v>54</v>
      </c>
      <c r="B37" s="85" t="s">
        <v>3603</v>
      </c>
      <c r="C37" s="85" t="s">
        <v>21</v>
      </c>
      <c r="D37" s="85" t="s">
        <v>9</v>
      </c>
      <c r="E37" s="96">
        <v>80</v>
      </c>
      <c r="F37" s="85" t="s">
        <v>105</v>
      </c>
      <c r="G37" s="86" t="s">
        <v>13568</v>
      </c>
      <c r="K37" s="79"/>
      <c r="L37" s="290"/>
      <c r="M37" s="252"/>
      <c r="N37" s="117"/>
      <c r="O37" s="117"/>
      <c r="P37" s="117"/>
      <c r="Q37" s="276"/>
    </row>
    <row r="38" spans="1:17" x14ac:dyDescent="0.25">
      <c r="A38" s="84" t="s">
        <v>55</v>
      </c>
      <c r="B38" s="85" t="s">
        <v>13569</v>
      </c>
      <c r="C38" s="85" t="s">
        <v>21</v>
      </c>
      <c r="D38" s="85" t="s">
        <v>20</v>
      </c>
      <c r="E38" s="96">
        <v>80</v>
      </c>
      <c r="F38" s="85" t="s">
        <v>105</v>
      </c>
      <c r="G38" s="86" t="s">
        <v>13570</v>
      </c>
      <c r="K38" s="79"/>
      <c r="M38" s="85" t="s">
        <v>2354</v>
      </c>
      <c r="N38" s="96">
        <v>0</v>
      </c>
      <c r="O38" s="85"/>
      <c r="Q38" s="81"/>
    </row>
    <row r="39" spans="1:17" x14ac:dyDescent="0.25">
      <c r="A39" s="84" t="s">
        <v>56</v>
      </c>
      <c r="B39" s="85" t="s">
        <v>13571</v>
      </c>
      <c r="C39" s="85" t="s">
        <v>21</v>
      </c>
      <c r="D39" s="85" t="s">
        <v>20</v>
      </c>
      <c r="E39" s="96">
        <v>50</v>
      </c>
      <c r="F39" s="85" t="s">
        <v>392</v>
      </c>
      <c r="G39" s="86" t="s">
        <v>13572</v>
      </c>
      <c r="K39" s="79"/>
      <c r="M39" s="85" t="s">
        <v>112</v>
      </c>
      <c r="N39" s="96">
        <f>SUM(N25)</f>
        <v>560</v>
      </c>
      <c r="O39" s="99">
        <f>SUM(N39*1.95583)</f>
        <v>1095.2647999999999</v>
      </c>
      <c r="Q39" s="81"/>
    </row>
    <row r="40" spans="1:17" x14ac:dyDescent="0.25">
      <c r="A40" s="84" t="s">
        <v>57</v>
      </c>
      <c r="B40" s="85" t="s">
        <v>5663</v>
      </c>
      <c r="C40" s="85" t="s">
        <v>13</v>
      </c>
      <c r="D40" s="85" t="s">
        <v>9</v>
      </c>
      <c r="E40" s="96">
        <v>0</v>
      </c>
      <c r="F40" s="85" t="s">
        <v>105</v>
      </c>
      <c r="G40" s="86" t="s">
        <v>11987</v>
      </c>
      <c r="K40" s="79"/>
      <c r="M40" s="85" t="s">
        <v>113</v>
      </c>
      <c r="N40" s="96">
        <f>SUM(M35)</f>
        <v>48</v>
      </c>
      <c r="O40" s="85"/>
      <c r="Q40" s="81"/>
    </row>
    <row r="41" spans="1:17" x14ac:dyDescent="0.25">
      <c r="A41" s="84" t="s">
        <v>58</v>
      </c>
      <c r="B41" s="85" t="s">
        <v>13573</v>
      </c>
      <c r="C41" s="85" t="s">
        <v>22</v>
      </c>
      <c r="D41" s="85" t="s">
        <v>20</v>
      </c>
      <c r="E41" s="96">
        <v>0</v>
      </c>
      <c r="F41" s="85" t="s">
        <v>105</v>
      </c>
      <c r="G41" s="86" t="s">
        <v>13107</v>
      </c>
      <c r="K41" s="79"/>
      <c r="M41" s="85" t="s">
        <v>114</v>
      </c>
      <c r="N41" s="96">
        <f>SUM(N38+N39-N40)</f>
        <v>512</v>
      </c>
      <c r="O41" s="85"/>
      <c r="Q41" s="81" t="s">
        <v>5758</v>
      </c>
    </row>
    <row r="42" spans="1:17" x14ac:dyDescent="0.25">
      <c r="D42" s="255" t="s">
        <v>104</v>
      </c>
      <c r="E42" s="256">
        <f>SUM(E28:E41)</f>
        <v>940</v>
      </c>
      <c r="G42" s="81"/>
      <c r="K42" s="79"/>
      <c r="M42" s="94" t="s">
        <v>2355</v>
      </c>
      <c r="N42" s="96">
        <v>0</v>
      </c>
      <c r="O42" s="85"/>
      <c r="Q42" s="81"/>
    </row>
    <row r="43" spans="1:17" x14ac:dyDescent="0.25">
      <c r="C43" s="90"/>
    </row>
    <row r="44" spans="1:17" x14ac:dyDescent="0.25">
      <c r="C44" t="s">
        <v>104</v>
      </c>
      <c r="D44" s="205">
        <f>SUM(E24+E42)</f>
        <v>1520</v>
      </c>
      <c r="E44" s="273">
        <f>SUM(D44*1.95583)</f>
        <v>2972.8615999999997</v>
      </c>
    </row>
    <row r="45" spans="1:17" x14ac:dyDescent="0.25">
      <c r="D45" s="205"/>
      <c r="E45" s="273"/>
    </row>
    <row r="46" spans="1:17" x14ac:dyDescent="0.25">
      <c r="E46" s="91"/>
      <c r="G46" s="81"/>
    </row>
    <row r="47" spans="1:17" ht="15.75" x14ac:dyDescent="0.25">
      <c r="B47" s="116" t="s">
        <v>13527</v>
      </c>
      <c r="C47" s="116" t="s">
        <v>536</v>
      </c>
      <c r="E47" s="91"/>
      <c r="F47" s="81"/>
      <c r="G47" s="81"/>
    </row>
    <row r="48" spans="1:17" x14ac:dyDescent="0.25">
      <c r="A48" s="79"/>
      <c r="B48" s="92">
        <v>44565</v>
      </c>
      <c r="F48" t="s">
        <v>5758</v>
      </c>
      <c r="G48" s="81"/>
    </row>
    <row r="49" spans="1:17" x14ac:dyDescent="0.25">
      <c r="A49" s="84" t="s">
        <v>97</v>
      </c>
      <c r="B49" s="93" t="s">
        <v>106</v>
      </c>
      <c r="C49" s="93" t="s">
        <v>107</v>
      </c>
      <c r="L49" s="100">
        <v>2550</v>
      </c>
      <c r="Q49" s="81"/>
    </row>
    <row r="50" spans="1:17" x14ac:dyDescent="0.25">
      <c r="A50" s="84">
        <v>1</v>
      </c>
      <c r="B50" s="85" t="s">
        <v>108</v>
      </c>
      <c r="C50" s="96">
        <v>14</v>
      </c>
      <c r="G50" s="81"/>
      <c r="L50" s="100">
        <v>200</v>
      </c>
      <c r="N50" s="93" t="s">
        <v>118</v>
      </c>
      <c r="O50" s="93" t="s">
        <v>119</v>
      </c>
      <c r="P50" s="93" t="s">
        <v>120</v>
      </c>
    </row>
    <row r="51" spans="1:17" x14ac:dyDescent="0.25">
      <c r="A51" s="84" t="s">
        <v>6</v>
      </c>
      <c r="B51" s="85" t="s">
        <v>109</v>
      </c>
      <c r="C51" s="96">
        <v>0</v>
      </c>
      <c r="E51" t="s">
        <v>12375</v>
      </c>
      <c r="G51" s="81"/>
      <c r="L51" s="101">
        <f>SUM(L50/L49)</f>
        <v>7.8431372549019607E-2</v>
      </c>
      <c r="N51" s="102">
        <f>SUM(L51*O39)</f>
        <v>85.903121568627441</v>
      </c>
      <c r="O51" s="102">
        <f>SUM(N51/1.17)</f>
        <v>73.421471426177305</v>
      </c>
      <c r="P51" s="102">
        <f>SUM(N51-O51)</f>
        <v>12.481650142450135</v>
      </c>
    </row>
    <row r="52" spans="1:17" x14ac:dyDescent="0.25">
      <c r="A52" s="84">
        <v>3</v>
      </c>
      <c r="B52" s="85" t="s">
        <v>110</v>
      </c>
      <c r="C52" s="96">
        <v>0</v>
      </c>
      <c r="F52" t="s">
        <v>12376</v>
      </c>
      <c r="G52" s="81"/>
    </row>
    <row r="53" spans="1:17" x14ac:dyDescent="0.25">
      <c r="A53" s="84">
        <v>4</v>
      </c>
      <c r="B53" s="94" t="s">
        <v>111</v>
      </c>
      <c r="C53" s="96">
        <v>38</v>
      </c>
      <c r="G53" s="81"/>
    </row>
    <row r="54" spans="1:17" x14ac:dyDescent="0.25">
      <c r="A54" s="79"/>
      <c r="B54" s="95" t="s">
        <v>104</v>
      </c>
      <c r="C54" s="96">
        <f>SUM(C50:C53)</f>
        <v>52</v>
      </c>
      <c r="G54" s="81"/>
    </row>
    <row r="55" spans="1:17" x14ac:dyDescent="0.25">
      <c r="A55" s="79"/>
      <c r="B55" s="290"/>
      <c r="C55" s="252"/>
      <c r="G55" s="81"/>
    </row>
    <row r="56" spans="1:17" x14ac:dyDescent="0.25">
      <c r="A56" s="79"/>
      <c r="B56" s="290"/>
      <c r="C56" s="252"/>
      <c r="D56" s="117"/>
      <c r="E56" s="117"/>
      <c r="F56" s="117"/>
      <c r="G56" s="276"/>
    </row>
    <row r="57" spans="1:17" x14ac:dyDescent="0.25">
      <c r="A57" s="79"/>
      <c r="C57" s="85" t="s">
        <v>2354</v>
      </c>
      <c r="D57" s="96">
        <v>100</v>
      </c>
      <c r="E57" s="85" t="s">
        <v>13574</v>
      </c>
      <c r="G57" s="81"/>
    </row>
    <row r="58" spans="1:17" x14ac:dyDescent="0.25">
      <c r="A58" s="79"/>
      <c r="C58" s="85" t="s">
        <v>112</v>
      </c>
      <c r="D58" s="96">
        <f>SUM(D44)</f>
        <v>1520</v>
      </c>
      <c r="E58" s="99">
        <f>SUM(D58*1.95583)</f>
        <v>2972.8615999999997</v>
      </c>
      <c r="G58" s="81"/>
    </row>
    <row r="59" spans="1:17" x14ac:dyDescent="0.25">
      <c r="A59" s="79"/>
      <c r="C59" s="85" t="s">
        <v>113</v>
      </c>
      <c r="D59" s="96">
        <f>SUM(C54)</f>
        <v>52</v>
      </c>
      <c r="E59" s="85"/>
      <c r="G59" s="81"/>
    </row>
    <row r="60" spans="1:17" x14ac:dyDescent="0.25">
      <c r="A60" s="79"/>
      <c r="C60" s="85" t="s">
        <v>114</v>
      </c>
      <c r="D60" s="96">
        <f>SUM(D57+D58-D59)</f>
        <v>1568</v>
      </c>
      <c r="E60" s="85"/>
      <c r="G60" s="81" t="s">
        <v>5758</v>
      </c>
    </row>
    <row r="61" spans="1:17" x14ac:dyDescent="0.25">
      <c r="A61" s="79"/>
      <c r="C61" s="94" t="s">
        <v>2355</v>
      </c>
      <c r="D61" s="96">
        <v>0</v>
      </c>
      <c r="E61" s="85"/>
      <c r="G61" s="81"/>
    </row>
    <row r="68" spans="1:17" x14ac:dyDescent="0.25">
      <c r="B68" s="100">
        <v>2550</v>
      </c>
      <c r="G68" s="81"/>
    </row>
    <row r="69" spans="1:17" x14ac:dyDescent="0.25">
      <c r="B69" s="100">
        <v>200</v>
      </c>
      <c r="D69" s="93" t="s">
        <v>118</v>
      </c>
      <c r="E69" s="93" t="s">
        <v>119</v>
      </c>
      <c r="F69" s="93" t="s">
        <v>120</v>
      </c>
    </row>
    <row r="70" spans="1:17" x14ac:dyDescent="0.25">
      <c r="B70" s="101">
        <f>SUM(B69/B68)</f>
        <v>7.8431372549019607E-2</v>
      </c>
      <c r="D70" s="102">
        <f>SUM(B70*E58)</f>
        <v>233.16561568627449</v>
      </c>
      <c r="E70" s="102">
        <f>SUM(D70/1.17)</f>
        <v>199.28685101390982</v>
      </c>
      <c r="F70" s="102">
        <f>SUM(D70-E70)</f>
        <v>33.878764672364667</v>
      </c>
    </row>
    <row r="76" spans="1:17" ht="18.75" x14ac:dyDescent="0.3">
      <c r="A76" s="79"/>
      <c r="B76" s="80" t="s">
        <v>263</v>
      </c>
      <c r="G76" s="81"/>
      <c r="K76" s="79"/>
      <c r="L76" s="80" t="s">
        <v>13728</v>
      </c>
      <c r="Q76" s="81"/>
    </row>
    <row r="77" spans="1:17" x14ac:dyDescent="0.25">
      <c r="A77" s="79"/>
      <c r="B77" t="s">
        <v>10164</v>
      </c>
      <c r="F77" s="82" t="s">
        <v>95</v>
      </c>
      <c r="G77" s="81"/>
      <c r="K77" s="79"/>
      <c r="L77" t="s">
        <v>536</v>
      </c>
      <c r="P77" s="82" t="s">
        <v>95</v>
      </c>
      <c r="Q77" s="81"/>
    </row>
    <row r="78" spans="1:17" ht="18.75" x14ac:dyDescent="0.3">
      <c r="A78" s="251"/>
      <c r="B78" s="274"/>
      <c r="C78" s="117" t="s">
        <v>96</v>
      </c>
      <c r="D78" s="117"/>
      <c r="E78" s="117"/>
      <c r="F78" s="275">
        <v>44563</v>
      </c>
      <c r="G78" s="276"/>
      <c r="K78" s="251"/>
      <c r="L78" s="274"/>
      <c r="M78" s="117" t="s">
        <v>96</v>
      </c>
      <c r="N78" s="117"/>
      <c r="O78" s="117"/>
      <c r="P78" s="275">
        <v>44565</v>
      </c>
      <c r="Q78" s="276"/>
    </row>
    <row r="79" spans="1:17" x14ac:dyDescent="0.25">
      <c r="A79" s="84" t="s">
        <v>97</v>
      </c>
      <c r="B79" s="85" t="s">
        <v>98</v>
      </c>
      <c r="C79" s="85" t="s">
        <v>99</v>
      </c>
      <c r="D79" s="85" t="s">
        <v>100</v>
      </c>
      <c r="E79" s="85" t="s">
        <v>101</v>
      </c>
      <c r="F79" s="85" t="s">
        <v>102</v>
      </c>
      <c r="G79" s="86" t="s">
        <v>103</v>
      </c>
      <c r="K79" s="84" t="s">
        <v>97</v>
      </c>
      <c r="L79" s="85" t="s">
        <v>98</v>
      </c>
      <c r="M79" s="85" t="s">
        <v>99</v>
      </c>
      <c r="N79" s="85" t="s">
        <v>100</v>
      </c>
      <c r="O79" s="85" t="s">
        <v>101</v>
      </c>
      <c r="P79" s="85" t="s">
        <v>102</v>
      </c>
      <c r="Q79" s="86" t="s">
        <v>103</v>
      </c>
    </row>
    <row r="80" spans="1:17" x14ac:dyDescent="0.25">
      <c r="A80" s="84" t="s">
        <v>2</v>
      </c>
      <c r="B80" s="85" t="s">
        <v>13701</v>
      </c>
      <c r="C80" s="85" t="s">
        <v>9</v>
      </c>
      <c r="D80" s="85" t="s">
        <v>21</v>
      </c>
      <c r="E80" s="96">
        <v>50</v>
      </c>
      <c r="F80" s="85" t="s">
        <v>392</v>
      </c>
      <c r="G80" s="86" t="s">
        <v>13702</v>
      </c>
      <c r="K80" s="84" t="s">
        <v>2</v>
      </c>
      <c r="L80" s="85" t="s">
        <v>11252</v>
      </c>
      <c r="M80" s="85" t="s">
        <v>155</v>
      </c>
      <c r="N80" s="85" t="s">
        <v>28</v>
      </c>
      <c r="O80" s="96">
        <v>125</v>
      </c>
      <c r="P80" s="85" t="s">
        <v>105</v>
      </c>
      <c r="Q80" s="86" t="s">
        <v>13731</v>
      </c>
    </row>
    <row r="81" spans="1:17" x14ac:dyDescent="0.25">
      <c r="A81" s="84" t="s">
        <v>6</v>
      </c>
      <c r="B81" s="85" t="s">
        <v>13703</v>
      </c>
      <c r="C81" s="85" t="s">
        <v>9</v>
      </c>
      <c r="D81" s="85" t="s">
        <v>21</v>
      </c>
      <c r="E81" s="96">
        <v>25</v>
      </c>
      <c r="F81" s="85" t="s">
        <v>392</v>
      </c>
      <c r="G81" s="86" t="s">
        <v>13704</v>
      </c>
      <c r="K81" s="84" t="s">
        <v>6</v>
      </c>
      <c r="L81" s="85" t="s">
        <v>13733</v>
      </c>
      <c r="M81" s="85" t="s">
        <v>9</v>
      </c>
      <c r="N81" s="85" t="s">
        <v>13</v>
      </c>
      <c r="O81" s="96">
        <v>120</v>
      </c>
      <c r="P81" s="85" t="s">
        <v>105</v>
      </c>
      <c r="Q81" s="86" t="s">
        <v>13732</v>
      </c>
    </row>
    <row r="82" spans="1:17" x14ac:dyDescent="0.25">
      <c r="A82" s="84" t="s">
        <v>32</v>
      </c>
      <c r="B82" s="85" t="s">
        <v>13705</v>
      </c>
      <c r="C82" s="85" t="s">
        <v>9</v>
      </c>
      <c r="D82" s="85" t="s">
        <v>21</v>
      </c>
      <c r="E82" s="96">
        <v>50</v>
      </c>
      <c r="F82" s="85" t="s">
        <v>392</v>
      </c>
      <c r="G82" s="86" t="s">
        <v>13706</v>
      </c>
      <c r="K82" s="84" t="s">
        <v>32</v>
      </c>
      <c r="L82" s="85" t="s">
        <v>13734</v>
      </c>
      <c r="M82" s="85" t="s">
        <v>9</v>
      </c>
      <c r="N82" s="85" t="s">
        <v>13</v>
      </c>
      <c r="O82" s="96">
        <v>120</v>
      </c>
      <c r="P82" s="85" t="s">
        <v>105</v>
      </c>
      <c r="Q82" s="86" t="s">
        <v>13735</v>
      </c>
    </row>
    <row r="83" spans="1:17" x14ac:dyDescent="0.25">
      <c r="A83" s="84" t="s">
        <v>48</v>
      </c>
      <c r="B83" s="85" t="s">
        <v>13319</v>
      </c>
      <c r="C83" s="85" t="s">
        <v>5</v>
      </c>
      <c r="D83" s="85" t="s">
        <v>13</v>
      </c>
      <c r="E83" s="96">
        <v>80</v>
      </c>
      <c r="F83" s="85" t="s">
        <v>392</v>
      </c>
      <c r="G83" s="86" t="s">
        <v>13707</v>
      </c>
      <c r="K83" s="84" t="s">
        <v>48</v>
      </c>
      <c r="L83" s="85" t="s">
        <v>13736</v>
      </c>
      <c r="M83" s="85" t="s">
        <v>9</v>
      </c>
      <c r="N83" s="85" t="s">
        <v>22</v>
      </c>
      <c r="O83" s="96">
        <v>90</v>
      </c>
      <c r="P83" s="85" t="s">
        <v>392</v>
      </c>
      <c r="Q83" s="86" t="s">
        <v>13737</v>
      </c>
    </row>
    <row r="84" spans="1:17" x14ac:dyDescent="0.25">
      <c r="A84" s="84" t="s">
        <v>49</v>
      </c>
      <c r="B84" s="85" t="s">
        <v>13708</v>
      </c>
      <c r="C84" s="85" t="s">
        <v>5</v>
      </c>
      <c r="D84" s="85" t="s">
        <v>13</v>
      </c>
      <c r="E84" s="96">
        <v>80</v>
      </c>
      <c r="F84" s="85" t="s">
        <v>392</v>
      </c>
      <c r="G84" s="86" t="s">
        <v>13709</v>
      </c>
      <c r="K84" s="84" t="s">
        <v>49</v>
      </c>
      <c r="L84" s="85" t="s">
        <v>13738</v>
      </c>
      <c r="M84" s="85" t="s">
        <v>9</v>
      </c>
      <c r="N84" s="85" t="s">
        <v>21</v>
      </c>
      <c r="O84" s="96">
        <v>50</v>
      </c>
      <c r="P84" s="85" t="s">
        <v>392</v>
      </c>
      <c r="Q84" s="86" t="s">
        <v>13739</v>
      </c>
    </row>
    <row r="85" spans="1:17" x14ac:dyDescent="0.25">
      <c r="A85" s="84" t="s">
        <v>50</v>
      </c>
      <c r="B85" s="85" t="s">
        <v>324</v>
      </c>
      <c r="C85" s="85" t="s">
        <v>20</v>
      </c>
      <c r="D85" s="85" t="s">
        <v>890</v>
      </c>
      <c r="E85" s="96">
        <v>0</v>
      </c>
      <c r="F85" s="85" t="s">
        <v>105</v>
      </c>
      <c r="G85" s="86" t="s">
        <v>13329</v>
      </c>
      <c r="K85" s="84" t="s">
        <v>50</v>
      </c>
      <c r="L85" s="85" t="s">
        <v>13740</v>
      </c>
      <c r="M85" s="85" t="s">
        <v>20</v>
      </c>
      <c r="N85" s="85" t="s">
        <v>28</v>
      </c>
      <c r="O85" s="96">
        <v>120</v>
      </c>
      <c r="P85" s="85" t="s">
        <v>105</v>
      </c>
      <c r="Q85" s="86" t="s">
        <v>13741</v>
      </c>
    </row>
    <row r="86" spans="1:17" x14ac:dyDescent="0.25">
      <c r="A86" s="84" t="s">
        <v>51</v>
      </c>
      <c r="B86" s="85" t="s">
        <v>324</v>
      </c>
      <c r="C86" s="85" t="s">
        <v>20</v>
      </c>
      <c r="D86" s="85" t="s">
        <v>890</v>
      </c>
      <c r="E86" s="96">
        <v>0</v>
      </c>
      <c r="F86" s="85" t="s">
        <v>105</v>
      </c>
      <c r="G86" s="86" t="s">
        <v>13330</v>
      </c>
      <c r="K86" s="84" t="s">
        <v>51</v>
      </c>
      <c r="L86" s="85" t="s">
        <v>13742</v>
      </c>
      <c r="M86" s="85" t="s">
        <v>12</v>
      </c>
      <c r="N86" s="85" t="s">
        <v>21</v>
      </c>
      <c r="O86" s="96">
        <v>80</v>
      </c>
      <c r="P86" s="85" t="s">
        <v>105</v>
      </c>
      <c r="Q86" s="86" t="s">
        <v>13743</v>
      </c>
    </row>
    <row r="87" spans="1:17" x14ac:dyDescent="0.25">
      <c r="A87" s="84" t="s">
        <v>52</v>
      </c>
      <c r="B87" s="85" t="s">
        <v>324</v>
      </c>
      <c r="C87" s="85" t="s">
        <v>20</v>
      </c>
      <c r="D87" s="85" t="s">
        <v>890</v>
      </c>
      <c r="E87" s="96">
        <v>0</v>
      </c>
      <c r="F87" s="85" t="s">
        <v>105</v>
      </c>
      <c r="G87" s="86" t="s">
        <v>13331</v>
      </c>
      <c r="K87" s="84" t="s">
        <v>52</v>
      </c>
      <c r="L87" s="85" t="s">
        <v>13744</v>
      </c>
      <c r="M87" s="85" t="s">
        <v>5</v>
      </c>
      <c r="N87" s="85" t="s">
        <v>13</v>
      </c>
      <c r="O87" s="96">
        <v>80</v>
      </c>
      <c r="P87" s="85" t="s">
        <v>392</v>
      </c>
      <c r="Q87" s="86" t="s">
        <v>13745</v>
      </c>
    </row>
    <row r="88" spans="1:17" x14ac:dyDescent="0.25">
      <c r="A88" s="84" t="s">
        <v>53</v>
      </c>
      <c r="B88" s="85" t="s">
        <v>13710</v>
      </c>
      <c r="C88" s="85" t="s">
        <v>20</v>
      </c>
      <c r="D88" s="85" t="s">
        <v>21</v>
      </c>
      <c r="E88" s="96">
        <v>0</v>
      </c>
      <c r="F88" s="85" t="s">
        <v>105</v>
      </c>
      <c r="G88" s="86" t="s">
        <v>13095</v>
      </c>
      <c r="K88" s="84" t="s">
        <v>53</v>
      </c>
      <c r="L88" s="85" t="s">
        <v>1062</v>
      </c>
      <c r="M88" s="85" t="s">
        <v>20</v>
      </c>
      <c r="N88" s="85" t="s">
        <v>22</v>
      </c>
      <c r="O88" s="96">
        <v>0</v>
      </c>
      <c r="P88" s="85" t="s">
        <v>105</v>
      </c>
      <c r="Q88" s="86" t="s">
        <v>13312</v>
      </c>
    </row>
    <row r="89" spans="1:17" x14ac:dyDescent="0.25">
      <c r="A89" s="84" t="s">
        <v>54</v>
      </c>
      <c r="B89" s="85" t="s">
        <v>13439</v>
      </c>
      <c r="C89" s="85" t="s">
        <v>5</v>
      </c>
      <c r="D89" s="85" t="s">
        <v>21</v>
      </c>
      <c r="E89" s="96">
        <v>0</v>
      </c>
      <c r="F89" s="85" t="s">
        <v>105</v>
      </c>
      <c r="G89" s="86" t="s">
        <v>13440</v>
      </c>
      <c r="K89" s="84" t="s">
        <v>54</v>
      </c>
      <c r="L89" s="85" t="s">
        <v>286</v>
      </c>
      <c r="M89" s="85" t="s">
        <v>20</v>
      </c>
      <c r="N89" s="85" t="s">
        <v>28</v>
      </c>
      <c r="O89" s="96">
        <v>0</v>
      </c>
      <c r="P89" s="85" t="s">
        <v>105</v>
      </c>
      <c r="Q89" s="86" t="s">
        <v>13325</v>
      </c>
    </row>
    <row r="90" spans="1:17" x14ac:dyDescent="0.25">
      <c r="A90" s="84" t="s">
        <v>55</v>
      </c>
      <c r="B90" s="85" t="s">
        <v>13129</v>
      </c>
      <c r="C90" s="85" t="s">
        <v>20</v>
      </c>
      <c r="D90" s="85" t="s">
        <v>13</v>
      </c>
      <c r="E90" s="96">
        <v>0</v>
      </c>
      <c r="F90" s="85" t="s">
        <v>105</v>
      </c>
      <c r="G90" s="86" t="s">
        <v>13130</v>
      </c>
      <c r="K90" s="84" t="s">
        <v>55</v>
      </c>
      <c r="L90" s="85" t="s">
        <v>13746</v>
      </c>
      <c r="M90" s="85" t="s">
        <v>9</v>
      </c>
      <c r="N90" s="85" t="s">
        <v>28</v>
      </c>
      <c r="O90" s="96">
        <v>0</v>
      </c>
      <c r="P90" s="85" t="s">
        <v>105</v>
      </c>
      <c r="Q90" s="86" t="s">
        <v>13327</v>
      </c>
    </row>
    <row r="91" spans="1:17" x14ac:dyDescent="0.25">
      <c r="A91" s="84" t="s">
        <v>56</v>
      </c>
      <c r="B91" s="85" t="s">
        <v>10524</v>
      </c>
      <c r="C91" s="85" t="s">
        <v>9</v>
      </c>
      <c r="D91" s="85" t="s">
        <v>21</v>
      </c>
      <c r="E91" s="96">
        <v>0</v>
      </c>
      <c r="F91" s="85" t="s">
        <v>105</v>
      </c>
      <c r="G91" s="86" t="s">
        <v>13338</v>
      </c>
      <c r="K91" s="84" t="s">
        <v>56</v>
      </c>
      <c r="L91" s="85" t="s">
        <v>13747</v>
      </c>
      <c r="M91" s="85" t="s">
        <v>20</v>
      </c>
      <c r="N91" s="85" t="s">
        <v>890</v>
      </c>
      <c r="O91" s="96">
        <v>0</v>
      </c>
      <c r="P91" s="85" t="s">
        <v>105</v>
      </c>
      <c r="Q91" s="86" t="s">
        <v>13332</v>
      </c>
    </row>
    <row r="92" spans="1:17" x14ac:dyDescent="0.25">
      <c r="A92" s="84" t="s">
        <v>57</v>
      </c>
      <c r="B92" s="85" t="s">
        <v>10524</v>
      </c>
      <c r="C92" s="85" t="s">
        <v>9</v>
      </c>
      <c r="D92" s="85" t="s">
        <v>21</v>
      </c>
      <c r="E92" s="96">
        <v>0</v>
      </c>
      <c r="F92" s="85" t="s">
        <v>105</v>
      </c>
      <c r="G92" s="86" t="s">
        <v>13340</v>
      </c>
      <c r="K92" s="84" t="s">
        <v>57</v>
      </c>
      <c r="L92" s="85" t="s">
        <v>13747</v>
      </c>
      <c r="M92" s="85" t="s">
        <v>20</v>
      </c>
      <c r="N92" s="85" t="s">
        <v>890</v>
      </c>
      <c r="O92" s="96">
        <v>0</v>
      </c>
      <c r="P92" s="85" t="s">
        <v>105</v>
      </c>
      <c r="Q92" s="86" t="s">
        <v>13334</v>
      </c>
    </row>
    <row r="93" spans="1:17" x14ac:dyDescent="0.25">
      <c r="A93" s="84" t="s">
        <v>58</v>
      </c>
      <c r="B93" s="85" t="s">
        <v>4932</v>
      </c>
      <c r="C93" s="85" t="s">
        <v>5</v>
      </c>
      <c r="D93" s="85" t="s">
        <v>21</v>
      </c>
      <c r="E93" s="96">
        <v>0</v>
      </c>
      <c r="F93" s="85" t="s">
        <v>105</v>
      </c>
      <c r="G93" s="86" t="s">
        <v>13363</v>
      </c>
      <c r="K93" s="84" t="s">
        <v>58</v>
      </c>
      <c r="L93" s="85" t="s">
        <v>3009</v>
      </c>
      <c r="M93" s="85" t="s">
        <v>9</v>
      </c>
      <c r="N93" s="85" t="s">
        <v>22</v>
      </c>
      <c r="O93" s="96">
        <v>0</v>
      </c>
      <c r="P93" s="85" t="s">
        <v>105</v>
      </c>
      <c r="Q93" s="86" t="s">
        <v>13177</v>
      </c>
    </row>
    <row r="94" spans="1:17" x14ac:dyDescent="0.25">
      <c r="A94" s="84" t="s">
        <v>59</v>
      </c>
      <c r="B94" s="85" t="s">
        <v>12903</v>
      </c>
      <c r="C94" s="85" t="s">
        <v>5</v>
      </c>
      <c r="D94" s="85" t="s">
        <v>28</v>
      </c>
      <c r="E94" s="96">
        <v>0</v>
      </c>
      <c r="F94" s="85" t="s">
        <v>4484</v>
      </c>
      <c r="G94" s="86" t="s">
        <v>13711</v>
      </c>
      <c r="K94" s="251"/>
      <c r="L94" s="218"/>
      <c r="M94" s="117"/>
      <c r="N94" s="88" t="s">
        <v>104</v>
      </c>
      <c r="O94" s="250">
        <f>SUM(O80:O93)</f>
        <v>785</v>
      </c>
      <c r="Q94" s="81"/>
    </row>
    <row r="95" spans="1:17" x14ac:dyDescent="0.25">
      <c r="A95" s="251"/>
      <c r="B95" s="218"/>
      <c r="C95" s="117"/>
      <c r="D95" s="88" t="s">
        <v>104</v>
      </c>
      <c r="E95" s="250">
        <f>SUM(E80:E94)</f>
        <v>285</v>
      </c>
      <c r="G95" s="81"/>
      <c r="K95" s="251"/>
      <c r="L95" s="117"/>
      <c r="M95" s="117"/>
      <c r="N95" s="311"/>
      <c r="O95" s="312"/>
      <c r="Q95" s="81"/>
    </row>
    <row r="96" spans="1:17" ht="18.75" x14ac:dyDescent="0.3">
      <c r="A96" s="251"/>
      <c r="B96" s="117"/>
      <c r="C96" s="117"/>
      <c r="D96" s="311"/>
      <c r="E96" s="312"/>
      <c r="G96" s="81"/>
      <c r="K96" s="79"/>
      <c r="L96" s="80"/>
      <c r="M96" t="s">
        <v>393</v>
      </c>
      <c r="O96" s="115"/>
      <c r="P96" s="83">
        <v>44568</v>
      </c>
      <c r="Q96" s="81"/>
    </row>
    <row r="97" spans="1:17" ht="18.75" x14ac:dyDescent="0.3">
      <c r="A97" s="79"/>
      <c r="B97" s="80"/>
      <c r="C97" t="s">
        <v>393</v>
      </c>
      <c r="E97" s="115"/>
      <c r="F97" s="83">
        <v>44566</v>
      </c>
      <c r="G97" s="81"/>
      <c r="K97" s="84" t="s">
        <v>97</v>
      </c>
      <c r="L97" s="85" t="s">
        <v>98</v>
      </c>
      <c r="M97" s="85" t="s">
        <v>99</v>
      </c>
      <c r="N97" s="85" t="s">
        <v>100</v>
      </c>
      <c r="O97" s="85" t="s">
        <v>101</v>
      </c>
      <c r="P97" s="85" t="s">
        <v>102</v>
      </c>
      <c r="Q97" s="86" t="s">
        <v>103</v>
      </c>
    </row>
    <row r="98" spans="1:17" x14ac:dyDescent="0.25">
      <c r="A98" s="84" t="s">
        <v>97</v>
      </c>
      <c r="B98" s="85" t="s">
        <v>98</v>
      </c>
      <c r="C98" s="85" t="s">
        <v>99</v>
      </c>
      <c r="D98" s="85" t="s">
        <v>100</v>
      </c>
      <c r="E98" s="85" t="s">
        <v>101</v>
      </c>
      <c r="F98" s="85" t="s">
        <v>102</v>
      </c>
      <c r="G98" s="86" t="s">
        <v>103</v>
      </c>
      <c r="K98" s="84" t="s">
        <v>2</v>
      </c>
      <c r="L98" s="85" t="s">
        <v>10614</v>
      </c>
      <c r="M98" s="85" t="s">
        <v>13</v>
      </c>
      <c r="N98" s="85" t="s">
        <v>20</v>
      </c>
      <c r="O98" s="96">
        <v>0</v>
      </c>
      <c r="P98" s="85" t="s">
        <v>105</v>
      </c>
      <c r="Q98" s="86" t="s">
        <v>12675</v>
      </c>
    </row>
    <row r="99" spans="1:17" x14ac:dyDescent="0.25">
      <c r="A99" s="84" t="s">
        <v>2</v>
      </c>
      <c r="B99" s="85" t="s">
        <v>13712</v>
      </c>
      <c r="C99" s="85" t="s">
        <v>21</v>
      </c>
      <c r="D99" s="85" t="s">
        <v>9</v>
      </c>
      <c r="E99" s="96">
        <v>50</v>
      </c>
      <c r="F99" s="85" t="s">
        <v>392</v>
      </c>
      <c r="G99" s="86" t="s">
        <v>13714</v>
      </c>
      <c r="K99" s="84" t="s">
        <v>6</v>
      </c>
      <c r="L99" s="85" t="s">
        <v>8516</v>
      </c>
      <c r="M99" s="85" t="s">
        <v>22</v>
      </c>
      <c r="N99" s="85" t="s">
        <v>41</v>
      </c>
      <c r="O99" s="96">
        <v>0</v>
      </c>
      <c r="P99" s="85" t="s">
        <v>105</v>
      </c>
      <c r="Q99" s="86" t="s">
        <v>13388</v>
      </c>
    </row>
    <row r="100" spans="1:17" x14ac:dyDescent="0.25">
      <c r="A100" s="84" t="s">
        <v>6</v>
      </c>
      <c r="B100" s="85" t="s">
        <v>13713</v>
      </c>
      <c r="C100" s="85" t="s">
        <v>22</v>
      </c>
      <c r="D100" s="85" t="s">
        <v>9</v>
      </c>
      <c r="E100" s="96">
        <v>90</v>
      </c>
      <c r="F100" s="85" t="s">
        <v>392</v>
      </c>
      <c r="G100" s="86" t="s">
        <v>13715</v>
      </c>
      <c r="N100" s="255" t="s">
        <v>104</v>
      </c>
      <c r="O100" s="256">
        <f>SUM(O98:O99)</f>
        <v>0</v>
      </c>
      <c r="Q100" s="81"/>
    </row>
    <row r="101" spans="1:17" x14ac:dyDescent="0.25">
      <c r="A101" s="84" t="s">
        <v>32</v>
      </c>
      <c r="B101" s="85" t="s">
        <v>13716</v>
      </c>
      <c r="C101" s="85" t="s">
        <v>22</v>
      </c>
      <c r="D101" s="85" t="s">
        <v>9</v>
      </c>
      <c r="E101" s="96">
        <v>45</v>
      </c>
      <c r="F101" s="85" t="s">
        <v>392</v>
      </c>
      <c r="G101" s="86" t="s">
        <v>13717</v>
      </c>
      <c r="M101" s="90"/>
    </row>
    <row r="102" spans="1:17" x14ac:dyDescent="0.25">
      <c r="A102" s="84" t="s">
        <v>48</v>
      </c>
      <c r="B102" s="85" t="s">
        <v>13718</v>
      </c>
      <c r="C102" s="85" t="s">
        <v>890</v>
      </c>
      <c r="D102" s="85" t="s">
        <v>41</v>
      </c>
      <c r="E102" s="96">
        <v>75</v>
      </c>
      <c r="F102" s="85" t="s">
        <v>392</v>
      </c>
      <c r="G102" s="86" t="s">
        <v>13719</v>
      </c>
      <c r="M102" t="s">
        <v>104</v>
      </c>
      <c r="N102" s="205">
        <f>SUM(O94+O100)</f>
        <v>785</v>
      </c>
      <c r="O102" s="273">
        <f>SUM(N102*1.95583)</f>
        <v>1535.32655</v>
      </c>
    </row>
    <row r="103" spans="1:17" x14ac:dyDescent="0.25">
      <c r="A103" s="84" t="s">
        <v>49</v>
      </c>
      <c r="B103" s="85" t="s">
        <v>13720</v>
      </c>
      <c r="C103" s="85" t="s">
        <v>21</v>
      </c>
      <c r="D103" s="85" t="s">
        <v>20</v>
      </c>
      <c r="E103" s="96">
        <v>80</v>
      </c>
      <c r="F103" s="85" t="s">
        <v>105</v>
      </c>
      <c r="G103" s="86" t="s">
        <v>13721</v>
      </c>
      <c r="N103" s="205"/>
      <c r="O103" s="273"/>
    </row>
    <row r="104" spans="1:17" x14ac:dyDescent="0.25">
      <c r="A104" s="84" t="s">
        <v>50</v>
      </c>
      <c r="B104" s="85" t="s">
        <v>11175</v>
      </c>
      <c r="C104" s="85" t="s">
        <v>21</v>
      </c>
      <c r="D104" s="85" t="s">
        <v>9</v>
      </c>
      <c r="E104" s="96">
        <v>50</v>
      </c>
      <c r="F104" s="85" t="s">
        <v>392</v>
      </c>
      <c r="G104" s="86" t="s">
        <v>13722</v>
      </c>
      <c r="O104" s="91"/>
      <c r="Q104" s="81"/>
    </row>
    <row r="105" spans="1:17" ht="15.75" x14ac:dyDescent="0.25">
      <c r="A105" s="84" t="s">
        <v>51</v>
      </c>
      <c r="B105" s="85" t="s">
        <v>13723</v>
      </c>
      <c r="C105" s="85" t="s">
        <v>21</v>
      </c>
      <c r="D105" s="85" t="s">
        <v>5</v>
      </c>
      <c r="E105" s="96">
        <v>50</v>
      </c>
      <c r="F105" s="85" t="s">
        <v>392</v>
      </c>
      <c r="G105" s="86" t="s">
        <v>13724</v>
      </c>
      <c r="L105" s="116" t="s">
        <v>13729</v>
      </c>
      <c r="M105" s="116" t="s">
        <v>536</v>
      </c>
      <c r="O105" s="91"/>
      <c r="P105" s="81"/>
      <c r="Q105" s="81"/>
    </row>
    <row r="106" spans="1:17" x14ac:dyDescent="0.25">
      <c r="A106" s="84" t="s">
        <v>52</v>
      </c>
      <c r="B106" s="85" t="s">
        <v>13725</v>
      </c>
      <c r="C106" s="85" t="s">
        <v>21</v>
      </c>
      <c r="D106" s="85" t="s">
        <v>9</v>
      </c>
      <c r="E106" s="96">
        <v>80</v>
      </c>
      <c r="F106" s="85" t="s">
        <v>105</v>
      </c>
      <c r="G106" s="86" t="s">
        <v>13726</v>
      </c>
      <c r="K106" s="79"/>
      <c r="L106" s="92">
        <v>44578</v>
      </c>
      <c r="P106" t="s">
        <v>5758</v>
      </c>
      <c r="Q106" s="81"/>
    </row>
    <row r="107" spans="1:17" x14ac:dyDescent="0.25">
      <c r="A107" s="84" t="s">
        <v>53</v>
      </c>
      <c r="B107" s="85" t="s">
        <v>997</v>
      </c>
      <c r="C107" s="85" t="s">
        <v>21</v>
      </c>
      <c r="D107" s="85" t="s">
        <v>12</v>
      </c>
      <c r="E107" s="96">
        <v>0</v>
      </c>
      <c r="F107" s="85" t="s">
        <v>105</v>
      </c>
      <c r="G107" s="86" t="s">
        <v>13438</v>
      </c>
      <c r="K107" s="84" t="s">
        <v>97</v>
      </c>
      <c r="L107" s="93" t="s">
        <v>106</v>
      </c>
      <c r="M107" s="93" t="s">
        <v>107</v>
      </c>
    </row>
    <row r="108" spans="1:17" x14ac:dyDescent="0.25">
      <c r="A108" s="84" t="s">
        <v>54</v>
      </c>
      <c r="B108" s="85" t="s">
        <v>12903</v>
      </c>
      <c r="C108" s="85" t="s">
        <v>28</v>
      </c>
      <c r="D108" s="85" t="s">
        <v>5</v>
      </c>
      <c r="E108" s="96">
        <v>0</v>
      </c>
      <c r="F108" s="85" t="s">
        <v>4484</v>
      </c>
      <c r="G108" s="86" t="s">
        <v>13727</v>
      </c>
      <c r="K108" s="84">
        <v>1</v>
      </c>
      <c r="L108" s="85" t="s">
        <v>108</v>
      </c>
      <c r="M108" s="96">
        <v>14</v>
      </c>
      <c r="Q108" s="81"/>
    </row>
    <row r="109" spans="1:17" x14ac:dyDescent="0.25">
      <c r="D109" s="255" t="s">
        <v>104</v>
      </c>
      <c r="E109" s="256">
        <f>SUM(E99:E108)</f>
        <v>520</v>
      </c>
      <c r="G109" s="81"/>
      <c r="K109" s="84">
        <v>3</v>
      </c>
      <c r="L109" s="85" t="s">
        <v>110</v>
      </c>
      <c r="M109" s="96">
        <v>0</v>
      </c>
      <c r="P109" t="s">
        <v>12376</v>
      </c>
      <c r="Q109" s="81"/>
    </row>
    <row r="110" spans="1:17" x14ac:dyDescent="0.25">
      <c r="C110" s="90"/>
      <c r="K110" s="84">
        <v>4</v>
      </c>
      <c r="L110" s="94" t="s">
        <v>111</v>
      </c>
      <c r="M110" s="96">
        <v>35</v>
      </c>
      <c r="Q110" s="81"/>
    </row>
    <row r="111" spans="1:17" x14ac:dyDescent="0.25">
      <c r="C111" t="s">
        <v>104</v>
      </c>
      <c r="D111" s="205">
        <f>SUM(E95+E109)</f>
        <v>805</v>
      </c>
      <c r="E111" s="273">
        <f>SUM(D111*1.95583)</f>
        <v>1574.4431500000001</v>
      </c>
      <c r="K111" s="79"/>
      <c r="L111" s="95" t="s">
        <v>104</v>
      </c>
      <c r="M111" s="96">
        <f>SUM(M108:M110)</f>
        <v>49</v>
      </c>
      <c r="Q111" s="81"/>
    </row>
    <row r="112" spans="1:17" x14ac:dyDescent="0.25">
      <c r="D112" s="205"/>
      <c r="E112" s="273"/>
      <c r="K112" s="79"/>
      <c r="L112" s="290"/>
      <c r="M112" s="252"/>
      <c r="Q112" s="81"/>
    </row>
    <row r="113" spans="1:17" x14ac:dyDescent="0.25">
      <c r="E113" s="91"/>
      <c r="G113" s="81"/>
      <c r="K113" s="79"/>
      <c r="L113" s="290"/>
      <c r="M113" s="252"/>
      <c r="N113" s="117"/>
      <c r="O113" s="117"/>
      <c r="P113" s="117"/>
      <c r="Q113" s="276"/>
    </row>
    <row r="114" spans="1:17" ht="15.75" x14ac:dyDescent="0.25">
      <c r="B114" s="116" t="s">
        <v>13700</v>
      </c>
      <c r="C114" s="116" t="s">
        <v>10164</v>
      </c>
      <c r="E114" s="91"/>
      <c r="F114" s="81"/>
      <c r="G114" s="81"/>
      <c r="K114" s="79"/>
      <c r="M114" s="85" t="s">
        <v>2354</v>
      </c>
      <c r="N114" s="96">
        <v>0</v>
      </c>
      <c r="O114" s="85"/>
      <c r="Q114" s="81"/>
    </row>
    <row r="115" spans="1:17" x14ac:dyDescent="0.25">
      <c r="A115" s="79"/>
      <c r="B115" s="92">
        <v>44578</v>
      </c>
      <c r="F115" t="s">
        <v>5758</v>
      </c>
      <c r="G115" s="81"/>
      <c r="K115" s="79"/>
      <c r="M115" s="85" t="s">
        <v>112</v>
      </c>
      <c r="N115" s="96">
        <f>SUM(N102)</f>
        <v>785</v>
      </c>
      <c r="O115" s="99">
        <f>SUM(N115*1.95583)</f>
        <v>1535.32655</v>
      </c>
      <c r="Q115" s="81"/>
    </row>
    <row r="116" spans="1:17" x14ac:dyDescent="0.25">
      <c r="A116" s="84" t="s">
        <v>97</v>
      </c>
      <c r="B116" s="93" t="s">
        <v>106</v>
      </c>
      <c r="C116" s="93" t="s">
        <v>107</v>
      </c>
      <c r="K116" s="79"/>
      <c r="M116" s="85" t="s">
        <v>113</v>
      </c>
      <c r="N116" s="96">
        <f>SUM(M111)</f>
        <v>49</v>
      </c>
      <c r="O116" s="85"/>
      <c r="Q116" s="81"/>
    </row>
    <row r="117" spans="1:17" x14ac:dyDescent="0.25">
      <c r="A117" s="84">
        <v>1</v>
      </c>
      <c r="B117" s="85" t="s">
        <v>108</v>
      </c>
      <c r="C117" s="96">
        <v>13</v>
      </c>
      <c r="G117" s="81"/>
      <c r="K117" s="79"/>
      <c r="M117" s="85" t="s">
        <v>114</v>
      </c>
      <c r="N117" s="96">
        <f>SUM(N114+N115-N116)</f>
        <v>736</v>
      </c>
      <c r="O117" s="85"/>
      <c r="Q117" s="81" t="s">
        <v>5758</v>
      </c>
    </row>
    <row r="118" spans="1:17" x14ac:dyDescent="0.25">
      <c r="A118" s="84" t="s">
        <v>6</v>
      </c>
      <c r="B118" s="85" t="s">
        <v>109</v>
      </c>
      <c r="C118" s="96">
        <v>0</v>
      </c>
      <c r="E118" t="s">
        <v>12375</v>
      </c>
      <c r="G118" s="81"/>
      <c r="K118" s="79"/>
      <c r="M118" s="94" t="s">
        <v>2355</v>
      </c>
      <c r="N118" s="96">
        <v>0</v>
      </c>
      <c r="O118" s="85"/>
      <c r="Q118" s="81"/>
    </row>
    <row r="119" spans="1:17" x14ac:dyDescent="0.25">
      <c r="A119" s="84">
        <v>3</v>
      </c>
      <c r="B119" s="85" t="s">
        <v>110</v>
      </c>
      <c r="C119" s="96">
        <v>0</v>
      </c>
      <c r="F119" t="s">
        <v>12376</v>
      </c>
      <c r="G119" s="81"/>
    </row>
    <row r="120" spans="1:17" x14ac:dyDescent="0.25">
      <c r="A120" s="84">
        <v>4</v>
      </c>
      <c r="B120" s="94" t="s">
        <v>111</v>
      </c>
      <c r="C120" s="96">
        <v>35</v>
      </c>
      <c r="G120" s="81"/>
    </row>
    <row r="121" spans="1:17" x14ac:dyDescent="0.25">
      <c r="A121" s="79"/>
      <c r="B121" s="95" t="s">
        <v>104</v>
      </c>
      <c r="C121" s="96">
        <f>SUM(C117:C120)</f>
        <v>48</v>
      </c>
      <c r="G121" s="81"/>
    </row>
    <row r="122" spans="1:17" x14ac:dyDescent="0.25">
      <c r="A122" s="79"/>
      <c r="B122" s="290"/>
      <c r="C122" s="252"/>
      <c r="G122" s="81"/>
    </row>
    <row r="123" spans="1:17" x14ac:dyDescent="0.25">
      <c r="A123" s="79"/>
      <c r="B123" s="290"/>
      <c r="C123" s="252"/>
      <c r="D123" s="117"/>
      <c r="E123" s="117"/>
      <c r="F123" s="117"/>
      <c r="G123" s="276"/>
    </row>
    <row r="124" spans="1:17" x14ac:dyDescent="0.25">
      <c r="A124" s="79"/>
      <c r="C124" s="85" t="s">
        <v>2354</v>
      </c>
      <c r="D124" s="96">
        <v>80</v>
      </c>
      <c r="E124" s="85" t="s">
        <v>13730</v>
      </c>
      <c r="G124" s="81"/>
    </row>
    <row r="125" spans="1:17" x14ac:dyDescent="0.25">
      <c r="A125" s="79"/>
      <c r="C125" s="85" t="s">
        <v>112</v>
      </c>
      <c r="D125" s="96">
        <f>SUM(D111)</f>
        <v>805</v>
      </c>
      <c r="E125" s="99">
        <f>SUM(D125*1.95583)</f>
        <v>1574.4431500000001</v>
      </c>
      <c r="G125" s="81"/>
      <c r="L125" s="100">
        <v>2550</v>
      </c>
      <c r="Q125" s="81"/>
    </row>
    <row r="126" spans="1:17" x14ac:dyDescent="0.25">
      <c r="A126" s="79"/>
      <c r="C126" s="85" t="s">
        <v>113</v>
      </c>
      <c r="D126" s="96">
        <f>SUM(C121)</f>
        <v>48</v>
      </c>
      <c r="E126" s="85"/>
      <c r="G126" s="81"/>
      <c r="L126" s="100">
        <v>200</v>
      </c>
      <c r="N126" s="93" t="s">
        <v>118</v>
      </c>
      <c r="O126" s="93" t="s">
        <v>119</v>
      </c>
      <c r="P126" s="93" t="s">
        <v>120</v>
      </c>
    </row>
    <row r="127" spans="1:17" x14ac:dyDescent="0.25">
      <c r="A127" s="79"/>
      <c r="C127" s="85" t="s">
        <v>114</v>
      </c>
      <c r="D127" s="96">
        <f>SUM(D124+D125-D126)</f>
        <v>837</v>
      </c>
      <c r="E127" s="85"/>
      <c r="G127" s="81" t="s">
        <v>5758</v>
      </c>
      <c r="L127" s="101">
        <f>SUM(L126/L125)</f>
        <v>7.8431372549019607E-2</v>
      </c>
      <c r="N127" s="102">
        <f>SUM(L127*O115)</f>
        <v>120.41776862745098</v>
      </c>
      <c r="O127" s="102">
        <f>SUM(N127/1.17)</f>
        <v>102.92116976705213</v>
      </c>
      <c r="P127" s="102">
        <f>SUM(N127-O127)</f>
        <v>17.496598860398848</v>
      </c>
    </row>
    <row r="128" spans="1:17" x14ac:dyDescent="0.25">
      <c r="A128" s="79"/>
      <c r="C128" s="94" t="s">
        <v>2355</v>
      </c>
      <c r="D128" s="96">
        <v>0</v>
      </c>
      <c r="E128" s="85"/>
      <c r="G128" s="81"/>
    </row>
    <row r="135" spans="1:17" x14ac:dyDescent="0.25">
      <c r="B135" s="100">
        <v>2550</v>
      </c>
      <c r="G135" s="81"/>
    </row>
    <row r="136" spans="1:17" x14ac:dyDescent="0.25">
      <c r="B136" s="100">
        <v>200</v>
      </c>
      <c r="D136" s="93" t="s">
        <v>118</v>
      </c>
      <c r="E136" s="93" t="s">
        <v>119</v>
      </c>
      <c r="F136" s="93" t="s">
        <v>120</v>
      </c>
    </row>
    <row r="137" spans="1:17" x14ac:dyDescent="0.25">
      <c r="B137" s="101">
        <f>SUM(B136/B135)</f>
        <v>7.8431372549019607E-2</v>
      </c>
      <c r="D137" s="102">
        <f>SUM(B137*E125)</f>
        <v>123.48573725490196</v>
      </c>
      <c r="E137" s="102">
        <f>SUM(D137/1.17)</f>
        <v>105.54336517512989</v>
      </c>
      <c r="F137" s="102">
        <f>SUM(D137-E137)</f>
        <v>17.94237207977207</v>
      </c>
    </row>
    <row r="142" spans="1:17" ht="18.75" x14ac:dyDescent="0.3">
      <c r="A142" s="79"/>
      <c r="B142" s="80" t="s">
        <v>6799</v>
      </c>
      <c r="G142" s="81"/>
      <c r="K142" s="79"/>
      <c r="L142" s="80" t="s">
        <v>6816</v>
      </c>
      <c r="Q142" s="81"/>
    </row>
    <row r="143" spans="1:17" x14ac:dyDescent="0.25">
      <c r="A143" s="79"/>
      <c r="B143" t="s">
        <v>6815</v>
      </c>
      <c r="F143" s="82" t="s">
        <v>95</v>
      </c>
      <c r="G143" s="81"/>
      <c r="K143" s="79"/>
      <c r="L143" t="s">
        <v>10164</v>
      </c>
      <c r="P143" s="82" t="s">
        <v>95</v>
      </c>
      <c r="Q143" s="81"/>
    </row>
    <row r="144" spans="1:17" ht="18.75" x14ac:dyDescent="0.3">
      <c r="A144" s="251"/>
      <c r="B144" s="274"/>
      <c r="C144" s="117" t="s">
        <v>96</v>
      </c>
      <c r="D144" s="117"/>
      <c r="E144" s="117"/>
      <c r="F144" s="275">
        <v>44567</v>
      </c>
      <c r="G144" s="276"/>
      <c r="K144" s="251"/>
      <c r="L144" s="274"/>
      <c r="M144" s="117" t="s">
        <v>96</v>
      </c>
      <c r="N144" s="117"/>
      <c r="O144" s="117"/>
      <c r="P144" s="275">
        <v>44569</v>
      </c>
      <c r="Q144" s="276"/>
    </row>
    <row r="145" spans="1:17" x14ac:dyDescent="0.25">
      <c r="A145" s="84" t="s">
        <v>97</v>
      </c>
      <c r="B145" s="85" t="s">
        <v>98</v>
      </c>
      <c r="C145" s="85" t="s">
        <v>99</v>
      </c>
      <c r="D145" s="85" t="s">
        <v>100</v>
      </c>
      <c r="E145" s="85" t="s">
        <v>101</v>
      </c>
      <c r="F145" s="85" t="s">
        <v>102</v>
      </c>
      <c r="G145" s="86" t="s">
        <v>103</v>
      </c>
      <c r="K145" s="84" t="s">
        <v>97</v>
      </c>
      <c r="L145" s="85" t="s">
        <v>98</v>
      </c>
      <c r="M145" s="85" t="s">
        <v>99</v>
      </c>
      <c r="N145" s="85" t="s">
        <v>100</v>
      </c>
      <c r="O145" s="85" t="s">
        <v>101</v>
      </c>
      <c r="P145" s="85" t="s">
        <v>102</v>
      </c>
      <c r="Q145" s="86" t="s">
        <v>103</v>
      </c>
    </row>
    <row r="146" spans="1:17" x14ac:dyDescent="0.25">
      <c r="A146" s="84" t="s">
        <v>2</v>
      </c>
      <c r="B146" s="85" t="s">
        <v>1535</v>
      </c>
      <c r="C146" s="85" t="s">
        <v>9</v>
      </c>
      <c r="D146" s="85" t="s">
        <v>21</v>
      </c>
      <c r="E146" s="96">
        <v>80</v>
      </c>
      <c r="F146" s="85" t="s">
        <v>105</v>
      </c>
      <c r="G146" s="86" t="s">
        <v>13748</v>
      </c>
      <c r="K146" s="84" t="s">
        <v>2</v>
      </c>
      <c r="L146" s="85" t="s">
        <v>9972</v>
      </c>
      <c r="M146" s="85" t="s">
        <v>9</v>
      </c>
      <c r="N146" s="85" t="s">
        <v>890</v>
      </c>
      <c r="O146" s="96">
        <v>100</v>
      </c>
      <c r="P146" s="85" t="s">
        <v>105</v>
      </c>
      <c r="Q146" s="86" t="s">
        <v>13763</v>
      </c>
    </row>
    <row r="147" spans="1:17" x14ac:dyDescent="0.25">
      <c r="A147" s="84" t="s">
        <v>6</v>
      </c>
      <c r="B147" s="85" t="s">
        <v>7781</v>
      </c>
      <c r="C147" s="85" t="s">
        <v>9</v>
      </c>
      <c r="D147" s="85" t="s">
        <v>21</v>
      </c>
      <c r="E147" s="96">
        <v>80</v>
      </c>
      <c r="F147" s="85" t="s">
        <v>105</v>
      </c>
      <c r="G147" s="86" t="s">
        <v>13749</v>
      </c>
      <c r="K147" s="84" t="s">
        <v>6</v>
      </c>
      <c r="L147" s="85" t="s">
        <v>10101</v>
      </c>
      <c r="M147" s="85" t="s">
        <v>9</v>
      </c>
      <c r="N147" s="85" t="s">
        <v>22</v>
      </c>
      <c r="O147" s="96">
        <v>90</v>
      </c>
      <c r="P147" s="85" t="s">
        <v>392</v>
      </c>
      <c r="Q147" s="86" t="s">
        <v>13764</v>
      </c>
    </row>
    <row r="148" spans="1:17" x14ac:dyDescent="0.25">
      <c r="A148" s="84" t="s">
        <v>32</v>
      </c>
      <c r="B148" s="85" t="s">
        <v>13750</v>
      </c>
      <c r="C148" s="85" t="s">
        <v>20</v>
      </c>
      <c r="D148" s="85" t="s">
        <v>28</v>
      </c>
      <c r="E148" s="96">
        <v>120</v>
      </c>
      <c r="F148" s="85" t="s">
        <v>105</v>
      </c>
      <c r="G148" s="86" t="s">
        <v>13751</v>
      </c>
      <c r="K148" s="84" t="s">
        <v>32</v>
      </c>
      <c r="L148" s="85" t="s">
        <v>12528</v>
      </c>
      <c r="M148" s="85" t="s">
        <v>9</v>
      </c>
      <c r="N148" s="85" t="s">
        <v>22</v>
      </c>
      <c r="O148" s="96">
        <v>90</v>
      </c>
      <c r="P148" s="85" t="s">
        <v>392</v>
      </c>
      <c r="Q148" s="86" t="s">
        <v>13765</v>
      </c>
    </row>
    <row r="149" spans="1:17" x14ac:dyDescent="0.25">
      <c r="A149" s="84" t="s">
        <v>48</v>
      </c>
      <c r="B149" s="85" t="s">
        <v>13752</v>
      </c>
      <c r="C149" s="85" t="s">
        <v>20</v>
      </c>
      <c r="D149" s="85" t="s">
        <v>28</v>
      </c>
      <c r="E149" s="96">
        <v>120</v>
      </c>
      <c r="F149" s="85" t="s">
        <v>105</v>
      </c>
      <c r="G149" s="86" t="s">
        <v>13753</v>
      </c>
      <c r="K149" s="84" t="s">
        <v>48</v>
      </c>
      <c r="L149" s="85" t="s">
        <v>9309</v>
      </c>
      <c r="M149" s="85" t="s">
        <v>9</v>
      </c>
      <c r="N149" s="85" t="s">
        <v>22</v>
      </c>
      <c r="O149" s="96">
        <v>90</v>
      </c>
      <c r="P149" s="85" t="s">
        <v>392</v>
      </c>
      <c r="Q149" s="86" t="s">
        <v>13766</v>
      </c>
    </row>
    <row r="150" spans="1:17" x14ac:dyDescent="0.25">
      <c r="A150" s="84" t="s">
        <v>49</v>
      </c>
      <c r="B150" s="85" t="s">
        <v>328</v>
      </c>
      <c r="C150" s="85" t="s">
        <v>9</v>
      </c>
      <c r="D150" s="85" t="s">
        <v>13</v>
      </c>
      <c r="E150" s="96">
        <v>0</v>
      </c>
      <c r="F150" s="85" t="s">
        <v>105</v>
      </c>
      <c r="G150" s="86" t="s">
        <v>13191</v>
      </c>
      <c r="K150" s="84" t="s">
        <v>49</v>
      </c>
      <c r="L150" s="85" t="s">
        <v>13767</v>
      </c>
      <c r="M150" s="85" t="s">
        <v>9</v>
      </c>
      <c r="N150" s="85" t="s">
        <v>13</v>
      </c>
      <c r="O150" s="96">
        <v>120</v>
      </c>
      <c r="P150" s="85" t="s">
        <v>105</v>
      </c>
      <c r="Q150" s="86" t="s">
        <v>13768</v>
      </c>
    </row>
    <row r="151" spans="1:17" x14ac:dyDescent="0.25">
      <c r="A151" s="84" t="s">
        <v>50</v>
      </c>
      <c r="B151" s="85" t="s">
        <v>11896</v>
      </c>
      <c r="C151" s="85" t="s">
        <v>12</v>
      </c>
      <c r="D151" s="85" t="s">
        <v>21</v>
      </c>
      <c r="E151" s="96">
        <v>0</v>
      </c>
      <c r="F151" s="85" t="s">
        <v>105</v>
      </c>
      <c r="G151" s="86" t="s">
        <v>13359</v>
      </c>
      <c r="K151" s="84" t="s">
        <v>50</v>
      </c>
      <c r="L151" s="85" t="s">
        <v>9040</v>
      </c>
      <c r="M151" s="85" t="s">
        <v>9</v>
      </c>
      <c r="N151" s="85" t="s">
        <v>13</v>
      </c>
      <c r="O151" s="96">
        <v>120</v>
      </c>
      <c r="P151" s="85" t="s">
        <v>105</v>
      </c>
      <c r="Q151" s="86" t="s">
        <v>13771</v>
      </c>
    </row>
    <row r="152" spans="1:17" x14ac:dyDescent="0.25">
      <c r="A152" s="84" t="s">
        <v>51</v>
      </c>
      <c r="B152" s="85" t="s">
        <v>13378</v>
      </c>
      <c r="C152" s="85" t="s">
        <v>20</v>
      </c>
      <c r="D152" s="85" t="s">
        <v>17</v>
      </c>
      <c r="E152" s="96">
        <v>0</v>
      </c>
      <c r="F152" s="85" t="s">
        <v>105</v>
      </c>
      <c r="G152" s="86" t="s">
        <v>13379</v>
      </c>
      <c r="K152" s="84" t="s">
        <v>51</v>
      </c>
      <c r="L152" s="85" t="s">
        <v>13773</v>
      </c>
      <c r="M152" s="85" t="s">
        <v>41</v>
      </c>
      <c r="N152" s="85" t="s">
        <v>890</v>
      </c>
      <c r="O152" s="96">
        <v>105</v>
      </c>
      <c r="P152" s="85" t="s">
        <v>105</v>
      </c>
      <c r="Q152" s="86" t="s">
        <v>13774</v>
      </c>
    </row>
    <row r="153" spans="1:17" x14ac:dyDescent="0.25">
      <c r="A153" s="84" t="s">
        <v>52</v>
      </c>
      <c r="B153" s="85" t="s">
        <v>13380</v>
      </c>
      <c r="C153" s="85" t="s">
        <v>20</v>
      </c>
      <c r="D153" s="85" t="s">
        <v>17</v>
      </c>
      <c r="E153" s="96">
        <v>0</v>
      </c>
      <c r="F153" s="85" t="s">
        <v>105</v>
      </c>
      <c r="G153" s="86" t="s">
        <v>13381</v>
      </c>
      <c r="K153" s="84" t="s">
        <v>52</v>
      </c>
      <c r="L153" s="85" t="s">
        <v>12973</v>
      </c>
      <c r="M153" s="85" t="s">
        <v>41</v>
      </c>
      <c r="N153" s="85" t="s">
        <v>890</v>
      </c>
      <c r="O153" s="96">
        <v>105</v>
      </c>
      <c r="P153" s="85" t="s">
        <v>105</v>
      </c>
      <c r="Q153" s="86" t="s">
        <v>13775</v>
      </c>
    </row>
    <row r="154" spans="1:17" x14ac:dyDescent="0.25">
      <c r="A154" s="84" t="s">
        <v>53</v>
      </c>
      <c r="B154" s="85" t="s">
        <v>13382</v>
      </c>
      <c r="C154" s="85" t="s">
        <v>20</v>
      </c>
      <c r="D154" s="85" t="s">
        <v>17</v>
      </c>
      <c r="E154" s="96">
        <v>0</v>
      </c>
      <c r="F154" s="85" t="s">
        <v>105</v>
      </c>
      <c r="G154" s="86" t="s">
        <v>13383</v>
      </c>
      <c r="K154" s="84" t="s">
        <v>53</v>
      </c>
      <c r="L154" s="85" t="s">
        <v>13776</v>
      </c>
      <c r="M154" s="85" t="s">
        <v>9</v>
      </c>
      <c r="N154" s="85" t="s">
        <v>13</v>
      </c>
      <c r="O154" s="96">
        <v>120</v>
      </c>
      <c r="P154" s="85" t="s">
        <v>105</v>
      </c>
      <c r="Q154" s="86" t="s">
        <v>13777</v>
      </c>
    </row>
    <row r="155" spans="1:17" x14ac:dyDescent="0.25">
      <c r="A155" s="251"/>
      <c r="B155" s="218"/>
      <c r="C155" s="117"/>
      <c r="D155" s="88" t="s">
        <v>104</v>
      </c>
      <c r="E155" s="250">
        <f>SUM(E146:E154)</f>
        <v>400</v>
      </c>
      <c r="G155" s="81"/>
      <c r="K155" s="84" t="s">
        <v>54</v>
      </c>
      <c r="L155" s="85" t="s">
        <v>13778</v>
      </c>
      <c r="M155" s="85" t="s">
        <v>20</v>
      </c>
      <c r="N155" s="85" t="s">
        <v>13</v>
      </c>
      <c r="O155" s="96">
        <v>80</v>
      </c>
      <c r="P155" s="85" t="s">
        <v>392</v>
      </c>
      <c r="Q155" s="86" t="s">
        <v>13779</v>
      </c>
    </row>
    <row r="156" spans="1:17" x14ac:dyDescent="0.25">
      <c r="A156" s="251"/>
      <c r="B156" s="117"/>
      <c r="C156" s="117"/>
      <c r="D156" s="311"/>
      <c r="E156" s="312"/>
      <c r="G156" s="81"/>
      <c r="K156" s="84" t="s">
        <v>55</v>
      </c>
      <c r="L156" s="85" t="s">
        <v>13780</v>
      </c>
      <c r="M156" s="85" t="s">
        <v>20</v>
      </c>
      <c r="N156" s="85" t="s">
        <v>22</v>
      </c>
      <c r="O156" s="96">
        <v>90</v>
      </c>
      <c r="P156" s="85" t="s">
        <v>392</v>
      </c>
      <c r="Q156" s="86" t="s">
        <v>13781</v>
      </c>
    </row>
    <row r="157" spans="1:17" ht="18.75" x14ac:dyDescent="0.3">
      <c r="A157" s="79"/>
      <c r="B157" s="80"/>
      <c r="C157" t="s">
        <v>393</v>
      </c>
      <c r="E157" s="115"/>
      <c r="F157" s="83">
        <v>44569</v>
      </c>
      <c r="G157" s="81"/>
      <c r="K157" s="84" t="s">
        <v>56</v>
      </c>
      <c r="L157" s="85" t="s">
        <v>13782</v>
      </c>
      <c r="M157" s="85" t="s">
        <v>20</v>
      </c>
      <c r="N157" s="85" t="s">
        <v>22</v>
      </c>
      <c r="O157" s="96">
        <v>90</v>
      </c>
      <c r="P157" s="85" t="s">
        <v>392</v>
      </c>
      <c r="Q157" s="86" t="s">
        <v>13783</v>
      </c>
    </row>
    <row r="158" spans="1:17" x14ac:dyDescent="0.25">
      <c r="A158" s="84" t="s">
        <v>97</v>
      </c>
      <c r="B158" s="85" t="s">
        <v>98</v>
      </c>
      <c r="C158" s="85" t="s">
        <v>99</v>
      </c>
      <c r="D158" s="85" t="s">
        <v>100</v>
      </c>
      <c r="E158" s="85" t="s">
        <v>101</v>
      </c>
      <c r="F158" s="85" t="s">
        <v>102</v>
      </c>
      <c r="G158" s="86" t="s">
        <v>103</v>
      </c>
      <c r="K158" s="84" t="s">
        <v>57</v>
      </c>
      <c r="L158" s="85" t="s">
        <v>13784</v>
      </c>
      <c r="M158" s="85" t="s">
        <v>20</v>
      </c>
      <c r="N158" s="85" t="s">
        <v>28</v>
      </c>
      <c r="O158" s="96">
        <v>80</v>
      </c>
      <c r="P158" s="85" t="s">
        <v>392</v>
      </c>
      <c r="Q158" s="86" t="s">
        <v>13785</v>
      </c>
    </row>
    <row r="159" spans="1:17" x14ac:dyDescent="0.25">
      <c r="A159" s="84" t="s">
        <v>2</v>
      </c>
      <c r="B159" s="85" t="s">
        <v>13754</v>
      </c>
      <c r="C159" s="85" t="s">
        <v>13</v>
      </c>
      <c r="D159" s="85" t="s">
        <v>12</v>
      </c>
      <c r="E159" s="96">
        <v>80</v>
      </c>
      <c r="F159" s="85" t="s">
        <v>392</v>
      </c>
      <c r="G159" s="86" t="s">
        <v>13755</v>
      </c>
      <c r="K159" s="84" t="s">
        <v>58</v>
      </c>
      <c r="L159" s="85" t="s">
        <v>13786</v>
      </c>
      <c r="M159" s="85" t="s">
        <v>20</v>
      </c>
      <c r="N159" s="85" t="s">
        <v>890</v>
      </c>
      <c r="O159" s="96">
        <v>70</v>
      </c>
      <c r="P159" s="85" t="s">
        <v>392</v>
      </c>
      <c r="Q159" s="86" t="s">
        <v>13787</v>
      </c>
    </row>
    <row r="160" spans="1:17" x14ac:dyDescent="0.25">
      <c r="A160" s="84" t="s">
        <v>6</v>
      </c>
      <c r="B160" s="85" t="s">
        <v>13756</v>
      </c>
      <c r="C160" s="85" t="s">
        <v>13</v>
      </c>
      <c r="D160" s="85" t="s">
        <v>20</v>
      </c>
      <c r="E160" s="96">
        <v>120</v>
      </c>
      <c r="F160" s="85" t="s">
        <v>105</v>
      </c>
      <c r="G160" s="86" t="s">
        <v>13757</v>
      </c>
      <c r="K160" s="84" t="s">
        <v>59</v>
      </c>
      <c r="L160" s="85" t="s">
        <v>13788</v>
      </c>
      <c r="M160" s="85" t="s">
        <v>20</v>
      </c>
      <c r="N160" s="85" t="s">
        <v>13</v>
      </c>
      <c r="O160" s="96">
        <v>120</v>
      </c>
      <c r="P160" s="85" t="s">
        <v>105</v>
      </c>
      <c r="Q160" s="86" t="s">
        <v>13769</v>
      </c>
    </row>
    <row r="161" spans="1:17" x14ac:dyDescent="0.25">
      <c r="A161" s="84" t="s">
        <v>32</v>
      </c>
      <c r="B161" s="85" t="s">
        <v>13758</v>
      </c>
      <c r="C161" s="85" t="s">
        <v>890</v>
      </c>
      <c r="D161" s="85" t="s">
        <v>20</v>
      </c>
      <c r="E161" s="96">
        <v>70</v>
      </c>
      <c r="F161" s="85" t="s">
        <v>392</v>
      </c>
      <c r="G161" s="86" t="s">
        <v>13581</v>
      </c>
      <c r="K161" s="84" t="s">
        <v>60</v>
      </c>
      <c r="L161" s="85" t="s">
        <v>13789</v>
      </c>
      <c r="M161" s="85" t="s">
        <v>20</v>
      </c>
      <c r="N161" s="85" t="s">
        <v>890</v>
      </c>
      <c r="O161" s="96">
        <v>70</v>
      </c>
      <c r="P161" s="85" t="s">
        <v>392</v>
      </c>
      <c r="Q161" s="86" t="s">
        <v>13790</v>
      </c>
    </row>
    <row r="162" spans="1:17" x14ac:dyDescent="0.25">
      <c r="A162" s="84" t="s">
        <v>48</v>
      </c>
      <c r="B162" s="85" t="s">
        <v>13759</v>
      </c>
      <c r="C162" s="85" t="s">
        <v>21</v>
      </c>
      <c r="D162" s="85" t="s">
        <v>20</v>
      </c>
      <c r="E162" s="96">
        <v>50</v>
      </c>
      <c r="F162" s="85" t="s">
        <v>392</v>
      </c>
      <c r="G162" s="86" t="s">
        <v>13760</v>
      </c>
      <c r="K162" s="84" t="s">
        <v>61</v>
      </c>
      <c r="L162" s="85" t="s">
        <v>5410</v>
      </c>
      <c r="M162" s="85" t="s">
        <v>20</v>
      </c>
      <c r="N162" s="85" t="s">
        <v>890</v>
      </c>
      <c r="O162" s="96">
        <v>100</v>
      </c>
      <c r="P162" s="85" t="s">
        <v>105</v>
      </c>
      <c r="Q162" s="86" t="s">
        <v>13791</v>
      </c>
    </row>
    <row r="163" spans="1:17" x14ac:dyDescent="0.25">
      <c r="A163" s="84" t="s">
        <v>49</v>
      </c>
      <c r="B163" s="85" t="s">
        <v>11552</v>
      </c>
      <c r="C163" s="85" t="s">
        <v>21</v>
      </c>
      <c r="D163" s="85" t="s">
        <v>5</v>
      </c>
      <c r="E163" s="96">
        <v>80</v>
      </c>
      <c r="F163" s="85" t="s">
        <v>105</v>
      </c>
      <c r="G163" s="86" t="s">
        <v>13761</v>
      </c>
      <c r="K163" s="84" t="s">
        <v>62</v>
      </c>
      <c r="L163" s="85" t="s">
        <v>13792</v>
      </c>
      <c r="M163" s="85" t="s">
        <v>20</v>
      </c>
      <c r="N163" s="85" t="s">
        <v>17</v>
      </c>
      <c r="O163" s="96">
        <v>75</v>
      </c>
      <c r="P163" s="85" t="s">
        <v>392</v>
      </c>
      <c r="Q163" s="86" t="s">
        <v>13793</v>
      </c>
    </row>
    <row r="164" spans="1:17" x14ac:dyDescent="0.25">
      <c r="A164" s="84" t="s">
        <v>50</v>
      </c>
      <c r="B164" s="85" t="s">
        <v>13395</v>
      </c>
      <c r="C164" s="85" t="s">
        <v>28</v>
      </c>
      <c r="D164" s="85" t="s">
        <v>20</v>
      </c>
      <c r="E164" s="96">
        <v>0</v>
      </c>
      <c r="F164" s="85" t="s">
        <v>105</v>
      </c>
      <c r="G164" s="86" t="s">
        <v>13394</v>
      </c>
      <c r="K164" s="84" t="s">
        <v>64</v>
      </c>
      <c r="L164" s="85" t="s">
        <v>13794</v>
      </c>
      <c r="M164" s="85" t="s">
        <v>20</v>
      </c>
      <c r="N164" s="85" t="s">
        <v>17</v>
      </c>
      <c r="O164" s="96">
        <v>37.5</v>
      </c>
      <c r="P164" s="85" t="s">
        <v>392</v>
      </c>
      <c r="Q164" s="86" t="s">
        <v>13795</v>
      </c>
    </row>
    <row r="165" spans="1:17" x14ac:dyDescent="0.25">
      <c r="A165" s="84" t="s">
        <v>51</v>
      </c>
      <c r="B165" s="85" t="s">
        <v>13396</v>
      </c>
      <c r="C165" s="85" t="s">
        <v>28</v>
      </c>
      <c r="D165" s="85" t="s">
        <v>20</v>
      </c>
      <c r="E165" s="96">
        <v>0</v>
      </c>
      <c r="F165" s="85" t="s">
        <v>105</v>
      </c>
      <c r="G165" s="86" t="s">
        <v>13397</v>
      </c>
      <c r="K165" s="84" t="s">
        <v>66</v>
      </c>
      <c r="L165" s="85" t="s">
        <v>13600</v>
      </c>
      <c r="M165" s="85" t="s">
        <v>20</v>
      </c>
      <c r="N165" s="85" t="s">
        <v>17</v>
      </c>
      <c r="O165" s="96">
        <v>75</v>
      </c>
      <c r="P165" s="85" t="s">
        <v>392</v>
      </c>
      <c r="Q165" s="86" t="s">
        <v>13796</v>
      </c>
    </row>
    <row r="166" spans="1:17" x14ac:dyDescent="0.25">
      <c r="D166" s="255" t="s">
        <v>104</v>
      </c>
      <c r="E166" s="256">
        <f>SUM(E159:E165)</f>
        <v>400</v>
      </c>
      <c r="G166" s="81"/>
      <c r="K166" s="84" t="s">
        <v>67</v>
      </c>
      <c r="L166" s="85" t="s">
        <v>13601</v>
      </c>
      <c r="M166" s="85" t="s">
        <v>20</v>
      </c>
      <c r="N166" s="85" t="s">
        <v>17</v>
      </c>
      <c r="O166" s="96">
        <v>75</v>
      </c>
      <c r="P166" s="85" t="s">
        <v>392</v>
      </c>
      <c r="Q166" s="86" t="s">
        <v>13797</v>
      </c>
    </row>
    <row r="167" spans="1:17" x14ac:dyDescent="0.25">
      <c r="C167" s="90"/>
      <c r="K167" s="84" t="s">
        <v>121</v>
      </c>
      <c r="L167" s="85" t="s">
        <v>13798</v>
      </c>
      <c r="M167" s="85" t="s">
        <v>20</v>
      </c>
      <c r="N167" s="85" t="s">
        <v>890</v>
      </c>
      <c r="O167" s="96">
        <v>100</v>
      </c>
      <c r="P167" s="85" t="s">
        <v>105</v>
      </c>
      <c r="Q167" s="86" t="s">
        <v>13799</v>
      </c>
    </row>
    <row r="168" spans="1:17" x14ac:dyDescent="0.25">
      <c r="C168" t="s">
        <v>104</v>
      </c>
      <c r="D168" s="205">
        <f>SUM(E155+E166)</f>
        <v>800</v>
      </c>
      <c r="E168" s="273">
        <f>SUM(D168*1.95583)</f>
        <v>1564.664</v>
      </c>
      <c r="K168" s="84" t="s">
        <v>122</v>
      </c>
      <c r="L168" s="85" t="s">
        <v>13800</v>
      </c>
      <c r="M168" s="85" t="s">
        <v>12</v>
      </c>
      <c r="N168" s="85" t="s">
        <v>890</v>
      </c>
      <c r="O168" s="96">
        <v>70</v>
      </c>
      <c r="P168" s="85" t="s">
        <v>392</v>
      </c>
      <c r="Q168" s="86" t="s">
        <v>13801</v>
      </c>
    </row>
    <row r="169" spans="1:17" x14ac:dyDescent="0.25">
      <c r="D169" s="205"/>
      <c r="E169" s="273"/>
      <c r="K169" s="84" t="s">
        <v>123</v>
      </c>
      <c r="L169" s="85" t="s">
        <v>3402</v>
      </c>
      <c r="M169" s="85" t="s">
        <v>20</v>
      </c>
      <c r="N169" s="85" t="s">
        <v>890</v>
      </c>
      <c r="O169" s="96">
        <v>0</v>
      </c>
      <c r="P169" s="85" t="s">
        <v>105</v>
      </c>
      <c r="Q169" s="86" t="s">
        <v>9724</v>
      </c>
    </row>
    <row r="170" spans="1:17" x14ac:dyDescent="0.25">
      <c r="E170" s="91"/>
      <c r="G170" s="81"/>
      <c r="K170" s="84" t="s">
        <v>124</v>
      </c>
      <c r="L170" s="85" t="s">
        <v>5846</v>
      </c>
      <c r="M170" s="85" t="s">
        <v>20</v>
      </c>
      <c r="N170" s="85" t="s">
        <v>890</v>
      </c>
      <c r="O170" s="96">
        <v>0</v>
      </c>
      <c r="P170" s="85" t="s">
        <v>105</v>
      </c>
      <c r="Q170" s="86" t="s">
        <v>13213</v>
      </c>
    </row>
    <row r="171" spans="1:17" ht="15.75" x14ac:dyDescent="0.25">
      <c r="B171" s="116" t="s">
        <v>535</v>
      </c>
      <c r="C171" s="116" t="s">
        <v>6815</v>
      </c>
      <c r="E171" s="91"/>
      <c r="F171" s="81"/>
      <c r="G171" s="81"/>
      <c r="K171" s="84" t="s">
        <v>125</v>
      </c>
      <c r="L171" s="85" t="s">
        <v>702</v>
      </c>
      <c r="M171" s="85" t="s">
        <v>20</v>
      </c>
      <c r="N171" s="85" t="s">
        <v>72</v>
      </c>
      <c r="O171" s="96">
        <v>0</v>
      </c>
      <c r="P171" s="85" t="s">
        <v>105</v>
      </c>
      <c r="Q171" s="86" t="s">
        <v>13215</v>
      </c>
    </row>
    <row r="172" spans="1:17" x14ac:dyDescent="0.25">
      <c r="A172" s="79"/>
      <c r="B172" s="92">
        <v>44578</v>
      </c>
      <c r="F172" t="s">
        <v>5758</v>
      </c>
      <c r="G172" s="81"/>
      <c r="K172" s="84" t="s">
        <v>126</v>
      </c>
      <c r="L172" s="85" t="s">
        <v>13802</v>
      </c>
      <c r="M172" s="85" t="s">
        <v>20</v>
      </c>
      <c r="N172" s="85" t="s">
        <v>22</v>
      </c>
      <c r="O172" s="96">
        <v>0</v>
      </c>
      <c r="P172" s="85" t="s">
        <v>105</v>
      </c>
      <c r="Q172" s="86" t="s">
        <v>13314</v>
      </c>
    </row>
    <row r="173" spans="1:17" x14ac:dyDescent="0.25">
      <c r="A173" s="84" t="s">
        <v>97</v>
      </c>
      <c r="B173" s="93" t="s">
        <v>106</v>
      </c>
      <c r="C173" s="93" t="s">
        <v>107</v>
      </c>
      <c r="K173" s="84" t="s">
        <v>127</v>
      </c>
      <c r="L173" s="85" t="s">
        <v>2685</v>
      </c>
      <c r="M173" s="85" t="s">
        <v>41</v>
      </c>
      <c r="N173" s="85" t="s">
        <v>22</v>
      </c>
      <c r="O173" s="96">
        <v>0</v>
      </c>
      <c r="P173" s="85" t="s">
        <v>105</v>
      </c>
      <c r="Q173" s="86" t="s">
        <v>13317</v>
      </c>
    </row>
    <row r="174" spans="1:17" x14ac:dyDescent="0.25">
      <c r="A174" s="84">
        <v>1</v>
      </c>
      <c r="B174" s="85" t="s">
        <v>108</v>
      </c>
      <c r="C174" s="96">
        <v>13</v>
      </c>
      <c r="G174" s="81"/>
      <c r="K174" s="84" t="s">
        <v>128</v>
      </c>
      <c r="L174" s="85" t="s">
        <v>8511</v>
      </c>
      <c r="M174" s="85" t="s">
        <v>20</v>
      </c>
      <c r="N174" s="85" t="s">
        <v>13</v>
      </c>
      <c r="O174" s="96">
        <v>0</v>
      </c>
      <c r="P174" s="85" t="s">
        <v>105</v>
      </c>
      <c r="Q174" s="86" t="s">
        <v>13318</v>
      </c>
    </row>
    <row r="175" spans="1:17" x14ac:dyDescent="0.25">
      <c r="A175" s="84" t="s">
        <v>6</v>
      </c>
      <c r="B175" s="85" t="s">
        <v>109</v>
      </c>
      <c r="C175" s="96">
        <v>0</v>
      </c>
      <c r="E175" t="s">
        <v>12375</v>
      </c>
      <c r="G175" s="81"/>
      <c r="K175" s="84" t="s">
        <v>129</v>
      </c>
      <c r="L175" s="85" t="s">
        <v>5717</v>
      </c>
      <c r="M175" s="85" t="s">
        <v>9</v>
      </c>
      <c r="N175" s="85" t="s">
        <v>13</v>
      </c>
      <c r="O175" s="96">
        <v>0</v>
      </c>
      <c r="P175" s="85" t="s">
        <v>105</v>
      </c>
      <c r="Q175" s="86" t="s">
        <v>13323</v>
      </c>
    </row>
    <row r="176" spans="1:17" x14ac:dyDescent="0.25">
      <c r="A176" s="84">
        <v>3</v>
      </c>
      <c r="B176" s="85" t="s">
        <v>110</v>
      </c>
      <c r="C176" s="96">
        <v>0</v>
      </c>
      <c r="F176" t="s">
        <v>12376</v>
      </c>
      <c r="G176" s="81"/>
      <c r="K176" s="84" t="s">
        <v>130</v>
      </c>
      <c r="L176" s="85" t="s">
        <v>4939</v>
      </c>
      <c r="M176" s="85" t="s">
        <v>155</v>
      </c>
      <c r="N176" s="85" t="s">
        <v>890</v>
      </c>
      <c r="O176" s="96">
        <v>0</v>
      </c>
      <c r="P176" s="85" t="s">
        <v>105</v>
      </c>
      <c r="Q176" s="86" t="s">
        <v>13328</v>
      </c>
    </row>
    <row r="177" spans="1:17" x14ac:dyDescent="0.25">
      <c r="A177" s="84">
        <v>4</v>
      </c>
      <c r="B177" s="94" t="s">
        <v>111</v>
      </c>
      <c r="C177" s="96">
        <v>35</v>
      </c>
      <c r="G177" s="81"/>
      <c r="K177" s="84" t="s">
        <v>131</v>
      </c>
      <c r="L177" s="85" t="s">
        <v>13803</v>
      </c>
      <c r="M177" s="85" t="s">
        <v>5</v>
      </c>
      <c r="N177" s="85" t="s">
        <v>890</v>
      </c>
      <c r="O177" s="96">
        <v>0</v>
      </c>
      <c r="P177" s="85" t="s">
        <v>105</v>
      </c>
      <c r="Q177" s="86" t="s">
        <v>13203</v>
      </c>
    </row>
    <row r="178" spans="1:17" x14ac:dyDescent="0.25">
      <c r="A178" s="79"/>
      <c r="B178" s="95" t="s">
        <v>104</v>
      </c>
      <c r="C178" s="96">
        <f>SUM(C174:C177)</f>
        <v>48</v>
      </c>
      <c r="G178" s="81"/>
      <c r="K178" s="84" t="s">
        <v>132</v>
      </c>
      <c r="L178" s="85" t="s">
        <v>13074</v>
      </c>
      <c r="M178" s="85" t="s">
        <v>155</v>
      </c>
      <c r="N178" s="85" t="s">
        <v>28</v>
      </c>
      <c r="O178" s="96">
        <v>0</v>
      </c>
      <c r="P178" s="85" t="s">
        <v>105</v>
      </c>
      <c r="Q178" s="86" t="s">
        <v>13075</v>
      </c>
    </row>
    <row r="179" spans="1:17" x14ac:dyDescent="0.25">
      <c r="A179" s="79"/>
      <c r="B179" s="290"/>
      <c r="C179" s="252"/>
      <c r="G179" s="81"/>
      <c r="K179" s="84" t="s">
        <v>133</v>
      </c>
      <c r="L179" s="85" t="s">
        <v>4203</v>
      </c>
      <c r="M179" s="85" t="s">
        <v>20</v>
      </c>
      <c r="N179" s="85" t="s">
        <v>22</v>
      </c>
      <c r="O179" s="96">
        <v>0</v>
      </c>
      <c r="P179" s="85" t="s">
        <v>105</v>
      </c>
      <c r="Q179" s="86" t="s">
        <v>13441</v>
      </c>
    </row>
    <row r="180" spans="1:17" x14ac:dyDescent="0.25">
      <c r="A180" s="79"/>
      <c r="B180" s="290"/>
      <c r="C180" s="252"/>
      <c r="D180" s="117"/>
      <c r="E180" s="117"/>
      <c r="F180" s="117"/>
      <c r="G180" s="276"/>
      <c r="K180" s="84" t="s">
        <v>134</v>
      </c>
      <c r="L180" s="85" t="s">
        <v>13804</v>
      </c>
      <c r="M180" s="85" t="s">
        <v>9</v>
      </c>
      <c r="N180" s="85" t="s">
        <v>13</v>
      </c>
      <c r="O180" s="96">
        <v>0</v>
      </c>
      <c r="P180" s="85" t="s">
        <v>105</v>
      </c>
      <c r="Q180" s="86" t="s">
        <v>13290</v>
      </c>
    </row>
    <row r="181" spans="1:17" x14ac:dyDescent="0.25">
      <c r="A181" s="79"/>
      <c r="C181" s="85" t="s">
        <v>2354</v>
      </c>
      <c r="D181" s="96">
        <v>0</v>
      </c>
      <c r="E181" s="85"/>
      <c r="G181" s="81"/>
      <c r="K181" s="84" t="s">
        <v>135</v>
      </c>
      <c r="L181" s="85" t="s">
        <v>4946</v>
      </c>
      <c r="M181" s="85" t="s">
        <v>20</v>
      </c>
      <c r="N181" s="85" t="s">
        <v>890</v>
      </c>
      <c r="O181" s="96">
        <v>0</v>
      </c>
      <c r="P181" s="85" t="s">
        <v>105</v>
      </c>
      <c r="Q181" s="86" t="s">
        <v>13295</v>
      </c>
    </row>
    <row r="182" spans="1:17" x14ac:dyDescent="0.25">
      <c r="A182" s="79"/>
      <c r="C182" s="85" t="s">
        <v>112</v>
      </c>
      <c r="D182" s="96">
        <f>SUM(D168)</f>
        <v>800</v>
      </c>
      <c r="E182" s="99">
        <f>SUM(D182*1.95583)</f>
        <v>1564.664</v>
      </c>
      <c r="G182" s="81"/>
      <c r="K182" s="84" t="s">
        <v>136</v>
      </c>
      <c r="L182" s="85" t="s">
        <v>4365</v>
      </c>
      <c r="M182" s="85" t="s">
        <v>5</v>
      </c>
      <c r="N182" s="85" t="s">
        <v>22</v>
      </c>
      <c r="O182" s="96">
        <v>0</v>
      </c>
      <c r="P182" s="85" t="s">
        <v>105</v>
      </c>
      <c r="Q182" s="86" t="s">
        <v>13118</v>
      </c>
    </row>
    <row r="183" spans="1:17" x14ac:dyDescent="0.25">
      <c r="A183" s="79"/>
      <c r="C183" s="85" t="s">
        <v>113</v>
      </c>
      <c r="D183" s="96">
        <f>SUM(C178)</f>
        <v>48</v>
      </c>
      <c r="E183" s="85"/>
      <c r="G183" s="81"/>
      <c r="K183" s="84" t="s">
        <v>137</v>
      </c>
      <c r="L183" s="85" t="s">
        <v>13805</v>
      </c>
      <c r="M183" s="85" t="s">
        <v>5</v>
      </c>
      <c r="N183" s="85" t="s">
        <v>22</v>
      </c>
      <c r="O183" s="96">
        <v>0</v>
      </c>
      <c r="P183" s="85" t="s">
        <v>105</v>
      </c>
      <c r="Q183" s="86" t="s">
        <v>13120</v>
      </c>
    </row>
    <row r="184" spans="1:17" x14ac:dyDescent="0.25">
      <c r="A184" s="79"/>
      <c r="C184" s="85" t="s">
        <v>114</v>
      </c>
      <c r="D184" s="96">
        <f>SUM(D181+D182-D183)</f>
        <v>752</v>
      </c>
      <c r="E184" s="85"/>
      <c r="G184" s="81" t="s">
        <v>5758</v>
      </c>
      <c r="K184" s="84" t="s">
        <v>138</v>
      </c>
      <c r="L184" s="85" t="s">
        <v>13806</v>
      </c>
      <c r="M184" s="85" t="s">
        <v>5</v>
      </c>
      <c r="N184" s="85" t="s">
        <v>890</v>
      </c>
      <c r="O184" s="96">
        <v>0</v>
      </c>
      <c r="P184" s="85" t="s">
        <v>105</v>
      </c>
      <c r="Q184" s="86" t="s">
        <v>13407</v>
      </c>
    </row>
    <row r="185" spans="1:17" x14ac:dyDescent="0.25">
      <c r="A185" s="79"/>
      <c r="C185" s="94" t="s">
        <v>2355</v>
      </c>
      <c r="D185" s="96">
        <v>0</v>
      </c>
      <c r="E185" s="85"/>
      <c r="G185" s="81"/>
      <c r="K185" s="84" t="s">
        <v>139</v>
      </c>
      <c r="L185" s="85" t="s">
        <v>10892</v>
      </c>
      <c r="M185" s="85" t="s">
        <v>20</v>
      </c>
      <c r="N185" s="85" t="s">
        <v>13</v>
      </c>
      <c r="O185" s="96">
        <v>0</v>
      </c>
      <c r="P185" s="85" t="s">
        <v>254</v>
      </c>
      <c r="Q185" s="86" t="s">
        <v>11015</v>
      </c>
    </row>
    <row r="186" spans="1:17" x14ac:dyDescent="0.25">
      <c r="K186" s="84" t="s">
        <v>140</v>
      </c>
      <c r="L186" s="85" t="s">
        <v>510</v>
      </c>
      <c r="M186" s="85" t="s">
        <v>20</v>
      </c>
      <c r="N186" s="85" t="s">
        <v>13</v>
      </c>
      <c r="O186" s="96">
        <v>0</v>
      </c>
      <c r="P186" s="85" t="s">
        <v>254</v>
      </c>
      <c r="Q186" s="86" t="s">
        <v>12616</v>
      </c>
    </row>
    <row r="187" spans="1:17" x14ac:dyDescent="0.25">
      <c r="K187" s="84" t="s">
        <v>141</v>
      </c>
      <c r="L187" s="85" t="s">
        <v>7308</v>
      </c>
      <c r="M187" s="85" t="s">
        <v>155</v>
      </c>
      <c r="N187" s="85" t="s">
        <v>13</v>
      </c>
      <c r="O187" s="96">
        <v>0</v>
      </c>
      <c r="P187" s="85" t="s">
        <v>254</v>
      </c>
      <c r="Q187" s="86" t="s">
        <v>13807</v>
      </c>
    </row>
    <row r="188" spans="1:17" x14ac:dyDescent="0.25">
      <c r="K188" s="84" t="s">
        <v>142</v>
      </c>
      <c r="L188" s="85" t="s">
        <v>6748</v>
      </c>
      <c r="M188" s="85" t="s">
        <v>20</v>
      </c>
      <c r="N188" s="85" t="s">
        <v>13</v>
      </c>
      <c r="O188" s="96">
        <v>0</v>
      </c>
      <c r="P188" s="85" t="s">
        <v>254</v>
      </c>
      <c r="Q188" s="86" t="s">
        <v>13808</v>
      </c>
    </row>
    <row r="189" spans="1:17" x14ac:dyDescent="0.25">
      <c r="K189" s="84" t="s">
        <v>143</v>
      </c>
      <c r="L189" s="85" t="s">
        <v>13593</v>
      </c>
      <c r="M189" s="85" t="s">
        <v>20</v>
      </c>
      <c r="N189" s="85" t="s">
        <v>13</v>
      </c>
      <c r="O189" s="96">
        <v>0</v>
      </c>
      <c r="P189" s="85" t="s">
        <v>254</v>
      </c>
      <c r="Q189" s="86" t="s">
        <v>13809</v>
      </c>
    </row>
    <row r="190" spans="1:17" x14ac:dyDescent="0.25">
      <c r="K190" s="84" t="s">
        <v>144</v>
      </c>
      <c r="L190" s="85" t="s">
        <v>13595</v>
      </c>
      <c r="M190" s="85" t="s">
        <v>20</v>
      </c>
      <c r="N190" s="85" t="s">
        <v>13</v>
      </c>
      <c r="O190" s="96">
        <v>0</v>
      </c>
      <c r="P190" s="85" t="s">
        <v>254</v>
      </c>
      <c r="Q190" s="86" t="s">
        <v>13810</v>
      </c>
    </row>
    <row r="191" spans="1:17" x14ac:dyDescent="0.25">
      <c r="K191" s="84" t="s">
        <v>145</v>
      </c>
      <c r="L191" s="85" t="s">
        <v>12822</v>
      </c>
      <c r="M191" s="85" t="s">
        <v>20</v>
      </c>
      <c r="N191" s="85" t="s">
        <v>13</v>
      </c>
      <c r="O191" s="96">
        <v>0</v>
      </c>
      <c r="P191" s="85" t="s">
        <v>381</v>
      </c>
      <c r="Q191" s="86" t="s">
        <v>13811</v>
      </c>
    </row>
    <row r="192" spans="1:17" x14ac:dyDescent="0.25">
      <c r="B192" s="100">
        <v>2550</v>
      </c>
      <c r="G192" s="81"/>
      <c r="K192" s="251"/>
      <c r="L192" s="218"/>
      <c r="M192" s="117"/>
      <c r="N192" s="88" t="s">
        <v>104</v>
      </c>
      <c r="O192" s="250">
        <f>SUM(O146:O191)</f>
        <v>2072.5</v>
      </c>
      <c r="Q192" s="81"/>
    </row>
    <row r="193" spans="1:17" x14ac:dyDescent="0.25">
      <c r="B193" s="100">
        <v>200</v>
      </c>
      <c r="D193" s="93" t="s">
        <v>118</v>
      </c>
      <c r="E193" s="93" t="s">
        <v>119</v>
      </c>
      <c r="F193" s="93" t="s">
        <v>120</v>
      </c>
      <c r="K193" s="251"/>
      <c r="L193" s="117"/>
      <c r="M193" s="117"/>
      <c r="N193" s="311"/>
      <c r="O193" s="312"/>
      <c r="Q193" s="81"/>
    </row>
    <row r="194" spans="1:17" ht="18.75" x14ac:dyDescent="0.3">
      <c r="B194" s="101">
        <f>SUM(B193/B192)</f>
        <v>7.8431372549019607E-2</v>
      </c>
      <c r="D194" s="102">
        <f>SUM(B194*E182)</f>
        <v>122.71874509803921</v>
      </c>
      <c r="E194" s="102">
        <f>SUM(D194/1.17)</f>
        <v>104.88781632311044</v>
      </c>
      <c r="F194" s="102">
        <f>SUM(D194-E194)</f>
        <v>17.830928774928765</v>
      </c>
      <c r="K194" s="79"/>
      <c r="L194" s="80"/>
      <c r="M194" t="s">
        <v>393</v>
      </c>
      <c r="O194" s="115"/>
      <c r="P194" s="83">
        <v>44571</v>
      </c>
      <c r="Q194" s="81"/>
    </row>
    <row r="195" spans="1:17" x14ac:dyDescent="0.25">
      <c r="K195" s="84" t="s">
        <v>97</v>
      </c>
      <c r="L195" s="85" t="s">
        <v>98</v>
      </c>
      <c r="M195" s="85" t="s">
        <v>99</v>
      </c>
      <c r="N195" s="85" t="s">
        <v>100</v>
      </c>
      <c r="O195" s="85" t="s">
        <v>101</v>
      </c>
      <c r="P195" s="85" t="s">
        <v>102</v>
      </c>
      <c r="Q195" s="86" t="s">
        <v>103</v>
      </c>
    </row>
    <row r="196" spans="1:17" x14ac:dyDescent="0.25">
      <c r="K196" s="84" t="s">
        <v>2</v>
      </c>
      <c r="L196" s="85" t="s">
        <v>2184</v>
      </c>
      <c r="M196" s="85" t="s">
        <v>22</v>
      </c>
      <c r="N196" s="85" t="s">
        <v>155</v>
      </c>
      <c r="O196" s="96">
        <v>95</v>
      </c>
      <c r="P196" s="85" t="s">
        <v>392</v>
      </c>
      <c r="Q196" s="86" t="s">
        <v>13812</v>
      </c>
    </row>
    <row r="197" spans="1:17" x14ac:dyDescent="0.25">
      <c r="K197" s="84" t="s">
        <v>6</v>
      </c>
      <c r="L197" s="85" t="s">
        <v>13813</v>
      </c>
      <c r="M197" s="85" t="s">
        <v>13</v>
      </c>
      <c r="N197" s="85" t="s">
        <v>20</v>
      </c>
      <c r="O197" s="96">
        <v>120</v>
      </c>
      <c r="P197" s="85" t="s">
        <v>105</v>
      </c>
      <c r="Q197" s="86" t="s">
        <v>13814</v>
      </c>
    </row>
    <row r="198" spans="1:17" ht="18.75" x14ac:dyDescent="0.3">
      <c r="A198" s="79"/>
      <c r="B198" s="80" t="s">
        <v>13825</v>
      </c>
      <c r="G198" s="81"/>
      <c r="K198" s="84" t="s">
        <v>32</v>
      </c>
      <c r="L198" s="85" t="s">
        <v>13815</v>
      </c>
      <c r="M198" s="85" t="s">
        <v>890</v>
      </c>
      <c r="N198" s="85" t="s">
        <v>20</v>
      </c>
      <c r="O198" s="96">
        <v>70</v>
      </c>
      <c r="P198" s="85" t="s">
        <v>392</v>
      </c>
      <c r="Q198" s="86" t="s">
        <v>13816</v>
      </c>
    </row>
    <row r="199" spans="1:17" x14ac:dyDescent="0.25">
      <c r="A199" s="79"/>
      <c r="B199" t="s">
        <v>536</v>
      </c>
      <c r="F199" s="82" t="s">
        <v>95</v>
      </c>
      <c r="G199" s="81"/>
      <c r="K199" s="84" t="s">
        <v>48</v>
      </c>
      <c r="L199" s="85" t="s">
        <v>13817</v>
      </c>
      <c r="M199" s="85" t="s">
        <v>890</v>
      </c>
      <c r="N199" s="85" t="s">
        <v>20</v>
      </c>
      <c r="O199" s="96">
        <v>70</v>
      </c>
      <c r="P199" s="85" t="s">
        <v>392</v>
      </c>
      <c r="Q199" s="86" t="s">
        <v>13818</v>
      </c>
    </row>
    <row r="200" spans="1:17" ht="18.75" x14ac:dyDescent="0.3">
      <c r="A200" s="251"/>
      <c r="B200" s="274"/>
      <c r="C200" s="117" t="s">
        <v>96</v>
      </c>
      <c r="D200" s="117"/>
      <c r="E200" s="117"/>
      <c r="F200" s="275">
        <v>44569</v>
      </c>
      <c r="G200" s="276"/>
      <c r="K200" s="84" t="s">
        <v>49</v>
      </c>
      <c r="L200" s="85" t="s">
        <v>13819</v>
      </c>
      <c r="M200" s="85" t="s">
        <v>21</v>
      </c>
      <c r="N200" s="85" t="s">
        <v>9</v>
      </c>
      <c r="O200" s="96">
        <v>80</v>
      </c>
      <c r="P200" s="85" t="s">
        <v>105</v>
      </c>
      <c r="Q200" s="86" t="s">
        <v>13820</v>
      </c>
    </row>
    <row r="201" spans="1:17" x14ac:dyDescent="0.25">
      <c r="A201" s="84" t="s">
        <v>97</v>
      </c>
      <c r="B201" s="85" t="s">
        <v>98</v>
      </c>
      <c r="C201" s="85" t="s">
        <v>99</v>
      </c>
      <c r="D201" s="85" t="s">
        <v>100</v>
      </c>
      <c r="E201" s="85" t="s">
        <v>101</v>
      </c>
      <c r="F201" s="85" t="s">
        <v>102</v>
      </c>
      <c r="G201" s="86" t="s">
        <v>103</v>
      </c>
      <c r="K201" s="84" t="s">
        <v>50</v>
      </c>
      <c r="L201" s="85" t="s">
        <v>13821</v>
      </c>
      <c r="M201" s="85" t="s">
        <v>21</v>
      </c>
      <c r="N201" s="85" t="s">
        <v>20</v>
      </c>
      <c r="O201" s="96">
        <v>50</v>
      </c>
      <c r="P201" s="85" t="s">
        <v>392</v>
      </c>
      <c r="Q201" s="86" t="s">
        <v>13822</v>
      </c>
    </row>
    <row r="202" spans="1:17" x14ac:dyDescent="0.25">
      <c r="A202" s="84" t="s">
        <v>2</v>
      </c>
      <c r="B202" s="85" t="s">
        <v>13827</v>
      </c>
      <c r="C202" s="85" t="s">
        <v>9</v>
      </c>
      <c r="D202" s="85" t="s">
        <v>21</v>
      </c>
      <c r="E202" s="96">
        <v>50</v>
      </c>
      <c r="F202" s="85" t="s">
        <v>392</v>
      </c>
      <c r="G202" s="86" t="s">
        <v>13828</v>
      </c>
      <c r="K202" s="84" t="s">
        <v>51</v>
      </c>
      <c r="L202" s="85" t="s">
        <v>13823</v>
      </c>
      <c r="M202" s="85" t="s">
        <v>21</v>
      </c>
      <c r="N202" s="85" t="s">
        <v>12</v>
      </c>
      <c r="O202" s="96">
        <v>50</v>
      </c>
      <c r="P202" s="85" t="s">
        <v>392</v>
      </c>
      <c r="Q202" s="86" t="s">
        <v>13824</v>
      </c>
    </row>
    <row r="203" spans="1:17" x14ac:dyDescent="0.25">
      <c r="A203" s="84" t="s">
        <v>6</v>
      </c>
      <c r="B203" s="85" t="s">
        <v>13829</v>
      </c>
      <c r="C203" s="85" t="s">
        <v>9</v>
      </c>
      <c r="D203" s="85" t="s">
        <v>21</v>
      </c>
      <c r="E203" s="96">
        <v>50</v>
      </c>
      <c r="F203" s="85" t="s">
        <v>392</v>
      </c>
      <c r="G203" s="86" t="s">
        <v>13830</v>
      </c>
      <c r="K203" s="84" t="s">
        <v>52</v>
      </c>
      <c r="L203" s="85" t="s">
        <v>10747</v>
      </c>
      <c r="M203" s="85" t="s">
        <v>13</v>
      </c>
      <c r="N203" s="85" t="s">
        <v>20</v>
      </c>
      <c r="O203" s="96">
        <v>0</v>
      </c>
      <c r="P203" s="85" t="s">
        <v>105</v>
      </c>
      <c r="Q203" s="86" t="s">
        <v>12726</v>
      </c>
    </row>
    <row r="204" spans="1:17" x14ac:dyDescent="0.25">
      <c r="A204" s="84" t="s">
        <v>32</v>
      </c>
      <c r="B204" s="85" t="s">
        <v>13831</v>
      </c>
      <c r="C204" s="85" t="s">
        <v>9</v>
      </c>
      <c r="D204" s="85" t="s">
        <v>21</v>
      </c>
      <c r="E204" s="96">
        <v>50</v>
      </c>
      <c r="F204" s="85" t="s">
        <v>392</v>
      </c>
      <c r="G204" s="86" t="s">
        <v>13832</v>
      </c>
      <c r="K204" s="84" t="s">
        <v>53</v>
      </c>
      <c r="L204" s="85" t="s">
        <v>1528</v>
      </c>
      <c r="M204" s="85" t="s">
        <v>890</v>
      </c>
      <c r="N204" s="85" t="s">
        <v>20</v>
      </c>
      <c r="O204" s="96">
        <v>0</v>
      </c>
      <c r="P204" s="85" t="s">
        <v>105</v>
      </c>
      <c r="Q204" s="86" t="s">
        <v>13536</v>
      </c>
    </row>
    <row r="205" spans="1:17" x14ac:dyDescent="0.25">
      <c r="A205" s="84" t="s">
        <v>48</v>
      </c>
      <c r="B205" s="85" t="s">
        <v>13833</v>
      </c>
      <c r="C205" s="85" t="s">
        <v>9</v>
      </c>
      <c r="D205" s="85" t="s">
        <v>21</v>
      </c>
      <c r="E205" s="96">
        <v>80</v>
      </c>
      <c r="F205" s="85" t="s">
        <v>105</v>
      </c>
      <c r="G205" s="86" t="s">
        <v>13834</v>
      </c>
      <c r="N205" s="255" t="s">
        <v>104</v>
      </c>
      <c r="O205" s="256">
        <f>SUM(O196:O204)</f>
        <v>535</v>
      </c>
      <c r="Q205" s="81"/>
    </row>
    <row r="206" spans="1:17" x14ac:dyDescent="0.25">
      <c r="A206" s="84" t="s">
        <v>49</v>
      </c>
      <c r="B206" s="85" t="s">
        <v>12456</v>
      </c>
      <c r="C206" s="85" t="s">
        <v>9</v>
      </c>
      <c r="D206" s="85" t="s">
        <v>21</v>
      </c>
      <c r="E206" s="96">
        <v>50</v>
      </c>
      <c r="F206" s="85" t="s">
        <v>392</v>
      </c>
      <c r="G206" s="86" t="s">
        <v>13835</v>
      </c>
      <c r="M206" s="90"/>
    </row>
    <row r="207" spans="1:17" x14ac:dyDescent="0.25">
      <c r="A207" s="84" t="s">
        <v>50</v>
      </c>
      <c r="B207" s="85" t="s">
        <v>13836</v>
      </c>
      <c r="C207" s="85" t="s">
        <v>9</v>
      </c>
      <c r="D207" s="85" t="s">
        <v>21</v>
      </c>
      <c r="E207" s="96">
        <v>50</v>
      </c>
      <c r="F207" s="85" t="s">
        <v>392</v>
      </c>
      <c r="G207" s="86" t="s">
        <v>13837</v>
      </c>
      <c r="M207" t="s">
        <v>104</v>
      </c>
      <c r="N207" s="205">
        <f>SUM(O192+O205)</f>
        <v>2607.5</v>
      </c>
      <c r="O207" s="273">
        <f>SUM(N207*1.95583)</f>
        <v>5099.8267249999999</v>
      </c>
    </row>
    <row r="208" spans="1:17" x14ac:dyDescent="0.25">
      <c r="A208" s="84" t="s">
        <v>51</v>
      </c>
      <c r="B208" s="85" t="s">
        <v>13838</v>
      </c>
      <c r="C208" s="85" t="s">
        <v>9</v>
      </c>
      <c r="D208" s="85" t="s">
        <v>21</v>
      </c>
      <c r="E208" s="96">
        <v>50</v>
      </c>
      <c r="F208" s="85" t="s">
        <v>392</v>
      </c>
      <c r="G208" s="86" t="s">
        <v>13839</v>
      </c>
      <c r="N208" s="205"/>
      <c r="O208" s="273"/>
    </row>
    <row r="209" spans="1:17" x14ac:dyDescent="0.25">
      <c r="A209" s="84" t="s">
        <v>52</v>
      </c>
      <c r="B209" s="85" t="s">
        <v>13234</v>
      </c>
      <c r="C209" s="85" t="s">
        <v>9</v>
      </c>
      <c r="D209" s="85" t="s">
        <v>21</v>
      </c>
      <c r="E209" s="96">
        <v>50</v>
      </c>
      <c r="F209" s="85" t="s">
        <v>392</v>
      </c>
      <c r="G209" s="86" t="s">
        <v>13840</v>
      </c>
      <c r="O209" s="91"/>
      <c r="Q209" s="81"/>
    </row>
    <row r="210" spans="1:17" ht="15.75" x14ac:dyDescent="0.25">
      <c r="A210" s="84" t="s">
        <v>53</v>
      </c>
      <c r="B210" s="85" t="s">
        <v>13841</v>
      </c>
      <c r="C210" s="85" t="s">
        <v>9</v>
      </c>
      <c r="D210" s="85" t="s">
        <v>21</v>
      </c>
      <c r="E210" s="96">
        <v>50</v>
      </c>
      <c r="F210" s="85" t="s">
        <v>392</v>
      </c>
      <c r="G210" s="86" t="s">
        <v>13842</v>
      </c>
      <c r="L210" s="116" t="s">
        <v>13762</v>
      </c>
      <c r="M210" s="116" t="s">
        <v>10164</v>
      </c>
      <c r="O210" s="91"/>
      <c r="P210" s="81"/>
      <c r="Q210" s="81"/>
    </row>
    <row r="211" spans="1:17" x14ac:dyDescent="0.25">
      <c r="A211" s="84" t="s">
        <v>54</v>
      </c>
      <c r="B211" s="85" t="s">
        <v>13236</v>
      </c>
      <c r="C211" s="85" t="s">
        <v>9</v>
      </c>
      <c r="D211" s="85" t="s">
        <v>21</v>
      </c>
      <c r="E211" s="96">
        <v>50</v>
      </c>
      <c r="F211" s="85" t="s">
        <v>392</v>
      </c>
      <c r="G211" s="86" t="s">
        <v>13843</v>
      </c>
      <c r="K211" s="79"/>
      <c r="L211" s="92">
        <v>44578</v>
      </c>
      <c r="P211" t="s">
        <v>5758</v>
      </c>
      <c r="Q211" s="81"/>
    </row>
    <row r="212" spans="1:17" x14ac:dyDescent="0.25">
      <c r="A212" s="84" t="s">
        <v>55</v>
      </c>
      <c r="B212" s="85" t="s">
        <v>4140</v>
      </c>
      <c r="C212" s="85" t="s">
        <v>20</v>
      </c>
      <c r="D212" s="85" t="s">
        <v>21</v>
      </c>
      <c r="E212" s="96">
        <v>50</v>
      </c>
      <c r="F212" s="85" t="s">
        <v>392</v>
      </c>
      <c r="G212" s="86" t="s">
        <v>13844</v>
      </c>
      <c r="K212" s="84" t="s">
        <v>97</v>
      </c>
      <c r="L212" s="93" t="s">
        <v>106</v>
      </c>
      <c r="M212" s="93" t="s">
        <v>107</v>
      </c>
    </row>
    <row r="213" spans="1:17" x14ac:dyDescent="0.25">
      <c r="A213" s="84" t="s">
        <v>56</v>
      </c>
      <c r="B213" s="85" t="s">
        <v>13425</v>
      </c>
      <c r="C213" s="85" t="s">
        <v>20</v>
      </c>
      <c r="D213" s="85" t="s">
        <v>21</v>
      </c>
      <c r="E213" s="96">
        <v>50</v>
      </c>
      <c r="F213" s="85" t="s">
        <v>392</v>
      </c>
      <c r="G213" s="86" t="s">
        <v>13845</v>
      </c>
      <c r="K213" s="84">
        <v>1</v>
      </c>
      <c r="L213" s="85" t="s">
        <v>108</v>
      </c>
      <c r="M213" s="96">
        <v>13</v>
      </c>
      <c r="Q213" s="81"/>
    </row>
    <row r="214" spans="1:17" x14ac:dyDescent="0.25">
      <c r="A214" s="84" t="s">
        <v>57</v>
      </c>
      <c r="B214" s="85" t="s">
        <v>13846</v>
      </c>
      <c r="C214" s="85" t="s">
        <v>20</v>
      </c>
      <c r="D214" s="85" t="s">
        <v>21</v>
      </c>
      <c r="E214" s="96">
        <v>50</v>
      </c>
      <c r="F214" s="85" t="s">
        <v>392</v>
      </c>
      <c r="G214" s="86" t="s">
        <v>13847</v>
      </c>
      <c r="K214" s="84" t="s">
        <v>6</v>
      </c>
      <c r="L214" s="85" t="s">
        <v>109</v>
      </c>
      <c r="M214" s="96">
        <v>0</v>
      </c>
      <c r="O214" t="s">
        <v>12375</v>
      </c>
      <c r="Q214" s="81"/>
    </row>
    <row r="215" spans="1:17" x14ac:dyDescent="0.25">
      <c r="A215" s="84" t="s">
        <v>58</v>
      </c>
      <c r="B215" s="85" t="s">
        <v>13848</v>
      </c>
      <c r="C215" s="85" t="s">
        <v>12</v>
      </c>
      <c r="D215" s="85" t="s">
        <v>21</v>
      </c>
      <c r="E215" s="96">
        <v>50</v>
      </c>
      <c r="F215" s="85" t="s">
        <v>392</v>
      </c>
      <c r="G215" s="86" t="s">
        <v>13849</v>
      </c>
      <c r="K215" s="84">
        <v>3</v>
      </c>
      <c r="L215" s="85" t="s">
        <v>110</v>
      </c>
      <c r="M215" s="96">
        <v>0</v>
      </c>
      <c r="P215" t="s">
        <v>12376</v>
      </c>
      <c r="Q215" s="81"/>
    </row>
    <row r="216" spans="1:17" x14ac:dyDescent="0.25">
      <c r="A216" s="84" t="s">
        <v>59</v>
      </c>
      <c r="B216" s="85" t="s">
        <v>388</v>
      </c>
      <c r="C216" s="85" t="s">
        <v>20</v>
      </c>
      <c r="D216" s="85" t="s">
        <v>21</v>
      </c>
      <c r="E216" s="96">
        <v>0</v>
      </c>
      <c r="F216" s="85" t="s">
        <v>105</v>
      </c>
      <c r="G216" s="86" t="s">
        <v>12225</v>
      </c>
      <c r="K216" s="84">
        <v>4</v>
      </c>
      <c r="L216" s="94" t="s">
        <v>111</v>
      </c>
      <c r="M216" s="96">
        <v>35</v>
      </c>
      <c r="Q216" s="81"/>
    </row>
    <row r="217" spans="1:17" x14ac:dyDescent="0.25">
      <c r="A217" s="84" t="s">
        <v>60</v>
      </c>
      <c r="B217" s="85" t="s">
        <v>10646</v>
      </c>
      <c r="C217" s="85" t="s">
        <v>9</v>
      </c>
      <c r="D217" s="85" t="s">
        <v>21</v>
      </c>
      <c r="E217" s="96">
        <v>0</v>
      </c>
      <c r="F217" s="85" t="s">
        <v>105</v>
      </c>
      <c r="G217" s="86" t="s">
        <v>13139</v>
      </c>
      <c r="K217" s="79"/>
      <c r="L217" s="95" t="s">
        <v>104</v>
      </c>
      <c r="M217" s="96">
        <f>SUM(M213:M216)</f>
        <v>48</v>
      </c>
      <c r="Q217" s="81"/>
    </row>
    <row r="218" spans="1:17" x14ac:dyDescent="0.25">
      <c r="A218" s="84" t="s">
        <v>61</v>
      </c>
      <c r="B218" s="85" t="s">
        <v>13850</v>
      </c>
      <c r="C218" s="85" t="s">
        <v>41</v>
      </c>
      <c r="D218" s="85" t="s">
        <v>21</v>
      </c>
      <c r="E218" s="96">
        <v>0</v>
      </c>
      <c r="F218" s="85" t="s">
        <v>105</v>
      </c>
      <c r="G218" s="86" t="s">
        <v>13415</v>
      </c>
      <c r="K218" s="79"/>
      <c r="L218" s="290"/>
      <c r="M218" s="252"/>
      <c r="Q218" s="81"/>
    </row>
    <row r="219" spans="1:17" x14ac:dyDescent="0.25">
      <c r="A219" s="84" t="s">
        <v>62</v>
      </c>
      <c r="B219" s="85" t="s">
        <v>13455</v>
      </c>
      <c r="C219" s="85" t="s">
        <v>9</v>
      </c>
      <c r="D219" s="85" t="s">
        <v>21</v>
      </c>
      <c r="E219" s="96">
        <v>0</v>
      </c>
      <c r="F219" s="85" t="s">
        <v>105</v>
      </c>
      <c r="G219" s="86" t="s">
        <v>13456</v>
      </c>
      <c r="K219" s="79"/>
      <c r="L219" s="290"/>
      <c r="M219" s="252"/>
      <c r="N219" s="117"/>
      <c r="O219" s="117"/>
      <c r="P219" s="117"/>
      <c r="Q219" s="276"/>
    </row>
    <row r="220" spans="1:17" x14ac:dyDescent="0.25">
      <c r="A220" s="84" t="s">
        <v>64</v>
      </c>
      <c r="B220" s="85" t="s">
        <v>13457</v>
      </c>
      <c r="C220" s="85" t="s">
        <v>9</v>
      </c>
      <c r="D220" s="85" t="s">
        <v>21</v>
      </c>
      <c r="E220" s="96">
        <v>0</v>
      </c>
      <c r="F220" s="85" t="s">
        <v>105</v>
      </c>
      <c r="G220" s="86" t="s">
        <v>13458</v>
      </c>
      <c r="K220" s="79"/>
      <c r="M220" s="85" t="s">
        <v>2354</v>
      </c>
      <c r="N220" s="96">
        <v>0</v>
      </c>
      <c r="O220" s="85"/>
      <c r="Q220" s="81"/>
    </row>
    <row r="221" spans="1:17" x14ac:dyDescent="0.25">
      <c r="A221" s="84" t="s">
        <v>66</v>
      </c>
      <c r="B221" s="85" t="s">
        <v>13619</v>
      </c>
      <c r="C221" s="85" t="s">
        <v>20</v>
      </c>
      <c r="D221" s="85" t="s">
        <v>21</v>
      </c>
      <c r="E221" s="96">
        <v>0</v>
      </c>
      <c r="F221" s="85" t="s">
        <v>105</v>
      </c>
      <c r="G221" s="86" t="s">
        <v>13244</v>
      </c>
      <c r="K221" s="79"/>
      <c r="M221" s="85" t="s">
        <v>112</v>
      </c>
      <c r="N221" s="96">
        <f>SUM(N207)</f>
        <v>2607.5</v>
      </c>
      <c r="O221" s="99">
        <f>SUM(N221*1.95583)</f>
        <v>5099.8267249999999</v>
      </c>
      <c r="Q221" s="81"/>
    </row>
    <row r="222" spans="1:17" x14ac:dyDescent="0.25">
      <c r="A222" s="84" t="s">
        <v>67</v>
      </c>
      <c r="B222" s="85" t="s">
        <v>13851</v>
      </c>
      <c r="C222" s="85" t="s">
        <v>9</v>
      </c>
      <c r="D222" s="85" t="s">
        <v>21</v>
      </c>
      <c r="E222" s="96">
        <v>0</v>
      </c>
      <c r="F222" s="85" t="s">
        <v>105</v>
      </c>
      <c r="G222" s="86" t="s">
        <v>13246</v>
      </c>
      <c r="K222" s="79"/>
      <c r="M222" s="85" t="s">
        <v>113</v>
      </c>
      <c r="N222" s="96">
        <f>SUM(M217)</f>
        <v>48</v>
      </c>
      <c r="O222" s="85"/>
      <c r="Q222" s="81"/>
    </row>
    <row r="223" spans="1:17" x14ac:dyDescent="0.25">
      <c r="A223" s="84" t="s">
        <v>121</v>
      </c>
      <c r="B223" s="85" t="s">
        <v>9980</v>
      </c>
      <c r="C223" s="85" t="s">
        <v>20</v>
      </c>
      <c r="D223" s="85" t="s">
        <v>21</v>
      </c>
      <c r="E223" s="96">
        <v>0</v>
      </c>
      <c r="F223" s="85" t="s">
        <v>105</v>
      </c>
      <c r="G223" s="86" t="s">
        <v>13251</v>
      </c>
      <c r="K223" s="79"/>
      <c r="M223" s="85" t="s">
        <v>114</v>
      </c>
      <c r="N223" s="96">
        <f>SUM(N220+N221-N222)</f>
        <v>2559.5</v>
      </c>
      <c r="O223" s="85"/>
      <c r="Q223" s="81" t="s">
        <v>5758</v>
      </c>
    </row>
    <row r="224" spans="1:17" x14ac:dyDescent="0.25">
      <c r="A224" s="84" t="s">
        <v>122</v>
      </c>
      <c r="B224" s="85" t="s">
        <v>13516</v>
      </c>
      <c r="C224" s="85" t="s">
        <v>20</v>
      </c>
      <c r="D224" s="85" t="s">
        <v>21</v>
      </c>
      <c r="E224" s="96">
        <v>0</v>
      </c>
      <c r="F224" s="85" t="s">
        <v>105</v>
      </c>
      <c r="G224" s="86" t="s">
        <v>13517</v>
      </c>
      <c r="K224" s="79"/>
      <c r="M224" s="94" t="s">
        <v>2355</v>
      </c>
      <c r="N224" s="96">
        <v>0</v>
      </c>
      <c r="O224" s="85"/>
      <c r="Q224" s="81"/>
    </row>
    <row r="225" spans="1:17" x14ac:dyDescent="0.25">
      <c r="A225" s="84" t="s">
        <v>123</v>
      </c>
      <c r="B225" s="85" t="s">
        <v>13852</v>
      </c>
      <c r="C225" s="85" t="s">
        <v>20</v>
      </c>
      <c r="D225" s="85" t="s">
        <v>21</v>
      </c>
      <c r="E225" s="96">
        <v>0</v>
      </c>
      <c r="F225" s="85" t="s">
        <v>105</v>
      </c>
      <c r="G225" s="86" t="s">
        <v>13519</v>
      </c>
    </row>
    <row r="226" spans="1:17" x14ac:dyDescent="0.25">
      <c r="A226" s="84" t="s">
        <v>124</v>
      </c>
      <c r="B226" s="85" t="s">
        <v>13720</v>
      </c>
      <c r="C226" s="85" t="s">
        <v>20</v>
      </c>
      <c r="D226" s="85" t="s">
        <v>21</v>
      </c>
      <c r="E226" s="96">
        <v>0</v>
      </c>
      <c r="F226" s="85" t="s">
        <v>105</v>
      </c>
      <c r="G226" s="86" t="s">
        <v>13721</v>
      </c>
    </row>
    <row r="227" spans="1:17" x14ac:dyDescent="0.25">
      <c r="A227" s="84" t="s">
        <v>125</v>
      </c>
      <c r="B227" s="85" t="s">
        <v>13559</v>
      </c>
      <c r="C227" s="85" t="s">
        <v>9</v>
      </c>
      <c r="D227" s="85" t="s">
        <v>21</v>
      </c>
      <c r="E227" s="96">
        <v>0</v>
      </c>
      <c r="F227" s="85" t="s">
        <v>105</v>
      </c>
      <c r="G227" s="86" t="s">
        <v>13560</v>
      </c>
    </row>
    <row r="228" spans="1:17" x14ac:dyDescent="0.25">
      <c r="A228" s="84" t="s">
        <v>126</v>
      </c>
      <c r="B228" s="85" t="s">
        <v>13853</v>
      </c>
      <c r="C228" s="85" t="s">
        <v>9</v>
      </c>
      <c r="D228" s="85" t="s">
        <v>21</v>
      </c>
      <c r="E228" s="96">
        <v>0</v>
      </c>
      <c r="F228" s="85" t="s">
        <v>105</v>
      </c>
      <c r="G228" s="86" t="s">
        <v>13562</v>
      </c>
    </row>
    <row r="229" spans="1:17" x14ac:dyDescent="0.25">
      <c r="A229" s="251"/>
      <c r="B229" s="218"/>
      <c r="C229" s="117"/>
      <c r="D229" s="88" t="s">
        <v>104</v>
      </c>
      <c r="E229" s="250">
        <f>SUM(E202:E228)</f>
        <v>730</v>
      </c>
      <c r="G229" s="81"/>
    </row>
    <row r="230" spans="1:17" x14ac:dyDescent="0.25">
      <c r="D230" s="205"/>
      <c r="E230" s="273"/>
      <c r="L230" s="100">
        <v>2550</v>
      </c>
      <c r="Q230" s="81"/>
    </row>
    <row r="231" spans="1:17" x14ac:dyDescent="0.25">
      <c r="E231" s="91"/>
      <c r="G231" s="81"/>
      <c r="L231" s="100">
        <v>200</v>
      </c>
      <c r="N231" s="93" t="s">
        <v>118</v>
      </c>
      <c r="O231" s="93" t="s">
        <v>119</v>
      </c>
      <c r="P231" s="93" t="s">
        <v>120</v>
      </c>
    </row>
    <row r="232" spans="1:17" ht="15.75" x14ac:dyDescent="0.25">
      <c r="B232" s="116" t="s">
        <v>13826</v>
      </c>
      <c r="C232" s="116" t="s">
        <v>536</v>
      </c>
      <c r="E232" s="91"/>
      <c r="F232" s="81"/>
      <c r="G232" s="81"/>
      <c r="L232" s="101">
        <f>SUM(L231/L230)</f>
        <v>7.8431372549019607E-2</v>
      </c>
      <c r="N232" s="102">
        <f>SUM(L232*O221)</f>
        <v>399.98640980392156</v>
      </c>
      <c r="O232" s="102">
        <f>SUM(N232/1.17)</f>
        <v>341.86872632813811</v>
      </c>
      <c r="P232" s="102">
        <f>SUM(N232-O232)</f>
        <v>58.117683475783451</v>
      </c>
    </row>
    <row r="233" spans="1:17" x14ac:dyDescent="0.25">
      <c r="A233" s="79"/>
      <c r="B233" s="92">
        <v>44578</v>
      </c>
      <c r="F233" t="s">
        <v>5758</v>
      </c>
      <c r="G233" s="81"/>
    </row>
    <row r="234" spans="1:17" x14ac:dyDescent="0.25">
      <c r="A234" s="84" t="s">
        <v>97</v>
      </c>
      <c r="B234" s="93" t="s">
        <v>106</v>
      </c>
      <c r="C234" s="93" t="s">
        <v>107</v>
      </c>
    </row>
    <row r="235" spans="1:17" x14ac:dyDescent="0.25">
      <c r="A235" s="84">
        <v>1</v>
      </c>
      <c r="B235" s="85" t="s">
        <v>108</v>
      </c>
      <c r="C235" s="96">
        <v>14</v>
      </c>
      <c r="G235" s="81"/>
    </row>
    <row r="236" spans="1:17" x14ac:dyDescent="0.25">
      <c r="A236" s="84" t="s">
        <v>6</v>
      </c>
      <c r="B236" s="85" t="s">
        <v>109</v>
      </c>
      <c r="C236" s="96">
        <v>0</v>
      </c>
      <c r="E236" t="s">
        <v>12375</v>
      </c>
      <c r="G236" s="81"/>
    </row>
    <row r="237" spans="1:17" x14ac:dyDescent="0.25">
      <c r="A237" s="84">
        <v>3</v>
      </c>
      <c r="B237" s="85" t="s">
        <v>110</v>
      </c>
      <c r="C237" s="96">
        <v>0</v>
      </c>
      <c r="F237" t="s">
        <v>12376</v>
      </c>
      <c r="G237" s="81"/>
    </row>
    <row r="238" spans="1:17" x14ac:dyDescent="0.25">
      <c r="A238" s="84">
        <v>4</v>
      </c>
      <c r="B238" s="94" t="s">
        <v>111</v>
      </c>
      <c r="C238" s="96">
        <v>8</v>
      </c>
      <c r="G238" s="81"/>
    </row>
    <row r="239" spans="1:17" x14ac:dyDescent="0.25">
      <c r="A239" s="79"/>
      <c r="B239" s="95" t="s">
        <v>104</v>
      </c>
      <c r="C239" s="96">
        <f>SUM(C235:C238)</f>
        <v>22</v>
      </c>
      <c r="G239" s="81"/>
    </row>
    <row r="240" spans="1:17" x14ac:dyDescent="0.25">
      <c r="A240" s="79"/>
      <c r="B240" s="290"/>
      <c r="C240" s="252"/>
      <c r="G240" s="81"/>
    </row>
    <row r="241" spans="1:7" x14ac:dyDescent="0.25">
      <c r="A241" s="79"/>
      <c r="B241" s="290"/>
      <c r="C241" s="252"/>
      <c r="D241" s="117"/>
      <c r="E241" s="117"/>
      <c r="F241" s="117"/>
      <c r="G241" s="276"/>
    </row>
    <row r="242" spans="1:7" x14ac:dyDescent="0.25">
      <c r="A242" s="79"/>
      <c r="C242" s="85" t="s">
        <v>2354</v>
      </c>
      <c r="D242" s="96">
        <v>0</v>
      </c>
      <c r="E242" s="85"/>
      <c r="G242" s="81"/>
    </row>
    <row r="243" spans="1:7" x14ac:dyDescent="0.25">
      <c r="A243" s="79"/>
      <c r="C243" s="85" t="s">
        <v>112</v>
      </c>
      <c r="D243" s="96">
        <f>E229</f>
        <v>730</v>
      </c>
      <c r="E243" s="99">
        <f>SUM(D243*1.95583)</f>
        <v>1427.7558999999999</v>
      </c>
      <c r="G243" s="81"/>
    </row>
    <row r="244" spans="1:7" x14ac:dyDescent="0.25">
      <c r="A244" s="79"/>
      <c r="C244" s="85" t="s">
        <v>113</v>
      </c>
      <c r="D244" s="96">
        <f>SUM(C239)</f>
        <v>22</v>
      </c>
      <c r="E244" s="85"/>
      <c r="G244" s="81"/>
    </row>
    <row r="245" spans="1:7" x14ac:dyDescent="0.25">
      <c r="A245" s="79"/>
      <c r="C245" s="85" t="s">
        <v>114</v>
      </c>
      <c r="D245" s="96">
        <f>SUM(D242+D243-D244)</f>
        <v>708</v>
      </c>
      <c r="E245" s="85"/>
      <c r="G245" s="81" t="s">
        <v>5758</v>
      </c>
    </row>
    <row r="246" spans="1:7" x14ac:dyDescent="0.25">
      <c r="A246" s="79"/>
      <c r="C246" s="94" t="s">
        <v>2355</v>
      </c>
      <c r="D246" s="96">
        <v>0</v>
      </c>
      <c r="E246" s="85"/>
      <c r="G246" s="81"/>
    </row>
    <row r="253" spans="1:7" x14ac:dyDescent="0.25">
      <c r="B253" s="100">
        <v>2550</v>
      </c>
      <c r="G253" s="81"/>
    </row>
    <row r="254" spans="1:7" x14ac:dyDescent="0.25">
      <c r="B254" s="100">
        <v>200</v>
      </c>
      <c r="D254" s="93" t="s">
        <v>118</v>
      </c>
      <c r="E254" s="93" t="s">
        <v>119</v>
      </c>
      <c r="F254" s="93" t="s">
        <v>120</v>
      </c>
    </row>
    <row r="255" spans="1:7" x14ac:dyDescent="0.25">
      <c r="B255" s="101">
        <f>SUM(B254/B253)</f>
        <v>7.8431372549019607E-2</v>
      </c>
      <c r="D255" s="102">
        <f>SUM(B255*E243)</f>
        <v>111.98085490196077</v>
      </c>
      <c r="E255" s="102">
        <f>SUM(D255/1.17)</f>
        <v>95.710132394838269</v>
      </c>
      <c r="F255" s="102">
        <f>SUM(D255-E255)</f>
        <v>16.2707225071225</v>
      </c>
    </row>
    <row r="260" spans="1:17" ht="18.75" x14ac:dyDescent="0.3">
      <c r="A260" s="79"/>
      <c r="B260" s="80" t="s">
        <v>13854</v>
      </c>
      <c r="G260" s="81"/>
      <c r="K260" s="79"/>
      <c r="L260" s="80" t="s">
        <v>13897</v>
      </c>
      <c r="Q260" s="81"/>
    </row>
    <row r="261" spans="1:17" x14ac:dyDescent="0.25">
      <c r="A261" s="79"/>
      <c r="B261" t="s">
        <v>3883</v>
      </c>
      <c r="F261" s="82" t="s">
        <v>95</v>
      </c>
      <c r="G261" s="81"/>
      <c r="K261" s="79"/>
      <c r="L261" t="s">
        <v>536</v>
      </c>
      <c r="P261" s="82" t="s">
        <v>95</v>
      </c>
      <c r="Q261" s="81"/>
    </row>
    <row r="262" spans="1:17" ht="18.75" x14ac:dyDescent="0.3">
      <c r="A262" s="251"/>
      <c r="B262" s="274"/>
      <c r="C262" s="117" t="s">
        <v>96</v>
      </c>
      <c r="D262" s="117"/>
      <c r="E262" s="117"/>
      <c r="F262" s="275">
        <v>44570</v>
      </c>
      <c r="G262" s="276"/>
      <c r="K262" s="251"/>
      <c r="L262" s="274"/>
      <c r="M262" s="117" t="s">
        <v>96</v>
      </c>
      <c r="N262" s="117"/>
      <c r="O262" s="117"/>
      <c r="P262" s="275">
        <v>44572</v>
      </c>
      <c r="Q262" s="276"/>
    </row>
    <row r="263" spans="1:17" x14ac:dyDescent="0.25">
      <c r="A263" s="84" t="s">
        <v>97</v>
      </c>
      <c r="B263" s="85" t="s">
        <v>98</v>
      </c>
      <c r="C263" s="85" t="s">
        <v>99</v>
      </c>
      <c r="D263" s="85" t="s">
        <v>100</v>
      </c>
      <c r="E263" s="85" t="s">
        <v>101</v>
      </c>
      <c r="F263" s="85" t="s">
        <v>102</v>
      </c>
      <c r="G263" s="86" t="s">
        <v>103</v>
      </c>
      <c r="K263" s="84" t="s">
        <v>97</v>
      </c>
      <c r="L263" s="85" t="s">
        <v>98</v>
      </c>
      <c r="M263" s="85" t="s">
        <v>99</v>
      </c>
      <c r="N263" s="85" t="s">
        <v>100</v>
      </c>
      <c r="O263" s="85" t="s">
        <v>101</v>
      </c>
      <c r="P263" s="85" t="s">
        <v>102</v>
      </c>
      <c r="Q263" s="86" t="s">
        <v>103</v>
      </c>
    </row>
    <row r="264" spans="1:17" x14ac:dyDescent="0.25">
      <c r="A264" s="84" t="s">
        <v>2</v>
      </c>
      <c r="B264" s="85" t="s">
        <v>4693</v>
      </c>
      <c r="C264" s="85" t="s">
        <v>155</v>
      </c>
      <c r="D264" s="85" t="s">
        <v>890</v>
      </c>
      <c r="E264" s="96">
        <v>105</v>
      </c>
      <c r="F264" s="85" t="s">
        <v>105</v>
      </c>
      <c r="G264" s="86" t="s">
        <v>13856</v>
      </c>
      <c r="K264" s="84" t="s">
        <v>2</v>
      </c>
      <c r="L264" s="85" t="s">
        <v>13899</v>
      </c>
      <c r="M264" s="85" t="s">
        <v>5</v>
      </c>
      <c r="N264" s="85" t="s">
        <v>21</v>
      </c>
      <c r="O264" s="96">
        <v>50</v>
      </c>
      <c r="P264" s="85" t="s">
        <v>392</v>
      </c>
      <c r="Q264" s="86" t="s">
        <v>13770</v>
      </c>
    </row>
    <row r="265" spans="1:17" x14ac:dyDescent="0.25">
      <c r="A265" s="84" t="s">
        <v>6</v>
      </c>
      <c r="B265" s="85" t="s">
        <v>6458</v>
      </c>
      <c r="C265" s="85" t="s">
        <v>9</v>
      </c>
      <c r="D265" s="85" t="s">
        <v>21</v>
      </c>
      <c r="E265" s="96">
        <v>50</v>
      </c>
      <c r="F265" s="85" t="s">
        <v>392</v>
      </c>
      <c r="G265" s="86" t="s">
        <v>13857</v>
      </c>
      <c r="K265" s="84" t="s">
        <v>6</v>
      </c>
      <c r="L265" s="85" t="s">
        <v>13900</v>
      </c>
      <c r="M265" s="85" t="s">
        <v>9</v>
      </c>
      <c r="N265" s="85" t="s">
        <v>22</v>
      </c>
      <c r="O265" s="96">
        <v>130</v>
      </c>
      <c r="P265" s="85" t="s">
        <v>105</v>
      </c>
      <c r="Q265" s="86" t="s">
        <v>13901</v>
      </c>
    </row>
    <row r="266" spans="1:17" x14ac:dyDescent="0.25">
      <c r="A266" s="84" t="s">
        <v>32</v>
      </c>
      <c r="B266" s="85" t="s">
        <v>13858</v>
      </c>
      <c r="C266" s="85" t="s">
        <v>9</v>
      </c>
      <c r="D266" s="85" t="s">
        <v>13</v>
      </c>
      <c r="E266" s="96">
        <v>120</v>
      </c>
      <c r="F266" s="85" t="s">
        <v>105</v>
      </c>
      <c r="G266" s="86" t="s">
        <v>13859</v>
      </c>
      <c r="K266" s="84" t="s">
        <v>32</v>
      </c>
      <c r="L266" s="85" t="s">
        <v>13902</v>
      </c>
      <c r="M266" s="85" t="s">
        <v>9</v>
      </c>
      <c r="N266" s="85" t="s">
        <v>13</v>
      </c>
      <c r="O266" s="96">
        <v>80</v>
      </c>
      <c r="P266" s="85" t="s">
        <v>392</v>
      </c>
      <c r="Q266" s="86" t="s">
        <v>13903</v>
      </c>
    </row>
    <row r="267" spans="1:17" x14ac:dyDescent="0.25">
      <c r="A267" s="84" t="s">
        <v>48</v>
      </c>
      <c r="B267" s="85" t="s">
        <v>13860</v>
      </c>
      <c r="C267" s="85" t="s">
        <v>41</v>
      </c>
      <c r="D267" s="85" t="s">
        <v>13</v>
      </c>
      <c r="E267" s="96">
        <v>85</v>
      </c>
      <c r="F267" s="85" t="s">
        <v>392</v>
      </c>
      <c r="G267" s="86" t="s">
        <v>13861</v>
      </c>
      <c r="K267" s="84" t="s">
        <v>48</v>
      </c>
      <c r="L267" s="85" t="s">
        <v>10630</v>
      </c>
      <c r="M267" s="85" t="s">
        <v>9</v>
      </c>
      <c r="N267" s="85" t="s">
        <v>13</v>
      </c>
      <c r="O267" s="96">
        <v>80</v>
      </c>
      <c r="P267" s="85" t="s">
        <v>392</v>
      </c>
      <c r="Q267" s="86" t="s">
        <v>13904</v>
      </c>
    </row>
    <row r="268" spans="1:17" x14ac:dyDescent="0.25">
      <c r="A268" s="84" t="s">
        <v>49</v>
      </c>
      <c r="B268" s="85" t="s">
        <v>3078</v>
      </c>
      <c r="C268" s="85" t="s">
        <v>9</v>
      </c>
      <c r="D268" s="85" t="s">
        <v>22</v>
      </c>
      <c r="E268" s="96">
        <v>90</v>
      </c>
      <c r="F268" s="85" t="s">
        <v>392</v>
      </c>
      <c r="G268" s="86" t="s">
        <v>13862</v>
      </c>
      <c r="K268" s="84" t="s">
        <v>49</v>
      </c>
      <c r="L268" s="85" t="s">
        <v>11908</v>
      </c>
      <c r="M268" s="85" t="s">
        <v>9</v>
      </c>
      <c r="N268" s="85" t="s">
        <v>21</v>
      </c>
      <c r="O268" s="96">
        <v>80</v>
      </c>
      <c r="P268" s="85" t="s">
        <v>105</v>
      </c>
      <c r="Q268" s="86" t="s">
        <v>13905</v>
      </c>
    </row>
    <row r="269" spans="1:17" x14ac:dyDescent="0.25">
      <c r="A269" s="84" t="s">
        <v>50</v>
      </c>
      <c r="B269" s="85" t="s">
        <v>13863</v>
      </c>
      <c r="C269" s="85" t="s">
        <v>9</v>
      </c>
      <c r="D269" s="85" t="s">
        <v>21</v>
      </c>
      <c r="E269" s="96">
        <v>80</v>
      </c>
      <c r="F269" s="85" t="s">
        <v>105</v>
      </c>
      <c r="G269" s="86" t="s">
        <v>13864</v>
      </c>
      <c r="K269" s="84" t="s">
        <v>50</v>
      </c>
      <c r="L269" s="85" t="s">
        <v>1387</v>
      </c>
      <c r="M269" s="85" t="s">
        <v>41</v>
      </c>
      <c r="N269" s="85" t="s">
        <v>890</v>
      </c>
      <c r="O269" s="96">
        <v>105</v>
      </c>
      <c r="P269" s="85" t="s">
        <v>105</v>
      </c>
      <c r="Q269" s="86" t="s">
        <v>13906</v>
      </c>
    </row>
    <row r="270" spans="1:17" x14ac:dyDescent="0.25">
      <c r="A270" s="84" t="s">
        <v>51</v>
      </c>
      <c r="B270" s="85" t="s">
        <v>224</v>
      </c>
      <c r="C270" s="85" t="s">
        <v>9</v>
      </c>
      <c r="D270" s="85" t="s">
        <v>21</v>
      </c>
      <c r="E270" s="96">
        <v>50</v>
      </c>
      <c r="F270" s="85" t="s">
        <v>392</v>
      </c>
      <c r="G270" s="86" t="s">
        <v>13865</v>
      </c>
      <c r="K270" s="84" t="s">
        <v>51</v>
      </c>
      <c r="L270" s="85" t="s">
        <v>1570</v>
      </c>
      <c r="M270" s="85" t="s">
        <v>9</v>
      </c>
      <c r="N270" s="85" t="s">
        <v>21</v>
      </c>
      <c r="O270" s="96">
        <v>80</v>
      </c>
      <c r="P270" s="85" t="s">
        <v>105</v>
      </c>
      <c r="Q270" s="86" t="s">
        <v>13907</v>
      </c>
    </row>
    <row r="271" spans="1:17" x14ac:dyDescent="0.25">
      <c r="A271" s="84" t="s">
        <v>52</v>
      </c>
      <c r="B271" s="85" t="s">
        <v>5741</v>
      </c>
      <c r="C271" s="85" t="s">
        <v>9</v>
      </c>
      <c r="D271" s="85" t="s">
        <v>21</v>
      </c>
      <c r="E271" s="96">
        <v>50</v>
      </c>
      <c r="F271" s="85" t="s">
        <v>392</v>
      </c>
      <c r="G271" s="86" t="s">
        <v>13866</v>
      </c>
      <c r="K271" s="84" t="s">
        <v>52</v>
      </c>
      <c r="L271" s="85" t="s">
        <v>13908</v>
      </c>
      <c r="M271" s="85" t="s">
        <v>20</v>
      </c>
      <c r="N271" s="85" t="s">
        <v>21</v>
      </c>
      <c r="O271" s="96">
        <v>50</v>
      </c>
      <c r="P271" s="85" t="s">
        <v>392</v>
      </c>
      <c r="Q271" s="86" t="s">
        <v>13909</v>
      </c>
    </row>
    <row r="272" spans="1:17" x14ac:dyDescent="0.25">
      <c r="A272" s="84" t="s">
        <v>53</v>
      </c>
      <c r="B272" s="85" t="s">
        <v>13867</v>
      </c>
      <c r="C272" s="85" t="s">
        <v>9</v>
      </c>
      <c r="D272" s="85" t="s">
        <v>21</v>
      </c>
      <c r="E272" s="96">
        <v>50</v>
      </c>
      <c r="F272" s="85" t="s">
        <v>392</v>
      </c>
      <c r="G272" s="86" t="s">
        <v>13868</v>
      </c>
      <c r="K272" s="84" t="s">
        <v>53</v>
      </c>
      <c r="L272" s="85" t="s">
        <v>13910</v>
      </c>
      <c r="M272" s="85" t="s">
        <v>20</v>
      </c>
      <c r="N272" s="85" t="s">
        <v>13</v>
      </c>
      <c r="O272" s="96">
        <v>80</v>
      </c>
      <c r="P272" s="85" t="s">
        <v>392</v>
      </c>
      <c r="Q272" s="86" t="s">
        <v>13911</v>
      </c>
    </row>
    <row r="273" spans="1:17" x14ac:dyDescent="0.25">
      <c r="A273" s="84" t="s">
        <v>54</v>
      </c>
      <c r="B273" s="85" t="s">
        <v>7183</v>
      </c>
      <c r="C273" s="85" t="s">
        <v>9</v>
      </c>
      <c r="D273" s="85" t="s">
        <v>13</v>
      </c>
      <c r="E273" s="96">
        <v>120</v>
      </c>
      <c r="F273" s="85" t="s">
        <v>105</v>
      </c>
      <c r="G273" s="86" t="s">
        <v>13869</v>
      </c>
      <c r="K273" s="84" t="s">
        <v>54</v>
      </c>
      <c r="L273" s="85" t="s">
        <v>13912</v>
      </c>
      <c r="M273" s="85" t="s">
        <v>20</v>
      </c>
      <c r="N273" s="85" t="s">
        <v>13</v>
      </c>
      <c r="O273" s="96">
        <v>40</v>
      </c>
      <c r="P273" s="85" t="s">
        <v>392</v>
      </c>
      <c r="Q273" s="86" t="s">
        <v>13913</v>
      </c>
    </row>
    <row r="274" spans="1:17" x14ac:dyDescent="0.25">
      <c r="A274" s="84" t="s">
        <v>55</v>
      </c>
      <c r="B274" s="85" t="s">
        <v>13870</v>
      </c>
      <c r="C274" s="85" t="s">
        <v>20</v>
      </c>
      <c r="D274" s="85" t="s">
        <v>13</v>
      </c>
      <c r="E274" s="96">
        <v>120</v>
      </c>
      <c r="F274" s="85" t="s">
        <v>105</v>
      </c>
      <c r="G274" s="86" t="s">
        <v>13871</v>
      </c>
      <c r="K274" s="84" t="s">
        <v>55</v>
      </c>
      <c r="L274" s="85" t="s">
        <v>11291</v>
      </c>
      <c r="M274" s="85" t="s">
        <v>20</v>
      </c>
      <c r="N274" s="85" t="s">
        <v>13</v>
      </c>
      <c r="O274" s="96">
        <v>80</v>
      </c>
      <c r="P274" s="85" t="s">
        <v>392</v>
      </c>
      <c r="Q274" s="86" t="s">
        <v>13914</v>
      </c>
    </row>
    <row r="275" spans="1:17" x14ac:dyDescent="0.25">
      <c r="A275" s="84" t="s">
        <v>56</v>
      </c>
      <c r="B275" s="85" t="s">
        <v>13872</v>
      </c>
      <c r="C275" s="85" t="s">
        <v>20</v>
      </c>
      <c r="D275" s="85" t="s">
        <v>21</v>
      </c>
      <c r="E275" s="96">
        <v>50</v>
      </c>
      <c r="F275" s="85" t="s">
        <v>392</v>
      </c>
      <c r="G275" s="86" t="s">
        <v>13873</v>
      </c>
      <c r="K275" s="84" t="s">
        <v>56</v>
      </c>
      <c r="L275" s="85" t="s">
        <v>13915</v>
      </c>
      <c r="M275" s="85" t="s">
        <v>20</v>
      </c>
      <c r="N275" s="85" t="s">
        <v>890</v>
      </c>
      <c r="O275" s="96">
        <v>70</v>
      </c>
      <c r="P275" s="85" t="s">
        <v>392</v>
      </c>
      <c r="Q275" s="86" t="s">
        <v>13916</v>
      </c>
    </row>
    <row r="276" spans="1:17" x14ac:dyDescent="0.25">
      <c r="A276" s="84" t="s">
        <v>57</v>
      </c>
      <c r="B276" s="85" t="s">
        <v>9028</v>
      </c>
      <c r="C276" s="85" t="s">
        <v>20</v>
      </c>
      <c r="D276" s="85" t="s">
        <v>21</v>
      </c>
      <c r="E276" s="96">
        <v>80</v>
      </c>
      <c r="F276" s="85" t="s">
        <v>105</v>
      </c>
      <c r="G276" s="86" t="s">
        <v>13874</v>
      </c>
      <c r="K276" s="84" t="s">
        <v>57</v>
      </c>
      <c r="L276" s="85" t="s">
        <v>11334</v>
      </c>
      <c r="M276" s="85" t="s">
        <v>20</v>
      </c>
      <c r="N276" s="85" t="s">
        <v>890</v>
      </c>
      <c r="O276" s="96">
        <v>70</v>
      </c>
      <c r="P276" s="85" t="s">
        <v>392</v>
      </c>
      <c r="Q276" s="86" t="s">
        <v>13917</v>
      </c>
    </row>
    <row r="277" spans="1:17" x14ac:dyDescent="0.25">
      <c r="A277" s="84" t="s">
        <v>58</v>
      </c>
      <c r="B277" s="85" t="s">
        <v>451</v>
      </c>
      <c r="C277" s="85" t="s">
        <v>20</v>
      </c>
      <c r="D277" s="85" t="s">
        <v>13</v>
      </c>
      <c r="E277" s="96">
        <v>120</v>
      </c>
      <c r="F277" s="85" t="s">
        <v>105</v>
      </c>
      <c r="G277" s="86" t="s">
        <v>13875</v>
      </c>
      <c r="K277" s="84" t="s">
        <v>58</v>
      </c>
      <c r="L277" s="85" t="s">
        <v>13918</v>
      </c>
      <c r="M277" s="85" t="s">
        <v>20</v>
      </c>
      <c r="N277" s="85" t="s">
        <v>13</v>
      </c>
      <c r="O277" s="96">
        <v>80</v>
      </c>
      <c r="P277" s="85" t="s">
        <v>392</v>
      </c>
      <c r="Q277" s="86" t="s">
        <v>13919</v>
      </c>
    </row>
    <row r="278" spans="1:17" x14ac:dyDescent="0.25">
      <c r="A278" s="84" t="s">
        <v>59</v>
      </c>
      <c r="B278" s="85" t="s">
        <v>2410</v>
      </c>
      <c r="C278" s="85" t="s">
        <v>20</v>
      </c>
      <c r="D278" s="85" t="s">
        <v>13</v>
      </c>
      <c r="E278" s="96">
        <v>80</v>
      </c>
      <c r="F278" s="85" t="s">
        <v>392</v>
      </c>
      <c r="G278" s="86" t="s">
        <v>13876</v>
      </c>
      <c r="K278" s="84" t="s">
        <v>59</v>
      </c>
      <c r="L278" s="85" t="s">
        <v>13920</v>
      </c>
      <c r="M278" s="85" t="s">
        <v>12</v>
      </c>
      <c r="N278" s="85" t="s">
        <v>13</v>
      </c>
      <c r="O278" s="96">
        <v>120</v>
      </c>
      <c r="P278" s="85" t="s">
        <v>105</v>
      </c>
      <c r="Q278" s="86" t="s">
        <v>13921</v>
      </c>
    </row>
    <row r="279" spans="1:17" x14ac:dyDescent="0.25">
      <c r="A279" s="84" t="s">
        <v>60</v>
      </c>
      <c r="B279" s="85" t="s">
        <v>201</v>
      </c>
      <c r="C279" s="85" t="s">
        <v>20</v>
      </c>
      <c r="D279" s="85" t="s">
        <v>890</v>
      </c>
      <c r="E279" s="96">
        <v>100</v>
      </c>
      <c r="F279" s="85" t="s">
        <v>105</v>
      </c>
      <c r="G279" s="86" t="s">
        <v>13877</v>
      </c>
      <c r="K279" s="84" t="s">
        <v>60</v>
      </c>
      <c r="L279" s="85" t="s">
        <v>10032</v>
      </c>
      <c r="M279" s="85" t="s">
        <v>41</v>
      </c>
      <c r="N279" s="85" t="s">
        <v>890</v>
      </c>
      <c r="O279" s="96">
        <v>0</v>
      </c>
      <c r="P279" s="85" t="s">
        <v>105</v>
      </c>
      <c r="Q279" s="86" t="s">
        <v>12869</v>
      </c>
    </row>
    <row r="280" spans="1:17" x14ac:dyDescent="0.25">
      <c r="A280" s="84" t="s">
        <v>61</v>
      </c>
      <c r="B280" s="85" t="s">
        <v>5941</v>
      </c>
      <c r="C280" s="85" t="s">
        <v>12</v>
      </c>
      <c r="D280" s="85" t="s">
        <v>21</v>
      </c>
      <c r="E280" s="96">
        <v>50</v>
      </c>
      <c r="F280" s="85" t="s">
        <v>392</v>
      </c>
      <c r="G280" s="86" t="s">
        <v>13878</v>
      </c>
      <c r="K280" s="84" t="s">
        <v>61</v>
      </c>
      <c r="L280" s="85" t="s">
        <v>8268</v>
      </c>
      <c r="M280" s="85" t="s">
        <v>9</v>
      </c>
      <c r="N280" s="85" t="s">
        <v>21</v>
      </c>
      <c r="O280" s="96">
        <v>0</v>
      </c>
      <c r="P280" s="85" t="s">
        <v>105</v>
      </c>
      <c r="Q280" s="86" t="s">
        <v>13168</v>
      </c>
    </row>
    <row r="281" spans="1:17" x14ac:dyDescent="0.25">
      <c r="A281" s="84" t="s">
        <v>62</v>
      </c>
      <c r="B281" s="85" t="s">
        <v>5385</v>
      </c>
      <c r="C281" s="85" t="s">
        <v>12</v>
      </c>
      <c r="D281" s="85" t="s">
        <v>21</v>
      </c>
      <c r="E281" s="96">
        <v>50</v>
      </c>
      <c r="F281" s="85" t="s">
        <v>392</v>
      </c>
      <c r="G281" s="86" t="s">
        <v>13879</v>
      </c>
      <c r="K281" s="84" t="s">
        <v>62</v>
      </c>
      <c r="L281" s="85" t="s">
        <v>13922</v>
      </c>
      <c r="M281" s="85" t="s">
        <v>9</v>
      </c>
      <c r="N281" s="85" t="s">
        <v>21</v>
      </c>
      <c r="O281" s="96">
        <v>0</v>
      </c>
      <c r="P281" s="85" t="s">
        <v>105</v>
      </c>
      <c r="Q281" s="86" t="s">
        <v>13170</v>
      </c>
    </row>
    <row r="282" spans="1:17" x14ac:dyDescent="0.25">
      <c r="A282" s="84" t="s">
        <v>64</v>
      </c>
      <c r="B282" s="85" t="s">
        <v>13880</v>
      </c>
      <c r="C282" s="85" t="s">
        <v>12</v>
      </c>
      <c r="D282" s="85" t="s">
        <v>21</v>
      </c>
      <c r="E282" s="96">
        <v>50</v>
      </c>
      <c r="F282" s="85" t="s">
        <v>392</v>
      </c>
      <c r="G282" s="86" t="s">
        <v>13772</v>
      </c>
      <c r="K282" s="84" t="s">
        <v>64</v>
      </c>
      <c r="L282" s="85" t="s">
        <v>13115</v>
      </c>
      <c r="M282" s="85" t="s">
        <v>20</v>
      </c>
      <c r="N282" s="85" t="s">
        <v>22</v>
      </c>
      <c r="O282" s="96">
        <v>0</v>
      </c>
      <c r="P282" s="85" t="s">
        <v>105</v>
      </c>
      <c r="Q282" s="86" t="s">
        <v>13116</v>
      </c>
    </row>
    <row r="283" spans="1:17" x14ac:dyDescent="0.25">
      <c r="A283" s="84" t="s">
        <v>66</v>
      </c>
      <c r="B283" s="85" t="s">
        <v>5611</v>
      </c>
      <c r="C283" s="85" t="s">
        <v>5</v>
      </c>
      <c r="D283" s="85" t="s">
        <v>21</v>
      </c>
      <c r="E283" s="96">
        <v>50</v>
      </c>
      <c r="F283" s="85" t="s">
        <v>392</v>
      </c>
      <c r="G283" s="86" t="s">
        <v>13881</v>
      </c>
      <c r="K283" s="84" t="s">
        <v>66</v>
      </c>
      <c r="L283" s="85" t="s">
        <v>13127</v>
      </c>
      <c r="M283" s="85" t="s">
        <v>9</v>
      </c>
      <c r="N283" s="85" t="s">
        <v>13</v>
      </c>
      <c r="O283" s="96">
        <v>0</v>
      </c>
      <c r="P283" s="85" t="s">
        <v>105</v>
      </c>
      <c r="Q283" s="86" t="s">
        <v>13128</v>
      </c>
    </row>
    <row r="284" spans="1:17" x14ac:dyDescent="0.25">
      <c r="A284" s="84" t="s">
        <v>67</v>
      </c>
      <c r="B284" s="85" t="s">
        <v>5611</v>
      </c>
      <c r="C284" s="85" t="s">
        <v>5</v>
      </c>
      <c r="D284" s="85" t="s">
        <v>21</v>
      </c>
      <c r="E284" s="96">
        <v>50</v>
      </c>
      <c r="F284" s="85" t="s">
        <v>392</v>
      </c>
      <c r="G284" s="86" t="s">
        <v>13882</v>
      </c>
      <c r="K284" s="84" t="s">
        <v>67</v>
      </c>
      <c r="L284" s="85" t="s">
        <v>672</v>
      </c>
      <c r="M284" s="85" t="s">
        <v>9</v>
      </c>
      <c r="N284" s="85" t="s">
        <v>13</v>
      </c>
      <c r="O284" s="96">
        <v>0</v>
      </c>
      <c r="P284" s="85" t="s">
        <v>105</v>
      </c>
      <c r="Q284" s="86" t="s">
        <v>13402</v>
      </c>
    </row>
    <row r="285" spans="1:17" x14ac:dyDescent="0.25">
      <c r="A285" s="84" t="s">
        <v>121</v>
      </c>
      <c r="B285" s="85" t="s">
        <v>13883</v>
      </c>
      <c r="C285" s="85" t="s">
        <v>5</v>
      </c>
      <c r="D285" s="85" t="s">
        <v>21</v>
      </c>
      <c r="E285" s="96">
        <v>25</v>
      </c>
      <c r="F285" s="85" t="s">
        <v>392</v>
      </c>
      <c r="G285" s="86" t="s">
        <v>13884</v>
      </c>
      <c r="K285" s="84" t="s">
        <v>121</v>
      </c>
      <c r="L285" s="85" t="s">
        <v>672</v>
      </c>
      <c r="M285" s="85" t="s">
        <v>9</v>
      </c>
      <c r="N285" s="85" t="s">
        <v>13</v>
      </c>
      <c r="O285" s="96">
        <v>0</v>
      </c>
      <c r="P285" s="85" t="s">
        <v>105</v>
      </c>
      <c r="Q285" s="86" t="s">
        <v>13403</v>
      </c>
    </row>
    <row r="286" spans="1:17" x14ac:dyDescent="0.25">
      <c r="A286" s="84" t="s">
        <v>122</v>
      </c>
      <c r="B286" s="85" t="s">
        <v>5373</v>
      </c>
      <c r="C286" s="85" t="s">
        <v>155</v>
      </c>
      <c r="D286" s="85" t="s">
        <v>890</v>
      </c>
      <c r="E286" s="96">
        <v>0</v>
      </c>
      <c r="F286" s="85" t="s">
        <v>105</v>
      </c>
      <c r="G286" s="86" t="s">
        <v>13212</v>
      </c>
      <c r="K286" s="84" t="s">
        <v>122</v>
      </c>
      <c r="L286" s="85" t="s">
        <v>13923</v>
      </c>
      <c r="M286" s="85" t="s">
        <v>12</v>
      </c>
      <c r="N286" s="85" t="s">
        <v>21</v>
      </c>
      <c r="O286" s="96">
        <v>0</v>
      </c>
      <c r="P286" s="85" t="s">
        <v>105</v>
      </c>
      <c r="Q286" s="86" t="s">
        <v>13342</v>
      </c>
    </row>
    <row r="287" spans="1:17" x14ac:dyDescent="0.25">
      <c r="A287" s="84" t="s">
        <v>123</v>
      </c>
      <c r="B287" s="85" t="s">
        <v>13885</v>
      </c>
      <c r="C287" s="85" t="s">
        <v>12</v>
      </c>
      <c r="D287" s="85" t="s">
        <v>21</v>
      </c>
      <c r="E287" s="96">
        <v>0</v>
      </c>
      <c r="F287" s="85" t="s">
        <v>105</v>
      </c>
      <c r="G287" s="86" t="s">
        <v>11641</v>
      </c>
      <c r="K287" s="84" t="s">
        <v>123</v>
      </c>
      <c r="L287" s="85" t="s">
        <v>659</v>
      </c>
      <c r="M287" s="85" t="s">
        <v>5</v>
      </c>
      <c r="N287" s="85" t="s">
        <v>13</v>
      </c>
      <c r="O287" s="96">
        <v>0</v>
      </c>
      <c r="P287" s="85" t="s">
        <v>254</v>
      </c>
      <c r="Q287" s="86" t="s">
        <v>13924</v>
      </c>
    </row>
    <row r="288" spans="1:17" x14ac:dyDescent="0.25">
      <c r="A288" s="84" t="s">
        <v>124</v>
      </c>
      <c r="B288" s="85" t="s">
        <v>9929</v>
      </c>
      <c r="C288" s="85" t="s">
        <v>9</v>
      </c>
      <c r="D288" s="85" t="s">
        <v>21</v>
      </c>
      <c r="E288" s="96">
        <v>0</v>
      </c>
      <c r="F288" s="85" t="s">
        <v>105</v>
      </c>
      <c r="G288" s="86" t="s">
        <v>12522</v>
      </c>
      <c r="K288" s="251"/>
      <c r="L288" s="218"/>
      <c r="M288" s="117"/>
      <c r="N288" s="88" t="s">
        <v>104</v>
      </c>
      <c r="O288" s="250">
        <f>SUM(O264:O287)</f>
        <v>1195</v>
      </c>
      <c r="Q288" s="81"/>
    </row>
    <row r="289" spans="1:17" x14ac:dyDescent="0.25">
      <c r="A289" s="84" t="s">
        <v>125</v>
      </c>
      <c r="B289" s="85" t="s">
        <v>13886</v>
      </c>
      <c r="C289" s="85" t="s">
        <v>9</v>
      </c>
      <c r="D289" s="85" t="s">
        <v>21</v>
      </c>
      <c r="E289" s="96">
        <v>0</v>
      </c>
      <c r="F289" s="85" t="s">
        <v>105</v>
      </c>
      <c r="G289" s="86" t="s">
        <v>12580</v>
      </c>
      <c r="K289" s="251"/>
      <c r="L289" s="117"/>
      <c r="M289" s="117"/>
      <c r="N289" s="311"/>
      <c r="O289" s="312"/>
      <c r="Q289" s="81"/>
    </row>
    <row r="290" spans="1:17" ht="18.75" x14ac:dyDescent="0.3">
      <c r="A290" s="84" t="s">
        <v>126</v>
      </c>
      <c r="B290" s="85" t="s">
        <v>6618</v>
      </c>
      <c r="C290" s="85" t="s">
        <v>9</v>
      </c>
      <c r="D290" s="85" t="s">
        <v>21</v>
      </c>
      <c r="E290" s="96">
        <v>0</v>
      </c>
      <c r="F290" s="85" t="s">
        <v>105</v>
      </c>
      <c r="G290" s="86" t="s">
        <v>12582</v>
      </c>
      <c r="K290" s="79"/>
      <c r="L290" s="80"/>
      <c r="M290" t="s">
        <v>393</v>
      </c>
      <c r="O290" s="115"/>
      <c r="P290" s="83">
        <v>44575</v>
      </c>
      <c r="Q290" s="81"/>
    </row>
    <row r="291" spans="1:17" x14ac:dyDescent="0.25">
      <c r="A291" s="84" t="s">
        <v>127</v>
      </c>
      <c r="B291" s="85" t="s">
        <v>13447</v>
      </c>
      <c r="C291" s="85" t="s">
        <v>9</v>
      </c>
      <c r="D291" s="85" t="s">
        <v>13</v>
      </c>
      <c r="E291" s="96">
        <v>0</v>
      </c>
      <c r="F291" s="85" t="s">
        <v>105</v>
      </c>
      <c r="G291" s="86" t="s">
        <v>13448</v>
      </c>
      <c r="K291" s="84" t="s">
        <v>97</v>
      </c>
      <c r="L291" s="85" t="s">
        <v>98</v>
      </c>
      <c r="M291" s="85" t="s">
        <v>99</v>
      </c>
      <c r="N291" s="85" t="s">
        <v>100</v>
      </c>
      <c r="O291" s="85" t="s">
        <v>101</v>
      </c>
      <c r="P291" s="85" t="s">
        <v>102</v>
      </c>
      <c r="Q291" s="86" t="s">
        <v>103</v>
      </c>
    </row>
    <row r="292" spans="1:17" x14ac:dyDescent="0.25">
      <c r="A292" s="84" t="s">
        <v>128</v>
      </c>
      <c r="B292" s="85" t="s">
        <v>13224</v>
      </c>
      <c r="C292" s="85" t="s">
        <v>9</v>
      </c>
      <c r="D292" s="85" t="s">
        <v>21</v>
      </c>
      <c r="E292" s="96">
        <v>0</v>
      </c>
      <c r="F292" s="85" t="s">
        <v>105</v>
      </c>
      <c r="G292" s="86" t="s">
        <v>13225</v>
      </c>
      <c r="K292" s="84" t="s">
        <v>2</v>
      </c>
      <c r="L292" s="85" t="s">
        <v>13925</v>
      </c>
      <c r="M292" s="85" t="s">
        <v>72</v>
      </c>
      <c r="N292" s="85" t="s">
        <v>9</v>
      </c>
      <c r="O292" s="96">
        <v>90</v>
      </c>
      <c r="P292" s="85" t="s">
        <v>105</v>
      </c>
      <c r="Q292" s="86" t="s">
        <v>13926</v>
      </c>
    </row>
    <row r="293" spans="1:17" x14ac:dyDescent="0.25">
      <c r="A293" s="84" t="s">
        <v>129</v>
      </c>
      <c r="B293" s="85" t="s">
        <v>12567</v>
      </c>
      <c r="C293" s="85" t="s">
        <v>9</v>
      </c>
      <c r="D293" s="85" t="s">
        <v>21</v>
      </c>
      <c r="E293" s="96">
        <v>0</v>
      </c>
      <c r="F293" s="85" t="s">
        <v>105</v>
      </c>
      <c r="G293" s="86" t="s">
        <v>13231</v>
      </c>
      <c r="K293" s="84" t="s">
        <v>6</v>
      </c>
      <c r="L293" s="85" t="s">
        <v>13927</v>
      </c>
      <c r="M293" s="85" t="s">
        <v>21</v>
      </c>
      <c r="N293" s="85" t="s">
        <v>12</v>
      </c>
      <c r="O293" s="96">
        <v>50</v>
      </c>
      <c r="P293" s="85" t="s">
        <v>392</v>
      </c>
      <c r="Q293" s="86" t="s">
        <v>13928</v>
      </c>
    </row>
    <row r="294" spans="1:17" x14ac:dyDescent="0.25">
      <c r="A294" s="84" t="s">
        <v>130</v>
      </c>
      <c r="B294" s="85" t="s">
        <v>1533</v>
      </c>
      <c r="C294" s="85" t="s">
        <v>9</v>
      </c>
      <c r="D294" s="85" t="s">
        <v>21</v>
      </c>
      <c r="E294" s="96">
        <v>0</v>
      </c>
      <c r="F294" s="85" t="s">
        <v>105</v>
      </c>
      <c r="G294" s="86" t="s">
        <v>13346</v>
      </c>
      <c r="K294" s="84" t="s">
        <v>32</v>
      </c>
      <c r="L294" s="85" t="s">
        <v>13929</v>
      </c>
      <c r="M294" s="85" t="s">
        <v>21</v>
      </c>
      <c r="N294" s="85" t="s">
        <v>20</v>
      </c>
      <c r="O294" s="96">
        <v>80</v>
      </c>
      <c r="P294" s="85" t="s">
        <v>105</v>
      </c>
      <c r="Q294" s="86" t="s">
        <v>13930</v>
      </c>
    </row>
    <row r="295" spans="1:17" x14ac:dyDescent="0.25">
      <c r="A295" s="84" t="s">
        <v>131</v>
      </c>
      <c r="B295" s="85" t="s">
        <v>13887</v>
      </c>
      <c r="C295" s="85" t="s">
        <v>20</v>
      </c>
      <c r="D295" s="85" t="s">
        <v>21</v>
      </c>
      <c r="E295" s="96">
        <v>0</v>
      </c>
      <c r="F295" s="85" t="s">
        <v>381</v>
      </c>
      <c r="G295" s="86" t="s">
        <v>13888</v>
      </c>
      <c r="K295" s="84" t="s">
        <v>48</v>
      </c>
      <c r="L295" s="85" t="s">
        <v>10964</v>
      </c>
      <c r="M295" s="85" t="s">
        <v>21</v>
      </c>
      <c r="N295" s="85" t="s">
        <v>20</v>
      </c>
      <c r="O295" s="96">
        <v>80</v>
      </c>
      <c r="P295" s="85" t="s">
        <v>105</v>
      </c>
      <c r="Q295" s="86" t="s">
        <v>13931</v>
      </c>
    </row>
    <row r="296" spans="1:17" x14ac:dyDescent="0.25">
      <c r="A296" s="84" t="s">
        <v>132</v>
      </c>
      <c r="B296" s="85" t="s">
        <v>9145</v>
      </c>
      <c r="C296" s="85" t="s">
        <v>20</v>
      </c>
      <c r="D296" s="85" t="s">
        <v>21</v>
      </c>
      <c r="E296" s="96">
        <v>0</v>
      </c>
      <c r="F296" s="85" t="s">
        <v>381</v>
      </c>
      <c r="G296" s="86" t="s">
        <v>13889</v>
      </c>
      <c r="K296" s="84" t="s">
        <v>49</v>
      </c>
      <c r="L296" s="85" t="s">
        <v>13932</v>
      </c>
      <c r="M296" s="85" t="s">
        <v>21</v>
      </c>
      <c r="N296" s="85" t="s">
        <v>20</v>
      </c>
      <c r="O296" s="96">
        <v>50</v>
      </c>
      <c r="P296" s="85" t="s">
        <v>392</v>
      </c>
      <c r="Q296" s="86" t="s">
        <v>13935</v>
      </c>
    </row>
    <row r="297" spans="1:17" x14ac:dyDescent="0.25">
      <c r="A297" s="84" t="s">
        <v>133</v>
      </c>
      <c r="B297" s="85" t="s">
        <v>13890</v>
      </c>
      <c r="C297" s="85" t="s">
        <v>20</v>
      </c>
      <c r="D297" s="85" t="s">
        <v>21</v>
      </c>
      <c r="E297" s="96">
        <v>0</v>
      </c>
      <c r="F297" s="85" t="s">
        <v>381</v>
      </c>
      <c r="G297" s="86" t="s">
        <v>13891</v>
      </c>
      <c r="K297" s="84" t="s">
        <v>50</v>
      </c>
      <c r="L297" s="85" t="s">
        <v>13936</v>
      </c>
      <c r="M297" s="85" t="s">
        <v>21</v>
      </c>
      <c r="N297" s="85" t="s">
        <v>20</v>
      </c>
      <c r="O297" s="96">
        <v>50</v>
      </c>
      <c r="P297" s="85" t="s">
        <v>392</v>
      </c>
      <c r="Q297" s="86" t="s">
        <v>13937</v>
      </c>
    </row>
    <row r="298" spans="1:17" x14ac:dyDescent="0.25">
      <c r="A298" s="251"/>
      <c r="B298" s="218"/>
      <c r="C298" s="117"/>
      <c r="D298" s="88" t="s">
        <v>104</v>
      </c>
      <c r="E298" s="250">
        <f>SUM(E264:E297)</f>
        <v>1625</v>
      </c>
      <c r="G298" s="81"/>
      <c r="K298" s="84" t="s">
        <v>51</v>
      </c>
      <c r="L298" s="85" t="s">
        <v>12133</v>
      </c>
      <c r="M298" s="85" t="s">
        <v>21</v>
      </c>
      <c r="N298" s="85" t="s">
        <v>41</v>
      </c>
      <c r="O298" s="96">
        <v>0</v>
      </c>
      <c r="P298" s="85" t="s">
        <v>105</v>
      </c>
      <c r="Q298" s="86" t="s">
        <v>12134</v>
      </c>
    </row>
    <row r="299" spans="1:17" x14ac:dyDescent="0.25">
      <c r="A299" s="251"/>
      <c r="B299" s="117"/>
      <c r="C299" s="117"/>
      <c r="D299" s="311"/>
      <c r="E299" s="312"/>
      <c r="G299" s="81"/>
      <c r="K299" s="84" t="s">
        <v>52</v>
      </c>
      <c r="L299" s="85" t="s">
        <v>2580</v>
      </c>
      <c r="M299" s="85" t="s">
        <v>21</v>
      </c>
      <c r="N299" s="85" t="s">
        <v>12</v>
      </c>
      <c r="O299" s="96">
        <v>0</v>
      </c>
      <c r="P299" s="85" t="s">
        <v>105</v>
      </c>
      <c r="Q299" s="86" t="s">
        <v>13743</v>
      </c>
    </row>
    <row r="300" spans="1:17" ht="18.75" x14ac:dyDescent="0.3">
      <c r="A300" s="79"/>
      <c r="B300" s="80"/>
      <c r="C300" t="s">
        <v>393</v>
      </c>
      <c r="E300" s="115"/>
      <c r="F300" s="83">
        <v>44573</v>
      </c>
      <c r="G300" s="81"/>
      <c r="N300" s="255" t="s">
        <v>104</v>
      </c>
      <c r="O300" s="256">
        <f>SUM(O292:O299)</f>
        <v>400</v>
      </c>
      <c r="Q300" s="81"/>
    </row>
    <row r="301" spans="1:17" x14ac:dyDescent="0.25">
      <c r="A301" s="84" t="s">
        <v>97</v>
      </c>
      <c r="B301" s="85" t="s">
        <v>98</v>
      </c>
      <c r="C301" s="85" t="s">
        <v>99</v>
      </c>
      <c r="D301" s="85" t="s">
        <v>100</v>
      </c>
      <c r="E301" s="85" t="s">
        <v>101</v>
      </c>
      <c r="F301" s="85" t="s">
        <v>102</v>
      </c>
      <c r="G301" s="86" t="s">
        <v>103</v>
      </c>
      <c r="M301" s="90"/>
    </row>
    <row r="302" spans="1:17" x14ac:dyDescent="0.25">
      <c r="A302" s="84" t="s">
        <v>2</v>
      </c>
      <c r="B302" s="85" t="s">
        <v>13892</v>
      </c>
      <c r="C302" s="85" t="s">
        <v>13</v>
      </c>
      <c r="D302" s="85" t="s">
        <v>20</v>
      </c>
      <c r="E302" s="96">
        <v>80</v>
      </c>
      <c r="F302" s="85" t="s">
        <v>392</v>
      </c>
      <c r="G302" s="86" t="s">
        <v>13893</v>
      </c>
      <c r="M302" t="s">
        <v>104</v>
      </c>
      <c r="N302" s="205">
        <f>SUM(O288+O300)</f>
        <v>1595</v>
      </c>
      <c r="O302" s="273">
        <f>SUM(N302*1.95583)</f>
        <v>3119.5488500000001</v>
      </c>
    </row>
    <row r="303" spans="1:17" x14ac:dyDescent="0.25">
      <c r="A303" s="84" t="s">
        <v>6</v>
      </c>
      <c r="B303" s="85" t="s">
        <v>13894</v>
      </c>
      <c r="C303" s="85" t="s">
        <v>21</v>
      </c>
      <c r="D303" s="85" t="s">
        <v>9</v>
      </c>
      <c r="E303" s="96">
        <v>50</v>
      </c>
      <c r="F303" s="85" t="s">
        <v>392</v>
      </c>
      <c r="G303" s="86" t="s">
        <v>13895</v>
      </c>
      <c r="N303" s="205"/>
      <c r="O303" s="273"/>
    </row>
    <row r="304" spans="1:17" x14ac:dyDescent="0.25">
      <c r="A304" s="84" t="s">
        <v>32</v>
      </c>
      <c r="B304" s="85" t="s">
        <v>261</v>
      </c>
      <c r="C304" s="85" t="s">
        <v>21</v>
      </c>
      <c r="D304" s="85" t="s">
        <v>9</v>
      </c>
      <c r="E304" s="96">
        <v>80</v>
      </c>
      <c r="F304" s="85" t="s">
        <v>105</v>
      </c>
      <c r="G304" s="86" t="s">
        <v>13896</v>
      </c>
      <c r="O304" s="91"/>
      <c r="Q304" s="81"/>
    </row>
    <row r="305" spans="1:17" ht="15.75" x14ac:dyDescent="0.25">
      <c r="A305" s="84" t="s">
        <v>48</v>
      </c>
      <c r="B305" s="85" t="s">
        <v>12651</v>
      </c>
      <c r="C305" s="85" t="s">
        <v>13</v>
      </c>
      <c r="D305" s="85" t="s">
        <v>20</v>
      </c>
      <c r="E305" s="96">
        <v>0</v>
      </c>
      <c r="F305" s="85" t="s">
        <v>105</v>
      </c>
      <c r="G305" s="86" t="s">
        <v>13580</v>
      </c>
      <c r="L305" s="116" t="s">
        <v>13898</v>
      </c>
      <c r="M305" s="116" t="s">
        <v>536</v>
      </c>
      <c r="O305" s="91"/>
      <c r="P305" s="81"/>
      <c r="Q305" s="81"/>
    </row>
    <row r="306" spans="1:17" x14ac:dyDescent="0.25">
      <c r="D306" s="255" t="s">
        <v>104</v>
      </c>
      <c r="E306" s="256">
        <f>SUM(E302:E305)</f>
        <v>210</v>
      </c>
      <c r="G306" s="81"/>
      <c r="K306" s="79"/>
      <c r="L306" s="92">
        <v>44578</v>
      </c>
      <c r="P306" t="s">
        <v>5758</v>
      </c>
      <c r="Q306" s="81"/>
    </row>
    <row r="307" spans="1:17" x14ac:dyDescent="0.25">
      <c r="C307" s="90"/>
      <c r="K307" s="84" t="s">
        <v>97</v>
      </c>
      <c r="L307" s="93" t="s">
        <v>106</v>
      </c>
      <c r="M307" s="93" t="s">
        <v>107</v>
      </c>
    </row>
    <row r="308" spans="1:17" x14ac:dyDescent="0.25">
      <c r="C308" t="s">
        <v>104</v>
      </c>
      <c r="D308" s="205">
        <f>SUM(E298+E306)</f>
        <v>1835</v>
      </c>
      <c r="E308" s="273">
        <f>SUM(D308*1.95583)</f>
        <v>3588.94805</v>
      </c>
      <c r="K308" s="84">
        <v>1</v>
      </c>
      <c r="L308" s="85" t="s">
        <v>108</v>
      </c>
      <c r="M308" s="96">
        <v>14</v>
      </c>
      <c r="Q308" s="81"/>
    </row>
    <row r="309" spans="1:17" x14ac:dyDescent="0.25">
      <c r="D309" s="205"/>
      <c r="E309" s="273"/>
      <c r="K309" s="84" t="s">
        <v>6</v>
      </c>
      <c r="L309" s="85" t="s">
        <v>109</v>
      </c>
      <c r="M309" s="96">
        <v>0</v>
      </c>
      <c r="O309" t="s">
        <v>12375</v>
      </c>
      <c r="Q309" s="81"/>
    </row>
    <row r="310" spans="1:17" x14ac:dyDescent="0.25">
      <c r="E310" s="91"/>
      <c r="G310" s="81"/>
      <c r="K310" s="84">
        <v>3</v>
      </c>
      <c r="L310" s="85" t="s">
        <v>110</v>
      </c>
      <c r="M310" s="96">
        <v>0</v>
      </c>
      <c r="P310" t="s">
        <v>12376</v>
      </c>
      <c r="Q310" s="81"/>
    </row>
    <row r="311" spans="1:17" ht="15.75" x14ac:dyDescent="0.25">
      <c r="B311" s="116" t="s">
        <v>13855</v>
      </c>
      <c r="C311" s="116" t="s">
        <v>3883</v>
      </c>
      <c r="E311" s="91"/>
      <c r="F311" s="81"/>
      <c r="G311" s="81"/>
      <c r="K311" s="84">
        <v>4</v>
      </c>
      <c r="L311" s="94" t="s">
        <v>111</v>
      </c>
      <c r="M311" s="96">
        <v>35</v>
      </c>
      <c r="Q311" s="81"/>
    </row>
    <row r="312" spans="1:17" x14ac:dyDescent="0.25">
      <c r="A312" s="79"/>
      <c r="B312" s="92">
        <v>44578</v>
      </c>
      <c r="F312" t="s">
        <v>5758</v>
      </c>
      <c r="G312" s="81"/>
      <c r="K312" s="79"/>
      <c r="L312" s="95" t="s">
        <v>104</v>
      </c>
      <c r="M312" s="96">
        <f>SUM(M308:M311)</f>
        <v>49</v>
      </c>
      <c r="Q312" s="81"/>
    </row>
    <row r="313" spans="1:17" x14ac:dyDescent="0.25">
      <c r="A313" s="84" t="s">
        <v>97</v>
      </c>
      <c r="B313" s="93" t="s">
        <v>106</v>
      </c>
      <c r="C313" s="93" t="s">
        <v>107</v>
      </c>
      <c r="K313" s="79"/>
      <c r="L313" s="290"/>
      <c r="M313" s="252"/>
      <c r="Q313" s="81"/>
    </row>
    <row r="314" spans="1:17" x14ac:dyDescent="0.25">
      <c r="A314" s="84">
        <v>1</v>
      </c>
      <c r="B314" s="85" t="s">
        <v>108</v>
      </c>
      <c r="C314" s="96">
        <v>14</v>
      </c>
      <c r="G314" s="81"/>
      <c r="K314" s="79"/>
      <c r="L314" s="290"/>
      <c r="M314" s="252"/>
      <c r="N314" s="117"/>
      <c r="O314" s="117"/>
      <c r="P314" s="117"/>
      <c r="Q314" s="276"/>
    </row>
    <row r="315" spans="1:17" x14ac:dyDescent="0.25">
      <c r="A315" s="84" t="s">
        <v>6</v>
      </c>
      <c r="B315" s="85" t="s">
        <v>109</v>
      </c>
      <c r="C315" s="96">
        <v>0</v>
      </c>
      <c r="E315" t="s">
        <v>12375</v>
      </c>
      <c r="G315" s="81"/>
      <c r="K315" s="79"/>
      <c r="M315" s="85" t="s">
        <v>2354</v>
      </c>
      <c r="N315" s="96">
        <v>0</v>
      </c>
      <c r="O315" s="85"/>
      <c r="Q315" s="81"/>
    </row>
    <row r="316" spans="1:17" x14ac:dyDescent="0.25">
      <c r="A316" s="84">
        <v>3</v>
      </c>
      <c r="B316" s="85" t="s">
        <v>110</v>
      </c>
      <c r="C316" s="96">
        <v>0</v>
      </c>
      <c r="F316" t="s">
        <v>12376</v>
      </c>
      <c r="G316" s="81"/>
      <c r="K316" s="79"/>
      <c r="M316" s="85" t="s">
        <v>112</v>
      </c>
      <c r="N316" s="96">
        <f>SUM(N302)</f>
        <v>1595</v>
      </c>
      <c r="O316" s="99">
        <f>SUM(N316*1.95583)</f>
        <v>3119.5488500000001</v>
      </c>
      <c r="Q316" s="81"/>
    </row>
    <row r="317" spans="1:17" x14ac:dyDescent="0.25">
      <c r="A317" s="84">
        <v>4</v>
      </c>
      <c r="B317" s="94" t="s">
        <v>111</v>
      </c>
      <c r="C317" s="96">
        <v>35</v>
      </c>
      <c r="G317" s="81"/>
      <c r="K317" s="79"/>
      <c r="M317" s="85" t="s">
        <v>113</v>
      </c>
      <c r="N317" s="96">
        <f>SUM(M312)</f>
        <v>49</v>
      </c>
      <c r="O317" s="85"/>
      <c r="Q317" s="81"/>
    </row>
    <row r="318" spans="1:17" x14ac:dyDescent="0.25">
      <c r="A318" s="79"/>
      <c r="B318" s="95" t="s">
        <v>104</v>
      </c>
      <c r="C318" s="96">
        <f>SUM(C314:C317)</f>
        <v>49</v>
      </c>
      <c r="G318" s="81"/>
      <c r="K318" s="79"/>
      <c r="M318" s="85" t="s">
        <v>114</v>
      </c>
      <c r="N318" s="96">
        <f>SUM(N315+N316-N317)</f>
        <v>1546</v>
      </c>
      <c r="O318" s="85"/>
      <c r="Q318" s="81" t="s">
        <v>5758</v>
      </c>
    </row>
    <row r="319" spans="1:17" x14ac:dyDescent="0.25">
      <c r="A319" s="79"/>
      <c r="B319" s="290"/>
      <c r="C319" s="252"/>
      <c r="G319" s="81"/>
      <c r="K319" s="79"/>
      <c r="M319" s="94" t="s">
        <v>2355</v>
      </c>
      <c r="N319" s="96">
        <v>0</v>
      </c>
      <c r="O319" s="85"/>
      <c r="Q319" s="81"/>
    </row>
    <row r="320" spans="1:17" x14ac:dyDescent="0.25">
      <c r="A320" s="79"/>
      <c r="B320" s="290"/>
      <c r="C320" s="252"/>
      <c r="D320" s="117"/>
      <c r="E320" s="117"/>
      <c r="F320" s="117"/>
      <c r="G320" s="276"/>
    </row>
    <row r="321" spans="1:17" x14ac:dyDescent="0.25">
      <c r="A321" s="79"/>
      <c r="C321" s="85" t="s">
        <v>2354</v>
      </c>
      <c r="D321" s="96">
        <v>0</v>
      </c>
      <c r="E321" s="85"/>
      <c r="G321" s="81"/>
    </row>
    <row r="322" spans="1:17" x14ac:dyDescent="0.25">
      <c r="A322" s="79"/>
      <c r="C322" s="85" t="s">
        <v>112</v>
      </c>
      <c r="D322" s="96">
        <f>SUM(D308)</f>
        <v>1835</v>
      </c>
      <c r="E322" s="99">
        <f>SUM(D322*1.95583)</f>
        <v>3588.94805</v>
      </c>
      <c r="G322" s="81"/>
    </row>
    <row r="323" spans="1:17" x14ac:dyDescent="0.25">
      <c r="A323" s="79"/>
      <c r="C323" s="85" t="s">
        <v>113</v>
      </c>
      <c r="D323" s="96">
        <f>SUM(C318)</f>
        <v>49</v>
      </c>
      <c r="E323" s="85"/>
      <c r="G323" s="81"/>
    </row>
    <row r="324" spans="1:17" x14ac:dyDescent="0.25">
      <c r="A324" s="79"/>
      <c r="C324" s="85" t="s">
        <v>114</v>
      </c>
      <c r="D324" s="96">
        <f>SUM(D321+D322-D323)</f>
        <v>1786</v>
      </c>
      <c r="E324" s="85"/>
      <c r="G324" s="81" t="s">
        <v>5758</v>
      </c>
    </row>
    <row r="325" spans="1:17" x14ac:dyDescent="0.25">
      <c r="A325" s="79"/>
      <c r="C325" s="94" t="s">
        <v>2355</v>
      </c>
      <c r="D325" s="96">
        <v>0</v>
      </c>
      <c r="E325" s="85"/>
      <c r="G325" s="81"/>
      <c r="L325" s="100">
        <v>2550</v>
      </c>
      <c r="Q325" s="81"/>
    </row>
    <row r="326" spans="1:17" x14ac:dyDescent="0.25">
      <c r="L326" s="100">
        <v>200</v>
      </c>
      <c r="N326" s="93" t="s">
        <v>118</v>
      </c>
      <c r="O326" s="93" t="s">
        <v>119</v>
      </c>
      <c r="P326" s="93" t="s">
        <v>120</v>
      </c>
    </row>
    <row r="327" spans="1:17" x14ac:dyDescent="0.25">
      <c r="L327" s="101">
        <f>SUM(L326/L325)</f>
        <v>7.8431372549019607E-2</v>
      </c>
      <c r="N327" s="102">
        <f>SUM(L327*O316)</f>
        <v>244.67049803921569</v>
      </c>
      <c r="O327" s="102">
        <f>SUM(N327/1.17)</f>
        <v>209.12008379420146</v>
      </c>
      <c r="P327" s="102">
        <f>SUM(N327-O327)</f>
        <v>35.550414245014224</v>
      </c>
    </row>
    <row r="331" spans="1:17" x14ac:dyDescent="0.25">
      <c r="B331" s="100">
        <v>2550</v>
      </c>
      <c r="G331" s="81"/>
    </row>
    <row r="332" spans="1:17" x14ac:dyDescent="0.25">
      <c r="B332" s="100">
        <v>200</v>
      </c>
      <c r="D332" s="93" t="s">
        <v>118</v>
      </c>
      <c r="E332" s="93" t="s">
        <v>119</v>
      </c>
      <c r="F332" s="93" t="s">
        <v>120</v>
      </c>
    </row>
    <row r="333" spans="1:17" x14ac:dyDescent="0.25">
      <c r="B333" s="101">
        <f>SUM(B332/B331)</f>
        <v>7.8431372549019607E-2</v>
      </c>
      <c r="D333" s="102">
        <f>SUM(B333*E322)</f>
        <v>281.48612156862742</v>
      </c>
      <c r="E333" s="102">
        <f>SUM(D333/1.17)</f>
        <v>240.58642869113456</v>
      </c>
      <c r="F333" s="102">
        <f>SUM(D333-E333)</f>
        <v>40.899692877492868</v>
      </c>
    </row>
    <row r="338" spans="1:17" ht="18.75" x14ac:dyDescent="0.3">
      <c r="A338" s="79"/>
      <c r="B338" s="80" t="s">
        <v>13944</v>
      </c>
      <c r="G338" s="81"/>
      <c r="K338" s="79"/>
      <c r="L338" s="80" t="s">
        <v>13976</v>
      </c>
      <c r="Q338" s="81"/>
    </row>
    <row r="339" spans="1:17" x14ac:dyDescent="0.25">
      <c r="A339" s="79"/>
      <c r="B339" t="s">
        <v>10164</v>
      </c>
      <c r="F339" s="82" t="s">
        <v>95</v>
      </c>
      <c r="G339" s="81"/>
      <c r="K339" s="79"/>
      <c r="L339" t="s">
        <v>6815</v>
      </c>
      <c r="P339" s="82" t="s">
        <v>95</v>
      </c>
      <c r="Q339" s="81"/>
    </row>
    <row r="340" spans="1:17" ht="18.75" x14ac:dyDescent="0.3">
      <c r="A340" s="251"/>
      <c r="B340" s="274"/>
      <c r="C340" s="117" t="s">
        <v>96</v>
      </c>
      <c r="D340" s="117"/>
      <c r="E340" s="117"/>
      <c r="F340" s="275">
        <v>44574</v>
      </c>
      <c r="G340" s="276"/>
      <c r="K340" s="251"/>
      <c r="L340" s="274"/>
      <c r="M340" s="117" t="s">
        <v>96</v>
      </c>
      <c r="N340" s="117"/>
      <c r="O340" s="117"/>
      <c r="P340" s="275">
        <v>44576</v>
      </c>
      <c r="Q340" s="276"/>
    </row>
    <row r="341" spans="1:17" x14ac:dyDescent="0.25">
      <c r="A341" s="84" t="s">
        <v>97</v>
      </c>
      <c r="B341" s="85" t="s">
        <v>98</v>
      </c>
      <c r="C341" s="85" t="s">
        <v>99</v>
      </c>
      <c r="D341" s="85" t="s">
        <v>100</v>
      </c>
      <c r="E341" s="85" t="s">
        <v>101</v>
      </c>
      <c r="F341" s="85" t="s">
        <v>102</v>
      </c>
      <c r="G341" s="86" t="s">
        <v>103</v>
      </c>
      <c r="K341" s="84" t="s">
        <v>97</v>
      </c>
      <c r="L341" s="85" t="s">
        <v>98</v>
      </c>
      <c r="M341" s="85" t="s">
        <v>99</v>
      </c>
      <c r="N341" s="85" t="s">
        <v>100</v>
      </c>
      <c r="O341" s="85" t="s">
        <v>101</v>
      </c>
      <c r="P341" s="85" t="s">
        <v>102</v>
      </c>
      <c r="Q341" s="86" t="s">
        <v>103</v>
      </c>
    </row>
    <row r="342" spans="1:17" x14ac:dyDescent="0.25">
      <c r="A342" s="84" t="s">
        <v>2</v>
      </c>
      <c r="B342" s="85" t="s">
        <v>13946</v>
      </c>
      <c r="C342" s="85" t="s">
        <v>9</v>
      </c>
      <c r="D342" s="85" t="s">
        <v>21</v>
      </c>
      <c r="E342" s="96">
        <v>80</v>
      </c>
      <c r="F342" s="85" t="s">
        <v>105</v>
      </c>
      <c r="G342" s="86" t="s">
        <v>13947</v>
      </c>
      <c r="K342" s="84" t="s">
        <v>2</v>
      </c>
      <c r="L342" s="85" t="s">
        <v>13978</v>
      </c>
      <c r="M342" s="85" t="s">
        <v>41</v>
      </c>
      <c r="N342" s="85" t="s">
        <v>22</v>
      </c>
      <c r="O342" s="96">
        <v>135</v>
      </c>
      <c r="P342" s="85" t="s">
        <v>105</v>
      </c>
      <c r="Q342" s="86" t="s">
        <v>13979</v>
      </c>
    </row>
    <row r="343" spans="1:17" x14ac:dyDescent="0.25">
      <c r="A343" s="84" t="s">
        <v>6</v>
      </c>
      <c r="B343" s="85" t="s">
        <v>13948</v>
      </c>
      <c r="C343" s="85" t="s">
        <v>9</v>
      </c>
      <c r="D343" s="85" t="s">
        <v>21</v>
      </c>
      <c r="E343" s="96">
        <v>80</v>
      </c>
      <c r="F343" s="85" t="s">
        <v>105</v>
      </c>
      <c r="G343" s="86" t="s">
        <v>13949</v>
      </c>
      <c r="K343" s="84" t="s">
        <v>6</v>
      </c>
      <c r="L343" s="85" t="s">
        <v>13980</v>
      </c>
      <c r="M343" s="85" t="s">
        <v>9</v>
      </c>
      <c r="N343" s="85" t="s">
        <v>13</v>
      </c>
      <c r="O343" s="96">
        <v>120</v>
      </c>
      <c r="P343" s="85" t="s">
        <v>105</v>
      </c>
      <c r="Q343" s="86" t="s">
        <v>13981</v>
      </c>
    </row>
    <row r="344" spans="1:17" x14ac:dyDescent="0.25">
      <c r="A344" s="84" t="s">
        <v>32</v>
      </c>
      <c r="B344" s="85" t="s">
        <v>13950</v>
      </c>
      <c r="C344" s="85" t="s">
        <v>9</v>
      </c>
      <c r="D344" s="85" t="s">
        <v>28</v>
      </c>
      <c r="E344" s="96">
        <v>80</v>
      </c>
      <c r="F344" s="85" t="s">
        <v>392</v>
      </c>
      <c r="G344" s="86" t="s">
        <v>13951</v>
      </c>
      <c r="K344" s="84" t="s">
        <v>32</v>
      </c>
      <c r="L344" s="85" t="s">
        <v>13984</v>
      </c>
      <c r="M344" s="85" t="s">
        <v>9</v>
      </c>
      <c r="N344" s="85" t="s">
        <v>13</v>
      </c>
      <c r="O344" s="96">
        <v>120</v>
      </c>
      <c r="P344" s="85" t="s">
        <v>105</v>
      </c>
      <c r="Q344" s="86" t="s">
        <v>13985</v>
      </c>
    </row>
    <row r="345" spans="1:17" x14ac:dyDescent="0.25">
      <c r="A345" s="84" t="s">
        <v>48</v>
      </c>
      <c r="B345" s="85" t="s">
        <v>13643</v>
      </c>
      <c r="C345" s="85" t="s">
        <v>20</v>
      </c>
      <c r="D345" s="85" t="s">
        <v>890</v>
      </c>
      <c r="E345" s="96">
        <v>70</v>
      </c>
      <c r="F345" s="85" t="s">
        <v>392</v>
      </c>
      <c r="G345" s="86" t="s">
        <v>13952</v>
      </c>
      <c r="K345" s="84" t="s">
        <v>48</v>
      </c>
      <c r="L345" s="85" t="s">
        <v>13986</v>
      </c>
      <c r="M345" s="85" t="s">
        <v>9</v>
      </c>
      <c r="N345" s="85" t="s">
        <v>890</v>
      </c>
      <c r="O345" s="96">
        <v>100</v>
      </c>
      <c r="P345" s="85" t="s">
        <v>105</v>
      </c>
      <c r="Q345" s="86" t="s">
        <v>13987</v>
      </c>
    </row>
    <row r="346" spans="1:17" x14ac:dyDescent="0.25">
      <c r="A346" s="84" t="s">
        <v>49</v>
      </c>
      <c r="B346" s="85" t="s">
        <v>13953</v>
      </c>
      <c r="C346" s="85" t="s">
        <v>20</v>
      </c>
      <c r="D346" s="85" t="s">
        <v>13</v>
      </c>
      <c r="E346" s="96">
        <v>80</v>
      </c>
      <c r="F346" s="85" t="s">
        <v>392</v>
      </c>
      <c r="G346" s="86" t="s">
        <v>13954</v>
      </c>
      <c r="K346" s="84" t="s">
        <v>49</v>
      </c>
      <c r="L346" s="85" t="s">
        <v>13988</v>
      </c>
      <c r="M346" s="85" t="s">
        <v>9</v>
      </c>
      <c r="N346" s="85" t="s">
        <v>21</v>
      </c>
      <c r="O346" s="96">
        <v>50</v>
      </c>
      <c r="P346" s="85" t="s">
        <v>392</v>
      </c>
      <c r="Q346" s="86" t="s">
        <v>13989</v>
      </c>
    </row>
    <row r="347" spans="1:17" x14ac:dyDescent="0.25">
      <c r="A347" s="84" t="s">
        <v>50</v>
      </c>
      <c r="B347" s="85" t="s">
        <v>13651</v>
      </c>
      <c r="C347" s="85" t="s">
        <v>20</v>
      </c>
      <c r="D347" s="85" t="s">
        <v>21</v>
      </c>
      <c r="E347" s="96">
        <v>50</v>
      </c>
      <c r="F347" s="85" t="s">
        <v>392</v>
      </c>
      <c r="G347" s="86" t="s">
        <v>13955</v>
      </c>
      <c r="K347" s="84" t="s">
        <v>50</v>
      </c>
      <c r="L347" s="85" t="s">
        <v>13990</v>
      </c>
      <c r="M347" s="85" t="s">
        <v>9</v>
      </c>
      <c r="N347" s="85" t="s">
        <v>21</v>
      </c>
      <c r="O347" s="96">
        <v>50</v>
      </c>
      <c r="P347" s="85" t="s">
        <v>392</v>
      </c>
      <c r="Q347" s="86" t="s">
        <v>13991</v>
      </c>
    </row>
    <row r="348" spans="1:17" x14ac:dyDescent="0.25">
      <c r="A348" s="84" t="s">
        <v>51</v>
      </c>
      <c r="B348" s="85" t="s">
        <v>13956</v>
      </c>
      <c r="C348" s="85" t="s">
        <v>20</v>
      </c>
      <c r="D348" s="85" t="s">
        <v>890</v>
      </c>
      <c r="E348" s="96">
        <v>0</v>
      </c>
      <c r="F348" s="85" t="s">
        <v>105</v>
      </c>
      <c r="G348" s="86" t="s">
        <v>13204</v>
      </c>
      <c r="K348" s="84" t="s">
        <v>51</v>
      </c>
      <c r="L348" s="85" t="s">
        <v>3384</v>
      </c>
      <c r="M348" s="85" t="s">
        <v>9</v>
      </c>
      <c r="N348" s="85" t="s">
        <v>21</v>
      </c>
      <c r="O348" s="96">
        <v>50</v>
      </c>
      <c r="P348" s="85" t="s">
        <v>392</v>
      </c>
      <c r="Q348" s="86" t="s">
        <v>13992</v>
      </c>
    </row>
    <row r="349" spans="1:17" x14ac:dyDescent="0.25">
      <c r="A349" s="84" t="s">
        <v>52</v>
      </c>
      <c r="B349" s="85" t="s">
        <v>13956</v>
      </c>
      <c r="C349" s="85" t="s">
        <v>20</v>
      </c>
      <c r="D349" s="85" t="s">
        <v>890</v>
      </c>
      <c r="E349" s="96">
        <v>0</v>
      </c>
      <c r="F349" s="85" t="s">
        <v>105</v>
      </c>
      <c r="G349" s="86" t="s">
        <v>13207</v>
      </c>
      <c r="K349" s="84" t="s">
        <v>52</v>
      </c>
      <c r="L349" s="85" t="s">
        <v>12839</v>
      </c>
      <c r="M349" s="85" t="s">
        <v>9</v>
      </c>
      <c r="N349" s="85" t="s">
        <v>13</v>
      </c>
      <c r="O349" s="96">
        <v>120</v>
      </c>
      <c r="P349" s="85" t="s">
        <v>105</v>
      </c>
      <c r="Q349" s="86" t="s">
        <v>13982</v>
      </c>
    </row>
    <row r="350" spans="1:17" x14ac:dyDescent="0.25">
      <c r="A350" s="84" t="s">
        <v>53</v>
      </c>
      <c r="B350" s="85" t="s">
        <v>13956</v>
      </c>
      <c r="C350" s="85" t="s">
        <v>20</v>
      </c>
      <c r="D350" s="85" t="s">
        <v>890</v>
      </c>
      <c r="E350" s="96">
        <v>0</v>
      </c>
      <c r="F350" s="85" t="s">
        <v>105</v>
      </c>
      <c r="G350" s="86" t="s">
        <v>13209</v>
      </c>
      <c r="K350" s="84" t="s">
        <v>53</v>
      </c>
      <c r="L350" s="85" t="s">
        <v>13993</v>
      </c>
      <c r="M350" s="85" t="s">
        <v>9</v>
      </c>
      <c r="N350" s="85" t="s">
        <v>21</v>
      </c>
      <c r="O350" s="96">
        <v>80</v>
      </c>
      <c r="P350" s="85" t="s">
        <v>105</v>
      </c>
      <c r="Q350" s="86" t="s">
        <v>13983</v>
      </c>
    </row>
    <row r="351" spans="1:17" x14ac:dyDescent="0.25">
      <c r="A351" s="84" t="s">
        <v>54</v>
      </c>
      <c r="B351" s="85" t="s">
        <v>13957</v>
      </c>
      <c r="C351" s="85" t="s">
        <v>9</v>
      </c>
      <c r="D351" s="85" t="s">
        <v>13</v>
      </c>
      <c r="E351" s="96">
        <v>0</v>
      </c>
      <c r="F351" s="85" t="s">
        <v>105</v>
      </c>
      <c r="G351" s="86" t="s">
        <v>12998</v>
      </c>
      <c r="K351" s="84" t="s">
        <v>54</v>
      </c>
      <c r="L351" s="85" t="s">
        <v>1787</v>
      </c>
      <c r="M351" s="85" t="s">
        <v>9</v>
      </c>
      <c r="N351" s="85" t="s">
        <v>21</v>
      </c>
      <c r="O351" s="96">
        <v>80</v>
      </c>
      <c r="P351" s="85" t="s">
        <v>105</v>
      </c>
      <c r="Q351" s="86" t="s">
        <v>13994</v>
      </c>
    </row>
    <row r="352" spans="1:17" x14ac:dyDescent="0.25">
      <c r="A352" s="84" t="s">
        <v>55</v>
      </c>
      <c r="B352" s="85" t="s">
        <v>12878</v>
      </c>
      <c r="C352" s="85" t="s">
        <v>20</v>
      </c>
      <c r="D352" s="85" t="s">
        <v>890</v>
      </c>
      <c r="E352" s="96">
        <v>0</v>
      </c>
      <c r="F352" s="85" t="s">
        <v>105</v>
      </c>
      <c r="G352" s="86" t="s">
        <v>12879</v>
      </c>
      <c r="K352" s="84" t="s">
        <v>55</v>
      </c>
      <c r="L352" s="85" t="s">
        <v>626</v>
      </c>
      <c r="M352" s="85" t="s">
        <v>9</v>
      </c>
      <c r="N352" s="85" t="s">
        <v>13</v>
      </c>
      <c r="O352" s="96">
        <v>80</v>
      </c>
      <c r="P352" s="85" t="s">
        <v>392</v>
      </c>
      <c r="Q352" s="86" t="s">
        <v>13995</v>
      </c>
    </row>
    <row r="353" spans="1:17" x14ac:dyDescent="0.25">
      <c r="A353" s="84" t="s">
        <v>56</v>
      </c>
      <c r="B353" s="85" t="s">
        <v>10461</v>
      </c>
      <c r="C353" s="85" t="s">
        <v>9</v>
      </c>
      <c r="D353" s="85" t="s">
        <v>21</v>
      </c>
      <c r="E353" s="96">
        <v>0</v>
      </c>
      <c r="F353" s="85" t="s">
        <v>105</v>
      </c>
      <c r="G353" s="86" t="s">
        <v>13303</v>
      </c>
      <c r="K353" s="84" t="s">
        <v>56</v>
      </c>
      <c r="L353" s="85" t="s">
        <v>3022</v>
      </c>
      <c r="M353" s="85" t="s">
        <v>20</v>
      </c>
      <c r="N353" s="85" t="s">
        <v>21</v>
      </c>
      <c r="O353" s="96">
        <v>80</v>
      </c>
      <c r="P353" s="85" t="s">
        <v>105</v>
      </c>
      <c r="Q353" s="86" t="s">
        <v>13996</v>
      </c>
    </row>
    <row r="354" spans="1:17" x14ac:dyDescent="0.25">
      <c r="A354" s="84" t="s">
        <v>57</v>
      </c>
      <c r="B354" s="85" t="s">
        <v>13958</v>
      </c>
      <c r="C354" s="85" t="s">
        <v>9</v>
      </c>
      <c r="D354" s="85" t="s">
        <v>21</v>
      </c>
      <c r="E354" s="96">
        <v>0</v>
      </c>
      <c r="F354" s="85" t="s">
        <v>105</v>
      </c>
      <c r="G354" s="86" t="s">
        <v>13461</v>
      </c>
      <c r="K354" s="84" t="s">
        <v>57</v>
      </c>
      <c r="L354" s="85" t="s">
        <v>14008</v>
      </c>
      <c r="M354" s="85" t="s">
        <v>20</v>
      </c>
      <c r="N354" s="85" t="s">
        <v>13</v>
      </c>
      <c r="O354" s="96">
        <v>80</v>
      </c>
      <c r="P354" s="85" t="s">
        <v>392</v>
      </c>
      <c r="Q354" s="86" t="s">
        <v>13997</v>
      </c>
    </row>
    <row r="355" spans="1:17" x14ac:dyDescent="0.25">
      <c r="A355" s="84" t="s">
        <v>58</v>
      </c>
      <c r="B355" s="85" t="s">
        <v>13959</v>
      </c>
      <c r="C355" s="85" t="s">
        <v>20</v>
      </c>
      <c r="D355" s="85" t="s">
        <v>13</v>
      </c>
      <c r="E355" s="96">
        <v>0</v>
      </c>
      <c r="F355" s="85" t="s">
        <v>254</v>
      </c>
      <c r="G355" s="86" t="s">
        <v>11382</v>
      </c>
      <c r="K355" s="84" t="s">
        <v>58</v>
      </c>
      <c r="L355" s="85" t="s">
        <v>14009</v>
      </c>
      <c r="M355" s="85" t="s">
        <v>20</v>
      </c>
      <c r="N355" s="85" t="s">
        <v>21</v>
      </c>
      <c r="O355" s="96">
        <v>80</v>
      </c>
      <c r="P355" s="85" t="s">
        <v>105</v>
      </c>
      <c r="Q355" s="86" t="s">
        <v>13998</v>
      </c>
    </row>
    <row r="356" spans="1:17" x14ac:dyDescent="0.25">
      <c r="A356" s="251"/>
      <c r="B356" s="218"/>
      <c r="C356" s="117"/>
      <c r="D356" s="88" t="s">
        <v>104</v>
      </c>
      <c r="E356" s="250">
        <f>SUM(E342:E355)</f>
        <v>440</v>
      </c>
      <c r="G356" s="81"/>
      <c r="K356" s="84" t="s">
        <v>59</v>
      </c>
      <c r="L356" s="85" t="s">
        <v>14010</v>
      </c>
      <c r="M356" s="85" t="s">
        <v>20</v>
      </c>
      <c r="N356" s="85" t="s">
        <v>22</v>
      </c>
      <c r="O356" s="96">
        <v>90</v>
      </c>
      <c r="P356" s="85" t="s">
        <v>392</v>
      </c>
      <c r="Q356" s="86" t="s">
        <v>13999</v>
      </c>
    </row>
    <row r="357" spans="1:17" x14ac:dyDescent="0.25">
      <c r="A357" s="251"/>
      <c r="B357" s="117"/>
      <c r="C357" s="117"/>
      <c r="D357" s="311"/>
      <c r="E357" s="312"/>
      <c r="G357" s="81"/>
      <c r="K357" s="84" t="s">
        <v>60</v>
      </c>
      <c r="L357" s="85" t="s">
        <v>14011</v>
      </c>
      <c r="M357" s="85" t="s">
        <v>20</v>
      </c>
      <c r="N357" s="85" t="s">
        <v>21</v>
      </c>
      <c r="O357" s="96">
        <v>50</v>
      </c>
      <c r="P357" s="85" t="s">
        <v>392</v>
      </c>
      <c r="Q357" s="86" t="s">
        <v>14000</v>
      </c>
    </row>
    <row r="358" spans="1:17" ht="18.75" x14ac:dyDescent="0.3">
      <c r="A358" s="79"/>
      <c r="B358" s="80"/>
      <c r="C358" t="s">
        <v>393</v>
      </c>
      <c r="E358" s="115"/>
      <c r="F358" s="83">
        <v>44576</v>
      </c>
      <c r="G358" s="81"/>
      <c r="K358" s="84" t="s">
        <v>61</v>
      </c>
      <c r="L358" s="85" t="s">
        <v>14012</v>
      </c>
      <c r="M358" s="85" t="s">
        <v>20</v>
      </c>
      <c r="N358" s="85" t="s">
        <v>13</v>
      </c>
      <c r="O358" s="96">
        <v>80</v>
      </c>
      <c r="P358" s="85" t="s">
        <v>392</v>
      </c>
      <c r="Q358" s="86" t="s">
        <v>14001</v>
      </c>
    </row>
    <row r="359" spans="1:17" x14ac:dyDescent="0.25">
      <c r="A359" s="84" t="s">
        <v>97</v>
      </c>
      <c r="B359" s="85" t="s">
        <v>98</v>
      </c>
      <c r="C359" s="85" t="s">
        <v>99</v>
      </c>
      <c r="D359" s="85" t="s">
        <v>100</v>
      </c>
      <c r="E359" s="85" t="s">
        <v>101</v>
      </c>
      <c r="F359" s="85" t="s">
        <v>102</v>
      </c>
      <c r="G359" s="86" t="s">
        <v>103</v>
      </c>
      <c r="K359" s="84" t="s">
        <v>62</v>
      </c>
      <c r="L359" s="85" t="s">
        <v>14013</v>
      </c>
      <c r="M359" s="85" t="s">
        <v>20</v>
      </c>
      <c r="N359" s="85" t="s">
        <v>21</v>
      </c>
      <c r="O359" s="96">
        <v>80</v>
      </c>
      <c r="P359" s="85" t="s">
        <v>105</v>
      </c>
      <c r="Q359" s="86" t="s">
        <v>14002</v>
      </c>
    </row>
    <row r="360" spans="1:17" x14ac:dyDescent="0.25">
      <c r="A360" s="84" t="s">
        <v>2</v>
      </c>
      <c r="B360" s="85" t="s">
        <v>13960</v>
      </c>
      <c r="C360" s="85" t="s">
        <v>22</v>
      </c>
      <c r="D360" s="85" t="s">
        <v>9</v>
      </c>
      <c r="E360" s="96">
        <v>90</v>
      </c>
      <c r="F360" s="85" t="s">
        <v>392</v>
      </c>
      <c r="G360" s="86" t="s">
        <v>13961</v>
      </c>
      <c r="K360" s="84" t="s">
        <v>64</v>
      </c>
      <c r="L360" s="85" t="s">
        <v>14014</v>
      </c>
      <c r="M360" s="85" t="s">
        <v>20</v>
      </c>
      <c r="N360" s="85" t="s">
        <v>13</v>
      </c>
      <c r="O360" s="96">
        <v>80</v>
      </c>
      <c r="P360" s="85" t="s">
        <v>392</v>
      </c>
      <c r="Q360" s="86" t="s">
        <v>14003</v>
      </c>
    </row>
    <row r="361" spans="1:17" x14ac:dyDescent="0.25">
      <c r="A361" s="84" t="s">
        <v>6</v>
      </c>
      <c r="B361" s="85" t="s">
        <v>13962</v>
      </c>
      <c r="C361" s="85" t="s">
        <v>13</v>
      </c>
      <c r="D361" s="85" t="s">
        <v>20</v>
      </c>
      <c r="E361" s="96">
        <v>80</v>
      </c>
      <c r="F361" s="85" t="s">
        <v>392</v>
      </c>
      <c r="G361" s="86" t="s">
        <v>13963</v>
      </c>
      <c r="K361" s="84" t="s">
        <v>66</v>
      </c>
      <c r="L361" s="85" t="s">
        <v>1200</v>
      </c>
      <c r="M361" s="85" t="s">
        <v>20</v>
      </c>
      <c r="N361" s="85" t="s">
        <v>890</v>
      </c>
      <c r="O361" s="96">
        <v>70</v>
      </c>
      <c r="P361" s="85" t="s">
        <v>392</v>
      </c>
      <c r="Q361" s="86" t="s">
        <v>14004</v>
      </c>
    </row>
    <row r="362" spans="1:17" x14ac:dyDescent="0.25">
      <c r="A362" s="84" t="s">
        <v>32</v>
      </c>
      <c r="B362" s="85" t="s">
        <v>13964</v>
      </c>
      <c r="C362" s="85" t="s">
        <v>21</v>
      </c>
      <c r="D362" s="85" t="s">
        <v>12</v>
      </c>
      <c r="E362" s="96">
        <v>50</v>
      </c>
      <c r="F362" s="85" t="s">
        <v>392</v>
      </c>
      <c r="G362" s="86" t="s">
        <v>13965</v>
      </c>
      <c r="K362" s="84" t="s">
        <v>67</v>
      </c>
      <c r="L362" s="85" t="s">
        <v>14015</v>
      </c>
      <c r="M362" s="85" t="s">
        <v>12</v>
      </c>
      <c r="N362" s="85" t="s">
        <v>21</v>
      </c>
      <c r="O362" s="96">
        <v>50</v>
      </c>
      <c r="P362" s="85" t="s">
        <v>392</v>
      </c>
      <c r="Q362" s="86" t="s">
        <v>14005</v>
      </c>
    </row>
    <row r="363" spans="1:17" x14ac:dyDescent="0.25">
      <c r="A363" s="84" t="s">
        <v>48</v>
      </c>
      <c r="B363" s="85" t="s">
        <v>13966</v>
      </c>
      <c r="C363" s="85" t="s">
        <v>21</v>
      </c>
      <c r="D363" s="85" t="s">
        <v>20</v>
      </c>
      <c r="E363" s="96">
        <v>50</v>
      </c>
      <c r="F363" s="85" t="s">
        <v>392</v>
      </c>
      <c r="G363" s="86" t="s">
        <v>13967</v>
      </c>
      <c r="K363" s="84" t="s">
        <v>121</v>
      </c>
      <c r="L363" s="85" t="s">
        <v>13645</v>
      </c>
      <c r="M363" s="85" t="s">
        <v>5</v>
      </c>
      <c r="N363" s="85" t="s">
        <v>22</v>
      </c>
      <c r="O363" s="96">
        <v>130</v>
      </c>
      <c r="P363" s="85" t="s">
        <v>105</v>
      </c>
      <c r="Q363" s="86" t="s">
        <v>14006</v>
      </c>
    </row>
    <row r="364" spans="1:17" x14ac:dyDescent="0.25">
      <c r="A364" s="84" t="s">
        <v>49</v>
      </c>
      <c r="B364" s="85" t="s">
        <v>13968</v>
      </c>
      <c r="C364" s="85" t="s">
        <v>21</v>
      </c>
      <c r="D364" s="85" t="s">
        <v>20</v>
      </c>
      <c r="E364" s="96">
        <v>80</v>
      </c>
      <c r="F364" s="85" t="s">
        <v>105</v>
      </c>
      <c r="G364" s="86" t="s">
        <v>13969</v>
      </c>
      <c r="K364" s="84" t="s">
        <v>122</v>
      </c>
      <c r="L364" s="85" t="s">
        <v>14016</v>
      </c>
      <c r="M364" s="85" t="s">
        <v>5</v>
      </c>
      <c r="N364" s="85" t="s">
        <v>21</v>
      </c>
      <c r="O364" s="96">
        <v>50</v>
      </c>
      <c r="P364" s="85" t="s">
        <v>392</v>
      </c>
      <c r="Q364" s="86" t="s">
        <v>14007</v>
      </c>
    </row>
    <row r="365" spans="1:17" x14ac:dyDescent="0.25">
      <c r="A365" s="84" t="s">
        <v>50</v>
      </c>
      <c r="B365" s="85" t="s">
        <v>13236</v>
      </c>
      <c r="C365" s="85" t="s">
        <v>21</v>
      </c>
      <c r="D365" s="85" t="s">
        <v>9</v>
      </c>
      <c r="E365" s="96">
        <v>50</v>
      </c>
      <c r="F365" s="85" t="s">
        <v>392</v>
      </c>
      <c r="G365" s="86" t="s">
        <v>13970</v>
      </c>
      <c r="K365" s="84" t="s">
        <v>123</v>
      </c>
      <c r="L365" s="85" t="s">
        <v>4180</v>
      </c>
      <c r="M365" s="85" t="s">
        <v>41</v>
      </c>
      <c r="N365" s="85" t="s">
        <v>22</v>
      </c>
      <c r="O365" s="96">
        <v>0</v>
      </c>
      <c r="P365" s="85" t="s">
        <v>105</v>
      </c>
      <c r="Q365" s="86" t="s">
        <v>13311</v>
      </c>
    </row>
    <row r="366" spans="1:17" x14ac:dyDescent="0.25">
      <c r="A366" s="84" t="s">
        <v>51</v>
      </c>
      <c r="B366" s="85" t="s">
        <v>13846</v>
      </c>
      <c r="C366" s="85" t="s">
        <v>21</v>
      </c>
      <c r="D366" s="85" t="s">
        <v>20</v>
      </c>
      <c r="E366" s="96">
        <v>50</v>
      </c>
      <c r="F366" s="85" t="s">
        <v>392</v>
      </c>
      <c r="G366" s="86" t="s">
        <v>13971</v>
      </c>
      <c r="K366" s="84" t="s">
        <v>124</v>
      </c>
      <c r="L366" s="85" t="s">
        <v>4622</v>
      </c>
      <c r="M366" s="85" t="s">
        <v>5</v>
      </c>
      <c r="N366" s="85" t="s">
        <v>21</v>
      </c>
      <c r="O366" s="96">
        <v>0</v>
      </c>
      <c r="P366" s="85" t="s">
        <v>105</v>
      </c>
      <c r="Q366" s="86" t="s">
        <v>11994</v>
      </c>
    </row>
    <row r="367" spans="1:17" x14ac:dyDescent="0.25">
      <c r="A367" s="84" t="s">
        <v>52</v>
      </c>
      <c r="B367" s="85" t="s">
        <v>13972</v>
      </c>
      <c r="C367" s="85" t="s">
        <v>21</v>
      </c>
      <c r="D367" s="85" t="s">
        <v>5</v>
      </c>
      <c r="E367" s="96">
        <v>50</v>
      </c>
      <c r="F367" s="85" t="s">
        <v>392</v>
      </c>
      <c r="G367" s="86" t="s">
        <v>13973</v>
      </c>
      <c r="K367" s="84" t="s">
        <v>125</v>
      </c>
      <c r="L367" s="85" t="s">
        <v>14017</v>
      </c>
      <c r="M367" s="85" t="s">
        <v>20</v>
      </c>
      <c r="N367" s="85" t="s">
        <v>890</v>
      </c>
      <c r="O367" s="96">
        <v>0</v>
      </c>
      <c r="P367" s="85" t="s">
        <v>105</v>
      </c>
      <c r="Q367" s="86" t="s">
        <v>13202</v>
      </c>
    </row>
    <row r="368" spans="1:17" x14ac:dyDescent="0.25">
      <c r="A368" s="84" t="s">
        <v>53</v>
      </c>
      <c r="B368" s="85" t="s">
        <v>13974</v>
      </c>
      <c r="C368" s="85" t="s">
        <v>21</v>
      </c>
      <c r="D368" s="85" t="s">
        <v>5</v>
      </c>
      <c r="E368" s="96">
        <v>50</v>
      </c>
      <c r="F368" s="85" t="s">
        <v>392</v>
      </c>
      <c r="G368" s="86" t="s">
        <v>13975</v>
      </c>
      <c r="K368" s="84" t="s">
        <v>126</v>
      </c>
      <c r="L368" s="85" t="s">
        <v>277</v>
      </c>
      <c r="M368" s="85" t="s">
        <v>9</v>
      </c>
      <c r="N368" s="85" t="s">
        <v>21</v>
      </c>
      <c r="O368" s="96">
        <v>0</v>
      </c>
      <c r="P368" s="85" t="s">
        <v>105</v>
      </c>
      <c r="Q368" s="86" t="s">
        <v>12812</v>
      </c>
    </row>
    <row r="369" spans="1:17" x14ac:dyDescent="0.25">
      <c r="A369" s="84" t="s">
        <v>54</v>
      </c>
      <c r="B369" s="85" t="s">
        <v>696</v>
      </c>
      <c r="C369" s="85" t="s">
        <v>21</v>
      </c>
      <c r="D369" s="85" t="s">
        <v>9</v>
      </c>
      <c r="E369" s="96">
        <v>0</v>
      </c>
      <c r="F369" s="85" t="s">
        <v>105</v>
      </c>
      <c r="G369" s="86" t="s">
        <v>12379</v>
      </c>
      <c r="K369" s="84" t="s">
        <v>127</v>
      </c>
      <c r="L369" s="85" t="s">
        <v>11922</v>
      </c>
      <c r="M369" s="85" t="s">
        <v>5</v>
      </c>
      <c r="N369" s="85" t="s">
        <v>13</v>
      </c>
      <c r="O369" s="96">
        <v>0</v>
      </c>
      <c r="P369" s="85" t="s">
        <v>105</v>
      </c>
      <c r="Q369" s="86" t="s">
        <v>11923</v>
      </c>
    </row>
    <row r="370" spans="1:17" x14ac:dyDescent="0.25">
      <c r="A370" s="84" t="s">
        <v>55</v>
      </c>
      <c r="B370" s="85" t="s">
        <v>8724</v>
      </c>
      <c r="C370" s="85" t="s">
        <v>13</v>
      </c>
      <c r="D370" s="85" t="s">
        <v>9</v>
      </c>
      <c r="E370" s="96">
        <v>0</v>
      </c>
      <c r="F370" s="85" t="s">
        <v>254</v>
      </c>
      <c r="G370" s="86" t="s">
        <v>13545</v>
      </c>
      <c r="K370" s="84" t="s">
        <v>128</v>
      </c>
      <c r="L370" s="85" t="s">
        <v>12497</v>
      </c>
      <c r="M370" s="85" t="s">
        <v>9</v>
      </c>
      <c r="N370" s="85" t="s">
        <v>17</v>
      </c>
      <c r="O370" s="96">
        <v>0</v>
      </c>
      <c r="P370" s="85" t="s">
        <v>105</v>
      </c>
      <c r="Q370" s="86" t="s">
        <v>13160</v>
      </c>
    </row>
    <row r="371" spans="1:17" x14ac:dyDescent="0.25">
      <c r="D371" s="255" t="s">
        <v>104</v>
      </c>
      <c r="E371" s="256">
        <f>SUM(E360:E370)</f>
        <v>550</v>
      </c>
      <c r="G371" s="81"/>
      <c r="K371" s="84" t="s">
        <v>129</v>
      </c>
      <c r="L371" s="85" t="s">
        <v>12872</v>
      </c>
      <c r="M371" s="85" t="s">
        <v>9</v>
      </c>
      <c r="N371" s="85" t="s">
        <v>21</v>
      </c>
      <c r="O371" s="96">
        <v>0</v>
      </c>
      <c r="P371" s="85" t="s">
        <v>105</v>
      </c>
      <c r="Q371" s="86" t="s">
        <v>12867</v>
      </c>
    </row>
    <row r="372" spans="1:17" x14ac:dyDescent="0.25">
      <c r="C372" s="90"/>
      <c r="K372" s="84" t="s">
        <v>130</v>
      </c>
      <c r="L372" s="85" t="s">
        <v>222</v>
      </c>
      <c r="M372" s="85" t="s">
        <v>5</v>
      </c>
      <c r="N372" s="85" t="s">
        <v>21</v>
      </c>
      <c r="O372" s="96">
        <v>0</v>
      </c>
      <c r="P372" s="85" t="s">
        <v>105</v>
      </c>
      <c r="Q372" s="86" t="s">
        <v>13301</v>
      </c>
    </row>
    <row r="373" spans="1:17" x14ac:dyDescent="0.25">
      <c r="C373" t="s">
        <v>104</v>
      </c>
      <c r="D373" s="205">
        <f>SUM(E356+E371)</f>
        <v>990</v>
      </c>
      <c r="E373" s="273">
        <f>SUM(D373*1.95583)</f>
        <v>1936.2717</v>
      </c>
      <c r="K373" s="84" t="s">
        <v>131</v>
      </c>
      <c r="L373" s="85" t="s">
        <v>3089</v>
      </c>
      <c r="M373" s="85" t="s">
        <v>20</v>
      </c>
      <c r="N373" s="85" t="s">
        <v>22</v>
      </c>
      <c r="O373" s="96">
        <v>0</v>
      </c>
      <c r="P373" s="85" t="s">
        <v>105</v>
      </c>
      <c r="Q373" s="86" t="s">
        <v>13122</v>
      </c>
    </row>
    <row r="374" spans="1:17" x14ac:dyDescent="0.25">
      <c r="D374" s="205"/>
      <c r="E374" s="273"/>
      <c r="K374" s="84" t="s">
        <v>132</v>
      </c>
      <c r="L374" s="85" t="s">
        <v>3997</v>
      </c>
      <c r="M374" s="85" t="s">
        <v>12</v>
      </c>
      <c r="N374" s="85" t="s">
        <v>22</v>
      </c>
      <c r="O374" s="96">
        <v>0</v>
      </c>
      <c r="P374" s="85" t="s">
        <v>105</v>
      </c>
      <c r="Q374" s="86" t="s">
        <v>13123</v>
      </c>
    </row>
    <row r="375" spans="1:17" x14ac:dyDescent="0.25">
      <c r="E375" s="91"/>
      <c r="G375" s="81"/>
      <c r="K375" s="84" t="s">
        <v>133</v>
      </c>
      <c r="L375" s="85" t="s">
        <v>13222</v>
      </c>
      <c r="M375" s="85" t="s">
        <v>9</v>
      </c>
      <c r="N375" s="85" t="s">
        <v>21</v>
      </c>
      <c r="O375" s="96">
        <v>0</v>
      </c>
      <c r="P375" s="85" t="s">
        <v>105</v>
      </c>
      <c r="Q375" s="86" t="s">
        <v>13223</v>
      </c>
    </row>
    <row r="376" spans="1:17" ht="15.75" x14ac:dyDescent="0.25">
      <c r="B376" s="116" t="s">
        <v>13945</v>
      </c>
      <c r="C376" s="116" t="s">
        <v>10164</v>
      </c>
      <c r="E376" s="91"/>
      <c r="F376" s="81"/>
      <c r="G376" s="81"/>
      <c r="K376" s="84" t="s">
        <v>134</v>
      </c>
      <c r="L376" s="85" t="s">
        <v>14018</v>
      </c>
      <c r="M376" s="85" t="s">
        <v>20</v>
      </c>
      <c r="N376" s="85" t="s">
        <v>21</v>
      </c>
      <c r="O376" s="96">
        <v>0</v>
      </c>
      <c r="P376" s="85" t="s">
        <v>105</v>
      </c>
      <c r="Q376" s="86" t="s">
        <v>13253</v>
      </c>
    </row>
    <row r="377" spans="1:17" x14ac:dyDescent="0.25">
      <c r="A377" s="79"/>
      <c r="B377" s="92">
        <v>44581</v>
      </c>
      <c r="F377" t="s">
        <v>5758</v>
      </c>
      <c r="G377" s="81"/>
      <c r="K377" s="84" t="s">
        <v>135</v>
      </c>
      <c r="L377" s="85" t="s">
        <v>13586</v>
      </c>
      <c r="M377" s="85" t="s">
        <v>9</v>
      </c>
      <c r="N377" s="85" t="s">
        <v>21</v>
      </c>
      <c r="O377" s="96">
        <v>0</v>
      </c>
      <c r="P377" s="85" t="s">
        <v>105</v>
      </c>
      <c r="Q377" s="86" t="s">
        <v>13587</v>
      </c>
    </row>
    <row r="378" spans="1:17" x14ac:dyDescent="0.25">
      <c r="A378" s="84" t="s">
        <v>97</v>
      </c>
      <c r="B378" s="93" t="s">
        <v>106</v>
      </c>
      <c r="C378" s="93" t="s">
        <v>107</v>
      </c>
      <c r="K378" s="84" t="s">
        <v>136</v>
      </c>
      <c r="L378" s="85" t="s">
        <v>903</v>
      </c>
      <c r="M378" s="85" t="s">
        <v>20</v>
      </c>
      <c r="N378" s="85" t="s">
        <v>21</v>
      </c>
      <c r="O378" s="96">
        <v>0</v>
      </c>
      <c r="P378" s="85" t="s">
        <v>105</v>
      </c>
      <c r="Q378" s="86" t="s">
        <v>13570</v>
      </c>
    </row>
    <row r="379" spans="1:17" x14ac:dyDescent="0.25">
      <c r="A379" s="84">
        <v>1</v>
      </c>
      <c r="B379" s="85" t="s">
        <v>108</v>
      </c>
      <c r="C379" s="96">
        <v>13</v>
      </c>
      <c r="G379" s="81"/>
      <c r="K379" s="84" t="s">
        <v>137</v>
      </c>
      <c r="L379" s="85" t="s">
        <v>5700</v>
      </c>
      <c r="M379" s="85" t="s">
        <v>5</v>
      </c>
      <c r="N379" s="85" t="s">
        <v>21</v>
      </c>
      <c r="O379" s="96">
        <v>0</v>
      </c>
      <c r="P379" s="85" t="s">
        <v>254</v>
      </c>
      <c r="Q379" s="86" t="s">
        <v>14019</v>
      </c>
    </row>
    <row r="380" spans="1:17" x14ac:dyDescent="0.25">
      <c r="A380" s="84" t="s">
        <v>6</v>
      </c>
      <c r="B380" s="85" t="s">
        <v>109</v>
      </c>
      <c r="C380" s="96">
        <v>0</v>
      </c>
      <c r="E380" t="s">
        <v>12375</v>
      </c>
      <c r="G380" s="81"/>
      <c r="K380" s="84" t="s">
        <v>138</v>
      </c>
      <c r="L380" s="85" t="s">
        <v>14020</v>
      </c>
      <c r="M380" s="85" t="s">
        <v>20</v>
      </c>
      <c r="N380" s="85" t="s">
        <v>21</v>
      </c>
      <c r="O380" s="96">
        <v>0</v>
      </c>
      <c r="P380" s="85" t="s">
        <v>381</v>
      </c>
      <c r="Q380" s="86" t="s">
        <v>14021</v>
      </c>
    </row>
    <row r="381" spans="1:17" x14ac:dyDescent="0.25">
      <c r="A381" s="84">
        <v>3</v>
      </c>
      <c r="B381" s="85" t="s">
        <v>110</v>
      </c>
      <c r="C381" s="96">
        <v>0</v>
      </c>
      <c r="F381" t="s">
        <v>12376</v>
      </c>
      <c r="G381" s="81"/>
      <c r="K381" s="84" t="s">
        <v>139</v>
      </c>
      <c r="L381" s="85">
        <v>1162047</v>
      </c>
      <c r="M381" s="85" t="s">
        <v>5</v>
      </c>
      <c r="N381" s="85" t="s">
        <v>21</v>
      </c>
      <c r="O381" s="96">
        <v>0</v>
      </c>
      <c r="P381" s="85" t="s">
        <v>9529</v>
      </c>
      <c r="Q381" s="86" t="s">
        <v>14022</v>
      </c>
    </row>
    <row r="382" spans="1:17" x14ac:dyDescent="0.25">
      <c r="A382" s="84">
        <v>4</v>
      </c>
      <c r="B382" s="94" t="s">
        <v>111</v>
      </c>
      <c r="C382" s="96">
        <v>35</v>
      </c>
      <c r="G382" s="81"/>
      <c r="K382" s="251"/>
      <c r="L382" s="218"/>
      <c r="M382" s="117"/>
      <c r="N382" s="88" t="s">
        <v>104</v>
      </c>
      <c r="O382" s="250">
        <f>SUM(O342:O381)</f>
        <v>1905</v>
      </c>
      <c r="Q382" s="81"/>
    </row>
    <row r="383" spans="1:17" x14ac:dyDescent="0.25">
      <c r="A383" s="79"/>
      <c r="B383" s="95" t="s">
        <v>104</v>
      </c>
      <c r="C383" s="96">
        <f>SUM(C379:C382)</f>
        <v>48</v>
      </c>
      <c r="G383" s="81"/>
      <c r="K383" s="251"/>
      <c r="L383" s="117"/>
      <c r="M383" s="117"/>
      <c r="N383" s="311"/>
      <c r="O383" s="312"/>
      <c r="Q383" s="81"/>
    </row>
    <row r="384" spans="1:17" ht="18.75" x14ac:dyDescent="0.3">
      <c r="A384" s="79"/>
      <c r="B384" s="290"/>
      <c r="C384" s="252"/>
      <c r="G384" s="81"/>
      <c r="K384" s="79"/>
      <c r="L384" s="80"/>
      <c r="M384" t="s">
        <v>393</v>
      </c>
      <c r="O384" s="115"/>
      <c r="P384" s="83">
        <v>44578</v>
      </c>
      <c r="Q384" s="81"/>
    </row>
    <row r="385" spans="1:17" x14ac:dyDescent="0.25">
      <c r="A385" s="79"/>
      <c r="B385" s="290"/>
      <c r="C385" s="252"/>
      <c r="D385" s="117"/>
      <c r="E385" s="117"/>
      <c r="F385" s="117"/>
      <c r="G385" s="276"/>
      <c r="K385" s="84" t="s">
        <v>97</v>
      </c>
      <c r="L385" s="85" t="s">
        <v>98</v>
      </c>
      <c r="M385" s="85" t="s">
        <v>99</v>
      </c>
      <c r="N385" s="85" t="s">
        <v>100</v>
      </c>
      <c r="O385" s="85" t="s">
        <v>101</v>
      </c>
      <c r="P385" s="85" t="s">
        <v>102</v>
      </c>
      <c r="Q385" s="86" t="s">
        <v>103</v>
      </c>
    </row>
    <row r="386" spans="1:17" x14ac:dyDescent="0.25">
      <c r="A386" s="79"/>
      <c r="C386" s="85" t="s">
        <v>2354</v>
      </c>
      <c r="D386" s="96">
        <v>0</v>
      </c>
      <c r="E386" s="85"/>
      <c r="G386" s="81"/>
      <c r="K386" s="84" t="s">
        <v>2</v>
      </c>
      <c r="L386" s="85" t="s">
        <v>2366</v>
      </c>
      <c r="M386" s="85" t="s">
        <v>13</v>
      </c>
      <c r="N386" s="85" t="s">
        <v>20</v>
      </c>
      <c r="O386" s="96">
        <v>120</v>
      </c>
      <c r="P386" s="85" t="s">
        <v>105</v>
      </c>
      <c r="Q386" s="86" t="s">
        <v>14023</v>
      </c>
    </row>
    <row r="387" spans="1:17" x14ac:dyDescent="0.25">
      <c r="A387" s="79"/>
      <c r="C387" s="85" t="s">
        <v>112</v>
      </c>
      <c r="D387" s="96">
        <f>SUM(D373)</f>
        <v>990</v>
      </c>
      <c r="E387" s="99">
        <f>SUM(D387*1.95583)</f>
        <v>1936.2717</v>
      </c>
      <c r="G387" s="81"/>
      <c r="K387" s="84" t="s">
        <v>6</v>
      </c>
      <c r="L387" s="85" t="s">
        <v>13680</v>
      </c>
      <c r="M387" s="85" t="s">
        <v>13</v>
      </c>
      <c r="N387" s="85" t="s">
        <v>20</v>
      </c>
      <c r="O387" s="96">
        <v>120</v>
      </c>
      <c r="P387" s="85" t="s">
        <v>105</v>
      </c>
      <c r="Q387" s="86" t="s">
        <v>14024</v>
      </c>
    </row>
    <row r="388" spans="1:17" x14ac:dyDescent="0.25">
      <c r="A388" s="79"/>
      <c r="C388" s="85" t="s">
        <v>113</v>
      </c>
      <c r="D388" s="96">
        <f>SUM(C383)</f>
        <v>48</v>
      </c>
      <c r="E388" s="85"/>
      <c r="G388" s="81"/>
      <c r="K388" s="84" t="s">
        <v>32</v>
      </c>
      <c r="L388" s="85" t="s">
        <v>6600</v>
      </c>
      <c r="M388" s="85" t="s">
        <v>13</v>
      </c>
      <c r="N388" s="85" t="s">
        <v>20</v>
      </c>
      <c r="O388" s="96">
        <v>80</v>
      </c>
      <c r="P388" s="85" t="s">
        <v>392</v>
      </c>
      <c r="Q388" s="86" t="s">
        <v>14027</v>
      </c>
    </row>
    <row r="389" spans="1:17" x14ac:dyDescent="0.25">
      <c r="A389" s="79"/>
      <c r="C389" s="85" t="s">
        <v>114</v>
      </c>
      <c r="D389" s="96">
        <f>SUM(D386+D387-D388)</f>
        <v>942</v>
      </c>
      <c r="E389" s="85"/>
      <c r="G389" s="81" t="s">
        <v>5758</v>
      </c>
      <c r="K389" s="84" t="s">
        <v>48</v>
      </c>
      <c r="L389" s="85" t="s">
        <v>14028</v>
      </c>
      <c r="M389" s="85" t="s">
        <v>13</v>
      </c>
      <c r="N389" s="85" t="s">
        <v>20</v>
      </c>
      <c r="O389" s="96">
        <v>80</v>
      </c>
      <c r="P389" s="85" t="s">
        <v>392</v>
      </c>
      <c r="Q389" s="86" t="s">
        <v>14029</v>
      </c>
    </row>
    <row r="390" spans="1:17" x14ac:dyDescent="0.25">
      <c r="A390" s="79"/>
      <c r="C390" s="94" t="s">
        <v>2355</v>
      </c>
      <c r="D390" s="96">
        <v>0</v>
      </c>
      <c r="E390" s="85"/>
      <c r="G390" s="81"/>
      <c r="K390" s="84" t="s">
        <v>49</v>
      </c>
      <c r="L390" s="85" t="s">
        <v>14030</v>
      </c>
      <c r="M390" s="85" t="s">
        <v>28</v>
      </c>
      <c r="N390" s="85" t="s">
        <v>20</v>
      </c>
      <c r="O390" s="96">
        <v>80</v>
      </c>
      <c r="P390" s="85" t="s">
        <v>392</v>
      </c>
      <c r="Q390" s="86" t="s">
        <v>14031</v>
      </c>
    </row>
    <row r="391" spans="1:17" x14ac:dyDescent="0.25">
      <c r="K391" s="84" t="s">
        <v>50</v>
      </c>
      <c r="L391" s="85" t="s">
        <v>1180</v>
      </c>
      <c r="M391" s="85" t="s">
        <v>21</v>
      </c>
      <c r="N391" s="85" t="s">
        <v>9</v>
      </c>
      <c r="O391" s="96">
        <v>80</v>
      </c>
      <c r="P391" s="85" t="s">
        <v>105</v>
      </c>
      <c r="Q391" s="86" t="s">
        <v>14032</v>
      </c>
    </row>
    <row r="392" spans="1:17" x14ac:dyDescent="0.25">
      <c r="K392" s="84" t="s">
        <v>51</v>
      </c>
      <c r="L392" s="85" t="s">
        <v>1696</v>
      </c>
      <c r="M392" s="85" t="s">
        <v>21</v>
      </c>
      <c r="N392" s="85" t="s">
        <v>9</v>
      </c>
      <c r="O392" s="96">
        <v>80</v>
      </c>
      <c r="P392" s="85" t="s">
        <v>105</v>
      </c>
      <c r="Q392" s="86" t="s">
        <v>14025</v>
      </c>
    </row>
    <row r="393" spans="1:17" x14ac:dyDescent="0.25">
      <c r="K393" s="84" t="s">
        <v>52</v>
      </c>
      <c r="L393" s="85" t="s">
        <v>14033</v>
      </c>
      <c r="M393" s="85" t="s">
        <v>21</v>
      </c>
      <c r="N393" s="85" t="s">
        <v>20</v>
      </c>
      <c r="O393" s="96">
        <v>50</v>
      </c>
      <c r="P393" s="85" t="s">
        <v>392</v>
      </c>
      <c r="Q393" s="86" t="s">
        <v>14026</v>
      </c>
    </row>
    <row r="394" spans="1:17" x14ac:dyDescent="0.25">
      <c r="K394" s="84" t="s">
        <v>53</v>
      </c>
      <c r="L394" s="85" t="s">
        <v>3169</v>
      </c>
      <c r="M394" s="85" t="s">
        <v>21</v>
      </c>
      <c r="N394" s="85" t="s">
        <v>9</v>
      </c>
      <c r="O394" s="96">
        <v>0</v>
      </c>
      <c r="P394" s="85" t="s">
        <v>105</v>
      </c>
      <c r="Q394" s="86" t="s">
        <v>11539</v>
      </c>
    </row>
    <row r="395" spans="1:17" x14ac:dyDescent="0.25">
      <c r="K395" s="84" t="s">
        <v>54</v>
      </c>
      <c r="L395" s="85" t="s">
        <v>9088</v>
      </c>
      <c r="M395" s="85" t="s">
        <v>22</v>
      </c>
      <c r="N395" s="85" t="s">
        <v>155</v>
      </c>
      <c r="O395" s="96">
        <v>0</v>
      </c>
      <c r="P395" s="85" t="s">
        <v>105</v>
      </c>
      <c r="Q395" s="86" t="s">
        <v>12986</v>
      </c>
    </row>
    <row r="396" spans="1:17" x14ac:dyDescent="0.25">
      <c r="B396" s="100">
        <v>2550</v>
      </c>
      <c r="G396" s="81"/>
      <c r="K396" s="84" t="s">
        <v>55</v>
      </c>
      <c r="L396" s="85" t="s">
        <v>13750</v>
      </c>
      <c r="M396" s="85" t="s">
        <v>28</v>
      </c>
      <c r="N396" s="85" t="s">
        <v>20</v>
      </c>
      <c r="O396" s="96">
        <v>0</v>
      </c>
      <c r="P396" s="85" t="s">
        <v>105</v>
      </c>
      <c r="Q396" s="86" t="s">
        <v>13751</v>
      </c>
    </row>
    <row r="397" spans="1:17" x14ac:dyDescent="0.25">
      <c r="B397" s="100">
        <v>200</v>
      </c>
      <c r="D397" s="93" t="s">
        <v>118</v>
      </c>
      <c r="E397" s="93" t="s">
        <v>119</v>
      </c>
      <c r="F397" s="93" t="s">
        <v>120</v>
      </c>
      <c r="K397" s="84" t="s">
        <v>56</v>
      </c>
      <c r="L397" s="85" t="s">
        <v>13752</v>
      </c>
      <c r="M397" s="85" t="s">
        <v>28</v>
      </c>
      <c r="N397" s="85" t="s">
        <v>20</v>
      </c>
      <c r="O397" s="96">
        <v>0</v>
      </c>
      <c r="P397" s="85" t="s">
        <v>105</v>
      </c>
      <c r="Q397" s="86" t="s">
        <v>13753</v>
      </c>
    </row>
    <row r="398" spans="1:17" x14ac:dyDescent="0.25">
      <c r="B398" s="101">
        <f>SUM(B397/B396)</f>
        <v>7.8431372549019607E-2</v>
      </c>
      <c r="D398" s="102">
        <f>SUM(B398*E387)</f>
        <v>151.86444705882352</v>
      </c>
      <c r="E398" s="102">
        <f>SUM(D398/1.17)</f>
        <v>129.79867269984916</v>
      </c>
      <c r="F398" s="102">
        <f>SUM(D398-E398)</f>
        <v>22.065774358974352</v>
      </c>
      <c r="K398" s="84" t="s">
        <v>57</v>
      </c>
      <c r="L398" s="85" t="s">
        <v>13733</v>
      </c>
      <c r="M398" s="85" t="s">
        <v>13</v>
      </c>
      <c r="N398" s="85" t="s">
        <v>9</v>
      </c>
      <c r="O398" s="96">
        <v>0</v>
      </c>
      <c r="P398" s="85" t="s">
        <v>105</v>
      </c>
      <c r="Q398" s="86" t="s">
        <v>13732</v>
      </c>
    </row>
    <row r="399" spans="1:17" x14ac:dyDescent="0.25">
      <c r="K399" s="84" t="s">
        <v>58</v>
      </c>
      <c r="L399" s="85" t="s">
        <v>13734</v>
      </c>
      <c r="M399" s="85" t="s">
        <v>13</v>
      </c>
      <c r="N399" s="85" t="s">
        <v>9</v>
      </c>
      <c r="O399" s="96">
        <v>0</v>
      </c>
      <c r="P399" s="85" t="s">
        <v>105</v>
      </c>
      <c r="Q399" s="86" t="s">
        <v>13735</v>
      </c>
    </row>
    <row r="400" spans="1:17" x14ac:dyDescent="0.25">
      <c r="K400" s="84" t="s">
        <v>59</v>
      </c>
      <c r="L400" s="85" t="s">
        <v>14034</v>
      </c>
      <c r="M400" s="85" t="s">
        <v>28</v>
      </c>
      <c r="N400" s="85" t="s">
        <v>20</v>
      </c>
      <c r="O400" s="96">
        <v>0</v>
      </c>
      <c r="P400" s="85" t="s">
        <v>105</v>
      </c>
      <c r="Q400" s="86" t="s">
        <v>13741</v>
      </c>
    </row>
    <row r="401" spans="11:17" x14ac:dyDescent="0.25">
      <c r="K401" s="84" t="s">
        <v>60</v>
      </c>
      <c r="L401" s="85" t="s">
        <v>13900</v>
      </c>
      <c r="M401" s="85" t="s">
        <v>22</v>
      </c>
      <c r="N401" s="85" t="s">
        <v>9</v>
      </c>
      <c r="O401" s="96">
        <v>0</v>
      </c>
      <c r="P401" s="85" t="s">
        <v>105</v>
      </c>
      <c r="Q401" s="86" t="s">
        <v>13901</v>
      </c>
    </row>
    <row r="402" spans="11:17" x14ac:dyDescent="0.25">
      <c r="N402" s="255" t="s">
        <v>104</v>
      </c>
      <c r="O402" s="256">
        <f>SUM(O386:O401)</f>
        <v>690</v>
      </c>
      <c r="Q402" s="81"/>
    </row>
    <row r="403" spans="11:17" x14ac:dyDescent="0.25">
      <c r="M403" s="90"/>
    </row>
    <row r="404" spans="11:17" x14ac:dyDescent="0.25">
      <c r="M404" t="s">
        <v>104</v>
      </c>
      <c r="N404" s="205">
        <f>SUM(O382+O402)</f>
        <v>2595</v>
      </c>
      <c r="O404" s="273">
        <f>SUM(N404*1.95583)</f>
        <v>5075.3788500000001</v>
      </c>
    </row>
    <row r="405" spans="11:17" x14ac:dyDescent="0.25">
      <c r="N405" s="205"/>
      <c r="O405" s="273"/>
    </row>
    <row r="406" spans="11:17" x14ac:dyDescent="0.25">
      <c r="O406" s="91"/>
      <c r="Q406" s="81"/>
    </row>
    <row r="407" spans="11:17" ht="15.75" x14ac:dyDescent="0.25">
      <c r="L407" s="116" t="s">
        <v>13977</v>
      </c>
      <c r="M407" s="116" t="s">
        <v>6815</v>
      </c>
      <c r="O407" s="91"/>
      <c r="P407" s="81"/>
      <c r="Q407" s="81"/>
    </row>
    <row r="408" spans="11:17" x14ac:dyDescent="0.25">
      <c r="K408" s="79"/>
      <c r="L408" s="92">
        <v>44581</v>
      </c>
      <c r="P408" t="s">
        <v>5758</v>
      </c>
      <c r="Q408" s="81"/>
    </row>
    <row r="409" spans="11:17" x14ac:dyDescent="0.25">
      <c r="K409" s="84" t="s">
        <v>97</v>
      </c>
      <c r="L409" s="93" t="s">
        <v>106</v>
      </c>
      <c r="M409" s="93" t="s">
        <v>107</v>
      </c>
    </row>
    <row r="410" spans="11:17" x14ac:dyDescent="0.25">
      <c r="K410" s="84">
        <v>1</v>
      </c>
      <c r="L410" s="85" t="s">
        <v>108</v>
      </c>
      <c r="M410" s="96">
        <v>13</v>
      </c>
      <c r="Q410" s="81"/>
    </row>
    <row r="411" spans="11:17" x14ac:dyDescent="0.25">
      <c r="K411" s="84" t="s">
        <v>6</v>
      </c>
      <c r="L411" s="85" t="s">
        <v>109</v>
      </c>
      <c r="M411" s="96">
        <v>0</v>
      </c>
      <c r="O411" t="s">
        <v>12375</v>
      </c>
      <c r="Q411" s="81"/>
    </row>
    <row r="412" spans="11:17" x14ac:dyDescent="0.25">
      <c r="K412" s="84">
        <v>3</v>
      </c>
      <c r="L412" s="85" t="s">
        <v>110</v>
      </c>
      <c r="M412" s="96">
        <v>0</v>
      </c>
      <c r="P412" t="s">
        <v>12376</v>
      </c>
      <c r="Q412" s="81"/>
    </row>
    <row r="413" spans="11:17" x14ac:dyDescent="0.25">
      <c r="K413" s="84">
        <v>4</v>
      </c>
      <c r="L413" s="94" t="s">
        <v>111</v>
      </c>
      <c r="M413" s="96">
        <v>35</v>
      </c>
      <c r="Q413" s="81"/>
    </row>
    <row r="414" spans="11:17" x14ac:dyDescent="0.25">
      <c r="K414" s="79"/>
      <c r="L414" s="95" t="s">
        <v>104</v>
      </c>
      <c r="M414" s="96">
        <f>SUM(M410:M413)</f>
        <v>48</v>
      </c>
      <c r="Q414" s="81"/>
    </row>
    <row r="415" spans="11:17" x14ac:dyDescent="0.25">
      <c r="K415" s="79"/>
      <c r="L415" s="290"/>
      <c r="M415" s="252"/>
      <c r="Q415" s="81"/>
    </row>
    <row r="416" spans="11:17" x14ac:dyDescent="0.25">
      <c r="K416" s="79"/>
      <c r="L416" s="290"/>
      <c r="M416" s="252"/>
      <c r="N416" s="117"/>
      <c r="O416" s="117"/>
      <c r="P416" s="117"/>
      <c r="Q416" s="276"/>
    </row>
    <row r="417" spans="11:17" x14ac:dyDescent="0.25">
      <c r="K417" s="79"/>
      <c r="M417" s="85" t="s">
        <v>2354</v>
      </c>
      <c r="N417" s="96">
        <v>-30</v>
      </c>
      <c r="O417" s="85" t="s">
        <v>14035</v>
      </c>
      <c r="Q417" s="81"/>
    </row>
    <row r="418" spans="11:17" x14ac:dyDescent="0.25">
      <c r="K418" s="79"/>
      <c r="M418" s="85" t="s">
        <v>112</v>
      </c>
      <c r="N418" s="96">
        <f>SUM(N404)</f>
        <v>2595</v>
      </c>
      <c r="O418" s="99">
        <f>SUM(N418*1.95583)</f>
        <v>5075.3788500000001</v>
      </c>
      <c r="Q418" s="81"/>
    </row>
    <row r="419" spans="11:17" x14ac:dyDescent="0.25">
      <c r="K419" s="79"/>
      <c r="M419" s="85" t="s">
        <v>113</v>
      </c>
      <c r="N419" s="96">
        <f>SUM(M414)</f>
        <v>48</v>
      </c>
      <c r="O419" s="85"/>
      <c r="Q419" s="81"/>
    </row>
    <row r="420" spans="11:17" x14ac:dyDescent="0.25">
      <c r="K420" s="79"/>
      <c r="M420" s="85" t="s">
        <v>114</v>
      </c>
      <c r="N420" s="96">
        <f>SUM(N417+N418-N419)</f>
        <v>2517</v>
      </c>
      <c r="O420" s="85"/>
      <c r="Q420" s="81" t="s">
        <v>5758</v>
      </c>
    </row>
    <row r="421" spans="11:17" x14ac:dyDescent="0.25">
      <c r="K421" s="79"/>
      <c r="M421" s="94" t="s">
        <v>2355</v>
      </c>
      <c r="N421" s="96">
        <v>0</v>
      </c>
      <c r="O421" s="85"/>
      <c r="Q421" s="81"/>
    </row>
    <row r="427" spans="11:17" x14ac:dyDescent="0.25">
      <c r="L427" s="100">
        <v>2550</v>
      </c>
      <c r="Q427" s="81"/>
    </row>
    <row r="428" spans="11:17" x14ac:dyDescent="0.25">
      <c r="L428" s="100">
        <v>200</v>
      </c>
      <c r="N428" s="93" t="s">
        <v>118</v>
      </c>
      <c r="O428" s="93" t="s">
        <v>119</v>
      </c>
      <c r="P428" s="93" t="s">
        <v>120</v>
      </c>
    </row>
    <row r="429" spans="11:17" x14ac:dyDescent="0.25">
      <c r="L429" s="101">
        <f>SUM(L428/L427)</f>
        <v>7.8431372549019607E-2</v>
      </c>
      <c r="N429" s="102">
        <f>SUM(L429*O418)</f>
        <v>398.06892941176471</v>
      </c>
      <c r="O429" s="102">
        <f>SUM(N429/1.17)</f>
        <v>340.22985419808953</v>
      </c>
      <c r="P429" s="102">
        <f>SUM(N429-O429)</f>
        <v>57.839075213675187</v>
      </c>
    </row>
    <row r="435" spans="1:7" ht="18.75" x14ac:dyDescent="0.3">
      <c r="A435" s="79"/>
      <c r="B435" s="80" t="s">
        <v>14043</v>
      </c>
      <c r="G435" s="81"/>
    </row>
    <row r="436" spans="1:7" x14ac:dyDescent="0.25">
      <c r="A436" s="79"/>
      <c r="B436" t="s">
        <v>2056</v>
      </c>
      <c r="F436" s="82" t="s">
        <v>95</v>
      </c>
      <c r="G436" s="81"/>
    </row>
    <row r="437" spans="1:7" ht="18.75" x14ac:dyDescent="0.3">
      <c r="A437" s="251"/>
      <c r="B437" s="274" t="s">
        <v>3477</v>
      </c>
      <c r="C437" s="117"/>
      <c r="D437" s="117"/>
      <c r="E437" s="117"/>
      <c r="F437" s="275">
        <v>44581</v>
      </c>
      <c r="G437" s="276"/>
    </row>
    <row r="438" spans="1:7" x14ac:dyDescent="0.25">
      <c r="A438" s="84" t="s">
        <v>97</v>
      </c>
      <c r="B438" s="85" t="s">
        <v>98</v>
      </c>
      <c r="C438" s="85" t="s">
        <v>99</v>
      </c>
      <c r="D438" s="85" t="s">
        <v>100</v>
      </c>
      <c r="E438" s="85" t="s">
        <v>101</v>
      </c>
      <c r="F438" s="85" t="s">
        <v>102</v>
      </c>
      <c r="G438" s="86" t="s">
        <v>103</v>
      </c>
    </row>
    <row r="439" spans="1:7" x14ac:dyDescent="0.25">
      <c r="A439" s="84" t="s">
        <v>2</v>
      </c>
      <c r="B439" s="85" t="s">
        <v>14044</v>
      </c>
      <c r="C439" s="85" t="s">
        <v>20</v>
      </c>
      <c r="D439" s="85" t="s">
        <v>72</v>
      </c>
      <c r="E439" s="96">
        <v>71.580862999999994</v>
      </c>
      <c r="F439" s="85" t="s">
        <v>381</v>
      </c>
      <c r="G439" s="86" t="s">
        <v>12876</v>
      </c>
    </row>
    <row r="440" spans="1:7" x14ac:dyDescent="0.25">
      <c r="A440" s="84" t="s">
        <v>6</v>
      </c>
      <c r="B440" s="85" t="s">
        <v>4218</v>
      </c>
      <c r="C440" s="85" t="s">
        <v>20</v>
      </c>
      <c r="D440" s="85" t="s">
        <v>21</v>
      </c>
      <c r="E440" s="96">
        <v>97.145456999999993</v>
      </c>
      <c r="F440" s="85" t="s">
        <v>381</v>
      </c>
      <c r="G440" s="86" t="s">
        <v>12924</v>
      </c>
    </row>
    <row r="441" spans="1:7" x14ac:dyDescent="0.25">
      <c r="A441" s="84" t="s">
        <v>32</v>
      </c>
      <c r="B441" s="85" t="s">
        <v>2039</v>
      </c>
      <c r="C441" s="85" t="s">
        <v>20</v>
      </c>
      <c r="D441" s="85" t="s">
        <v>21</v>
      </c>
      <c r="E441" s="96">
        <v>61.355020000000003</v>
      </c>
      <c r="F441" s="85" t="s">
        <v>381</v>
      </c>
      <c r="G441" s="86" t="s">
        <v>12959</v>
      </c>
    </row>
    <row r="442" spans="1:7" x14ac:dyDescent="0.25">
      <c r="A442" s="84" t="s">
        <v>48</v>
      </c>
      <c r="B442" s="85" t="s">
        <v>13942</v>
      </c>
      <c r="C442" s="85" t="s">
        <v>20</v>
      </c>
      <c r="D442" s="85" t="s">
        <v>21</v>
      </c>
      <c r="E442" s="96">
        <v>61.355020000000003</v>
      </c>
      <c r="F442" s="85" t="s">
        <v>381</v>
      </c>
      <c r="G442" s="86" t="s">
        <v>13401</v>
      </c>
    </row>
    <row r="443" spans="1:7" x14ac:dyDescent="0.25">
      <c r="A443" s="251"/>
      <c r="B443" s="117"/>
      <c r="C443" s="117"/>
      <c r="D443" s="255" t="s">
        <v>104</v>
      </c>
      <c r="E443" s="256">
        <f>SUM(E439:E442)</f>
        <v>291.43635999999998</v>
      </c>
      <c r="G443" s="81"/>
    </row>
    <row r="444" spans="1:7" x14ac:dyDescent="0.25">
      <c r="D444" s="90"/>
      <c r="F444" s="81"/>
    </row>
    <row r="445" spans="1:7" x14ac:dyDescent="0.25">
      <c r="A445" s="79"/>
      <c r="D445" t="s">
        <v>104</v>
      </c>
      <c r="E445" s="205">
        <f>SUM(E443)</f>
        <v>291.43635999999998</v>
      </c>
      <c r="F445" s="273">
        <f>SUM(E445*1.95583)</f>
        <v>569.99997597879997</v>
      </c>
    </row>
    <row r="446" spans="1:7" x14ac:dyDescent="0.25">
      <c r="A446" s="79"/>
      <c r="E446" s="205"/>
      <c r="F446" s="273"/>
    </row>
    <row r="447" spans="1:7" x14ac:dyDescent="0.25">
      <c r="A447" s="79"/>
      <c r="E447" s="205"/>
      <c r="F447" s="273"/>
    </row>
    <row r="448" spans="1:7" x14ac:dyDescent="0.25">
      <c r="A448" s="79"/>
      <c r="C448" s="85" t="s">
        <v>112</v>
      </c>
      <c r="D448" s="96">
        <f>SUM(E445)</f>
        <v>291.43635999999998</v>
      </c>
      <c r="E448" s="99">
        <f>SUM(D448*1.95583)</f>
        <v>569.99997597879997</v>
      </c>
      <c r="G448" s="81"/>
    </row>
    <row r="449" spans="1:17" x14ac:dyDescent="0.25">
      <c r="A449" s="79"/>
      <c r="D449" s="97"/>
      <c r="G449" s="81"/>
    </row>
    <row r="450" spans="1:17" x14ac:dyDescent="0.25">
      <c r="A450" s="79"/>
      <c r="D450" s="97"/>
      <c r="G450" s="81"/>
    </row>
    <row r="451" spans="1:17" x14ac:dyDescent="0.25">
      <c r="A451" s="79"/>
      <c r="G451" s="81"/>
    </row>
    <row r="452" spans="1:17" x14ac:dyDescent="0.25">
      <c r="A452" s="79"/>
      <c r="G452" s="81"/>
    </row>
    <row r="453" spans="1:17" x14ac:dyDescent="0.25">
      <c r="A453" s="79"/>
      <c r="B453" s="106"/>
      <c r="G453" s="81"/>
    </row>
    <row r="454" spans="1:17" x14ac:dyDescent="0.25">
      <c r="A454" s="79"/>
      <c r="B454" s="100">
        <v>2550</v>
      </c>
      <c r="D454" s="93" t="s">
        <v>118</v>
      </c>
      <c r="E454" s="93" t="s">
        <v>119</v>
      </c>
      <c r="F454" s="93" t="s">
        <v>120</v>
      </c>
      <c r="G454" s="81"/>
    </row>
    <row r="455" spans="1:17" x14ac:dyDescent="0.25">
      <c r="A455" s="79"/>
      <c r="B455" s="100">
        <v>200</v>
      </c>
      <c r="D455" s="102">
        <f>SUM(E448*B456)</f>
        <v>44.705880468925486</v>
      </c>
      <c r="E455" s="102">
        <f>SUM(D455/1.17)</f>
        <v>38.21015424694486</v>
      </c>
      <c r="F455" s="102">
        <f>SUM(D455-E455)</f>
        <v>6.4957262219806253</v>
      </c>
      <c r="G455" s="81"/>
    </row>
    <row r="456" spans="1:17" x14ac:dyDescent="0.25">
      <c r="A456" s="81"/>
      <c r="B456" s="101">
        <f>SUM(B455/B454)</f>
        <v>7.8431372549019607E-2</v>
      </c>
      <c r="G456" s="81"/>
    </row>
    <row r="462" spans="1:17" ht="18.75" x14ac:dyDescent="0.3">
      <c r="A462" s="79"/>
      <c r="B462" s="80" t="s">
        <v>14050</v>
      </c>
      <c r="G462" s="81"/>
      <c r="K462" s="79"/>
      <c r="L462" s="80" t="s">
        <v>14093</v>
      </c>
      <c r="Q462" s="81"/>
    </row>
    <row r="463" spans="1:17" x14ac:dyDescent="0.25">
      <c r="A463" s="79"/>
      <c r="B463" t="s">
        <v>536</v>
      </c>
      <c r="F463" s="82" t="s">
        <v>95</v>
      </c>
      <c r="G463" s="81"/>
      <c r="K463" s="79"/>
      <c r="L463" t="s">
        <v>3883</v>
      </c>
      <c r="P463" s="82" t="s">
        <v>95</v>
      </c>
      <c r="Q463" s="81"/>
    </row>
    <row r="464" spans="1:17" ht="18.75" x14ac:dyDescent="0.3">
      <c r="A464" s="251"/>
      <c r="B464" s="274"/>
      <c r="C464" s="117" t="s">
        <v>96</v>
      </c>
      <c r="D464" s="117"/>
      <c r="E464" s="117"/>
      <c r="F464" s="275">
        <v>44577</v>
      </c>
      <c r="G464" s="276"/>
      <c r="K464" s="251"/>
      <c r="L464" s="274"/>
      <c r="M464" s="117" t="s">
        <v>96</v>
      </c>
      <c r="N464" s="117"/>
      <c r="O464" s="117"/>
      <c r="P464" s="275">
        <v>44579</v>
      </c>
      <c r="Q464" s="276"/>
    </row>
    <row r="465" spans="1:17" x14ac:dyDescent="0.25">
      <c r="A465" s="84" t="s">
        <v>97</v>
      </c>
      <c r="B465" s="85" t="s">
        <v>98</v>
      </c>
      <c r="C465" s="85" t="s">
        <v>99</v>
      </c>
      <c r="D465" s="85" t="s">
        <v>100</v>
      </c>
      <c r="E465" s="85" t="s">
        <v>101</v>
      </c>
      <c r="F465" s="85" t="s">
        <v>102</v>
      </c>
      <c r="G465" s="86" t="s">
        <v>103</v>
      </c>
      <c r="K465" s="84" t="s">
        <v>97</v>
      </c>
      <c r="L465" s="85" t="s">
        <v>98</v>
      </c>
      <c r="M465" s="85" t="s">
        <v>99</v>
      </c>
      <c r="N465" s="85" t="s">
        <v>100</v>
      </c>
      <c r="O465" s="85" t="s">
        <v>101</v>
      </c>
      <c r="P465" s="85" t="s">
        <v>102</v>
      </c>
      <c r="Q465" s="86" t="s">
        <v>103</v>
      </c>
    </row>
    <row r="466" spans="1:17" x14ac:dyDescent="0.25">
      <c r="A466" s="84" t="s">
        <v>2</v>
      </c>
      <c r="B466" s="85" t="s">
        <v>14053</v>
      </c>
      <c r="C466" s="85" t="s">
        <v>20</v>
      </c>
      <c r="D466" s="85" t="s">
        <v>21</v>
      </c>
      <c r="E466" s="96">
        <v>50</v>
      </c>
      <c r="F466" s="85" t="s">
        <v>392</v>
      </c>
      <c r="G466" s="86" t="s">
        <v>14054</v>
      </c>
      <c r="K466" s="84" t="s">
        <v>2</v>
      </c>
      <c r="L466" s="85" t="s">
        <v>11883</v>
      </c>
      <c r="M466" s="85" t="s">
        <v>41</v>
      </c>
      <c r="N466" s="85" t="s">
        <v>21</v>
      </c>
      <c r="O466" s="96">
        <v>85</v>
      </c>
      <c r="P466" s="85" t="s">
        <v>105</v>
      </c>
      <c r="Q466" s="86" t="s">
        <v>14095</v>
      </c>
    </row>
    <row r="467" spans="1:17" x14ac:dyDescent="0.25">
      <c r="A467" s="84" t="s">
        <v>6</v>
      </c>
      <c r="B467" s="85" t="s">
        <v>14055</v>
      </c>
      <c r="C467" s="85" t="s">
        <v>20</v>
      </c>
      <c r="D467" s="85" t="s">
        <v>17</v>
      </c>
      <c r="E467" s="96">
        <v>75</v>
      </c>
      <c r="F467" s="85" t="s">
        <v>392</v>
      </c>
      <c r="G467" s="86" t="s">
        <v>14056</v>
      </c>
      <c r="K467" s="84" t="s">
        <v>6</v>
      </c>
      <c r="L467" s="85" t="s">
        <v>14102</v>
      </c>
      <c r="M467" s="85" t="s">
        <v>9</v>
      </c>
      <c r="N467" s="85" t="s">
        <v>13</v>
      </c>
      <c r="O467" s="96">
        <v>80</v>
      </c>
      <c r="P467" s="85" t="s">
        <v>392</v>
      </c>
      <c r="Q467" s="86" t="s">
        <v>14103</v>
      </c>
    </row>
    <row r="468" spans="1:17" x14ac:dyDescent="0.25">
      <c r="A468" s="84" t="s">
        <v>32</v>
      </c>
      <c r="B468" s="85" t="s">
        <v>14057</v>
      </c>
      <c r="C468" s="85" t="s">
        <v>20</v>
      </c>
      <c r="D468" s="85" t="s">
        <v>13</v>
      </c>
      <c r="E468" s="96">
        <v>80</v>
      </c>
      <c r="F468" s="85" t="s">
        <v>392</v>
      </c>
      <c r="G468" s="86" t="s">
        <v>14058</v>
      </c>
      <c r="K468" s="84" t="s">
        <v>32</v>
      </c>
      <c r="L468" s="85" t="s">
        <v>1059</v>
      </c>
      <c r="M468" s="85" t="s">
        <v>9</v>
      </c>
      <c r="N468" s="85" t="s">
        <v>21</v>
      </c>
      <c r="O468" s="96">
        <v>80</v>
      </c>
      <c r="P468" s="85" t="s">
        <v>105</v>
      </c>
      <c r="Q468" s="86" t="s">
        <v>14096</v>
      </c>
    </row>
    <row r="469" spans="1:17" x14ac:dyDescent="0.25">
      <c r="A469" s="84" t="s">
        <v>48</v>
      </c>
      <c r="B469" s="85" t="s">
        <v>376</v>
      </c>
      <c r="C469" s="85" t="s">
        <v>5</v>
      </c>
      <c r="D469" s="85" t="s">
        <v>21</v>
      </c>
      <c r="E469" s="96">
        <v>80</v>
      </c>
      <c r="F469" s="85" t="s">
        <v>105</v>
      </c>
      <c r="G469" s="86" t="s">
        <v>14059</v>
      </c>
      <c r="K469" s="84" t="s">
        <v>48</v>
      </c>
      <c r="L469" s="85" t="s">
        <v>14097</v>
      </c>
      <c r="M469" s="85" t="s">
        <v>9</v>
      </c>
      <c r="N469" s="85" t="s">
        <v>21</v>
      </c>
      <c r="O469" s="96">
        <v>50</v>
      </c>
      <c r="P469" s="85" t="s">
        <v>392</v>
      </c>
      <c r="Q469" s="86" t="s">
        <v>14098</v>
      </c>
    </row>
    <row r="470" spans="1:17" x14ac:dyDescent="0.25">
      <c r="A470" s="84" t="s">
        <v>49</v>
      </c>
      <c r="B470" s="85" t="s">
        <v>191</v>
      </c>
      <c r="C470" s="85" t="s">
        <v>9</v>
      </c>
      <c r="D470" s="85" t="s">
        <v>21</v>
      </c>
      <c r="E470" s="96">
        <v>0</v>
      </c>
      <c r="F470" s="85" t="s">
        <v>105</v>
      </c>
      <c r="G470" s="86" t="s">
        <v>10221</v>
      </c>
      <c r="K470" s="84" t="s">
        <v>49</v>
      </c>
      <c r="L470" s="85" t="s">
        <v>1679</v>
      </c>
      <c r="M470" s="85" t="s">
        <v>9</v>
      </c>
      <c r="N470" s="85" t="s">
        <v>21</v>
      </c>
      <c r="O470" s="96">
        <v>50</v>
      </c>
      <c r="P470" s="85" t="s">
        <v>392</v>
      </c>
      <c r="Q470" s="86" t="s">
        <v>14099</v>
      </c>
    </row>
    <row r="471" spans="1:17" x14ac:dyDescent="0.25">
      <c r="A471" s="84" t="s">
        <v>50</v>
      </c>
      <c r="B471" s="85" t="s">
        <v>5149</v>
      </c>
      <c r="C471" s="85" t="s">
        <v>5</v>
      </c>
      <c r="D471" s="85" t="s">
        <v>21</v>
      </c>
      <c r="E471" s="96">
        <v>0</v>
      </c>
      <c r="F471" s="85" t="s">
        <v>105</v>
      </c>
      <c r="G471" s="86" t="s">
        <v>12233</v>
      </c>
      <c r="K471" s="84" t="s">
        <v>50</v>
      </c>
      <c r="L471" s="85" t="s">
        <v>14100</v>
      </c>
      <c r="M471" s="85" t="s">
        <v>20</v>
      </c>
      <c r="N471" s="85" t="s">
        <v>13</v>
      </c>
      <c r="O471" s="96">
        <v>120</v>
      </c>
      <c r="P471" s="85" t="s">
        <v>105</v>
      </c>
      <c r="Q471" s="86" t="s">
        <v>14101</v>
      </c>
    </row>
    <row r="472" spans="1:17" x14ac:dyDescent="0.25">
      <c r="A472" s="84" t="s">
        <v>51</v>
      </c>
      <c r="B472" s="85" t="s">
        <v>14060</v>
      </c>
      <c r="C472" s="85" t="s">
        <v>20</v>
      </c>
      <c r="D472" s="85" t="s">
        <v>21</v>
      </c>
      <c r="E472" s="96">
        <v>0</v>
      </c>
      <c r="F472" s="85" t="s">
        <v>105</v>
      </c>
      <c r="G472" s="86" t="s">
        <v>13097</v>
      </c>
      <c r="K472" s="84" t="s">
        <v>51</v>
      </c>
      <c r="L472" s="85" t="s">
        <v>12724</v>
      </c>
      <c r="M472" s="85" t="s">
        <v>20</v>
      </c>
      <c r="N472" s="85" t="s">
        <v>13</v>
      </c>
      <c r="O472" s="96">
        <v>120</v>
      </c>
      <c r="P472" s="85" t="s">
        <v>105</v>
      </c>
      <c r="Q472" s="86" t="s">
        <v>14104</v>
      </c>
    </row>
    <row r="473" spans="1:17" x14ac:dyDescent="0.25">
      <c r="A473" s="84" t="s">
        <v>52</v>
      </c>
      <c r="B473" s="85" t="s">
        <v>8262</v>
      </c>
      <c r="C473" s="85" t="s">
        <v>20</v>
      </c>
      <c r="D473" s="85" t="s">
        <v>13</v>
      </c>
      <c r="E473" s="96">
        <v>0</v>
      </c>
      <c r="F473" s="85" t="s">
        <v>105</v>
      </c>
      <c r="G473" s="86" t="s">
        <v>13554</v>
      </c>
      <c r="K473" s="84" t="s">
        <v>52</v>
      </c>
      <c r="L473" s="85" t="s">
        <v>14105</v>
      </c>
      <c r="M473" s="85" t="s">
        <v>12</v>
      </c>
      <c r="N473" s="85" t="s">
        <v>13</v>
      </c>
      <c r="O473" s="96">
        <v>120</v>
      </c>
      <c r="P473" s="85" t="s">
        <v>105</v>
      </c>
      <c r="Q473" s="86" t="s">
        <v>14106</v>
      </c>
    </row>
    <row r="474" spans="1:17" x14ac:dyDescent="0.25">
      <c r="A474" s="84" t="s">
        <v>53</v>
      </c>
      <c r="B474" s="85" t="s">
        <v>14061</v>
      </c>
      <c r="C474" s="85" t="s">
        <v>20</v>
      </c>
      <c r="D474" s="85" t="s">
        <v>21</v>
      </c>
      <c r="E474" s="96">
        <v>0</v>
      </c>
      <c r="F474" s="85" t="s">
        <v>254</v>
      </c>
      <c r="G474" s="86" t="s">
        <v>14062</v>
      </c>
      <c r="K474" s="84" t="s">
        <v>53</v>
      </c>
      <c r="L474" s="85" t="s">
        <v>14107</v>
      </c>
      <c r="M474" s="85" t="s">
        <v>12</v>
      </c>
      <c r="N474" s="85" t="s">
        <v>13</v>
      </c>
      <c r="O474" s="96">
        <v>120</v>
      </c>
      <c r="P474" s="85" t="s">
        <v>105</v>
      </c>
      <c r="Q474" s="86" t="s">
        <v>14108</v>
      </c>
    </row>
    <row r="475" spans="1:17" x14ac:dyDescent="0.25">
      <c r="A475" s="251"/>
      <c r="B475" s="218"/>
      <c r="C475" s="117"/>
      <c r="D475" s="88" t="s">
        <v>104</v>
      </c>
      <c r="E475" s="250">
        <f>SUM(E466:E474)</f>
        <v>285</v>
      </c>
      <c r="G475" s="81"/>
      <c r="K475" s="84" t="s">
        <v>54</v>
      </c>
      <c r="L475" s="85" t="s">
        <v>11714</v>
      </c>
      <c r="M475" s="85" t="s">
        <v>9</v>
      </c>
      <c r="N475" s="85" t="s">
        <v>13</v>
      </c>
      <c r="O475" s="96">
        <v>0</v>
      </c>
      <c r="P475" s="85" t="s">
        <v>105</v>
      </c>
      <c r="Q475" s="86" t="s">
        <v>12274</v>
      </c>
    </row>
    <row r="476" spans="1:17" x14ac:dyDescent="0.25">
      <c r="A476" s="251"/>
      <c r="B476" s="117"/>
      <c r="C476" s="117"/>
      <c r="D476" s="311"/>
      <c r="E476" s="312"/>
      <c r="G476" s="81"/>
      <c r="K476" s="84" t="s">
        <v>55</v>
      </c>
      <c r="L476" s="85" t="s">
        <v>11762</v>
      </c>
      <c r="M476" s="85" t="s">
        <v>9</v>
      </c>
      <c r="N476" s="85" t="s">
        <v>21</v>
      </c>
      <c r="O476" s="96">
        <v>0</v>
      </c>
      <c r="P476" s="85" t="s">
        <v>105</v>
      </c>
      <c r="Q476" s="86" t="s">
        <v>12803</v>
      </c>
    </row>
    <row r="477" spans="1:17" ht="18.75" x14ac:dyDescent="0.3">
      <c r="A477" s="79"/>
      <c r="B477" s="80"/>
      <c r="C477" t="s">
        <v>393</v>
      </c>
      <c r="E477" s="115"/>
      <c r="F477" s="83">
        <v>44580</v>
      </c>
      <c r="G477" s="81"/>
      <c r="K477" s="84" t="s">
        <v>56</v>
      </c>
      <c r="L477" s="85" t="s">
        <v>14109</v>
      </c>
      <c r="M477" s="85" t="s">
        <v>20</v>
      </c>
      <c r="N477" s="85" t="s">
        <v>890</v>
      </c>
      <c r="O477" s="96">
        <v>0</v>
      </c>
      <c r="P477" s="85" t="s">
        <v>105</v>
      </c>
      <c r="Q477" s="86" t="s">
        <v>13408</v>
      </c>
    </row>
    <row r="478" spans="1:17" x14ac:dyDescent="0.25">
      <c r="A478" s="84" t="s">
        <v>97</v>
      </c>
      <c r="B478" s="85" t="s">
        <v>98</v>
      </c>
      <c r="C478" s="85" t="s">
        <v>99</v>
      </c>
      <c r="D478" s="85" t="s">
        <v>100</v>
      </c>
      <c r="E478" s="85" t="s">
        <v>101</v>
      </c>
      <c r="F478" s="85" t="s">
        <v>102</v>
      </c>
      <c r="G478" s="86" t="s">
        <v>103</v>
      </c>
      <c r="I478" t="s">
        <v>5758</v>
      </c>
      <c r="K478" s="84" t="s">
        <v>57</v>
      </c>
      <c r="L478" s="85" t="s">
        <v>6591</v>
      </c>
      <c r="M478" s="85" t="s">
        <v>9</v>
      </c>
      <c r="N478" s="85" t="s">
        <v>21</v>
      </c>
      <c r="O478" s="96">
        <v>0</v>
      </c>
      <c r="P478" s="85" t="s">
        <v>105</v>
      </c>
      <c r="Q478" s="86" t="s">
        <v>13480</v>
      </c>
    </row>
    <row r="479" spans="1:17" x14ac:dyDescent="0.25">
      <c r="A479" s="84" t="s">
        <v>2</v>
      </c>
      <c r="B479" s="85" t="s">
        <v>14063</v>
      </c>
      <c r="C479" s="85" t="s">
        <v>13</v>
      </c>
      <c r="D479" s="85" t="s">
        <v>20</v>
      </c>
      <c r="E479" s="96">
        <v>80</v>
      </c>
      <c r="F479" s="85" t="s">
        <v>392</v>
      </c>
      <c r="G479" s="86" t="s">
        <v>14064</v>
      </c>
      <c r="K479" s="84" t="s">
        <v>58</v>
      </c>
      <c r="L479" s="85" t="s">
        <v>10773</v>
      </c>
      <c r="M479" s="85" t="s">
        <v>20</v>
      </c>
      <c r="N479" s="85" t="s">
        <v>21</v>
      </c>
      <c r="O479" s="96">
        <v>0</v>
      </c>
      <c r="P479" s="85" t="s">
        <v>105</v>
      </c>
      <c r="Q479" s="86" t="s">
        <v>13930</v>
      </c>
    </row>
    <row r="480" spans="1:17" x14ac:dyDescent="0.25">
      <c r="A480" s="84" t="s">
        <v>6</v>
      </c>
      <c r="B480" s="85" t="s">
        <v>14065</v>
      </c>
      <c r="C480" s="85" t="s">
        <v>890</v>
      </c>
      <c r="D480" s="85" t="s">
        <v>155</v>
      </c>
      <c r="E480" s="96">
        <v>75</v>
      </c>
      <c r="F480" s="85" t="s">
        <v>392</v>
      </c>
      <c r="G480" s="86" t="s">
        <v>14066</v>
      </c>
      <c r="K480" s="84" t="s">
        <v>59</v>
      </c>
      <c r="L480" s="85" t="s">
        <v>2366</v>
      </c>
      <c r="M480" s="85" t="s">
        <v>20</v>
      </c>
      <c r="N480" s="85" t="s">
        <v>13</v>
      </c>
      <c r="O480" s="96">
        <v>0</v>
      </c>
      <c r="P480" s="85" t="s">
        <v>105</v>
      </c>
      <c r="Q480" s="86" t="s">
        <v>14023</v>
      </c>
    </row>
    <row r="481" spans="1:17" x14ac:dyDescent="0.25">
      <c r="A481" s="84" t="s">
        <v>32</v>
      </c>
      <c r="B481" s="85" t="s">
        <v>13697</v>
      </c>
      <c r="C481" s="85" t="s">
        <v>890</v>
      </c>
      <c r="D481" s="85" t="s">
        <v>155</v>
      </c>
      <c r="E481" s="96">
        <v>75</v>
      </c>
      <c r="F481" s="85" t="s">
        <v>392</v>
      </c>
      <c r="G481" s="86" t="s">
        <v>14067</v>
      </c>
      <c r="K481" s="84" t="s">
        <v>60</v>
      </c>
      <c r="L481" s="85" t="s">
        <v>9896</v>
      </c>
      <c r="M481" s="85" t="s">
        <v>9</v>
      </c>
      <c r="N481" s="85" t="s">
        <v>21</v>
      </c>
      <c r="O481" s="96">
        <v>0</v>
      </c>
      <c r="P481" s="85" t="s">
        <v>4484</v>
      </c>
      <c r="Q481" s="86" t="s">
        <v>14110</v>
      </c>
    </row>
    <row r="482" spans="1:17" x14ac:dyDescent="0.25">
      <c r="A482" s="84" t="s">
        <v>48</v>
      </c>
      <c r="B482" s="85" t="s">
        <v>14068</v>
      </c>
      <c r="C482" s="85" t="s">
        <v>21</v>
      </c>
      <c r="D482" s="85" t="s">
        <v>9</v>
      </c>
      <c r="E482" s="96">
        <v>50</v>
      </c>
      <c r="F482" s="85" t="s">
        <v>392</v>
      </c>
      <c r="G482" s="86" t="s">
        <v>14069</v>
      </c>
      <c r="K482" s="251"/>
      <c r="L482" s="218"/>
      <c r="M482" s="117"/>
      <c r="N482" s="88" t="s">
        <v>104</v>
      </c>
      <c r="O482" s="250">
        <f>SUM(O466:O481)</f>
        <v>825</v>
      </c>
      <c r="Q482" s="81"/>
    </row>
    <row r="483" spans="1:17" x14ac:dyDescent="0.25">
      <c r="A483" s="84" t="s">
        <v>49</v>
      </c>
      <c r="B483" s="85" t="s">
        <v>14070</v>
      </c>
      <c r="C483" s="85" t="s">
        <v>21</v>
      </c>
      <c r="D483" s="85" t="s">
        <v>20</v>
      </c>
      <c r="E483" s="96">
        <v>50</v>
      </c>
      <c r="F483" s="85" t="s">
        <v>392</v>
      </c>
      <c r="G483" s="86" t="s">
        <v>14071</v>
      </c>
      <c r="K483" s="251"/>
      <c r="L483" s="117"/>
      <c r="M483" s="117"/>
      <c r="N483" s="311"/>
      <c r="O483" s="312"/>
      <c r="Q483" s="81"/>
    </row>
    <row r="484" spans="1:17" ht="18.75" x14ac:dyDescent="0.3">
      <c r="A484" s="84" t="s">
        <v>50</v>
      </c>
      <c r="B484" s="85" t="s">
        <v>14072</v>
      </c>
      <c r="C484" s="85" t="s">
        <v>21</v>
      </c>
      <c r="D484" s="85" t="s">
        <v>20</v>
      </c>
      <c r="E484" s="96">
        <v>50</v>
      </c>
      <c r="F484" s="85" t="s">
        <v>392</v>
      </c>
      <c r="G484" s="86" t="s">
        <v>14073</v>
      </c>
      <c r="K484" s="79"/>
      <c r="L484" s="80"/>
      <c r="M484" t="s">
        <v>393</v>
      </c>
      <c r="O484" s="115"/>
      <c r="P484" s="83">
        <v>44582</v>
      </c>
      <c r="Q484" s="81"/>
    </row>
    <row r="485" spans="1:17" x14ac:dyDescent="0.25">
      <c r="A485" s="84" t="s">
        <v>51</v>
      </c>
      <c r="B485" s="85" t="s">
        <v>13942</v>
      </c>
      <c r="C485" s="85" t="s">
        <v>21</v>
      </c>
      <c r="D485" s="85" t="s">
        <v>155</v>
      </c>
      <c r="E485" s="96">
        <v>85</v>
      </c>
      <c r="F485" s="85" t="s">
        <v>105</v>
      </c>
      <c r="G485" s="86" t="s">
        <v>14074</v>
      </c>
      <c r="K485" s="84" t="s">
        <v>97</v>
      </c>
      <c r="L485" s="85" t="s">
        <v>98</v>
      </c>
      <c r="M485" s="85" t="s">
        <v>99</v>
      </c>
      <c r="N485" s="85" t="s">
        <v>100</v>
      </c>
      <c r="O485" s="85" t="s">
        <v>101</v>
      </c>
      <c r="P485" s="85" t="s">
        <v>102</v>
      </c>
      <c r="Q485" s="86" t="s">
        <v>103</v>
      </c>
    </row>
    <row r="486" spans="1:17" x14ac:dyDescent="0.25">
      <c r="A486" s="84" t="s">
        <v>52</v>
      </c>
      <c r="B486" s="85" t="s">
        <v>13980</v>
      </c>
      <c r="C486" s="85" t="s">
        <v>13</v>
      </c>
      <c r="D486" s="85" t="s">
        <v>9</v>
      </c>
      <c r="E486" s="96">
        <v>0</v>
      </c>
      <c r="F486" s="85" t="s">
        <v>105</v>
      </c>
      <c r="G486" s="86" t="s">
        <v>13981</v>
      </c>
      <c r="K486" s="84" t="s">
        <v>2</v>
      </c>
      <c r="L486" s="85" t="s">
        <v>8210</v>
      </c>
      <c r="M486" s="85" t="s">
        <v>13</v>
      </c>
      <c r="N486" s="85" t="s">
        <v>9</v>
      </c>
      <c r="O486" s="96">
        <v>80</v>
      </c>
      <c r="P486" s="85" t="s">
        <v>392</v>
      </c>
      <c r="Q486" s="86" t="s">
        <v>14111</v>
      </c>
    </row>
    <row r="487" spans="1:17" x14ac:dyDescent="0.25">
      <c r="A487" s="84" t="s">
        <v>53</v>
      </c>
      <c r="B487" s="85" t="s">
        <v>14075</v>
      </c>
      <c r="C487" s="85" t="s">
        <v>13</v>
      </c>
      <c r="D487" s="85" t="s">
        <v>9</v>
      </c>
      <c r="E487" s="96">
        <v>0</v>
      </c>
      <c r="F487" s="85" t="s">
        <v>105</v>
      </c>
      <c r="G487" s="86" t="s">
        <v>13985</v>
      </c>
      <c r="K487" s="84" t="s">
        <v>6</v>
      </c>
      <c r="L487" s="85" t="s">
        <v>14112</v>
      </c>
      <c r="M487" s="85" t="s">
        <v>13</v>
      </c>
      <c r="N487" s="85" t="s">
        <v>9</v>
      </c>
      <c r="O487" s="96">
        <v>80</v>
      </c>
      <c r="P487" s="85" t="s">
        <v>392</v>
      </c>
      <c r="Q487" s="86" t="s">
        <v>14113</v>
      </c>
    </row>
    <row r="488" spans="1:17" x14ac:dyDescent="0.25">
      <c r="D488" s="255" t="s">
        <v>104</v>
      </c>
      <c r="E488" s="256">
        <f>SUM(E479:E487)</f>
        <v>465</v>
      </c>
      <c r="G488" s="81"/>
      <c r="K488" s="84" t="s">
        <v>32</v>
      </c>
      <c r="L488" s="85" t="s">
        <v>14114</v>
      </c>
      <c r="M488" s="85" t="s">
        <v>13</v>
      </c>
      <c r="N488" s="85" t="s">
        <v>20</v>
      </c>
      <c r="O488" s="96">
        <v>80</v>
      </c>
      <c r="P488" s="85" t="s">
        <v>392</v>
      </c>
      <c r="Q488" s="86" t="s">
        <v>14115</v>
      </c>
    </row>
    <row r="489" spans="1:17" x14ac:dyDescent="0.25">
      <c r="C489" s="90"/>
      <c r="K489" s="84" t="s">
        <v>48</v>
      </c>
      <c r="L489" s="85" t="s">
        <v>14116</v>
      </c>
      <c r="M489" s="85" t="s">
        <v>21</v>
      </c>
      <c r="N489" s="85" t="s">
        <v>20</v>
      </c>
      <c r="O489" s="96">
        <v>80</v>
      </c>
      <c r="P489" s="85" t="s">
        <v>105</v>
      </c>
      <c r="Q489" s="86" t="s">
        <v>14117</v>
      </c>
    </row>
    <row r="490" spans="1:17" x14ac:dyDescent="0.25">
      <c r="C490" t="s">
        <v>104</v>
      </c>
      <c r="D490" s="205">
        <f>SUM(E475+E488)</f>
        <v>750</v>
      </c>
      <c r="E490" s="273">
        <f>SUM(D490*1.95583)</f>
        <v>1466.8724999999999</v>
      </c>
      <c r="K490" s="84" t="s">
        <v>49</v>
      </c>
      <c r="L490" s="85" t="s">
        <v>11762</v>
      </c>
      <c r="M490" s="85" t="s">
        <v>21</v>
      </c>
      <c r="N490" s="85" t="s">
        <v>9</v>
      </c>
      <c r="O490" s="96">
        <v>80</v>
      </c>
      <c r="P490" s="85" t="s">
        <v>105</v>
      </c>
      <c r="Q490" s="86" t="s">
        <v>14118</v>
      </c>
    </row>
    <row r="491" spans="1:17" x14ac:dyDescent="0.25">
      <c r="D491" s="205"/>
      <c r="E491" s="273"/>
      <c r="K491" s="84" t="s">
        <v>50</v>
      </c>
      <c r="L491" s="85" t="s">
        <v>954</v>
      </c>
      <c r="M491" s="85" t="s">
        <v>21</v>
      </c>
      <c r="N491" s="85" t="s">
        <v>20</v>
      </c>
      <c r="O491" s="96">
        <v>80</v>
      </c>
      <c r="P491" s="85" t="s">
        <v>105</v>
      </c>
      <c r="Q491" s="86" t="s">
        <v>14119</v>
      </c>
    </row>
    <row r="492" spans="1:17" x14ac:dyDescent="0.25">
      <c r="E492" s="91"/>
      <c r="G492" s="81"/>
      <c r="K492" s="84" t="s">
        <v>51</v>
      </c>
      <c r="L492" s="85" t="s">
        <v>956</v>
      </c>
      <c r="M492" s="85" t="s">
        <v>21</v>
      </c>
      <c r="N492" s="85" t="s">
        <v>20</v>
      </c>
      <c r="O492" s="96">
        <v>80</v>
      </c>
      <c r="P492" s="85" t="s">
        <v>105</v>
      </c>
      <c r="Q492" s="86" t="s">
        <v>14120</v>
      </c>
    </row>
    <row r="493" spans="1:17" ht="15.75" x14ac:dyDescent="0.25">
      <c r="B493" s="116" t="s">
        <v>14051</v>
      </c>
      <c r="C493" s="116" t="s">
        <v>536</v>
      </c>
      <c r="E493" s="91"/>
      <c r="F493" s="81"/>
      <c r="G493" s="81"/>
      <c r="K493" s="84" t="s">
        <v>52</v>
      </c>
      <c r="L493" s="85" t="s">
        <v>14121</v>
      </c>
      <c r="M493" s="85" t="s">
        <v>21</v>
      </c>
      <c r="N493" s="85" t="s">
        <v>5</v>
      </c>
      <c r="O493" s="96">
        <v>50</v>
      </c>
      <c r="P493" s="85" t="s">
        <v>392</v>
      </c>
      <c r="Q493" s="86" t="s">
        <v>14122</v>
      </c>
    </row>
    <row r="494" spans="1:17" x14ac:dyDescent="0.25">
      <c r="A494" s="79"/>
      <c r="B494" s="92">
        <v>44581</v>
      </c>
      <c r="F494" t="s">
        <v>5758</v>
      </c>
      <c r="G494" s="81"/>
      <c r="K494" s="84" t="s">
        <v>53</v>
      </c>
      <c r="L494" s="85" t="s">
        <v>12109</v>
      </c>
      <c r="M494" s="85" t="s">
        <v>22</v>
      </c>
      <c r="N494" s="85" t="s">
        <v>20</v>
      </c>
      <c r="O494" s="96">
        <v>0</v>
      </c>
      <c r="P494" s="85" t="s">
        <v>105</v>
      </c>
      <c r="Q494" s="86" t="s">
        <v>12110</v>
      </c>
    </row>
    <row r="495" spans="1:17" x14ac:dyDescent="0.25">
      <c r="A495" s="84" t="s">
        <v>97</v>
      </c>
      <c r="B495" s="93" t="s">
        <v>106</v>
      </c>
      <c r="C495" s="93" t="s">
        <v>107</v>
      </c>
      <c r="K495" s="84" t="s">
        <v>54</v>
      </c>
      <c r="L495" s="85" t="s">
        <v>13077</v>
      </c>
      <c r="M495" s="85" t="s">
        <v>13</v>
      </c>
      <c r="N495" s="85" t="s">
        <v>20</v>
      </c>
      <c r="O495" s="96">
        <v>0</v>
      </c>
      <c r="P495" s="85" t="s">
        <v>105</v>
      </c>
      <c r="Q495" s="86" t="s">
        <v>13871</v>
      </c>
    </row>
    <row r="496" spans="1:17" x14ac:dyDescent="0.25">
      <c r="A496" s="84">
        <v>1</v>
      </c>
      <c r="B496" s="85" t="s">
        <v>108</v>
      </c>
      <c r="C496" s="96">
        <v>14</v>
      </c>
      <c r="G496" s="81"/>
      <c r="K496" s="84" t="s">
        <v>55</v>
      </c>
      <c r="L496" s="85" t="s">
        <v>1535</v>
      </c>
      <c r="M496" s="85" t="s">
        <v>21</v>
      </c>
      <c r="N496" s="85" t="s">
        <v>9</v>
      </c>
      <c r="O496" s="96">
        <v>0</v>
      </c>
      <c r="P496" s="85" t="s">
        <v>105</v>
      </c>
      <c r="Q496" s="86" t="s">
        <v>13748</v>
      </c>
    </row>
    <row r="497" spans="1:17" x14ac:dyDescent="0.25">
      <c r="A497" s="84" t="s">
        <v>6</v>
      </c>
      <c r="B497" s="85" t="s">
        <v>109</v>
      </c>
      <c r="C497" s="96">
        <v>0</v>
      </c>
      <c r="E497" t="s">
        <v>12375</v>
      </c>
      <c r="G497" s="81"/>
      <c r="N497" s="255" t="s">
        <v>104</v>
      </c>
      <c r="O497" s="256">
        <f>SUM(O486:O496)</f>
        <v>610</v>
      </c>
      <c r="Q497" s="81"/>
    </row>
    <row r="498" spans="1:17" x14ac:dyDescent="0.25">
      <c r="A498" s="84">
        <v>3</v>
      </c>
      <c r="B498" s="85" t="s">
        <v>110</v>
      </c>
      <c r="C498" s="96">
        <v>0</v>
      </c>
      <c r="F498" t="s">
        <v>12376</v>
      </c>
      <c r="G498" s="81"/>
      <c r="M498" s="90"/>
    </row>
    <row r="499" spans="1:17" x14ac:dyDescent="0.25">
      <c r="A499" s="84">
        <v>4</v>
      </c>
      <c r="B499" s="94" t="s">
        <v>111</v>
      </c>
      <c r="C499" s="96">
        <v>35</v>
      </c>
      <c r="G499" s="81"/>
      <c r="M499" t="s">
        <v>104</v>
      </c>
      <c r="N499" s="205">
        <f>SUM(O482+O497)</f>
        <v>1435</v>
      </c>
      <c r="O499" s="273">
        <f>SUM(N499*1.95583)</f>
        <v>2806.6160500000001</v>
      </c>
    </row>
    <row r="500" spans="1:17" x14ac:dyDescent="0.25">
      <c r="A500" s="79"/>
      <c r="B500" s="95" t="s">
        <v>104</v>
      </c>
      <c r="C500" s="96">
        <f>SUM(C496:C499)</f>
        <v>49</v>
      </c>
      <c r="G500" s="81"/>
      <c r="N500" s="205"/>
      <c r="O500" s="273"/>
    </row>
    <row r="501" spans="1:17" x14ac:dyDescent="0.25">
      <c r="A501" s="79"/>
      <c r="B501" s="290"/>
      <c r="C501" s="252"/>
      <c r="G501" s="81"/>
      <c r="O501" s="91"/>
      <c r="Q501" s="81"/>
    </row>
    <row r="502" spans="1:17" ht="15.75" x14ac:dyDescent="0.25">
      <c r="A502" s="79"/>
      <c r="B502" s="290"/>
      <c r="C502" s="252"/>
      <c r="D502" s="117"/>
      <c r="E502" s="117"/>
      <c r="F502" s="117"/>
      <c r="G502" s="276"/>
      <c r="L502" s="116" t="s">
        <v>14094</v>
      </c>
      <c r="M502" s="116" t="s">
        <v>3883</v>
      </c>
      <c r="O502" s="91"/>
      <c r="P502" s="81"/>
      <c r="Q502" s="81"/>
    </row>
    <row r="503" spans="1:17" x14ac:dyDescent="0.25">
      <c r="A503" s="79"/>
      <c r="C503" s="85" t="s">
        <v>2354</v>
      </c>
      <c r="D503" s="96">
        <v>-19</v>
      </c>
      <c r="E503" s="85" t="s">
        <v>14052</v>
      </c>
      <c r="G503" s="81"/>
      <c r="K503" s="79"/>
      <c r="L503" s="92">
        <v>44585</v>
      </c>
      <c r="P503" t="s">
        <v>5758</v>
      </c>
      <c r="Q503" s="81"/>
    </row>
    <row r="504" spans="1:17" x14ac:dyDescent="0.25">
      <c r="A504" s="79"/>
      <c r="C504" s="85" t="s">
        <v>112</v>
      </c>
      <c r="D504" s="96">
        <f>SUM(D490)</f>
        <v>750</v>
      </c>
      <c r="E504" s="99">
        <f>SUM(D504*1.95583)</f>
        <v>1466.8724999999999</v>
      </c>
      <c r="G504" s="81"/>
      <c r="K504" s="84" t="s">
        <v>97</v>
      </c>
      <c r="L504" s="93" t="s">
        <v>106</v>
      </c>
      <c r="M504" s="93" t="s">
        <v>107</v>
      </c>
    </row>
    <row r="505" spans="1:17" x14ac:dyDescent="0.25">
      <c r="A505" s="79"/>
      <c r="C505" s="85" t="s">
        <v>113</v>
      </c>
      <c r="D505" s="96">
        <f>SUM(C500)</f>
        <v>49</v>
      </c>
      <c r="E505" s="85"/>
      <c r="G505" s="81"/>
      <c r="K505" s="84">
        <v>1</v>
      </c>
      <c r="L505" s="85" t="s">
        <v>108</v>
      </c>
      <c r="M505" s="96">
        <v>14</v>
      </c>
      <c r="Q505" s="81"/>
    </row>
    <row r="506" spans="1:17" x14ac:dyDescent="0.25">
      <c r="A506" s="79"/>
      <c r="C506" s="85" t="s">
        <v>114</v>
      </c>
      <c r="D506" s="96">
        <f>SUM(D503+D504-D505)</f>
        <v>682</v>
      </c>
      <c r="E506" s="85"/>
      <c r="G506" s="81" t="s">
        <v>5758</v>
      </c>
      <c r="K506" s="84" t="s">
        <v>6</v>
      </c>
      <c r="L506" s="85" t="s">
        <v>109</v>
      </c>
      <c r="M506" s="96">
        <v>0</v>
      </c>
      <c r="O506" t="s">
        <v>12375</v>
      </c>
      <c r="Q506" s="81"/>
    </row>
    <row r="507" spans="1:17" x14ac:dyDescent="0.25">
      <c r="A507" s="79"/>
      <c r="C507" s="94" t="s">
        <v>2355</v>
      </c>
      <c r="D507" s="96">
        <v>0</v>
      </c>
      <c r="E507" s="85"/>
      <c r="G507" s="81"/>
      <c r="K507" s="84">
        <v>3</v>
      </c>
      <c r="L507" s="85" t="s">
        <v>110</v>
      </c>
      <c r="M507" s="96">
        <v>0</v>
      </c>
      <c r="P507" t="s">
        <v>12376</v>
      </c>
      <c r="Q507" s="81"/>
    </row>
    <row r="508" spans="1:17" x14ac:dyDescent="0.25">
      <c r="K508" s="84">
        <v>4</v>
      </c>
      <c r="L508" s="94" t="s">
        <v>111</v>
      </c>
      <c r="M508" s="96">
        <v>35</v>
      </c>
      <c r="Q508" s="81"/>
    </row>
    <row r="509" spans="1:17" x14ac:dyDescent="0.25">
      <c r="K509" s="79"/>
      <c r="L509" s="95" t="s">
        <v>104</v>
      </c>
      <c r="M509" s="96">
        <f>SUM(M505:M508)</f>
        <v>49</v>
      </c>
      <c r="Q509" s="81"/>
    </row>
    <row r="510" spans="1:17" x14ac:dyDescent="0.25">
      <c r="K510" s="79"/>
      <c r="L510" s="290"/>
      <c r="M510" s="252"/>
      <c r="Q510" s="81"/>
    </row>
    <row r="511" spans="1:17" x14ac:dyDescent="0.25">
      <c r="K511" s="79"/>
      <c r="L511" s="290"/>
      <c r="M511" s="252"/>
      <c r="N511" s="117"/>
      <c r="O511" s="117"/>
      <c r="P511" s="117"/>
      <c r="Q511" s="276"/>
    </row>
    <row r="512" spans="1:17" x14ac:dyDescent="0.25">
      <c r="K512" s="79"/>
      <c r="M512" s="85" t="s">
        <v>2354</v>
      </c>
      <c r="N512" s="96">
        <v>0</v>
      </c>
      <c r="O512" s="85"/>
      <c r="Q512" s="81"/>
    </row>
    <row r="513" spans="1:17" x14ac:dyDescent="0.25">
      <c r="B513" s="100">
        <v>2550</v>
      </c>
      <c r="G513" s="81"/>
      <c r="K513" s="79"/>
      <c r="M513" s="85" t="s">
        <v>112</v>
      </c>
      <c r="N513" s="96">
        <f>SUM(N499)</f>
        <v>1435</v>
      </c>
      <c r="O513" s="99">
        <f>SUM(N513*1.95583)</f>
        <v>2806.6160500000001</v>
      </c>
      <c r="Q513" s="81"/>
    </row>
    <row r="514" spans="1:17" x14ac:dyDescent="0.25">
      <c r="B514" s="100">
        <v>200</v>
      </c>
      <c r="D514" s="93" t="s">
        <v>118</v>
      </c>
      <c r="E514" s="93" t="s">
        <v>119</v>
      </c>
      <c r="F514" s="93" t="s">
        <v>120</v>
      </c>
      <c r="K514" s="79"/>
      <c r="M514" s="85" t="s">
        <v>113</v>
      </c>
      <c r="N514" s="96">
        <f>SUM(M509)</f>
        <v>49</v>
      </c>
      <c r="O514" s="85"/>
      <c r="Q514" s="81"/>
    </row>
    <row r="515" spans="1:17" x14ac:dyDescent="0.25">
      <c r="B515" s="101">
        <f>SUM(B514/B513)</f>
        <v>7.8431372549019607E-2</v>
      </c>
      <c r="D515" s="102">
        <f>SUM(B515*E504)</f>
        <v>115.04882352941176</v>
      </c>
      <c r="E515" s="102">
        <f>SUM(D515/1.17)</f>
        <v>98.332327802916041</v>
      </c>
      <c r="F515" s="102">
        <f>SUM(D515-E515)</f>
        <v>16.716495726495722</v>
      </c>
      <c r="K515" s="79"/>
      <c r="M515" s="85" t="s">
        <v>114</v>
      </c>
      <c r="N515" s="96">
        <f>SUM(N512+N513-N514)</f>
        <v>1386</v>
      </c>
      <c r="O515" s="85"/>
      <c r="Q515" s="81" t="s">
        <v>5758</v>
      </c>
    </row>
    <row r="516" spans="1:17" x14ac:dyDescent="0.25">
      <c r="K516" s="79"/>
      <c r="M516" s="94" t="s">
        <v>2355</v>
      </c>
      <c r="N516" s="96">
        <v>0</v>
      </c>
      <c r="O516" s="85"/>
      <c r="Q516" s="81"/>
    </row>
    <row r="522" spans="1:17" x14ac:dyDescent="0.25">
      <c r="L522" s="100">
        <v>2550</v>
      </c>
      <c r="Q522" s="81"/>
    </row>
    <row r="523" spans="1:17" x14ac:dyDescent="0.25">
      <c r="L523" s="100">
        <v>200</v>
      </c>
      <c r="N523" s="93" t="s">
        <v>118</v>
      </c>
      <c r="O523" s="93" t="s">
        <v>119</v>
      </c>
      <c r="P523" s="93" t="s">
        <v>120</v>
      </c>
    </row>
    <row r="524" spans="1:17" x14ac:dyDescent="0.25">
      <c r="L524" s="101">
        <f>SUM(L523/L522)</f>
        <v>7.8431372549019607E-2</v>
      </c>
      <c r="N524" s="102">
        <f>SUM(L524*O513)</f>
        <v>220.12674901960784</v>
      </c>
      <c r="O524" s="102">
        <f>SUM(N524/1.17)</f>
        <v>188.14252052957937</v>
      </c>
      <c r="P524" s="102">
        <f>SUM(N524-O524)</f>
        <v>31.984228490028471</v>
      </c>
    </row>
    <row r="527" spans="1:17" ht="18.75" x14ac:dyDescent="0.3">
      <c r="A527" s="79"/>
      <c r="B527" s="80" t="s">
        <v>14123</v>
      </c>
      <c r="G527" s="81"/>
      <c r="K527" s="79"/>
      <c r="L527" s="80" t="s">
        <v>14185</v>
      </c>
      <c r="Q527" s="81"/>
    </row>
    <row r="528" spans="1:17" x14ac:dyDescent="0.25">
      <c r="A528" s="79"/>
      <c r="B528" t="s">
        <v>6815</v>
      </c>
      <c r="F528" s="82" t="s">
        <v>95</v>
      </c>
      <c r="G528" s="81"/>
      <c r="K528" s="79"/>
      <c r="L528" t="s">
        <v>536</v>
      </c>
      <c r="P528" s="82" t="s">
        <v>95</v>
      </c>
      <c r="Q528" s="81"/>
    </row>
    <row r="529" spans="1:17" ht="18.75" x14ac:dyDescent="0.3">
      <c r="A529" s="251"/>
      <c r="B529" s="274"/>
      <c r="C529" s="117" t="s">
        <v>96</v>
      </c>
      <c r="D529" s="117"/>
      <c r="E529" s="117"/>
      <c r="F529" s="275">
        <v>44581</v>
      </c>
      <c r="G529" s="276"/>
      <c r="K529" s="251"/>
      <c r="L529" s="274"/>
      <c r="M529" s="117" t="s">
        <v>96</v>
      </c>
      <c r="N529" s="117"/>
      <c r="O529" s="117"/>
      <c r="P529" s="275">
        <v>44583</v>
      </c>
      <c r="Q529" s="276"/>
    </row>
    <row r="530" spans="1:17" x14ac:dyDescent="0.25">
      <c r="A530" s="84" t="s">
        <v>97</v>
      </c>
      <c r="B530" s="85" t="s">
        <v>98</v>
      </c>
      <c r="C530" s="85" t="s">
        <v>99</v>
      </c>
      <c r="D530" s="85" t="s">
        <v>100</v>
      </c>
      <c r="E530" s="85" t="s">
        <v>101</v>
      </c>
      <c r="F530" s="85" t="s">
        <v>102</v>
      </c>
      <c r="G530" s="86" t="s">
        <v>103</v>
      </c>
      <c r="K530" s="84" t="s">
        <v>97</v>
      </c>
      <c r="L530" s="85" t="s">
        <v>98</v>
      </c>
      <c r="M530" s="85" t="s">
        <v>99</v>
      </c>
      <c r="N530" s="85" t="s">
        <v>100</v>
      </c>
      <c r="O530" s="85" t="s">
        <v>101</v>
      </c>
      <c r="P530" s="85" t="s">
        <v>102</v>
      </c>
      <c r="Q530" s="86" t="s">
        <v>103</v>
      </c>
    </row>
    <row r="531" spans="1:17" x14ac:dyDescent="0.25">
      <c r="A531" s="84" t="s">
        <v>2</v>
      </c>
      <c r="B531" s="85" t="s">
        <v>14124</v>
      </c>
      <c r="C531" s="85" t="s">
        <v>41</v>
      </c>
      <c r="D531" s="85" t="s">
        <v>21</v>
      </c>
      <c r="E531" s="96">
        <v>85</v>
      </c>
      <c r="F531" s="85" t="s">
        <v>105</v>
      </c>
      <c r="G531" s="86" t="s">
        <v>14125</v>
      </c>
      <c r="K531" s="84" t="s">
        <v>2</v>
      </c>
      <c r="L531" s="85" t="s">
        <v>8087</v>
      </c>
      <c r="M531" s="85" t="s">
        <v>9</v>
      </c>
      <c r="N531" s="85" t="s">
        <v>21</v>
      </c>
      <c r="O531" s="96">
        <v>80</v>
      </c>
      <c r="P531" s="85" t="s">
        <v>105</v>
      </c>
      <c r="Q531" s="86" t="s">
        <v>14150</v>
      </c>
    </row>
    <row r="532" spans="1:17" x14ac:dyDescent="0.25">
      <c r="A532" s="84" t="s">
        <v>6</v>
      </c>
      <c r="B532" s="85" t="s">
        <v>14126</v>
      </c>
      <c r="C532" s="85" t="s">
        <v>9</v>
      </c>
      <c r="D532" s="85" t="s">
        <v>22</v>
      </c>
      <c r="E532" s="96">
        <v>90</v>
      </c>
      <c r="F532" s="85" t="s">
        <v>392</v>
      </c>
      <c r="G532" s="86" t="s">
        <v>14127</v>
      </c>
      <c r="K532" s="84" t="s">
        <v>6</v>
      </c>
      <c r="L532" s="85" t="s">
        <v>2739</v>
      </c>
      <c r="M532" s="85" t="s">
        <v>41</v>
      </c>
      <c r="N532" s="85" t="s">
        <v>13</v>
      </c>
      <c r="O532" s="96">
        <v>125</v>
      </c>
      <c r="P532" s="85" t="s">
        <v>105</v>
      </c>
      <c r="Q532" s="86" t="s">
        <v>14151</v>
      </c>
    </row>
    <row r="533" spans="1:17" x14ac:dyDescent="0.25">
      <c r="A533" s="84" t="s">
        <v>32</v>
      </c>
      <c r="B533" s="85" t="s">
        <v>5396</v>
      </c>
      <c r="C533" s="85" t="s">
        <v>12</v>
      </c>
      <c r="D533" s="85" t="s">
        <v>21</v>
      </c>
      <c r="E533" s="96">
        <v>80</v>
      </c>
      <c r="F533" s="85" t="s">
        <v>105</v>
      </c>
      <c r="G533" s="86" t="s">
        <v>14128</v>
      </c>
      <c r="K533" s="84" t="s">
        <v>32</v>
      </c>
      <c r="L533" s="85" t="s">
        <v>14152</v>
      </c>
      <c r="M533" s="85" t="s">
        <v>9</v>
      </c>
      <c r="N533" s="85" t="s">
        <v>13</v>
      </c>
      <c r="O533" s="96">
        <v>80</v>
      </c>
      <c r="P533" s="85" t="s">
        <v>392</v>
      </c>
      <c r="Q533" s="86" t="s">
        <v>14153</v>
      </c>
    </row>
    <row r="534" spans="1:17" x14ac:dyDescent="0.25">
      <c r="A534" s="84" t="s">
        <v>48</v>
      </c>
      <c r="B534" s="85" t="s">
        <v>5246</v>
      </c>
      <c r="C534" s="85" t="s">
        <v>155</v>
      </c>
      <c r="D534" s="85" t="s">
        <v>21</v>
      </c>
      <c r="E534" s="96">
        <v>0</v>
      </c>
      <c r="F534" s="85" t="s">
        <v>105</v>
      </c>
      <c r="G534" s="86" t="s">
        <v>14074</v>
      </c>
      <c r="K534" s="84" t="s">
        <v>48</v>
      </c>
      <c r="L534" s="85" t="s">
        <v>14154</v>
      </c>
      <c r="M534" s="85" t="s">
        <v>9</v>
      </c>
      <c r="N534" s="85" t="s">
        <v>22</v>
      </c>
      <c r="O534" s="96">
        <v>130</v>
      </c>
      <c r="P534" s="85" t="s">
        <v>105</v>
      </c>
      <c r="Q534" s="86" t="s">
        <v>14155</v>
      </c>
    </row>
    <row r="535" spans="1:17" x14ac:dyDescent="0.25">
      <c r="A535" s="251"/>
      <c r="B535" s="218"/>
      <c r="C535" s="117"/>
      <c r="D535" s="88" t="s">
        <v>104</v>
      </c>
      <c r="E535" s="250">
        <f>SUM(E531:E534)</f>
        <v>255</v>
      </c>
      <c r="G535" s="81"/>
      <c r="K535" s="84" t="s">
        <v>49</v>
      </c>
      <c r="L535" s="85" t="s">
        <v>14156</v>
      </c>
      <c r="M535" s="85" t="s">
        <v>9</v>
      </c>
      <c r="N535" s="85" t="s">
        <v>22</v>
      </c>
      <c r="O535" s="96">
        <v>130</v>
      </c>
      <c r="P535" s="85" t="s">
        <v>105</v>
      </c>
      <c r="Q535" s="86" t="s">
        <v>14157</v>
      </c>
    </row>
    <row r="536" spans="1:17" x14ac:dyDescent="0.25">
      <c r="A536" s="251"/>
      <c r="B536" s="117"/>
      <c r="C536" s="117"/>
      <c r="D536" s="311"/>
      <c r="E536" s="312"/>
      <c r="G536" s="81"/>
      <c r="K536" s="84" t="s">
        <v>50</v>
      </c>
      <c r="L536" s="85" t="s">
        <v>14158</v>
      </c>
      <c r="M536" s="85" t="s">
        <v>9</v>
      </c>
      <c r="N536" s="85" t="s">
        <v>13</v>
      </c>
      <c r="O536" s="96">
        <v>120</v>
      </c>
      <c r="P536" s="85" t="s">
        <v>105</v>
      </c>
      <c r="Q536" s="86" t="s">
        <v>14159</v>
      </c>
    </row>
    <row r="537" spans="1:17" ht="18.75" x14ac:dyDescent="0.3">
      <c r="A537" s="79"/>
      <c r="B537" s="80"/>
      <c r="C537" t="s">
        <v>393</v>
      </c>
      <c r="E537" s="115"/>
      <c r="F537" s="83">
        <v>44583</v>
      </c>
      <c r="G537" s="81"/>
      <c r="K537" s="84" t="s">
        <v>51</v>
      </c>
      <c r="L537" s="85" t="s">
        <v>14160</v>
      </c>
      <c r="M537" s="85" t="s">
        <v>9</v>
      </c>
      <c r="N537" s="85" t="s">
        <v>22</v>
      </c>
      <c r="O537" s="96">
        <v>130</v>
      </c>
      <c r="P537" s="85" t="s">
        <v>105</v>
      </c>
      <c r="Q537" s="86" t="s">
        <v>14161</v>
      </c>
    </row>
    <row r="538" spans="1:17" x14ac:dyDescent="0.25">
      <c r="A538" s="84" t="s">
        <v>97</v>
      </c>
      <c r="B538" s="85" t="s">
        <v>98</v>
      </c>
      <c r="C538" s="85" t="s">
        <v>99</v>
      </c>
      <c r="D538" s="85" t="s">
        <v>100</v>
      </c>
      <c r="E538" s="85" t="s">
        <v>101</v>
      </c>
      <c r="F538" s="85" t="s">
        <v>102</v>
      </c>
      <c r="G538" s="86" t="s">
        <v>103</v>
      </c>
      <c r="K538" s="84" t="s">
        <v>52</v>
      </c>
      <c r="L538" s="85" t="s">
        <v>13236</v>
      </c>
      <c r="M538" s="85" t="s">
        <v>9</v>
      </c>
      <c r="N538" s="85" t="s">
        <v>21</v>
      </c>
      <c r="O538" s="96">
        <v>50</v>
      </c>
      <c r="P538" s="85" t="s">
        <v>392</v>
      </c>
      <c r="Q538" s="86" t="s">
        <v>14162</v>
      </c>
    </row>
    <row r="539" spans="1:17" x14ac:dyDescent="0.25">
      <c r="A539" s="84" t="s">
        <v>2</v>
      </c>
      <c r="B539" s="85" t="s">
        <v>14129</v>
      </c>
      <c r="C539" s="85" t="s">
        <v>21</v>
      </c>
      <c r="D539" s="85" t="s">
        <v>155</v>
      </c>
      <c r="E539" s="96">
        <v>55</v>
      </c>
      <c r="F539" s="85" t="s">
        <v>392</v>
      </c>
      <c r="G539" s="86" t="s">
        <v>14130</v>
      </c>
      <c r="K539" s="84" t="s">
        <v>53</v>
      </c>
      <c r="L539" s="85" t="s">
        <v>14163</v>
      </c>
      <c r="M539" s="85" t="s">
        <v>20</v>
      </c>
      <c r="N539" s="85" t="s">
        <v>13</v>
      </c>
      <c r="O539" s="96">
        <v>120</v>
      </c>
      <c r="P539" s="85" t="s">
        <v>105</v>
      </c>
      <c r="Q539" s="86" t="s">
        <v>14164</v>
      </c>
    </row>
    <row r="540" spans="1:17" x14ac:dyDescent="0.25">
      <c r="A540" s="84" t="s">
        <v>6</v>
      </c>
      <c r="B540" s="85" t="s">
        <v>14131</v>
      </c>
      <c r="C540" s="85" t="s">
        <v>13</v>
      </c>
      <c r="D540" s="85" t="s">
        <v>20</v>
      </c>
      <c r="E540" s="96">
        <v>120</v>
      </c>
      <c r="F540" s="85" t="s">
        <v>105</v>
      </c>
      <c r="G540" s="86" t="s">
        <v>14132</v>
      </c>
      <c r="K540" s="84" t="s">
        <v>54</v>
      </c>
      <c r="L540" s="85" t="s">
        <v>14165</v>
      </c>
      <c r="M540" s="85" t="s">
        <v>20</v>
      </c>
      <c r="N540" s="85" t="s">
        <v>13</v>
      </c>
      <c r="O540" s="96">
        <v>120</v>
      </c>
      <c r="P540" s="85" t="s">
        <v>105</v>
      </c>
      <c r="Q540" s="86" t="s">
        <v>14166</v>
      </c>
    </row>
    <row r="541" spans="1:17" x14ac:dyDescent="0.25">
      <c r="A541" s="84" t="s">
        <v>32</v>
      </c>
      <c r="B541" s="85" t="s">
        <v>6136</v>
      </c>
      <c r="C541" s="85" t="s">
        <v>1234</v>
      </c>
      <c r="D541" s="85" t="s">
        <v>20</v>
      </c>
      <c r="E541" s="96">
        <v>100</v>
      </c>
      <c r="F541" s="85" t="s">
        <v>105</v>
      </c>
      <c r="G541" s="86" t="s">
        <v>14135</v>
      </c>
      <c r="K541" s="84" t="s">
        <v>55</v>
      </c>
      <c r="L541" s="85" t="s">
        <v>10093</v>
      </c>
      <c r="M541" s="85" t="s">
        <v>20</v>
      </c>
      <c r="N541" s="85" t="s">
        <v>13</v>
      </c>
      <c r="O541" s="96">
        <v>80</v>
      </c>
      <c r="P541" s="85" t="s">
        <v>392</v>
      </c>
      <c r="Q541" s="86" t="s">
        <v>14167</v>
      </c>
    </row>
    <row r="542" spans="1:17" x14ac:dyDescent="0.25">
      <c r="A542" s="84" t="s">
        <v>48</v>
      </c>
      <c r="B542" s="85" t="s">
        <v>14086</v>
      </c>
      <c r="C542" s="85" t="s">
        <v>72</v>
      </c>
      <c r="D542" s="85" t="s">
        <v>20</v>
      </c>
      <c r="E542" s="96">
        <v>90</v>
      </c>
      <c r="F542" s="85" t="s">
        <v>105</v>
      </c>
      <c r="G542" s="86" t="s">
        <v>14136</v>
      </c>
      <c r="K542" s="84" t="s">
        <v>56</v>
      </c>
      <c r="L542" s="85" t="s">
        <v>14168</v>
      </c>
      <c r="M542" s="85" t="s">
        <v>20</v>
      </c>
      <c r="N542" s="85" t="s">
        <v>13</v>
      </c>
      <c r="O542" s="96">
        <v>120</v>
      </c>
      <c r="P542" s="85" t="s">
        <v>105</v>
      </c>
      <c r="Q542" s="86" t="s">
        <v>14169</v>
      </c>
    </row>
    <row r="543" spans="1:17" x14ac:dyDescent="0.25">
      <c r="A543" s="84" t="s">
        <v>49</v>
      </c>
      <c r="B543" s="85" t="s">
        <v>3795</v>
      </c>
      <c r="C543" s="85" t="s">
        <v>21</v>
      </c>
      <c r="D543" s="85" t="s">
        <v>12</v>
      </c>
      <c r="E543" s="96">
        <v>50</v>
      </c>
      <c r="F543" s="85" t="s">
        <v>392</v>
      </c>
      <c r="G543" s="86" t="s">
        <v>14137</v>
      </c>
      <c r="K543" s="84" t="s">
        <v>57</v>
      </c>
      <c r="L543" s="85" t="s">
        <v>11910</v>
      </c>
      <c r="M543" s="85" t="s">
        <v>5</v>
      </c>
      <c r="N543" s="85" t="s">
        <v>21</v>
      </c>
      <c r="O543" s="96">
        <v>80</v>
      </c>
      <c r="P543" s="85" t="s">
        <v>105</v>
      </c>
      <c r="Q543" s="86" t="s">
        <v>14170</v>
      </c>
    </row>
    <row r="544" spans="1:17" x14ac:dyDescent="0.25">
      <c r="A544" s="84" t="s">
        <v>50</v>
      </c>
      <c r="B544" s="85" t="s">
        <v>14138</v>
      </c>
      <c r="C544" s="85" t="s">
        <v>21</v>
      </c>
      <c r="D544" s="85" t="s">
        <v>12</v>
      </c>
      <c r="E544" s="96">
        <v>50</v>
      </c>
      <c r="F544" s="85" t="s">
        <v>392</v>
      </c>
      <c r="G544" s="86" t="s">
        <v>14139</v>
      </c>
      <c r="K544" s="84" t="s">
        <v>58</v>
      </c>
      <c r="L544" s="85" t="s">
        <v>7973</v>
      </c>
      <c r="M544" s="85" t="s">
        <v>20</v>
      </c>
      <c r="N544" s="85" t="s">
        <v>13</v>
      </c>
      <c r="O544" s="96">
        <v>0</v>
      </c>
      <c r="P544" s="85" t="s">
        <v>105</v>
      </c>
      <c r="Q544" s="86" t="s">
        <v>13321</v>
      </c>
    </row>
    <row r="545" spans="1:17" x14ac:dyDescent="0.25">
      <c r="A545" s="84" t="s">
        <v>51</v>
      </c>
      <c r="B545" s="85" t="s">
        <v>14140</v>
      </c>
      <c r="C545" s="85" t="s">
        <v>21</v>
      </c>
      <c r="D545" s="85" t="s">
        <v>12</v>
      </c>
      <c r="E545" s="96">
        <v>25</v>
      </c>
      <c r="F545" s="85" t="s">
        <v>392</v>
      </c>
      <c r="G545" s="86" t="s">
        <v>14141</v>
      </c>
      <c r="K545" s="84" t="s">
        <v>59</v>
      </c>
      <c r="L545" s="85" t="s">
        <v>12559</v>
      </c>
      <c r="M545" s="85" t="s">
        <v>20</v>
      </c>
      <c r="N545" s="85" t="s">
        <v>13</v>
      </c>
      <c r="O545" s="96">
        <v>0</v>
      </c>
      <c r="P545" s="85" t="s">
        <v>105</v>
      </c>
      <c r="Q545" s="86" t="s">
        <v>12847</v>
      </c>
    </row>
    <row r="546" spans="1:17" x14ac:dyDescent="0.25">
      <c r="A546" s="84" t="s">
        <v>52</v>
      </c>
      <c r="B546" s="85" t="s">
        <v>12903</v>
      </c>
      <c r="C546" s="85" t="s">
        <v>21</v>
      </c>
      <c r="D546" s="85" t="s">
        <v>9</v>
      </c>
      <c r="E546" s="96">
        <v>50</v>
      </c>
      <c r="F546" s="85" t="s">
        <v>392</v>
      </c>
      <c r="G546" s="86" t="s">
        <v>14133</v>
      </c>
      <c r="K546" s="84" t="s">
        <v>60</v>
      </c>
      <c r="L546" s="85" t="s">
        <v>13286</v>
      </c>
      <c r="M546" s="85" t="s">
        <v>9</v>
      </c>
      <c r="N546" s="85" t="s">
        <v>22</v>
      </c>
      <c r="O546" s="96">
        <v>0</v>
      </c>
      <c r="P546" s="85" t="s">
        <v>105</v>
      </c>
      <c r="Q546" s="86" t="s">
        <v>13287</v>
      </c>
    </row>
    <row r="547" spans="1:17" x14ac:dyDescent="0.25">
      <c r="A547" s="84" t="s">
        <v>53</v>
      </c>
      <c r="B547" s="85" t="s">
        <v>14142</v>
      </c>
      <c r="C547" s="85" t="s">
        <v>21</v>
      </c>
      <c r="D547" s="85" t="s">
        <v>20</v>
      </c>
      <c r="E547" s="96">
        <v>50</v>
      </c>
      <c r="F547" s="85" t="s">
        <v>392</v>
      </c>
      <c r="G547" s="86" t="s">
        <v>14134</v>
      </c>
      <c r="K547" s="84" t="s">
        <v>61</v>
      </c>
      <c r="L547" s="85" t="s">
        <v>7741</v>
      </c>
      <c r="M547" s="85" t="s">
        <v>9</v>
      </c>
      <c r="N547" s="85" t="s">
        <v>22</v>
      </c>
      <c r="O547" s="96">
        <v>0</v>
      </c>
      <c r="P547" s="85" t="s">
        <v>105</v>
      </c>
      <c r="Q547" s="86" t="s">
        <v>13289</v>
      </c>
    </row>
    <row r="548" spans="1:17" x14ac:dyDescent="0.25">
      <c r="A548" s="84" t="s">
        <v>54</v>
      </c>
      <c r="B548" s="85" t="s">
        <v>14143</v>
      </c>
      <c r="C548" s="85" t="s">
        <v>21</v>
      </c>
      <c r="D548" s="85" t="s">
        <v>20</v>
      </c>
      <c r="E548" s="96">
        <v>50</v>
      </c>
      <c r="F548" s="85" t="s">
        <v>392</v>
      </c>
      <c r="G548" s="86" t="s">
        <v>14144</v>
      </c>
      <c r="K548" s="84" t="s">
        <v>62</v>
      </c>
      <c r="L548" s="85" t="s">
        <v>13113</v>
      </c>
      <c r="M548" s="85" t="s">
        <v>20</v>
      </c>
      <c r="N548" s="85" t="s">
        <v>22</v>
      </c>
      <c r="O548" s="96">
        <v>0</v>
      </c>
      <c r="P548" s="85" t="s">
        <v>105</v>
      </c>
      <c r="Q548" s="86" t="s">
        <v>13114</v>
      </c>
    </row>
    <row r="549" spans="1:17" x14ac:dyDescent="0.25">
      <c r="A549" s="84" t="s">
        <v>55</v>
      </c>
      <c r="B549" s="85" t="s">
        <v>7582</v>
      </c>
      <c r="C549" s="85" t="s">
        <v>28</v>
      </c>
      <c r="D549" s="85" t="s">
        <v>155</v>
      </c>
      <c r="E549" s="96">
        <v>0</v>
      </c>
      <c r="F549" s="85" t="s">
        <v>105</v>
      </c>
      <c r="G549" s="86" t="s">
        <v>13369</v>
      </c>
      <c r="K549" s="84" t="s">
        <v>64</v>
      </c>
      <c r="L549" s="85" t="s">
        <v>13124</v>
      </c>
      <c r="M549" s="85" t="s">
        <v>9</v>
      </c>
      <c r="N549" s="85" t="s">
        <v>13</v>
      </c>
      <c r="O549" s="96">
        <v>0</v>
      </c>
      <c r="P549" s="85" t="s">
        <v>105</v>
      </c>
      <c r="Q549" s="86" t="s">
        <v>13125</v>
      </c>
    </row>
    <row r="550" spans="1:17" x14ac:dyDescent="0.25">
      <c r="A550" s="84" t="s">
        <v>56</v>
      </c>
      <c r="B550" s="85" t="s">
        <v>6650</v>
      </c>
      <c r="C550" s="85" t="s">
        <v>13</v>
      </c>
      <c r="D550" s="85" t="s">
        <v>20</v>
      </c>
      <c r="E550" s="96">
        <v>0</v>
      </c>
      <c r="F550" s="85" t="s">
        <v>105</v>
      </c>
      <c r="G550" s="86" t="s">
        <v>13538</v>
      </c>
      <c r="K550" s="84" t="s">
        <v>66</v>
      </c>
      <c r="L550" s="85" t="s">
        <v>12090</v>
      </c>
      <c r="M550" s="85" t="s">
        <v>5</v>
      </c>
      <c r="N550" s="85" t="s">
        <v>21</v>
      </c>
      <c r="O550" s="96">
        <v>0</v>
      </c>
      <c r="P550" s="85" t="s">
        <v>105</v>
      </c>
      <c r="Q550" s="86" t="s">
        <v>13249</v>
      </c>
    </row>
    <row r="551" spans="1:17" x14ac:dyDescent="0.25">
      <c r="A551" s="84" t="s">
        <v>57</v>
      </c>
      <c r="B551" s="85" t="s">
        <v>8000</v>
      </c>
      <c r="C551" s="85" t="s">
        <v>21</v>
      </c>
      <c r="D551" s="85" t="s">
        <v>9</v>
      </c>
      <c r="E551" s="96">
        <v>0</v>
      </c>
      <c r="F551" s="85" t="s">
        <v>105</v>
      </c>
      <c r="G551" s="86" t="s">
        <v>14096</v>
      </c>
      <c r="K551" s="84" t="s">
        <v>67</v>
      </c>
      <c r="L551" s="85" t="s">
        <v>9700</v>
      </c>
      <c r="M551" s="85" t="s">
        <v>20</v>
      </c>
      <c r="N551" s="85" t="s">
        <v>21</v>
      </c>
      <c r="O551" s="96">
        <v>0</v>
      </c>
      <c r="P551" s="85" t="s">
        <v>105</v>
      </c>
      <c r="Q551" s="86" t="s">
        <v>13931</v>
      </c>
    </row>
    <row r="552" spans="1:17" x14ac:dyDescent="0.25">
      <c r="A552" s="84" t="s">
        <v>58</v>
      </c>
      <c r="B552" s="85" t="s">
        <v>6652</v>
      </c>
      <c r="C552" s="85" t="s">
        <v>13</v>
      </c>
      <c r="D552" s="85" t="s">
        <v>20</v>
      </c>
      <c r="E552" s="96">
        <v>0</v>
      </c>
      <c r="F552" s="85" t="s">
        <v>105</v>
      </c>
      <c r="G552" s="86" t="s">
        <v>13540</v>
      </c>
      <c r="K552" s="84" t="s">
        <v>121</v>
      </c>
      <c r="L552" s="85" t="s">
        <v>261</v>
      </c>
      <c r="M552" s="85" t="s">
        <v>9</v>
      </c>
      <c r="N552" s="85" t="s">
        <v>21</v>
      </c>
      <c r="O552" s="96">
        <v>0</v>
      </c>
      <c r="P552" s="85" t="s">
        <v>105</v>
      </c>
      <c r="Q552" s="86" t="s">
        <v>13896</v>
      </c>
    </row>
    <row r="553" spans="1:17" x14ac:dyDescent="0.25">
      <c r="A553" s="84" t="s">
        <v>59</v>
      </c>
      <c r="B553" s="85" t="s">
        <v>5747</v>
      </c>
      <c r="C553" s="85" t="s">
        <v>28</v>
      </c>
      <c r="D553" s="85" t="s">
        <v>155</v>
      </c>
      <c r="E553" s="96">
        <v>0</v>
      </c>
      <c r="F553" s="85" t="s">
        <v>105</v>
      </c>
      <c r="G553" s="86" t="s">
        <v>13731</v>
      </c>
      <c r="K553" s="84" t="s">
        <v>122</v>
      </c>
      <c r="L553" s="85" t="s">
        <v>13756</v>
      </c>
      <c r="M553" s="85" t="s">
        <v>20</v>
      </c>
      <c r="N553" s="85" t="s">
        <v>13</v>
      </c>
      <c r="O553" s="96">
        <v>0</v>
      </c>
      <c r="P553" s="85" t="s">
        <v>105</v>
      </c>
      <c r="Q553" s="86" t="s">
        <v>13757</v>
      </c>
    </row>
    <row r="554" spans="1:17" x14ac:dyDescent="0.25">
      <c r="D554" s="255" t="s">
        <v>104</v>
      </c>
      <c r="E554" s="256">
        <f>SUM(E539:E553)</f>
        <v>640</v>
      </c>
      <c r="G554" s="81"/>
      <c r="K554" s="84" t="s">
        <v>123</v>
      </c>
      <c r="L554" s="85" t="s">
        <v>1180</v>
      </c>
      <c r="M554" s="85" t="s">
        <v>9</v>
      </c>
      <c r="N554" s="85" t="s">
        <v>21</v>
      </c>
      <c r="O554" s="96">
        <v>0</v>
      </c>
      <c r="P554" s="85" t="s">
        <v>105</v>
      </c>
      <c r="Q554" s="86" t="s">
        <v>14032</v>
      </c>
    </row>
    <row r="555" spans="1:17" x14ac:dyDescent="0.25">
      <c r="C555" s="90"/>
      <c r="K555" s="84" t="s">
        <v>124</v>
      </c>
      <c r="L555" s="85" t="s">
        <v>14039</v>
      </c>
      <c r="M555" s="85" t="s">
        <v>20</v>
      </c>
      <c r="N555" s="85" t="s">
        <v>13</v>
      </c>
      <c r="O555" s="96">
        <v>0</v>
      </c>
      <c r="P555" s="85" t="s">
        <v>254</v>
      </c>
      <c r="Q555" s="86" t="s">
        <v>14171</v>
      </c>
    </row>
    <row r="556" spans="1:17" x14ac:dyDescent="0.25">
      <c r="C556" t="s">
        <v>104</v>
      </c>
      <c r="D556" s="205">
        <f>SUM(E535+E554)</f>
        <v>895</v>
      </c>
      <c r="E556" s="273">
        <f>SUM(D556*1.95583)</f>
        <v>1750.46785</v>
      </c>
      <c r="K556" s="84" t="s">
        <v>125</v>
      </c>
      <c r="L556" s="85" t="s">
        <v>5697</v>
      </c>
      <c r="M556" s="85" t="s">
        <v>20</v>
      </c>
      <c r="N556" s="85" t="s">
        <v>13</v>
      </c>
      <c r="O556" s="96">
        <v>0</v>
      </c>
      <c r="P556" s="85" t="s">
        <v>254</v>
      </c>
      <c r="Q556" s="86" t="s">
        <v>14172</v>
      </c>
    </row>
    <row r="557" spans="1:17" x14ac:dyDescent="0.25">
      <c r="D557" s="205"/>
      <c r="E557" s="273"/>
      <c r="K557" s="84" t="s">
        <v>126</v>
      </c>
      <c r="L557" s="85" t="s">
        <v>6029</v>
      </c>
      <c r="M557" s="85" t="s">
        <v>5</v>
      </c>
      <c r="N557" s="85" t="s">
        <v>21</v>
      </c>
      <c r="O557" s="96">
        <v>0</v>
      </c>
      <c r="P557" s="85" t="s">
        <v>254</v>
      </c>
      <c r="Q557" s="86" t="s">
        <v>14173</v>
      </c>
    </row>
    <row r="558" spans="1:17" x14ac:dyDescent="0.25">
      <c r="E558" s="91"/>
      <c r="G558" s="81"/>
      <c r="K558" s="84" t="s">
        <v>127</v>
      </c>
      <c r="L558" s="85" t="s">
        <v>14174</v>
      </c>
      <c r="M558" s="85" t="s">
        <v>20</v>
      </c>
      <c r="N558" s="85" t="s">
        <v>13</v>
      </c>
      <c r="O558" s="96">
        <v>0</v>
      </c>
      <c r="P558" s="85" t="s">
        <v>254</v>
      </c>
      <c r="Q558" s="86" t="s">
        <v>14175</v>
      </c>
    </row>
    <row r="559" spans="1:17" ht="15.75" x14ac:dyDescent="0.25">
      <c r="B559" s="116" t="s">
        <v>1117</v>
      </c>
      <c r="C559" s="116" t="s">
        <v>6815</v>
      </c>
      <c r="E559" s="91"/>
      <c r="F559" s="81"/>
      <c r="G559" s="81"/>
      <c r="K559" s="84" t="s">
        <v>128</v>
      </c>
      <c r="L559" s="85" t="s">
        <v>7349</v>
      </c>
      <c r="M559" s="85" t="s">
        <v>20</v>
      </c>
      <c r="N559" s="85" t="s">
        <v>22</v>
      </c>
      <c r="O559" s="96">
        <v>0</v>
      </c>
      <c r="P559" s="85" t="s">
        <v>381</v>
      </c>
      <c r="Q559" s="86" t="s">
        <v>14176</v>
      </c>
    </row>
    <row r="560" spans="1:17" x14ac:dyDescent="0.25">
      <c r="A560" s="79"/>
      <c r="B560" s="92">
        <v>44585</v>
      </c>
      <c r="F560" t="s">
        <v>5758</v>
      </c>
      <c r="G560" s="81"/>
      <c r="K560" s="84" t="s">
        <v>129</v>
      </c>
      <c r="L560" s="85" t="s">
        <v>3011</v>
      </c>
      <c r="M560" s="85" t="s">
        <v>20</v>
      </c>
      <c r="N560" s="85" t="s">
        <v>22</v>
      </c>
      <c r="O560" s="96">
        <v>0</v>
      </c>
      <c r="P560" s="85" t="s">
        <v>381</v>
      </c>
      <c r="Q560" s="86" t="s">
        <v>14177</v>
      </c>
    </row>
    <row r="561" spans="1:17" x14ac:dyDescent="0.25">
      <c r="A561" s="84" t="s">
        <v>97</v>
      </c>
      <c r="B561" s="93" t="s">
        <v>106</v>
      </c>
      <c r="C561" s="93" t="s">
        <v>107</v>
      </c>
      <c r="K561" s="251"/>
      <c r="L561" s="218"/>
      <c r="M561" s="117"/>
      <c r="N561" s="88" t="s">
        <v>104</v>
      </c>
      <c r="O561" s="250">
        <f>SUM(O531:O560)</f>
        <v>1365</v>
      </c>
      <c r="Q561" s="81"/>
    </row>
    <row r="562" spans="1:17" x14ac:dyDescent="0.25">
      <c r="A562" s="84">
        <v>1</v>
      </c>
      <c r="B562" s="85" t="s">
        <v>108</v>
      </c>
      <c r="C562" s="96">
        <v>13</v>
      </c>
      <c r="G562" s="81"/>
      <c r="K562" s="251"/>
      <c r="L562" s="117"/>
      <c r="M562" s="117"/>
      <c r="N562" s="311"/>
      <c r="O562" s="312"/>
      <c r="Q562" s="81"/>
    </row>
    <row r="563" spans="1:17" ht="18.75" x14ac:dyDescent="0.3">
      <c r="A563" s="84" t="s">
        <v>6</v>
      </c>
      <c r="B563" s="85" t="s">
        <v>109</v>
      </c>
      <c r="C563" s="96">
        <v>0</v>
      </c>
      <c r="E563" t="s">
        <v>12375</v>
      </c>
      <c r="G563" s="81"/>
      <c r="K563" s="79"/>
      <c r="L563" s="80"/>
      <c r="M563" t="s">
        <v>393</v>
      </c>
      <c r="O563" s="115"/>
      <c r="P563" s="83">
        <v>44585</v>
      </c>
      <c r="Q563" s="81"/>
    </row>
    <row r="564" spans="1:17" x14ac:dyDescent="0.25">
      <c r="A564" s="84">
        <v>3</v>
      </c>
      <c r="B564" s="85" t="s">
        <v>110</v>
      </c>
      <c r="C564" s="96">
        <v>0</v>
      </c>
      <c r="F564" t="s">
        <v>12376</v>
      </c>
      <c r="G564" s="81"/>
      <c r="K564" s="84" t="s">
        <v>97</v>
      </c>
      <c r="L564" s="85" t="s">
        <v>98</v>
      </c>
      <c r="M564" s="85" t="s">
        <v>99</v>
      </c>
      <c r="N564" s="85" t="s">
        <v>100</v>
      </c>
      <c r="O564" s="85" t="s">
        <v>101</v>
      </c>
      <c r="P564" s="85" t="s">
        <v>102</v>
      </c>
      <c r="Q564" s="86" t="s">
        <v>103</v>
      </c>
    </row>
    <row r="565" spans="1:17" x14ac:dyDescent="0.25">
      <c r="A565" s="84">
        <v>4</v>
      </c>
      <c r="B565" s="94" t="s">
        <v>111</v>
      </c>
      <c r="C565" s="96">
        <v>35</v>
      </c>
      <c r="G565" s="81"/>
      <c r="K565" s="84" t="s">
        <v>2</v>
      </c>
      <c r="L565" s="85" t="s">
        <v>14178</v>
      </c>
      <c r="M565" s="85" t="s">
        <v>13</v>
      </c>
      <c r="N565" s="85" t="s">
        <v>20</v>
      </c>
      <c r="O565" s="96">
        <v>80</v>
      </c>
      <c r="P565" s="85" t="s">
        <v>392</v>
      </c>
      <c r="Q565" s="86" t="s">
        <v>14179</v>
      </c>
    </row>
    <row r="566" spans="1:17" x14ac:dyDescent="0.25">
      <c r="A566" s="79"/>
      <c r="B566" s="95" t="s">
        <v>104</v>
      </c>
      <c r="C566" s="96">
        <f>SUM(C562:C565)</f>
        <v>48</v>
      </c>
      <c r="G566" s="81"/>
      <c r="K566" s="84" t="s">
        <v>6</v>
      </c>
      <c r="L566" s="85" t="s">
        <v>9400</v>
      </c>
      <c r="M566" s="85" t="s">
        <v>17</v>
      </c>
      <c r="N566" s="85" t="s">
        <v>5</v>
      </c>
      <c r="O566" s="96">
        <v>75</v>
      </c>
      <c r="P566" s="85" t="s">
        <v>392</v>
      </c>
      <c r="Q566" s="86" t="s">
        <v>14180</v>
      </c>
    </row>
    <row r="567" spans="1:17" x14ac:dyDescent="0.25">
      <c r="A567" s="79"/>
      <c r="B567" s="290"/>
      <c r="C567" s="252"/>
      <c r="G567" s="81"/>
      <c r="K567" s="84" t="s">
        <v>32</v>
      </c>
      <c r="L567" s="85" t="s">
        <v>14181</v>
      </c>
      <c r="M567" s="85" t="s">
        <v>21</v>
      </c>
      <c r="N567" s="85" t="s">
        <v>9</v>
      </c>
      <c r="O567" s="96">
        <v>50</v>
      </c>
      <c r="P567" s="85" t="s">
        <v>392</v>
      </c>
      <c r="Q567" s="86" t="s">
        <v>14182</v>
      </c>
    </row>
    <row r="568" spans="1:17" x14ac:dyDescent="0.25">
      <c r="A568" s="79"/>
      <c r="B568" s="290"/>
      <c r="C568" s="252"/>
      <c r="D568" s="117"/>
      <c r="E568" s="117"/>
      <c r="F568" s="117"/>
      <c r="G568" s="276"/>
      <c r="K568" s="84" t="s">
        <v>48</v>
      </c>
      <c r="L568" s="85" t="s">
        <v>2552</v>
      </c>
      <c r="M568" s="85" t="s">
        <v>21</v>
      </c>
      <c r="N568" s="85" t="s">
        <v>5</v>
      </c>
      <c r="O568" s="96">
        <v>80</v>
      </c>
      <c r="P568" s="85" t="s">
        <v>105</v>
      </c>
      <c r="Q568" s="86" t="s">
        <v>14183</v>
      </c>
    </row>
    <row r="569" spans="1:17" x14ac:dyDescent="0.25">
      <c r="A569" s="79"/>
      <c r="C569" s="85" t="s">
        <v>2354</v>
      </c>
      <c r="D569" s="96">
        <v>0</v>
      </c>
      <c r="E569" s="85"/>
      <c r="G569" s="81"/>
      <c r="K569" s="84" t="s">
        <v>49</v>
      </c>
      <c r="L569" s="85" t="s">
        <v>13933</v>
      </c>
      <c r="M569" s="85" t="s">
        <v>21</v>
      </c>
      <c r="N569" s="85" t="s">
        <v>41</v>
      </c>
      <c r="O569" s="96">
        <v>0</v>
      </c>
      <c r="P569" s="85" t="s">
        <v>105</v>
      </c>
      <c r="Q569" s="86" t="s">
        <v>14184</v>
      </c>
    </row>
    <row r="570" spans="1:17" x14ac:dyDescent="0.25">
      <c r="A570" s="79"/>
      <c r="C570" s="85" t="s">
        <v>112</v>
      </c>
      <c r="D570" s="96">
        <f>SUM(D556)</f>
        <v>895</v>
      </c>
      <c r="E570" s="99">
        <f>SUM(D570*1.95583)</f>
        <v>1750.46785</v>
      </c>
      <c r="G570" s="81"/>
      <c r="N570" s="255" t="s">
        <v>104</v>
      </c>
      <c r="O570" s="256">
        <f>SUM(O565:O569)</f>
        <v>285</v>
      </c>
      <c r="Q570" s="81"/>
    </row>
    <row r="571" spans="1:17" x14ac:dyDescent="0.25">
      <c r="A571" s="79"/>
      <c r="C571" s="85" t="s">
        <v>113</v>
      </c>
      <c r="D571" s="96">
        <f>SUM(C566)</f>
        <v>48</v>
      </c>
      <c r="E571" s="85"/>
      <c r="G571" s="81"/>
      <c r="M571" s="90"/>
    </row>
    <row r="572" spans="1:17" x14ac:dyDescent="0.25">
      <c r="A572" s="79"/>
      <c r="C572" s="85" t="s">
        <v>114</v>
      </c>
      <c r="D572" s="96">
        <f>SUM(D569+D570-D571)</f>
        <v>847</v>
      </c>
      <c r="E572" s="85"/>
      <c r="G572" s="81" t="s">
        <v>5758</v>
      </c>
      <c r="M572" t="s">
        <v>104</v>
      </c>
      <c r="N572" s="205">
        <f>SUM(O561+O570)</f>
        <v>1650</v>
      </c>
      <c r="O572" s="273">
        <f>SUM(N572*1.95583)</f>
        <v>3227.1194999999998</v>
      </c>
    </row>
    <row r="573" spans="1:17" x14ac:dyDescent="0.25">
      <c r="A573" s="79"/>
      <c r="C573" s="94" t="s">
        <v>2355</v>
      </c>
      <c r="D573" s="96">
        <v>0</v>
      </c>
      <c r="E573" s="85"/>
      <c r="G573" s="81"/>
      <c r="N573" s="205"/>
      <c r="O573" s="273"/>
    </row>
    <row r="574" spans="1:17" ht="15.75" customHeight="1" x14ac:dyDescent="0.25">
      <c r="O574" s="91"/>
      <c r="Q574" s="81"/>
    </row>
    <row r="575" spans="1:17" ht="15.75" customHeight="1" x14ac:dyDescent="0.25">
      <c r="L575" s="116" t="s">
        <v>14186</v>
      </c>
      <c r="M575" s="116" t="s">
        <v>536</v>
      </c>
      <c r="O575" s="91"/>
      <c r="P575" s="81"/>
      <c r="Q575" s="81"/>
    </row>
    <row r="576" spans="1:17" ht="15.75" customHeight="1" x14ac:dyDescent="0.25">
      <c r="K576" s="79"/>
      <c r="L576" s="92">
        <v>44588</v>
      </c>
      <c r="P576" t="s">
        <v>5758</v>
      </c>
      <c r="Q576" s="81"/>
    </row>
    <row r="577" spans="2:17" ht="15.75" customHeight="1" x14ac:dyDescent="0.25">
      <c r="K577" s="84" t="s">
        <v>97</v>
      </c>
      <c r="L577" s="93" t="s">
        <v>106</v>
      </c>
      <c r="M577" s="93" t="s">
        <v>107</v>
      </c>
    </row>
    <row r="578" spans="2:17" ht="15.75" customHeight="1" x14ac:dyDescent="0.25">
      <c r="K578" s="84">
        <v>1</v>
      </c>
      <c r="L578" s="85" t="s">
        <v>108</v>
      </c>
      <c r="M578" s="96">
        <v>14</v>
      </c>
      <c r="Q578" s="81"/>
    </row>
    <row r="579" spans="2:17" ht="15.75" customHeight="1" x14ac:dyDescent="0.25">
      <c r="B579" s="100">
        <v>2550</v>
      </c>
      <c r="G579" s="81"/>
      <c r="K579" s="84" t="s">
        <v>6</v>
      </c>
      <c r="L579" s="85" t="s">
        <v>109</v>
      </c>
      <c r="M579" s="96">
        <v>0</v>
      </c>
      <c r="O579" t="s">
        <v>12375</v>
      </c>
      <c r="Q579" s="81"/>
    </row>
    <row r="580" spans="2:17" ht="15.75" customHeight="1" x14ac:dyDescent="0.25">
      <c r="B580" s="100">
        <v>200</v>
      </c>
      <c r="D580" s="93" t="s">
        <v>118</v>
      </c>
      <c r="E580" s="93" t="s">
        <v>119</v>
      </c>
      <c r="F580" s="93" t="s">
        <v>120</v>
      </c>
      <c r="K580" s="84">
        <v>3</v>
      </c>
      <c r="L580" s="85" t="s">
        <v>110</v>
      </c>
      <c r="M580" s="96">
        <v>0</v>
      </c>
      <c r="P580" t="s">
        <v>12376</v>
      </c>
      <c r="Q580" s="81"/>
    </row>
    <row r="581" spans="2:17" ht="15.75" customHeight="1" x14ac:dyDescent="0.25">
      <c r="B581" s="101">
        <f>SUM(B580/B579)</f>
        <v>7.8431372549019607E-2</v>
      </c>
      <c r="D581" s="102">
        <f>SUM(B581*E570)</f>
        <v>137.29159607843138</v>
      </c>
      <c r="E581" s="102">
        <f>SUM(D581/1.17)</f>
        <v>117.34324451147982</v>
      </c>
      <c r="F581" s="102">
        <f>SUM(D581-E581)</f>
        <v>19.948351566951558</v>
      </c>
      <c r="K581" s="84">
        <v>4</v>
      </c>
      <c r="L581" s="94" t="s">
        <v>111</v>
      </c>
      <c r="M581" s="96">
        <v>27</v>
      </c>
      <c r="Q581" s="81"/>
    </row>
    <row r="582" spans="2:17" ht="15.75" customHeight="1" x14ac:dyDescent="0.25">
      <c r="K582" s="79"/>
      <c r="L582" s="95" t="s">
        <v>104</v>
      </c>
      <c r="M582" s="96">
        <f>SUM(M578:M581)</f>
        <v>41</v>
      </c>
      <c r="Q582" s="81"/>
    </row>
    <row r="583" spans="2:17" ht="15.75" customHeight="1" x14ac:dyDescent="0.25">
      <c r="K583" s="79"/>
      <c r="L583" s="290"/>
      <c r="M583" s="252"/>
      <c r="Q583" s="81"/>
    </row>
    <row r="584" spans="2:17" ht="15.75" customHeight="1" x14ac:dyDescent="0.25">
      <c r="K584" s="79"/>
      <c r="L584" s="290"/>
      <c r="M584" s="252"/>
      <c r="N584" s="117"/>
      <c r="O584" s="117"/>
      <c r="P584" s="117"/>
      <c r="Q584" s="276"/>
    </row>
    <row r="585" spans="2:17" ht="15.75" customHeight="1" x14ac:dyDescent="0.25">
      <c r="K585" s="79"/>
      <c r="M585" s="85" t="s">
        <v>2354</v>
      </c>
      <c r="N585" s="96">
        <v>0</v>
      </c>
      <c r="O585" s="85"/>
      <c r="Q585" s="81"/>
    </row>
    <row r="586" spans="2:17" ht="15.75" customHeight="1" x14ac:dyDescent="0.25">
      <c r="K586" s="79"/>
      <c r="M586" s="85" t="s">
        <v>112</v>
      </c>
      <c r="N586" s="96">
        <f>SUM(N572)</f>
        <v>1650</v>
      </c>
      <c r="O586" s="99">
        <f>SUM(N586*1.95583)</f>
        <v>3227.1194999999998</v>
      </c>
      <c r="Q586" s="81"/>
    </row>
    <row r="587" spans="2:17" ht="15.75" customHeight="1" x14ac:dyDescent="0.25">
      <c r="K587" s="79"/>
      <c r="M587" s="85" t="s">
        <v>113</v>
      </c>
      <c r="N587" s="96">
        <f>SUM(M582)</f>
        <v>41</v>
      </c>
      <c r="O587" s="85"/>
      <c r="Q587" s="81"/>
    </row>
    <row r="588" spans="2:17" ht="15.75" customHeight="1" x14ac:dyDescent="0.25">
      <c r="K588" s="79"/>
      <c r="M588" s="85" t="s">
        <v>114</v>
      </c>
      <c r="N588" s="96">
        <f>SUM(N585+N586-N587)</f>
        <v>1609</v>
      </c>
      <c r="O588" s="85"/>
      <c r="Q588" s="81" t="s">
        <v>5758</v>
      </c>
    </row>
    <row r="589" spans="2:17" ht="15.75" customHeight="1" x14ac:dyDescent="0.25">
      <c r="K589" s="79"/>
      <c r="M589" s="94" t="s">
        <v>2355</v>
      </c>
      <c r="N589" s="96">
        <v>0</v>
      </c>
      <c r="O589" s="85"/>
      <c r="Q589" s="81"/>
    </row>
    <row r="590" spans="2:17" ht="15.75" customHeight="1" x14ac:dyDescent="0.25"/>
    <row r="591" spans="2:17" ht="15.75" customHeight="1" x14ac:dyDescent="0.25"/>
    <row r="592" spans="2:17" ht="15.75" customHeight="1" x14ac:dyDescent="0.25"/>
    <row r="593" spans="1:17" ht="15.75" customHeight="1" x14ac:dyDescent="0.25"/>
    <row r="594" spans="1:17" ht="15.75" customHeight="1" x14ac:dyDescent="0.25"/>
    <row r="595" spans="1:17" x14ac:dyDescent="0.25">
      <c r="L595" s="100">
        <v>2550</v>
      </c>
      <c r="Q595" s="81"/>
    </row>
    <row r="596" spans="1:17" x14ac:dyDescent="0.25">
      <c r="L596" s="100">
        <v>200</v>
      </c>
      <c r="N596" s="93" t="s">
        <v>118</v>
      </c>
      <c r="O596" s="93" t="s">
        <v>119</v>
      </c>
      <c r="P596" s="93" t="s">
        <v>120</v>
      </c>
    </row>
    <row r="597" spans="1:17" x14ac:dyDescent="0.25">
      <c r="L597" s="101">
        <f>SUM(L596/L595)</f>
        <v>7.8431372549019607E-2</v>
      </c>
      <c r="N597" s="102">
        <f>SUM(L597*O586)</f>
        <v>253.10741176470586</v>
      </c>
      <c r="O597" s="102">
        <f>SUM(N597/1.17)</f>
        <v>216.33112116641527</v>
      </c>
      <c r="P597" s="102">
        <f>SUM(N597-O597)</f>
        <v>36.776290598290586</v>
      </c>
    </row>
    <row r="602" spans="1:17" ht="18.75" x14ac:dyDescent="0.3">
      <c r="A602" s="79"/>
      <c r="B602" s="80" t="s">
        <v>7054</v>
      </c>
      <c r="G602" s="81"/>
      <c r="K602" s="79"/>
      <c r="L602" s="80" t="s">
        <v>14240</v>
      </c>
      <c r="Q602" s="81"/>
    </row>
    <row r="603" spans="1:17" x14ac:dyDescent="0.25">
      <c r="A603" s="79"/>
      <c r="B603" t="s">
        <v>10164</v>
      </c>
      <c r="F603" s="82" t="s">
        <v>95</v>
      </c>
      <c r="G603" s="81"/>
      <c r="K603" s="79"/>
      <c r="L603" t="s">
        <v>6815</v>
      </c>
      <c r="P603" s="82" t="s">
        <v>95</v>
      </c>
      <c r="Q603" s="81"/>
    </row>
    <row r="604" spans="1:17" ht="18.75" x14ac:dyDescent="0.3">
      <c r="A604" s="251"/>
      <c r="B604" s="274"/>
      <c r="C604" s="117" t="s">
        <v>96</v>
      </c>
      <c r="D604" s="117"/>
      <c r="E604" s="117"/>
      <c r="F604" s="275">
        <v>44584</v>
      </c>
      <c r="G604" s="276"/>
      <c r="K604" s="251"/>
      <c r="L604" s="274"/>
      <c r="M604" s="117" t="s">
        <v>96</v>
      </c>
      <c r="N604" s="117"/>
      <c r="O604" s="117"/>
      <c r="P604" s="275">
        <v>44586</v>
      </c>
      <c r="Q604" s="276"/>
    </row>
    <row r="605" spans="1:17" x14ac:dyDescent="0.25">
      <c r="A605" s="84" t="s">
        <v>97</v>
      </c>
      <c r="B605" s="85" t="s">
        <v>98</v>
      </c>
      <c r="C605" s="85" t="s">
        <v>99</v>
      </c>
      <c r="D605" s="85" t="s">
        <v>100</v>
      </c>
      <c r="E605" s="85" t="s">
        <v>101</v>
      </c>
      <c r="F605" s="85" t="s">
        <v>102</v>
      </c>
      <c r="G605" s="86" t="s">
        <v>103</v>
      </c>
      <c r="K605" s="84" t="s">
        <v>97</v>
      </c>
      <c r="L605" s="85" t="s">
        <v>98</v>
      </c>
      <c r="M605" s="85" t="s">
        <v>99</v>
      </c>
      <c r="N605" s="85" t="s">
        <v>100</v>
      </c>
      <c r="O605" s="85" t="s">
        <v>101</v>
      </c>
      <c r="P605" s="85" t="s">
        <v>102</v>
      </c>
      <c r="Q605" s="86" t="s">
        <v>103</v>
      </c>
    </row>
    <row r="606" spans="1:17" x14ac:dyDescent="0.25">
      <c r="A606" s="84" t="s">
        <v>2</v>
      </c>
      <c r="B606" s="85" t="s">
        <v>14188</v>
      </c>
      <c r="C606" s="85" t="s">
        <v>41</v>
      </c>
      <c r="D606" s="85" t="s">
        <v>21</v>
      </c>
      <c r="E606" s="96">
        <v>85</v>
      </c>
      <c r="F606" s="85" t="s">
        <v>105</v>
      </c>
      <c r="G606" s="86" t="s">
        <v>14184</v>
      </c>
      <c r="K606" s="84" t="s">
        <v>2</v>
      </c>
      <c r="L606" s="85" t="s">
        <v>12889</v>
      </c>
      <c r="M606" s="85" t="s">
        <v>20</v>
      </c>
      <c r="N606" s="85" t="s">
        <v>13</v>
      </c>
      <c r="O606" s="96">
        <v>120</v>
      </c>
      <c r="P606" s="85" t="s">
        <v>105</v>
      </c>
      <c r="Q606" s="86" t="s">
        <v>14241</v>
      </c>
    </row>
    <row r="607" spans="1:17" x14ac:dyDescent="0.25">
      <c r="A607" s="84" t="s">
        <v>6</v>
      </c>
      <c r="B607" s="85" t="s">
        <v>12432</v>
      </c>
      <c r="C607" s="85" t="s">
        <v>9</v>
      </c>
      <c r="D607" s="85" t="s">
        <v>21</v>
      </c>
      <c r="E607" s="96">
        <v>50</v>
      </c>
      <c r="F607" s="85" t="s">
        <v>392</v>
      </c>
      <c r="G607" s="86" t="s">
        <v>14189</v>
      </c>
      <c r="K607" s="84" t="s">
        <v>6</v>
      </c>
      <c r="L607" s="85" t="s">
        <v>12891</v>
      </c>
      <c r="M607" s="85" t="s">
        <v>20</v>
      </c>
      <c r="N607" s="85" t="s">
        <v>13</v>
      </c>
      <c r="O607" s="96">
        <v>120</v>
      </c>
      <c r="P607" s="85" t="s">
        <v>105</v>
      </c>
      <c r="Q607" s="86" t="s">
        <v>14242</v>
      </c>
    </row>
    <row r="608" spans="1:17" x14ac:dyDescent="0.25">
      <c r="A608" s="84" t="s">
        <v>32</v>
      </c>
      <c r="B608" s="85" t="s">
        <v>14190</v>
      </c>
      <c r="C608" s="85" t="s">
        <v>9</v>
      </c>
      <c r="D608" s="85" t="s">
        <v>13</v>
      </c>
      <c r="E608" s="96">
        <v>80</v>
      </c>
      <c r="F608" s="85" t="s">
        <v>392</v>
      </c>
      <c r="G608" s="86" t="s">
        <v>14191</v>
      </c>
      <c r="K608" s="84" t="s">
        <v>32</v>
      </c>
      <c r="L608" s="85" t="s">
        <v>14243</v>
      </c>
      <c r="M608" s="85" t="s">
        <v>20</v>
      </c>
      <c r="N608" s="85" t="s">
        <v>13</v>
      </c>
      <c r="O608" s="96">
        <v>80</v>
      </c>
      <c r="P608" s="85" t="s">
        <v>392</v>
      </c>
      <c r="Q608" s="86" t="s">
        <v>14244</v>
      </c>
    </row>
    <row r="609" spans="1:17" x14ac:dyDescent="0.25">
      <c r="A609" s="84" t="s">
        <v>48</v>
      </c>
      <c r="B609" s="85" t="s">
        <v>14192</v>
      </c>
      <c r="C609" s="85" t="s">
        <v>20</v>
      </c>
      <c r="D609" s="85" t="s">
        <v>21</v>
      </c>
      <c r="E609" s="96">
        <v>50</v>
      </c>
      <c r="F609" s="85" t="s">
        <v>392</v>
      </c>
      <c r="G609" s="86" t="s">
        <v>14193</v>
      </c>
      <c r="K609" s="84" t="s">
        <v>48</v>
      </c>
      <c r="L609" s="85" t="s">
        <v>14245</v>
      </c>
      <c r="M609" s="85" t="s">
        <v>20</v>
      </c>
      <c r="N609" s="85" t="s">
        <v>21</v>
      </c>
      <c r="O609" s="96">
        <v>80</v>
      </c>
      <c r="P609" s="85" t="s">
        <v>105</v>
      </c>
      <c r="Q609" s="86" t="s">
        <v>14246</v>
      </c>
    </row>
    <row r="610" spans="1:17" x14ac:dyDescent="0.25">
      <c r="A610" s="84" t="s">
        <v>49</v>
      </c>
      <c r="B610" s="85" t="s">
        <v>14194</v>
      </c>
      <c r="C610" s="85" t="s">
        <v>20</v>
      </c>
      <c r="D610" s="85" t="s">
        <v>890</v>
      </c>
      <c r="E610" s="96">
        <v>70</v>
      </c>
      <c r="F610" s="85" t="s">
        <v>392</v>
      </c>
      <c r="G610" s="86" t="s">
        <v>14195</v>
      </c>
      <c r="K610" s="84" t="s">
        <v>49</v>
      </c>
      <c r="L610" s="85" t="s">
        <v>14247</v>
      </c>
      <c r="M610" s="85" t="s">
        <v>5</v>
      </c>
      <c r="N610" s="85" t="s">
        <v>21</v>
      </c>
      <c r="O610" s="96">
        <v>50</v>
      </c>
      <c r="P610" s="85" t="s">
        <v>392</v>
      </c>
      <c r="Q610" s="86" t="s">
        <v>14248</v>
      </c>
    </row>
    <row r="611" spans="1:17" x14ac:dyDescent="0.25">
      <c r="A611" s="84" t="s">
        <v>50</v>
      </c>
      <c r="B611" s="85" t="s">
        <v>14196</v>
      </c>
      <c r="C611" s="85" t="s">
        <v>20</v>
      </c>
      <c r="D611" s="85" t="s">
        <v>21</v>
      </c>
      <c r="E611" s="96">
        <v>50</v>
      </c>
      <c r="F611" s="85" t="s">
        <v>392</v>
      </c>
      <c r="G611" s="86" t="s">
        <v>14197</v>
      </c>
      <c r="K611" s="84" t="s">
        <v>50</v>
      </c>
      <c r="L611" s="85" t="s">
        <v>14249</v>
      </c>
      <c r="M611" s="85" t="s">
        <v>5</v>
      </c>
      <c r="N611" s="85" t="s">
        <v>22</v>
      </c>
      <c r="O611" s="96">
        <v>90</v>
      </c>
      <c r="P611" s="85" t="s">
        <v>392</v>
      </c>
      <c r="Q611" s="86" t="s">
        <v>14250</v>
      </c>
    </row>
    <row r="612" spans="1:17" x14ac:dyDescent="0.25">
      <c r="A612" s="84" t="s">
        <v>51</v>
      </c>
      <c r="B612" s="85" t="s">
        <v>14198</v>
      </c>
      <c r="C612" s="85" t="s">
        <v>20</v>
      </c>
      <c r="D612" s="85" t="s">
        <v>13</v>
      </c>
      <c r="E612" s="96">
        <v>80</v>
      </c>
      <c r="F612" s="85" t="s">
        <v>392</v>
      </c>
      <c r="G612" s="86" t="s">
        <v>14199</v>
      </c>
      <c r="K612" s="84" t="s">
        <v>51</v>
      </c>
      <c r="L612" s="85" t="s">
        <v>14212</v>
      </c>
      <c r="M612" s="85" t="s">
        <v>9</v>
      </c>
      <c r="N612" s="85" t="s">
        <v>21</v>
      </c>
      <c r="O612" s="96">
        <v>80</v>
      </c>
      <c r="P612" s="85" t="s">
        <v>105</v>
      </c>
      <c r="Q612" s="86" t="s">
        <v>14213</v>
      </c>
    </row>
    <row r="613" spans="1:17" x14ac:dyDescent="0.25">
      <c r="A613" s="84" t="s">
        <v>52</v>
      </c>
      <c r="B613" s="85" t="s">
        <v>14200</v>
      </c>
      <c r="C613" s="85" t="s">
        <v>12</v>
      </c>
      <c r="D613" s="85" t="s">
        <v>21</v>
      </c>
      <c r="E613" s="96">
        <v>50</v>
      </c>
      <c r="F613" s="85" t="s">
        <v>392</v>
      </c>
      <c r="G613" s="86" t="s">
        <v>14201</v>
      </c>
      <c r="K613" s="84" t="s">
        <v>52</v>
      </c>
      <c r="L613" s="85" t="s">
        <v>14251</v>
      </c>
      <c r="M613" s="85" t="s">
        <v>9</v>
      </c>
      <c r="N613" s="85" t="s">
        <v>13</v>
      </c>
      <c r="O613" s="96">
        <v>80</v>
      </c>
      <c r="P613" s="85" t="s">
        <v>392</v>
      </c>
      <c r="Q613" s="86" t="s">
        <v>14252</v>
      </c>
    </row>
    <row r="614" spans="1:17" x14ac:dyDescent="0.25">
      <c r="A614" s="84" t="s">
        <v>53</v>
      </c>
      <c r="B614" s="85" t="s">
        <v>12238</v>
      </c>
      <c r="C614" s="85" t="s">
        <v>12</v>
      </c>
      <c r="D614" s="85" t="s">
        <v>21</v>
      </c>
      <c r="E614" s="96">
        <v>50</v>
      </c>
      <c r="F614" s="85" t="s">
        <v>392</v>
      </c>
      <c r="G614" s="86" t="s">
        <v>14202</v>
      </c>
      <c r="K614" s="84" t="s">
        <v>53</v>
      </c>
      <c r="L614" s="85" t="s">
        <v>14079</v>
      </c>
      <c r="M614" s="85" t="s">
        <v>20</v>
      </c>
      <c r="N614" s="85" t="s">
        <v>22</v>
      </c>
      <c r="O614" s="96">
        <v>0</v>
      </c>
      <c r="P614" s="85" t="s">
        <v>105</v>
      </c>
      <c r="Q614" s="86" t="s">
        <v>13181</v>
      </c>
    </row>
    <row r="615" spans="1:17" x14ac:dyDescent="0.25">
      <c r="A615" s="84" t="s">
        <v>54</v>
      </c>
      <c r="B615" s="85" t="s">
        <v>14203</v>
      </c>
      <c r="C615" s="85" t="s">
        <v>12</v>
      </c>
      <c r="D615" s="85" t="s">
        <v>21</v>
      </c>
      <c r="E615" s="96">
        <v>50</v>
      </c>
      <c r="F615" s="85" t="s">
        <v>392</v>
      </c>
      <c r="G615" s="86" t="s">
        <v>14204</v>
      </c>
      <c r="K615" s="84" t="s">
        <v>54</v>
      </c>
      <c r="L615" s="85" t="s">
        <v>13514</v>
      </c>
      <c r="M615" s="85" t="s">
        <v>20</v>
      </c>
      <c r="N615" s="85" t="s">
        <v>13</v>
      </c>
      <c r="O615" s="96">
        <v>0</v>
      </c>
      <c r="P615" s="85" t="s">
        <v>105</v>
      </c>
      <c r="Q615" s="86" t="s">
        <v>13515</v>
      </c>
    </row>
    <row r="616" spans="1:17" x14ac:dyDescent="0.25">
      <c r="A616" s="84" t="s">
        <v>55</v>
      </c>
      <c r="B616" s="85" t="s">
        <v>14205</v>
      </c>
      <c r="C616" s="85" t="s">
        <v>20</v>
      </c>
      <c r="D616" s="85" t="s">
        <v>13</v>
      </c>
      <c r="E616" s="96">
        <v>0</v>
      </c>
      <c r="F616" s="85" t="s">
        <v>105</v>
      </c>
      <c r="G616" s="86" t="s">
        <v>11921</v>
      </c>
      <c r="K616" s="84" t="s">
        <v>55</v>
      </c>
      <c r="L616" s="85" t="s">
        <v>11552</v>
      </c>
      <c r="M616" s="85" t="s">
        <v>5</v>
      </c>
      <c r="N616" s="85" t="s">
        <v>21</v>
      </c>
      <c r="O616" s="96">
        <v>0</v>
      </c>
      <c r="P616" s="85" t="s">
        <v>105</v>
      </c>
      <c r="Q616" s="86" t="s">
        <v>13761</v>
      </c>
    </row>
    <row r="617" spans="1:17" x14ac:dyDescent="0.25">
      <c r="A617" s="84" t="s">
        <v>56</v>
      </c>
      <c r="B617" s="85" t="s">
        <v>12882</v>
      </c>
      <c r="C617" s="85" t="s">
        <v>20</v>
      </c>
      <c r="D617" s="85" t="s">
        <v>21</v>
      </c>
      <c r="E617" s="96">
        <v>0</v>
      </c>
      <c r="F617" s="85" t="s">
        <v>105</v>
      </c>
      <c r="G617" s="86" t="s">
        <v>12883</v>
      </c>
      <c r="K617" s="84" t="s">
        <v>56</v>
      </c>
      <c r="L617" s="85" t="s">
        <v>14253</v>
      </c>
      <c r="M617" s="85" t="s">
        <v>20</v>
      </c>
      <c r="N617" s="85" t="s">
        <v>13</v>
      </c>
      <c r="O617" s="96">
        <v>0</v>
      </c>
      <c r="P617" s="85" t="s">
        <v>105</v>
      </c>
      <c r="Q617" s="86" t="s">
        <v>14024</v>
      </c>
    </row>
    <row r="618" spans="1:17" x14ac:dyDescent="0.25">
      <c r="A618" s="84" t="s">
        <v>57</v>
      </c>
      <c r="B618" s="85" t="s">
        <v>3976</v>
      </c>
      <c r="C618" s="85" t="s">
        <v>5</v>
      </c>
      <c r="D618" s="85" t="s">
        <v>22</v>
      </c>
      <c r="E618" s="96">
        <v>0</v>
      </c>
      <c r="F618" s="85" t="s">
        <v>105</v>
      </c>
      <c r="G618" s="86" t="s">
        <v>13117</v>
      </c>
      <c r="K618" s="84" t="s">
        <v>57</v>
      </c>
      <c r="L618" s="85" t="s">
        <v>14086</v>
      </c>
      <c r="M618" s="85" t="s">
        <v>20</v>
      </c>
      <c r="N618" s="85" t="s">
        <v>72</v>
      </c>
      <c r="O618" s="96">
        <v>0</v>
      </c>
      <c r="P618" s="85" t="s">
        <v>105</v>
      </c>
      <c r="Q618" s="86" t="s">
        <v>14136</v>
      </c>
    </row>
    <row r="619" spans="1:17" x14ac:dyDescent="0.25">
      <c r="A619" s="84" t="s">
        <v>58</v>
      </c>
      <c r="B619" s="85" t="s">
        <v>4902</v>
      </c>
      <c r="C619" s="85" t="s">
        <v>5</v>
      </c>
      <c r="D619" s="85" t="s">
        <v>22</v>
      </c>
      <c r="E619" s="96">
        <v>0</v>
      </c>
      <c r="F619" s="85" t="s">
        <v>105</v>
      </c>
      <c r="G619" s="86" t="s">
        <v>13121</v>
      </c>
      <c r="K619" s="84" t="s">
        <v>58</v>
      </c>
      <c r="L619" s="85" t="s">
        <v>5861</v>
      </c>
      <c r="M619" s="85" t="s">
        <v>9</v>
      </c>
      <c r="N619" s="85" t="s">
        <v>13</v>
      </c>
      <c r="O619" s="96">
        <v>0</v>
      </c>
      <c r="P619" s="85" t="s">
        <v>105</v>
      </c>
      <c r="Q619" s="86" t="s">
        <v>14254</v>
      </c>
    </row>
    <row r="620" spans="1:17" x14ac:dyDescent="0.25">
      <c r="A620" s="84" t="s">
        <v>59</v>
      </c>
      <c r="B620" s="85" t="s">
        <v>14206</v>
      </c>
      <c r="C620" s="85" t="s">
        <v>20</v>
      </c>
      <c r="D620" s="85" t="s">
        <v>13</v>
      </c>
      <c r="E620" s="96">
        <v>0</v>
      </c>
      <c r="F620" s="85" t="s">
        <v>105</v>
      </c>
      <c r="G620" s="86" t="s">
        <v>13556</v>
      </c>
      <c r="K620" s="251"/>
      <c r="L620" s="218"/>
      <c r="M620" s="117"/>
      <c r="N620" s="88" t="s">
        <v>104</v>
      </c>
      <c r="O620" s="250">
        <f>SUM(O606:O619)</f>
        <v>700</v>
      </c>
      <c r="Q620" s="81"/>
    </row>
    <row r="621" spans="1:17" x14ac:dyDescent="0.25">
      <c r="A621" s="84" t="s">
        <v>60</v>
      </c>
      <c r="B621" s="85" t="s">
        <v>87</v>
      </c>
      <c r="C621" s="85" t="s">
        <v>20</v>
      </c>
      <c r="D621" s="85" t="s">
        <v>21</v>
      </c>
      <c r="E621" s="96">
        <v>0</v>
      </c>
      <c r="F621" s="85" t="s">
        <v>105</v>
      </c>
      <c r="G621" s="86" t="s">
        <v>13558</v>
      </c>
      <c r="K621" s="251"/>
      <c r="L621" s="117"/>
      <c r="M621" s="117"/>
      <c r="N621" s="311"/>
      <c r="O621" s="312"/>
      <c r="Q621" s="81"/>
    </row>
    <row r="622" spans="1:17" ht="18.75" x14ac:dyDescent="0.3">
      <c r="A622" s="84" t="s">
        <v>61</v>
      </c>
      <c r="B622" s="85" t="s">
        <v>14207</v>
      </c>
      <c r="C622" s="85" t="s">
        <v>9</v>
      </c>
      <c r="D622" s="85" t="s">
        <v>21</v>
      </c>
      <c r="E622" s="96">
        <v>0</v>
      </c>
      <c r="F622" s="85" t="s">
        <v>105</v>
      </c>
      <c r="G622" s="86" t="s">
        <v>13820</v>
      </c>
      <c r="K622" s="79"/>
      <c r="L622" s="80"/>
      <c r="M622" t="s">
        <v>393</v>
      </c>
      <c r="O622" s="115"/>
      <c r="P622" s="83">
        <v>44589</v>
      </c>
      <c r="Q622" s="81"/>
    </row>
    <row r="623" spans="1:17" x14ac:dyDescent="0.25">
      <c r="A623" s="84" t="s">
        <v>62</v>
      </c>
      <c r="B623" s="85" t="s">
        <v>14208</v>
      </c>
      <c r="C623" s="85" t="s">
        <v>20</v>
      </c>
      <c r="D623" s="85" t="s">
        <v>21</v>
      </c>
      <c r="E623" s="96">
        <v>0</v>
      </c>
      <c r="F623" s="85" t="s">
        <v>105</v>
      </c>
      <c r="G623" s="86" t="s">
        <v>13969</v>
      </c>
      <c r="K623" s="84" t="s">
        <v>97</v>
      </c>
      <c r="L623" s="85" t="s">
        <v>98</v>
      </c>
      <c r="M623" s="85" t="s">
        <v>99</v>
      </c>
      <c r="N623" s="85" t="s">
        <v>100</v>
      </c>
      <c r="O623" s="85" t="s">
        <v>101</v>
      </c>
      <c r="P623" s="85" t="s">
        <v>102</v>
      </c>
      <c r="Q623" s="86" t="s">
        <v>103</v>
      </c>
    </row>
    <row r="624" spans="1:17" x14ac:dyDescent="0.25">
      <c r="A624" s="84" t="s">
        <v>64</v>
      </c>
      <c r="B624" s="85" t="s">
        <v>14041</v>
      </c>
      <c r="C624" s="85" t="s">
        <v>20</v>
      </c>
      <c r="D624" s="85" t="s">
        <v>13</v>
      </c>
      <c r="E624" s="96">
        <v>0</v>
      </c>
      <c r="F624" s="85" t="s">
        <v>254</v>
      </c>
      <c r="G624" s="86" t="s">
        <v>14209</v>
      </c>
      <c r="K624" s="84" t="s">
        <v>2</v>
      </c>
      <c r="L624" s="85" t="s">
        <v>13819</v>
      </c>
      <c r="M624" s="85" t="s">
        <v>21</v>
      </c>
      <c r="N624" s="85" t="s">
        <v>9</v>
      </c>
      <c r="O624" s="96">
        <v>80</v>
      </c>
      <c r="P624" s="85" t="s">
        <v>105</v>
      </c>
      <c r="Q624" s="86" t="s">
        <v>14255</v>
      </c>
    </row>
    <row r="625" spans="1:17" x14ac:dyDescent="0.25">
      <c r="A625" s="84" t="s">
        <v>66</v>
      </c>
      <c r="B625" s="85" t="s">
        <v>13962</v>
      </c>
      <c r="C625" s="85" t="s">
        <v>20</v>
      </c>
      <c r="D625" s="85" t="s">
        <v>13</v>
      </c>
      <c r="E625" s="96">
        <v>0</v>
      </c>
      <c r="F625" s="85" t="s">
        <v>381</v>
      </c>
      <c r="G625" s="86" t="s">
        <v>14210</v>
      </c>
      <c r="K625" s="84" t="s">
        <v>6</v>
      </c>
      <c r="L625" s="85" t="s">
        <v>11425</v>
      </c>
      <c r="M625" s="85" t="s">
        <v>21</v>
      </c>
      <c r="N625" s="85" t="s">
        <v>20</v>
      </c>
      <c r="O625" s="96">
        <v>80</v>
      </c>
      <c r="P625" s="85" t="s">
        <v>105</v>
      </c>
      <c r="Q625" s="86" t="s">
        <v>14256</v>
      </c>
    </row>
    <row r="626" spans="1:17" x14ac:dyDescent="0.25">
      <c r="A626" s="84" t="s">
        <v>67</v>
      </c>
      <c r="B626" s="85">
        <v>1162265</v>
      </c>
      <c r="C626" s="85" t="s">
        <v>5</v>
      </c>
      <c r="D626" s="85" t="s">
        <v>890</v>
      </c>
      <c r="E626" s="96">
        <v>0</v>
      </c>
      <c r="F626" s="85" t="s">
        <v>9529</v>
      </c>
      <c r="G626" s="86" t="s">
        <v>14211</v>
      </c>
      <c r="K626" s="84" t="s">
        <v>32</v>
      </c>
      <c r="L626" s="85" t="s">
        <v>13585</v>
      </c>
      <c r="M626" s="85" t="s">
        <v>22</v>
      </c>
      <c r="N626" s="85" t="s">
        <v>20</v>
      </c>
      <c r="O626" s="96">
        <v>0</v>
      </c>
      <c r="P626" s="85" t="s">
        <v>105</v>
      </c>
      <c r="Q626" s="86" t="s">
        <v>13532</v>
      </c>
    </row>
    <row r="627" spans="1:17" x14ac:dyDescent="0.25">
      <c r="A627" s="251"/>
      <c r="B627" s="218"/>
      <c r="C627" s="117"/>
      <c r="D627" s="88" t="s">
        <v>104</v>
      </c>
      <c r="E627" s="250">
        <f>SUM(E606:E626)</f>
        <v>615</v>
      </c>
      <c r="G627" s="81"/>
      <c r="K627" s="84" t="s">
        <v>48</v>
      </c>
      <c r="L627" s="85" t="s">
        <v>7781</v>
      </c>
      <c r="M627" s="85" t="s">
        <v>21</v>
      </c>
      <c r="N627" s="85" t="s">
        <v>9</v>
      </c>
      <c r="O627" s="96">
        <v>0</v>
      </c>
      <c r="P627" s="85" t="s">
        <v>105</v>
      </c>
      <c r="Q627" s="86" t="s">
        <v>13749</v>
      </c>
    </row>
    <row r="628" spans="1:17" x14ac:dyDescent="0.25">
      <c r="A628" s="84" t="s">
        <v>51</v>
      </c>
      <c r="B628" s="85" t="s">
        <v>12973</v>
      </c>
      <c r="C628" s="85" t="s">
        <v>890</v>
      </c>
      <c r="D628" s="85" t="s">
        <v>41</v>
      </c>
      <c r="E628" s="96">
        <v>0</v>
      </c>
      <c r="F628" s="85" t="s">
        <v>105</v>
      </c>
      <c r="G628" s="86" t="s">
        <v>13775</v>
      </c>
      <c r="N628" s="255" t="s">
        <v>104</v>
      </c>
      <c r="O628" s="256">
        <f>SUM(O624:O627)</f>
        <v>160</v>
      </c>
      <c r="Q628" s="81"/>
    </row>
    <row r="629" spans="1:17" x14ac:dyDescent="0.25">
      <c r="A629" s="84" t="s">
        <v>52</v>
      </c>
      <c r="B629" s="85" t="s">
        <v>13798</v>
      </c>
      <c r="C629" s="85" t="s">
        <v>890</v>
      </c>
      <c r="D629" s="85" t="s">
        <v>20</v>
      </c>
      <c r="E629" s="96">
        <v>0</v>
      </c>
      <c r="F629" s="85" t="s">
        <v>105</v>
      </c>
      <c r="G629" s="86" t="s">
        <v>13799</v>
      </c>
      <c r="M629" s="90"/>
    </row>
    <row r="630" spans="1:17" x14ac:dyDescent="0.25">
      <c r="A630" s="84" t="s">
        <v>53</v>
      </c>
      <c r="B630" s="85" t="s">
        <v>201</v>
      </c>
      <c r="C630" s="85" t="s">
        <v>890</v>
      </c>
      <c r="D630" s="85" t="s">
        <v>20</v>
      </c>
      <c r="E630" s="96">
        <v>0</v>
      </c>
      <c r="F630" s="85" t="s">
        <v>105</v>
      </c>
      <c r="G630" s="86" t="s">
        <v>13877</v>
      </c>
      <c r="M630" t="s">
        <v>104</v>
      </c>
      <c r="N630" s="205">
        <f>SUM(O620+O628)</f>
        <v>860</v>
      </c>
      <c r="O630" s="273">
        <f>SUM(N630*1.95583)</f>
        <v>1682.0137999999999</v>
      </c>
    </row>
    <row r="631" spans="1:17" x14ac:dyDescent="0.25">
      <c r="A631" s="84" t="s">
        <v>54</v>
      </c>
      <c r="B631" s="85" t="s">
        <v>2685</v>
      </c>
      <c r="C631" s="85" t="s">
        <v>21</v>
      </c>
      <c r="D631" s="85" t="s">
        <v>9</v>
      </c>
      <c r="E631" s="96">
        <v>0</v>
      </c>
      <c r="F631" s="85" t="s">
        <v>105</v>
      </c>
      <c r="G631" s="86" t="s">
        <v>13905</v>
      </c>
      <c r="N631" s="205"/>
      <c r="O631" s="273"/>
    </row>
    <row r="632" spans="1:17" x14ac:dyDescent="0.25">
      <c r="A632" s="84" t="s">
        <v>55</v>
      </c>
      <c r="B632" s="85" t="s">
        <v>1619</v>
      </c>
      <c r="C632" s="85" t="s">
        <v>890</v>
      </c>
      <c r="D632" s="85" t="s">
        <v>41</v>
      </c>
      <c r="E632" s="96">
        <v>0</v>
      </c>
      <c r="F632" s="85" t="s">
        <v>105</v>
      </c>
      <c r="G632" s="86" t="s">
        <v>13906</v>
      </c>
      <c r="O632" s="91"/>
      <c r="Q632" s="81"/>
    </row>
    <row r="633" spans="1:17" ht="15.75" x14ac:dyDescent="0.25">
      <c r="A633" s="84" t="s">
        <v>56</v>
      </c>
      <c r="B633" s="85" t="s">
        <v>14212</v>
      </c>
      <c r="C633" s="85" t="s">
        <v>21</v>
      </c>
      <c r="D633" s="85" t="s">
        <v>9</v>
      </c>
      <c r="E633" s="96">
        <v>0</v>
      </c>
      <c r="F633" s="85" t="s">
        <v>105</v>
      </c>
      <c r="G633" s="86" t="s">
        <v>14213</v>
      </c>
      <c r="L633" s="116" t="s">
        <v>1287</v>
      </c>
      <c r="M633" s="116" t="s">
        <v>6815</v>
      </c>
      <c r="O633" s="91"/>
      <c r="P633" s="81"/>
      <c r="Q633" s="81"/>
    </row>
    <row r="634" spans="1:17" x14ac:dyDescent="0.25">
      <c r="A634" s="84" t="s">
        <v>57</v>
      </c>
      <c r="B634" s="85" t="s">
        <v>14214</v>
      </c>
      <c r="C634" s="85" t="s">
        <v>21</v>
      </c>
      <c r="D634" s="85" t="s">
        <v>20</v>
      </c>
      <c r="E634" s="96">
        <v>0</v>
      </c>
      <c r="F634" s="85" t="s">
        <v>254</v>
      </c>
      <c r="G634" s="86" t="s">
        <v>11493</v>
      </c>
      <c r="K634" s="79"/>
      <c r="L634" s="92">
        <v>44592</v>
      </c>
      <c r="P634" t="s">
        <v>5758</v>
      </c>
      <c r="Q634" s="81"/>
    </row>
    <row r="635" spans="1:17" x14ac:dyDescent="0.25">
      <c r="D635" s="255" t="s">
        <v>104</v>
      </c>
      <c r="E635" s="256">
        <f>SUM(E628:E634)</f>
        <v>0</v>
      </c>
      <c r="G635" s="81"/>
      <c r="K635" s="84" t="s">
        <v>97</v>
      </c>
      <c r="L635" s="93" t="s">
        <v>106</v>
      </c>
      <c r="M635" s="93" t="s">
        <v>107</v>
      </c>
    </row>
    <row r="636" spans="1:17" x14ac:dyDescent="0.25">
      <c r="C636" s="90"/>
      <c r="K636" s="84">
        <v>1</v>
      </c>
      <c r="L636" s="85" t="s">
        <v>108</v>
      </c>
      <c r="M636" s="96">
        <v>13</v>
      </c>
      <c r="Q636" s="81"/>
    </row>
    <row r="637" spans="1:17" x14ac:dyDescent="0.25">
      <c r="C637" t="s">
        <v>104</v>
      </c>
      <c r="D637" s="205">
        <f>SUM(E627+E635)</f>
        <v>615</v>
      </c>
      <c r="E637" s="273">
        <f>SUM(D637*1.95583)</f>
        <v>1202.83545</v>
      </c>
      <c r="K637" s="84" t="s">
        <v>6</v>
      </c>
      <c r="L637" s="85" t="s">
        <v>109</v>
      </c>
      <c r="M637" s="96">
        <v>0</v>
      </c>
      <c r="O637" t="s">
        <v>12375</v>
      </c>
      <c r="Q637" s="81"/>
    </row>
    <row r="638" spans="1:17" x14ac:dyDescent="0.25">
      <c r="D638" s="205"/>
      <c r="E638" s="273"/>
      <c r="K638" s="84">
        <v>3</v>
      </c>
      <c r="L638" s="85" t="s">
        <v>110</v>
      </c>
      <c r="M638" s="96">
        <v>0</v>
      </c>
      <c r="P638" t="s">
        <v>12376</v>
      </c>
      <c r="Q638" s="81"/>
    </row>
    <row r="639" spans="1:17" x14ac:dyDescent="0.25">
      <c r="E639" s="91"/>
      <c r="G639" s="81"/>
      <c r="K639" s="84">
        <v>4</v>
      </c>
      <c r="L639" s="94" t="s">
        <v>111</v>
      </c>
      <c r="M639" s="96">
        <v>35</v>
      </c>
      <c r="Q639" s="81"/>
    </row>
    <row r="640" spans="1:17" ht="15.75" x14ac:dyDescent="0.25">
      <c r="B640" s="116" t="s">
        <v>14187</v>
      </c>
      <c r="C640" s="116" t="s">
        <v>10164</v>
      </c>
      <c r="E640" s="91"/>
      <c r="F640" s="81"/>
      <c r="G640" s="81"/>
      <c r="K640" s="79"/>
      <c r="L640" s="95" t="s">
        <v>104</v>
      </c>
      <c r="M640" s="96">
        <f>SUM(M636:M639)</f>
        <v>48</v>
      </c>
      <c r="Q640" s="81"/>
    </row>
    <row r="641" spans="1:17" x14ac:dyDescent="0.25">
      <c r="A641" s="79"/>
      <c r="B641" s="92">
        <v>44588</v>
      </c>
      <c r="F641" t="s">
        <v>5758</v>
      </c>
      <c r="G641" s="81"/>
      <c r="K641" s="79"/>
      <c r="L641" s="290"/>
      <c r="M641" s="252"/>
      <c r="Q641" s="81"/>
    </row>
    <row r="642" spans="1:17" x14ac:dyDescent="0.25">
      <c r="A642" s="84" t="s">
        <v>97</v>
      </c>
      <c r="B642" s="93" t="s">
        <v>106</v>
      </c>
      <c r="C642" s="93" t="s">
        <v>107</v>
      </c>
      <c r="K642" s="79"/>
      <c r="L642" s="290"/>
      <c r="M642" s="252"/>
      <c r="N642" s="117"/>
      <c r="O642" s="117"/>
      <c r="P642" s="117"/>
      <c r="Q642" s="276"/>
    </row>
    <row r="643" spans="1:17" x14ac:dyDescent="0.25">
      <c r="A643" s="84">
        <v>1</v>
      </c>
      <c r="B643" s="85" t="s">
        <v>108</v>
      </c>
      <c r="C643" s="96">
        <v>13</v>
      </c>
      <c r="G643" s="81"/>
      <c r="K643" s="79"/>
      <c r="M643" s="85" t="s">
        <v>2354</v>
      </c>
      <c r="N643" s="96">
        <v>0</v>
      </c>
      <c r="O643" s="85"/>
      <c r="Q643" s="81"/>
    </row>
    <row r="644" spans="1:17" x14ac:dyDescent="0.25">
      <c r="A644" s="84" t="s">
        <v>6</v>
      </c>
      <c r="B644" s="85" t="s">
        <v>4824</v>
      </c>
      <c r="C644" s="96">
        <v>20</v>
      </c>
      <c r="E644" t="s">
        <v>12375</v>
      </c>
      <c r="G644" s="81"/>
      <c r="K644" s="79"/>
      <c r="M644" s="85" t="s">
        <v>112</v>
      </c>
      <c r="N644" s="96">
        <f>SUM(N630)</f>
        <v>860</v>
      </c>
      <c r="O644" s="99">
        <f>SUM(N644*1.95583)</f>
        <v>1682.0137999999999</v>
      </c>
      <c r="Q644" s="81"/>
    </row>
    <row r="645" spans="1:17" x14ac:dyDescent="0.25">
      <c r="A645" s="84">
        <v>3</v>
      </c>
      <c r="B645" s="85" t="s">
        <v>110</v>
      </c>
      <c r="C645" s="96">
        <v>0</v>
      </c>
      <c r="F645" t="s">
        <v>12376</v>
      </c>
      <c r="G645" s="81"/>
      <c r="K645" s="79"/>
      <c r="M645" s="85" t="s">
        <v>113</v>
      </c>
      <c r="N645" s="96">
        <f>SUM(M640)</f>
        <v>48</v>
      </c>
      <c r="O645" s="85"/>
      <c r="Q645" s="81"/>
    </row>
    <row r="646" spans="1:17" x14ac:dyDescent="0.25">
      <c r="A646" s="84">
        <v>4</v>
      </c>
      <c r="B646" s="94" t="s">
        <v>111</v>
      </c>
      <c r="C646" s="96">
        <v>35</v>
      </c>
      <c r="G646" s="81"/>
      <c r="K646" s="79"/>
      <c r="M646" s="85" t="s">
        <v>114</v>
      </c>
      <c r="N646" s="96">
        <f>SUM(N643+N644-N645)</f>
        <v>812</v>
      </c>
      <c r="O646" s="85"/>
      <c r="Q646" s="81" t="s">
        <v>5758</v>
      </c>
    </row>
    <row r="647" spans="1:17" x14ac:dyDescent="0.25">
      <c r="A647" s="79"/>
      <c r="B647" s="95" t="s">
        <v>104</v>
      </c>
      <c r="C647" s="96">
        <f>SUM(C643:C646)</f>
        <v>68</v>
      </c>
      <c r="G647" s="81"/>
      <c r="K647" s="79"/>
      <c r="M647" s="94" t="s">
        <v>2355</v>
      </c>
      <c r="N647" s="96">
        <v>0</v>
      </c>
      <c r="O647" s="85"/>
      <c r="Q647" s="81"/>
    </row>
    <row r="648" spans="1:17" x14ac:dyDescent="0.25">
      <c r="A648" s="79"/>
      <c r="B648" s="290"/>
      <c r="C648" s="252"/>
      <c r="G648" s="81"/>
    </row>
    <row r="649" spans="1:17" x14ac:dyDescent="0.25">
      <c r="A649" s="79"/>
      <c r="B649" s="290"/>
      <c r="C649" s="252"/>
      <c r="D649" s="117"/>
      <c r="E649" s="117"/>
      <c r="F649" s="117"/>
      <c r="G649" s="276"/>
    </row>
    <row r="650" spans="1:17" x14ac:dyDescent="0.25">
      <c r="A650" s="79"/>
      <c r="C650" s="85" t="s">
        <v>2354</v>
      </c>
      <c r="D650" s="96">
        <v>20</v>
      </c>
      <c r="E650" s="85" t="s">
        <v>14215</v>
      </c>
      <c r="G650" s="81"/>
    </row>
    <row r="651" spans="1:17" x14ac:dyDescent="0.25">
      <c r="A651" s="79"/>
      <c r="C651" s="85" t="s">
        <v>112</v>
      </c>
      <c r="D651" s="96">
        <f>SUM(D637)</f>
        <v>615</v>
      </c>
      <c r="E651" s="99">
        <f>SUM(D651*1.95583)</f>
        <v>1202.83545</v>
      </c>
      <c r="G651" s="81"/>
    </row>
    <row r="652" spans="1:17" x14ac:dyDescent="0.25">
      <c r="A652" s="79"/>
      <c r="C652" s="85" t="s">
        <v>113</v>
      </c>
      <c r="D652" s="96">
        <f>SUM(C647)</f>
        <v>68</v>
      </c>
      <c r="E652" s="85"/>
      <c r="G652" s="81"/>
    </row>
    <row r="653" spans="1:17" x14ac:dyDescent="0.25">
      <c r="A653" s="79"/>
      <c r="C653" s="85" t="s">
        <v>114</v>
      </c>
      <c r="D653" s="96">
        <f>SUM(D650+D651-D652)</f>
        <v>567</v>
      </c>
      <c r="E653" s="85"/>
      <c r="G653" s="81" t="s">
        <v>5758</v>
      </c>
    </row>
    <row r="654" spans="1:17" x14ac:dyDescent="0.25">
      <c r="A654" s="79"/>
      <c r="C654" s="94" t="s">
        <v>2355</v>
      </c>
      <c r="D654" s="96">
        <v>0</v>
      </c>
      <c r="E654" s="85"/>
      <c r="G654" s="81"/>
      <c r="L654" s="100">
        <v>2550</v>
      </c>
      <c r="Q654" s="81"/>
    </row>
    <row r="655" spans="1:17" x14ac:dyDescent="0.25">
      <c r="L655" s="100">
        <v>200</v>
      </c>
      <c r="N655" s="93" t="s">
        <v>118</v>
      </c>
      <c r="O655" s="93" t="s">
        <v>119</v>
      </c>
      <c r="P655" s="93" t="s">
        <v>120</v>
      </c>
    </row>
    <row r="656" spans="1:17" x14ac:dyDescent="0.25">
      <c r="L656" s="101">
        <f>SUM(L655/L654)</f>
        <v>7.8431372549019607E-2</v>
      </c>
      <c r="N656" s="102">
        <f>SUM(L656*O644)</f>
        <v>131.92265098039215</v>
      </c>
      <c r="O656" s="102">
        <f>SUM(N656/1.17)</f>
        <v>112.75440254734373</v>
      </c>
      <c r="P656" s="102">
        <f>SUM(N656-O656)</f>
        <v>19.168248433048419</v>
      </c>
    </row>
    <row r="661" spans="1:17" x14ac:dyDescent="0.25">
      <c r="B661" s="100">
        <v>2550</v>
      </c>
      <c r="G661" s="81"/>
    </row>
    <row r="662" spans="1:17" x14ac:dyDescent="0.25">
      <c r="B662" s="100">
        <v>200</v>
      </c>
      <c r="D662" s="93" t="s">
        <v>118</v>
      </c>
      <c r="E662" s="93" t="s">
        <v>119</v>
      </c>
      <c r="F662" s="93" t="s">
        <v>120</v>
      </c>
    </row>
    <row r="663" spans="1:17" x14ac:dyDescent="0.25">
      <c r="B663" s="101">
        <f>SUM(B662/B661)</f>
        <v>7.8431372549019607E-2</v>
      </c>
      <c r="D663" s="102">
        <f>SUM(B663*E651)</f>
        <v>94.340035294117655</v>
      </c>
      <c r="E663" s="102">
        <f>SUM(D663/1.17)</f>
        <v>80.632508798391157</v>
      </c>
      <c r="F663" s="102">
        <f>SUM(D663-E663)</f>
        <v>13.707526495726498</v>
      </c>
    </row>
    <row r="668" spans="1:17" ht="18.75" x14ac:dyDescent="0.3">
      <c r="A668" s="79"/>
      <c r="B668" s="80" t="s">
        <v>14257</v>
      </c>
      <c r="G668" s="81"/>
      <c r="K668" s="79"/>
      <c r="L668" s="80" t="s">
        <v>7091</v>
      </c>
      <c r="Q668" s="81"/>
    </row>
    <row r="669" spans="1:17" x14ac:dyDescent="0.25">
      <c r="A669" s="79"/>
      <c r="B669" t="s">
        <v>3883</v>
      </c>
      <c r="F669" s="82" t="s">
        <v>95</v>
      </c>
      <c r="G669" s="81"/>
      <c r="K669" s="79"/>
      <c r="L669" t="s">
        <v>10164</v>
      </c>
      <c r="P669" s="82" t="s">
        <v>95</v>
      </c>
      <c r="Q669" s="81"/>
    </row>
    <row r="670" spans="1:17" ht="18.75" x14ac:dyDescent="0.3">
      <c r="A670" s="251"/>
      <c r="B670" s="274"/>
      <c r="C670" s="117" t="s">
        <v>96</v>
      </c>
      <c r="D670" s="117"/>
      <c r="E670" s="117"/>
      <c r="F670" s="275">
        <v>44588</v>
      </c>
      <c r="G670" s="276"/>
      <c r="K670" s="251"/>
      <c r="L670" s="274"/>
      <c r="M670" s="117" t="s">
        <v>96</v>
      </c>
      <c r="N670" s="117"/>
      <c r="O670" s="117"/>
      <c r="P670" s="275">
        <v>44590</v>
      </c>
      <c r="Q670" s="276"/>
    </row>
    <row r="671" spans="1:17" x14ac:dyDescent="0.25">
      <c r="A671" s="84" t="s">
        <v>97</v>
      </c>
      <c r="B671" s="85" t="s">
        <v>98</v>
      </c>
      <c r="C671" s="85" t="s">
        <v>99</v>
      </c>
      <c r="D671" s="85" t="s">
        <v>100</v>
      </c>
      <c r="E671" s="85" t="s">
        <v>101</v>
      </c>
      <c r="F671" s="85" t="s">
        <v>102</v>
      </c>
      <c r="G671" s="86" t="s">
        <v>103</v>
      </c>
      <c r="K671" s="84" t="s">
        <v>97</v>
      </c>
      <c r="L671" s="85" t="s">
        <v>98</v>
      </c>
      <c r="M671" s="85" t="s">
        <v>99</v>
      </c>
      <c r="N671" s="85" t="s">
        <v>100</v>
      </c>
      <c r="O671" s="85" t="s">
        <v>101</v>
      </c>
      <c r="P671" s="85" t="s">
        <v>102</v>
      </c>
      <c r="Q671" s="86" t="s">
        <v>103</v>
      </c>
    </row>
    <row r="672" spans="1:17" x14ac:dyDescent="0.25">
      <c r="A672" s="84" t="s">
        <v>2</v>
      </c>
      <c r="B672" s="85" t="s">
        <v>14258</v>
      </c>
      <c r="C672" s="85" t="s">
        <v>155</v>
      </c>
      <c r="D672" s="85" t="s">
        <v>21</v>
      </c>
      <c r="E672" s="96">
        <v>55</v>
      </c>
      <c r="F672" s="85" t="s">
        <v>392</v>
      </c>
      <c r="G672" s="86" t="s">
        <v>14259</v>
      </c>
      <c r="K672" s="84" t="s">
        <v>2</v>
      </c>
      <c r="L672" s="85" t="s">
        <v>1923</v>
      </c>
      <c r="M672" s="85" t="s">
        <v>9</v>
      </c>
      <c r="N672" s="85" t="s">
        <v>72</v>
      </c>
      <c r="O672" s="96">
        <v>90</v>
      </c>
      <c r="P672" s="85" t="s">
        <v>105</v>
      </c>
      <c r="Q672" s="86" t="s">
        <v>14278</v>
      </c>
    </row>
    <row r="673" spans="1:17" x14ac:dyDescent="0.25">
      <c r="A673" s="84" t="s">
        <v>6</v>
      </c>
      <c r="B673" s="85" t="s">
        <v>8622</v>
      </c>
      <c r="C673" s="85" t="s">
        <v>41</v>
      </c>
      <c r="D673" s="85" t="s">
        <v>22</v>
      </c>
      <c r="E673" s="96">
        <v>135</v>
      </c>
      <c r="F673" s="85" t="s">
        <v>105</v>
      </c>
      <c r="G673" s="86" t="s">
        <v>14260</v>
      </c>
      <c r="K673" s="84" t="s">
        <v>6</v>
      </c>
      <c r="L673" s="85" t="s">
        <v>14279</v>
      </c>
      <c r="M673" s="85" t="s">
        <v>9</v>
      </c>
      <c r="N673" s="85" t="s">
        <v>28</v>
      </c>
      <c r="O673" s="96">
        <v>80</v>
      </c>
      <c r="P673" s="85" t="s">
        <v>392</v>
      </c>
      <c r="Q673" s="86" t="s">
        <v>14280</v>
      </c>
    </row>
    <row r="674" spans="1:17" x14ac:dyDescent="0.25">
      <c r="A674" s="84" t="s">
        <v>32</v>
      </c>
      <c r="B674" s="85" t="s">
        <v>14261</v>
      </c>
      <c r="C674" s="85" t="s">
        <v>9</v>
      </c>
      <c r="D674" s="85" t="s">
        <v>21</v>
      </c>
      <c r="E674" s="96">
        <v>80</v>
      </c>
      <c r="F674" s="85" t="s">
        <v>105</v>
      </c>
      <c r="G674" s="86" t="s">
        <v>14262</v>
      </c>
      <c r="K674" s="84" t="s">
        <v>32</v>
      </c>
      <c r="L674" s="85" t="s">
        <v>14281</v>
      </c>
      <c r="M674" s="85" t="s">
        <v>9</v>
      </c>
      <c r="N674" s="85" t="s">
        <v>13</v>
      </c>
      <c r="O674" s="96">
        <v>80</v>
      </c>
      <c r="P674" s="85" t="s">
        <v>392</v>
      </c>
      <c r="Q674" s="86" t="s">
        <v>14282</v>
      </c>
    </row>
    <row r="675" spans="1:17" x14ac:dyDescent="0.25">
      <c r="A675" s="84" t="s">
        <v>48</v>
      </c>
      <c r="B675" s="85" t="s">
        <v>8863</v>
      </c>
      <c r="C675" s="85" t="s">
        <v>9</v>
      </c>
      <c r="D675" s="85" t="s">
        <v>21</v>
      </c>
      <c r="E675" s="96">
        <v>50</v>
      </c>
      <c r="F675" s="85" t="s">
        <v>392</v>
      </c>
      <c r="G675" s="86" t="s">
        <v>14263</v>
      </c>
      <c r="K675" s="84" t="s">
        <v>48</v>
      </c>
      <c r="L675" s="85" t="s">
        <v>11938</v>
      </c>
      <c r="M675" s="85" t="s">
        <v>9</v>
      </c>
      <c r="N675" s="85" t="s">
        <v>21</v>
      </c>
      <c r="O675" s="96">
        <v>80</v>
      </c>
      <c r="P675" s="85" t="s">
        <v>105</v>
      </c>
      <c r="Q675" s="86" t="s">
        <v>14283</v>
      </c>
    </row>
    <row r="676" spans="1:17" x14ac:dyDescent="0.25">
      <c r="A676" s="84" t="s">
        <v>49</v>
      </c>
      <c r="B676" s="85" t="s">
        <v>7228</v>
      </c>
      <c r="C676" s="85" t="s">
        <v>20</v>
      </c>
      <c r="D676" s="85" t="s">
        <v>13</v>
      </c>
      <c r="E676" s="96">
        <v>0</v>
      </c>
      <c r="F676" s="85" t="s">
        <v>105</v>
      </c>
      <c r="G676" s="86" t="s">
        <v>13442</v>
      </c>
      <c r="K676" s="84" t="s">
        <v>49</v>
      </c>
      <c r="L676" s="85" t="s">
        <v>14284</v>
      </c>
      <c r="M676" s="85" t="s">
        <v>20</v>
      </c>
      <c r="N676" s="85" t="s">
        <v>17</v>
      </c>
      <c r="O676" s="96">
        <v>75</v>
      </c>
      <c r="P676" s="85" t="s">
        <v>392</v>
      </c>
      <c r="Q676" s="86" t="s">
        <v>14285</v>
      </c>
    </row>
    <row r="677" spans="1:17" x14ac:dyDescent="0.25">
      <c r="A677" s="84" t="s">
        <v>50</v>
      </c>
      <c r="B677" s="85" t="s">
        <v>14264</v>
      </c>
      <c r="C677" s="85" t="s">
        <v>9</v>
      </c>
      <c r="D677" s="85" t="s">
        <v>21</v>
      </c>
      <c r="E677" s="96">
        <v>0</v>
      </c>
      <c r="F677" s="85" t="s">
        <v>4484</v>
      </c>
      <c r="G677" s="86" t="s">
        <v>14265</v>
      </c>
      <c r="K677" s="84" t="s">
        <v>50</v>
      </c>
      <c r="L677" s="85" t="s">
        <v>14286</v>
      </c>
      <c r="M677" s="85" t="s">
        <v>20</v>
      </c>
      <c r="N677" s="85" t="s">
        <v>890</v>
      </c>
      <c r="O677" s="96">
        <v>100</v>
      </c>
      <c r="P677" s="85" t="s">
        <v>105</v>
      </c>
      <c r="Q677" s="86" t="s">
        <v>14287</v>
      </c>
    </row>
    <row r="678" spans="1:17" x14ac:dyDescent="0.25">
      <c r="A678" s="251"/>
      <c r="B678" s="218"/>
      <c r="C678" s="117"/>
      <c r="D678" s="88" t="s">
        <v>104</v>
      </c>
      <c r="E678" s="250">
        <f>SUM(E672:E677)</f>
        <v>320</v>
      </c>
      <c r="G678" s="81"/>
      <c r="K678" s="84" t="s">
        <v>51</v>
      </c>
      <c r="L678" s="85" t="s">
        <v>14288</v>
      </c>
      <c r="M678" s="85" t="s">
        <v>20</v>
      </c>
      <c r="N678" s="85" t="s">
        <v>13</v>
      </c>
      <c r="O678" s="96">
        <v>80</v>
      </c>
      <c r="P678" s="85" t="s">
        <v>392</v>
      </c>
      <c r="Q678" s="86" t="s">
        <v>14289</v>
      </c>
    </row>
    <row r="679" spans="1:17" x14ac:dyDescent="0.25">
      <c r="A679" s="251"/>
      <c r="B679" s="117"/>
      <c r="C679" s="117"/>
      <c r="D679" s="311"/>
      <c r="E679" s="312"/>
      <c r="G679" s="81"/>
      <c r="K679" s="84" t="s">
        <v>52</v>
      </c>
      <c r="L679" s="85" t="s">
        <v>14290</v>
      </c>
      <c r="M679" s="85" t="s">
        <v>20</v>
      </c>
      <c r="N679" s="85" t="s">
        <v>890</v>
      </c>
      <c r="O679" s="96">
        <v>100</v>
      </c>
      <c r="P679" s="85" t="s">
        <v>105</v>
      </c>
      <c r="Q679" s="86" t="s">
        <v>14291</v>
      </c>
    </row>
    <row r="680" spans="1:17" ht="18.75" x14ac:dyDescent="0.3">
      <c r="A680" s="79"/>
      <c r="B680" s="80"/>
      <c r="C680" t="s">
        <v>393</v>
      </c>
      <c r="E680" s="115"/>
      <c r="F680" s="83">
        <v>44590</v>
      </c>
      <c r="G680" s="81"/>
      <c r="K680" s="84" t="s">
        <v>53</v>
      </c>
      <c r="L680" s="85" t="s">
        <v>12359</v>
      </c>
      <c r="M680" s="85" t="s">
        <v>20</v>
      </c>
      <c r="N680" s="85" t="s">
        <v>21</v>
      </c>
      <c r="O680" s="96">
        <v>80</v>
      </c>
      <c r="P680" s="85" t="s">
        <v>105</v>
      </c>
      <c r="Q680" s="86" t="s">
        <v>14292</v>
      </c>
    </row>
    <row r="681" spans="1:17" x14ac:dyDescent="0.25">
      <c r="A681" s="84" t="s">
        <v>97</v>
      </c>
      <c r="B681" s="85" t="s">
        <v>98</v>
      </c>
      <c r="C681" s="85" t="s">
        <v>99</v>
      </c>
      <c r="D681" s="85" t="s">
        <v>100</v>
      </c>
      <c r="E681" s="85" t="s">
        <v>101</v>
      </c>
      <c r="F681" s="85" t="s">
        <v>102</v>
      </c>
      <c r="G681" s="86" t="s">
        <v>103</v>
      </c>
      <c r="K681" s="84" t="s">
        <v>54</v>
      </c>
      <c r="L681" s="85" t="s">
        <v>3116</v>
      </c>
      <c r="M681" s="85" t="s">
        <v>12</v>
      </c>
      <c r="N681" s="85" t="s">
        <v>890</v>
      </c>
      <c r="O681" s="96">
        <v>100</v>
      </c>
      <c r="P681" s="85" t="s">
        <v>105</v>
      </c>
      <c r="Q681" s="86" t="s">
        <v>14293</v>
      </c>
    </row>
    <row r="682" spans="1:17" x14ac:dyDescent="0.25">
      <c r="A682" s="84" t="s">
        <v>2</v>
      </c>
      <c r="B682" s="85" t="s">
        <v>9889</v>
      </c>
      <c r="C682" s="85" t="s">
        <v>13</v>
      </c>
      <c r="D682" s="85" t="s">
        <v>155</v>
      </c>
      <c r="E682" s="96">
        <v>125</v>
      </c>
      <c r="F682" s="85" t="s">
        <v>105</v>
      </c>
      <c r="G682" s="86" t="s">
        <v>14266</v>
      </c>
      <c r="K682" s="84" t="s">
        <v>55</v>
      </c>
      <c r="L682" s="85" t="s">
        <v>14294</v>
      </c>
      <c r="M682" s="85" t="s">
        <v>20</v>
      </c>
      <c r="N682" s="85" t="s">
        <v>13</v>
      </c>
      <c r="O682" s="96">
        <v>0</v>
      </c>
      <c r="P682" s="85" t="s">
        <v>381</v>
      </c>
      <c r="Q682" s="86" t="s">
        <v>14295</v>
      </c>
    </row>
    <row r="683" spans="1:17" x14ac:dyDescent="0.25">
      <c r="A683" s="84" t="s">
        <v>6</v>
      </c>
      <c r="B683" s="85" t="s">
        <v>14267</v>
      </c>
      <c r="C683" s="85" t="s">
        <v>13</v>
      </c>
      <c r="D683" s="85" t="s">
        <v>155</v>
      </c>
      <c r="E683" s="96">
        <v>85</v>
      </c>
      <c r="F683" s="85" t="s">
        <v>392</v>
      </c>
      <c r="G683" s="86" t="s">
        <v>14268</v>
      </c>
      <c r="K683" s="84" t="s">
        <v>56</v>
      </c>
      <c r="L683" s="85" t="s">
        <v>11420</v>
      </c>
      <c r="M683" s="85" t="s">
        <v>20</v>
      </c>
      <c r="N683" s="85" t="s">
        <v>890</v>
      </c>
      <c r="O683" s="96">
        <v>0</v>
      </c>
      <c r="P683" s="85" t="s">
        <v>381</v>
      </c>
      <c r="Q683" s="86" t="s">
        <v>14296</v>
      </c>
    </row>
    <row r="684" spans="1:17" x14ac:dyDescent="0.25">
      <c r="A684" s="84" t="s">
        <v>32</v>
      </c>
      <c r="B684" s="85" t="s">
        <v>14269</v>
      </c>
      <c r="C684" s="85" t="s">
        <v>28</v>
      </c>
      <c r="D684" s="85" t="s">
        <v>12</v>
      </c>
      <c r="E684" s="96">
        <v>80</v>
      </c>
      <c r="F684" s="85" t="s">
        <v>392</v>
      </c>
      <c r="G684" s="86" t="s">
        <v>14270</v>
      </c>
      <c r="K684" s="84" t="s">
        <v>57</v>
      </c>
      <c r="L684" s="85" t="s">
        <v>14297</v>
      </c>
      <c r="M684" s="85" t="s">
        <v>9</v>
      </c>
      <c r="N684" s="85" t="s">
        <v>13</v>
      </c>
      <c r="O684" s="96">
        <v>0</v>
      </c>
      <c r="P684" s="85" t="s">
        <v>4484</v>
      </c>
      <c r="Q684" s="86" t="s">
        <v>14298</v>
      </c>
    </row>
    <row r="685" spans="1:17" x14ac:dyDescent="0.25">
      <c r="A685" s="84" t="s">
        <v>48</v>
      </c>
      <c r="B685" s="85" t="s">
        <v>5115</v>
      </c>
      <c r="C685" s="85" t="s">
        <v>890</v>
      </c>
      <c r="D685" s="85" t="s">
        <v>155</v>
      </c>
      <c r="E685" s="96">
        <v>105</v>
      </c>
      <c r="F685" s="85" t="s">
        <v>105</v>
      </c>
      <c r="G685" s="86" t="s">
        <v>14271</v>
      </c>
      <c r="K685" s="251"/>
      <c r="L685" s="218"/>
      <c r="M685" s="117"/>
      <c r="N685" s="88" t="s">
        <v>104</v>
      </c>
      <c r="O685" s="250">
        <f>SUM(O672:O684)</f>
        <v>865</v>
      </c>
      <c r="Q685" s="81"/>
    </row>
    <row r="686" spans="1:17" x14ac:dyDescent="0.25">
      <c r="A686" s="84" t="s">
        <v>49</v>
      </c>
      <c r="B686" s="85" t="s">
        <v>4681</v>
      </c>
      <c r="C686" s="85" t="s">
        <v>890</v>
      </c>
      <c r="D686" s="85" t="s">
        <v>155</v>
      </c>
      <c r="E686" s="96">
        <v>105</v>
      </c>
      <c r="F686" s="85" t="s">
        <v>105</v>
      </c>
      <c r="G686" s="86" t="s">
        <v>14272</v>
      </c>
      <c r="K686" s="251"/>
      <c r="L686" s="117"/>
      <c r="M686" s="117"/>
      <c r="N686" s="311"/>
      <c r="O686" s="312"/>
      <c r="Q686" s="81"/>
    </row>
    <row r="687" spans="1:17" ht="18.75" x14ac:dyDescent="0.3">
      <c r="A687" s="84" t="s">
        <v>50</v>
      </c>
      <c r="B687" s="85" t="s">
        <v>8847</v>
      </c>
      <c r="C687" s="85" t="s">
        <v>890</v>
      </c>
      <c r="D687" s="85" t="s">
        <v>5</v>
      </c>
      <c r="E687" s="96">
        <v>70</v>
      </c>
      <c r="F687" s="85" t="s">
        <v>392</v>
      </c>
      <c r="G687" s="86" t="s">
        <v>14273</v>
      </c>
      <c r="K687" s="79"/>
      <c r="L687" s="80"/>
      <c r="M687" t="s">
        <v>393</v>
      </c>
      <c r="O687" s="115"/>
      <c r="P687" s="83">
        <v>44592</v>
      </c>
      <c r="Q687" s="81"/>
    </row>
    <row r="688" spans="1:17" x14ac:dyDescent="0.25">
      <c r="A688" s="84" t="s">
        <v>51</v>
      </c>
      <c r="B688" s="85" t="s">
        <v>14274</v>
      </c>
      <c r="C688" s="85" t="s">
        <v>890</v>
      </c>
      <c r="D688" s="85" t="s">
        <v>20</v>
      </c>
      <c r="E688" s="96">
        <v>70</v>
      </c>
      <c r="F688" s="85" t="s">
        <v>392</v>
      </c>
      <c r="G688" s="86" t="s">
        <v>14275</v>
      </c>
      <c r="K688" s="84" t="s">
        <v>97</v>
      </c>
      <c r="L688" s="85" t="s">
        <v>98</v>
      </c>
      <c r="M688" s="85" t="s">
        <v>99</v>
      </c>
      <c r="N688" s="85" t="s">
        <v>100</v>
      </c>
      <c r="O688" s="85" t="s">
        <v>101</v>
      </c>
      <c r="P688" s="85" t="s">
        <v>102</v>
      </c>
      <c r="Q688" s="86" t="s">
        <v>103</v>
      </c>
    </row>
    <row r="689" spans="1:17" x14ac:dyDescent="0.25">
      <c r="A689" s="84" t="s">
        <v>52</v>
      </c>
      <c r="B689" s="85" t="s">
        <v>963</v>
      </c>
      <c r="C689" s="85" t="s">
        <v>21</v>
      </c>
      <c r="D689" s="85" t="s">
        <v>9</v>
      </c>
      <c r="E689" s="96">
        <v>50</v>
      </c>
      <c r="F689" s="85" t="s">
        <v>392</v>
      </c>
      <c r="G689" s="86" t="s">
        <v>14276</v>
      </c>
      <c r="K689" s="84" t="s">
        <v>2</v>
      </c>
      <c r="L689" s="85" t="s">
        <v>14300</v>
      </c>
      <c r="M689" s="85" t="s">
        <v>21</v>
      </c>
      <c r="N689" s="85" t="s">
        <v>9</v>
      </c>
      <c r="O689" s="96">
        <v>80</v>
      </c>
      <c r="P689" s="85" t="s">
        <v>105</v>
      </c>
      <c r="Q689" s="86" t="s">
        <v>14301</v>
      </c>
    </row>
    <row r="690" spans="1:17" x14ac:dyDescent="0.25">
      <c r="A690" s="84" t="s">
        <v>53</v>
      </c>
      <c r="B690" s="85" t="s">
        <v>11364</v>
      </c>
      <c r="C690" s="85" t="s">
        <v>21</v>
      </c>
      <c r="D690" s="85" t="s">
        <v>9</v>
      </c>
      <c r="E690" s="96">
        <v>50</v>
      </c>
      <c r="F690" s="85" t="s">
        <v>392</v>
      </c>
      <c r="G690" s="86" t="s">
        <v>14277</v>
      </c>
      <c r="K690" s="84" t="s">
        <v>6</v>
      </c>
      <c r="L690" s="85" t="s">
        <v>14302</v>
      </c>
      <c r="M690" s="85" t="s">
        <v>21</v>
      </c>
      <c r="N690" s="85" t="s">
        <v>9</v>
      </c>
      <c r="O690" s="96">
        <v>40</v>
      </c>
      <c r="P690" s="85" t="s">
        <v>105</v>
      </c>
      <c r="Q690" s="86" t="s">
        <v>14303</v>
      </c>
    </row>
    <row r="691" spans="1:17" x14ac:dyDescent="0.25">
      <c r="A691" s="84" t="s">
        <v>54</v>
      </c>
      <c r="B691" s="85" t="s">
        <v>11883</v>
      </c>
      <c r="C691" s="85" t="s">
        <v>21</v>
      </c>
      <c r="D691" s="85" t="s">
        <v>41</v>
      </c>
      <c r="E691" s="96">
        <v>0</v>
      </c>
      <c r="F691" s="85" t="s">
        <v>105</v>
      </c>
      <c r="G691" s="86" t="s">
        <v>14095</v>
      </c>
      <c r="K691" s="84" t="s">
        <v>32</v>
      </c>
      <c r="L691" s="85" t="s">
        <v>9151</v>
      </c>
      <c r="M691" s="85" t="s">
        <v>13</v>
      </c>
      <c r="N691" s="85" t="s">
        <v>20</v>
      </c>
      <c r="O691" s="96">
        <v>80</v>
      </c>
      <c r="P691" s="85" t="s">
        <v>392</v>
      </c>
      <c r="Q691" s="86" t="s">
        <v>14304</v>
      </c>
    </row>
    <row r="692" spans="1:17" x14ac:dyDescent="0.25">
      <c r="A692" s="84" t="s">
        <v>55</v>
      </c>
      <c r="B692" s="85" t="s">
        <v>13948</v>
      </c>
      <c r="C692" s="85" t="s">
        <v>21</v>
      </c>
      <c r="D692" s="85" t="s">
        <v>9</v>
      </c>
      <c r="E692" s="96">
        <v>0</v>
      </c>
      <c r="F692" s="85" t="s">
        <v>105</v>
      </c>
      <c r="G692" s="86" t="s">
        <v>13949</v>
      </c>
      <c r="K692" s="84" t="s">
        <v>48</v>
      </c>
      <c r="L692" s="85" t="s">
        <v>9152</v>
      </c>
      <c r="M692" s="85" t="s">
        <v>13</v>
      </c>
      <c r="N692" s="85" t="s">
        <v>20</v>
      </c>
      <c r="O692" s="96">
        <v>40</v>
      </c>
      <c r="P692" s="85" t="s">
        <v>392</v>
      </c>
      <c r="Q692" s="86" t="s">
        <v>14305</v>
      </c>
    </row>
    <row r="693" spans="1:17" x14ac:dyDescent="0.25">
      <c r="D693" s="255" t="s">
        <v>104</v>
      </c>
      <c r="E693" s="256">
        <f>SUM(E682:E692)</f>
        <v>740</v>
      </c>
      <c r="G693" s="81"/>
      <c r="K693" s="84" t="s">
        <v>49</v>
      </c>
      <c r="L693" s="85" t="s">
        <v>2269</v>
      </c>
      <c r="M693" s="85" t="s">
        <v>21</v>
      </c>
      <c r="N693" s="85" t="s">
        <v>5</v>
      </c>
      <c r="O693" s="96">
        <v>80</v>
      </c>
      <c r="P693" s="85" t="s">
        <v>105</v>
      </c>
      <c r="Q693" s="86" t="s">
        <v>14306</v>
      </c>
    </row>
    <row r="694" spans="1:17" x14ac:dyDescent="0.25">
      <c r="C694" s="90"/>
      <c r="K694" s="84" t="s">
        <v>50</v>
      </c>
      <c r="L694" s="85" t="s">
        <v>14307</v>
      </c>
      <c r="M694" s="85" t="s">
        <v>21</v>
      </c>
      <c r="N694" s="85" t="s">
        <v>155</v>
      </c>
      <c r="O694" s="96">
        <v>85</v>
      </c>
      <c r="P694" s="85" t="s">
        <v>105</v>
      </c>
      <c r="Q694" s="86" t="s">
        <v>14308</v>
      </c>
    </row>
    <row r="695" spans="1:17" x14ac:dyDescent="0.25">
      <c r="C695" t="s">
        <v>104</v>
      </c>
      <c r="D695" s="205">
        <f>SUM(E678+E693)</f>
        <v>1060</v>
      </c>
      <c r="E695" s="273">
        <f>SUM(D695*1.95583)</f>
        <v>2073.1797999999999</v>
      </c>
      <c r="K695" s="84" t="s">
        <v>51</v>
      </c>
      <c r="L695" s="85" t="s">
        <v>2928</v>
      </c>
      <c r="M695" s="85" t="s">
        <v>890</v>
      </c>
      <c r="N695" s="85" t="s">
        <v>12</v>
      </c>
      <c r="O695" s="96">
        <v>0</v>
      </c>
      <c r="P695" s="85" t="s">
        <v>105</v>
      </c>
      <c r="Q695" s="86" t="s">
        <v>12321</v>
      </c>
    </row>
    <row r="696" spans="1:17" x14ac:dyDescent="0.25">
      <c r="D696" s="205"/>
      <c r="E696" s="273"/>
      <c r="K696" s="84" t="s">
        <v>52</v>
      </c>
      <c r="L696" s="85" t="s">
        <v>376</v>
      </c>
      <c r="M696" s="85" t="s">
        <v>21</v>
      </c>
      <c r="N696" s="85" t="s">
        <v>5</v>
      </c>
      <c r="O696" s="96">
        <v>0</v>
      </c>
      <c r="P696" s="85" t="s">
        <v>105</v>
      </c>
      <c r="Q696" s="86" t="s">
        <v>14059</v>
      </c>
    </row>
    <row r="697" spans="1:17" x14ac:dyDescent="0.25">
      <c r="E697" s="91"/>
      <c r="G697" s="81"/>
      <c r="K697" s="84" t="s">
        <v>53</v>
      </c>
      <c r="L697" s="85" t="s">
        <v>14309</v>
      </c>
      <c r="M697" s="85" t="s">
        <v>22</v>
      </c>
      <c r="N697" s="85" t="s">
        <v>9</v>
      </c>
      <c r="O697" s="96">
        <v>0</v>
      </c>
      <c r="P697" s="85" t="s">
        <v>105</v>
      </c>
      <c r="Q697" s="86" t="s">
        <v>14155</v>
      </c>
    </row>
    <row r="698" spans="1:17" ht="15.75" x14ac:dyDescent="0.25">
      <c r="B698" s="116" t="s">
        <v>1349</v>
      </c>
      <c r="C698" s="116" t="s">
        <v>3883</v>
      </c>
      <c r="E698" s="91"/>
      <c r="F698" s="81"/>
      <c r="G698" s="81"/>
      <c r="K698" s="84" t="s">
        <v>54</v>
      </c>
      <c r="L698" s="85" t="s">
        <v>14310</v>
      </c>
      <c r="M698" s="85" t="s">
        <v>22</v>
      </c>
      <c r="N698" s="85" t="s">
        <v>9</v>
      </c>
      <c r="O698" s="96">
        <v>0</v>
      </c>
      <c r="P698" s="85" t="s">
        <v>105</v>
      </c>
      <c r="Q698" s="86" t="s">
        <v>14157</v>
      </c>
    </row>
    <row r="699" spans="1:17" x14ac:dyDescent="0.25">
      <c r="A699" s="79"/>
      <c r="B699" s="92">
        <v>44592</v>
      </c>
      <c r="F699" t="s">
        <v>5758</v>
      </c>
      <c r="G699" s="81"/>
      <c r="N699" s="255" t="s">
        <v>104</v>
      </c>
      <c r="O699" s="256">
        <f>SUM(O689:O698)</f>
        <v>405</v>
      </c>
      <c r="Q699" s="81"/>
    </row>
    <row r="700" spans="1:17" x14ac:dyDescent="0.25">
      <c r="A700" s="84" t="s">
        <v>97</v>
      </c>
      <c r="B700" s="93" t="s">
        <v>106</v>
      </c>
      <c r="C700" s="93" t="s">
        <v>107</v>
      </c>
      <c r="M700" s="90"/>
    </row>
    <row r="701" spans="1:17" x14ac:dyDescent="0.25">
      <c r="A701" s="84">
        <v>1</v>
      </c>
      <c r="B701" s="85" t="s">
        <v>108</v>
      </c>
      <c r="C701" s="96">
        <v>14</v>
      </c>
      <c r="G701" s="81"/>
      <c r="M701" t="s">
        <v>104</v>
      </c>
      <c r="N701" s="205">
        <f>SUM(O685+O699)</f>
        <v>1270</v>
      </c>
      <c r="O701" s="273">
        <f>SUM(N701*1.95583)</f>
        <v>2483.9040999999997</v>
      </c>
    </row>
    <row r="702" spans="1:17" x14ac:dyDescent="0.25">
      <c r="A702" s="84" t="s">
        <v>6</v>
      </c>
      <c r="B702" s="85" t="s">
        <v>4824</v>
      </c>
      <c r="C702" s="96">
        <v>30</v>
      </c>
      <c r="E702" t="s">
        <v>12375</v>
      </c>
      <c r="G702" s="81"/>
      <c r="N702" s="205"/>
      <c r="O702" s="273"/>
    </row>
    <row r="703" spans="1:17" x14ac:dyDescent="0.25">
      <c r="A703" s="84">
        <v>3</v>
      </c>
      <c r="B703" s="85" t="s">
        <v>110</v>
      </c>
      <c r="C703" s="96">
        <v>0</v>
      </c>
      <c r="F703" t="s">
        <v>12376</v>
      </c>
      <c r="G703" s="81"/>
      <c r="O703" s="91"/>
      <c r="Q703" s="81"/>
    </row>
    <row r="704" spans="1:17" ht="15.75" x14ac:dyDescent="0.25">
      <c r="A704" s="84">
        <v>4</v>
      </c>
      <c r="B704" s="94" t="s">
        <v>111</v>
      </c>
      <c r="C704" s="96">
        <v>27</v>
      </c>
      <c r="G704" s="81"/>
      <c r="L704" s="116" t="s">
        <v>7105</v>
      </c>
      <c r="M704" s="116" t="s">
        <v>10164</v>
      </c>
      <c r="O704" s="91"/>
      <c r="P704" s="81"/>
      <c r="Q704" s="81"/>
    </row>
    <row r="705" spans="1:17" x14ac:dyDescent="0.25">
      <c r="A705" s="79"/>
      <c r="B705" s="95" t="s">
        <v>104</v>
      </c>
      <c r="C705" s="96">
        <f>SUM(C701:C704)</f>
        <v>71</v>
      </c>
      <c r="G705" s="81"/>
      <c r="K705" s="79"/>
      <c r="L705" s="92">
        <v>44593</v>
      </c>
      <c r="P705" t="s">
        <v>5758</v>
      </c>
      <c r="Q705" s="81"/>
    </row>
    <row r="706" spans="1:17" x14ac:dyDescent="0.25">
      <c r="A706" s="79"/>
      <c r="B706" s="290"/>
      <c r="C706" s="252"/>
      <c r="G706" s="81"/>
      <c r="K706" s="84" t="s">
        <v>97</v>
      </c>
      <c r="L706" s="93" t="s">
        <v>106</v>
      </c>
      <c r="M706" s="93" t="s">
        <v>107</v>
      </c>
    </row>
    <row r="707" spans="1:17" x14ac:dyDescent="0.25">
      <c r="A707" s="79"/>
      <c r="B707" s="290"/>
      <c r="C707" s="252"/>
      <c r="D707" s="117"/>
      <c r="E707" s="117"/>
      <c r="F707" s="117"/>
      <c r="G707" s="276"/>
      <c r="K707" s="84">
        <v>1</v>
      </c>
      <c r="L707" s="85" t="s">
        <v>108</v>
      </c>
      <c r="M707" s="96">
        <v>13</v>
      </c>
      <c r="Q707" s="81"/>
    </row>
    <row r="708" spans="1:17" x14ac:dyDescent="0.25">
      <c r="A708" s="79"/>
      <c r="C708" s="85" t="s">
        <v>2354</v>
      </c>
      <c r="D708" s="96">
        <v>0</v>
      </c>
      <c r="E708" s="85"/>
      <c r="G708" s="81"/>
      <c r="K708" s="84" t="s">
        <v>6</v>
      </c>
      <c r="L708" s="85" t="s">
        <v>109</v>
      </c>
      <c r="M708" s="96">
        <v>0</v>
      </c>
      <c r="O708" t="s">
        <v>12375</v>
      </c>
      <c r="Q708" s="81"/>
    </row>
    <row r="709" spans="1:17" x14ac:dyDescent="0.25">
      <c r="A709" s="79"/>
      <c r="C709" s="85" t="s">
        <v>112</v>
      </c>
      <c r="D709" s="96">
        <f>SUM(D695)</f>
        <v>1060</v>
      </c>
      <c r="E709" s="99">
        <f>SUM(D709*1.95583)</f>
        <v>2073.1797999999999</v>
      </c>
      <c r="G709" s="81"/>
      <c r="K709" s="84">
        <v>3</v>
      </c>
      <c r="L709" s="85" t="s">
        <v>110</v>
      </c>
      <c r="M709" s="96">
        <v>0</v>
      </c>
      <c r="P709" t="s">
        <v>12376</v>
      </c>
      <c r="Q709" s="81"/>
    </row>
    <row r="710" spans="1:17" x14ac:dyDescent="0.25">
      <c r="A710" s="79"/>
      <c r="C710" s="85" t="s">
        <v>113</v>
      </c>
      <c r="D710" s="96">
        <f>SUM(C705)</f>
        <v>71</v>
      </c>
      <c r="E710" s="85"/>
      <c r="G710" s="81"/>
      <c r="K710" s="84">
        <v>4</v>
      </c>
      <c r="L710" s="94" t="s">
        <v>111</v>
      </c>
      <c r="M710" s="96">
        <v>35</v>
      </c>
      <c r="Q710" s="81"/>
    </row>
    <row r="711" spans="1:17" x14ac:dyDescent="0.25">
      <c r="A711" s="79"/>
      <c r="C711" s="85" t="s">
        <v>114</v>
      </c>
      <c r="D711" s="96">
        <f>SUM(D708+D709-D710)</f>
        <v>989</v>
      </c>
      <c r="E711" s="85"/>
      <c r="G711" s="81" t="s">
        <v>5758</v>
      </c>
      <c r="K711" s="79"/>
      <c r="L711" s="95" t="s">
        <v>104</v>
      </c>
      <c r="M711" s="96">
        <f>SUM(M707:M710)</f>
        <v>48</v>
      </c>
      <c r="Q711" s="81"/>
    </row>
    <row r="712" spans="1:17" x14ac:dyDescent="0.25">
      <c r="A712" s="79"/>
      <c r="C712" s="94" t="s">
        <v>2355</v>
      </c>
      <c r="D712" s="96">
        <v>0</v>
      </c>
      <c r="E712" s="85"/>
      <c r="G712" s="81"/>
      <c r="K712" s="79"/>
      <c r="L712" s="290"/>
      <c r="M712" s="252"/>
      <c r="Q712" s="81"/>
    </row>
    <row r="713" spans="1:17" x14ac:dyDescent="0.25">
      <c r="K713" s="79"/>
      <c r="L713" s="290"/>
      <c r="M713" s="252"/>
      <c r="N713" s="117"/>
      <c r="O713" s="117"/>
      <c r="P713" s="117"/>
      <c r="Q713" s="276"/>
    </row>
    <row r="714" spans="1:17" x14ac:dyDescent="0.25">
      <c r="K714" s="79"/>
      <c r="M714" s="85" t="s">
        <v>2354</v>
      </c>
      <c r="N714" s="96">
        <v>50</v>
      </c>
      <c r="O714" s="85" t="s">
        <v>14299</v>
      </c>
      <c r="Q714" s="81"/>
    </row>
    <row r="715" spans="1:17" x14ac:dyDescent="0.25">
      <c r="K715" s="79"/>
      <c r="M715" s="85" t="s">
        <v>112</v>
      </c>
      <c r="N715" s="96">
        <f>SUM(N701)</f>
        <v>1270</v>
      </c>
      <c r="O715" s="99">
        <f>SUM(N715*1.95583)</f>
        <v>2483.9040999999997</v>
      </c>
      <c r="Q715" s="81"/>
    </row>
    <row r="716" spans="1:17" x14ac:dyDescent="0.25">
      <c r="K716" s="79"/>
      <c r="M716" s="85" t="s">
        <v>113</v>
      </c>
      <c r="N716" s="96">
        <f>SUM(M711)</f>
        <v>48</v>
      </c>
      <c r="O716" s="85"/>
      <c r="Q716" s="81"/>
    </row>
    <row r="717" spans="1:17" x14ac:dyDescent="0.25">
      <c r="K717" s="79"/>
      <c r="M717" s="85" t="s">
        <v>114</v>
      </c>
      <c r="N717" s="96">
        <f>SUM(N714+N715-N716)</f>
        <v>1272</v>
      </c>
      <c r="O717" s="85"/>
      <c r="Q717" s="81" t="s">
        <v>5758</v>
      </c>
    </row>
    <row r="718" spans="1:17" x14ac:dyDescent="0.25">
      <c r="K718" s="79"/>
      <c r="M718" s="94" t="s">
        <v>2355</v>
      </c>
      <c r="N718" s="96">
        <v>0</v>
      </c>
      <c r="O718" s="85"/>
      <c r="Q718" s="81"/>
    </row>
    <row r="719" spans="1:17" x14ac:dyDescent="0.25">
      <c r="B719" s="100">
        <v>2550</v>
      </c>
      <c r="G719" s="81"/>
    </row>
    <row r="720" spans="1:17" x14ac:dyDescent="0.25">
      <c r="B720" s="100">
        <v>200</v>
      </c>
      <c r="D720" s="93" t="s">
        <v>118</v>
      </c>
      <c r="E720" s="93" t="s">
        <v>119</v>
      </c>
      <c r="F720" s="93" t="s">
        <v>120</v>
      </c>
    </row>
    <row r="721" spans="1:17" x14ac:dyDescent="0.25">
      <c r="B721" s="101">
        <f>SUM(B720/B719)</f>
        <v>7.8431372549019607E-2</v>
      </c>
      <c r="D721" s="102">
        <f>SUM(B721*E709)</f>
        <v>162.60233725490195</v>
      </c>
      <c r="E721" s="102">
        <f>SUM(D721/1.17)</f>
        <v>138.97635662812132</v>
      </c>
      <c r="F721" s="102">
        <f>SUM(D721-E721)</f>
        <v>23.625980626780631</v>
      </c>
    </row>
    <row r="725" spans="1:17" x14ac:dyDescent="0.25">
      <c r="L725" s="100">
        <v>2550</v>
      </c>
      <c r="Q725" s="81"/>
    </row>
    <row r="726" spans="1:17" x14ac:dyDescent="0.25">
      <c r="L726" s="100">
        <v>200</v>
      </c>
      <c r="N726" s="93" t="s">
        <v>118</v>
      </c>
      <c r="O726" s="93" t="s">
        <v>119</v>
      </c>
      <c r="P726" s="93" t="s">
        <v>120</v>
      </c>
    </row>
    <row r="727" spans="1:17" x14ac:dyDescent="0.25">
      <c r="L727" s="101">
        <f>SUM(L726/L725)</f>
        <v>7.8431372549019607E-2</v>
      </c>
      <c r="N727" s="102">
        <f>SUM(L727*O715)</f>
        <v>194.81600784313724</v>
      </c>
      <c r="O727" s="102">
        <f>SUM(N727/1.17)</f>
        <v>166.50940841293783</v>
      </c>
      <c r="P727" s="102">
        <f>SUM(N727-O727)</f>
        <v>28.306599430199412</v>
      </c>
    </row>
    <row r="732" spans="1:17" ht="18.75" x14ac:dyDescent="0.3">
      <c r="A732" s="79"/>
      <c r="B732" s="80" t="s">
        <v>14320</v>
      </c>
      <c r="G732" s="81"/>
      <c r="K732" s="79"/>
      <c r="L732" s="80" t="s">
        <v>14342</v>
      </c>
      <c r="Q732" s="81"/>
    </row>
    <row r="733" spans="1:17" x14ac:dyDescent="0.25">
      <c r="A733" s="79"/>
      <c r="B733" t="s">
        <v>2056</v>
      </c>
      <c r="F733" s="82" t="s">
        <v>95</v>
      </c>
      <c r="G733" s="81"/>
      <c r="K733" s="79"/>
      <c r="L733" t="s">
        <v>6815</v>
      </c>
      <c r="P733" s="82" t="s">
        <v>95</v>
      </c>
      <c r="Q733" s="81"/>
    </row>
    <row r="734" spans="1:17" ht="18.75" x14ac:dyDescent="0.3">
      <c r="A734" s="251"/>
      <c r="B734" s="274" t="s">
        <v>1077</v>
      </c>
      <c r="C734" s="117"/>
      <c r="D734" s="117"/>
      <c r="E734" s="117"/>
      <c r="F734" s="275">
        <v>44592</v>
      </c>
      <c r="G734" s="276"/>
      <c r="K734" s="251"/>
      <c r="L734" s="274"/>
      <c r="M734" s="117" t="s">
        <v>96</v>
      </c>
      <c r="N734" s="117"/>
      <c r="O734" s="117"/>
      <c r="P734" s="275">
        <v>44591</v>
      </c>
      <c r="Q734" s="276"/>
    </row>
    <row r="735" spans="1:17" x14ac:dyDescent="0.25">
      <c r="A735" s="84" t="s">
        <v>97</v>
      </c>
      <c r="B735" s="85" t="s">
        <v>98</v>
      </c>
      <c r="C735" s="85" t="s">
        <v>99</v>
      </c>
      <c r="D735" s="85" t="s">
        <v>100</v>
      </c>
      <c r="E735" s="85" t="s">
        <v>101</v>
      </c>
      <c r="F735" s="85" t="s">
        <v>102</v>
      </c>
      <c r="G735" s="86" t="s">
        <v>103</v>
      </c>
      <c r="K735" s="84" t="s">
        <v>97</v>
      </c>
      <c r="L735" s="85" t="s">
        <v>98</v>
      </c>
      <c r="M735" s="85" t="s">
        <v>99</v>
      </c>
      <c r="N735" s="85" t="s">
        <v>100</v>
      </c>
      <c r="O735" s="85" t="s">
        <v>101</v>
      </c>
      <c r="P735" s="85" t="s">
        <v>102</v>
      </c>
      <c r="Q735" s="86" t="s">
        <v>103</v>
      </c>
    </row>
    <row r="736" spans="1:17" x14ac:dyDescent="0.25">
      <c r="A736" s="84" t="s">
        <v>2</v>
      </c>
      <c r="B736" s="85" t="s">
        <v>7308</v>
      </c>
      <c r="C736" s="85" t="s">
        <v>155</v>
      </c>
      <c r="D736" s="85" t="s">
        <v>13</v>
      </c>
      <c r="E736" s="96">
        <v>127.82297</v>
      </c>
      <c r="F736" s="85" t="s">
        <v>496</v>
      </c>
      <c r="G736" s="86" t="s">
        <v>13807</v>
      </c>
      <c r="K736" s="84" t="s">
        <v>2</v>
      </c>
      <c r="L736" s="85" t="s">
        <v>14344</v>
      </c>
      <c r="M736" s="85" t="s">
        <v>9</v>
      </c>
      <c r="N736" s="85" t="s">
        <v>21</v>
      </c>
      <c r="O736" s="96">
        <v>80</v>
      </c>
      <c r="P736" s="85" t="s">
        <v>105</v>
      </c>
      <c r="Q736" s="86" t="s">
        <v>14345</v>
      </c>
    </row>
    <row r="737" spans="1:17" x14ac:dyDescent="0.25">
      <c r="A737" s="84" t="s">
        <v>6</v>
      </c>
      <c r="B737" s="85" t="s">
        <v>6748</v>
      </c>
      <c r="C737" s="85" t="s">
        <v>20</v>
      </c>
      <c r="D737" s="85" t="s">
        <v>13</v>
      </c>
      <c r="E737" s="96">
        <v>122.71005148</v>
      </c>
      <c r="F737" s="85" t="s">
        <v>496</v>
      </c>
      <c r="G737" s="86" t="s">
        <v>13808</v>
      </c>
      <c r="K737" s="84" t="s">
        <v>6</v>
      </c>
      <c r="L737" s="85" t="s">
        <v>14346</v>
      </c>
      <c r="M737" s="85" t="s">
        <v>9</v>
      </c>
      <c r="N737" s="85" t="s">
        <v>21</v>
      </c>
      <c r="O737" s="96">
        <v>80</v>
      </c>
      <c r="P737" s="85" t="s">
        <v>105</v>
      </c>
      <c r="Q737" s="86" t="s">
        <v>14347</v>
      </c>
    </row>
    <row r="738" spans="1:17" x14ac:dyDescent="0.25">
      <c r="A738" s="84" t="s">
        <v>32</v>
      </c>
      <c r="B738" s="85" t="s">
        <v>13593</v>
      </c>
      <c r="C738" s="85" t="s">
        <v>20</v>
      </c>
      <c r="D738" s="85" t="s">
        <v>13</v>
      </c>
      <c r="E738" s="96">
        <v>122.71005148</v>
      </c>
      <c r="F738" s="85" t="s">
        <v>496</v>
      </c>
      <c r="G738" s="86" t="s">
        <v>13809</v>
      </c>
      <c r="K738" s="84" t="s">
        <v>32</v>
      </c>
      <c r="L738" s="85" t="s">
        <v>14348</v>
      </c>
      <c r="M738" s="85" t="s">
        <v>14349</v>
      </c>
      <c r="N738" s="85" t="s">
        <v>21</v>
      </c>
      <c r="O738" s="96">
        <v>50</v>
      </c>
      <c r="P738" s="85" t="s">
        <v>392</v>
      </c>
      <c r="Q738" s="86" t="s">
        <v>14350</v>
      </c>
    </row>
    <row r="739" spans="1:17" x14ac:dyDescent="0.25">
      <c r="A739" s="84" t="s">
        <v>48</v>
      </c>
      <c r="B739" s="85" t="s">
        <v>13595</v>
      </c>
      <c r="C739" s="85" t="s">
        <v>20</v>
      </c>
      <c r="D739" s="85" t="s">
        <v>13</v>
      </c>
      <c r="E739" s="96">
        <v>122.71005148</v>
      </c>
      <c r="F739" s="85" t="s">
        <v>496</v>
      </c>
      <c r="G739" s="86" t="s">
        <v>13810</v>
      </c>
      <c r="K739" s="84" t="s">
        <v>48</v>
      </c>
      <c r="L739" s="85" t="s">
        <v>14351</v>
      </c>
      <c r="M739" s="85" t="s">
        <v>14349</v>
      </c>
      <c r="N739" s="85" t="s">
        <v>21</v>
      </c>
      <c r="O739" s="96">
        <v>50</v>
      </c>
      <c r="P739" s="85" t="s">
        <v>392</v>
      </c>
      <c r="Q739" s="86" t="s">
        <v>14352</v>
      </c>
    </row>
    <row r="740" spans="1:17" x14ac:dyDescent="0.25">
      <c r="A740" s="84" t="s">
        <v>49</v>
      </c>
      <c r="B740" s="85" t="s">
        <v>14321</v>
      </c>
      <c r="C740" s="85" t="s">
        <v>5</v>
      </c>
      <c r="D740" s="85" t="s">
        <v>13</v>
      </c>
      <c r="E740" s="96">
        <v>122.71005148</v>
      </c>
      <c r="F740" s="85" t="s">
        <v>496</v>
      </c>
      <c r="G740" s="86" t="s">
        <v>13924</v>
      </c>
      <c r="K740" s="84" t="s">
        <v>49</v>
      </c>
      <c r="L740" s="85" t="s">
        <v>14353</v>
      </c>
      <c r="M740" s="85" t="s">
        <v>20</v>
      </c>
      <c r="N740" s="85" t="s">
        <v>21</v>
      </c>
      <c r="O740" s="96">
        <v>0</v>
      </c>
      <c r="P740" s="85" t="s">
        <v>105</v>
      </c>
      <c r="Q740" s="86" t="s">
        <v>12237</v>
      </c>
    </row>
    <row r="741" spans="1:17" x14ac:dyDescent="0.25">
      <c r="A741" s="84" t="s">
        <v>50</v>
      </c>
      <c r="B741" s="85" t="s">
        <v>5700</v>
      </c>
      <c r="C741" s="85" t="s">
        <v>5</v>
      </c>
      <c r="D741" s="85" t="s">
        <v>21</v>
      </c>
      <c r="E741" s="96">
        <v>81.806700000000006</v>
      </c>
      <c r="F741" s="85" t="s">
        <v>496</v>
      </c>
      <c r="G741" s="86" t="s">
        <v>14019</v>
      </c>
      <c r="K741" s="84" t="s">
        <v>50</v>
      </c>
      <c r="L741" s="85" t="s">
        <v>11425</v>
      </c>
      <c r="M741" s="85" t="s">
        <v>20</v>
      </c>
      <c r="N741" s="85" t="s">
        <v>21</v>
      </c>
      <c r="O741" s="96">
        <v>0</v>
      </c>
      <c r="P741" s="85" t="s">
        <v>105</v>
      </c>
      <c r="Q741" s="86" t="s">
        <v>14256</v>
      </c>
    </row>
    <row r="742" spans="1:17" x14ac:dyDescent="0.25">
      <c r="A742" s="84" t="s">
        <v>51</v>
      </c>
      <c r="B742" s="85" t="s">
        <v>14061</v>
      </c>
      <c r="C742" s="85" t="s">
        <v>20</v>
      </c>
      <c r="D742" s="85" t="s">
        <v>21</v>
      </c>
      <c r="E742" s="96">
        <v>81.806700000000006</v>
      </c>
      <c r="F742" s="85" t="s">
        <v>496</v>
      </c>
      <c r="G742" s="86" t="s">
        <v>14062</v>
      </c>
      <c r="K742" s="84" t="s">
        <v>51</v>
      </c>
      <c r="L742" s="85" t="s">
        <v>9980</v>
      </c>
      <c r="M742" s="85" t="s">
        <v>20</v>
      </c>
      <c r="N742" s="85" t="s">
        <v>21</v>
      </c>
      <c r="O742" s="96">
        <v>0</v>
      </c>
      <c r="P742" s="85" t="s">
        <v>105</v>
      </c>
      <c r="Q742" s="86" t="s">
        <v>14354</v>
      </c>
    </row>
    <row r="743" spans="1:17" x14ac:dyDescent="0.25">
      <c r="A743" s="84" t="s">
        <v>52</v>
      </c>
      <c r="B743" s="85" t="s">
        <v>14322</v>
      </c>
      <c r="C743" s="85" t="s">
        <v>20</v>
      </c>
      <c r="D743" s="85" t="s">
        <v>13</v>
      </c>
      <c r="E743" s="96">
        <v>122.71005148</v>
      </c>
      <c r="F743" s="85" t="s">
        <v>496</v>
      </c>
      <c r="G743" s="86" t="s">
        <v>14171</v>
      </c>
      <c r="K743" s="84" t="s">
        <v>52</v>
      </c>
      <c r="L743" s="85" t="s">
        <v>14355</v>
      </c>
      <c r="M743" s="85" t="s">
        <v>20</v>
      </c>
      <c r="N743" s="85" t="s">
        <v>21</v>
      </c>
      <c r="O743" s="96">
        <v>0</v>
      </c>
      <c r="P743" s="85" t="s">
        <v>381</v>
      </c>
      <c r="Q743" s="86" t="s">
        <v>14356</v>
      </c>
    </row>
    <row r="744" spans="1:17" x14ac:dyDescent="0.25">
      <c r="A744" s="84" t="s">
        <v>53</v>
      </c>
      <c r="B744" s="85" t="s">
        <v>5697</v>
      </c>
      <c r="C744" s="85" t="s">
        <v>20</v>
      </c>
      <c r="D744" s="85" t="s">
        <v>13</v>
      </c>
      <c r="E744" s="96">
        <v>122.71005148</v>
      </c>
      <c r="F744" s="85" t="s">
        <v>496</v>
      </c>
      <c r="G744" s="86" t="s">
        <v>14172</v>
      </c>
      <c r="K744" s="251"/>
      <c r="L744" s="218"/>
      <c r="M744" s="117"/>
      <c r="N744" s="88" t="s">
        <v>104</v>
      </c>
      <c r="O744" s="250">
        <f>SUM(O736:O743)</f>
        <v>260</v>
      </c>
      <c r="Q744" s="81"/>
    </row>
    <row r="745" spans="1:17" x14ac:dyDescent="0.25">
      <c r="A745" s="84" t="s">
        <v>54</v>
      </c>
      <c r="B745" s="85" t="s">
        <v>6029</v>
      </c>
      <c r="C745" s="85" t="s">
        <v>20</v>
      </c>
      <c r="D745" s="85" t="s">
        <v>21</v>
      </c>
      <c r="E745" s="96">
        <v>81.806700000000006</v>
      </c>
      <c r="F745" s="85" t="s">
        <v>496</v>
      </c>
      <c r="G745" s="86" t="s">
        <v>14173</v>
      </c>
      <c r="K745" s="251"/>
      <c r="L745" s="117"/>
      <c r="M745" s="117"/>
      <c r="N745" s="311"/>
      <c r="O745" s="312"/>
      <c r="Q745" s="81"/>
    </row>
    <row r="746" spans="1:17" ht="18.75" x14ac:dyDescent="0.3">
      <c r="A746" s="84" t="s">
        <v>55</v>
      </c>
      <c r="B746" s="85" t="s">
        <v>14041</v>
      </c>
      <c r="C746" s="85" t="s">
        <v>20</v>
      </c>
      <c r="D746" s="85" t="s">
        <v>13</v>
      </c>
      <c r="E746" s="96">
        <v>122.71005148</v>
      </c>
      <c r="F746" s="85" t="s">
        <v>496</v>
      </c>
      <c r="G746" s="86" t="s">
        <v>14209</v>
      </c>
      <c r="K746" s="79"/>
      <c r="L746" s="80"/>
      <c r="M746" t="s">
        <v>393</v>
      </c>
      <c r="O746" s="115"/>
      <c r="P746" s="83">
        <v>44594</v>
      </c>
      <c r="Q746" s="81"/>
    </row>
    <row r="747" spans="1:17" x14ac:dyDescent="0.25">
      <c r="A747" s="84" t="s">
        <v>56</v>
      </c>
      <c r="B747" s="85" t="s">
        <v>14174</v>
      </c>
      <c r="C747" s="85" t="s">
        <v>20</v>
      </c>
      <c r="D747" s="85" t="s">
        <v>13</v>
      </c>
      <c r="E747" s="96">
        <v>122.71005148</v>
      </c>
      <c r="F747" s="85" t="s">
        <v>496</v>
      </c>
      <c r="G747" s="86" t="s">
        <v>14175</v>
      </c>
      <c r="K747" s="84" t="s">
        <v>97</v>
      </c>
      <c r="L747" s="85" t="s">
        <v>98</v>
      </c>
      <c r="M747" s="85" t="s">
        <v>99</v>
      </c>
      <c r="N747" s="85" t="s">
        <v>100</v>
      </c>
      <c r="O747" s="85" t="s">
        <v>101</v>
      </c>
      <c r="P747" s="85" t="s">
        <v>102</v>
      </c>
      <c r="Q747" s="86" t="s">
        <v>103</v>
      </c>
    </row>
    <row r="748" spans="1:17" x14ac:dyDescent="0.25">
      <c r="A748" s="84" t="s">
        <v>57</v>
      </c>
      <c r="B748" s="85" t="s">
        <v>14323</v>
      </c>
      <c r="C748" s="85" t="s">
        <v>9</v>
      </c>
      <c r="D748" s="85" t="s">
        <v>13</v>
      </c>
      <c r="E748" s="96">
        <v>122.71005148</v>
      </c>
      <c r="F748" s="85" t="s">
        <v>496</v>
      </c>
      <c r="G748" s="86" t="s">
        <v>14254</v>
      </c>
      <c r="K748" s="84" t="s">
        <v>2</v>
      </c>
      <c r="L748" s="85" t="s">
        <v>3997</v>
      </c>
      <c r="M748" s="85" t="s">
        <v>22</v>
      </c>
      <c r="N748" s="85" t="s">
        <v>12</v>
      </c>
      <c r="O748" s="96">
        <v>130</v>
      </c>
      <c r="P748" s="85" t="s">
        <v>105</v>
      </c>
      <c r="Q748" s="86" t="s">
        <v>14357</v>
      </c>
    </row>
    <row r="749" spans="1:17" x14ac:dyDescent="0.25">
      <c r="A749" s="251"/>
      <c r="B749" s="117"/>
      <c r="C749" s="117"/>
      <c r="D749" s="255" t="s">
        <v>104</v>
      </c>
      <c r="E749" s="256">
        <f>SUM(E736:E748)</f>
        <v>1477.6335333199997</v>
      </c>
      <c r="G749" s="81"/>
      <c r="K749" s="84" t="s">
        <v>6</v>
      </c>
      <c r="L749" s="85" t="s">
        <v>12360</v>
      </c>
      <c r="M749" s="85" t="s">
        <v>13</v>
      </c>
      <c r="N749" s="85" t="s">
        <v>20</v>
      </c>
      <c r="O749" s="96">
        <v>120</v>
      </c>
      <c r="P749" s="85" t="s">
        <v>105</v>
      </c>
      <c r="Q749" s="86" t="s">
        <v>14358</v>
      </c>
    </row>
    <row r="750" spans="1:17" x14ac:dyDescent="0.25">
      <c r="A750" s="251"/>
      <c r="B750" s="117"/>
      <c r="C750" s="117"/>
      <c r="D750" s="311"/>
      <c r="E750" s="312"/>
      <c r="G750" s="81"/>
      <c r="K750" s="84" t="s">
        <v>32</v>
      </c>
      <c r="L750" s="85" t="s">
        <v>13784</v>
      </c>
      <c r="M750" s="85" t="s">
        <v>28</v>
      </c>
      <c r="N750" s="85" t="s">
        <v>20</v>
      </c>
      <c r="O750" s="96">
        <v>80</v>
      </c>
      <c r="P750" s="85" t="s">
        <v>392</v>
      </c>
      <c r="Q750" s="86" t="s">
        <v>14359</v>
      </c>
    </row>
    <row r="751" spans="1:17" x14ac:dyDescent="0.25">
      <c r="D751" s="90"/>
      <c r="F751" s="81"/>
      <c r="K751" s="84" t="s">
        <v>48</v>
      </c>
      <c r="L751" s="85" t="s">
        <v>1780</v>
      </c>
      <c r="M751" s="85" t="s">
        <v>72</v>
      </c>
      <c r="N751" s="85" t="s">
        <v>20</v>
      </c>
      <c r="O751" s="96">
        <v>60</v>
      </c>
      <c r="P751" s="85" t="s">
        <v>392</v>
      </c>
      <c r="Q751" s="86" t="s">
        <v>14360</v>
      </c>
    </row>
    <row r="752" spans="1:17" x14ac:dyDescent="0.25">
      <c r="A752" s="79"/>
      <c r="D752" t="s">
        <v>104</v>
      </c>
      <c r="E752" s="205">
        <f>SUM(E749)</f>
        <v>1477.6335333199997</v>
      </c>
      <c r="F752" s="273">
        <f>SUM(E752*1.95583)</f>
        <v>2889.999993473255</v>
      </c>
      <c r="K752" s="84" t="s">
        <v>49</v>
      </c>
      <c r="L752" s="85" t="s">
        <v>87</v>
      </c>
      <c r="M752" s="85" t="s">
        <v>21</v>
      </c>
      <c r="N752" s="85" t="s">
        <v>20</v>
      </c>
      <c r="O752" s="96">
        <v>80</v>
      </c>
      <c r="P752" s="85" t="s">
        <v>105</v>
      </c>
      <c r="Q752" s="86" t="s">
        <v>14361</v>
      </c>
    </row>
    <row r="753" spans="1:17" x14ac:dyDescent="0.25">
      <c r="A753" s="79"/>
      <c r="E753" s="205"/>
      <c r="F753" s="273"/>
      <c r="K753" s="84" t="s">
        <v>50</v>
      </c>
      <c r="L753" s="85" t="s">
        <v>5613</v>
      </c>
      <c r="M753" s="85" t="s">
        <v>21</v>
      </c>
      <c r="N753" s="85" t="s">
        <v>9</v>
      </c>
      <c r="O753" s="96">
        <v>80</v>
      </c>
      <c r="P753" s="85" t="s">
        <v>105</v>
      </c>
      <c r="Q753" s="86" t="s">
        <v>14362</v>
      </c>
    </row>
    <row r="754" spans="1:17" x14ac:dyDescent="0.25">
      <c r="A754" s="79"/>
      <c r="E754" s="205"/>
      <c r="F754" s="273"/>
      <c r="K754" s="84" t="s">
        <v>51</v>
      </c>
      <c r="L754" s="85" t="s">
        <v>14363</v>
      </c>
      <c r="M754" s="85" t="s">
        <v>21</v>
      </c>
      <c r="N754" s="85" t="s">
        <v>9</v>
      </c>
      <c r="O754" s="96">
        <v>80</v>
      </c>
      <c r="P754" s="85" t="s">
        <v>105</v>
      </c>
      <c r="Q754" s="86" t="s">
        <v>14364</v>
      </c>
    </row>
    <row r="755" spans="1:17" x14ac:dyDescent="0.25">
      <c r="A755" s="79"/>
      <c r="C755" s="85" t="s">
        <v>112</v>
      </c>
      <c r="D755" s="96">
        <f>SUM(E752)</f>
        <v>1477.6335333199997</v>
      </c>
      <c r="E755" s="99">
        <f>SUM(D755*1.95583)</f>
        <v>2889.999993473255</v>
      </c>
      <c r="G755" s="81"/>
      <c r="K755" s="84" t="s">
        <v>52</v>
      </c>
      <c r="L755" s="85" t="s">
        <v>14365</v>
      </c>
      <c r="M755" s="85" t="s">
        <v>21</v>
      </c>
      <c r="N755" s="85" t="s">
        <v>20</v>
      </c>
      <c r="O755" s="96">
        <v>80</v>
      </c>
      <c r="P755" s="85" t="s">
        <v>105</v>
      </c>
      <c r="Q755" s="86" t="s">
        <v>14366</v>
      </c>
    </row>
    <row r="756" spans="1:17" x14ac:dyDescent="0.25">
      <c r="K756" s="84" t="s">
        <v>53</v>
      </c>
      <c r="L756" s="85" t="s">
        <v>997</v>
      </c>
      <c r="M756" s="85" t="s">
        <v>21</v>
      </c>
      <c r="N756" s="85" t="s">
        <v>12</v>
      </c>
      <c r="O756" s="96">
        <v>80</v>
      </c>
      <c r="P756" s="85" t="s">
        <v>105</v>
      </c>
      <c r="Q756" s="86" t="s">
        <v>14367</v>
      </c>
    </row>
    <row r="757" spans="1:17" x14ac:dyDescent="0.25">
      <c r="K757" s="84" t="s">
        <v>54</v>
      </c>
      <c r="L757" s="85" t="s">
        <v>6974</v>
      </c>
      <c r="M757" s="85" t="s">
        <v>21</v>
      </c>
      <c r="N757" s="85" t="s">
        <v>9</v>
      </c>
      <c r="O757" s="96">
        <v>0</v>
      </c>
      <c r="P757" s="85" t="s">
        <v>105</v>
      </c>
      <c r="Q757" s="86" t="s">
        <v>12380</v>
      </c>
    </row>
    <row r="758" spans="1:17" x14ac:dyDescent="0.25">
      <c r="K758" s="84" t="s">
        <v>55</v>
      </c>
      <c r="L758" s="85" t="s">
        <v>11828</v>
      </c>
      <c r="M758" s="85" t="s">
        <v>21</v>
      </c>
      <c r="N758" s="85" t="s">
        <v>9</v>
      </c>
      <c r="O758" s="96">
        <v>0</v>
      </c>
      <c r="P758" s="85" t="s">
        <v>105</v>
      </c>
      <c r="Q758" s="86" t="s">
        <v>14368</v>
      </c>
    </row>
    <row r="759" spans="1:17" x14ac:dyDescent="0.25">
      <c r="B759" s="100">
        <v>2450</v>
      </c>
      <c r="D759" s="93" t="s">
        <v>118</v>
      </c>
      <c r="E759" s="93" t="s">
        <v>119</v>
      </c>
      <c r="F759" s="93" t="s">
        <v>120</v>
      </c>
      <c r="K759" s="84" t="s">
        <v>56</v>
      </c>
      <c r="L759" s="85" t="s">
        <v>12359</v>
      </c>
      <c r="M759" s="85" t="s">
        <v>21</v>
      </c>
      <c r="N759" s="85" t="s">
        <v>20</v>
      </c>
      <c r="O759" s="96">
        <v>0</v>
      </c>
      <c r="P759" s="85" t="s">
        <v>105</v>
      </c>
      <c r="Q759" s="86" t="s">
        <v>14292</v>
      </c>
    </row>
    <row r="760" spans="1:17" x14ac:dyDescent="0.25">
      <c r="B760" s="100">
        <v>200</v>
      </c>
      <c r="D760" s="102">
        <f>SUM(B761*E755)</f>
        <v>235.91836681414324</v>
      </c>
      <c r="E760" s="102">
        <f>SUM(D760/1.17)</f>
        <v>201.63962975567799</v>
      </c>
      <c r="F760" s="102">
        <f>SUM(D760-E760)</f>
        <v>34.278737058465254</v>
      </c>
      <c r="N760" s="255" t="s">
        <v>104</v>
      </c>
      <c r="O760" s="256">
        <f>SUM(O748:O759)</f>
        <v>790</v>
      </c>
      <c r="Q760" s="81"/>
    </row>
    <row r="761" spans="1:17" x14ac:dyDescent="0.25">
      <c r="B761" s="101">
        <f>SUM(B760/B759)</f>
        <v>8.1632653061224483E-2</v>
      </c>
      <c r="M761" s="90"/>
    </row>
    <row r="762" spans="1:17" x14ac:dyDescent="0.25">
      <c r="M762" t="s">
        <v>104</v>
      </c>
      <c r="N762" s="205">
        <f>SUM(O744+O760)</f>
        <v>1050</v>
      </c>
      <c r="O762" s="273">
        <f>SUM(N762*1.95583)</f>
        <v>2053.6214999999997</v>
      </c>
    </row>
    <row r="763" spans="1:17" x14ac:dyDescent="0.25">
      <c r="N763" s="205"/>
      <c r="O763" s="273"/>
    </row>
    <row r="764" spans="1:17" x14ac:dyDescent="0.25">
      <c r="O764" s="91"/>
      <c r="Q764" s="81"/>
    </row>
    <row r="765" spans="1:17" ht="15.75" x14ac:dyDescent="0.25">
      <c r="L765" s="116" t="s">
        <v>14343</v>
      </c>
      <c r="M765" s="116" t="s">
        <v>6815</v>
      </c>
      <c r="O765" s="91"/>
      <c r="P765" s="81"/>
      <c r="Q765" s="81"/>
    </row>
    <row r="766" spans="1:17" x14ac:dyDescent="0.25">
      <c r="K766" s="79"/>
      <c r="L766" s="92">
        <v>44597</v>
      </c>
      <c r="P766" t="s">
        <v>5758</v>
      </c>
      <c r="Q766" s="81"/>
    </row>
    <row r="767" spans="1:17" x14ac:dyDescent="0.25">
      <c r="K767" s="84" t="s">
        <v>97</v>
      </c>
      <c r="L767" s="93" t="s">
        <v>106</v>
      </c>
      <c r="M767" s="93" t="s">
        <v>107</v>
      </c>
    </row>
    <row r="768" spans="1:17" x14ac:dyDescent="0.25">
      <c r="K768" s="84">
        <v>1</v>
      </c>
      <c r="L768" s="85" t="s">
        <v>108</v>
      </c>
      <c r="M768" s="96">
        <v>13</v>
      </c>
      <c r="Q768" s="81"/>
    </row>
    <row r="769" spans="11:17" x14ac:dyDescent="0.25">
      <c r="K769" s="84" t="s">
        <v>6</v>
      </c>
      <c r="L769" s="85" t="s">
        <v>109</v>
      </c>
      <c r="M769" s="96">
        <v>0</v>
      </c>
      <c r="O769" t="s">
        <v>12375</v>
      </c>
      <c r="Q769" s="81"/>
    </row>
    <row r="770" spans="11:17" x14ac:dyDescent="0.25">
      <c r="K770" s="84">
        <v>3</v>
      </c>
      <c r="L770" s="85" t="s">
        <v>110</v>
      </c>
      <c r="M770" s="96">
        <v>0</v>
      </c>
      <c r="P770" t="s">
        <v>12376</v>
      </c>
      <c r="Q770" s="81"/>
    </row>
    <row r="771" spans="11:17" x14ac:dyDescent="0.25">
      <c r="K771" s="84">
        <v>4</v>
      </c>
      <c r="L771" s="94" t="s">
        <v>111</v>
      </c>
      <c r="M771" s="96">
        <v>50</v>
      </c>
      <c r="Q771" s="81"/>
    </row>
    <row r="772" spans="11:17" x14ac:dyDescent="0.25">
      <c r="K772" s="79"/>
      <c r="L772" s="95" t="s">
        <v>104</v>
      </c>
      <c r="M772" s="96">
        <f>SUM(M768:M771)</f>
        <v>63</v>
      </c>
      <c r="Q772" s="81"/>
    </row>
    <row r="773" spans="11:17" x14ac:dyDescent="0.25">
      <c r="K773" s="79"/>
      <c r="L773" s="290"/>
      <c r="M773" s="252"/>
      <c r="Q773" s="81"/>
    </row>
    <row r="774" spans="11:17" x14ac:dyDescent="0.25">
      <c r="K774" s="79"/>
      <c r="L774" s="290"/>
      <c r="M774" s="252"/>
      <c r="N774" s="117"/>
      <c r="O774" s="117"/>
      <c r="P774" s="117"/>
      <c r="Q774" s="276"/>
    </row>
    <row r="775" spans="11:17" x14ac:dyDescent="0.25">
      <c r="K775" s="79"/>
      <c r="M775" s="85" t="s">
        <v>2354</v>
      </c>
      <c r="N775" s="96">
        <v>0</v>
      </c>
      <c r="O775" s="85"/>
      <c r="Q775" s="81"/>
    </row>
    <row r="776" spans="11:17" x14ac:dyDescent="0.25">
      <c r="K776" s="79"/>
      <c r="M776" s="85" t="s">
        <v>112</v>
      </c>
      <c r="N776" s="96">
        <f>SUM(N762)</f>
        <v>1050</v>
      </c>
      <c r="O776" s="99">
        <f>SUM(N776*1.95583)</f>
        <v>2053.6214999999997</v>
      </c>
      <c r="Q776" s="81"/>
    </row>
    <row r="777" spans="11:17" x14ac:dyDescent="0.25">
      <c r="K777" s="79"/>
      <c r="M777" s="85" t="s">
        <v>113</v>
      </c>
      <c r="N777" s="96">
        <f>SUM(M772)</f>
        <v>63</v>
      </c>
      <c r="O777" s="85"/>
      <c r="Q777" s="81"/>
    </row>
    <row r="778" spans="11:17" x14ac:dyDescent="0.25">
      <c r="K778" s="79"/>
      <c r="M778" s="85" t="s">
        <v>114</v>
      </c>
      <c r="N778" s="96">
        <f>SUM(N775+N776-N777)</f>
        <v>987</v>
      </c>
      <c r="O778" s="85"/>
      <c r="Q778" s="81" t="s">
        <v>5758</v>
      </c>
    </row>
    <row r="779" spans="11:17" x14ac:dyDescent="0.25">
      <c r="K779" s="79"/>
      <c r="M779" s="94" t="s">
        <v>2355</v>
      </c>
      <c r="N779" s="96">
        <v>0</v>
      </c>
      <c r="O779" s="85"/>
      <c r="Q779" s="81"/>
    </row>
    <row r="786" spans="1:17" x14ac:dyDescent="0.25">
      <c r="L786" s="100">
        <v>2550</v>
      </c>
      <c r="Q786" s="81"/>
    </row>
    <row r="787" spans="1:17" x14ac:dyDescent="0.25">
      <c r="L787" s="100">
        <v>200</v>
      </c>
      <c r="N787" s="93" t="s">
        <v>118</v>
      </c>
      <c r="O787" s="93" t="s">
        <v>119</v>
      </c>
      <c r="P787" s="93" t="s">
        <v>120</v>
      </c>
    </row>
    <row r="788" spans="1:17" x14ac:dyDescent="0.25">
      <c r="L788" s="101">
        <f>SUM(L787/L786)</f>
        <v>7.8431372549019607E-2</v>
      </c>
      <c r="N788" s="102">
        <f>SUM(L788*O776)</f>
        <v>161.06835294117644</v>
      </c>
      <c r="O788" s="102">
        <f>SUM(N788/1.17)</f>
        <v>137.66525892408245</v>
      </c>
      <c r="P788" s="102">
        <f>SUM(N788-O788)</f>
        <v>23.403094017093991</v>
      </c>
    </row>
    <row r="794" spans="1:17" ht="18.75" x14ac:dyDescent="0.3">
      <c r="A794" s="79"/>
      <c r="B794" s="80" t="s">
        <v>14369</v>
      </c>
      <c r="G794" s="81"/>
      <c r="K794" s="79"/>
      <c r="L794" s="80" t="s">
        <v>7165</v>
      </c>
      <c r="Q794" s="81"/>
    </row>
    <row r="795" spans="1:17" x14ac:dyDescent="0.25">
      <c r="A795" s="79"/>
      <c r="B795" t="s">
        <v>536</v>
      </c>
      <c r="F795" s="82" t="s">
        <v>95</v>
      </c>
      <c r="G795" s="81"/>
      <c r="K795" s="79"/>
      <c r="L795" t="s">
        <v>10724</v>
      </c>
      <c r="P795" s="82" t="s">
        <v>95</v>
      </c>
      <c r="Q795" s="81"/>
    </row>
    <row r="796" spans="1:17" ht="18.75" x14ac:dyDescent="0.3">
      <c r="A796" s="251"/>
      <c r="B796" s="274"/>
      <c r="C796" s="117" t="s">
        <v>96</v>
      </c>
      <c r="D796" s="117"/>
      <c r="E796" s="117"/>
      <c r="F796" s="275">
        <v>44593</v>
      </c>
      <c r="G796" s="276"/>
      <c r="K796" s="251"/>
      <c r="L796" s="274"/>
      <c r="M796" s="117" t="s">
        <v>96</v>
      </c>
      <c r="N796" s="117"/>
      <c r="O796" s="117"/>
      <c r="P796" s="275">
        <v>44595</v>
      </c>
      <c r="Q796" s="276"/>
    </row>
    <row r="797" spans="1:17" x14ac:dyDescent="0.25">
      <c r="A797" s="84" t="s">
        <v>97</v>
      </c>
      <c r="B797" s="85" t="s">
        <v>98</v>
      </c>
      <c r="C797" s="85" t="s">
        <v>99</v>
      </c>
      <c r="D797" s="85" t="s">
        <v>100</v>
      </c>
      <c r="E797" s="85" t="s">
        <v>101</v>
      </c>
      <c r="F797" s="85" t="s">
        <v>102</v>
      </c>
      <c r="G797" s="86" t="s">
        <v>103</v>
      </c>
      <c r="K797" s="84" t="s">
        <v>97</v>
      </c>
      <c r="L797" s="85" t="s">
        <v>98</v>
      </c>
      <c r="M797" s="85" t="s">
        <v>99</v>
      </c>
      <c r="N797" s="85" t="s">
        <v>100</v>
      </c>
      <c r="O797" s="85" t="s">
        <v>101</v>
      </c>
      <c r="P797" s="85" t="s">
        <v>102</v>
      </c>
      <c r="Q797" s="86" t="s">
        <v>103</v>
      </c>
    </row>
    <row r="798" spans="1:17" x14ac:dyDescent="0.25">
      <c r="A798" s="84" t="s">
        <v>2</v>
      </c>
      <c r="B798" s="85" t="s">
        <v>14232</v>
      </c>
      <c r="C798" s="85" t="s">
        <v>9</v>
      </c>
      <c r="D798" s="85" t="s">
        <v>21</v>
      </c>
      <c r="E798" s="96">
        <v>50</v>
      </c>
      <c r="F798" s="85" t="s">
        <v>392</v>
      </c>
      <c r="G798" s="86" t="s">
        <v>14371</v>
      </c>
      <c r="K798" s="84" t="s">
        <v>2</v>
      </c>
      <c r="L798" s="85" t="s">
        <v>2563</v>
      </c>
      <c r="M798" s="85" t="s">
        <v>9</v>
      </c>
      <c r="N798" s="85" t="s">
        <v>21</v>
      </c>
      <c r="O798" s="96">
        <v>80</v>
      </c>
      <c r="P798" s="85" t="s">
        <v>105</v>
      </c>
      <c r="Q798" s="86" t="s">
        <v>14398</v>
      </c>
    </row>
    <row r="799" spans="1:17" x14ac:dyDescent="0.25">
      <c r="A799" s="84" t="s">
        <v>6</v>
      </c>
      <c r="B799" s="85" t="s">
        <v>11668</v>
      </c>
      <c r="C799" s="85" t="s">
        <v>9</v>
      </c>
      <c r="D799" s="85" t="s">
        <v>21</v>
      </c>
      <c r="E799" s="96">
        <v>80</v>
      </c>
      <c r="F799" s="85" t="s">
        <v>105</v>
      </c>
      <c r="G799" s="86" t="s">
        <v>14368</v>
      </c>
      <c r="K799" s="84" t="s">
        <v>6</v>
      </c>
      <c r="L799" s="85" t="s">
        <v>12179</v>
      </c>
      <c r="M799" s="85" t="s">
        <v>9</v>
      </c>
      <c r="N799" s="85" t="s">
        <v>21</v>
      </c>
      <c r="O799" s="96">
        <v>80</v>
      </c>
      <c r="P799" s="85" t="s">
        <v>105</v>
      </c>
      <c r="Q799" s="86" t="s">
        <v>14399</v>
      </c>
    </row>
    <row r="800" spans="1:17" x14ac:dyDescent="0.25">
      <c r="A800" s="84" t="s">
        <v>32</v>
      </c>
      <c r="B800" s="85" t="s">
        <v>14372</v>
      </c>
      <c r="C800" s="85" t="s">
        <v>9</v>
      </c>
      <c r="D800" s="85" t="s">
        <v>21</v>
      </c>
      <c r="E800" s="96">
        <v>80</v>
      </c>
      <c r="F800" s="85" t="s">
        <v>105</v>
      </c>
      <c r="G800" s="86" t="s">
        <v>14373</v>
      </c>
      <c r="K800" s="84" t="s">
        <v>32</v>
      </c>
      <c r="L800" s="85" t="s">
        <v>14400</v>
      </c>
      <c r="M800" s="85" t="s">
        <v>9</v>
      </c>
      <c r="N800" s="85" t="s">
        <v>21</v>
      </c>
      <c r="O800" s="96">
        <v>40</v>
      </c>
      <c r="P800" s="85" t="s">
        <v>392</v>
      </c>
      <c r="Q800" s="86" t="s">
        <v>14422</v>
      </c>
    </row>
    <row r="801" spans="1:17" x14ac:dyDescent="0.25">
      <c r="A801" s="84" t="s">
        <v>48</v>
      </c>
      <c r="B801" s="85" t="s">
        <v>14374</v>
      </c>
      <c r="C801" s="85" t="s">
        <v>20</v>
      </c>
      <c r="D801" s="85" t="s">
        <v>28</v>
      </c>
      <c r="E801" s="96">
        <v>120</v>
      </c>
      <c r="F801" s="85" t="s">
        <v>105</v>
      </c>
      <c r="G801" s="86" t="s">
        <v>14375</v>
      </c>
      <c r="K801" s="84" t="s">
        <v>48</v>
      </c>
      <c r="L801" s="85" t="s">
        <v>14415</v>
      </c>
      <c r="M801" s="85" t="s">
        <v>20</v>
      </c>
      <c r="N801" s="85" t="s">
        <v>21</v>
      </c>
      <c r="O801" s="96">
        <v>80</v>
      </c>
      <c r="P801" s="85" t="s">
        <v>105</v>
      </c>
      <c r="Q801" s="86" t="s">
        <v>14416</v>
      </c>
    </row>
    <row r="802" spans="1:17" x14ac:dyDescent="0.25">
      <c r="A802" s="84" t="s">
        <v>49</v>
      </c>
      <c r="B802" s="85" t="s">
        <v>1729</v>
      </c>
      <c r="C802" s="85" t="s">
        <v>20</v>
      </c>
      <c r="D802" s="85" t="s">
        <v>13</v>
      </c>
      <c r="E802" s="96">
        <v>120</v>
      </c>
      <c r="F802" s="85" t="s">
        <v>105</v>
      </c>
      <c r="G802" s="86" t="s">
        <v>14376</v>
      </c>
      <c r="K802" s="84" t="s">
        <v>49</v>
      </c>
      <c r="L802" s="85" t="s">
        <v>14417</v>
      </c>
      <c r="M802" s="85" t="s">
        <v>12</v>
      </c>
      <c r="N802" s="85" t="s">
        <v>21</v>
      </c>
      <c r="O802" s="96">
        <v>40</v>
      </c>
      <c r="P802" s="85" t="s">
        <v>392</v>
      </c>
      <c r="Q802" s="86" t="s">
        <v>14423</v>
      </c>
    </row>
    <row r="803" spans="1:17" x14ac:dyDescent="0.25">
      <c r="A803" s="84" t="s">
        <v>50</v>
      </c>
      <c r="B803" s="85" t="s">
        <v>14377</v>
      </c>
      <c r="C803" s="85" t="s">
        <v>20</v>
      </c>
      <c r="D803" s="85" t="s">
        <v>13</v>
      </c>
      <c r="E803" s="96">
        <v>120</v>
      </c>
      <c r="F803" s="85" t="s">
        <v>105</v>
      </c>
      <c r="G803" s="86" t="s">
        <v>14378</v>
      </c>
      <c r="K803" s="84" t="s">
        <v>50</v>
      </c>
      <c r="L803" s="85" t="s">
        <v>14418</v>
      </c>
      <c r="M803" s="85" t="s">
        <v>5</v>
      </c>
      <c r="N803" s="85" t="s">
        <v>21</v>
      </c>
      <c r="O803" s="96">
        <v>50</v>
      </c>
      <c r="P803" s="85" t="s">
        <v>392</v>
      </c>
      <c r="Q803" s="86" t="s">
        <v>14419</v>
      </c>
    </row>
    <row r="804" spans="1:17" x14ac:dyDescent="0.25">
      <c r="A804" s="84" t="s">
        <v>51</v>
      </c>
      <c r="B804" s="85" t="s">
        <v>694</v>
      </c>
      <c r="C804" s="85" t="s">
        <v>20</v>
      </c>
      <c r="D804" s="85" t="s">
        <v>28</v>
      </c>
      <c r="E804" s="96">
        <v>100</v>
      </c>
      <c r="F804" s="85" t="s">
        <v>105</v>
      </c>
      <c r="G804" s="86" t="s">
        <v>14379</v>
      </c>
      <c r="K804" s="84" t="s">
        <v>51</v>
      </c>
      <c r="L804" s="85" t="s">
        <v>14300</v>
      </c>
      <c r="M804" s="85" t="s">
        <v>9</v>
      </c>
      <c r="N804" s="85" t="s">
        <v>21</v>
      </c>
      <c r="O804" s="96">
        <v>0</v>
      </c>
      <c r="P804" s="85" t="s">
        <v>105</v>
      </c>
      <c r="Q804" s="86" t="s">
        <v>14301</v>
      </c>
    </row>
    <row r="805" spans="1:17" x14ac:dyDescent="0.25">
      <c r="A805" s="84" t="s">
        <v>52</v>
      </c>
      <c r="B805" s="85" t="s">
        <v>14380</v>
      </c>
      <c r="C805" s="85" t="s">
        <v>20</v>
      </c>
      <c r="D805" s="85" t="s">
        <v>890</v>
      </c>
      <c r="E805" s="96">
        <v>100</v>
      </c>
      <c r="F805" s="85" t="s">
        <v>105</v>
      </c>
      <c r="G805" s="86" t="s">
        <v>14381</v>
      </c>
      <c r="K805" s="84" t="s">
        <v>52</v>
      </c>
      <c r="L805" s="85" t="s">
        <v>14302</v>
      </c>
      <c r="M805" s="85" t="s">
        <v>9</v>
      </c>
      <c r="N805" s="85" t="s">
        <v>21</v>
      </c>
      <c r="O805" s="96">
        <v>0</v>
      </c>
      <c r="P805" s="85" t="s">
        <v>105</v>
      </c>
      <c r="Q805" s="86" t="s">
        <v>14303</v>
      </c>
    </row>
    <row r="806" spans="1:17" x14ac:dyDescent="0.25">
      <c r="A806" s="84" t="s">
        <v>53</v>
      </c>
      <c r="B806" s="85" t="s">
        <v>14382</v>
      </c>
      <c r="C806" s="85" t="s">
        <v>20</v>
      </c>
      <c r="D806" s="85" t="s">
        <v>21</v>
      </c>
      <c r="E806" s="96">
        <v>50</v>
      </c>
      <c r="F806" s="85" t="s">
        <v>392</v>
      </c>
      <c r="G806" s="86" t="s">
        <v>14383</v>
      </c>
      <c r="K806" s="251"/>
      <c r="L806" s="218"/>
      <c r="M806" s="117"/>
      <c r="N806" s="88" t="s">
        <v>104</v>
      </c>
      <c r="O806" s="250">
        <f>SUM(O798:O805)</f>
        <v>370</v>
      </c>
      <c r="Q806" s="81"/>
    </row>
    <row r="807" spans="1:17" x14ac:dyDescent="0.25">
      <c r="A807" s="84" t="s">
        <v>54</v>
      </c>
      <c r="B807" s="85" t="s">
        <v>14384</v>
      </c>
      <c r="C807" s="85" t="s">
        <v>12</v>
      </c>
      <c r="D807" s="85" t="s">
        <v>890</v>
      </c>
      <c r="E807" s="96">
        <v>0</v>
      </c>
      <c r="F807" s="85" t="s">
        <v>105</v>
      </c>
      <c r="G807" s="86" t="s">
        <v>14385</v>
      </c>
      <c r="K807" s="251"/>
      <c r="L807" s="117"/>
      <c r="M807" s="117"/>
      <c r="N807" s="311"/>
      <c r="O807" s="312"/>
      <c r="Q807" s="81"/>
    </row>
    <row r="808" spans="1:17" ht="18.75" x14ac:dyDescent="0.3">
      <c r="A808" s="251"/>
      <c r="B808" s="218"/>
      <c r="C808" s="117"/>
      <c r="D808" s="88" t="s">
        <v>104</v>
      </c>
      <c r="E808" s="250">
        <f>SUM(E798:E807)</f>
        <v>820</v>
      </c>
      <c r="G808" s="81"/>
      <c r="K808" s="79"/>
      <c r="L808" s="80"/>
      <c r="M808" t="s">
        <v>393</v>
      </c>
      <c r="O808" s="115"/>
      <c r="P808" s="83">
        <v>44597</v>
      </c>
      <c r="Q808" s="81"/>
    </row>
    <row r="809" spans="1:17" x14ac:dyDescent="0.25">
      <c r="A809" s="251"/>
      <c r="B809" s="117"/>
      <c r="C809" s="117"/>
      <c r="D809" s="311"/>
      <c r="E809" s="312"/>
      <c r="G809" s="81"/>
      <c r="K809" s="84" t="s">
        <v>97</v>
      </c>
      <c r="L809" s="85" t="s">
        <v>98</v>
      </c>
      <c r="M809" s="85" t="s">
        <v>99</v>
      </c>
      <c r="N809" s="85" t="s">
        <v>100</v>
      </c>
      <c r="O809" s="85" t="s">
        <v>101</v>
      </c>
      <c r="P809" s="85" t="s">
        <v>102</v>
      </c>
      <c r="Q809" s="86" t="s">
        <v>103</v>
      </c>
    </row>
    <row r="810" spans="1:17" ht="18.75" x14ac:dyDescent="0.3">
      <c r="A810" s="79"/>
      <c r="B810" s="80"/>
      <c r="C810" t="s">
        <v>393</v>
      </c>
      <c r="E810" s="115"/>
      <c r="F810" s="83">
        <v>44596</v>
      </c>
      <c r="G810" s="81"/>
      <c r="K810" s="84" t="s">
        <v>2</v>
      </c>
      <c r="L810" s="85" t="s">
        <v>11234</v>
      </c>
      <c r="M810" s="85" t="s">
        <v>13</v>
      </c>
      <c r="N810" s="85" t="s">
        <v>9</v>
      </c>
      <c r="O810" s="96">
        <v>80</v>
      </c>
      <c r="P810" s="85" t="s">
        <v>392</v>
      </c>
      <c r="Q810" s="86" t="s">
        <v>14401</v>
      </c>
    </row>
    <row r="811" spans="1:17" x14ac:dyDescent="0.25">
      <c r="A811" s="84" t="s">
        <v>97</v>
      </c>
      <c r="B811" s="85" t="s">
        <v>98</v>
      </c>
      <c r="C811" s="85" t="s">
        <v>99</v>
      </c>
      <c r="D811" s="85" t="s">
        <v>100</v>
      </c>
      <c r="E811" s="85" t="s">
        <v>101</v>
      </c>
      <c r="F811" s="85" t="s">
        <v>102</v>
      </c>
      <c r="G811" s="86" t="s">
        <v>103</v>
      </c>
      <c r="K811" s="84" t="s">
        <v>6</v>
      </c>
      <c r="L811" s="85" t="s">
        <v>1819</v>
      </c>
      <c r="M811" s="85" t="s">
        <v>13</v>
      </c>
      <c r="N811" s="85" t="s">
        <v>20</v>
      </c>
      <c r="O811" s="96">
        <v>80</v>
      </c>
      <c r="P811" s="85" t="s">
        <v>392</v>
      </c>
      <c r="Q811" s="86" t="s">
        <v>14402</v>
      </c>
    </row>
    <row r="812" spans="1:17" x14ac:dyDescent="0.25">
      <c r="A812" s="84" t="s">
        <v>2</v>
      </c>
      <c r="B812" s="85" t="s">
        <v>14386</v>
      </c>
      <c r="C812" s="85" t="s">
        <v>22</v>
      </c>
      <c r="D812" s="85" t="s">
        <v>9</v>
      </c>
      <c r="E812" s="96">
        <v>90</v>
      </c>
      <c r="F812" s="85" t="s">
        <v>392</v>
      </c>
      <c r="G812" s="86" t="s">
        <v>14387</v>
      </c>
      <c r="K812" s="84" t="s">
        <v>32</v>
      </c>
      <c r="L812" s="85" t="s">
        <v>12559</v>
      </c>
      <c r="M812" s="85" t="s">
        <v>13</v>
      </c>
      <c r="N812" s="85" t="s">
        <v>20</v>
      </c>
      <c r="O812" s="96">
        <v>120</v>
      </c>
      <c r="P812" s="85" t="s">
        <v>105</v>
      </c>
      <c r="Q812" s="86" t="s">
        <v>14403</v>
      </c>
    </row>
    <row r="813" spans="1:17" x14ac:dyDescent="0.25">
      <c r="A813" s="84" t="s">
        <v>6</v>
      </c>
      <c r="B813" s="85" t="s">
        <v>14388</v>
      </c>
      <c r="C813" s="85" t="s">
        <v>22</v>
      </c>
      <c r="D813" s="85" t="s">
        <v>9</v>
      </c>
      <c r="E813" s="96">
        <v>90</v>
      </c>
      <c r="F813" s="85" t="s">
        <v>392</v>
      </c>
      <c r="G813" s="86" t="s">
        <v>14389</v>
      </c>
      <c r="K813" s="84" t="s">
        <v>48</v>
      </c>
      <c r="L813" s="85" t="s">
        <v>9879</v>
      </c>
      <c r="M813" s="85" t="s">
        <v>28</v>
      </c>
      <c r="N813" s="85" t="s">
        <v>5</v>
      </c>
      <c r="O813" s="96">
        <v>80</v>
      </c>
      <c r="P813" s="85" t="s">
        <v>392</v>
      </c>
      <c r="Q813" s="86" t="s">
        <v>14404</v>
      </c>
    </row>
    <row r="814" spans="1:17" x14ac:dyDescent="0.25">
      <c r="A814" s="84" t="s">
        <v>32</v>
      </c>
      <c r="B814" s="85" t="s">
        <v>14390</v>
      </c>
      <c r="C814" s="85" t="s">
        <v>13</v>
      </c>
      <c r="D814" s="85" t="s">
        <v>20</v>
      </c>
      <c r="E814" s="96">
        <v>120</v>
      </c>
      <c r="F814" s="85" t="s">
        <v>105</v>
      </c>
      <c r="G814" s="86" t="s">
        <v>14391</v>
      </c>
      <c r="K814" s="84" t="s">
        <v>49</v>
      </c>
      <c r="L814" s="85" t="s">
        <v>14405</v>
      </c>
      <c r="M814" s="85" t="s">
        <v>21</v>
      </c>
      <c r="N814" s="85" t="s">
        <v>20</v>
      </c>
      <c r="O814" s="96">
        <v>50</v>
      </c>
      <c r="P814" s="85" t="s">
        <v>392</v>
      </c>
      <c r="Q814" s="86" t="s">
        <v>14406</v>
      </c>
    </row>
    <row r="815" spans="1:17" x14ac:dyDescent="0.25">
      <c r="A815" s="84" t="s">
        <v>48</v>
      </c>
      <c r="B815" s="85" t="s">
        <v>14392</v>
      </c>
      <c r="C815" s="85" t="s">
        <v>890</v>
      </c>
      <c r="D815" s="85" t="s">
        <v>155</v>
      </c>
      <c r="E815" s="96">
        <v>75</v>
      </c>
      <c r="F815" s="85" t="s">
        <v>392</v>
      </c>
      <c r="G815" s="86" t="s">
        <v>14393</v>
      </c>
      <c r="K815" s="84" t="s">
        <v>50</v>
      </c>
      <c r="L815" s="85" t="s">
        <v>14407</v>
      </c>
      <c r="M815" s="85" t="s">
        <v>21</v>
      </c>
      <c r="N815" s="85" t="s">
        <v>20</v>
      </c>
      <c r="O815" s="96">
        <v>50</v>
      </c>
      <c r="P815" s="85" t="s">
        <v>392</v>
      </c>
      <c r="Q815" s="86" t="s">
        <v>14408</v>
      </c>
    </row>
    <row r="816" spans="1:17" x14ac:dyDescent="0.25">
      <c r="A816" s="84" t="s">
        <v>49</v>
      </c>
      <c r="B816" s="85" t="s">
        <v>12567</v>
      </c>
      <c r="C816" s="85" t="s">
        <v>21</v>
      </c>
      <c r="D816" s="85" t="s">
        <v>9</v>
      </c>
      <c r="E816" s="96">
        <v>80</v>
      </c>
      <c r="F816" s="85" t="s">
        <v>105</v>
      </c>
      <c r="G816" s="86" t="s">
        <v>14394</v>
      </c>
      <c r="K816" s="84" t="s">
        <v>51</v>
      </c>
      <c r="L816" s="85" t="s">
        <v>14409</v>
      </c>
      <c r="M816" s="85" t="s">
        <v>21</v>
      </c>
      <c r="N816" s="85" t="s">
        <v>9</v>
      </c>
      <c r="O816" s="96">
        <v>80</v>
      </c>
      <c r="P816" s="85" t="s">
        <v>105</v>
      </c>
      <c r="Q816" s="86" t="s">
        <v>14410</v>
      </c>
    </row>
    <row r="817" spans="1:17" x14ac:dyDescent="0.25">
      <c r="A817" s="84" t="s">
        <v>50</v>
      </c>
      <c r="B817" s="85" t="s">
        <v>12889</v>
      </c>
      <c r="C817" s="85" t="s">
        <v>13</v>
      </c>
      <c r="D817" s="85" t="s">
        <v>20</v>
      </c>
      <c r="E817" s="96">
        <v>0</v>
      </c>
      <c r="F817" s="85" t="s">
        <v>105</v>
      </c>
      <c r="G817" s="86" t="s">
        <v>14241</v>
      </c>
      <c r="K817" s="84" t="s">
        <v>52</v>
      </c>
      <c r="L817" s="85" t="s">
        <v>14411</v>
      </c>
      <c r="M817" s="85" t="s">
        <v>21</v>
      </c>
      <c r="N817" s="85" t="s">
        <v>41</v>
      </c>
      <c r="O817" s="96">
        <v>55</v>
      </c>
      <c r="P817" s="85" t="s">
        <v>392</v>
      </c>
      <c r="Q817" s="86" t="s">
        <v>14412</v>
      </c>
    </row>
    <row r="818" spans="1:17" x14ac:dyDescent="0.25">
      <c r="A818" s="84" t="s">
        <v>51</v>
      </c>
      <c r="B818" s="85" t="s">
        <v>14395</v>
      </c>
      <c r="C818" s="85" t="s">
        <v>21</v>
      </c>
      <c r="D818" s="85" t="s">
        <v>9</v>
      </c>
      <c r="E818" s="96">
        <v>0</v>
      </c>
      <c r="F818" s="85" t="s">
        <v>105</v>
      </c>
      <c r="G818" s="86" t="s">
        <v>14262</v>
      </c>
      <c r="K818" s="84" t="s">
        <v>53</v>
      </c>
      <c r="L818" s="85" t="s">
        <v>14413</v>
      </c>
      <c r="M818" s="85" t="s">
        <v>21</v>
      </c>
      <c r="N818" s="85" t="s">
        <v>9</v>
      </c>
      <c r="O818" s="96">
        <v>50</v>
      </c>
      <c r="P818" s="85" t="s">
        <v>392</v>
      </c>
      <c r="Q818" s="86" t="s">
        <v>14414</v>
      </c>
    </row>
    <row r="819" spans="1:17" x14ac:dyDescent="0.25">
      <c r="A819" s="84" t="s">
        <v>52</v>
      </c>
      <c r="B819" s="85" t="s">
        <v>12567</v>
      </c>
      <c r="C819" s="85" t="s">
        <v>21</v>
      </c>
      <c r="D819" s="85" t="s">
        <v>9</v>
      </c>
      <c r="E819" s="96">
        <v>0</v>
      </c>
      <c r="F819" s="85" t="s">
        <v>105</v>
      </c>
      <c r="G819" s="86" t="s">
        <v>14373</v>
      </c>
      <c r="N819" s="255" t="s">
        <v>104</v>
      </c>
      <c r="O819" s="256">
        <f>SUM(O810:O818)</f>
        <v>645</v>
      </c>
      <c r="Q819" s="81"/>
    </row>
    <row r="820" spans="1:17" x14ac:dyDescent="0.25">
      <c r="A820" s="84" t="s">
        <v>53</v>
      </c>
      <c r="B820" s="85" t="s">
        <v>14396</v>
      </c>
      <c r="C820" s="85" t="s">
        <v>21</v>
      </c>
      <c r="D820" s="85" t="s">
        <v>41</v>
      </c>
      <c r="E820" s="96">
        <v>0</v>
      </c>
      <c r="F820" s="85" t="s">
        <v>4484</v>
      </c>
      <c r="G820" s="86" t="s">
        <v>14397</v>
      </c>
      <c r="M820" s="90"/>
    </row>
    <row r="821" spans="1:17" x14ac:dyDescent="0.25">
      <c r="D821" s="255" t="s">
        <v>104</v>
      </c>
      <c r="E821" s="256">
        <f>SUM(E812:E820)</f>
        <v>455</v>
      </c>
      <c r="G821" s="81"/>
      <c r="M821" t="s">
        <v>104</v>
      </c>
      <c r="N821" s="205">
        <f>SUM(O806+O819)</f>
        <v>1015</v>
      </c>
      <c r="O821" s="273">
        <f>SUM(N821*1.95583)</f>
        <v>1985.1674499999999</v>
      </c>
    </row>
    <row r="822" spans="1:17" x14ac:dyDescent="0.25">
      <c r="C822" s="90"/>
      <c r="N822" s="205"/>
      <c r="O822" s="273"/>
    </row>
    <row r="823" spans="1:17" x14ac:dyDescent="0.25">
      <c r="C823" t="s">
        <v>104</v>
      </c>
      <c r="D823" s="205">
        <f>SUM(E808+E821)</f>
        <v>1275</v>
      </c>
      <c r="E823" s="273">
        <f>SUM(D823*1.95583)</f>
        <v>2493.68325</v>
      </c>
      <c r="O823" s="91"/>
      <c r="Q823" s="81"/>
    </row>
    <row r="824" spans="1:17" ht="15.75" x14ac:dyDescent="0.25">
      <c r="D824" s="205"/>
      <c r="E824" s="273"/>
      <c r="L824" s="116" t="s">
        <v>7218</v>
      </c>
      <c r="M824" s="116" t="s">
        <v>10724</v>
      </c>
      <c r="O824" s="91"/>
      <c r="P824" s="81"/>
      <c r="Q824" s="81"/>
    </row>
    <row r="825" spans="1:17" x14ac:dyDescent="0.25">
      <c r="E825" s="91"/>
      <c r="G825" s="81"/>
      <c r="K825" s="79"/>
      <c r="L825" s="92">
        <v>44600</v>
      </c>
      <c r="P825" t="s">
        <v>5758</v>
      </c>
      <c r="Q825" s="81"/>
    </row>
    <row r="826" spans="1:17" ht="15.75" x14ac:dyDescent="0.25">
      <c r="B826" s="116" t="s">
        <v>14370</v>
      </c>
      <c r="C826" s="116" t="s">
        <v>536</v>
      </c>
      <c r="E826" s="91"/>
      <c r="F826" s="81"/>
      <c r="G826" s="81"/>
      <c r="K826" s="84" t="s">
        <v>97</v>
      </c>
      <c r="L826" s="93" t="s">
        <v>106</v>
      </c>
      <c r="M826" s="93" t="s">
        <v>107</v>
      </c>
    </row>
    <row r="827" spans="1:17" x14ac:dyDescent="0.25">
      <c r="A827" s="79"/>
      <c r="B827" s="92">
        <v>44597</v>
      </c>
      <c r="F827" t="s">
        <v>5758</v>
      </c>
      <c r="G827" s="81"/>
      <c r="K827" s="84">
        <v>1</v>
      </c>
      <c r="L827" s="85" t="s">
        <v>108</v>
      </c>
      <c r="M827" s="96">
        <v>13</v>
      </c>
      <c r="Q827" s="81"/>
    </row>
    <row r="828" spans="1:17" x14ac:dyDescent="0.25">
      <c r="A828" s="84" t="s">
        <v>97</v>
      </c>
      <c r="B828" s="93" t="s">
        <v>106</v>
      </c>
      <c r="C828" s="93" t="s">
        <v>107</v>
      </c>
      <c r="K828" s="84" t="s">
        <v>6</v>
      </c>
      <c r="L828" s="85" t="s">
        <v>109</v>
      </c>
      <c r="M828" s="96">
        <v>0</v>
      </c>
      <c r="O828" t="s">
        <v>12375</v>
      </c>
      <c r="Q828" s="81"/>
    </row>
    <row r="829" spans="1:17" x14ac:dyDescent="0.25">
      <c r="A829" s="84">
        <v>1</v>
      </c>
      <c r="B829" s="85" t="s">
        <v>108</v>
      </c>
      <c r="C829" s="96">
        <v>14</v>
      </c>
      <c r="G829" s="81"/>
      <c r="K829" s="84">
        <v>3</v>
      </c>
      <c r="L829" s="85" t="s">
        <v>110</v>
      </c>
      <c r="M829" s="96">
        <v>0</v>
      </c>
      <c r="P829" t="s">
        <v>12376</v>
      </c>
      <c r="Q829" s="81"/>
    </row>
    <row r="830" spans="1:17" x14ac:dyDescent="0.25">
      <c r="A830" s="84" t="s">
        <v>6</v>
      </c>
      <c r="B830" s="85" t="s">
        <v>109</v>
      </c>
      <c r="C830" s="96">
        <v>0</v>
      </c>
      <c r="E830" t="s">
        <v>12375</v>
      </c>
      <c r="G830" s="81"/>
      <c r="K830" s="84">
        <v>4</v>
      </c>
      <c r="L830" s="94" t="s">
        <v>111</v>
      </c>
      <c r="M830" s="96">
        <v>35</v>
      </c>
      <c r="Q830" s="81"/>
    </row>
    <row r="831" spans="1:17" x14ac:dyDescent="0.25">
      <c r="A831" s="84">
        <v>3</v>
      </c>
      <c r="B831" s="85" t="s">
        <v>110</v>
      </c>
      <c r="C831" s="96">
        <v>0</v>
      </c>
      <c r="F831" t="s">
        <v>12376</v>
      </c>
      <c r="G831" s="81"/>
      <c r="K831" s="79"/>
      <c r="L831" s="95" t="s">
        <v>104</v>
      </c>
      <c r="M831" s="96">
        <f>SUM(M827:M830)</f>
        <v>48</v>
      </c>
      <c r="Q831" s="81"/>
    </row>
    <row r="832" spans="1:17" x14ac:dyDescent="0.25">
      <c r="A832" s="84">
        <v>4</v>
      </c>
      <c r="B832" s="94" t="s">
        <v>111</v>
      </c>
      <c r="C832" s="96">
        <v>35</v>
      </c>
      <c r="G832" s="81"/>
      <c r="K832" s="79"/>
      <c r="L832" s="290"/>
      <c r="M832" s="252"/>
      <c r="Q832" s="81"/>
    </row>
    <row r="833" spans="1:17" x14ac:dyDescent="0.25">
      <c r="A833" s="79"/>
      <c r="B833" s="95" t="s">
        <v>104</v>
      </c>
      <c r="C833" s="96">
        <f>SUM(C829:C832)</f>
        <v>49</v>
      </c>
      <c r="G833" s="81"/>
      <c r="K833" s="79"/>
      <c r="L833" s="290"/>
      <c r="M833" s="252"/>
      <c r="N833" s="117"/>
      <c r="O833" s="117"/>
      <c r="P833" s="117"/>
      <c r="Q833" s="276"/>
    </row>
    <row r="834" spans="1:17" x14ac:dyDescent="0.25">
      <c r="A834" s="79"/>
      <c r="B834" s="290"/>
      <c r="C834" s="252"/>
      <c r="G834" s="81"/>
      <c r="K834" s="79"/>
      <c r="M834" s="85" t="s">
        <v>2354</v>
      </c>
      <c r="N834" s="96">
        <v>0</v>
      </c>
      <c r="O834" s="85"/>
      <c r="Q834" s="81"/>
    </row>
    <row r="835" spans="1:17" x14ac:dyDescent="0.25">
      <c r="A835" s="79"/>
      <c r="B835" s="290"/>
      <c r="C835" s="252"/>
      <c r="D835" s="117"/>
      <c r="E835" s="117"/>
      <c r="F835" s="117"/>
      <c r="G835" s="276"/>
      <c r="K835" s="79"/>
      <c r="M835" s="85" t="s">
        <v>112</v>
      </c>
      <c r="N835" s="96">
        <f>SUM(N821)</f>
        <v>1015</v>
      </c>
      <c r="O835" s="99">
        <f>SUM(N835*1.95583)</f>
        <v>1985.1674499999999</v>
      </c>
      <c r="Q835" s="81"/>
    </row>
    <row r="836" spans="1:17" x14ac:dyDescent="0.25">
      <c r="A836" s="79"/>
      <c r="C836" s="85" t="s">
        <v>2354</v>
      </c>
      <c r="D836" s="96">
        <v>85</v>
      </c>
      <c r="E836" s="85" t="s">
        <v>12720</v>
      </c>
      <c r="G836" s="81"/>
      <c r="K836" s="79"/>
      <c r="M836" s="85" t="s">
        <v>113</v>
      </c>
      <c r="N836" s="96">
        <f>SUM(M831)</f>
        <v>48</v>
      </c>
      <c r="O836" s="85"/>
      <c r="Q836" s="81"/>
    </row>
    <row r="837" spans="1:17" x14ac:dyDescent="0.25">
      <c r="A837" s="79"/>
      <c r="C837" s="85" t="s">
        <v>112</v>
      </c>
      <c r="D837" s="96">
        <f>SUM(D823)</f>
        <v>1275</v>
      </c>
      <c r="E837" s="99">
        <f>SUM(D837*1.95583)</f>
        <v>2493.68325</v>
      </c>
      <c r="G837" s="81"/>
      <c r="K837" s="79"/>
      <c r="M837" s="85" t="s">
        <v>114</v>
      </c>
      <c r="N837" s="96">
        <f>SUM(N834+N835-N836)</f>
        <v>967</v>
      </c>
      <c r="O837" s="85"/>
      <c r="Q837" s="81" t="s">
        <v>5758</v>
      </c>
    </row>
    <row r="838" spans="1:17" x14ac:dyDescent="0.25">
      <c r="A838" s="79"/>
      <c r="C838" s="85" t="s">
        <v>113</v>
      </c>
      <c r="D838" s="96">
        <f>SUM(C833)</f>
        <v>49</v>
      </c>
      <c r="E838" s="85"/>
      <c r="G838" s="81"/>
      <c r="K838" s="79"/>
      <c r="M838" s="94" t="s">
        <v>2355</v>
      </c>
      <c r="N838" s="96">
        <v>0</v>
      </c>
      <c r="O838" s="85"/>
      <c r="Q838" s="81"/>
    </row>
    <row r="839" spans="1:17" x14ac:dyDescent="0.25">
      <c r="A839" s="79"/>
      <c r="C839" s="85" t="s">
        <v>114</v>
      </c>
      <c r="D839" s="96">
        <f>SUM(D836+D837-D838)</f>
        <v>1311</v>
      </c>
      <c r="E839" s="85"/>
      <c r="G839" s="81" t="s">
        <v>5758</v>
      </c>
    </row>
    <row r="840" spans="1:17" x14ac:dyDescent="0.25">
      <c r="A840" s="79"/>
      <c r="C840" s="94" t="s">
        <v>2355</v>
      </c>
      <c r="D840" s="96">
        <v>0</v>
      </c>
      <c r="E840" s="85"/>
      <c r="G840" s="81"/>
    </row>
    <row r="845" spans="1:17" x14ac:dyDescent="0.25">
      <c r="L845" s="100">
        <v>2550</v>
      </c>
      <c r="Q845" s="81"/>
    </row>
    <row r="846" spans="1:17" x14ac:dyDescent="0.25">
      <c r="L846" s="100">
        <v>200</v>
      </c>
      <c r="N846" s="93" t="s">
        <v>118</v>
      </c>
      <c r="O846" s="93" t="s">
        <v>119</v>
      </c>
      <c r="P846" s="93" t="s">
        <v>120</v>
      </c>
    </row>
    <row r="847" spans="1:17" x14ac:dyDescent="0.25">
      <c r="B847" s="100">
        <v>2550</v>
      </c>
      <c r="G847" s="81"/>
      <c r="L847" s="101">
        <f>SUM(L846/L845)</f>
        <v>7.8431372549019607E-2</v>
      </c>
      <c r="N847" s="102">
        <f>SUM(L847*O835)</f>
        <v>155.69940784313724</v>
      </c>
      <c r="O847" s="102">
        <f>SUM(N847/1.17)</f>
        <v>133.07641695994636</v>
      </c>
      <c r="P847" s="102">
        <f>SUM(N847-O847)</f>
        <v>22.62299088319088</v>
      </c>
    </row>
    <row r="848" spans="1:17" x14ac:dyDescent="0.25">
      <c r="B848" s="100">
        <v>200</v>
      </c>
      <c r="D848" s="93" t="s">
        <v>118</v>
      </c>
      <c r="E848" s="93" t="s">
        <v>119</v>
      </c>
      <c r="F848" s="93" t="s">
        <v>120</v>
      </c>
    </row>
    <row r="849" spans="1:17" x14ac:dyDescent="0.25">
      <c r="B849" s="101">
        <f>SUM(B848/B847)</f>
        <v>7.8431372549019607E-2</v>
      </c>
      <c r="D849" s="102">
        <f>SUM(B849*E837)</f>
        <v>195.583</v>
      </c>
      <c r="E849" s="102">
        <f>SUM(D849/1.17)</f>
        <v>167.16495726495728</v>
      </c>
      <c r="F849" s="102">
        <f>SUM(D849-E849)</f>
        <v>28.418042735042718</v>
      </c>
    </row>
    <row r="855" spans="1:17" ht="18.75" x14ac:dyDescent="0.3">
      <c r="A855" s="79"/>
      <c r="B855" s="80" t="s">
        <v>14420</v>
      </c>
      <c r="G855" s="81"/>
      <c r="K855" s="79"/>
      <c r="L855" s="80" t="s">
        <v>14470</v>
      </c>
      <c r="Q855" s="81"/>
    </row>
    <row r="856" spans="1:17" x14ac:dyDescent="0.25">
      <c r="A856" s="79"/>
      <c r="B856" t="s">
        <v>6815</v>
      </c>
      <c r="F856" s="82" t="s">
        <v>95</v>
      </c>
      <c r="G856" s="81"/>
      <c r="K856" s="79"/>
      <c r="L856" t="s">
        <v>3883</v>
      </c>
      <c r="P856" s="82" t="s">
        <v>95</v>
      </c>
      <c r="Q856" s="81"/>
    </row>
    <row r="857" spans="1:17" ht="18.75" x14ac:dyDescent="0.3">
      <c r="A857" s="251"/>
      <c r="B857" s="274"/>
      <c r="C857" s="117" t="s">
        <v>96</v>
      </c>
      <c r="D857" s="117"/>
      <c r="E857" s="117"/>
      <c r="F857" s="275">
        <v>44597</v>
      </c>
      <c r="G857" s="276"/>
      <c r="K857" s="251"/>
      <c r="L857" s="274"/>
      <c r="M857" s="117" t="s">
        <v>96</v>
      </c>
      <c r="N857" s="117"/>
      <c r="O857" s="117"/>
      <c r="P857" s="275">
        <v>44598</v>
      </c>
      <c r="Q857" s="276"/>
    </row>
    <row r="858" spans="1:17" x14ac:dyDescent="0.25">
      <c r="A858" s="84" t="s">
        <v>97</v>
      </c>
      <c r="B858" s="85" t="s">
        <v>98</v>
      </c>
      <c r="C858" s="85" t="s">
        <v>99</v>
      </c>
      <c r="D858" s="85" t="s">
        <v>100</v>
      </c>
      <c r="E858" s="85" t="s">
        <v>101</v>
      </c>
      <c r="F858" s="85" t="s">
        <v>102</v>
      </c>
      <c r="G858" s="86" t="s">
        <v>103</v>
      </c>
      <c r="K858" s="84" t="s">
        <v>97</v>
      </c>
      <c r="L858" s="85" t="s">
        <v>98</v>
      </c>
      <c r="M858" s="85" t="s">
        <v>99</v>
      </c>
      <c r="N858" s="85" t="s">
        <v>100</v>
      </c>
      <c r="O858" s="85" t="s">
        <v>101</v>
      </c>
      <c r="P858" s="85" t="s">
        <v>102</v>
      </c>
      <c r="Q858" s="86" t="s">
        <v>103</v>
      </c>
    </row>
    <row r="859" spans="1:17" x14ac:dyDescent="0.25">
      <c r="A859" s="84" t="s">
        <v>2</v>
      </c>
      <c r="B859" s="85" t="s">
        <v>14424</v>
      </c>
      <c r="C859" s="85" t="s">
        <v>41</v>
      </c>
      <c r="D859" s="85" t="s">
        <v>22</v>
      </c>
      <c r="E859" s="96">
        <v>135</v>
      </c>
      <c r="F859" s="85" t="s">
        <v>105</v>
      </c>
      <c r="G859" s="86" t="s">
        <v>14425</v>
      </c>
      <c r="K859" s="84" t="s">
        <v>2</v>
      </c>
      <c r="L859" s="85" t="s">
        <v>14450</v>
      </c>
      <c r="M859" s="85" t="s">
        <v>41</v>
      </c>
      <c r="N859" s="85" t="s">
        <v>21</v>
      </c>
      <c r="O859" s="96">
        <v>85</v>
      </c>
      <c r="P859" s="85" t="s">
        <v>105</v>
      </c>
      <c r="Q859" s="86" t="s">
        <v>14451</v>
      </c>
    </row>
    <row r="860" spans="1:17" x14ac:dyDescent="0.25">
      <c r="A860" s="84" t="s">
        <v>6</v>
      </c>
      <c r="B860" s="85" t="s">
        <v>13980</v>
      </c>
      <c r="C860" s="85" t="s">
        <v>9</v>
      </c>
      <c r="D860" s="85" t="s">
        <v>13</v>
      </c>
      <c r="E860" s="96">
        <v>120</v>
      </c>
      <c r="F860" s="85" t="s">
        <v>105</v>
      </c>
      <c r="G860" s="86" t="s">
        <v>14426</v>
      </c>
      <c r="K860" s="84" t="s">
        <v>6</v>
      </c>
      <c r="L860" s="85" t="s">
        <v>1240</v>
      </c>
      <c r="M860" s="85" t="s">
        <v>20</v>
      </c>
      <c r="N860" s="85" t="s">
        <v>21</v>
      </c>
      <c r="O860" s="96">
        <v>40</v>
      </c>
      <c r="P860" s="85" t="s">
        <v>392</v>
      </c>
      <c r="Q860" s="86" t="s">
        <v>14452</v>
      </c>
    </row>
    <row r="861" spans="1:17" x14ac:dyDescent="0.25">
      <c r="A861" s="84" t="s">
        <v>32</v>
      </c>
      <c r="B861" s="85" t="s">
        <v>9451</v>
      </c>
      <c r="C861" s="85" t="s">
        <v>9</v>
      </c>
      <c r="D861" s="85" t="s">
        <v>13</v>
      </c>
      <c r="E861" s="96">
        <v>120</v>
      </c>
      <c r="F861" s="85" t="s">
        <v>105</v>
      </c>
      <c r="G861" s="86" t="s">
        <v>14431</v>
      </c>
      <c r="K861" s="84" t="s">
        <v>32</v>
      </c>
      <c r="L861" s="85" t="s">
        <v>1262</v>
      </c>
      <c r="M861" s="85" t="s">
        <v>20</v>
      </c>
      <c r="N861" s="85" t="s">
        <v>21</v>
      </c>
      <c r="O861" s="96">
        <v>40</v>
      </c>
      <c r="P861" s="85" t="s">
        <v>392</v>
      </c>
      <c r="Q861" s="86" t="s">
        <v>14453</v>
      </c>
    </row>
    <row r="862" spans="1:17" x14ac:dyDescent="0.25">
      <c r="A862" s="84" t="s">
        <v>48</v>
      </c>
      <c r="B862" s="85" t="s">
        <v>14432</v>
      </c>
      <c r="C862" s="85" t="s">
        <v>9</v>
      </c>
      <c r="D862" s="85" t="s">
        <v>22</v>
      </c>
      <c r="E862" s="96">
        <v>130</v>
      </c>
      <c r="F862" s="85" t="s">
        <v>105</v>
      </c>
      <c r="G862" s="86" t="s">
        <v>14433</v>
      </c>
      <c r="K862" s="84" t="s">
        <v>48</v>
      </c>
      <c r="L862" s="85" t="s">
        <v>8264</v>
      </c>
      <c r="M862" s="85" t="s">
        <v>12</v>
      </c>
      <c r="N862" s="85" t="s">
        <v>21</v>
      </c>
      <c r="O862" s="96">
        <v>50</v>
      </c>
      <c r="P862" s="85" t="s">
        <v>392</v>
      </c>
      <c r="Q862" s="86" t="s">
        <v>14454</v>
      </c>
    </row>
    <row r="863" spans="1:17" x14ac:dyDescent="0.25">
      <c r="A863" s="84" t="s">
        <v>49</v>
      </c>
      <c r="B863" s="85" t="s">
        <v>7715</v>
      </c>
      <c r="C863" s="85" t="s">
        <v>9</v>
      </c>
      <c r="D863" s="85" t="s">
        <v>22</v>
      </c>
      <c r="E863" s="96">
        <v>130</v>
      </c>
      <c r="F863" s="85" t="s">
        <v>105</v>
      </c>
      <c r="G863" s="86" t="s">
        <v>14427</v>
      </c>
      <c r="K863" s="84" t="s">
        <v>49</v>
      </c>
      <c r="L863" s="85" t="s">
        <v>14455</v>
      </c>
      <c r="M863" s="85" t="s">
        <v>20</v>
      </c>
      <c r="N863" s="85" t="s">
        <v>21</v>
      </c>
      <c r="O863" s="96">
        <v>50</v>
      </c>
      <c r="P863" s="85" t="s">
        <v>392</v>
      </c>
      <c r="Q863" s="86" t="s">
        <v>14456</v>
      </c>
    </row>
    <row r="864" spans="1:17" x14ac:dyDescent="0.25">
      <c r="A864" s="84" t="s">
        <v>50</v>
      </c>
      <c r="B864" s="85" t="s">
        <v>6803</v>
      </c>
      <c r="C864" s="85" t="s">
        <v>20</v>
      </c>
      <c r="D864" s="85" t="s">
        <v>13</v>
      </c>
      <c r="E864" s="96">
        <v>120</v>
      </c>
      <c r="F864" s="85" t="s">
        <v>105</v>
      </c>
      <c r="G864" s="86" t="s">
        <v>14428</v>
      </c>
      <c r="K864" s="84" t="s">
        <v>50</v>
      </c>
      <c r="L864" s="85" t="s">
        <v>14457</v>
      </c>
      <c r="M864" s="85" t="s">
        <v>9</v>
      </c>
      <c r="N864" s="85" t="s">
        <v>21</v>
      </c>
      <c r="O864" s="96">
        <v>0</v>
      </c>
      <c r="P864" s="85" t="s">
        <v>105</v>
      </c>
      <c r="Q864" s="86" t="s">
        <v>10128</v>
      </c>
    </row>
    <row r="865" spans="1:17" x14ac:dyDescent="0.25">
      <c r="A865" s="84" t="s">
        <v>51</v>
      </c>
      <c r="B865" s="85" t="s">
        <v>11916</v>
      </c>
      <c r="C865" s="85" t="s">
        <v>20</v>
      </c>
      <c r="D865" s="85" t="s">
        <v>22</v>
      </c>
      <c r="E865" s="96">
        <v>90</v>
      </c>
      <c r="F865" s="85" t="s">
        <v>392</v>
      </c>
      <c r="G865" s="86" t="s">
        <v>14429</v>
      </c>
      <c r="K865" s="84" t="s">
        <v>51</v>
      </c>
      <c r="L865" s="85" t="s">
        <v>8264</v>
      </c>
      <c r="M865" s="85" t="s">
        <v>12</v>
      </c>
      <c r="N865" s="85" t="s">
        <v>21</v>
      </c>
      <c r="O865" s="96">
        <v>0</v>
      </c>
      <c r="P865" s="85" t="s">
        <v>105</v>
      </c>
      <c r="Q865" s="86" t="s">
        <v>13165</v>
      </c>
    </row>
    <row r="866" spans="1:17" x14ac:dyDescent="0.25">
      <c r="A866" s="84" t="s">
        <v>52</v>
      </c>
      <c r="B866" s="85" t="s">
        <v>5094</v>
      </c>
      <c r="C866" s="85" t="s">
        <v>12</v>
      </c>
      <c r="D866" s="85" t="s">
        <v>13</v>
      </c>
      <c r="E866" s="96">
        <v>80</v>
      </c>
      <c r="F866" s="85" t="s">
        <v>392</v>
      </c>
      <c r="G866" s="86" t="s">
        <v>14430</v>
      </c>
      <c r="K866" s="84" t="s">
        <v>52</v>
      </c>
      <c r="L866" s="85" t="s">
        <v>5613</v>
      </c>
      <c r="M866" s="85" t="s">
        <v>9</v>
      </c>
      <c r="N866" s="85" t="s">
        <v>21</v>
      </c>
      <c r="O866" s="96">
        <v>0</v>
      </c>
      <c r="P866" s="85" t="s">
        <v>105</v>
      </c>
      <c r="Q866" s="86" t="s">
        <v>14362</v>
      </c>
    </row>
    <row r="867" spans="1:17" x14ac:dyDescent="0.25">
      <c r="A867" s="84" t="s">
        <v>53</v>
      </c>
      <c r="B867" s="85" t="s">
        <v>12933</v>
      </c>
      <c r="C867" s="85" t="s">
        <v>41</v>
      </c>
      <c r="D867" s="85" t="s">
        <v>890</v>
      </c>
      <c r="E867" s="96">
        <v>0</v>
      </c>
      <c r="F867" s="85" t="s">
        <v>105</v>
      </c>
      <c r="G867" s="86" t="s">
        <v>12934</v>
      </c>
      <c r="K867" s="84" t="s">
        <v>53</v>
      </c>
      <c r="L867" s="85" t="s">
        <v>14365</v>
      </c>
      <c r="M867" s="85" t="s">
        <v>20</v>
      </c>
      <c r="N867" s="85" t="s">
        <v>21</v>
      </c>
      <c r="O867" s="96">
        <v>0</v>
      </c>
      <c r="P867" s="85" t="s">
        <v>105</v>
      </c>
      <c r="Q867" s="86" t="s">
        <v>14366</v>
      </c>
    </row>
    <row r="868" spans="1:17" x14ac:dyDescent="0.25">
      <c r="A868" s="84" t="s">
        <v>54</v>
      </c>
      <c r="B868" s="85" t="s">
        <v>12845</v>
      </c>
      <c r="C868" s="85" t="s">
        <v>20</v>
      </c>
      <c r="D868" s="85" t="s">
        <v>22</v>
      </c>
      <c r="E868" s="96">
        <v>0</v>
      </c>
      <c r="F868" s="85" t="s">
        <v>105</v>
      </c>
      <c r="G868" s="86" t="s">
        <v>12846</v>
      </c>
      <c r="K868" s="84" t="s">
        <v>54</v>
      </c>
      <c r="L868" s="85" t="s">
        <v>14307</v>
      </c>
      <c r="M868" s="85" t="s">
        <v>155</v>
      </c>
      <c r="N868" s="85" t="s">
        <v>21</v>
      </c>
      <c r="O868" s="96">
        <v>0</v>
      </c>
      <c r="P868" s="85" t="s">
        <v>105</v>
      </c>
      <c r="Q868" s="86" t="s">
        <v>14308</v>
      </c>
    </row>
    <row r="869" spans="1:17" x14ac:dyDescent="0.25">
      <c r="A869" s="84" t="s">
        <v>55</v>
      </c>
      <c r="B869" s="85" t="s">
        <v>3719</v>
      </c>
      <c r="C869" s="85" t="s">
        <v>12</v>
      </c>
      <c r="D869" s="85" t="s">
        <v>21</v>
      </c>
      <c r="E869" s="96">
        <v>0</v>
      </c>
      <c r="F869" s="85" t="s">
        <v>105</v>
      </c>
      <c r="G869" s="86" t="s">
        <v>14367</v>
      </c>
      <c r="K869" s="84" t="s">
        <v>55</v>
      </c>
      <c r="L869" s="85" t="s">
        <v>2238</v>
      </c>
      <c r="M869" s="85" t="s">
        <v>9</v>
      </c>
      <c r="N869" s="85" t="s">
        <v>21</v>
      </c>
      <c r="O869" s="96">
        <v>0</v>
      </c>
      <c r="P869" s="85" t="s">
        <v>254</v>
      </c>
      <c r="Q869" s="86" t="s">
        <v>14458</v>
      </c>
    </row>
    <row r="870" spans="1:17" x14ac:dyDescent="0.25">
      <c r="A870" s="84" t="s">
        <v>56</v>
      </c>
      <c r="B870" s="85" t="s">
        <v>14434</v>
      </c>
      <c r="C870" s="85" t="s">
        <v>20</v>
      </c>
      <c r="D870" s="85" t="s">
        <v>890</v>
      </c>
      <c r="E870" s="96">
        <v>0</v>
      </c>
      <c r="F870" s="85" t="s">
        <v>105</v>
      </c>
      <c r="G870" s="86" t="s">
        <v>14135</v>
      </c>
      <c r="K870" s="251"/>
      <c r="L870" s="218"/>
      <c r="M870" s="117"/>
      <c r="N870" s="88" t="s">
        <v>104</v>
      </c>
      <c r="O870" s="250">
        <f>SUM(O859:O869)</f>
        <v>265</v>
      </c>
      <c r="Q870" s="81"/>
    </row>
    <row r="871" spans="1:17" x14ac:dyDescent="0.25">
      <c r="A871" s="84" t="s">
        <v>57</v>
      </c>
      <c r="B871" s="85" t="s">
        <v>5994</v>
      </c>
      <c r="C871" s="85" t="s">
        <v>155</v>
      </c>
      <c r="D871" s="85" t="s">
        <v>890</v>
      </c>
      <c r="E871" s="96">
        <v>0</v>
      </c>
      <c r="F871" s="85" t="s">
        <v>105</v>
      </c>
      <c r="G871" s="86" t="s">
        <v>14271</v>
      </c>
      <c r="K871" s="251"/>
      <c r="L871" s="117"/>
      <c r="M871" s="117"/>
      <c r="N871" s="311"/>
      <c r="O871" s="312"/>
      <c r="Q871" s="81"/>
    </row>
    <row r="872" spans="1:17" ht="18.75" x14ac:dyDescent="0.3">
      <c r="A872" s="84" t="s">
        <v>58</v>
      </c>
      <c r="B872" s="85" t="s">
        <v>4681</v>
      </c>
      <c r="C872" s="85" t="s">
        <v>155</v>
      </c>
      <c r="D872" s="85" t="s">
        <v>890</v>
      </c>
      <c r="E872" s="96">
        <v>0</v>
      </c>
      <c r="F872" s="85" t="s">
        <v>105</v>
      </c>
      <c r="G872" s="86" t="s">
        <v>14272</v>
      </c>
      <c r="K872" s="79"/>
      <c r="L872" s="80"/>
      <c r="M872" t="s">
        <v>393</v>
      </c>
      <c r="O872" s="115"/>
      <c r="P872" s="83">
        <v>44601</v>
      </c>
      <c r="Q872" s="81"/>
    </row>
    <row r="873" spans="1:17" x14ac:dyDescent="0.25">
      <c r="A873" s="84" t="s">
        <v>59</v>
      </c>
      <c r="B873" s="85" t="s">
        <v>2993</v>
      </c>
      <c r="C873" s="85" t="s">
        <v>20</v>
      </c>
      <c r="D873" s="85" t="s">
        <v>890</v>
      </c>
      <c r="E873" s="96">
        <v>0</v>
      </c>
      <c r="F873" s="85" t="s">
        <v>105</v>
      </c>
      <c r="G873" s="86" t="s">
        <v>14435</v>
      </c>
      <c r="K873" s="84" t="s">
        <v>97</v>
      </c>
      <c r="L873" s="85" t="s">
        <v>98</v>
      </c>
      <c r="M873" s="85" t="s">
        <v>99</v>
      </c>
      <c r="N873" s="85" t="s">
        <v>100</v>
      </c>
      <c r="O873" s="85" t="s">
        <v>101</v>
      </c>
      <c r="P873" s="85" t="s">
        <v>102</v>
      </c>
      <c r="Q873" s="86" t="s">
        <v>103</v>
      </c>
    </row>
    <row r="874" spans="1:17" x14ac:dyDescent="0.25">
      <c r="A874" s="84" t="s">
        <v>60</v>
      </c>
      <c r="B874" s="85" t="s">
        <v>14436</v>
      </c>
      <c r="C874" s="85" t="s">
        <v>20</v>
      </c>
      <c r="D874" s="85" t="s">
        <v>13</v>
      </c>
      <c r="E874" s="96">
        <v>0</v>
      </c>
      <c r="F874" s="85" t="s">
        <v>254</v>
      </c>
      <c r="G874" s="86" t="s">
        <v>14437</v>
      </c>
      <c r="K874" s="84" t="s">
        <v>2</v>
      </c>
      <c r="L874" s="85" t="s">
        <v>197</v>
      </c>
      <c r="M874" s="85" t="s">
        <v>890</v>
      </c>
      <c r="N874" s="85" t="s">
        <v>12</v>
      </c>
      <c r="O874" s="96">
        <v>100</v>
      </c>
      <c r="P874" s="85" t="s">
        <v>105</v>
      </c>
      <c r="Q874" s="86" t="s">
        <v>14459</v>
      </c>
    </row>
    <row r="875" spans="1:17" x14ac:dyDescent="0.25">
      <c r="A875" s="84" t="s">
        <v>61</v>
      </c>
      <c r="B875" s="85" t="s">
        <v>14328</v>
      </c>
      <c r="C875" s="85" t="s">
        <v>20</v>
      </c>
      <c r="D875" s="85" t="s">
        <v>13</v>
      </c>
      <c r="E875" s="96">
        <v>0</v>
      </c>
      <c r="F875" s="85" t="s">
        <v>254</v>
      </c>
      <c r="G875" s="86" t="s">
        <v>14438</v>
      </c>
      <c r="K875" s="84" t="s">
        <v>6</v>
      </c>
      <c r="L875" s="85" t="s">
        <v>596</v>
      </c>
      <c r="M875" s="85" t="s">
        <v>21</v>
      </c>
      <c r="N875" s="85" t="s">
        <v>9</v>
      </c>
      <c r="O875" s="96">
        <v>80</v>
      </c>
      <c r="P875" s="85" t="s">
        <v>105</v>
      </c>
      <c r="Q875" s="86" t="s">
        <v>14460</v>
      </c>
    </row>
    <row r="876" spans="1:17" x14ac:dyDescent="0.25">
      <c r="A876" s="84" t="s">
        <v>62</v>
      </c>
      <c r="B876" s="85" t="s">
        <v>633</v>
      </c>
      <c r="C876" s="85" t="s">
        <v>20</v>
      </c>
      <c r="D876" s="85" t="s">
        <v>13</v>
      </c>
      <c r="E876" s="96">
        <v>0</v>
      </c>
      <c r="F876" s="85" t="s">
        <v>254</v>
      </c>
      <c r="G876" s="86" t="s">
        <v>14439</v>
      </c>
      <c r="K876" s="84" t="s">
        <v>32</v>
      </c>
      <c r="L876" s="85" t="s">
        <v>1463</v>
      </c>
      <c r="M876" s="85" t="s">
        <v>21</v>
      </c>
      <c r="N876" s="85" t="s">
        <v>12</v>
      </c>
      <c r="O876" s="96">
        <v>50</v>
      </c>
      <c r="P876" s="85" t="s">
        <v>392</v>
      </c>
      <c r="Q876" s="86" t="s">
        <v>14461</v>
      </c>
    </row>
    <row r="877" spans="1:17" x14ac:dyDescent="0.25">
      <c r="A877" s="84" t="s">
        <v>64</v>
      </c>
      <c r="B877" s="85" t="s">
        <v>10940</v>
      </c>
      <c r="C877" s="85" t="s">
        <v>9</v>
      </c>
      <c r="D877" s="85" t="s">
        <v>21</v>
      </c>
      <c r="E877" s="96">
        <v>0</v>
      </c>
      <c r="F877" s="85" t="s">
        <v>254</v>
      </c>
      <c r="G877" s="86" t="s">
        <v>14440</v>
      </c>
      <c r="K877" s="84" t="s">
        <v>48</v>
      </c>
      <c r="L877" s="85" t="s">
        <v>14462</v>
      </c>
      <c r="M877" s="85" t="s">
        <v>21</v>
      </c>
      <c r="N877" s="85" t="s">
        <v>9</v>
      </c>
      <c r="O877" s="96">
        <v>50</v>
      </c>
      <c r="P877" s="85" t="s">
        <v>392</v>
      </c>
      <c r="Q877" s="86" t="s">
        <v>14463</v>
      </c>
    </row>
    <row r="878" spans="1:17" x14ac:dyDescent="0.25">
      <c r="A878" s="84" t="s">
        <v>66</v>
      </c>
      <c r="B878" s="85" t="s">
        <v>10410</v>
      </c>
      <c r="C878" s="85" t="s">
        <v>9</v>
      </c>
      <c r="D878" s="85" t="s">
        <v>21</v>
      </c>
      <c r="E878" s="96">
        <v>0</v>
      </c>
      <c r="F878" s="85" t="s">
        <v>254</v>
      </c>
      <c r="G878" s="86" t="s">
        <v>14441</v>
      </c>
      <c r="K878" s="84" t="s">
        <v>49</v>
      </c>
      <c r="L878" s="85" t="s">
        <v>250</v>
      </c>
      <c r="M878" s="85" t="s">
        <v>21</v>
      </c>
      <c r="N878" s="85" t="s">
        <v>9</v>
      </c>
      <c r="O878" s="96">
        <v>80</v>
      </c>
      <c r="P878" s="85" t="s">
        <v>105</v>
      </c>
      <c r="Q878" s="86" t="s">
        <v>14464</v>
      </c>
    </row>
    <row r="879" spans="1:17" x14ac:dyDescent="0.25">
      <c r="A879" s="84" t="s">
        <v>67</v>
      </c>
      <c r="B879" s="85" t="s">
        <v>2072</v>
      </c>
      <c r="C879" s="85" t="s">
        <v>20</v>
      </c>
      <c r="D879" s="85" t="s">
        <v>22</v>
      </c>
      <c r="E879" s="96">
        <v>0</v>
      </c>
      <c r="F879" s="85" t="s">
        <v>381</v>
      </c>
      <c r="G879" s="86" t="s">
        <v>14444</v>
      </c>
      <c r="K879" s="84" t="s">
        <v>50</v>
      </c>
      <c r="L879" s="85" t="s">
        <v>11293</v>
      </c>
      <c r="M879" s="85" t="s">
        <v>21</v>
      </c>
      <c r="N879" s="85" t="s">
        <v>20</v>
      </c>
      <c r="O879" s="96">
        <v>50</v>
      </c>
      <c r="P879" s="85" t="s">
        <v>392</v>
      </c>
      <c r="Q879" s="86" t="s">
        <v>14465</v>
      </c>
    </row>
    <row r="880" spans="1:17" x14ac:dyDescent="0.25">
      <c r="A880" s="251"/>
      <c r="B880" s="218"/>
      <c r="C880" s="117"/>
      <c r="D880" s="88" t="s">
        <v>104</v>
      </c>
      <c r="E880" s="250">
        <f>SUM(E859:E879)</f>
        <v>925</v>
      </c>
      <c r="G880" s="81"/>
      <c r="K880" s="84" t="s">
        <v>51</v>
      </c>
      <c r="L880" s="85" t="s">
        <v>3907</v>
      </c>
      <c r="M880" s="85" t="s">
        <v>21</v>
      </c>
      <c r="N880" s="85" t="s">
        <v>12</v>
      </c>
      <c r="O880" s="96">
        <v>80</v>
      </c>
      <c r="P880" s="85" t="s">
        <v>105</v>
      </c>
      <c r="Q880" s="86" t="s">
        <v>14466</v>
      </c>
    </row>
    <row r="881" spans="1:17" x14ac:dyDescent="0.25">
      <c r="A881" s="251"/>
      <c r="B881" s="117"/>
      <c r="C881" s="117"/>
      <c r="D881" s="311"/>
      <c r="E881" s="312"/>
      <c r="G881" s="81"/>
      <c r="K881" s="84" t="s">
        <v>52</v>
      </c>
      <c r="L881" s="85" t="s">
        <v>14467</v>
      </c>
      <c r="M881" s="85" t="s">
        <v>21</v>
      </c>
      <c r="N881" s="85" t="s">
        <v>20</v>
      </c>
      <c r="O881" s="96">
        <v>80</v>
      </c>
      <c r="P881" s="85" t="s">
        <v>105</v>
      </c>
      <c r="Q881" s="86" t="s">
        <v>14468</v>
      </c>
    </row>
    <row r="882" spans="1:17" ht="18.75" x14ac:dyDescent="0.3">
      <c r="A882" s="79"/>
      <c r="B882" s="80"/>
      <c r="C882" t="s">
        <v>393</v>
      </c>
      <c r="E882" s="115"/>
      <c r="F882" s="83">
        <v>44599</v>
      </c>
      <c r="G882" s="81"/>
      <c r="K882" s="84" t="s">
        <v>53</v>
      </c>
      <c r="L882" s="85" t="s">
        <v>2057</v>
      </c>
      <c r="M882" s="85" t="s">
        <v>21</v>
      </c>
      <c r="N882" s="85" t="s">
        <v>9</v>
      </c>
      <c r="O882" s="96">
        <v>0</v>
      </c>
      <c r="P882" s="85" t="s">
        <v>105</v>
      </c>
      <c r="Q882" s="86" t="s">
        <v>10690</v>
      </c>
    </row>
    <row r="883" spans="1:17" x14ac:dyDescent="0.25">
      <c r="A883" s="84" t="s">
        <v>97</v>
      </c>
      <c r="B883" s="85" t="s">
        <v>98</v>
      </c>
      <c r="C883" s="85" t="s">
        <v>99</v>
      </c>
      <c r="D883" s="85" t="s">
        <v>100</v>
      </c>
      <c r="E883" s="85" t="s">
        <v>101</v>
      </c>
      <c r="F883" s="85" t="s">
        <v>102</v>
      </c>
      <c r="G883" s="86" t="s">
        <v>103</v>
      </c>
      <c r="K883" s="84" t="s">
        <v>54</v>
      </c>
      <c r="L883" s="85" t="s">
        <v>12497</v>
      </c>
      <c r="M883" s="85" t="s">
        <v>17</v>
      </c>
      <c r="N883" s="85" t="s">
        <v>9</v>
      </c>
      <c r="O883" s="96">
        <v>0</v>
      </c>
      <c r="P883" s="85" t="s">
        <v>105</v>
      </c>
      <c r="Q883" s="86" t="s">
        <v>12498</v>
      </c>
    </row>
    <row r="884" spans="1:17" x14ac:dyDescent="0.25">
      <c r="A884" s="84" t="s">
        <v>2</v>
      </c>
      <c r="B884" s="85" t="s">
        <v>14442</v>
      </c>
      <c r="C884" s="85" t="s">
        <v>21</v>
      </c>
      <c r="D884" s="85" t="s">
        <v>12</v>
      </c>
      <c r="E884" s="96">
        <v>50</v>
      </c>
      <c r="F884" s="85" t="s">
        <v>392</v>
      </c>
      <c r="G884" s="86" t="s">
        <v>14443</v>
      </c>
      <c r="K884" s="84" t="s">
        <v>55</v>
      </c>
      <c r="L884" s="85" t="s">
        <v>2563</v>
      </c>
      <c r="M884" s="85" t="s">
        <v>21</v>
      </c>
      <c r="N884" s="85" t="s">
        <v>9</v>
      </c>
      <c r="O884" s="96">
        <v>0</v>
      </c>
      <c r="P884" s="85" t="s">
        <v>105</v>
      </c>
      <c r="Q884" s="86" t="s">
        <v>14398</v>
      </c>
    </row>
    <row r="885" spans="1:17" x14ac:dyDescent="0.25">
      <c r="A885" s="84" t="s">
        <v>6</v>
      </c>
      <c r="B885" s="85" t="s">
        <v>6100</v>
      </c>
      <c r="C885" s="85" t="s">
        <v>890</v>
      </c>
      <c r="D885" s="85" t="s">
        <v>9</v>
      </c>
      <c r="E885" s="96">
        <v>0</v>
      </c>
      <c r="F885" s="85" t="s">
        <v>105</v>
      </c>
      <c r="G885" s="86" t="s">
        <v>13078</v>
      </c>
      <c r="K885" s="84" t="s">
        <v>56</v>
      </c>
      <c r="L885" s="85" t="s">
        <v>12179</v>
      </c>
      <c r="M885" s="85" t="s">
        <v>21</v>
      </c>
      <c r="N885" s="85" t="s">
        <v>9</v>
      </c>
      <c r="O885" s="96">
        <v>0</v>
      </c>
      <c r="P885" s="85" t="s">
        <v>105</v>
      </c>
      <c r="Q885" s="86" t="s">
        <v>14399</v>
      </c>
    </row>
    <row r="886" spans="1:17" x14ac:dyDescent="0.25">
      <c r="D886" s="255" t="s">
        <v>104</v>
      </c>
      <c r="E886" s="256">
        <f>SUM(E884:E885)</f>
        <v>50</v>
      </c>
      <c r="G886" s="81"/>
      <c r="K886" s="84" t="s">
        <v>57</v>
      </c>
      <c r="L886" s="85" t="s">
        <v>14013</v>
      </c>
      <c r="M886" s="85" t="s">
        <v>21</v>
      </c>
      <c r="N886" s="85" t="s">
        <v>20</v>
      </c>
      <c r="O886" s="96">
        <v>0</v>
      </c>
      <c r="P886" s="85" t="s">
        <v>105</v>
      </c>
      <c r="Q886" s="86" t="s">
        <v>14002</v>
      </c>
    </row>
    <row r="887" spans="1:17" x14ac:dyDescent="0.25">
      <c r="C887" s="90"/>
      <c r="N887" s="255" t="s">
        <v>104</v>
      </c>
      <c r="O887" s="256">
        <f>SUM(O874:O886)</f>
        <v>570</v>
      </c>
      <c r="Q887" s="81"/>
    </row>
    <row r="888" spans="1:17" x14ac:dyDescent="0.25">
      <c r="C888" t="s">
        <v>104</v>
      </c>
      <c r="D888" s="205">
        <f>SUM(E880+E886)</f>
        <v>975</v>
      </c>
      <c r="E888" s="273">
        <f>SUM(D888*1.95583)</f>
        <v>1906.93425</v>
      </c>
      <c r="M888" s="90"/>
    </row>
    <row r="889" spans="1:17" x14ac:dyDescent="0.25">
      <c r="D889" s="205"/>
      <c r="E889" s="273"/>
      <c r="M889" t="s">
        <v>104</v>
      </c>
      <c r="N889" s="205">
        <f>SUM(O870+O887)</f>
        <v>835</v>
      </c>
      <c r="O889" s="273">
        <f>SUM(N889*1.95583)</f>
        <v>1633.11805</v>
      </c>
    </row>
    <row r="890" spans="1:17" x14ac:dyDescent="0.25">
      <c r="E890" s="91"/>
      <c r="G890" s="81"/>
      <c r="N890" s="205"/>
      <c r="O890" s="273"/>
    </row>
    <row r="891" spans="1:17" ht="15.75" x14ac:dyDescent="0.25">
      <c r="B891" s="116" t="s">
        <v>14421</v>
      </c>
      <c r="C891" s="116" t="s">
        <v>6815</v>
      </c>
      <c r="E891" s="91"/>
      <c r="F891" s="81"/>
      <c r="G891" s="81"/>
      <c r="O891" s="91"/>
      <c r="Q891" s="81"/>
    </row>
    <row r="892" spans="1:17" ht="15.75" x14ac:dyDescent="0.25">
      <c r="A892" s="79"/>
      <c r="B892" s="92">
        <v>44600</v>
      </c>
      <c r="F892" t="s">
        <v>5758</v>
      </c>
      <c r="G892" s="81"/>
      <c r="L892" s="116" t="s">
        <v>14469</v>
      </c>
      <c r="M892" s="116" t="s">
        <v>3883</v>
      </c>
      <c r="O892" s="91"/>
      <c r="P892" s="81"/>
      <c r="Q892" s="81"/>
    </row>
    <row r="893" spans="1:17" x14ac:dyDescent="0.25">
      <c r="A893" s="84" t="s">
        <v>97</v>
      </c>
      <c r="B893" s="93" t="s">
        <v>106</v>
      </c>
      <c r="C893" s="93" t="s">
        <v>107</v>
      </c>
      <c r="K893" s="79"/>
      <c r="L893" s="92">
        <v>44602</v>
      </c>
      <c r="P893" t="s">
        <v>5758</v>
      </c>
      <c r="Q893" s="81"/>
    </row>
    <row r="894" spans="1:17" x14ac:dyDescent="0.25">
      <c r="A894" s="84">
        <v>1</v>
      </c>
      <c r="B894" s="85" t="s">
        <v>108</v>
      </c>
      <c r="C894" s="96">
        <v>13</v>
      </c>
      <c r="G894" s="81"/>
      <c r="K894" s="84" t="s">
        <v>97</v>
      </c>
      <c r="L894" s="93" t="s">
        <v>106</v>
      </c>
      <c r="M894" s="93" t="s">
        <v>107</v>
      </c>
    </row>
    <row r="895" spans="1:17" x14ac:dyDescent="0.25">
      <c r="A895" s="84" t="s">
        <v>6</v>
      </c>
      <c r="B895" s="85" t="s">
        <v>109</v>
      </c>
      <c r="C895" s="96">
        <v>0</v>
      </c>
      <c r="E895" t="s">
        <v>12375</v>
      </c>
      <c r="G895" s="81"/>
      <c r="K895" s="84">
        <v>1</v>
      </c>
      <c r="L895" s="85" t="s">
        <v>108</v>
      </c>
      <c r="M895" s="96">
        <v>14</v>
      </c>
      <c r="Q895" s="81"/>
    </row>
    <row r="896" spans="1:17" x14ac:dyDescent="0.25">
      <c r="A896" s="84">
        <v>3</v>
      </c>
      <c r="B896" s="85" t="s">
        <v>110</v>
      </c>
      <c r="C896" s="96">
        <v>0</v>
      </c>
      <c r="F896" t="s">
        <v>12376</v>
      </c>
      <c r="G896" s="81"/>
      <c r="K896" s="84" t="s">
        <v>6</v>
      </c>
      <c r="L896" s="85" t="s">
        <v>109</v>
      </c>
      <c r="M896" s="96">
        <v>0</v>
      </c>
      <c r="O896" t="s">
        <v>12375</v>
      </c>
      <c r="Q896" s="81"/>
    </row>
    <row r="897" spans="1:17" x14ac:dyDescent="0.25">
      <c r="A897" s="84">
        <v>4</v>
      </c>
      <c r="B897" s="94" t="s">
        <v>111</v>
      </c>
      <c r="C897" s="96">
        <v>35</v>
      </c>
      <c r="G897" s="81"/>
      <c r="K897" s="84">
        <v>3</v>
      </c>
      <c r="L897" s="85" t="s">
        <v>110</v>
      </c>
      <c r="M897" s="96">
        <v>0</v>
      </c>
      <c r="P897" t="s">
        <v>12376</v>
      </c>
      <c r="Q897" s="81"/>
    </row>
    <row r="898" spans="1:17" x14ac:dyDescent="0.25">
      <c r="A898" s="79"/>
      <c r="B898" s="95" t="s">
        <v>104</v>
      </c>
      <c r="C898" s="96">
        <f>SUM(C894:C897)</f>
        <v>48</v>
      </c>
      <c r="G898" s="81"/>
      <c r="K898" s="84">
        <v>4</v>
      </c>
      <c r="L898" s="94" t="s">
        <v>111</v>
      </c>
      <c r="M898" s="96">
        <v>35</v>
      </c>
      <c r="Q898" s="81"/>
    </row>
    <row r="899" spans="1:17" x14ac:dyDescent="0.25">
      <c r="A899" s="79"/>
      <c r="B899" s="290"/>
      <c r="C899" s="252"/>
      <c r="G899" s="81"/>
      <c r="K899" s="79"/>
      <c r="L899" s="95" t="s">
        <v>104</v>
      </c>
      <c r="M899" s="96">
        <f>SUM(M895:M898)</f>
        <v>49</v>
      </c>
      <c r="Q899" s="81"/>
    </row>
    <row r="900" spans="1:17" x14ac:dyDescent="0.25">
      <c r="A900" s="79"/>
      <c r="B900" s="290"/>
      <c r="C900" s="252"/>
      <c r="D900" s="117"/>
      <c r="E900" s="117"/>
      <c r="F900" s="117"/>
      <c r="G900" s="276"/>
      <c r="K900" s="79"/>
      <c r="L900" s="290"/>
      <c r="M900" s="252"/>
      <c r="Q900" s="81"/>
    </row>
    <row r="901" spans="1:17" x14ac:dyDescent="0.25">
      <c r="A901" s="79"/>
      <c r="C901" s="85" t="s">
        <v>2354</v>
      </c>
      <c r="D901" s="96">
        <v>0</v>
      </c>
      <c r="E901" s="85"/>
      <c r="G901" s="81"/>
      <c r="K901" s="79"/>
      <c r="L901" s="290"/>
      <c r="M901" s="252"/>
      <c r="N901" s="117"/>
      <c r="O901" s="117"/>
      <c r="P901" s="117"/>
      <c r="Q901" s="276"/>
    </row>
    <row r="902" spans="1:17" x14ac:dyDescent="0.25">
      <c r="A902" s="79"/>
      <c r="C902" s="85" t="s">
        <v>112</v>
      </c>
      <c r="D902" s="96">
        <f>SUM(D888)</f>
        <v>975</v>
      </c>
      <c r="E902" s="99">
        <f>SUM(D902*1.95583)</f>
        <v>1906.93425</v>
      </c>
      <c r="G902" s="81"/>
      <c r="K902" s="79"/>
      <c r="M902" s="85" t="s">
        <v>2354</v>
      </c>
      <c r="N902" s="96">
        <v>0</v>
      </c>
      <c r="O902" s="85"/>
      <c r="Q902" s="81"/>
    </row>
    <row r="903" spans="1:17" x14ac:dyDescent="0.25">
      <c r="A903" s="79"/>
      <c r="C903" s="85" t="s">
        <v>113</v>
      </c>
      <c r="D903" s="96">
        <f>SUM(C898)</f>
        <v>48</v>
      </c>
      <c r="E903" s="85"/>
      <c r="G903" s="81"/>
      <c r="K903" s="79"/>
      <c r="M903" s="85" t="s">
        <v>112</v>
      </c>
      <c r="N903" s="96">
        <f>SUM(N889)</f>
        <v>835</v>
      </c>
      <c r="O903" s="99">
        <f>SUM(N903*1.95583)</f>
        <v>1633.11805</v>
      </c>
      <c r="Q903" s="81"/>
    </row>
    <row r="904" spans="1:17" x14ac:dyDescent="0.25">
      <c r="A904" s="79"/>
      <c r="C904" s="85" t="s">
        <v>114</v>
      </c>
      <c r="D904" s="96">
        <f>SUM(D901+D902-D903)</f>
        <v>927</v>
      </c>
      <c r="E904" s="85"/>
      <c r="G904" s="81" t="s">
        <v>5758</v>
      </c>
      <c r="K904" s="79"/>
      <c r="M904" s="85" t="s">
        <v>113</v>
      </c>
      <c r="N904" s="96">
        <f>SUM(M899)</f>
        <v>49</v>
      </c>
      <c r="O904" s="85"/>
      <c r="Q904" s="81"/>
    </row>
    <row r="905" spans="1:17" x14ac:dyDescent="0.25">
      <c r="A905" s="79"/>
      <c r="C905" s="94" t="s">
        <v>2355</v>
      </c>
      <c r="D905" s="96">
        <v>0</v>
      </c>
      <c r="E905" s="85"/>
      <c r="G905" s="81"/>
      <c r="K905" s="79"/>
      <c r="M905" s="85" t="s">
        <v>114</v>
      </c>
      <c r="N905" s="96">
        <f>SUM(N902+N903-N904)</f>
        <v>786</v>
      </c>
      <c r="O905" s="85"/>
      <c r="Q905" s="81" t="s">
        <v>5758</v>
      </c>
    </row>
    <row r="906" spans="1:17" x14ac:dyDescent="0.25">
      <c r="K906" s="79"/>
      <c r="M906" s="94" t="s">
        <v>2355</v>
      </c>
      <c r="N906" s="96">
        <v>0</v>
      </c>
      <c r="O906" s="85"/>
      <c r="Q906" s="81"/>
    </row>
    <row r="912" spans="1:17" x14ac:dyDescent="0.25">
      <c r="B912" s="100">
        <v>2550</v>
      </c>
      <c r="G912" s="81"/>
    </row>
    <row r="913" spans="1:17" x14ac:dyDescent="0.25">
      <c r="B913" s="100">
        <v>200</v>
      </c>
      <c r="D913" s="93" t="s">
        <v>118</v>
      </c>
      <c r="E913" s="93" t="s">
        <v>119</v>
      </c>
      <c r="F913" s="93" t="s">
        <v>120</v>
      </c>
      <c r="L913" s="100">
        <v>2550</v>
      </c>
      <c r="Q913" s="81"/>
    </row>
    <row r="914" spans="1:17" x14ac:dyDescent="0.25">
      <c r="B914" s="101">
        <f>SUM(B913/B912)</f>
        <v>7.8431372549019607E-2</v>
      </c>
      <c r="D914" s="102">
        <f>SUM(B914*E902)</f>
        <v>149.5634705882353</v>
      </c>
      <c r="E914" s="102">
        <f>SUM(D914/1.17)</f>
        <v>127.83202614379087</v>
      </c>
      <c r="F914" s="102">
        <f>SUM(D914-E914)</f>
        <v>21.731444444444435</v>
      </c>
      <c r="L914" s="100">
        <v>200</v>
      </c>
      <c r="N914" s="93" t="s">
        <v>118</v>
      </c>
      <c r="O914" s="93" t="s">
        <v>119</v>
      </c>
      <c r="P914" s="93" t="s">
        <v>120</v>
      </c>
    </row>
    <row r="915" spans="1:17" x14ac:dyDescent="0.25">
      <c r="L915" s="101">
        <f>SUM(L914/L913)</f>
        <v>7.8431372549019607E-2</v>
      </c>
      <c r="N915" s="102">
        <f>SUM(L915*O903)</f>
        <v>128.08769019607843</v>
      </c>
      <c r="O915" s="102">
        <f>SUM(N915/1.17)</f>
        <v>109.47665828724652</v>
      </c>
      <c r="P915" s="102">
        <f>SUM(N915-O915)</f>
        <v>18.611031908831905</v>
      </c>
    </row>
    <row r="920" spans="1:17" ht="18.75" x14ac:dyDescent="0.3">
      <c r="A920" s="79"/>
      <c r="B920" s="80" t="s">
        <v>14494</v>
      </c>
      <c r="G920" s="81"/>
      <c r="K920" s="79"/>
      <c r="L920" s="80" t="s">
        <v>14501</v>
      </c>
      <c r="Q920" s="81"/>
    </row>
    <row r="921" spans="1:17" x14ac:dyDescent="0.25">
      <c r="A921" s="79"/>
      <c r="B921" t="s">
        <v>2056</v>
      </c>
      <c r="F921" s="82" t="s">
        <v>95</v>
      </c>
      <c r="G921" s="81"/>
      <c r="K921" s="79"/>
      <c r="L921" t="s">
        <v>2056</v>
      </c>
      <c r="P921" s="82" t="s">
        <v>95</v>
      </c>
      <c r="Q921" s="81"/>
    </row>
    <row r="922" spans="1:17" ht="18.75" x14ac:dyDescent="0.3">
      <c r="A922" s="251"/>
      <c r="B922" s="274" t="s">
        <v>3477</v>
      </c>
      <c r="C922" s="117"/>
      <c r="D922" s="117"/>
      <c r="E922" s="117"/>
      <c r="F922" s="275">
        <v>44600</v>
      </c>
      <c r="G922" s="276"/>
      <c r="K922" s="251"/>
      <c r="L922" s="274" t="s">
        <v>14502</v>
      </c>
      <c r="M922" s="117"/>
      <c r="N922" s="117"/>
      <c r="O922" s="117"/>
      <c r="P922" s="275">
        <v>44606</v>
      </c>
      <c r="Q922" s="276"/>
    </row>
    <row r="923" spans="1:17" x14ac:dyDescent="0.25">
      <c r="A923" s="84" t="s">
        <v>97</v>
      </c>
      <c r="B923" s="85" t="s">
        <v>98</v>
      </c>
      <c r="C923" s="85" t="s">
        <v>99</v>
      </c>
      <c r="D923" s="85" t="s">
        <v>100</v>
      </c>
      <c r="E923" s="85" t="s">
        <v>101</v>
      </c>
      <c r="F923" s="85" t="s">
        <v>102</v>
      </c>
      <c r="G923" s="86" t="s">
        <v>103</v>
      </c>
      <c r="K923" s="84" t="s">
        <v>97</v>
      </c>
      <c r="L923" s="85" t="s">
        <v>98</v>
      </c>
      <c r="M923" s="85" t="s">
        <v>99</v>
      </c>
      <c r="N923" s="85" t="s">
        <v>100</v>
      </c>
      <c r="O923" s="85" t="s">
        <v>101</v>
      </c>
      <c r="P923" s="85" t="s">
        <v>102</v>
      </c>
      <c r="Q923" s="86" t="s">
        <v>103</v>
      </c>
    </row>
    <row r="924" spans="1:17" x14ac:dyDescent="0.25">
      <c r="A924" s="84" t="s">
        <v>2</v>
      </c>
      <c r="B924" s="85" t="s">
        <v>12767</v>
      </c>
      <c r="C924" s="85" t="s">
        <v>20</v>
      </c>
      <c r="D924" s="85" t="s">
        <v>13</v>
      </c>
      <c r="E924" s="96">
        <v>102.258376</v>
      </c>
      <c r="F924" s="85" t="s">
        <v>381</v>
      </c>
      <c r="G924" s="86" t="s">
        <v>13811</v>
      </c>
      <c r="K924" s="84" t="s">
        <v>2</v>
      </c>
      <c r="L924" s="132">
        <v>1162047</v>
      </c>
      <c r="M924" s="85" t="s">
        <v>5</v>
      </c>
      <c r="N924" s="85" t="s">
        <v>21</v>
      </c>
      <c r="O924" s="96">
        <v>51.129187999999999</v>
      </c>
      <c r="P924" s="85" t="s">
        <v>9529</v>
      </c>
      <c r="Q924" s="86" t="s">
        <v>14022</v>
      </c>
    </row>
    <row r="925" spans="1:17" x14ac:dyDescent="0.25">
      <c r="A925" s="84" t="s">
        <v>6</v>
      </c>
      <c r="B925" s="85" t="s">
        <v>14495</v>
      </c>
      <c r="C925" s="85" t="s">
        <v>20</v>
      </c>
      <c r="D925" s="85" t="s">
        <v>21</v>
      </c>
      <c r="E925" s="96">
        <v>61.355025699999999</v>
      </c>
      <c r="F925" s="85" t="s">
        <v>381</v>
      </c>
      <c r="G925" s="86" t="s">
        <v>13888</v>
      </c>
      <c r="K925" s="84" t="s">
        <v>6</v>
      </c>
      <c r="L925" s="132">
        <v>1162265</v>
      </c>
      <c r="M925" s="85" t="s">
        <v>5</v>
      </c>
      <c r="N925" s="85" t="s">
        <v>890</v>
      </c>
      <c r="O925" s="96">
        <v>71.580860000000001</v>
      </c>
      <c r="P925" s="85" t="s">
        <v>9529</v>
      </c>
      <c r="Q925" s="86" t="s">
        <v>14211</v>
      </c>
    </row>
    <row r="926" spans="1:17" x14ac:dyDescent="0.25">
      <c r="A926" s="84" t="s">
        <v>32</v>
      </c>
      <c r="B926" s="85" t="s">
        <v>11658</v>
      </c>
      <c r="C926" s="85" t="s">
        <v>20</v>
      </c>
      <c r="D926" s="85" t="s">
        <v>21</v>
      </c>
      <c r="E926" s="96">
        <v>61.355025699999999</v>
      </c>
      <c r="F926" s="85" t="s">
        <v>381</v>
      </c>
      <c r="G926" s="86" t="s">
        <v>13889</v>
      </c>
      <c r="K926" s="251"/>
      <c r="L926" s="117"/>
      <c r="M926" s="117"/>
      <c r="N926" s="255" t="s">
        <v>104</v>
      </c>
      <c r="O926" s="256">
        <f>SUM(O924:O925)</f>
        <v>122.710048</v>
      </c>
      <c r="Q926" s="81"/>
    </row>
    <row r="927" spans="1:17" x14ac:dyDescent="0.25">
      <c r="A927" s="84" t="s">
        <v>48</v>
      </c>
      <c r="B927" s="85" t="s">
        <v>14498</v>
      </c>
      <c r="C927" s="85" t="s">
        <v>20</v>
      </c>
      <c r="D927" s="85" t="s">
        <v>21</v>
      </c>
      <c r="E927" s="96">
        <v>61.355025699999999</v>
      </c>
      <c r="F927" s="85" t="s">
        <v>381</v>
      </c>
      <c r="G927" s="86" t="s">
        <v>13891</v>
      </c>
      <c r="N927" s="90"/>
      <c r="P927" s="81"/>
    </row>
    <row r="928" spans="1:17" x14ac:dyDescent="0.25">
      <c r="A928" s="84" t="s">
        <v>49</v>
      </c>
      <c r="B928" s="85" t="s">
        <v>14499</v>
      </c>
      <c r="C928" s="85" t="s">
        <v>20</v>
      </c>
      <c r="D928" s="85" t="s">
        <v>21</v>
      </c>
      <c r="E928" s="96">
        <v>61.355025699999999</v>
      </c>
      <c r="F928" s="85" t="s">
        <v>381</v>
      </c>
      <c r="G928" s="86" t="s">
        <v>14021</v>
      </c>
      <c r="K928" s="79"/>
      <c r="N928" t="s">
        <v>104</v>
      </c>
      <c r="O928" s="205">
        <f>SUM(O926)</f>
        <v>122.710048</v>
      </c>
      <c r="P928" s="273">
        <f>SUM(O928*1.95583)</f>
        <v>239.99999317984</v>
      </c>
    </row>
    <row r="929" spans="1:17" x14ac:dyDescent="0.25">
      <c r="A929" s="84" t="s">
        <v>50</v>
      </c>
      <c r="B929" s="85" t="s">
        <v>7246</v>
      </c>
      <c r="C929" s="85" t="s">
        <v>20</v>
      </c>
      <c r="D929" s="85" t="s">
        <v>22</v>
      </c>
      <c r="E929" s="96">
        <v>107.371295</v>
      </c>
      <c r="F929" s="85" t="s">
        <v>381</v>
      </c>
      <c r="G929" s="86" t="s">
        <v>14177</v>
      </c>
      <c r="K929" s="79"/>
      <c r="O929" s="205"/>
      <c r="P929" s="273"/>
    </row>
    <row r="930" spans="1:17" x14ac:dyDescent="0.25">
      <c r="A930" s="84" t="s">
        <v>51</v>
      </c>
      <c r="B930" s="85" t="s">
        <v>722</v>
      </c>
      <c r="C930" s="85" t="s">
        <v>20</v>
      </c>
      <c r="D930" s="85" t="s">
        <v>22</v>
      </c>
      <c r="E930" s="96">
        <v>107.371295</v>
      </c>
      <c r="F930" s="85" t="s">
        <v>381</v>
      </c>
      <c r="G930" s="86" t="s">
        <v>14176</v>
      </c>
      <c r="K930" s="79"/>
      <c r="O930" s="205"/>
      <c r="P930" s="273"/>
    </row>
    <row r="931" spans="1:17" x14ac:dyDescent="0.25">
      <c r="A931" s="84" t="s">
        <v>52</v>
      </c>
      <c r="B931" s="85" t="s">
        <v>14077</v>
      </c>
      <c r="C931" s="85" t="s">
        <v>20</v>
      </c>
      <c r="D931" s="85" t="s">
        <v>13</v>
      </c>
      <c r="E931" s="96">
        <v>102.258376</v>
      </c>
      <c r="F931" s="85" t="s">
        <v>381</v>
      </c>
      <c r="G931" s="86" t="s">
        <v>14210</v>
      </c>
      <c r="K931" s="79"/>
      <c r="M931" s="85" t="s">
        <v>112</v>
      </c>
      <c r="N931" s="96">
        <f>SUM(O928)</f>
        <v>122.710048</v>
      </c>
      <c r="O931" s="99">
        <f>SUM(N931*1.95583)</f>
        <v>239.99999317984</v>
      </c>
      <c r="Q931" s="81"/>
    </row>
    <row r="932" spans="1:17" x14ac:dyDescent="0.25">
      <c r="A932" s="84" t="s">
        <v>53</v>
      </c>
      <c r="B932" s="85" t="s">
        <v>86</v>
      </c>
      <c r="C932" s="85" t="s">
        <v>20</v>
      </c>
      <c r="D932" s="85" t="s">
        <v>890</v>
      </c>
      <c r="E932" s="96">
        <v>71.580860000000001</v>
      </c>
      <c r="F932" s="85" t="s">
        <v>381</v>
      </c>
      <c r="G932" s="86" t="s">
        <v>14296</v>
      </c>
      <c r="K932" s="79"/>
      <c r="N932" s="97"/>
      <c r="Q932" s="81"/>
    </row>
    <row r="933" spans="1:17" x14ac:dyDescent="0.25">
      <c r="A933" s="84" t="s">
        <v>54</v>
      </c>
      <c r="B933" s="85" t="s">
        <v>14500</v>
      </c>
      <c r="C933" s="85" t="s">
        <v>20</v>
      </c>
      <c r="D933" s="85" t="s">
        <v>13</v>
      </c>
      <c r="E933" s="96">
        <v>81.806700000000006</v>
      </c>
      <c r="F933" s="85" t="s">
        <v>381</v>
      </c>
      <c r="G933" s="86" t="s">
        <v>14295</v>
      </c>
      <c r="K933" s="79"/>
      <c r="N933" s="97"/>
      <c r="Q933" s="81"/>
    </row>
    <row r="934" spans="1:17" x14ac:dyDescent="0.25">
      <c r="A934" s="84" t="s">
        <v>55</v>
      </c>
      <c r="B934" s="85" t="s">
        <v>5081</v>
      </c>
      <c r="C934" s="85" t="s">
        <v>20</v>
      </c>
      <c r="D934" s="85" t="s">
        <v>21</v>
      </c>
      <c r="E934" s="96">
        <v>81.806700000000006</v>
      </c>
      <c r="F934" s="85" t="s">
        <v>381</v>
      </c>
      <c r="G934" s="86" t="s">
        <v>14356</v>
      </c>
      <c r="K934" s="79"/>
      <c r="Q934" s="81"/>
    </row>
    <row r="935" spans="1:17" x14ac:dyDescent="0.25">
      <c r="A935" s="251"/>
      <c r="B935" s="117"/>
      <c r="C935" s="117"/>
      <c r="D935" s="255" t="s">
        <v>104</v>
      </c>
      <c r="E935" s="256">
        <f>SUM(E924:E934)</f>
        <v>899.87370480000004</v>
      </c>
      <c r="G935" s="81"/>
      <c r="K935" s="79"/>
      <c r="Q935" s="81"/>
    </row>
    <row r="936" spans="1:17" x14ac:dyDescent="0.25">
      <c r="D936" s="90"/>
      <c r="F936" s="81"/>
      <c r="K936" s="79"/>
      <c r="L936" s="106"/>
      <c r="Q936" s="81"/>
    </row>
    <row r="937" spans="1:17" x14ac:dyDescent="0.25">
      <c r="A937" s="79"/>
      <c r="D937" t="s">
        <v>104</v>
      </c>
      <c r="E937" s="205">
        <f>SUM(E935)</f>
        <v>899.87370480000004</v>
      </c>
      <c r="F937" s="273">
        <f>SUM(E937*1.95583)</f>
        <v>1759.9999880589839</v>
      </c>
      <c r="K937" s="79"/>
      <c r="L937" s="100">
        <v>2150</v>
      </c>
      <c r="N937" s="93" t="s">
        <v>118</v>
      </c>
      <c r="O937" s="93" t="s">
        <v>119</v>
      </c>
      <c r="P937" s="93" t="s">
        <v>120</v>
      </c>
      <c r="Q937" s="81"/>
    </row>
    <row r="938" spans="1:17" x14ac:dyDescent="0.25">
      <c r="A938" s="79"/>
      <c r="E938" s="205"/>
      <c r="F938" s="273"/>
      <c r="K938" s="79"/>
      <c r="L938" s="100">
        <v>10</v>
      </c>
      <c r="N938" s="102">
        <f>SUM(O931*L939)</f>
        <v>1.1162790380457674</v>
      </c>
      <c r="O938" s="102">
        <f>SUM(N938/1.17)</f>
        <v>0.95408464790236536</v>
      </c>
      <c r="P938" s="102">
        <f>SUM(N938-O938)</f>
        <v>0.16219439014340209</v>
      </c>
      <c r="Q938" s="81"/>
    </row>
    <row r="939" spans="1:17" x14ac:dyDescent="0.25">
      <c r="A939" s="79"/>
      <c r="E939" s="205"/>
      <c r="F939" s="273"/>
      <c r="K939" s="81"/>
      <c r="L939" s="101">
        <f>SUM(L938/L937)</f>
        <v>4.6511627906976744E-3</v>
      </c>
      <c r="Q939" s="81"/>
    </row>
    <row r="940" spans="1:17" x14ac:dyDescent="0.25">
      <c r="A940" s="79"/>
      <c r="C940" s="85" t="s">
        <v>112</v>
      </c>
      <c r="D940" s="96">
        <f>SUM(E937)</f>
        <v>899.87370480000004</v>
      </c>
      <c r="E940" s="99">
        <f>SUM(D940*1.95583)</f>
        <v>1759.9999880589839</v>
      </c>
      <c r="G940" s="81"/>
    </row>
    <row r="941" spans="1:17" x14ac:dyDescent="0.25">
      <c r="A941" s="79"/>
      <c r="D941" s="97"/>
      <c r="G941" s="81"/>
    </row>
    <row r="942" spans="1:17" x14ac:dyDescent="0.25">
      <c r="A942" s="79"/>
      <c r="D942" s="97"/>
      <c r="G942" s="81"/>
    </row>
    <row r="943" spans="1:17" x14ac:dyDescent="0.25">
      <c r="A943" s="79"/>
      <c r="G943" s="81"/>
    </row>
    <row r="944" spans="1:17" x14ac:dyDescent="0.25">
      <c r="A944" s="79"/>
      <c r="G944" s="81"/>
    </row>
    <row r="945" spans="1:17" x14ac:dyDescent="0.25">
      <c r="A945" s="79"/>
      <c r="B945" s="106"/>
      <c r="G945" s="81"/>
    </row>
    <row r="946" spans="1:17" x14ac:dyDescent="0.25">
      <c r="A946" s="79"/>
      <c r="B946" s="100">
        <v>2550</v>
      </c>
      <c r="D946" s="93" t="s">
        <v>118</v>
      </c>
      <c r="E946" s="93" t="s">
        <v>119</v>
      </c>
      <c r="F946" s="93" t="s">
        <v>120</v>
      </c>
      <c r="G946" s="81"/>
    </row>
    <row r="947" spans="1:17" x14ac:dyDescent="0.25">
      <c r="A947" s="79"/>
      <c r="B947" s="100">
        <v>200</v>
      </c>
      <c r="D947" s="102">
        <f>SUM(E940*B948)</f>
        <v>138.03921474972424</v>
      </c>
      <c r="E947" s="102">
        <f>SUM(D947/1.17)</f>
        <v>117.98223482882415</v>
      </c>
      <c r="F947" s="102">
        <f>SUM(D947-E947)</f>
        <v>20.056979920900091</v>
      </c>
      <c r="G947" s="81"/>
    </row>
    <row r="948" spans="1:17" x14ac:dyDescent="0.25">
      <c r="A948" s="81"/>
      <c r="B948" s="101">
        <f>SUM(B947/B946)</f>
        <v>7.8431372549019607E-2</v>
      </c>
      <c r="G948" s="81"/>
    </row>
    <row r="954" spans="1:17" ht="18.75" x14ac:dyDescent="0.3">
      <c r="A954" s="79"/>
      <c r="B954" s="80" t="s">
        <v>1784</v>
      </c>
      <c r="G954" s="81"/>
      <c r="K954" s="79"/>
      <c r="L954" s="80" t="s">
        <v>1855</v>
      </c>
      <c r="Q954" s="81"/>
    </row>
    <row r="955" spans="1:17" x14ac:dyDescent="0.25">
      <c r="A955" s="79"/>
      <c r="B955" t="s">
        <v>10724</v>
      </c>
      <c r="F955" s="82" t="s">
        <v>95</v>
      </c>
      <c r="G955" s="81"/>
      <c r="K955" s="79"/>
      <c r="L955" t="s">
        <v>6815</v>
      </c>
      <c r="P955" s="82" t="s">
        <v>95</v>
      </c>
      <c r="Q955" s="81"/>
    </row>
    <row r="956" spans="1:17" ht="18.75" x14ac:dyDescent="0.3">
      <c r="A956" s="251"/>
      <c r="B956" s="274"/>
      <c r="C956" s="117" t="s">
        <v>96</v>
      </c>
      <c r="D956" s="117"/>
      <c r="E956" s="117"/>
      <c r="F956" s="275">
        <v>44600</v>
      </c>
      <c r="G956" s="276"/>
      <c r="K956" s="251"/>
      <c r="L956" s="274"/>
      <c r="M956" s="117" t="s">
        <v>96</v>
      </c>
      <c r="N956" s="117"/>
      <c r="O956" s="117"/>
      <c r="P956" s="275">
        <v>44602</v>
      </c>
      <c r="Q956" s="276"/>
    </row>
    <row r="957" spans="1:17" x14ac:dyDescent="0.25">
      <c r="A957" s="84" t="s">
        <v>97</v>
      </c>
      <c r="B957" s="85" t="s">
        <v>98</v>
      </c>
      <c r="C957" s="85" t="s">
        <v>99</v>
      </c>
      <c r="D957" s="85" t="s">
        <v>100</v>
      </c>
      <c r="E957" s="85" t="s">
        <v>101</v>
      </c>
      <c r="F957" s="85" t="s">
        <v>102</v>
      </c>
      <c r="G957" s="86" t="s">
        <v>103</v>
      </c>
      <c r="K957" s="84" t="s">
        <v>97</v>
      </c>
      <c r="L957" s="85" t="s">
        <v>98</v>
      </c>
      <c r="M957" s="85" t="s">
        <v>99</v>
      </c>
      <c r="N957" s="85" t="s">
        <v>100</v>
      </c>
      <c r="O957" s="85" t="s">
        <v>101</v>
      </c>
      <c r="P957" s="85" t="s">
        <v>102</v>
      </c>
      <c r="Q957" s="86" t="s">
        <v>103</v>
      </c>
    </row>
    <row r="958" spans="1:17" x14ac:dyDescent="0.25">
      <c r="A958" s="84" t="s">
        <v>2</v>
      </c>
      <c r="B958" s="85" t="s">
        <v>3240</v>
      </c>
      <c r="C958" s="85" t="s">
        <v>20</v>
      </c>
      <c r="D958" s="85" t="s">
        <v>21</v>
      </c>
      <c r="E958" s="96">
        <v>80</v>
      </c>
      <c r="F958" s="85" t="s">
        <v>105</v>
      </c>
      <c r="G958" s="86" t="s">
        <v>14512</v>
      </c>
      <c r="K958" s="84" t="s">
        <v>2</v>
      </c>
      <c r="L958" s="85" t="s">
        <v>14533</v>
      </c>
      <c r="M958" s="85" t="s">
        <v>20</v>
      </c>
      <c r="N958" s="85" t="s">
        <v>13</v>
      </c>
      <c r="O958" s="96">
        <v>60</v>
      </c>
      <c r="P958" s="85" t="s">
        <v>105</v>
      </c>
      <c r="Q958" s="86" t="s">
        <v>14534</v>
      </c>
    </row>
    <row r="959" spans="1:17" x14ac:dyDescent="0.25">
      <c r="A959" s="84" t="s">
        <v>6</v>
      </c>
      <c r="B959" s="85" t="s">
        <v>14513</v>
      </c>
      <c r="C959" s="85" t="s">
        <v>5</v>
      </c>
      <c r="D959" s="85" t="s">
        <v>21</v>
      </c>
      <c r="E959" s="96">
        <v>0</v>
      </c>
      <c r="F959" s="85" t="s">
        <v>105</v>
      </c>
      <c r="G959" s="86" t="s">
        <v>14183</v>
      </c>
      <c r="K959" s="84" t="s">
        <v>6</v>
      </c>
      <c r="L959" s="85" t="s">
        <v>7038</v>
      </c>
      <c r="M959" s="85" t="s">
        <v>12</v>
      </c>
      <c r="N959" s="85" t="s">
        <v>28</v>
      </c>
      <c r="O959" s="96">
        <v>0</v>
      </c>
      <c r="P959" s="85" t="s">
        <v>105</v>
      </c>
      <c r="Q959" s="86" t="s">
        <v>10909</v>
      </c>
    </row>
    <row r="960" spans="1:17" x14ac:dyDescent="0.25">
      <c r="A960" s="84" t="s">
        <v>32</v>
      </c>
      <c r="B960" s="85" t="s">
        <v>9421</v>
      </c>
      <c r="C960" s="85" t="s">
        <v>20</v>
      </c>
      <c r="D960" s="85" t="s">
        <v>13</v>
      </c>
      <c r="E960" s="96">
        <v>0</v>
      </c>
      <c r="F960" s="85" t="s">
        <v>105</v>
      </c>
      <c r="G960" s="86" t="s">
        <v>14391</v>
      </c>
      <c r="K960" s="251"/>
      <c r="L960" s="218"/>
      <c r="M960" s="117"/>
      <c r="N960" s="88" t="s">
        <v>104</v>
      </c>
      <c r="O960" s="250">
        <f>SUM(O958:O959)</f>
        <v>60</v>
      </c>
      <c r="Q960" s="81"/>
    </row>
    <row r="961" spans="1:17" x14ac:dyDescent="0.25">
      <c r="A961" s="84" t="s">
        <v>48</v>
      </c>
      <c r="B961" s="85" t="s">
        <v>14514</v>
      </c>
      <c r="C961" s="85" t="s">
        <v>41</v>
      </c>
      <c r="D961" s="85" t="s">
        <v>21</v>
      </c>
      <c r="E961" s="96">
        <v>0</v>
      </c>
      <c r="F961" s="85" t="s">
        <v>4484</v>
      </c>
      <c r="G961" s="86" t="s">
        <v>14397</v>
      </c>
      <c r="K961" s="251"/>
      <c r="L961" s="117"/>
      <c r="M961" s="117"/>
      <c r="N961" s="311"/>
      <c r="O961" s="312"/>
      <c r="Q961" s="81"/>
    </row>
    <row r="962" spans="1:17" ht="18.75" x14ac:dyDescent="0.3">
      <c r="A962" s="251"/>
      <c r="B962" s="218"/>
      <c r="C962" s="117"/>
      <c r="D962" s="88" t="s">
        <v>104</v>
      </c>
      <c r="E962" s="250">
        <f>SUM(E958:E961)</f>
        <v>80</v>
      </c>
      <c r="G962" s="81"/>
      <c r="K962" s="79"/>
      <c r="L962" s="80"/>
      <c r="M962" t="s">
        <v>393</v>
      </c>
      <c r="O962" s="115"/>
      <c r="P962" s="83">
        <v>44604</v>
      </c>
      <c r="Q962" s="81"/>
    </row>
    <row r="963" spans="1:17" x14ac:dyDescent="0.25">
      <c r="A963" s="251"/>
      <c r="B963" s="117"/>
      <c r="C963" s="117"/>
      <c r="D963" s="311"/>
      <c r="E963" s="312"/>
      <c r="G963" s="81"/>
      <c r="K963" s="84" t="s">
        <v>97</v>
      </c>
      <c r="L963" s="85" t="s">
        <v>98</v>
      </c>
      <c r="M963" s="85" t="s">
        <v>99</v>
      </c>
      <c r="N963" s="85" t="s">
        <v>100</v>
      </c>
      <c r="O963" s="85" t="s">
        <v>101</v>
      </c>
      <c r="P963" s="85" t="s">
        <v>102</v>
      </c>
      <c r="Q963" s="86" t="s">
        <v>103</v>
      </c>
    </row>
    <row r="964" spans="1:17" ht="18.75" x14ac:dyDescent="0.3">
      <c r="A964" s="79"/>
      <c r="B964" s="80"/>
      <c r="C964" t="s">
        <v>393</v>
      </c>
      <c r="E964" s="115"/>
      <c r="F964" s="83">
        <v>44603</v>
      </c>
      <c r="G964" s="81"/>
      <c r="K964" s="84" t="s">
        <v>2</v>
      </c>
      <c r="L964" s="85" t="s">
        <v>6749</v>
      </c>
      <c r="M964" s="85" t="s">
        <v>13</v>
      </c>
      <c r="N964" s="85" t="s">
        <v>20</v>
      </c>
      <c r="O964" s="96">
        <v>120</v>
      </c>
      <c r="P964" s="85" t="s">
        <v>105</v>
      </c>
      <c r="Q964" s="86" t="s">
        <v>14535</v>
      </c>
    </row>
    <row r="965" spans="1:17" x14ac:dyDescent="0.25">
      <c r="A965" s="84" t="s">
        <v>97</v>
      </c>
      <c r="B965" s="85" t="s">
        <v>98</v>
      </c>
      <c r="C965" s="85" t="s">
        <v>99</v>
      </c>
      <c r="D965" s="85" t="s">
        <v>100</v>
      </c>
      <c r="E965" s="85" t="s">
        <v>101</v>
      </c>
      <c r="F965" s="85" t="s">
        <v>102</v>
      </c>
      <c r="G965" s="86" t="s">
        <v>103</v>
      </c>
      <c r="K965" s="84" t="s">
        <v>6</v>
      </c>
      <c r="L965" s="85" t="s">
        <v>14536</v>
      </c>
      <c r="M965" s="85" t="s">
        <v>13</v>
      </c>
      <c r="N965" s="85" t="s">
        <v>20</v>
      </c>
      <c r="O965" s="96">
        <v>80</v>
      </c>
      <c r="P965" s="85" t="s">
        <v>392</v>
      </c>
      <c r="Q965" s="86" t="s">
        <v>14537</v>
      </c>
    </row>
    <row r="966" spans="1:17" x14ac:dyDescent="0.25">
      <c r="A966" s="84" t="s">
        <v>2</v>
      </c>
      <c r="B966" s="85" t="s">
        <v>14515</v>
      </c>
      <c r="C966" s="85" t="s">
        <v>13</v>
      </c>
      <c r="D966" s="85" t="s">
        <v>41</v>
      </c>
      <c r="E966" s="96">
        <v>125</v>
      </c>
      <c r="F966" s="85" t="s">
        <v>105</v>
      </c>
      <c r="G966" s="86" t="s">
        <v>14516</v>
      </c>
      <c r="K966" s="84" t="s">
        <v>32</v>
      </c>
      <c r="L966" s="85" t="s">
        <v>14538</v>
      </c>
      <c r="M966" s="85" t="s">
        <v>13</v>
      </c>
      <c r="N966" s="85" t="s">
        <v>12</v>
      </c>
      <c r="O966" s="96">
        <v>80</v>
      </c>
      <c r="P966" s="85" t="s">
        <v>392</v>
      </c>
      <c r="Q966" s="86" t="s">
        <v>14539</v>
      </c>
    </row>
    <row r="967" spans="1:17" x14ac:dyDescent="0.25">
      <c r="A967" s="84" t="s">
        <v>6</v>
      </c>
      <c r="B967" s="85" t="s">
        <v>12278</v>
      </c>
      <c r="C967" s="85" t="s">
        <v>13</v>
      </c>
      <c r="D967" s="85" t="s">
        <v>5</v>
      </c>
      <c r="E967" s="96">
        <v>120</v>
      </c>
      <c r="F967" s="85" t="s">
        <v>105</v>
      </c>
      <c r="G967" s="86" t="s">
        <v>14517</v>
      </c>
      <c r="K967" s="84" t="s">
        <v>48</v>
      </c>
      <c r="L967" s="85" t="s">
        <v>14478</v>
      </c>
      <c r="M967" s="85" t="s">
        <v>28</v>
      </c>
      <c r="N967" s="85" t="s">
        <v>20</v>
      </c>
      <c r="O967" s="96">
        <v>120</v>
      </c>
      <c r="P967" s="85" t="s">
        <v>105</v>
      </c>
      <c r="Q967" s="86" t="s">
        <v>14540</v>
      </c>
    </row>
    <row r="968" spans="1:17" x14ac:dyDescent="0.25">
      <c r="A968" s="84" t="s">
        <v>32</v>
      </c>
      <c r="B968" s="85" t="s">
        <v>14518</v>
      </c>
      <c r="C968" s="85" t="s">
        <v>13</v>
      </c>
      <c r="D968" s="85" t="s">
        <v>20</v>
      </c>
      <c r="E968" s="96">
        <v>80</v>
      </c>
      <c r="F968" s="85" t="s">
        <v>392</v>
      </c>
      <c r="G968" s="86" t="s">
        <v>14519</v>
      </c>
      <c r="K968" s="84" t="s">
        <v>49</v>
      </c>
      <c r="L968" s="85" t="s">
        <v>14541</v>
      </c>
      <c r="M968" s="85" t="s">
        <v>17</v>
      </c>
      <c r="N968" s="85" t="s">
        <v>20</v>
      </c>
      <c r="O968" s="96">
        <v>105</v>
      </c>
      <c r="P968" s="85" t="s">
        <v>105</v>
      </c>
      <c r="Q968" s="86" t="s">
        <v>14542</v>
      </c>
    </row>
    <row r="969" spans="1:17" x14ac:dyDescent="0.25">
      <c r="A969" s="84" t="s">
        <v>48</v>
      </c>
      <c r="B969" s="85" t="s">
        <v>1666</v>
      </c>
      <c r="C969" s="85" t="s">
        <v>13</v>
      </c>
      <c r="D969" s="85" t="s">
        <v>20</v>
      </c>
      <c r="E969" s="96">
        <v>120</v>
      </c>
      <c r="F969" s="85" t="s">
        <v>105</v>
      </c>
      <c r="G969" s="86" t="s">
        <v>14520</v>
      </c>
      <c r="K969" s="84" t="s">
        <v>50</v>
      </c>
      <c r="L969" s="85" t="s">
        <v>6229</v>
      </c>
      <c r="M969" s="85" t="s">
        <v>17</v>
      </c>
      <c r="N969" s="85" t="s">
        <v>20</v>
      </c>
      <c r="O969" s="96">
        <v>105</v>
      </c>
      <c r="P969" s="85" t="s">
        <v>105</v>
      </c>
      <c r="Q969" s="86" t="s">
        <v>14543</v>
      </c>
    </row>
    <row r="970" spans="1:17" x14ac:dyDescent="0.25">
      <c r="A970" s="84" t="s">
        <v>49</v>
      </c>
      <c r="B970" s="85" t="s">
        <v>12665</v>
      </c>
      <c r="C970" s="85" t="s">
        <v>890</v>
      </c>
      <c r="D970" s="85" t="s">
        <v>41</v>
      </c>
      <c r="E970" s="96">
        <v>105</v>
      </c>
      <c r="F970" s="85" t="s">
        <v>105</v>
      </c>
      <c r="G970" s="86" t="s">
        <v>14521</v>
      </c>
      <c r="K970" s="84" t="s">
        <v>51</v>
      </c>
      <c r="L970" s="85" t="s">
        <v>14544</v>
      </c>
      <c r="M970" s="85" t="s">
        <v>890</v>
      </c>
      <c r="N970" s="85" t="s">
        <v>12</v>
      </c>
      <c r="O970" s="96">
        <v>70</v>
      </c>
      <c r="P970" s="85" t="s">
        <v>392</v>
      </c>
      <c r="Q970" s="86" t="s">
        <v>14545</v>
      </c>
    </row>
    <row r="971" spans="1:17" x14ac:dyDescent="0.25">
      <c r="A971" s="84" t="s">
        <v>50</v>
      </c>
      <c r="B971" s="85" t="s">
        <v>14522</v>
      </c>
      <c r="C971" s="85" t="s">
        <v>890</v>
      </c>
      <c r="D971" s="85" t="s">
        <v>41</v>
      </c>
      <c r="E971" s="96">
        <v>105</v>
      </c>
      <c r="F971" s="85" t="s">
        <v>105</v>
      </c>
      <c r="G971" s="86" t="s">
        <v>14523</v>
      </c>
      <c r="K971" s="84" t="s">
        <v>52</v>
      </c>
      <c r="L971" s="85" t="s">
        <v>9728</v>
      </c>
      <c r="M971" s="85" t="s">
        <v>890</v>
      </c>
      <c r="N971" s="85" t="s">
        <v>20</v>
      </c>
      <c r="O971" s="96">
        <v>100</v>
      </c>
      <c r="P971" s="85" t="s">
        <v>105</v>
      </c>
      <c r="Q971" s="86" t="s">
        <v>14546</v>
      </c>
    </row>
    <row r="972" spans="1:17" x14ac:dyDescent="0.25">
      <c r="A972" s="84" t="s">
        <v>51</v>
      </c>
      <c r="B972" s="85" t="s">
        <v>14524</v>
      </c>
      <c r="C972" s="85" t="s">
        <v>890</v>
      </c>
      <c r="D972" s="85" t="s">
        <v>5</v>
      </c>
      <c r="E972" s="96">
        <v>70</v>
      </c>
      <c r="F972" s="85" t="s">
        <v>392</v>
      </c>
      <c r="G972" s="86" t="s">
        <v>14525</v>
      </c>
      <c r="K972" s="84" t="s">
        <v>53</v>
      </c>
      <c r="L972" s="85" t="s">
        <v>14547</v>
      </c>
      <c r="M972" s="85" t="s">
        <v>21</v>
      </c>
      <c r="N972" s="85" t="s">
        <v>9</v>
      </c>
      <c r="O972" s="96">
        <v>50</v>
      </c>
      <c r="P972" s="85" t="s">
        <v>392</v>
      </c>
      <c r="Q972" s="86" t="s">
        <v>14548</v>
      </c>
    </row>
    <row r="973" spans="1:17" x14ac:dyDescent="0.25">
      <c r="A973" s="84" t="s">
        <v>52</v>
      </c>
      <c r="B973" s="85" t="s">
        <v>13836</v>
      </c>
      <c r="C973" s="85" t="s">
        <v>21</v>
      </c>
      <c r="D973" s="85" t="s">
        <v>9</v>
      </c>
      <c r="E973" s="96">
        <v>80</v>
      </c>
      <c r="F973" s="85" t="s">
        <v>105</v>
      </c>
      <c r="G973" s="86" t="s">
        <v>14526</v>
      </c>
      <c r="K973" s="84" t="s">
        <v>54</v>
      </c>
      <c r="L973" s="85" t="s">
        <v>9175</v>
      </c>
      <c r="M973" s="85" t="s">
        <v>21</v>
      </c>
      <c r="N973" s="85" t="s">
        <v>20</v>
      </c>
      <c r="O973" s="96">
        <v>50</v>
      </c>
      <c r="P973" s="85" t="s">
        <v>392</v>
      </c>
      <c r="Q973" s="86" t="s">
        <v>14549</v>
      </c>
    </row>
    <row r="974" spans="1:17" x14ac:dyDescent="0.25">
      <c r="A974" s="84" t="s">
        <v>53</v>
      </c>
      <c r="B974" s="85" t="s">
        <v>14527</v>
      </c>
      <c r="C974" s="85" t="s">
        <v>21</v>
      </c>
      <c r="D974" s="85" t="s">
        <v>20</v>
      </c>
      <c r="E974" s="96">
        <v>80</v>
      </c>
      <c r="F974" s="85" t="s">
        <v>105</v>
      </c>
      <c r="G974" s="86" t="s">
        <v>14528</v>
      </c>
      <c r="K974" s="84" t="s">
        <v>55</v>
      </c>
      <c r="L974" s="85" t="s">
        <v>1787</v>
      </c>
      <c r="M974" s="85" t="s">
        <v>21</v>
      </c>
      <c r="N974" s="85" t="s">
        <v>9</v>
      </c>
      <c r="O974" s="96">
        <v>0</v>
      </c>
      <c r="P974" s="85" t="s">
        <v>105</v>
      </c>
      <c r="Q974" s="86" t="s">
        <v>13994</v>
      </c>
    </row>
    <row r="975" spans="1:17" x14ac:dyDescent="0.25">
      <c r="A975" s="84" t="s">
        <v>54</v>
      </c>
      <c r="B975" s="85" t="s">
        <v>328</v>
      </c>
      <c r="C975" s="85" t="s">
        <v>13</v>
      </c>
      <c r="D975" s="85" t="s">
        <v>9</v>
      </c>
      <c r="E975" s="96">
        <v>0</v>
      </c>
      <c r="F975" s="85" t="s">
        <v>105</v>
      </c>
      <c r="G975" s="86" t="s">
        <v>13859</v>
      </c>
      <c r="N975" s="255" t="s">
        <v>104</v>
      </c>
      <c r="O975" s="256">
        <f>SUM(O964:O974)</f>
        <v>880</v>
      </c>
      <c r="Q975" s="81"/>
    </row>
    <row r="976" spans="1:17" x14ac:dyDescent="0.25">
      <c r="A976" s="84" t="s">
        <v>55</v>
      </c>
      <c r="B976" s="85" t="s">
        <v>13773</v>
      </c>
      <c r="C976" s="85" t="s">
        <v>890</v>
      </c>
      <c r="D976" s="85" t="s">
        <v>41</v>
      </c>
      <c r="E976" s="96">
        <v>0</v>
      </c>
      <c r="F976" s="85" t="s">
        <v>105</v>
      </c>
      <c r="G976" s="86" t="s">
        <v>14529</v>
      </c>
      <c r="M976" s="90"/>
    </row>
    <row r="977" spans="1:17" x14ac:dyDescent="0.25">
      <c r="A977" s="84" t="s">
        <v>56</v>
      </c>
      <c r="B977" s="85" t="s">
        <v>14245</v>
      </c>
      <c r="C977" s="85" t="s">
        <v>21</v>
      </c>
      <c r="D977" s="85" t="s">
        <v>20</v>
      </c>
      <c r="E977" s="96">
        <v>0</v>
      </c>
      <c r="F977" s="85" t="s">
        <v>105</v>
      </c>
      <c r="G977" s="86" t="s">
        <v>14246</v>
      </c>
      <c r="M977" t="s">
        <v>104</v>
      </c>
      <c r="N977" s="205">
        <f>SUM(O960+O975)</f>
        <v>940</v>
      </c>
      <c r="O977" s="273">
        <f>SUM(N977*1.95583)</f>
        <v>1838.4802</v>
      </c>
    </row>
    <row r="978" spans="1:17" x14ac:dyDescent="0.25">
      <c r="A978" s="84" t="s">
        <v>57</v>
      </c>
      <c r="B978" s="85" t="s">
        <v>14450</v>
      </c>
      <c r="C978" s="85" t="s">
        <v>21</v>
      </c>
      <c r="D978" s="85" t="s">
        <v>41</v>
      </c>
      <c r="E978" s="96">
        <v>0</v>
      </c>
      <c r="F978" s="85" t="s">
        <v>105</v>
      </c>
      <c r="G978" s="86" t="s">
        <v>14451</v>
      </c>
      <c r="N978" s="205"/>
      <c r="O978" s="273"/>
    </row>
    <row r="979" spans="1:17" x14ac:dyDescent="0.25">
      <c r="A979" s="84" t="s">
        <v>58</v>
      </c>
      <c r="B979" s="85" t="s">
        <v>3755</v>
      </c>
      <c r="C979" s="85" t="s">
        <v>21</v>
      </c>
      <c r="D979" s="85" t="s">
        <v>9</v>
      </c>
      <c r="E979" s="96">
        <v>0</v>
      </c>
      <c r="F979" s="85" t="s">
        <v>254</v>
      </c>
      <c r="G979" s="86" t="s">
        <v>10206</v>
      </c>
      <c r="O979" s="91"/>
      <c r="Q979" s="81"/>
    </row>
    <row r="980" spans="1:17" ht="15.75" x14ac:dyDescent="0.25">
      <c r="D980" s="255" t="s">
        <v>104</v>
      </c>
      <c r="E980" s="256">
        <f>SUM(E966:E979)</f>
        <v>885</v>
      </c>
      <c r="G980" s="81"/>
      <c r="L980" s="116" t="s">
        <v>14532</v>
      </c>
      <c r="M980" s="116" t="s">
        <v>6815</v>
      </c>
      <c r="O980" s="91"/>
      <c r="P980" s="81"/>
      <c r="Q980" s="81"/>
    </row>
    <row r="981" spans="1:17" x14ac:dyDescent="0.25">
      <c r="C981" s="90"/>
      <c r="K981" s="79"/>
      <c r="L981" s="92">
        <v>44606</v>
      </c>
      <c r="P981" t="s">
        <v>5758</v>
      </c>
      <c r="Q981" s="81"/>
    </row>
    <row r="982" spans="1:17" x14ac:dyDescent="0.25">
      <c r="C982" t="s">
        <v>104</v>
      </c>
      <c r="D982" s="205">
        <f>SUM(E962+E980)</f>
        <v>965</v>
      </c>
      <c r="E982" s="273">
        <f>SUM(D982*1.95583)</f>
        <v>1887.3759499999999</v>
      </c>
      <c r="K982" s="84" t="s">
        <v>97</v>
      </c>
      <c r="L982" s="93" t="s">
        <v>106</v>
      </c>
      <c r="M982" s="93" t="s">
        <v>107</v>
      </c>
    </row>
    <row r="983" spans="1:17" x14ac:dyDescent="0.25">
      <c r="D983" s="205"/>
      <c r="E983" s="273"/>
      <c r="K983" s="84">
        <v>1</v>
      </c>
      <c r="L983" s="85" t="s">
        <v>108</v>
      </c>
      <c r="M983" s="96">
        <v>13</v>
      </c>
      <c r="Q983" s="81"/>
    </row>
    <row r="984" spans="1:17" x14ac:dyDescent="0.25">
      <c r="E984" s="91"/>
      <c r="G984" s="81"/>
      <c r="K984" s="84" t="s">
        <v>6</v>
      </c>
      <c r="L984" s="85" t="s">
        <v>109</v>
      </c>
      <c r="M984" s="96">
        <v>0</v>
      </c>
      <c r="O984" t="s">
        <v>12375</v>
      </c>
      <c r="Q984" s="81"/>
    </row>
    <row r="985" spans="1:17" ht="15.75" x14ac:dyDescent="0.25">
      <c r="B985" s="116" t="s">
        <v>14531</v>
      </c>
      <c r="C985" s="116" t="s">
        <v>10724</v>
      </c>
      <c r="E985" s="91"/>
      <c r="F985" s="81"/>
      <c r="G985" s="81"/>
      <c r="K985" s="84">
        <v>3</v>
      </c>
      <c r="L985" s="85" t="s">
        <v>110</v>
      </c>
      <c r="M985" s="96">
        <v>0</v>
      </c>
      <c r="P985" t="s">
        <v>12376</v>
      </c>
      <c r="Q985" s="81"/>
    </row>
    <row r="986" spans="1:17" x14ac:dyDescent="0.25">
      <c r="A986" s="79"/>
      <c r="B986" s="92">
        <v>44606</v>
      </c>
      <c r="F986" t="s">
        <v>5758</v>
      </c>
      <c r="G986" s="81"/>
      <c r="K986" s="84">
        <v>4</v>
      </c>
      <c r="L986" s="94" t="s">
        <v>111</v>
      </c>
      <c r="M986" s="96">
        <v>27</v>
      </c>
      <c r="Q986" s="81"/>
    </row>
    <row r="987" spans="1:17" x14ac:dyDescent="0.25">
      <c r="A987" s="84" t="s">
        <v>97</v>
      </c>
      <c r="B987" s="93" t="s">
        <v>106</v>
      </c>
      <c r="C987" s="93" t="s">
        <v>107</v>
      </c>
      <c r="K987" s="79"/>
      <c r="L987" s="95" t="s">
        <v>104</v>
      </c>
      <c r="M987" s="96">
        <f>SUM(M983:M986)</f>
        <v>40</v>
      </c>
      <c r="Q987" s="81"/>
    </row>
    <row r="988" spans="1:17" x14ac:dyDescent="0.25">
      <c r="A988" s="84">
        <v>1</v>
      </c>
      <c r="B988" s="85" t="s">
        <v>108</v>
      </c>
      <c r="C988" s="96">
        <v>13</v>
      </c>
      <c r="G988" s="81"/>
      <c r="K988" s="79"/>
      <c r="L988" s="290"/>
      <c r="M988" s="252"/>
      <c r="Q988" s="81"/>
    </row>
    <row r="989" spans="1:17" x14ac:dyDescent="0.25">
      <c r="A989" s="84" t="s">
        <v>6</v>
      </c>
      <c r="B989" s="85" t="s">
        <v>109</v>
      </c>
      <c r="C989" s="96">
        <v>0</v>
      </c>
      <c r="E989" t="s">
        <v>12375</v>
      </c>
      <c r="G989" s="81"/>
      <c r="K989" s="79"/>
      <c r="L989" s="290"/>
      <c r="M989" s="252"/>
      <c r="N989" s="117"/>
      <c r="O989" s="117"/>
      <c r="P989" s="117"/>
      <c r="Q989" s="276"/>
    </row>
    <row r="990" spans="1:17" x14ac:dyDescent="0.25">
      <c r="A990" s="84">
        <v>3</v>
      </c>
      <c r="B990" s="85" t="s">
        <v>110</v>
      </c>
      <c r="C990" s="96">
        <v>0</v>
      </c>
      <c r="F990" t="s">
        <v>12376</v>
      </c>
      <c r="G990" s="81"/>
      <c r="K990" s="79"/>
      <c r="M990" s="85" t="s">
        <v>2354</v>
      </c>
      <c r="N990" s="96">
        <v>0</v>
      </c>
      <c r="O990" s="85"/>
      <c r="Q990" s="81"/>
    </row>
    <row r="991" spans="1:17" x14ac:dyDescent="0.25">
      <c r="A991" s="84">
        <v>4</v>
      </c>
      <c r="B991" s="94" t="s">
        <v>111</v>
      </c>
      <c r="C991" s="96">
        <v>35</v>
      </c>
      <c r="G991" s="81"/>
      <c r="K991" s="79"/>
      <c r="M991" s="85" t="s">
        <v>112</v>
      </c>
      <c r="N991" s="96">
        <f>SUM(N977)</f>
        <v>940</v>
      </c>
      <c r="O991" s="99">
        <f>SUM(N991*1.95583)</f>
        <v>1838.4802</v>
      </c>
      <c r="Q991" s="81"/>
    </row>
    <row r="992" spans="1:17" x14ac:dyDescent="0.25">
      <c r="A992" s="79"/>
      <c r="B992" s="95" t="s">
        <v>104</v>
      </c>
      <c r="C992" s="96">
        <f>SUM(C988:C991)</f>
        <v>48</v>
      </c>
      <c r="G992" s="81"/>
      <c r="K992" s="79"/>
      <c r="M992" s="85" t="s">
        <v>113</v>
      </c>
      <c r="N992" s="96">
        <f>SUM(M987)</f>
        <v>40</v>
      </c>
      <c r="O992" s="85"/>
      <c r="Q992" s="81"/>
    </row>
    <row r="993" spans="1:17" x14ac:dyDescent="0.25">
      <c r="A993" s="79"/>
      <c r="B993" s="290"/>
      <c r="C993" s="252"/>
      <c r="G993" s="81"/>
      <c r="K993" s="79"/>
      <c r="M993" s="85" t="s">
        <v>114</v>
      </c>
      <c r="N993" s="96">
        <f>SUM(N990+N991-N992)</f>
        <v>900</v>
      </c>
      <c r="O993" s="85"/>
      <c r="Q993" s="81" t="s">
        <v>5758</v>
      </c>
    </row>
    <row r="994" spans="1:17" x14ac:dyDescent="0.25">
      <c r="A994" s="79"/>
      <c r="B994" s="290"/>
      <c r="C994" s="252"/>
      <c r="D994" s="117"/>
      <c r="E994" s="117"/>
      <c r="F994" s="117"/>
      <c r="G994" s="276"/>
      <c r="K994" s="79"/>
      <c r="M994" s="94" t="s">
        <v>2355</v>
      </c>
      <c r="N994" s="96">
        <v>0</v>
      </c>
      <c r="O994" s="85"/>
      <c r="Q994" s="81"/>
    </row>
    <row r="995" spans="1:17" x14ac:dyDescent="0.25">
      <c r="A995" s="79"/>
      <c r="C995" s="85" t="s">
        <v>2354</v>
      </c>
      <c r="D995" s="96">
        <v>-100</v>
      </c>
      <c r="E995" s="85" t="s">
        <v>14530</v>
      </c>
      <c r="G995" s="81"/>
    </row>
    <row r="996" spans="1:17" x14ac:dyDescent="0.25">
      <c r="A996" s="79"/>
      <c r="C996" s="85" t="s">
        <v>112</v>
      </c>
      <c r="D996" s="96">
        <f>SUM(D982)</f>
        <v>965</v>
      </c>
      <c r="E996" s="99">
        <f>SUM(D996*1.95583)</f>
        <v>1887.3759499999999</v>
      </c>
      <c r="G996" s="81"/>
    </row>
    <row r="997" spans="1:17" x14ac:dyDescent="0.25">
      <c r="A997" s="79"/>
      <c r="C997" s="85" t="s">
        <v>113</v>
      </c>
      <c r="D997" s="96">
        <f>SUM(C992)</f>
        <v>48</v>
      </c>
      <c r="E997" s="85"/>
      <c r="G997" s="81"/>
    </row>
    <row r="998" spans="1:17" x14ac:dyDescent="0.25">
      <c r="A998" s="79"/>
      <c r="C998" s="85" t="s">
        <v>114</v>
      </c>
      <c r="D998" s="96">
        <f>SUM(D995+D996-D997)</f>
        <v>817</v>
      </c>
      <c r="E998" s="85"/>
      <c r="G998" s="81" t="s">
        <v>5758</v>
      </c>
    </row>
    <row r="999" spans="1:17" x14ac:dyDescent="0.25">
      <c r="A999" s="79"/>
      <c r="C999" s="94" t="s">
        <v>2355</v>
      </c>
      <c r="D999" s="96">
        <v>0</v>
      </c>
      <c r="E999" s="85"/>
      <c r="G999" s="81"/>
    </row>
    <row r="1001" spans="1:17" x14ac:dyDescent="0.25">
      <c r="L1001" s="100">
        <v>2550</v>
      </c>
      <c r="Q1001" s="81"/>
    </row>
    <row r="1002" spans="1:17" x14ac:dyDescent="0.25">
      <c r="L1002" s="100">
        <v>200</v>
      </c>
      <c r="N1002" s="93" t="s">
        <v>118</v>
      </c>
      <c r="O1002" s="93" t="s">
        <v>119</v>
      </c>
      <c r="P1002" s="93" t="s">
        <v>120</v>
      </c>
    </row>
    <row r="1003" spans="1:17" x14ac:dyDescent="0.25">
      <c r="L1003" s="101">
        <f>SUM(L1002/L1001)</f>
        <v>7.8431372549019607E-2</v>
      </c>
      <c r="N1003" s="102">
        <f>SUM(L1003*O991)</f>
        <v>144.19452549019607</v>
      </c>
      <c r="O1003" s="102">
        <f>SUM(N1003/1.17)</f>
        <v>123.24318417965478</v>
      </c>
      <c r="P1003" s="102">
        <f>SUM(N1003-O1003)</f>
        <v>20.951341310541295</v>
      </c>
    </row>
    <row r="1006" spans="1:17" x14ac:dyDescent="0.25">
      <c r="B1006" s="100">
        <v>2550</v>
      </c>
      <c r="G1006" s="81"/>
    </row>
    <row r="1007" spans="1:17" x14ac:dyDescent="0.25">
      <c r="B1007" s="100">
        <v>200</v>
      </c>
      <c r="D1007" s="93" t="s">
        <v>118</v>
      </c>
      <c r="E1007" s="93" t="s">
        <v>119</v>
      </c>
      <c r="F1007" s="93" t="s">
        <v>120</v>
      </c>
    </row>
    <row r="1008" spans="1:17" x14ac:dyDescent="0.25">
      <c r="B1008" s="101">
        <f>SUM(B1007/B1006)</f>
        <v>7.8431372549019607E-2</v>
      </c>
      <c r="D1008" s="102">
        <f>SUM(B1008*E996)</f>
        <v>148.02948627450979</v>
      </c>
      <c r="E1008" s="102">
        <f>SUM(D1008/1.17)</f>
        <v>126.52092843975197</v>
      </c>
      <c r="F1008" s="102">
        <f>SUM(D1008-E1008)</f>
        <v>21.508557834757823</v>
      </c>
    </row>
    <row r="1016" spans="1:17" ht="18.75" x14ac:dyDescent="0.3">
      <c r="A1016" s="79"/>
      <c r="B1016" s="80" t="s">
        <v>14579</v>
      </c>
      <c r="G1016" s="81"/>
      <c r="K1016" s="79"/>
      <c r="L1016" s="80" t="s">
        <v>14640</v>
      </c>
      <c r="Q1016" s="81"/>
    </row>
    <row r="1017" spans="1:17" x14ac:dyDescent="0.25">
      <c r="A1017" s="79"/>
      <c r="B1017" t="s">
        <v>536</v>
      </c>
      <c r="F1017" s="82" t="s">
        <v>95</v>
      </c>
      <c r="G1017" s="81"/>
      <c r="K1017" s="79"/>
      <c r="L1017" t="s">
        <v>10724</v>
      </c>
      <c r="P1017" s="82" t="s">
        <v>95</v>
      </c>
      <c r="Q1017" s="81"/>
    </row>
    <row r="1018" spans="1:17" ht="18.75" x14ac:dyDescent="0.3">
      <c r="A1018" s="251"/>
      <c r="B1018" s="274"/>
      <c r="C1018" s="117" t="s">
        <v>96</v>
      </c>
      <c r="D1018" s="117"/>
      <c r="E1018" s="117"/>
      <c r="F1018" s="275">
        <v>44604</v>
      </c>
      <c r="G1018" s="276"/>
      <c r="K1018" s="251"/>
      <c r="L1018" s="274"/>
      <c r="M1018" s="117" t="s">
        <v>96</v>
      </c>
      <c r="N1018" s="117"/>
      <c r="O1018" s="117"/>
      <c r="P1018" s="275">
        <v>44605</v>
      </c>
      <c r="Q1018" s="276"/>
    </row>
    <row r="1019" spans="1:17" x14ac:dyDescent="0.25">
      <c r="A1019" s="84" t="s">
        <v>97</v>
      </c>
      <c r="B1019" s="85" t="s">
        <v>98</v>
      </c>
      <c r="C1019" s="85" t="s">
        <v>99</v>
      </c>
      <c r="D1019" s="85" t="s">
        <v>100</v>
      </c>
      <c r="E1019" s="85" t="s">
        <v>101</v>
      </c>
      <c r="F1019" s="85" t="s">
        <v>102</v>
      </c>
      <c r="G1019" s="86" t="s">
        <v>103</v>
      </c>
      <c r="K1019" s="84" t="s">
        <v>97</v>
      </c>
      <c r="L1019" s="85" t="s">
        <v>98</v>
      </c>
      <c r="M1019" s="85" t="s">
        <v>99</v>
      </c>
      <c r="N1019" s="85" t="s">
        <v>100</v>
      </c>
      <c r="O1019" s="85" t="s">
        <v>101</v>
      </c>
      <c r="P1019" s="85" t="s">
        <v>102</v>
      </c>
      <c r="Q1019" s="86" t="s">
        <v>103</v>
      </c>
    </row>
    <row r="1020" spans="1:17" x14ac:dyDescent="0.25">
      <c r="A1020" s="84" t="s">
        <v>2</v>
      </c>
      <c r="B1020" s="85" t="s">
        <v>14555</v>
      </c>
      <c r="C1020" s="85" t="s">
        <v>155</v>
      </c>
      <c r="D1020" s="85" t="s">
        <v>890</v>
      </c>
      <c r="E1020" s="96">
        <v>75</v>
      </c>
      <c r="F1020" s="85" t="s">
        <v>392</v>
      </c>
      <c r="G1020" s="86" t="s">
        <v>14556</v>
      </c>
      <c r="K1020" s="84" t="s">
        <v>2</v>
      </c>
      <c r="L1020" s="85" t="s">
        <v>14609</v>
      </c>
      <c r="M1020" s="85" t="s">
        <v>155</v>
      </c>
      <c r="N1020" s="85" t="s">
        <v>890</v>
      </c>
      <c r="O1020" s="96">
        <v>75</v>
      </c>
      <c r="P1020" s="85" t="s">
        <v>392</v>
      </c>
      <c r="Q1020" s="86" t="s">
        <v>14610</v>
      </c>
    </row>
    <row r="1021" spans="1:17" x14ac:dyDescent="0.25">
      <c r="A1021" s="84" t="s">
        <v>6</v>
      </c>
      <c r="B1021" s="85" t="s">
        <v>14557</v>
      </c>
      <c r="C1021" s="85" t="s">
        <v>155</v>
      </c>
      <c r="D1021" s="85" t="s">
        <v>890</v>
      </c>
      <c r="E1021" s="96">
        <v>75</v>
      </c>
      <c r="F1021" s="85" t="s">
        <v>392</v>
      </c>
      <c r="G1021" s="86" t="s">
        <v>14558</v>
      </c>
      <c r="K1021" s="84" t="s">
        <v>6</v>
      </c>
      <c r="L1021" s="85" t="s">
        <v>1827</v>
      </c>
      <c r="M1021" s="85" t="s">
        <v>9</v>
      </c>
      <c r="N1021" s="85" t="s">
        <v>21</v>
      </c>
      <c r="O1021" s="96">
        <v>50</v>
      </c>
      <c r="P1021" s="85" t="s">
        <v>392</v>
      </c>
      <c r="Q1021" s="86" t="s">
        <v>14611</v>
      </c>
    </row>
    <row r="1022" spans="1:17" x14ac:dyDescent="0.25">
      <c r="A1022" s="84" t="s">
        <v>32</v>
      </c>
      <c r="B1022" s="85" t="s">
        <v>14559</v>
      </c>
      <c r="C1022" s="85" t="s">
        <v>9</v>
      </c>
      <c r="D1022" s="85" t="s">
        <v>22</v>
      </c>
      <c r="E1022" s="96">
        <v>130</v>
      </c>
      <c r="F1022" s="85" t="s">
        <v>105</v>
      </c>
      <c r="G1022" s="86" t="s">
        <v>14560</v>
      </c>
      <c r="K1022" s="84" t="s">
        <v>32</v>
      </c>
      <c r="L1022" s="85" t="s">
        <v>3270</v>
      </c>
      <c r="M1022" s="85" t="s">
        <v>9</v>
      </c>
      <c r="N1022" s="85" t="s">
        <v>21</v>
      </c>
      <c r="O1022" s="96">
        <v>50</v>
      </c>
      <c r="P1022" s="85" t="s">
        <v>392</v>
      </c>
      <c r="Q1022" s="86" t="s">
        <v>14612</v>
      </c>
    </row>
    <row r="1023" spans="1:17" x14ac:dyDescent="0.25">
      <c r="A1023" s="84" t="s">
        <v>48</v>
      </c>
      <c r="B1023" s="85" t="s">
        <v>14567</v>
      </c>
      <c r="C1023" s="85" t="s">
        <v>9</v>
      </c>
      <c r="D1023" s="85" t="s">
        <v>21</v>
      </c>
      <c r="E1023" s="96">
        <v>80</v>
      </c>
      <c r="F1023" s="85" t="s">
        <v>105</v>
      </c>
      <c r="G1023" s="86" t="s">
        <v>14561</v>
      </c>
      <c r="K1023" s="84" t="s">
        <v>48</v>
      </c>
      <c r="L1023" s="85" t="s">
        <v>14613</v>
      </c>
      <c r="M1023" s="85" t="s">
        <v>9</v>
      </c>
      <c r="N1023" s="85" t="s">
        <v>21</v>
      </c>
      <c r="O1023" s="96">
        <v>80</v>
      </c>
      <c r="P1023" s="85" t="s">
        <v>105</v>
      </c>
      <c r="Q1023" s="86" t="s">
        <v>14614</v>
      </c>
    </row>
    <row r="1024" spans="1:17" x14ac:dyDescent="0.25">
      <c r="A1024" s="84" t="s">
        <v>49</v>
      </c>
      <c r="B1024" s="85" t="s">
        <v>12162</v>
      </c>
      <c r="C1024" s="85" t="s">
        <v>9</v>
      </c>
      <c r="D1024" s="85" t="s">
        <v>21</v>
      </c>
      <c r="E1024" s="96">
        <v>80</v>
      </c>
      <c r="F1024" s="85" t="s">
        <v>105</v>
      </c>
      <c r="G1024" s="86" t="s">
        <v>14562</v>
      </c>
      <c r="K1024" s="84" t="s">
        <v>49</v>
      </c>
      <c r="L1024" s="85" t="s">
        <v>14245</v>
      </c>
      <c r="M1024" s="85" t="s">
        <v>20</v>
      </c>
      <c r="N1024" s="85" t="s">
        <v>21</v>
      </c>
      <c r="O1024" s="96">
        <v>80</v>
      </c>
      <c r="P1024" s="85" t="s">
        <v>105</v>
      </c>
      <c r="Q1024" s="86" t="s">
        <v>14615</v>
      </c>
    </row>
    <row r="1025" spans="1:17" x14ac:dyDescent="0.25">
      <c r="A1025" s="84" t="s">
        <v>50</v>
      </c>
      <c r="B1025" s="85" t="s">
        <v>9138</v>
      </c>
      <c r="C1025" s="85" t="s">
        <v>20</v>
      </c>
      <c r="D1025" s="85" t="s">
        <v>890</v>
      </c>
      <c r="E1025" s="96">
        <v>100</v>
      </c>
      <c r="F1025" s="85" t="s">
        <v>105</v>
      </c>
      <c r="G1025" s="86" t="s">
        <v>14563</v>
      </c>
      <c r="K1025" s="84" t="s">
        <v>50</v>
      </c>
      <c r="L1025" s="85" t="s">
        <v>14616</v>
      </c>
      <c r="M1025" s="85" t="s">
        <v>5</v>
      </c>
      <c r="N1025" s="85" t="s">
        <v>21</v>
      </c>
      <c r="O1025" s="96">
        <v>80</v>
      </c>
      <c r="P1025" s="85" t="s">
        <v>105</v>
      </c>
      <c r="Q1025" s="86" t="s">
        <v>14617</v>
      </c>
    </row>
    <row r="1026" spans="1:17" x14ac:dyDescent="0.25">
      <c r="A1026" s="84" t="s">
        <v>51</v>
      </c>
      <c r="B1026" s="85" t="s">
        <v>14476</v>
      </c>
      <c r="C1026" s="85" t="s">
        <v>12</v>
      </c>
      <c r="D1026" s="85" t="s">
        <v>890</v>
      </c>
      <c r="E1026" s="96">
        <v>70</v>
      </c>
      <c r="F1026" s="85" t="s">
        <v>392</v>
      </c>
      <c r="G1026" s="86" t="s">
        <v>14564</v>
      </c>
      <c r="K1026" s="84" t="s">
        <v>51</v>
      </c>
      <c r="L1026" s="85" t="s">
        <v>14618</v>
      </c>
      <c r="M1026" s="85" t="s">
        <v>5</v>
      </c>
      <c r="N1026" s="85" t="s">
        <v>21</v>
      </c>
      <c r="O1026" s="96">
        <v>40</v>
      </c>
      <c r="P1026" s="85" t="s">
        <v>105</v>
      </c>
      <c r="Q1026" s="86" t="s">
        <v>14619</v>
      </c>
    </row>
    <row r="1027" spans="1:17" x14ac:dyDescent="0.25">
      <c r="A1027" s="84" t="s">
        <v>52</v>
      </c>
      <c r="B1027" s="85" t="s">
        <v>14409</v>
      </c>
      <c r="C1027" s="85" t="s">
        <v>9</v>
      </c>
      <c r="D1027" s="85" t="s">
        <v>21</v>
      </c>
      <c r="E1027" s="96">
        <v>0</v>
      </c>
      <c r="F1027" s="85" t="s">
        <v>105</v>
      </c>
      <c r="G1027" s="86" t="s">
        <v>14410</v>
      </c>
      <c r="K1027" s="84" t="s">
        <v>52</v>
      </c>
      <c r="L1027" s="85" t="s">
        <v>14620</v>
      </c>
      <c r="M1027" s="85" t="s">
        <v>20</v>
      </c>
      <c r="N1027" s="85" t="s">
        <v>21</v>
      </c>
      <c r="O1027" s="96">
        <v>0</v>
      </c>
      <c r="P1027" s="85" t="s">
        <v>105</v>
      </c>
      <c r="Q1027" s="86" t="s">
        <v>13092</v>
      </c>
    </row>
    <row r="1028" spans="1:17" x14ac:dyDescent="0.25">
      <c r="A1028" s="84" t="s">
        <v>53</v>
      </c>
      <c r="B1028" s="85" t="s">
        <v>954</v>
      </c>
      <c r="C1028" s="85" t="s">
        <v>20</v>
      </c>
      <c r="D1028" s="85" t="s">
        <v>21</v>
      </c>
      <c r="E1028" s="96">
        <v>0</v>
      </c>
      <c r="F1028" s="85" t="s">
        <v>105</v>
      </c>
      <c r="G1028" s="86" t="s">
        <v>14119</v>
      </c>
      <c r="K1028" s="84" t="s">
        <v>53</v>
      </c>
      <c r="L1028" s="85" t="s">
        <v>14621</v>
      </c>
      <c r="M1028" s="85" t="s">
        <v>9</v>
      </c>
      <c r="N1028" s="85" t="s">
        <v>21</v>
      </c>
      <c r="O1028" s="96">
        <v>0</v>
      </c>
      <c r="P1028" s="85" t="s">
        <v>105</v>
      </c>
      <c r="Q1028" s="86" t="s">
        <v>14364</v>
      </c>
    </row>
    <row r="1029" spans="1:17" x14ac:dyDescent="0.25">
      <c r="A1029" s="84" t="s">
        <v>54</v>
      </c>
      <c r="B1029" s="85" t="s">
        <v>956</v>
      </c>
      <c r="C1029" s="85" t="s">
        <v>20</v>
      </c>
      <c r="D1029" s="85" t="s">
        <v>21</v>
      </c>
      <c r="E1029" s="96">
        <v>0</v>
      </c>
      <c r="F1029" s="85" t="s">
        <v>105</v>
      </c>
      <c r="G1029" s="86" t="s">
        <v>14120</v>
      </c>
      <c r="K1029" s="84" t="s">
        <v>54</v>
      </c>
      <c r="L1029" s="85" t="s">
        <v>12278</v>
      </c>
      <c r="M1029" s="85" t="s">
        <v>5</v>
      </c>
      <c r="N1029" s="85" t="s">
        <v>13</v>
      </c>
      <c r="O1029" s="96">
        <v>0</v>
      </c>
      <c r="P1029" s="85" t="s">
        <v>105</v>
      </c>
      <c r="Q1029" s="86" t="s">
        <v>14517</v>
      </c>
    </row>
    <row r="1030" spans="1:17" x14ac:dyDescent="0.25">
      <c r="A1030" s="84" t="s">
        <v>55</v>
      </c>
      <c r="B1030" s="85" t="s">
        <v>197</v>
      </c>
      <c r="C1030" s="85" t="s">
        <v>12</v>
      </c>
      <c r="D1030" s="85" t="s">
        <v>890</v>
      </c>
      <c r="E1030" s="96">
        <v>0</v>
      </c>
      <c r="F1030" s="85" t="s">
        <v>105</v>
      </c>
      <c r="G1030" s="86" t="s">
        <v>14459</v>
      </c>
      <c r="K1030" s="84" t="s">
        <v>55</v>
      </c>
      <c r="L1030" s="85" t="s">
        <v>1747</v>
      </c>
      <c r="M1030" s="85" t="s">
        <v>20</v>
      </c>
      <c r="N1030" s="85" t="s">
        <v>21</v>
      </c>
      <c r="O1030" s="96">
        <v>0</v>
      </c>
      <c r="P1030" s="85" t="s">
        <v>105</v>
      </c>
      <c r="Q1030" s="86" t="s">
        <v>14468</v>
      </c>
    </row>
    <row r="1031" spans="1:17" x14ac:dyDescent="0.25">
      <c r="A1031" s="84" t="s">
        <v>56</v>
      </c>
      <c r="B1031" s="85" t="s">
        <v>3161</v>
      </c>
      <c r="C1031" s="85" t="s">
        <v>20</v>
      </c>
      <c r="D1031" s="85" t="s">
        <v>13</v>
      </c>
      <c r="E1031" s="96">
        <v>0</v>
      </c>
      <c r="F1031" s="85" t="s">
        <v>254</v>
      </c>
      <c r="G1031" s="86" t="s">
        <v>14568</v>
      </c>
      <c r="K1031" s="84" t="s">
        <v>56</v>
      </c>
      <c r="L1031" s="85" t="s">
        <v>13836</v>
      </c>
      <c r="M1031" s="85" t="s">
        <v>9</v>
      </c>
      <c r="N1031" s="85" t="s">
        <v>21</v>
      </c>
      <c r="O1031" s="96">
        <v>0</v>
      </c>
      <c r="P1031" s="85" t="s">
        <v>105</v>
      </c>
      <c r="Q1031" s="86" t="s">
        <v>14526</v>
      </c>
    </row>
    <row r="1032" spans="1:17" x14ac:dyDescent="0.25">
      <c r="A1032" s="84" t="s">
        <v>57</v>
      </c>
      <c r="B1032" s="85" t="s">
        <v>562</v>
      </c>
      <c r="C1032" s="85" t="s">
        <v>20</v>
      </c>
      <c r="D1032" s="85" t="s">
        <v>21</v>
      </c>
      <c r="E1032" s="96">
        <v>0</v>
      </c>
      <c r="F1032" s="85" t="s">
        <v>254</v>
      </c>
      <c r="G1032" s="86" t="s">
        <v>14569</v>
      </c>
      <c r="K1032" s="251"/>
      <c r="L1032" s="218"/>
      <c r="M1032" s="117"/>
      <c r="N1032" s="88" t="s">
        <v>104</v>
      </c>
      <c r="O1032" s="250">
        <f>SUM(O1020:O1031)</f>
        <v>455</v>
      </c>
      <c r="Q1032" s="81"/>
    </row>
    <row r="1033" spans="1:17" x14ac:dyDescent="0.25">
      <c r="A1033" s="84" t="s">
        <v>58</v>
      </c>
      <c r="B1033" s="85" t="s">
        <v>14480</v>
      </c>
      <c r="C1033" s="85" t="s">
        <v>20</v>
      </c>
      <c r="D1033" s="85" t="s">
        <v>21</v>
      </c>
      <c r="E1033" s="96">
        <v>0</v>
      </c>
      <c r="F1033" s="85" t="s">
        <v>254</v>
      </c>
      <c r="G1033" s="86" t="s">
        <v>14570</v>
      </c>
      <c r="K1033" s="251"/>
      <c r="L1033" s="117"/>
      <c r="M1033" s="117"/>
      <c r="N1033" s="311"/>
      <c r="O1033" s="312"/>
      <c r="Q1033" s="81"/>
    </row>
    <row r="1034" spans="1:17" ht="18.75" x14ac:dyDescent="0.3">
      <c r="A1034" s="84" t="s">
        <v>59</v>
      </c>
      <c r="B1034" s="85" t="s">
        <v>1078</v>
      </c>
      <c r="C1034" s="85" t="s">
        <v>20</v>
      </c>
      <c r="D1034" s="85" t="s">
        <v>21</v>
      </c>
      <c r="E1034" s="96">
        <v>0</v>
      </c>
      <c r="F1034" s="85" t="s">
        <v>254</v>
      </c>
      <c r="G1034" s="86" t="s">
        <v>14571</v>
      </c>
      <c r="K1034" s="79"/>
      <c r="L1034" s="80"/>
      <c r="M1034" t="s">
        <v>393</v>
      </c>
      <c r="O1034" s="115"/>
      <c r="P1034" s="83">
        <v>44608</v>
      </c>
      <c r="Q1034" s="81"/>
    </row>
    <row r="1035" spans="1:17" x14ac:dyDescent="0.25">
      <c r="A1035" s="84" t="s">
        <v>60</v>
      </c>
      <c r="B1035" s="85" t="s">
        <v>14491</v>
      </c>
      <c r="C1035" s="85" t="s">
        <v>20</v>
      </c>
      <c r="D1035" s="85" t="s">
        <v>13</v>
      </c>
      <c r="E1035" s="96">
        <v>0</v>
      </c>
      <c r="F1035" s="85" t="s">
        <v>254</v>
      </c>
      <c r="G1035" s="86" t="s">
        <v>14572</v>
      </c>
      <c r="K1035" s="84" t="s">
        <v>97</v>
      </c>
      <c r="L1035" s="85" t="s">
        <v>98</v>
      </c>
      <c r="M1035" s="85" t="s">
        <v>99</v>
      </c>
      <c r="N1035" s="85" t="s">
        <v>100</v>
      </c>
      <c r="O1035" s="85" t="s">
        <v>101</v>
      </c>
      <c r="P1035" s="85" t="s">
        <v>102</v>
      </c>
      <c r="Q1035" s="86" t="s">
        <v>103</v>
      </c>
    </row>
    <row r="1036" spans="1:17" x14ac:dyDescent="0.25">
      <c r="A1036" s="84" t="s">
        <v>61</v>
      </c>
      <c r="B1036" s="85" t="s">
        <v>7265</v>
      </c>
      <c r="C1036" s="85" t="s">
        <v>20</v>
      </c>
      <c r="D1036" s="85" t="s">
        <v>13</v>
      </c>
      <c r="E1036" s="96">
        <v>0</v>
      </c>
      <c r="F1036" s="85" t="s">
        <v>254</v>
      </c>
      <c r="G1036" s="86" t="s">
        <v>14573</v>
      </c>
      <c r="K1036" s="84" t="s">
        <v>2</v>
      </c>
      <c r="L1036" s="85" t="s">
        <v>14622</v>
      </c>
      <c r="M1036" s="85" t="s">
        <v>22</v>
      </c>
      <c r="N1036" s="85" t="s">
        <v>20</v>
      </c>
      <c r="O1036" s="96">
        <v>90</v>
      </c>
      <c r="P1036" s="85" t="s">
        <v>392</v>
      </c>
      <c r="Q1036" s="86" t="s">
        <v>14623</v>
      </c>
    </row>
    <row r="1037" spans="1:17" x14ac:dyDescent="0.25">
      <c r="A1037" s="84" t="s">
        <v>62</v>
      </c>
      <c r="B1037" s="85" t="s">
        <v>14574</v>
      </c>
      <c r="C1037" s="85" t="s">
        <v>20</v>
      </c>
      <c r="D1037" s="85" t="s">
        <v>21</v>
      </c>
      <c r="E1037" s="96">
        <v>0</v>
      </c>
      <c r="F1037" s="85" t="s">
        <v>381</v>
      </c>
      <c r="G1037" s="86" t="s">
        <v>14575</v>
      </c>
      <c r="K1037" s="84" t="s">
        <v>6</v>
      </c>
      <c r="L1037" s="85" t="s">
        <v>14624</v>
      </c>
      <c r="M1037" s="85" t="s">
        <v>22</v>
      </c>
      <c r="N1037" s="85" t="s">
        <v>20</v>
      </c>
      <c r="O1037" s="96">
        <v>130</v>
      </c>
      <c r="P1037" s="85" t="s">
        <v>105</v>
      </c>
      <c r="Q1037" s="86" t="s">
        <v>14625</v>
      </c>
    </row>
    <row r="1038" spans="1:17" x14ac:dyDescent="0.25">
      <c r="A1038" s="251"/>
      <c r="B1038" s="218"/>
      <c r="C1038" s="117"/>
      <c r="D1038" s="88" t="s">
        <v>104</v>
      </c>
      <c r="E1038" s="250">
        <f>SUM(E1020:E1037)</f>
        <v>610</v>
      </c>
      <c r="G1038" s="81"/>
      <c r="K1038" s="84" t="s">
        <v>32</v>
      </c>
      <c r="L1038" s="85" t="s">
        <v>14626</v>
      </c>
      <c r="M1038" s="85" t="s">
        <v>890</v>
      </c>
      <c r="N1038" s="85" t="s">
        <v>12</v>
      </c>
      <c r="O1038" s="96">
        <v>100</v>
      </c>
      <c r="P1038" s="85" t="s">
        <v>105</v>
      </c>
      <c r="Q1038" s="86" t="s">
        <v>14627</v>
      </c>
    </row>
    <row r="1039" spans="1:17" x14ac:dyDescent="0.25">
      <c r="A1039" s="251"/>
      <c r="B1039" s="117"/>
      <c r="C1039" s="117"/>
      <c r="D1039" s="311"/>
      <c r="E1039" s="312"/>
      <c r="G1039" s="81"/>
      <c r="K1039" s="84" t="s">
        <v>48</v>
      </c>
      <c r="L1039" s="85" t="s">
        <v>14208</v>
      </c>
      <c r="M1039" s="85" t="s">
        <v>21</v>
      </c>
      <c r="N1039" s="85" t="s">
        <v>20</v>
      </c>
      <c r="O1039" s="96">
        <v>80</v>
      </c>
      <c r="P1039" s="85" t="s">
        <v>105</v>
      </c>
      <c r="Q1039" s="86" t="s">
        <v>14628</v>
      </c>
    </row>
    <row r="1040" spans="1:17" ht="18.75" x14ac:dyDescent="0.3">
      <c r="A1040" s="79"/>
      <c r="B1040" s="80"/>
      <c r="C1040" t="s">
        <v>393</v>
      </c>
      <c r="E1040" s="115"/>
      <c r="F1040" s="83">
        <v>44606</v>
      </c>
      <c r="G1040" s="81"/>
      <c r="K1040" s="84" t="s">
        <v>49</v>
      </c>
      <c r="L1040" s="85" t="s">
        <v>11081</v>
      </c>
      <c r="M1040" s="85" t="s">
        <v>21</v>
      </c>
      <c r="N1040" s="85" t="s">
        <v>20</v>
      </c>
      <c r="O1040" s="96">
        <v>50</v>
      </c>
      <c r="P1040" s="85" t="s">
        <v>392</v>
      </c>
      <c r="Q1040" s="86" t="s">
        <v>14629</v>
      </c>
    </row>
    <row r="1041" spans="1:17" x14ac:dyDescent="0.25">
      <c r="A1041" s="84" t="s">
        <v>97</v>
      </c>
      <c r="B1041" s="85" t="s">
        <v>98</v>
      </c>
      <c r="C1041" s="85" t="s">
        <v>99</v>
      </c>
      <c r="D1041" s="85" t="s">
        <v>100</v>
      </c>
      <c r="E1041" s="85" t="s">
        <v>101</v>
      </c>
      <c r="F1041" s="85" t="s">
        <v>102</v>
      </c>
      <c r="G1041" s="86" t="s">
        <v>103</v>
      </c>
      <c r="K1041" s="84" t="s">
        <v>50</v>
      </c>
      <c r="L1041" s="85" t="s">
        <v>14630</v>
      </c>
      <c r="M1041" s="85" t="s">
        <v>21</v>
      </c>
      <c r="N1041" s="85" t="s">
        <v>20</v>
      </c>
      <c r="O1041" s="96">
        <v>80</v>
      </c>
      <c r="P1041" s="85" t="s">
        <v>105</v>
      </c>
      <c r="Q1041" s="86" t="s">
        <v>14631</v>
      </c>
    </row>
    <row r="1042" spans="1:17" x14ac:dyDescent="0.25">
      <c r="A1042" s="84" t="s">
        <v>2</v>
      </c>
      <c r="B1042" s="85" t="s">
        <v>14576</v>
      </c>
      <c r="C1042" s="85" t="s">
        <v>890</v>
      </c>
      <c r="D1042" s="85" t="s">
        <v>20</v>
      </c>
      <c r="E1042" s="96">
        <v>70</v>
      </c>
      <c r="F1042" s="85" t="s">
        <v>392</v>
      </c>
      <c r="G1042" s="86" t="s">
        <v>14565</v>
      </c>
      <c r="K1042" s="84" t="s">
        <v>51</v>
      </c>
      <c r="L1042" s="85" t="s">
        <v>14632</v>
      </c>
      <c r="M1042" s="85" t="s">
        <v>21</v>
      </c>
      <c r="N1042" s="85" t="s">
        <v>41</v>
      </c>
      <c r="O1042" s="96">
        <v>85</v>
      </c>
      <c r="P1042" s="85" t="s">
        <v>105</v>
      </c>
      <c r="Q1042" s="86" t="s">
        <v>14633</v>
      </c>
    </row>
    <row r="1043" spans="1:17" x14ac:dyDescent="0.25">
      <c r="A1043" s="84" t="s">
        <v>6</v>
      </c>
      <c r="B1043" s="85" t="s">
        <v>12623</v>
      </c>
      <c r="C1043" s="85" t="s">
        <v>21</v>
      </c>
      <c r="D1043" s="85" t="s">
        <v>9</v>
      </c>
      <c r="E1043" s="96">
        <v>50</v>
      </c>
      <c r="F1043" s="85" t="s">
        <v>392</v>
      </c>
      <c r="G1043" s="86" t="s">
        <v>14566</v>
      </c>
      <c r="K1043" s="84" t="s">
        <v>52</v>
      </c>
      <c r="L1043" s="85" t="s">
        <v>14634</v>
      </c>
      <c r="M1043" s="85" t="s">
        <v>21</v>
      </c>
      <c r="N1043" s="85" t="s">
        <v>41</v>
      </c>
      <c r="O1043" s="96">
        <v>85</v>
      </c>
      <c r="P1043" s="85" t="s">
        <v>105</v>
      </c>
      <c r="Q1043" s="86" t="s">
        <v>14635</v>
      </c>
    </row>
    <row r="1044" spans="1:17" x14ac:dyDescent="0.25">
      <c r="D1044" s="255" t="s">
        <v>104</v>
      </c>
      <c r="E1044" s="256">
        <f>SUM(E1042:E1043)</f>
        <v>120</v>
      </c>
      <c r="G1044" s="81"/>
      <c r="K1044" s="84" t="s">
        <v>53</v>
      </c>
      <c r="L1044" s="85" t="s">
        <v>14636</v>
      </c>
      <c r="M1044" s="85" t="s">
        <v>21</v>
      </c>
      <c r="N1044" s="85" t="s">
        <v>20</v>
      </c>
      <c r="O1044" s="96">
        <v>0</v>
      </c>
      <c r="P1044" s="85" t="s">
        <v>105</v>
      </c>
      <c r="Q1044" s="86" t="s">
        <v>12622</v>
      </c>
    </row>
    <row r="1045" spans="1:17" x14ac:dyDescent="0.25">
      <c r="C1045" s="90"/>
      <c r="K1045" s="84" t="s">
        <v>54</v>
      </c>
      <c r="L1045" s="85" t="s">
        <v>14344</v>
      </c>
      <c r="M1045" s="85" t="s">
        <v>21</v>
      </c>
      <c r="N1045" s="85" t="s">
        <v>9</v>
      </c>
      <c r="O1045" s="96">
        <v>0</v>
      </c>
      <c r="P1045" s="85" t="s">
        <v>105</v>
      </c>
      <c r="Q1045" s="86" t="s">
        <v>14345</v>
      </c>
    </row>
    <row r="1046" spans="1:17" x14ac:dyDescent="0.25">
      <c r="C1046" t="s">
        <v>104</v>
      </c>
      <c r="D1046" s="205">
        <f>SUM(E1038+E1044)</f>
        <v>730</v>
      </c>
      <c r="E1046" s="273">
        <f>SUM(D1046*1.95583)</f>
        <v>1427.7558999999999</v>
      </c>
      <c r="K1046" s="84" t="s">
        <v>55</v>
      </c>
      <c r="L1046" s="85" t="s">
        <v>879</v>
      </c>
      <c r="M1046" s="85" t="s">
        <v>21</v>
      </c>
      <c r="N1046" s="85" t="s">
        <v>9</v>
      </c>
      <c r="O1046" s="96">
        <v>0</v>
      </c>
      <c r="P1046" s="85" t="s">
        <v>105</v>
      </c>
      <c r="Q1046" s="86" t="s">
        <v>13907</v>
      </c>
    </row>
    <row r="1047" spans="1:17" x14ac:dyDescent="0.25">
      <c r="D1047" s="205"/>
      <c r="E1047" s="273"/>
      <c r="K1047" s="84" t="s">
        <v>56</v>
      </c>
      <c r="L1047" s="85" t="s">
        <v>8316</v>
      </c>
      <c r="M1047" s="85" t="s">
        <v>21</v>
      </c>
      <c r="N1047" s="85" t="s">
        <v>5</v>
      </c>
      <c r="O1047" s="96">
        <v>0</v>
      </c>
      <c r="P1047" s="85" t="s">
        <v>105</v>
      </c>
      <c r="Q1047" s="86" t="s">
        <v>14637</v>
      </c>
    </row>
    <row r="1048" spans="1:17" x14ac:dyDescent="0.25">
      <c r="E1048" s="91"/>
      <c r="G1048" s="81"/>
      <c r="K1048" s="84" t="s">
        <v>57</v>
      </c>
      <c r="L1048" s="85" t="s">
        <v>14638</v>
      </c>
      <c r="M1048" s="85" t="s">
        <v>13</v>
      </c>
      <c r="N1048" s="85" t="s">
        <v>20</v>
      </c>
      <c r="O1048" s="96">
        <v>0</v>
      </c>
      <c r="P1048" s="85" t="s">
        <v>254</v>
      </c>
      <c r="Q1048" s="86" t="s">
        <v>14572</v>
      </c>
    </row>
    <row r="1049" spans="1:17" ht="15.75" x14ac:dyDescent="0.25">
      <c r="B1049" s="116" t="s">
        <v>14578</v>
      </c>
      <c r="C1049" s="116" t="s">
        <v>536</v>
      </c>
      <c r="E1049" s="91"/>
      <c r="F1049" s="81"/>
      <c r="G1049" s="81"/>
      <c r="N1049" s="255" t="s">
        <v>104</v>
      </c>
      <c r="O1049" s="256">
        <f>SUM(O1036:O1048)</f>
        <v>700</v>
      </c>
      <c r="Q1049" s="81"/>
    </row>
    <row r="1050" spans="1:17" x14ac:dyDescent="0.25">
      <c r="A1050" s="79"/>
      <c r="B1050" s="92">
        <v>44607</v>
      </c>
      <c r="F1050" t="s">
        <v>5758</v>
      </c>
      <c r="G1050" s="81"/>
      <c r="M1050" s="90"/>
    </row>
    <row r="1051" spans="1:17" x14ac:dyDescent="0.25">
      <c r="A1051" s="84" t="s">
        <v>97</v>
      </c>
      <c r="B1051" s="93" t="s">
        <v>106</v>
      </c>
      <c r="C1051" s="93" t="s">
        <v>107</v>
      </c>
      <c r="M1051" t="s">
        <v>104</v>
      </c>
      <c r="N1051" s="205">
        <f>SUM(O1032+O1049)</f>
        <v>1155</v>
      </c>
      <c r="O1051" s="273">
        <f>SUM(N1051*1.95583)</f>
        <v>2258.9836500000001</v>
      </c>
    </row>
    <row r="1052" spans="1:17" x14ac:dyDescent="0.25">
      <c r="A1052" s="84">
        <v>1</v>
      </c>
      <c r="B1052" s="85" t="s">
        <v>108</v>
      </c>
      <c r="C1052" s="96">
        <v>14</v>
      </c>
      <c r="G1052" s="81"/>
      <c r="N1052" s="205"/>
      <c r="O1052" s="273"/>
    </row>
    <row r="1053" spans="1:17" x14ac:dyDescent="0.25">
      <c r="A1053" s="84" t="s">
        <v>6</v>
      </c>
      <c r="B1053" s="85" t="s">
        <v>109</v>
      </c>
      <c r="C1053" s="96">
        <v>0</v>
      </c>
      <c r="E1053" t="s">
        <v>12375</v>
      </c>
      <c r="G1053" s="81"/>
      <c r="O1053" s="91"/>
      <c r="Q1053" s="81"/>
    </row>
    <row r="1054" spans="1:17" ht="15.75" x14ac:dyDescent="0.25">
      <c r="A1054" s="84">
        <v>3</v>
      </c>
      <c r="B1054" s="85" t="s">
        <v>110</v>
      </c>
      <c r="C1054" s="96">
        <v>0</v>
      </c>
      <c r="F1054" t="s">
        <v>12376</v>
      </c>
      <c r="G1054" s="81"/>
      <c r="L1054" s="116" t="s">
        <v>14639</v>
      </c>
      <c r="M1054" s="116" t="s">
        <v>10724</v>
      </c>
      <c r="O1054" s="91"/>
      <c r="P1054" s="81"/>
      <c r="Q1054" s="81"/>
    </row>
    <row r="1055" spans="1:17" x14ac:dyDescent="0.25">
      <c r="A1055" s="84">
        <v>4</v>
      </c>
      <c r="B1055" s="94" t="s">
        <v>111</v>
      </c>
      <c r="C1055" s="96">
        <v>35</v>
      </c>
      <c r="G1055" s="81"/>
      <c r="K1055" s="79"/>
      <c r="L1055" s="92">
        <v>44614</v>
      </c>
      <c r="P1055" t="s">
        <v>5758</v>
      </c>
      <c r="Q1055" s="81"/>
    </row>
    <row r="1056" spans="1:17" x14ac:dyDescent="0.25">
      <c r="A1056" s="79"/>
      <c r="B1056" s="95" t="s">
        <v>104</v>
      </c>
      <c r="C1056" s="96">
        <f>SUM(C1052:C1055)</f>
        <v>49</v>
      </c>
      <c r="G1056" s="81"/>
      <c r="K1056" s="84" t="s">
        <v>97</v>
      </c>
      <c r="L1056" s="93" t="s">
        <v>106</v>
      </c>
      <c r="M1056" s="93" t="s">
        <v>107</v>
      </c>
    </row>
    <row r="1057" spans="1:17" x14ac:dyDescent="0.25">
      <c r="A1057" s="79"/>
      <c r="B1057" s="290"/>
      <c r="C1057" s="252"/>
      <c r="G1057" s="81"/>
      <c r="K1057" s="84">
        <v>1</v>
      </c>
      <c r="L1057" s="85" t="s">
        <v>108</v>
      </c>
      <c r="M1057" s="96">
        <v>13</v>
      </c>
      <c r="Q1057" s="81"/>
    </row>
    <row r="1058" spans="1:17" x14ac:dyDescent="0.25">
      <c r="A1058" s="79"/>
      <c r="B1058" s="290"/>
      <c r="C1058" s="252"/>
      <c r="D1058" s="117"/>
      <c r="E1058" s="117"/>
      <c r="F1058" s="117"/>
      <c r="G1058" s="276"/>
      <c r="K1058" s="84" t="s">
        <v>6</v>
      </c>
      <c r="L1058" s="85" t="s">
        <v>109</v>
      </c>
      <c r="M1058" s="96">
        <v>0</v>
      </c>
      <c r="O1058" t="s">
        <v>12375</v>
      </c>
      <c r="Q1058" s="81"/>
    </row>
    <row r="1059" spans="1:17" x14ac:dyDescent="0.25">
      <c r="A1059" s="79"/>
      <c r="C1059" s="85" t="s">
        <v>2354</v>
      </c>
      <c r="D1059" s="96">
        <v>40</v>
      </c>
      <c r="E1059" s="85" t="s">
        <v>14577</v>
      </c>
      <c r="G1059" s="81"/>
      <c r="K1059" s="84">
        <v>3</v>
      </c>
      <c r="L1059" s="85" t="s">
        <v>110</v>
      </c>
      <c r="M1059" s="96">
        <v>0</v>
      </c>
      <c r="P1059" t="s">
        <v>12376</v>
      </c>
      <c r="Q1059" s="81"/>
    </row>
    <row r="1060" spans="1:17" x14ac:dyDescent="0.25">
      <c r="A1060" s="79"/>
      <c r="C1060" s="85" t="s">
        <v>112</v>
      </c>
      <c r="D1060" s="96">
        <f>SUM(D1046)</f>
        <v>730</v>
      </c>
      <c r="E1060" s="99">
        <f>SUM(D1060*1.95583)</f>
        <v>1427.7558999999999</v>
      </c>
      <c r="G1060" s="81"/>
      <c r="K1060" s="84">
        <v>4</v>
      </c>
      <c r="L1060" s="94" t="s">
        <v>111</v>
      </c>
      <c r="M1060" s="96">
        <v>35</v>
      </c>
      <c r="Q1060" s="81"/>
    </row>
    <row r="1061" spans="1:17" x14ac:dyDescent="0.25">
      <c r="A1061" s="79"/>
      <c r="C1061" s="85" t="s">
        <v>113</v>
      </c>
      <c r="D1061" s="96">
        <f>SUM(C1056)</f>
        <v>49</v>
      </c>
      <c r="E1061" s="85"/>
      <c r="G1061" s="81"/>
      <c r="K1061" s="79"/>
      <c r="L1061" s="95" t="s">
        <v>104</v>
      </c>
      <c r="M1061" s="96">
        <f>SUM(M1057:M1060)</f>
        <v>48</v>
      </c>
      <c r="Q1061" s="81"/>
    </row>
    <row r="1062" spans="1:17" x14ac:dyDescent="0.25">
      <c r="A1062" s="79"/>
      <c r="C1062" s="85" t="s">
        <v>114</v>
      </c>
      <c r="D1062" s="96">
        <f>SUM(D1059+D1060-D1061)</f>
        <v>721</v>
      </c>
      <c r="E1062" s="85"/>
      <c r="G1062" s="81" t="s">
        <v>5758</v>
      </c>
      <c r="K1062" s="79"/>
      <c r="L1062" s="290"/>
      <c r="M1062" s="252"/>
      <c r="Q1062" s="81"/>
    </row>
    <row r="1063" spans="1:17" x14ac:dyDescent="0.25">
      <c r="A1063" s="79"/>
      <c r="C1063" s="94" t="s">
        <v>2355</v>
      </c>
      <c r="D1063" s="96">
        <v>0</v>
      </c>
      <c r="E1063" s="85"/>
      <c r="G1063" s="81"/>
      <c r="K1063" s="79"/>
      <c r="L1063" s="290"/>
      <c r="M1063" s="252"/>
      <c r="N1063" s="117"/>
      <c r="O1063" s="117"/>
      <c r="P1063" s="117"/>
      <c r="Q1063" s="276"/>
    </row>
    <row r="1064" spans="1:17" x14ac:dyDescent="0.25">
      <c r="K1064" s="79"/>
      <c r="M1064" s="85" t="s">
        <v>2354</v>
      </c>
      <c r="N1064" s="96">
        <v>0</v>
      </c>
      <c r="O1064" s="85"/>
      <c r="Q1064" s="81"/>
    </row>
    <row r="1065" spans="1:17" x14ac:dyDescent="0.25">
      <c r="K1065" s="79"/>
      <c r="M1065" s="85" t="s">
        <v>112</v>
      </c>
      <c r="N1065" s="96">
        <f>SUM(N1051)</f>
        <v>1155</v>
      </c>
      <c r="O1065" s="99">
        <f>SUM(N1065*1.95583)</f>
        <v>2258.9836500000001</v>
      </c>
      <c r="Q1065" s="81"/>
    </row>
    <row r="1066" spans="1:17" x14ac:dyDescent="0.25">
      <c r="K1066" s="79"/>
      <c r="M1066" s="85" t="s">
        <v>113</v>
      </c>
      <c r="N1066" s="96">
        <f>SUM(M1061)</f>
        <v>48</v>
      </c>
      <c r="O1066" s="85"/>
      <c r="Q1066" s="81"/>
    </row>
    <row r="1067" spans="1:17" x14ac:dyDescent="0.25">
      <c r="K1067" s="79"/>
      <c r="M1067" s="85" t="s">
        <v>114</v>
      </c>
      <c r="N1067" s="96">
        <f>SUM(N1064+N1065-N1066)</f>
        <v>1107</v>
      </c>
      <c r="O1067" s="85"/>
      <c r="Q1067" s="81" t="s">
        <v>5758</v>
      </c>
    </row>
    <row r="1068" spans="1:17" x14ac:dyDescent="0.25">
      <c r="K1068" s="79"/>
      <c r="M1068" s="94" t="s">
        <v>2355</v>
      </c>
      <c r="N1068" s="96">
        <v>0</v>
      </c>
      <c r="O1068" s="85"/>
      <c r="Q1068" s="81"/>
    </row>
    <row r="1070" spans="1:17" x14ac:dyDescent="0.25">
      <c r="B1070" s="100">
        <v>2550</v>
      </c>
      <c r="G1070" s="81"/>
    </row>
    <row r="1071" spans="1:17" x14ac:dyDescent="0.25">
      <c r="B1071" s="100">
        <v>200</v>
      </c>
      <c r="D1071" s="93" t="s">
        <v>118</v>
      </c>
      <c r="E1071" s="93" t="s">
        <v>119</v>
      </c>
      <c r="F1071" s="93" t="s">
        <v>120</v>
      </c>
    </row>
    <row r="1072" spans="1:17" x14ac:dyDescent="0.25">
      <c r="B1072" s="101">
        <f>SUM(B1071/B1070)</f>
        <v>7.8431372549019607E-2</v>
      </c>
      <c r="D1072" s="102">
        <f>SUM(B1072*E1060)</f>
        <v>111.98085490196077</v>
      </c>
      <c r="E1072" s="102">
        <f>SUM(D1072/1.17)</f>
        <v>95.710132394838269</v>
      </c>
      <c r="F1072" s="102">
        <f>SUM(D1072-E1072)</f>
        <v>16.2707225071225</v>
      </c>
    </row>
    <row r="1075" spans="1:17" x14ac:dyDescent="0.25">
      <c r="L1075" s="100">
        <v>2550</v>
      </c>
      <c r="Q1075" s="81"/>
    </row>
    <row r="1076" spans="1:17" x14ac:dyDescent="0.25">
      <c r="L1076" s="100">
        <v>200</v>
      </c>
      <c r="N1076" s="93" t="s">
        <v>118</v>
      </c>
      <c r="O1076" s="93" t="s">
        <v>119</v>
      </c>
      <c r="P1076" s="93" t="s">
        <v>120</v>
      </c>
    </row>
    <row r="1077" spans="1:17" x14ac:dyDescent="0.25">
      <c r="L1077" s="101">
        <f>SUM(L1076/L1075)</f>
        <v>7.8431372549019607E-2</v>
      </c>
      <c r="N1077" s="102">
        <f>SUM(L1077*O1065)</f>
        <v>177.17518823529412</v>
      </c>
      <c r="O1077" s="102">
        <f>SUM(N1077/1.17)</f>
        <v>151.4317848164907</v>
      </c>
      <c r="P1077" s="102">
        <f>SUM(N1077-O1077)</f>
        <v>25.74340341880341</v>
      </c>
    </row>
    <row r="1083" spans="1:17" ht="18.75" x14ac:dyDescent="0.3">
      <c r="A1083" s="79"/>
      <c r="B1083" s="80" t="s">
        <v>14641</v>
      </c>
      <c r="G1083" s="81"/>
      <c r="K1083" s="79"/>
      <c r="L1083" s="80" t="s">
        <v>2209</v>
      </c>
      <c r="Q1083" s="81"/>
    </row>
    <row r="1084" spans="1:17" x14ac:dyDescent="0.25">
      <c r="A1084" s="79"/>
      <c r="B1084" t="s">
        <v>14642</v>
      </c>
      <c r="F1084" s="82" t="s">
        <v>95</v>
      </c>
      <c r="G1084" s="81"/>
      <c r="K1084" s="79"/>
      <c r="L1084" t="s">
        <v>3883</v>
      </c>
      <c r="P1084" s="82" t="s">
        <v>95</v>
      </c>
      <c r="Q1084" s="81"/>
    </row>
    <row r="1085" spans="1:17" ht="18.75" x14ac:dyDescent="0.3">
      <c r="A1085" s="251"/>
      <c r="B1085" s="274"/>
      <c r="C1085" s="117" t="s">
        <v>96</v>
      </c>
      <c r="D1085" s="117"/>
      <c r="E1085" s="117"/>
      <c r="F1085" s="275">
        <v>44607</v>
      </c>
      <c r="G1085" s="276"/>
      <c r="K1085" s="251"/>
      <c r="L1085" s="274"/>
      <c r="M1085" s="117" t="s">
        <v>96</v>
      </c>
      <c r="N1085" s="117"/>
      <c r="O1085" s="117"/>
      <c r="P1085" s="275">
        <v>44609</v>
      </c>
      <c r="Q1085" s="276"/>
    </row>
    <row r="1086" spans="1:17" x14ac:dyDescent="0.25">
      <c r="A1086" s="84" t="s">
        <v>97</v>
      </c>
      <c r="B1086" s="85" t="s">
        <v>98</v>
      </c>
      <c r="C1086" s="85" t="s">
        <v>99</v>
      </c>
      <c r="D1086" s="85" t="s">
        <v>100</v>
      </c>
      <c r="E1086" s="85" t="s">
        <v>101</v>
      </c>
      <c r="F1086" s="85" t="s">
        <v>102</v>
      </c>
      <c r="G1086" s="86" t="s">
        <v>103</v>
      </c>
      <c r="K1086" s="84" t="s">
        <v>97</v>
      </c>
      <c r="L1086" s="85" t="s">
        <v>98</v>
      </c>
      <c r="M1086" s="85" t="s">
        <v>99</v>
      </c>
      <c r="N1086" s="85" t="s">
        <v>100</v>
      </c>
      <c r="O1086" s="85" t="s">
        <v>101</v>
      </c>
      <c r="P1086" s="85" t="s">
        <v>102</v>
      </c>
      <c r="Q1086" s="86" t="s">
        <v>103</v>
      </c>
    </row>
    <row r="1087" spans="1:17" x14ac:dyDescent="0.25">
      <c r="A1087" s="84" t="s">
        <v>2</v>
      </c>
      <c r="B1087" s="85" t="s">
        <v>12843</v>
      </c>
      <c r="C1087" s="85" t="s">
        <v>9</v>
      </c>
      <c r="D1087" s="85" t="s">
        <v>22</v>
      </c>
      <c r="E1087" s="96">
        <v>130</v>
      </c>
      <c r="F1087" s="85" t="s">
        <v>105</v>
      </c>
      <c r="G1087" s="86" t="s">
        <v>14644</v>
      </c>
      <c r="K1087" s="84" t="s">
        <v>2</v>
      </c>
      <c r="L1087" s="85" t="s">
        <v>6900</v>
      </c>
      <c r="M1087" s="85" t="s">
        <v>9</v>
      </c>
      <c r="N1087" s="85" t="s">
        <v>21</v>
      </c>
      <c r="O1087" s="96">
        <v>80</v>
      </c>
      <c r="P1087" s="85" t="s">
        <v>105</v>
      </c>
      <c r="Q1087" s="86" t="s">
        <v>14659</v>
      </c>
    </row>
    <row r="1088" spans="1:17" x14ac:dyDescent="0.25">
      <c r="A1088" s="84" t="s">
        <v>6</v>
      </c>
      <c r="B1088" s="85" t="s">
        <v>14645</v>
      </c>
      <c r="C1088" s="85" t="s">
        <v>9</v>
      </c>
      <c r="D1088" s="85" t="s">
        <v>22</v>
      </c>
      <c r="E1088" s="96">
        <v>130</v>
      </c>
      <c r="F1088" s="85" t="s">
        <v>105</v>
      </c>
      <c r="G1088" s="86" t="s">
        <v>14646</v>
      </c>
      <c r="K1088" s="84" t="s">
        <v>6</v>
      </c>
      <c r="L1088" s="85" t="s">
        <v>2845</v>
      </c>
      <c r="M1088" s="85" t="s">
        <v>20</v>
      </c>
      <c r="N1088" s="85" t="s">
        <v>13</v>
      </c>
      <c r="O1088" s="96">
        <v>80</v>
      </c>
      <c r="P1088" s="85" t="s">
        <v>392</v>
      </c>
      <c r="Q1088" s="86" t="s">
        <v>14660</v>
      </c>
    </row>
    <row r="1089" spans="1:17" x14ac:dyDescent="0.25">
      <c r="A1089" s="84" t="s">
        <v>32</v>
      </c>
      <c r="B1089" s="85" t="s">
        <v>8316</v>
      </c>
      <c r="C1089" s="85" t="s">
        <v>5</v>
      </c>
      <c r="D1089" s="85" t="s">
        <v>21</v>
      </c>
      <c r="E1089" s="96">
        <v>80</v>
      </c>
      <c r="F1089" s="85" t="s">
        <v>105</v>
      </c>
      <c r="G1089" s="86" t="s">
        <v>14637</v>
      </c>
      <c r="K1089" s="84" t="s">
        <v>32</v>
      </c>
      <c r="L1089" s="85" t="s">
        <v>14661</v>
      </c>
      <c r="M1089" s="85" t="s">
        <v>20</v>
      </c>
      <c r="N1089" s="85" t="s">
        <v>890</v>
      </c>
      <c r="O1089" s="96">
        <v>100</v>
      </c>
      <c r="P1089" s="85" t="s">
        <v>105</v>
      </c>
      <c r="Q1089" s="86" t="s">
        <v>14662</v>
      </c>
    </row>
    <row r="1090" spans="1:17" x14ac:dyDescent="0.25">
      <c r="A1090" s="84" t="s">
        <v>48</v>
      </c>
      <c r="B1090" s="85" t="s">
        <v>592</v>
      </c>
      <c r="C1090" s="85" t="s">
        <v>5</v>
      </c>
      <c r="D1090" s="85" t="s">
        <v>17</v>
      </c>
      <c r="E1090" s="96">
        <v>75</v>
      </c>
      <c r="F1090" s="85" t="s">
        <v>392</v>
      </c>
      <c r="G1090" s="86" t="s">
        <v>14647</v>
      </c>
      <c r="K1090" s="84" t="s">
        <v>48</v>
      </c>
      <c r="L1090" s="85" t="s">
        <v>14663</v>
      </c>
      <c r="M1090" s="85" t="s">
        <v>12</v>
      </c>
      <c r="N1090" s="85" t="s">
        <v>22</v>
      </c>
      <c r="O1090" s="96">
        <v>130</v>
      </c>
      <c r="P1090" s="85" t="s">
        <v>105</v>
      </c>
      <c r="Q1090" s="86" t="s">
        <v>14664</v>
      </c>
    </row>
    <row r="1091" spans="1:17" x14ac:dyDescent="0.25">
      <c r="A1091" s="84" t="s">
        <v>49</v>
      </c>
      <c r="B1091" s="85" t="s">
        <v>13819</v>
      </c>
      <c r="C1091" s="85" t="s">
        <v>9</v>
      </c>
      <c r="D1091" s="85" t="s">
        <v>21</v>
      </c>
      <c r="E1091" s="96">
        <v>0</v>
      </c>
      <c r="F1091" s="85" t="s">
        <v>105</v>
      </c>
      <c r="G1091" s="86" t="s">
        <v>14255</v>
      </c>
      <c r="K1091" s="84" t="s">
        <v>49</v>
      </c>
      <c r="L1091" s="85" t="s">
        <v>12476</v>
      </c>
      <c r="M1091" s="85" t="s">
        <v>20</v>
      </c>
      <c r="N1091" s="85" t="s">
        <v>13</v>
      </c>
      <c r="O1091" s="96">
        <v>0</v>
      </c>
      <c r="P1091" s="85" t="s">
        <v>381</v>
      </c>
      <c r="Q1091" s="86" t="s">
        <v>14665</v>
      </c>
    </row>
    <row r="1092" spans="1:17" x14ac:dyDescent="0.25">
      <c r="A1092" s="84" t="s">
        <v>50</v>
      </c>
      <c r="B1092" s="85" t="s">
        <v>14648</v>
      </c>
      <c r="C1092" s="85" t="s">
        <v>20</v>
      </c>
      <c r="D1092" s="85" t="s">
        <v>22</v>
      </c>
      <c r="E1092" s="96">
        <v>0</v>
      </c>
      <c r="F1092" s="85" t="s">
        <v>4484</v>
      </c>
      <c r="G1092" s="86" t="s">
        <v>14649</v>
      </c>
      <c r="K1092" s="251"/>
      <c r="L1092" s="218"/>
      <c r="M1092" s="117"/>
      <c r="N1092" s="88" t="s">
        <v>104</v>
      </c>
      <c r="O1092" s="250">
        <f>SUM(O1087:O1091)</f>
        <v>390</v>
      </c>
      <c r="Q1092" s="81"/>
    </row>
    <row r="1093" spans="1:17" x14ac:dyDescent="0.25">
      <c r="A1093" s="251"/>
      <c r="B1093" s="218"/>
      <c r="C1093" s="117"/>
      <c r="D1093" s="88" t="s">
        <v>104</v>
      </c>
      <c r="E1093" s="250">
        <f>SUM(E1087:E1092)</f>
        <v>415</v>
      </c>
      <c r="G1093" s="81"/>
      <c r="K1093" s="251"/>
      <c r="L1093" s="117"/>
      <c r="M1093" s="117"/>
      <c r="N1093" s="311"/>
      <c r="O1093" s="312"/>
      <c r="Q1093" s="81"/>
    </row>
    <row r="1094" spans="1:17" ht="18.75" x14ac:dyDescent="0.3">
      <c r="A1094" s="251"/>
      <c r="B1094" s="117"/>
      <c r="C1094" s="117"/>
      <c r="D1094" s="311"/>
      <c r="E1094" s="312"/>
      <c r="G1094" s="81"/>
      <c r="K1094" s="79"/>
      <c r="L1094" s="80"/>
      <c r="M1094" t="s">
        <v>393</v>
      </c>
      <c r="O1094" s="115"/>
      <c r="P1094" s="83">
        <v>44611</v>
      </c>
      <c r="Q1094" s="81"/>
    </row>
    <row r="1095" spans="1:17" ht="18.75" x14ac:dyDescent="0.3">
      <c r="A1095" s="79"/>
      <c r="B1095" s="80"/>
      <c r="C1095" t="s">
        <v>393</v>
      </c>
      <c r="E1095" s="115"/>
      <c r="F1095" s="83">
        <v>44610</v>
      </c>
      <c r="G1095" s="81"/>
      <c r="K1095" s="84" t="s">
        <v>97</v>
      </c>
      <c r="L1095" s="85" t="s">
        <v>98</v>
      </c>
      <c r="M1095" s="85" t="s">
        <v>99</v>
      </c>
      <c r="N1095" s="85" t="s">
        <v>100</v>
      </c>
      <c r="O1095" s="85" t="s">
        <v>101</v>
      </c>
      <c r="P1095" s="85" t="s">
        <v>102</v>
      </c>
      <c r="Q1095" s="86" t="s">
        <v>103</v>
      </c>
    </row>
    <row r="1096" spans="1:17" x14ac:dyDescent="0.25">
      <c r="A1096" s="84" t="s">
        <v>97</v>
      </c>
      <c r="B1096" s="85" t="s">
        <v>98</v>
      </c>
      <c r="C1096" s="85" t="s">
        <v>99</v>
      </c>
      <c r="D1096" s="85" t="s">
        <v>100</v>
      </c>
      <c r="E1096" s="85" t="s">
        <v>101</v>
      </c>
      <c r="F1096" s="85" t="s">
        <v>102</v>
      </c>
      <c r="G1096" s="86" t="s">
        <v>103</v>
      </c>
      <c r="K1096" s="84" t="s">
        <v>2</v>
      </c>
      <c r="L1096" s="85" t="s">
        <v>14666</v>
      </c>
      <c r="M1096" s="85" t="s">
        <v>13</v>
      </c>
      <c r="N1096" s="85" t="s">
        <v>20</v>
      </c>
      <c r="O1096" s="96">
        <v>120</v>
      </c>
      <c r="P1096" s="85" t="s">
        <v>105</v>
      </c>
      <c r="Q1096" s="86" t="s">
        <v>14667</v>
      </c>
    </row>
    <row r="1097" spans="1:17" x14ac:dyDescent="0.25">
      <c r="A1097" s="84" t="s">
        <v>2</v>
      </c>
      <c r="B1097" s="85" t="s">
        <v>14553</v>
      </c>
      <c r="C1097" s="85" t="s">
        <v>22</v>
      </c>
      <c r="D1097" s="85" t="s">
        <v>20</v>
      </c>
      <c r="E1097" s="96">
        <v>130</v>
      </c>
      <c r="F1097" s="85" t="s">
        <v>105</v>
      </c>
      <c r="G1097" s="86" t="s">
        <v>14650</v>
      </c>
      <c r="K1097" s="84" t="s">
        <v>6</v>
      </c>
      <c r="L1097" s="85" t="s">
        <v>7038</v>
      </c>
      <c r="M1097" s="85" t="s">
        <v>28</v>
      </c>
      <c r="N1097" s="85" t="s">
        <v>12</v>
      </c>
      <c r="O1097" s="96">
        <v>120</v>
      </c>
      <c r="P1097" s="85" t="s">
        <v>105</v>
      </c>
      <c r="Q1097" s="86" t="s">
        <v>14668</v>
      </c>
    </row>
    <row r="1098" spans="1:17" x14ac:dyDescent="0.25">
      <c r="A1098" s="84" t="s">
        <v>6</v>
      </c>
      <c r="B1098" s="85" t="s">
        <v>14651</v>
      </c>
      <c r="C1098" s="85" t="s">
        <v>13</v>
      </c>
      <c r="D1098" s="85" t="s">
        <v>20</v>
      </c>
      <c r="E1098" s="96">
        <v>120</v>
      </c>
      <c r="F1098" s="85" t="s">
        <v>105</v>
      </c>
      <c r="G1098" s="86" t="s">
        <v>14652</v>
      </c>
      <c r="K1098" s="84" t="s">
        <v>32</v>
      </c>
      <c r="L1098" s="85" t="s">
        <v>14669</v>
      </c>
      <c r="M1098" s="85" t="s">
        <v>890</v>
      </c>
      <c r="N1098" s="85" t="s">
        <v>9</v>
      </c>
      <c r="O1098" s="96">
        <v>100</v>
      </c>
      <c r="P1098" s="85" t="s">
        <v>105</v>
      </c>
      <c r="Q1098" s="86" t="s">
        <v>14670</v>
      </c>
    </row>
    <row r="1099" spans="1:17" x14ac:dyDescent="0.25">
      <c r="A1099" s="84" t="s">
        <v>32</v>
      </c>
      <c r="B1099" s="85" t="s">
        <v>14653</v>
      </c>
      <c r="C1099" s="85" t="s">
        <v>13</v>
      </c>
      <c r="D1099" s="85" t="s">
        <v>20</v>
      </c>
      <c r="E1099" s="96">
        <v>60</v>
      </c>
      <c r="F1099" s="85" t="s">
        <v>105</v>
      </c>
      <c r="G1099" s="86" t="s">
        <v>14654</v>
      </c>
      <c r="K1099" s="84" t="s">
        <v>48</v>
      </c>
      <c r="L1099" s="85" t="s">
        <v>8097</v>
      </c>
      <c r="M1099" s="85" t="s">
        <v>21</v>
      </c>
      <c r="N1099" s="85" t="s">
        <v>20</v>
      </c>
      <c r="O1099" s="96">
        <v>50</v>
      </c>
      <c r="P1099" s="85" t="s">
        <v>392</v>
      </c>
      <c r="Q1099" s="86" t="s">
        <v>14671</v>
      </c>
    </row>
    <row r="1100" spans="1:17" x14ac:dyDescent="0.25">
      <c r="A1100" s="84" t="s">
        <v>48</v>
      </c>
      <c r="B1100" s="85" t="s">
        <v>10777</v>
      </c>
      <c r="C1100" s="85" t="s">
        <v>21</v>
      </c>
      <c r="D1100" s="85" t="s">
        <v>385</v>
      </c>
      <c r="E1100" s="96">
        <v>80</v>
      </c>
      <c r="F1100" s="85" t="s">
        <v>105</v>
      </c>
      <c r="G1100" s="86" t="s">
        <v>14655</v>
      </c>
      <c r="K1100" s="84" t="s">
        <v>49</v>
      </c>
      <c r="L1100" s="85" t="s">
        <v>12152</v>
      </c>
      <c r="M1100" s="85" t="s">
        <v>21</v>
      </c>
      <c r="N1100" s="85" t="s">
        <v>20</v>
      </c>
      <c r="O1100" s="96">
        <v>50</v>
      </c>
      <c r="P1100" s="85" t="s">
        <v>392</v>
      </c>
      <c r="Q1100" s="86" t="s">
        <v>14672</v>
      </c>
    </row>
    <row r="1101" spans="1:17" x14ac:dyDescent="0.25">
      <c r="A1101" s="84" t="s">
        <v>49</v>
      </c>
      <c r="B1101" s="85" t="s">
        <v>2058</v>
      </c>
      <c r="C1101" s="85" t="s">
        <v>21</v>
      </c>
      <c r="D1101" s="85" t="s">
        <v>9</v>
      </c>
      <c r="E1101" s="96">
        <v>80</v>
      </c>
      <c r="F1101" s="85" t="s">
        <v>105</v>
      </c>
      <c r="G1101" s="86" t="s">
        <v>14656</v>
      </c>
      <c r="K1101" s="84" t="s">
        <v>50</v>
      </c>
      <c r="L1101" s="85" t="s">
        <v>14673</v>
      </c>
      <c r="M1101" s="85" t="s">
        <v>21</v>
      </c>
      <c r="N1101" s="85" t="s">
        <v>9</v>
      </c>
      <c r="O1101" s="96">
        <v>80</v>
      </c>
      <c r="P1101" s="85" t="s">
        <v>105</v>
      </c>
      <c r="Q1101" s="86" t="s">
        <v>14674</v>
      </c>
    </row>
    <row r="1102" spans="1:17" x14ac:dyDescent="0.25">
      <c r="A1102" s="84" t="s">
        <v>50</v>
      </c>
      <c r="B1102" s="85" t="s">
        <v>7248</v>
      </c>
      <c r="C1102" s="85" t="s">
        <v>21</v>
      </c>
      <c r="D1102" s="85" t="s">
        <v>9</v>
      </c>
      <c r="E1102" s="96">
        <v>80</v>
      </c>
      <c r="F1102" s="85" t="s">
        <v>105</v>
      </c>
      <c r="G1102" s="86" t="s">
        <v>14657</v>
      </c>
      <c r="K1102" s="84" t="s">
        <v>51</v>
      </c>
      <c r="L1102" s="85" t="s">
        <v>14675</v>
      </c>
      <c r="M1102" s="85" t="s">
        <v>21</v>
      </c>
      <c r="N1102" s="85" t="s">
        <v>20</v>
      </c>
      <c r="O1102" s="96">
        <v>80</v>
      </c>
      <c r="P1102" s="85" t="s">
        <v>105</v>
      </c>
      <c r="Q1102" s="86" t="s">
        <v>14676</v>
      </c>
    </row>
    <row r="1103" spans="1:17" x14ac:dyDescent="0.25">
      <c r="A1103" s="84" t="s">
        <v>51</v>
      </c>
      <c r="B1103" s="85" t="s">
        <v>5672</v>
      </c>
      <c r="C1103" s="85" t="s">
        <v>21</v>
      </c>
      <c r="D1103" s="85" t="s">
        <v>9</v>
      </c>
      <c r="E1103" s="96">
        <v>0</v>
      </c>
      <c r="F1103" s="85" t="s">
        <v>105</v>
      </c>
      <c r="G1103" s="86" t="s">
        <v>12223</v>
      </c>
      <c r="K1103" s="84" t="s">
        <v>52</v>
      </c>
      <c r="L1103" s="85" t="s">
        <v>8033</v>
      </c>
      <c r="M1103" s="85" t="s">
        <v>21</v>
      </c>
      <c r="N1103" s="85" t="s">
        <v>9</v>
      </c>
      <c r="O1103" s="96">
        <v>50</v>
      </c>
      <c r="P1103" s="85" t="s">
        <v>392</v>
      </c>
      <c r="Q1103" s="86" t="s">
        <v>14677</v>
      </c>
    </row>
    <row r="1104" spans="1:17" x14ac:dyDescent="0.25">
      <c r="A1104" s="84" t="s">
        <v>52</v>
      </c>
      <c r="B1104" s="85" t="s">
        <v>2160</v>
      </c>
      <c r="C1104" s="85" t="s">
        <v>21</v>
      </c>
      <c r="D1104" s="85" t="s">
        <v>9</v>
      </c>
      <c r="E1104" s="96">
        <v>0</v>
      </c>
      <c r="F1104" s="85" t="s">
        <v>105</v>
      </c>
      <c r="G1104" s="86" t="s">
        <v>14394</v>
      </c>
      <c r="K1104" s="84" t="s">
        <v>53</v>
      </c>
      <c r="L1104" s="85" t="s">
        <v>4228</v>
      </c>
      <c r="M1104" s="85" t="s">
        <v>21</v>
      </c>
      <c r="N1104" s="85" t="s">
        <v>41</v>
      </c>
      <c r="O1104" s="96">
        <v>0</v>
      </c>
      <c r="P1104" s="85" t="s">
        <v>105</v>
      </c>
      <c r="Q1104" s="86" t="s">
        <v>13094</v>
      </c>
    </row>
    <row r="1105" spans="1:17" x14ac:dyDescent="0.25">
      <c r="D1105" s="255" t="s">
        <v>104</v>
      </c>
      <c r="E1105" s="256">
        <f>SUM(E1097:E1104)</f>
        <v>550</v>
      </c>
      <c r="G1105" s="81"/>
      <c r="K1105" s="84" t="s">
        <v>54</v>
      </c>
      <c r="L1105" s="85" t="s">
        <v>6898</v>
      </c>
      <c r="M1105" s="85" t="s">
        <v>890</v>
      </c>
      <c r="N1105" s="85" t="s">
        <v>9</v>
      </c>
      <c r="O1105" s="96">
        <v>0</v>
      </c>
      <c r="P1105" s="85" t="s">
        <v>105</v>
      </c>
      <c r="Q1105" s="86" t="s">
        <v>13987</v>
      </c>
    </row>
    <row r="1106" spans="1:17" x14ac:dyDescent="0.25">
      <c r="C1106" s="90"/>
      <c r="K1106" s="84" t="s">
        <v>55</v>
      </c>
      <c r="L1106" s="85" t="s">
        <v>14678</v>
      </c>
      <c r="M1106" s="85" t="s">
        <v>22</v>
      </c>
      <c r="N1106" s="85" t="s">
        <v>41</v>
      </c>
      <c r="O1106" s="96">
        <v>0</v>
      </c>
      <c r="P1106" s="85" t="s">
        <v>105</v>
      </c>
      <c r="Q1106" s="86" t="s">
        <v>14425</v>
      </c>
    </row>
    <row r="1107" spans="1:17" x14ac:dyDescent="0.25">
      <c r="C1107" t="s">
        <v>104</v>
      </c>
      <c r="D1107" s="205">
        <f>SUM(E1093+E1105)</f>
        <v>965</v>
      </c>
      <c r="E1107" s="273">
        <f>SUM(D1107*1.95583)</f>
        <v>1887.3759499999999</v>
      </c>
      <c r="K1107" s="84" t="s">
        <v>56</v>
      </c>
      <c r="L1107" s="85" t="s">
        <v>13595</v>
      </c>
      <c r="M1107" s="85" t="s">
        <v>13</v>
      </c>
      <c r="N1107" s="85" t="s">
        <v>20</v>
      </c>
      <c r="O1107" s="96">
        <v>0</v>
      </c>
      <c r="P1107" s="85" t="s">
        <v>254</v>
      </c>
      <c r="Q1107" s="86" t="s">
        <v>13810</v>
      </c>
    </row>
    <row r="1108" spans="1:17" x14ac:dyDescent="0.25">
      <c r="D1108" s="205"/>
      <c r="E1108" s="273"/>
      <c r="N1108" s="255" t="s">
        <v>104</v>
      </c>
      <c r="O1108" s="256">
        <f>SUM(O1096:O1107)</f>
        <v>650</v>
      </c>
      <c r="Q1108" s="81"/>
    </row>
    <row r="1109" spans="1:17" x14ac:dyDescent="0.25">
      <c r="E1109" s="91"/>
      <c r="G1109" s="81"/>
      <c r="M1109" s="90"/>
    </row>
    <row r="1110" spans="1:17" ht="15.75" x14ac:dyDescent="0.25">
      <c r="B1110" s="116" t="s">
        <v>14643</v>
      </c>
      <c r="C1110" s="116" t="s">
        <v>14642</v>
      </c>
      <c r="E1110" s="91"/>
      <c r="F1110" s="81"/>
      <c r="G1110" s="81"/>
      <c r="M1110" t="s">
        <v>104</v>
      </c>
      <c r="N1110" s="205">
        <f>SUM(O1092+O1108)</f>
        <v>1040</v>
      </c>
      <c r="O1110" s="273">
        <f>SUM(N1110*1.95583)</f>
        <v>2034.0632000000001</v>
      </c>
    </row>
    <row r="1111" spans="1:17" x14ac:dyDescent="0.25">
      <c r="A1111" s="79"/>
      <c r="B1111" s="92">
        <v>44614</v>
      </c>
      <c r="F1111" t="s">
        <v>5758</v>
      </c>
      <c r="G1111" s="81"/>
      <c r="N1111" s="205"/>
      <c r="O1111" s="273"/>
    </row>
    <row r="1112" spans="1:17" x14ac:dyDescent="0.25">
      <c r="A1112" s="84" t="s">
        <v>97</v>
      </c>
      <c r="B1112" s="93" t="s">
        <v>106</v>
      </c>
      <c r="C1112" s="93" t="s">
        <v>107</v>
      </c>
      <c r="O1112" s="91"/>
      <c r="Q1112" s="81"/>
    </row>
    <row r="1113" spans="1:17" ht="15.75" x14ac:dyDescent="0.25">
      <c r="A1113" s="84">
        <v>1</v>
      </c>
      <c r="B1113" s="85" t="s">
        <v>108</v>
      </c>
      <c r="C1113" s="96">
        <v>13</v>
      </c>
      <c r="G1113" s="81"/>
      <c r="L1113" s="116" t="s">
        <v>7296</v>
      </c>
      <c r="M1113" s="116" t="s">
        <v>3883</v>
      </c>
      <c r="O1113" s="91"/>
      <c r="P1113" s="81"/>
      <c r="Q1113" s="81"/>
    </row>
    <row r="1114" spans="1:17" x14ac:dyDescent="0.25">
      <c r="A1114" s="84" t="s">
        <v>6</v>
      </c>
      <c r="B1114" s="85" t="s">
        <v>109</v>
      </c>
      <c r="C1114" s="96">
        <v>0</v>
      </c>
      <c r="E1114" t="s">
        <v>12375</v>
      </c>
      <c r="G1114" s="81"/>
      <c r="K1114" s="79"/>
      <c r="L1114" s="92">
        <v>44614</v>
      </c>
      <c r="P1114" t="s">
        <v>5758</v>
      </c>
      <c r="Q1114" s="81"/>
    </row>
    <row r="1115" spans="1:17" x14ac:dyDescent="0.25">
      <c r="A1115" s="84">
        <v>3</v>
      </c>
      <c r="B1115" s="85" t="s">
        <v>110</v>
      </c>
      <c r="C1115" s="96">
        <v>0</v>
      </c>
      <c r="F1115" t="s">
        <v>12376</v>
      </c>
      <c r="G1115" s="81"/>
      <c r="K1115" s="84" t="s">
        <v>97</v>
      </c>
      <c r="L1115" s="93" t="s">
        <v>106</v>
      </c>
      <c r="M1115" s="93" t="s">
        <v>107</v>
      </c>
    </row>
    <row r="1116" spans="1:17" x14ac:dyDescent="0.25">
      <c r="A1116" s="84">
        <v>4</v>
      </c>
      <c r="B1116" s="94" t="s">
        <v>111</v>
      </c>
      <c r="C1116" s="96">
        <v>35</v>
      </c>
      <c r="G1116" s="81"/>
      <c r="K1116" s="84">
        <v>1</v>
      </c>
      <c r="L1116" s="85" t="s">
        <v>108</v>
      </c>
      <c r="M1116" s="96">
        <v>14</v>
      </c>
      <c r="Q1116" s="81"/>
    </row>
    <row r="1117" spans="1:17" x14ac:dyDescent="0.25">
      <c r="A1117" s="79"/>
      <c r="B1117" s="95" t="s">
        <v>104</v>
      </c>
      <c r="C1117" s="96">
        <f>SUM(C1113:C1116)</f>
        <v>48</v>
      </c>
      <c r="G1117" s="81"/>
      <c r="K1117" s="84" t="s">
        <v>6</v>
      </c>
      <c r="L1117" s="85" t="s">
        <v>109</v>
      </c>
      <c r="M1117" s="96">
        <v>0</v>
      </c>
      <c r="O1117" t="s">
        <v>12375</v>
      </c>
      <c r="Q1117" s="81"/>
    </row>
    <row r="1118" spans="1:17" x14ac:dyDescent="0.25">
      <c r="A1118" s="79"/>
      <c r="B1118" s="290"/>
      <c r="C1118" s="252"/>
      <c r="G1118" s="81"/>
      <c r="K1118" s="84">
        <v>3</v>
      </c>
      <c r="L1118" s="85" t="s">
        <v>110</v>
      </c>
      <c r="M1118" s="96">
        <v>0</v>
      </c>
      <c r="P1118" t="s">
        <v>12376</v>
      </c>
      <c r="Q1118" s="81"/>
    </row>
    <row r="1119" spans="1:17" x14ac:dyDescent="0.25">
      <c r="A1119" s="79"/>
      <c r="B1119" s="290"/>
      <c r="C1119" s="252"/>
      <c r="D1119" s="117"/>
      <c r="E1119" s="117"/>
      <c r="F1119" s="117"/>
      <c r="G1119" s="276"/>
      <c r="K1119" s="84">
        <v>4</v>
      </c>
      <c r="L1119" s="94" t="s">
        <v>111</v>
      </c>
      <c r="M1119" s="96">
        <v>32</v>
      </c>
      <c r="Q1119" s="81"/>
    </row>
    <row r="1120" spans="1:17" x14ac:dyDescent="0.25">
      <c r="A1120" s="79"/>
      <c r="C1120" s="85" t="s">
        <v>2354</v>
      </c>
      <c r="D1120" s="96">
        <v>-100</v>
      </c>
      <c r="E1120" s="85" t="s">
        <v>14658</v>
      </c>
      <c r="G1120" s="81"/>
      <c r="K1120" s="79"/>
      <c r="L1120" s="95" t="s">
        <v>104</v>
      </c>
      <c r="M1120" s="96">
        <f>SUM(M1116:M1119)</f>
        <v>46</v>
      </c>
      <c r="Q1120" s="81"/>
    </row>
    <row r="1121" spans="1:17" x14ac:dyDescent="0.25">
      <c r="A1121" s="79"/>
      <c r="C1121" s="85" t="s">
        <v>112</v>
      </c>
      <c r="D1121" s="96">
        <f>SUM(D1107)</f>
        <v>965</v>
      </c>
      <c r="E1121" s="99">
        <f>SUM(D1121*1.95583)</f>
        <v>1887.3759499999999</v>
      </c>
      <c r="G1121" s="81"/>
      <c r="K1121" s="79"/>
      <c r="L1121" s="290"/>
      <c r="M1121" s="252"/>
      <c r="Q1121" s="81"/>
    </row>
    <row r="1122" spans="1:17" x14ac:dyDescent="0.25">
      <c r="A1122" s="79"/>
      <c r="C1122" s="85" t="s">
        <v>113</v>
      </c>
      <c r="D1122" s="96">
        <f>SUM(C1117)</f>
        <v>48</v>
      </c>
      <c r="E1122" s="85"/>
      <c r="G1122" s="81"/>
      <c r="K1122" s="79"/>
      <c r="L1122" s="290"/>
      <c r="M1122" s="252"/>
      <c r="N1122" s="117"/>
      <c r="O1122" s="117"/>
      <c r="P1122" s="117"/>
      <c r="Q1122" s="276"/>
    </row>
    <row r="1123" spans="1:17" x14ac:dyDescent="0.25">
      <c r="A1123" s="79"/>
      <c r="C1123" s="85" t="s">
        <v>114</v>
      </c>
      <c r="D1123" s="96">
        <f>SUM(D1120+D1121-D1122)</f>
        <v>817</v>
      </c>
      <c r="E1123" s="85"/>
      <c r="G1123" s="81" t="s">
        <v>5758</v>
      </c>
      <c r="K1123" s="79"/>
      <c r="M1123" s="85" t="s">
        <v>2354</v>
      </c>
      <c r="N1123" s="96">
        <v>0</v>
      </c>
      <c r="O1123" s="85"/>
      <c r="Q1123" s="81"/>
    </row>
    <row r="1124" spans="1:17" x14ac:dyDescent="0.25">
      <c r="A1124" s="79"/>
      <c r="C1124" s="94" t="s">
        <v>2355</v>
      </c>
      <c r="D1124" s="96">
        <v>0</v>
      </c>
      <c r="E1124" s="85"/>
      <c r="G1124" s="81"/>
      <c r="K1124" s="79"/>
      <c r="M1124" s="85" t="s">
        <v>112</v>
      </c>
      <c r="N1124" s="96">
        <f>SUM(N1110)</f>
        <v>1040</v>
      </c>
      <c r="O1124" s="99">
        <f>SUM(N1124*1.95583)</f>
        <v>2034.0632000000001</v>
      </c>
      <c r="Q1124" s="81"/>
    </row>
    <row r="1125" spans="1:17" x14ac:dyDescent="0.25">
      <c r="K1125" s="79"/>
      <c r="M1125" s="85" t="s">
        <v>113</v>
      </c>
      <c r="N1125" s="96">
        <f>SUM(M1120)</f>
        <v>46</v>
      </c>
      <c r="O1125" s="85"/>
      <c r="Q1125" s="81"/>
    </row>
    <row r="1126" spans="1:17" x14ac:dyDescent="0.25">
      <c r="K1126" s="79"/>
      <c r="M1126" s="85" t="s">
        <v>114</v>
      </c>
      <c r="N1126" s="96">
        <f>SUM(N1123+N1124-N1125)</f>
        <v>994</v>
      </c>
      <c r="O1126" s="85"/>
      <c r="Q1126" s="81" t="s">
        <v>5758</v>
      </c>
    </row>
    <row r="1127" spans="1:17" x14ac:dyDescent="0.25">
      <c r="K1127" s="79"/>
      <c r="M1127" s="94" t="s">
        <v>2355</v>
      </c>
      <c r="N1127" s="96">
        <v>0</v>
      </c>
      <c r="O1127" s="85"/>
      <c r="Q1127" s="81"/>
    </row>
    <row r="1131" spans="1:17" x14ac:dyDescent="0.25">
      <c r="B1131" s="100">
        <v>2550</v>
      </c>
      <c r="G1131" s="81"/>
    </row>
    <row r="1132" spans="1:17" x14ac:dyDescent="0.25">
      <c r="B1132" s="100">
        <v>200</v>
      </c>
      <c r="D1132" s="93" t="s">
        <v>118</v>
      </c>
      <c r="E1132" s="93" t="s">
        <v>119</v>
      </c>
      <c r="F1132" s="93" t="s">
        <v>120</v>
      </c>
    </row>
    <row r="1133" spans="1:17" x14ac:dyDescent="0.25">
      <c r="B1133" s="101">
        <f>SUM(B1132/B1131)</f>
        <v>7.8431372549019607E-2</v>
      </c>
      <c r="D1133" s="102">
        <f>SUM(B1133*E1121)</f>
        <v>148.02948627450979</v>
      </c>
      <c r="E1133" s="102">
        <f>SUM(D1133/1.17)</f>
        <v>126.52092843975197</v>
      </c>
      <c r="F1133" s="102">
        <f>SUM(D1133-E1133)</f>
        <v>21.508557834757823</v>
      </c>
    </row>
    <row r="1134" spans="1:17" x14ac:dyDescent="0.25">
      <c r="L1134" s="100">
        <v>2550</v>
      </c>
      <c r="Q1134" s="81"/>
    </row>
    <row r="1135" spans="1:17" x14ac:dyDescent="0.25">
      <c r="L1135" s="100">
        <v>200</v>
      </c>
      <c r="N1135" s="93" t="s">
        <v>118</v>
      </c>
      <c r="O1135" s="93" t="s">
        <v>119</v>
      </c>
      <c r="P1135" s="93" t="s">
        <v>120</v>
      </c>
    </row>
    <row r="1136" spans="1:17" x14ac:dyDescent="0.25">
      <c r="L1136" s="101">
        <f>SUM(L1135/L1134)</f>
        <v>7.8431372549019607E-2</v>
      </c>
      <c r="N1136" s="102">
        <f>SUM(L1136*O1124)</f>
        <v>159.53436862745099</v>
      </c>
      <c r="O1136" s="102">
        <f>SUM(N1136/1.17)</f>
        <v>136.35416122004358</v>
      </c>
      <c r="P1136" s="102">
        <f>SUM(N1136-O1136)</f>
        <v>23.180207407407408</v>
      </c>
    </row>
    <row r="1143" spans="1:17" ht="18.75" x14ac:dyDescent="0.3">
      <c r="A1143" s="79"/>
      <c r="B1143" s="80" t="s">
        <v>7310</v>
      </c>
      <c r="G1143" s="81"/>
      <c r="K1143" s="79"/>
      <c r="L1143" s="80" t="s">
        <v>14766</v>
      </c>
      <c r="Q1143" s="81"/>
    </row>
    <row r="1144" spans="1:17" x14ac:dyDescent="0.25">
      <c r="A1144" s="79"/>
      <c r="B1144" t="s">
        <v>10724</v>
      </c>
      <c r="F1144" s="82" t="s">
        <v>95</v>
      </c>
      <c r="G1144" s="81"/>
      <c r="K1144" s="79"/>
      <c r="L1144" t="s">
        <v>6815</v>
      </c>
      <c r="P1144" s="82" t="s">
        <v>95</v>
      </c>
      <c r="Q1144" s="81"/>
    </row>
    <row r="1145" spans="1:17" ht="18.75" x14ac:dyDescent="0.3">
      <c r="A1145" s="251"/>
      <c r="B1145" s="274"/>
      <c r="C1145" s="117" t="s">
        <v>96</v>
      </c>
      <c r="D1145" s="117"/>
      <c r="E1145" s="117"/>
      <c r="F1145" s="275">
        <v>44611</v>
      </c>
      <c r="G1145" s="276"/>
      <c r="K1145" s="251"/>
      <c r="L1145" s="274"/>
      <c r="M1145" s="117" t="s">
        <v>96</v>
      </c>
      <c r="N1145" s="117"/>
      <c r="O1145" s="117"/>
      <c r="P1145" s="275">
        <v>44612</v>
      </c>
      <c r="Q1145" s="276"/>
    </row>
    <row r="1146" spans="1:17" x14ac:dyDescent="0.25">
      <c r="A1146" s="84" t="s">
        <v>97</v>
      </c>
      <c r="B1146" s="85" t="s">
        <v>98</v>
      </c>
      <c r="C1146" s="85" t="s">
        <v>99</v>
      </c>
      <c r="D1146" s="85" t="s">
        <v>100</v>
      </c>
      <c r="E1146" s="85" t="s">
        <v>101</v>
      </c>
      <c r="F1146" s="85" t="s">
        <v>102</v>
      </c>
      <c r="G1146" s="86" t="s">
        <v>103</v>
      </c>
      <c r="K1146" s="84" t="s">
        <v>97</v>
      </c>
      <c r="L1146" s="85" t="s">
        <v>98</v>
      </c>
      <c r="M1146" s="85" t="s">
        <v>99</v>
      </c>
      <c r="N1146" s="85" t="s">
        <v>100</v>
      </c>
      <c r="O1146" s="85" t="s">
        <v>101</v>
      </c>
      <c r="P1146" s="85" t="s">
        <v>102</v>
      </c>
      <c r="Q1146" s="86" t="s">
        <v>103</v>
      </c>
    </row>
    <row r="1147" spans="1:17" x14ac:dyDescent="0.25">
      <c r="A1147" s="84" t="s">
        <v>2</v>
      </c>
      <c r="B1147" s="85" t="s">
        <v>6443</v>
      </c>
      <c r="C1147" s="85" t="s">
        <v>9</v>
      </c>
      <c r="D1147" s="85" t="s">
        <v>890</v>
      </c>
      <c r="E1147" s="96">
        <v>100</v>
      </c>
      <c r="F1147" s="85" t="s">
        <v>105</v>
      </c>
      <c r="G1147" s="86" t="s">
        <v>14679</v>
      </c>
      <c r="K1147" s="84" t="s">
        <v>2</v>
      </c>
      <c r="L1147" s="85" t="s">
        <v>12702</v>
      </c>
      <c r="M1147" s="85" t="s">
        <v>155</v>
      </c>
      <c r="N1147" s="85" t="s">
        <v>890</v>
      </c>
      <c r="O1147" s="96">
        <v>105</v>
      </c>
      <c r="P1147" s="85" t="s">
        <v>105</v>
      </c>
      <c r="Q1147" s="86" t="s">
        <v>14768</v>
      </c>
    </row>
    <row r="1148" spans="1:17" x14ac:dyDescent="0.25">
      <c r="A1148" s="84" t="s">
        <v>6</v>
      </c>
      <c r="B1148" s="85" t="s">
        <v>14680</v>
      </c>
      <c r="C1148" s="85" t="s">
        <v>9</v>
      </c>
      <c r="D1148" s="85" t="s">
        <v>22</v>
      </c>
      <c r="E1148" s="96">
        <v>90</v>
      </c>
      <c r="F1148" s="85" t="s">
        <v>392</v>
      </c>
      <c r="G1148" s="86" t="s">
        <v>14681</v>
      </c>
      <c r="K1148" s="84" t="s">
        <v>6</v>
      </c>
      <c r="L1148" s="85" t="s">
        <v>14536</v>
      </c>
      <c r="M1148" s="85" t="s">
        <v>20</v>
      </c>
      <c r="N1148" s="85" t="s">
        <v>13</v>
      </c>
      <c r="O1148" s="96">
        <v>80</v>
      </c>
      <c r="P1148" s="85" t="s">
        <v>392</v>
      </c>
      <c r="Q1148" s="86" t="s">
        <v>14769</v>
      </c>
    </row>
    <row r="1149" spans="1:17" x14ac:dyDescent="0.25">
      <c r="A1149" s="84" t="s">
        <v>32</v>
      </c>
      <c r="B1149" s="85" t="s">
        <v>14682</v>
      </c>
      <c r="C1149" s="85" t="s">
        <v>9</v>
      </c>
      <c r="D1149" s="85" t="s">
        <v>890</v>
      </c>
      <c r="E1149" s="96">
        <v>100</v>
      </c>
      <c r="F1149" s="85" t="s">
        <v>105</v>
      </c>
      <c r="G1149" s="86" t="s">
        <v>14683</v>
      </c>
      <c r="K1149" s="84" t="s">
        <v>32</v>
      </c>
      <c r="L1149" s="85" t="s">
        <v>14770</v>
      </c>
      <c r="M1149" s="85" t="s">
        <v>20</v>
      </c>
      <c r="N1149" s="85" t="s">
        <v>21</v>
      </c>
      <c r="O1149" s="96">
        <v>50</v>
      </c>
      <c r="P1149" s="85" t="s">
        <v>392</v>
      </c>
      <c r="Q1149" s="86" t="s">
        <v>14771</v>
      </c>
    </row>
    <row r="1150" spans="1:17" x14ac:dyDescent="0.25">
      <c r="A1150" s="84" t="s">
        <v>48</v>
      </c>
      <c r="B1150" s="85" t="s">
        <v>14684</v>
      </c>
      <c r="C1150" s="85" t="s">
        <v>9</v>
      </c>
      <c r="D1150" s="85" t="s">
        <v>21</v>
      </c>
      <c r="E1150" s="96">
        <v>80</v>
      </c>
      <c r="F1150" s="85" t="s">
        <v>105</v>
      </c>
      <c r="G1150" s="86" t="s">
        <v>14685</v>
      </c>
      <c r="K1150" s="84" t="s">
        <v>48</v>
      </c>
      <c r="L1150" s="85" t="s">
        <v>14538</v>
      </c>
      <c r="M1150" s="85" t="s">
        <v>12</v>
      </c>
      <c r="N1150" s="85" t="s">
        <v>13</v>
      </c>
      <c r="O1150" s="96">
        <v>80</v>
      </c>
      <c r="P1150" s="85" t="s">
        <v>392</v>
      </c>
      <c r="Q1150" s="86" t="s">
        <v>14772</v>
      </c>
    </row>
    <row r="1151" spans="1:17" x14ac:dyDescent="0.25">
      <c r="A1151" s="84" t="s">
        <v>49</v>
      </c>
      <c r="B1151" s="85" t="s">
        <v>14686</v>
      </c>
      <c r="C1151" s="85" t="s">
        <v>9</v>
      </c>
      <c r="D1151" s="85" t="s">
        <v>13</v>
      </c>
      <c r="E1151" s="96">
        <v>120</v>
      </c>
      <c r="F1151" s="85" t="s">
        <v>105</v>
      </c>
      <c r="G1151" s="86" t="s">
        <v>14687</v>
      </c>
      <c r="K1151" s="84" t="s">
        <v>49</v>
      </c>
      <c r="L1151" s="85" t="s">
        <v>5897</v>
      </c>
      <c r="M1151" s="85" t="s">
        <v>9</v>
      </c>
      <c r="N1151" s="85" t="s">
        <v>890</v>
      </c>
      <c r="O1151" s="96">
        <v>0</v>
      </c>
      <c r="P1151" s="85" t="s">
        <v>105</v>
      </c>
      <c r="Q1151" s="86" t="s">
        <v>11573</v>
      </c>
    </row>
    <row r="1152" spans="1:17" x14ac:dyDescent="0.25">
      <c r="A1152" s="84" t="s">
        <v>50</v>
      </c>
      <c r="B1152" s="85" t="s">
        <v>14688</v>
      </c>
      <c r="C1152" s="85" t="s">
        <v>9</v>
      </c>
      <c r="D1152" s="85" t="s">
        <v>13</v>
      </c>
      <c r="E1152" s="96">
        <v>120</v>
      </c>
      <c r="F1152" s="85" t="s">
        <v>105</v>
      </c>
      <c r="G1152" s="86" t="s">
        <v>14689</v>
      </c>
      <c r="K1152" s="84" t="s">
        <v>50</v>
      </c>
      <c r="L1152" s="85" t="s">
        <v>5897</v>
      </c>
      <c r="M1152" s="85" t="s">
        <v>9</v>
      </c>
      <c r="N1152" s="85" t="s">
        <v>890</v>
      </c>
      <c r="O1152" s="96">
        <v>0</v>
      </c>
      <c r="P1152" s="85" t="s">
        <v>105</v>
      </c>
      <c r="Q1152" s="86" t="s">
        <v>11574</v>
      </c>
    </row>
    <row r="1153" spans="1:17" x14ac:dyDescent="0.25">
      <c r="A1153" s="84" t="s">
        <v>51</v>
      </c>
      <c r="B1153" s="85" t="s">
        <v>14690</v>
      </c>
      <c r="C1153" s="85" t="s">
        <v>20</v>
      </c>
      <c r="D1153" s="85" t="s">
        <v>22</v>
      </c>
      <c r="E1153" s="96">
        <v>130</v>
      </c>
      <c r="F1153" s="85" t="s">
        <v>105</v>
      </c>
      <c r="G1153" s="86" t="s">
        <v>14691</v>
      </c>
      <c r="K1153" s="84" t="s">
        <v>51</v>
      </c>
      <c r="L1153" s="85" t="s">
        <v>87</v>
      </c>
      <c r="M1153" s="85" t="s">
        <v>20</v>
      </c>
      <c r="N1153" s="85" t="s">
        <v>21</v>
      </c>
      <c r="O1153" s="96">
        <v>0</v>
      </c>
      <c r="P1153" s="85" t="s">
        <v>105</v>
      </c>
      <c r="Q1153" s="86" t="s">
        <v>14361</v>
      </c>
    </row>
    <row r="1154" spans="1:17" x14ac:dyDescent="0.25">
      <c r="A1154" s="84" t="s">
        <v>52</v>
      </c>
      <c r="B1154" s="85" t="s">
        <v>5472</v>
      </c>
      <c r="C1154" s="85" t="s">
        <v>20</v>
      </c>
      <c r="D1154" s="85" t="s">
        <v>22</v>
      </c>
      <c r="E1154" s="96">
        <v>130</v>
      </c>
      <c r="F1154" s="85" t="s">
        <v>105</v>
      </c>
      <c r="G1154" s="86" t="s">
        <v>14692</v>
      </c>
      <c r="K1154" s="84" t="s">
        <v>52</v>
      </c>
      <c r="L1154" s="85" t="s">
        <v>14116</v>
      </c>
      <c r="M1154" s="85" t="s">
        <v>20</v>
      </c>
      <c r="N1154" s="85" t="s">
        <v>21</v>
      </c>
      <c r="O1154" s="96">
        <v>0</v>
      </c>
      <c r="P1154" s="85" t="s">
        <v>105</v>
      </c>
      <c r="Q1154" s="86" t="s">
        <v>14117</v>
      </c>
    </row>
    <row r="1155" spans="1:17" x14ac:dyDescent="0.25">
      <c r="A1155" s="84" t="s">
        <v>53</v>
      </c>
      <c r="B1155" s="85" t="s">
        <v>14693</v>
      </c>
      <c r="C1155" s="85" t="s">
        <v>20</v>
      </c>
      <c r="D1155" s="85" t="s">
        <v>22</v>
      </c>
      <c r="E1155" s="96">
        <v>130</v>
      </c>
      <c r="F1155" s="85" t="s">
        <v>105</v>
      </c>
      <c r="G1155" s="86" t="s">
        <v>14694</v>
      </c>
      <c r="K1155" s="84" t="s">
        <v>53</v>
      </c>
      <c r="L1155" s="85" t="s">
        <v>14527</v>
      </c>
      <c r="M1155" s="85" t="s">
        <v>20</v>
      </c>
      <c r="N1155" s="85" t="s">
        <v>21</v>
      </c>
      <c r="O1155" s="96">
        <v>0</v>
      </c>
      <c r="P1155" s="85" t="s">
        <v>105</v>
      </c>
      <c r="Q1155" s="86" t="s">
        <v>14528</v>
      </c>
    </row>
    <row r="1156" spans="1:17" x14ac:dyDescent="0.25">
      <c r="A1156" s="84" t="s">
        <v>54</v>
      </c>
      <c r="B1156" s="85" t="s">
        <v>14695</v>
      </c>
      <c r="C1156" s="85" t="s">
        <v>20</v>
      </c>
      <c r="D1156" s="85" t="s">
        <v>22</v>
      </c>
      <c r="E1156" s="96">
        <v>90</v>
      </c>
      <c r="F1156" s="85" t="s">
        <v>392</v>
      </c>
      <c r="G1156" s="86" t="s">
        <v>14696</v>
      </c>
      <c r="K1156" s="84" t="s">
        <v>54</v>
      </c>
      <c r="L1156" s="85" t="s">
        <v>14773</v>
      </c>
      <c r="M1156" s="85" t="s">
        <v>20</v>
      </c>
      <c r="N1156" s="85" t="s">
        <v>21</v>
      </c>
      <c r="O1156" s="96">
        <v>0</v>
      </c>
      <c r="P1156" s="85" t="s">
        <v>105</v>
      </c>
      <c r="Q1156" s="86" t="s">
        <v>14628</v>
      </c>
    </row>
    <row r="1157" spans="1:17" x14ac:dyDescent="0.25">
      <c r="A1157" s="84" t="s">
        <v>55</v>
      </c>
      <c r="B1157" s="85" t="s">
        <v>14503</v>
      </c>
      <c r="C1157" s="85" t="s">
        <v>20</v>
      </c>
      <c r="D1157" s="85" t="s">
        <v>22</v>
      </c>
      <c r="E1157" s="96">
        <v>90</v>
      </c>
      <c r="F1157" s="85" t="s">
        <v>392</v>
      </c>
      <c r="G1157" s="86" t="s">
        <v>14697</v>
      </c>
      <c r="K1157" s="84" t="s">
        <v>55</v>
      </c>
      <c r="L1157" s="85" t="s">
        <v>14774</v>
      </c>
      <c r="M1157" s="85" t="s">
        <v>9</v>
      </c>
      <c r="N1157" s="85" t="s">
        <v>21</v>
      </c>
      <c r="O1157" s="96">
        <v>0</v>
      </c>
      <c r="P1157" s="85" t="s">
        <v>105</v>
      </c>
      <c r="Q1157" s="86" t="s">
        <v>14655</v>
      </c>
    </row>
    <row r="1158" spans="1:17" x14ac:dyDescent="0.25">
      <c r="A1158" s="84" t="s">
        <v>56</v>
      </c>
      <c r="B1158" s="85" t="s">
        <v>14698</v>
      </c>
      <c r="C1158" s="85" t="s">
        <v>5</v>
      </c>
      <c r="D1158" s="85" t="s">
        <v>890</v>
      </c>
      <c r="E1158" s="96">
        <v>100</v>
      </c>
      <c r="F1158" s="85" t="s">
        <v>105</v>
      </c>
      <c r="G1158" s="86" t="s">
        <v>14699</v>
      </c>
      <c r="K1158" s="84" t="s">
        <v>56</v>
      </c>
      <c r="L1158" s="132">
        <v>1163068</v>
      </c>
      <c r="M1158" s="85" t="s">
        <v>5</v>
      </c>
      <c r="N1158" s="85" t="s">
        <v>21</v>
      </c>
      <c r="O1158" s="96">
        <v>0</v>
      </c>
      <c r="P1158" s="85" t="s">
        <v>9529</v>
      </c>
      <c r="Q1158" s="86" t="s">
        <v>14775</v>
      </c>
    </row>
    <row r="1159" spans="1:17" x14ac:dyDescent="0.25">
      <c r="A1159" s="84" t="s">
        <v>57</v>
      </c>
      <c r="B1159" s="85" t="s">
        <v>9225</v>
      </c>
      <c r="C1159" s="85" t="s">
        <v>5</v>
      </c>
      <c r="D1159" s="85" t="s">
        <v>890</v>
      </c>
      <c r="E1159" s="96">
        <v>70</v>
      </c>
      <c r="F1159" s="85" t="s">
        <v>392</v>
      </c>
      <c r="G1159" s="86" t="s">
        <v>14700</v>
      </c>
      <c r="K1159" s="84" t="s">
        <v>57</v>
      </c>
      <c r="L1159" s="85" t="s">
        <v>14776</v>
      </c>
      <c r="M1159" s="85" t="s">
        <v>20</v>
      </c>
      <c r="N1159" s="85" t="s">
        <v>22</v>
      </c>
      <c r="O1159" s="96">
        <v>0</v>
      </c>
      <c r="P1159" s="85" t="s">
        <v>4484</v>
      </c>
      <c r="Q1159" s="86" t="s">
        <v>14777</v>
      </c>
    </row>
    <row r="1160" spans="1:17" x14ac:dyDescent="0.25">
      <c r="A1160" s="84" t="s">
        <v>58</v>
      </c>
      <c r="B1160" s="85" t="s">
        <v>354</v>
      </c>
      <c r="C1160" s="85" t="s">
        <v>9</v>
      </c>
      <c r="D1160" s="85" t="s">
        <v>22</v>
      </c>
      <c r="E1160" s="96">
        <v>0</v>
      </c>
      <c r="F1160" s="85" t="s">
        <v>105</v>
      </c>
      <c r="G1160" s="86" t="s">
        <v>10365</v>
      </c>
      <c r="K1160" s="251"/>
      <c r="L1160" s="218"/>
      <c r="M1160" s="117"/>
      <c r="N1160" s="88" t="s">
        <v>104</v>
      </c>
      <c r="O1160" s="250">
        <f>SUM(O1147:O1159)</f>
        <v>315</v>
      </c>
      <c r="Q1160" s="81"/>
    </row>
    <row r="1161" spans="1:17" x14ac:dyDescent="0.25">
      <c r="A1161" s="84" t="s">
        <v>59</v>
      </c>
      <c r="B1161" s="85" t="s">
        <v>10106</v>
      </c>
      <c r="C1161" s="85" t="s">
        <v>9</v>
      </c>
      <c r="D1161" s="85" t="s">
        <v>22</v>
      </c>
      <c r="E1161" s="96">
        <v>0</v>
      </c>
      <c r="F1161" s="85" t="s">
        <v>105</v>
      </c>
      <c r="G1161" s="86" t="s">
        <v>10367</v>
      </c>
      <c r="K1161" s="251"/>
      <c r="L1161" s="117"/>
      <c r="M1161" s="117"/>
      <c r="N1161" s="311"/>
      <c r="O1161" s="312"/>
      <c r="Q1161" s="81"/>
    </row>
    <row r="1162" spans="1:17" ht="18.75" x14ac:dyDescent="0.3">
      <c r="A1162" s="84" t="s">
        <v>60</v>
      </c>
      <c r="B1162" s="85" t="s">
        <v>2561</v>
      </c>
      <c r="C1162" s="85" t="s">
        <v>9</v>
      </c>
      <c r="D1162" s="85" t="s">
        <v>22</v>
      </c>
      <c r="E1162" s="96">
        <v>0</v>
      </c>
      <c r="F1162" s="85" t="s">
        <v>105</v>
      </c>
      <c r="G1162" s="86" t="s">
        <v>12589</v>
      </c>
      <c r="K1162" s="79"/>
      <c r="L1162" s="80"/>
      <c r="M1162" t="s">
        <v>393</v>
      </c>
      <c r="O1162" s="115"/>
      <c r="P1162" s="83">
        <v>44615</v>
      </c>
      <c r="Q1162" s="81"/>
    </row>
    <row r="1163" spans="1:17" x14ac:dyDescent="0.25">
      <c r="A1163" s="84" t="s">
        <v>61</v>
      </c>
      <c r="B1163" s="85" t="s">
        <v>6749</v>
      </c>
      <c r="C1163" s="85" t="s">
        <v>20</v>
      </c>
      <c r="D1163" s="85" t="s">
        <v>13</v>
      </c>
      <c r="E1163" s="96">
        <v>0</v>
      </c>
      <c r="F1163" s="85" t="s">
        <v>105</v>
      </c>
      <c r="G1163" s="86" t="s">
        <v>14535</v>
      </c>
      <c r="K1163" s="84" t="s">
        <v>97</v>
      </c>
      <c r="L1163" s="85" t="s">
        <v>98</v>
      </c>
      <c r="M1163" s="85" t="s">
        <v>99</v>
      </c>
      <c r="N1163" s="85" t="s">
        <v>100</v>
      </c>
      <c r="O1163" s="85" t="s">
        <v>101</v>
      </c>
      <c r="P1163" s="85" t="s">
        <v>102</v>
      </c>
      <c r="Q1163" s="86" t="s">
        <v>103</v>
      </c>
    </row>
    <row r="1164" spans="1:17" x14ac:dyDescent="0.25">
      <c r="A1164" s="84" t="s">
        <v>62</v>
      </c>
      <c r="B1164" s="85" t="s">
        <v>13813</v>
      </c>
      <c r="C1164" s="85" t="s">
        <v>20</v>
      </c>
      <c r="D1164" s="85" t="s">
        <v>17</v>
      </c>
      <c r="E1164" s="96">
        <v>0</v>
      </c>
      <c r="F1164" s="85" t="s">
        <v>105</v>
      </c>
      <c r="G1164" s="86" t="s">
        <v>13814</v>
      </c>
      <c r="K1164" s="84" t="s">
        <v>2</v>
      </c>
      <c r="L1164" s="85" t="s">
        <v>14778</v>
      </c>
      <c r="M1164" s="85" t="s">
        <v>13</v>
      </c>
      <c r="N1164" s="85" t="s">
        <v>5</v>
      </c>
      <c r="O1164" s="96">
        <v>80</v>
      </c>
      <c r="P1164" s="85" t="s">
        <v>392</v>
      </c>
      <c r="Q1164" s="86" t="s">
        <v>14779</v>
      </c>
    </row>
    <row r="1165" spans="1:17" x14ac:dyDescent="0.25">
      <c r="A1165" s="84" t="s">
        <v>64</v>
      </c>
      <c r="B1165" s="85" t="s">
        <v>596</v>
      </c>
      <c r="C1165" s="85" t="s">
        <v>9</v>
      </c>
      <c r="D1165" s="85" t="s">
        <v>21</v>
      </c>
      <c r="E1165" s="96">
        <v>0</v>
      </c>
      <c r="F1165" s="740" t="s">
        <v>105</v>
      </c>
      <c r="G1165" s="86" t="s">
        <v>14460</v>
      </c>
      <c r="K1165" s="84" t="s">
        <v>6</v>
      </c>
      <c r="L1165" s="85" t="s">
        <v>6827</v>
      </c>
      <c r="M1165" s="85" t="s">
        <v>13</v>
      </c>
      <c r="N1165" s="85" t="s">
        <v>20</v>
      </c>
      <c r="O1165" s="96">
        <v>120</v>
      </c>
      <c r="P1165" s="85" t="s">
        <v>105</v>
      </c>
      <c r="Q1165" s="86" t="s">
        <v>14780</v>
      </c>
    </row>
    <row r="1166" spans="1:17" x14ac:dyDescent="0.25">
      <c r="A1166" s="84" t="s">
        <v>66</v>
      </c>
      <c r="B1166" s="85" t="s">
        <v>14478</v>
      </c>
      <c r="C1166" s="85" t="s">
        <v>20</v>
      </c>
      <c r="D1166" s="85" t="s">
        <v>28</v>
      </c>
      <c r="E1166" s="96">
        <v>0</v>
      </c>
      <c r="F1166" s="85" t="s">
        <v>105</v>
      </c>
      <c r="G1166" s="86" t="s">
        <v>14540</v>
      </c>
      <c r="K1166" s="84" t="s">
        <v>32</v>
      </c>
      <c r="L1166" s="85" t="s">
        <v>9779</v>
      </c>
      <c r="M1166" s="85" t="s">
        <v>890</v>
      </c>
      <c r="N1166" s="85" t="s">
        <v>12</v>
      </c>
      <c r="O1166" s="96">
        <v>100</v>
      </c>
      <c r="P1166" s="85" t="s">
        <v>105</v>
      </c>
      <c r="Q1166" s="86" t="s">
        <v>14781</v>
      </c>
    </row>
    <row r="1167" spans="1:17" x14ac:dyDescent="0.25">
      <c r="A1167" s="84" t="s">
        <v>67</v>
      </c>
      <c r="B1167" s="85" t="s">
        <v>14590</v>
      </c>
      <c r="C1167" s="85" t="s">
        <v>9</v>
      </c>
      <c r="D1167" s="85" t="s">
        <v>13</v>
      </c>
      <c r="E1167" s="96">
        <v>0</v>
      </c>
      <c r="F1167" s="85" t="s">
        <v>254</v>
      </c>
      <c r="G1167" s="86" t="s">
        <v>14701</v>
      </c>
      <c r="K1167" s="84" t="s">
        <v>48</v>
      </c>
      <c r="L1167" s="85" t="s">
        <v>9175</v>
      </c>
      <c r="M1167" s="85" t="s">
        <v>21</v>
      </c>
      <c r="N1167" s="85" t="s">
        <v>20</v>
      </c>
      <c r="O1167" s="96">
        <v>50</v>
      </c>
      <c r="P1167" s="85" t="s">
        <v>392</v>
      </c>
      <c r="Q1167" s="86" t="s">
        <v>14782</v>
      </c>
    </row>
    <row r="1168" spans="1:17" x14ac:dyDescent="0.25">
      <c r="A1168" s="84" t="s">
        <v>121</v>
      </c>
      <c r="B1168" s="85" t="s">
        <v>14702</v>
      </c>
      <c r="C1168" s="85" t="s">
        <v>20</v>
      </c>
      <c r="D1168" s="85" t="s">
        <v>13</v>
      </c>
      <c r="E1168" s="96">
        <v>0</v>
      </c>
      <c r="F1168" s="85" t="s">
        <v>254</v>
      </c>
      <c r="G1168" s="86" t="s">
        <v>14703</v>
      </c>
      <c r="K1168" s="84" t="s">
        <v>49</v>
      </c>
      <c r="L1168" s="85" t="s">
        <v>4041</v>
      </c>
      <c r="M1168" s="85" t="s">
        <v>21</v>
      </c>
      <c r="N1168" s="85" t="s">
        <v>9</v>
      </c>
      <c r="O1168" s="96">
        <v>0</v>
      </c>
      <c r="P1168" s="85" t="s">
        <v>105</v>
      </c>
      <c r="Q1168" s="86" t="s">
        <v>14561</v>
      </c>
    </row>
    <row r="1169" spans="1:17" x14ac:dyDescent="0.25">
      <c r="A1169" s="84" t="s">
        <v>122</v>
      </c>
      <c r="B1169" s="85" t="s">
        <v>14704</v>
      </c>
      <c r="C1169" s="85" t="s">
        <v>20</v>
      </c>
      <c r="D1169" s="85" t="s">
        <v>13</v>
      </c>
      <c r="E1169" s="96">
        <v>0</v>
      </c>
      <c r="F1169" s="85" t="s">
        <v>254</v>
      </c>
      <c r="G1169" s="86" t="s">
        <v>14705</v>
      </c>
      <c r="K1169" s="84" t="s">
        <v>50</v>
      </c>
      <c r="L1169" s="85" t="s">
        <v>4326</v>
      </c>
      <c r="M1169" s="85" t="s">
        <v>21</v>
      </c>
      <c r="N1169" s="85" t="s">
        <v>9</v>
      </c>
      <c r="O1169" s="96">
        <v>0</v>
      </c>
      <c r="P1169" s="85" t="s">
        <v>105</v>
      </c>
      <c r="Q1169" s="86" t="s">
        <v>14562</v>
      </c>
    </row>
    <row r="1170" spans="1:17" x14ac:dyDescent="0.25">
      <c r="A1170" s="84" t="s">
        <v>123</v>
      </c>
      <c r="B1170" s="85" t="s">
        <v>14593</v>
      </c>
      <c r="C1170" s="85" t="s">
        <v>20</v>
      </c>
      <c r="D1170" s="85" t="s">
        <v>13</v>
      </c>
      <c r="E1170" s="96">
        <v>0</v>
      </c>
      <c r="F1170" s="85" t="s">
        <v>254</v>
      </c>
      <c r="G1170" s="86" t="s">
        <v>14706</v>
      </c>
      <c r="K1170" s="84" t="s">
        <v>51</v>
      </c>
      <c r="L1170" s="85" t="s">
        <v>14783</v>
      </c>
      <c r="M1170" s="85" t="s">
        <v>13</v>
      </c>
      <c r="N1170" s="85" t="s">
        <v>20</v>
      </c>
      <c r="O1170" s="96">
        <v>0</v>
      </c>
      <c r="P1170" s="85" t="s">
        <v>254</v>
      </c>
      <c r="Q1170" s="86" t="s">
        <v>14438</v>
      </c>
    </row>
    <row r="1171" spans="1:17" x14ac:dyDescent="0.25">
      <c r="A1171" s="84" t="s">
        <v>124</v>
      </c>
      <c r="B1171" s="85" t="s">
        <v>14594</v>
      </c>
      <c r="C1171" s="85" t="s">
        <v>20</v>
      </c>
      <c r="D1171" s="85" t="s">
        <v>13</v>
      </c>
      <c r="E1171" s="96">
        <v>0</v>
      </c>
      <c r="F1171" s="85" t="s">
        <v>254</v>
      </c>
      <c r="G1171" s="86" t="s">
        <v>14707</v>
      </c>
      <c r="K1171" s="84" t="s">
        <v>52</v>
      </c>
      <c r="L1171" s="85" t="s">
        <v>5204</v>
      </c>
      <c r="M1171" s="85" t="s">
        <v>21</v>
      </c>
      <c r="N1171" s="85" t="s">
        <v>12</v>
      </c>
      <c r="O1171" s="96">
        <v>0</v>
      </c>
      <c r="P1171" s="85" t="s">
        <v>254</v>
      </c>
      <c r="Q1171" s="86" t="s">
        <v>14708</v>
      </c>
    </row>
    <row r="1172" spans="1:17" x14ac:dyDescent="0.25">
      <c r="A1172" s="84" t="s">
        <v>125</v>
      </c>
      <c r="B1172" s="85" t="s">
        <v>5204</v>
      </c>
      <c r="C1172" s="85" t="s">
        <v>12</v>
      </c>
      <c r="D1172" s="85" t="s">
        <v>21</v>
      </c>
      <c r="E1172" s="96">
        <v>0</v>
      </c>
      <c r="F1172" s="85" t="s">
        <v>254</v>
      </c>
      <c r="G1172" s="86" t="s">
        <v>14708</v>
      </c>
      <c r="N1172" s="255" t="s">
        <v>104</v>
      </c>
      <c r="O1172" s="256">
        <f>SUM(O1164:O1171)</f>
        <v>350</v>
      </c>
      <c r="Q1172" s="81"/>
    </row>
    <row r="1173" spans="1:17" x14ac:dyDescent="0.25">
      <c r="A1173" s="84" t="s">
        <v>126</v>
      </c>
      <c r="B1173" s="85" t="s">
        <v>14709</v>
      </c>
      <c r="C1173" s="85" t="s">
        <v>20</v>
      </c>
      <c r="D1173" s="85" t="s">
        <v>22</v>
      </c>
      <c r="E1173" s="96">
        <v>0</v>
      </c>
      <c r="F1173" s="85" t="s">
        <v>381</v>
      </c>
      <c r="G1173" s="86" t="s">
        <v>14710</v>
      </c>
      <c r="M1173" s="90"/>
    </row>
    <row r="1174" spans="1:17" x14ac:dyDescent="0.25">
      <c r="A1174" s="251"/>
      <c r="B1174" s="218"/>
      <c r="C1174" s="117"/>
      <c r="D1174" s="88" t="s">
        <v>104</v>
      </c>
      <c r="E1174" s="250">
        <f>SUM(E1147:E1173)</f>
        <v>1350</v>
      </c>
      <c r="G1174" s="81"/>
      <c r="M1174" t="s">
        <v>104</v>
      </c>
      <c r="N1174" s="205">
        <f>SUM(O1160+O1172)</f>
        <v>665</v>
      </c>
      <c r="O1174" s="273">
        <f>SUM(N1174*1.95583)</f>
        <v>1300.6269500000001</v>
      </c>
    </row>
    <row r="1175" spans="1:17" x14ac:dyDescent="0.25">
      <c r="A1175" s="251"/>
      <c r="B1175" s="117"/>
      <c r="C1175" s="117"/>
      <c r="D1175" s="311"/>
      <c r="E1175" s="312"/>
      <c r="G1175" s="81"/>
      <c r="N1175" s="205"/>
      <c r="O1175" s="273"/>
    </row>
    <row r="1176" spans="1:17" ht="18.75" x14ac:dyDescent="0.3">
      <c r="A1176" s="79"/>
      <c r="B1176" s="80"/>
      <c r="C1176" t="s">
        <v>393</v>
      </c>
      <c r="E1176" s="115"/>
      <c r="F1176" s="83">
        <v>44613</v>
      </c>
      <c r="G1176" s="81"/>
      <c r="O1176" s="91"/>
      <c r="Q1176" s="81"/>
    </row>
    <row r="1177" spans="1:17" ht="15.75" x14ac:dyDescent="0.25">
      <c r="A1177" s="84" t="s">
        <v>97</v>
      </c>
      <c r="B1177" s="85" t="s">
        <v>98</v>
      </c>
      <c r="C1177" s="85" t="s">
        <v>99</v>
      </c>
      <c r="D1177" s="85" t="s">
        <v>100</v>
      </c>
      <c r="E1177" s="85" t="s">
        <v>101</v>
      </c>
      <c r="F1177" s="85" t="s">
        <v>102</v>
      </c>
      <c r="G1177" s="86" t="s">
        <v>103</v>
      </c>
      <c r="L1177" s="116" t="s">
        <v>14767</v>
      </c>
      <c r="M1177" s="116" t="s">
        <v>6815</v>
      </c>
      <c r="O1177" s="91"/>
      <c r="P1177" s="81"/>
      <c r="Q1177" s="81"/>
    </row>
    <row r="1178" spans="1:17" x14ac:dyDescent="0.25">
      <c r="A1178" s="84" t="s">
        <v>2</v>
      </c>
      <c r="B1178" s="85" t="s">
        <v>12841</v>
      </c>
      <c r="C1178" s="85" t="s">
        <v>22</v>
      </c>
      <c r="D1178" s="85" t="s">
        <v>9</v>
      </c>
      <c r="E1178" s="96">
        <v>130</v>
      </c>
      <c r="F1178" s="85" t="s">
        <v>105</v>
      </c>
      <c r="G1178" s="86" t="s">
        <v>14711</v>
      </c>
      <c r="K1178" s="79"/>
      <c r="L1178" s="92">
        <v>44620</v>
      </c>
      <c r="P1178" t="s">
        <v>5758</v>
      </c>
      <c r="Q1178" s="81"/>
    </row>
    <row r="1179" spans="1:17" x14ac:dyDescent="0.25">
      <c r="A1179" s="84" t="s">
        <v>6</v>
      </c>
      <c r="B1179" s="85" t="s">
        <v>14712</v>
      </c>
      <c r="C1179" s="85" t="s">
        <v>17</v>
      </c>
      <c r="D1179" s="85" t="s">
        <v>20</v>
      </c>
      <c r="E1179" s="96">
        <v>75</v>
      </c>
      <c r="F1179" s="85" t="s">
        <v>392</v>
      </c>
      <c r="G1179" s="86" t="s">
        <v>14713</v>
      </c>
      <c r="K1179" s="84" t="s">
        <v>97</v>
      </c>
      <c r="L1179" s="93" t="s">
        <v>106</v>
      </c>
      <c r="M1179" s="93" t="s">
        <v>107</v>
      </c>
    </row>
    <row r="1180" spans="1:17" x14ac:dyDescent="0.25">
      <c r="A1180" s="84" t="s">
        <v>32</v>
      </c>
      <c r="B1180" s="85" t="s">
        <v>14714</v>
      </c>
      <c r="C1180" s="85" t="s">
        <v>890</v>
      </c>
      <c r="D1180" s="85" t="s">
        <v>41</v>
      </c>
      <c r="E1180" s="96">
        <v>75</v>
      </c>
      <c r="F1180" s="85" t="s">
        <v>392</v>
      </c>
      <c r="G1180" s="86" t="s">
        <v>14715</v>
      </c>
      <c r="K1180" s="84">
        <v>1</v>
      </c>
      <c r="L1180" s="85" t="s">
        <v>108</v>
      </c>
      <c r="M1180" s="96">
        <v>13</v>
      </c>
      <c r="Q1180" s="81"/>
    </row>
    <row r="1181" spans="1:17" x14ac:dyDescent="0.25">
      <c r="A1181" s="84" t="s">
        <v>48</v>
      </c>
      <c r="B1181" s="85" t="s">
        <v>14716</v>
      </c>
      <c r="C1181" s="85" t="s">
        <v>21</v>
      </c>
      <c r="D1181" s="85" t="s">
        <v>9</v>
      </c>
      <c r="E1181" s="96">
        <v>50</v>
      </c>
      <c r="F1181" s="85" t="s">
        <v>392</v>
      </c>
      <c r="G1181" s="86" t="s">
        <v>14717</v>
      </c>
      <c r="K1181" s="84" t="s">
        <v>6</v>
      </c>
      <c r="L1181" s="85" t="s">
        <v>109</v>
      </c>
      <c r="M1181" s="96">
        <v>0</v>
      </c>
      <c r="O1181" t="s">
        <v>12375</v>
      </c>
      <c r="Q1181" s="81"/>
    </row>
    <row r="1182" spans="1:17" x14ac:dyDescent="0.25">
      <c r="A1182" s="84" t="s">
        <v>49</v>
      </c>
      <c r="B1182" s="85" t="s">
        <v>7145</v>
      </c>
      <c r="C1182" s="85" t="s">
        <v>890</v>
      </c>
      <c r="D1182" s="85" t="s">
        <v>20</v>
      </c>
      <c r="E1182" s="96">
        <v>0</v>
      </c>
      <c r="F1182" s="85" t="s">
        <v>105</v>
      </c>
      <c r="G1182" s="86" t="s">
        <v>14381</v>
      </c>
      <c r="K1182" s="84">
        <v>3</v>
      </c>
      <c r="L1182" s="85" t="s">
        <v>110</v>
      </c>
      <c r="M1182" s="96">
        <v>0</v>
      </c>
      <c r="P1182" t="s">
        <v>12376</v>
      </c>
      <c r="Q1182" s="81"/>
    </row>
    <row r="1183" spans="1:17" x14ac:dyDescent="0.25">
      <c r="A1183" s="84" t="s">
        <v>50</v>
      </c>
      <c r="B1183" s="85" t="s">
        <v>6872</v>
      </c>
      <c r="C1183" s="85" t="s">
        <v>22</v>
      </c>
      <c r="D1183" s="85" t="s">
        <v>12</v>
      </c>
      <c r="E1183" s="96">
        <v>0</v>
      </c>
      <c r="F1183" s="85" t="s">
        <v>105</v>
      </c>
      <c r="G1183" s="86" t="s">
        <v>14664</v>
      </c>
      <c r="K1183" s="84">
        <v>4</v>
      </c>
      <c r="L1183" s="94" t="s">
        <v>111</v>
      </c>
      <c r="M1183" s="96">
        <v>32</v>
      </c>
      <c r="Q1183" s="81"/>
    </row>
    <row r="1184" spans="1:17" x14ac:dyDescent="0.25">
      <c r="D1184" s="255" t="s">
        <v>104</v>
      </c>
      <c r="E1184" s="256">
        <f>SUM(E1178:E1183)</f>
        <v>330</v>
      </c>
      <c r="G1184" s="81"/>
      <c r="K1184" s="79"/>
      <c r="L1184" s="95" t="s">
        <v>104</v>
      </c>
      <c r="M1184" s="96">
        <f>SUM(M1180:M1183)</f>
        <v>45</v>
      </c>
      <c r="Q1184" s="81"/>
    </row>
    <row r="1185" spans="1:17" x14ac:dyDescent="0.25">
      <c r="C1185" s="90"/>
      <c r="K1185" s="79"/>
      <c r="L1185" s="290"/>
      <c r="M1185" s="252"/>
      <c r="Q1185" s="81"/>
    </row>
    <row r="1186" spans="1:17" x14ac:dyDescent="0.25">
      <c r="C1186" t="s">
        <v>104</v>
      </c>
      <c r="D1186" s="205">
        <f>SUM(E1174+E1184)</f>
        <v>1680</v>
      </c>
      <c r="E1186" s="273">
        <f>SUM(D1186*1.95583)</f>
        <v>3285.7943999999998</v>
      </c>
      <c r="K1186" s="79"/>
      <c r="L1186" s="290"/>
      <c r="M1186" s="252"/>
      <c r="N1186" s="117"/>
      <c r="O1186" s="117"/>
      <c r="P1186" s="117"/>
      <c r="Q1186" s="276"/>
    </row>
    <row r="1187" spans="1:17" x14ac:dyDescent="0.25">
      <c r="D1187" s="205"/>
      <c r="E1187" s="273"/>
      <c r="K1187" s="79"/>
      <c r="M1187" s="85" t="s">
        <v>2354</v>
      </c>
      <c r="N1187" s="96">
        <v>0</v>
      </c>
      <c r="O1187" s="85"/>
      <c r="Q1187" s="81"/>
    </row>
    <row r="1188" spans="1:17" x14ac:dyDescent="0.25">
      <c r="E1188" s="91"/>
      <c r="G1188" s="81"/>
      <c r="K1188" s="79"/>
      <c r="M1188" s="85" t="s">
        <v>112</v>
      </c>
      <c r="N1188" s="96">
        <f>SUM(N1174)</f>
        <v>665</v>
      </c>
      <c r="O1188" s="99">
        <f>SUM(N1188*1.95583)</f>
        <v>1300.6269500000001</v>
      </c>
      <c r="Q1188" s="81"/>
    </row>
    <row r="1189" spans="1:17" ht="15.75" x14ac:dyDescent="0.25">
      <c r="B1189" s="116" t="s">
        <v>7333</v>
      </c>
      <c r="C1189" s="116" t="s">
        <v>10724</v>
      </c>
      <c r="E1189" s="91"/>
      <c r="F1189" s="81"/>
      <c r="G1189" s="81"/>
      <c r="K1189" s="79"/>
      <c r="M1189" s="85" t="s">
        <v>113</v>
      </c>
      <c r="N1189" s="96">
        <f>SUM(M1184)</f>
        <v>45</v>
      </c>
      <c r="O1189" s="85"/>
      <c r="Q1189" s="81"/>
    </row>
    <row r="1190" spans="1:17" x14ac:dyDescent="0.25">
      <c r="A1190" s="79"/>
      <c r="B1190" s="92">
        <v>44614</v>
      </c>
      <c r="F1190" t="s">
        <v>5758</v>
      </c>
      <c r="G1190" s="81"/>
      <c r="K1190" s="79"/>
      <c r="M1190" s="85" t="s">
        <v>114</v>
      </c>
      <c r="N1190" s="96">
        <f>SUM(N1187+N1188-N1189)</f>
        <v>620</v>
      </c>
      <c r="O1190" s="85"/>
      <c r="Q1190" s="81" t="s">
        <v>5758</v>
      </c>
    </row>
    <row r="1191" spans="1:17" x14ac:dyDescent="0.25">
      <c r="A1191" s="84" t="s">
        <v>97</v>
      </c>
      <c r="B1191" s="93" t="s">
        <v>106</v>
      </c>
      <c r="C1191" s="93" t="s">
        <v>107</v>
      </c>
      <c r="K1191" s="79"/>
      <c r="M1191" s="94" t="s">
        <v>2355</v>
      </c>
      <c r="N1191" s="96">
        <v>0</v>
      </c>
      <c r="O1191" s="85"/>
      <c r="Q1191" s="81"/>
    </row>
    <row r="1192" spans="1:17" x14ac:dyDescent="0.25">
      <c r="A1192" s="84">
        <v>1</v>
      </c>
      <c r="B1192" s="85" t="s">
        <v>108</v>
      </c>
      <c r="C1192" s="96">
        <v>13</v>
      </c>
      <c r="G1192" s="81"/>
    </row>
    <row r="1193" spans="1:17" x14ac:dyDescent="0.25">
      <c r="A1193" s="84" t="s">
        <v>6</v>
      </c>
      <c r="B1193" s="85" t="s">
        <v>109</v>
      </c>
      <c r="C1193" s="96">
        <v>0</v>
      </c>
      <c r="E1193" t="s">
        <v>12375</v>
      </c>
      <c r="G1193" s="81"/>
    </row>
    <row r="1194" spans="1:17" x14ac:dyDescent="0.25">
      <c r="A1194" s="84">
        <v>3</v>
      </c>
      <c r="B1194" s="85" t="s">
        <v>110</v>
      </c>
      <c r="C1194" s="96">
        <v>0</v>
      </c>
      <c r="F1194" t="s">
        <v>12376</v>
      </c>
      <c r="G1194" s="81"/>
    </row>
    <row r="1195" spans="1:17" x14ac:dyDescent="0.25">
      <c r="A1195" s="84">
        <v>4</v>
      </c>
      <c r="B1195" s="94" t="s">
        <v>111</v>
      </c>
      <c r="C1195" s="96">
        <v>35</v>
      </c>
      <c r="G1195" s="81"/>
    </row>
    <row r="1196" spans="1:17" x14ac:dyDescent="0.25">
      <c r="A1196" s="79"/>
      <c r="B1196" s="95" t="s">
        <v>104</v>
      </c>
      <c r="C1196" s="96">
        <f>SUM(C1192:C1195)</f>
        <v>48</v>
      </c>
      <c r="G1196" s="81"/>
    </row>
    <row r="1197" spans="1:17" x14ac:dyDescent="0.25">
      <c r="A1197" s="79"/>
      <c r="B1197" s="290"/>
      <c r="C1197" s="252"/>
      <c r="G1197" s="81"/>
    </row>
    <row r="1198" spans="1:17" x14ac:dyDescent="0.25">
      <c r="A1198" s="79"/>
      <c r="B1198" s="290"/>
      <c r="C1198" s="252"/>
      <c r="D1198" s="117"/>
      <c r="E1198" s="117"/>
      <c r="F1198" s="117"/>
      <c r="G1198" s="276"/>
      <c r="L1198" s="100">
        <v>2550</v>
      </c>
      <c r="Q1198" s="81"/>
    </row>
    <row r="1199" spans="1:17" x14ac:dyDescent="0.25">
      <c r="A1199" s="79"/>
      <c r="C1199" s="85" t="s">
        <v>2354</v>
      </c>
      <c r="D1199" s="96">
        <v>0</v>
      </c>
      <c r="E1199" s="85"/>
      <c r="G1199" s="81"/>
      <c r="L1199" s="100">
        <v>200</v>
      </c>
      <c r="N1199" s="93" t="s">
        <v>118</v>
      </c>
      <c r="O1199" s="93" t="s">
        <v>119</v>
      </c>
      <c r="P1199" s="93" t="s">
        <v>120</v>
      </c>
    </row>
    <row r="1200" spans="1:17" x14ac:dyDescent="0.25">
      <c r="A1200" s="79"/>
      <c r="C1200" s="85" t="s">
        <v>112</v>
      </c>
      <c r="D1200" s="96">
        <f>SUM(D1186)</f>
        <v>1680</v>
      </c>
      <c r="E1200" s="99">
        <f>SUM(D1200*1.95583)</f>
        <v>3285.7943999999998</v>
      </c>
      <c r="G1200" s="81"/>
      <c r="L1200" s="101">
        <f>SUM(L1199/L1198)</f>
        <v>7.8431372549019607E-2</v>
      </c>
      <c r="N1200" s="102">
        <f>SUM(L1200*O1188)</f>
        <v>102.0099568627451</v>
      </c>
      <c r="O1200" s="102">
        <f>SUM(N1200/1.17)</f>
        <v>87.187997318585559</v>
      </c>
      <c r="P1200" s="102">
        <f>SUM(N1200-O1200)</f>
        <v>14.82195954415954</v>
      </c>
    </row>
    <row r="1201" spans="1:7" x14ac:dyDescent="0.25">
      <c r="A1201" s="79"/>
      <c r="C1201" s="85" t="s">
        <v>113</v>
      </c>
      <c r="D1201" s="96">
        <f>SUM(C1196)</f>
        <v>48</v>
      </c>
      <c r="E1201" s="85"/>
      <c r="G1201" s="81"/>
    </row>
    <row r="1202" spans="1:7" x14ac:dyDescent="0.25">
      <c r="A1202" s="79"/>
      <c r="C1202" s="85" t="s">
        <v>114</v>
      </c>
      <c r="D1202" s="96">
        <f>SUM(D1199+D1200-D1201)</f>
        <v>1632</v>
      </c>
      <c r="E1202" s="85"/>
      <c r="G1202" s="81" t="s">
        <v>5758</v>
      </c>
    </row>
    <row r="1203" spans="1:7" x14ac:dyDescent="0.25">
      <c r="A1203" s="79"/>
      <c r="C1203" s="94" t="s">
        <v>2355</v>
      </c>
      <c r="D1203" s="96">
        <v>0</v>
      </c>
      <c r="E1203" s="85"/>
      <c r="G1203" s="81"/>
    </row>
    <row r="1210" spans="1:7" x14ac:dyDescent="0.25">
      <c r="B1210" s="100">
        <v>2550</v>
      </c>
      <c r="G1210" s="81"/>
    </row>
    <row r="1211" spans="1:7" x14ac:dyDescent="0.25">
      <c r="B1211" s="100">
        <v>200</v>
      </c>
      <c r="D1211" s="93" t="s">
        <v>118</v>
      </c>
      <c r="E1211" s="93" t="s">
        <v>119</v>
      </c>
      <c r="F1211" s="93" t="s">
        <v>120</v>
      </c>
    </row>
    <row r="1212" spans="1:7" x14ac:dyDescent="0.25">
      <c r="B1212" s="101">
        <f>SUM(B1211/B1210)</f>
        <v>7.8431372549019607E-2</v>
      </c>
      <c r="D1212" s="102">
        <f>SUM(B1212*E1200)</f>
        <v>257.70936470588231</v>
      </c>
      <c r="E1212" s="102">
        <f>SUM(D1212/1.17)</f>
        <v>220.26441427853189</v>
      </c>
      <c r="F1212" s="102">
        <f>SUM(D1212-E1212)</f>
        <v>37.44495042735042</v>
      </c>
    </row>
    <row r="1218" spans="1:17" ht="18.75" x14ac:dyDescent="0.3">
      <c r="A1218" s="79"/>
      <c r="B1218" s="80" t="s">
        <v>7362</v>
      </c>
      <c r="G1218" s="81"/>
      <c r="K1218" s="79"/>
      <c r="L1218" s="80" t="s">
        <v>14819</v>
      </c>
      <c r="Q1218" s="81"/>
    </row>
    <row r="1219" spans="1:17" x14ac:dyDescent="0.25">
      <c r="A1219" s="79"/>
      <c r="B1219" t="s">
        <v>536</v>
      </c>
      <c r="F1219" s="82" t="s">
        <v>95</v>
      </c>
      <c r="G1219" s="81"/>
      <c r="K1219" s="79"/>
      <c r="L1219" t="s">
        <v>10724</v>
      </c>
      <c r="P1219" s="82" t="s">
        <v>95</v>
      </c>
      <c r="Q1219" s="81"/>
    </row>
    <row r="1220" spans="1:17" ht="18.75" x14ac:dyDescent="0.3">
      <c r="A1220" s="251"/>
      <c r="B1220" s="274"/>
      <c r="C1220" s="117" t="s">
        <v>96</v>
      </c>
      <c r="D1220" s="117"/>
      <c r="E1220" s="117"/>
      <c r="F1220" s="275">
        <v>44614</v>
      </c>
      <c r="G1220" s="276"/>
      <c r="K1220" s="251"/>
      <c r="L1220" s="274"/>
      <c r="M1220" s="117" t="s">
        <v>96</v>
      </c>
      <c r="N1220" s="117"/>
      <c r="O1220" s="117"/>
      <c r="P1220" s="275">
        <v>44616</v>
      </c>
      <c r="Q1220" s="276"/>
    </row>
    <row r="1221" spans="1:17" x14ac:dyDescent="0.25">
      <c r="A1221" s="84" t="s">
        <v>97</v>
      </c>
      <c r="B1221" s="85" t="s">
        <v>98</v>
      </c>
      <c r="C1221" s="85" t="s">
        <v>99</v>
      </c>
      <c r="D1221" s="85" t="s">
        <v>100</v>
      </c>
      <c r="E1221" s="85" t="s">
        <v>101</v>
      </c>
      <c r="F1221" s="85" t="s">
        <v>102</v>
      </c>
      <c r="G1221" s="86" t="s">
        <v>103</v>
      </c>
      <c r="K1221" s="84" t="s">
        <v>97</v>
      </c>
      <c r="L1221" s="85" t="s">
        <v>98</v>
      </c>
      <c r="M1221" s="85" t="s">
        <v>99</v>
      </c>
      <c r="N1221" s="85" t="s">
        <v>100</v>
      </c>
      <c r="O1221" s="85" t="s">
        <v>101</v>
      </c>
      <c r="P1221" s="85" t="s">
        <v>102</v>
      </c>
      <c r="Q1221" s="86" t="s">
        <v>103</v>
      </c>
    </row>
    <row r="1222" spans="1:17" x14ac:dyDescent="0.25">
      <c r="A1222" s="84" t="s">
        <v>2</v>
      </c>
      <c r="B1222" s="85" t="s">
        <v>12056</v>
      </c>
      <c r="C1222" s="85" t="s">
        <v>9</v>
      </c>
      <c r="D1222" s="85" t="s">
        <v>21</v>
      </c>
      <c r="E1222" s="96">
        <v>80</v>
      </c>
      <c r="F1222" s="85" t="s">
        <v>105</v>
      </c>
      <c r="G1222" s="86" t="s">
        <v>14785</v>
      </c>
      <c r="K1222" s="84" t="s">
        <v>2</v>
      </c>
      <c r="L1222" s="85" t="s">
        <v>13093</v>
      </c>
      <c r="M1222" s="85" t="s">
        <v>41</v>
      </c>
      <c r="N1222" s="85" t="s">
        <v>21</v>
      </c>
      <c r="O1222" s="96">
        <v>85</v>
      </c>
      <c r="P1222" s="85" t="s">
        <v>105</v>
      </c>
      <c r="Q1222" s="86" t="s">
        <v>14821</v>
      </c>
    </row>
    <row r="1223" spans="1:17" x14ac:dyDescent="0.25">
      <c r="A1223" s="84" t="s">
        <v>6</v>
      </c>
      <c r="B1223" s="85" t="s">
        <v>14786</v>
      </c>
      <c r="C1223" s="85" t="s">
        <v>20</v>
      </c>
      <c r="D1223" s="85" t="s">
        <v>21</v>
      </c>
      <c r="E1223" s="96">
        <v>50</v>
      </c>
      <c r="F1223" s="85" t="s">
        <v>392</v>
      </c>
      <c r="G1223" s="86" t="s">
        <v>14787</v>
      </c>
      <c r="K1223" s="84" t="s">
        <v>6</v>
      </c>
      <c r="L1223" s="85" t="s">
        <v>8628</v>
      </c>
      <c r="M1223" s="85" t="s">
        <v>9</v>
      </c>
      <c r="N1223" s="85" t="s">
        <v>21</v>
      </c>
      <c r="O1223" s="96">
        <v>80</v>
      </c>
      <c r="P1223" s="85" t="s">
        <v>105</v>
      </c>
      <c r="Q1223" s="86" t="s">
        <v>14822</v>
      </c>
    </row>
    <row r="1224" spans="1:17" x14ac:dyDescent="0.25">
      <c r="A1224" s="84" t="s">
        <v>32</v>
      </c>
      <c r="B1224" s="85" t="s">
        <v>14788</v>
      </c>
      <c r="C1224" s="85" t="s">
        <v>20</v>
      </c>
      <c r="D1224" s="85" t="s">
        <v>21</v>
      </c>
      <c r="E1224" s="96">
        <v>50</v>
      </c>
      <c r="F1224" s="85" t="s">
        <v>392</v>
      </c>
      <c r="G1224" s="86" t="s">
        <v>14789</v>
      </c>
      <c r="K1224" s="84" t="s">
        <v>32</v>
      </c>
      <c r="L1224" s="85" t="s">
        <v>8630</v>
      </c>
      <c r="M1224" s="85" t="s">
        <v>9</v>
      </c>
      <c r="N1224" s="85" t="s">
        <v>21</v>
      </c>
      <c r="O1224" s="96">
        <v>80</v>
      </c>
      <c r="P1224" s="85" t="s">
        <v>105</v>
      </c>
      <c r="Q1224" s="86" t="s">
        <v>14823</v>
      </c>
    </row>
    <row r="1225" spans="1:17" x14ac:dyDescent="0.25">
      <c r="A1225" s="84" t="s">
        <v>48</v>
      </c>
      <c r="B1225" s="85" t="s">
        <v>14790</v>
      </c>
      <c r="C1225" s="85" t="s">
        <v>155</v>
      </c>
      <c r="D1225" s="85" t="s">
        <v>13</v>
      </c>
      <c r="E1225" s="96">
        <v>0</v>
      </c>
      <c r="F1225" s="85" t="s">
        <v>105</v>
      </c>
      <c r="G1225" s="86" t="s">
        <v>14266</v>
      </c>
      <c r="K1225" s="84" t="s">
        <v>48</v>
      </c>
      <c r="L1225" s="85" t="s">
        <v>14824</v>
      </c>
      <c r="M1225" s="85" t="s">
        <v>9</v>
      </c>
      <c r="N1225" s="85" t="s">
        <v>21</v>
      </c>
      <c r="O1225" s="96">
        <v>80</v>
      </c>
      <c r="P1225" s="85" t="s">
        <v>105</v>
      </c>
      <c r="Q1225" s="86" t="s">
        <v>14825</v>
      </c>
    </row>
    <row r="1226" spans="1:17" x14ac:dyDescent="0.25">
      <c r="A1226" s="84" t="s">
        <v>49</v>
      </c>
      <c r="B1226" s="85" t="s">
        <v>14675</v>
      </c>
      <c r="C1226" s="85" t="s">
        <v>20</v>
      </c>
      <c r="D1226" s="85" t="s">
        <v>21</v>
      </c>
      <c r="E1226" s="96">
        <v>0</v>
      </c>
      <c r="F1226" s="85" t="s">
        <v>105</v>
      </c>
      <c r="G1226" s="86" t="s">
        <v>14676</v>
      </c>
      <c r="K1226" s="84" t="s">
        <v>49</v>
      </c>
      <c r="L1226" s="85" t="s">
        <v>1535</v>
      </c>
      <c r="M1226" s="85" t="s">
        <v>9</v>
      </c>
      <c r="N1226" s="85" t="s">
        <v>21</v>
      </c>
      <c r="O1226" s="96">
        <v>80</v>
      </c>
      <c r="P1226" s="85" t="s">
        <v>105</v>
      </c>
      <c r="Q1226" s="86" t="s">
        <v>14826</v>
      </c>
    </row>
    <row r="1227" spans="1:17" x14ac:dyDescent="0.25">
      <c r="A1227" s="84" t="s">
        <v>50</v>
      </c>
      <c r="B1227" s="85" t="s">
        <v>14791</v>
      </c>
      <c r="C1227" s="85" t="s">
        <v>41</v>
      </c>
      <c r="D1227" s="85" t="s">
        <v>21</v>
      </c>
      <c r="E1227" s="96">
        <v>0</v>
      </c>
      <c r="F1227" s="85" t="s">
        <v>105</v>
      </c>
      <c r="G1227" s="86" t="s">
        <v>14633</v>
      </c>
      <c r="K1227" s="84" t="s">
        <v>50</v>
      </c>
      <c r="L1227" s="85" t="s">
        <v>14827</v>
      </c>
      <c r="M1227" s="85" t="s">
        <v>9</v>
      </c>
      <c r="N1227" s="85" t="s">
        <v>21</v>
      </c>
      <c r="O1227" s="96">
        <v>80</v>
      </c>
      <c r="P1227" s="85" t="s">
        <v>105</v>
      </c>
      <c r="Q1227" s="86" t="s">
        <v>14828</v>
      </c>
    </row>
    <row r="1228" spans="1:17" x14ac:dyDescent="0.25">
      <c r="A1228" s="84" t="s">
        <v>51</v>
      </c>
      <c r="B1228" s="85" t="s">
        <v>14792</v>
      </c>
      <c r="C1228" s="85" t="s">
        <v>41</v>
      </c>
      <c r="D1228" s="85" t="s">
        <v>21</v>
      </c>
      <c r="E1228" s="96">
        <v>0</v>
      </c>
      <c r="F1228" s="85" t="s">
        <v>105</v>
      </c>
      <c r="G1228" s="86" t="s">
        <v>14635</v>
      </c>
      <c r="K1228" s="84" t="s">
        <v>51</v>
      </c>
      <c r="L1228" s="85" t="s">
        <v>14829</v>
      </c>
      <c r="M1228" s="85" t="s">
        <v>9</v>
      </c>
      <c r="N1228" s="85" t="s">
        <v>72</v>
      </c>
      <c r="O1228" s="96">
        <v>60</v>
      </c>
      <c r="P1228" s="85" t="s">
        <v>9296</v>
      </c>
      <c r="Q1228" s="86" t="s">
        <v>14830</v>
      </c>
    </row>
    <row r="1229" spans="1:17" x14ac:dyDescent="0.25">
      <c r="A1229" s="251"/>
      <c r="B1229" s="218"/>
      <c r="C1229" s="117"/>
      <c r="D1229" s="88" t="s">
        <v>104</v>
      </c>
      <c r="E1229" s="250">
        <f>SUM(E1222:E1228)</f>
        <v>180</v>
      </c>
      <c r="G1229" s="81"/>
      <c r="K1229" s="84" t="s">
        <v>52</v>
      </c>
      <c r="L1229" s="85" t="s">
        <v>14831</v>
      </c>
      <c r="M1229" s="85" t="s">
        <v>9</v>
      </c>
      <c r="N1229" s="85" t="s">
        <v>21</v>
      </c>
      <c r="O1229" s="96">
        <v>50</v>
      </c>
      <c r="P1229" s="85" t="s">
        <v>9296</v>
      </c>
      <c r="Q1229" s="86" t="s">
        <v>14832</v>
      </c>
    </row>
    <row r="1230" spans="1:17" x14ac:dyDescent="0.25">
      <c r="A1230" s="251"/>
      <c r="B1230" s="117"/>
      <c r="C1230" s="117"/>
      <c r="D1230" s="311"/>
      <c r="E1230" s="312"/>
      <c r="G1230" s="81"/>
      <c r="K1230" s="84" t="s">
        <v>53</v>
      </c>
      <c r="L1230" s="85" t="s">
        <v>5908</v>
      </c>
      <c r="M1230" s="85" t="s">
        <v>20</v>
      </c>
      <c r="N1230" s="85" t="s">
        <v>21</v>
      </c>
      <c r="O1230" s="96">
        <v>80</v>
      </c>
      <c r="P1230" s="85" t="s">
        <v>105</v>
      </c>
      <c r="Q1230" s="86" t="s">
        <v>14833</v>
      </c>
    </row>
    <row r="1231" spans="1:17" ht="18.75" x14ac:dyDescent="0.3">
      <c r="A1231" s="79"/>
      <c r="B1231" s="80"/>
      <c r="C1231" t="s">
        <v>393</v>
      </c>
      <c r="E1231" s="115"/>
      <c r="F1231" s="83">
        <v>44617</v>
      </c>
      <c r="G1231" s="81"/>
      <c r="K1231" s="84" t="s">
        <v>54</v>
      </c>
      <c r="L1231" s="85" t="s">
        <v>14626</v>
      </c>
      <c r="M1231" s="85" t="s">
        <v>12</v>
      </c>
      <c r="N1231" s="85" t="s">
        <v>890</v>
      </c>
      <c r="O1231" s="96">
        <v>0</v>
      </c>
      <c r="P1231" s="85" t="s">
        <v>105</v>
      </c>
      <c r="Q1231" s="86" t="s">
        <v>14627</v>
      </c>
    </row>
    <row r="1232" spans="1:17" x14ac:dyDescent="0.25">
      <c r="A1232" s="84" t="s">
        <v>97</v>
      </c>
      <c r="B1232" s="85" t="s">
        <v>98</v>
      </c>
      <c r="C1232" s="85" t="s">
        <v>99</v>
      </c>
      <c r="D1232" s="85" t="s">
        <v>100</v>
      </c>
      <c r="E1232" s="85" t="s">
        <v>101</v>
      </c>
      <c r="F1232" s="85" t="s">
        <v>102</v>
      </c>
      <c r="G1232" s="86" t="s">
        <v>103</v>
      </c>
      <c r="K1232" s="84" t="s">
        <v>55</v>
      </c>
      <c r="L1232" s="85" t="s">
        <v>14834</v>
      </c>
      <c r="M1232" s="85" t="s">
        <v>9</v>
      </c>
      <c r="N1232" s="85" t="s">
        <v>21</v>
      </c>
      <c r="O1232" s="96">
        <v>0</v>
      </c>
      <c r="P1232" s="85" t="s">
        <v>254</v>
      </c>
      <c r="Q1232" s="86" t="s">
        <v>14835</v>
      </c>
    </row>
    <row r="1233" spans="1:17" x14ac:dyDescent="0.25">
      <c r="A1233" s="84" t="s">
        <v>2</v>
      </c>
      <c r="B1233" s="85" t="s">
        <v>14793</v>
      </c>
      <c r="C1233" s="85" t="s">
        <v>21</v>
      </c>
      <c r="D1233" s="85" t="s">
        <v>12</v>
      </c>
      <c r="E1233" s="96">
        <v>50</v>
      </c>
      <c r="F1233" s="85" t="s">
        <v>392</v>
      </c>
      <c r="G1233" s="86" t="s">
        <v>14794</v>
      </c>
      <c r="K1233" s="84" t="s">
        <v>56</v>
      </c>
      <c r="L1233" s="85" t="s">
        <v>14836</v>
      </c>
      <c r="M1233" s="85" t="s">
        <v>20</v>
      </c>
      <c r="N1233" s="85" t="s">
        <v>21</v>
      </c>
      <c r="O1233" s="96">
        <v>0</v>
      </c>
      <c r="P1233" s="85" t="s">
        <v>381</v>
      </c>
      <c r="Q1233" s="86" t="s">
        <v>14837</v>
      </c>
    </row>
    <row r="1234" spans="1:17" x14ac:dyDescent="0.25">
      <c r="A1234" s="84" t="s">
        <v>6</v>
      </c>
      <c r="B1234" s="85" t="s">
        <v>6730</v>
      </c>
      <c r="C1234" s="85" t="s">
        <v>21</v>
      </c>
      <c r="D1234" s="85" t="s">
        <v>9</v>
      </c>
      <c r="E1234" s="96">
        <v>80</v>
      </c>
      <c r="F1234" s="85" t="s">
        <v>105</v>
      </c>
      <c r="G1234" s="86" t="s">
        <v>14795</v>
      </c>
      <c r="K1234" s="251"/>
      <c r="L1234" s="218"/>
      <c r="M1234" s="117"/>
      <c r="N1234" s="88" t="s">
        <v>104</v>
      </c>
      <c r="O1234" s="250">
        <f>SUM(O1222:O1233)</f>
        <v>675</v>
      </c>
      <c r="Q1234" s="81"/>
    </row>
    <row r="1235" spans="1:17" x14ac:dyDescent="0.25">
      <c r="A1235" s="84" t="s">
        <v>32</v>
      </c>
      <c r="B1235" s="85" t="s">
        <v>5146</v>
      </c>
      <c r="C1235" s="85" t="s">
        <v>22</v>
      </c>
      <c r="D1235" s="85" t="s">
        <v>41</v>
      </c>
      <c r="E1235" s="96">
        <v>135</v>
      </c>
      <c r="F1235" s="85" t="s">
        <v>105</v>
      </c>
      <c r="G1235" s="86" t="s">
        <v>14796</v>
      </c>
      <c r="K1235" s="251"/>
      <c r="L1235" s="117"/>
      <c r="M1235" s="117"/>
      <c r="N1235" s="311"/>
      <c r="O1235" s="312"/>
      <c r="Q1235" s="81"/>
    </row>
    <row r="1236" spans="1:17" ht="18.75" x14ac:dyDescent="0.3">
      <c r="A1236" s="84" t="s">
        <v>48</v>
      </c>
      <c r="B1236" s="85" t="s">
        <v>14797</v>
      </c>
      <c r="C1236" s="85" t="s">
        <v>13</v>
      </c>
      <c r="D1236" s="85" t="s">
        <v>9</v>
      </c>
      <c r="E1236" s="96">
        <v>80</v>
      </c>
      <c r="F1236" s="85" t="s">
        <v>392</v>
      </c>
      <c r="G1236" s="86" t="s">
        <v>14798</v>
      </c>
      <c r="K1236" s="79"/>
      <c r="L1236" s="80"/>
      <c r="M1236" t="s">
        <v>393</v>
      </c>
      <c r="O1236" s="115"/>
      <c r="P1236" s="83">
        <v>44618</v>
      </c>
      <c r="Q1236" s="81"/>
    </row>
    <row r="1237" spans="1:17" x14ac:dyDescent="0.25">
      <c r="A1237" s="84" t="s">
        <v>49</v>
      </c>
      <c r="B1237" s="85" t="s">
        <v>14804</v>
      </c>
      <c r="C1237" s="85" t="s">
        <v>13</v>
      </c>
      <c r="D1237" s="85" t="s">
        <v>20</v>
      </c>
      <c r="E1237" s="96">
        <v>120</v>
      </c>
      <c r="F1237" s="85" t="s">
        <v>105</v>
      </c>
      <c r="G1237" s="86" t="s">
        <v>14799</v>
      </c>
      <c r="K1237" s="84" t="s">
        <v>97</v>
      </c>
      <c r="L1237" s="85" t="s">
        <v>98</v>
      </c>
      <c r="M1237" s="85" t="s">
        <v>99</v>
      </c>
      <c r="N1237" s="85" t="s">
        <v>100</v>
      </c>
      <c r="O1237" s="85" t="s">
        <v>101</v>
      </c>
      <c r="P1237" s="85" t="s">
        <v>102</v>
      </c>
      <c r="Q1237" s="86" t="s">
        <v>103</v>
      </c>
    </row>
    <row r="1238" spans="1:17" x14ac:dyDescent="0.25">
      <c r="A1238" s="84" t="s">
        <v>50</v>
      </c>
      <c r="B1238" s="85" t="s">
        <v>14805</v>
      </c>
      <c r="C1238" s="85" t="s">
        <v>890</v>
      </c>
      <c r="D1238" s="85" t="s">
        <v>20</v>
      </c>
      <c r="E1238" s="96">
        <v>70</v>
      </c>
      <c r="F1238" s="85" t="s">
        <v>392</v>
      </c>
      <c r="G1238" s="86" t="s">
        <v>14800</v>
      </c>
      <c r="K1238" s="84" t="s">
        <v>2</v>
      </c>
      <c r="L1238" s="85" t="s">
        <v>14838</v>
      </c>
      <c r="M1238" s="85" t="s">
        <v>13</v>
      </c>
      <c r="N1238" s="85" t="s">
        <v>12</v>
      </c>
      <c r="O1238" s="96">
        <v>120</v>
      </c>
      <c r="P1238" s="85" t="s">
        <v>105</v>
      </c>
      <c r="Q1238" s="86" t="s">
        <v>14839</v>
      </c>
    </row>
    <row r="1239" spans="1:17" x14ac:dyDescent="0.25">
      <c r="A1239" s="84" t="s">
        <v>51</v>
      </c>
      <c r="B1239" s="85" t="s">
        <v>14806</v>
      </c>
      <c r="C1239" s="85" t="s">
        <v>890</v>
      </c>
      <c r="D1239" s="85" t="s">
        <v>20</v>
      </c>
      <c r="E1239" s="96">
        <v>100</v>
      </c>
      <c r="F1239" s="85" t="s">
        <v>105</v>
      </c>
      <c r="G1239" s="86" t="s">
        <v>14801</v>
      </c>
      <c r="K1239" s="84" t="s">
        <v>6</v>
      </c>
      <c r="L1239" s="85" t="s">
        <v>7890</v>
      </c>
      <c r="M1239" s="85" t="s">
        <v>13</v>
      </c>
      <c r="N1239" s="85" t="s">
        <v>20</v>
      </c>
      <c r="O1239" s="96">
        <v>80</v>
      </c>
      <c r="P1239" s="85" t="s">
        <v>392</v>
      </c>
      <c r="Q1239" s="86" t="s">
        <v>14840</v>
      </c>
    </row>
    <row r="1240" spans="1:17" x14ac:dyDescent="0.25">
      <c r="A1240" s="84" t="s">
        <v>52</v>
      </c>
      <c r="B1240" s="85" t="s">
        <v>1834</v>
      </c>
      <c r="C1240" s="85" t="s">
        <v>21</v>
      </c>
      <c r="D1240" s="85" t="s">
        <v>9</v>
      </c>
      <c r="E1240" s="96">
        <v>80</v>
      </c>
      <c r="F1240" s="85" t="s">
        <v>105</v>
      </c>
      <c r="G1240" s="86" t="s">
        <v>14802</v>
      </c>
      <c r="K1240" s="84" t="s">
        <v>32</v>
      </c>
      <c r="L1240" s="85" t="s">
        <v>14841</v>
      </c>
      <c r="M1240" s="85" t="s">
        <v>21</v>
      </c>
      <c r="N1240" s="85" t="s">
        <v>20</v>
      </c>
      <c r="O1240" s="96">
        <v>80</v>
      </c>
      <c r="P1240" s="85" t="s">
        <v>105</v>
      </c>
      <c r="Q1240" s="86" t="s">
        <v>14842</v>
      </c>
    </row>
    <row r="1241" spans="1:17" x14ac:dyDescent="0.25">
      <c r="A1241" s="84" t="s">
        <v>53</v>
      </c>
      <c r="B1241" s="85" t="s">
        <v>14750</v>
      </c>
      <c r="C1241" s="85" t="s">
        <v>21</v>
      </c>
      <c r="D1241" s="85" t="s">
        <v>9</v>
      </c>
      <c r="E1241" s="96">
        <v>80</v>
      </c>
      <c r="F1241" s="85" t="s">
        <v>105</v>
      </c>
      <c r="G1241" s="86" t="s">
        <v>14803</v>
      </c>
      <c r="K1241" s="84" t="s">
        <v>48</v>
      </c>
      <c r="L1241" s="85" t="s">
        <v>14843</v>
      </c>
      <c r="M1241" s="85" t="s">
        <v>21</v>
      </c>
      <c r="N1241" s="85" t="s">
        <v>12</v>
      </c>
      <c r="O1241" s="96">
        <v>80</v>
      </c>
      <c r="P1241" s="85" t="s">
        <v>105</v>
      </c>
      <c r="Q1241" s="86" t="s">
        <v>14844</v>
      </c>
    </row>
    <row r="1242" spans="1:17" x14ac:dyDescent="0.25">
      <c r="A1242" s="84" t="s">
        <v>54</v>
      </c>
      <c r="B1242" s="85" t="s">
        <v>6835</v>
      </c>
      <c r="C1242" s="85" t="s">
        <v>21</v>
      </c>
      <c r="D1242" s="85" t="s">
        <v>9</v>
      </c>
      <c r="E1242" s="96">
        <v>80</v>
      </c>
      <c r="F1242" s="85" t="s">
        <v>105</v>
      </c>
      <c r="G1242" s="86" t="s">
        <v>14807</v>
      </c>
      <c r="K1242" s="84" t="s">
        <v>49</v>
      </c>
      <c r="L1242" s="85" t="s">
        <v>14845</v>
      </c>
      <c r="M1242" s="85" t="s">
        <v>21</v>
      </c>
      <c r="N1242" s="85" t="s">
        <v>9</v>
      </c>
      <c r="O1242" s="96">
        <v>50</v>
      </c>
      <c r="P1242" s="85" t="s">
        <v>392</v>
      </c>
      <c r="Q1242" s="86" t="s">
        <v>14846</v>
      </c>
    </row>
    <row r="1243" spans="1:17" x14ac:dyDescent="0.25">
      <c r="A1243" s="84" t="s">
        <v>55</v>
      </c>
      <c r="B1243" s="85" t="s">
        <v>14808</v>
      </c>
      <c r="C1243" s="85" t="s">
        <v>21</v>
      </c>
      <c r="D1243" s="85" t="s">
        <v>9</v>
      </c>
      <c r="E1243" s="96">
        <v>50</v>
      </c>
      <c r="F1243" s="85" t="s">
        <v>392</v>
      </c>
      <c r="G1243" s="86" t="s">
        <v>14809</v>
      </c>
      <c r="K1243" s="84" t="s">
        <v>50</v>
      </c>
      <c r="L1243" s="85" t="s">
        <v>14847</v>
      </c>
      <c r="M1243" s="85" t="s">
        <v>21</v>
      </c>
      <c r="N1243" s="85" t="s">
        <v>9</v>
      </c>
      <c r="O1243" s="96">
        <v>50</v>
      </c>
      <c r="P1243" s="85" t="s">
        <v>392</v>
      </c>
      <c r="Q1243" s="86" t="s">
        <v>14848</v>
      </c>
    </row>
    <row r="1244" spans="1:17" x14ac:dyDescent="0.25">
      <c r="A1244" s="84" t="s">
        <v>56</v>
      </c>
      <c r="B1244" s="85" t="s">
        <v>14810</v>
      </c>
      <c r="C1244" s="85" t="s">
        <v>21</v>
      </c>
      <c r="D1244" s="85" t="s">
        <v>9</v>
      </c>
      <c r="E1244" s="96">
        <v>25</v>
      </c>
      <c r="F1244" s="85" t="s">
        <v>392</v>
      </c>
      <c r="G1244" s="86" t="s">
        <v>14811</v>
      </c>
      <c r="K1244" s="84" t="s">
        <v>51</v>
      </c>
      <c r="L1244" s="85" t="s">
        <v>8702</v>
      </c>
      <c r="M1244" s="85" t="s">
        <v>21</v>
      </c>
      <c r="N1244" s="85" t="s">
        <v>9</v>
      </c>
      <c r="O1244" s="96">
        <v>80</v>
      </c>
      <c r="P1244" s="85" t="s">
        <v>105</v>
      </c>
      <c r="Q1244" s="86" t="s">
        <v>14849</v>
      </c>
    </row>
    <row r="1245" spans="1:17" x14ac:dyDescent="0.25">
      <c r="A1245" s="84" t="s">
        <v>57</v>
      </c>
      <c r="B1245" s="85" t="s">
        <v>14812</v>
      </c>
      <c r="C1245" s="85" t="s">
        <v>21</v>
      </c>
      <c r="D1245" s="85" t="s">
        <v>9</v>
      </c>
      <c r="E1245" s="96">
        <v>25</v>
      </c>
      <c r="F1245" s="85" t="s">
        <v>392</v>
      </c>
      <c r="G1245" s="86" t="s">
        <v>14813</v>
      </c>
      <c r="K1245" s="84" t="s">
        <v>52</v>
      </c>
      <c r="L1245" s="85" t="s">
        <v>13559</v>
      </c>
      <c r="M1245" s="85" t="s">
        <v>21</v>
      </c>
      <c r="N1245" s="85" t="s">
        <v>9</v>
      </c>
      <c r="O1245" s="96">
        <v>80</v>
      </c>
      <c r="P1245" s="85" t="s">
        <v>105</v>
      </c>
      <c r="Q1245" s="86" t="s">
        <v>14850</v>
      </c>
    </row>
    <row r="1246" spans="1:17" x14ac:dyDescent="0.25">
      <c r="A1246" s="84" t="s">
        <v>58</v>
      </c>
      <c r="B1246" s="85" t="s">
        <v>14814</v>
      </c>
      <c r="C1246" s="85" t="s">
        <v>21</v>
      </c>
      <c r="D1246" s="85" t="s">
        <v>9</v>
      </c>
      <c r="E1246" s="96">
        <v>80</v>
      </c>
      <c r="F1246" s="85" t="s">
        <v>105</v>
      </c>
      <c r="G1246" s="86" t="s">
        <v>14815</v>
      </c>
      <c r="K1246" s="84" t="s">
        <v>53</v>
      </c>
      <c r="L1246" s="85" t="s">
        <v>14851</v>
      </c>
      <c r="M1246" s="85" t="s">
        <v>21</v>
      </c>
      <c r="N1246" s="85" t="s">
        <v>9</v>
      </c>
      <c r="O1246" s="96">
        <v>80</v>
      </c>
      <c r="P1246" s="85" t="s">
        <v>105</v>
      </c>
      <c r="Q1246" s="86" t="s">
        <v>14852</v>
      </c>
    </row>
    <row r="1247" spans="1:17" x14ac:dyDescent="0.25">
      <c r="A1247" s="84" t="s">
        <v>59</v>
      </c>
      <c r="B1247" s="85" t="s">
        <v>11425</v>
      </c>
      <c r="C1247" s="85" t="s">
        <v>21</v>
      </c>
      <c r="D1247" s="85" t="s">
        <v>20</v>
      </c>
      <c r="E1247" s="96">
        <v>80</v>
      </c>
      <c r="F1247" s="85" t="s">
        <v>105</v>
      </c>
      <c r="G1247" s="86" t="s">
        <v>14816</v>
      </c>
      <c r="K1247" s="84" t="s">
        <v>54</v>
      </c>
      <c r="L1247" s="85" t="s">
        <v>14853</v>
      </c>
      <c r="M1247" s="85" t="s">
        <v>21</v>
      </c>
      <c r="N1247" s="85" t="s">
        <v>5</v>
      </c>
      <c r="O1247" s="96">
        <v>0</v>
      </c>
      <c r="P1247" s="85" t="s">
        <v>105</v>
      </c>
      <c r="Q1247" s="86" t="s">
        <v>11414</v>
      </c>
    </row>
    <row r="1248" spans="1:17" x14ac:dyDescent="0.25">
      <c r="A1248" s="84" t="s">
        <v>60</v>
      </c>
      <c r="B1248" s="85" t="s">
        <v>8828</v>
      </c>
      <c r="C1248" s="85" t="s">
        <v>21</v>
      </c>
      <c r="D1248" s="85" t="s">
        <v>9</v>
      </c>
      <c r="E1248" s="96">
        <v>0</v>
      </c>
      <c r="F1248" s="85" t="s">
        <v>105</v>
      </c>
      <c r="G1248" s="86" t="s">
        <v>13364</v>
      </c>
      <c r="K1248" s="84" t="s">
        <v>55</v>
      </c>
      <c r="L1248" s="85" t="s">
        <v>14854</v>
      </c>
      <c r="M1248" s="85" t="s">
        <v>13</v>
      </c>
      <c r="N1248" s="85" t="s">
        <v>20</v>
      </c>
      <c r="O1248" s="96">
        <v>0</v>
      </c>
      <c r="P1248" s="85" t="s">
        <v>105</v>
      </c>
      <c r="Q1248" s="86" t="s">
        <v>14101</v>
      </c>
    </row>
    <row r="1249" spans="1:17" x14ac:dyDescent="0.25">
      <c r="A1249" s="84" t="s">
        <v>61</v>
      </c>
      <c r="B1249" s="85" t="s">
        <v>6100</v>
      </c>
      <c r="C1249" s="85" t="s">
        <v>13</v>
      </c>
      <c r="D1249" s="85" t="s">
        <v>20</v>
      </c>
      <c r="E1249" s="96">
        <v>0</v>
      </c>
      <c r="F1249" s="85" t="s">
        <v>105</v>
      </c>
      <c r="G1249" s="86" t="s">
        <v>14378</v>
      </c>
      <c r="K1249" s="84" t="s">
        <v>56</v>
      </c>
      <c r="L1249" s="85" t="s">
        <v>12839</v>
      </c>
      <c r="M1249" s="85" t="s">
        <v>13</v>
      </c>
      <c r="N1249" s="85" t="s">
        <v>9</v>
      </c>
      <c r="O1249" s="96">
        <v>0</v>
      </c>
      <c r="P1249" s="85" t="s">
        <v>105</v>
      </c>
      <c r="Q1249" s="86" t="s">
        <v>13982</v>
      </c>
    </row>
    <row r="1250" spans="1:17" x14ac:dyDescent="0.25">
      <c r="A1250" s="84" t="s">
        <v>62</v>
      </c>
      <c r="B1250" s="85" t="s">
        <v>14661</v>
      </c>
      <c r="C1250" s="85" t="s">
        <v>890</v>
      </c>
      <c r="D1250" s="85" t="s">
        <v>20</v>
      </c>
      <c r="E1250" s="96">
        <v>0</v>
      </c>
      <c r="F1250" s="85" t="s">
        <v>105</v>
      </c>
      <c r="G1250" s="86" t="s">
        <v>14662</v>
      </c>
      <c r="K1250" s="84" t="s">
        <v>57</v>
      </c>
      <c r="L1250" s="85" t="s">
        <v>14855</v>
      </c>
      <c r="M1250" s="85" t="s">
        <v>21</v>
      </c>
      <c r="N1250" s="85" t="s">
        <v>9</v>
      </c>
      <c r="O1250" s="96">
        <v>0</v>
      </c>
      <c r="P1250" s="85" t="s">
        <v>105</v>
      </c>
      <c r="Q1250" s="86" t="s">
        <v>14685</v>
      </c>
    </row>
    <row r="1251" spans="1:17" x14ac:dyDescent="0.25">
      <c r="A1251" s="84" t="s">
        <v>64</v>
      </c>
      <c r="B1251" s="85" t="s">
        <v>14817</v>
      </c>
      <c r="C1251" s="85" t="s">
        <v>21</v>
      </c>
      <c r="D1251" s="85" t="s">
        <v>5</v>
      </c>
      <c r="E1251" s="96">
        <v>0</v>
      </c>
      <c r="F1251" s="85" t="s">
        <v>105</v>
      </c>
      <c r="G1251" s="86" t="s">
        <v>14617</v>
      </c>
      <c r="K1251" s="84" t="s">
        <v>58</v>
      </c>
      <c r="L1251" s="85" t="s">
        <v>8628</v>
      </c>
      <c r="M1251" s="85" t="s">
        <v>21</v>
      </c>
      <c r="N1251" s="85" t="s">
        <v>9</v>
      </c>
      <c r="O1251" s="96">
        <v>0</v>
      </c>
      <c r="P1251" s="85" t="s">
        <v>105</v>
      </c>
      <c r="Q1251" s="86" t="s">
        <v>14822</v>
      </c>
    </row>
    <row r="1252" spans="1:17" x14ac:dyDescent="0.25">
      <c r="A1252" s="84" t="s">
        <v>66</v>
      </c>
      <c r="B1252" s="85" t="s">
        <v>14818</v>
      </c>
      <c r="C1252" s="85" t="s">
        <v>21</v>
      </c>
      <c r="D1252" s="85" t="s">
        <v>5</v>
      </c>
      <c r="E1252" s="96">
        <v>0</v>
      </c>
      <c r="F1252" s="85" t="s">
        <v>105</v>
      </c>
      <c r="G1252" s="86" t="s">
        <v>14619</v>
      </c>
      <c r="K1252" s="84" t="s">
        <v>59</v>
      </c>
      <c r="L1252" s="85" t="s">
        <v>8630</v>
      </c>
      <c r="M1252" s="85" t="s">
        <v>21</v>
      </c>
      <c r="N1252" s="85" t="s">
        <v>9</v>
      </c>
      <c r="O1252" s="96">
        <v>0</v>
      </c>
      <c r="P1252" s="85" t="s">
        <v>105</v>
      </c>
      <c r="Q1252" s="86" t="s">
        <v>14823</v>
      </c>
    </row>
    <row r="1253" spans="1:17" x14ac:dyDescent="0.25">
      <c r="A1253" s="84" t="s">
        <v>67</v>
      </c>
      <c r="B1253" s="85" t="s">
        <v>6443</v>
      </c>
      <c r="C1253" s="85" t="s">
        <v>890</v>
      </c>
      <c r="D1253" s="85" t="s">
        <v>9</v>
      </c>
      <c r="E1253" s="96">
        <v>0</v>
      </c>
      <c r="F1253" s="85" t="s">
        <v>105</v>
      </c>
      <c r="G1253" s="86" t="s">
        <v>14679</v>
      </c>
      <c r="K1253" s="84" t="s">
        <v>60</v>
      </c>
      <c r="L1253" s="85" t="s">
        <v>2072</v>
      </c>
      <c r="M1253" s="85" t="s">
        <v>22</v>
      </c>
      <c r="N1253" s="85" t="s">
        <v>20</v>
      </c>
      <c r="O1253" s="96">
        <v>0</v>
      </c>
      <c r="P1253" s="85" t="s">
        <v>381</v>
      </c>
      <c r="Q1253" s="86" t="s">
        <v>14444</v>
      </c>
    </row>
    <row r="1254" spans="1:17" x14ac:dyDescent="0.25">
      <c r="D1254" s="255" t="s">
        <v>104</v>
      </c>
      <c r="E1254" s="256">
        <f>SUM(E1233:E1253)</f>
        <v>1135</v>
      </c>
      <c r="G1254" s="81"/>
      <c r="K1254" s="84" t="s">
        <v>61</v>
      </c>
      <c r="L1254" s="85" t="s">
        <v>12476</v>
      </c>
      <c r="M1254" s="85" t="s">
        <v>13</v>
      </c>
      <c r="N1254" s="85" t="s">
        <v>20</v>
      </c>
      <c r="O1254" s="96">
        <v>0</v>
      </c>
      <c r="P1254" s="85" t="s">
        <v>381</v>
      </c>
      <c r="Q1254" s="86" t="s">
        <v>14665</v>
      </c>
    </row>
    <row r="1255" spans="1:17" x14ac:dyDescent="0.25">
      <c r="C1255" s="90"/>
      <c r="K1255" s="84" t="s">
        <v>62</v>
      </c>
      <c r="L1255" s="85" t="s">
        <v>14776</v>
      </c>
      <c r="M1255" s="85" t="s">
        <v>22</v>
      </c>
      <c r="N1255" s="85" t="s">
        <v>20</v>
      </c>
      <c r="O1255" s="96">
        <v>0</v>
      </c>
      <c r="P1255" s="85" t="s">
        <v>4484</v>
      </c>
      <c r="Q1255" s="86" t="s">
        <v>14777</v>
      </c>
    </row>
    <row r="1256" spans="1:17" x14ac:dyDescent="0.25">
      <c r="C1256" t="s">
        <v>104</v>
      </c>
      <c r="D1256" s="205">
        <f>SUM(E1229+E1254)</f>
        <v>1315</v>
      </c>
      <c r="E1256" s="273">
        <f>SUM(D1256*1.95583)</f>
        <v>2571.9164500000002</v>
      </c>
      <c r="N1256" s="255" t="s">
        <v>104</v>
      </c>
      <c r="O1256" s="256">
        <f>SUM(O1238:O1255)</f>
        <v>700</v>
      </c>
      <c r="Q1256" s="81"/>
    </row>
    <row r="1257" spans="1:17" x14ac:dyDescent="0.25">
      <c r="D1257" s="205"/>
      <c r="E1257" s="273"/>
      <c r="M1257" s="90"/>
    </row>
    <row r="1258" spans="1:17" x14ac:dyDescent="0.25">
      <c r="E1258" s="91"/>
      <c r="G1258" s="81"/>
      <c r="M1258" t="s">
        <v>104</v>
      </c>
      <c r="N1258" s="205">
        <f>SUM(O1234+O1256)</f>
        <v>1375</v>
      </c>
      <c r="O1258" s="273">
        <f>SUM(N1258*1.95583)</f>
        <v>2689.2662500000001</v>
      </c>
    </row>
    <row r="1259" spans="1:17" ht="15.75" x14ac:dyDescent="0.25">
      <c r="B1259" s="116" t="s">
        <v>14784</v>
      </c>
      <c r="C1259" s="116" t="s">
        <v>536</v>
      </c>
      <c r="E1259" s="91"/>
      <c r="F1259" s="81"/>
      <c r="G1259" s="81"/>
      <c r="N1259" s="205"/>
      <c r="O1259" s="273"/>
    </row>
    <row r="1260" spans="1:17" x14ac:dyDescent="0.25">
      <c r="A1260" s="79"/>
      <c r="B1260" s="92">
        <v>44620</v>
      </c>
      <c r="F1260" t="s">
        <v>5758</v>
      </c>
      <c r="G1260" s="81"/>
      <c r="O1260" s="91"/>
      <c r="Q1260" s="81"/>
    </row>
    <row r="1261" spans="1:17" ht="15.75" x14ac:dyDescent="0.25">
      <c r="A1261" s="84" t="s">
        <v>97</v>
      </c>
      <c r="B1261" s="93" t="s">
        <v>106</v>
      </c>
      <c r="C1261" s="93" t="s">
        <v>107</v>
      </c>
      <c r="L1261" s="116" t="s">
        <v>14820</v>
      </c>
      <c r="M1261" s="116" t="s">
        <v>10724</v>
      </c>
      <c r="O1261" s="91"/>
      <c r="P1261" s="81"/>
      <c r="Q1261" s="81"/>
    </row>
    <row r="1262" spans="1:17" x14ac:dyDescent="0.25">
      <c r="A1262" s="84">
        <v>1</v>
      </c>
      <c r="B1262" s="85" t="s">
        <v>108</v>
      </c>
      <c r="C1262" s="96">
        <v>14</v>
      </c>
      <c r="G1262" s="81"/>
      <c r="K1262" s="79"/>
      <c r="L1262" s="92">
        <v>44620</v>
      </c>
      <c r="P1262" t="s">
        <v>5758</v>
      </c>
      <c r="Q1262" s="81"/>
    </row>
    <row r="1263" spans="1:17" x14ac:dyDescent="0.25">
      <c r="A1263" s="84" t="s">
        <v>6</v>
      </c>
      <c r="B1263" s="85" t="s">
        <v>109</v>
      </c>
      <c r="C1263" s="96">
        <v>0</v>
      </c>
      <c r="E1263" t="s">
        <v>12375</v>
      </c>
      <c r="G1263" s="81"/>
      <c r="K1263" s="84" t="s">
        <v>97</v>
      </c>
      <c r="L1263" s="93" t="s">
        <v>106</v>
      </c>
      <c r="M1263" s="93" t="s">
        <v>107</v>
      </c>
    </row>
    <row r="1264" spans="1:17" x14ac:dyDescent="0.25">
      <c r="A1264" s="84">
        <v>3</v>
      </c>
      <c r="B1264" s="85" t="s">
        <v>110</v>
      </c>
      <c r="C1264" s="96">
        <v>0</v>
      </c>
      <c r="F1264" t="s">
        <v>12376</v>
      </c>
      <c r="G1264" s="81"/>
      <c r="K1264" s="84">
        <v>1</v>
      </c>
      <c r="L1264" s="85" t="s">
        <v>108</v>
      </c>
      <c r="M1264" s="96">
        <v>13</v>
      </c>
      <c r="Q1264" s="81"/>
    </row>
    <row r="1265" spans="1:17" x14ac:dyDescent="0.25">
      <c r="A1265" s="84">
        <v>4</v>
      </c>
      <c r="B1265" s="94" t="s">
        <v>111</v>
      </c>
      <c r="C1265" s="96">
        <v>48.5</v>
      </c>
      <c r="G1265" s="81"/>
      <c r="K1265" s="84" t="s">
        <v>6</v>
      </c>
      <c r="L1265" s="85" t="s">
        <v>109</v>
      </c>
      <c r="M1265" s="96">
        <v>0</v>
      </c>
      <c r="O1265" t="s">
        <v>12375</v>
      </c>
      <c r="Q1265" s="81"/>
    </row>
    <row r="1266" spans="1:17" x14ac:dyDescent="0.25">
      <c r="A1266" s="79"/>
      <c r="B1266" s="95" t="s">
        <v>104</v>
      </c>
      <c r="C1266" s="96">
        <f>SUM(C1262:C1265)</f>
        <v>62.5</v>
      </c>
      <c r="G1266" s="81"/>
      <c r="K1266" s="84">
        <v>3</v>
      </c>
      <c r="L1266" s="85" t="s">
        <v>110</v>
      </c>
      <c r="M1266" s="96">
        <v>0</v>
      </c>
      <c r="P1266" t="s">
        <v>12376</v>
      </c>
      <c r="Q1266" s="81"/>
    </row>
    <row r="1267" spans="1:17" x14ac:dyDescent="0.25">
      <c r="A1267" s="79"/>
      <c r="B1267" s="290"/>
      <c r="C1267" s="252"/>
      <c r="G1267" s="81"/>
      <c r="K1267" s="84">
        <v>4</v>
      </c>
      <c r="L1267" s="94" t="s">
        <v>111</v>
      </c>
      <c r="M1267" s="96">
        <v>35</v>
      </c>
      <c r="Q1267" s="81"/>
    </row>
    <row r="1268" spans="1:17" x14ac:dyDescent="0.25">
      <c r="A1268" s="79"/>
      <c r="B1268" s="290"/>
      <c r="C1268" s="252"/>
      <c r="D1268" s="117"/>
      <c r="E1268" s="117"/>
      <c r="F1268" s="117"/>
      <c r="G1268" s="276"/>
      <c r="K1268" s="79"/>
      <c r="L1268" s="95" t="s">
        <v>104</v>
      </c>
      <c r="M1268" s="96">
        <f>SUM(M1264:M1267)</f>
        <v>48</v>
      </c>
      <c r="Q1268" s="81"/>
    </row>
    <row r="1269" spans="1:17" x14ac:dyDescent="0.25">
      <c r="A1269" s="79"/>
      <c r="C1269" s="85" t="s">
        <v>2354</v>
      </c>
      <c r="D1269" s="96">
        <v>0</v>
      </c>
      <c r="E1269" s="85"/>
      <c r="G1269" s="81"/>
      <c r="K1269" s="79"/>
      <c r="L1269" s="290"/>
      <c r="M1269" s="252"/>
      <c r="Q1269" s="81"/>
    </row>
    <row r="1270" spans="1:17" x14ac:dyDescent="0.25">
      <c r="A1270" s="79"/>
      <c r="C1270" s="85" t="s">
        <v>112</v>
      </c>
      <c r="D1270" s="96">
        <f>SUM(D1256)</f>
        <v>1315</v>
      </c>
      <c r="E1270" s="99">
        <f>SUM(D1270*1.95583)</f>
        <v>2571.9164500000002</v>
      </c>
      <c r="G1270" s="81"/>
      <c r="K1270" s="79"/>
      <c r="L1270" s="290"/>
      <c r="M1270" s="252"/>
      <c r="N1270" s="117"/>
      <c r="O1270" s="117"/>
      <c r="P1270" s="117"/>
      <c r="Q1270" s="276"/>
    </row>
    <row r="1271" spans="1:17" x14ac:dyDescent="0.25">
      <c r="A1271" s="79"/>
      <c r="C1271" s="85" t="s">
        <v>113</v>
      </c>
      <c r="D1271" s="96">
        <f>SUM(C1266)</f>
        <v>62.5</v>
      </c>
      <c r="E1271" s="85"/>
      <c r="G1271" s="81"/>
      <c r="K1271" s="79"/>
      <c r="M1271" s="85" t="s">
        <v>2354</v>
      </c>
      <c r="N1271" s="96">
        <v>0</v>
      </c>
      <c r="O1271" s="85"/>
      <c r="Q1271" s="81"/>
    </row>
    <row r="1272" spans="1:17" x14ac:dyDescent="0.25">
      <c r="A1272" s="79"/>
      <c r="C1272" s="85" t="s">
        <v>114</v>
      </c>
      <c r="D1272" s="96">
        <f>SUM(D1269+D1270-D1271)</f>
        <v>1252.5</v>
      </c>
      <c r="E1272" s="85"/>
      <c r="G1272" s="81" t="s">
        <v>5758</v>
      </c>
      <c r="K1272" s="79"/>
      <c r="M1272" s="85" t="s">
        <v>112</v>
      </c>
      <c r="N1272" s="96">
        <f>SUM(N1258)</f>
        <v>1375</v>
      </c>
      <c r="O1272" s="99">
        <f>SUM(N1272*1.95583)</f>
        <v>2689.2662500000001</v>
      </c>
      <c r="Q1272" s="81"/>
    </row>
    <row r="1273" spans="1:17" x14ac:dyDescent="0.25">
      <c r="A1273" s="79"/>
      <c r="C1273" s="94" t="s">
        <v>2355</v>
      </c>
      <c r="D1273" s="96">
        <v>0</v>
      </c>
      <c r="E1273" s="85"/>
      <c r="G1273" s="81"/>
      <c r="K1273" s="79"/>
      <c r="M1273" s="85" t="s">
        <v>113</v>
      </c>
      <c r="N1273" s="96">
        <f>SUM(M1268)</f>
        <v>48</v>
      </c>
      <c r="O1273" s="85"/>
      <c r="Q1273" s="81"/>
    </row>
    <row r="1274" spans="1:17" x14ac:dyDescent="0.25">
      <c r="K1274" s="79"/>
      <c r="M1274" s="85" t="s">
        <v>114</v>
      </c>
      <c r="N1274" s="96">
        <f>SUM(N1271+N1272-N1273)</f>
        <v>1327</v>
      </c>
      <c r="O1274" s="85"/>
      <c r="Q1274" s="81" t="s">
        <v>5758</v>
      </c>
    </row>
    <row r="1275" spans="1:17" x14ac:dyDescent="0.25">
      <c r="K1275" s="79"/>
      <c r="M1275" s="94" t="s">
        <v>2355</v>
      </c>
      <c r="N1275" s="96">
        <v>0</v>
      </c>
      <c r="O1275" s="85"/>
      <c r="Q1275" s="81"/>
    </row>
    <row r="1280" spans="1:17" x14ac:dyDescent="0.25">
      <c r="B1280" s="100">
        <v>2550</v>
      </c>
      <c r="G1280" s="81"/>
    </row>
    <row r="1281" spans="1:17" x14ac:dyDescent="0.25">
      <c r="B1281" s="100">
        <v>200</v>
      </c>
      <c r="D1281" s="93" t="s">
        <v>118</v>
      </c>
      <c r="E1281" s="93" t="s">
        <v>119</v>
      </c>
      <c r="F1281" s="93" t="s">
        <v>120</v>
      </c>
    </row>
    <row r="1282" spans="1:17" x14ac:dyDescent="0.25">
      <c r="B1282" s="101">
        <f>SUM(B1281/B1280)</f>
        <v>7.8431372549019607E-2</v>
      </c>
      <c r="D1282" s="102">
        <f>SUM(B1282*E1270)</f>
        <v>201.71893725490196</v>
      </c>
      <c r="E1282" s="102">
        <f>SUM(D1282/1.17)</f>
        <v>172.4093480811128</v>
      </c>
      <c r="F1282" s="102">
        <f>SUM(D1282-E1282)</f>
        <v>29.309589173789163</v>
      </c>
      <c r="L1282" s="100">
        <v>2550</v>
      </c>
      <c r="Q1282" s="81"/>
    </row>
    <row r="1283" spans="1:17" x14ac:dyDescent="0.25">
      <c r="L1283" s="100">
        <v>200</v>
      </c>
      <c r="N1283" s="93" t="s">
        <v>118</v>
      </c>
      <c r="O1283" s="93" t="s">
        <v>119</v>
      </c>
      <c r="P1283" s="93" t="s">
        <v>120</v>
      </c>
    </row>
    <row r="1284" spans="1:17" x14ac:dyDescent="0.25">
      <c r="L1284" s="101">
        <f>SUM(L1283/L1282)</f>
        <v>7.8431372549019607E-2</v>
      </c>
      <c r="N1284" s="102">
        <f>SUM(L1284*O1272)</f>
        <v>210.92284313725492</v>
      </c>
      <c r="O1284" s="102">
        <f>SUM(N1284/1.17)</f>
        <v>180.27593430534608</v>
      </c>
      <c r="P1284" s="102">
        <f>SUM(N1284-O1284)</f>
        <v>30.646908831908831</v>
      </c>
    </row>
    <row r="1287" spans="1:17" x14ac:dyDescent="0.25">
      <c r="B1287" t="s">
        <v>5758</v>
      </c>
    </row>
    <row r="1289" spans="1:17" ht="18.75" x14ac:dyDescent="0.3">
      <c r="A1289" s="79"/>
      <c r="B1289" s="80" t="s">
        <v>2743</v>
      </c>
      <c r="G1289" s="81"/>
      <c r="K1289" s="79"/>
      <c r="L1289" s="80" t="s">
        <v>14970</v>
      </c>
      <c r="Q1289" s="81"/>
    </row>
    <row r="1290" spans="1:17" x14ac:dyDescent="0.25">
      <c r="A1290" s="79"/>
      <c r="B1290" t="s">
        <v>6815</v>
      </c>
      <c r="F1290" s="82" t="s">
        <v>95</v>
      </c>
      <c r="G1290" s="81"/>
      <c r="K1290" s="79"/>
      <c r="L1290" t="s">
        <v>536</v>
      </c>
      <c r="P1290" s="82" t="s">
        <v>95</v>
      </c>
      <c r="Q1290" s="81"/>
    </row>
    <row r="1291" spans="1:17" ht="18.75" x14ac:dyDescent="0.3">
      <c r="A1291" s="251"/>
      <c r="B1291" s="274"/>
      <c r="C1291" s="117" t="s">
        <v>96</v>
      </c>
      <c r="D1291" s="117"/>
      <c r="E1291" s="117"/>
      <c r="F1291" s="275">
        <v>44618</v>
      </c>
      <c r="G1291" s="276"/>
      <c r="K1291" s="251"/>
      <c r="L1291" s="274"/>
      <c r="M1291" s="117" t="s">
        <v>96</v>
      </c>
      <c r="N1291" s="117"/>
      <c r="O1291" s="117"/>
      <c r="P1291" s="275">
        <v>44619</v>
      </c>
      <c r="Q1291" s="276"/>
    </row>
    <row r="1292" spans="1:17" x14ac:dyDescent="0.25">
      <c r="A1292" s="84" t="s">
        <v>97</v>
      </c>
      <c r="B1292" s="85" t="s">
        <v>98</v>
      </c>
      <c r="C1292" s="85" t="s">
        <v>99</v>
      </c>
      <c r="D1292" s="85" t="s">
        <v>100</v>
      </c>
      <c r="E1292" s="85" t="s">
        <v>101</v>
      </c>
      <c r="F1292" s="85" t="s">
        <v>102</v>
      </c>
      <c r="G1292" s="86" t="s">
        <v>103</v>
      </c>
      <c r="K1292" s="84" t="s">
        <v>97</v>
      </c>
      <c r="L1292" s="85" t="s">
        <v>98</v>
      </c>
      <c r="M1292" s="85" t="s">
        <v>99</v>
      </c>
      <c r="N1292" s="85" t="s">
        <v>100</v>
      </c>
      <c r="O1292" s="85" t="s">
        <v>101</v>
      </c>
      <c r="P1292" s="85" t="s">
        <v>102</v>
      </c>
      <c r="Q1292" s="86" t="s">
        <v>103</v>
      </c>
    </row>
    <row r="1293" spans="1:17" x14ac:dyDescent="0.25">
      <c r="A1293" s="84" t="s">
        <v>2</v>
      </c>
      <c r="B1293" s="85" t="s">
        <v>14865</v>
      </c>
      <c r="C1293" s="85" t="s">
        <v>155</v>
      </c>
      <c r="D1293" s="85" t="s">
        <v>22</v>
      </c>
      <c r="E1293" s="96">
        <v>90</v>
      </c>
      <c r="F1293" s="85" t="s">
        <v>9296</v>
      </c>
      <c r="G1293" s="86" t="s">
        <v>14866</v>
      </c>
      <c r="K1293" s="84" t="s">
        <v>2</v>
      </c>
      <c r="L1293" s="85" t="s">
        <v>2968</v>
      </c>
      <c r="M1293" s="85" t="s">
        <v>9</v>
      </c>
      <c r="N1293" s="85" t="s">
        <v>21</v>
      </c>
      <c r="O1293" s="96">
        <v>50</v>
      </c>
      <c r="P1293" s="85" t="s">
        <v>9296</v>
      </c>
      <c r="Q1293" s="86" t="s">
        <v>14938</v>
      </c>
    </row>
    <row r="1294" spans="1:17" x14ac:dyDescent="0.25">
      <c r="A1294" s="84" t="s">
        <v>6</v>
      </c>
      <c r="B1294" s="85" t="s">
        <v>14867</v>
      </c>
      <c r="C1294" s="85" t="s">
        <v>9</v>
      </c>
      <c r="D1294" s="85" t="s">
        <v>21</v>
      </c>
      <c r="E1294" s="96">
        <v>80</v>
      </c>
      <c r="F1294" s="85" t="s">
        <v>105</v>
      </c>
      <c r="G1294" s="86" t="s">
        <v>14868</v>
      </c>
      <c r="K1294" s="84" t="s">
        <v>6</v>
      </c>
      <c r="L1294" s="85" t="s">
        <v>14939</v>
      </c>
      <c r="M1294" s="85" t="s">
        <v>9</v>
      </c>
      <c r="N1294" s="85" t="s">
        <v>21</v>
      </c>
      <c r="O1294" s="96">
        <v>80</v>
      </c>
      <c r="P1294" s="85" t="s">
        <v>105</v>
      </c>
      <c r="Q1294" s="86" t="s">
        <v>14940</v>
      </c>
    </row>
    <row r="1295" spans="1:17" x14ac:dyDescent="0.25">
      <c r="A1295" s="84" t="s">
        <v>32</v>
      </c>
      <c r="B1295" s="85" t="s">
        <v>14869</v>
      </c>
      <c r="C1295" s="85" t="s">
        <v>9</v>
      </c>
      <c r="D1295" s="85" t="s">
        <v>21</v>
      </c>
      <c r="E1295" s="96">
        <v>80</v>
      </c>
      <c r="F1295" s="85" t="s">
        <v>105</v>
      </c>
      <c r="G1295" s="86" t="s">
        <v>14870</v>
      </c>
      <c r="K1295" s="84" t="s">
        <v>32</v>
      </c>
      <c r="L1295" s="85" t="s">
        <v>5319</v>
      </c>
      <c r="M1295" s="85" t="s">
        <v>20</v>
      </c>
      <c r="N1295" s="85" t="s">
        <v>21</v>
      </c>
      <c r="O1295" s="96">
        <v>80</v>
      </c>
      <c r="P1295" s="85" t="s">
        <v>105</v>
      </c>
      <c r="Q1295" s="86" t="s">
        <v>14941</v>
      </c>
    </row>
    <row r="1296" spans="1:17" x14ac:dyDescent="0.25">
      <c r="A1296" s="84" t="s">
        <v>48</v>
      </c>
      <c r="B1296" s="85" t="s">
        <v>13986</v>
      </c>
      <c r="C1296" s="85" t="s">
        <v>9</v>
      </c>
      <c r="D1296" s="85" t="s">
        <v>890</v>
      </c>
      <c r="E1296" s="96">
        <v>100</v>
      </c>
      <c r="F1296" s="85" t="s">
        <v>105</v>
      </c>
      <c r="G1296" s="86" t="s">
        <v>14871</v>
      </c>
      <c r="K1296" s="84" t="s">
        <v>48</v>
      </c>
      <c r="L1296" s="85" t="s">
        <v>14942</v>
      </c>
      <c r="M1296" s="85" t="s">
        <v>9</v>
      </c>
      <c r="N1296" s="85" t="s">
        <v>21</v>
      </c>
      <c r="O1296" s="96">
        <v>25</v>
      </c>
      <c r="P1296" s="85" t="s">
        <v>9296</v>
      </c>
      <c r="Q1296" s="86" t="s">
        <v>14943</v>
      </c>
    </row>
    <row r="1297" spans="1:17" x14ac:dyDescent="0.25">
      <c r="A1297" s="84" t="s">
        <v>49</v>
      </c>
      <c r="B1297" s="85" t="s">
        <v>3602</v>
      </c>
      <c r="C1297" s="85" t="s">
        <v>9</v>
      </c>
      <c r="D1297" s="85" t="s">
        <v>21</v>
      </c>
      <c r="E1297" s="96">
        <v>80</v>
      </c>
      <c r="F1297" s="85" t="s">
        <v>105</v>
      </c>
      <c r="G1297" s="86" t="s">
        <v>14872</v>
      </c>
      <c r="K1297" s="84" t="s">
        <v>49</v>
      </c>
      <c r="L1297" s="85" t="s">
        <v>14944</v>
      </c>
      <c r="M1297" s="85" t="s">
        <v>9</v>
      </c>
      <c r="N1297" s="85" t="s">
        <v>21</v>
      </c>
      <c r="O1297" s="96">
        <v>50</v>
      </c>
      <c r="P1297" s="85" t="s">
        <v>9296</v>
      </c>
      <c r="Q1297" s="86" t="s">
        <v>14945</v>
      </c>
    </row>
    <row r="1298" spans="1:17" x14ac:dyDescent="0.25">
      <c r="A1298" s="84" t="s">
        <v>50</v>
      </c>
      <c r="B1298" s="85" t="s">
        <v>14873</v>
      </c>
      <c r="C1298" s="85" t="s">
        <v>20</v>
      </c>
      <c r="D1298" s="85" t="s">
        <v>28</v>
      </c>
      <c r="E1298" s="96">
        <v>120</v>
      </c>
      <c r="F1298" s="85" t="s">
        <v>105</v>
      </c>
      <c r="G1298" s="86" t="s">
        <v>14874</v>
      </c>
      <c r="K1298" s="84" t="s">
        <v>50</v>
      </c>
      <c r="L1298" s="85" t="s">
        <v>14946</v>
      </c>
      <c r="M1298" s="85" t="s">
        <v>12</v>
      </c>
      <c r="N1298" s="85" t="s">
        <v>13</v>
      </c>
      <c r="O1298" s="96">
        <v>80</v>
      </c>
      <c r="P1298" s="85" t="s">
        <v>9296</v>
      </c>
      <c r="Q1298" s="86" t="s">
        <v>14947</v>
      </c>
    </row>
    <row r="1299" spans="1:17" x14ac:dyDescent="0.25">
      <c r="A1299" s="84" t="s">
        <v>51</v>
      </c>
      <c r="B1299" s="85" t="s">
        <v>11638</v>
      </c>
      <c r="C1299" s="85" t="s">
        <v>20</v>
      </c>
      <c r="D1299" s="85" t="s">
        <v>13</v>
      </c>
      <c r="E1299" s="96">
        <v>120</v>
      </c>
      <c r="F1299" s="85" t="s">
        <v>105</v>
      </c>
      <c r="G1299" s="86" t="s">
        <v>14875</v>
      </c>
      <c r="K1299" s="84" t="s">
        <v>51</v>
      </c>
      <c r="L1299" s="85" t="s">
        <v>14607</v>
      </c>
      <c r="M1299" s="85" t="s">
        <v>5</v>
      </c>
      <c r="N1299" s="85" t="s">
        <v>17</v>
      </c>
      <c r="O1299" s="96">
        <v>105</v>
      </c>
      <c r="P1299" s="85" t="s">
        <v>105</v>
      </c>
      <c r="Q1299" s="86" t="s">
        <v>14948</v>
      </c>
    </row>
    <row r="1300" spans="1:17" x14ac:dyDescent="0.25">
      <c r="A1300" s="84" t="s">
        <v>52</v>
      </c>
      <c r="B1300" s="85" t="s">
        <v>14876</v>
      </c>
      <c r="C1300" s="85" t="s">
        <v>5</v>
      </c>
      <c r="D1300" s="85" t="s">
        <v>21</v>
      </c>
      <c r="E1300" s="96">
        <v>80</v>
      </c>
      <c r="F1300" s="85" t="s">
        <v>105</v>
      </c>
      <c r="G1300" s="86" t="s">
        <v>14877</v>
      </c>
      <c r="K1300" s="84" t="s">
        <v>52</v>
      </c>
      <c r="L1300" s="85" t="s">
        <v>14608</v>
      </c>
      <c r="M1300" s="85" t="s">
        <v>5</v>
      </c>
      <c r="N1300" s="85" t="s">
        <v>17</v>
      </c>
      <c r="O1300" s="96">
        <v>105</v>
      </c>
      <c r="P1300" s="85" t="s">
        <v>105</v>
      </c>
      <c r="Q1300" s="86" t="s">
        <v>14949</v>
      </c>
    </row>
    <row r="1301" spans="1:17" x14ac:dyDescent="0.25">
      <c r="A1301" s="84" t="s">
        <v>53</v>
      </c>
      <c r="B1301" s="85" t="s">
        <v>14878</v>
      </c>
      <c r="C1301" s="85" t="s">
        <v>5</v>
      </c>
      <c r="D1301" s="85" t="s">
        <v>21</v>
      </c>
      <c r="E1301" s="96">
        <v>80</v>
      </c>
      <c r="F1301" s="85" t="s">
        <v>105</v>
      </c>
      <c r="G1301" s="86" t="s">
        <v>14879</v>
      </c>
      <c r="K1301" s="84" t="s">
        <v>53</v>
      </c>
      <c r="L1301" s="85" t="s">
        <v>14950</v>
      </c>
      <c r="M1301" s="85" t="s">
        <v>5</v>
      </c>
      <c r="N1301" s="85" t="s">
        <v>890</v>
      </c>
      <c r="O1301" s="96">
        <v>100</v>
      </c>
      <c r="P1301" s="85" t="s">
        <v>105</v>
      </c>
      <c r="Q1301" s="86" t="s">
        <v>14951</v>
      </c>
    </row>
    <row r="1302" spans="1:17" x14ac:dyDescent="0.25">
      <c r="A1302" s="84" t="s">
        <v>54</v>
      </c>
      <c r="B1302" s="85" t="s">
        <v>14880</v>
      </c>
      <c r="C1302" s="85" t="s">
        <v>5</v>
      </c>
      <c r="D1302" s="85" t="s">
        <v>890</v>
      </c>
      <c r="E1302" s="96">
        <v>100</v>
      </c>
      <c r="F1302" s="85" t="s">
        <v>105</v>
      </c>
      <c r="G1302" s="86" t="s">
        <v>14881</v>
      </c>
      <c r="K1302" s="84" t="s">
        <v>54</v>
      </c>
      <c r="L1302" s="85" t="s">
        <v>7665</v>
      </c>
      <c r="M1302" s="85" t="s">
        <v>5</v>
      </c>
      <c r="N1302" s="85" t="s">
        <v>21</v>
      </c>
      <c r="O1302" s="96">
        <v>0</v>
      </c>
      <c r="P1302" s="85" t="s">
        <v>105</v>
      </c>
      <c r="Q1302" s="86" t="s">
        <v>11551</v>
      </c>
    </row>
    <row r="1303" spans="1:17" x14ac:dyDescent="0.25">
      <c r="A1303" s="84" t="s">
        <v>55</v>
      </c>
      <c r="B1303" s="85" t="s">
        <v>5244</v>
      </c>
      <c r="C1303" s="85" t="s">
        <v>20</v>
      </c>
      <c r="D1303" s="85" t="s">
        <v>890</v>
      </c>
      <c r="E1303" s="96">
        <v>0</v>
      </c>
      <c r="F1303" s="85" t="s">
        <v>105</v>
      </c>
      <c r="G1303" s="86" t="s">
        <v>11068</v>
      </c>
      <c r="K1303" s="84" t="s">
        <v>55</v>
      </c>
      <c r="L1303" s="85" t="s">
        <v>12519</v>
      </c>
      <c r="M1303" s="85" t="s">
        <v>20</v>
      </c>
      <c r="N1303" s="85" t="s">
        <v>890</v>
      </c>
      <c r="O1303" s="96">
        <v>0</v>
      </c>
      <c r="P1303" s="85" t="s">
        <v>105</v>
      </c>
      <c r="Q1303" s="86" t="s">
        <v>12520</v>
      </c>
    </row>
    <row r="1304" spans="1:17" x14ac:dyDescent="0.25">
      <c r="A1304" s="84" t="s">
        <v>56</v>
      </c>
      <c r="B1304" s="85" t="s">
        <v>12665</v>
      </c>
      <c r="C1304" s="85" t="s">
        <v>41</v>
      </c>
      <c r="D1304" s="85" t="s">
        <v>890</v>
      </c>
      <c r="E1304" s="96">
        <v>0</v>
      </c>
      <c r="F1304" s="85" t="s">
        <v>105</v>
      </c>
      <c r="G1304" s="86" t="s">
        <v>14521</v>
      </c>
      <c r="K1304" s="84" t="s">
        <v>56</v>
      </c>
      <c r="L1304" s="85" t="s">
        <v>13433</v>
      </c>
      <c r="M1304" s="85" t="s">
        <v>9</v>
      </c>
      <c r="N1304" s="85" t="s">
        <v>21</v>
      </c>
      <c r="O1304" s="96">
        <v>0</v>
      </c>
      <c r="P1304" s="85" t="s">
        <v>105</v>
      </c>
      <c r="Q1304" s="86" t="s">
        <v>13434</v>
      </c>
    </row>
    <row r="1305" spans="1:17" x14ac:dyDescent="0.25">
      <c r="A1305" s="84" t="s">
        <v>57</v>
      </c>
      <c r="B1305" s="85" t="s">
        <v>14522</v>
      </c>
      <c r="C1305" s="85" t="s">
        <v>41</v>
      </c>
      <c r="D1305" s="85" t="s">
        <v>890</v>
      </c>
      <c r="E1305" s="96">
        <v>0</v>
      </c>
      <c r="F1305" s="85" t="s">
        <v>105</v>
      </c>
      <c r="G1305" s="86" t="s">
        <v>14523</v>
      </c>
      <c r="K1305" s="84" t="s">
        <v>57</v>
      </c>
      <c r="L1305" s="85" t="s">
        <v>12559</v>
      </c>
      <c r="M1305" s="85" t="s">
        <v>20</v>
      </c>
      <c r="N1305" s="85" t="s">
        <v>13</v>
      </c>
      <c r="O1305" s="96">
        <v>0</v>
      </c>
      <c r="P1305" s="85" t="s">
        <v>105</v>
      </c>
      <c r="Q1305" s="86" t="s">
        <v>14403</v>
      </c>
    </row>
    <row r="1306" spans="1:17" x14ac:dyDescent="0.25">
      <c r="A1306" s="84" t="s">
        <v>58</v>
      </c>
      <c r="B1306" s="85" t="s">
        <v>14882</v>
      </c>
      <c r="C1306" s="85" t="s">
        <v>20</v>
      </c>
      <c r="D1306" s="85" t="s">
        <v>21</v>
      </c>
      <c r="E1306" s="96">
        <v>0</v>
      </c>
      <c r="F1306" s="85" t="s">
        <v>105</v>
      </c>
      <c r="G1306" s="86" t="s">
        <v>14631</v>
      </c>
      <c r="K1306" s="84" t="s">
        <v>58</v>
      </c>
      <c r="L1306" s="85" t="s">
        <v>14666</v>
      </c>
      <c r="M1306" s="85" t="s">
        <v>20</v>
      </c>
      <c r="N1306" s="85" t="s">
        <v>13</v>
      </c>
      <c r="O1306" s="96">
        <v>0</v>
      </c>
      <c r="P1306" s="85" t="s">
        <v>105</v>
      </c>
      <c r="Q1306" s="86" t="s">
        <v>14667</v>
      </c>
    </row>
    <row r="1307" spans="1:17" x14ac:dyDescent="0.25">
      <c r="A1307" s="84" t="s">
        <v>59</v>
      </c>
      <c r="B1307" s="85" t="s">
        <v>14883</v>
      </c>
      <c r="C1307" s="85" t="s">
        <v>20</v>
      </c>
      <c r="D1307" s="85" t="s">
        <v>890</v>
      </c>
      <c r="E1307" s="96">
        <v>0</v>
      </c>
      <c r="F1307" s="85" t="s">
        <v>105</v>
      </c>
      <c r="G1307" s="86" t="s">
        <v>14546</v>
      </c>
      <c r="K1307" s="84" t="s">
        <v>59</v>
      </c>
      <c r="L1307" s="85" t="s">
        <v>14669</v>
      </c>
      <c r="M1307" s="85" t="s">
        <v>9</v>
      </c>
      <c r="N1307" s="85" t="s">
        <v>890</v>
      </c>
      <c r="O1307" s="96">
        <v>0</v>
      </c>
      <c r="P1307" s="85" t="s">
        <v>105</v>
      </c>
      <c r="Q1307" s="86" t="s">
        <v>14670</v>
      </c>
    </row>
    <row r="1308" spans="1:17" x14ac:dyDescent="0.25">
      <c r="A1308" s="84" t="s">
        <v>60</v>
      </c>
      <c r="B1308" s="85" t="s">
        <v>14745</v>
      </c>
      <c r="C1308" s="85" t="s">
        <v>9</v>
      </c>
      <c r="D1308" s="85" t="s">
        <v>21</v>
      </c>
      <c r="E1308" s="96">
        <v>0</v>
      </c>
      <c r="F1308" s="85" t="s">
        <v>254</v>
      </c>
      <c r="G1308" s="86" t="s">
        <v>14884</v>
      </c>
      <c r="K1308" s="84" t="s">
        <v>60</v>
      </c>
      <c r="L1308" s="85" t="s">
        <v>14673</v>
      </c>
      <c r="M1308" s="85" t="s">
        <v>9</v>
      </c>
      <c r="N1308" s="85" t="s">
        <v>21</v>
      </c>
      <c r="O1308" s="96">
        <v>0</v>
      </c>
      <c r="P1308" s="85" t="s">
        <v>105</v>
      </c>
      <c r="Q1308" s="86" t="s">
        <v>14674</v>
      </c>
    </row>
    <row r="1309" spans="1:17" x14ac:dyDescent="0.25">
      <c r="A1309" s="84" t="s">
        <v>61</v>
      </c>
      <c r="B1309" s="85" t="s">
        <v>14885</v>
      </c>
      <c r="C1309" s="85" t="s">
        <v>20</v>
      </c>
      <c r="D1309" s="85" t="s">
        <v>13</v>
      </c>
      <c r="E1309" s="96">
        <v>0</v>
      </c>
      <c r="F1309" s="85" t="s">
        <v>381</v>
      </c>
      <c r="G1309" s="86" t="s">
        <v>14886</v>
      </c>
      <c r="K1309" s="84" t="s">
        <v>61</v>
      </c>
      <c r="L1309" s="85" t="s">
        <v>14952</v>
      </c>
      <c r="M1309" s="85" t="s">
        <v>9</v>
      </c>
      <c r="N1309" s="85" t="s">
        <v>21</v>
      </c>
      <c r="O1309" s="96">
        <v>0</v>
      </c>
      <c r="P1309" s="85" t="s">
        <v>105</v>
      </c>
      <c r="Q1309" s="86" t="s">
        <v>14656</v>
      </c>
    </row>
    <row r="1310" spans="1:17" x14ac:dyDescent="0.25">
      <c r="A1310" s="251"/>
      <c r="B1310" s="218"/>
      <c r="C1310" s="117"/>
      <c r="D1310" s="88" t="s">
        <v>104</v>
      </c>
      <c r="E1310" s="250">
        <f>SUM(E1293:E1309)</f>
        <v>930</v>
      </c>
      <c r="G1310" s="81"/>
      <c r="K1310" s="251"/>
      <c r="L1310" s="218"/>
      <c r="M1310" s="117"/>
      <c r="N1310" s="88" t="s">
        <v>104</v>
      </c>
      <c r="O1310" s="250">
        <f>SUM(O1293:O1309)</f>
        <v>675</v>
      </c>
      <c r="Q1310" s="81"/>
    </row>
    <row r="1311" spans="1:17" x14ac:dyDescent="0.25">
      <c r="A1311" s="251"/>
      <c r="B1311" s="117"/>
      <c r="C1311" s="117"/>
      <c r="D1311" s="311"/>
      <c r="E1311" s="312"/>
      <c r="G1311" s="81"/>
      <c r="K1311" s="251"/>
      <c r="L1311" s="117"/>
      <c r="M1311" s="117"/>
      <c r="N1311" s="311"/>
      <c r="O1311" s="312"/>
      <c r="Q1311" s="81"/>
    </row>
    <row r="1312" spans="1:17" ht="18.75" x14ac:dyDescent="0.3">
      <c r="A1312" s="79"/>
      <c r="B1312" s="80"/>
      <c r="C1312" t="s">
        <v>393</v>
      </c>
      <c r="E1312" s="115"/>
      <c r="F1312" s="83">
        <v>44620</v>
      </c>
      <c r="G1312" s="81"/>
      <c r="K1312" s="79"/>
      <c r="L1312" s="80"/>
      <c r="M1312" t="s">
        <v>393</v>
      </c>
      <c r="O1312" s="115"/>
      <c r="P1312" s="83">
        <v>44622</v>
      </c>
      <c r="Q1312" s="81"/>
    </row>
    <row r="1313" spans="1:17" x14ac:dyDescent="0.25">
      <c r="A1313" s="84" t="s">
        <v>97</v>
      </c>
      <c r="B1313" s="85" t="s">
        <v>98</v>
      </c>
      <c r="C1313" s="85" t="s">
        <v>99</v>
      </c>
      <c r="D1313" s="85" t="s">
        <v>100</v>
      </c>
      <c r="E1313" s="85" t="s">
        <v>101</v>
      </c>
      <c r="F1313" s="85" t="s">
        <v>102</v>
      </c>
      <c r="G1313" s="86" t="s">
        <v>103</v>
      </c>
      <c r="K1313" s="84" t="s">
        <v>97</v>
      </c>
      <c r="L1313" s="85" t="s">
        <v>98</v>
      </c>
      <c r="M1313" s="85" t="s">
        <v>99</v>
      </c>
      <c r="N1313" s="85" t="s">
        <v>100</v>
      </c>
      <c r="O1313" s="85" t="s">
        <v>101</v>
      </c>
      <c r="P1313" s="85" t="s">
        <v>102</v>
      </c>
      <c r="Q1313" s="86" t="s">
        <v>103</v>
      </c>
    </row>
    <row r="1314" spans="1:17" x14ac:dyDescent="0.25">
      <c r="A1314" s="84" t="s">
        <v>2</v>
      </c>
      <c r="B1314" s="85" t="s">
        <v>10785</v>
      </c>
      <c r="C1314" s="85" t="s">
        <v>17</v>
      </c>
      <c r="D1314" s="85" t="s">
        <v>20</v>
      </c>
      <c r="E1314" s="96">
        <v>75</v>
      </c>
      <c r="F1314" s="85" t="s">
        <v>392</v>
      </c>
      <c r="G1314" s="86" t="s">
        <v>14887</v>
      </c>
      <c r="K1314" s="84" t="s">
        <v>2</v>
      </c>
      <c r="L1314" s="85" t="s">
        <v>14953</v>
      </c>
      <c r="M1314" s="85" t="s">
        <v>22</v>
      </c>
      <c r="N1314" s="85" t="s">
        <v>9</v>
      </c>
      <c r="O1314" s="96">
        <v>90</v>
      </c>
      <c r="P1314" s="85" t="s">
        <v>392</v>
      </c>
      <c r="Q1314" s="86" t="s">
        <v>14954</v>
      </c>
    </row>
    <row r="1315" spans="1:17" x14ac:dyDescent="0.25">
      <c r="A1315" s="84" t="s">
        <v>6</v>
      </c>
      <c r="B1315" s="85" t="s">
        <v>14888</v>
      </c>
      <c r="C1315" s="85" t="s">
        <v>21</v>
      </c>
      <c r="D1315" s="85" t="s">
        <v>20</v>
      </c>
      <c r="E1315" s="96">
        <v>80</v>
      </c>
      <c r="F1315" s="85" t="s">
        <v>105</v>
      </c>
      <c r="G1315" s="86" t="s">
        <v>14889</v>
      </c>
      <c r="K1315" s="84" t="s">
        <v>6</v>
      </c>
      <c r="L1315" s="85" t="s">
        <v>14955</v>
      </c>
      <c r="M1315" s="85" t="s">
        <v>22</v>
      </c>
      <c r="N1315" s="85" t="s">
        <v>155</v>
      </c>
      <c r="O1315" s="96">
        <v>95</v>
      </c>
      <c r="P1315" s="85" t="s">
        <v>392</v>
      </c>
      <c r="Q1315" s="86" t="s">
        <v>14956</v>
      </c>
    </row>
    <row r="1316" spans="1:17" x14ac:dyDescent="0.25">
      <c r="A1316" s="84" t="s">
        <v>32</v>
      </c>
      <c r="B1316" s="85" t="s">
        <v>14890</v>
      </c>
      <c r="C1316" s="85" t="s">
        <v>21</v>
      </c>
      <c r="D1316" s="85" t="s">
        <v>20</v>
      </c>
      <c r="E1316" s="96">
        <v>50</v>
      </c>
      <c r="F1316" s="85" t="s">
        <v>392</v>
      </c>
      <c r="G1316" s="86" t="s">
        <v>14891</v>
      </c>
      <c r="K1316" s="84" t="s">
        <v>32</v>
      </c>
      <c r="L1316" s="85" t="s">
        <v>11725</v>
      </c>
      <c r="M1316" s="85" t="s">
        <v>890</v>
      </c>
      <c r="N1316" s="85" t="s">
        <v>20</v>
      </c>
      <c r="O1316" s="96">
        <v>70</v>
      </c>
      <c r="P1316" s="85" t="s">
        <v>392</v>
      </c>
      <c r="Q1316" s="86" t="s">
        <v>14957</v>
      </c>
    </row>
    <row r="1317" spans="1:17" x14ac:dyDescent="0.25">
      <c r="A1317" s="84" t="s">
        <v>48</v>
      </c>
      <c r="B1317" s="85" t="s">
        <v>14892</v>
      </c>
      <c r="C1317" s="85" t="s">
        <v>21</v>
      </c>
      <c r="D1317" s="85" t="s">
        <v>5</v>
      </c>
      <c r="E1317" s="96">
        <v>80</v>
      </c>
      <c r="F1317" s="85" t="s">
        <v>105</v>
      </c>
      <c r="G1317" s="86" t="s">
        <v>14893</v>
      </c>
      <c r="K1317" s="84" t="s">
        <v>48</v>
      </c>
      <c r="L1317" s="85" t="s">
        <v>87</v>
      </c>
      <c r="M1317" s="85" t="s">
        <v>21</v>
      </c>
      <c r="N1317" s="85" t="s">
        <v>20</v>
      </c>
      <c r="O1317" s="96">
        <v>80</v>
      </c>
      <c r="P1317" s="85" t="s">
        <v>105</v>
      </c>
      <c r="Q1317" s="86" t="s">
        <v>14958</v>
      </c>
    </row>
    <row r="1318" spans="1:17" x14ac:dyDescent="0.25">
      <c r="A1318" s="84" t="s">
        <v>49</v>
      </c>
      <c r="B1318" s="85" t="s">
        <v>12621</v>
      </c>
      <c r="C1318" s="85" t="s">
        <v>21</v>
      </c>
      <c r="D1318" s="85" t="s">
        <v>20</v>
      </c>
      <c r="E1318" s="96">
        <v>80</v>
      </c>
      <c r="F1318" s="85" t="s">
        <v>105</v>
      </c>
      <c r="G1318" s="86" t="s">
        <v>14894</v>
      </c>
      <c r="K1318" s="84" t="s">
        <v>49</v>
      </c>
      <c r="L1318" s="85" t="s">
        <v>2674</v>
      </c>
      <c r="M1318" s="85" t="s">
        <v>21</v>
      </c>
      <c r="N1318" s="85" t="s">
        <v>5</v>
      </c>
      <c r="O1318" s="96">
        <v>80</v>
      </c>
      <c r="P1318" s="85" t="s">
        <v>105</v>
      </c>
      <c r="Q1318" s="86" t="s">
        <v>14959</v>
      </c>
    </row>
    <row r="1319" spans="1:17" x14ac:dyDescent="0.25">
      <c r="A1319" s="84" t="s">
        <v>50</v>
      </c>
      <c r="B1319" s="85" t="s">
        <v>11935</v>
      </c>
      <c r="C1319" s="85" t="s">
        <v>21</v>
      </c>
      <c r="D1319" s="85" t="s">
        <v>12</v>
      </c>
      <c r="E1319" s="96">
        <v>0</v>
      </c>
      <c r="F1319" s="85" t="s">
        <v>105</v>
      </c>
      <c r="G1319" s="86" t="s">
        <v>12613</v>
      </c>
      <c r="K1319" s="84" t="s">
        <v>50</v>
      </c>
      <c r="L1319" s="85" t="s">
        <v>14960</v>
      </c>
      <c r="M1319" s="85" t="s">
        <v>21</v>
      </c>
      <c r="N1319" s="85" t="s">
        <v>20</v>
      </c>
      <c r="O1319" s="96">
        <v>50</v>
      </c>
      <c r="P1319" s="85" t="s">
        <v>392</v>
      </c>
      <c r="Q1319" s="86" t="s">
        <v>14961</v>
      </c>
    </row>
    <row r="1320" spans="1:17" x14ac:dyDescent="0.25">
      <c r="A1320" s="84" t="s">
        <v>51</v>
      </c>
      <c r="B1320" s="85" t="s">
        <v>14582</v>
      </c>
      <c r="C1320" s="85" t="s">
        <v>890</v>
      </c>
      <c r="D1320" s="85" t="s">
        <v>9</v>
      </c>
      <c r="E1320" s="96">
        <v>0</v>
      </c>
      <c r="F1320" s="85" t="s">
        <v>105</v>
      </c>
      <c r="G1320" s="86" t="s">
        <v>14683</v>
      </c>
      <c r="K1320" s="84" t="s">
        <v>51</v>
      </c>
      <c r="L1320" s="85" t="s">
        <v>14962</v>
      </c>
      <c r="M1320" s="85" t="s">
        <v>21</v>
      </c>
      <c r="N1320" s="85" t="s">
        <v>9</v>
      </c>
      <c r="O1320" s="96">
        <v>80</v>
      </c>
      <c r="P1320" s="85" t="s">
        <v>105</v>
      </c>
      <c r="Q1320" s="86" t="s">
        <v>14963</v>
      </c>
    </row>
    <row r="1321" spans="1:17" x14ac:dyDescent="0.25">
      <c r="A1321" s="84" t="s">
        <v>52</v>
      </c>
      <c r="B1321" s="85" t="s">
        <v>14332</v>
      </c>
      <c r="C1321" s="85" t="s">
        <v>13</v>
      </c>
      <c r="D1321" s="85" t="s">
        <v>20</v>
      </c>
      <c r="E1321" s="96">
        <v>0</v>
      </c>
      <c r="F1321" s="85" t="s">
        <v>254</v>
      </c>
      <c r="G1321" s="86" t="s">
        <v>14437</v>
      </c>
      <c r="K1321" s="84" t="s">
        <v>52</v>
      </c>
      <c r="L1321" s="85" t="s">
        <v>14964</v>
      </c>
      <c r="M1321" s="85" t="s">
        <v>21</v>
      </c>
      <c r="N1321" s="85" t="s">
        <v>20</v>
      </c>
      <c r="O1321" s="96">
        <v>80</v>
      </c>
      <c r="P1321" s="85" t="s">
        <v>105</v>
      </c>
      <c r="Q1321" s="86" t="s">
        <v>14965</v>
      </c>
    </row>
    <row r="1322" spans="1:17" x14ac:dyDescent="0.25">
      <c r="A1322" s="84" t="s">
        <v>53</v>
      </c>
      <c r="B1322" s="85" t="s">
        <v>633</v>
      </c>
      <c r="C1322" s="85" t="s">
        <v>13</v>
      </c>
      <c r="D1322" s="85" t="s">
        <v>20</v>
      </c>
      <c r="E1322" s="96">
        <v>0</v>
      </c>
      <c r="F1322" s="85" t="s">
        <v>254</v>
      </c>
      <c r="G1322" s="86" t="s">
        <v>14439</v>
      </c>
      <c r="K1322" s="84" t="s">
        <v>53</v>
      </c>
      <c r="L1322" s="85" t="s">
        <v>14966</v>
      </c>
      <c r="M1322" s="85" t="s">
        <v>21</v>
      </c>
      <c r="N1322" s="85" t="s">
        <v>20</v>
      </c>
      <c r="O1322" s="96">
        <v>50</v>
      </c>
      <c r="P1322" s="85" t="s">
        <v>392</v>
      </c>
      <c r="Q1322" s="86" t="s">
        <v>14967</v>
      </c>
    </row>
    <row r="1323" spans="1:17" x14ac:dyDescent="0.25">
      <c r="D1323" s="255" t="s">
        <v>104</v>
      </c>
      <c r="E1323" s="256">
        <f>SUM(E1314:E1322)</f>
        <v>365</v>
      </c>
      <c r="G1323" s="81"/>
      <c r="K1323" s="84" t="s">
        <v>54</v>
      </c>
      <c r="L1323" s="85" t="s">
        <v>14968</v>
      </c>
      <c r="M1323" s="85" t="s">
        <v>890</v>
      </c>
      <c r="N1323" s="85" t="s">
        <v>5</v>
      </c>
      <c r="O1323" s="96">
        <v>0</v>
      </c>
      <c r="P1323" s="85" t="s">
        <v>105</v>
      </c>
      <c r="Q1323" s="86" t="s">
        <v>12685</v>
      </c>
    </row>
    <row r="1324" spans="1:17" x14ac:dyDescent="0.25">
      <c r="C1324" s="90"/>
      <c r="K1324" s="84" t="s">
        <v>55</v>
      </c>
      <c r="L1324" s="85" t="s">
        <v>2761</v>
      </c>
      <c r="M1324" s="85" t="s">
        <v>890</v>
      </c>
      <c r="N1324" s="85" t="s">
        <v>9</v>
      </c>
      <c r="O1324" s="96">
        <v>0</v>
      </c>
      <c r="P1324" s="85" t="s">
        <v>105</v>
      </c>
      <c r="Q1324" s="86" t="s">
        <v>13196</v>
      </c>
    </row>
    <row r="1325" spans="1:17" x14ac:dyDescent="0.25">
      <c r="C1325" t="s">
        <v>104</v>
      </c>
      <c r="D1325" s="205">
        <f>SUM(E1310+E1323)</f>
        <v>1295</v>
      </c>
      <c r="E1325" s="273">
        <f>SUM(D1325*1.95583)</f>
        <v>2532.7998499999999</v>
      </c>
      <c r="K1325" s="84" t="s">
        <v>56</v>
      </c>
      <c r="L1325" s="85" t="s">
        <v>6900</v>
      </c>
      <c r="M1325" s="85" t="s">
        <v>21</v>
      </c>
      <c r="N1325" s="85" t="s">
        <v>9</v>
      </c>
      <c r="O1325" s="96">
        <v>0</v>
      </c>
      <c r="P1325" s="85" t="s">
        <v>105</v>
      </c>
      <c r="Q1325" s="86" t="s">
        <v>14659</v>
      </c>
    </row>
    <row r="1326" spans="1:17" x14ac:dyDescent="0.25">
      <c r="D1326" s="205"/>
      <c r="E1326" s="273"/>
      <c r="K1326" s="84" t="s">
        <v>57</v>
      </c>
      <c r="L1326" s="85" t="s">
        <v>3116</v>
      </c>
      <c r="M1326" s="85" t="s">
        <v>890</v>
      </c>
      <c r="N1326" s="85" t="s">
        <v>12</v>
      </c>
      <c r="O1326" s="96">
        <v>0</v>
      </c>
      <c r="P1326" s="85" t="s">
        <v>105</v>
      </c>
      <c r="Q1326" s="86" t="s">
        <v>14293</v>
      </c>
    </row>
    <row r="1327" spans="1:17" x14ac:dyDescent="0.25">
      <c r="E1327" s="91"/>
      <c r="G1327" s="81"/>
      <c r="K1327" s="84" t="s">
        <v>58</v>
      </c>
      <c r="L1327" s="85" t="s">
        <v>14969</v>
      </c>
      <c r="M1327" s="85" t="s">
        <v>21</v>
      </c>
      <c r="N1327" s="85" t="s">
        <v>20</v>
      </c>
      <c r="O1327" s="96">
        <v>0</v>
      </c>
      <c r="P1327" s="85" t="s">
        <v>381</v>
      </c>
      <c r="Q1327" s="86" t="s">
        <v>14837</v>
      </c>
    </row>
    <row r="1328" spans="1:17" ht="15.75" x14ac:dyDescent="0.25">
      <c r="B1328" s="116" t="s">
        <v>14895</v>
      </c>
      <c r="C1328" s="116" t="s">
        <v>6815</v>
      </c>
      <c r="E1328" s="91"/>
      <c r="F1328" s="81"/>
      <c r="G1328" s="81"/>
      <c r="N1328" s="255" t="s">
        <v>104</v>
      </c>
      <c r="O1328" s="256">
        <f>SUM(O1314:O1327)</f>
        <v>675</v>
      </c>
      <c r="Q1328" s="81"/>
    </row>
    <row r="1329" spans="1:17" x14ac:dyDescent="0.25">
      <c r="A1329" s="79"/>
      <c r="B1329" s="92">
        <v>44621</v>
      </c>
      <c r="F1329" t="s">
        <v>5758</v>
      </c>
      <c r="G1329" s="81"/>
      <c r="M1329" s="90"/>
    </row>
    <row r="1330" spans="1:17" x14ac:dyDescent="0.25">
      <c r="A1330" s="84" t="s">
        <v>97</v>
      </c>
      <c r="B1330" s="93" t="s">
        <v>106</v>
      </c>
      <c r="C1330" s="93" t="s">
        <v>107</v>
      </c>
      <c r="M1330" t="s">
        <v>104</v>
      </c>
      <c r="N1330" s="205">
        <f>SUM(O1310+O1328)</f>
        <v>1350</v>
      </c>
      <c r="O1330" s="273">
        <f>SUM(N1330*1.95583)</f>
        <v>2640.3705</v>
      </c>
    </row>
    <row r="1331" spans="1:17" x14ac:dyDescent="0.25">
      <c r="A1331" s="84">
        <v>1</v>
      </c>
      <c r="B1331" s="85" t="s">
        <v>108</v>
      </c>
      <c r="C1331" s="96">
        <v>13</v>
      </c>
      <c r="G1331" s="81"/>
      <c r="N1331" s="205"/>
      <c r="O1331" s="273"/>
    </row>
    <row r="1332" spans="1:17" x14ac:dyDescent="0.25">
      <c r="A1332" s="84" t="s">
        <v>6</v>
      </c>
      <c r="B1332" s="85" t="s">
        <v>109</v>
      </c>
      <c r="C1332" s="96">
        <v>0</v>
      </c>
      <c r="E1332" t="s">
        <v>12375</v>
      </c>
      <c r="G1332" s="81"/>
      <c r="O1332" s="91"/>
      <c r="Q1332" s="81"/>
    </row>
    <row r="1333" spans="1:17" ht="15.75" x14ac:dyDescent="0.25">
      <c r="A1333" s="84">
        <v>3</v>
      </c>
      <c r="B1333" s="85" t="s">
        <v>110</v>
      </c>
      <c r="C1333" s="96">
        <v>0</v>
      </c>
      <c r="F1333" t="s">
        <v>12376</v>
      </c>
      <c r="G1333" s="81"/>
      <c r="L1333" s="116" t="s">
        <v>14971</v>
      </c>
      <c r="M1333" s="116" t="s">
        <v>536</v>
      </c>
      <c r="O1333" s="91"/>
      <c r="P1333" s="81"/>
      <c r="Q1333" s="81"/>
    </row>
    <row r="1334" spans="1:17" x14ac:dyDescent="0.25">
      <c r="A1334" s="84">
        <v>4</v>
      </c>
      <c r="B1334" s="94" t="s">
        <v>111</v>
      </c>
      <c r="C1334" s="96">
        <v>35</v>
      </c>
      <c r="G1334" s="81"/>
      <c r="K1334" s="79"/>
      <c r="L1334" s="92">
        <v>44625</v>
      </c>
      <c r="P1334" t="s">
        <v>5758</v>
      </c>
      <c r="Q1334" s="81"/>
    </row>
    <row r="1335" spans="1:17" x14ac:dyDescent="0.25">
      <c r="A1335" s="79"/>
      <c r="B1335" s="95" t="s">
        <v>104</v>
      </c>
      <c r="C1335" s="96">
        <f>SUM(C1331:C1334)</f>
        <v>48</v>
      </c>
      <c r="G1335" s="81"/>
      <c r="K1335" s="84" t="s">
        <v>97</v>
      </c>
      <c r="L1335" s="93" t="s">
        <v>106</v>
      </c>
      <c r="M1335" s="93" t="s">
        <v>107</v>
      </c>
    </row>
    <row r="1336" spans="1:17" x14ac:dyDescent="0.25">
      <c r="A1336" s="79"/>
      <c r="B1336" s="290"/>
      <c r="C1336" s="252"/>
      <c r="G1336" s="81"/>
      <c r="K1336" s="84">
        <v>1</v>
      </c>
      <c r="L1336" s="85" t="s">
        <v>108</v>
      </c>
      <c r="M1336" s="96">
        <v>14</v>
      </c>
      <c r="Q1336" s="81"/>
    </row>
    <row r="1337" spans="1:17" x14ac:dyDescent="0.25">
      <c r="A1337" s="79"/>
      <c r="B1337" s="290"/>
      <c r="C1337" s="252"/>
      <c r="D1337" s="117"/>
      <c r="E1337" s="117"/>
      <c r="F1337" s="117"/>
      <c r="G1337" s="276"/>
      <c r="K1337" s="84" t="s">
        <v>6</v>
      </c>
      <c r="L1337" s="85" t="s">
        <v>109</v>
      </c>
      <c r="M1337" s="96">
        <v>0</v>
      </c>
      <c r="O1337" t="s">
        <v>12375</v>
      </c>
      <c r="Q1337" s="81"/>
    </row>
    <row r="1338" spans="1:17" x14ac:dyDescent="0.25">
      <c r="A1338" s="79"/>
      <c r="C1338" s="85" t="s">
        <v>2354</v>
      </c>
      <c r="D1338" s="96">
        <v>0</v>
      </c>
      <c r="E1338" s="85"/>
      <c r="G1338" s="81"/>
      <c r="K1338" s="84">
        <v>3</v>
      </c>
      <c r="L1338" s="85" t="s">
        <v>110</v>
      </c>
      <c r="M1338" s="96">
        <v>0</v>
      </c>
      <c r="P1338" t="s">
        <v>12376</v>
      </c>
      <c r="Q1338" s="81"/>
    </row>
    <row r="1339" spans="1:17" x14ac:dyDescent="0.25">
      <c r="A1339" s="79"/>
      <c r="C1339" s="85" t="s">
        <v>112</v>
      </c>
      <c r="D1339" s="96">
        <f>SUM(D1325)</f>
        <v>1295</v>
      </c>
      <c r="E1339" s="99">
        <f>SUM(D1339*1.95583)</f>
        <v>2532.7998499999999</v>
      </c>
      <c r="G1339" s="81"/>
      <c r="K1339" s="84">
        <v>4</v>
      </c>
      <c r="L1339" s="94" t="s">
        <v>111</v>
      </c>
      <c r="M1339" s="96">
        <v>32</v>
      </c>
      <c r="Q1339" s="81"/>
    </row>
    <row r="1340" spans="1:17" x14ac:dyDescent="0.25">
      <c r="A1340" s="79"/>
      <c r="C1340" s="85" t="s">
        <v>113</v>
      </c>
      <c r="D1340" s="96">
        <f>SUM(C1335)</f>
        <v>48</v>
      </c>
      <c r="E1340" s="85"/>
      <c r="G1340" s="81"/>
      <c r="K1340" s="79"/>
      <c r="L1340" s="95" t="s">
        <v>104</v>
      </c>
      <c r="M1340" s="96">
        <f>SUM(M1336:M1339)</f>
        <v>46</v>
      </c>
      <c r="Q1340" s="81"/>
    </row>
    <row r="1341" spans="1:17" x14ac:dyDescent="0.25">
      <c r="A1341" s="79"/>
      <c r="C1341" s="85" t="s">
        <v>114</v>
      </c>
      <c r="D1341" s="96">
        <f>SUM(D1338+D1339-D1340)</f>
        <v>1247</v>
      </c>
      <c r="E1341" s="85"/>
      <c r="G1341" s="81" t="s">
        <v>5758</v>
      </c>
      <c r="K1341" s="79"/>
      <c r="L1341" s="290"/>
      <c r="M1341" s="252"/>
      <c r="Q1341" s="81"/>
    </row>
    <row r="1342" spans="1:17" x14ac:dyDescent="0.25">
      <c r="A1342" s="79"/>
      <c r="C1342" s="94" t="s">
        <v>2355</v>
      </c>
      <c r="D1342" s="96">
        <v>0</v>
      </c>
      <c r="E1342" s="85"/>
      <c r="G1342" s="81"/>
      <c r="K1342" s="79"/>
      <c r="L1342" s="290"/>
      <c r="M1342" s="252"/>
      <c r="N1342" s="117"/>
      <c r="O1342" s="117"/>
      <c r="P1342" s="117"/>
      <c r="Q1342" s="276"/>
    </row>
    <row r="1343" spans="1:17" x14ac:dyDescent="0.25">
      <c r="K1343" s="79"/>
      <c r="M1343" s="85" t="s">
        <v>2354</v>
      </c>
      <c r="N1343" s="96">
        <v>-100</v>
      </c>
      <c r="O1343" s="85" t="s">
        <v>8359</v>
      </c>
      <c r="Q1343" s="81"/>
    </row>
    <row r="1344" spans="1:17" x14ac:dyDescent="0.25">
      <c r="K1344" s="79"/>
      <c r="M1344" s="85" t="s">
        <v>112</v>
      </c>
      <c r="N1344" s="96">
        <f>SUM(N1330)</f>
        <v>1350</v>
      </c>
      <c r="O1344" s="99">
        <f>SUM(N1344*1.95583)</f>
        <v>2640.3705</v>
      </c>
      <c r="Q1344" s="81"/>
    </row>
    <row r="1345" spans="2:17" x14ac:dyDescent="0.25">
      <c r="K1345" s="79"/>
      <c r="M1345" s="85" t="s">
        <v>113</v>
      </c>
      <c r="N1345" s="96">
        <f>SUM(M1340)</f>
        <v>46</v>
      </c>
      <c r="O1345" s="85"/>
      <c r="Q1345" s="81"/>
    </row>
    <row r="1346" spans="2:17" x14ac:dyDescent="0.25">
      <c r="K1346" s="79"/>
      <c r="M1346" s="85" t="s">
        <v>114</v>
      </c>
      <c r="N1346" s="96">
        <f>SUM(N1343+N1344-N1345)</f>
        <v>1204</v>
      </c>
      <c r="O1346" s="85"/>
      <c r="Q1346" s="81" t="s">
        <v>5758</v>
      </c>
    </row>
    <row r="1347" spans="2:17" x14ac:dyDescent="0.25">
      <c r="K1347" s="79"/>
      <c r="M1347" s="94" t="s">
        <v>2355</v>
      </c>
      <c r="N1347" s="96">
        <v>0</v>
      </c>
      <c r="O1347" s="85"/>
      <c r="Q1347" s="81"/>
    </row>
    <row r="1349" spans="2:17" x14ac:dyDescent="0.25">
      <c r="B1349" s="100">
        <v>2550</v>
      </c>
      <c r="G1349" s="81"/>
    </row>
    <row r="1350" spans="2:17" x14ac:dyDescent="0.25">
      <c r="B1350" s="100">
        <v>200</v>
      </c>
      <c r="D1350" s="93" t="s">
        <v>118</v>
      </c>
      <c r="E1350" s="93" t="s">
        <v>119</v>
      </c>
      <c r="F1350" s="93" t="s">
        <v>120</v>
      </c>
    </row>
    <row r="1351" spans="2:17" x14ac:dyDescent="0.25">
      <c r="B1351" s="101">
        <f>SUM(B1350/B1349)</f>
        <v>7.8431372549019607E-2</v>
      </c>
      <c r="D1351" s="102">
        <f>SUM(B1351*E1339)</f>
        <v>198.65096862745096</v>
      </c>
      <c r="E1351" s="102">
        <f>SUM(D1351/1.17)</f>
        <v>169.78715267303502</v>
      </c>
      <c r="F1351" s="102">
        <f>SUM(D1351-E1351)</f>
        <v>28.863815954415941</v>
      </c>
    </row>
    <row r="1354" spans="2:17" x14ac:dyDescent="0.25">
      <c r="L1354" s="100">
        <v>2550</v>
      </c>
      <c r="Q1354" s="81"/>
    </row>
    <row r="1355" spans="2:17" x14ac:dyDescent="0.25">
      <c r="L1355" s="100">
        <v>200</v>
      </c>
      <c r="N1355" s="93" t="s">
        <v>118</v>
      </c>
      <c r="O1355" s="93" t="s">
        <v>119</v>
      </c>
      <c r="P1355" s="93" t="s">
        <v>120</v>
      </c>
    </row>
    <row r="1356" spans="2:17" x14ac:dyDescent="0.25">
      <c r="L1356" s="101">
        <f>SUM(L1355/L1354)</f>
        <v>7.8431372549019607E-2</v>
      </c>
      <c r="N1356" s="102">
        <f>SUM(L1356*O1344)</f>
        <v>207.08788235294116</v>
      </c>
      <c r="O1356" s="102">
        <f>SUM(N1356/1.17)</f>
        <v>176.99819004524886</v>
      </c>
      <c r="P1356" s="102">
        <f>SUM(N1356-O1356)</f>
        <v>30.089692307692303</v>
      </c>
    </row>
    <row r="1363" spans="1:17" ht="18.75" x14ac:dyDescent="0.3">
      <c r="A1363" s="79"/>
      <c r="B1363" s="80" t="s">
        <v>14972</v>
      </c>
      <c r="G1363" s="81"/>
      <c r="K1363" s="79"/>
      <c r="L1363" s="80" t="s">
        <v>2885</v>
      </c>
      <c r="Q1363" s="81"/>
    </row>
    <row r="1364" spans="1:17" x14ac:dyDescent="0.25">
      <c r="A1364" s="79"/>
      <c r="B1364" t="s">
        <v>10724</v>
      </c>
      <c r="F1364" s="82" t="s">
        <v>95</v>
      </c>
      <c r="G1364" s="81"/>
      <c r="K1364" s="79"/>
      <c r="L1364" t="s">
        <v>6815</v>
      </c>
      <c r="P1364" s="82" t="s">
        <v>95</v>
      </c>
      <c r="Q1364" s="81"/>
    </row>
    <row r="1365" spans="1:17" ht="18.75" x14ac:dyDescent="0.3">
      <c r="A1365" s="251"/>
      <c r="B1365" s="274"/>
      <c r="C1365" s="117" t="s">
        <v>96</v>
      </c>
      <c r="D1365" s="117"/>
      <c r="E1365" s="117"/>
      <c r="F1365" s="275">
        <v>44621</v>
      </c>
      <c r="G1365" s="276"/>
      <c r="K1365" s="251"/>
      <c r="L1365" s="274"/>
      <c r="M1365" s="117" t="s">
        <v>96</v>
      </c>
      <c r="N1365" s="117"/>
      <c r="O1365" s="117"/>
      <c r="P1365" s="275">
        <v>44623</v>
      </c>
      <c r="Q1365" s="276"/>
    </row>
    <row r="1366" spans="1:17" x14ac:dyDescent="0.25">
      <c r="A1366" s="84" t="s">
        <v>97</v>
      </c>
      <c r="B1366" s="85" t="s">
        <v>98</v>
      </c>
      <c r="C1366" s="85" t="s">
        <v>99</v>
      </c>
      <c r="D1366" s="85" t="s">
        <v>100</v>
      </c>
      <c r="E1366" s="85" t="s">
        <v>101</v>
      </c>
      <c r="F1366" s="85" t="s">
        <v>102</v>
      </c>
      <c r="G1366" s="86" t="s">
        <v>103</v>
      </c>
      <c r="K1366" s="84" t="s">
        <v>97</v>
      </c>
      <c r="L1366" s="85" t="s">
        <v>98</v>
      </c>
      <c r="M1366" s="85" t="s">
        <v>99</v>
      </c>
      <c r="N1366" s="85" t="s">
        <v>100</v>
      </c>
      <c r="O1366" s="85" t="s">
        <v>101</v>
      </c>
      <c r="P1366" s="85" t="s">
        <v>102</v>
      </c>
      <c r="Q1366" s="86" t="s">
        <v>103</v>
      </c>
    </row>
    <row r="1367" spans="1:17" x14ac:dyDescent="0.25">
      <c r="A1367" s="84" t="s">
        <v>2</v>
      </c>
      <c r="B1367" s="85" t="s">
        <v>14974</v>
      </c>
      <c r="C1367" s="85" t="s">
        <v>9</v>
      </c>
      <c r="D1367" s="85" t="s">
        <v>22</v>
      </c>
      <c r="E1367" s="96">
        <v>90</v>
      </c>
      <c r="F1367" s="85" t="s">
        <v>9296</v>
      </c>
      <c r="G1367" s="86" t="s">
        <v>14975</v>
      </c>
      <c r="K1367" s="84" t="s">
        <v>2</v>
      </c>
      <c r="L1367" s="85" t="s">
        <v>14344</v>
      </c>
      <c r="M1367" s="85" t="s">
        <v>9</v>
      </c>
      <c r="N1367" s="85" t="s">
        <v>21</v>
      </c>
      <c r="O1367" s="96">
        <v>50</v>
      </c>
      <c r="P1367" s="85" t="s">
        <v>9296</v>
      </c>
      <c r="Q1367" s="86" t="s">
        <v>15017</v>
      </c>
    </row>
    <row r="1368" spans="1:17" x14ac:dyDescent="0.25">
      <c r="A1368" s="84" t="s">
        <v>6</v>
      </c>
      <c r="B1368" s="85" t="s">
        <v>12623</v>
      </c>
      <c r="C1368" s="85" t="s">
        <v>9</v>
      </c>
      <c r="D1368" s="85" t="s">
        <v>21</v>
      </c>
      <c r="E1368" s="96">
        <v>50</v>
      </c>
      <c r="F1368" s="85" t="s">
        <v>9296</v>
      </c>
      <c r="G1368" s="86" t="s">
        <v>14976</v>
      </c>
      <c r="K1368" s="84" t="s">
        <v>6</v>
      </c>
      <c r="L1368" s="85" t="s">
        <v>12360</v>
      </c>
      <c r="M1368" s="85" t="s">
        <v>20</v>
      </c>
      <c r="N1368" s="85" t="s">
        <v>13</v>
      </c>
      <c r="O1368" s="96">
        <v>0</v>
      </c>
      <c r="P1368" s="85" t="s">
        <v>105</v>
      </c>
      <c r="Q1368" s="86" t="s">
        <v>14358</v>
      </c>
    </row>
    <row r="1369" spans="1:17" x14ac:dyDescent="0.25">
      <c r="A1369" s="84" t="s">
        <v>32</v>
      </c>
      <c r="B1369" s="85" t="s">
        <v>14977</v>
      </c>
      <c r="C1369" s="85" t="s">
        <v>9</v>
      </c>
      <c r="D1369" s="85" t="s">
        <v>21</v>
      </c>
      <c r="E1369" s="96">
        <v>80</v>
      </c>
      <c r="F1369" s="85" t="s">
        <v>105</v>
      </c>
      <c r="G1369" s="86" t="s">
        <v>14978</v>
      </c>
      <c r="K1369" s="84" t="s">
        <v>32</v>
      </c>
      <c r="L1369" s="85" t="s">
        <v>6827</v>
      </c>
      <c r="M1369" s="85" t="s">
        <v>20</v>
      </c>
      <c r="N1369" s="85" t="s">
        <v>13</v>
      </c>
      <c r="O1369" s="96">
        <v>0</v>
      </c>
      <c r="P1369" s="85" t="s">
        <v>105</v>
      </c>
      <c r="Q1369" s="86" t="s">
        <v>14780</v>
      </c>
    </row>
    <row r="1370" spans="1:17" x14ac:dyDescent="0.25">
      <c r="A1370" s="84" t="s">
        <v>48</v>
      </c>
      <c r="B1370" s="85" t="s">
        <v>14979</v>
      </c>
      <c r="C1370" s="85" t="s">
        <v>20</v>
      </c>
      <c r="D1370" s="85" t="s">
        <v>22</v>
      </c>
      <c r="E1370" s="96">
        <v>90</v>
      </c>
      <c r="F1370" s="85" t="s">
        <v>9296</v>
      </c>
      <c r="G1370" s="86" t="s">
        <v>14980</v>
      </c>
      <c r="K1370" s="84" t="s">
        <v>48</v>
      </c>
      <c r="L1370" s="85" t="s">
        <v>14515</v>
      </c>
      <c r="M1370" s="85" t="s">
        <v>41</v>
      </c>
      <c r="N1370" s="85" t="s">
        <v>13</v>
      </c>
      <c r="O1370" s="96">
        <v>0</v>
      </c>
      <c r="P1370" s="85" t="s">
        <v>105</v>
      </c>
      <c r="Q1370" s="86" t="s">
        <v>14516</v>
      </c>
    </row>
    <row r="1371" spans="1:17" x14ac:dyDescent="0.25">
      <c r="A1371" s="84" t="s">
        <v>49</v>
      </c>
      <c r="B1371" s="85" t="s">
        <v>14981</v>
      </c>
      <c r="C1371" s="85" t="s">
        <v>20</v>
      </c>
      <c r="D1371" s="85" t="s">
        <v>13</v>
      </c>
      <c r="E1371" s="96">
        <v>120</v>
      </c>
      <c r="F1371" s="85" t="s">
        <v>105</v>
      </c>
      <c r="G1371" s="86" t="s">
        <v>14982</v>
      </c>
      <c r="K1371" s="84" t="s">
        <v>49</v>
      </c>
      <c r="L1371" s="85" t="s">
        <v>1666</v>
      </c>
      <c r="M1371" s="85" t="s">
        <v>20</v>
      </c>
      <c r="N1371" s="85" t="s">
        <v>13</v>
      </c>
      <c r="O1371" s="96">
        <v>0</v>
      </c>
      <c r="P1371" s="85" t="s">
        <v>105</v>
      </c>
      <c r="Q1371" s="86" t="s">
        <v>14520</v>
      </c>
    </row>
    <row r="1372" spans="1:17" x14ac:dyDescent="0.25">
      <c r="A1372" s="84" t="s">
        <v>50</v>
      </c>
      <c r="B1372" s="85" t="s">
        <v>14983</v>
      </c>
      <c r="C1372" s="85" t="s">
        <v>20</v>
      </c>
      <c r="D1372" s="85" t="s">
        <v>13</v>
      </c>
      <c r="E1372" s="96">
        <v>80</v>
      </c>
      <c r="F1372" s="85" t="s">
        <v>9296</v>
      </c>
      <c r="G1372" s="86" t="s">
        <v>14984</v>
      </c>
      <c r="K1372" s="251"/>
      <c r="L1372" s="218"/>
      <c r="M1372" s="117"/>
      <c r="N1372" s="88" t="s">
        <v>104</v>
      </c>
      <c r="O1372" s="250">
        <f>SUM(O1367:O1371)</f>
        <v>50</v>
      </c>
      <c r="Q1372" s="81"/>
    </row>
    <row r="1373" spans="1:17" x14ac:dyDescent="0.25">
      <c r="A1373" s="84" t="s">
        <v>51</v>
      </c>
      <c r="B1373" s="85" t="s">
        <v>14985</v>
      </c>
      <c r="C1373" s="85" t="s">
        <v>9</v>
      </c>
      <c r="D1373" s="85" t="s">
        <v>22</v>
      </c>
      <c r="E1373" s="96">
        <v>0</v>
      </c>
      <c r="F1373" s="85" t="s">
        <v>105</v>
      </c>
      <c r="G1373" s="86" t="s">
        <v>12821</v>
      </c>
      <c r="K1373" s="251"/>
      <c r="L1373" s="117"/>
      <c r="M1373" s="117"/>
      <c r="N1373" s="311"/>
      <c r="O1373" s="312"/>
      <c r="Q1373" s="81"/>
    </row>
    <row r="1374" spans="1:17" ht="18.75" x14ac:dyDescent="0.3">
      <c r="A1374" s="84" t="s">
        <v>52</v>
      </c>
      <c r="B1374" s="85" t="s">
        <v>3907</v>
      </c>
      <c r="C1374" s="85" t="s">
        <v>12</v>
      </c>
      <c r="D1374" s="85" t="s">
        <v>21</v>
      </c>
      <c r="E1374" s="96">
        <v>0</v>
      </c>
      <c r="F1374" s="85" t="s">
        <v>105</v>
      </c>
      <c r="G1374" s="86" t="s">
        <v>14466</v>
      </c>
      <c r="K1374" s="79"/>
      <c r="L1374" s="80"/>
      <c r="M1374" t="s">
        <v>393</v>
      </c>
      <c r="O1374" s="115"/>
      <c r="P1374" s="83">
        <v>44625</v>
      </c>
      <c r="Q1374" s="81"/>
    </row>
    <row r="1375" spans="1:17" x14ac:dyDescent="0.25">
      <c r="A1375" s="84" t="s">
        <v>53</v>
      </c>
      <c r="B1375" s="85" t="s">
        <v>14751</v>
      </c>
      <c r="C1375" s="85" t="s">
        <v>9</v>
      </c>
      <c r="D1375" s="85" t="s">
        <v>21</v>
      </c>
      <c r="E1375" s="96">
        <v>0</v>
      </c>
      <c r="F1375" s="85" t="s">
        <v>105</v>
      </c>
      <c r="G1375" s="86" t="s">
        <v>14802</v>
      </c>
      <c r="K1375" s="84" t="s">
        <v>97</v>
      </c>
      <c r="L1375" s="85" t="s">
        <v>98</v>
      </c>
      <c r="M1375" s="85" t="s">
        <v>99</v>
      </c>
      <c r="N1375" s="85" t="s">
        <v>100</v>
      </c>
      <c r="O1375" s="85" t="s">
        <v>101</v>
      </c>
      <c r="P1375" s="85" t="s">
        <v>102</v>
      </c>
      <c r="Q1375" s="86" t="s">
        <v>103</v>
      </c>
    </row>
    <row r="1376" spans="1:17" x14ac:dyDescent="0.25">
      <c r="A1376" s="84" t="s">
        <v>54</v>
      </c>
      <c r="B1376" s="85" t="s">
        <v>1417</v>
      </c>
      <c r="C1376" s="85" t="s">
        <v>9</v>
      </c>
      <c r="D1376" s="85" t="s">
        <v>21</v>
      </c>
      <c r="E1376" s="96">
        <v>0</v>
      </c>
      <c r="F1376" s="85" t="s">
        <v>105</v>
      </c>
      <c r="G1376" s="86" t="s">
        <v>14807</v>
      </c>
      <c r="K1376" s="84" t="s">
        <v>2</v>
      </c>
      <c r="L1376" s="85" t="s">
        <v>3695</v>
      </c>
      <c r="M1376" s="85" t="s">
        <v>22</v>
      </c>
      <c r="N1376" s="85" t="s">
        <v>20</v>
      </c>
      <c r="O1376" s="96">
        <v>95</v>
      </c>
      <c r="P1376" s="85" t="s">
        <v>392</v>
      </c>
      <c r="Q1376" s="86" t="s">
        <v>15018</v>
      </c>
    </row>
    <row r="1377" spans="1:17" x14ac:dyDescent="0.25">
      <c r="A1377" s="84" t="s">
        <v>55</v>
      </c>
      <c r="B1377" s="85" t="s">
        <v>1093</v>
      </c>
      <c r="C1377" s="85" t="s">
        <v>9</v>
      </c>
      <c r="D1377" s="85" t="s">
        <v>21</v>
      </c>
      <c r="E1377" s="96">
        <v>0</v>
      </c>
      <c r="F1377" s="85" t="s">
        <v>254</v>
      </c>
      <c r="G1377" s="86" t="s">
        <v>14986</v>
      </c>
      <c r="K1377" s="84" t="s">
        <v>6</v>
      </c>
      <c r="L1377" s="85" t="s">
        <v>12471</v>
      </c>
      <c r="M1377" s="85" t="s">
        <v>13</v>
      </c>
      <c r="N1377" s="85" t="s">
        <v>41</v>
      </c>
      <c r="O1377" s="96">
        <v>130</v>
      </c>
      <c r="P1377" s="85" t="s">
        <v>105</v>
      </c>
      <c r="Q1377" s="86" t="s">
        <v>15019</v>
      </c>
    </row>
    <row r="1378" spans="1:17" x14ac:dyDescent="0.25">
      <c r="A1378" s="84" t="s">
        <v>56</v>
      </c>
      <c r="B1378" s="85" t="s">
        <v>1419</v>
      </c>
      <c r="C1378" s="85" t="s">
        <v>20</v>
      </c>
      <c r="D1378" s="85" t="s">
        <v>21</v>
      </c>
      <c r="E1378" s="96">
        <v>0</v>
      </c>
      <c r="F1378" s="85" t="s">
        <v>254</v>
      </c>
      <c r="G1378" s="86" t="s">
        <v>14987</v>
      </c>
      <c r="K1378" s="84" t="s">
        <v>32</v>
      </c>
      <c r="L1378" s="85" t="s">
        <v>15020</v>
      </c>
      <c r="M1378" s="85" t="s">
        <v>13</v>
      </c>
      <c r="N1378" s="85" t="s">
        <v>155</v>
      </c>
      <c r="O1378" s="96">
        <v>130</v>
      </c>
      <c r="P1378" s="85" t="s">
        <v>105</v>
      </c>
      <c r="Q1378" s="86" t="s">
        <v>15021</v>
      </c>
    </row>
    <row r="1379" spans="1:17" x14ac:dyDescent="0.25">
      <c r="A1379" s="84" t="s">
        <v>57</v>
      </c>
      <c r="B1379" s="85" t="s">
        <v>645</v>
      </c>
      <c r="C1379" s="85" t="s">
        <v>20</v>
      </c>
      <c r="D1379" s="85" t="s">
        <v>21</v>
      </c>
      <c r="E1379" s="96">
        <v>0</v>
      </c>
      <c r="F1379" s="85" t="s">
        <v>254</v>
      </c>
      <c r="G1379" s="86" t="s">
        <v>14988</v>
      </c>
      <c r="K1379" s="84" t="s">
        <v>48</v>
      </c>
      <c r="L1379" s="85" t="s">
        <v>15022</v>
      </c>
      <c r="M1379" s="85" t="s">
        <v>13</v>
      </c>
      <c r="N1379" s="85" t="s">
        <v>9</v>
      </c>
      <c r="O1379" s="96">
        <v>125</v>
      </c>
      <c r="P1379" s="85" t="s">
        <v>105</v>
      </c>
      <c r="Q1379" s="86" t="s">
        <v>15023</v>
      </c>
    </row>
    <row r="1380" spans="1:17" x14ac:dyDescent="0.25">
      <c r="A1380" s="251"/>
      <c r="B1380" s="218"/>
      <c r="C1380" s="117"/>
      <c r="D1380" s="88" t="s">
        <v>104</v>
      </c>
      <c r="E1380" s="250">
        <f>SUM(E1367:E1379)</f>
        <v>510</v>
      </c>
      <c r="G1380" s="81"/>
      <c r="K1380" s="84" t="s">
        <v>49</v>
      </c>
      <c r="L1380" s="85" t="s">
        <v>2366</v>
      </c>
      <c r="M1380" s="85" t="s">
        <v>13</v>
      </c>
      <c r="N1380" s="85" t="s">
        <v>20</v>
      </c>
      <c r="O1380" s="96">
        <v>125</v>
      </c>
      <c r="P1380" s="85" t="s">
        <v>105</v>
      </c>
      <c r="Q1380" s="86" t="s">
        <v>15024</v>
      </c>
    </row>
    <row r="1381" spans="1:17" x14ac:dyDescent="0.25">
      <c r="A1381" s="251"/>
      <c r="B1381" s="117"/>
      <c r="C1381" s="117"/>
      <c r="D1381" s="311"/>
      <c r="E1381" s="312"/>
      <c r="G1381" s="81"/>
      <c r="K1381" s="84" t="s">
        <v>50</v>
      </c>
      <c r="L1381" s="85" t="s">
        <v>15025</v>
      </c>
      <c r="M1381" s="85" t="s">
        <v>890</v>
      </c>
      <c r="N1381" s="85" t="s">
        <v>20</v>
      </c>
      <c r="O1381" s="96">
        <v>105</v>
      </c>
      <c r="P1381" s="85" t="s">
        <v>105</v>
      </c>
      <c r="Q1381" s="86" t="s">
        <v>15026</v>
      </c>
    </row>
    <row r="1382" spans="1:17" ht="18.75" x14ac:dyDescent="0.3">
      <c r="A1382" s="79"/>
      <c r="B1382" s="80"/>
      <c r="C1382" t="s">
        <v>393</v>
      </c>
      <c r="E1382" s="115"/>
      <c r="F1382" s="83">
        <v>44624</v>
      </c>
      <c r="G1382" s="81"/>
      <c r="K1382" s="84" t="s">
        <v>51</v>
      </c>
      <c r="L1382" s="85" t="s">
        <v>15027</v>
      </c>
      <c r="M1382" s="85" t="s">
        <v>21</v>
      </c>
      <c r="N1382" s="85" t="s">
        <v>5</v>
      </c>
      <c r="O1382" s="96">
        <v>55</v>
      </c>
      <c r="P1382" s="85" t="s">
        <v>392</v>
      </c>
      <c r="Q1382" s="86" t="s">
        <v>15030</v>
      </c>
    </row>
    <row r="1383" spans="1:17" x14ac:dyDescent="0.25">
      <c r="A1383" s="84" t="s">
        <v>97</v>
      </c>
      <c r="B1383" s="85" t="s">
        <v>98</v>
      </c>
      <c r="C1383" s="85" t="s">
        <v>99</v>
      </c>
      <c r="D1383" s="85" t="s">
        <v>100</v>
      </c>
      <c r="E1383" s="85" t="s">
        <v>101</v>
      </c>
      <c r="F1383" s="85" t="s">
        <v>102</v>
      </c>
      <c r="G1383" s="86" t="s">
        <v>103</v>
      </c>
      <c r="K1383" s="84" t="s">
        <v>52</v>
      </c>
      <c r="L1383" s="85" t="s">
        <v>15028</v>
      </c>
      <c r="M1383" s="85" t="s">
        <v>21</v>
      </c>
      <c r="N1383" s="85" t="s">
        <v>20</v>
      </c>
      <c r="O1383" s="96">
        <v>55</v>
      </c>
      <c r="P1383" s="85" t="s">
        <v>392</v>
      </c>
      <c r="Q1383" s="86" t="s">
        <v>15029</v>
      </c>
    </row>
    <row r="1384" spans="1:17" x14ac:dyDescent="0.25">
      <c r="A1384" s="84" t="s">
        <v>2</v>
      </c>
      <c r="B1384" s="85" t="s">
        <v>12428</v>
      </c>
      <c r="C1384" s="85" t="s">
        <v>890</v>
      </c>
      <c r="D1384" s="85" t="s">
        <v>20</v>
      </c>
      <c r="E1384" s="96">
        <v>105</v>
      </c>
      <c r="F1384" s="85" t="s">
        <v>105</v>
      </c>
      <c r="G1384" s="86" t="s">
        <v>14989</v>
      </c>
      <c r="K1384" s="84" t="s">
        <v>53</v>
      </c>
      <c r="L1384" s="85" t="s">
        <v>15031</v>
      </c>
      <c r="M1384" s="85" t="s">
        <v>21</v>
      </c>
      <c r="N1384" s="85" t="s">
        <v>12</v>
      </c>
      <c r="O1384" s="96">
        <v>55</v>
      </c>
      <c r="P1384" s="85" t="s">
        <v>392</v>
      </c>
      <c r="Q1384" s="86" t="s">
        <v>15032</v>
      </c>
    </row>
    <row r="1385" spans="1:17" x14ac:dyDescent="0.25">
      <c r="A1385" s="84" t="s">
        <v>6</v>
      </c>
      <c r="B1385" s="85" t="s">
        <v>14990</v>
      </c>
      <c r="C1385" s="85" t="s">
        <v>21</v>
      </c>
      <c r="D1385" s="85" t="s">
        <v>20</v>
      </c>
      <c r="E1385" s="96">
        <v>55</v>
      </c>
      <c r="F1385" s="85" t="s">
        <v>392</v>
      </c>
      <c r="G1385" s="86" t="s">
        <v>14991</v>
      </c>
      <c r="K1385" s="84" t="s">
        <v>54</v>
      </c>
      <c r="L1385" s="85" t="s">
        <v>15033</v>
      </c>
      <c r="M1385" s="85" t="s">
        <v>21</v>
      </c>
      <c r="N1385" s="85" t="s">
        <v>20</v>
      </c>
      <c r="O1385" s="96">
        <v>85</v>
      </c>
      <c r="P1385" s="85" t="s">
        <v>105</v>
      </c>
      <c r="Q1385" s="86" t="s">
        <v>15034</v>
      </c>
    </row>
    <row r="1386" spans="1:17" x14ac:dyDescent="0.25">
      <c r="A1386" s="84" t="s">
        <v>32</v>
      </c>
      <c r="B1386" s="85" t="s">
        <v>14992</v>
      </c>
      <c r="C1386" s="85" t="s">
        <v>21</v>
      </c>
      <c r="D1386" s="85" t="s">
        <v>20</v>
      </c>
      <c r="E1386" s="96">
        <v>85</v>
      </c>
      <c r="F1386" s="85" t="s">
        <v>105</v>
      </c>
      <c r="G1386" s="86" t="s">
        <v>14993</v>
      </c>
      <c r="K1386" s="84" t="s">
        <v>55</v>
      </c>
      <c r="L1386" s="85" t="s">
        <v>11181</v>
      </c>
      <c r="M1386" s="85" t="s">
        <v>21</v>
      </c>
      <c r="N1386" s="85" t="s">
        <v>9</v>
      </c>
      <c r="O1386" s="96">
        <v>55</v>
      </c>
      <c r="P1386" s="85" t="s">
        <v>392</v>
      </c>
      <c r="Q1386" s="86" t="s">
        <v>15035</v>
      </c>
    </row>
    <row r="1387" spans="1:17" x14ac:dyDescent="0.25">
      <c r="A1387" s="84" t="s">
        <v>48</v>
      </c>
      <c r="B1387" s="85" t="s">
        <v>8720</v>
      </c>
      <c r="C1387" s="85" t="s">
        <v>21</v>
      </c>
      <c r="D1387" s="85" t="s">
        <v>9</v>
      </c>
      <c r="E1387" s="96">
        <v>85</v>
      </c>
      <c r="F1387" s="85" t="s">
        <v>105</v>
      </c>
      <c r="G1387" s="86" t="s">
        <v>14994</v>
      </c>
      <c r="K1387" s="84" t="s">
        <v>56</v>
      </c>
      <c r="L1387" s="85" t="s">
        <v>15036</v>
      </c>
      <c r="M1387" s="85" t="s">
        <v>13</v>
      </c>
      <c r="N1387" s="85" t="s">
        <v>20</v>
      </c>
      <c r="O1387" s="96">
        <v>0</v>
      </c>
      <c r="P1387" s="85" t="s">
        <v>105</v>
      </c>
      <c r="Q1387" s="86" t="s">
        <v>14875</v>
      </c>
    </row>
    <row r="1388" spans="1:17" x14ac:dyDescent="0.25">
      <c r="A1388" s="84" t="s">
        <v>49</v>
      </c>
      <c r="B1388" s="85" t="s">
        <v>14995</v>
      </c>
      <c r="C1388" s="85" t="s">
        <v>21</v>
      </c>
      <c r="D1388" s="85" t="s">
        <v>9</v>
      </c>
      <c r="E1388" s="96">
        <v>85</v>
      </c>
      <c r="F1388" s="85" t="s">
        <v>105</v>
      </c>
      <c r="G1388" s="86" t="s">
        <v>14996</v>
      </c>
      <c r="K1388" s="84" t="s">
        <v>57</v>
      </c>
      <c r="L1388" s="85" t="s">
        <v>3022</v>
      </c>
      <c r="M1388" s="85" t="s">
        <v>21</v>
      </c>
      <c r="N1388" s="85" t="s">
        <v>20</v>
      </c>
      <c r="O1388" s="96">
        <v>0</v>
      </c>
      <c r="P1388" s="85" t="s">
        <v>105</v>
      </c>
      <c r="Q1388" s="86" t="s">
        <v>13996</v>
      </c>
    </row>
    <row r="1389" spans="1:17" x14ac:dyDescent="0.25">
      <c r="A1389" s="84" t="s">
        <v>50</v>
      </c>
      <c r="B1389" s="85" t="s">
        <v>14997</v>
      </c>
      <c r="C1389" s="85" t="s">
        <v>21</v>
      </c>
      <c r="D1389" s="85" t="s">
        <v>9</v>
      </c>
      <c r="E1389" s="96">
        <v>85</v>
      </c>
      <c r="F1389" s="85" t="s">
        <v>105</v>
      </c>
      <c r="G1389" s="86" t="s">
        <v>14998</v>
      </c>
      <c r="K1389" s="84" t="s">
        <v>58</v>
      </c>
      <c r="L1389" s="85" t="s">
        <v>857</v>
      </c>
      <c r="M1389" s="85" t="s">
        <v>22</v>
      </c>
      <c r="N1389" s="85" t="s">
        <v>20</v>
      </c>
      <c r="O1389" s="96">
        <v>0</v>
      </c>
      <c r="P1389" s="85" t="s">
        <v>105</v>
      </c>
      <c r="Q1389" s="86" t="s">
        <v>14375</v>
      </c>
    </row>
    <row r="1390" spans="1:17" x14ac:dyDescent="0.25">
      <c r="A1390" s="84" t="s">
        <v>51</v>
      </c>
      <c r="B1390" s="85" t="s">
        <v>5265</v>
      </c>
      <c r="C1390" s="85" t="s">
        <v>21</v>
      </c>
      <c r="D1390" s="85" t="s">
        <v>20</v>
      </c>
      <c r="E1390" s="96">
        <v>85</v>
      </c>
      <c r="F1390" s="85" t="s">
        <v>105</v>
      </c>
      <c r="G1390" s="86" t="s">
        <v>14999</v>
      </c>
      <c r="K1390" s="84" t="s">
        <v>59</v>
      </c>
      <c r="L1390" s="85" t="s">
        <v>14286</v>
      </c>
      <c r="M1390" s="85" t="s">
        <v>890</v>
      </c>
      <c r="N1390" s="85" t="s">
        <v>20</v>
      </c>
      <c r="O1390" s="96">
        <v>0</v>
      </c>
      <c r="P1390" s="85" t="s">
        <v>105</v>
      </c>
      <c r="Q1390" s="86" t="s">
        <v>14287</v>
      </c>
    </row>
    <row r="1391" spans="1:17" x14ac:dyDescent="0.25">
      <c r="A1391" s="84" t="s">
        <v>52</v>
      </c>
      <c r="B1391" s="85" t="s">
        <v>15000</v>
      </c>
      <c r="C1391" s="85" t="s">
        <v>21</v>
      </c>
      <c r="D1391" s="85" t="s">
        <v>5</v>
      </c>
      <c r="E1391" s="96">
        <v>55</v>
      </c>
      <c r="F1391" s="85" t="s">
        <v>392</v>
      </c>
      <c r="G1391" s="86" t="s">
        <v>15001</v>
      </c>
      <c r="K1391" s="84" t="s">
        <v>60</v>
      </c>
      <c r="L1391" s="85" t="s">
        <v>14245</v>
      </c>
      <c r="M1391" s="85" t="s">
        <v>21</v>
      </c>
      <c r="N1391" s="85" t="s">
        <v>20</v>
      </c>
      <c r="O1391" s="96">
        <v>0</v>
      </c>
      <c r="P1391" s="85" t="s">
        <v>105</v>
      </c>
      <c r="Q1391" s="86" t="s">
        <v>14615</v>
      </c>
    </row>
    <row r="1392" spans="1:17" x14ac:dyDescent="0.25">
      <c r="A1392" s="84" t="s">
        <v>53</v>
      </c>
      <c r="B1392" s="85" t="s">
        <v>12221</v>
      </c>
      <c r="C1392" s="85" t="s">
        <v>21</v>
      </c>
      <c r="D1392" s="85" t="s">
        <v>9</v>
      </c>
      <c r="E1392" s="96">
        <v>85</v>
      </c>
      <c r="F1392" s="85" t="s">
        <v>105</v>
      </c>
      <c r="G1392" s="86" t="s">
        <v>15002</v>
      </c>
      <c r="K1392" s="84" t="s">
        <v>61</v>
      </c>
      <c r="L1392" s="85" t="s">
        <v>14824</v>
      </c>
      <c r="M1392" s="85" t="s">
        <v>21</v>
      </c>
      <c r="N1392" s="85" t="s">
        <v>9</v>
      </c>
      <c r="O1392" s="96">
        <v>0</v>
      </c>
      <c r="P1392" s="85" t="s">
        <v>105</v>
      </c>
      <c r="Q1392" s="86" t="s">
        <v>14825</v>
      </c>
    </row>
    <row r="1393" spans="1:17" x14ac:dyDescent="0.25">
      <c r="A1393" s="84" t="s">
        <v>54</v>
      </c>
      <c r="B1393" s="85" t="s">
        <v>3021</v>
      </c>
      <c r="C1393" s="85" t="s">
        <v>21</v>
      </c>
      <c r="D1393" s="85" t="s">
        <v>9</v>
      </c>
      <c r="E1393" s="96">
        <v>85</v>
      </c>
      <c r="F1393" s="85" t="s">
        <v>105</v>
      </c>
      <c r="G1393" s="86" t="s">
        <v>15003</v>
      </c>
      <c r="N1393" s="255" t="s">
        <v>104</v>
      </c>
      <c r="O1393" s="256">
        <f>SUM(O1376:O1392)</f>
        <v>1015</v>
      </c>
      <c r="Q1393" s="81"/>
    </row>
    <row r="1394" spans="1:17" x14ac:dyDescent="0.25">
      <c r="A1394" s="84" t="s">
        <v>55</v>
      </c>
      <c r="B1394" s="85" t="s">
        <v>15004</v>
      </c>
      <c r="C1394" s="85" t="s">
        <v>21</v>
      </c>
      <c r="D1394" s="85" t="s">
        <v>20</v>
      </c>
      <c r="E1394" s="96">
        <v>55</v>
      </c>
      <c r="F1394" s="85" t="s">
        <v>392</v>
      </c>
      <c r="G1394" s="86" t="s">
        <v>15005</v>
      </c>
      <c r="M1394" s="90"/>
    </row>
    <row r="1395" spans="1:17" x14ac:dyDescent="0.25">
      <c r="A1395" s="84" t="s">
        <v>56</v>
      </c>
      <c r="B1395" s="85" t="s">
        <v>12088</v>
      </c>
      <c r="C1395" s="85" t="s">
        <v>21</v>
      </c>
      <c r="D1395" s="85" t="s">
        <v>12</v>
      </c>
      <c r="E1395" s="96">
        <v>85</v>
      </c>
      <c r="F1395" s="85" t="s">
        <v>105</v>
      </c>
      <c r="G1395" s="86" t="s">
        <v>15006</v>
      </c>
      <c r="M1395" t="s">
        <v>104</v>
      </c>
      <c r="N1395" s="205">
        <f>SUM(O1372+O1393)</f>
        <v>1065</v>
      </c>
      <c r="O1395" s="273">
        <f>SUM(N1395*1.95583)</f>
        <v>2082.9589499999997</v>
      </c>
    </row>
    <row r="1396" spans="1:17" x14ac:dyDescent="0.25">
      <c r="A1396" s="84" t="s">
        <v>57</v>
      </c>
      <c r="B1396" s="85" t="s">
        <v>12567</v>
      </c>
      <c r="C1396" s="85" t="s">
        <v>21</v>
      </c>
      <c r="D1396" s="85" t="s">
        <v>9</v>
      </c>
      <c r="E1396" s="96">
        <v>85</v>
      </c>
      <c r="F1396" s="85" t="s">
        <v>105</v>
      </c>
      <c r="G1396" s="86" t="s">
        <v>15007</v>
      </c>
      <c r="N1396" s="205"/>
      <c r="O1396" s="273"/>
    </row>
    <row r="1397" spans="1:17" x14ac:dyDescent="0.25">
      <c r="A1397" s="84" t="s">
        <v>58</v>
      </c>
      <c r="B1397" s="85" t="s">
        <v>15008</v>
      </c>
      <c r="C1397" s="85" t="s">
        <v>21</v>
      </c>
      <c r="D1397" s="85" t="s">
        <v>20</v>
      </c>
      <c r="E1397" s="96">
        <v>55</v>
      </c>
      <c r="F1397" s="85" t="s">
        <v>392</v>
      </c>
      <c r="G1397" s="86" t="s">
        <v>15009</v>
      </c>
      <c r="O1397" s="91"/>
      <c r="Q1397" s="81"/>
    </row>
    <row r="1398" spans="1:17" ht="15.75" x14ac:dyDescent="0.25">
      <c r="A1398" s="84" t="s">
        <v>59</v>
      </c>
      <c r="B1398" s="85" t="s">
        <v>15010</v>
      </c>
      <c r="C1398" s="85" t="s">
        <v>21</v>
      </c>
      <c r="D1398" s="85" t="s">
        <v>20</v>
      </c>
      <c r="E1398" s="96">
        <v>85</v>
      </c>
      <c r="F1398" s="85" t="s">
        <v>105</v>
      </c>
      <c r="G1398" s="86" t="s">
        <v>15011</v>
      </c>
      <c r="L1398" s="116" t="s">
        <v>15016</v>
      </c>
      <c r="M1398" s="116" t="s">
        <v>6815</v>
      </c>
      <c r="O1398" s="91"/>
      <c r="P1398" s="81"/>
      <c r="Q1398" s="81"/>
    </row>
    <row r="1399" spans="1:17" x14ac:dyDescent="0.25">
      <c r="A1399" s="84" t="s">
        <v>60</v>
      </c>
      <c r="B1399" s="85" t="s">
        <v>15012</v>
      </c>
      <c r="C1399" s="85" t="s">
        <v>21</v>
      </c>
      <c r="D1399" s="85" t="s">
        <v>9</v>
      </c>
      <c r="E1399" s="96">
        <v>0</v>
      </c>
      <c r="F1399" s="85" t="s">
        <v>105</v>
      </c>
      <c r="G1399" s="86" t="s">
        <v>14347</v>
      </c>
      <c r="K1399" s="79"/>
      <c r="L1399" s="92">
        <v>44627</v>
      </c>
      <c r="P1399" t="s">
        <v>5758</v>
      </c>
      <c r="Q1399" s="81"/>
    </row>
    <row r="1400" spans="1:17" x14ac:dyDescent="0.25">
      <c r="A1400" s="84" t="s">
        <v>61</v>
      </c>
      <c r="B1400" s="85" t="s">
        <v>14827</v>
      </c>
      <c r="C1400" s="85" t="s">
        <v>21</v>
      </c>
      <c r="D1400" s="85" t="s">
        <v>9</v>
      </c>
      <c r="E1400" s="96">
        <v>0</v>
      </c>
      <c r="F1400" s="85" t="s">
        <v>105</v>
      </c>
      <c r="G1400" s="86" t="s">
        <v>14828</v>
      </c>
      <c r="K1400" s="84" t="s">
        <v>97</v>
      </c>
      <c r="L1400" s="93" t="s">
        <v>106</v>
      </c>
      <c r="M1400" s="93" t="s">
        <v>107</v>
      </c>
    </row>
    <row r="1401" spans="1:17" x14ac:dyDescent="0.25">
      <c r="A1401" s="84" t="s">
        <v>62</v>
      </c>
      <c r="B1401" s="85" t="s">
        <v>1830</v>
      </c>
      <c r="C1401" s="85" t="s">
        <v>21</v>
      </c>
      <c r="D1401" s="85" t="s">
        <v>9</v>
      </c>
      <c r="E1401" s="96">
        <v>0</v>
      </c>
      <c r="F1401" s="85" t="s">
        <v>4484</v>
      </c>
      <c r="G1401" s="86" t="s">
        <v>15013</v>
      </c>
      <c r="K1401" s="84">
        <v>1</v>
      </c>
      <c r="L1401" s="85" t="s">
        <v>108</v>
      </c>
      <c r="M1401" s="96">
        <v>13</v>
      </c>
      <c r="Q1401" s="81"/>
    </row>
    <row r="1402" spans="1:17" x14ac:dyDescent="0.25">
      <c r="A1402" s="84" t="s">
        <v>64</v>
      </c>
      <c r="B1402" s="85" t="s">
        <v>15014</v>
      </c>
      <c r="C1402" s="85" t="s">
        <v>21</v>
      </c>
      <c r="D1402" s="85" t="s">
        <v>9</v>
      </c>
      <c r="E1402" s="96">
        <v>0</v>
      </c>
      <c r="F1402" s="85" t="s">
        <v>4484</v>
      </c>
      <c r="G1402" s="86" t="s">
        <v>15015</v>
      </c>
      <c r="K1402" s="84" t="s">
        <v>6</v>
      </c>
      <c r="L1402" s="85" t="s">
        <v>109</v>
      </c>
      <c r="M1402" s="96">
        <v>0</v>
      </c>
      <c r="O1402" t="s">
        <v>12375</v>
      </c>
      <c r="Q1402" s="81"/>
    </row>
    <row r="1403" spans="1:17" x14ac:dyDescent="0.25">
      <c r="D1403" s="255" t="s">
        <v>104</v>
      </c>
      <c r="E1403" s="256">
        <f>SUM(E1384:E1402)</f>
        <v>1175</v>
      </c>
      <c r="G1403" s="81"/>
      <c r="K1403" s="84">
        <v>3</v>
      </c>
      <c r="L1403" s="85" t="s">
        <v>110</v>
      </c>
      <c r="M1403" s="96">
        <v>0</v>
      </c>
      <c r="P1403" t="s">
        <v>12376</v>
      </c>
      <c r="Q1403" s="81"/>
    </row>
    <row r="1404" spans="1:17" x14ac:dyDescent="0.25">
      <c r="C1404" s="90"/>
      <c r="K1404" s="84">
        <v>4</v>
      </c>
      <c r="L1404" s="94" t="s">
        <v>111</v>
      </c>
      <c r="M1404" s="96">
        <v>35</v>
      </c>
      <c r="Q1404" s="81"/>
    </row>
    <row r="1405" spans="1:17" x14ac:dyDescent="0.25">
      <c r="C1405" t="s">
        <v>104</v>
      </c>
      <c r="D1405" s="205">
        <f>SUM(E1380+E1403)</f>
        <v>1685</v>
      </c>
      <c r="E1405" s="273">
        <f>SUM(D1405*1.95583)</f>
        <v>3295.5735500000001</v>
      </c>
      <c r="K1405" s="79"/>
      <c r="L1405" s="95" t="s">
        <v>104</v>
      </c>
      <c r="M1405" s="96">
        <f>SUM(M1401:M1404)</f>
        <v>48</v>
      </c>
      <c r="Q1405" s="81"/>
    </row>
    <row r="1406" spans="1:17" x14ac:dyDescent="0.25">
      <c r="D1406" s="205"/>
      <c r="E1406" s="273"/>
      <c r="K1406" s="79"/>
      <c r="L1406" s="290"/>
      <c r="M1406" s="252"/>
      <c r="Q1406" s="81"/>
    </row>
    <row r="1407" spans="1:17" x14ac:dyDescent="0.25">
      <c r="E1407" s="91"/>
      <c r="G1407" s="81"/>
      <c r="K1407" s="79"/>
      <c r="L1407" s="290"/>
      <c r="M1407" s="252"/>
      <c r="N1407" s="117"/>
      <c r="O1407" s="117"/>
      <c r="P1407" s="117"/>
      <c r="Q1407" s="276"/>
    </row>
    <row r="1408" spans="1:17" ht="15.75" x14ac:dyDescent="0.25">
      <c r="B1408" s="116" t="s">
        <v>14973</v>
      </c>
      <c r="C1408" s="116" t="s">
        <v>10724</v>
      </c>
      <c r="E1408" s="91"/>
      <c r="F1408" s="81"/>
      <c r="G1408" s="81"/>
      <c r="K1408" s="79"/>
      <c r="M1408" s="85" t="s">
        <v>2354</v>
      </c>
      <c r="N1408" s="96">
        <v>0</v>
      </c>
      <c r="O1408" s="85"/>
      <c r="Q1408" s="81"/>
    </row>
    <row r="1409" spans="1:17" x14ac:dyDescent="0.25">
      <c r="A1409" s="79"/>
      <c r="B1409" s="92">
        <v>44625</v>
      </c>
      <c r="F1409" t="s">
        <v>5758</v>
      </c>
      <c r="G1409" s="81"/>
      <c r="K1409" s="79"/>
      <c r="M1409" s="85" t="s">
        <v>112</v>
      </c>
      <c r="N1409" s="96">
        <f>SUM(N1395)</f>
        <v>1065</v>
      </c>
      <c r="O1409" s="99">
        <f>SUM(N1409*1.95583)</f>
        <v>2082.9589499999997</v>
      </c>
      <c r="Q1409" s="81"/>
    </row>
    <row r="1410" spans="1:17" x14ac:dyDescent="0.25">
      <c r="A1410" s="84" t="s">
        <v>97</v>
      </c>
      <c r="B1410" s="93" t="s">
        <v>106</v>
      </c>
      <c r="C1410" s="93" t="s">
        <v>107</v>
      </c>
      <c r="K1410" s="79"/>
      <c r="M1410" s="85" t="s">
        <v>113</v>
      </c>
      <c r="N1410" s="96">
        <f>SUM(M1405)</f>
        <v>48</v>
      </c>
      <c r="O1410" s="85"/>
      <c r="Q1410" s="81"/>
    </row>
    <row r="1411" spans="1:17" x14ac:dyDescent="0.25">
      <c r="A1411" s="84">
        <v>1</v>
      </c>
      <c r="B1411" s="85" t="s">
        <v>108</v>
      </c>
      <c r="C1411" s="96">
        <v>13.5</v>
      </c>
      <c r="G1411" s="81"/>
      <c r="K1411" s="79"/>
      <c r="M1411" s="85" t="s">
        <v>114</v>
      </c>
      <c r="N1411" s="96">
        <f>SUM(N1408+N1409-N1410)</f>
        <v>1017</v>
      </c>
      <c r="O1411" s="85"/>
      <c r="Q1411" s="81" t="s">
        <v>5758</v>
      </c>
    </row>
    <row r="1412" spans="1:17" x14ac:dyDescent="0.25">
      <c r="A1412" s="84" t="s">
        <v>6</v>
      </c>
      <c r="B1412" s="85" t="s">
        <v>109</v>
      </c>
      <c r="C1412" s="96">
        <v>0</v>
      </c>
      <c r="E1412" t="s">
        <v>12375</v>
      </c>
      <c r="G1412" s="81"/>
      <c r="K1412" s="79"/>
      <c r="M1412" s="94" t="s">
        <v>2355</v>
      </c>
      <c r="N1412" s="96">
        <v>0</v>
      </c>
      <c r="O1412" s="85"/>
      <c r="Q1412" s="81"/>
    </row>
    <row r="1413" spans="1:17" x14ac:dyDescent="0.25">
      <c r="A1413" s="84">
        <v>3</v>
      </c>
      <c r="B1413" s="85" t="s">
        <v>110</v>
      </c>
      <c r="C1413" s="96">
        <v>0</v>
      </c>
      <c r="F1413" t="s">
        <v>12376</v>
      </c>
      <c r="G1413" s="81"/>
    </row>
    <row r="1414" spans="1:17" x14ac:dyDescent="0.25">
      <c r="A1414" s="84">
        <v>4</v>
      </c>
      <c r="B1414" s="94" t="s">
        <v>111</v>
      </c>
      <c r="C1414" s="96">
        <v>35</v>
      </c>
      <c r="G1414" s="81"/>
    </row>
    <row r="1415" spans="1:17" x14ac:dyDescent="0.25">
      <c r="A1415" s="79"/>
      <c r="B1415" s="95" t="s">
        <v>104</v>
      </c>
      <c r="C1415" s="96">
        <f>SUM(C1411:C1414)</f>
        <v>48.5</v>
      </c>
      <c r="G1415" s="81"/>
    </row>
    <row r="1416" spans="1:17" x14ac:dyDescent="0.25">
      <c r="A1416" s="79"/>
      <c r="B1416" s="290"/>
      <c r="C1416" s="252"/>
      <c r="G1416" s="81"/>
    </row>
    <row r="1417" spans="1:17" x14ac:dyDescent="0.25">
      <c r="A1417" s="79"/>
      <c r="B1417" s="290"/>
      <c r="C1417" s="252"/>
      <c r="D1417" s="117"/>
      <c r="E1417" s="117"/>
      <c r="F1417" s="117"/>
      <c r="G1417" s="276"/>
    </row>
    <row r="1418" spans="1:17" x14ac:dyDescent="0.25">
      <c r="A1418" s="79"/>
      <c r="C1418" s="85" t="s">
        <v>2354</v>
      </c>
      <c r="D1418" s="96">
        <v>0</v>
      </c>
      <c r="E1418" s="85"/>
      <c r="G1418" s="81"/>
    </row>
    <row r="1419" spans="1:17" x14ac:dyDescent="0.25">
      <c r="A1419" s="79"/>
      <c r="C1419" s="85" t="s">
        <v>112</v>
      </c>
      <c r="D1419" s="96">
        <f>SUM(D1405)</f>
        <v>1685</v>
      </c>
      <c r="E1419" s="99">
        <f>SUM(D1419*1.95583)</f>
        <v>3295.5735500000001</v>
      </c>
      <c r="G1419" s="81"/>
      <c r="L1419" s="100">
        <v>2550</v>
      </c>
      <c r="Q1419" s="81"/>
    </row>
    <row r="1420" spans="1:17" x14ac:dyDescent="0.25">
      <c r="A1420" s="79"/>
      <c r="C1420" s="85" t="s">
        <v>113</v>
      </c>
      <c r="D1420" s="96">
        <f>SUM(C1415)</f>
        <v>48.5</v>
      </c>
      <c r="E1420" s="85"/>
      <c r="G1420" s="81"/>
      <c r="L1420" s="100">
        <v>200</v>
      </c>
      <c r="N1420" s="93" t="s">
        <v>118</v>
      </c>
      <c r="O1420" s="93" t="s">
        <v>119</v>
      </c>
      <c r="P1420" s="93" t="s">
        <v>120</v>
      </c>
    </row>
    <row r="1421" spans="1:17" x14ac:dyDescent="0.25">
      <c r="A1421" s="79"/>
      <c r="C1421" s="85" t="s">
        <v>114</v>
      </c>
      <c r="D1421" s="96">
        <f>SUM(D1418+D1419-D1420)</f>
        <v>1636.5</v>
      </c>
      <c r="E1421" s="85"/>
      <c r="G1421" s="81" t="s">
        <v>5758</v>
      </c>
      <c r="L1421" s="101">
        <f>SUM(L1420/L1419)</f>
        <v>7.8431372549019607E-2</v>
      </c>
      <c r="N1421" s="102">
        <f>SUM(L1421*O1409)</f>
        <v>163.36932941176468</v>
      </c>
      <c r="O1421" s="102">
        <f>SUM(N1421/1.17)</f>
        <v>139.63190548014077</v>
      </c>
      <c r="P1421" s="102">
        <f>SUM(N1421-O1421)</f>
        <v>23.737423931623908</v>
      </c>
    </row>
    <row r="1422" spans="1:17" x14ac:dyDescent="0.25">
      <c r="A1422" s="79"/>
      <c r="C1422" s="94" t="s">
        <v>2355</v>
      </c>
      <c r="D1422" s="96">
        <v>0</v>
      </c>
      <c r="E1422" s="85"/>
      <c r="G1422" s="81"/>
    </row>
    <row r="1429" spans="1:17" x14ac:dyDescent="0.25">
      <c r="B1429" s="100">
        <v>2550</v>
      </c>
      <c r="G1429" s="81"/>
    </row>
    <row r="1430" spans="1:17" x14ac:dyDescent="0.25">
      <c r="B1430" s="100">
        <v>200</v>
      </c>
      <c r="D1430" s="93" t="s">
        <v>118</v>
      </c>
      <c r="E1430" s="93" t="s">
        <v>119</v>
      </c>
      <c r="F1430" s="93" t="s">
        <v>120</v>
      </c>
    </row>
    <row r="1431" spans="1:17" x14ac:dyDescent="0.25">
      <c r="B1431" s="101">
        <f>SUM(B1430/B1429)</f>
        <v>7.8431372549019607E-2</v>
      </c>
      <c r="D1431" s="102">
        <f>SUM(B1431*E1419)</f>
        <v>258.47635686274509</v>
      </c>
      <c r="E1431" s="102">
        <f>SUM(D1431/1.17)</f>
        <v>220.91996313055137</v>
      </c>
      <c r="F1431" s="102">
        <f>SUM(D1431-E1431)</f>
        <v>37.556393732193726</v>
      </c>
    </row>
    <row r="1437" spans="1:17" ht="18.75" x14ac:dyDescent="0.3">
      <c r="A1437" s="79"/>
      <c r="B1437" s="80" t="s">
        <v>15046</v>
      </c>
      <c r="G1437" s="81"/>
      <c r="K1437" s="79"/>
      <c r="L1437" s="80" t="s">
        <v>15088</v>
      </c>
      <c r="Q1437" s="81"/>
    </row>
    <row r="1438" spans="1:17" x14ac:dyDescent="0.25">
      <c r="A1438" s="79"/>
      <c r="B1438" t="s">
        <v>3883</v>
      </c>
      <c r="F1438" s="82" t="s">
        <v>95</v>
      </c>
      <c r="G1438" s="81"/>
      <c r="K1438" s="79"/>
      <c r="L1438" t="s">
        <v>2056</v>
      </c>
      <c r="P1438" s="82" t="s">
        <v>95</v>
      </c>
      <c r="Q1438" s="81"/>
    </row>
    <row r="1439" spans="1:17" ht="18.75" x14ac:dyDescent="0.3">
      <c r="A1439" s="251"/>
      <c r="B1439" s="274"/>
      <c r="C1439" s="117" t="s">
        <v>96</v>
      </c>
      <c r="D1439" s="117"/>
      <c r="E1439" s="117"/>
      <c r="F1439" s="275">
        <v>44625</v>
      </c>
      <c r="G1439" s="276"/>
      <c r="K1439" s="251"/>
      <c r="L1439" s="274" t="s">
        <v>1077</v>
      </c>
      <c r="M1439" s="117"/>
      <c r="N1439" s="117"/>
      <c r="O1439" s="117"/>
      <c r="P1439" s="275">
        <v>44620</v>
      </c>
      <c r="Q1439" s="276"/>
    </row>
    <row r="1440" spans="1:17" x14ac:dyDescent="0.25">
      <c r="A1440" s="84" t="s">
        <v>97</v>
      </c>
      <c r="B1440" s="85" t="s">
        <v>98</v>
      </c>
      <c r="C1440" s="85" t="s">
        <v>99</v>
      </c>
      <c r="D1440" s="85" t="s">
        <v>100</v>
      </c>
      <c r="E1440" s="85" t="s">
        <v>101</v>
      </c>
      <c r="F1440" s="85" t="s">
        <v>102</v>
      </c>
      <c r="G1440" s="86" t="s">
        <v>103</v>
      </c>
      <c r="K1440" s="84" t="s">
        <v>97</v>
      </c>
      <c r="L1440" s="85" t="s">
        <v>98</v>
      </c>
      <c r="M1440" s="85" t="s">
        <v>99</v>
      </c>
      <c r="N1440" s="85" t="s">
        <v>100</v>
      </c>
      <c r="O1440" s="85" t="s">
        <v>101</v>
      </c>
      <c r="P1440" s="85" t="s">
        <v>102</v>
      </c>
      <c r="Q1440" s="86" t="s">
        <v>103</v>
      </c>
    </row>
    <row r="1441" spans="1:17" x14ac:dyDescent="0.25">
      <c r="A1441" s="84" t="s">
        <v>2</v>
      </c>
      <c r="B1441" s="85" t="s">
        <v>15048</v>
      </c>
      <c r="C1441" s="85" t="s">
        <v>41</v>
      </c>
      <c r="D1441" s="85" t="s">
        <v>13</v>
      </c>
      <c r="E1441" s="96">
        <v>90</v>
      </c>
      <c r="F1441" s="85" t="s">
        <v>9296</v>
      </c>
      <c r="G1441" s="86" t="s">
        <v>15049</v>
      </c>
      <c r="K1441" s="84" t="s">
        <v>2</v>
      </c>
      <c r="L1441" s="85" t="s">
        <v>2238</v>
      </c>
      <c r="M1441" s="85" t="s">
        <v>9</v>
      </c>
      <c r="N1441" s="85" t="s">
        <v>21</v>
      </c>
      <c r="O1441" s="96">
        <v>81.806700000000006</v>
      </c>
      <c r="P1441" s="85" t="s">
        <v>496</v>
      </c>
      <c r="Q1441" s="86" t="s">
        <v>14458</v>
      </c>
    </row>
    <row r="1442" spans="1:17" x14ac:dyDescent="0.25">
      <c r="A1442" s="84" t="s">
        <v>6</v>
      </c>
      <c r="B1442" s="85" t="s">
        <v>8033</v>
      </c>
      <c r="C1442" s="85" t="s">
        <v>41</v>
      </c>
      <c r="D1442" s="85" t="s">
        <v>890</v>
      </c>
      <c r="E1442" s="96">
        <v>110</v>
      </c>
      <c r="F1442" s="85" t="s">
        <v>105</v>
      </c>
      <c r="G1442" s="86" t="s">
        <v>15050</v>
      </c>
      <c r="K1442" s="84" t="s">
        <v>6</v>
      </c>
      <c r="L1442" s="85" t="s">
        <v>14332</v>
      </c>
      <c r="M1442" s="85" t="s">
        <v>20</v>
      </c>
      <c r="N1442" s="85" t="s">
        <v>13</v>
      </c>
      <c r="O1442" s="96">
        <v>122.7101</v>
      </c>
      <c r="P1442" s="85" t="s">
        <v>496</v>
      </c>
      <c r="Q1442" s="86" t="s">
        <v>14437</v>
      </c>
    </row>
    <row r="1443" spans="1:17" x14ac:dyDescent="0.25">
      <c r="A1443" s="84" t="s">
        <v>32</v>
      </c>
      <c r="B1443" s="85" t="s">
        <v>7372</v>
      </c>
      <c r="C1443" s="85" t="s">
        <v>9</v>
      </c>
      <c r="D1443" s="85" t="s">
        <v>21</v>
      </c>
      <c r="E1443" s="96">
        <v>85</v>
      </c>
      <c r="F1443" s="85" t="s">
        <v>105</v>
      </c>
      <c r="G1443" s="86" t="s">
        <v>15051</v>
      </c>
      <c r="K1443" s="84" t="s">
        <v>32</v>
      </c>
      <c r="L1443" s="85" t="s">
        <v>14328</v>
      </c>
      <c r="M1443" s="85" t="s">
        <v>20</v>
      </c>
      <c r="N1443" s="85" t="s">
        <v>13</v>
      </c>
      <c r="O1443" s="96">
        <v>122.71005148</v>
      </c>
      <c r="P1443" s="85" t="s">
        <v>496</v>
      </c>
      <c r="Q1443" s="86" t="s">
        <v>14438</v>
      </c>
    </row>
    <row r="1444" spans="1:17" x14ac:dyDescent="0.25">
      <c r="A1444" s="84" t="s">
        <v>48</v>
      </c>
      <c r="B1444" s="85" t="s">
        <v>449</v>
      </c>
      <c r="C1444" s="85" t="s">
        <v>9</v>
      </c>
      <c r="D1444" s="85" t="s">
        <v>21</v>
      </c>
      <c r="E1444" s="96">
        <v>85</v>
      </c>
      <c r="F1444" s="85" t="s">
        <v>105</v>
      </c>
      <c r="G1444" s="86" t="s">
        <v>15052</v>
      </c>
      <c r="K1444" s="84" t="s">
        <v>48</v>
      </c>
      <c r="L1444" s="85" t="s">
        <v>633</v>
      </c>
      <c r="M1444" s="85" t="s">
        <v>20</v>
      </c>
      <c r="N1444" s="85" t="s">
        <v>13</v>
      </c>
      <c r="O1444" s="96">
        <v>122.71005148</v>
      </c>
      <c r="P1444" s="85" t="s">
        <v>496</v>
      </c>
      <c r="Q1444" s="86" t="s">
        <v>14439</v>
      </c>
    </row>
    <row r="1445" spans="1:17" x14ac:dyDescent="0.25">
      <c r="A1445" s="84" t="s">
        <v>49</v>
      </c>
      <c r="B1445" s="85" t="s">
        <v>4432</v>
      </c>
      <c r="C1445" s="85" t="s">
        <v>9</v>
      </c>
      <c r="D1445" s="85" t="s">
        <v>28</v>
      </c>
      <c r="E1445" s="96">
        <v>125</v>
      </c>
      <c r="F1445" s="85" t="s">
        <v>105</v>
      </c>
      <c r="G1445" s="86" t="s">
        <v>15053</v>
      </c>
      <c r="K1445" s="84" t="s">
        <v>49</v>
      </c>
      <c r="L1445" s="85" t="s">
        <v>10940</v>
      </c>
      <c r="M1445" s="85" t="s">
        <v>9</v>
      </c>
      <c r="N1445" s="85" t="s">
        <v>21</v>
      </c>
      <c r="O1445" s="96">
        <v>81.806700000000006</v>
      </c>
      <c r="P1445" s="85" t="s">
        <v>496</v>
      </c>
      <c r="Q1445" s="86" t="s">
        <v>14440</v>
      </c>
    </row>
    <row r="1446" spans="1:17" x14ac:dyDescent="0.25">
      <c r="A1446" s="84" t="s">
        <v>50</v>
      </c>
      <c r="B1446" s="85" t="s">
        <v>324</v>
      </c>
      <c r="C1446" s="85" t="s">
        <v>9</v>
      </c>
      <c r="D1446" s="85" t="s">
        <v>13</v>
      </c>
      <c r="E1446" s="96">
        <v>85</v>
      </c>
      <c r="F1446" s="85" t="s">
        <v>9296</v>
      </c>
      <c r="G1446" s="86" t="s">
        <v>15054</v>
      </c>
      <c r="K1446" s="84" t="s">
        <v>50</v>
      </c>
      <c r="L1446" s="85" t="s">
        <v>15087</v>
      </c>
      <c r="M1446" s="85" t="s">
        <v>9</v>
      </c>
      <c r="N1446" s="85" t="s">
        <v>21</v>
      </c>
      <c r="O1446" s="96">
        <v>81.806700000000006</v>
      </c>
      <c r="P1446" s="85" t="s">
        <v>496</v>
      </c>
      <c r="Q1446" s="86" t="s">
        <v>14441</v>
      </c>
    </row>
    <row r="1447" spans="1:17" x14ac:dyDescent="0.25">
      <c r="A1447" s="84" t="s">
        <v>51</v>
      </c>
      <c r="B1447" s="85" t="s">
        <v>1754</v>
      </c>
      <c r="C1447" s="85" t="s">
        <v>9</v>
      </c>
      <c r="D1447" s="85" t="s">
        <v>890</v>
      </c>
      <c r="E1447" s="96">
        <v>105</v>
      </c>
      <c r="F1447" s="85" t="s">
        <v>105</v>
      </c>
      <c r="G1447" s="86" t="s">
        <v>15055</v>
      </c>
      <c r="K1447" s="84" t="s">
        <v>51</v>
      </c>
      <c r="L1447" s="85" t="s">
        <v>3161</v>
      </c>
      <c r="M1447" s="85" t="s">
        <v>20</v>
      </c>
      <c r="N1447" s="85" t="s">
        <v>13</v>
      </c>
      <c r="O1447" s="96">
        <v>122.7101</v>
      </c>
      <c r="P1447" s="85" t="s">
        <v>496</v>
      </c>
      <c r="Q1447" s="86" t="s">
        <v>14568</v>
      </c>
    </row>
    <row r="1448" spans="1:17" x14ac:dyDescent="0.25">
      <c r="A1448" s="84" t="s">
        <v>52</v>
      </c>
      <c r="B1448" s="85" t="s">
        <v>15056</v>
      </c>
      <c r="C1448" s="85" t="s">
        <v>20</v>
      </c>
      <c r="D1448" s="85" t="s">
        <v>21</v>
      </c>
      <c r="E1448" s="96">
        <v>85</v>
      </c>
      <c r="F1448" s="85" t="s">
        <v>105</v>
      </c>
      <c r="G1448" s="86" t="s">
        <v>15057</v>
      </c>
      <c r="K1448" s="84" t="s">
        <v>52</v>
      </c>
      <c r="L1448" s="85" t="s">
        <v>562</v>
      </c>
      <c r="M1448" s="85" t="s">
        <v>20</v>
      </c>
      <c r="N1448" s="85" t="s">
        <v>21</v>
      </c>
      <c r="O1448" s="96">
        <v>81.806700000000006</v>
      </c>
      <c r="P1448" s="85" t="s">
        <v>496</v>
      </c>
      <c r="Q1448" s="86" t="s">
        <v>14569</v>
      </c>
    </row>
    <row r="1449" spans="1:17" x14ac:dyDescent="0.25">
      <c r="A1449" s="84" t="s">
        <v>53</v>
      </c>
      <c r="B1449" s="85" t="s">
        <v>10705</v>
      </c>
      <c r="C1449" s="85" t="s">
        <v>20</v>
      </c>
      <c r="D1449" s="85" t="s">
        <v>13</v>
      </c>
      <c r="E1449" s="96">
        <v>125</v>
      </c>
      <c r="F1449" s="85" t="s">
        <v>105</v>
      </c>
      <c r="G1449" s="86" t="s">
        <v>15058</v>
      </c>
      <c r="K1449" s="84" t="s">
        <v>53</v>
      </c>
      <c r="L1449" s="85" t="s">
        <v>14480</v>
      </c>
      <c r="M1449" s="85" t="s">
        <v>20</v>
      </c>
      <c r="N1449" s="85" t="s">
        <v>21</v>
      </c>
      <c r="O1449" s="96">
        <v>81.806700000000006</v>
      </c>
      <c r="P1449" s="85" t="s">
        <v>496</v>
      </c>
      <c r="Q1449" s="86" t="s">
        <v>14570</v>
      </c>
    </row>
    <row r="1450" spans="1:17" x14ac:dyDescent="0.25">
      <c r="A1450" s="84" t="s">
        <v>54</v>
      </c>
      <c r="B1450" s="85" t="s">
        <v>4663</v>
      </c>
      <c r="C1450" s="85" t="s">
        <v>20</v>
      </c>
      <c r="D1450" s="85" t="s">
        <v>22</v>
      </c>
      <c r="E1450" s="96">
        <v>95</v>
      </c>
      <c r="F1450" s="85" t="s">
        <v>9296</v>
      </c>
      <c r="G1450" s="86" t="s">
        <v>15059</v>
      </c>
      <c r="K1450" s="84" t="s">
        <v>54</v>
      </c>
      <c r="L1450" s="85" t="s">
        <v>1078</v>
      </c>
      <c r="M1450" s="85" t="s">
        <v>20</v>
      </c>
      <c r="N1450" s="85" t="s">
        <v>21</v>
      </c>
      <c r="O1450" s="96">
        <v>81.806700000000006</v>
      </c>
      <c r="P1450" s="85" t="s">
        <v>496</v>
      </c>
      <c r="Q1450" s="86" t="s">
        <v>14571</v>
      </c>
    </row>
    <row r="1451" spans="1:17" x14ac:dyDescent="0.25">
      <c r="A1451" s="84" t="s">
        <v>55</v>
      </c>
      <c r="B1451" s="85" t="s">
        <v>15060</v>
      </c>
      <c r="C1451" s="85" t="s">
        <v>20</v>
      </c>
      <c r="D1451" s="85" t="s">
        <v>21</v>
      </c>
      <c r="E1451" s="96">
        <v>85</v>
      </c>
      <c r="F1451" s="85" t="s">
        <v>105</v>
      </c>
      <c r="G1451" s="86" t="s">
        <v>15061</v>
      </c>
      <c r="K1451" s="84" t="s">
        <v>55</v>
      </c>
      <c r="L1451" s="85" t="s">
        <v>14491</v>
      </c>
      <c r="M1451" s="85" t="s">
        <v>20</v>
      </c>
      <c r="N1451" s="85" t="s">
        <v>21</v>
      </c>
      <c r="O1451" s="96">
        <v>81.806700000000006</v>
      </c>
      <c r="P1451" s="85" t="s">
        <v>496</v>
      </c>
      <c r="Q1451" s="86" t="s">
        <v>14572</v>
      </c>
    </row>
    <row r="1452" spans="1:17" x14ac:dyDescent="0.25">
      <c r="A1452" s="84" t="s">
        <v>56</v>
      </c>
      <c r="B1452" s="85" t="s">
        <v>6062</v>
      </c>
      <c r="C1452" s="85" t="s">
        <v>20</v>
      </c>
      <c r="D1452" s="85" t="s">
        <v>890</v>
      </c>
      <c r="E1452" s="96">
        <v>105</v>
      </c>
      <c r="F1452" s="85" t="s">
        <v>105</v>
      </c>
      <c r="G1452" s="86" t="s">
        <v>15062</v>
      </c>
      <c r="K1452" s="84" t="s">
        <v>56</v>
      </c>
      <c r="L1452" s="85" t="s">
        <v>7265</v>
      </c>
      <c r="M1452" s="85" t="s">
        <v>20</v>
      </c>
      <c r="N1452" s="85" t="s">
        <v>13</v>
      </c>
      <c r="O1452" s="96">
        <v>122.71005148</v>
      </c>
      <c r="P1452" s="85" t="s">
        <v>496</v>
      </c>
      <c r="Q1452" s="86" t="s">
        <v>14573</v>
      </c>
    </row>
    <row r="1453" spans="1:17" x14ac:dyDescent="0.25">
      <c r="A1453" s="84" t="s">
        <v>57</v>
      </c>
      <c r="B1453" s="85" t="s">
        <v>15063</v>
      </c>
      <c r="C1453" s="85" t="s">
        <v>12</v>
      </c>
      <c r="D1453" s="85" t="s">
        <v>72</v>
      </c>
      <c r="E1453" s="96">
        <v>95</v>
      </c>
      <c r="F1453" s="85" t="s">
        <v>105</v>
      </c>
      <c r="G1453" s="86" t="s">
        <v>15064</v>
      </c>
      <c r="K1453" s="84" t="s">
        <v>57</v>
      </c>
      <c r="L1453" s="85" t="s">
        <v>5204</v>
      </c>
      <c r="M1453" s="85" t="s">
        <v>12</v>
      </c>
      <c r="N1453" s="85" t="s">
        <v>21</v>
      </c>
      <c r="O1453" s="96">
        <v>81.806700000000006</v>
      </c>
      <c r="P1453" s="85" t="s">
        <v>496</v>
      </c>
      <c r="Q1453" s="86" t="s">
        <v>14708</v>
      </c>
    </row>
    <row r="1454" spans="1:17" x14ac:dyDescent="0.25">
      <c r="A1454" s="84" t="s">
        <v>58</v>
      </c>
      <c r="B1454" s="85" t="s">
        <v>9779</v>
      </c>
      <c r="C1454" s="85" t="s">
        <v>12</v>
      </c>
      <c r="D1454" s="85" t="s">
        <v>890</v>
      </c>
      <c r="E1454" s="96">
        <v>0</v>
      </c>
      <c r="F1454" s="85" t="s">
        <v>105</v>
      </c>
      <c r="G1454" s="86" t="s">
        <v>14781</v>
      </c>
      <c r="K1454" s="84" t="s">
        <v>58</v>
      </c>
      <c r="L1454" s="85" t="s">
        <v>14745</v>
      </c>
      <c r="M1454" s="85" t="s">
        <v>9</v>
      </c>
      <c r="N1454" s="85" t="s">
        <v>21</v>
      </c>
      <c r="O1454" s="96">
        <v>81.806700000000006</v>
      </c>
      <c r="P1454" s="85" t="s">
        <v>496</v>
      </c>
      <c r="Q1454" s="86" t="s">
        <v>14884</v>
      </c>
    </row>
    <row r="1455" spans="1:17" x14ac:dyDescent="0.25">
      <c r="A1455" s="84" t="s">
        <v>59</v>
      </c>
      <c r="B1455" s="85" t="s">
        <v>14541</v>
      </c>
      <c r="C1455" s="85" t="s">
        <v>20</v>
      </c>
      <c r="D1455" s="85" t="s">
        <v>17</v>
      </c>
      <c r="E1455" s="96">
        <v>0</v>
      </c>
      <c r="F1455" s="85" t="s">
        <v>105</v>
      </c>
      <c r="G1455" s="86" t="s">
        <v>14542</v>
      </c>
      <c r="K1455" s="251"/>
      <c r="L1455" s="117"/>
      <c r="M1455" s="117"/>
      <c r="N1455" s="255" t="s">
        <v>104</v>
      </c>
      <c r="O1455" s="256">
        <f>SUM(O1441:O1454)</f>
        <v>1349.81065444</v>
      </c>
      <c r="Q1455" s="81"/>
    </row>
    <row r="1456" spans="1:17" x14ac:dyDescent="0.25">
      <c r="A1456" s="84" t="s">
        <v>60</v>
      </c>
      <c r="B1456" s="85" t="s">
        <v>6229</v>
      </c>
      <c r="C1456" s="85" t="s">
        <v>20</v>
      </c>
      <c r="D1456" s="85" t="s">
        <v>17</v>
      </c>
      <c r="E1456" s="96">
        <v>0</v>
      </c>
      <c r="F1456" s="85" t="s">
        <v>105</v>
      </c>
      <c r="G1456" s="86" t="s">
        <v>14543</v>
      </c>
      <c r="K1456" s="251"/>
      <c r="L1456" s="117"/>
      <c r="M1456" s="117"/>
      <c r="N1456" s="311"/>
      <c r="O1456" s="312"/>
      <c r="Q1456" s="81"/>
    </row>
    <row r="1457" spans="1:17" x14ac:dyDescent="0.25">
      <c r="A1457" s="84" t="s">
        <v>61</v>
      </c>
      <c r="B1457" s="85" t="s">
        <v>15065</v>
      </c>
      <c r="C1457" s="85" t="s">
        <v>20</v>
      </c>
      <c r="D1457" s="85" t="s">
        <v>890</v>
      </c>
      <c r="E1457" s="96">
        <v>0</v>
      </c>
      <c r="F1457" s="85" t="s">
        <v>105</v>
      </c>
      <c r="G1457" s="86" t="s">
        <v>14801</v>
      </c>
      <c r="N1457" s="90"/>
      <c r="P1457" s="81"/>
    </row>
    <row r="1458" spans="1:17" x14ac:dyDescent="0.25">
      <c r="A1458" s="84" t="s">
        <v>62</v>
      </c>
      <c r="B1458" s="85" t="s">
        <v>12907</v>
      </c>
      <c r="C1458" s="85" t="s">
        <v>9</v>
      </c>
      <c r="D1458" s="85" t="s">
        <v>21</v>
      </c>
      <c r="E1458" s="96">
        <v>0</v>
      </c>
      <c r="F1458" s="85" t="s">
        <v>105</v>
      </c>
      <c r="G1458" s="86" t="s">
        <v>14803</v>
      </c>
      <c r="K1458" s="79"/>
      <c r="N1458" t="s">
        <v>104</v>
      </c>
      <c r="O1458" s="205">
        <f>SUM(O1455)</f>
        <v>1349.81065444</v>
      </c>
      <c r="P1458" s="273">
        <f>SUM(O1458*1.95583)</f>
        <v>2640.000172273385</v>
      </c>
    </row>
    <row r="1459" spans="1:17" x14ac:dyDescent="0.25">
      <c r="A1459" s="84" t="s">
        <v>64</v>
      </c>
      <c r="B1459" s="85" t="s">
        <v>3083</v>
      </c>
      <c r="C1459" s="85" t="s">
        <v>9</v>
      </c>
      <c r="D1459" s="85" t="s">
        <v>21</v>
      </c>
      <c r="E1459" s="96">
        <v>0</v>
      </c>
      <c r="F1459" s="85" t="s">
        <v>105</v>
      </c>
      <c r="G1459" s="86" t="s">
        <v>14815</v>
      </c>
      <c r="K1459" s="79"/>
      <c r="O1459" s="205"/>
      <c r="P1459" s="273"/>
    </row>
    <row r="1460" spans="1:17" x14ac:dyDescent="0.25">
      <c r="A1460" s="84" t="s">
        <v>66</v>
      </c>
      <c r="B1460" s="85" t="s">
        <v>12841</v>
      </c>
      <c r="C1460" s="85" t="s">
        <v>9</v>
      </c>
      <c r="D1460" s="85" t="s">
        <v>22</v>
      </c>
      <c r="E1460" s="96">
        <v>0</v>
      </c>
      <c r="F1460" s="85" t="s">
        <v>105</v>
      </c>
      <c r="G1460" s="86" t="s">
        <v>14711</v>
      </c>
      <c r="K1460" s="79"/>
      <c r="O1460" s="205"/>
      <c r="P1460" s="273"/>
    </row>
    <row r="1461" spans="1:17" x14ac:dyDescent="0.25">
      <c r="A1461" s="84" t="s">
        <v>67</v>
      </c>
      <c r="B1461" s="85" t="s">
        <v>14838</v>
      </c>
      <c r="C1461" s="85" t="s">
        <v>12</v>
      </c>
      <c r="D1461" s="85" t="s">
        <v>13</v>
      </c>
      <c r="E1461" s="96">
        <v>0</v>
      </c>
      <c r="F1461" s="85" t="s">
        <v>105</v>
      </c>
      <c r="G1461" s="86" t="s">
        <v>14839</v>
      </c>
      <c r="K1461" s="79"/>
      <c r="M1461" s="85" t="s">
        <v>112</v>
      </c>
      <c r="N1461" s="96">
        <f>SUM(O1458)</f>
        <v>1349.81065444</v>
      </c>
      <c r="O1461" s="99">
        <f>SUM(N1461*1.95583)</f>
        <v>2640.000172273385</v>
      </c>
      <c r="Q1461" s="81"/>
    </row>
    <row r="1462" spans="1:17" x14ac:dyDescent="0.25">
      <c r="A1462" s="84" t="s">
        <v>121</v>
      </c>
      <c r="B1462" s="85" t="s">
        <v>8702</v>
      </c>
      <c r="C1462" s="85" t="s">
        <v>9</v>
      </c>
      <c r="D1462" s="85" t="s">
        <v>21</v>
      </c>
      <c r="E1462" s="96">
        <v>0</v>
      </c>
      <c r="F1462" s="85" t="s">
        <v>105</v>
      </c>
      <c r="G1462" s="86" t="s">
        <v>14849</v>
      </c>
    </row>
    <row r="1463" spans="1:17" x14ac:dyDescent="0.25">
      <c r="A1463" s="84" t="s">
        <v>122</v>
      </c>
      <c r="B1463" s="85" t="s">
        <v>14553</v>
      </c>
      <c r="C1463" s="85" t="s">
        <v>9</v>
      </c>
      <c r="D1463" s="85" t="s">
        <v>22</v>
      </c>
      <c r="E1463" s="96">
        <v>0</v>
      </c>
      <c r="F1463" s="85" t="s">
        <v>105</v>
      </c>
      <c r="G1463" s="86" t="s">
        <v>14650</v>
      </c>
    </row>
    <row r="1464" spans="1:17" x14ac:dyDescent="0.25">
      <c r="A1464" s="84" t="s">
        <v>123</v>
      </c>
      <c r="B1464" s="85" t="s">
        <v>13559</v>
      </c>
      <c r="C1464" s="85" t="s">
        <v>9</v>
      </c>
      <c r="D1464" s="85" t="s">
        <v>21</v>
      </c>
      <c r="E1464" s="96">
        <v>0</v>
      </c>
      <c r="F1464" s="85" t="s">
        <v>105</v>
      </c>
      <c r="G1464" s="86" t="s">
        <v>14850</v>
      </c>
    </row>
    <row r="1465" spans="1:17" x14ac:dyDescent="0.25">
      <c r="A1465" s="84" t="s">
        <v>124</v>
      </c>
      <c r="B1465" s="85" t="s">
        <v>14851</v>
      </c>
      <c r="C1465" s="85" t="s">
        <v>9</v>
      </c>
      <c r="D1465" s="85" t="s">
        <v>21</v>
      </c>
      <c r="E1465" s="96">
        <v>0</v>
      </c>
      <c r="F1465" s="85" t="s">
        <v>105</v>
      </c>
      <c r="G1465" s="86" t="s">
        <v>14852</v>
      </c>
      <c r="L1465" s="100">
        <v>2450</v>
      </c>
      <c r="N1465" s="93" t="s">
        <v>118</v>
      </c>
      <c r="O1465" s="93" t="s">
        <v>119</v>
      </c>
      <c r="P1465" s="93" t="s">
        <v>120</v>
      </c>
    </row>
    <row r="1466" spans="1:17" x14ac:dyDescent="0.25">
      <c r="A1466" s="84" t="s">
        <v>125</v>
      </c>
      <c r="B1466" s="85" t="s">
        <v>15066</v>
      </c>
      <c r="C1466" s="85" t="s">
        <v>155</v>
      </c>
      <c r="D1466" s="85" t="s">
        <v>21</v>
      </c>
      <c r="E1466" s="96">
        <v>0</v>
      </c>
      <c r="F1466" s="85" t="s">
        <v>254</v>
      </c>
      <c r="G1466" s="86" t="s">
        <v>15067</v>
      </c>
      <c r="L1466" s="100">
        <v>200</v>
      </c>
      <c r="N1466" s="102">
        <f>SUM(L1467*O1461)</f>
        <v>215.5102181447661</v>
      </c>
      <c r="O1466" s="102">
        <f>SUM(N1466/1.17)</f>
        <v>184.19676764509924</v>
      </c>
      <c r="P1466" s="102">
        <f>SUM(N1466-O1466)</f>
        <v>31.313450499666857</v>
      </c>
    </row>
    <row r="1467" spans="1:17" x14ac:dyDescent="0.25">
      <c r="A1467" s="84" t="s">
        <v>126</v>
      </c>
      <c r="B1467" s="85" t="s">
        <v>14909</v>
      </c>
      <c r="C1467" s="85" t="s">
        <v>155</v>
      </c>
      <c r="D1467" s="85" t="s">
        <v>21</v>
      </c>
      <c r="E1467" s="96">
        <v>0</v>
      </c>
      <c r="F1467" s="85" t="s">
        <v>254</v>
      </c>
      <c r="G1467" s="86" t="s">
        <v>15068</v>
      </c>
      <c r="L1467" s="101">
        <f>SUM(L1466/L1465)</f>
        <v>8.1632653061224483E-2</v>
      </c>
    </row>
    <row r="1468" spans="1:17" x14ac:dyDescent="0.25">
      <c r="A1468" s="84" t="s">
        <v>127</v>
      </c>
      <c r="B1468" s="85" t="s">
        <v>15069</v>
      </c>
      <c r="C1468" s="85" t="s">
        <v>20</v>
      </c>
      <c r="D1468" s="85" t="s">
        <v>21</v>
      </c>
      <c r="E1468" s="96">
        <v>0</v>
      </c>
      <c r="F1468" s="85" t="s">
        <v>254</v>
      </c>
      <c r="G1468" s="86" t="s">
        <v>15070</v>
      </c>
    </row>
    <row r="1469" spans="1:17" x14ac:dyDescent="0.25">
      <c r="A1469" s="84" t="s">
        <v>128</v>
      </c>
      <c r="B1469" s="85" t="s">
        <v>14905</v>
      </c>
      <c r="C1469" s="85" t="s">
        <v>20</v>
      </c>
      <c r="D1469" s="85" t="s">
        <v>21</v>
      </c>
      <c r="E1469" s="96">
        <v>0</v>
      </c>
      <c r="F1469" s="85" t="s">
        <v>254</v>
      </c>
      <c r="G1469" s="86" t="s">
        <v>15071</v>
      </c>
    </row>
    <row r="1470" spans="1:17" x14ac:dyDescent="0.25">
      <c r="A1470" s="84" t="s">
        <v>129</v>
      </c>
      <c r="B1470" s="85" t="s">
        <v>14906</v>
      </c>
      <c r="C1470" s="85" t="s">
        <v>20</v>
      </c>
      <c r="D1470" s="85" t="s">
        <v>21</v>
      </c>
      <c r="E1470" s="96">
        <v>0</v>
      </c>
      <c r="F1470" s="85" t="s">
        <v>254</v>
      </c>
      <c r="G1470" s="86" t="s">
        <v>15072</v>
      </c>
    </row>
    <row r="1471" spans="1:17" x14ac:dyDescent="0.25">
      <c r="A1471" s="84" t="s">
        <v>130</v>
      </c>
      <c r="B1471" s="85" t="s">
        <v>14907</v>
      </c>
      <c r="C1471" s="85" t="s">
        <v>20</v>
      </c>
      <c r="D1471" s="85" t="s">
        <v>21</v>
      </c>
      <c r="E1471" s="96">
        <v>0</v>
      </c>
      <c r="F1471" s="85" t="s">
        <v>254</v>
      </c>
      <c r="G1471" s="86" t="s">
        <v>15073</v>
      </c>
    </row>
    <row r="1472" spans="1:17" x14ac:dyDescent="0.25">
      <c r="A1472" s="84" t="s">
        <v>131</v>
      </c>
      <c r="B1472" s="85" t="s">
        <v>15074</v>
      </c>
      <c r="C1472" s="85" t="s">
        <v>20</v>
      </c>
      <c r="D1472" s="85" t="s">
        <v>13</v>
      </c>
      <c r="E1472" s="96">
        <v>0</v>
      </c>
      <c r="F1472" s="85" t="s">
        <v>381</v>
      </c>
      <c r="G1472" s="86" t="s">
        <v>15075</v>
      </c>
    </row>
    <row r="1473" spans="1:7" x14ac:dyDescent="0.25">
      <c r="A1473" s="251"/>
      <c r="B1473" s="218"/>
      <c r="C1473" s="117"/>
      <c r="D1473" s="88" t="s">
        <v>104</v>
      </c>
      <c r="E1473" s="250">
        <f>SUM(E1441:E1472)</f>
        <v>1275</v>
      </c>
      <c r="G1473" s="81"/>
    </row>
    <row r="1474" spans="1:7" x14ac:dyDescent="0.25">
      <c r="A1474" s="251"/>
      <c r="B1474" s="117"/>
      <c r="C1474" s="117"/>
      <c r="D1474" s="311"/>
      <c r="E1474" s="312"/>
      <c r="G1474" s="81"/>
    </row>
    <row r="1475" spans="1:7" ht="18.75" x14ac:dyDescent="0.3">
      <c r="A1475" s="79"/>
      <c r="B1475" s="80"/>
      <c r="C1475" t="s">
        <v>393</v>
      </c>
      <c r="E1475" s="115"/>
      <c r="F1475" s="83">
        <v>44627</v>
      </c>
      <c r="G1475" s="81"/>
    </row>
    <row r="1476" spans="1:7" x14ac:dyDescent="0.25">
      <c r="A1476" s="84" t="s">
        <v>97</v>
      </c>
      <c r="B1476" s="85" t="s">
        <v>98</v>
      </c>
      <c r="C1476" s="85" t="s">
        <v>99</v>
      </c>
      <c r="D1476" s="85" t="s">
        <v>100</v>
      </c>
      <c r="E1476" s="85" t="s">
        <v>101</v>
      </c>
      <c r="F1476" s="85" t="s">
        <v>102</v>
      </c>
      <c r="G1476" s="86" t="s">
        <v>103</v>
      </c>
    </row>
    <row r="1477" spans="1:7" x14ac:dyDescent="0.25">
      <c r="A1477" s="84" t="s">
        <v>2</v>
      </c>
      <c r="B1477" s="85" t="s">
        <v>14985</v>
      </c>
      <c r="C1477" s="85" t="s">
        <v>22</v>
      </c>
      <c r="D1477" s="85" t="s">
        <v>9</v>
      </c>
      <c r="E1477" s="96">
        <v>135</v>
      </c>
      <c r="F1477" s="85" t="s">
        <v>105</v>
      </c>
      <c r="G1477" s="86" t="s">
        <v>15076</v>
      </c>
    </row>
    <row r="1478" spans="1:7" x14ac:dyDescent="0.25">
      <c r="A1478" s="84" t="s">
        <v>6</v>
      </c>
      <c r="B1478" s="85" t="s">
        <v>15077</v>
      </c>
      <c r="C1478" s="85" t="s">
        <v>13</v>
      </c>
      <c r="D1478" s="85" t="s">
        <v>41</v>
      </c>
      <c r="E1478" s="96">
        <v>90</v>
      </c>
      <c r="F1478" s="85" t="s">
        <v>392</v>
      </c>
      <c r="G1478" s="86" t="s">
        <v>15078</v>
      </c>
    </row>
    <row r="1479" spans="1:7" x14ac:dyDescent="0.25">
      <c r="A1479" s="84" t="s">
        <v>32</v>
      </c>
      <c r="B1479" s="85" t="s">
        <v>15079</v>
      </c>
      <c r="C1479" s="85" t="s">
        <v>21</v>
      </c>
      <c r="D1479" s="85" t="s">
        <v>9</v>
      </c>
      <c r="E1479" s="96">
        <v>55</v>
      </c>
      <c r="F1479" s="85" t="s">
        <v>392</v>
      </c>
      <c r="G1479" s="86" t="s">
        <v>15080</v>
      </c>
    </row>
    <row r="1480" spans="1:7" x14ac:dyDescent="0.25">
      <c r="A1480" s="84" t="s">
        <v>48</v>
      </c>
      <c r="B1480" s="85" t="s">
        <v>15079</v>
      </c>
      <c r="C1480" s="85" t="s">
        <v>21</v>
      </c>
      <c r="D1480" s="85" t="s">
        <v>9</v>
      </c>
      <c r="E1480" s="96">
        <v>55</v>
      </c>
      <c r="F1480" s="85" t="s">
        <v>392</v>
      </c>
      <c r="G1480" s="86" t="s">
        <v>15081</v>
      </c>
    </row>
    <row r="1481" spans="1:7" x14ac:dyDescent="0.25">
      <c r="A1481" s="84" t="s">
        <v>49</v>
      </c>
      <c r="B1481" s="85" t="s">
        <v>286</v>
      </c>
      <c r="C1481" s="85" t="s">
        <v>21</v>
      </c>
      <c r="D1481" s="85" t="s">
        <v>9</v>
      </c>
      <c r="E1481" s="96">
        <v>55</v>
      </c>
      <c r="F1481" s="85" t="s">
        <v>392</v>
      </c>
      <c r="G1481" s="86" t="s">
        <v>15082</v>
      </c>
    </row>
    <row r="1482" spans="1:7" x14ac:dyDescent="0.25">
      <c r="A1482" s="84" t="s">
        <v>50</v>
      </c>
      <c r="B1482" s="85" t="s">
        <v>15083</v>
      </c>
      <c r="C1482" s="85" t="s">
        <v>21</v>
      </c>
      <c r="D1482" s="85" t="s">
        <v>9</v>
      </c>
      <c r="E1482" s="96">
        <v>55</v>
      </c>
      <c r="F1482" s="85" t="s">
        <v>392</v>
      </c>
      <c r="G1482" s="86" t="s">
        <v>15084</v>
      </c>
    </row>
    <row r="1483" spans="1:7" x14ac:dyDescent="0.25">
      <c r="A1483" s="84" t="s">
        <v>51</v>
      </c>
      <c r="B1483" s="85" t="s">
        <v>14876</v>
      </c>
      <c r="C1483" s="85" t="s">
        <v>21</v>
      </c>
      <c r="D1483" s="85" t="s">
        <v>5</v>
      </c>
      <c r="E1483" s="96">
        <v>0</v>
      </c>
      <c r="F1483" s="85" t="s">
        <v>105</v>
      </c>
      <c r="G1483" s="86" t="s">
        <v>14877</v>
      </c>
    </row>
    <row r="1484" spans="1:7" x14ac:dyDescent="0.25">
      <c r="A1484" s="84" t="s">
        <v>52</v>
      </c>
      <c r="B1484" s="85" t="s">
        <v>14878</v>
      </c>
      <c r="C1484" s="85" t="s">
        <v>21</v>
      </c>
      <c r="D1484" s="85" t="s">
        <v>5</v>
      </c>
      <c r="E1484" s="96">
        <v>0</v>
      </c>
      <c r="F1484" s="85" t="s">
        <v>105</v>
      </c>
      <c r="G1484" s="86" t="s">
        <v>14879</v>
      </c>
    </row>
    <row r="1485" spans="1:7" x14ac:dyDescent="0.25">
      <c r="A1485" s="84" t="s">
        <v>53</v>
      </c>
      <c r="B1485" s="85" t="s">
        <v>14880</v>
      </c>
      <c r="C1485" s="85" t="s">
        <v>890</v>
      </c>
      <c r="D1485" s="85" t="s">
        <v>5</v>
      </c>
      <c r="E1485" s="96">
        <v>0</v>
      </c>
      <c r="F1485" s="85" t="s">
        <v>105</v>
      </c>
      <c r="G1485" s="86" t="s">
        <v>14881</v>
      </c>
    </row>
    <row r="1486" spans="1:7" x14ac:dyDescent="0.25">
      <c r="A1486" s="84" t="s">
        <v>54</v>
      </c>
      <c r="B1486" s="85" t="s">
        <v>8437</v>
      </c>
      <c r="C1486" s="85" t="s">
        <v>21</v>
      </c>
      <c r="D1486" s="85" t="s">
        <v>20</v>
      </c>
      <c r="E1486" s="96">
        <v>0</v>
      </c>
      <c r="F1486" s="85" t="s">
        <v>105</v>
      </c>
      <c r="G1486" s="86" t="s">
        <v>14941</v>
      </c>
    </row>
    <row r="1487" spans="1:7" x14ac:dyDescent="0.25">
      <c r="A1487" s="84" t="s">
        <v>55</v>
      </c>
      <c r="B1487" s="85" t="s">
        <v>7248</v>
      </c>
      <c r="C1487" s="85" t="s">
        <v>21</v>
      </c>
      <c r="D1487" s="85" t="s">
        <v>9</v>
      </c>
      <c r="E1487" s="96">
        <v>0</v>
      </c>
      <c r="F1487" s="85" t="s">
        <v>105</v>
      </c>
      <c r="G1487" s="86" t="s">
        <v>14657</v>
      </c>
    </row>
    <row r="1488" spans="1:7" x14ac:dyDescent="0.25">
      <c r="A1488" s="84" t="s">
        <v>56</v>
      </c>
      <c r="B1488" s="85" t="s">
        <v>15085</v>
      </c>
      <c r="C1488" s="85" t="s">
        <v>21</v>
      </c>
      <c r="D1488" s="85" t="s">
        <v>20</v>
      </c>
      <c r="E1488" s="96">
        <v>0</v>
      </c>
      <c r="F1488" s="85" t="s">
        <v>381</v>
      </c>
      <c r="G1488" s="86" t="s">
        <v>15086</v>
      </c>
    </row>
    <row r="1489" spans="1:7" x14ac:dyDescent="0.25">
      <c r="D1489" s="255" t="s">
        <v>104</v>
      </c>
      <c r="E1489" s="256">
        <f>SUM(E1477:E1488)</f>
        <v>445</v>
      </c>
      <c r="G1489" s="81"/>
    </row>
    <row r="1490" spans="1:7" x14ac:dyDescent="0.25">
      <c r="C1490" s="90"/>
    </row>
    <row r="1491" spans="1:7" x14ac:dyDescent="0.25">
      <c r="C1491" t="s">
        <v>104</v>
      </c>
      <c r="D1491" s="205">
        <f>SUM(E1473+E1489)</f>
        <v>1720</v>
      </c>
      <c r="E1491" s="273">
        <f>SUM(D1491*1.95583)</f>
        <v>3364.0275999999999</v>
      </c>
    </row>
    <row r="1492" spans="1:7" x14ac:dyDescent="0.25">
      <c r="D1492" s="205"/>
      <c r="E1492" s="273"/>
    </row>
    <row r="1493" spans="1:7" x14ac:dyDescent="0.25">
      <c r="E1493" s="91"/>
      <c r="G1493" s="81"/>
    </row>
    <row r="1494" spans="1:7" ht="15.75" x14ac:dyDescent="0.25">
      <c r="B1494" s="116" t="s">
        <v>15047</v>
      </c>
      <c r="C1494" s="116" t="s">
        <v>3883</v>
      </c>
      <c r="E1494" s="91"/>
      <c r="F1494" s="81"/>
      <c r="G1494" s="81"/>
    </row>
    <row r="1495" spans="1:7" x14ac:dyDescent="0.25">
      <c r="A1495" s="79"/>
      <c r="B1495" s="92">
        <v>44628</v>
      </c>
      <c r="F1495" t="s">
        <v>5758</v>
      </c>
      <c r="G1495" s="81"/>
    </row>
    <row r="1496" spans="1:7" x14ac:dyDescent="0.25">
      <c r="A1496" s="84" t="s">
        <v>97</v>
      </c>
      <c r="B1496" s="93" t="s">
        <v>106</v>
      </c>
      <c r="C1496" s="93" t="s">
        <v>107</v>
      </c>
    </row>
    <row r="1497" spans="1:7" x14ac:dyDescent="0.25">
      <c r="A1497" s="84">
        <v>1</v>
      </c>
      <c r="B1497" s="85" t="s">
        <v>108</v>
      </c>
      <c r="C1497" s="96">
        <v>14</v>
      </c>
      <c r="G1497" s="81"/>
    </row>
    <row r="1498" spans="1:7" x14ac:dyDescent="0.25">
      <c r="A1498" s="84" t="s">
        <v>6</v>
      </c>
      <c r="B1498" s="85" t="s">
        <v>109</v>
      </c>
      <c r="C1498" s="96">
        <v>0</v>
      </c>
      <c r="E1498" t="s">
        <v>12375</v>
      </c>
      <c r="G1498" s="81"/>
    </row>
    <row r="1499" spans="1:7" x14ac:dyDescent="0.25">
      <c r="A1499" s="84">
        <v>3</v>
      </c>
      <c r="B1499" s="85" t="s">
        <v>110</v>
      </c>
      <c r="C1499" s="96">
        <v>0</v>
      </c>
      <c r="F1499" t="s">
        <v>12376</v>
      </c>
      <c r="G1499" s="81"/>
    </row>
    <row r="1500" spans="1:7" x14ac:dyDescent="0.25">
      <c r="A1500" s="84">
        <v>4</v>
      </c>
      <c r="B1500" s="94" t="s">
        <v>111</v>
      </c>
      <c r="C1500" s="96">
        <v>35</v>
      </c>
      <c r="G1500" s="81"/>
    </row>
    <row r="1501" spans="1:7" x14ac:dyDescent="0.25">
      <c r="A1501" s="79"/>
      <c r="B1501" s="95" t="s">
        <v>104</v>
      </c>
      <c r="C1501" s="96">
        <f>SUM(C1497:C1500)</f>
        <v>49</v>
      </c>
      <c r="G1501" s="81"/>
    </row>
    <row r="1502" spans="1:7" x14ac:dyDescent="0.25">
      <c r="A1502" s="79"/>
      <c r="B1502" s="290"/>
      <c r="C1502" s="252"/>
      <c r="G1502" s="81"/>
    </row>
    <row r="1503" spans="1:7" x14ac:dyDescent="0.25">
      <c r="A1503" s="79"/>
      <c r="B1503" s="290"/>
      <c r="C1503" s="252"/>
      <c r="D1503" s="117"/>
      <c r="E1503" s="117"/>
      <c r="F1503" s="117"/>
      <c r="G1503" s="276"/>
    </row>
    <row r="1504" spans="1:7" x14ac:dyDescent="0.25">
      <c r="A1504" s="79"/>
      <c r="C1504" s="85" t="s">
        <v>2354</v>
      </c>
      <c r="D1504" s="96">
        <v>0</v>
      </c>
      <c r="E1504" s="85"/>
      <c r="G1504" s="81"/>
    </row>
    <row r="1505" spans="1:7" x14ac:dyDescent="0.25">
      <c r="A1505" s="79"/>
      <c r="C1505" s="85" t="s">
        <v>112</v>
      </c>
      <c r="D1505" s="96">
        <f>SUM(D1491)</f>
        <v>1720</v>
      </c>
      <c r="E1505" s="99">
        <f>SUM(D1505*1.95583)</f>
        <v>3364.0275999999999</v>
      </c>
      <c r="G1505" s="81"/>
    </row>
    <row r="1506" spans="1:7" x14ac:dyDescent="0.25">
      <c r="A1506" s="79"/>
      <c r="C1506" s="85" t="s">
        <v>113</v>
      </c>
      <c r="D1506" s="96">
        <f>SUM(C1501)</f>
        <v>49</v>
      </c>
      <c r="E1506" s="85"/>
      <c r="G1506" s="81"/>
    </row>
    <row r="1507" spans="1:7" x14ac:dyDescent="0.25">
      <c r="A1507" s="79"/>
      <c r="C1507" s="85" t="s">
        <v>114</v>
      </c>
      <c r="D1507" s="96">
        <f>SUM(D1504+D1505-D1506)</f>
        <v>1671</v>
      </c>
      <c r="E1507" s="85"/>
      <c r="G1507" s="81" t="s">
        <v>5758</v>
      </c>
    </row>
    <row r="1508" spans="1:7" x14ac:dyDescent="0.25">
      <c r="A1508" s="79"/>
      <c r="C1508" s="94" t="s">
        <v>2355</v>
      </c>
      <c r="D1508" s="96">
        <v>0</v>
      </c>
      <c r="E1508" s="85"/>
      <c r="G1508" s="81"/>
    </row>
    <row r="1515" spans="1:7" x14ac:dyDescent="0.25">
      <c r="B1515" s="100">
        <v>2550</v>
      </c>
      <c r="G1515" s="81"/>
    </row>
    <row r="1516" spans="1:7" x14ac:dyDescent="0.25">
      <c r="B1516" s="100">
        <v>200</v>
      </c>
      <c r="D1516" s="93" t="s">
        <v>118</v>
      </c>
      <c r="E1516" s="93" t="s">
        <v>119</v>
      </c>
      <c r="F1516" s="93" t="s">
        <v>120</v>
      </c>
    </row>
    <row r="1517" spans="1:7" x14ac:dyDescent="0.25">
      <c r="B1517" s="101">
        <f>SUM(B1516/B1515)</f>
        <v>7.8431372549019607E-2</v>
      </c>
      <c r="D1517" s="102">
        <f>SUM(B1517*E1505)</f>
        <v>263.8453019607843</v>
      </c>
      <c r="E1517" s="102">
        <f>SUM(D1517/1.17)</f>
        <v>225.50880509468746</v>
      </c>
      <c r="F1517" s="102">
        <f>SUM(D1517-E1517)</f>
        <v>38.336496866096837</v>
      </c>
    </row>
    <row r="1523" spans="1:17" ht="18.75" x14ac:dyDescent="0.3">
      <c r="A1523" s="79"/>
      <c r="B1523" s="80" t="s">
        <v>15089</v>
      </c>
      <c r="G1523" s="81"/>
      <c r="K1523" s="79"/>
      <c r="L1523" s="80" t="s">
        <v>15167</v>
      </c>
      <c r="Q1523" s="81"/>
    </row>
    <row r="1524" spans="1:17" x14ac:dyDescent="0.25">
      <c r="A1524" s="79"/>
      <c r="B1524" t="s">
        <v>2056</v>
      </c>
      <c r="F1524" s="82" t="s">
        <v>95</v>
      </c>
      <c r="G1524" s="81"/>
      <c r="K1524" s="79"/>
      <c r="L1524" t="s">
        <v>15114</v>
      </c>
      <c r="P1524" s="82" t="s">
        <v>95</v>
      </c>
      <c r="Q1524" s="81"/>
    </row>
    <row r="1525" spans="1:17" ht="18.75" x14ac:dyDescent="0.3">
      <c r="A1525" s="251"/>
      <c r="B1525" s="274" t="s">
        <v>9881</v>
      </c>
      <c r="C1525" s="117"/>
      <c r="D1525" s="117"/>
      <c r="E1525" s="117"/>
      <c r="F1525" s="275">
        <v>44620</v>
      </c>
      <c r="G1525" s="276"/>
      <c r="K1525" s="251"/>
      <c r="L1525" s="274"/>
      <c r="M1525" s="117" t="s">
        <v>96</v>
      </c>
      <c r="N1525" s="117"/>
      <c r="O1525" s="117"/>
      <c r="P1525" s="275">
        <v>44626</v>
      </c>
      <c r="Q1525" s="276"/>
    </row>
    <row r="1526" spans="1:17" x14ac:dyDescent="0.25">
      <c r="A1526" s="84" t="s">
        <v>97</v>
      </c>
      <c r="B1526" s="85" t="s">
        <v>98</v>
      </c>
      <c r="C1526" s="85" t="s">
        <v>99</v>
      </c>
      <c r="D1526" s="85" t="s">
        <v>100</v>
      </c>
      <c r="E1526" s="85" t="s">
        <v>101</v>
      </c>
      <c r="F1526" s="85" t="s">
        <v>102</v>
      </c>
      <c r="G1526" s="86" t="s">
        <v>103</v>
      </c>
      <c r="K1526" s="84" t="s">
        <v>97</v>
      </c>
      <c r="L1526" s="85" t="s">
        <v>98</v>
      </c>
      <c r="M1526" s="85" t="s">
        <v>99</v>
      </c>
      <c r="N1526" s="85" t="s">
        <v>100</v>
      </c>
      <c r="O1526" s="85" t="s">
        <v>101</v>
      </c>
      <c r="P1526" s="85" t="s">
        <v>102</v>
      </c>
      <c r="Q1526" s="86" t="s">
        <v>103</v>
      </c>
    </row>
    <row r="1527" spans="1:17" x14ac:dyDescent="0.25">
      <c r="A1527" s="84" t="s">
        <v>2</v>
      </c>
      <c r="B1527" s="85" t="s">
        <v>14590</v>
      </c>
      <c r="C1527" s="85" t="s">
        <v>9</v>
      </c>
      <c r="D1527" s="85" t="s">
        <v>13</v>
      </c>
      <c r="E1527" s="96">
        <v>122.7101</v>
      </c>
      <c r="F1527" s="85" t="s">
        <v>496</v>
      </c>
      <c r="G1527" s="86" t="s">
        <v>14701</v>
      </c>
      <c r="K1527" s="84" t="s">
        <v>2</v>
      </c>
      <c r="L1527" s="85" t="s">
        <v>12611</v>
      </c>
      <c r="M1527" s="85" t="s">
        <v>9</v>
      </c>
      <c r="N1527" s="85" t="s">
        <v>21</v>
      </c>
      <c r="O1527" s="96">
        <v>55</v>
      </c>
      <c r="P1527" s="85" t="s">
        <v>9296</v>
      </c>
      <c r="Q1527" s="86" t="s">
        <v>15115</v>
      </c>
    </row>
    <row r="1528" spans="1:17" x14ac:dyDescent="0.25">
      <c r="A1528" s="84" t="s">
        <v>6</v>
      </c>
      <c r="B1528" s="85" t="s">
        <v>14702</v>
      </c>
      <c r="C1528" s="85" t="s">
        <v>20</v>
      </c>
      <c r="D1528" s="85" t="s">
        <v>13</v>
      </c>
      <c r="E1528" s="96">
        <v>122.7101</v>
      </c>
      <c r="F1528" s="85" t="s">
        <v>496</v>
      </c>
      <c r="G1528" s="86" t="s">
        <v>14703</v>
      </c>
      <c r="K1528" s="84" t="s">
        <v>6</v>
      </c>
      <c r="L1528" s="85" t="s">
        <v>14864</v>
      </c>
      <c r="M1528" s="85" t="s">
        <v>9</v>
      </c>
      <c r="N1528" s="85" t="s">
        <v>21</v>
      </c>
      <c r="O1528" s="96">
        <v>85</v>
      </c>
      <c r="P1528" s="85" t="s">
        <v>105</v>
      </c>
      <c r="Q1528" s="86" t="s">
        <v>15116</v>
      </c>
    </row>
    <row r="1529" spans="1:17" x14ac:dyDescent="0.25">
      <c r="A1529" s="84" t="s">
        <v>32</v>
      </c>
      <c r="B1529" s="85" t="s">
        <v>14704</v>
      </c>
      <c r="C1529" s="85" t="s">
        <v>20</v>
      </c>
      <c r="D1529" s="85" t="s">
        <v>13</v>
      </c>
      <c r="E1529" s="96">
        <v>122.71005148</v>
      </c>
      <c r="F1529" s="85" t="s">
        <v>496</v>
      </c>
      <c r="G1529" s="86" t="s">
        <v>14705</v>
      </c>
      <c r="K1529" s="84" t="s">
        <v>32</v>
      </c>
      <c r="L1529" s="85" t="s">
        <v>12839</v>
      </c>
      <c r="M1529" s="85" t="s">
        <v>9</v>
      </c>
      <c r="N1529" s="85" t="s">
        <v>13</v>
      </c>
      <c r="O1529" s="96">
        <v>125</v>
      </c>
      <c r="P1529" s="85" t="s">
        <v>105</v>
      </c>
      <c r="Q1529" s="86" t="s">
        <v>15117</v>
      </c>
    </row>
    <row r="1530" spans="1:17" x14ac:dyDescent="0.25">
      <c r="A1530" s="84" t="s">
        <v>48</v>
      </c>
      <c r="B1530" s="85" t="s">
        <v>14593</v>
      </c>
      <c r="C1530" s="85" t="s">
        <v>20</v>
      </c>
      <c r="D1530" s="85" t="s">
        <v>13</v>
      </c>
      <c r="E1530" s="96">
        <v>122.71005148</v>
      </c>
      <c r="F1530" s="85" t="s">
        <v>496</v>
      </c>
      <c r="G1530" s="86" t="s">
        <v>14706</v>
      </c>
      <c r="K1530" s="84" t="s">
        <v>48</v>
      </c>
      <c r="L1530" s="85" t="s">
        <v>15118</v>
      </c>
      <c r="M1530" s="85" t="s">
        <v>9</v>
      </c>
      <c r="N1530" s="85" t="s">
        <v>22</v>
      </c>
      <c r="O1530" s="96">
        <v>135</v>
      </c>
      <c r="P1530" s="85" t="s">
        <v>105</v>
      </c>
      <c r="Q1530" s="86" t="s">
        <v>15119</v>
      </c>
    </row>
    <row r="1531" spans="1:17" x14ac:dyDescent="0.25">
      <c r="A1531" s="84" t="s">
        <v>49</v>
      </c>
      <c r="B1531" s="85" t="s">
        <v>14594</v>
      </c>
      <c r="C1531" s="85" t="s">
        <v>20</v>
      </c>
      <c r="D1531" s="85" t="s">
        <v>13</v>
      </c>
      <c r="E1531" s="96">
        <v>122.7101</v>
      </c>
      <c r="F1531" s="85" t="s">
        <v>496</v>
      </c>
      <c r="G1531" s="86" t="s">
        <v>14707</v>
      </c>
      <c r="K1531" s="84" t="s">
        <v>49</v>
      </c>
      <c r="L1531" s="85" t="s">
        <v>15120</v>
      </c>
      <c r="M1531" s="85" t="s">
        <v>9</v>
      </c>
      <c r="N1531" s="85" t="s">
        <v>21</v>
      </c>
      <c r="O1531" s="96">
        <v>55</v>
      </c>
      <c r="P1531" s="85" t="s">
        <v>9296</v>
      </c>
      <c r="Q1531" s="86" t="s">
        <v>15121</v>
      </c>
    </row>
    <row r="1532" spans="1:17" x14ac:dyDescent="0.25">
      <c r="A1532" s="251"/>
      <c r="B1532" s="117"/>
      <c r="C1532" s="117"/>
      <c r="D1532" s="255" t="s">
        <v>104</v>
      </c>
      <c r="E1532" s="256">
        <f>SUM(E1527:E1531)</f>
        <v>613.55040295999993</v>
      </c>
      <c r="G1532" s="81"/>
      <c r="K1532" s="84" t="s">
        <v>50</v>
      </c>
      <c r="L1532" s="85" t="s">
        <v>15200</v>
      </c>
      <c r="M1532" s="85" t="s">
        <v>9</v>
      </c>
      <c r="N1532" s="85" t="s">
        <v>28</v>
      </c>
      <c r="O1532" s="96">
        <v>125</v>
      </c>
      <c r="P1532" s="85" t="s">
        <v>105</v>
      </c>
      <c r="Q1532" s="86" t="s">
        <v>15122</v>
      </c>
    </row>
    <row r="1533" spans="1:17" x14ac:dyDescent="0.25">
      <c r="A1533" s="251"/>
      <c r="B1533" s="117"/>
      <c r="C1533" s="117"/>
      <c r="D1533" s="311"/>
      <c r="E1533" s="312"/>
      <c r="G1533" s="81"/>
      <c r="K1533" s="84" t="s">
        <v>51</v>
      </c>
      <c r="L1533" s="85" t="s">
        <v>2999</v>
      </c>
      <c r="M1533" s="85" t="s">
        <v>9</v>
      </c>
      <c r="N1533" s="85" t="s">
        <v>21</v>
      </c>
      <c r="O1533" s="96">
        <v>55</v>
      </c>
      <c r="P1533" s="85" t="s">
        <v>9296</v>
      </c>
      <c r="Q1533" s="86" t="s">
        <v>15123</v>
      </c>
    </row>
    <row r="1534" spans="1:17" x14ac:dyDescent="0.25">
      <c r="D1534" s="90"/>
      <c r="F1534" s="81"/>
      <c r="K1534" s="84" t="s">
        <v>52</v>
      </c>
      <c r="L1534" s="85" t="s">
        <v>15124</v>
      </c>
      <c r="M1534" s="85" t="s">
        <v>20</v>
      </c>
      <c r="N1534" s="85" t="s">
        <v>21</v>
      </c>
      <c r="O1534" s="96">
        <v>55</v>
      </c>
      <c r="P1534" s="85" t="s">
        <v>9296</v>
      </c>
      <c r="Q1534" s="86" t="s">
        <v>15125</v>
      </c>
    </row>
    <row r="1535" spans="1:17" x14ac:dyDescent="0.25">
      <c r="A1535" s="79"/>
      <c r="D1535" t="s">
        <v>104</v>
      </c>
      <c r="E1535" s="205">
        <f>SUM(E1532)</f>
        <v>613.55040295999993</v>
      </c>
      <c r="F1535" s="273">
        <f>SUM(E1535*1.95583)</f>
        <v>1200.0002846212567</v>
      </c>
      <c r="K1535" s="84" t="s">
        <v>53</v>
      </c>
      <c r="L1535" s="85" t="s">
        <v>15126</v>
      </c>
      <c r="M1535" s="85" t="s">
        <v>20</v>
      </c>
      <c r="N1535" s="85" t="s">
        <v>21</v>
      </c>
      <c r="O1535" s="96">
        <v>55</v>
      </c>
      <c r="P1535" s="85" t="s">
        <v>9296</v>
      </c>
      <c r="Q1535" s="86" t="s">
        <v>15127</v>
      </c>
    </row>
    <row r="1536" spans="1:17" x14ac:dyDescent="0.25">
      <c r="A1536" s="79"/>
      <c r="E1536" s="205"/>
      <c r="F1536" s="273"/>
      <c r="K1536" s="84" t="s">
        <v>54</v>
      </c>
      <c r="L1536" s="85" t="s">
        <v>15128</v>
      </c>
      <c r="M1536" s="85" t="s">
        <v>20</v>
      </c>
      <c r="N1536" s="85" t="s">
        <v>21</v>
      </c>
      <c r="O1536" s="96">
        <v>55</v>
      </c>
      <c r="P1536" s="85" t="s">
        <v>9296</v>
      </c>
      <c r="Q1536" s="86" t="s">
        <v>15129</v>
      </c>
    </row>
    <row r="1537" spans="1:17" x14ac:dyDescent="0.25">
      <c r="A1537" s="79"/>
      <c r="E1537" s="205"/>
      <c r="F1537" s="273"/>
      <c r="K1537" s="84" t="s">
        <v>55</v>
      </c>
      <c r="L1537" s="85" t="s">
        <v>15130</v>
      </c>
      <c r="M1537" s="85" t="s">
        <v>20</v>
      </c>
      <c r="N1537" s="85" t="s">
        <v>21</v>
      </c>
      <c r="O1537" s="96">
        <v>55</v>
      </c>
      <c r="P1537" s="85" t="s">
        <v>9296</v>
      </c>
      <c r="Q1537" s="86" t="s">
        <v>15131</v>
      </c>
    </row>
    <row r="1538" spans="1:17" x14ac:dyDescent="0.25">
      <c r="A1538" s="79"/>
      <c r="C1538" s="85" t="s">
        <v>112</v>
      </c>
      <c r="D1538" s="96">
        <f>SUM(E1535)</f>
        <v>613.55040295999993</v>
      </c>
      <c r="E1538" s="99">
        <f>SUM(D1538*1.95583)</f>
        <v>1200.0002846212567</v>
      </c>
      <c r="G1538" s="81"/>
      <c r="K1538" s="84" t="s">
        <v>56</v>
      </c>
      <c r="L1538" s="85" t="s">
        <v>15132</v>
      </c>
      <c r="M1538" s="85" t="s">
        <v>12</v>
      </c>
      <c r="N1538" s="85" t="s">
        <v>21</v>
      </c>
      <c r="O1538" s="96">
        <v>55</v>
      </c>
      <c r="P1538" s="85" t="s">
        <v>9296</v>
      </c>
      <c r="Q1538" s="86" t="s">
        <v>15133</v>
      </c>
    </row>
    <row r="1539" spans="1:17" x14ac:dyDescent="0.25">
      <c r="K1539" s="84" t="s">
        <v>57</v>
      </c>
      <c r="L1539" s="85" t="s">
        <v>15134</v>
      </c>
      <c r="M1539" s="85" t="s">
        <v>5</v>
      </c>
      <c r="N1539" s="85" t="s">
        <v>21</v>
      </c>
      <c r="O1539" s="96">
        <v>85</v>
      </c>
      <c r="P1539" s="85" t="s">
        <v>105</v>
      </c>
      <c r="Q1539" s="86" t="s">
        <v>15135</v>
      </c>
    </row>
    <row r="1540" spans="1:17" x14ac:dyDescent="0.25">
      <c r="K1540" s="84" t="s">
        <v>58</v>
      </c>
      <c r="L1540" s="85" t="s">
        <v>15136</v>
      </c>
      <c r="M1540" s="85" t="s">
        <v>5</v>
      </c>
      <c r="N1540" s="85" t="s">
        <v>21</v>
      </c>
      <c r="O1540" s="96">
        <v>85</v>
      </c>
      <c r="P1540" s="85" t="s">
        <v>105</v>
      </c>
      <c r="Q1540" s="86" t="s">
        <v>15137</v>
      </c>
    </row>
    <row r="1541" spans="1:17" x14ac:dyDescent="0.25">
      <c r="K1541" s="84" t="s">
        <v>59</v>
      </c>
      <c r="L1541" s="85" t="s">
        <v>15138</v>
      </c>
      <c r="M1541" s="85" t="s">
        <v>5</v>
      </c>
      <c r="N1541" s="85" t="s">
        <v>21</v>
      </c>
      <c r="O1541" s="96">
        <v>85</v>
      </c>
      <c r="P1541" s="85" t="s">
        <v>105</v>
      </c>
      <c r="Q1541" s="86" t="s">
        <v>15139</v>
      </c>
    </row>
    <row r="1542" spans="1:17" x14ac:dyDescent="0.25">
      <c r="B1542" s="100">
        <v>2450</v>
      </c>
      <c r="D1542" s="93" t="s">
        <v>118</v>
      </c>
      <c r="E1542" s="93" t="s">
        <v>119</v>
      </c>
      <c r="F1542" s="93" t="s">
        <v>120</v>
      </c>
      <c r="K1542" s="84" t="s">
        <v>60</v>
      </c>
      <c r="L1542" s="85" t="s">
        <v>15140</v>
      </c>
      <c r="M1542" s="85" t="s">
        <v>5</v>
      </c>
      <c r="N1542" s="85" t="s">
        <v>890</v>
      </c>
      <c r="O1542" s="96">
        <v>105</v>
      </c>
      <c r="P1542" s="85" t="s">
        <v>105</v>
      </c>
      <c r="Q1542" s="86" t="s">
        <v>15141</v>
      </c>
    </row>
    <row r="1543" spans="1:17" x14ac:dyDescent="0.25">
      <c r="B1543" s="100">
        <v>200</v>
      </c>
      <c r="D1543" s="102">
        <f>SUM(B1544*E1538)</f>
        <v>97.959206907857677</v>
      </c>
      <c r="E1543" s="102">
        <f>SUM(D1543/1.17)</f>
        <v>83.725817869963834</v>
      </c>
      <c r="F1543" s="102">
        <f>SUM(D1543-E1543)</f>
        <v>14.233389037893843</v>
      </c>
      <c r="K1543" s="84" t="s">
        <v>61</v>
      </c>
      <c r="L1543" s="85" t="s">
        <v>8439</v>
      </c>
      <c r="M1543" s="85" t="s">
        <v>9</v>
      </c>
      <c r="N1543" s="85" t="s">
        <v>21</v>
      </c>
      <c r="O1543" s="96">
        <v>0</v>
      </c>
      <c r="P1543" s="85" t="s">
        <v>105</v>
      </c>
      <c r="Q1543" s="86" t="s">
        <v>12785</v>
      </c>
    </row>
    <row r="1544" spans="1:17" x14ac:dyDescent="0.25">
      <c r="B1544" s="101">
        <f>SUM(B1543/B1542)</f>
        <v>8.1632653061224483E-2</v>
      </c>
      <c r="K1544" s="84" t="s">
        <v>62</v>
      </c>
      <c r="L1544" s="85" t="s">
        <v>1679</v>
      </c>
      <c r="M1544" s="85" t="s">
        <v>9</v>
      </c>
      <c r="N1544" s="85" t="s">
        <v>21</v>
      </c>
      <c r="O1544" s="96">
        <v>0</v>
      </c>
      <c r="P1544" s="85" t="s">
        <v>105</v>
      </c>
      <c r="Q1544" s="86" t="s">
        <v>14795</v>
      </c>
    </row>
    <row r="1545" spans="1:17" x14ac:dyDescent="0.25">
      <c r="K1545" s="84" t="s">
        <v>64</v>
      </c>
      <c r="L1545" s="85" t="s">
        <v>2269</v>
      </c>
      <c r="M1545" s="85" t="s">
        <v>5</v>
      </c>
      <c r="N1545" s="85" t="s">
        <v>21</v>
      </c>
      <c r="O1545" s="96">
        <v>0</v>
      </c>
      <c r="P1545" s="85" t="s">
        <v>105</v>
      </c>
      <c r="Q1545" s="86" t="s">
        <v>14306</v>
      </c>
    </row>
    <row r="1546" spans="1:17" x14ac:dyDescent="0.25">
      <c r="K1546" s="84" t="s">
        <v>66</v>
      </c>
      <c r="L1546" s="85" t="s">
        <v>14841</v>
      </c>
      <c r="M1546" s="85" t="s">
        <v>20</v>
      </c>
      <c r="N1546" s="85" t="s">
        <v>21</v>
      </c>
      <c r="O1546" s="96">
        <v>0</v>
      </c>
      <c r="P1546" s="85" t="s">
        <v>105</v>
      </c>
      <c r="Q1546" s="86" t="s">
        <v>14842</v>
      </c>
    </row>
    <row r="1547" spans="1:17" x14ac:dyDescent="0.25">
      <c r="K1547" s="84" t="s">
        <v>67</v>
      </c>
      <c r="L1547" s="85" t="s">
        <v>15142</v>
      </c>
      <c r="M1547" s="85" t="s">
        <v>9</v>
      </c>
      <c r="N1547" s="85" t="s">
        <v>21</v>
      </c>
      <c r="O1547" s="96">
        <v>0</v>
      </c>
      <c r="P1547" s="85" t="s">
        <v>105</v>
      </c>
      <c r="Q1547" s="86" t="s">
        <v>14998</v>
      </c>
    </row>
    <row r="1548" spans="1:17" x14ac:dyDescent="0.25">
      <c r="K1548" s="84" t="s">
        <v>121</v>
      </c>
      <c r="L1548" s="85" t="s">
        <v>12088</v>
      </c>
      <c r="M1548" s="85" t="s">
        <v>12</v>
      </c>
      <c r="N1548" s="85" t="s">
        <v>21</v>
      </c>
      <c r="O1548" s="96">
        <v>0</v>
      </c>
      <c r="P1548" s="85" t="s">
        <v>105</v>
      </c>
      <c r="Q1548" s="86" t="s">
        <v>15006</v>
      </c>
    </row>
    <row r="1549" spans="1:17" x14ac:dyDescent="0.25">
      <c r="K1549" s="84" t="s">
        <v>122</v>
      </c>
      <c r="L1549" s="85" t="s">
        <v>15010</v>
      </c>
      <c r="M1549" s="85" t="s">
        <v>20</v>
      </c>
      <c r="N1549" s="85" t="s">
        <v>21</v>
      </c>
      <c r="O1549" s="96">
        <v>0</v>
      </c>
      <c r="P1549" s="85" t="s">
        <v>105</v>
      </c>
      <c r="Q1549" s="86" t="s">
        <v>15011</v>
      </c>
    </row>
    <row r="1550" spans="1:17" x14ac:dyDescent="0.25">
      <c r="K1550" s="84" t="s">
        <v>123</v>
      </c>
      <c r="L1550" s="85" t="s">
        <v>15143</v>
      </c>
      <c r="M1550" s="85" t="s">
        <v>9</v>
      </c>
      <c r="N1550" s="85" t="s">
        <v>21</v>
      </c>
      <c r="O1550" s="96">
        <v>0</v>
      </c>
      <c r="P1550" s="85" t="s">
        <v>254</v>
      </c>
      <c r="Q1550" s="86" t="s">
        <v>15144</v>
      </c>
    </row>
    <row r="1551" spans="1:17" x14ac:dyDescent="0.25">
      <c r="K1551" s="84" t="s">
        <v>124</v>
      </c>
      <c r="L1551" s="85" t="s">
        <v>15145</v>
      </c>
      <c r="M1551" s="85" t="s">
        <v>20</v>
      </c>
      <c r="N1551" s="85" t="s">
        <v>21</v>
      </c>
      <c r="O1551" s="96">
        <v>0</v>
      </c>
      <c r="P1551" s="85" t="s">
        <v>381</v>
      </c>
      <c r="Q1551" s="86" t="s">
        <v>15146</v>
      </c>
    </row>
    <row r="1552" spans="1:17" x14ac:dyDescent="0.25">
      <c r="K1552" s="84" t="s">
        <v>125</v>
      </c>
      <c r="L1552" s="85" t="s">
        <v>15085</v>
      </c>
      <c r="M1552" s="85" t="s">
        <v>20</v>
      </c>
      <c r="N1552" s="85" t="s">
        <v>21</v>
      </c>
      <c r="O1552" s="96">
        <v>0</v>
      </c>
      <c r="P1552" s="85" t="s">
        <v>381</v>
      </c>
      <c r="Q1552" s="86" t="s">
        <v>15086</v>
      </c>
    </row>
    <row r="1553" spans="11:17" x14ac:dyDescent="0.25">
      <c r="K1553" s="251"/>
      <c r="L1553" s="218"/>
      <c r="M1553" s="117"/>
      <c r="N1553" s="88" t="s">
        <v>104</v>
      </c>
      <c r="O1553" s="250">
        <f>SUM(O1527:O1552)</f>
        <v>1270</v>
      </c>
      <c r="Q1553" s="81"/>
    </row>
    <row r="1554" spans="11:17" x14ac:dyDescent="0.25">
      <c r="K1554" s="251"/>
      <c r="L1554" s="117"/>
      <c r="M1554" s="117"/>
      <c r="N1554" s="311"/>
      <c r="O1554" s="312"/>
      <c r="Q1554" s="81"/>
    </row>
    <row r="1555" spans="11:17" ht="18.75" x14ac:dyDescent="0.3">
      <c r="K1555" s="79"/>
      <c r="L1555" s="80"/>
      <c r="M1555" t="s">
        <v>393</v>
      </c>
      <c r="O1555" s="115"/>
      <c r="P1555" s="83">
        <v>44629</v>
      </c>
      <c r="Q1555" s="81"/>
    </row>
    <row r="1556" spans="11:17" x14ac:dyDescent="0.25">
      <c r="K1556" s="84" t="s">
        <v>97</v>
      </c>
      <c r="L1556" s="85" t="s">
        <v>98</v>
      </c>
      <c r="M1556" s="85" t="s">
        <v>99</v>
      </c>
      <c r="N1556" s="85" t="s">
        <v>100</v>
      </c>
      <c r="O1556" s="85" t="s">
        <v>101</v>
      </c>
      <c r="P1556" s="85" t="s">
        <v>102</v>
      </c>
      <c r="Q1556" s="86" t="s">
        <v>103</v>
      </c>
    </row>
    <row r="1557" spans="11:17" x14ac:dyDescent="0.25">
      <c r="K1557" s="84" t="s">
        <v>2</v>
      </c>
      <c r="L1557" s="85" t="s">
        <v>5586</v>
      </c>
      <c r="M1557" s="85" t="s">
        <v>22</v>
      </c>
      <c r="N1557" s="85" t="s">
        <v>9</v>
      </c>
      <c r="O1557" s="96">
        <v>135</v>
      </c>
      <c r="P1557" s="85" t="s">
        <v>105</v>
      </c>
      <c r="Q1557" s="86" t="s">
        <v>15147</v>
      </c>
    </row>
    <row r="1558" spans="11:17" x14ac:dyDescent="0.25">
      <c r="K1558" s="84" t="s">
        <v>6</v>
      </c>
      <c r="L1558" s="85" t="s">
        <v>15148</v>
      </c>
      <c r="M1558" s="85" t="s">
        <v>22</v>
      </c>
      <c r="N1558" s="85" t="s">
        <v>9</v>
      </c>
      <c r="O1558" s="96">
        <v>135</v>
      </c>
      <c r="P1558" s="85" t="s">
        <v>105</v>
      </c>
      <c r="Q1558" s="86" t="s">
        <v>15149</v>
      </c>
    </row>
    <row r="1559" spans="11:17" x14ac:dyDescent="0.25">
      <c r="K1559" s="84" t="s">
        <v>32</v>
      </c>
      <c r="L1559" s="85" t="s">
        <v>13131</v>
      </c>
      <c r="M1559" s="85" t="s">
        <v>890</v>
      </c>
      <c r="N1559" s="85" t="s">
        <v>5</v>
      </c>
      <c r="O1559" s="96">
        <v>105</v>
      </c>
      <c r="P1559" s="85" t="s">
        <v>105</v>
      </c>
      <c r="Q1559" s="86" t="s">
        <v>15150</v>
      </c>
    </row>
    <row r="1560" spans="11:17" x14ac:dyDescent="0.25">
      <c r="K1560" s="84" t="s">
        <v>48</v>
      </c>
      <c r="L1560" s="85" t="s">
        <v>15151</v>
      </c>
      <c r="M1560" s="85" t="s">
        <v>21</v>
      </c>
      <c r="N1560" s="85" t="s">
        <v>9</v>
      </c>
      <c r="O1560" s="96">
        <v>85</v>
      </c>
      <c r="P1560" s="85" t="s">
        <v>105</v>
      </c>
      <c r="Q1560" s="86" t="s">
        <v>15152</v>
      </c>
    </row>
    <row r="1561" spans="11:17" x14ac:dyDescent="0.25">
      <c r="K1561" s="84" t="s">
        <v>49</v>
      </c>
      <c r="L1561" s="85" t="s">
        <v>5613</v>
      </c>
      <c r="M1561" s="85" t="s">
        <v>21</v>
      </c>
      <c r="N1561" s="85" t="s">
        <v>9</v>
      </c>
      <c r="O1561" s="96">
        <v>85</v>
      </c>
      <c r="P1561" s="85" t="s">
        <v>105</v>
      </c>
      <c r="Q1561" s="86" t="s">
        <v>15153</v>
      </c>
    </row>
    <row r="1562" spans="11:17" x14ac:dyDescent="0.25">
      <c r="K1562" s="84" t="s">
        <v>50</v>
      </c>
      <c r="L1562" s="85" t="s">
        <v>1842</v>
      </c>
      <c r="M1562" s="85" t="s">
        <v>21</v>
      </c>
      <c r="N1562" s="85" t="s">
        <v>12</v>
      </c>
      <c r="O1562" s="96">
        <v>85</v>
      </c>
      <c r="P1562" s="85" t="s">
        <v>105</v>
      </c>
      <c r="Q1562" s="86" t="s">
        <v>15154</v>
      </c>
    </row>
    <row r="1563" spans="11:17" x14ac:dyDescent="0.25">
      <c r="K1563" s="84" t="s">
        <v>51</v>
      </c>
      <c r="L1563" s="85" t="s">
        <v>12025</v>
      </c>
      <c r="M1563" s="85" t="s">
        <v>21</v>
      </c>
      <c r="N1563" s="85" t="s">
        <v>20</v>
      </c>
      <c r="O1563" s="96">
        <v>85</v>
      </c>
      <c r="P1563" s="85" t="s">
        <v>105</v>
      </c>
      <c r="Q1563" s="86" t="s">
        <v>15155</v>
      </c>
    </row>
    <row r="1564" spans="11:17" x14ac:dyDescent="0.25">
      <c r="K1564" s="84" t="s">
        <v>52</v>
      </c>
      <c r="L1564" s="85" t="s">
        <v>14749</v>
      </c>
      <c r="M1564" s="85" t="s">
        <v>21</v>
      </c>
      <c r="N1564" s="85" t="s">
        <v>9</v>
      </c>
      <c r="O1564" s="96">
        <v>55</v>
      </c>
      <c r="P1564" s="85" t="s">
        <v>392</v>
      </c>
      <c r="Q1564" s="86" t="s">
        <v>15156</v>
      </c>
    </row>
    <row r="1565" spans="11:17" x14ac:dyDescent="0.25">
      <c r="K1565" s="84" t="s">
        <v>53</v>
      </c>
      <c r="L1565" s="85" t="s">
        <v>15157</v>
      </c>
      <c r="M1565" s="85" t="s">
        <v>21</v>
      </c>
      <c r="N1565" s="85" t="s">
        <v>20</v>
      </c>
      <c r="O1565" s="96">
        <v>85</v>
      </c>
      <c r="P1565" s="85" t="s">
        <v>105</v>
      </c>
      <c r="Q1565" s="86" t="s">
        <v>15158</v>
      </c>
    </row>
    <row r="1566" spans="11:17" x14ac:dyDescent="0.25">
      <c r="K1566" s="84" t="s">
        <v>54</v>
      </c>
      <c r="L1566" s="85" t="s">
        <v>1836</v>
      </c>
      <c r="M1566" s="85" t="s">
        <v>21</v>
      </c>
      <c r="N1566" s="85" t="s">
        <v>9</v>
      </c>
      <c r="O1566" s="96">
        <v>85</v>
      </c>
      <c r="P1566" s="85" t="s">
        <v>105</v>
      </c>
      <c r="Q1566" s="86" t="s">
        <v>15159</v>
      </c>
    </row>
    <row r="1567" spans="11:17" x14ac:dyDescent="0.25">
      <c r="K1567" s="84" t="s">
        <v>55</v>
      </c>
      <c r="L1567" s="85" t="s">
        <v>2632</v>
      </c>
      <c r="M1567" s="85" t="s">
        <v>21</v>
      </c>
      <c r="N1567" s="85" t="s">
        <v>20</v>
      </c>
      <c r="O1567" s="96">
        <v>55</v>
      </c>
      <c r="P1567" s="85" t="s">
        <v>392</v>
      </c>
      <c r="Q1567" s="86" t="s">
        <v>15160</v>
      </c>
    </row>
    <row r="1568" spans="11:17" x14ac:dyDescent="0.25">
      <c r="K1568" s="84" t="s">
        <v>56</v>
      </c>
      <c r="L1568" s="85" t="s">
        <v>11279</v>
      </c>
      <c r="M1568" s="85" t="s">
        <v>21</v>
      </c>
      <c r="N1568" s="85" t="s">
        <v>20</v>
      </c>
      <c r="O1568" s="96">
        <v>0</v>
      </c>
      <c r="P1568" s="85" t="s">
        <v>105</v>
      </c>
      <c r="Q1568" s="86" t="s">
        <v>11280</v>
      </c>
    </row>
    <row r="1569" spans="11:17" x14ac:dyDescent="0.25">
      <c r="K1569" s="84" t="s">
        <v>57</v>
      </c>
      <c r="L1569" s="85" t="s">
        <v>11940</v>
      </c>
      <c r="M1569" s="85" t="s">
        <v>21</v>
      </c>
      <c r="N1569" s="85" t="s">
        <v>41</v>
      </c>
      <c r="O1569" s="96">
        <v>0</v>
      </c>
      <c r="P1569" s="85" t="s">
        <v>105</v>
      </c>
      <c r="Q1569" s="86" t="s">
        <v>11941</v>
      </c>
    </row>
    <row r="1570" spans="11:17" x14ac:dyDescent="0.25">
      <c r="K1570" s="84" t="s">
        <v>58</v>
      </c>
      <c r="L1570" s="85" t="s">
        <v>10608</v>
      </c>
      <c r="M1570" s="85" t="s">
        <v>17</v>
      </c>
      <c r="N1570" s="85" t="s">
        <v>5</v>
      </c>
      <c r="O1570" s="96">
        <v>0</v>
      </c>
      <c r="P1570" s="85" t="s">
        <v>105</v>
      </c>
      <c r="Q1570" s="86" t="s">
        <v>14948</v>
      </c>
    </row>
    <row r="1571" spans="11:17" x14ac:dyDescent="0.25">
      <c r="K1571" s="84" t="s">
        <v>59</v>
      </c>
      <c r="L1571" s="85" t="s">
        <v>10608</v>
      </c>
      <c r="M1571" s="85" t="s">
        <v>17</v>
      </c>
      <c r="N1571" s="85" t="s">
        <v>5</v>
      </c>
      <c r="O1571" s="96">
        <v>0</v>
      </c>
      <c r="P1571" s="85" t="s">
        <v>105</v>
      </c>
      <c r="Q1571" s="86" t="s">
        <v>14949</v>
      </c>
    </row>
    <row r="1572" spans="11:17" x14ac:dyDescent="0.25">
      <c r="K1572" s="84" t="s">
        <v>60</v>
      </c>
      <c r="L1572" s="85" t="s">
        <v>4041</v>
      </c>
      <c r="M1572" s="85" t="s">
        <v>21</v>
      </c>
      <c r="N1572" s="85" t="s">
        <v>5</v>
      </c>
      <c r="O1572" s="96">
        <v>0</v>
      </c>
      <c r="P1572" s="85" t="s">
        <v>105</v>
      </c>
      <c r="Q1572" s="86" t="s">
        <v>14170</v>
      </c>
    </row>
    <row r="1573" spans="11:17" x14ac:dyDescent="0.25">
      <c r="K1573" s="84" t="s">
        <v>61</v>
      </c>
      <c r="L1573" s="85" t="s">
        <v>12702</v>
      </c>
      <c r="M1573" s="85" t="s">
        <v>890</v>
      </c>
      <c r="N1573" s="85" t="s">
        <v>155</v>
      </c>
      <c r="O1573" s="96">
        <v>0</v>
      </c>
      <c r="P1573" s="85" t="s">
        <v>105</v>
      </c>
      <c r="Q1573" s="86" t="s">
        <v>14768</v>
      </c>
    </row>
    <row r="1574" spans="11:17" x14ac:dyDescent="0.25">
      <c r="K1574" s="84" t="s">
        <v>62</v>
      </c>
      <c r="L1574" s="85" t="s">
        <v>15161</v>
      </c>
      <c r="M1574" s="85" t="s">
        <v>21</v>
      </c>
      <c r="N1574" s="85" t="s">
        <v>20</v>
      </c>
      <c r="O1574" s="96">
        <v>0</v>
      </c>
      <c r="P1574" s="85" t="s">
        <v>105</v>
      </c>
      <c r="Q1574" s="86" t="s">
        <v>15057</v>
      </c>
    </row>
    <row r="1575" spans="11:17" x14ac:dyDescent="0.25">
      <c r="K1575" s="84" t="s">
        <v>64</v>
      </c>
      <c r="L1575" s="85" t="s">
        <v>14704</v>
      </c>
      <c r="M1575" s="85" t="s">
        <v>13</v>
      </c>
      <c r="N1575" s="85" t="s">
        <v>20</v>
      </c>
      <c r="O1575" s="96">
        <v>0</v>
      </c>
      <c r="P1575" s="85" t="s">
        <v>254</v>
      </c>
      <c r="Q1575" s="86" t="s">
        <v>14705</v>
      </c>
    </row>
    <row r="1576" spans="11:17" x14ac:dyDescent="0.25">
      <c r="N1576" s="255" t="s">
        <v>104</v>
      </c>
      <c r="O1576" s="256">
        <f>SUM(O1557:O1575)</f>
        <v>995</v>
      </c>
      <c r="Q1576" s="81"/>
    </row>
    <row r="1577" spans="11:17" x14ac:dyDescent="0.25">
      <c r="M1577" s="90"/>
    </row>
    <row r="1578" spans="11:17" x14ac:dyDescent="0.25">
      <c r="M1578" t="s">
        <v>104</v>
      </c>
      <c r="N1578" s="205">
        <f>SUM(O1553+O1576)</f>
        <v>2265</v>
      </c>
      <c r="O1578" s="273">
        <f>SUM(N1578*1.95583)</f>
        <v>4429.9549500000003</v>
      </c>
    </row>
    <row r="1579" spans="11:17" x14ac:dyDescent="0.25">
      <c r="N1579" s="205"/>
      <c r="O1579" s="273"/>
    </row>
    <row r="1580" spans="11:17" x14ac:dyDescent="0.25">
      <c r="O1580" s="91"/>
      <c r="Q1580" s="81"/>
    </row>
    <row r="1581" spans="11:17" ht="15.75" x14ac:dyDescent="0.25">
      <c r="L1581" s="116" t="s">
        <v>15168</v>
      </c>
      <c r="M1581" s="116" t="s">
        <v>15114</v>
      </c>
      <c r="O1581" s="91"/>
      <c r="P1581" s="81"/>
      <c r="Q1581" s="81"/>
    </row>
    <row r="1582" spans="11:17" x14ac:dyDescent="0.25">
      <c r="K1582" s="79"/>
      <c r="L1582" s="92">
        <v>44635</v>
      </c>
      <c r="P1582" t="s">
        <v>5758</v>
      </c>
      <c r="Q1582" s="81"/>
    </row>
    <row r="1583" spans="11:17" x14ac:dyDescent="0.25">
      <c r="K1583" s="84" t="s">
        <v>97</v>
      </c>
      <c r="L1583" s="93" t="s">
        <v>106</v>
      </c>
      <c r="M1583" s="93" t="s">
        <v>107</v>
      </c>
    </row>
    <row r="1584" spans="11:17" x14ac:dyDescent="0.25">
      <c r="K1584" s="84">
        <v>1</v>
      </c>
      <c r="L1584" s="85" t="s">
        <v>108</v>
      </c>
      <c r="M1584" s="96">
        <v>13</v>
      </c>
      <c r="Q1584" s="81"/>
    </row>
    <row r="1585" spans="11:17" x14ac:dyDescent="0.25">
      <c r="K1585" s="84" t="s">
        <v>6</v>
      </c>
      <c r="L1585" s="85" t="s">
        <v>109</v>
      </c>
      <c r="M1585" s="96">
        <v>0</v>
      </c>
      <c r="O1585" t="s">
        <v>12375</v>
      </c>
      <c r="Q1585" s="81"/>
    </row>
    <row r="1586" spans="11:17" x14ac:dyDescent="0.25">
      <c r="K1586" s="84">
        <v>3</v>
      </c>
      <c r="L1586" s="85" t="s">
        <v>110</v>
      </c>
      <c r="M1586" s="96">
        <v>0</v>
      </c>
      <c r="P1586" t="s">
        <v>12376</v>
      </c>
      <c r="Q1586" s="81"/>
    </row>
    <row r="1587" spans="11:17" x14ac:dyDescent="0.25">
      <c r="K1587" s="84">
        <v>4</v>
      </c>
      <c r="L1587" s="94" t="s">
        <v>111</v>
      </c>
      <c r="M1587" s="96">
        <v>35</v>
      </c>
      <c r="Q1587" s="81"/>
    </row>
    <row r="1588" spans="11:17" x14ac:dyDescent="0.25">
      <c r="K1588" s="79"/>
      <c r="L1588" s="95" t="s">
        <v>104</v>
      </c>
      <c r="M1588" s="96">
        <f>SUM(M1584:M1587)</f>
        <v>48</v>
      </c>
      <c r="Q1588" s="81"/>
    </row>
    <row r="1589" spans="11:17" x14ac:dyDescent="0.25">
      <c r="K1589" s="79"/>
      <c r="L1589" s="290"/>
      <c r="M1589" s="252"/>
      <c r="Q1589" s="81"/>
    </row>
    <row r="1590" spans="11:17" x14ac:dyDescent="0.25">
      <c r="K1590" s="79"/>
      <c r="L1590" s="290"/>
      <c r="M1590" s="252"/>
      <c r="N1590" s="117"/>
      <c r="O1590" s="117"/>
      <c r="P1590" s="117"/>
      <c r="Q1590" s="276"/>
    </row>
    <row r="1591" spans="11:17" x14ac:dyDescent="0.25">
      <c r="K1591" s="79"/>
      <c r="M1591" s="85" t="s">
        <v>2354</v>
      </c>
      <c r="N1591" s="96">
        <v>0</v>
      </c>
      <c r="O1591" s="85"/>
      <c r="Q1591" s="81"/>
    </row>
    <row r="1592" spans="11:17" x14ac:dyDescent="0.25">
      <c r="K1592" s="79"/>
      <c r="M1592" s="85" t="s">
        <v>112</v>
      </c>
      <c r="N1592" s="96">
        <f>SUM(N1578)</f>
        <v>2265</v>
      </c>
      <c r="O1592" s="99">
        <f>SUM(N1592*1.95583)</f>
        <v>4429.9549500000003</v>
      </c>
      <c r="Q1592" s="81"/>
    </row>
    <row r="1593" spans="11:17" x14ac:dyDescent="0.25">
      <c r="K1593" s="79"/>
      <c r="M1593" s="85" t="s">
        <v>113</v>
      </c>
      <c r="N1593" s="96">
        <f>SUM(M1588)</f>
        <v>48</v>
      </c>
      <c r="O1593" s="85"/>
      <c r="Q1593" s="81"/>
    </row>
    <row r="1594" spans="11:17" x14ac:dyDescent="0.25">
      <c r="K1594" s="79"/>
      <c r="M1594" s="85" t="s">
        <v>114</v>
      </c>
      <c r="N1594" s="96">
        <f>SUM(N1591+N1592-N1593)</f>
        <v>2217</v>
      </c>
      <c r="O1594" s="85"/>
      <c r="Q1594" s="81" t="s">
        <v>5758</v>
      </c>
    </row>
    <row r="1595" spans="11:17" x14ac:dyDescent="0.25">
      <c r="K1595" s="79"/>
      <c r="M1595" s="94" t="s">
        <v>2355</v>
      </c>
      <c r="N1595" s="96">
        <v>0</v>
      </c>
      <c r="O1595" s="85"/>
      <c r="Q1595" s="81"/>
    </row>
    <row r="1602" spans="1:17" x14ac:dyDescent="0.25">
      <c r="L1602" s="100">
        <v>2550</v>
      </c>
      <c r="Q1602" s="81"/>
    </row>
    <row r="1603" spans="1:17" x14ac:dyDescent="0.25">
      <c r="L1603" s="100">
        <v>200</v>
      </c>
      <c r="N1603" s="93" t="s">
        <v>118</v>
      </c>
      <c r="O1603" s="93" t="s">
        <v>119</v>
      </c>
      <c r="P1603" s="93" t="s">
        <v>120</v>
      </c>
    </row>
    <row r="1604" spans="1:17" x14ac:dyDescent="0.25">
      <c r="L1604" s="101">
        <f>SUM(L1603/L1602)</f>
        <v>7.8431372549019607E-2</v>
      </c>
      <c r="N1604" s="102">
        <f>SUM(L1604*O1592)</f>
        <v>347.44744705882357</v>
      </c>
      <c r="O1604" s="102">
        <f>SUM(N1604/1.17)</f>
        <v>296.9636299648065</v>
      </c>
      <c r="P1604" s="102">
        <f>SUM(N1604-O1604)</f>
        <v>50.48381709401707</v>
      </c>
    </row>
    <row r="1612" spans="1:17" ht="18.75" x14ac:dyDescent="0.3">
      <c r="A1612" s="79"/>
      <c r="B1612" s="80" t="s">
        <v>15169</v>
      </c>
      <c r="G1612" s="81"/>
      <c r="K1612" s="79"/>
      <c r="L1612" s="80" t="s">
        <v>3311</v>
      </c>
      <c r="Q1612" s="81"/>
    </row>
    <row r="1613" spans="1:17" x14ac:dyDescent="0.25">
      <c r="A1613" s="79"/>
      <c r="B1613" t="s">
        <v>14642</v>
      </c>
      <c r="F1613" s="82" t="s">
        <v>95</v>
      </c>
      <c r="G1613" s="81"/>
      <c r="K1613" s="79"/>
      <c r="L1613" t="s">
        <v>3883</v>
      </c>
      <c r="P1613" s="82" t="s">
        <v>95</v>
      </c>
      <c r="Q1613" s="81"/>
    </row>
    <row r="1614" spans="1:17" ht="18.75" x14ac:dyDescent="0.3">
      <c r="A1614" s="251"/>
      <c r="B1614" s="274"/>
      <c r="C1614" s="117" t="s">
        <v>96</v>
      </c>
      <c r="D1614" s="117"/>
      <c r="E1614" s="117"/>
      <c r="F1614" s="275">
        <v>44628</v>
      </c>
      <c r="G1614" s="276"/>
      <c r="K1614" s="251"/>
      <c r="L1614" s="274"/>
      <c r="M1614" s="117" t="s">
        <v>96</v>
      </c>
      <c r="N1614" s="117"/>
      <c r="O1614" s="117"/>
      <c r="P1614" s="275">
        <v>44630</v>
      </c>
      <c r="Q1614" s="276"/>
    </row>
    <row r="1615" spans="1:17" x14ac:dyDescent="0.25">
      <c r="A1615" s="84" t="s">
        <v>97</v>
      </c>
      <c r="B1615" s="85" t="s">
        <v>98</v>
      </c>
      <c r="C1615" s="85" t="s">
        <v>99</v>
      </c>
      <c r="D1615" s="85" t="s">
        <v>100</v>
      </c>
      <c r="E1615" s="85" t="s">
        <v>101</v>
      </c>
      <c r="F1615" s="85" t="s">
        <v>102</v>
      </c>
      <c r="G1615" s="86" t="s">
        <v>103</v>
      </c>
      <c r="K1615" s="84" t="s">
        <v>97</v>
      </c>
      <c r="L1615" s="85" t="s">
        <v>98</v>
      </c>
      <c r="M1615" s="85" t="s">
        <v>99</v>
      </c>
      <c r="N1615" s="85" t="s">
        <v>100</v>
      </c>
      <c r="O1615" s="85" t="s">
        <v>101</v>
      </c>
      <c r="P1615" s="85" t="s">
        <v>102</v>
      </c>
      <c r="Q1615" s="86" t="s">
        <v>103</v>
      </c>
    </row>
    <row r="1616" spans="1:17" x14ac:dyDescent="0.25">
      <c r="A1616" s="84" t="s">
        <v>2</v>
      </c>
      <c r="B1616" s="85" t="s">
        <v>2712</v>
      </c>
      <c r="C1616" s="85" t="s">
        <v>155</v>
      </c>
      <c r="D1616" s="85" t="s">
        <v>890</v>
      </c>
      <c r="E1616" s="96">
        <v>110</v>
      </c>
      <c r="F1616" s="85" t="s">
        <v>105</v>
      </c>
      <c r="G1616" s="86" t="s">
        <v>15162</v>
      </c>
      <c r="K1616" s="84" t="s">
        <v>2</v>
      </c>
      <c r="L1616" s="85" t="s">
        <v>15206</v>
      </c>
      <c r="M1616" s="85" t="s">
        <v>9</v>
      </c>
      <c r="N1616" s="85" t="s">
        <v>22</v>
      </c>
      <c r="O1616" s="96">
        <v>135</v>
      </c>
      <c r="P1616" s="85" t="s">
        <v>105</v>
      </c>
      <c r="Q1616" s="86" t="s">
        <v>15207</v>
      </c>
    </row>
    <row r="1617" spans="1:20" x14ac:dyDescent="0.25">
      <c r="A1617" s="84" t="s">
        <v>6</v>
      </c>
      <c r="B1617" s="85" t="s">
        <v>15163</v>
      </c>
      <c r="C1617" s="85" t="s">
        <v>155</v>
      </c>
      <c r="D1617" s="85" t="s">
        <v>13</v>
      </c>
      <c r="E1617" s="96">
        <v>130</v>
      </c>
      <c r="F1617" s="85" t="s">
        <v>105</v>
      </c>
      <c r="G1617" s="86" t="s">
        <v>15164</v>
      </c>
      <c r="K1617" s="84" t="s">
        <v>6</v>
      </c>
      <c r="L1617" s="85" t="s">
        <v>15208</v>
      </c>
      <c r="M1617" s="85" t="s">
        <v>155</v>
      </c>
      <c r="N1617" s="85" t="s">
        <v>22</v>
      </c>
      <c r="O1617" s="96">
        <v>140</v>
      </c>
      <c r="P1617" s="85" t="s">
        <v>105</v>
      </c>
      <c r="Q1617" s="86" t="s">
        <v>15209</v>
      </c>
    </row>
    <row r="1618" spans="1:20" x14ac:dyDescent="0.25">
      <c r="A1618" s="84" t="s">
        <v>32</v>
      </c>
      <c r="B1618" s="85" t="s">
        <v>15165</v>
      </c>
      <c r="C1618" s="85" t="s">
        <v>155</v>
      </c>
      <c r="D1618" s="85" t="s">
        <v>21</v>
      </c>
      <c r="E1618" s="96">
        <v>60</v>
      </c>
      <c r="F1618" s="85" t="s">
        <v>9296</v>
      </c>
      <c r="G1618" s="86" t="s">
        <v>15166</v>
      </c>
      <c r="K1618" s="84" t="s">
        <v>32</v>
      </c>
      <c r="L1618" s="85" t="s">
        <v>15210</v>
      </c>
      <c r="M1618" s="85" t="s">
        <v>155</v>
      </c>
      <c r="N1618" s="85" t="s">
        <v>22</v>
      </c>
      <c r="O1618" s="96">
        <v>140</v>
      </c>
      <c r="P1618" s="85" t="s">
        <v>105</v>
      </c>
      <c r="Q1618" s="86" t="s">
        <v>15211</v>
      </c>
    </row>
    <row r="1619" spans="1:20" x14ac:dyDescent="0.25">
      <c r="A1619" s="84" t="s">
        <v>48</v>
      </c>
      <c r="B1619" s="85" t="s">
        <v>15175</v>
      </c>
      <c r="C1619" s="85" t="s">
        <v>155</v>
      </c>
      <c r="D1619" s="85" t="s">
        <v>21</v>
      </c>
      <c r="E1619" s="96">
        <v>60</v>
      </c>
      <c r="F1619" s="85" t="s">
        <v>9296</v>
      </c>
      <c r="G1619" s="86" t="s">
        <v>15176</v>
      </c>
      <c r="K1619" s="84" t="s">
        <v>48</v>
      </c>
      <c r="L1619" s="85" t="s">
        <v>1417</v>
      </c>
      <c r="M1619" s="85" t="s">
        <v>9</v>
      </c>
      <c r="N1619" s="85" t="s">
        <v>890</v>
      </c>
      <c r="O1619" s="96">
        <v>75</v>
      </c>
      <c r="P1619" s="85" t="s">
        <v>9296</v>
      </c>
      <c r="Q1619" s="86" t="s">
        <v>15212</v>
      </c>
    </row>
    <row r="1620" spans="1:20" x14ac:dyDescent="0.25">
      <c r="A1620" s="84" t="s">
        <v>49</v>
      </c>
      <c r="B1620" s="85" t="s">
        <v>15171</v>
      </c>
      <c r="C1620" s="85" t="s">
        <v>9</v>
      </c>
      <c r="D1620" s="85" t="s">
        <v>21</v>
      </c>
      <c r="E1620" s="96">
        <v>55</v>
      </c>
      <c r="F1620" s="85" t="s">
        <v>9296</v>
      </c>
      <c r="G1620" s="86" t="s">
        <v>15172</v>
      </c>
      <c r="K1620" s="84" t="s">
        <v>49</v>
      </c>
      <c r="L1620" s="85" t="s">
        <v>15213</v>
      </c>
      <c r="M1620" s="85" t="s">
        <v>20</v>
      </c>
      <c r="N1620" s="85" t="s">
        <v>28</v>
      </c>
      <c r="O1620" s="96">
        <v>0</v>
      </c>
      <c r="P1620" s="85" t="s">
        <v>105</v>
      </c>
      <c r="Q1620" s="86" t="s">
        <v>13406</v>
      </c>
    </row>
    <row r="1621" spans="1:20" x14ac:dyDescent="0.25">
      <c r="A1621" s="84" t="s">
        <v>50</v>
      </c>
      <c r="B1621" s="85" t="s">
        <v>2226</v>
      </c>
      <c r="C1621" s="85" t="s">
        <v>9</v>
      </c>
      <c r="D1621" s="85" t="s">
        <v>890</v>
      </c>
      <c r="E1621" s="96">
        <v>85</v>
      </c>
      <c r="F1621" s="85" t="s">
        <v>105</v>
      </c>
      <c r="G1621" s="86" t="s">
        <v>15173</v>
      </c>
      <c r="K1621" s="84" t="s">
        <v>50</v>
      </c>
      <c r="L1621" s="85" t="s">
        <v>226</v>
      </c>
      <c r="M1621" s="85" t="s">
        <v>9</v>
      </c>
      <c r="N1621" s="85" t="s">
        <v>21</v>
      </c>
      <c r="O1621" s="96">
        <v>0</v>
      </c>
      <c r="P1621" s="85" t="s">
        <v>105</v>
      </c>
      <c r="Q1621" s="86" t="s">
        <v>14963</v>
      </c>
    </row>
    <row r="1622" spans="1:20" x14ac:dyDescent="0.25">
      <c r="A1622" s="84" t="s">
        <v>51</v>
      </c>
      <c r="B1622" s="85" t="s">
        <v>4391</v>
      </c>
      <c r="C1622" s="85" t="s">
        <v>9</v>
      </c>
      <c r="D1622" s="85" t="s">
        <v>21</v>
      </c>
      <c r="E1622" s="96">
        <v>0</v>
      </c>
      <c r="F1622" s="85" t="s">
        <v>105</v>
      </c>
      <c r="G1622" s="86" t="s">
        <v>13567</v>
      </c>
      <c r="K1622" s="84" t="s">
        <v>51</v>
      </c>
      <c r="L1622" s="85" t="s">
        <v>11520</v>
      </c>
      <c r="M1622" s="85" t="s">
        <v>20</v>
      </c>
      <c r="N1622" s="85" t="s">
        <v>13</v>
      </c>
      <c r="O1622" s="96">
        <v>0</v>
      </c>
      <c r="P1622" s="85" t="s">
        <v>105</v>
      </c>
      <c r="Q1622" s="86" t="s">
        <v>14652</v>
      </c>
    </row>
    <row r="1623" spans="1:20" x14ac:dyDescent="0.25">
      <c r="A1623" s="84" t="s">
        <v>52</v>
      </c>
      <c r="B1623" s="85" t="s">
        <v>15174</v>
      </c>
      <c r="C1623" s="85" t="s">
        <v>20</v>
      </c>
      <c r="D1623" s="85" t="s">
        <v>21</v>
      </c>
      <c r="E1623" s="96">
        <v>0</v>
      </c>
      <c r="F1623" s="85" t="s">
        <v>105</v>
      </c>
      <c r="G1623" s="86" t="s">
        <v>14965</v>
      </c>
      <c r="K1623" s="84" t="s">
        <v>52</v>
      </c>
      <c r="L1623" s="85" t="s">
        <v>12014</v>
      </c>
      <c r="M1623" s="85" t="s">
        <v>20</v>
      </c>
      <c r="N1623" s="85" t="s">
        <v>13</v>
      </c>
      <c r="O1623" s="96">
        <v>0</v>
      </c>
      <c r="P1623" s="85" t="s">
        <v>105</v>
      </c>
      <c r="Q1623" s="86" t="s">
        <v>14654</v>
      </c>
      <c r="T1623" t="s">
        <v>5758</v>
      </c>
    </row>
    <row r="1624" spans="1:20" x14ac:dyDescent="0.25">
      <c r="A1624" s="84" t="s">
        <v>53</v>
      </c>
      <c r="B1624" s="85" t="s">
        <v>12621</v>
      </c>
      <c r="C1624" s="85" t="s">
        <v>20</v>
      </c>
      <c r="D1624" s="85" t="s">
        <v>21</v>
      </c>
      <c r="E1624" s="96">
        <v>0</v>
      </c>
      <c r="F1624" s="85" t="s">
        <v>105</v>
      </c>
      <c r="G1624" s="86" t="s">
        <v>14894</v>
      </c>
      <c r="K1624" s="84" t="s">
        <v>53</v>
      </c>
      <c r="L1624" s="85" t="s">
        <v>15113</v>
      </c>
      <c r="M1624" s="85" t="s">
        <v>20</v>
      </c>
      <c r="N1624" s="85" t="s">
        <v>21</v>
      </c>
      <c r="O1624" s="96">
        <v>0</v>
      </c>
      <c r="P1624" s="85" t="s">
        <v>381</v>
      </c>
      <c r="Q1624" s="86" t="s">
        <v>15214</v>
      </c>
    </row>
    <row r="1625" spans="1:20" x14ac:dyDescent="0.25">
      <c r="A1625" s="84" t="s">
        <v>54</v>
      </c>
      <c r="B1625" s="85" t="s">
        <v>14995</v>
      </c>
      <c r="C1625" s="85" t="s">
        <v>9</v>
      </c>
      <c r="D1625" s="85" t="s">
        <v>21</v>
      </c>
      <c r="E1625" s="96">
        <v>0</v>
      </c>
      <c r="F1625" s="85" t="s">
        <v>105</v>
      </c>
      <c r="G1625" s="86" t="s">
        <v>14996</v>
      </c>
      <c r="K1625" s="251"/>
      <c r="L1625" s="218"/>
      <c r="M1625" s="117"/>
      <c r="N1625" s="88" t="s">
        <v>104</v>
      </c>
      <c r="O1625" s="250">
        <f>SUM(O1616:O1624)</f>
        <v>490</v>
      </c>
      <c r="Q1625" s="81"/>
    </row>
    <row r="1626" spans="1:20" x14ac:dyDescent="0.25">
      <c r="A1626" s="84" t="s">
        <v>55</v>
      </c>
      <c r="B1626" s="85" t="s">
        <v>5265</v>
      </c>
      <c r="C1626" s="85" t="s">
        <v>20</v>
      </c>
      <c r="D1626" s="85" t="s">
        <v>21</v>
      </c>
      <c r="E1626" s="96">
        <v>0</v>
      </c>
      <c r="F1626" s="85" t="s">
        <v>105</v>
      </c>
      <c r="G1626" s="86" t="s">
        <v>14999</v>
      </c>
      <c r="K1626" s="251"/>
      <c r="L1626" s="117"/>
      <c r="M1626" s="117"/>
      <c r="N1626" s="311"/>
      <c r="O1626" s="312"/>
      <c r="Q1626" s="81"/>
    </row>
    <row r="1627" spans="1:20" ht="18.75" x14ac:dyDescent="0.3">
      <c r="A1627" s="84" t="s">
        <v>56</v>
      </c>
      <c r="B1627" s="85" t="s">
        <v>14922</v>
      </c>
      <c r="C1627" s="85" t="s">
        <v>20</v>
      </c>
      <c r="D1627" s="85" t="s">
        <v>13</v>
      </c>
      <c r="E1627" s="96">
        <v>0</v>
      </c>
      <c r="F1627" s="85" t="s">
        <v>254</v>
      </c>
      <c r="G1627" s="86" t="s">
        <v>15177</v>
      </c>
      <c r="K1627" s="79"/>
      <c r="L1627" s="80"/>
      <c r="M1627" t="s">
        <v>393</v>
      </c>
      <c r="O1627" s="115"/>
      <c r="P1627" s="83">
        <v>44632</v>
      </c>
      <c r="Q1627" s="81"/>
    </row>
    <row r="1628" spans="1:20" x14ac:dyDescent="0.25">
      <c r="A1628" s="84" t="s">
        <v>57</v>
      </c>
      <c r="B1628" s="85" t="s">
        <v>12892</v>
      </c>
      <c r="C1628" s="85" t="s">
        <v>20</v>
      </c>
      <c r="D1628" s="85" t="s">
        <v>13</v>
      </c>
      <c r="E1628" s="96">
        <v>0</v>
      </c>
      <c r="F1628" s="85" t="s">
        <v>254</v>
      </c>
      <c r="G1628" s="86" t="s">
        <v>15178</v>
      </c>
      <c r="K1628" s="84" t="s">
        <v>97</v>
      </c>
      <c r="L1628" s="85" t="s">
        <v>98</v>
      </c>
      <c r="M1628" s="85" t="s">
        <v>99</v>
      </c>
      <c r="N1628" s="85" t="s">
        <v>100</v>
      </c>
      <c r="O1628" s="85" t="s">
        <v>101</v>
      </c>
      <c r="P1628" s="85" t="s">
        <v>102</v>
      </c>
      <c r="Q1628" s="86" t="s">
        <v>103</v>
      </c>
    </row>
    <row r="1629" spans="1:20" x14ac:dyDescent="0.25">
      <c r="A1629" s="251"/>
      <c r="B1629" s="218"/>
      <c r="C1629" s="117"/>
      <c r="D1629" s="88" t="s">
        <v>104</v>
      </c>
      <c r="E1629" s="250">
        <f>SUM(E1616:E1628)</f>
        <v>500</v>
      </c>
      <c r="G1629" s="81"/>
      <c r="K1629" s="84" t="s">
        <v>2</v>
      </c>
      <c r="L1629" s="85" t="s">
        <v>5158</v>
      </c>
      <c r="M1629" s="85" t="s">
        <v>13</v>
      </c>
      <c r="N1629" s="85" t="s">
        <v>9</v>
      </c>
      <c r="O1629" s="96">
        <v>125</v>
      </c>
      <c r="P1629" s="85" t="s">
        <v>105</v>
      </c>
      <c r="Q1629" s="86" t="s">
        <v>15215</v>
      </c>
    </row>
    <row r="1630" spans="1:20" x14ac:dyDescent="0.25">
      <c r="A1630" s="251"/>
      <c r="B1630" s="117"/>
      <c r="C1630" s="117"/>
      <c r="D1630" s="311"/>
      <c r="E1630" s="312"/>
      <c r="G1630" s="81"/>
      <c r="K1630" s="84" t="s">
        <v>6</v>
      </c>
      <c r="L1630" s="85" t="s">
        <v>15216</v>
      </c>
      <c r="M1630" s="85" t="s">
        <v>13</v>
      </c>
      <c r="N1630" s="85" t="s">
        <v>20</v>
      </c>
      <c r="O1630" s="96">
        <v>125</v>
      </c>
      <c r="P1630" s="85" t="s">
        <v>105</v>
      </c>
      <c r="Q1630" s="86" t="s">
        <v>15217</v>
      </c>
    </row>
    <row r="1631" spans="1:20" ht="18.75" x14ac:dyDescent="0.3">
      <c r="A1631" s="79"/>
      <c r="B1631" s="80"/>
      <c r="C1631" t="s">
        <v>393</v>
      </c>
      <c r="E1631" s="115"/>
      <c r="F1631" s="83">
        <v>44631</v>
      </c>
      <c r="G1631" s="81"/>
      <c r="K1631" s="84" t="s">
        <v>32</v>
      </c>
      <c r="L1631" s="85" t="s">
        <v>191</v>
      </c>
      <c r="M1631" s="85" t="s">
        <v>13</v>
      </c>
      <c r="N1631" s="85" t="s">
        <v>20</v>
      </c>
      <c r="O1631" s="96">
        <v>125</v>
      </c>
      <c r="P1631" s="85" t="s">
        <v>105</v>
      </c>
      <c r="Q1631" s="86" t="s">
        <v>15218</v>
      </c>
    </row>
    <row r="1632" spans="1:20" x14ac:dyDescent="0.25">
      <c r="A1632" s="84" t="s">
        <v>97</v>
      </c>
      <c r="B1632" s="85" t="s">
        <v>98</v>
      </c>
      <c r="C1632" s="85" t="s">
        <v>99</v>
      </c>
      <c r="D1632" s="85" t="s">
        <v>100</v>
      </c>
      <c r="E1632" s="85" t="s">
        <v>101</v>
      </c>
      <c r="F1632" s="85" t="s">
        <v>102</v>
      </c>
      <c r="G1632" s="86" t="s">
        <v>103</v>
      </c>
      <c r="K1632" s="84" t="s">
        <v>48</v>
      </c>
      <c r="L1632" s="85" t="s">
        <v>15219</v>
      </c>
      <c r="M1632" s="85" t="s">
        <v>13</v>
      </c>
      <c r="N1632" s="85" t="s">
        <v>20</v>
      </c>
      <c r="O1632" s="96">
        <v>85</v>
      </c>
      <c r="P1632" s="85" t="s">
        <v>392</v>
      </c>
      <c r="Q1632" s="86" t="s">
        <v>15220</v>
      </c>
    </row>
    <row r="1633" spans="1:17" x14ac:dyDescent="0.25">
      <c r="A1633" s="84" t="s">
        <v>2</v>
      </c>
      <c r="B1633" s="85" t="s">
        <v>15179</v>
      </c>
      <c r="C1633" s="85" t="s">
        <v>13</v>
      </c>
      <c r="D1633" s="85" t="s">
        <v>9</v>
      </c>
      <c r="E1633" s="96">
        <v>125</v>
      </c>
      <c r="F1633" s="85" t="s">
        <v>105</v>
      </c>
      <c r="G1633" s="86" t="s">
        <v>15180</v>
      </c>
      <c r="K1633" s="84" t="s">
        <v>49</v>
      </c>
      <c r="L1633" s="85" t="s">
        <v>15221</v>
      </c>
      <c r="M1633" s="85" t="s">
        <v>890</v>
      </c>
      <c r="N1633" s="85" t="s">
        <v>20</v>
      </c>
      <c r="O1633" s="96">
        <v>75</v>
      </c>
      <c r="P1633" s="85" t="s">
        <v>392</v>
      </c>
      <c r="Q1633" s="86" t="s">
        <v>15222</v>
      </c>
    </row>
    <row r="1634" spans="1:17" x14ac:dyDescent="0.25">
      <c r="A1634" s="84" t="s">
        <v>6</v>
      </c>
      <c r="B1634" s="85" t="s">
        <v>15181</v>
      </c>
      <c r="C1634" s="85" t="s">
        <v>28</v>
      </c>
      <c r="D1634" s="85" t="s">
        <v>20</v>
      </c>
      <c r="E1634" s="96">
        <v>125</v>
      </c>
      <c r="F1634" s="85" t="s">
        <v>105</v>
      </c>
      <c r="G1634" s="86" t="s">
        <v>15182</v>
      </c>
      <c r="K1634" s="84" t="s">
        <v>50</v>
      </c>
      <c r="L1634" s="85" t="s">
        <v>4008</v>
      </c>
      <c r="M1634" s="85" t="s">
        <v>890</v>
      </c>
      <c r="N1634" s="85" t="s">
        <v>9</v>
      </c>
      <c r="O1634" s="96">
        <v>75</v>
      </c>
      <c r="P1634" s="85" t="s">
        <v>392</v>
      </c>
      <c r="Q1634" s="86" t="s">
        <v>15223</v>
      </c>
    </row>
    <row r="1635" spans="1:17" x14ac:dyDescent="0.25">
      <c r="A1635" s="84" t="s">
        <v>32</v>
      </c>
      <c r="B1635" s="85" t="s">
        <v>15183</v>
      </c>
      <c r="C1635" s="85" t="s">
        <v>28</v>
      </c>
      <c r="D1635" s="85" t="s">
        <v>20</v>
      </c>
      <c r="E1635" s="96">
        <v>125</v>
      </c>
      <c r="F1635" s="85" t="s">
        <v>105</v>
      </c>
      <c r="G1635" s="86" t="s">
        <v>15184</v>
      </c>
      <c r="K1635" s="84" t="s">
        <v>51</v>
      </c>
      <c r="L1635" s="85" t="s">
        <v>15224</v>
      </c>
      <c r="M1635" s="85" t="s">
        <v>21</v>
      </c>
      <c r="N1635" s="85" t="s">
        <v>20</v>
      </c>
      <c r="O1635" s="96">
        <v>55</v>
      </c>
      <c r="P1635" s="85" t="s">
        <v>392</v>
      </c>
      <c r="Q1635" s="86" t="s">
        <v>15225</v>
      </c>
    </row>
    <row r="1636" spans="1:17" x14ac:dyDescent="0.25">
      <c r="A1636" s="84" t="s">
        <v>48</v>
      </c>
      <c r="B1636" s="85" t="s">
        <v>15185</v>
      </c>
      <c r="C1636" s="85" t="s">
        <v>890</v>
      </c>
      <c r="D1636" s="85" t="s">
        <v>20</v>
      </c>
      <c r="E1636" s="96">
        <v>75</v>
      </c>
      <c r="F1636" s="85" t="s">
        <v>392</v>
      </c>
      <c r="G1636" s="86" t="s">
        <v>15186</v>
      </c>
      <c r="K1636" s="84" t="s">
        <v>52</v>
      </c>
      <c r="L1636" s="85" t="s">
        <v>1470</v>
      </c>
      <c r="M1636" s="85" t="s">
        <v>21</v>
      </c>
      <c r="N1636" s="85" t="s">
        <v>9</v>
      </c>
      <c r="O1636" s="96">
        <v>55</v>
      </c>
      <c r="P1636" s="85" t="s">
        <v>392</v>
      </c>
      <c r="Q1636" s="86" t="s">
        <v>15226</v>
      </c>
    </row>
    <row r="1637" spans="1:17" x14ac:dyDescent="0.25">
      <c r="A1637" s="84" t="s">
        <v>49</v>
      </c>
      <c r="B1637" s="85" t="s">
        <v>11069</v>
      </c>
      <c r="C1637" s="85" t="s">
        <v>890</v>
      </c>
      <c r="D1637" s="85" t="s">
        <v>155</v>
      </c>
      <c r="E1637" s="96">
        <v>80</v>
      </c>
      <c r="F1637" s="85" t="s">
        <v>392</v>
      </c>
      <c r="G1637" s="86" t="s">
        <v>15187</v>
      </c>
      <c r="K1637" s="84" t="s">
        <v>53</v>
      </c>
      <c r="L1637" s="85" t="s">
        <v>2380</v>
      </c>
      <c r="M1637" s="85" t="s">
        <v>21</v>
      </c>
      <c r="N1637" s="85" t="s">
        <v>12</v>
      </c>
      <c r="O1637" s="96">
        <v>85</v>
      </c>
      <c r="P1637" s="85" t="s">
        <v>105</v>
      </c>
      <c r="Q1637" s="86" t="s">
        <v>15227</v>
      </c>
    </row>
    <row r="1638" spans="1:17" x14ac:dyDescent="0.25">
      <c r="A1638" s="84" t="s">
        <v>50</v>
      </c>
      <c r="B1638" s="85" t="s">
        <v>15188</v>
      </c>
      <c r="C1638" s="85" t="s">
        <v>890</v>
      </c>
      <c r="D1638" s="85" t="s">
        <v>155</v>
      </c>
      <c r="E1638" s="96">
        <v>80</v>
      </c>
      <c r="F1638" s="85" t="s">
        <v>392</v>
      </c>
      <c r="G1638" s="86" t="s">
        <v>15189</v>
      </c>
      <c r="K1638" s="84" t="s">
        <v>54</v>
      </c>
      <c r="L1638" s="85" t="s">
        <v>12202</v>
      </c>
      <c r="M1638" s="85" t="s">
        <v>21</v>
      </c>
      <c r="N1638" s="85" t="s">
        <v>5</v>
      </c>
      <c r="O1638" s="96">
        <v>85</v>
      </c>
      <c r="P1638" s="85" t="s">
        <v>105</v>
      </c>
      <c r="Q1638" s="86" t="s">
        <v>15228</v>
      </c>
    </row>
    <row r="1639" spans="1:17" x14ac:dyDescent="0.25">
      <c r="A1639" s="84" t="s">
        <v>51</v>
      </c>
      <c r="B1639" s="85" t="s">
        <v>15190</v>
      </c>
      <c r="C1639" s="85" t="s">
        <v>890</v>
      </c>
      <c r="D1639" s="85" t="s">
        <v>20</v>
      </c>
      <c r="E1639" s="96">
        <v>105</v>
      </c>
      <c r="F1639" s="85" t="s">
        <v>105</v>
      </c>
      <c r="G1639" s="86" t="s">
        <v>15191</v>
      </c>
      <c r="K1639" s="84" t="s">
        <v>55</v>
      </c>
      <c r="L1639" s="85" t="s">
        <v>516</v>
      </c>
      <c r="M1639" s="85" t="s">
        <v>21</v>
      </c>
      <c r="N1639" s="85" t="s">
        <v>41</v>
      </c>
      <c r="O1639" s="96">
        <v>0</v>
      </c>
      <c r="P1639" s="85" t="s">
        <v>105</v>
      </c>
      <c r="Q1639" s="86" t="s">
        <v>12007</v>
      </c>
    </row>
    <row r="1640" spans="1:17" x14ac:dyDescent="0.25">
      <c r="A1640" s="84" t="s">
        <v>52</v>
      </c>
      <c r="B1640" s="85" t="s">
        <v>2637</v>
      </c>
      <c r="C1640" s="85" t="s">
        <v>72</v>
      </c>
      <c r="D1640" s="85" t="s">
        <v>20</v>
      </c>
      <c r="E1640" s="96">
        <v>65</v>
      </c>
      <c r="F1640" s="85" t="s">
        <v>392</v>
      </c>
      <c r="G1640" s="86" t="s">
        <v>15192</v>
      </c>
      <c r="K1640" s="84" t="s">
        <v>56</v>
      </c>
      <c r="L1640" s="85" t="s">
        <v>279</v>
      </c>
      <c r="M1640" s="85" t="s">
        <v>13</v>
      </c>
      <c r="N1640" s="85" t="s">
        <v>9</v>
      </c>
      <c r="O1640" s="96">
        <v>0</v>
      </c>
      <c r="P1640" s="85" t="s">
        <v>105</v>
      </c>
      <c r="Q1640" s="86" t="s">
        <v>13869</v>
      </c>
    </row>
    <row r="1641" spans="1:17" x14ac:dyDescent="0.25">
      <c r="A1641" s="84" t="s">
        <v>53</v>
      </c>
      <c r="B1641" s="85" t="s">
        <v>8457</v>
      </c>
      <c r="C1641" s="85" t="s">
        <v>21</v>
      </c>
      <c r="D1641" s="85" t="s">
        <v>5</v>
      </c>
      <c r="E1641" s="96">
        <v>85</v>
      </c>
      <c r="F1641" s="85" t="s">
        <v>105</v>
      </c>
      <c r="G1641" s="86" t="s">
        <v>15193</v>
      </c>
      <c r="K1641" s="84" t="s">
        <v>57</v>
      </c>
      <c r="L1641" s="85" t="s">
        <v>15229</v>
      </c>
      <c r="M1641" s="85" t="s">
        <v>13</v>
      </c>
      <c r="N1641" s="85" t="s">
        <v>12</v>
      </c>
      <c r="O1641" s="96">
        <v>0</v>
      </c>
      <c r="P1641" s="85" t="s">
        <v>105</v>
      </c>
      <c r="Q1641" s="86" t="s">
        <v>14108</v>
      </c>
    </row>
    <row r="1642" spans="1:17" x14ac:dyDescent="0.25">
      <c r="A1642" s="84" t="s">
        <v>54</v>
      </c>
      <c r="B1642" s="85" t="s">
        <v>15194</v>
      </c>
      <c r="C1642" s="85" t="s">
        <v>21</v>
      </c>
      <c r="D1642" s="85" t="s">
        <v>9</v>
      </c>
      <c r="E1642" s="96">
        <v>85</v>
      </c>
      <c r="F1642" s="85" t="s">
        <v>105</v>
      </c>
      <c r="G1642" s="86" t="s">
        <v>15195</v>
      </c>
      <c r="K1642" s="84" t="s">
        <v>58</v>
      </c>
      <c r="L1642" s="85" t="s">
        <v>8033</v>
      </c>
      <c r="M1642" s="85" t="s">
        <v>890</v>
      </c>
      <c r="N1642" s="85" t="s">
        <v>41</v>
      </c>
      <c r="O1642" s="96">
        <v>0</v>
      </c>
      <c r="P1642" s="85" t="s">
        <v>105</v>
      </c>
      <c r="Q1642" s="86" t="s">
        <v>15050</v>
      </c>
    </row>
    <row r="1643" spans="1:17" x14ac:dyDescent="0.25">
      <c r="A1643" s="84" t="s">
        <v>55</v>
      </c>
      <c r="B1643" s="85" t="s">
        <v>15196</v>
      </c>
      <c r="C1643" s="85" t="s">
        <v>21</v>
      </c>
      <c r="D1643" s="85" t="s">
        <v>20</v>
      </c>
      <c r="E1643" s="96">
        <v>85</v>
      </c>
      <c r="F1643" s="85" t="s">
        <v>105</v>
      </c>
      <c r="G1643" s="86" t="s">
        <v>15197</v>
      </c>
      <c r="K1643" s="84" t="s">
        <v>59</v>
      </c>
      <c r="L1643" s="85" t="s">
        <v>2685</v>
      </c>
      <c r="M1643" s="85" t="s">
        <v>21</v>
      </c>
      <c r="N1643" s="85" t="s">
        <v>9</v>
      </c>
      <c r="O1643" s="96">
        <v>0</v>
      </c>
      <c r="P1643" s="85" t="s">
        <v>105</v>
      </c>
      <c r="Q1643" s="86" t="s">
        <v>15051</v>
      </c>
    </row>
    <row r="1644" spans="1:17" x14ac:dyDescent="0.25">
      <c r="A1644" s="84" t="s">
        <v>56</v>
      </c>
      <c r="B1644" s="85" t="s">
        <v>15198</v>
      </c>
      <c r="C1644" s="85" t="s">
        <v>21</v>
      </c>
      <c r="D1644" s="85" t="s">
        <v>20</v>
      </c>
      <c r="E1644" s="96">
        <v>55</v>
      </c>
      <c r="F1644" s="85" t="s">
        <v>392</v>
      </c>
      <c r="G1644" s="86" t="s">
        <v>15199</v>
      </c>
      <c r="K1644" s="84" t="s">
        <v>60</v>
      </c>
      <c r="L1644" s="85" t="s">
        <v>14745</v>
      </c>
      <c r="M1644" s="85" t="s">
        <v>21</v>
      </c>
      <c r="N1644" s="85" t="s">
        <v>9</v>
      </c>
      <c r="O1644" s="96">
        <v>0</v>
      </c>
      <c r="P1644" s="85" t="s">
        <v>254</v>
      </c>
      <c r="Q1644" s="86" t="s">
        <v>14884</v>
      </c>
    </row>
    <row r="1645" spans="1:17" x14ac:dyDescent="0.25">
      <c r="A1645" s="84" t="s">
        <v>57</v>
      </c>
      <c r="B1645" s="85" t="s">
        <v>9929</v>
      </c>
      <c r="C1645" s="85" t="s">
        <v>21</v>
      </c>
      <c r="D1645" s="85" t="s">
        <v>9</v>
      </c>
      <c r="E1645" s="96">
        <v>85</v>
      </c>
      <c r="F1645" s="85" t="s">
        <v>105</v>
      </c>
      <c r="G1645" s="86" t="s">
        <v>15201</v>
      </c>
      <c r="N1645" s="255" t="s">
        <v>104</v>
      </c>
      <c r="O1645" s="256">
        <f>SUM(O1629:O1644)</f>
        <v>890</v>
      </c>
      <c r="Q1645" s="81"/>
    </row>
    <row r="1646" spans="1:17" x14ac:dyDescent="0.25">
      <c r="A1646" s="84" t="s">
        <v>58</v>
      </c>
      <c r="B1646" s="85" t="s">
        <v>15202</v>
      </c>
      <c r="C1646" s="85" t="s">
        <v>21</v>
      </c>
      <c r="D1646" s="85" t="s">
        <v>20</v>
      </c>
      <c r="E1646" s="96">
        <v>55</v>
      </c>
      <c r="F1646" s="85" t="s">
        <v>392</v>
      </c>
      <c r="G1646" s="86" t="s">
        <v>15203</v>
      </c>
      <c r="M1646" s="90"/>
    </row>
    <row r="1647" spans="1:17" x14ac:dyDescent="0.25">
      <c r="A1647" s="84" t="s">
        <v>59</v>
      </c>
      <c r="B1647" s="85" t="s">
        <v>15204</v>
      </c>
      <c r="C1647" s="85" t="s">
        <v>21</v>
      </c>
      <c r="D1647" s="85" t="s">
        <v>5</v>
      </c>
      <c r="E1647" s="96">
        <v>0</v>
      </c>
      <c r="F1647" s="85" t="s">
        <v>105</v>
      </c>
      <c r="G1647" s="86" t="s">
        <v>12745</v>
      </c>
      <c r="M1647" t="s">
        <v>104</v>
      </c>
      <c r="N1647" s="205">
        <f>SUM(O1625+O1645)</f>
        <v>1380</v>
      </c>
      <c r="O1647" s="273">
        <f>SUM(N1647*1.95583)</f>
        <v>2699.0454</v>
      </c>
    </row>
    <row r="1648" spans="1:17" x14ac:dyDescent="0.25">
      <c r="A1648" s="84" t="s">
        <v>60</v>
      </c>
      <c r="B1648" s="85" t="s">
        <v>3602</v>
      </c>
      <c r="C1648" s="85" t="s">
        <v>21</v>
      </c>
      <c r="D1648" s="85" t="s">
        <v>9</v>
      </c>
      <c r="E1648" s="96">
        <v>0</v>
      </c>
      <c r="F1648" s="85" t="s">
        <v>105</v>
      </c>
      <c r="G1648" s="86" t="s">
        <v>14872</v>
      </c>
      <c r="N1648" s="205"/>
      <c r="O1648" s="273"/>
    </row>
    <row r="1649" spans="1:17" x14ac:dyDescent="0.25">
      <c r="A1649" s="84" t="s">
        <v>61</v>
      </c>
      <c r="B1649" s="85" t="s">
        <v>14927</v>
      </c>
      <c r="C1649" s="85" t="s">
        <v>21</v>
      </c>
      <c r="D1649" s="85" t="s">
        <v>20</v>
      </c>
      <c r="E1649" s="96">
        <v>0</v>
      </c>
      <c r="F1649" s="85" t="s">
        <v>105</v>
      </c>
      <c r="G1649" s="86" t="s">
        <v>15061</v>
      </c>
      <c r="O1649" s="91"/>
      <c r="Q1649" s="81"/>
    </row>
    <row r="1650" spans="1:17" ht="15.75" x14ac:dyDescent="0.25">
      <c r="A1650" s="84" t="s">
        <v>62</v>
      </c>
      <c r="B1650" s="85" t="s">
        <v>15134</v>
      </c>
      <c r="C1650" s="85" t="s">
        <v>21</v>
      </c>
      <c r="D1650" s="85" t="s">
        <v>5</v>
      </c>
      <c r="E1650" s="96">
        <v>0</v>
      </c>
      <c r="F1650" s="85" t="s">
        <v>105</v>
      </c>
      <c r="G1650" s="86" t="s">
        <v>15135</v>
      </c>
      <c r="L1650" s="116" t="s">
        <v>15205</v>
      </c>
      <c r="M1650" s="116" t="s">
        <v>3883</v>
      </c>
      <c r="O1650" s="91"/>
      <c r="P1650" s="81"/>
      <c r="Q1650" s="81"/>
    </row>
    <row r="1651" spans="1:17" x14ac:dyDescent="0.25">
      <c r="A1651" s="84" t="s">
        <v>64</v>
      </c>
      <c r="B1651" s="85" t="s">
        <v>15140</v>
      </c>
      <c r="C1651" s="85" t="s">
        <v>890</v>
      </c>
      <c r="D1651" s="85" t="s">
        <v>5</v>
      </c>
      <c r="E1651" s="96">
        <v>0</v>
      </c>
      <c r="F1651" s="85" t="s">
        <v>105</v>
      </c>
      <c r="G1651" s="86" t="s">
        <v>15141</v>
      </c>
      <c r="K1651" s="79"/>
      <c r="L1651" s="92">
        <v>44635</v>
      </c>
      <c r="P1651" t="s">
        <v>5758</v>
      </c>
      <c r="Q1651" s="81"/>
    </row>
    <row r="1652" spans="1:17" x14ac:dyDescent="0.25">
      <c r="D1652" s="255" t="s">
        <v>104</v>
      </c>
      <c r="E1652" s="256">
        <f>SUM(E1633:E1651)</f>
        <v>1230</v>
      </c>
      <c r="G1652" s="81"/>
      <c r="K1652" s="84" t="s">
        <v>97</v>
      </c>
      <c r="L1652" s="93" t="s">
        <v>106</v>
      </c>
      <c r="M1652" s="93" t="s">
        <v>107</v>
      </c>
    </row>
    <row r="1653" spans="1:17" x14ac:dyDescent="0.25">
      <c r="C1653" s="90"/>
      <c r="K1653" s="84">
        <v>1</v>
      </c>
      <c r="L1653" s="85" t="s">
        <v>108</v>
      </c>
      <c r="M1653" s="96">
        <v>14</v>
      </c>
      <c r="Q1653" s="81"/>
    </row>
    <row r="1654" spans="1:17" x14ac:dyDescent="0.25">
      <c r="C1654" t="s">
        <v>104</v>
      </c>
      <c r="D1654" s="205">
        <f>SUM(E1629+E1652)</f>
        <v>1730</v>
      </c>
      <c r="E1654" s="273">
        <f>SUM(D1654*1.95583)</f>
        <v>3383.5859</v>
      </c>
      <c r="K1654" s="84" t="s">
        <v>6</v>
      </c>
      <c r="L1654" s="85" t="s">
        <v>109</v>
      </c>
      <c r="M1654" s="96">
        <v>0</v>
      </c>
      <c r="O1654" t="s">
        <v>12375</v>
      </c>
      <c r="Q1654" s="81"/>
    </row>
    <row r="1655" spans="1:17" x14ac:dyDescent="0.25">
      <c r="D1655" s="205"/>
      <c r="E1655" s="273"/>
      <c r="K1655" s="84">
        <v>3</v>
      </c>
      <c r="L1655" s="85" t="s">
        <v>110</v>
      </c>
      <c r="M1655" s="96">
        <v>0</v>
      </c>
      <c r="P1655" t="s">
        <v>12376</v>
      </c>
      <c r="Q1655" s="81"/>
    </row>
    <row r="1656" spans="1:17" x14ac:dyDescent="0.25">
      <c r="E1656" s="91"/>
      <c r="G1656" s="81"/>
      <c r="K1656" s="84">
        <v>4</v>
      </c>
      <c r="L1656" s="94" t="s">
        <v>111</v>
      </c>
      <c r="M1656" s="96">
        <v>35</v>
      </c>
      <c r="Q1656" s="81"/>
    </row>
    <row r="1657" spans="1:17" ht="15.75" x14ac:dyDescent="0.25">
      <c r="B1657" s="116" t="s">
        <v>15170</v>
      </c>
      <c r="C1657" s="116" t="s">
        <v>14642</v>
      </c>
      <c r="E1657" s="91"/>
      <c r="F1657" s="81"/>
      <c r="G1657" s="81"/>
      <c r="K1657" s="79"/>
      <c r="L1657" s="95" t="s">
        <v>104</v>
      </c>
      <c r="M1657" s="96">
        <f>SUM(M1653:M1656)</f>
        <v>49</v>
      </c>
      <c r="Q1657" s="81"/>
    </row>
    <row r="1658" spans="1:17" x14ac:dyDescent="0.25">
      <c r="A1658" s="79"/>
      <c r="B1658" s="92">
        <v>44635</v>
      </c>
      <c r="F1658" t="s">
        <v>5758</v>
      </c>
      <c r="G1658" s="81"/>
      <c r="K1658" s="79"/>
      <c r="L1658" s="290"/>
      <c r="M1658" s="252"/>
      <c r="Q1658" s="81"/>
    </row>
    <row r="1659" spans="1:17" x14ac:dyDescent="0.25">
      <c r="A1659" s="84" t="s">
        <v>97</v>
      </c>
      <c r="B1659" s="93" t="s">
        <v>106</v>
      </c>
      <c r="C1659" s="93" t="s">
        <v>107</v>
      </c>
      <c r="K1659" s="79"/>
      <c r="L1659" s="290"/>
      <c r="M1659" s="252"/>
      <c r="N1659" s="117"/>
      <c r="O1659" s="117"/>
      <c r="P1659" s="117"/>
      <c r="Q1659" s="276"/>
    </row>
    <row r="1660" spans="1:17" x14ac:dyDescent="0.25">
      <c r="A1660" s="84">
        <v>1</v>
      </c>
      <c r="B1660" s="85" t="s">
        <v>108</v>
      </c>
      <c r="C1660" s="96">
        <v>13</v>
      </c>
      <c r="G1660" s="81"/>
      <c r="K1660" s="79"/>
      <c r="M1660" s="85" t="s">
        <v>2354</v>
      </c>
      <c r="N1660" s="96">
        <v>0</v>
      </c>
      <c r="O1660" s="85"/>
      <c r="Q1660" s="81"/>
    </row>
    <row r="1661" spans="1:17" x14ac:dyDescent="0.25">
      <c r="A1661" s="84" t="s">
        <v>6</v>
      </c>
      <c r="B1661" s="85" t="s">
        <v>109</v>
      </c>
      <c r="C1661" s="96">
        <v>0</v>
      </c>
      <c r="E1661" t="s">
        <v>12375</v>
      </c>
      <c r="G1661" s="81"/>
      <c r="K1661" s="79"/>
      <c r="M1661" s="85" t="s">
        <v>112</v>
      </c>
      <c r="N1661" s="96">
        <f>SUM(N1647)</f>
        <v>1380</v>
      </c>
      <c r="O1661" s="99">
        <f>SUM(N1661*1.95583)</f>
        <v>2699.0454</v>
      </c>
      <c r="Q1661" s="81"/>
    </row>
    <row r="1662" spans="1:17" x14ac:dyDescent="0.25">
      <c r="A1662" s="84">
        <v>3</v>
      </c>
      <c r="B1662" s="85" t="s">
        <v>110</v>
      </c>
      <c r="C1662" s="96">
        <v>0</v>
      </c>
      <c r="F1662" t="s">
        <v>12376</v>
      </c>
      <c r="G1662" s="81"/>
      <c r="K1662" s="79"/>
      <c r="M1662" s="85" t="s">
        <v>113</v>
      </c>
      <c r="N1662" s="96">
        <f>SUM(M1657)</f>
        <v>49</v>
      </c>
      <c r="O1662" s="85"/>
      <c r="Q1662" s="81"/>
    </row>
    <row r="1663" spans="1:17" x14ac:dyDescent="0.25">
      <c r="A1663" s="84">
        <v>4</v>
      </c>
      <c r="B1663" s="94" t="s">
        <v>111</v>
      </c>
      <c r="C1663" s="96">
        <v>35</v>
      </c>
      <c r="G1663" s="81"/>
      <c r="K1663" s="79"/>
      <c r="M1663" s="85" t="s">
        <v>114</v>
      </c>
      <c r="N1663" s="96">
        <f>SUM(N1660+N1661-N1662)</f>
        <v>1331</v>
      </c>
      <c r="O1663" s="85"/>
      <c r="Q1663" s="81" t="s">
        <v>5758</v>
      </c>
    </row>
    <row r="1664" spans="1:17" x14ac:dyDescent="0.25">
      <c r="A1664" s="79"/>
      <c r="B1664" s="95" t="s">
        <v>104</v>
      </c>
      <c r="C1664" s="96">
        <f>SUM(C1660:C1663)</f>
        <v>48</v>
      </c>
      <c r="G1664" s="81"/>
      <c r="K1664" s="79"/>
      <c r="M1664" s="94" t="s">
        <v>2355</v>
      </c>
      <c r="N1664" s="96">
        <v>0</v>
      </c>
      <c r="O1664" s="85"/>
      <c r="Q1664" s="81"/>
    </row>
    <row r="1665" spans="1:17" x14ac:dyDescent="0.25">
      <c r="A1665" s="79"/>
      <c r="B1665" s="290"/>
      <c r="C1665" s="252"/>
      <c r="G1665" s="81"/>
    </row>
    <row r="1666" spans="1:17" x14ac:dyDescent="0.25">
      <c r="A1666" s="79"/>
      <c r="B1666" s="290"/>
      <c r="C1666" s="252"/>
      <c r="D1666" s="117"/>
      <c r="E1666" s="117"/>
      <c r="F1666" s="117"/>
      <c r="G1666" s="276"/>
    </row>
    <row r="1667" spans="1:17" x14ac:dyDescent="0.25">
      <c r="A1667" s="79"/>
      <c r="C1667" s="85" t="s">
        <v>2354</v>
      </c>
      <c r="D1667" s="96">
        <v>0</v>
      </c>
      <c r="E1667" s="85"/>
      <c r="G1667" s="81"/>
    </row>
    <row r="1668" spans="1:17" x14ac:dyDescent="0.25">
      <c r="A1668" s="79"/>
      <c r="C1668" s="85" t="s">
        <v>112</v>
      </c>
      <c r="D1668" s="96">
        <f>SUM(D1654)</f>
        <v>1730</v>
      </c>
      <c r="E1668" s="99">
        <f>SUM(D1668*1.95583)</f>
        <v>3383.5859</v>
      </c>
      <c r="G1668" s="81"/>
    </row>
    <row r="1669" spans="1:17" x14ac:dyDescent="0.25">
      <c r="A1669" s="79"/>
      <c r="C1669" s="85" t="s">
        <v>113</v>
      </c>
      <c r="D1669" s="96">
        <f>SUM(C1664)</f>
        <v>48</v>
      </c>
      <c r="E1669" s="85"/>
      <c r="G1669" s="81"/>
    </row>
    <row r="1670" spans="1:17" x14ac:dyDescent="0.25">
      <c r="A1670" s="79"/>
      <c r="C1670" s="85" t="s">
        <v>114</v>
      </c>
      <c r="D1670" s="96">
        <f>SUM(D1667+D1668-D1669)</f>
        <v>1682</v>
      </c>
      <c r="E1670" s="85"/>
      <c r="G1670" s="81" t="s">
        <v>5758</v>
      </c>
    </row>
    <row r="1671" spans="1:17" x14ac:dyDescent="0.25">
      <c r="A1671" s="79"/>
      <c r="C1671" s="94" t="s">
        <v>2355</v>
      </c>
      <c r="D1671" s="96">
        <v>0</v>
      </c>
      <c r="E1671" s="85"/>
      <c r="G1671" s="81"/>
      <c r="L1671" s="100">
        <v>2550</v>
      </c>
      <c r="Q1671" s="81"/>
    </row>
    <row r="1672" spans="1:17" x14ac:dyDescent="0.25">
      <c r="L1672" s="100">
        <v>200</v>
      </c>
      <c r="N1672" s="93" t="s">
        <v>118</v>
      </c>
      <c r="O1672" s="93" t="s">
        <v>119</v>
      </c>
      <c r="P1672" s="93" t="s">
        <v>120</v>
      </c>
    </row>
    <row r="1673" spans="1:17" x14ac:dyDescent="0.25">
      <c r="L1673" s="101">
        <f>SUM(L1672/L1671)</f>
        <v>7.8431372549019607E-2</v>
      </c>
      <c r="N1673" s="102">
        <f>SUM(L1673*O1661)</f>
        <v>211.68983529411764</v>
      </c>
      <c r="O1673" s="102">
        <f>SUM(N1673/1.17)</f>
        <v>180.93148315736551</v>
      </c>
      <c r="P1673" s="102">
        <f>SUM(N1673-O1673)</f>
        <v>30.758352136752137</v>
      </c>
    </row>
    <row r="1678" spans="1:17" x14ac:dyDescent="0.25">
      <c r="B1678" s="100">
        <v>2550</v>
      </c>
      <c r="G1678" s="81"/>
    </row>
    <row r="1679" spans="1:17" x14ac:dyDescent="0.25">
      <c r="B1679" s="100">
        <v>200</v>
      </c>
      <c r="D1679" s="93" t="s">
        <v>118</v>
      </c>
      <c r="E1679" s="93" t="s">
        <v>119</v>
      </c>
      <c r="F1679" s="93" t="s">
        <v>120</v>
      </c>
    </row>
    <row r="1680" spans="1:17" x14ac:dyDescent="0.25">
      <c r="B1680" s="101">
        <f>SUM(B1679/B1678)</f>
        <v>7.8431372549019607E-2</v>
      </c>
      <c r="D1680" s="102">
        <f>SUM(B1680*E1668)</f>
        <v>265.37928627450981</v>
      </c>
      <c r="E1680" s="102">
        <f>SUM(D1680/1.17)</f>
        <v>226.81990279872636</v>
      </c>
      <c r="F1680" s="102">
        <f>SUM(D1680-E1680)</f>
        <v>38.559383475783449</v>
      </c>
    </row>
    <row r="1686" spans="1:17" ht="18.75" x14ac:dyDescent="0.3">
      <c r="A1686" s="79"/>
      <c r="B1686" s="80" t="s">
        <v>3273</v>
      </c>
      <c r="G1686" s="81"/>
      <c r="K1686" s="79"/>
      <c r="L1686" s="80" t="s">
        <v>15268</v>
      </c>
      <c r="Q1686" s="81"/>
    </row>
    <row r="1687" spans="1:17" x14ac:dyDescent="0.25">
      <c r="A1687" s="79"/>
      <c r="B1687" t="s">
        <v>10724</v>
      </c>
      <c r="F1687" s="82" t="s">
        <v>95</v>
      </c>
      <c r="G1687" s="81"/>
      <c r="K1687" s="79"/>
      <c r="L1687" t="s">
        <v>2056</v>
      </c>
      <c r="P1687" s="82" t="s">
        <v>95</v>
      </c>
      <c r="Q1687" s="81"/>
    </row>
    <row r="1688" spans="1:17" ht="18.75" x14ac:dyDescent="0.3">
      <c r="A1688" s="251"/>
      <c r="B1688" s="274"/>
      <c r="C1688" s="117" t="s">
        <v>96</v>
      </c>
      <c r="D1688" s="117"/>
      <c r="E1688" s="117"/>
      <c r="F1688" s="275">
        <v>44632</v>
      </c>
      <c r="G1688" s="276"/>
      <c r="K1688" s="251"/>
      <c r="L1688" s="274" t="s">
        <v>3477</v>
      </c>
      <c r="M1688" s="117"/>
      <c r="N1688" s="117"/>
      <c r="O1688" s="117"/>
      <c r="P1688" s="275">
        <v>44635</v>
      </c>
      <c r="Q1688" s="276"/>
    </row>
    <row r="1689" spans="1:17" x14ac:dyDescent="0.25">
      <c r="A1689" s="84" t="s">
        <v>97</v>
      </c>
      <c r="B1689" s="85" t="s">
        <v>98</v>
      </c>
      <c r="C1689" s="85" t="s">
        <v>99</v>
      </c>
      <c r="D1689" s="85" t="s">
        <v>100</v>
      </c>
      <c r="E1689" s="85" t="s">
        <v>101</v>
      </c>
      <c r="F1689" s="85" t="s">
        <v>102</v>
      </c>
      <c r="G1689" s="86" t="s">
        <v>103</v>
      </c>
      <c r="K1689" s="84" t="s">
        <v>97</v>
      </c>
      <c r="L1689" s="85" t="s">
        <v>98</v>
      </c>
      <c r="M1689" s="85" t="s">
        <v>99</v>
      </c>
      <c r="N1689" s="85" t="s">
        <v>100</v>
      </c>
      <c r="O1689" s="85" t="s">
        <v>101</v>
      </c>
      <c r="P1689" s="85" t="s">
        <v>102</v>
      </c>
      <c r="Q1689" s="86" t="s">
        <v>103</v>
      </c>
    </row>
    <row r="1690" spans="1:17" x14ac:dyDescent="0.25">
      <c r="A1690" s="84" t="s">
        <v>2</v>
      </c>
      <c r="B1690" s="85" t="s">
        <v>11185</v>
      </c>
      <c r="C1690" s="85" t="s">
        <v>41</v>
      </c>
      <c r="D1690" s="85" t="s">
        <v>890</v>
      </c>
      <c r="E1690" s="96">
        <v>110</v>
      </c>
      <c r="F1690" s="85" t="s">
        <v>105</v>
      </c>
      <c r="G1690" s="86" t="s">
        <v>15243</v>
      </c>
      <c r="K1690" s="84" t="s">
        <v>2</v>
      </c>
      <c r="L1690" s="85" t="s">
        <v>14238</v>
      </c>
      <c r="M1690" s="85" t="s">
        <v>20</v>
      </c>
      <c r="N1690" s="85" t="s">
        <v>22</v>
      </c>
      <c r="O1690" s="96">
        <v>132.9358891</v>
      </c>
      <c r="P1690" s="85" t="s">
        <v>381</v>
      </c>
      <c r="Q1690" s="86" t="s">
        <v>14444</v>
      </c>
    </row>
    <row r="1691" spans="1:17" x14ac:dyDescent="0.25">
      <c r="A1691" s="84" t="s">
        <v>6</v>
      </c>
      <c r="B1691" s="85" t="s">
        <v>15244</v>
      </c>
      <c r="C1691" s="85" t="s">
        <v>9</v>
      </c>
      <c r="D1691" s="85" t="s">
        <v>21</v>
      </c>
      <c r="E1691" s="96">
        <v>85</v>
      </c>
      <c r="F1691" s="85" t="s">
        <v>105</v>
      </c>
      <c r="G1691" s="86" t="s">
        <v>15245</v>
      </c>
      <c r="K1691" s="84" t="s">
        <v>6</v>
      </c>
      <c r="L1691" s="85" t="s">
        <v>15269</v>
      </c>
      <c r="M1691" s="85" t="s">
        <v>20</v>
      </c>
      <c r="N1691" s="85" t="s">
        <v>21</v>
      </c>
      <c r="O1691" s="96">
        <v>51.129187999999999</v>
      </c>
      <c r="P1691" s="85" t="s">
        <v>381</v>
      </c>
      <c r="Q1691" s="86" t="s">
        <v>14575</v>
      </c>
    </row>
    <row r="1692" spans="1:17" x14ac:dyDescent="0.25">
      <c r="A1692" s="84" t="s">
        <v>32</v>
      </c>
      <c r="B1692" s="85" t="s">
        <v>15246</v>
      </c>
      <c r="C1692" s="85" t="s">
        <v>9</v>
      </c>
      <c r="D1692" s="85" t="s">
        <v>890</v>
      </c>
      <c r="E1692" s="96">
        <v>105</v>
      </c>
      <c r="F1692" s="85" t="s">
        <v>105</v>
      </c>
      <c r="G1692" s="86" t="s">
        <v>15247</v>
      </c>
      <c r="K1692" s="84" t="s">
        <v>32</v>
      </c>
      <c r="L1692" s="85" t="s">
        <v>12476</v>
      </c>
      <c r="M1692" s="85" t="s">
        <v>20</v>
      </c>
      <c r="N1692" s="85" t="s">
        <v>13</v>
      </c>
      <c r="O1692" s="96">
        <v>122.71005100000001</v>
      </c>
      <c r="P1692" s="85" t="s">
        <v>381</v>
      </c>
      <c r="Q1692" s="86" t="s">
        <v>14665</v>
      </c>
    </row>
    <row r="1693" spans="1:17" x14ac:dyDescent="0.25">
      <c r="A1693" s="84" t="s">
        <v>48</v>
      </c>
      <c r="B1693" s="85" t="s">
        <v>6833</v>
      </c>
      <c r="C1693" s="85" t="s">
        <v>20</v>
      </c>
      <c r="D1693" s="85" t="s">
        <v>21</v>
      </c>
      <c r="E1693" s="96">
        <v>85</v>
      </c>
      <c r="F1693" s="85" t="s">
        <v>105</v>
      </c>
      <c r="G1693" s="86" t="s">
        <v>15248</v>
      </c>
      <c r="K1693" s="84" t="s">
        <v>48</v>
      </c>
      <c r="L1693" s="85" t="s">
        <v>15270</v>
      </c>
      <c r="M1693" s="85" t="s">
        <v>20</v>
      </c>
      <c r="N1693" s="85" t="s">
        <v>22</v>
      </c>
      <c r="O1693" s="96">
        <v>92.032538599999995</v>
      </c>
      <c r="P1693" s="85" t="s">
        <v>381</v>
      </c>
      <c r="Q1693" s="86" t="s">
        <v>14710</v>
      </c>
    </row>
    <row r="1694" spans="1:17" x14ac:dyDescent="0.25">
      <c r="A1694" s="84" t="s">
        <v>49</v>
      </c>
      <c r="B1694" s="85" t="s">
        <v>3142</v>
      </c>
      <c r="C1694" s="85" t="s">
        <v>20</v>
      </c>
      <c r="D1694" s="85" t="s">
        <v>22</v>
      </c>
      <c r="E1694" s="96">
        <v>95</v>
      </c>
      <c r="F1694" s="85" t="s">
        <v>9296</v>
      </c>
      <c r="G1694" s="86" t="s">
        <v>15249</v>
      </c>
      <c r="K1694" s="84" t="s">
        <v>49</v>
      </c>
      <c r="L1694" s="85" t="s">
        <v>14969</v>
      </c>
      <c r="M1694" s="85" t="s">
        <v>20</v>
      </c>
      <c r="N1694" s="85" t="s">
        <v>21</v>
      </c>
      <c r="O1694" s="96">
        <v>81.806701000000004</v>
      </c>
      <c r="P1694" s="85" t="s">
        <v>381</v>
      </c>
      <c r="Q1694" s="86" t="s">
        <v>14837</v>
      </c>
    </row>
    <row r="1695" spans="1:17" x14ac:dyDescent="0.25">
      <c r="A1695" s="84" t="s">
        <v>50</v>
      </c>
      <c r="B1695" s="85" t="s">
        <v>15250</v>
      </c>
      <c r="C1695" s="85" t="s">
        <v>20</v>
      </c>
      <c r="D1695" s="85" t="s">
        <v>890</v>
      </c>
      <c r="E1695" s="96">
        <v>75</v>
      </c>
      <c r="F1695" s="85" t="s">
        <v>9296</v>
      </c>
      <c r="G1695" s="86" t="s">
        <v>15251</v>
      </c>
      <c r="K1695" s="84" t="s">
        <v>50</v>
      </c>
      <c r="L1695" s="85" t="s">
        <v>14721</v>
      </c>
      <c r="M1695" s="85" t="s">
        <v>20</v>
      </c>
      <c r="N1695" s="85" t="s">
        <v>13</v>
      </c>
      <c r="O1695" s="96">
        <v>81.806701000000004</v>
      </c>
      <c r="P1695" s="85" t="s">
        <v>381</v>
      </c>
      <c r="Q1695" s="86" t="s">
        <v>14886</v>
      </c>
    </row>
    <row r="1696" spans="1:17" x14ac:dyDescent="0.25">
      <c r="A1696" s="84" t="s">
        <v>51</v>
      </c>
      <c r="B1696" s="85" t="s">
        <v>14935</v>
      </c>
      <c r="C1696" s="85" t="s">
        <v>20</v>
      </c>
      <c r="D1696" s="85" t="s">
        <v>28</v>
      </c>
      <c r="E1696" s="96">
        <v>85</v>
      </c>
      <c r="F1696" s="85" t="s">
        <v>9296</v>
      </c>
      <c r="G1696" s="86" t="s">
        <v>15252</v>
      </c>
      <c r="K1696" s="251"/>
      <c r="L1696" s="117"/>
      <c r="M1696" s="117"/>
      <c r="N1696" s="255" t="s">
        <v>104</v>
      </c>
      <c r="O1696" s="256">
        <f>SUM(O1690:O1695)</f>
        <v>562.42106869999998</v>
      </c>
      <c r="Q1696" s="81"/>
    </row>
    <row r="1697" spans="1:17" x14ac:dyDescent="0.25">
      <c r="A1697" s="84" t="s">
        <v>52</v>
      </c>
      <c r="B1697" s="85" t="s">
        <v>15253</v>
      </c>
      <c r="C1697" s="85" t="s">
        <v>20</v>
      </c>
      <c r="D1697" s="85" t="s">
        <v>28</v>
      </c>
      <c r="E1697" s="96">
        <v>85</v>
      </c>
      <c r="F1697" s="85" t="s">
        <v>9296</v>
      </c>
      <c r="G1697" s="86" t="s">
        <v>15254</v>
      </c>
      <c r="N1697" s="90"/>
      <c r="P1697" s="81"/>
    </row>
    <row r="1698" spans="1:17" x14ac:dyDescent="0.25">
      <c r="A1698" s="84" t="s">
        <v>53</v>
      </c>
      <c r="B1698" s="85" t="s">
        <v>11725</v>
      </c>
      <c r="C1698" s="85" t="s">
        <v>20</v>
      </c>
      <c r="D1698" s="85" t="s">
        <v>890</v>
      </c>
      <c r="E1698" s="96">
        <v>105</v>
      </c>
      <c r="F1698" s="85" t="s">
        <v>105</v>
      </c>
      <c r="G1698" s="86" t="s">
        <v>15255</v>
      </c>
      <c r="K1698" s="79"/>
      <c r="N1698" t="s">
        <v>104</v>
      </c>
      <c r="O1698" s="205">
        <f>SUM(O1696)</f>
        <v>562.42106869999998</v>
      </c>
      <c r="P1698" s="273">
        <f>SUM(O1698*1.95583)</f>
        <v>1099.9999987955209</v>
      </c>
    </row>
    <row r="1699" spans="1:17" x14ac:dyDescent="0.25">
      <c r="A1699" s="84" t="s">
        <v>54</v>
      </c>
      <c r="B1699" s="85" t="s">
        <v>15256</v>
      </c>
      <c r="C1699" s="85" t="s">
        <v>20</v>
      </c>
      <c r="D1699" s="85" t="s">
        <v>13</v>
      </c>
      <c r="E1699" s="96">
        <v>85</v>
      </c>
      <c r="F1699" s="85" t="s">
        <v>9296</v>
      </c>
      <c r="G1699" s="86" t="s">
        <v>15257</v>
      </c>
      <c r="K1699" s="79"/>
      <c r="O1699" s="205"/>
      <c r="P1699" s="273"/>
    </row>
    <row r="1700" spans="1:17" x14ac:dyDescent="0.25">
      <c r="A1700" s="84" t="s">
        <v>55</v>
      </c>
      <c r="B1700" s="85" t="s">
        <v>5272</v>
      </c>
      <c r="C1700" s="85" t="s">
        <v>9</v>
      </c>
      <c r="D1700" s="85" t="s">
        <v>13</v>
      </c>
      <c r="E1700" s="96">
        <v>0</v>
      </c>
      <c r="F1700" s="85" t="s">
        <v>105</v>
      </c>
      <c r="G1700" s="86" t="s">
        <v>15023</v>
      </c>
      <c r="K1700" s="79"/>
      <c r="O1700" s="205"/>
      <c r="P1700" s="273"/>
    </row>
    <row r="1701" spans="1:17" x14ac:dyDescent="0.25">
      <c r="A1701" s="84" t="s">
        <v>56</v>
      </c>
      <c r="B1701" s="85" t="s">
        <v>4180</v>
      </c>
      <c r="C1701" s="85" t="s">
        <v>41</v>
      </c>
      <c r="D1701" s="85" t="s">
        <v>22</v>
      </c>
      <c r="E1701" s="96">
        <v>0</v>
      </c>
      <c r="F1701" s="85" t="s">
        <v>105</v>
      </c>
      <c r="G1701" s="86" t="s">
        <v>14796</v>
      </c>
      <c r="K1701" s="79"/>
      <c r="M1701" s="85" t="s">
        <v>112</v>
      </c>
      <c r="N1701" s="96">
        <f>SUM(O1698)</f>
        <v>562.42106869999998</v>
      </c>
      <c r="O1701" s="99">
        <f>SUM(N1701*1.95583)</f>
        <v>1099.9999987955209</v>
      </c>
      <c r="Q1701" s="81"/>
    </row>
    <row r="1702" spans="1:17" x14ac:dyDescent="0.25">
      <c r="A1702" s="84" t="s">
        <v>57</v>
      </c>
      <c r="B1702" s="85" t="s">
        <v>15258</v>
      </c>
      <c r="C1702" s="85" t="s">
        <v>9</v>
      </c>
      <c r="D1702" s="85" t="s">
        <v>21</v>
      </c>
      <c r="E1702" s="96">
        <v>0</v>
      </c>
      <c r="F1702" s="85" t="s">
        <v>105</v>
      </c>
      <c r="G1702" s="86" t="s">
        <v>15003</v>
      </c>
    </row>
    <row r="1703" spans="1:17" x14ac:dyDescent="0.25">
      <c r="A1703" s="251"/>
      <c r="B1703" s="218"/>
      <c r="C1703" s="117"/>
      <c r="D1703" s="88" t="s">
        <v>104</v>
      </c>
      <c r="E1703" s="250">
        <f>SUM(E1690:E1702)</f>
        <v>915</v>
      </c>
      <c r="G1703" s="81"/>
    </row>
    <row r="1704" spans="1:17" x14ac:dyDescent="0.25">
      <c r="A1704" s="251"/>
      <c r="B1704" s="117"/>
      <c r="C1704" s="117"/>
      <c r="D1704" s="311"/>
      <c r="E1704" s="312"/>
      <c r="G1704" s="81"/>
    </row>
    <row r="1705" spans="1:17" ht="18.75" x14ac:dyDescent="0.3">
      <c r="A1705" s="79"/>
      <c r="B1705" s="80"/>
      <c r="C1705" t="s">
        <v>393</v>
      </c>
      <c r="E1705" s="115"/>
      <c r="F1705" s="83">
        <v>44634</v>
      </c>
      <c r="G1705" s="81"/>
      <c r="L1705" s="100">
        <v>2550</v>
      </c>
      <c r="N1705" s="93" t="s">
        <v>118</v>
      </c>
      <c r="O1705" s="93" t="s">
        <v>119</v>
      </c>
      <c r="P1705" s="93" t="s">
        <v>120</v>
      </c>
    </row>
    <row r="1706" spans="1:17" x14ac:dyDescent="0.25">
      <c r="A1706" s="84" t="s">
        <v>97</v>
      </c>
      <c r="B1706" s="85" t="s">
        <v>98</v>
      </c>
      <c r="C1706" s="85" t="s">
        <v>99</v>
      </c>
      <c r="D1706" s="85" t="s">
        <v>100</v>
      </c>
      <c r="E1706" s="85" t="s">
        <v>101</v>
      </c>
      <c r="F1706" s="85" t="s">
        <v>102</v>
      </c>
      <c r="G1706" s="86" t="s">
        <v>103</v>
      </c>
      <c r="L1706" s="100">
        <v>200</v>
      </c>
      <c r="N1706" s="102">
        <f>SUM(L1707*O1701)</f>
        <v>86.274509709452616</v>
      </c>
      <c r="O1706" s="102">
        <f>SUM(N1706/1.17)</f>
        <v>73.738897187566337</v>
      </c>
      <c r="P1706" s="102">
        <f>SUM(N1706-O1706)</f>
        <v>12.535612521886279</v>
      </c>
    </row>
    <row r="1707" spans="1:17" x14ac:dyDescent="0.25">
      <c r="A1707" s="84" t="s">
        <v>2</v>
      </c>
      <c r="B1707" s="85" t="s">
        <v>15259</v>
      </c>
      <c r="C1707" s="85" t="s">
        <v>21</v>
      </c>
      <c r="D1707" s="85" t="s">
        <v>12</v>
      </c>
      <c r="E1707" s="96">
        <v>85</v>
      </c>
      <c r="F1707" s="85" t="s">
        <v>105</v>
      </c>
      <c r="G1707" s="86" t="s">
        <v>15260</v>
      </c>
      <c r="L1707" s="101">
        <f>SUM(L1706/L1705)</f>
        <v>7.8431372549019607E-2</v>
      </c>
    </row>
    <row r="1708" spans="1:17" x14ac:dyDescent="0.25">
      <c r="A1708" s="84" t="s">
        <v>6</v>
      </c>
      <c r="B1708" s="85" t="s">
        <v>15113</v>
      </c>
      <c r="C1708" s="85" t="s">
        <v>21</v>
      </c>
      <c r="D1708" s="85" t="s">
        <v>20</v>
      </c>
      <c r="E1708" s="96">
        <v>55</v>
      </c>
      <c r="F1708" s="85" t="s">
        <v>392</v>
      </c>
      <c r="G1708" s="86" t="s">
        <v>15261</v>
      </c>
    </row>
    <row r="1709" spans="1:17" x14ac:dyDescent="0.25">
      <c r="A1709" s="84" t="s">
        <v>32</v>
      </c>
      <c r="B1709" s="85" t="s">
        <v>2195</v>
      </c>
      <c r="C1709" s="85" t="s">
        <v>21</v>
      </c>
      <c r="D1709" s="85" t="s">
        <v>9</v>
      </c>
      <c r="E1709" s="96">
        <v>85</v>
      </c>
      <c r="F1709" s="85" t="s">
        <v>105</v>
      </c>
      <c r="G1709" s="86" t="s">
        <v>15262</v>
      </c>
    </row>
    <row r="1710" spans="1:17" x14ac:dyDescent="0.25">
      <c r="A1710" s="84" t="s">
        <v>48</v>
      </c>
      <c r="B1710" s="85" t="s">
        <v>1941</v>
      </c>
      <c r="C1710" s="85" t="s">
        <v>21</v>
      </c>
      <c r="D1710" s="85" t="s">
        <v>20</v>
      </c>
      <c r="E1710" s="96">
        <v>85</v>
      </c>
      <c r="F1710" s="85" t="s">
        <v>105</v>
      </c>
      <c r="G1710" s="86" t="s">
        <v>15263</v>
      </c>
    </row>
    <row r="1711" spans="1:17" x14ac:dyDescent="0.25">
      <c r="A1711" s="84" t="s">
        <v>49</v>
      </c>
      <c r="B1711" s="85" t="s">
        <v>1535</v>
      </c>
      <c r="C1711" s="85" t="s">
        <v>21</v>
      </c>
      <c r="D1711" s="85" t="s">
        <v>9</v>
      </c>
      <c r="E1711" s="96">
        <v>0</v>
      </c>
      <c r="F1711" s="85" t="s">
        <v>105</v>
      </c>
      <c r="G1711" s="86" t="s">
        <v>14826</v>
      </c>
    </row>
    <row r="1712" spans="1:17" x14ac:dyDescent="0.25">
      <c r="A1712" s="84" t="s">
        <v>50</v>
      </c>
      <c r="B1712" s="85" t="s">
        <v>15264</v>
      </c>
      <c r="C1712" s="85" t="s">
        <v>22</v>
      </c>
      <c r="D1712" s="85" t="s">
        <v>9</v>
      </c>
      <c r="E1712" s="96">
        <v>0</v>
      </c>
      <c r="F1712" s="85" t="s">
        <v>105</v>
      </c>
      <c r="G1712" s="86" t="s">
        <v>15119</v>
      </c>
    </row>
    <row r="1713" spans="1:17" x14ac:dyDescent="0.25">
      <c r="A1713" s="84" t="s">
        <v>51</v>
      </c>
      <c r="B1713" s="85" t="s">
        <v>14909</v>
      </c>
      <c r="C1713" s="85" t="s">
        <v>21</v>
      </c>
      <c r="D1713" s="85" t="s">
        <v>155</v>
      </c>
      <c r="E1713" s="96">
        <v>0</v>
      </c>
      <c r="F1713" s="85" t="s">
        <v>254</v>
      </c>
      <c r="G1713" s="86" t="s">
        <v>15068</v>
      </c>
    </row>
    <row r="1714" spans="1:17" ht="18.75" x14ac:dyDescent="0.3">
      <c r="D1714" s="255" t="s">
        <v>104</v>
      </c>
      <c r="E1714" s="256">
        <f>SUM(E1707:E1713)</f>
        <v>310</v>
      </c>
      <c r="G1714" s="81"/>
      <c r="K1714" s="79"/>
      <c r="L1714" s="80" t="s">
        <v>15271</v>
      </c>
      <c r="Q1714" s="81"/>
    </row>
    <row r="1715" spans="1:17" x14ac:dyDescent="0.25">
      <c r="C1715" s="90"/>
      <c r="K1715" s="79"/>
      <c r="L1715" t="s">
        <v>2056</v>
      </c>
      <c r="P1715" s="82" t="s">
        <v>95</v>
      </c>
      <c r="Q1715" s="81"/>
    </row>
    <row r="1716" spans="1:17" ht="18.75" x14ac:dyDescent="0.3">
      <c r="C1716" t="s">
        <v>104</v>
      </c>
      <c r="D1716" s="205">
        <f>SUM(E1703+E1714)</f>
        <v>1225</v>
      </c>
      <c r="E1716" s="273">
        <f>SUM(D1716*1.95583)</f>
        <v>2395.8917499999998</v>
      </c>
      <c r="K1716" s="251"/>
      <c r="L1716" s="274" t="s">
        <v>14502</v>
      </c>
      <c r="M1716" s="117"/>
      <c r="N1716" s="117"/>
      <c r="O1716" s="117"/>
      <c r="P1716" s="275">
        <v>44635</v>
      </c>
      <c r="Q1716" s="276"/>
    </row>
    <row r="1717" spans="1:17" x14ac:dyDescent="0.25">
      <c r="D1717" s="205"/>
      <c r="E1717" s="273"/>
      <c r="K1717" s="84" t="s">
        <v>97</v>
      </c>
      <c r="L1717" s="85" t="s">
        <v>98</v>
      </c>
      <c r="M1717" s="85" t="s">
        <v>99</v>
      </c>
      <c r="N1717" s="85" t="s">
        <v>100</v>
      </c>
      <c r="O1717" s="85" t="s">
        <v>101</v>
      </c>
      <c r="P1717" s="85" t="s">
        <v>102</v>
      </c>
      <c r="Q1717" s="86" t="s">
        <v>103</v>
      </c>
    </row>
    <row r="1718" spans="1:17" x14ac:dyDescent="0.25">
      <c r="E1718" s="91"/>
      <c r="G1718" s="81"/>
      <c r="K1718" s="84" t="s">
        <v>2</v>
      </c>
      <c r="L1718" s="132">
        <v>1163068</v>
      </c>
      <c r="M1718" s="85" t="s">
        <v>5</v>
      </c>
      <c r="N1718" s="85" t="s">
        <v>21</v>
      </c>
      <c r="O1718" s="96">
        <v>51.129187999999999</v>
      </c>
      <c r="P1718" s="85" t="s">
        <v>9529</v>
      </c>
      <c r="Q1718" s="86" t="s">
        <v>14775</v>
      </c>
    </row>
    <row r="1719" spans="1:17" ht="15.75" x14ac:dyDescent="0.25">
      <c r="B1719" s="116" t="s">
        <v>7517</v>
      </c>
      <c r="C1719" s="116" t="s">
        <v>10724</v>
      </c>
      <c r="E1719" s="91"/>
      <c r="F1719" s="81"/>
      <c r="G1719" s="81"/>
      <c r="K1719" s="251"/>
      <c r="L1719" s="117"/>
      <c r="M1719" s="117"/>
      <c r="N1719" s="255" t="s">
        <v>104</v>
      </c>
      <c r="O1719" s="256">
        <f>SUM(O1718:O1718)</f>
        <v>51.129187999999999</v>
      </c>
      <c r="Q1719" s="81"/>
    </row>
    <row r="1720" spans="1:17" x14ac:dyDescent="0.25">
      <c r="A1720" s="79"/>
      <c r="B1720" s="92">
        <v>44635</v>
      </c>
      <c r="F1720" t="s">
        <v>5758</v>
      </c>
      <c r="G1720" s="81"/>
      <c r="N1720" s="90"/>
      <c r="P1720" s="81"/>
    </row>
    <row r="1721" spans="1:17" x14ac:dyDescent="0.25">
      <c r="A1721" s="84" t="s">
        <v>97</v>
      </c>
      <c r="B1721" s="93" t="s">
        <v>106</v>
      </c>
      <c r="C1721" s="93" t="s">
        <v>107</v>
      </c>
      <c r="K1721" s="79"/>
      <c r="N1721" t="s">
        <v>104</v>
      </c>
      <c r="O1721" s="205">
        <f>SUM(O1719)</f>
        <v>51.129187999999999</v>
      </c>
      <c r="P1721" s="273">
        <f>SUM(O1721*1.95583)</f>
        <v>99.999999766039991</v>
      </c>
    </row>
    <row r="1722" spans="1:17" x14ac:dyDescent="0.25">
      <c r="A1722" s="84">
        <v>1</v>
      </c>
      <c r="B1722" s="85" t="s">
        <v>108</v>
      </c>
      <c r="C1722" s="96">
        <v>13</v>
      </c>
      <c r="G1722" s="81"/>
      <c r="K1722" s="79"/>
      <c r="O1722" s="205"/>
      <c r="P1722" s="273"/>
    </row>
    <row r="1723" spans="1:17" x14ac:dyDescent="0.25">
      <c r="A1723" s="84" t="s">
        <v>6</v>
      </c>
      <c r="B1723" s="85" t="s">
        <v>109</v>
      </c>
      <c r="C1723" s="96">
        <v>0</v>
      </c>
      <c r="E1723" t="s">
        <v>12375</v>
      </c>
      <c r="G1723" s="81"/>
      <c r="K1723" s="79"/>
      <c r="O1723" s="205"/>
      <c r="P1723" s="273"/>
    </row>
    <row r="1724" spans="1:17" x14ac:dyDescent="0.25">
      <c r="A1724" s="84">
        <v>3</v>
      </c>
      <c r="B1724" s="85" t="s">
        <v>110</v>
      </c>
      <c r="C1724" s="96">
        <v>0</v>
      </c>
      <c r="F1724" t="s">
        <v>12376</v>
      </c>
      <c r="G1724" s="81"/>
      <c r="K1724" s="79"/>
      <c r="M1724" s="85" t="s">
        <v>112</v>
      </c>
      <c r="N1724" s="96">
        <f>SUM(O1721)</f>
        <v>51.129187999999999</v>
      </c>
      <c r="O1724" s="99">
        <f>SUM(N1724*1.95583)</f>
        <v>99.999999766039991</v>
      </c>
      <c r="Q1724" s="81"/>
    </row>
    <row r="1725" spans="1:17" x14ac:dyDescent="0.25">
      <c r="A1725" s="84">
        <v>4</v>
      </c>
      <c r="B1725" s="94" t="s">
        <v>111</v>
      </c>
      <c r="C1725" s="96">
        <v>35</v>
      </c>
      <c r="G1725" s="81"/>
      <c r="K1725" s="79"/>
      <c r="N1725" s="97"/>
      <c r="Q1725" s="81"/>
    </row>
    <row r="1726" spans="1:17" x14ac:dyDescent="0.25">
      <c r="A1726" s="79"/>
      <c r="B1726" s="95" t="s">
        <v>104</v>
      </c>
      <c r="C1726" s="96">
        <f>SUM(C1722:C1725)</f>
        <v>48</v>
      </c>
      <c r="G1726" s="81"/>
      <c r="K1726" s="79"/>
      <c r="N1726" s="97"/>
      <c r="Q1726" s="81"/>
    </row>
    <row r="1727" spans="1:17" x14ac:dyDescent="0.25">
      <c r="A1727" s="79"/>
      <c r="B1727" s="290"/>
      <c r="C1727" s="252"/>
      <c r="G1727" s="81"/>
      <c r="K1727" s="79"/>
      <c r="Q1727" s="81"/>
    </row>
    <row r="1728" spans="1:17" x14ac:dyDescent="0.25">
      <c r="A1728" s="79"/>
      <c r="B1728" s="290"/>
      <c r="C1728" s="252"/>
      <c r="D1728" s="117"/>
      <c r="E1728" s="117"/>
      <c r="F1728" s="117"/>
      <c r="G1728" s="276"/>
      <c r="K1728" s="79"/>
      <c r="Q1728" s="81"/>
    </row>
    <row r="1729" spans="1:17" x14ac:dyDescent="0.25">
      <c r="A1729" s="79"/>
      <c r="C1729" s="85" t="s">
        <v>2354</v>
      </c>
      <c r="D1729" s="96">
        <v>0</v>
      </c>
      <c r="E1729" s="85"/>
      <c r="G1729" s="81"/>
      <c r="K1729" s="79"/>
      <c r="L1729" s="106"/>
      <c r="Q1729" s="81"/>
    </row>
    <row r="1730" spans="1:17" x14ac:dyDescent="0.25">
      <c r="A1730" s="79"/>
      <c r="C1730" s="85" t="s">
        <v>112</v>
      </c>
      <c r="D1730" s="96">
        <f>SUM(D1716)</f>
        <v>1225</v>
      </c>
      <c r="E1730" s="99">
        <f>SUM(D1730*1.95583)</f>
        <v>2395.8917499999998</v>
      </c>
      <c r="G1730" s="81"/>
      <c r="K1730" s="79"/>
      <c r="L1730" s="100">
        <v>2150</v>
      </c>
      <c r="N1730" s="93" t="s">
        <v>118</v>
      </c>
      <c r="O1730" s="93" t="s">
        <v>119</v>
      </c>
      <c r="P1730" s="93" t="s">
        <v>120</v>
      </c>
      <c r="Q1730" s="81"/>
    </row>
    <row r="1731" spans="1:17" x14ac:dyDescent="0.25">
      <c r="A1731" s="79"/>
      <c r="C1731" s="85" t="s">
        <v>113</v>
      </c>
      <c r="D1731" s="96">
        <f>SUM(C1726)</f>
        <v>48</v>
      </c>
      <c r="E1731" s="85"/>
      <c r="G1731" s="81"/>
      <c r="K1731" s="79"/>
      <c r="L1731" s="100">
        <v>10</v>
      </c>
      <c r="N1731" s="102">
        <f>SUM(O1724*L1732)</f>
        <v>0.46511627798158134</v>
      </c>
      <c r="O1731" s="102">
        <f>SUM(N1731/1.17)</f>
        <v>0.39753528032613794</v>
      </c>
      <c r="P1731" s="102">
        <f>SUM(N1731-O1731)</f>
        <v>6.7580997655443398E-2</v>
      </c>
      <c r="Q1731" s="81"/>
    </row>
    <row r="1732" spans="1:17" x14ac:dyDescent="0.25">
      <c r="A1732" s="79"/>
      <c r="C1732" s="85" t="s">
        <v>114</v>
      </c>
      <c r="D1732" s="96">
        <f>SUM(D1729+D1730-D1731)</f>
        <v>1177</v>
      </c>
      <c r="E1732" s="85"/>
      <c r="G1732" s="81" t="s">
        <v>5758</v>
      </c>
      <c r="K1732" s="81"/>
      <c r="L1732" s="101">
        <f>SUM(L1731/L1730)</f>
        <v>4.6511627906976744E-3</v>
      </c>
      <c r="Q1732" s="81"/>
    </row>
    <row r="1733" spans="1:17" x14ac:dyDescent="0.25">
      <c r="A1733" s="79"/>
      <c r="C1733" s="94" t="s">
        <v>2355</v>
      </c>
      <c r="D1733" s="96">
        <v>0</v>
      </c>
      <c r="E1733" s="85"/>
      <c r="G1733" s="81"/>
    </row>
    <row r="1740" spans="1:17" x14ac:dyDescent="0.25">
      <c r="B1740" s="100">
        <v>2550</v>
      </c>
      <c r="G1740" s="81"/>
    </row>
    <row r="1741" spans="1:17" x14ac:dyDescent="0.25">
      <c r="B1741" s="100">
        <v>200</v>
      </c>
      <c r="D1741" s="93" t="s">
        <v>118</v>
      </c>
      <c r="E1741" s="93" t="s">
        <v>119</v>
      </c>
      <c r="F1741" s="93" t="s">
        <v>120</v>
      </c>
    </row>
    <row r="1742" spans="1:17" x14ac:dyDescent="0.25">
      <c r="B1742" s="101">
        <f>SUM(B1741/B1740)</f>
        <v>7.8431372549019607E-2</v>
      </c>
      <c r="D1742" s="102">
        <f>SUM(B1742*E1730)</f>
        <v>187.91307843137253</v>
      </c>
      <c r="E1742" s="102">
        <f>SUM(D1742/1.17)</f>
        <v>160.60946874476286</v>
      </c>
      <c r="F1742" s="102">
        <f>SUM(D1742-E1742)</f>
        <v>27.303609686609661</v>
      </c>
    </row>
    <row r="1750" spans="1:17" ht="18.75" x14ac:dyDescent="0.3">
      <c r="A1750" s="79"/>
      <c r="B1750" s="80" t="s">
        <v>7688</v>
      </c>
      <c r="G1750" s="81"/>
      <c r="K1750" s="79"/>
      <c r="L1750" s="80" t="s">
        <v>7721</v>
      </c>
      <c r="Q1750" s="81"/>
    </row>
    <row r="1751" spans="1:17" x14ac:dyDescent="0.25">
      <c r="A1751" s="79"/>
      <c r="B1751" t="s">
        <v>14642</v>
      </c>
      <c r="F1751" s="82" t="s">
        <v>95</v>
      </c>
      <c r="G1751" s="81"/>
      <c r="K1751" s="79"/>
      <c r="L1751" t="s">
        <v>3883</v>
      </c>
      <c r="P1751" s="82" t="s">
        <v>95</v>
      </c>
      <c r="Q1751" s="81"/>
    </row>
    <row r="1752" spans="1:17" ht="18.75" x14ac:dyDescent="0.3">
      <c r="A1752" s="251"/>
      <c r="B1752" s="274"/>
      <c r="C1752" s="117" t="s">
        <v>96</v>
      </c>
      <c r="D1752" s="117"/>
      <c r="E1752" s="117"/>
      <c r="F1752" s="275">
        <v>44633</v>
      </c>
      <c r="G1752" s="276"/>
      <c r="K1752" s="251"/>
      <c r="L1752" s="274"/>
      <c r="M1752" s="117" t="s">
        <v>96</v>
      </c>
      <c r="N1752" s="117"/>
      <c r="O1752" s="117"/>
      <c r="P1752" s="275">
        <v>44635</v>
      </c>
      <c r="Q1752" s="276"/>
    </row>
    <row r="1753" spans="1:17" x14ac:dyDescent="0.25">
      <c r="A1753" s="84" t="s">
        <v>97</v>
      </c>
      <c r="B1753" s="85" t="s">
        <v>98</v>
      </c>
      <c r="C1753" s="85" t="s">
        <v>99</v>
      </c>
      <c r="D1753" s="85" t="s">
        <v>100</v>
      </c>
      <c r="E1753" s="85" t="s">
        <v>101</v>
      </c>
      <c r="F1753" s="85" t="s">
        <v>102</v>
      </c>
      <c r="G1753" s="86" t="s">
        <v>103</v>
      </c>
      <c r="K1753" s="84" t="s">
        <v>97</v>
      </c>
      <c r="L1753" s="85" t="s">
        <v>98</v>
      </c>
      <c r="M1753" s="85" t="s">
        <v>99</v>
      </c>
      <c r="N1753" s="85" t="s">
        <v>100</v>
      </c>
      <c r="O1753" s="85" t="s">
        <v>101</v>
      </c>
      <c r="P1753" s="85" t="s">
        <v>102</v>
      </c>
      <c r="Q1753" s="86" t="s">
        <v>103</v>
      </c>
    </row>
    <row r="1754" spans="1:17" x14ac:dyDescent="0.25">
      <c r="A1754" s="84" t="s">
        <v>2</v>
      </c>
      <c r="B1754" s="85" t="s">
        <v>15337</v>
      </c>
      <c r="C1754" s="85" t="s">
        <v>41</v>
      </c>
      <c r="D1754" s="85" t="s">
        <v>21</v>
      </c>
      <c r="E1754" s="96">
        <v>90</v>
      </c>
      <c r="F1754" s="85" t="s">
        <v>105</v>
      </c>
      <c r="G1754" s="86" t="s">
        <v>15307</v>
      </c>
      <c r="K1754" s="84" t="s">
        <v>2</v>
      </c>
      <c r="L1754" s="85" t="s">
        <v>12408</v>
      </c>
      <c r="M1754" s="85" t="s">
        <v>9</v>
      </c>
      <c r="N1754" s="85" t="s">
        <v>21</v>
      </c>
      <c r="O1754" s="96">
        <v>55</v>
      </c>
      <c r="P1754" s="85" t="s">
        <v>9296</v>
      </c>
      <c r="Q1754" s="86" t="s">
        <v>15342</v>
      </c>
    </row>
    <row r="1755" spans="1:17" x14ac:dyDescent="0.25">
      <c r="A1755" s="84" t="s">
        <v>6</v>
      </c>
      <c r="B1755" s="85" t="s">
        <v>15308</v>
      </c>
      <c r="C1755" s="85" t="s">
        <v>41</v>
      </c>
      <c r="D1755" s="85" t="s">
        <v>21</v>
      </c>
      <c r="E1755" s="96">
        <v>60</v>
      </c>
      <c r="F1755" s="85" t="s">
        <v>9296</v>
      </c>
      <c r="G1755" s="86" t="s">
        <v>15309</v>
      </c>
      <c r="K1755" s="84" t="s">
        <v>6</v>
      </c>
      <c r="L1755" s="85" t="s">
        <v>12595</v>
      </c>
      <c r="M1755" s="85" t="s">
        <v>12</v>
      </c>
      <c r="N1755" s="85" t="s">
        <v>21</v>
      </c>
      <c r="O1755" s="96">
        <v>85</v>
      </c>
      <c r="P1755" s="85" t="s">
        <v>105</v>
      </c>
      <c r="Q1755" s="86" t="s">
        <v>15343</v>
      </c>
    </row>
    <row r="1756" spans="1:17" x14ac:dyDescent="0.25">
      <c r="A1756" s="84" t="s">
        <v>32</v>
      </c>
      <c r="B1756" s="85" t="s">
        <v>15310</v>
      </c>
      <c r="C1756" s="85" t="s">
        <v>9</v>
      </c>
      <c r="D1756" s="85" t="s">
        <v>21</v>
      </c>
      <c r="E1756" s="96">
        <v>55</v>
      </c>
      <c r="F1756" s="85" t="s">
        <v>9296</v>
      </c>
      <c r="G1756" s="86" t="s">
        <v>15311</v>
      </c>
      <c r="K1756" s="84" t="s">
        <v>32</v>
      </c>
      <c r="L1756" s="85" t="s">
        <v>12889</v>
      </c>
      <c r="M1756" s="85" t="s">
        <v>20</v>
      </c>
      <c r="N1756" s="85" t="s">
        <v>13</v>
      </c>
      <c r="O1756" s="96">
        <v>0</v>
      </c>
      <c r="P1756" s="85" t="s">
        <v>254</v>
      </c>
      <c r="Q1756" s="86" t="s">
        <v>15344</v>
      </c>
    </row>
    <row r="1757" spans="1:17" x14ac:dyDescent="0.25">
      <c r="A1757" s="84" t="s">
        <v>48</v>
      </c>
      <c r="B1757" s="85" t="s">
        <v>15312</v>
      </c>
      <c r="C1757" s="85" t="s">
        <v>9</v>
      </c>
      <c r="D1757" s="85" t="s">
        <v>21</v>
      </c>
      <c r="E1757" s="96">
        <v>85</v>
      </c>
      <c r="F1757" s="85" t="s">
        <v>105</v>
      </c>
      <c r="G1757" s="86" t="s">
        <v>15313</v>
      </c>
      <c r="K1757" s="251"/>
      <c r="L1757" s="218"/>
      <c r="M1757" s="117"/>
      <c r="N1757" s="88" t="s">
        <v>104</v>
      </c>
      <c r="O1757" s="250">
        <f>SUM(O1754:O1756)</f>
        <v>140</v>
      </c>
      <c r="Q1757" s="81"/>
    </row>
    <row r="1758" spans="1:17" x14ac:dyDescent="0.25">
      <c r="A1758" s="84" t="s">
        <v>49</v>
      </c>
      <c r="B1758" s="85" t="s">
        <v>15314</v>
      </c>
      <c r="C1758" s="85" t="s">
        <v>9</v>
      </c>
      <c r="D1758" s="85" t="s">
        <v>21</v>
      </c>
      <c r="E1758" s="96">
        <v>85</v>
      </c>
      <c r="F1758" s="85" t="s">
        <v>105</v>
      </c>
      <c r="G1758" s="86" t="s">
        <v>15315</v>
      </c>
      <c r="K1758" s="251"/>
      <c r="L1758" s="117"/>
      <c r="M1758" s="117"/>
      <c r="N1758" s="311"/>
      <c r="O1758" s="312"/>
      <c r="Q1758" s="81"/>
    </row>
    <row r="1759" spans="1:17" ht="18.75" x14ac:dyDescent="0.3">
      <c r="A1759" s="84" t="s">
        <v>50</v>
      </c>
      <c r="B1759" s="85" t="s">
        <v>5412</v>
      </c>
      <c r="C1759" s="85" t="s">
        <v>20</v>
      </c>
      <c r="D1759" s="85" t="s">
        <v>21</v>
      </c>
      <c r="E1759" s="96">
        <v>85</v>
      </c>
      <c r="F1759" s="85" t="s">
        <v>105</v>
      </c>
      <c r="G1759" s="86" t="s">
        <v>15316</v>
      </c>
      <c r="K1759" s="79"/>
      <c r="L1759" s="80"/>
      <c r="M1759" t="s">
        <v>393</v>
      </c>
      <c r="O1759" s="115"/>
      <c r="P1759" s="83">
        <v>44638</v>
      </c>
      <c r="Q1759" s="81"/>
    </row>
    <row r="1760" spans="1:17" x14ac:dyDescent="0.25">
      <c r="A1760" s="84" t="s">
        <v>51</v>
      </c>
      <c r="B1760" s="85" t="s">
        <v>14245</v>
      </c>
      <c r="C1760" s="85" t="s">
        <v>20</v>
      </c>
      <c r="D1760" s="85" t="s">
        <v>21</v>
      </c>
      <c r="E1760" s="96">
        <v>85</v>
      </c>
      <c r="F1760" s="85" t="s">
        <v>105</v>
      </c>
      <c r="G1760" s="86" t="s">
        <v>15317</v>
      </c>
      <c r="K1760" s="84" t="s">
        <v>97</v>
      </c>
      <c r="L1760" s="85" t="s">
        <v>98</v>
      </c>
      <c r="M1760" s="85" t="s">
        <v>99</v>
      </c>
      <c r="N1760" s="85" t="s">
        <v>100</v>
      </c>
      <c r="O1760" s="85" t="s">
        <v>101</v>
      </c>
      <c r="P1760" s="85" t="s">
        <v>102</v>
      </c>
      <c r="Q1760" s="86" t="s">
        <v>103</v>
      </c>
    </row>
    <row r="1761" spans="1:17" x14ac:dyDescent="0.25">
      <c r="A1761" s="84" t="s">
        <v>52</v>
      </c>
      <c r="B1761" s="85" t="s">
        <v>12242</v>
      </c>
      <c r="C1761" s="85" t="s">
        <v>12</v>
      </c>
      <c r="D1761" s="85" t="s">
        <v>21</v>
      </c>
      <c r="E1761" s="96">
        <v>85</v>
      </c>
      <c r="F1761" s="85" t="s">
        <v>105</v>
      </c>
      <c r="G1761" s="86" t="s">
        <v>15318</v>
      </c>
      <c r="K1761" s="84" t="s">
        <v>2</v>
      </c>
      <c r="L1761" s="85" t="s">
        <v>15345</v>
      </c>
      <c r="M1761" s="85" t="s">
        <v>22</v>
      </c>
      <c r="N1761" s="85" t="s">
        <v>9</v>
      </c>
      <c r="O1761" s="96">
        <v>95</v>
      </c>
      <c r="P1761" s="85" t="s">
        <v>392</v>
      </c>
      <c r="Q1761" s="86" t="s">
        <v>15346</v>
      </c>
    </row>
    <row r="1762" spans="1:17" x14ac:dyDescent="0.25">
      <c r="A1762" s="84" t="s">
        <v>53</v>
      </c>
      <c r="B1762" s="85" t="s">
        <v>15319</v>
      </c>
      <c r="C1762" s="85" t="s">
        <v>155</v>
      </c>
      <c r="D1762" s="85" t="s">
        <v>890</v>
      </c>
      <c r="E1762" s="96">
        <v>0</v>
      </c>
      <c r="F1762" s="85" t="s">
        <v>105</v>
      </c>
      <c r="G1762" s="86" t="s">
        <v>15320</v>
      </c>
      <c r="K1762" s="84" t="s">
        <v>6</v>
      </c>
      <c r="L1762" s="85" t="s">
        <v>4781</v>
      </c>
      <c r="M1762" s="85" t="s">
        <v>21</v>
      </c>
      <c r="N1762" s="85" t="s">
        <v>5</v>
      </c>
      <c r="O1762" s="96">
        <v>85</v>
      </c>
      <c r="P1762" s="85" t="s">
        <v>105</v>
      </c>
      <c r="Q1762" s="86" t="s">
        <v>15347</v>
      </c>
    </row>
    <row r="1763" spans="1:17" x14ac:dyDescent="0.25">
      <c r="A1763" s="84" t="s">
        <v>54</v>
      </c>
      <c r="B1763" s="85" t="s">
        <v>15025</v>
      </c>
      <c r="C1763" s="85" t="s">
        <v>20</v>
      </c>
      <c r="D1763" s="85" t="s">
        <v>890</v>
      </c>
      <c r="E1763" s="96">
        <v>0</v>
      </c>
      <c r="F1763" s="85" t="s">
        <v>105</v>
      </c>
      <c r="G1763" s="86" t="s">
        <v>15026</v>
      </c>
      <c r="K1763" s="84" t="s">
        <v>32</v>
      </c>
      <c r="L1763" s="85" t="s">
        <v>4284</v>
      </c>
      <c r="M1763" s="85" t="s">
        <v>21</v>
      </c>
      <c r="N1763" s="85" t="s">
        <v>20</v>
      </c>
      <c r="O1763" s="96">
        <v>85</v>
      </c>
      <c r="P1763" s="85" t="s">
        <v>105</v>
      </c>
      <c r="Q1763" s="86" t="s">
        <v>15348</v>
      </c>
    </row>
    <row r="1764" spans="1:17" x14ac:dyDescent="0.25">
      <c r="A1764" s="84" t="s">
        <v>55</v>
      </c>
      <c r="B1764" s="85" t="s">
        <v>15033</v>
      </c>
      <c r="C1764" s="85" t="s">
        <v>20</v>
      </c>
      <c r="D1764" s="85" t="s">
        <v>21</v>
      </c>
      <c r="E1764" s="96">
        <v>0</v>
      </c>
      <c r="F1764" s="85" t="s">
        <v>105</v>
      </c>
      <c r="G1764" s="86" t="s">
        <v>15034</v>
      </c>
      <c r="K1764" s="84" t="s">
        <v>48</v>
      </c>
      <c r="L1764" s="85" t="s">
        <v>15349</v>
      </c>
      <c r="M1764" s="85" t="s">
        <v>21</v>
      </c>
      <c r="N1764" s="85" t="s">
        <v>20</v>
      </c>
      <c r="O1764" s="96">
        <v>85</v>
      </c>
      <c r="P1764" s="85" t="s">
        <v>105</v>
      </c>
      <c r="Q1764" s="86" t="s">
        <v>15350</v>
      </c>
    </row>
    <row r="1765" spans="1:17" x14ac:dyDescent="0.25">
      <c r="A1765" s="84" t="s">
        <v>56</v>
      </c>
      <c r="B1765" s="85" t="s">
        <v>12428</v>
      </c>
      <c r="C1765" s="85" t="s">
        <v>20</v>
      </c>
      <c r="D1765" s="85" t="s">
        <v>890</v>
      </c>
      <c r="E1765" s="96">
        <v>0</v>
      </c>
      <c r="F1765" s="85" t="s">
        <v>105</v>
      </c>
      <c r="G1765" s="86" t="s">
        <v>14989</v>
      </c>
      <c r="K1765" s="84" t="s">
        <v>49</v>
      </c>
      <c r="L1765" s="85" t="s">
        <v>15351</v>
      </c>
      <c r="M1765" s="85" t="s">
        <v>21</v>
      </c>
      <c r="N1765" s="85" t="s">
        <v>12</v>
      </c>
      <c r="O1765" s="96">
        <v>55</v>
      </c>
      <c r="P1765" s="85" t="s">
        <v>392</v>
      </c>
      <c r="Q1765" s="86" t="s">
        <v>15352</v>
      </c>
    </row>
    <row r="1766" spans="1:17" x14ac:dyDescent="0.25">
      <c r="A1766" s="84" t="s">
        <v>57</v>
      </c>
      <c r="B1766" s="85" t="s">
        <v>14992</v>
      </c>
      <c r="C1766" s="85" t="s">
        <v>20</v>
      </c>
      <c r="D1766" s="85" t="s">
        <v>21</v>
      </c>
      <c r="E1766" s="96">
        <v>0</v>
      </c>
      <c r="F1766" s="85" t="s">
        <v>105</v>
      </c>
      <c r="G1766" s="86" t="s">
        <v>14993</v>
      </c>
      <c r="K1766" s="84" t="s">
        <v>50</v>
      </c>
      <c r="L1766" s="85" t="s">
        <v>6458</v>
      </c>
      <c r="M1766" s="85" t="s">
        <v>21</v>
      </c>
      <c r="N1766" s="85" t="s">
        <v>9</v>
      </c>
      <c r="O1766" s="96">
        <v>55</v>
      </c>
      <c r="P1766" s="85" t="s">
        <v>392</v>
      </c>
      <c r="Q1766" s="86" t="s">
        <v>15353</v>
      </c>
    </row>
    <row r="1767" spans="1:17" x14ac:dyDescent="0.25">
      <c r="A1767" s="84" t="s">
        <v>58</v>
      </c>
      <c r="B1767" s="85" t="s">
        <v>15151</v>
      </c>
      <c r="C1767" s="85" t="s">
        <v>9</v>
      </c>
      <c r="D1767" s="85" t="s">
        <v>21</v>
      </c>
      <c r="E1767" s="96">
        <v>0</v>
      </c>
      <c r="F1767" s="85" t="s">
        <v>105</v>
      </c>
      <c r="G1767" s="86" t="s">
        <v>15152</v>
      </c>
      <c r="K1767" s="84" t="s">
        <v>51</v>
      </c>
      <c r="L1767" s="85" t="s">
        <v>13880</v>
      </c>
      <c r="M1767" s="85" t="s">
        <v>21</v>
      </c>
      <c r="N1767" s="85" t="s">
        <v>12</v>
      </c>
      <c r="O1767" s="96">
        <v>55</v>
      </c>
      <c r="P1767" s="85" t="s">
        <v>392</v>
      </c>
      <c r="Q1767" s="86" t="s">
        <v>15354</v>
      </c>
    </row>
    <row r="1768" spans="1:17" x14ac:dyDescent="0.25">
      <c r="A1768" s="84" t="s">
        <v>59</v>
      </c>
      <c r="B1768" s="85" t="s">
        <v>5613</v>
      </c>
      <c r="C1768" s="85" t="s">
        <v>9</v>
      </c>
      <c r="D1768" s="85" t="s">
        <v>21</v>
      </c>
      <c r="E1768" s="96">
        <v>0</v>
      </c>
      <c r="F1768" s="85" t="s">
        <v>105</v>
      </c>
      <c r="G1768" s="86" t="s">
        <v>15153</v>
      </c>
      <c r="K1768" s="84" t="s">
        <v>52</v>
      </c>
      <c r="L1768" s="85" t="s">
        <v>2554</v>
      </c>
      <c r="M1768" s="85" t="s">
        <v>21</v>
      </c>
      <c r="N1768" s="85" t="s">
        <v>9</v>
      </c>
      <c r="O1768" s="96">
        <v>85</v>
      </c>
      <c r="P1768" s="85" t="s">
        <v>105</v>
      </c>
      <c r="Q1768" s="86" t="s">
        <v>15355</v>
      </c>
    </row>
    <row r="1769" spans="1:17" x14ac:dyDescent="0.25">
      <c r="A1769" s="84" t="s">
        <v>60</v>
      </c>
      <c r="B1769" s="85" t="s">
        <v>15321</v>
      </c>
      <c r="C1769" s="85" t="s">
        <v>20</v>
      </c>
      <c r="D1769" s="85" t="s">
        <v>21</v>
      </c>
      <c r="E1769" s="96">
        <v>0</v>
      </c>
      <c r="F1769" s="85" t="s">
        <v>105</v>
      </c>
      <c r="G1769" s="86" t="s">
        <v>15158</v>
      </c>
      <c r="K1769" s="84" t="s">
        <v>53</v>
      </c>
      <c r="L1769" s="85" t="s">
        <v>15356</v>
      </c>
      <c r="M1769" s="85" t="s">
        <v>21</v>
      </c>
      <c r="N1769" s="85" t="s">
        <v>20</v>
      </c>
      <c r="O1769" s="96">
        <v>55</v>
      </c>
      <c r="P1769" s="85" t="s">
        <v>392</v>
      </c>
      <c r="Q1769" s="86" t="s">
        <v>15358</v>
      </c>
    </row>
    <row r="1770" spans="1:17" x14ac:dyDescent="0.25">
      <c r="A1770" s="251"/>
      <c r="B1770" s="218"/>
      <c r="C1770" s="117"/>
      <c r="D1770" s="88" t="s">
        <v>104</v>
      </c>
      <c r="E1770" s="250">
        <f>SUM(E1754:E1769)</f>
        <v>630</v>
      </c>
      <c r="G1770" s="81"/>
      <c r="K1770" s="84" t="s">
        <v>54</v>
      </c>
      <c r="L1770" s="85" t="s">
        <v>15357</v>
      </c>
      <c r="M1770" s="85" t="s">
        <v>21</v>
      </c>
      <c r="N1770" s="85" t="s">
        <v>9</v>
      </c>
      <c r="O1770" s="96">
        <v>0</v>
      </c>
      <c r="P1770" s="85" t="s">
        <v>105</v>
      </c>
      <c r="Q1770" s="86" t="s">
        <v>13141</v>
      </c>
    </row>
    <row r="1771" spans="1:17" x14ac:dyDescent="0.25">
      <c r="A1771" s="251"/>
      <c r="B1771" s="117"/>
      <c r="C1771" s="117"/>
      <c r="D1771" s="311"/>
      <c r="E1771" s="312"/>
      <c r="G1771" s="81"/>
      <c r="K1771" s="84" t="s">
        <v>55</v>
      </c>
      <c r="L1771" s="85" t="s">
        <v>11938</v>
      </c>
      <c r="M1771" s="85" t="s">
        <v>21</v>
      </c>
      <c r="N1771" s="85" t="s">
        <v>9</v>
      </c>
      <c r="O1771" s="96">
        <v>0</v>
      </c>
      <c r="P1771" s="85" t="s">
        <v>105</v>
      </c>
      <c r="Q1771" s="86" t="s">
        <v>14283</v>
      </c>
    </row>
    <row r="1772" spans="1:17" ht="18.75" x14ac:dyDescent="0.3">
      <c r="A1772" s="79"/>
      <c r="B1772" s="80"/>
      <c r="C1772" t="s">
        <v>393</v>
      </c>
      <c r="E1772" s="115"/>
      <c r="F1772" s="83">
        <v>44636</v>
      </c>
      <c r="G1772" s="81"/>
      <c r="K1772" s="84" t="s">
        <v>56</v>
      </c>
      <c r="L1772" s="85" t="s">
        <v>15359</v>
      </c>
      <c r="M1772" s="85" t="s">
        <v>21</v>
      </c>
      <c r="N1772" s="85" t="s">
        <v>9</v>
      </c>
      <c r="O1772" s="96">
        <v>0</v>
      </c>
      <c r="P1772" s="85" t="s">
        <v>105</v>
      </c>
      <c r="Q1772" s="86" t="s">
        <v>15315</v>
      </c>
    </row>
    <row r="1773" spans="1:17" x14ac:dyDescent="0.25">
      <c r="A1773" s="84" t="s">
        <v>97</v>
      </c>
      <c r="B1773" s="85" t="s">
        <v>98</v>
      </c>
      <c r="C1773" s="85" t="s">
        <v>99</v>
      </c>
      <c r="D1773" s="85" t="s">
        <v>100</v>
      </c>
      <c r="E1773" s="85" t="s">
        <v>101</v>
      </c>
      <c r="F1773" s="85" t="s">
        <v>102</v>
      </c>
      <c r="G1773" s="86" t="s">
        <v>103</v>
      </c>
      <c r="K1773" s="84" t="s">
        <v>57</v>
      </c>
      <c r="L1773" s="85" t="s">
        <v>10891</v>
      </c>
      <c r="M1773" s="85" t="s">
        <v>15339</v>
      </c>
      <c r="N1773" s="85" t="s">
        <v>20</v>
      </c>
      <c r="O1773" s="96">
        <v>0</v>
      </c>
      <c r="P1773" s="85" t="s">
        <v>254</v>
      </c>
      <c r="Q1773" s="86" t="s">
        <v>11014</v>
      </c>
    </row>
    <row r="1774" spans="1:17" x14ac:dyDescent="0.25">
      <c r="A1774" s="84" t="s">
        <v>2</v>
      </c>
      <c r="B1774" s="85" t="s">
        <v>15322</v>
      </c>
      <c r="C1774" s="85" t="s">
        <v>890</v>
      </c>
      <c r="D1774" s="85" t="s">
        <v>9</v>
      </c>
      <c r="E1774" s="96">
        <v>105</v>
      </c>
      <c r="F1774" s="85" t="s">
        <v>105</v>
      </c>
      <c r="G1774" s="86" t="s">
        <v>15323</v>
      </c>
      <c r="K1774" s="84" t="s">
        <v>58</v>
      </c>
      <c r="L1774" s="85" t="s">
        <v>15360</v>
      </c>
      <c r="M1774" s="85" t="s">
        <v>21</v>
      </c>
      <c r="N1774" s="85" t="s">
        <v>20</v>
      </c>
      <c r="O1774" s="96">
        <v>0</v>
      </c>
      <c r="P1774" s="85" t="s">
        <v>254</v>
      </c>
      <c r="Q1774" s="86" t="s">
        <v>14569</v>
      </c>
    </row>
    <row r="1775" spans="1:17" x14ac:dyDescent="0.25">
      <c r="A1775" s="84" t="s">
        <v>6</v>
      </c>
      <c r="B1775" s="85" t="s">
        <v>15324</v>
      </c>
      <c r="C1775" s="85" t="s">
        <v>21</v>
      </c>
      <c r="D1775" s="85" t="s">
        <v>20</v>
      </c>
      <c r="E1775" s="96">
        <v>55</v>
      </c>
      <c r="F1775" s="85" t="s">
        <v>392</v>
      </c>
      <c r="G1775" s="86" t="s">
        <v>15325</v>
      </c>
      <c r="K1775" s="84" t="s">
        <v>59</v>
      </c>
      <c r="L1775" s="85" t="s">
        <v>14355</v>
      </c>
      <c r="M1775" s="85" t="s">
        <v>21</v>
      </c>
      <c r="N1775" s="85" t="s">
        <v>20</v>
      </c>
      <c r="O1775" s="96">
        <v>0</v>
      </c>
      <c r="P1775" s="85" t="s">
        <v>381</v>
      </c>
      <c r="Q1775" s="86" t="s">
        <v>14356</v>
      </c>
    </row>
    <row r="1776" spans="1:17" x14ac:dyDescent="0.25">
      <c r="A1776" s="84" t="s">
        <v>32</v>
      </c>
      <c r="B1776" s="85" t="s">
        <v>11081</v>
      </c>
      <c r="C1776" s="85" t="s">
        <v>21</v>
      </c>
      <c r="D1776" s="85" t="s">
        <v>20</v>
      </c>
      <c r="E1776" s="96">
        <v>55</v>
      </c>
      <c r="F1776" s="85" t="s">
        <v>392</v>
      </c>
      <c r="G1776" s="86" t="s">
        <v>15326</v>
      </c>
      <c r="N1776" s="255" t="s">
        <v>104</v>
      </c>
      <c r="O1776" s="256">
        <f>SUM(O1761:O1775)</f>
        <v>655</v>
      </c>
      <c r="Q1776" s="81"/>
    </row>
    <row r="1777" spans="1:17" x14ac:dyDescent="0.25">
      <c r="A1777" s="84" t="s">
        <v>48</v>
      </c>
      <c r="B1777" s="85" t="s">
        <v>15327</v>
      </c>
      <c r="C1777" s="85" t="s">
        <v>21</v>
      </c>
      <c r="D1777" s="85" t="s">
        <v>20</v>
      </c>
      <c r="E1777" s="96">
        <v>55</v>
      </c>
      <c r="F1777" s="85" t="s">
        <v>392</v>
      </c>
      <c r="G1777" s="86" t="s">
        <v>15328</v>
      </c>
      <c r="M1777" s="90"/>
    </row>
    <row r="1778" spans="1:17" x14ac:dyDescent="0.25">
      <c r="A1778" s="84" t="s">
        <v>49</v>
      </c>
      <c r="B1778" s="85" t="s">
        <v>15329</v>
      </c>
      <c r="C1778" s="85" t="s">
        <v>21</v>
      </c>
      <c r="D1778" s="85" t="s">
        <v>20</v>
      </c>
      <c r="E1778" s="96">
        <v>55</v>
      </c>
      <c r="F1778" s="85" t="s">
        <v>392</v>
      </c>
      <c r="G1778" s="86" t="s">
        <v>15330</v>
      </c>
      <c r="M1778" t="s">
        <v>104</v>
      </c>
      <c r="N1778" s="205">
        <f>SUM(O1757+O1776)</f>
        <v>795</v>
      </c>
      <c r="O1778" s="273">
        <f>SUM(N1778*1.95583)</f>
        <v>1554.8848499999999</v>
      </c>
    </row>
    <row r="1779" spans="1:17" x14ac:dyDescent="0.25">
      <c r="A1779" s="84" t="s">
        <v>50</v>
      </c>
      <c r="B1779" s="85" t="s">
        <v>5847</v>
      </c>
      <c r="C1779" s="85" t="s">
        <v>21</v>
      </c>
      <c r="D1779" s="85" t="s">
        <v>20</v>
      </c>
      <c r="E1779" s="96">
        <v>55</v>
      </c>
      <c r="F1779" s="85" t="s">
        <v>392</v>
      </c>
      <c r="G1779" s="86" t="s">
        <v>15331</v>
      </c>
      <c r="N1779" s="205"/>
      <c r="O1779" s="273"/>
    </row>
    <row r="1780" spans="1:17" x14ac:dyDescent="0.25">
      <c r="A1780" s="84" t="s">
        <v>51</v>
      </c>
      <c r="B1780" s="85" t="s">
        <v>15332</v>
      </c>
      <c r="C1780" s="85" t="s">
        <v>21</v>
      </c>
      <c r="D1780" s="85" t="s">
        <v>5</v>
      </c>
      <c r="E1780" s="96">
        <v>55</v>
      </c>
      <c r="F1780" s="85" t="s">
        <v>392</v>
      </c>
      <c r="G1780" s="86" t="s">
        <v>15333</v>
      </c>
      <c r="O1780" s="91"/>
      <c r="Q1780" s="81"/>
    </row>
    <row r="1781" spans="1:17" ht="15.75" x14ac:dyDescent="0.25">
      <c r="A1781" s="84" t="s">
        <v>52</v>
      </c>
      <c r="B1781" s="85" t="s">
        <v>14400</v>
      </c>
      <c r="C1781" s="85" t="s">
        <v>21</v>
      </c>
      <c r="D1781" s="85" t="s">
        <v>9</v>
      </c>
      <c r="E1781" s="96">
        <v>55</v>
      </c>
      <c r="F1781" s="85" t="s">
        <v>392</v>
      </c>
      <c r="G1781" s="86" t="s">
        <v>15334</v>
      </c>
      <c r="L1781" s="116" t="s">
        <v>15340</v>
      </c>
      <c r="M1781" s="116" t="s">
        <v>3883</v>
      </c>
      <c r="O1781" s="91"/>
      <c r="P1781" s="81"/>
      <c r="Q1781" s="81"/>
    </row>
    <row r="1782" spans="1:17" x14ac:dyDescent="0.25">
      <c r="A1782" s="84" t="s">
        <v>53</v>
      </c>
      <c r="B1782" s="85" t="s">
        <v>15335</v>
      </c>
      <c r="C1782" s="85" t="s">
        <v>21</v>
      </c>
      <c r="D1782" s="85" t="s">
        <v>12</v>
      </c>
      <c r="E1782" s="96">
        <v>55</v>
      </c>
      <c r="F1782" s="85" t="s">
        <v>392</v>
      </c>
      <c r="G1782" s="86" t="s">
        <v>15336</v>
      </c>
      <c r="K1782" s="79"/>
      <c r="L1782" s="92">
        <v>44641</v>
      </c>
      <c r="P1782" t="s">
        <v>5758</v>
      </c>
      <c r="Q1782" s="81"/>
    </row>
    <row r="1783" spans="1:17" x14ac:dyDescent="0.25">
      <c r="A1783" s="84" t="s">
        <v>54</v>
      </c>
      <c r="B1783" s="85" t="s">
        <v>9844</v>
      </c>
      <c r="C1783" s="85" t="s">
        <v>890</v>
      </c>
      <c r="D1783" s="85" t="s">
        <v>20</v>
      </c>
      <c r="E1783" s="96">
        <v>0</v>
      </c>
      <c r="F1783" s="85" t="s">
        <v>105</v>
      </c>
      <c r="G1783" s="86" t="s">
        <v>13201</v>
      </c>
      <c r="K1783" s="84" t="s">
        <v>97</v>
      </c>
      <c r="L1783" s="93" t="s">
        <v>106</v>
      </c>
      <c r="M1783" s="93" t="s">
        <v>107</v>
      </c>
    </row>
    <row r="1784" spans="1:17" x14ac:dyDescent="0.25">
      <c r="A1784" s="84" t="s">
        <v>55</v>
      </c>
      <c r="B1784" s="85" t="s">
        <v>15337</v>
      </c>
      <c r="C1784" s="85" t="s">
        <v>21</v>
      </c>
      <c r="D1784" s="85" t="s">
        <v>41</v>
      </c>
      <c r="E1784" s="96">
        <v>0</v>
      </c>
      <c r="F1784" s="85" t="s">
        <v>105</v>
      </c>
      <c r="G1784" s="86" t="s">
        <v>15307</v>
      </c>
      <c r="K1784" s="84">
        <v>1</v>
      </c>
      <c r="L1784" s="85" t="s">
        <v>108</v>
      </c>
      <c r="M1784" s="96">
        <v>14</v>
      </c>
      <c r="Q1784" s="81"/>
    </row>
    <row r="1785" spans="1:17" x14ac:dyDescent="0.25">
      <c r="A1785" s="84" t="s">
        <v>56</v>
      </c>
      <c r="B1785" s="85" t="s">
        <v>15338</v>
      </c>
      <c r="C1785" s="85" t="s">
        <v>22</v>
      </c>
      <c r="D1785" s="85" t="s">
        <v>9</v>
      </c>
      <c r="E1785" s="96">
        <v>0</v>
      </c>
      <c r="F1785" s="85" t="s">
        <v>105</v>
      </c>
      <c r="G1785" s="86" t="s">
        <v>14646</v>
      </c>
      <c r="K1785" s="84" t="s">
        <v>6</v>
      </c>
      <c r="L1785" s="85" t="s">
        <v>109</v>
      </c>
      <c r="M1785" s="96">
        <v>0</v>
      </c>
      <c r="O1785" t="s">
        <v>12375</v>
      </c>
      <c r="Q1785" s="81"/>
    </row>
    <row r="1786" spans="1:17" x14ac:dyDescent="0.25">
      <c r="A1786" s="84" t="s">
        <v>57</v>
      </c>
      <c r="B1786" s="85" t="s">
        <v>6748</v>
      </c>
      <c r="C1786" s="85" t="s">
        <v>15339</v>
      </c>
      <c r="D1786" s="85" t="s">
        <v>20</v>
      </c>
      <c r="E1786" s="96">
        <v>0</v>
      </c>
      <c r="F1786" s="85" t="s">
        <v>254</v>
      </c>
      <c r="G1786" s="86" t="s">
        <v>13808</v>
      </c>
      <c r="K1786" s="84">
        <v>3</v>
      </c>
      <c r="L1786" s="85" t="s">
        <v>15341</v>
      </c>
      <c r="M1786" s="96">
        <v>205</v>
      </c>
      <c r="P1786" t="s">
        <v>12376</v>
      </c>
      <c r="Q1786" s="81"/>
    </row>
    <row r="1787" spans="1:17" x14ac:dyDescent="0.25">
      <c r="A1787" s="84" t="s">
        <v>58</v>
      </c>
      <c r="B1787" s="85" t="s">
        <v>5700</v>
      </c>
      <c r="C1787" s="85" t="s">
        <v>21</v>
      </c>
      <c r="D1787" s="85" t="s">
        <v>5</v>
      </c>
      <c r="E1787" s="96">
        <v>0</v>
      </c>
      <c r="F1787" s="85" t="s">
        <v>254</v>
      </c>
      <c r="G1787" s="86" t="s">
        <v>14019</v>
      </c>
      <c r="K1787" s="84">
        <v>4</v>
      </c>
      <c r="L1787" s="94" t="s">
        <v>111</v>
      </c>
      <c r="M1787" s="96">
        <v>27</v>
      </c>
      <c r="Q1787" s="81"/>
    </row>
    <row r="1788" spans="1:17" x14ac:dyDescent="0.25">
      <c r="D1788" s="255" t="s">
        <v>104</v>
      </c>
      <c r="E1788" s="256">
        <f>SUM(E1774:E1787)</f>
        <v>545</v>
      </c>
      <c r="G1788" s="81"/>
      <c r="K1788" s="79"/>
      <c r="L1788" s="95" t="s">
        <v>104</v>
      </c>
      <c r="M1788" s="96">
        <f>SUM(M1784:M1787)</f>
        <v>246</v>
      </c>
      <c r="Q1788" s="81"/>
    </row>
    <row r="1789" spans="1:17" x14ac:dyDescent="0.25">
      <c r="C1789" s="90"/>
      <c r="K1789" s="79"/>
      <c r="L1789" s="290"/>
      <c r="M1789" s="252"/>
      <c r="Q1789" s="81"/>
    </row>
    <row r="1790" spans="1:17" x14ac:dyDescent="0.25">
      <c r="C1790" t="s">
        <v>104</v>
      </c>
      <c r="D1790" s="205">
        <f>SUM(E1770+E1788)</f>
        <v>1175</v>
      </c>
      <c r="E1790" s="273">
        <f>SUM(D1790*1.95583)</f>
        <v>2298.10025</v>
      </c>
      <c r="K1790" s="79"/>
      <c r="L1790" s="290"/>
      <c r="M1790" s="252"/>
      <c r="N1790" s="117"/>
      <c r="O1790" s="117"/>
      <c r="P1790" s="117"/>
      <c r="Q1790" s="276"/>
    </row>
    <row r="1791" spans="1:17" x14ac:dyDescent="0.25">
      <c r="D1791" s="205"/>
      <c r="E1791" s="273"/>
      <c r="K1791" s="79"/>
      <c r="M1791" s="85" t="s">
        <v>2354</v>
      </c>
      <c r="N1791" s="96">
        <v>-100</v>
      </c>
      <c r="O1791" s="85" t="s">
        <v>15361</v>
      </c>
      <c r="Q1791" s="81"/>
    </row>
    <row r="1792" spans="1:17" x14ac:dyDescent="0.25">
      <c r="E1792" s="91"/>
      <c r="G1792" s="81"/>
      <c r="K1792" s="79"/>
      <c r="M1792" s="85" t="s">
        <v>112</v>
      </c>
      <c r="N1792" s="96">
        <f>SUM(N1778)</f>
        <v>795</v>
      </c>
      <c r="O1792" s="99">
        <f>SUM(N1792*1.95583)</f>
        <v>1554.8848499999999</v>
      </c>
      <c r="Q1792" s="81"/>
    </row>
    <row r="1793" spans="1:17" ht="15.75" x14ac:dyDescent="0.25">
      <c r="B1793" s="116" t="s">
        <v>7689</v>
      </c>
      <c r="C1793" s="116" t="s">
        <v>14642</v>
      </c>
      <c r="E1793" s="91"/>
      <c r="F1793" s="81"/>
      <c r="G1793" s="81"/>
      <c r="K1793" s="79"/>
      <c r="M1793" s="85" t="s">
        <v>113</v>
      </c>
      <c r="N1793" s="96">
        <f>SUM(M1788)</f>
        <v>246</v>
      </c>
      <c r="O1793" s="85"/>
      <c r="Q1793" s="81"/>
    </row>
    <row r="1794" spans="1:17" x14ac:dyDescent="0.25">
      <c r="A1794" s="79"/>
      <c r="B1794" s="92">
        <v>44641</v>
      </c>
      <c r="F1794" t="s">
        <v>5758</v>
      </c>
      <c r="G1794" s="81"/>
      <c r="K1794" s="79"/>
      <c r="M1794" s="85" t="s">
        <v>114</v>
      </c>
      <c r="N1794" s="96">
        <f>SUM(N1791+N1792-N1793)</f>
        <v>449</v>
      </c>
      <c r="O1794" s="85"/>
      <c r="Q1794" s="81" t="s">
        <v>5758</v>
      </c>
    </row>
    <row r="1795" spans="1:17" x14ac:dyDescent="0.25">
      <c r="A1795" s="84" t="s">
        <v>97</v>
      </c>
      <c r="B1795" s="93" t="s">
        <v>106</v>
      </c>
      <c r="C1795" s="93" t="s">
        <v>107</v>
      </c>
      <c r="K1795" s="79"/>
      <c r="M1795" s="94" t="s">
        <v>2355</v>
      </c>
      <c r="N1795" s="96">
        <v>0</v>
      </c>
      <c r="O1795" s="85"/>
      <c r="Q1795" s="81"/>
    </row>
    <row r="1796" spans="1:17" x14ac:dyDescent="0.25">
      <c r="A1796" s="84">
        <v>1</v>
      </c>
      <c r="B1796" s="85" t="s">
        <v>108</v>
      </c>
      <c r="C1796" s="96">
        <v>13</v>
      </c>
      <c r="G1796" s="81"/>
    </row>
    <row r="1797" spans="1:17" x14ac:dyDescent="0.25">
      <c r="A1797" s="84" t="s">
        <v>6</v>
      </c>
      <c r="B1797" s="85" t="s">
        <v>109</v>
      </c>
      <c r="C1797" s="96">
        <v>0</v>
      </c>
      <c r="E1797" t="s">
        <v>12375</v>
      </c>
      <c r="G1797" s="81"/>
    </row>
    <row r="1798" spans="1:17" x14ac:dyDescent="0.25">
      <c r="A1798" s="84">
        <v>3</v>
      </c>
      <c r="B1798" s="85" t="s">
        <v>110</v>
      </c>
      <c r="C1798" s="96">
        <v>0</v>
      </c>
      <c r="F1798" t="s">
        <v>12376</v>
      </c>
      <c r="G1798" s="81"/>
    </row>
    <row r="1799" spans="1:17" x14ac:dyDescent="0.25">
      <c r="A1799" s="84">
        <v>4</v>
      </c>
      <c r="B1799" s="94" t="s">
        <v>111</v>
      </c>
      <c r="C1799" s="96">
        <v>35</v>
      </c>
      <c r="G1799" s="81"/>
    </row>
    <row r="1800" spans="1:17" x14ac:dyDescent="0.25">
      <c r="A1800" s="79"/>
      <c r="B1800" s="95" t="s">
        <v>104</v>
      </c>
      <c r="C1800" s="96">
        <f>SUM(C1796:C1799)</f>
        <v>48</v>
      </c>
      <c r="G1800" s="81"/>
    </row>
    <row r="1801" spans="1:17" x14ac:dyDescent="0.25">
      <c r="A1801" s="79"/>
      <c r="B1801" s="290"/>
      <c r="C1801" s="252"/>
      <c r="G1801" s="81"/>
    </row>
    <row r="1802" spans="1:17" x14ac:dyDescent="0.25">
      <c r="A1802" s="79"/>
      <c r="B1802" s="290"/>
      <c r="C1802" s="252"/>
      <c r="D1802" s="117"/>
      <c r="E1802" s="117"/>
      <c r="F1802" s="117"/>
      <c r="G1802" s="276"/>
      <c r="L1802" s="100">
        <v>2550</v>
      </c>
      <c r="Q1802" s="81"/>
    </row>
    <row r="1803" spans="1:17" x14ac:dyDescent="0.25">
      <c r="A1803" s="79"/>
      <c r="C1803" s="85" t="s">
        <v>2354</v>
      </c>
      <c r="D1803" s="96">
        <v>0</v>
      </c>
      <c r="E1803" s="85"/>
      <c r="G1803" s="81"/>
      <c r="L1803" s="100">
        <v>200</v>
      </c>
      <c r="N1803" s="93" t="s">
        <v>118</v>
      </c>
      <c r="O1803" s="93" t="s">
        <v>119</v>
      </c>
      <c r="P1803" s="93" t="s">
        <v>120</v>
      </c>
    </row>
    <row r="1804" spans="1:17" x14ac:dyDescent="0.25">
      <c r="A1804" s="79"/>
      <c r="C1804" s="85" t="s">
        <v>112</v>
      </c>
      <c r="D1804" s="96">
        <f>SUM(D1790)</f>
        <v>1175</v>
      </c>
      <c r="E1804" s="99">
        <f>SUM(D1804*1.95583)</f>
        <v>2298.10025</v>
      </c>
      <c r="G1804" s="81"/>
      <c r="L1804" s="101">
        <f>SUM(L1803/L1802)</f>
        <v>7.8431372549019607E-2</v>
      </c>
      <c r="N1804" s="102">
        <f>SUM(L1804*O1792)</f>
        <v>121.95175294117647</v>
      </c>
      <c r="O1804" s="102">
        <f>SUM(N1804/1.17)</f>
        <v>104.23226747109101</v>
      </c>
      <c r="P1804" s="102">
        <f>SUM(N1804-O1804)</f>
        <v>17.719485470085459</v>
      </c>
    </row>
    <row r="1805" spans="1:17" x14ac:dyDescent="0.25">
      <c r="A1805" s="79"/>
      <c r="C1805" s="85" t="s">
        <v>113</v>
      </c>
      <c r="D1805" s="96">
        <f>SUM(C1800)</f>
        <v>48</v>
      </c>
      <c r="E1805" s="85"/>
      <c r="G1805" s="81"/>
    </row>
    <row r="1806" spans="1:17" x14ac:dyDescent="0.25">
      <c r="A1806" s="79"/>
      <c r="C1806" s="85" t="s">
        <v>114</v>
      </c>
      <c r="D1806" s="96">
        <f>SUM(D1803+D1804-D1805)</f>
        <v>1127</v>
      </c>
      <c r="E1806" s="85"/>
      <c r="G1806" s="81" t="s">
        <v>5758</v>
      </c>
    </row>
    <row r="1807" spans="1:17" x14ac:dyDescent="0.25">
      <c r="A1807" s="79"/>
      <c r="C1807" s="94" t="s">
        <v>2355</v>
      </c>
      <c r="D1807" s="96">
        <v>0</v>
      </c>
      <c r="E1807" s="85"/>
      <c r="G1807" s="81"/>
    </row>
    <row r="1814" spans="1:17" x14ac:dyDescent="0.25">
      <c r="B1814" s="100">
        <v>2550</v>
      </c>
      <c r="G1814" s="81"/>
    </row>
    <row r="1815" spans="1:17" x14ac:dyDescent="0.25">
      <c r="B1815" s="100">
        <v>200</v>
      </c>
      <c r="D1815" s="93" t="s">
        <v>118</v>
      </c>
      <c r="E1815" s="93" t="s">
        <v>119</v>
      </c>
      <c r="F1815" s="93" t="s">
        <v>120</v>
      </c>
    </row>
    <row r="1816" spans="1:17" x14ac:dyDescent="0.25">
      <c r="B1816" s="101">
        <f>SUM(B1815/B1814)</f>
        <v>7.8431372549019607E-2</v>
      </c>
      <c r="D1816" s="102">
        <f>SUM(B1816*E1804)</f>
        <v>180.24315686274508</v>
      </c>
      <c r="E1816" s="102">
        <f>SUM(D1816/1.17)</f>
        <v>154.05398022456845</v>
      </c>
      <c r="F1816" s="102">
        <f>SUM(D1816-E1816)</f>
        <v>26.189176638176633</v>
      </c>
    </row>
    <row r="1822" spans="1:17" ht="18.75" x14ac:dyDescent="0.3">
      <c r="A1822" s="79"/>
      <c r="B1822" s="80" t="s">
        <v>15362</v>
      </c>
      <c r="G1822" s="81"/>
      <c r="K1822" s="79"/>
      <c r="L1822" s="80" t="s">
        <v>15424</v>
      </c>
      <c r="Q1822" s="81"/>
    </row>
    <row r="1823" spans="1:17" x14ac:dyDescent="0.25">
      <c r="A1823" s="79"/>
      <c r="B1823" t="s">
        <v>15363</v>
      </c>
      <c r="F1823" s="82" t="s">
        <v>95</v>
      </c>
      <c r="G1823" s="81"/>
      <c r="K1823" s="79"/>
      <c r="L1823" t="s">
        <v>15426</v>
      </c>
      <c r="P1823" s="82" t="s">
        <v>95</v>
      </c>
      <c r="Q1823" s="81"/>
    </row>
    <row r="1824" spans="1:17" ht="18.75" x14ac:dyDescent="0.3">
      <c r="A1824" s="251"/>
      <c r="B1824" s="274"/>
      <c r="C1824" s="117" t="s">
        <v>96</v>
      </c>
      <c r="D1824" s="117"/>
      <c r="E1824" s="117"/>
      <c r="F1824" s="275">
        <v>44637</v>
      </c>
      <c r="G1824" s="276"/>
      <c r="K1824" s="251"/>
      <c r="L1824" s="274"/>
      <c r="M1824" s="117" t="s">
        <v>96</v>
      </c>
      <c r="N1824" s="117"/>
      <c r="O1824" s="117"/>
      <c r="P1824" s="275">
        <v>44639</v>
      </c>
      <c r="Q1824" s="276"/>
    </row>
    <row r="1825" spans="1:17" x14ac:dyDescent="0.25">
      <c r="A1825" s="84" t="s">
        <v>97</v>
      </c>
      <c r="B1825" s="85" t="s">
        <v>98</v>
      </c>
      <c r="C1825" s="85" t="s">
        <v>99</v>
      </c>
      <c r="D1825" s="85" t="s">
        <v>100</v>
      </c>
      <c r="E1825" s="85" t="s">
        <v>101</v>
      </c>
      <c r="F1825" s="85" t="s">
        <v>102</v>
      </c>
      <c r="G1825" s="86" t="s">
        <v>103</v>
      </c>
      <c r="K1825" s="84" t="s">
        <v>97</v>
      </c>
      <c r="L1825" s="85" t="s">
        <v>98</v>
      </c>
      <c r="M1825" s="85" t="s">
        <v>99</v>
      </c>
      <c r="N1825" s="85" t="s">
        <v>100</v>
      </c>
      <c r="O1825" s="85" t="s">
        <v>101</v>
      </c>
      <c r="P1825" s="85" t="s">
        <v>102</v>
      </c>
      <c r="Q1825" s="86" t="s">
        <v>103</v>
      </c>
    </row>
    <row r="1826" spans="1:17" x14ac:dyDescent="0.25">
      <c r="A1826" s="84" t="s">
        <v>2</v>
      </c>
      <c r="B1826" s="85" t="s">
        <v>15365</v>
      </c>
      <c r="C1826" s="85" t="s">
        <v>9</v>
      </c>
      <c r="D1826" s="85" t="s">
        <v>21</v>
      </c>
      <c r="E1826" s="96">
        <v>55</v>
      </c>
      <c r="F1826" s="85" t="s">
        <v>9296</v>
      </c>
      <c r="G1826" s="86" t="s">
        <v>15382</v>
      </c>
      <c r="K1826" s="84" t="s">
        <v>2</v>
      </c>
      <c r="L1826" s="85" t="s">
        <v>15235</v>
      </c>
      <c r="M1826" s="85" t="s">
        <v>41</v>
      </c>
      <c r="N1826" s="85" t="s">
        <v>13</v>
      </c>
      <c r="O1826" s="96">
        <v>90</v>
      </c>
      <c r="P1826" s="85" t="s">
        <v>392</v>
      </c>
      <c r="Q1826" s="86" t="s">
        <v>15427</v>
      </c>
    </row>
    <row r="1827" spans="1:17" x14ac:dyDescent="0.25">
      <c r="A1827" s="84" t="s">
        <v>6</v>
      </c>
      <c r="B1827" s="85" t="s">
        <v>15383</v>
      </c>
      <c r="C1827" s="85" t="s">
        <v>9</v>
      </c>
      <c r="D1827" s="85" t="s">
        <v>21</v>
      </c>
      <c r="E1827" s="96">
        <v>85</v>
      </c>
      <c r="F1827" s="85" t="s">
        <v>105</v>
      </c>
      <c r="G1827" s="86" t="s">
        <v>15384</v>
      </c>
      <c r="K1827" s="84" t="s">
        <v>6</v>
      </c>
      <c r="L1827" s="85" t="s">
        <v>15428</v>
      </c>
      <c r="M1827" s="85" t="s">
        <v>9</v>
      </c>
      <c r="N1827" s="85" t="s">
        <v>22</v>
      </c>
      <c r="O1827" s="96">
        <v>135</v>
      </c>
      <c r="P1827" s="85" t="s">
        <v>105</v>
      </c>
      <c r="Q1827" s="86" t="s">
        <v>15429</v>
      </c>
    </row>
    <row r="1828" spans="1:17" x14ac:dyDescent="0.25">
      <c r="A1828" s="84" t="s">
        <v>32</v>
      </c>
      <c r="B1828" s="85" t="s">
        <v>574</v>
      </c>
      <c r="C1828" s="85" t="s">
        <v>20</v>
      </c>
      <c r="D1828" s="85" t="s">
        <v>21</v>
      </c>
      <c r="E1828" s="96">
        <v>0</v>
      </c>
      <c r="F1828" s="85" t="s">
        <v>105</v>
      </c>
      <c r="G1828" s="86" t="s">
        <v>13344</v>
      </c>
      <c r="K1828" s="84" t="s">
        <v>32</v>
      </c>
      <c r="L1828" s="85" t="s">
        <v>15435</v>
      </c>
      <c r="M1828" s="85" t="s">
        <v>9</v>
      </c>
      <c r="N1828" s="85" t="s">
        <v>21</v>
      </c>
      <c r="O1828" s="96">
        <v>85</v>
      </c>
      <c r="P1828" s="85" t="s">
        <v>105</v>
      </c>
      <c r="Q1828" s="86" t="s">
        <v>15430</v>
      </c>
    </row>
    <row r="1829" spans="1:17" x14ac:dyDescent="0.25">
      <c r="A1829" s="84" t="s">
        <v>48</v>
      </c>
      <c r="B1829" s="85" t="s">
        <v>5586</v>
      </c>
      <c r="C1829" s="85" t="s">
        <v>9</v>
      </c>
      <c r="D1829" s="85" t="s">
        <v>22</v>
      </c>
      <c r="E1829" s="96">
        <v>0</v>
      </c>
      <c r="F1829" s="85" t="s">
        <v>105</v>
      </c>
      <c r="G1829" s="86" t="s">
        <v>15147</v>
      </c>
      <c r="K1829" s="84" t="s">
        <v>48</v>
      </c>
      <c r="L1829" s="85" t="s">
        <v>15436</v>
      </c>
      <c r="M1829" s="85" t="s">
        <v>9</v>
      </c>
      <c r="N1829" s="85" t="s">
        <v>21</v>
      </c>
      <c r="O1829" s="96">
        <v>85</v>
      </c>
      <c r="P1829" s="85" t="s">
        <v>105</v>
      </c>
      <c r="Q1829" s="86" t="s">
        <v>15431</v>
      </c>
    </row>
    <row r="1830" spans="1:17" x14ac:dyDescent="0.25">
      <c r="A1830" s="251"/>
      <c r="B1830" s="218"/>
      <c r="C1830" s="117"/>
      <c r="D1830" s="88" t="s">
        <v>104</v>
      </c>
      <c r="E1830" s="250">
        <f>SUM(E1826:E1829)</f>
        <v>140</v>
      </c>
      <c r="G1830" s="81"/>
      <c r="K1830" s="84" t="s">
        <v>49</v>
      </c>
      <c r="L1830" s="85" t="s">
        <v>12508</v>
      </c>
      <c r="M1830" s="85" t="s">
        <v>9</v>
      </c>
      <c r="N1830" s="85" t="s">
        <v>21</v>
      </c>
      <c r="O1830" s="96">
        <v>85</v>
      </c>
      <c r="P1830" s="85" t="s">
        <v>105</v>
      </c>
      <c r="Q1830" s="86" t="s">
        <v>15432</v>
      </c>
    </row>
    <row r="1831" spans="1:17" x14ac:dyDescent="0.25">
      <c r="A1831" s="251"/>
      <c r="B1831" s="117"/>
      <c r="C1831" s="117"/>
      <c r="D1831" s="311"/>
      <c r="E1831" s="312"/>
      <c r="G1831" s="81"/>
      <c r="K1831" s="84" t="s">
        <v>50</v>
      </c>
      <c r="L1831" s="85" t="s">
        <v>15239</v>
      </c>
      <c r="M1831" s="85" t="s">
        <v>20</v>
      </c>
      <c r="N1831" s="85" t="s">
        <v>13</v>
      </c>
      <c r="O1831" s="96">
        <v>125</v>
      </c>
      <c r="P1831" s="85" t="s">
        <v>105</v>
      </c>
      <c r="Q1831" s="86" t="s">
        <v>15433</v>
      </c>
    </row>
    <row r="1832" spans="1:17" ht="18.75" x14ac:dyDescent="0.3">
      <c r="A1832" s="79"/>
      <c r="B1832" s="80"/>
      <c r="C1832" t="s">
        <v>393</v>
      </c>
      <c r="E1832" s="115"/>
      <c r="F1832" s="83">
        <v>44639</v>
      </c>
      <c r="G1832" s="81"/>
      <c r="K1832" s="84" t="s">
        <v>51</v>
      </c>
      <c r="L1832" s="85" t="s">
        <v>15437</v>
      </c>
      <c r="M1832" s="85" t="s">
        <v>12</v>
      </c>
      <c r="N1832" s="85" t="s">
        <v>21</v>
      </c>
      <c r="O1832" s="96">
        <v>85</v>
      </c>
      <c r="P1832" s="85" t="s">
        <v>105</v>
      </c>
      <c r="Q1832" s="86" t="s">
        <v>15434</v>
      </c>
    </row>
    <row r="1833" spans="1:17" x14ac:dyDescent="0.25">
      <c r="A1833" s="84" t="s">
        <v>97</v>
      </c>
      <c r="B1833" s="85" t="s">
        <v>98</v>
      </c>
      <c r="C1833" s="85" t="s">
        <v>99</v>
      </c>
      <c r="D1833" s="85" t="s">
        <v>100</v>
      </c>
      <c r="E1833" s="85" t="s">
        <v>101</v>
      </c>
      <c r="F1833" s="85" t="s">
        <v>102</v>
      </c>
      <c r="G1833" s="86" t="s">
        <v>103</v>
      </c>
      <c r="K1833" s="84" t="s">
        <v>52</v>
      </c>
      <c r="L1833" s="85" t="s">
        <v>13443</v>
      </c>
      <c r="M1833" s="85" t="s">
        <v>20</v>
      </c>
      <c r="N1833" s="85" t="s">
        <v>13</v>
      </c>
      <c r="O1833" s="96">
        <v>0</v>
      </c>
      <c r="P1833" s="85" t="s">
        <v>105</v>
      </c>
      <c r="Q1833" s="86" t="s">
        <v>13444</v>
      </c>
    </row>
    <row r="1834" spans="1:17" x14ac:dyDescent="0.25">
      <c r="A1834" s="84" t="s">
        <v>2</v>
      </c>
      <c r="B1834" s="85" t="s">
        <v>15385</v>
      </c>
      <c r="C1834" s="85" t="s">
        <v>22</v>
      </c>
      <c r="D1834" s="85" t="s">
        <v>20</v>
      </c>
      <c r="E1834" s="96">
        <v>135</v>
      </c>
      <c r="F1834" s="85" t="s">
        <v>105</v>
      </c>
      <c r="G1834" s="86" t="s">
        <v>15386</v>
      </c>
      <c r="K1834" s="84" t="s">
        <v>53</v>
      </c>
      <c r="L1834" s="85" t="s">
        <v>15438</v>
      </c>
      <c r="M1834" s="85" t="s">
        <v>20</v>
      </c>
      <c r="N1834" s="85" t="s">
        <v>13</v>
      </c>
      <c r="O1834" s="96">
        <v>0</v>
      </c>
      <c r="P1834" s="85" t="s">
        <v>105</v>
      </c>
      <c r="Q1834" s="86" t="s">
        <v>13446</v>
      </c>
    </row>
    <row r="1835" spans="1:17" x14ac:dyDescent="0.25">
      <c r="A1835" s="84" t="s">
        <v>6</v>
      </c>
      <c r="B1835" s="85" t="s">
        <v>15387</v>
      </c>
      <c r="C1835" s="85" t="s">
        <v>15339</v>
      </c>
      <c r="D1835" s="85" t="s">
        <v>20</v>
      </c>
      <c r="E1835" s="96">
        <v>125</v>
      </c>
      <c r="F1835" s="85" t="s">
        <v>105</v>
      </c>
      <c r="G1835" s="86" t="s">
        <v>15388</v>
      </c>
      <c r="K1835" s="84" t="s">
        <v>54</v>
      </c>
      <c r="L1835" s="85" t="s">
        <v>15439</v>
      </c>
      <c r="M1835" s="85" t="s">
        <v>41</v>
      </c>
      <c r="N1835" s="85" t="s">
        <v>13</v>
      </c>
      <c r="O1835" s="96">
        <v>0</v>
      </c>
      <c r="P1835" s="85" t="s">
        <v>105</v>
      </c>
      <c r="Q1835" s="86" t="s">
        <v>15019</v>
      </c>
    </row>
    <row r="1836" spans="1:17" x14ac:dyDescent="0.25">
      <c r="A1836" s="84" t="s">
        <v>32</v>
      </c>
      <c r="B1836" s="85" t="s">
        <v>15389</v>
      </c>
      <c r="C1836" s="85" t="s">
        <v>15339</v>
      </c>
      <c r="D1836" s="85" t="s">
        <v>20</v>
      </c>
      <c r="E1836" s="96">
        <v>125</v>
      </c>
      <c r="F1836" s="85" t="s">
        <v>105</v>
      </c>
      <c r="G1836" s="86" t="s">
        <v>15390</v>
      </c>
      <c r="K1836" s="84" t="s">
        <v>55</v>
      </c>
      <c r="L1836" s="85" t="s">
        <v>15216</v>
      </c>
      <c r="M1836" s="85" t="s">
        <v>20</v>
      </c>
      <c r="N1836" s="85" t="s">
        <v>13</v>
      </c>
      <c r="O1836" s="96">
        <v>0</v>
      </c>
      <c r="P1836" s="85" t="s">
        <v>105</v>
      </c>
      <c r="Q1836" s="86" t="s">
        <v>15217</v>
      </c>
    </row>
    <row r="1837" spans="1:17" x14ac:dyDescent="0.25">
      <c r="A1837" s="84" t="s">
        <v>48</v>
      </c>
      <c r="B1837" s="85" t="s">
        <v>15391</v>
      </c>
      <c r="C1837" s="85" t="s">
        <v>15339</v>
      </c>
      <c r="D1837" s="85" t="s">
        <v>9</v>
      </c>
      <c r="E1837" s="96">
        <v>125</v>
      </c>
      <c r="F1837" s="85" t="s">
        <v>105</v>
      </c>
      <c r="G1837" s="86" t="s">
        <v>15392</v>
      </c>
      <c r="K1837" s="84" t="s">
        <v>56</v>
      </c>
      <c r="L1837" s="85" t="s">
        <v>15440</v>
      </c>
      <c r="M1837" s="85" t="s">
        <v>20</v>
      </c>
      <c r="N1837" s="85" t="s">
        <v>13</v>
      </c>
      <c r="O1837" s="96">
        <v>0</v>
      </c>
      <c r="P1837" s="85" t="s">
        <v>105</v>
      </c>
      <c r="Q1837" s="86" t="s">
        <v>15218</v>
      </c>
    </row>
    <row r="1838" spans="1:17" x14ac:dyDescent="0.25">
      <c r="A1838" s="84" t="s">
        <v>49</v>
      </c>
      <c r="B1838" s="85" t="s">
        <v>15393</v>
      </c>
      <c r="C1838" s="85" t="s">
        <v>15339</v>
      </c>
      <c r="D1838" s="85" t="s">
        <v>20</v>
      </c>
      <c r="E1838" s="96">
        <v>125</v>
      </c>
      <c r="F1838" s="85" t="s">
        <v>105</v>
      </c>
      <c r="G1838" s="86" t="s">
        <v>15394</v>
      </c>
      <c r="K1838" s="84" t="s">
        <v>57</v>
      </c>
      <c r="L1838" s="85" t="s">
        <v>8069</v>
      </c>
      <c r="M1838" s="85" t="s">
        <v>20</v>
      </c>
      <c r="N1838" s="85" t="s">
        <v>21</v>
      </c>
      <c r="O1838" s="96">
        <v>0</v>
      </c>
      <c r="P1838" s="85" t="s">
        <v>105</v>
      </c>
      <c r="Q1838" s="86" t="s">
        <v>15197</v>
      </c>
    </row>
    <row r="1839" spans="1:17" x14ac:dyDescent="0.25">
      <c r="A1839" s="84" t="s">
        <v>50</v>
      </c>
      <c r="B1839" s="85" t="s">
        <v>15395</v>
      </c>
      <c r="C1839" s="85" t="s">
        <v>15339</v>
      </c>
      <c r="D1839" s="85" t="s">
        <v>9</v>
      </c>
      <c r="E1839" s="96">
        <v>85</v>
      </c>
      <c r="F1839" s="85" t="s">
        <v>392</v>
      </c>
      <c r="G1839" s="86" t="s">
        <v>15396</v>
      </c>
      <c r="K1839" s="84" t="s">
        <v>58</v>
      </c>
      <c r="L1839" s="85" t="s">
        <v>8720</v>
      </c>
      <c r="M1839" s="85" t="s">
        <v>9</v>
      </c>
      <c r="N1839" s="85" t="s">
        <v>21</v>
      </c>
      <c r="O1839" s="96">
        <v>0</v>
      </c>
      <c r="P1839" s="85" t="s">
        <v>105</v>
      </c>
      <c r="Q1839" s="86" t="s">
        <v>14994</v>
      </c>
    </row>
    <row r="1840" spans="1:17" x14ac:dyDescent="0.25">
      <c r="A1840" s="84" t="s">
        <v>51</v>
      </c>
      <c r="B1840" s="85" t="s">
        <v>4345</v>
      </c>
      <c r="C1840" s="85" t="s">
        <v>15339</v>
      </c>
      <c r="D1840" s="85" t="s">
        <v>20</v>
      </c>
      <c r="E1840" s="96">
        <v>85</v>
      </c>
      <c r="F1840" s="85" t="s">
        <v>392</v>
      </c>
      <c r="G1840" s="86" t="s">
        <v>15397</v>
      </c>
      <c r="K1840" s="84" t="s">
        <v>59</v>
      </c>
      <c r="L1840" s="85" t="s">
        <v>13131</v>
      </c>
      <c r="M1840" s="85" t="s">
        <v>5</v>
      </c>
      <c r="N1840" s="85" t="s">
        <v>890</v>
      </c>
      <c r="O1840" s="96">
        <v>0</v>
      </c>
      <c r="P1840" s="85" t="s">
        <v>105</v>
      </c>
      <c r="Q1840" s="86" t="s">
        <v>15150</v>
      </c>
    </row>
    <row r="1841" spans="1:17" x14ac:dyDescent="0.25">
      <c r="A1841" s="84" t="s">
        <v>52</v>
      </c>
      <c r="B1841" s="85" t="s">
        <v>15398</v>
      </c>
      <c r="C1841" s="85" t="s">
        <v>15339</v>
      </c>
      <c r="D1841" s="85" t="s">
        <v>20</v>
      </c>
      <c r="E1841" s="96">
        <v>125</v>
      </c>
      <c r="F1841" s="85" t="s">
        <v>105</v>
      </c>
      <c r="G1841" s="86" t="s">
        <v>15399</v>
      </c>
      <c r="K1841" s="84" t="s">
        <v>60</v>
      </c>
      <c r="L1841" s="85" t="s">
        <v>12202</v>
      </c>
      <c r="M1841" s="85" t="s">
        <v>5</v>
      </c>
      <c r="N1841" s="85" t="s">
        <v>21</v>
      </c>
      <c r="O1841" s="96">
        <v>0</v>
      </c>
      <c r="P1841" s="85" t="s">
        <v>105</v>
      </c>
      <c r="Q1841" s="86" t="s">
        <v>15228</v>
      </c>
    </row>
    <row r="1842" spans="1:17" x14ac:dyDescent="0.25">
      <c r="A1842" s="84" t="s">
        <v>53</v>
      </c>
      <c r="B1842" s="85" t="s">
        <v>15400</v>
      </c>
      <c r="C1842" s="85" t="s">
        <v>890</v>
      </c>
      <c r="D1842" s="85" t="s">
        <v>20</v>
      </c>
      <c r="E1842" s="96">
        <v>75</v>
      </c>
      <c r="F1842" s="85" t="s">
        <v>392</v>
      </c>
      <c r="G1842" s="86" t="s">
        <v>15401</v>
      </c>
      <c r="K1842" s="84" t="s">
        <v>61</v>
      </c>
      <c r="L1842" s="85" t="s">
        <v>15259</v>
      </c>
      <c r="M1842" s="85" t="s">
        <v>12</v>
      </c>
      <c r="N1842" s="85" t="s">
        <v>21</v>
      </c>
      <c r="O1842" s="96">
        <v>0</v>
      </c>
      <c r="P1842" s="85" t="s">
        <v>105</v>
      </c>
      <c r="Q1842" s="86" t="s">
        <v>15260</v>
      </c>
    </row>
    <row r="1843" spans="1:17" x14ac:dyDescent="0.25">
      <c r="A1843" s="84" t="s">
        <v>54</v>
      </c>
      <c r="B1843" s="85" t="s">
        <v>4240</v>
      </c>
      <c r="C1843" s="85" t="s">
        <v>890</v>
      </c>
      <c r="D1843" s="85" t="s">
        <v>41</v>
      </c>
      <c r="E1843" s="96">
        <v>80</v>
      </c>
      <c r="F1843" s="85" t="s">
        <v>392</v>
      </c>
      <c r="G1843" s="86" t="s">
        <v>15402</v>
      </c>
      <c r="K1843" s="84" t="s">
        <v>62</v>
      </c>
      <c r="L1843" s="85" t="s">
        <v>2195</v>
      </c>
      <c r="M1843" s="85" t="s">
        <v>9</v>
      </c>
      <c r="N1843" s="85" t="s">
        <v>21</v>
      </c>
      <c r="O1843" s="96">
        <v>0</v>
      </c>
      <c r="P1843" s="85" t="s">
        <v>105</v>
      </c>
      <c r="Q1843" s="86" t="s">
        <v>15262</v>
      </c>
    </row>
    <row r="1844" spans="1:17" x14ac:dyDescent="0.25">
      <c r="A1844" s="84" t="s">
        <v>55</v>
      </c>
      <c r="B1844" s="85" t="s">
        <v>15403</v>
      </c>
      <c r="C1844" s="85" t="s">
        <v>890</v>
      </c>
      <c r="D1844" s="85" t="s">
        <v>20</v>
      </c>
      <c r="E1844" s="96">
        <v>75</v>
      </c>
      <c r="F1844" s="85" t="s">
        <v>392</v>
      </c>
      <c r="G1844" s="86" t="s">
        <v>15404</v>
      </c>
      <c r="K1844" s="84" t="s">
        <v>64</v>
      </c>
      <c r="L1844" s="85" t="s">
        <v>8542</v>
      </c>
      <c r="M1844" s="85" t="s">
        <v>9</v>
      </c>
      <c r="N1844" s="85" t="s">
        <v>13</v>
      </c>
      <c r="O1844" s="96">
        <v>0</v>
      </c>
      <c r="P1844" s="85" t="s">
        <v>254</v>
      </c>
      <c r="Q1844" s="86" t="s">
        <v>15441</v>
      </c>
    </row>
    <row r="1845" spans="1:17" x14ac:dyDescent="0.25">
      <c r="A1845" s="84" t="s">
        <v>56</v>
      </c>
      <c r="B1845" s="85" t="s">
        <v>15405</v>
      </c>
      <c r="C1845" s="85" t="s">
        <v>890</v>
      </c>
      <c r="D1845" s="85" t="s">
        <v>20</v>
      </c>
      <c r="E1845" s="96">
        <v>75</v>
      </c>
      <c r="F1845" s="85" t="s">
        <v>392</v>
      </c>
      <c r="G1845" s="86" t="s">
        <v>15406</v>
      </c>
      <c r="K1845" s="84" t="s">
        <v>66</v>
      </c>
      <c r="L1845" s="85" t="s">
        <v>3744</v>
      </c>
      <c r="M1845" s="85" t="s">
        <v>20</v>
      </c>
      <c r="N1845" s="85" t="s">
        <v>13</v>
      </c>
      <c r="O1845" s="96">
        <v>0</v>
      </c>
      <c r="P1845" s="85" t="s">
        <v>254</v>
      </c>
      <c r="Q1845" s="86" t="s">
        <v>15442</v>
      </c>
    </row>
    <row r="1846" spans="1:17" x14ac:dyDescent="0.25">
      <c r="A1846" s="84" t="s">
        <v>57</v>
      </c>
      <c r="B1846" s="85" t="s">
        <v>15407</v>
      </c>
      <c r="C1846" s="85" t="s">
        <v>890</v>
      </c>
      <c r="D1846" s="85" t="s">
        <v>5</v>
      </c>
      <c r="E1846" s="96">
        <v>75</v>
      </c>
      <c r="F1846" s="85" t="s">
        <v>392</v>
      </c>
      <c r="G1846" s="86" t="s">
        <v>15408</v>
      </c>
      <c r="K1846" s="84" t="s">
        <v>67</v>
      </c>
      <c r="L1846" s="85" t="s">
        <v>15275</v>
      </c>
      <c r="M1846" s="85" t="s">
        <v>20</v>
      </c>
      <c r="N1846" s="85" t="s">
        <v>13</v>
      </c>
      <c r="O1846" s="96">
        <v>0</v>
      </c>
      <c r="P1846" s="85" t="s">
        <v>254</v>
      </c>
      <c r="Q1846" s="86" t="s">
        <v>15443</v>
      </c>
    </row>
    <row r="1847" spans="1:17" x14ac:dyDescent="0.25">
      <c r="A1847" s="84" t="s">
        <v>58</v>
      </c>
      <c r="B1847" s="85" t="s">
        <v>15409</v>
      </c>
      <c r="C1847" s="85" t="s">
        <v>21</v>
      </c>
      <c r="D1847" s="85" t="s">
        <v>155</v>
      </c>
      <c r="E1847" s="96">
        <v>60</v>
      </c>
      <c r="F1847" s="85" t="s">
        <v>392</v>
      </c>
      <c r="G1847" s="86" t="s">
        <v>15410</v>
      </c>
      <c r="K1847" s="84" t="s">
        <v>121</v>
      </c>
      <c r="L1847" s="85" t="s">
        <v>15277</v>
      </c>
      <c r="M1847" s="85" t="s">
        <v>20</v>
      </c>
      <c r="N1847" s="85" t="s">
        <v>13</v>
      </c>
      <c r="O1847" s="96">
        <v>0</v>
      </c>
      <c r="P1847" s="85" t="s">
        <v>254</v>
      </c>
      <c r="Q1847" s="86" t="s">
        <v>15444</v>
      </c>
    </row>
    <row r="1848" spans="1:17" x14ac:dyDescent="0.25">
      <c r="A1848" s="84" t="s">
        <v>59</v>
      </c>
      <c r="B1848" s="85" t="s">
        <v>15411</v>
      </c>
      <c r="C1848" s="85" t="s">
        <v>21</v>
      </c>
      <c r="D1848" s="85" t="s">
        <v>9</v>
      </c>
      <c r="E1848" s="96">
        <v>85</v>
      </c>
      <c r="F1848" s="85" t="s">
        <v>105</v>
      </c>
      <c r="G1848" s="86" t="s">
        <v>15412</v>
      </c>
      <c r="K1848" s="84" t="s">
        <v>122</v>
      </c>
      <c r="L1848" s="85" t="s">
        <v>1772</v>
      </c>
      <c r="M1848" s="85" t="s">
        <v>20</v>
      </c>
      <c r="N1848" s="85" t="s">
        <v>13</v>
      </c>
      <c r="O1848" s="96">
        <v>0</v>
      </c>
      <c r="P1848" s="85" t="s">
        <v>254</v>
      </c>
      <c r="Q1848" s="86" t="s">
        <v>15445</v>
      </c>
    </row>
    <row r="1849" spans="1:17" x14ac:dyDescent="0.25">
      <c r="A1849" s="84" t="s">
        <v>60</v>
      </c>
      <c r="B1849" s="85" t="s">
        <v>15413</v>
      </c>
      <c r="C1849" s="85" t="s">
        <v>21</v>
      </c>
      <c r="D1849" s="85" t="s">
        <v>12</v>
      </c>
      <c r="E1849" s="96">
        <v>55</v>
      </c>
      <c r="F1849" s="85" t="s">
        <v>392</v>
      </c>
      <c r="G1849" s="86" t="s">
        <v>15414</v>
      </c>
      <c r="K1849" s="84" t="s">
        <v>123</v>
      </c>
      <c r="L1849" s="85" t="s">
        <v>1711</v>
      </c>
      <c r="M1849" s="85" t="s">
        <v>9</v>
      </c>
      <c r="N1849" s="85" t="s">
        <v>21</v>
      </c>
      <c r="O1849" s="96">
        <v>0</v>
      </c>
      <c r="P1849" s="85" t="s">
        <v>4484</v>
      </c>
      <c r="Q1849" s="86" t="s">
        <v>15446</v>
      </c>
    </row>
    <row r="1850" spans="1:17" x14ac:dyDescent="0.25">
      <c r="A1850" s="84" t="s">
        <v>61</v>
      </c>
      <c r="B1850" s="85" t="s">
        <v>15415</v>
      </c>
      <c r="C1850" s="85" t="s">
        <v>21</v>
      </c>
      <c r="D1850" s="85" t="s">
        <v>12</v>
      </c>
      <c r="E1850" s="96">
        <v>27.5</v>
      </c>
      <c r="F1850" s="85" t="s">
        <v>392</v>
      </c>
      <c r="G1850" s="86" t="s">
        <v>15416</v>
      </c>
      <c r="K1850" s="251"/>
      <c r="L1850" s="218"/>
      <c r="M1850" s="117"/>
      <c r="N1850" s="88" t="s">
        <v>104</v>
      </c>
      <c r="O1850" s="250">
        <f>SUM(O1826:O1849)</f>
        <v>690</v>
      </c>
      <c r="Q1850" s="81"/>
    </row>
    <row r="1851" spans="1:17" x14ac:dyDescent="0.25">
      <c r="A1851" s="84" t="s">
        <v>62</v>
      </c>
      <c r="B1851" s="85" t="s">
        <v>15417</v>
      </c>
      <c r="C1851" s="85" t="s">
        <v>21</v>
      </c>
      <c r="D1851" s="85" t="s">
        <v>20</v>
      </c>
      <c r="E1851" s="96">
        <v>55</v>
      </c>
      <c r="F1851" s="85" t="s">
        <v>392</v>
      </c>
      <c r="G1851" s="86" t="s">
        <v>15418</v>
      </c>
      <c r="K1851" s="251"/>
      <c r="L1851" s="117"/>
      <c r="M1851" s="117"/>
      <c r="N1851" s="311"/>
      <c r="O1851" s="312"/>
      <c r="Q1851" s="81"/>
    </row>
    <row r="1852" spans="1:17" ht="18.75" x14ac:dyDescent="0.3">
      <c r="A1852" s="84" t="s">
        <v>64</v>
      </c>
      <c r="B1852" s="85" t="s">
        <v>15419</v>
      </c>
      <c r="C1852" s="85" t="s">
        <v>21</v>
      </c>
      <c r="D1852" s="85" t="s">
        <v>41</v>
      </c>
      <c r="E1852" s="96">
        <v>90</v>
      </c>
      <c r="F1852" s="85" t="s">
        <v>105</v>
      </c>
      <c r="G1852" s="86" t="s">
        <v>15420</v>
      </c>
      <c r="K1852" s="79"/>
      <c r="L1852" s="80"/>
      <c r="M1852" t="s">
        <v>393</v>
      </c>
      <c r="O1852" s="115"/>
      <c r="P1852" s="83">
        <v>44641</v>
      </c>
      <c r="Q1852" s="81"/>
    </row>
    <row r="1853" spans="1:17" x14ac:dyDescent="0.25">
      <c r="A1853" s="84" t="s">
        <v>66</v>
      </c>
      <c r="B1853" s="85" t="s">
        <v>15421</v>
      </c>
      <c r="C1853" s="85" t="s">
        <v>21</v>
      </c>
      <c r="D1853" s="85" t="s">
        <v>20</v>
      </c>
      <c r="E1853" s="96">
        <v>55</v>
      </c>
      <c r="F1853" s="85" t="s">
        <v>392</v>
      </c>
      <c r="G1853" s="86" t="s">
        <v>15422</v>
      </c>
      <c r="K1853" s="84" t="s">
        <v>97</v>
      </c>
      <c r="L1853" s="85" t="s">
        <v>98</v>
      </c>
      <c r="M1853" s="85" t="s">
        <v>99</v>
      </c>
      <c r="N1853" s="85" t="s">
        <v>100</v>
      </c>
      <c r="O1853" s="85" t="s">
        <v>101</v>
      </c>
      <c r="P1853" s="85" t="s">
        <v>102</v>
      </c>
      <c r="Q1853" s="86" t="s">
        <v>103</v>
      </c>
    </row>
    <row r="1854" spans="1:17" x14ac:dyDescent="0.25">
      <c r="A1854" s="84" t="s">
        <v>67</v>
      </c>
      <c r="B1854" s="85" t="s">
        <v>8770</v>
      </c>
      <c r="C1854" s="85" t="s">
        <v>22</v>
      </c>
      <c r="D1854" s="85" t="s">
        <v>20</v>
      </c>
      <c r="E1854" s="96">
        <v>0</v>
      </c>
      <c r="F1854" s="85" t="s">
        <v>105</v>
      </c>
      <c r="G1854" s="86" t="s">
        <v>11320</v>
      </c>
      <c r="K1854" s="84" t="s">
        <v>2</v>
      </c>
      <c r="L1854" s="85" t="s">
        <v>10630</v>
      </c>
      <c r="M1854" s="85" t="s">
        <v>15339</v>
      </c>
      <c r="N1854" s="85" t="s">
        <v>9</v>
      </c>
      <c r="O1854" s="96">
        <v>85</v>
      </c>
      <c r="P1854" s="85" t="s">
        <v>392</v>
      </c>
      <c r="Q1854" s="86" t="s">
        <v>15447</v>
      </c>
    </row>
    <row r="1855" spans="1:17" x14ac:dyDescent="0.25">
      <c r="A1855" s="84" t="s">
        <v>121</v>
      </c>
      <c r="B1855" s="85" t="s">
        <v>9040</v>
      </c>
      <c r="C1855" s="85" t="s">
        <v>15339</v>
      </c>
      <c r="D1855" s="85" t="s">
        <v>9</v>
      </c>
      <c r="E1855" s="96">
        <v>0</v>
      </c>
      <c r="F1855" s="85" t="s">
        <v>105</v>
      </c>
      <c r="G1855" s="86" t="s">
        <v>13771</v>
      </c>
      <c r="K1855" s="84" t="s">
        <v>6</v>
      </c>
      <c r="L1855" s="85" t="s">
        <v>8565</v>
      </c>
      <c r="M1855" s="85" t="s">
        <v>21</v>
      </c>
      <c r="N1855" s="85" t="s">
        <v>9</v>
      </c>
      <c r="O1855" s="96">
        <v>85</v>
      </c>
      <c r="P1855" s="85" t="s">
        <v>105</v>
      </c>
      <c r="Q1855" s="86" t="s">
        <v>15448</v>
      </c>
    </row>
    <row r="1856" spans="1:17" x14ac:dyDescent="0.25">
      <c r="A1856" s="84" t="s">
        <v>122</v>
      </c>
      <c r="B1856" s="85" t="s">
        <v>15423</v>
      </c>
      <c r="C1856" s="85" t="s">
        <v>15339</v>
      </c>
      <c r="D1856" s="85" t="s">
        <v>9</v>
      </c>
      <c r="E1856" s="96">
        <v>0</v>
      </c>
      <c r="F1856" s="85" t="s">
        <v>105</v>
      </c>
      <c r="G1856" s="86" t="s">
        <v>14159</v>
      </c>
      <c r="K1856" s="84" t="s">
        <v>32</v>
      </c>
      <c r="L1856" s="85" t="s">
        <v>4826</v>
      </c>
      <c r="M1856" s="85" t="s">
        <v>21</v>
      </c>
      <c r="N1856" s="85" t="s">
        <v>12</v>
      </c>
      <c r="O1856" s="96">
        <v>85</v>
      </c>
      <c r="P1856" s="85" t="s">
        <v>105</v>
      </c>
      <c r="Q1856" s="86" t="s">
        <v>15449</v>
      </c>
    </row>
    <row r="1857" spans="1:17" x14ac:dyDescent="0.25">
      <c r="A1857" s="84" t="s">
        <v>123</v>
      </c>
      <c r="B1857" s="85" t="s">
        <v>4981</v>
      </c>
      <c r="C1857" s="85" t="s">
        <v>21</v>
      </c>
      <c r="D1857" s="85" t="s">
        <v>9</v>
      </c>
      <c r="E1857" s="96">
        <v>0</v>
      </c>
      <c r="F1857" s="85" t="s">
        <v>105</v>
      </c>
      <c r="G1857" s="86" t="s">
        <v>13983</v>
      </c>
      <c r="K1857" s="84" t="s">
        <v>48</v>
      </c>
      <c r="L1857" s="85" t="s">
        <v>15450</v>
      </c>
      <c r="M1857" s="85" t="s">
        <v>21</v>
      </c>
      <c r="N1857" s="85" t="s">
        <v>9</v>
      </c>
      <c r="O1857" s="96">
        <v>55</v>
      </c>
      <c r="P1857" s="85" t="s">
        <v>392</v>
      </c>
      <c r="Q1857" s="86" t="s">
        <v>15451</v>
      </c>
    </row>
    <row r="1858" spans="1:17" x14ac:dyDescent="0.25">
      <c r="A1858" s="84" t="s">
        <v>124</v>
      </c>
      <c r="B1858" s="85" t="s">
        <v>696</v>
      </c>
      <c r="C1858" s="85" t="s">
        <v>28</v>
      </c>
      <c r="D1858" s="85" t="s">
        <v>20</v>
      </c>
      <c r="E1858" s="96">
        <v>0</v>
      </c>
      <c r="F1858" s="85" t="s">
        <v>105</v>
      </c>
      <c r="G1858" s="86" t="s">
        <v>14379</v>
      </c>
      <c r="K1858" s="84" t="s">
        <v>49</v>
      </c>
      <c r="L1858" s="85" t="s">
        <v>8872</v>
      </c>
      <c r="M1858" s="85" t="s">
        <v>21</v>
      </c>
      <c r="N1858" s="85" t="s">
        <v>20</v>
      </c>
      <c r="O1858" s="96">
        <v>55</v>
      </c>
      <c r="P1858" s="85" t="s">
        <v>392</v>
      </c>
      <c r="Q1858" s="86" t="s">
        <v>15452</v>
      </c>
    </row>
    <row r="1859" spans="1:17" x14ac:dyDescent="0.25">
      <c r="A1859" s="84" t="s">
        <v>125</v>
      </c>
      <c r="B1859" s="85" t="s">
        <v>4432</v>
      </c>
      <c r="C1859" s="85" t="s">
        <v>28</v>
      </c>
      <c r="D1859" s="85" t="s">
        <v>9</v>
      </c>
      <c r="E1859" s="96">
        <v>0</v>
      </c>
      <c r="F1859" s="85" t="s">
        <v>105</v>
      </c>
      <c r="G1859" s="86" t="s">
        <v>15053</v>
      </c>
      <c r="K1859" s="84" t="s">
        <v>50</v>
      </c>
      <c r="L1859" s="85" t="s">
        <v>15453</v>
      </c>
      <c r="M1859" s="85" t="s">
        <v>21</v>
      </c>
      <c r="N1859" s="85" t="s">
        <v>20</v>
      </c>
      <c r="O1859" s="96">
        <v>55</v>
      </c>
      <c r="P1859" s="85" t="s">
        <v>392</v>
      </c>
      <c r="Q1859" s="86" t="s">
        <v>15454</v>
      </c>
    </row>
    <row r="1860" spans="1:17" x14ac:dyDescent="0.25">
      <c r="A1860" s="84" t="s">
        <v>126</v>
      </c>
      <c r="B1860" s="85" t="s">
        <v>14432</v>
      </c>
      <c r="C1860" s="85" t="s">
        <v>22</v>
      </c>
      <c r="D1860" s="85" t="s">
        <v>9</v>
      </c>
      <c r="E1860" s="96">
        <v>0</v>
      </c>
      <c r="F1860" s="85" t="s">
        <v>105</v>
      </c>
      <c r="G1860" s="86" t="s">
        <v>14433</v>
      </c>
      <c r="K1860" s="84" t="s">
        <v>51</v>
      </c>
      <c r="L1860" s="85" t="s">
        <v>2231</v>
      </c>
      <c r="M1860" s="85" t="s">
        <v>21</v>
      </c>
      <c r="N1860" s="85" t="s">
        <v>9</v>
      </c>
      <c r="O1860" s="96">
        <v>0</v>
      </c>
      <c r="P1860" s="85" t="s">
        <v>105</v>
      </c>
      <c r="Q1860" s="86" t="s">
        <v>14150</v>
      </c>
    </row>
    <row r="1861" spans="1:17" x14ac:dyDescent="0.25">
      <c r="A1861" s="84" t="s">
        <v>127</v>
      </c>
      <c r="B1861" s="85" t="s">
        <v>7715</v>
      </c>
      <c r="C1861" s="85" t="s">
        <v>22</v>
      </c>
      <c r="D1861" s="85" t="s">
        <v>9</v>
      </c>
      <c r="E1861" s="96">
        <v>0</v>
      </c>
      <c r="F1861" s="85" t="s">
        <v>105</v>
      </c>
      <c r="G1861" s="86" t="s">
        <v>14427</v>
      </c>
      <c r="K1861" s="84" t="s">
        <v>52</v>
      </c>
      <c r="L1861" s="85" t="s">
        <v>13645</v>
      </c>
      <c r="M1861" s="85" t="s">
        <v>22</v>
      </c>
      <c r="N1861" s="85" t="s">
        <v>5</v>
      </c>
      <c r="O1861" s="96">
        <v>0</v>
      </c>
      <c r="P1861" s="85" t="s">
        <v>105</v>
      </c>
      <c r="Q1861" s="86" t="s">
        <v>14006</v>
      </c>
    </row>
    <row r="1862" spans="1:17" x14ac:dyDescent="0.25">
      <c r="A1862" s="84" t="s">
        <v>128</v>
      </c>
      <c r="B1862" s="85" t="s">
        <v>11185</v>
      </c>
      <c r="C1862" s="85" t="s">
        <v>890</v>
      </c>
      <c r="D1862" s="85" t="s">
        <v>41</v>
      </c>
      <c r="E1862" s="96">
        <v>0</v>
      </c>
      <c r="F1862" s="85" t="s">
        <v>105</v>
      </c>
      <c r="G1862" s="86" t="s">
        <v>15243</v>
      </c>
      <c r="K1862" s="84" t="s">
        <v>53</v>
      </c>
      <c r="L1862" s="85" t="s">
        <v>15063</v>
      </c>
      <c r="M1862" s="85" t="s">
        <v>72</v>
      </c>
      <c r="N1862" s="85" t="s">
        <v>12</v>
      </c>
      <c r="O1862" s="96">
        <v>0</v>
      </c>
      <c r="P1862" s="85" t="s">
        <v>105</v>
      </c>
      <c r="Q1862" s="86" t="s">
        <v>15064</v>
      </c>
    </row>
    <row r="1863" spans="1:17" x14ac:dyDescent="0.25">
      <c r="A1863" s="84" t="s">
        <v>129</v>
      </c>
      <c r="B1863" s="85" t="s">
        <v>15244</v>
      </c>
      <c r="C1863" s="85" t="s">
        <v>21</v>
      </c>
      <c r="D1863" s="85" t="s">
        <v>9</v>
      </c>
      <c r="E1863" s="96">
        <v>0</v>
      </c>
      <c r="F1863" s="85" t="s">
        <v>105</v>
      </c>
      <c r="G1863" s="86" t="s">
        <v>15245</v>
      </c>
      <c r="K1863" s="84" t="s">
        <v>54</v>
      </c>
      <c r="L1863" s="85" t="s">
        <v>15383</v>
      </c>
      <c r="M1863" s="85" t="s">
        <v>21</v>
      </c>
      <c r="N1863" s="85" t="s">
        <v>9</v>
      </c>
      <c r="O1863" s="96">
        <v>0</v>
      </c>
      <c r="P1863" s="85" t="s">
        <v>105</v>
      </c>
      <c r="Q1863" s="86" t="s">
        <v>15384</v>
      </c>
    </row>
    <row r="1864" spans="1:17" x14ac:dyDescent="0.25">
      <c r="A1864" s="84" t="s">
        <v>130</v>
      </c>
      <c r="B1864" s="85" t="s">
        <v>10940</v>
      </c>
      <c r="C1864" s="85" t="s">
        <v>21</v>
      </c>
      <c r="D1864" s="85" t="s">
        <v>9</v>
      </c>
      <c r="E1864" s="96">
        <v>0</v>
      </c>
      <c r="F1864" s="85" t="s">
        <v>254</v>
      </c>
      <c r="G1864" s="86" t="s">
        <v>14440</v>
      </c>
      <c r="N1864" s="255" t="s">
        <v>104</v>
      </c>
      <c r="O1864" s="256">
        <f>SUM(O1854:O1863)</f>
        <v>420</v>
      </c>
      <c r="Q1864" s="81"/>
    </row>
    <row r="1865" spans="1:17" x14ac:dyDescent="0.25">
      <c r="D1865" s="255" t="s">
        <v>104</v>
      </c>
      <c r="E1865" s="256">
        <f>SUM(E1834:E1864)</f>
        <v>1737.5</v>
      </c>
      <c r="G1865" s="81"/>
      <c r="M1865" s="90"/>
    </row>
    <row r="1866" spans="1:17" x14ac:dyDescent="0.25">
      <c r="C1866" s="90"/>
      <c r="M1866" t="s">
        <v>104</v>
      </c>
      <c r="N1866" s="205">
        <f>SUM(O1850+O1864)</f>
        <v>1110</v>
      </c>
      <c r="O1866" s="273">
        <f>SUM(N1866*1.95583)</f>
        <v>2170.9713000000002</v>
      </c>
    </row>
    <row r="1867" spans="1:17" x14ac:dyDescent="0.25">
      <c r="C1867" t="s">
        <v>104</v>
      </c>
      <c r="D1867" s="205">
        <f>SUM(E1830+E1865)</f>
        <v>1877.5</v>
      </c>
      <c r="E1867" s="273">
        <f>SUM(D1867*1.95583)</f>
        <v>3672.0708249999998</v>
      </c>
      <c r="N1867" s="205"/>
      <c r="O1867" s="273"/>
    </row>
    <row r="1868" spans="1:17" x14ac:dyDescent="0.25">
      <c r="D1868" s="205"/>
      <c r="E1868" s="273"/>
      <c r="O1868" s="91"/>
      <c r="Q1868" s="81"/>
    </row>
    <row r="1869" spans="1:17" ht="15.75" x14ac:dyDescent="0.25">
      <c r="E1869" s="91"/>
      <c r="G1869" s="81"/>
      <c r="L1869" s="116" t="s">
        <v>15425</v>
      </c>
      <c r="M1869" s="116" t="s">
        <v>6815</v>
      </c>
      <c r="O1869" s="91"/>
      <c r="P1869" s="81"/>
      <c r="Q1869" s="81"/>
    </row>
    <row r="1870" spans="1:17" ht="15.75" x14ac:dyDescent="0.25">
      <c r="B1870" s="116" t="s">
        <v>15364</v>
      </c>
      <c r="C1870" s="116" t="s">
        <v>10724</v>
      </c>
      <c r="E1870" s="91"/>
      <c r="F1870" s="81"/>
      <c r="G1870" s="81"/>
      <c r="K1870" s="79"/>
      <c r="L1870" s="92">
        <v>44642</v>
      </c>
      <c r="P1870" t="s">
        <v>5758</v>
      </c>
      <c r="Q1870" s="81"/>
    </row>
    <row r="1871" spans="1:17" x14ac:dyDescent="0.25">
      <c r="A1871" s="79"/>
      <c r="B1871" s="92">
        <v>44641</v>
      </c>
      <c r="F1871" t="s">
        <v>5758</v>
      </c>
      <c r="G1871" s="81"/>
      <c r="K1871" s="84" t="s">
        <v>97</v>
      </c>
      <c r="L1871" s="93" t="s">
        <v>106</v>
      </c>
      <c r="M1871" s="93" t="s">
        <v>107</v>
      </c>
    </row>
    <row r="1872" spans="1:17" x14ac:dyDescent="0.25">
      <c r="A1872" s="84" t="s">
        <v>97</v>
      </c>
      <c r="B1872" s="93" t="s">
        <v>106</v>
      </c>
      <c r="C1872" s="93" t="s">
        <v>107</v>
      </c>
      <c r="K1872" s="84">
        <v>1</v>
      </c>
      <c r="L1872" s="85" t="s">
        <v>108</v>
      </c>
      <c r="M1872" s="96">
        <v>13</v>
      </c>
      <c r="Q1872" s="81"/>
    </row>
    <row r="1873" spans="1:17" x14ac:dyDescent="0.25">
      <c r="A1873" s="84">
        <v>1</v>
      </c>
      <c r="B1873" s="85" t="s">
        <v>108</v>
      </c>
      <c r="C1873" s="96">
        <v>13</v>
      </c>
      <c r="G1873" s="81"/>
      <c r="K1873" s="84" t="s">
        <v>6</v>
      </c>
      <c r="L1873" s="85" t="s">
        <v>109</v>
      </c>
      <c r="M1873" s="96">
        <v>0</v>
      </c>
      <c r="O1873" t="s">
        <v>12375</v>
      </c>
      <c r="Q1873" s="81"/>
    </row>
    <row r="1874" spans="1:17" x14ac:dyDescent="0.25">
      <c r="A1874" s="84" t="s">
        <v>6</v>
      </c>
      <c r="B1874" s="85" t="s">
        <v>109</v>
      </c>
      <c r="C1874" s="96">
        <v>0</v>
      </c>
      <c r="E1874" t="s">
        <v>12375</v>
      </c>
      <c r="G1874" s="81"/>
      <c r="K1874" s="84">
        <v>3</v>
      </c>
      <c r="L1874" s="85" t="s">
        <v>110</v>
      </c>
      <c r="M1874" s="96">
        <v>0</v>
      </c>
      <c r="P1874" t="s">
        <v>12376</v>
      </c>
      <c r="Q1874" s="81"/>
    </row>
    <row r="1875" spans="1:17" x14ac:dyDescent="0.25">
      <c r="A1875" s="84">
        <v>3</v>
      </c>
      <c r="B1875" s="85" t="s">
        <v>110</v>
      </c>
      <c r="C1875" s="96">
        <v>0</v>
      </c>
      <c r="F1875" t="s">
        <v>12376</v>
      </c>
      <c r="G1875" s="81"/>
      <c r="K1875" s="84">
        <v>4</v>
      </c>
      <c r="L1875" s="94" t="s">
        <v>111</v>
      </c>
      <c r="M1875" s="96">
        <v>35</v>
      </c>
      <c r="Q1875" s="81"/>
    </row>
    <row r="1876" spans="1:17" x14ac:dyDescent="0.25">
      <c r="A1876" s="84">
        <v>4</v>
      </c>
      <c r="B1876" s="94" t="s">
        <v>111</v>
      </c>
      <c r="C1876" s="96">
        <v>35</v>
      </c>
      <c r="G1876" s="81"/>
      <c r="K1876" s="79"/>
      <c r="L1876" s="95" t="s">
        <v>104</v>
      </c>
      <c r="M1876" s="96">
        <f>SUM(M1872:M1875)</f>
        <v>48</v>
      </c>
      <c r="Q1876" s="81"/>
    </row>
    <row r="1877" spans="1:17" x14ac:dyDescent="0.25">
      <c r="A1877" s="79"/>
      <c r="B1877" s="95" t="s">
        <v>104</v>
      </c>
      <c r="C1877" s="96">
        <f>SUM(C1873:C1876)</f>
        <v>48</v>
      </c>
      <c r="G1877" s="81"/>
      <c r="K1877" s="79"/>
      <c r="L1877" s="290"/>
      <c r="M1877" s="252"/>
      <c r="Q1877" s="81"/>
    </row>
    <row r="1878" spans="1:17" x14ac:dyDescent="0.25">
      <c r="A1878" s="79"/>
      <c r="B1878" s="290"/>
      <c r="C1878" s="252"/>
      <c r="G1878" s="81"/>
      <c r="K1878" s="79"/>
      <c r="L1878" s="290"/>
      <c r="M1878" s="252"/>
      <c r="N1878" s="117"/>
      <c r="O1878" s="117"/>
      <c r="P1878" s="117"/>
      <c r="Q1878" s="276"/>
    </row>
    <row r="1879" spans="1:17" x14ac:dyDescent="0.25">
      <c r="A1879" s="79"/>
      <c r="B1879" s="290"/>
      <c r="C1879" s="252"/>
      <c r="D1879" s="117"/>
      <c r="E1879" s="117"/>
      <c r="F1879" s="117"/>
      <c r="G1879" s="276"/>
      <c r="K1879" s="79"/>
      <c r="M1879" s="85" t="s">
        <v>2354</v>
      </c>
      <c r="N1879" s="96">
        <v>0</v>
      </c>
      <c r="O1879" s="85"/>
      <c r="Q1879" s="81"/>
    </row>
    <row r="1880" spans="1:17" x14ac:dyDescent="0.25">
      <c r="A1880" s="79"/>
      <c r="C1880" s="85" t="s">
        <v>2354</v>
      </c>
      <c r="D1880" s="96">
        <v>0</v>
      </c>
      <c r="E1880" s="85"/>
      <c r="G1880" s="81"/>
      <c r="K1880" s="79"/>
      <c r="M1880" s="85" t="s">
        <v>112</v>
      </c>
      <c r="N1880" s="96">
        <f>SUM(N1866)</f>
        <v>1110</v>
      </c>
      <c r="O1880" s="99">
        <f>SUM(N1880*1.95583)</f>
        <v>2170.9713000000002</v>
      </c>
      <c r="Q1880" s="81"/>
    </row>
    <row r="1881" spans="1:17" x14ac:dyDescent="0.25">
      <c r="A1881" s="79"/>
      <c r="C1881" s="85" t="s">
        <v>112</v>
      </c>
      <c r="D1881" s="96">
        <f>SUM(D1867)</f>
        <v>1877.5</v>
      </c>
      <c r="E1881" s="99">
        <f>SUM(D1881*1.95583)</f>
        <v>3672.0708249999998</v>
      </c>
      <c r="G1881" s="81"/>
      <c r="K1881" s="79"/>
      <c r="M1881" s="85" t="s">
        <v>113</v>
      </c>
      <c r="N1881" s="96">
        <f>SUM(M1876)</f>
        <v>48</v>
      </c>
      <c r="O1881" s="85"/>
      <c r="Q1881" s="81"/>
    </row>
    <row r="1882" spans="1:17" x14ac:dyDescent="0.25">
      <c r="A1882" s="79"/>
      <c r="C1882" s="85" t="s">
        <v>113</v>
      </c>
      <c r="D1882" s="96">
        <f>SUM(C1877)</f>
        <v>48</v>
      </c>
      <c r="E1882" s="85"/>
      <c r="G1882" s="81"/>
      <c r="K1882" s="79"/>
      <c r="M1882" s="85" t="s">
        <v>114</v>
      </c>
      <c r="N1882" s="96">
        <f>SUM(N1879+N1880-N1881)</f>
        <v>1062</v>
      </c>
      <c r="O1882" s="85"/>
      <c r="Q1882" s="81" t="s">
        <v>5758</v>
      </c>
    </row>
    <row r="1883" spans="1:17" x14ac:dyDescent="0.25">
      <c r="A1883" s="79"/>
      <c r="C1883" s="85" t="s">
        <v>114</v>
      </c>
      <c r="D1883" s="96">
        <f>SUM(D1880+D1881-D1882)</f>
        <v>1829.5</v>
      </c>
      <c r="E1883" s="85"/>
      <c r="G1883" s="81" t="s">
        <v>5758</v>
      </c>
      <c r="K1883" s="79"/>
      <c r="M1883" s="94" t="s">
        <v>2355</v>
      </c>
      <c r="N1883" s="96">
        <v>0</v>
      </c>
      <c r="O1883" s="85"/>
      <c r="Q1883" s="81"/>
    </row>
    <row r="1884" spans="1:17" x14ac:dyDescent="0.25">
      <c r="A1884" s="79"/>
      <c r="C1884" s="94" t="s">
        <v>2355</v>
      </c>
      <c r="D1884" s="96">
        <v>0</v>
      </c>
      <c r="E1884" s="85"/>
      <c r="G1884" s="81"/>
    </row>
    <row r="1890" spans="1:17" x14ac:dyDescent="0.25">
      <c r="L1890" s="100">
        <v>2550</v>
      </c>
      <c r="Q1890" s="81"/>
    </row>
    <row r="1891" spans="1:17" x14ac:dyDescent="0.25">
      <c r="B1891" s="100">
        <v>2550</v>
      </c>
      <c r="G1891" s="81"/>
      <c r="L1891" s="100">
        <v>200</v>
      </c>
      <c r="N1891" s="93" t="s">
        <v>118</v>
      </c>
      <c r="O1891" s="93" t="s">
        <v>119</v>
      </c>
      <c r="P1891" s="93" t="s">
        <v>120</v>
      </c>
    </row>
    <row r="1892" spans="1:17" x14ac:dyDescent="0.25">
      <c r="B1892" s="100">
        <v>200</v>
      </c>
      <c r="D1892" s="93" t="s">
        <v>118</v>
      </c>
      <c r="E1892" s="93" t="s">
        <v>119</v>
      </c>
      <c r="F1892" s="93" t="s">
        <v>120</v>
      </c>
      <c r="L1892" s="101">
        <f>SUM(L1891/L1890)</f>
        <v>7.8431372549019607E-2</v>
      </c>
      <c r="N1892" s="102">
        <f>SUM(L1892*O1880)</f>
        <v>170.27225882352943</v>
      </c>
      <c r="O1892" s="102">
        <f>SUM(N1892/1.17)</f>
        <v>145.53184514831577</v>
      </c>
      <c r="P1892" s="102">
        <f>SUM(N1892-O1892)</f>
        <v>24.740413675213659</v>
      </c>
    </row>
    <row r="1893" spans="1:17" x14ac:dyDescent="0.25">
      <c r="B1893" s="101">
        <f>SUM(B1892/B1891)</f>
        <v>7.8431372549019607E-2</v>
      </c>
      <c r="D1893" s="102">
        <f>SUM(B1893*E1881)</f>
        <v>288.00555490196075</v>
      </c>
      <c r="E1893" s="102">
        <f>SUM(D1893/1.17)</f>
        <v>246.15859393329981</v>
      </c>
      <c r="F1893" s="102">
        <f>SUM(D1893-E1893)</f>
        <v>41.846960968660937</v>
      </c>
    </row>
    <row r="1900" spans="1:17" ht="18.75" x14ac:dyDescent="0.3">
      <c r="A1900" s="79"/>
      <c r="B1900" s="80" t="s">
        <v>15481</v>
      </c>
      <c r="G1900" s="81"/>
      <c r="K1900" s="79"/>
      <c r="L1900" s="80" t="s">
        <v>15510</v>
      </c>
      <c r="Q1900" s="81"/>
    </row>
    <row r="1901" spans="1:17" x14ac:dyDescent="0.25">
      <c r="A1901" s="79"/>
      <c r="B1901" t="s">
        <v>3883</v>
      </c>
      <c r="F1901" s="82" t="s">
        <v>95</v>
      </c>
      <c r="G1901" s="81"/>
      <c r="K1901" s="79"/>
      <c r="L1901" t="s">
        <v>10724</v>
      </c>
      <c r="P1901" s="82" t="s">
        <v>95</v>
      </c>
      <c r="Q1901" s="81"/>
    </row>
    <row r="1902" spans="1:17" ht="18.75" x14ac:dyDescent="0.3">
      <c r="A1902" s="251"/>
      <c r="B1902" s="274"/>
      <c r="C1902" s="117" t="s">
        <v>96</v>
      </c>
      <c r="D1902" s="117"/>
      <c r="E1902" s="117"/>
      <c r="F1902" s="275">
        <v>44640</v>
      </c>
      <c r="G1902" s="276"/>
      <c r="K1902" s="251"/>
      <c r="L1902" s="274"/>
      <c r="M1902" s="117" t="s">
        <v>96</v>
      </c>
      <c r="N1902" s="117"/>
      <c r="O1902" s="117"/>
      <c r="P1902" s="275">
        <v>44642</v>
      </c>
      <c r="Q1902" s="276"/>
    </row>
    <row r="1903" spans="1:17" x14ac:dyDescent="0.25">
      <c r="A1903" s="84" t="s">
        <v>97</v>
      </c>
      <c r="B1903" s="85" t="s">
        <v>98</v>
      </c>
      <c r="C1903" s="85" t="s">
        <v>99</v>
      </c>
      <c r="D1903" s="85" t="s">
        <v>100</v>
      </c>
      <c r="E1903" s="85" t="s">
        <v>101</v>
      </c>
      <c r="F1903" s="85" t="s">
        <v>102</v>
      </c>
      <c r="G1903" s="86" t="s">
        <v>103</v>
      </c>
      <c r="K1903" s="84" t="s">
        <v>97</v>
      </c>
      <c r="L1903" s="85" t="s">
        <v>98</v>
      </c>
      <c r="M1903" s="85" t="s">
        <v>99</v>
      </c>
      <c r="N1903" s="85" t="s">
        <v>100</v>
      </c>
      <c r="O1903" s="85" t="s">
        <v>101</v>
      </c>
      <c r="P1903" s="85" t="s">
        <v>102</v>
      </c>
      <c r="Q1903" s="86" t="s">
        <v>103</v>
      </c>
    </row>
    <row r="1904" spans="1:17" x14ac:dyDescent="0.25">
      <c r="A1904" s="84" t="s">
        <v>2</v>
      </c>
      <c r="B1904" s="85" t="s">
        <v>15455</v>
      </c>
      <c r="C1904" s="85" t="s">
        <v>9</v>
      </c>
      <c r="D1904" s="85" t="s">
        <v>21</v>
      </c>
      <c r="E1904" s="96">
        <v>85</v>
      </c>
      <c r="F1904" s="85" t="s">
        <v>105</v>
      </c>
      <c r="G1904" s="86" t="s">
        <v>15456</v>
      </c>
      <c r="K1904" s="84" t="s">
        <v>2</v>
      </c>
      <c r="L1904" s="85" t="s">
        <v>14355</v>
      </c>
      <c r="M1904" s="85" t="s">
        <v>20</v>
      </c>
      <c r="N1904" s="85" t="s">
        <v>21</v>
      </c>
      <c r="O1904" s="96">
        <v>85</v>
      </c>
      <c r="P1904" s="85" t="s">
        <v>105</v>
      </c>
      <c r="Q1904" s="86" t="s">
        <v>15512</v>
      </c>
    </row>
    <row r="1905" spans="1:17" x14ac:dyDescent="0.25">
      <c r="A1905" s="84" t="s">
        <v>6</v>
      </c>
      <c r="B1905" s="85" t="s">
        <v>15457</v>
      </c>
      <c r="C1905" s="85" t="s">
        <v>9</v>
      </c>
      <c r="D1905" s="85" t="s">
        <v>21</v>
      </c>
      <c r="E1905" s="96">
        <v>85</v>
      </c>
      <c r="F1905" s="85" t="s">
        <v>105</v>
      </c>
      <c r="G1905" s="86" t="s">
        <v>15320</v>
      </c>
      <c r="K1905" s="84" t="s">
        <v>6</v>
      </c>
      <c r="L1905" s="85" t="s">
        <v>15513</v>
      </c>
      <c r="M1905" s="85" t="s">
        <v>20</v>
      </c>
      <c r="N1905" s="85" t="s">
        <v>13</v>
      </c>
      <c r="O1905" s="96">
        <v>125</v>
      </c>
      <c r="P1905" s="85" t="s">
        <v>105</v>
      </c>
      <c r="Q1905" s="86" t="s">
        <v>15514</v>
      </c>
    </row>
    <row r="1906" spans="1:17" x14ac:dyDescent="0.25">
      <c r="A1906" s="84" t="s">
        <v>32</v>
      </c>
      <c r="B1906" s="85" t="s">
        <v>7183</v>
      </c>
      <c r="C1906" s="85" t="s">
        <v>9</v>
      </c>
      <c r="D1906" s="85" t="s">
        <v>13</v>
      </c>
      <c r="E1906" s="96">
        <v>125</v>
      </c>
      <c r="F1906" s="85" t="s">
        <v>105</v>
      </c>
      <c r="G1906" s="86" t="s">
        <v>15458</v>
      </c>
      <c r="K1906" s="84" t="s">
        <v>32</v>
      </c>
      <c r="L1906" s="85" t="s">
        <v>15515</v>
      </c>
      <c r="M1906" s="85" t="s">
        <v>20</v>
      </c>
      <c r="N1906" s="85" t="s">
        <v>72</v>
      </c>
      <c r="O1906" s="96">
        <v>95</v>
      </c>
      <c r="P1906" s="85" t="s">
        <v>105</v>
      </c>
      <c r="Q1906" s="86" t="s">
        <v>15516</v>
      </c>
    </row>
    <row r="1907" spans="1:17" x14ac:dyDescent="0.25">
      <c r="A1907" s="84" t="s">
        <v>48</v>
      </c>
      <c r="B1907" s="85" t="s">
        <v>15459</v>
      </c>
      <c r="C1907" s="85" t="s">
        <v>20</v>
      </c>
      <c r="D1907" s="85" t="s">
        <v>21</v>
      </c>
      <c r="E1907" s="96">
        <v>85</v>
      </c>
      <c r="F1907" s="85" t="s">
        <v>105</v>
      </c>
      <c r="G1907" s="86" t="s">
        <v>15483</v>
      </c>
      <c r="K1907" s="84" t="s">
        <v>48</v>
      </c>
      <c r="L1907" s="85" t="s">
        <v>6846</v>
      </c>
      <c r="M1907" s="85" t="s">
        <v>12</v>
      </c>
      <c r="N1907" s="85" t="s">
        <v>21</v>
      </c>
      <c r="O1907" s="96">
        <v>85</v>
      </c>
      <c r="P1907" s="85" t="s">
        <v>105</v>
      </c>
      <c r="Q1907" s="86" t="s">
        <v>15517</v>
      </c>
    </row>
    <row r="1908" spans="1:17" x14ac:dyDescent="0.25">
      <c r="A1908" s="84" t="s">
        <v>49</v>
      </c>
      <c r="B1908" s="85" t="s">
        <v>11893</v>
      </c>
      <c r="C1908" s="85" t="s">
        <v>12</v>
      </c>
      <c r="D1908" s="85" t="s">
        <v>21</v>
      </c>
      <c r="E1908" s="96">
        <v>0</v>
      </c>
      <c r="F1908" s="85" t="s">
        <v>105</v>
      </c>
      <c r="G1908" s="86" t="s">
        <v>11894</v>
      </c>
      <c r="K1908" s="84" t="s">
        <v>49</v>
      </c>
      <c r="L1908" s="85" t="s">
        <v>15190</v>
      </c>
      <c r="M1908" s="85" t="s">
        <v>20</v>
      </c>
      <c r="N1908" s="85" t="s">
        <v>890</v>
      </c>
      <c r="O1908" s="96">
        <v>0</v>
      </c>
      <c r="P1908" s="85" t="s">
        <v>105</v>
      </c>
      <c r="Q1908" s="86" t="s">
        <v>15191</v>
      </c>
    </row>
    <row r="1909" spans="1:17" x14ac:dyDescent="0.25">
      <c r="A1909" s="84" t="s">
        <v>50</v>
      </c>
      <c r="B1909" s="85" t="s">
        <v>15179</v>
      </c>
      <c r="C1909" s="85" t="s">
        <v>20</v>
      </c>
      <c r="D1909" s="85" t="s">
        <v>13</v>
      </c>
      <c r="E1909" s="96">
        <v>0</v>
      </c>
      <c r="F1909" s="85" t="s">
        <v>105</v>
      </c>
      <c r="G1909" s="86" t="s">
        <v>15180</v>
      </c>
      <c r="K1909" s="84" t="s">
        <v>50</v>
      </c>
      <c r="L1909" s="85" t="s">
        <v>15518</v>
      </c>
      <c r="M1909" s="85" t="s">
        <v>41</v>
      </c>
      <c r="N1909" s="85" t="s">
        <v>21</v>
      </c>
      <c r="O1909" s="96">
        <v>0</v>
      </c>
      <c r="P1909" s="85" t="s">
        <v>105</v>
      </c>
      <c r="Q1909" s="86" t="s">
        <v>15420</v>
      </c>
    </row>
    <row r="1910" spans="1:17" x14ac:dyDescent="0.25">
      <c r="A1910" s="84" t="s">
        <v>51</v>
      </c>
      <c r="B1910" s="85" t="s">
        <v>15181</v>
      </c>
      <c r="C1910" s="85" t="s">
        <v>20</v>
      </c>
      <c r="D1910" s="85" t="s">
        <v>28</v>
      </c>
      <c r="E1910" s="96">
        <v>0</v>
      </c>
      <c r="F1910" s="85" t="s">
        <v>105</v>
      </c>
      <c r="G1910" s="86" t="s">
        <v>15182</v>
      </c>
      <c r="K1910" s="251"/>
      <c r="L1910" s="218"/>
      <c r="M1910" s="117"/>
      <c r="N1910" s="88" t="s">
        <v>104</v>
      </c>
      <c r="O1910" s="250">
        <f>SUM(O1904:O1909)</f>
        <v>390</v>
      </c>
      <c r="Q1910" s="81"/>
    </row>
    <row r="1911" spans="1:17" x14ac:dyDescent="0.25">
      <c r="A1911" s="84" t="s">
        <v>52</v>
      </c>
      <c r="B1911" s="85" t="s">
        <v>15484</v>
      </c>
      <c r="C1911" s="85" t="s">
        <v>20</v>
      </c>
      <c r="D1911" s="85" t="s">
        <v>28</v>
      </c>
      <c r="E1911" s="96">
        <v>0</v>
      </c>
      <c r="F1911" s="85" t="s">
        <v>105</v>
      </c>
      <c r="G1911" s="86" t="s">
        <v>15184</v>
      </c>
      <c r="K1911" s="251"/>
      <c r="L1911" s="117"/>
      <c r="M1911" s="117"/>
      <c r="N1911" s="311"/>
      <c r="O1911" s="312"/>
      <c r="Q1911" s="81"/>
    </row>
    <row r="1912" spans="1:17" ht="18.75" x14ac:dyDescent="0.3">
      <c r="A1912" s="251"/>
      <c r="B1912" s="218"/>
      <c r="C1912" s="117"/>
      <c r="D1912" s="88" t="s">
        <v>104</v>
      </c>
      <c r="E1912" s="250">
        <f>SUM(E1904:E1911)</f>
        <v>380</v>
      </c>
      <c r="G1912" s="81"/>
      <c r="K1912" s="79"/>
      <c r="L1912" s="80"/>
      <c r="M1912" t="s">
        <v>393</v>
      </c>
      <c r="O1912" s="115"/>
      <c r="P1912" s="83">
        <v>44645</v>
      </c>
      <c r="Q1912" s="81"/>
    </row>
    <row r="1913" spans="1:17" x14ac:dyDescent="0.25">
      <c r="A1913" s="251"/>
      <c r="B1913" s="117"/>
      <c r="C1913" s="117"/>
      <c r="D1913" s="311"/>
      <c r="E1913" s="312"/>
      <c r="G1913" s="81"/>
      <c r="K1913" s="84" t="s">
        <v>97</v>
      </c>
      <c r="L1913" s="85" t="s">
        <v>98</v>
      </c>
      <c r="M1913" s="85" t="s">
        <v>99</v>
      </c>
      <c r="N1913" s="85" t="s">
        <v>100</v>
      </c>
      <c r="O1913" s="85" t="s">
        <v>101</v>
      </c>
      <c r="P1913" s="85" t="s">
        <v>102</v>
      </c>
      <c r="Q1913" s="86" t="s">
        <v>103</v>
      </c>
    </row>
    <row r="1914" spans="1:17" ht="18.75" x14ac:dyDescent="0.3">
      <c r="A1914" s="79"/>
      <c r="B1914" s="80"/>
      <c r="C1914" t="s">
        <v>393</v>
      </c>
      <c r="E1914" s="115"/>
      <c r="F1914" s="83">
        <v>44643</v>
      </c>
      <c r="G1914" s="81"/>
      <c r="K1914" s="84" t="s">
        <v>2</v>
      </c>
      <c r="L1914" s="85" t="s">
        <v>15519</v>
      </c>
      <c r="M1914" s="85" t="s">
        <v>22</v>
      </c>
      <c r="N1914" s="85" t="s">
        <v>9</v>
      </c>
      <c r="O1914" s="96">
        <v>95</v>
      </c>
      <c r="P1914" s="85" t="s">
        <v>392</v>
      </c>
      <c r="Q1914" s="86" t="s">
        <v>15520</v>
      </c>
    </row>
    <row r="1915" spans="1:17" x14ac:dyDescent="0.25">
      <c r="A1915" s="84" t="s">
        <v>97</v>
      </c>
      <c r="B1915" s="85" t="s">
        <v>98</v>
      </c>
      <c r="C1915" s="85" t="s">
        <v>99</v>
      </c>
      <c r="D1915" s="85" t="s">
        <v>100</v>
      </c>
      <c r="E1915" s="85" t="s">
        <v>101</v>
      </c>
      <c r="F1915" s="85" t="s">
        <v>102</v>
      </c>
      <c r="G1915" s="86" t="s">
        <v>103</v>
      </c>
      <c r="K1915" s="84" t="s">
        <v>6</v>
      </c>
      <c r="L1915" s="85" t="s">
        <v>12877</v>
      </c>
      <c r="M1915" s="85" t="s">
        <v>890</v>
      </c>
      <c r="N1915" s="85" t="s">
        <v>41</v>
      </c>
      <c r="O1915" s="96">
        <v>80</v>
      </c>
      <c r="P1915" s="85" t="s">
        <v>392</v>
      </c>
      <c r="Q1915" s="86" t="s">
        <v>15521</v>
      </c>
    </row>
    <row r="1916" spans="1:17" x14ac:dyDescent="0.25">
      <c r="A1916" s="84" t="s">
        <v>2</v>
      </c>
      <c r="B1916" s="85" t="s">
        <v>15485</v>
      </c>
      <c r="C1916" s="85" t="s">
        <v>22</v>
      </c>
      <c r="D1916" s="85" t="s">
        <v>20</v>
      </c>
      <c r="E1916" s="96">
        <v>135</v>
      </c>
      <c r="F1916" s="85" t="s">
        <v>105</v>
      </c>
      <c r="G1916" s="86" t="s">
        <v>15486</v>
      </c>
      <c r="K1916" s="84" t="s">
        <v>32</v>
      </c>
      <c r="L1916" s="85" t="s">
        <v>391</v>
      </c>
      <c r="M1916" s="85" t="s">
        <v>890</v>
      </c>
      <c r="N1916" s="85" t="s">
        <v>5</v>
      </c>
      <c r="O1916" s="96">
        <v>105</v>
      </c>
      <c r="P1916" s="85" t="s">
        <v>105</v>
      </c>
      <c r="Q1916" s="86" t="s">
        <v>15522</v>
      </c>
    </row>
    <row r="1917" spans="1:17" x14ac:dyDescent="0.25">
      <c r="A1917" s="84" t="s">
        <v>6</v>
      </c>
      <c r="B1917" s="85" t="s">
        <v>15487</v>
      </c>
      <c r="C1917" s="85" t="s">
        <v>13</v>
      </c>
      <c r="D1917" s="85" t="s">
        <v>41</v>
      </c>
      <c r="E1917" s="96">
        <v>130</v>
      </c>
      <c r="F1917" s="85" t="s">
        <v>105</v>
      </c>
      <c r="G1917" s="86" t="s">
        <v>15488</v>
      </c>
      <c r="K1917" s="84" t="s">
        <v>48</v>
      </c>
      <c r="L1917" s="85" t="s">
        <v>15523</v>
      </c>
      <c r="M1917" s="85" t="s">
        <v>890</v>
      </c>
      <c r="N1917" s="85" t="s">
        <v>12</v>
      </c>
      <c r="O1917" s="96">
        <v>75</v>
      </c>
      <c r="P1917" s="85" t="s">
        <v>392</v>
      </c>
      <c r="Q1917" s="86" t="s">
        <v>15524</v>
      </c>
    </row>
    <row r="1918" spans="1:17" x14ac:dyDescent="0.25">
      <c r="A1918" s="84" t="s">
        <v>32</v>
      </c>
      <c r="B1918" s="85" t="s">
        <v>15489</v>
      </c>
      <c r="C1918" s="85" t="s">
        <v>13</v>
      </c>
      <c r="D1918" s="85" t="s">
        <v>20</v>
      </c>
      <c r="E1918" s="96">
        <v>125</v>
      </c>
      <c r="F1918" s="85" t="s">
        <v>105</v>
      </c>
      <c r="G1918" s="86" t="s">
        <v>15490</v>
      </c>
      <c r="K1918" s="84" t="s">
        <v>49</v>
      </c>
      <c r="L1918" s="85" t="s">
        <v>15525</v>
      </c>
      <c r="M1918" s="85" t="s">
        <v>21</v>
      </c>
      <c r="N1918" s="85" t="s">
        <v>9</v>
      </c>
      <c r="O1918" s="96">
        <v>85</v>
      </c>
      <c r="P1918" s="85" t="s">
        <v>105</v>
      </c>
      <c r="Q1918" s="86" t="s">
        <v>15526</v>
      </c>
    </row>
    <row r="1919" spans="1:17" x14ac:dyDescent="0.25">
      <c r="A1919" s="84" t="s">
        <v>48</v>
      </c>
      <c r="B1919" s="85" t="s">
        <v>10464</v>
      </c>
      <c r="C1919" s="85" t="s">
        <v>13</v>
      </c>
      <c r="D1919" s="85" t="s">
        <v>20</v>
      </c>
      <c r="E1919" s="96">
        <v>85</v>
      </c>
      <c r="F1919" s="85" t="s">
        <v>392</v>
      </c>
      <c r="G1919" s="86" t="s">
        <v>15491</v>
      </c>
      <c r="K1919" s="84" t="s">
        <v>50</v>
      </c>
      <c r="L1919" s="85" t="s">
        <v>15527</v>
      </c>
      <c r="M1919" s="85" t="s">
        <v>21</v>
      </c>
      <c r="N1919" s="85" t="s">
        <v>20</v>
      </c>
      <c r="O1919" s="96">
        <v>85</v>
      </c>
      <c r="P1919" s="85" t="s">
        <v>105</v>
      </c>
      <c r="Q1919" s="86" t="s">
        <v>15528</v>
      </c>
    </row>
    <row r="1920" spans="1:17" x14ac:dyDescent="0.25">
      <c r="A1920" s="84" t="s">
        <v>49</v>
      </c>
      <c r="B1920" s="85" t="s">
        <v>11433</v>
      </c>
      <c r="C1920" s="85" t="s">
        <v>890</v>
      </c>
      <c r="D1920" s="85" t="s">
        <v>20</v>
      </c>
      <c r="E1920" s="96">
        <v>75</v>
      </c>
      <c r="F1920" s="85" t="s">
        <v>392</v>
      </c>
      <c r="G1920" s="86" t="s">
        <v>15492</v>
      </c>
      <c r="K1920" s="84" t="s">
        <v>51</v>
      </c>
      <c r="L1920" s="85" t="s">
        <v>15529</v>
      </c>
      <c r="M1920" s="85" t="s">
        <v>21</v>
      </c>
      <c r="N1920" s="85" t="s">
        <v>20</v>
      </c>
      <c r="O1920" s="96">
        <v>85</v>
      </c>
      <c r="P1920" s="85" t="s">
        <v>105</v>
      </c>
      <c r="Q1920" s="86" t="s">
        <v>15530</v>
      </c>
    </row>
    <row r="1921" spans="1:17" x14ac:dyDescent="0.25">
      <c r="A1921" s="84" t="s">
        <v>50</v>
      </c>
      <c r="B1921" s="85" t="s">
        <v>15493</v>
      </c>
      <c r="C1921" s="85" t="s">
        <v>72</v>
      </c>
      <c r="D1921" s="85" t="s">
        <v>41</v>
      </c>
      <c r="E1921" s="96">
        <v>70</v>
      </c>
      <c r="F1921" s="85" t="s">
        <v>392</v>
      </c>
      <c r="G1921" s="86" t="s">
        <v>15494</v>
      </c>
      <c r="K1921" s="84" t="s">
        <v>52</v>
      </c>
      <c r="L1921" s="85" t="s">
        <v>15531</v>
      </c>
      <c r="M1921" s="85" t="s">
        <v>21</v>
      </c>
      <c r="N1921" s="85" t="s">
        <v>9</v>
      </c>
      <c r="O1921" s="96">
        <v>85</v>
      </c>
      <c r="P1921" s="85" t="s">
        <v>105</v>
      </c>
      <c r="Q1921" s="86" t="s">
        <v>15532</v>
      </c>
    </row>
    <row r="1922" spans="1:17" x14ac:dyDescent="0.25">
      <c r="A1922" s="84" t="s">
        <v>51</v>
      </c>
      <c r="B1922" s="85" t="s">
        <v>15495</v>
      </c>
      <c r="C1922" s="85" t="s">
        <v>21</v>
      </c>
      <c r="D1922" s="85" t="s">
        <v>9</v>
      </c>
      <c r="E1922" s="96">
        <v>55</v>
      </c>
      <c r="F1922" s="85" t="s">
        <v>392</v>
      </c>
      <c r="G1922" s="86" t="s">
        <v>15496</v>
      </c>
      <c r="K1922" s="84" t="s">
        <v>53</v>
      </c>
      <c r="L1922" s="85" t="s">
        <v>590</v>
      </c>
      <c r="M1922" s="85" t="s">
        <v>21</v>
      </c>
      <c r="N1922" s="85" t="s">
        <v>5</v>
      </c>
      <c r="O1922" s="96">
        <v>55</v>
      </c>
      <c r="P1922" s="85" t="s">
        <v>392</v>
      </c>
      <c r="Q1922" s="86" t="s">
        <v>15533</v>
      </c>
    </row>
    <row r="1923" spans="1:17" x14ac:dyDescent="0.25">
      <c r="A1923" s="84" t="s">
        <v>52</v>
      </c>
      <c r="B1923" s="85" t="s">
        <v>6149</v>
      </c>
      <c r="C1923" s="85" t="s">
        <v>21</v>
      </c>
      <c r="D1923" s="85" t="s">
        <v>20</v>
      </c>
      <c r="E1923" s="96">
        <v>55</v>
      </c>
      <c r="F1923" s="85" t="s">
        <v>392</v>
      </c>
      <c r="G1923" s="86" t="s">
        <v>15497</v>
      </c>
      <c r="K1923" s="84" t="s">
        <v>54</v>
      </c>
      <c r="L1923" s="85" t="s">
        <v>15534</v>
      </c>
      <c r="M1923" s="85" t="s">
        <v>21</v>
      </c>
      <c r="N1923" s="85" t="s">
        <v>20</v>
      </c>
      <c r="O1923" s="96">
        <v>55</v>
      </c>
      <c r="P1923" s="85" t="s">
        <v>392</v>
      </c>
      <c r="Q1923" s="86" t="s">
        <v>15535</v>
      </c>
    </row>
    <row r="1924" spans="1:17" x14ac:dyDescent="0.25">
      <c r="A1924" s="84" t="s">
        <v>53</v>
      </c>
      <c r="B1924" s="85" t="s">
        <v>15498</v>
      </c>
      <c r="C1924" s="85" t="s">
        <v>21</v>
      </c>
      <c r="D1924" s="85" t="s">
        <v>9</v>
      </c>
      <c r="E1924" s="96">
        <v>55</v>
      </c>
      <c r="F1924" s="85" t="s">
        <v>392</v>
      </c>
      <c r="G1924" s="86" t="s">
        <v>15499</v>
      </c>
      <c r="K1924" s="84" t="s">
        <v>55</v>
      </c>
      <c r="L1924" s="85" t="s">
        <v>15463</v>
      </c>
      <c r="M1924" s="85" t="s">
        <v>21</v>
      </c>
      <c r="N1924" s="85" t="s">
        <v>20</v>
      </c>
      <c r="O1924" s="96">
        <v>85</v>
      </c>
      <c r="P1924" s="85" t="s">
        <v>105</v>
      </c>
      <c r="Q1924" s="86" t="s">
        <v>15536</v>
      </c>
    </row>
    <row r="1925" spans="1:17" x14ac:dyDescent="0.25">
      <c r="A1925" s="84" t="s">
        <v>54</v>
      </c>
      <c r="B1925" s="85" t="s">
        <v>6353</v>
      </c>
      <c r="C1925" s="85" t="s">
        <v>21</v>
      </c>
      <c r="D1925" s="85" t="s">
        <v>9</v>
      </c>
      <c r="E1925" s="96">
        <v>85</v>
      </c>
      <c r="F1925" s="85" t="s">
        <v>105</v>
      </c>
      <c r="G1925" s="86" t="s">
        <v>15500</v>
      </c>
      <c r="K1925" s="84" t="s">
        <v>56</v>
      </c>
      <c r="L1925" s="85" t="s">
        <v>15537</v>
      </c>
      <c r="M1925" s="85" t="s">
        <v>21</v>
      </c>
      <c r="N1925" s="85" t="s">
        <v>12</v>
      </c>
      <c r="O1925" s="96">
        <v>55</v>
      </c>
      <c r="P1925" s="85" t="s">
        <v>392</v>
      </c>
      <c r="Q1925" s="86" t="s">
        <v>15538</v>
      </c>
    </row>
    <row r="1926" spans="1:17" x14ac:dyDescent="0.25">
      <c r="A1926" s="84" t="s">
        <v>55</v>
      </c>
      <c r="B1926" s="85" t="s">
        <v>4589</v>
      </c>
      <c r="C1926" s="85" t="s">
        <v>21</v>
      </c>
      <c r="D1926" s="85" t="s">
        <v>9</v>
      </c>
      <c r="E1926" s="96">
        <v>85</v>
      </c>
      <c r="F1926" s="85" t="s">
        <v>105</v>
      </c>
      <c r="G1926" s="86" t="s">
        <v>15501</v>
      </c>
      <c r="K1926" s="84" t="s">
        <v>57</v>
      </c>
      <c r="L1926" s="85" t="s">
        <v>15435</v>
      </c>
      <c r="M1926" s="85" t="s">
        <v>21</v>
      </c>
      <c r="N1926" s="85" t="s">
        <v>9</v>
      </c>
      <c r="O1926" s="96">
        <v>0</v>
      </c>
      <c r="P1926" s="85" t="s">
        <v>105</v>
      </c>
      <c r="Q1926" s="86" t="s">
        <v>15430</v>
      </c>
    </row>
    <row r="1927" spans="1:17" x14ac:dyDescent="0.25">
      <c r="A1927" s="84" t="s">
        <v>56</v>
      </c>
      <c r="B1927" s="85" t="s">
        <v>15502</v>
      </c>
      <c r="C1927" s="85" t="s">
        <v>21</v>
      </c>
      <c r="D1927" s="85" t="s">
        <v>9</v>
      </c>
      <c r="E1927" s="96">
        <v>55</v>
      </c>
      <c r="F1927" s="85" t="s">
        <v>392</v>
      </c>
      <c r="G1927" s="86" t="s">
        <v>15503</v>
      </c>
      <c r="K1927" s="84" t="s">
        <v>58</v>
      </c>
      <c r="L1927" s="85" t="s">
        <v>15436</v>
      </c>
      <c r="M1927" s="85" t="s">
        <v>21</v>
      </c>
      <c r="N1927" s="85" t="s">
        <v>9</v>
      </c>
      <c r="O1927" s="96">
        <v>0</v>
      </c>
      <c r="P1927" s="85" t="s">
        <v>105</v>
      </c>
      <c r="Q1927" s="86" t="s">
        <v>15431</v>
      </c>
    </row>
    <row r="1928" spans="1:17" x14ac:dyDescent="0.25">
      <c r="A1928" s="84" t="s">
        <v>57</v>
      </c>
      <c r="B1928" s="85" t="s">
        <v>15504</v>
      </c>
      <c r="C1928" s="85" t="s">
        <v>21</v>
      </c>
      <c r="D1928" s="85" t="s">
        <v>9</v>
      </c>
      <c r="E1928" s="96">
        <v>55</v>
      </c>
      <c r="F1928" s="85" t="s">
        <v>392</v>
      </c>
      <c r="G1928" s="86" t="s">
        <v>15505</v>
      </c>
      <c r="K1928" s="84" t="s">
        <v>59</v>
      </c>
      <c r="L1928" s="85" t="s">
        <v>3297</v>
      </c>
      <c r="M1928" s="85" t="s">
        <v>21</v>
      </c>
      <c r="N1928" s="85" t="s">
        <v>9</v>
      </c>
      <c r="O1928" s="96">
        <v>0</v>
      </c>
      <c r="P1928" s="85" t="s">
        <v>105</v>
      </c>
      <c r="Q1928" s="86" t="s">
        <v>14785</v>
      </c>
    </row>
    <row r="1929" spans="1:17" x14ac:dyDescent="0.25">
      <c r="A1929" s="84" t="s">
        <v>58</v>
      </c>
      <c r="B1929" s="85" t="s">
        <v>2552</v>
      </c>
      <c r="C1929" s="85" t="s">
        <v>21</v>
      </c>
      <c r="D1929" s="85" t="s">
        <v>5</v>
      </c>
      <c r="E1929" s="96">
        <v>85</v>
      </c>
      <c r="F1929" s="85" t="s">
        <v>105</v>
      </c>
      <c r="G1929" s="86" t="s">
        <v>15506</v>
      </c>
      <c r="K1929" s="84" t="s">
        <v>60</v>
      </c>
      <c r="L1929" s="85" t="s">
        <v>15455</v>
      </c>
      <c r="M1929" s="85" t="s">
        <v>21</v>
      </c>
      <c r="N1929" s="85" t="s">
        <v>9</v>
      </c>
      <c r="O1929" s="96">
        <v>0</v>
      </c>
      <c r="P1929" s="85" t="s">
        <v>105</v>
      </c>
      <c r="Q1929" s="86" t="s">
        <v>15456</v>
      </c>
    </row>
    <row r="1930" spans="1:17" x14ac:dyDescent="0.25">
      <c r="A1930" s="84" t="s">
        <v>59</v>
      </c>
      <c r="B1930" s="85" t="s">
        <v>528</v>
      </c>
      <c r="C1930" s="85" t="s">
        <v>21</v>
      </c>
      <c r="D1930" s="85" t="s">
        <v>9</v>
      </c>
      <c r="E1930" s="96">
        <v>0</v>
      </c>
      <c r="F1930" s="85" t="s">
        <v>105</v>
      </c>
      <c r="G1930" s="86" t="s">
        <v>12987</v>
      </c>
      <c r="K1930" s="84" t="s">
        <v>61</v>
      </c>
      <c r="L1930" s="85" t="s">
        <v>15457</v>
      </c>
      <c r="M1930" s="85" t="s">
        <v>21</v>
      </c>
      <c r="N1930" s="85" t="s">
        <v>9</v>
      </c>
      <c r="O1930" s="96">
        <v>0</v>
      </c>
      <c r="P1930" s="85" t="s">
        <v>105</v>
      </c>
      <c r="Q1930" s="86" t="s">
        <v>15320</v>
      </c>
    </row>
    <row r="1931" spans="1:17" x14ac:dyDescent="0.25">
      <c r="A1931" s="84" t="s">
        <v>60</v>
      </c>
      <c r="B1931" s="85" t="s">
        <v>15208</v>
      </c>
      <c r="C1931" s="85" t="s">
        <v>22</v>
      </c>
      <c r="D1931" s="85" t="s">
        <v>155</v>
      </c>
      <c r="E1931" s="96">
        <v>0</v>
      </c>
      <c r="F1931" s="85" t="s">
        <v>105</v>
      </c>
      <c r="G1931" s="86" t="s">
        <v>15209</v>
      </c>
      <c r="N1931" s="255" t="s">
        <v>104</v>
      </c>
      <c r="O1931" s="256">
        <f>SUM(O1914:O1930)</f>
        <v>945</v>
      </c>
      <c r="Q1931" s="81"/>
    </row>
    <row r="1932" spans="1:17" x14ac:dyDescent="0.25">
      <c r="A1932" s="84" t="s">
        <v>61</v>
      </c>
      <c r="B1932" s="85" t="s">
        <v>15210</v>
      </c>
      <c r="C1932" s="85" t="s">
        <v>22</v>
      </c>
      <c r="D1932" s="85" t="s">
        <v>155</v>
      </c>
      <c r="E1932" s="96">
        <v>0</v>
      </c>
      <c r="F1932" s="85" t="s">
        <v>105</v>
      </c>
      <c r="G1932" s="86" t="s">
        <v>15211</v>
      </c>
      <c r="M1932" s="90"/>
    </row>
    <row r="1933" spans="1:17" x14ac:dyDescent="0.25">
      <c r="A1933" s="84" t="s">
        <v>62</v>
      </c>
      <c r="B1933" s="85" t="s">
        <v>2226</v>
      </c>
      <c r="C1933" s="85" t="s">
        <v>21</v>
      </c>
      <c r="D1933" s="85" t="s">
        <v>9</v>
      </c>
      <c r="E1933" s="96">
        <v>0</v>
      </c>
      <c r="F1933" s="85" t="s">
        <v>105</v>
      </c>
      <c r="G1933" s="86" t="s">
        <v>15173</v>
      </c>
      <c r="M1933" t="s">
        <v>104</v>
      </c>
      <c r="N1933" s="205">
        <f>SUM(O1910+O1931)</f>
        <v>1335</v>
      </c>
      <c r="O1933" s="273">
        <f>SUM(N1933*1.95583)</f>
        <v>2611.03305</v>
      </c>
    </row>
    <row r="1934" spans="1:17" x14ac:dyDescent="0.25">
      <c r="A1934" s="84" t="s">
        <v>64</v>
      </c>
      <c r="B1934" s="85" t="s">
        <v>14039</v>
      </c>
      <c r="C1934" s="85" t="s">
        <v>13</v>
      </c>
      <c r="D1934" s="85" t="s">
        <v>20</v>
      </c>
      <c r="E1934" s="96">
        <v>0</v>
      </c>
      <c r="F1934" s="85" t="s">
        <v>254</v>
      </c>
      <c r="G1934" s="86" t="s">
        <v>14171</v>
      </c>
      <c r="N1934" s="205"/>
      <c r="O1934" s="273"/>
    </row>
    <row r="1935" spans="1:17" x14ac:dyDescent="0.25">
      <c r="A1935" s="84" t="s">
        <v>66</v>
      </c>
      <c r="B1935" s="85" t="s">
        <v>15087</v>
      </c>
      <c r="C1935" s="85" t="s">
        <v>21</v>
      </c>
      <c r="D1935" s="85" t="s">
        <v>9</v>
      </c>
      <c r="E1935" s="96">
        <v>0</v>
      </c>
      <c r="F1935" s="85" t="s">
        <v>254</v>
      </c>
      <c r="G1935" s="86" t="s">
        <v>14441</v>
      </c>
      <c r="O1935" s="91"/>
      <c r="Q1935" s="81"/>
    </row>
    <row r="1936" spans="1:17" ht="15.75" x14ac:dyDescent="0.25">
      <c r="A1936" s="84" t="s">
        <v>67</v>
      </c>
      <c r="B1936" s="85" t="s">
        <v>15507</v>
      </c>
      <c r="C1936" s="85" t="s">
        <v>21</v>
      </c>
      <c r="D1936" s="85" t="s">
        <v>20</v>
      </c>
      <c r="E1936" s="96">
        <v>0</v>
      </c>
      <c r="F1936" s="85" t="s">
        <v>254</v>
      </c>
      <c r="G1936" s="86" t="s">
        <v>14987</v>
      </c>
      <c r="L1936" s="116" t="s">
        <v>15511</v>
      </c>
      <c r="M1936" s="116" t="s">
        <v>10724</v>
      </c>
      <c r="O1936" s="91"/>
      <c r="P1936" s="81"/>
      <c r="Q1936" s="81"/>
    </row>
    <row r="1937" spans="1:17" x14ac:dyDescent="0.25">
      <c r="A1937" s="84" t="s">
        <v>121</v>
      </c>
      <c r="B1937" s="85" t="s">
        <v>15066</v>
      </c>
      <c r="C1937" s="85" t="s">
        <v>21</v>
      </c>
      <c r="D1937" s="85" t="s">
        <v>155</v>
      </c>
      <c r="E1937" s="96">
        <v>0</v>
      </c>
      <c r="F1937" s="85" t="s">
        <v>254</v>
      </c>
      <c r="G1937" s="86" t="s">
        <v>15067</v>
      </c>
      <c r="K1937" s="79"/>
      <c r="L1937" s="92">
        <v>44649</v>
      </c>
      <c r="P1937" t="s">
        <v>5758</v>
      </c>
      <c r="Q1937" s="81"/>
    </row>
    <row r="1938" spans="1:17" x14ac:dyDescent="0.25">
      <c r="A1938" s="84" t="s">
        <v>122</v>
      </c>
      <c r="B1938" s="85" t="s">
        <v>14905</v>
      </c>
      <c r="C1938" s="85" t="s">
        <v>21</v>
      </c>
      <c r="D1938" s="85" t="s">
        <v>20</v>
      </c>
      <c r="E1938" s="96">
        <v>0</v>
      </c>
      <c r="F1938" s="85" t="s">
        <v>254</v>
      </c>
      <c r="G1938" s="86" t="s">
        <v>15071</v>
      </c>
      <c r="K1938" s="84" t="s">
        <v>97</v>
      </c>
      <c r="L1938" s="93" t="s">
        <v>106</v>
      </c>
      <c r="M1938" s="93" t="s">
        <v>107</v>
      </c>
    </row>
    <row r="1939" spans="1:17" x14ac:dyDescent="0.25">
      <c r="A1939" s="84" t="s">
        <v>123</v>
      </c>
      <c r="B1939" s="85" t="s">
        <v>14480</v>
      </c>
      <c r="C1939" s="85" t="s">
        <v>21</v>
      </c>
      <c r="D1939" s="85" t="s">
        <v>20</v>
      </c>
      <c r="E1939" s="96">
        <v>0</v>
      </c>
      <c r="F1939" s="85" t="s">
        <v>254</v>
      </c>
      <c r="G1939" s="86" t="s">
        <v>14570</v>
      </c>
      <c r="K1939" s="84">
        <v>1</v>
      </c>
      <c r="L1939" s="85" t="s">
        <v>108</v>
      </c>
      <c r="M1939" s="96">
        <v>13</v>
      </c>
      <c r="Q1939" s="81"/>
    </row>
    <row r="1940" spans="1:17" x14ac:dyDescent="0.25">
      <c r="A1940" s="84" t="s">
        <v>124</v>
      </c>
      <c r="B1940" s="85" t="s">
        <v>14907</v>
      </c>
      <c r="C1940" s="85" t="s">
        <v>21</v>
      </c>
      <c r="D1940" s="85" t="s">
        <v>20</v>
      </c>
      <c r="E1940" s="96">
        <v>0</v>
      </c>
      <c r="F1940" s="85" t="s">
        <v>254</v>
      </c>
      <c r="G1940" s="86" t="s">
        <v>15073</v>
      </c>
      <c r="K1940" s="84" t="s">
        <v>6</v>
      </c>
      <c r="L1940" s="85" t="s">
        <v>109</v>
      </c>
      <c r="M1940" s="96">
        <v>0</v>
      </c>
      <c r="O1940" t="s">
        <v>12375</v>
      </c>
      <c r="Q1940" s="81"/>
    </row>
    <row r="1941" spans="1:17" x14ac:dyDescent="0.25">
      <c r="D1941" s="255" t="s">
        <v>104</v>
      </c>
      <c r="E1941" s="256">
        <f>SUM(E1916:E1940)</f>
        <v>1150</v>
      </c>
      <c r="G1941" s="81"/>
      <c r="K1941" s="84">
        <v>3</v>
      </c>
      <c r="L1941" s="85" t="s">
        <v>110</v>
      </c>
      <c r="M1941" s="96">
        <v>0</v>
      </c>
      <c r="P1941" t="s">
        <v>12376</v>
      </c>
      <c r="Q1941" s="81"/>
    </row>
    <row r="1942" spans="1:17" x14ac:dyDescent="0.25">
      <c r="C1942" s="90"/>
      <c r="K1942" s="84">
        <v>4</v>
      </c>
      <c r="L1942" s="94" t="s">
        <v>111</v>
      </c>
      <c r="M1942" s="96">
        <v>35</v>
      </c>
      <c r="Q1942" s="81"/>
    </row>
    <row r="1943" spans="1:17" x14ac:dyDescent="0.25">
      <c r="C1943" t="s">
        <v>104</v>
      </c>
      <c r="D1943" s="205">
        <f>SUM(E1912+E1941)</f>
        <v>1530</v>
      </c>
      <c r="E1943" s="273">
        <f>SUM(D1943*1.95583)</f>
        <v>2992.4198999999999</v>
      </c>
      <c r="K1943" s="79"/>
      <c r="L1943" s="95" t="s">
        <v>104</v>
      </c>
      <c r="M1943" s="96">
        <f>SUM(M1939:M1942)</f>
        <v>48</v>
      </c>
      <c r="Q1943" s="81"/>
    </row>
    <row r="1944" spans="1:17" x14ac:dyDescent="0.25">
      <c r="D1944" s="205"/>
      <c r="E1944" s="273"/>
      <c r="K1944" s="79"/>
      <c r="L1944" s="290"/>
      <c r="M1944" s="252"/>
      <c r="Q1944" s="81"/>
    </row>
    <row r="1945" spans="1:17" x14ac:dyDescent="0.25">
      <c r="E1945" s="91"/>
      <c r="G1945" s="81"/>
      <c r="K1945" s="79"/>
      <c r="L1945" s="290"/>
      <c r="M1945" s="252"/>
      <c r="N1945" s="117"/>
      <c r="O1945" s="117"/>
      <c r="P1945" s="117"/>
      <c r="Q1945" s="276"/>
    </row>
    <row r="1946" spans="1:17" ht="15.75" x14ac:dyDescent="0.25">
      <c r="B1946" s="116" t="s">
        <v>15482</v>
      </c>
      <c r="C1946" s="116" t="s">
        <v>3883</v>
      </c>
      <c r="E1946" s="91"/>
      <c r="F1946" s="81"/>
      <c r="G1946" s="81"/>
      <c r="K1946" s="79"/>
      <c r="M1946" s="85" t="s">
        <v>2354</v>
      </c>
      <c r="N1946" s="96">
        <v>0</v>
      </c>
      <c r="O1946" s="85"/>
      <c r="Q1946" s="81"/>
    </row>
    <row r="1947" spans="1:17" x14ac:dyDescent="0.25">
      <c r="A1947" s="79"/>
      <c r="B1947" s="92">
        <v>44649</v>
      </c>
      <c r="F1947" t="s">
        <v>5758</v>
      </c>
      <c r="G1947" s="81"/>
      <c r="K1947" s="79"/>
      <c r="M1947" s="85" t="s">
        <v>112</v>
      </c>
      <c r="N1947" s="96">
        <f>SUM(N1933)</f>
        <v>1335</v>
      </c>
      <c r="O1947" s="99">
        <f>SUM(N1947*1.95583)</f>
        <v>2611.03305</v>
      </c>
      <c r="Q1947" s="81"/>
    </row>
    <row r="1948" spans="1:17" x14ac:dyDescent="0.25">
      <c r="A1948" s="84" t="s">
        <v>97</v>
      </c>
      <c r="B1948" s="93" t="s">
        <v>106</v>
      </c>
      <c r="C1948" s="93" t="s">
        <v>107</v>
      </c>
      <c r="K1948" s="79"/>
      <c r="M1948" s="85" t="s">
        <v>113</v>
      </c>
      <c r="N1948" s="96">
        <f>SUM(M1943)</f>
        <v>48</v>
      </c>
      <c r="O1948" s="85"/>
      <c r="Q1948" s="81"/>
    </row>
    <row r="1949" spans="1:17" x14ac:dyDescent="0.25">
      <c r="A1949" s="84">
        <v>1</v>
      </c>
      <c r="B1949" s="85" t="s">
        <v>108</v>
      </c>
      <c r="C1949" s="96">
        <v>14</v>
      </c>
      <c r="G1949" s="81"/>
      <c r="K1949" s="79"/>
      <c r="M1949" s="85" t="s">
        <v>114</v>
      </c>
      <c r="N1949" s="96">
        <f>SUM(N1946+N1947-N1948)</f>
        <v>1287</v>
      </c>
      <c r="O1949" s="85"/>
      <c r="Q1949" s="81" t="s">
        <v>5758</v>
      </c>
    </row>
    <row r="1950" spans="1:17" x14ac:dyDescent="0.25">
      <c r="A1950" s="84" t="s">
        <v>6</v>
      </c>
      <c r="B1950" s="85" t="s">
        <v>109</v>
      </c>
      <c r="C1950" s="96">
        <v>0</v>
      </c>
      <c r="E1950" t="s">
        <v>12375</v>
      </c>
      <c r="G1950" s="81"/>
      <c r="K1950" s="79"/>
      <c r="M1950" s="94" t="s">
        <v>2355</v>
      </c>
      <c r="N1950" s="96">
        <v>0</v>
      </c>
      <c r="O1950" s="85"/>
      <c r="Q1950" s="81"/>
    </row>
    <row r="1951" spans="1:17" x14ac:dyDescent="0.25">
      <c r="A1951" s="84">
        <v>3</v>
      </c>
      <c r="B1951" s="85" t="s">
        <v>110</v>
      </c>
      <c r="C1951" s="96">
        <v>575</v>
      </c>
      <c r="F1951" t="s">
        <v>12376</v>
      </c>
      <c r="G1951" s="81"/>
    </row>
    <row r="1952" spans="1:17" x14ac:dyDescent="0.25">
      <c r="A1952" s="84">
        <v>4</v>
      </c>
      <c r="B1952" s="94" t="s">
        <v>111</v>
      </c>
      <c r="C1952" s="96">
        <v>47</v>
      </c>
      <c r="G1952" s="81"/>
    </row>
    <row r="1953" spans="1:17" x14ac:dyDescent="0.25">
      <c r="A1953" s="79"/>
      <c r="B1953" s="95" t="s">
        <v>104</v>
      </c>
      <c r="C1953" s="96">
        <f>SUM(C1949:C1952)</f>
        <v>636</v>
      </c>
      <c r="G1953" s="81"/>
    </row>
    <row r="1954" spans="1:17" x14ac:dyDescent="0.25">
      <c r="A1954" s="79"/>
      <c r="B1954" s="290"/>
      <c r="C1954" s="252"/>
      <c r="G1954" s="81"/>
    </row>
    <row r="1955" spans="1:17" x14ac:dyDescent="0.25">
      <c r="A1955" s="79"/>
      <c r="B1955" s="290"/>
      <c r="C1955" s="252"/>
      <c r="D1955" s="117"/>
      <c r="E1955" s="117"/>
      <c r="F1955" s="117"/>
      <c r="G1955" s="276"/>
    </row>
    <row r="1956" spans="1:17" x14ac:dyDescent="0.25">
      <c r="A1956" s="79"/>
      <c r="C1956" s="85" t="s">
        <v>2354</v>
      </c>
      <c r="D1956" s="96">
        <v>-465</v>
      </c>
      <c r="E1956" s="85" t="s">
        <v>2519</v>
      </c>
      <c r="G1956" s="81"/>
    </row>
    <row r="1957" spans="1:17" x14ac:dyDescent="0.25">
      <c r="A1957" s="79"/>
      <c r="C1957" s="85" t="s">
        <v>112</v>
      </c>
      <c r="D1957" s="96">
        <f>SUM(D1943)</f>
        <v>1530</v>
      </c>
      <c r="E1957" s="99">
        <f>SUM(D1957*1.95583)</f>
        <v>2992.4198999999999</v>
      </c>
      <c r="G1957" s="81"/>
      <c r="L1957" s="100">
        <v>2550</v>
      </c>
      <c r="Q1957" s="81"/>
    </row>
    <row r="1958" spans="1:17" x14ac:dyDescent="0.25">
      <c r="A1958" s="79"/>
      <c r="C1958" s="85" t="s">
        <v>113</v>
      </c>
      <c r="D1958" s="96">
        <f>SUM(C1953)</f>
        <v>636</v>
      </c>
      <c r="E1958" s="85"/>
      <c r="G1958" s="81"/>
      <c r="L1958" s="100">
        <v>200</v>
      </c>
      <c r="N1958" s="93" t="s">
        <v>118</v>
      </c>
      <c r="O1958" s="93" t="s">
        <v>119</v>
      </c>
      <c r="P1958" s="93" t="s">
        <v>120</v>
      </c>
    </row>
    <row r="1959" spans="1:17" x14ac:dyDescent="0.25">
      <c r="A1959" s="79"/>
      <c r="C1959" s="85" t="s">
        <v>114</v>
      </c>
      <c r="D1959" s="96">
        <f>SUM(D1956+D1957-D1958)</f>
        <v>429</v>
      </c>
      <c r="E1959" s="85"/>
      <c r="G1959" s="81" t="s">
        <v>5758</v>
      </c>
      <c r="L1959" s="101">
        <f>SUM(L1958/L1957)</f>
        <v>7.8431372549019607E-2</v>
      </c>
      <c r="N1959" s="102">
        <f>SUM(L1959*O1947)</f>
        <v>204.78690588235293</v>
      </c>
      <c r="O1959" s="102">
        <f>SUM(N1959/1.17)</f>
        <v>175.03154348919054</v>
      </c>
      <c r="P1959" s="102">
        <f>SUM(N1959-O1959)</f>
        <v>29.755362393162386</v>
      </c>
    </row>
    <row r="1960" spans="1:17" x14ac:dyDescent="0.25">
      <c r="A1960" s="79"/>
      <c r="C1960" s="94" t="s">
        <v>2355</v>
      </c>
      <c r="D1960" s="96">
        <v>0</v>
      </c>
      <c r="E1960" s="85"/>
      <c r="G1960" s="81"/>
    </row>
    <row r="1967" spans="1:17" x14ac:dyDescent="0.25">
      <c r="B1967" s="100">
        <v>2550</v>
      </c>
      <c r="G1967" s="81"/>
    </row>
    <row r="1968" spans="1:17" x14ac:dyDescent="0.25">
      <c r="B1968" s="100">
        <v>200</v>
      </c>
      <c r="D1968" s="93" t="s">
        <v>118</v>
      </c>
      <c r="E1968" s="93" t="s">
        <v>119</v>
      </c>
      <c r="F1968" s="93" t="s">
        <v>120</v>
      </c>
    </row>
    <row r="1969" spans="1:17" x14ac:dyDescent="0.25">
      <c r="B1969" s="101">
        <f>SUM(B1968/B1967)</f>
        <v>7.8431372549019607E-2</v>
      </c>
      <c r="D1969" s="102">
        <f>SUM(B1969*E1957)</f>
        <v>234.69959999999998</v>
      </c>
      <c r="E1969" s="102">
        <f>SUM(D1969/1.17)</f>
        <v>200.5979487179487</v>
      </c>
      <c r="F1969" s="102">
        <f>SUM(D1969-E1969)</f>
        <v>34.101651282051279</v>
      </c>
    </row>
    <row r="1976" spans="1:17" ht="18.75" x14ac:dyDescent="0.3">
      <c r="A1976" s="79"/>
      <c r="B1976" s="80" t="s">
        <v>15539</v>
      </c>
      <c r="G1976" s="81"/>
      <c r="K1976" s="79"/>
      <c r="L1976" s="80" t="s">
        <v>15565</v>
      </c>
      <c r="Q1976" s="81"/>
    </row>
    <row r="1977" spans="1:17" x14ac:dyDescent="0.25">
      <c r="A1977" s="79"/>
      <c r="B1977" t="s">
        <v>6815</v>
      </c>
      <c r="F1977" s="82" t="s">
        <v>95</v>
      </c>
      <c r="G1977" s="81"/>
      <c r="K1977" s="79"/>
      <c r="L1977" t="s">
        <v>536</v>
      </c>
      <c r="P1977" s="82" t="s">
        <v>95</v>
      </c>
      <c r="Q1977" s="81"/>
    </row>
    <row r="1978" spans="1:17" ht="18.75" x14ac:dyDescent="0.3">
      <c r="A1978" s="251"/>
      <c r="B1978" s="274"/>
      <c r="C1978" s="117" t="s">
        <v>96</v>
      </c>
      <c r="D1978" s="117"/>
      <c r="E1978" s="117"/>
      <c r="F1978" s="275">
        <v>44644</v>
      </c>
      <c r="G1978" s="276"/>
      <c r="K1978" s="251"/>
      <c r="L1978" s="274"/>
      <c r="M1978" s="117" t="s">
        <v>96</v>
      </c>
      <c r="N1978" s="117"/>
      <c r="O1978" s="117"/>
      <c r="P1978" s="275">
        <v>44646</v>
      </c>
      <c r="Q1978" s="276"/>
    </row>
    <row r="1979" spans="1:17" x14ac:dyDescent="0.25">
      <c r="A1979" s="84" t="s">
        <v>97</v>
      </c>
      <c r="B1979" s="85" t="s">
        <v>98</v>
      </c>
      <c r="C1979" s="85" t="s">
        <v>99</v>
      </c>
      <c r="D1979" s="85" t="s">
        <v>100</v>
      </c>
      <c r="E1979" s="85" t="s">
        <v>101</v>
      </c>
      <c r="F1979" s="85" t="s">
        <v>102</v>
      </c>
      <c r="G1979" s="86" t="s">
        <v>103</v>
      </c>
      <c r="K1979" s="84" t="s">
        <v>97</v>
      </c>
      <c r="L1979" s="85" t="s">
        <v>98</v>
      </c>
      <c r="M1979" s="85" t="s">
        <v>99</v>
      </c>
      <c r="N1979" s="85" t="s">
        <v>100</v>
      </c>
      <c r="O1979" s="85" t="s">
        <v>101</v>
      </c>
      <c r="P1979" s="85" t="s">
        <v>102</v>
      </c>
      <c r="Q1979" s="86" t="s">
        <v>103</v>
      </c>
    </row>
    <row r="1980" spans="1:17" x14ac:dyDescent="0.25">
      <c r="A1980" s="84" t="s">
        <v>2</v>
      </c>
      <c r="B1980" s="85" t="s">
        <v>15541</v>
      </c>
      <c r="C1980" s="85" t="s">
        <v>41</v>
      </c>
      <c r="D1980" s="85" t="s">
        <v>21</v>
      </c>
      <c r="E1980" s="96">
        <v>90</v>
      </c>
      <c r="F1980" s="85" t="s">
        <v>105</v>
      </c>
      <c r="G1980" s="86" t="s">
        <v>15542</v>
      </c>
      <c r="K1980" s="84" t="s">
        <v>2</v>
      </c>
      <c r="L1980" s="85" t="s">
        <v>15567</v>
      </c>
      <c r="M1980" s="85" t="s">
        <v>155</v>
      </c>
      <c r="N1980" s="85" t="s">
        <v>13</v>
      </c>
      <c r="O1980" s="96">
        <v>130</v>
      </c>
      <c r="P1980" s="85" t="s">
        <v>105</v>
      </c>
      <c r="Q1980" s="86" t="s">
        <v>15568</v>
      </c>
    </row>
    <row r="1981" spans="1:17" x14ac:dyDescent="0.25">
      <c r="A1981" s="84" t="s">
        <v>6</v>
      </c>
      <c r="B1981" s="85" t="s">
        <v>15380</v>
      </c>
      <c r="C1981" s="85" t="s">
        <v>9</v>
      </c>
      <c r="D1981" s="85" t="s">
        <v>21</v>
      </c>
      <c r="E1981" s="96">
        <v>85</v>
      </c>
      <c r="F1981" s="85" t="s">
        <v>105</v>
      </c>
      <c r="G1981" s="86" t="s">
        <v>15543</v>
      </c>
      <c r="K1981" s="84" t="s">
        <v>6</v>
      </c>
      <c r="L1981" s="85" t="s">
        <v>15569</v>
      </c>
      <c r="M1981" s="85" t="s">
        <v>9</v>
      </c>
      <c r="N1981" s="85" t="s">
        <v>13</v>
      </c>
      <c r="O1981" s="96">
        <v>125</v>
      </c>
      <c r="P1981" s="85" t="s">
        <v>105</v>
      </c>
      <c r="Q1981" s="86" t="s">
        <v>15570</v>
      </c>
    </row>
    <row r="1982" spans="1:17" x14ac:dyDescent="0.25">
      <c r="A1982" s="84" t="s">
        <v>32</v>
      </c>
      <c r="B1982" s="85" t="s">
        <v>15544</v>
      </c>
      <c r="C1982" s="85" t="s">
        <v>9</v>
      </c>
      <c r="D1982" s="85" t="s">
        <v>21</v>
      </c>
      <c r="E1982" s="96">
        <v>85</v>
      </c>
      <c r="F1982" s="85" t="s">
        <v>105</v>
      </c>
      <c r="G1982" s="86" t="s">
        <v>15545</v>
      </c>
      <c r="K1982" s="84" t="s">
        <v>32</v>
      </c>
      <c r="L1982" s="85" t="s">
        <v>13993</v>
      </c>
      <c r="M1982" s="85" t="s">
        <v>9</v>
      </c>
      <c r="N1982" s="85" t="s">
        <v>21</v>
      </c>
      <c r="O1982" s="96">
        <v>85</v>
      </c>
      <c r="P1982" s="85" t="s">
        <v>105</v>
      </c>
      <c r="Q1982" s="86" t="s">
        <v>15571</v>
      </c>
    </row>
    <row r="1983" spans="1:17" x14ac:dyDescent="0.25">
      <c r="A1983" s="84" t="s">
        <v>48</v>
      </c>
      <c r="B1983" s="85" t="s">
        <v>15546</v>
      </c>
      <c r="C1983" s="85" t="s">
        <v>20</v>
      </c>
      <c r="D1983" s="85" t="s">
        <v>13</v>
      </c>
      <c r="E1983" s="96">
        <v>125</v>
      </c>
      <c r="F1983" s="85" t="s">
        <v>105</v>
      </c>
      <c r="G1983" s="86" t="s">
        <v>15547</v>
      </c>
      <c r="K1983" s="84" t="s">
        <v>48</v>
      </c>
      <c r="L1983" s="85" t="s">
        <v>15572</v>
      </c>
      <c r="M1983" s="85" t="s">
        <v>155</v>
      </c>
      <c r="N1983" s="85" t="s">
        <v>22</v>
      </c>
      <c r="O1983" s="96">
        <v>140</v>
      </c>
      <c r="P1983" s="85" t="s">
        <v>105</v>
      </c>
      <c r="Q1983" s="86" t="s">
        <v>15573</v>
      </c>
    </row>
    <row r="1984" spans="1:17" x14ac:dyDescent="0.25">
      <c r="A1984" s="84" t="s">
        <v>49</v>
      </c>
      <c r="B1984" s="85" t="s">
        <v>15548</v>
      </c>
      <c r="C1984" s="85" t="s">
        <v>5</v>
      </c>
      <c r="D1984" s="85" t="s">
        <v>890</v>
      </c>
      <c r="E1984" s="96">
        <v>75</v>
      </c>
      <c r="F1984" s="85" t="s">
        <v>392</v>
      </c>
      <c r="G1984" s="86" t="s">
        <v>15549</v>
      </c>
      <c r="K1984" s="84" t="s">
        <v>49</v>
      </c>
      <c r="L1984" s="85" t="s">
        <v>15372</v>
      </c>
      <c r="M1984" s="85" t="s">
        <v>9</v>
      </c>
      <c r="N1984" s="85" t="s">
        <v>21</v>
      </c>
      <c r="O1984" s="96">
        <v>55</v>
      </c>
      <c r="P1984" s="85" t="s">
        <v>392</v>
      </c>
      <c r="Q1984" s="86" t="s">
        <v>15574</v>
      </c>
    </row>
    <row r="1985" spans="1:17" x14ac:dyDescent="0.25">
      <c r="A1985" s="84" t="s">
        <v>50</v>
      </c>
      <c r="B1985" s="85" t="s">
        <v>3997</v>
      </c>
      <c r="C1985" s="85" t="s">
        <v>12</v>
      </c>
      <c r="D1985" s="85" t="s">
        <v>22</v>
      </c>
      <c r="E1985" s="96">
        <v>0</v>
      </c>
      <c r="F1985" s="85" t="s">
        <v>105</v>
      </c>
      <c r="G1985" s="86" t="s">
        <v>14357</v>
      </c>
      <c r="K1985" s="84" t="s">
        <v>50</v>
      </c>
      <c r="L1985" s="85" t="s">
        <v>15575</v>
      </c>
      <c r="M1985" s="85" t="s">
        <v>9</v>
      </c>
      <c r="N1985" s="85" t="s">
        <v>21</v>
      </c>
      <c r="O1985" s="96">
        <v>55</v>
      </c>
      <c r="P1985" s="85" t="s">
        <v>392</v>
      </c>
      <c r="Q1985" s="86" t="s">
        <v>15576</v>
      </c>
    </row>
    <row r="1986" spans="1:17" x14ac:dyDescent="0.25">
      <c r="A1986" s="84" t="s">
        <v>51</v>
      </c>
      <c r="B1986" s="85" t="s">
        <v>2366</v>
      </c>
      <c r="C1986" s="85" t="s">
        <v>20</v>
      </c>
      <c r="D1986" s="85" t="s">
        <v>13</v>
      </c>
      <c r="E1986" s="96">
        <v>0</v>
      </c>
      <c r="F1986" s="85" t="s">
        <v>105</v>
      </c>
      <c r="G1986" s="86" t="s">
        <v>15024</v>
      </c>
      <c r="K1986" s="84" t="s">
        <v>51</v>
      </c>
      <c r="L1986" s="85" t="s">
        <v>562</v>
      </c>
      <c r="M1986" s="85" t="s">
        <v>20</v>
      </c>
      <c r="N1986" s="85" t="s">
        <v>21</v>
      </c>
      <c r="O1986" s="96">
        <v>85</v>
      </c>
      <c r="P1986" s="85" t="s">
        <v>105</v>
      </c>
      <c r="Q1986" s="86" t="s">
        <v>15577</v>
      </c>
    </row>
    <row r="1987" spans="1:17" x14ac:dyDescent="0.25">
      <c r="A1987" s="84" t="s">
        <v>52</v>
      </c>
      <c r="B1987" s="85" t="s">
        <v>4781</v>
      </c>
      <c r="C1987" s="85" t="s">
        <v>5</v>
      </c>
      <c r="D1987" s="85" t="s">
        <v>21</v>
      </c>
      <c r="E1987" s="96">
        <v>0</v>
      </c>
      <c r="F1987" s="85" t="s">
        <v>105</v>
      </c>
      <c r="G1987" s="86" t="s">
        <v>15347</v>
      </c>
      <c r="K1987" s="84" t="s">
        <v>52</v>
      </c>
      <c r="L1987" s="85" t="s">
        <v>15580</v>
      </c>
      <c r="M1987" s="85" t="s">
        <v>20</v>
      </c>
      <c r="N1987" s="85" t="s">
        <v>13</v>
      </c>
      <c r="O1987" s="96">
        <v>125</v>
      </c>
      <c r="P1987" s="85" t="s">
        <v>105</v>
      </c>
      <c r="Q1987" s="86" t="s">
        <v>15578</v>
      </c>
    </row>
    <row r="1988" spans="1:17" x14ac:dyDescent="0.25">
      <c r="A1988" s="251"/>
      <c r="B1988" s="218"/>
      <c r="C1988" s="117"/>
      <c r="D1988" s="88" t="s">
        <v>104</v>
      </c>
      <c r="E1988" s="250">
        <f>SUM(E1980:E1987)</f>
        <v>460</v>
      </c>
      <c r="G1988" s="81"/>
      <c r="K1988" s="84" t="s">
        <v>53</v>
      </c>
      <c r="L1988" s="85" t="s">
        <v>15581</v>
      </c>
      <c r="M1988" s="85" t="s">
        <v>20</v>
      </c>
      <c r="N1988" s="85" t="s">
        <v>22</v>
      </c>
      <c r="O1988" s="96">
        <v>135</v>
      </c>
      <c r="P1988" s="85" t="s">
        <v>105</v>
      </c>
      <c r="Q1988" s="86" t="s">
        <v>15579</v>
      </c>
    </row>
    <row r="1989" spans="1:17" x14ac:dyDescent="0.25">
      <c r="A1989" s="251"/>
      <c r="B1989" s="117"/>
      <c r="C1989" s="117"/>
      <c r="D1989" s="311"/>
      <c r="E1989" s="312"/>
      <c r="G1989" s="81"/>
      <c r="K1989" s="84" t="s">
        <v>54</v>
      </c>
      <c r="L1989" s="85" t="s">
        <v>9728</v>
      </c>
      <c r="M1989" s="85" t="s">
        <v>20</v>
      </c>
      <c r="N1989" s="85" t="s">
        <v>890</v>
      </c>
      <c r="O1989" s="96">
        <v>105</v>
      </c>
      <c r="P1989" s="85" t="s">
        <v>105</v>
      </c>
      <c r="Q1989" s="86" t="s">
        <v>15582</v>
      </c>
    </row>
    <row r="1990" spans="1:17" ht="18.75" x14ac:dyDescent="0.3">
      <c r="A1990" s="79"/>
      <c r="B1990" s="80"/>
      <c r="C1990" t="s">
        <v>393</v>
      </c>
      <c r="E1990" s="115"/>
      <c r="F1990" s="83">
        <v>44646</v>
      </c>
      <c r="G1990" s="81"/>
      <c r="K1990" s="84" t="s">
        <v>55</v>
      </c>
      <c r="L1990" s="85" t="s">
        <v>15583</v>
      </c>
      <c r="M1990" s="85" t="s">
        <v>5</v>
      </c>
      <c r="N1990" s="85" t="s">
        <v>21</v>
      </c>
      <c r="O1990" s="96">
        <v>85</v>
      </c>
      <c r="P1990" s="85" t="s">
        <v>105</v>
      </c>
      <c r="Q1990" s="86" t="s">
        <v>15584</v>
      </c>
    </row>
    <row r="1991" spans="1:17" x14ac:dyDescent="0.25">
      <c r="A1991" s="84" t="s">
        <v>97</v>
      </c>
      <c r="B1991" s="85" t="s">
        <v>98</v>
      </c>
      <c r="C1991" s="85" t="s">
        <v>99</v>
      </c>
      <c r="D1991" s="85" t="s">
        <v>100</v>
      </c>
      <c r="E1991" s="85" t="s">
        <v>101</v>
      </c>
      <c r="F1991" s="85" t="s">
        <v>102</v>
      </c>
      <c r="G1991" s="86" t="s">
        <v>103</v>
      </c>
      <c r="K1991" s="84" t="s">
        <v>56</v>
      </c>
      <c r="L1991" s="85" t="s">
        <v>15585</v>
      </c>
      <c r="M1991" s="85" t="s">
        <v>41</v>
      </c>
      <c r="N1991" s="85" t="s">
        <v>13</v>
      </c>
      <c r="O1991" s="96">
        <v>0</v>
      </c>
      <c r="P1991" s="85" t="s">
        <v>105</v>
      </c>
      <c r="Q1991" s="86" t="s">
        <v>15488</v>
      </c>
    </row>
    <row r="1992" spans="1:17" x14ac:dyDescent="0.25">
      <c r="A1992" s="84" t="s">
        <v>2</v>
      </c>
      <c r="B1992" s="85" t="s">
        <v>15550</v>
      </c>
      <c r="C1992" s="85" t="s">
        <v>13</v>
      </c>
      <c r="D1992" s="85" t="s">
        <v>20</v>
      </c>
      <c r="E1992" s="96">
        <v>85</v>
      </c>
      <c r="F1992" s="85" t="s">
        <v>392</v>
      </c>
      <c r="G1992" s="86" t="s">
        <v>15551</v>
      </c>
      <c r="K1992" s="84" t="s">
        <v>57</v>
      </c>
      <c r="L1992" s="85" t="s">
        <v>15586</v>
      </c>
      <c r="M1992" s="85" t="s">
        <v>20</v>
      </c>
      <c r="N1992" s="85" t="s">
        <v>13</v>
      </c>
      <c r="O1992" s="96">
        <v>0</v>
      </c>
      <c r="P1992" s="85" t="s">
        <v>105</v>
      </c>
      <c r="Q1992" s="86" t="s">
        <v>15388</v>
      </c>
    </row>
    <row r="1993" spans="1:17" x14ac:dyDescent="0.25">
      <c r="A1993" s="84" t="s">
        <v>6</v>
      </c>
      <c r="B1993" s="85" t="s">
        <v>11793</v>
      </c>
      <c r="C1993" s="85" t="s">
        <v>13</v>
      </c>
      <c r="D1993" s="85" t="s">
        <v>20</v>
      </c>
      <c r="E1993" s="96">
        <v>125</v>
      </c>
      <c r="F1993" s="85" t="s">
        <v>105</v>
      </c>
      <c r="G1993" s="86" t="s">
        <v>15552</v>
      </c>
      <c r="K1993" s="84" t="s">
        <v>58</v>
      </c>
      <c r="L1993" s="85" t="s">
        <v>15389</v>
      </c>
      <c r="M1993" s="85" t="s">
        <v>20</v>
      </c>
      <c r="N1993" s="85" t="s">
        <v>13</v>
      </c>
      <c r="O1993" s="96">
        <v>0</v>
      </c>
      <c r="P1993" s="85" t="s">
        <v>105</v>
      </c>
      <c r="Q1993" s="86" t="s">
        <v>15390</v>
      </c>
    </row>
    <row r="1994" spans="1:17" x14ac:dyDescent="0.25">
      <c r="A1994" s="84" t="s">
        <v>32</v>
      </c>
      <c r="B1994" s="85" t="s">
        <v>5607</v>
      </c>
      <c r="C1994" s="85" t="s">
        <v>890</v>
      </c>
      <c r="D1994" s="85" t="s">
        <v>12</v>
      </c>
      <c r="E1994" s="96">
        <v>75</v>
      </c>
      <c r="F1994" s="85" t="s">
        <v>392</v>
      </c>
      <c r="G1994" s="86" t="s">
        <v>15553</v>
      </c>
      <c r="K1994" s="84" t="s">
        <v>59</v>
      </c>
      <c r="L1994" s="85" t="s">
        <v>15411</v>
      </c>
      <c r="M1994" s="85" t="s">
        <v>9</v>
      </c>
      <c r="N1994" s="85" t="s">
        <v>21</v>
      </c>
      <c r="O1994" s="96">
        <v>0</v>
      </c>
      <c r="P1994" s="85" t="s">
        <v>105</v>
      </c>
      <c r="Q1994" s="86" t="s">
        <v>15412</v>
      </c>
    </row>
    <row r="1995" spans="1:17" x14ac:dyDescent="0.25">
      <c r="A1995" s="84" t="s">
        <v>48</v>
      </c>
      <c r="B1995" s="85" t="s">
        <v>15554</v>
      </c>
      <c r="C1995" s="85" t="s">
        <v>890</v>
      </c>
      <c r="D1995" s="85" t="s">
        <v>9</v>
      </c>
      <c r="E1995" s="96">
        <v>75</v>
      </c>
      <c r="F1995" s="85" t="s">
        <v>392</v>
      </c>
      <c r="G1995" s="86" t="s">
        <v>15555</v>
      </c>
      <c r="K1995" s="84" t="s">
        <v>60</v>
      </c>
      <c r="L1995" s="85" t="s">
        <v>4075</v>
      </c>
      <c r="M1995" s="85" t="s">
        <v>20</v>
      </c>
      <c r="N1995" s="85" t="s">
        <v>13</v>
      </c>
      <c r="O1995" s="96">
        <v>0</v>
      </c>
      <c r="P1995" s="85" t="s">
        <v>254</v>
      </c>
      <c r="Q1995" s="86" t="s">
        <v>15587</v>
      </c>
    </row>
    <row r="1996" spans="1:17" x14ac:dyDescent="0.25">
      <c r="A1996" s="84" t="s">
        <v>49</v>
      </c>
      <c r="B1996" s="85" t="s">
        <v>12712</v>
      </c>
      <c r="C1996" s="85" t="s">
        <v>890</v>
      </c>
      <c r="D1996" s="85" t="s">
        <v>9</v>
      </c>
      <c r="E1996" s="96">
        <v>75</v>
      </c>
      <c r="F1996" s="85" t="s">
        <v>392</v>
      </c>
      <c r="G1996" s="86" t="s">
        <v>15556</v>
      </c>
      <c r="K1996" s="84" t="s">
        <v>61</v>
      </c>
      <c r="L1996" s="85" t="s">
        <v>5298</v>
      </c>
      <c r="M1996" s="85" t="s">
        <v>20</v>
      </c>
      <c r="N1996" s="85" t="s">
        <v>13</v>
      </c>
      <c r="O1996" s="96">
        <v>0</v>
      </c>
      <c r="P1996" s="85" t="s">
        <v>254</v>
      </c>
      <c r="Q1996" s="86" t="s">
        <v>15588</v>
      </c>
    </row>
    <row r="1997" spans="1:17" x14ac:dyDescent="0.25">
      <c r="A1997" s="84" t="s">
        <v>50</v>
      </c>
      <c r="B1997" s="85" t="s">
        <v>15557</v>
      </c>
      <c r="C1997" s="85" t="s">
        <v>21</v>
      </c>
      <c r="D1997" s="85" t="s">
        <v>20</v>
      </c>
      <c r="E1997" s="96">
        <v>55</v>
      </c>
      <c r="F1997" s="85" t="s">
        <v>392</v>
      </c>
      <c r="G1997" s="86" t="s">
        <v>15558</v>
      </c>
      <c r="K1997" s="84" t="s">
        <v>62</v>
      </c>
      <c r="L1997" s="85" t="s">
        <v>15589</v>
      </c>
      <c r="M1997" s="85" t="s">
        <v>20</v>
      </c>
      <c r="N1997" s="85" t="s">
        <v>22</v>
      </c>
      <c r="O1997" s="96">
        <v>0</v>
      </c>
      <c r="P1997" s="85" t="s">
        <v>381</v>
      </c>
      <c r="Q1997" s="86" t="s">
        <v>15590</v>
      </c>
    </row>
    <row r="1998" spans="1:17" x14ac:dyDescent="0.25">
      <c r="A1998" s="84" t="s">
        <v>51</v>
      </c>
      <c r="B1998" s="85" t="s">
        <v>15559</v>
      </c>
      <c r="C1998" s="85" t="s">
        <v>21</v>
      </c>
      <c r="D1998" s="85" t="s">
        <v>20</v>
      </c>
      <c r="E1998" s="96">
        <v>85</v>
      </c>
      <c r="F1998" s="85" t="s">
        <v>105</v>
      </c>
      <c r="G1998" s="86" t="s">
        <v>15560</v>
      </c>
      <c r="K1998" s="84" t="s">
        <v>64</v>
      </c>
      <c r="L1998" s="85" t="s">
        <v>15591</v>
      </c>
      <c r="M1998" s="85" t="s">
        <v>20</v>
      </c>
      <c r="N1998" s="85" t="s">
        <v>22</v>
      </c>
      <c r="O1998" s="96">
        <v>0</v>
      </c>
      <c r="P1998" s="85" t="s">
        <v>381</v>
      </c>
      <c r="Q1998" s="86" t="s">
        <v>15592</v>
      </c>
    </row>
    <row r="1999" spans="1:17" x14ac:dyDescent="0.25">
      <c r="A1999" s="84" t="s">
        <v>52</v>
      </c>
      <c r="B1999" s="85" t="s">
        <v>15561</v>
      </c>
      <c r="C1999" s="85" t="s">
        <v>21</v>
      </c>
      <c r="D1999" s="85" t="s">
        <v>41</v>
      </c>
      <c r="E1999" s="96">
        <v>90</v>
      </c>
      <c r="F1999" s="85" t="s">
        <v>105</v>
      </c>
      <c r="G1999" s="86" t="s">
        <v>15562</v>
      </c>
      <c r="K1999" s="251"/>
      <c r="L1999" s="218"/>
      <c r="M1999" s="117"/>
      <c r="N1999" s="88" t="s">
        <v>104</v>
      </c>
      <c r="O1999" s="250">
        <f>SUM(O1980:O1998)</f>
        <v>1125</v>
      </c>
      <c r="Q1999" s="81"/>
    </row>
    <row r="2000" spans="1:17" x14ac:dyDescent="0.25">
      <c r="A2000" s="84" t="s">
        <v>53</v>
      </c>
      <c r="B2000" s="85" t="s">
        <v>3446</v>
      </c>
      <c r="C2000" s="85" t="s">
        <v>21</v>
      </c>
      <c r="D2000" s="85" t="s">
        <v>20</v>
      </c>
      <c r="E2000" s="96">
        <v>85</v>
      </c>
      <c r="F2000" s="85" t="s">
        <v>105</v>
      </c>
      <c r="G2000" s="86" t="s">
        <v>15563</v>
      </c>
      <c r="K2000" s="251"/>
      <c r="L2000" s="117"/>
      <c r="M2000" s="117"/>
      <c r="N2000" s="311"/>
      <c r="O2000" s="312"/>
      <c r="Q2000" s="81"/>
    </row>
    <row r="2001" spans="1:17" ht="18.75" x14ac:dyDescent="0.3">
      <c r="A2001" s="84" t="s">
        <v>54</v>
      </c>
      <c r="B2001" s="85" t="s">
        <v>12742</v>
      </c>
      <c r="C2001" s="85" t="s">
        <v>890</v>
      </c>
      <c r="D2001" s="85" t="s">
        <v>20</v>
      </c>
      <c r="E2001" s="96">
        <v>0</v>
      </c>
      <c r="F2001" s="85" t="s">
        <v>105</v>
      </c>
      <c r="G2001" s="86" t="s">
        <v>12743</v>
      </c>
      <c r="K2001" s="79"/>
      <c r="L2001" s="80"/>
      <c r="M2001" t="s">
        <v>393</v>
      </c>
      <c r="O2001" s="115"/>
      <c r="P2001" s="83">
        <v>44648</v>
      </c>
      <c r="Q2001" s="81"/>
    </row>
    <row r="2002" spans="1:17" x14ac:dyDescent="0.25">
      <c r="A2002" s="84" t="s">
        <v>55</v>
      </c>
      <c r="B2002" s="85" t="s">
        <v>14867</v>
      </c>
      <c r="C2002" s="85" t="s">
        <v>21</v>
      </c>
      <c r="D2002" s="85" t="s">
        <v>9</v>
      </c>
      <c r="E2002" s="96">
        <v>0</v>
      </c>
      <c r="F2002" s="85" t="s">
        <v>105</v>
      </c>
      <c r="G2002" s="86" t="s">
        <v>14868</v>
      </c>
      <c r="K2002" s="84" t="s">
        <v>97</v>
      </c>
      <c r="L2002" s="85" t="s">
        <v>98</v>
      </c>
      <c r="M2002" s="85" t="s">
        <v>99</v>
      </c>
      <c r="N2002" s="85" t="s">
        <v>100</v>
      </c>
      <c r="O2002" s="85" t="s">
        <v>101</v>
      </c>
      <c r="P2002" s="85" t="s">
        <v>102</v>
      </c>
      <c r="Q2002" s="86" t="s">
        <v>103</v>
      </c>
    </row>
    <row r="2003" spans="1:17" x14ac:dyDescent="0.25">
      <c r="A2003" s="84" t="s">
        <v>56</v>
      </c>
      <c r="B2003" s="85" t="s">
        <v>14869</v>
      </c>
      <c r="C2003" s="85" t="s">
        <v>21</v>
      </c>
      <c r="D2003" s="85" t="s">
        <v>9</v>
      </c>
      <c r="E2003" s="96">
        <v>0</v>
      </c>
      <c r="F2003" s="85" t="s">
        <v>105</v>
      </c>
      <c r="G2003" s="86" t="s">
        <v>14870</v>
      </c>
      <c r="K2003" s="84" t="s">
        <v>2</v>
      </c>
      <c r="L2003" s="85" t="s">
        <v>15593</v>
      </c>
      <c r="M2003" s="85" t="s">
        <v>13</v>
      </c>
      <c r="N2003" s="85" t="s">
        <v>20</v>
      </c>
      <c r="O2003" s="96">
        <v>85</v>
      </c>
      <c r="P2003" s="85" t="s">
        <v>392</v>
      </c>
      <c r="Q2003" s="86" t="s">
        <v>15594</v>
      </c>
    </row>
    <row r="2004" spans="1:17" x14ac:dyDescent="0.25">
      <c r="A2004" s="84" t="s">
        <v>57</v>
      </c>
      <c r="B2004" s="85" t="s">
        <v>15564</v>
      </c>
      <c r="C2004" s="85" t="s">
        <v>13</v>
      </c>
      <c r="D2004" s="85" t="s">
        <v>9</v>
      </c>
      <c r="E2004" s="96">
        <v>0</v>
      </c>
      <c r="F2004" s="85" t="s">
        <v>105</v>
      </c>
      <c r="G2004" s="86" t="s">
        <v>13777</v>
      </c>
      <c r="K2004" s="84" t="s">
        <v>6</v>
      </c>
      <c r="L2004" s="85" t="s">
        <v>15595</v>
      </c>
      <c r="M2004" s="85" t="s">
        <v>13</v>
      </c>
      <c r="N2004" s="85" t="s">
        <v>41</v>
      </c>
      <c r="O2004" s="96">
        <v>90</v>
      </c>
      <c r="P2004" s="85" t="s">
        <v>392</v>
      </c>
      <c r="Q2004" s="86" t="s">
        <v>15596</v>
      </c>
    </row>
    <row r="2005" spans="1:17" x14ac:dyDescent="0.25">
      <c r="A2005" s="84" t="s">
        <v>58</v>
      </c>
      <c r="B2005" s="85" t="s">
        <v>15206</v>
      </c>
      <c r="C2005" s="85" t="s">
        <v>22</v>
      </c>
      <c r="D2005" s="85" t="s">
        <v>9</v>
      </c>
      <c r="E2005" s="96">
        <v>0</v>
      </c>
      <c r="F2005" s="85" t="s">
        <v>105</v>
      </c>
      <c r="G2005" s="86" t="s">
        <v>15207</v>
      </c>
      <c r="K2005" s="84" t="s">
        <v>32</v>
      </c>
      <c r="L2005" s="85" t="s">
        <v>2612</v>
      </c>
      <c r="M2005" s="85" t="s">
        <v>21</v>
      </c>
      <c r="N2005" s="85" t="s">
        <v>20</v>
      </c>
      <c r="O2005" s="96">
        <v>85</v>
      </c>
      <c r="P2005" s="85" t="s">
        <v>105</v>
      </c>
      <c r="Q2005" s="86" t="s">
        <v>15597</v>
      </c>
    </row>
    <row r="2006" spans="1:17" x14ac:dyDescent="0.25">
      <c r="A2006" s="84" t="s">
        <v>59</v>
      </c>
      <c r="B2006" s="85" t="s">
        <v>13093</v>
      </c>
      <c r="C2006" s="85" t="s">
        <v>21</v>
      </c>
      <c r="D2006" s="85" t="s">
        <v>41</v>
      </c>
      <c r="E2006" s="96">
        <v>0</v>
      </c>
      <c r="F2006" s="85" t="s">
        <v>105</v>
      </c>
      <c r="G2006" s="86" t="s">
        <v>14821</v>
      </c>
      <c r="K2006" s="84" t="s">
        <v>48</v>
      </c>
      <c r="L2006" s="85" t="s">
        <v>9175</v>
      </c>
      <c r="M2006" s="85" t="s">
        <v>21</v>
      </c>
      <c r="N2006" s="85" t="s">
        <v>20</v>
      </c>
      <c r="O2006" s="96">
        <v>55</v>
      </c>
      <c r="P2006" s="85" t="s">
        <v>392</v>
      </c>
      <c r="Q2006" s="86" t="s">
        <v>15598</v>
      </c>
    </row>
    <row r="2007" spans="1:17" x14ac:dyDescent="0.25">
      <c r="A2007" s="84" t="s">
        <v>60</v>
      </c>
      <c r="B2007" s="85" t="s">
        <v>14648</v>
      </c>
      <c r="C2007" s="85" t="s">
        <v>22</v>
      </c>
      <c r="D2007" s="85" t="s">
        <v>20</v>
      </c>
      <c r="E2007" s="96">
        <v>0</v>
      </c>
      <c r="F2007" s="85" t="s">
        <v>4484</v>
      </c>
      <c r="G2007" s="86" t="s">
        <v>14649</v>
      </c>
      <c r="K2007" s="84" t="s">
        <v>49</v>
      </c>
      <c r="L2007" s="85" t="s">
        <v>15473</v>
      </c>
      <c r="M2007" s="85" t="s">
        <v>21</v>
      </c>
      <c r="N2007" s="85" t="s">
        <v>155</v>
      </c>
      <c r="O2007" s="96">
        <v>60</v>
      </c>
      <c r="P2007" s="85" t="s">
        <v>392</v>
      </c>
      <c r="Q2007" s="86" t="s">
        <v>15599</v>
      </c>
    </row>
    <row r="2008" spans="1:17" x14ac:dyDescent="0.25">
      <c r="D2008" s="255" t="s">
        <v>104</v>
      </c>
      <c r="E2008" s="256">
        <f>SUM(E1992:E2007)</f>
        <v>750</v>
      </c>
      <c r="G2008" s="81"/>
      <c r="K2008" s="84" t="s">
        <v>50</v>
      </c>
      <c r="L2008" s="85" t="s">
        <v>15600</v>
      </c>
      <c r="M2008" s="85" t="s">
        <v>21</v>
      </c>
      <c r="N2008" s="85" t="s">
        <v>9</v>
      </c>
      <c r="O2008" s="96">
        <v>0</v>
      </c>
      <c r="P2008" s="85" t="s">
        <v>105</v>
      </c>
      <c r="Q2008" s="86" t="s">
        <v>11482</v>
      </c>
    </row>
    <row r="2009" spans="1:17" x14ac:dyDescent="0.25">
      <c r="C2009" s="90"/>
      <c r="K2009" s="84" t="s">
        <v>51</v>
      </c>
      <c r="L2009" s="85" t="s">
        <v>15239</v>
      </c>
      <c r="M2009" s="85" t="s">
        <v>13</v>
      </c>
      <c r="N2009" s="85" t="s">
        <v>20</v>
      </c>
      <c r="O2009" s="96">
        <v>0</v>
      </c>
      <c r="P2009" s="85" t="s">
        <v>105</v>
      </c>
      <c r="Q2009" s="86" t="s">
        <v>15433</v>
      </c>
    </row>
    <row r="2010" spans="1:17" x14ac:dyDescent="0.25">
      <c r="C2010" t="s">
        <v>104</v>
      </c>
      <c r="D2010" s="205">
        <f>SUM(E1988+E2008)</f>
        <v>1210</v>
      </c>
      <c r="E2010" s="273">
        <f>SUM(D2010*1.95583)</f>
        <v>2366.5542999999998</v>
      </c>
      <c r="N2010" s="255" t="s">
        <v>104</v>
      </c>
      <c r="O2010" s="256">
        <f>SUM(O2003:O2009)</f>
        <v>375</v>
      </c>
      <c r="Q2010" s="81"/>
    </row>
    <row r="2011" spans="1:17" x14ac:dyDescent="0.25">
      <c r="D2011" s="205"/>
      <c r="E2011" s="273"/>
      <c r="M2011" s="90"/>
    </row>
    <row r="2012" spans="1:17" x14ac:dyDescent="0.25">
      <c r="E2012" s="91"/>
      <c r="G2012" s="81"/>
      <c r="M2012" t="s">
        <v>104</v>
      </c>
      <c r="N2012" s="205">
        <f>SUM(O1999+O2010)</f>
        <v>1500</v>
      </c>
      <c r="O2012" s="273">
        <f>SUM(N2012*1.95583)</f>
        <v>2933.7449999999999</v>
      </c>
    </row>
    <row r="2013" spans="1:17" ht="15.75" x14ac:dyDescent="0.25">
      <c r="B2013" s="116" t="s">
        <v>15540</v>
      </c>
      <c r="C2013" s="116" t="s">
        <v>6815</v>
      </c>
      <c r="E2013" s="91"/>
      <c r="F2013" s="81"/>
      <c r="G2013" s="81"/>
      <c r="N2013" s="205"/>
      <c r="O2013" s="273"/>
    </row>
    <row r="2014" spans="1:17" x14ac:dyDescent="0.25">
      <c r="A2014" s="79"/>
      <c r="B2014" s="92">
        <v>44649</v>
      </c>
      <c r="F2014" t="s">
        <v>5758</v>
      </c>
      <c r="G2014" s="81"/>
      <c r="O2014" s="91"/>
      <c r="Q2014" s="81"/>
    </row>
    <row r="2015" spans="1:17" ht="15.75" x14ac:dyDescent="0.25">
      <c r="A2015" s="84" t="s">
        <v>97</v>
      </c>
      <c r="B2015" s="93" t="s">
        <v>106</v>
      </c>
      <c r="C2015" s="93" t="s">
        <v>107</v>
      </c>
      <c r="L2015" s="116" t="s">
        <v>15566</v>
      </c>
      <c r="M2015" s="116" t="s">
        <v>536</v>
      </c>
      <c r="O2015" s="91"/>
      <c r="P2015" s="81"/>
      <c r="Q2015" s="81"/>
    </row>
    <row r="2016" spans="1:17" x14ac:dyDescent="0.25">
      <c r="A2016" s="84">
        <v>1</v>
      </c>
      <c r="B2016" s="85" t="s">
        <v>108</v>
      </c>
      <c r="C2016" s="96">
        <v>13</v>
      </c>
      <c r="G2016" s="81"/>
      <c r="K2016" s="79"/>
      <c r="L2016" s="92">
        <v>44649</v>
      </c>
      <c r="P2016" t="s">
        <v>5758</v>
      </c>
      <c r="Q2016" s="81"/>
    </row>
    <row r="2017" spans="1:17" x14ac:dyDescent="0.25">
      <c r="A2017" s="84" t="s">
        <v>6</v>
      </c>
      <c r="B2017" s="85" t="s">
        <v>109</v>
      </c>
      <c r="C2017" s="96">
        <v>0</v>
      </c>
      <c r="E2017" t="s">
        <v>12375</v>
      </c>
      <c r="G2017" s="81"/>
      <c r="K2017" s="84" t="s">
        <v>97</v>
      </c>
      <c r="L2017" s="93" t="s">
        <v>106</v>
      </c>
      <c r="M2017" s="93" t="s">
        <v>107</v>
      </c>
    </row>
    <row r="2018" spans="1:17" x14ac:dyDescent="0.25">
      <c r="A2018" s="84">
        <v>3</v>
      </c>
      <c r="B2018" s="85" t="s">
        <v>110</v>
      </c>
      <c r="C2018" s="96">
        <v>0</v>
      </c>
      <c r="F2018" t="s">
        <v>12376</v>
      </c>
      <c r="G2018" s="81"/>
      <c r="K2018" s="84">
        <v>1</v>
      </c>
      <c r="L2018" s="85" t="s">
        <v>108</v>
      </c>
      <c r="M2018" s="96">
        <v>14</v>
      </c>
      <c r="Q2018" s="81"/>
    </row>
    <row r="2019" spans="1:17" x14ac:dyDescent="0.25">
      <c r="A2019" s="84">
        <v>4</v>
      </c>
      <c r="B2019" s="94" t="s">
        <v>111</v>
      </c>
      <c r="C2019" s="96">
        <v>35</v>
      </c>
      <c r="G2019" s="81"/>
      <c r="K2019" s="84" t="s">
        <v>6</v>
      </c>
      <c r="L2019" s="85" t="s">
        <v>109</v>
      </c>
      <c r="M2019" s="96">
        <v>0</v>
      </c>
      <c r="O2019" t="s">
        <v>12375</v>
      </c>
      <c r="Q2019" s="81"/>
    </row>
    <row r="2020" spans="1:17" x14ac:dyDescent="0.25">
      <c r="A2020" s="79"/>
      <c r="B2020" s="95" t="s">
        <v>104</v>
      </c>
      <c r="C2020" s="96">
        <f>SUM(C2016:C2019)</f>
        <v>48</v>
      </c>
      <c r="G2020" s="81"/>
      <c r="K2020" s="84">
        <v>3</v>
      </c>
      <c r="L2020" s="85" t="s">
        <v>110</v>
      </c>
      <c r="M2020" s="96">
        <v>0</v>
      </c>
      <c r="P2020" t="s">
        <v>12376</v>
      </c>
      <c r="Q2020" s="81"/>
    </row>
    <row r="2021" spans="1:17" x14ac:dyDescent="0.25">
      <c r="A2021" s="79"/>
      <c r="B2021" s="290"/>
      <c r="C2021" s="252"/>
      <c r="G2021" s="81"/>
      <c r="K2021" s="84">
        <v>4</v>
      </c>
      <c r="L2021" s="94" t="s">
        <v>111</v>
      </c>
      <c r="M2021" s="96">
        <v>35</v>
      </c>
      <c r="Q2021" s="81"/>
    </row>
    <row r="2022" spans="1:17" x14ac:dyDescent="0.25">
      <c r="A2022" s="79"/>
      <c r="B2022" s="290"/>
      <c r="C2022" s="252"/>
      <c r="D2022" s="117"/>
      <c r="E2022" s="117"/>
      <c r="F2022" s="117"/>
      <c r="G2022" s="276"/>
      <c r="K2022" s="79"/>
      <c r="L2022" s="95" t="s">
        <v>104</v>
      </c>
      <c r="M2022" s="96">
        <f>SUM(M2018:M2021)</f>
        <v>49</v>
      </c>
      <c r="Q2022" s="81"/>
    </row>
    <row r="2023" spans="1:17" x14ac:dyDescent="0.25">
      <c r="A2023" s="79"/>
      <c r="C2023" s="85" t="s">
        <v>2354</v>
      </c>
      <c r="D2023" s="96">
        <v>0</v>
      </c>
      <c r="E2023" s="85"/>
      <c r="G2023" s="81"/>
      <c r="K2023" s="79"/>
      <c r="L2023" s="290"/>
      <c r="M2023" s="252"/>
      <c r="Q2023" s="81"/>
    </row>
    <row r="2024" spans="1:17" x14ac:dyDescent="0.25">
      <c r="A2024" s="79"/>
      <c r="C2024" s="85" t="s">
        <v>112</v>
      </c>
      <c r="D2024" s="96">
        <f>SUM(D2010)</f>
        <v>1210</v>
      </c>
      <c r="E2024" s="99">
        <f>SUM(D2024*1.95583)</f>
        <v>2366.5542999999998</v>
      </c>
      <c r="G2024" s="81"/>
      <c r="K2024" s="79"/>
      <c r="L2024" s="290"/>
      <c r="M2024" s="252"/>
      <c r="N2024" s="117"/>
      <c r="O2024" s="117"/>
      <c r="P2024" s="117"/>
      <c r="Q2024" s="276"/>
    </row>
    <row r="2025" spans="1:17" x14ac:dyDescent="0.25">
      <c r="A2025" s="79"/>
      <c r="C2025" s="85" t="s">
        <v>113</v>
      </c>
      <c r="D2025" s="96">
        <f>SUM(C2020)</f>
        <v>48</v>
      </c>
      <c r="E2025" s="85"/>
      <c r="G2025" s="81"/>
      <c r="K2025" s="79"/>
      <c r="M2025" s="85" t="s">
        <v>2354</v>
      </c>
      <c r="N2025" s="96">
        <v>0</v>
      </c>
      <c r="O2025" s="85"/>
      <c r="Q2025" s="81"/>
    </row>
    <row r="2026" spans="1:17" x14ac:dyDescent="0.25">
      <c r="A2026" s="79"/>
      <c r="C2026" s="85" t="s">
        <v>114</v>
      </c>
      <c r="D2026" s="96">
        <f>SUM(D2023+D2024-D2025)</f>
        <v>1162</v>
      </c>
      <c r="E2026" s="85"/>
      <c r="G2026" s="81" t="s">
        <v>5758</v>
      </c>
      <c r="K2026" s="79"/>
      <c r="M2026" s="85" t="s">
        <v>112</v>
      </c>
      <c r="N2026" s="96">
        <f>SUM(N2012)</f>
        <v>1500</v>
      </c>
      <c r="O2026" s="99">
        <f>SUM(N2026*1.95583)</f>
        <v>2933.7449999999999</v>
      </c>
      <c r="Q2026" s="81"/>
    </row>
    <row r="2027" spans="1:17" x14ac:dyDescent="0.25">
      <c r="A2027" s="79"/>
      <c r="C2027" s="94" t="s">
        <v>2355</v>
      </c>
      <c r="D2027" s="96">
        <v>0</v>
      </c>
      <c r="E2027" s="85"/>
      <c r="G2027" s="81"/>
      <c r="K2027" s="79"/>
      <c r="M2027" s="85" t="s">
        <v>113</v>
      </c>
      <c r="N2027" s="96">
        <f>SUM(M2022)</f>
        <v>49</v>
      </c>
      <c r="O2027" s="85"/>
      <c r="Q2027" s="81"/>
    </row>
    <row r="2028" spans="1:17" x14ac:dyDescent="0.25">
      <c r="K2028" s="79"/>
      <c r="M2028" s="85" t="s">
        <v>114</v>
      </c>
      <c r="N2028" s="96">
        <f>SUM(N2025+N2026-N2027)</f>
        <v>1451</v>
      </c>
      <c r="O2028" s="85"/>
      <c r="Q2028" s="81" t="s">
        <v>5758</v>
      </c>
    </row>
    <row r="2029" spans="1:17" x14ac:dyDescent="0.25">
      <c r="K2029" s="79"/>
      <c r="M2029" s="94" t="s">
        <v>2355</v>
      </c>
      <c r="N2029" s="96">
        <v>0</v>
      </c>
      <c r="O2029" s="85"/>
      <c r="Q2029" s="81"/>
    </row>
    <row r="2034" spans="1:17" x14ac:dyDescent="0.25">
      <c r="B2034" s="100">
        <v>2550</v>
      </c>
      <c r="G2034" s="81"/>
    </row>
    <row r="2035" spans="1:17" x14ac:dyDescent="0.25">
      <c r="B2035" s="100">
        <v>200</v>
      </c>
      <c r="D2035" s="93" t="s">
        <v>118</v>
      </c>
      <c r="E2035" s="93" t="s">
        <v>119</v>
      </c>
      <c r="F2035" s="93" t="s">
        <v>120</v>
      </c>
    </row>
    <row r="2036" spans="1:17" x14ac:dyDescent="0.25">
      <c r="B2036" s="101">
        <f>SUM(B2035/B2034)</f>
        <v>7.8431372549019607E-2</v>
      </c>
      <c r="D2036" s="102">
        <f>SUM(B2036*E2024)</f>
        <v>185.61210196078429</v>
      </c>
      <c r="E2036" s="102">
        <f>SUM(D2036/1.17)</f>
        <v>158.64282218870454</v>
      </c>
      <c r="F2036" s="102">
        <f>SUM(D2036-E2036)</f>
        <v>26.969279772079744</v>
      </c>
      <c r="L2036" s="100">
        <v>2550</v>
      </c>
      <c r="Q2036" s="81"/>
    </row>
    <row r="2037" spans="1:17" x14ac:dyDescent="0.25">
      <c r="L2037" s="100">
        <v>200</v>
      </c>
      <c r="N2037" s="93" t="s">
        <v>118</v>
      </c>
      <c r="O2037" s="93" t="s">
        <v>119</v>
      </c>
      <c r="P2037" s="93" t="s">
        <v>120</v>
      </c>
    </row>
    <row r="2038" spans="1:17" x14ac:dyDescent="0.25">
      <c r="L2038" s="101">
        <f>SUM(L2037/L2036)</f>
        <v>7.8431372549019607E-2</v>
      </c>
      <c r="N2038" s="102">
        <f>SUM(L2038*O2026)</f>
        <v>230.09764705882353</v>
      </c>
      <c r="O2038" s="102">
        <f>SUM(N2038/1.17)</f>
        <v>196.66465560583208</v>
      </c>
      <c r="P2038" s="102">
        <f>SUM(N2038-O2038)</f>
        <v>33.432991452991445</v>
      </c>
    </row>
    <row r="2045" spans="1:17" ht="18.75" x14ac:dyDescent="0.3">
      <c r="A2045" s="79"/>
      <c r="B2045" s="80" t="s">
        <v>15650</v>
      </c>
      <c r="G2045" s="81"/>
    </row>
    <row r="2046" spans="1:17" x14ac:dyDescent="0.25">
      <c r="A2046" s="79"/>
      <c r="B2046" t="s">
        <v>10724</v>
      </c>
      <c r="F2046" s="82" t="s">
        <v>95</v>
      </c>
      <c r="G2046" s="81"/>
    </row>
    <row r="2047" spans="1:17" ht="18.75" x14ac:dyDescent="0.3">
      <c r="A2047" s="251"/>
      <c r="B2047" s="274"/>
      <c r="C2047" s="117" t="s">
        <v>96</v>
      </c>
      <c r="D2047" s="117"/>
      <c r="E2047" s="117"/>
      <c r="F2047" s="275">
        <v>44647</v>
      </c>
      <c r="G2047" s="276"/>
      <c r="K2047" s="79"/>
      <c r="L2047" s="80" t="s">
        <v>15772</v>
      </c>
      <c r="Q2047" s="81"/>
    </row>
    <row r="2048" spans="1:17" x14ac:dyDescent="0.25">
      <c r="A2048" s="84" t="s">
        <v>97</v>
      </c>
      <c r="B2048" s="85" t="s">
        <v>98</v>
      </c>
      <c r="C2048" s="85" t="s">
        <v>99</v>
      </c>
      <c r="D2048" s="85" t="s">
        <v>100</v>
      </c>
      <c r="E2048" s="85" t="s">
        <v>101</v>
      </c>
      <c r="F2048" s="85" t="s">
        <v>102</v>
      </c>
      <c r="G2048" s="86" t="s">
        <v>103</v>
      </c>
      <c r="K2048" s="79"/>
      <c r="L2048" t="s">
        <v>6815</v>
      </c>
      <c r="P2048" s="82" t="s">
        <v>95</v>
      </c>
      <c r="Q2048" s="81"/>
    </row>
    <row r="2049" spans="1:21" ht="18.75" x14ac:dyDescent="0.3">
      <c r="A2049" s="84" t="s">
        <v>2</v>
      </c>
      <c r="B2049" s="85" t="s">
        <v>15652</v>
      </c>
      <c r="C2049" s="85" t="s">
        <v>9</v>
      </c>
      <c r="D2049" s="85" t="s">
        <v>22</v>
      </c>
      <c r="E2049" s="96">
        <v>135</v>
      </c>
      <c r="F2049" s="85" t="s">
        <v>105</v>
      </c>
      <c r="G2049" s="86" t="s">
        <v>15653</v>
      </c>
      <c r="K2049" s="251"/>
      <c r="L2049" s="274"/>
      <c r="M2049" s="117" t="s">
        <v>96</v>
      </c>
      <c r="N2049" s="117"/>
      <c r="O2049" s="117"/>
      <c r="P2049" s="275">
        <v>44649</v>
      </c>
      <c r="Q2049" s="276"/>
    </row>
    <row r="2050" spans="1:21" x14ac:dyDescent="0.25">
      <c r="A2050" s="84" t="s">
        <v>6</v>
      </c>
      <c r="B2050" s="85" t="s">
        <v>15654</v>
      </c>
      <c r="C2050" s="85" t="s">
        <v>9</v>
      </c>
      <c r="D2050" s="85" t="s">
        <v>21</v>
      </c>
      <c r="E2050" s="96">
        <v>50</v>
      </c>
      <c r="F2050" s="85" t="s">
        <v>392</v>
      </c>
      <c r="G2050" s="86" t="s">
        <v>15655</v>
      </c>
      <c r="K2050" s="84" t="s">
        <v>97</v>
      </c>
      <c r="L2050" s="85" t="s">
        <v>98</v>
      </c>
      <c r="M2050" s="85" t="s">
        <v>99</v>
      </c>
      <c r="N2050" s="85" t="s">
        <v>100</v>
      </c>
      <c r="O2050" s="85" t="s">
        <v>101</v>
      </c>
      <c r="P2050" s="85" t="s">
        <v>102</v>
      </c>
      <c r="Q2050" s="86" t="s">
        <v>103</v>
      </c>
    </row>
    <row r="2051" spans="1:21" x14ac:dyDescent="0.25">
      <c r="A2051" s="84" t="s">
        <v>32</v>
      </c>
      <c r="B2051" s="85" t="s">
        <v>14400</v>
      </c>
      <c r="C2051" s="85" t="s">
        <v>9</v>
      </c>
      <c r="D2051" s="85" t="s">
        <v>21</v>
      </c>
      <c r="E2051" s="96">
        <v>50</v>
      </c>
      <c r="F2051" s="85" t="s">
        <v>392</v>
      </c>
      <c r="G2051" s="86" t="s">
        <v>15656</v>
      </c>
      <c r="K2051" s="84" t="s">
        <v>2</v>
      </c>
      <c r="L2051" s="85" t="s">
        <v>15696</v>
      </c>
      <c r="M2051" s="85" t="s">
        <v>41</v>
      </c>
      <c r="N2051" s="85" t="s">
        <v>890</v>
      </c>
      <c r="O2051" s="96">
        <v>80</v>
      </c>
      <c r="P2051" s="85" t="s">
        <v>392</v>
      </c>
      <c r="Q2051" s="86" t="s">
        <v>15697</v>
      </c>
    </row>
    <row r="2052" spans="1:21" x14ac:dyDescent="0.25">
      <c r="A2052" s="84" t="s">
        <v>48</v>
      </c>
      <c r="B2052" s="85" t="s">
        <v>15657</v>
      </c>
      <c r="C2052" s="85" t="s">
        <v>9</v>
      </c>
      <c r="D2052" s="85" t="s">
        <v>21</v>
      </c>
      <c r="E2052" s="96">
        <v>55</v>
      </c>
      <c r="F2052" s="85" t="s">
        <v>392</v>
      </c>
      <c r="G2052" s="86" t="s">
        <v>15658</v>
      </c>
      <c r="K2052" s="84" t="s">
        <v>6</v>
      </c>
      <c r="L2052" s="85" t="s">
        <v>2226</v>
      </c>
      <c r="M2052" s="85" t="s">
        <v>9</v>
      </c>
      <c r="N2052" s="85" t="s">
        <v>21</v>
      </c>
      <c r="O2052" s="96">
        <v>85</v>
      </c>
      <c r="P2052" s="85" t="s">
        <v>105</v>
      </c>
      <c r="Q2052" s="86" t="s">
        <v>15698</v>
      </c>
      <c r="U2052" t="s">
        <v>5758</v>
      </c>
    </row>
    <row r="2053" spans="1:21" x14ac:dyDescent="0.25">
      <c r="A2053" s="84" t="s">
        <v>49</v>
      </c>
      <c r="B2053" s="85" t="s">
        <v>15659</v>
      </c>
      <c r="C2053" s="85" t="s">
        <v>9</v>
      </c>
      <c r="D2053" s="85" t="s">
        <v>21</v>
      </c>
      <c r="E2053" s="96">
        <v>55</v>
      </c>
      <c r="F2053" s="85" t="s">
        <v>392</v>
      </c>
      <c r="G2053" s="86" t="s">
        <v>15660</v>
      </c>
      <c r="K2053" s="84" t="s">
        <v>32</v>
      </c>
      <c r="L2053" s="85" t="s">
        <v>2065</v>
      </c>
      <c r="M2053" s="85" t="s">
        <v>9</v>
      </c>
      <c r="N2053" s="85" t="s">
        <v>21</v>
      </c>
      <c r="O2053" s="96">
        <v>85</v>
      </c>
      <c r="P2053" s="85" t="s">
        <v>105</v>
      </c>
      <c r="Q2053" s="86" t="s">
        <v>15699</v>
      </c>
    </row>
    <row r="2054" spans="1:21" x14ac:dyDescent="0.25">
      <c r="A2054" s="84" t="s">
        <v>50</v>
      </c>
      <c r="B2054" s="85" t="s">
        <v>13705</v>
      </c>
      <c r="C2054" s="85" t="s">
        <v>9</v>
      </c>
      <c r="D2054" s="85" t="s">
        <v>21</v>
      </c>
      <c r="E2054" s="96">
        <v>55</v>
      </c>
      <c r="F2054" s="85" t="s">
        <v>392</v>
      </c>
      <c r="G2054" s="86" t="s">
        <v>15661</v>
      </c>
      <c r="K2054" s="84" t="s">
        <v>48</v>
      </c>
      <c r="L2054" s="85" t="s">
        <v>15700</v>
      </c>
      <c r="M2054" s="85" t="s">
        <v>9</v>
      </c>
      <c r="N2054" s="85" t="s">
        <v>13</v>
      </c>
      <c r="O2054" s="96">
        <v>125</v>
      </c>
      <c r="P2054" s="85" t="s">
        <v>105</v>
      </c>
      <c r="Q2054" s="86" t="s">
        <v>15701</v>
      </c>
    </row>
    <row r="2055" spans="1:21" x14ac:dyDescent="0.25">
      <c r="A2055" s="84" t="s">
        <v>51</v>
      </c>
      <c r="B2055" s="85" t="s">
        <v>11077</v>
      </c>
      <c r="C2055" s="85" t="s">
        <v>9</v>
      </c>
      <c r="D2055" s="85" t="s">
        <v>21</v>
      </c>
      <c r="E2055" s="96">
        <v>55</v>
      </c>
      <c r="F2055" s="85" t="s">
        <v>392</v>
      </c>
      <c r="G2055" s="86" t="s">
        <v>15662</v>
      </c>
      <c r="K2055" s="84" t="s">
        <v>49</v>
      </c>
      <c r="L2055" s="85" t="s">
        <v>1570</v>
      </c>
      <c r="M2055" s="85" t="s">
        <v>9</v>
      </c>
      <c r="N2055" s="85" t="s">
        <v>21</v>
      </c>
      <c r="O2055" s="96">
        <v>85</v>
      </c>
      <c r="P2055" s="85" t="s">
        <v>105</v>
      </c>
      <c r="Q2055" s="86" t="s">
        <v>15702</v>
      </c>
    </row>
    <row r="2056" spans="1:21" x14ac:dyDescent="0.25">
      <c r="A2056" s="84" t="s">
        <v>52</v>
      </c>
      <c r="B2056" s="85" t="s">
        <v>15663</v>
      </c>
      <c r="C2056" s="85" t="s">
        <v>20</v>
      </c>
      <c r="D2056" s="85" t="s">
        <v>21</v>
      </c>
      <c r="E2056" s="96">
        <v>55</v>
      </c>
      <c r="F2056" s="85" t="s">
        <v>392</v>
      </c>
      <c r="G2056" s="86" t="s">
        <v>15664</v>
      </c>
      <c r="K2056" s="84" t="s">
        <v>50</v>
      </c>
      <c r="L2056" s="85" t="s">
        <v>11668</v>
      </c>
      <c r="M2056" s="85" t="s">
        <v>20</v>
      </c>
      <c r="N2056" s="85" t="s">
        <v>21</v>
      </c>
      <c r="O2056" s="96">
        <v>85</v>
      </c>
      <c r="P2056" s="85" t="s">
        <v>105</v>
      </c>
      <c r="Q2056" s="86" t="s">
        <v>15703</v>
      </c>
    </row>
    <row r="2057" spans="1:21" x14ac:dyDescent="0.25">
      <c r="A2057" s="84" t="s">
        <v>53</v>
      </c>
      <c r="B2057" s="85" t="s">
        <v>15665</v>
      </c>
      <c r="C2057" s="85" t="s">
        <v>20</v>
      </c>
      <c r="D2057" s="85" t="s">
        <v>21</v>
      </c>
      <c r="E2057" s="96">
        <v>85</v>
      </c>
      <c r="F2057" s="85" t="s">
        <v>105</v>
      </c>
      <c r="G2057" s="86" t="s">
        <v>15666</v>
      </c>
      <c r="K2057" s="84" t="s">
        <v>51</v>
      </c>
      <c r="L2057" s="85" t="s">
        <v>5761</v>
      </c>
      <c r="M2057" s="85" t="s">
        <v>20</v>
      </c>
      <c r="N2057" s="85" t="s">
        <v>890</v>
      </c>
      <c r="O2057" s="96">
        <v>75</v>
      </c>
      <c r="P2057" s="85" t="s">
        <v>392</v>
      </c>
      <c r="Q2057" s="86" t="s">
        <v>15704</v>
      </c>
    </row>
    <row r="2058" spans="1:21" x14ac:dyDescent="0.25">
      <c r="A2058" s="84" t="s">
        <v>54</v>
      </c>
      <c r="B2058" s="85" t="s">
        <v>15667</v>
      </c>
      <c r="C2058" s="85" t="s">
        <v>20</v>
      </c>
      <c r="D2058" s="85" t="s">
        <v>21</v>
      </c>
      <c r="E2058" s="96">
        <v>85</v>
      </c>
      <c r="F2058" s="85" t="s">
        <v>105</v>
      </c>
      <c r="G2058" s="86" t="s">
        <v>15668</v>
      </c>
      <c r="K2058" s="84" t="s">
        <v>52</v>
      </c>
      <c r="L2058" s="85" t="s">
        <v>5396</v>
      </c>
      <c r="M2058" s="85" t="s">
        <v>12</v>
      </c>
      <c r="N2058" s="85" t="s">
        <v>21</v>
      </c>
      <c r="O2058" s="96">
        <v>0</v>
      </c>
      <c r="P2058" s="85" t="s">
        <v>105</v>
      </c>
      <c r="Q2058" s="86" t="s">
        <v>14128</v>
      </c>
    </row>
    <row r="2059" spans="1:21" x14ac:dyDescent="0.25">
      <c r="A2059" s="84" t="s">
        <v>55</v>
      </c>
      <c r="B2059" s="85" t="s">
        <v>15669</v>
      </c>
      <c r="C2059" s="85" t="s">
        <v>20</v>
      </c>
      <c r="D2059" s="85" t="s">
        <v>21</v>
      </c>
      <c r="E2059" s="96">
        <v>85</v>
      </c>
      <c r="F2059" s="85" t="s">
        <v>105</v>
      </c>
      <c r="G2059" s="86" t="s">
        <v>15670</v>
      </c>
      <c r="K2059" s="84" t="s">
        <v>53</v>
      </c>
      <c r="L2059" s="85" t="s">
        <v>11762</v>
      </c>
      <c r="M2059" s="85" t="s">
        <v>9</v>
      </c>
      <c r="N2059" s="85" t="s">
        <v>21</v>
      </c>
      <c r="O2059" s="96">
        <v>0</v>
      </c>
      <c r="P2059" s="85" t="s">
        <v>105</v>
      </c>
      <c r="Q2059" s="86" t="s">
        <v>14118</v>
      </c>
    </row>
    <row r="2060" spans="1:21" x14ac:dyDescent="0.25">
      <c r="A2060" s="84" t="s">
        <v>56</v>
      </c>
      <c r="B2060" s="85" t="s">
        <v>15671</v>
      </c>
      <c r="C2060" s="85" t="s">
        <v>20</v>
      </c>
      <c r="D2060" s="85" t="s">
        <v>21</v>
      </c>
      <c r="E2060" s="96">
        <v>85</v>
      </c>
      <c r="F2060" s="85" t="s">
        <v>105</v>
      </c>
      <c r="G2060" s="86" t="s">
        <v>15672</v>
      </c>
      <c r="K2060" s="84" t="s">
        <v>54</v>
      </c>
      <c r="L2060" s="85" t="s">
        <v>15705</v>
      </c>
      <c r="M2060" s="85" t="s">
        <v>20</v>
      </c>
      <c r="N2060" s="85" t="s">
        <v>21</v>
      </c>
      <c r="O2060" s="96">
        <v>0</v>
      </c>
      <c r="P2060" s="85" t="s">
        <v>105</v>
      </c>
      <c r="Q2060" s="86" t="s">
        <v>15563</v>
      </c>
    </row>
    <row r="2061" spans="1:21" x14ac:dyDescent="0.25">
      <c r="A2061" s="84" t="s">
        <v>57</v>
      </c>
      <c r="B2061" s="85" t="s">
        <v>2208</v>
      </c>
      <c r="C2061" s="85" t="s">
        <v>5</v>
      </c>
      <c r="D2061" s="85" t="s">
        <v>21</v>
      </c>
      <c r="E2061" s="96">
        <v>85</v>
      </c>
      <c r="F2061" s="85" t="s">
        <v>105</v>
      </c>
      <c r="G2061" s="86" t="s">
        <v>15673</v>
      </c>
      <c r="K2061" s="84" t="s">
        <v>55</v>
      </c>
      <c r="L2061" s="85" t="s">
        <v>15531</v>
      </c>
      <c r="M2061" s="85" t="s">
        <v>9</v>
      </c>
      <c r="N2061" s="85" t="s">
        <v>21</v>
      </c>
      <c r="O2061" s="96">
        <v>0</v>
      </c>
      <c r="P2061" s="85" t="s">
        <v>105</v>
      </c>
      <c r="Q2061" s="86" t="s">
        <v>15532</v>
      </c>
    </row>
    <row r="2062" spans="1:21" x14ac:dyDescent="0.25">
      <c r="A2062" s="84" t="s">
        <v>58</v>
      </c>
      <c r="B2062" s="85" t="s">
        <v>378</v>
      </c>
      <c r="C2062" s="85" t="s">
        <v>9</v>
      </c>
      <c r="D2062" s="85" t="s">
        <v>21</v>
      </c>
      <c r="E2062" s="96">
        <v>0</v>
      </c>
      <c r="F2062" s="85" t="s">
        <v>105</v>
      </c>
      <c r="G2062" s="86" t="s">
        <v>13834</v>
      </c>
      <c r="K2062" s="251"/>
      <c r="L2062" s="218"/>
      <c r="M2062" s="117"/>
      <c r="N2062" s="88" t="s">
        <v>104</v>
      </c>
      <c r="O2062" s="250">
        <f>SUM(O2051:O2061)</f>
        <v>620</v>
      </c>
      <c r="Q2062" s="81"/>
    </row>
    <row r="2063" spans="1:21" x14ac:dyDescent="0.25">
      <c r="A2063" s="84" t="s">
        <v>59</v>
      </c>
      <c r="B2063" s="85" t="s">
        <v>87</v>
      </c>
      <c r="C2063" s="85" t="s">
        <v>20</v>
      </c>
      <c r="D2063" s="85" t="s">
        <v>21</v>
      </c>
      <c r="E2063" s="96">
        <v>0</v>
      </c>
      <c r="F2063" s="85" t="s">
        <v>105</v>
      </c>
      <c r="G2063" s="86" t="s">
        <v>14958</v>
      </c>
      <c r="K2063" s="251"/>
      <c r="L2063" s="117"/>
      <c r="M2063" s="117"/>
      <c r="N2063" s="311"/>
      <c r="O2063" s="312"/>
      <c r="Q2063" s="81"/>
    </row>
    <row r="2064" spans="1:21" ht="18.75" x14ac:dyDescent="0.3">
      <c r="A2064" s="84" t="s">
        <v>60</v>
      </c>
      <c r="B2064" s="85" t="s">
        <v>345</v>
      </c>
      <c r="C2064" s="85" t="s">
        <v>20</v>
      </c>
      <c r="D2064" s="85" t="s">
        <v>21</v>
      </c>
      <c r="E2064" s="96">
        <v>0</v>
      </c>
      <c r="F2064" s="85" t="s">
        <v>105</v>
      </c>
      <c r="G2064" s="86" t="s">
        <v>14816</v>
      </c>
      <c r="K2064" s="79"/>
      <c r="L2064" s="80"/>
      <c r="M2064" t="s">
        <v>393</v>
      </c>
      <c r="O2064" s="115"/>
      <c r="P2064" s="83">
        <v>44652</v>
      </c>
      <c r="Q2064" s="81"/>
    </row>
    <row r="2065" spans="1:24" x14ac:dyDescent="0.25">
      <c r="A2065" s="84" t="s">
        <v>61</v>
      </c>
      <c r="B2065" s="85" t="s">
        <v>14985</v>
      </c>
      <c r="C2065" s="85" t="s">
        <v>9</v>
      </c>
      <c r="D2065" s="85" t="s">
        <v>22</v>
      </c>
      <c r="E2065" s="96">
        <v>0</v>
      </c>
      <c r="F2065" s="85" t="s">
        <v>105</v>
      </c>
      <c r="G2065" s="86" t="s">
        <v>15076</v>
      </c>
      <c r="K2065" s="84" t="s">
        <v>97</v>
      </c>
      <c r="L2065" s="85" t="s">
        <v>98</v>
      </c>
      <c r="M2065" s="85" t="s">
        <v>99</v>
      </c>
      <c r="N2065" s="85" t="s">
        <v>100</v>
      </c>
      <c r="O2065" s="85" t="s">
        <v>101</v>
      </c>
      <c r="P2065" s="85" t="s">
        <v>102</v>
      </c>
      <c r="Q2065" s="86" t="s">
        <v>103</v>
      </c>
    </row>
    <row r="2066" spans="1:24" x14ac:dyDescent="0.25">
      <c r="A2066" s="84" t="s">
        <v>62</v>
      </c>
      <c r="B2066" s="85" t="s">
        <v>9929</v>
      </c>
      <c r="C2066" s="85" t="s">
        <v>9</v>
      </c>
      <c r="D2066" s="85" t="s">
        <v>21</v>
      </c>
      <c r="E2066" s="96">
        <v>0</v>
      </c>
      <c r="F2066" s="740" t="s">
        <v>105</v>
      </c>
      <c r="G2066" s="86" t="s">
        <v>15201</v>
      </c>
      <c r="K2066" s="84" t="s">
        <v>2</v>
      </c>
      <c r="L2066" s="85" t="s">
        <v>12559</v>
      </c>
      <c r="M2066" s="85" t="s">
        <v>13</v>
      </c>
      <c r="N2066" s="85" t="s">
        <v>20</v>
      </c>
      <c r="O2066" s="96">
        <v>125</v>
      </c>
      <c r="P2066" s="85" t="s">
        <v>105</v>
      </c>
      <c r="Q2066" s="86" t="s">
        <v>15706</v>
      </c>
    </row>
    <row r="2067" spans="1:24" x14ac:dyDescent="0.25">
      <c r="A2067" s="84" t="s">
        <v>64</v>
      </c>
      <c r="B2067" s="85" t="s">
        <v>15674</v>
      </c>
      <c r="C2067" s="85" t="s">
        <v>9</v>
      </c>
      <c r="D2067" s="85" t="s">
        <v>21</v>
      </c>
      <c r="E2067" s="96">
        <v>0</v>
      </c>
      <c r="F2067" s="85" t="s">
        <v>105</v>
      </c>
      <c r="G2067" s="86" t="s">
        <v>15526</v>
      </c>
      <c r="K2067" s="84" t="s">
        <v>6</v>
      </c>
      <c r="L2067" s="85" t="s">
        <v>11422</v>
      </c>
      <c r="M2067" s="85" t="s">
        <v>890</v>
      </c>
      <c r="N2067" s="85" t="s">
        <v>155</v>
      </c>
      <c r="O2067" s="96">
        <v>110</v>
      </c>
      <c r="P2067" s="85" t="s">
        <v>105</v>
      </c>
      <c r="Q2067" s="86" t="s">
        <v>15707</v>
      </c>
    </row>
    <row r="2068" spans="1:24" x14ac:dyDescent="0.25">
      <c r="A2068" s="84" t="s">
        <v>66</v>
      </c>
      <c r="B2068" s="85" t="s">
        <v>4589</v>
      </c>
      <c r="C2068" s="85" t="s">
        <v>9</v>
      </c>
      <c r="D2068" s="85" t="s">
        <v>21</v>
      </c>
      <c r="E2068" s="96">
        <v>0</v>
      </c>
      <c r="F2068" s="85" t="s">
        <v>105</v>
      </c>
      <c r="G2068" s="86" t="s">
        <v>15501</v>
      </c>
      <c r="K2068" s="84" t="s">
        <v>32</v>
      </c>
      <c r="L2068" s="85" t="s">
        <v>11681</v>
      </c>
      <c r="M2068" s="85" t="s">
        <v>890</v>
      </c>
      <c r="N2068" s="85" t="s">
        <v>12</v>
      </c>
      <c r="O2068" s="96">
        <v>75</v>
      </c>
      <c r="P2068" s="85" t="s">
        <v>392</v>
      </c>
      <c r="Q2068" s="86" t="s">
        <v>15708</v>
      </c>
    </row>
    <row r="2069" spans="1:24" x14ac:dyDescent="0.25">
      <c r="A2069" s="84" t="s">
        <v>67</v>
      </c>
      <c r="B2069" s="85" t="s">
        <v>15463</v>
      </c>
      <c r="C2069" s="85" t="s">
        <v>20</v>
      </c>
      <c r="D2069" s="85" t="s">
        <v>21</v>
      </c>
      <c r="E2069" s="96">
        <v>0</v>
      </c>
      <c r="F2069" s="85" t="s">
        <v>105</v>
      </c>
      <c r="G2069" s="86" t="s">
        <v>15536</v>
      </c>
      <c r="K2069" s="84" t="s">
        <v>48</v>
      </c>
      <c r="L2069" s="85" t="s">
        <v>15709</v>
      </c>
      <c r="M2069" s="85" t="s">
        <v>21</v>
      </c>
      <c r="N2069" s="85" t="s">
        <v>155</v>
      </c>
      <c r="O2069" s="96">
        <v>90</v>
      </c>
      <c r="P2069" s="85" t="s">
        <v>105</v>
      </c>
      <c r="Q2069" s="86" t="s">
        <v>15710</v>
      </c>
    </row>
    <row r="2070" spans="1:24" x14ac:dyDescent="0.25">
      <c r="A2070" s="251"/>
      <c r="B2070" s="218"/>
      <c r="C2070" s="117"/>
      <c r="D2070" s="88" t="s">
        <v>104</v>
      </c>
      <c r="E2070" s="250">
        <f>SUM(E2049:E2069)</f>
        <v>935</v>
      </c>
      <c r="G2070" s="81"/>
      <c r="K2070" s="84" t="s">
        <v>49</v>
      </c>
      <c r="L2070" s="85" t="s">
        <v>15711</v>
      </c>
      <c r="M2070" s="85" t="s">
        <v>21</v>
      </c>
      <c r="N2070" s="85" t="s">
        <v>20</v>
      </c>
      <c r="O2070" s="96">
        <v>55</v>
      </c>
      <c r="P2070" s="85" t="s">
        <v>392</v>
      </c>
      <c r="Q2070" s="86" t="s">
        <v>15712</v>
      </c>
    </row>
    <row r="2071" spans="1:24" x14ac:dyDescent="0.25">
      <c r="A2071" s="251"/>
      <c r="B2071" s="117"/>
      <c r="C2071" s="117"/>
      <c r="D2071" s="311"/>
      <c r="E2071" s="312"/>
      <c r="G2071" s="81"/>
      <c r="K2071" s="84" t="s">
        <v>50</v>
      </c>
      <c r="L2071" s="85" t="s">
        <v>15713</v>
      </c>
      <c r="M2071" s="85" t="s">
        <v>21</v>
      </c>
      <c r="N2071" s="85" t="s">
        <v>9</v>
      </c>
      <c r="O2071" s="96">
        <v>85</v>
      </c>
      <c r="P2071" s="85" t="s">
        <v>105</v>
      </c>
      <c r="Q2071" s="86" t="s">
        <v>15714</v>
      </c>
    </row>
    <row r="2072" spans="1:24" ht="18.75" x14ac:dyDescent="0.3">
      <c r="A2072" s="79"/>
      <c r="B2072" s="80"/>
      <c r="C2072" t="s">
        <v>393</v>
      </c>
      <c r="E2072" s="115"/>
      <c r="F2072" s="83">
        <v>44650</v>
      </c>
      <c r="G2072" s="81"/>
      <c r="K2072" s="84" t="s">
        <v>51</v>
      </c>
      <c r="L2072" s="85" t="s">
        <v>15715</v>
      </c>
      <c r="M2072" s="85" t="s">
        <v>21</v>
      </c>
      <c r="N2072" s="85" t="s">
        <v>9</v>
      </c>
      <c r="O2072" s="96">
        <v>55</v>
      </c>
      <c r="P2072" s="85" t="s">
        <v>392</v>
      </c>
      <c r="Q2072" s="86" t="s">
        <v>15716</v>
      </c>
    </row>
    <row r="2073" spans="1:24" x14ac:dyDescent="0.25">
      <c r="A2073" s="84" t="s">
        <v>97</v>
      </c>
      <c r="B2073" s="85" t="s">
        <v>98</v>
      </c>
      <c r="C2073" s="85" t="s">
        <v>99</v>
      </c>
      <c r="D2073" s="85" t="s">
        <v>100</v>
      </c>
      <c r="E2073" s="85" t="s">
        <v>101</v>
      </c>
      <c r="F2073" s="85" t="s">
        <v>102</v>
      </c>
      <c r="G2073" s="86" t="s">
        <v>103</v>
      </c>
      <c r="K2073" s="84" t="s">
        <v>52</v>
      </c>
      <c r="L2073" s="85" t="s">
        <v>15717</v>
      </c>
      <c r="M2073" s="85" t="s">
        <v>21</v>
      </c>
      <c r="N2073" s="85" t="s">
        <v>12</v>
      </c>
      <c r="O2073" s="96">
        <v>55</v>
      </c>
      <c r="P2073" s="85" t="s">
        <v>392</v>
      </c>
      <c r="Q2073" s="86" t="s">
        <v>15718</v>
      </c>
    </row>
    <row r="2074" spans="1:24" x14ac:dyDescent="0.25">
      <c r="A2074" s="84" t="s">
        <v>2</v>
      </c>
      <c r="B2074" s="85" t="s">
        <v>15296</v>
      </c>
      <c r="C2074" s="85" t="s">
        <v>22</v>
      </c>
      <c r="D2074" s="85" t="s">
        <v>20</v>
      </c>
      <c r="E2074" s="96">
        <v>95</v>
      </c>
      <c r="F2074" s="85" t="s">
        <v>392</v>
      </c>
      <c r="G2074" s="86" t="s">
        <v>15675</v>
      </c>
      <c r="K2074" s="84" t="s">
        <v>53</v>
      </c>
      <c r="L2074" s="85" t="s">
        <v>5759</v>
      </c>
      <c r="M2074" s="85" t="s">
        <v>22</v>
      </c>
      <c r="N2074" s="85" t="s">
        <v>9</v>
      </c>
      <c r="O2074" s="96">
        <v>135</v>
      </c>
      <c r="P2074" s="85" t="s">
        <v>105</v>
      </c>
      <c r="Q2074" s="86" t="s">
        <v>15719</v>
      </c>
    </row>
    <row r="2075" spans="1:24" x14ac:dyDescent="0.25">
      <c r="A2075" s="84" t="s">
        <v>6</v>
      </c>
      <c r="B2075" s="85" t="s">
        <v>15676</v>
      </c>
      <c r="C2075" s="85" t="s">
        <v>22</v>
      </c>
      <c r="D2075" s="85" t="s">
        <v>20</v>
      </c>
      <c r="E2075" s="96">
        <v>95</v>
      </c>
      <c r="F2075" s="85" t="s">
        <v>392</v>
      </c>
      <c r="G2075" s="86" t="s">
        <v>15677</v>
      </c>
      <c r="K2075" s="84" t="s">
        <v>54</v>
      </c>
      <c r="L2075" s="85" t="s">
        <v>684</v>
      </c>
      <c r="M2075" s="85" t="s">
        <v>22</v>
      </c>
      <c r="N2075" s="85" t="s">
        <v>12</v>
      </c>
      <c r="O2075" s="96">
        <v>135</v>
      </c>
      <c r="P2075" s="85" t="s">
        <v>105</v>
      </c>
      <c r="Q2075" s="86" t="s">
        <v>15720</v>
      </c>
    </row>
    <row r="2076" spans="1:24" x14ac:dyDescent="0.25">
      <c r="A2076" s="84" t="s">
        <v>32</v>
      </c>
      <c r="B2076" s="85" t="s">
        <v>15678</v>
      </c>
      <c r="C2076" s="85" t="s">
        <v>13</v>
      </c>
      <c r="D2076" s="85" t="s">
        <v>9</v>
      </c>
      <c r="E2076" s="96">
        <v>125</v>
      </c>
      <c r="F2076" s="85" t="s">
        <v>105</v>
      </c>
      <c r="G2076" s="86" t="s">
        <v>15679</v>
      </c>
      <c r="K2076" s="84" t="s">
        <v>55</v>
      </c>
      <c r="L2076" s="85" t="s">
        <v>15610</v>
      </c>
      <c r="M2076" s="85" t="s">
        <v>13</v>
      </c>
      <c r="N2076" s="85" t="s">
        <v>20</v>
      </c>
      <c r="O2076" s="96">
        <v>125</v>
      </c>
      <c r="P2076" s="85" t="s">
        <v>105</v>
      </c>
      <c r="Q2076" s="86" t="s">
        <v>15721</v>
      </c>
    </row>
    <row r="2077" spans="1:24" x14ac:dyDescent="0.25">
      <c r="A2077" s="84" t="s">
        <v>48</v>
      </c>
      <c r="B2077" s="85" t="s">
        <v>15680</v>
      </c>
      <c r="C2077" s="85" t="s">
        <v>21</v>
      </c>
      <c r="D2077" s="85" t="s">
        <v>9</v>
      </c>
      <c r="E2077" s="96">
        <v>85</v>
      </c>
      <c r="F2077" s="85" t="s">
        <v>105</v>
      </c>
      <c r="G2077" s="86" t="s">
        <v>15681</v>
      </c>
      <c r="K2077" s="84" t="s">
        <v>56</v>
      </c>
      <c r="L2077" s="85" t="s">
        <v>15722</v>
      </c>
      <c r="M2077" s="85" t="s">
        <v>13</v>
      </c>
      <c r="N2077" s="85" t="s">
        <v>9</v>
      </c>
      <c r="O2077" s="96">
        <v>85</v>
      </c>
      <c r="P2077" s="85" t="s">
        <v>392</v>
      </c>
      <c r="Q2077" s="86" t="s">
        <v>15723</v>
      </c>
      <c r="X2077" t="s">
        <v>9629</v>
      </c>
    </row>
    <row r="2078" spans="1:24" x14ac:dyDescent="0.25">
      <c r="A2078" s="84" t="s">
        <v>49</v>
      </c>
      <c r="B2078" s="85" t="s">
        <v>15682</v>
      </c>
      <c r="C2078" s="85" t="s">
        <v>21</v>
      </c>
      <c r="D2078" s="85" t="s">
        <v>9</v>
      </c>
      <c r="E2078" s="96">
        <v>55</v>
      </c>
      <c r="F2078" s="85" t="s">
        <v>392</v>
      </c>
      <c r="G2078" s="86" t="s">
        <v>15683</v>
      </c>
      <c r="K2078" s="84" t="s">
        <v>57</v>
      </c>
      <c r="L2078" s="85" t="s">
        <v>15724</v>
      </c>
      <c r="M2078" s="85" t="s">
        <v>13</v>
      </c>
      <c r="N2078" s="85" t="s">
        <v>9</v>
      </c>
      <c r="O2078" s="96">
        <v>85</v>
      </c>
      <c r="P2078" s="85" t="s">
        <v>392</v>
      </c>
      <c r="Q2078" s="86" t="s">
        <v>15725</v>
      </c>
    </row>
    <row r="2079" spans="1:24" x14ac:dyDescent="0.25">
      <c r="A2079" s="84" t="s">
        <v>50</v>
      </c>
      <c r="B2079" s="85" t="s">
        <v>15684</v>
      </c>
      <c r="C2079" s="85" t="s">
        <v>21</v>
      </c>
      <c r="D2079" s="85" t="s">
        <v>20</v>
      </c>
      <c r="E2079" s="96">
        <v>55</v>
      </c>
      <c r="F2079" s="85" t="s">
        <v>392</v>
      </c>
      <c r="G2079" s="86" t="s">
        <v>15685</v>
      </c>
      <c r="K2079" s="84" t="s">
        <v>58</v>
      </c>
      <c r="L2079" s="85" t="s">
        <v>15726</v>
      </c>
      <c r="M2079" s="85" t="s">
        <v>13</v>
      </c>
      <c r="N2079" s="85" t="s">
        <v>9</v>
      </c>
      <c r="O2079" s="96">
        <v>125</v>
      </c>
      <c r="P2079" s="85" t="s">
        <v>105</v>
      </c>
      <c r="Q2079" s="86" t="s">
        <v>15727</v>
      </c>
    </row>
    <row r="2080" spans="1:24" x14ac:dyDescent="0.25">
      <c r="A2080" s="84" t="s">
        <v>51</v>
      </c>
      <c r="B2080" s="85" t="s">
        <v>15686</v>
      </c>
      <c r="C2080" s="85" t="s">
        <v>21</v>
      </c>
      <c r="D2080" s="85" t="s">
        <v>5</v>
      </c>
      <c r="E2080" s="96">
        <v>55</v>
      </c>
      <c r="F2080" s="85" t="s">
        <v>392</v>
      </c>
      <c r="G2080" s="86" t="s">
        <v>15687</v>
      </c>
      <c r="K2080" s="84" t="s">
        <v>59</v>
      </c>
      <c r="L2080" s="85" t="s">
        <v>15728</v>
      </c>
      <c r="M2080" s="85" t="s">
        <v>21</v>
      </c>
      <c r="N2080" s="85" t="s">
        <v>20</v>
      </c>
      <c r="O2080" s="96">
        <v>0</v>
      </c>
      <c r="P2080" s="85" t="s">
        <v>105</v>
      </c>
      <c r="Q2080" s="86" t="s">
        <v>13049</v>
      </c>
    </row>
    <row r="2081" spans="1:17" x14ac:dyDescent="0.25">
      <c r="A2081" s="84" t="s">
        <v>52</v>
      </c>
      <c r="B2081" s="85" t="s">
        <v>15688</v>
      </c>
      <c r="C2081" s="85" t="s">
        <v>21</v>
      </c>
      <c r="D2081" s="85" t="s">
        <v>12</v>
      </c>
      <c r="E2081" s="96">
        <v>55</v>
      </c>
      <c r="F2081" s="85" t="s">
        <v>392</v>
      </c>
      <c r="G2081" s="86" t="s">
        <v>15689</v>
      </c>
      <c r="K2081" s="84" t="s">
        <v>60</v>
      </c>
      <c r="L2081" s="85" t="s">
        <v>13189</v>
      </c>
      <c r="M2081" s="85" t="s">
        <v>13</v>
      </c>
      <c r="N2081" s="85" t="s">
        <v>20</v>
      </c>
      <c r="O2081" s="96">
        <v>0</v>
      </c>
      <c r="P2081" s="85" t="s">
        <v>105</v>
      </c>
      <c r="Q2081" s="86" t="s">
        <v>13190</v>
      </c>
    </row>
    <row r="2082" spans="1:17" x14ac:dyDescent="0.25">
      <c r="A2082" s="84" t="s">
        <v>53</v>
      </c>
      <c r="B2082" s="85" t="s">
        <v>15690</v>
      </c>
      <c r="C2082" s="85" t="s">
        <v>21</v>
      </c>
      <c r="D2082" s="85" t="s">
        <v>5</v>
      </c>
      <c r="E2082" s="96">
        <v>55</v>
      </c>
      <c r="F2082" s="85" t="s">
        <v>392</v>
      </c>
      <c r="G2082" s="86" t="s">
        <v>15691</v>
      </c>
      <c r="K2082" s="84" t="s">
        <v>61</v>
      </c>
      <c r="L2082" s="85" t="s">
        <v>2712</v>
      </c>
      <c r="M2082" s="85" t="s">
        <v>890</v>
      </c>
      <c r="N2082" s="85" t="s">
        <v>155</v>
      </c>
      <c r="O2082" s="96">
        <v>0</v>
      </c>
      <c r="P2082" s="85" t="s">
        <v>105</v>
      </c>
      <c r="Q2082" s="86" t="s">
        <v>15162</v>
      </c>
    </row>
    <row r="2083" spans="1:17" x14ac:dyDescent="0.25">
      <c r="A2083" s="84" t="s">
        <v>54</v>
      </c>
      <c r="B2083" s="85" t="s">
        <v>13062</v>
      </c>
      <c r="C2083" s="85" t="s">
        <v>21</v>
      </c>
      <c r="D2083" s="85" t="s">
        <v>5</v>
      </c>
      <c r="E2083" s="96">
        <v>55</v>
      </c>
      <c r="F2083" s="85" t="s">
        <v>392</v>
      </c>
      <c r="G2083" s="86" t="s">
        <v>15692</v>
      </c>
      <c r="N2083" s="255" t="s">
        <v>104</v>
      </c>
      <c r="O2083" s="256">
        <f>SUM(O2066:O2082)</f>
        <v>1340</v>
      </c>
      <c r="Q2083" s="81"/>
    </row>
    <row r="2084" spans="1:17" x14ac:dyDescent="0.25">
      <c r="A2084" s="84" t="s">
        <v>55</v>
      </c>
      <c r="B2084" s="85" t="s">
        <v>15693</v>
      </c>
      <c r="C2084" s="85" t="s">
        <v>21</v>
      </c>
      <c r="D2084" s="85" t="s">
        <v>20</v>
      </c>
      <c r="E2084" s="96">
        <v>85</v>
      </c>
      <c r="F2084" s="85" t="s">
        <v>105</v>
      </c>
      <c r="G2084" s="86" t="s">
        <v>15694</v>
      </c>
      <c r="M2084" s="90"/>
    </row>
    <row r="2085" spans="1:17" x14ac:dyDescent="0.25">
      <c r="A2085" s="84" t="s">
        <v>56</v>
      </c>
      <c r="B2085" s="85" t="s">
        <v>5410</v>
      </c>
      <c r="C2085" s="85" t="s">
        <v>890</v>
      </c>
      <c r="D2085" s="85" t="s">
        <v>20</v>
      </c>
      <c r="E2085" s="96">
        <v>0</v>
      </c>
      <c r="F2085" s="85" t="s">
        <v>105</v>
      </c>
      <c r="G2085" s="86" t="s">
        <v>13791</v>
      </c>
      <c r="M2085" t="s">
        <v>104</v>
      </c>
      <c r="N2085" s="205">
        <f>SUM(O2062+O2083)</f>
        <v>1960</v>
      </c>
      <c r="O2085" s="273">
        <f>SUM(N2085*1.95583)</f>
        <v>3833.4267999999997</v>
      </c>
    </row>
    <row r="2086" spans="1:17" x14ac:dyDescent="0.25">
      <c r="A2086" s="84" t="s">
        <v>57</v>
      </c>
      <c r="B2086" s="85" t="s">
        <v>14124</v>
      </c>
      <c r="C2086" s="85" t="s">
        <v>21</v>
      </c>
      <c r="D2086" s="85" t="s">
        <v>41</v>
      </c>
      <c r="E2086" s="96">
        <v>0</v>
      </c>
      <c r="F2086" s="85" t="s">
        <v>105</v>
      </c>
      <c r="G2086" s="86" t="s">
        <v>14125</v>
      </c>
      <c r="N2086" s="205"/>
      <c r="O2086" s="273"/>
    </row>
    <row r="2087" spans="1:17" x14ac:dyDescent="0.25">
      <c r="A2087" s="84" t="s">
        <v>58</v>
      </c>
      <c r="B2087" s="85" t="s">
        <v>15541</v>
      </c>
      <c r="C2087" s="85" t="s">
        <v>21</v>
      </c>
      <c r="D2087" s="85" t="s">
        <v>41</v>
      </c>
      <c r="E2087" s="96">
        <v>0</v>
      </c>
      <c r="F2087" s="85" t="s">
        <v>105</v>
      </c>
      <c r="G2087" s="86" t="s">
        <v>15542</v>
      </c>
      <c r="O2087" s="91"/>
      <c r="Q2087" s="81"/>
    </row>
    <row r="2088" spans="1:17" ht="15.75" x14ac:dyDescent="0.25">
      <c r="A2088" s="84" t="s">
        <v>59</v>
      </c>
      <c r="B2088" s="85" t="s">
        <v>12651</v>
      </c>
      <c r="C2088" s="85" t="s">
        <v>13</v>
      </c>
      <c r="D2088" s="85" t="s">
        <v>20</v>
      </c>
      <c r="E2088" s="96">
        <v>0</v>
      </c>
      <c r="F2088" s="85" t="s">
        <v>105</v>
      </c>
      <c r="G2088" s="86" t="s">
        <v>15547</v>
      </c>
      <c r="L2088" s="116" t="s">
        <v>15773</v>
      </c>
      <c r="M2088" s="116" t="s">
        <v>6815</v>
      </c>
      <c r="O2088" s="91"/>
      <c r="P2088" s="81"/>
      <c r="Q2088" s="81"/>
    </row>
    <row r="2089" spans="1:17" x14ac:dyDescent="0.25">
      <c r="A2089" s="84" t="s">
        <v>60</v>
      </c>
      <c r="B2089" s="85" t="s">
        <v>1597</v>
      </c>
      <c r="C2089" s="85" t="s">
        <v>21</v>
      </c>
      <c r="D2089" s="85" t="s">
        <v>5</v>
      </c>
      <c r="E2089" s="96">
        <v>0</v>
      </c>
      <c r="F2089" s="85" t="s">
        <v>105</v>
      </c>
      <c r="G2089" s="86" t="s">
        <v>15584</v>
      </c>
      <c r="K2089" s="79"/>
      <c r="L2089" s="92">
        <v>44657</v>
      </c>
      <c r="P2089" t="s">
        <v>5758</v>
      </c>
      <c r="Q2089" s="81"/>
    </row>
    <row r="2090" spans="1:17" x14ac:dyDescent="0.25">
      <c r="A2090" s="84" t="s">
        <v>61</v>
      </c>
      <c r="B2090" s="85" t="s">
        <v>15695</v>
      </c>
      <c r="C2090" s="85" t="s">
        <v>21</v>
      </c>
      <c r="D2090" s="85" t="s">
        <v>20</v>
      </c>
      <c r="E2090" s="96">
        <v>0</v>
      </c>
      <c r="F2090" s="85" t="s">
        <v>105</v>
      </c>
      <c r="G2090" s="86" t="s">
        <v>15666</v>
      </c>
      <c r="K2090" s="84" t="s">
        <v>97</v>
      </c>
      <c r="L2090" s="93" t="s">
        <v>106</v>
      </c>
      <c r="M2090" s="93" t="s">
        <v>107</v>
      </c>
    </row>
    <row r="2091" spans="1:17" x14ac:dyDescent="0.25">
      <c r="D2091" s="255" t="s">
        <v>104</v>
      </c>
      <c r="E2091" s="256">
        <f>SUM(E2074:E2090)</f>
        <v>815</v>
      </c>
      <c r="G2091" s="81"/>
      <c r="K2091" s="84">
        <v>1</v>
      </c>
      <c r="L2091" s="85" t="s">
        <v>108</v>
      </c>
      <c r="M2091" s="96">
        <v>13</v>
      </c>
      <c r="Q2091" s="81"/>
    </row>
    <row r="2092" spans="1:17" x14ac:dyDescent="0.25">
      <c r="C2092" s="90"/>
      <c r="K2092" s="84" t="s">
        <v>6</v>
      </c>
      <c r="L2092" s="85" t="s">
        <v>109</v>
      </c>
      <c r="M2092" s="96">
        <v>0</v>
      </c>
      <c r="O2092" t="s">
        <v>12375</v>
      </c>
      <c r="Q2092" s="81"/>
    </row>
    <row r="2093" spans="1:17" x14ac:dyDescent="0.25">
      <c r="C2093" t="s">
        <v>104</v>
      </c>
      <c r="D2093" s="205">
        <f>SUM(E2070+E2091)</f>
        <v>1750</v>
      </c>
      <c r="E2093" s="273">
        <f>SUM(D2093*1.95583)</f>
        <v>3422.7024999999999</v>
      </c>
      <c r="K2093" s="84">
        <v>3</v>
      </c>
      <c r="L2093" s="85" t="s">
        <v>110</v>
      </c>
      <c r="M2093" s="96">
        <v>0</v>
      </c>
      <c r="P2093" t="s">
        <v>12376</v>
      </c>
      <c r="Q2093" s="81"/>
    </row>
    <row r="2094" spans="1:17" x14ac:dyDescent="0.25">
      <c r="D2094" s="205"/>
      <c r="E2094" s="273"/>
      <c r="K2094" s="84">
        <v>4</v>
      </c>
      <c r="L2094" s="94" t="s">
        <v>111</v>
      </c>
      <c r="M2094" s="96">
        <v>35</v>
      </c>
      <c r="Q2094" s="81"/>
    </row>
    <row r="2095" spans="1:17" x14ac:dyDescent="0.25">
      <c r="E2095" s="91"/>
      <c r="G2095" s="81"/>
      <c r="K2095" s="79"/>
      <c r="L2095" s="95" t="s">
        <v>104</v>
      </c>
      <c r="M2095" s="96">
        <f>SUM(M2091:M2094)</f>
        <v>48</v>
      </c>
      <c r="Q2095" s="81"/>
    </row>
    <row r="2096" spans="1:17" ht="15.75" x14ac:dyDescent="0.25">
      <c r="B2096" s="116" t="s">
        <v>15651</v>
      </c>
      <c r="C2096" s="116" t="s">
        <v>10724</v>
      </c>
      <c r="E2096" s="91"/>
      <c r="F2096" s="81"/>
      <c r="G2096" s="81"/>
      <c r="K2096" s="79"/>
      <c r="L2096" s="290"/>
      <c r="M2096" s="252"/>
      <c r="Q2096" s="81"/>
    </row>
    <row r="2097" spans="1:17" x14ac:dyDescent="0.25">
      <c r="A2097" s="79"/>
      <c r="B2097" s="92">
        <v>44651</v>
      </c>
      <c r="F2097" t="s">
        <v>5758</v>
      </c>
      <c r="G2097" s="81"/>
      <c r="K2097" s="79"/>
      <c r="L2097" s="290"/>
      <c r="M2097" s="252"/>
      <c r="N2097" s="117"/>
      <c r="O2097" s="117"/>
      <c r="P2097" s="117"/>
      <c r="Q2097" s="276"/>
    </row>
    <row r="2098" spans="1:17" x14ac:dyDescent="0.25">
      <c r="A2098" s="84" t="s">
        <v>97</v>
      </c>
      <c r="B2098" s="93" t="s">
        <v>106</v>
      </c>
      <c r="C2098" s="93" t="s">
        <v>107</v>
      </c>
      <c r="K2098" s="79"/>
      <c r="M2098" s="85" t="s">
        <v>2354</v>
      </c>
      <c r="N2098" s="96">
        <v>0</v>
      </c>
      <c r="O2098" s="85"/>
      <c r="Q2098" s="81"/>
    </row>
    <row r="2099" spans="1:17" x14ac:dyDescent="0.25">
      <c r="A2099" s="84">
        <v>1</v>
      </c>
      <c r="B2099" s="85" t="s">
        <v>108</v>
      </c>
      <c r="C2099" s="96">
        <v>13</v>
      </c>
      <c r="G2099" s="81"/>
      <c r="K2099" s="79"/>
      <c r="M2099" s="85" t="s">
        <v>112</v>
      </c>
      <c r="N2099" s="96">
        <f>SUM(N2085)</f>
        <v>1960</v>
      </c>
      <c r="O2099" s="99">
        <f>SUM(N2099*1.95583)</f>
        <v>3833.4267999999997</v>
      </c>
      <c r="Q2099" s="81"/>
    </row>
    <row r="2100" spans="1:17" x14ac:dyDescent="0.25">
      <c r="A2100" s="84" t="s">
        <v>6</v>
      </c>
      <c r="B2100" s="85" t="s">
        <v>109</v>
      </c>
      <c r="C2100" s="96">
        <v>0</v>
      </c>
      <c r="E2100" t="s">
        <v>12375</v>
      </c>
      <c r="G2100" s="81"/>
      <c r="K2100" s="79"/>
      <c r="M2100" s="85" t="s">
        <v>113</v>
      </c>
      <c r="N2100" s="96">
        <f>SUM(M2095)</f>
        <v>48</v>
      </c>
      <c r="O2100" s="85"/>
      <c r="Q2100" s="81"/>
    </row>
    <row r="2101" spans="1:17" x14ac:dyDescent="0.25">
      <c r="A2101" s="84">
        <v>3</v>
      </c>
      <c r="B2101" s="85" t="s">
        <v>110</v>
      </c>
      <c r="C2101" s="96">
        <v>0</v>
      </c>
      <c r="F2101" t="s">
        <v>12376</v>
      </c>
      <c r="G2101" s="81"/>
      <c r="K2101" s="79"/>
      <c r="M2101" s="85" t="s">
        <v>114</v>
      </c>
      <c r="N2101" s="96">
        <f>SUM(N2098+N2099-N2100)</f>
        <v>1912</v>
      </c>
      <c r="O2101" s="85"/>
      <c r="Q2101" s="81" t="s">
        <v>5758</v>
      </c>
    </row>
    <row r="2102" spans="1:17" x14ac:dyDescent="0.25">
      <c r="A2102" s="84">
        <v>4</v>
      </c>
      <c r="B2102" s="94" t="s">
        <v>111</v>
      </c>
      <c r="C2102" s="96">
        <v>27</v>
      </c>
      <c r="G2102" s="81"/>
      <c r="K2102" s="79"/>
      <c r="M2102" s="94" t="s">
        <v>2355</v>
      </c>
      <c r="N2102" s="96">
        <v>0</v>
      </c>
      <c r="O2102" s="85"/>
      <c r="Q2102" s="81"/>
    </row>
    <row r="2103" spans="1:17" x14ac:dyDescent="0.25">
      <c r="A2103" s="79"/>
      <c r="B2103" s="95" t="s">
        <v>104</v>
      </c>
      <c r="C2103" s="96">
        <f>SUM(C2099:C2102)</f>
        <v>40</v>
      </c>
      <c r="G2103" s="81"/>
    </row>
    <row r="2104" spans="1:17" x14ac:dyDescent="0.25">
      <c r="A2104" s="79"/>
      <c r="B2104" s="290"/>
      <c r="C2104" s="252"/>
      <c r="G2104" s="81"/>
    </row>
    <row r="2105" spans="1:17" x14ac:dyDescent="0.25">
      <c r="A2105" s="79"/>
      <c r="B2105" s="290"/>
      <c r="C2105" s="252"/>
      <c r="D2105" s="117"/>
      <c r="E2105" s="117"/>
      <c r="F2105" s="117"/>
      <c r="G2105" s="276"/>
    </row>
    <row r="2106" spans="1:17" x14ac:dyDescent="0.25">
      <c r="A2106" s="79"/>
      <c r="C2106" s="85" t="s">
        <v>2354</v>
      </c>
      <c r="D2106" s="96">
        <v>0</v>
      </c>
      <c r="E2106" s="85"/>
      <c r="G2106" s="81"/>
    </row>
    <row r="2107" spans="1:17" x14ac:dyDescent="0.25">
      <c r="A2107" s="79"/>
      <c r="C2107" s="85" t="s">
        <v>112</v>
      </c>
      <c r="D2107" s="96">
        <f>SUM(D2093)</f>
        <v>1750</v>
      </c>
      <c r="E2107" s="99">
        <f>SUM(D2107*1.95583)</f>
        <v>3422.7024999999999</v>
      </c>
      <c r="G2107" s="81"/>
    </row>
    <row r="2108" spans="1:17" x14ac:dyDescent="0.25">
      <c r="A2108" s="79"/>
      <c r="C2108" s="85" t="s">
        <v>113</v>
      </c>
      <c r="D2108" s="96">
        <f>SUM(C2103)</f>
        <v>40</v>
      </c>
      <c r="E2108" s="85"/>
      <c r="G2108" s="81"/>
    </row>
    <row r="2109" spans="1:17" x14ac:dyDescent="0.25">
      <c r="A2109" s="79"/>
      <c r="C2109" s="85" t="s">
        <v>114</v>
      </c>
      <c r="D2109" s="96">
        <f>SUM(D2106+D2107-D2108)</f>
        <v>1710</v>
      </c>
      <c r="E2109" s="85"/>
      <c r="G2109" s="81" t="s">
        <v>5758</v>
      </c>
      <c r="L2109" s="100">
        <v>2550</v>
      </c>
      <c r="Q2109" s="81"/>
    </row>
    <row r="2110" spans="1:17" x14ac:dyDescent="0.25">
      <c r="A2110" s="79"/>
      <c r="C2110" s="94" t="s">
        <v>2355</v>
      </c>
      <c r="D2110" s="96">
        <v>0</v>
      </c>
      <c r="E2110" s="85"/>
      <c r="G2110" s="81"/>
      <c r="L2110" s="100">
        <v>200</v>
      </c>
      <c r="N2110" s="93" t="s">
        <v>118</v>
      </c>
      <c r="O2110" s="93" t="s">
        <v>119</v>
      </c>
      <c r="P2110" s="93" t="s">
        <v>120</v>
      </c>
    </row>
    <row r="2111" spans="1:17" x14ac:dyDescent="0.25">
      <c r="L2111" s="101">
        <f>SUM(L2110/L2109)</f>
        <v>7.8431372549019607E-2</v>
      </c>
      <c r="N2111" s="102">
        <f>SUM(L2111*O2099)</f>
        <v>300.66092549019606</v>
      </c>
      <c r="O2111" s="102">
        <f>SUM(N2111/1.17)</f>
        <v>256.97514999162058</v>
      </c>
      <c r="P2111" s="102">
        <f>SUM(N2111-O2111)</f>
        <v>43.685775498575481</v>
      </c>
    </row>
    <row r="2117" spans="1:17" x14ac:dyDescent="0.25">
      <c r="B2117" s="100">
        <v>2550</v>
      </c>
      <c r="G2117" s="81"/>
    </row>
    <row r="2118" spans="1:17" x14ac:dyDescent="0.25">
      <c r="B2118" s="100">
        <v>200</v>
      </c>
      <c r="D2118" s="93" t="s">
        <v>118</v>
      </c>
      <c r="E2118" s="93" t="s">
        <v>119</v>
      </c>
      <c r="F2118" s="93" t="s">
        <v>120</v>
      </c>
    </row>
    <row r="2119" spans="1:17" x14ac:dyDescent="0.25">
      <c r="B2119" s="101">
        <f>SUM(B2118/B2117)</f>
        <v>7.8431372549019607E-2</v>
      </c>
      <c r="D2119" s="102">
        <f>SUM(B2119*E2107)</f>
        <v>268.44725490196078</v>
      </c>
      <c r="E2119" s="102">
        <f>SUM(D2119/1.17)</f>
        <v>229.4420982068041</v>
      </c>
      <c r="F2119" s="102">
        <f>SUM(D2119-E2119)</f>
        <v>39.005156695156671</v>
      </c>
    </row>
    <row r="2126" spans="1:17" ht="18.75" x14ac:dyDescent="0.3">
      <c r="A2126" s="79"/>
      <c r="B2126" s="80" t="s">
        <v>7845</v>
      </c>
      <c r="G2126" s="81"/>
    </row>
    <row r="2127" spans="1:17" x14ac:dyDescent="0.25">
      <c r="A2127" s="79"/>
      <c r="B2127" t="s">
        <v>3883</v>
      </c>
      <c r="F2127" s="82" t="s">
        <v>95</v>
      </c>
      <c r="G2127" s="81"/>
    </row>
    <row r="2128" spans="1:17" ht="18.75" x14ac:dyDescent="0.3">
      <c r="A2128" s="251"/>
      <c r="B2128" s="274"/>
      <c r="C2128" s="117" t="s">
        <v>96</v>
      </c>
      <c r="D2128" s="117"/>
      <c r="E2128" s="117"/>
      <c r="F2128" s="275">
        <v>44651</v>
      </c>
      <c r="G2128" s="276"/>
      <c r="K2128" s="79"/>
      <c r="L2128" s="80" t="s">
        <v>15774</v>
      </c>
      <c r="Q2128" s="81"/>
    </row>
    <row r="2129" spans="1:17" x14ac:dyDescent="0.25">
      <c r="A2129" s="84" t="s">
        <v>97</v>
      </c>
      <c r="B2129" s="85" t="s">
        <v>98</v>
      </c>
      <c r="C2129" s="85" t="s">
        <v>99</v>
      </c>
      <c r="D2129" s="85" t="s">
        <v>100</v>
      </c>
      <c r="E2129" s="85" t="s">
        <v>101</v>
      </c>
      <c r="F2129" s="85" t="s">
        <v>102</v>
      </c>
      <c r="G2129" s="86" t="s">
        <v>103</v>
      </c>
      <c r="K2129" s="79"/>
      <c r="L2129" t="s">
        <v>10724</v>
      </c>
      <c r="P2129" s="82" t="s">
        <v>95</v>
      </c>
      <c r="Q2129" s="81"/>
    </row>
    <row r="2130" spans="1:17" ht="18.75" x14ac:dyDescent="0.3">
      <c r="A2130" s="84" t="s">
        <v>2</v>
      </c>
      <c r="B2130" s="85" t="s">
        <v>5460</v>
      </c>
      <c r="C2130" s="85" t="s">
        <v>9</v>
      </c>
      <c r="D2130" s="85" t="s">
        <v>21</v>
      </c>
      <c r="E2130" s="96">
        <v>55</v>
      </c>
      <c r="F2130" s="85" t="s">
        <v>392</v>
      </c>
      <c r="G2130" s="86" t="s">
        <v>15729</v>
      </c>
      <c r="K2130" s="251"/>
      <c r="L2130" s="274"/>
      <c r="M2130" s="117" t="s">
        <v>96</v>
      </c>
      <c r="N2130" s="117"/>
      <c r="O2130" s="117"/>
      <c r="P2130" s="275">
        <v>44652</v>
      </c>
      <c r="Q2130" s="276"/>
    </row>
    <row r="2131" spans="1:17" x14ac:dyDescent="0.25">
      <c r="A2131" s="84" t="s">
        <v>6</v>
      </c>
      <c r="B2131" s="85" t="s">
        <v>15730</v>
      </c>
      <c r="C2131" s="85" t="s">
        <v>9</v>
      </c>
      <c r="D2131" s="85" t="s">
        <v>28</v>
      </c>
      <c r="E2131" s="96">
        <v>85</v>
      </c>
      <c r="F2131" s="85" t="s">
        <v>392</v>
      </c>
      <c r="G2131" s="86" t="s">
        <v>15731</v>
      </c>
      <c r="K2131" s="84" t="s">
        <v>97</v>
      </c>
      <c r="L2131" s="85" t="s">
        <v>98</v>
      </c>
      <c r="M2131" s="85" t="s">
        <v>99</v>
      </c>
      <c r="N2131" s="85" t="s">
        <v>100</v>
      </c>
      <c r="O2131" s="85" t="s">
        <v>101</v>
      </c>
      <c r="P2131" s="85" t="s">
        <v>102</v>
      </c>
      <c r="Q2131" s="86" t="s">
        <v>103</v>
      </c>
    </row>
    <row r="2132" spans="1:17" x14ac:dyDescent="0.25">
      <c r="A2132" s="84" t="s">
        <v>32</v>
      </c>
      <c r="B2132" s="85" t="s">
        <v>15732</v>
      </c>
      <c r="C2132" s="85" t="s">
        <v>20</v>
      </c>
      <c r="D2132" s="85" t="s">
        <v>21</v>
      </c>
      <c r="E2132" s="96">
        <v>85</v>
      </c>
      <c r="F2132" s="85" t="s">
        <v>105</v>
      </c>
      <c r="G2132" s="86" t="s">
        <v>15733</v>
      </c>
      <c r="K2132" s="84" t="s">
        <v>2</v>
      </c>
      <c r="L2132" s="85" t="s">
        <v>15776</v>
      </c>
      <c r="M2132" s="85" t="s">
        <v>41</v>
      </c>
      <c r="N2132" s="85" t="s">
        <v>22</v>
      </c>
      <c r="O2132" s="96">
        <v>140</v>
      </c>
      <c r="P2132" s="85" t="s">
        <v>105</v>
      </c>
      <c r="Q2132" s="86" t="s">
        <v>15777</v>
      </c>
    </row>
    <row r="2133" spans="1:17" x14ac:dyDescent="0.25">
      <c r="A2133" s="84" t="s">
        <v>48</v>
      </c>
      <c r="B2133" s="85" t="s">
        <v>2811</v>
      </c>
      <c r="C2133" s="85" t="s">
        <v>12</v>
      </c>
      <c r="D2133" s="85" t="s">
        <v>21</v>
      </c>
      <c r="E2133" s="96">
        <v>85</v>
      </c>
      <c r="F2133" s="85" t="s">
        <v>105</v>
      </c>
      <c r="G2133" s="86" t="s">
        <v>15734</v>
      </c>
      <c r="K2133" s="84" t="s">
        <v>6</v>
      </c>
      <c r="L2133" s="85" t="s">
        <v>4345</v>
      </c>
      <c r="M2133" s="85" t="s">
        <v>9</v>
      </c>
      <c r="N2133" s="85" t="s">
        <v>13</v>
      </c>
      <c r="O2133" s="96">
        <v>125</v>
      </c>
      <c r="P2133" s="85" t="s">
        <v>105</v>
      </c>
      <c r="Q2133" s="86" t="s">
        <v>15778</v>
      </c>
    </row>
    <row r="2134" spans="1:17" x14ac:dyDescent="0.25">
      <c r="A2134" s="84" t="s">
        <v>49</v>
      </c>
      <c r="B2134" s="85" t="s">
        <v>2811</v>
      </c>
      <c r="C2134" s="85" t="s">
        <v>12</v>
      </c>
      <c r="D2134" s="85" t="s">
        <v>21</v>
      </c>
      <c r="E2134" s="96">
        <v>85</v>
      </c>
      <c r="F2134" s="85" t="s">
        <v>105</v>
      </c>
      <c r="G2134" s="86" t="s">
        <v>15735</v>
      </c>
      <c r="K2134" s="84" t="s">
        <v>32</v>
      </c>
      <c r="L2134" s="85" t="s">
        <v>15564</v>
      </c>
      <c r="M2134" s="85" t="s">
        <v>9</v>
      </c>
      <c r="N2134" s="85" t="s">
        <v>13</v>
      </c>
      <c r="O2134" s="96">
        <v>125</v>
      </c>
      <c r="P2134" s="85" t="s">
        <v>105</v>
      </c>
      <c r="Q2134" s="86" t="s">
        <v>15779</v>
      </c>
    </row>
    <row r="2135" spans="1:17" x14ac:dyDescent="0.25">
      <c r="A2135" s="84" t="s">
        <v>50</v>
      </c>
      <c r="B2135" s="85" t="s">
        <v>9715</v>
      </c>
      <c r="C2135" s="85" t="s">
        <v>12</v>
      </c>
      <c r="D2135" s="85" t="s">
        <v>890</v>
      </c>
      <c r="E2135" s="96">
        <v>75</v>
      </c>
      <c r="F2135" s="85" t="s">
        <v>392</v>
      </c>
      <c r="G2135" s="86" t="s">
        <v>15736</v>
      </c>
      <c r="K2135" s="84" t="s">
        <v>48</v>
      </c>
      <c r="L2135" s="85" t="s">
        <v>15550</v>
      </c>
      <c r="M2135" s="85" t="s">
        <v>20</v>
      </c>
      <c r="N2135" s="85" t="s">
        <v>13</v>
      </c>
      <c r="O2135" s="96">
        <v>85</v>
      </c>
      <c r="P2135" s="85" t="s">
        <v>392</v>
      </c>
      <c r="Q2135" s="86" t="s">
        <v>15780</v>
      </c>
    </row>
    <row r="2136" spans="1:17" x14ac:dyDescent="0.25">
      <c r="A2136" s="84" t="s">
        <v>51</v>
      </c>
      <c r="B2136" s="85" t="s">
        <v>15737</v>
      </c>
      <c r="C2136" s="85" t="s">
        <v>12</v>
      </c>
      <c r="D2136" s="85" t="s">
        <v>890</v>
      </c>
      <c r="E2136" s="96">
        <v>75</v>
      </c>
      <c r="F2136" s="85" t="s">
        <v>392</v>
      </c>
      <c r="G2136" s="86" t="s">
        <v>15738</v>
      </c>
      <c r="K2136" s="84" t="s">
        <v>49</v>
      </c>
      <c r="L2136" s="85" t="s">
        <v>15781</v>
      </c>
      <c r="M2136" s="85" t="s">
        <v>20</v>
      </c>
      <c r="N2136" s="85" t="s">
        <v>13</v>
      </c>
      <c r="O2136" s="96">
        <v>85</v>
      </c>
      <c r="P2136" s="85" t="s">
        <v>392</v>
      </c>
      <c r="Q2136" s="86" t="s">
        <v>15782</v>
      </c>
    </row>
    <row r="2137" spans="1:17" x14ac:dyDescent="0.25">
      <c r="A2137" s="84" t="s">
        <v>52</v>
      </c>
      <c r="B2137" s="85" t="s">
        <v>378</v>
      </c>
      <c r="C2137" s="85" t="s">
        <v>9</v>
      </c>
      <c r="D2137" s="85" t="s">
        <v>21</v>
      </c>
      <c r="E2137" s="96">
        <v>0</v>
      </c>
      <c r="F2137" s="85" t="s">
        <v>105</v>
      </c>
      <c r="G2137" s="86" t="s">
        <v>6585</v>
      </c>
      <c r="K2137" s="84" t="s">
        <v>50</v>
      </c>
      <c r="L2137" s="85" t="s">
        <v>15783</v>
      </c>
      <c r="M2137" s="85" t="s">
        <v>20</v>
      </c>
      <c r="N2137" s="85" t="s">
        <v>890</v>
      </c>
      <c r="O2137" s="96">
        <v>105</v>
      </c>
      <c r="P2137" s="85" t="s">
        <v>105</v>
      </c>
      <c r="Q2137" s="86" t="s">
        <v>15784</v>
      </c>
    </row>
    <row r="2138" spans="1:17" x14ac:dyDescent="0.25">
      <c r="A2138" s="84" t="s">
        <v>53</v>
      </c>
      <c r="B2138" s="85" t="s">
        <v>2685</v>
      </c>
      <c r="C2138" s="85" t="s">
        <v>20</v>
      </c>
      <c r="D2138" s="85" t="s">
        <v>21</v>
      </c>
      <c r="E2138" s="96">
        <v>0</v>
      </c>
      <c r="F2138" s="85" t="s">
        <v>105</v>
      </c>
      <c r="G2138" s="86" t="s">
        <v>15597</v>
      </c>
      <c r="K2138" s="84" t="s">
        <v>51</v>
      </c>
      <c r="L2138" s="85" t="s">
        <v>15469</v>
      </c>
      <c r="M2138" s="85" t="s">
        <v>20</v>
      </c>
      <c r="N2138" s="85" t="s">
        <v>890</v>
      </c>
      <c r="O2138" s="96">
        <v>105</v>
      </c>
      <c r="P2138" s="85" t="s">
        <v>105</v>
      </c>
      <c r="Q2138" s="86" t="s">
        <v>15785</v>
      </c>
    </row>
    <row r="2139" spans="1:17" x14ac:dyDescent="0.25">
      <c r="A2139" s="84" t="s">
        <v>54</v>
      </c>
      <c r="B2139" s="85" t="s">
        <v>2554</v>
      </c>
      <c r="C2139" s="85" t="s">
        <v>9</v>
      </c>
      <c r="D2139" s="85" t="s">
        <v>21</v>
      </c>
      <c r="E2139" s="96">
        <v>0</v>
      </c>
      <c r="F2139" s="85" t="s">
        <v>105</v>
      </c>
      <c r="G2139" s="86" t="s">
        <v>15355</v>
      </c>
      <c r="K2139" s="84" t="s">
        <v>52</v>
      </c>
      <c r="L2139" s="85" t="s">
        <v>15786</v>
      </c>
      <c r="M2139" s="85" t="s">
        <v>12</v>
      </c>
      <c r="N2139" s="85" t="s">
        <v>13</v>
      </c>
      <c r="O2139" s="96">
        <v>125</v>
      </c>
      <c r="P2139" s="85" t="s">
        <v>105</v>
      </c>
      <c r="Q2139" s="86" t="s">
        <v>15787</v>
      </c>
    </row>
    <row r="2140" spans="1:17" x14ac:dyDescent="0.25">
      <c r="A2140" s="84" t="s">
        <v>55</v>
      </c>
      <c r="B2140" s="85" t="s">
        <v>10023</v>
      </c>
      <c r="C2140" s="85" t="s">
        <v>20</v>
      </c>
      <c r="D2140" s="85" t="s">
        <v>22</v>
      </c>
      <c r="E2140" s="96">
        <v>0</v>
      </c>
      <c r="F2140" s="85" t="s">
        <v>105</v>
      </c>
      <c r="G2140" s="86" t="s">
        <v>15386</v>
      </c>
      <c r="K2140" s="84" t="s">
        <v>53</v>
      </c>
      <c r="L2140" s="85" t="s">
        <v>9155</v>
      </c>
      <c r="M2140" s="85" t="s">
        <v>5</v>
      </c>
      <c r="N2140" s="85" t="s">
        <v>890</v>
      </c>
      <c r="O2140" s="96">
        <v>105</v>
      </c>
      <c r="P2140" s="85" t="s">
        <v>105</v>
      </c>
      <c r="Q2140" s="86" t="s">
        <v>15788</v>
      </c>
    </row>
    <row r="2141" spans="1:17" x14ac:dyDescent="0.25">
      <c r="A2141" s="84" t="s">
        <v>56</v>
      </c>
      <c r="B2141" s="85" t="s">
        <v>15739</v>
      </c>
      <c r="C2141" s="85" t="s">
        <v>20</v>
      </c>
      <c r="D2141" s="85" t="s">
        <v>21</v>
      </c>
      <c r="E2141" s="96">
        <v>0</v>
      </c>
      <c r="F2141" s="85" t="s">
        <v>105</v>
      </c>
      <c r="G2141" s="86" t="s">
        <v>15530</v>
      </c>
      <c r="K2141" s="84" t="s">
        <v>54</v>
      </c>
      <c r="L2141" s="85" t="s">
        <v>1696</v>
      </c>
      <c r="M2141" s="85" t="s">
        <v>9</v>
      </c>
      <c r="N2141" s="85" t="s">
        <v>21</v>
      </c>
      <c r="O2141" s="96">
        <v>0</v>
      </c>
      <c r="P2141" s="85" t="s">
        <v>105</v>
      </c>
      <c r="Q2141" s="86" t="s">
        <v>14025</v>
      </c>
    </row>
    <row r="2142" spans="1:17" x14ac:dyDescent="0.25">
      <c r="A2142" s="251"/>
      <c r="B2142" s="218"/>
      <c r="C2142" s="117"/>
      <c r="D2142" s="88" t="s">
        <v>104</v>
      </c>
      <c r="E2142" s="250">
        <f>SUM(E2130:E2141)</f>
        <v>545</v>
      </c>
      <c r="G2142" s="81"/>
      <c r="K2142" s="84" t="s">
        <v>55</v>
      </c>
      <c r="L2142" s="85" t="s">
        <v>11793</v>
      </c>
      <c r="M2142" s="85" t="s">
        <v>20</v>
      </c>
      <c r="N2142" s="85" t="s">
        <v>13</v>
      </c>
      <c r="O2142" s="96">
        <v>0</v>
      </c>
      <c r="P2142" s="85" t="s">
        <v>105</v>
      </c>
      <c r="Q2142" s="86" t="s">
        <v>15552</v>
      </c>
    </row>
    <row r="2143" spans="1:17" x14ac:dyDescent="0.25">
      <c r="A2143" s="251"/>
      <c r="B2143" s="117"/>
      <c r="C2143" s="117"/>
      <c r="D2143" s="311"/>
      <c r="E2143" s="312"/>
      <c r="G2143" s="81"/>
      <c r="K2143" s="84" t="s">
        <v>56</v>
      </c>
      <c r="L2143" s="85" t="s">
        <v>15489</v>
      </c>
      <c r="M2143" s="85" t="s">
        <v>20</v>
      </c>
      <c r="N2143" s="85" t="s">
        <v>13</v>
      </c>
      <c r="O2143" s="96">
        <v>0</v>
      </c>
      <c r="P2143" s="85" t="s">
        <v>105</v>
      </c>
      <c r="Q2143" s="86" t="s">
        <v>15490</v>
      </c>
    </row>
    <row r="2144" spans="1:17" ht="18.75" x14ac:dyDescent="0.3">
      <c r="A2144" s="79"/>
      <c r="B2144" s="80"/>
      <c r="C2144" t="s">
        <v>393</v>
      </c>
      <c r="E2144" s="115"/>
      <c r="F2144" s="83">
        <v>44653</v>
      </c>
      <c r="G2144" s="81"/>
      <c r="K2144" s="84" t="s">
        <v>57</v>
      </c>
      <c r="L2144" s="85" t="s">
        <v>391</v>
      </c>
      <c r="M2144" s="85" t="s">
        <v>5</v>
      </c>
      <c r="N2144" s="85" t="s">
        <v>890</v>
      </c>
      <c r="O2144" s="96">
        <v>0</v>
      </c>
      <c r="P2144" s="85" t="s">
        <v>105</v>
      </c>
      <c r="Q2144" s="86" t="s">
        <v>15522</v>
      </c>
    </row>
    <row r="2145" spans="1:17" x14ac:dyDescent="0.25">
      <c r="A2145" s="84" t="s">
        <v>97</v>
      </c>
      <c r="B2145" s="85" t="s">
        <v>98</v>
      </c>
      <c r="C2145" s="85" t="s">
        <v>99</v>
      </c>
      <c r="D2145" s="85" t="s">
        <v>100</v>
      </c>
      <c r="E2145" s="85" t="s">
        <v>101</v>
      </c>
      <c r="F2145" s="85" t="s">
        <v>102</v>
      </c>
      <c r="G2145" s="86" t="s">
        <v>103</v>
      </c>
      <c r="K2145" s="84" t="s">
        <v>58</v>
      </c>
      <c r="L2145" s="85" t="s">
        <v>15789</v>
      </c>
      <c r="M2145" s="85" t="s">
        <v>9</v>
      </c>
      <c r="N2145" s="85" t="s">
        <v>13</v>
      </c>
      <c r="O2145" s="96">
        <v>0</v>
      </c>
      <c r="P2145" s="85" t="s">
        <v>254</v>
      </c>
      <c r="Q2145" s="86" t="s">
        <v>15790</v>
      </c>
    </row>
    <row r="2146" spans="1:17" x14ac:dyDescent="0.25">
      <c r="A2146" s="84" t="s">
        <v>2</v>
      </c>
      <c r="B2146" s="85" t="s">
        <v>15740</v>
      </c>
      <c r="C2146" s="85" t="s">
        <v>22</v>
      </c>
      <c r="D2146" s="85" t="s">
        <v>41</v>
      </c>
      <c r="E2146" s="96">
        <v>100</v>
      </c>
      <c r="F2146" s="85" t="s">
        <v>392</v>
      </c>
      <c r="G2146" s="86" t="s">
        <v>15741</v>
      </c>
      <c r="K2146" s="251"/>
      <c r="L2146" s="218"/>
      <c r="M2146" s="117"/>
      <c r="N2146" s="88" t="s">
        <v>104</v>
      </c>
      <c r="O2146" s="250">
        <f>SUM(O2132:O2145)</f>
        <v>1000</v>
      </c>
      <c r="Q2146" s="81"/>
    </row>
    <row r="2147" spans="1:17" x14ac:dyDescent="0.25">
      <c r="A2147" s="84" t="s">
        <v>6</v>
      </c>
      <c r="B2147" s="85" t="s">
        <v>15742</v>
      </c>
      <c r="C2147" s="85" t="s">
        <v>22</v>
      </c>
      <c r="D2147" s="85" t="s">
        <v>41</v>
      </c>
      <c r="E2147" s="96">
        <v>100</v>
      </c>
      <c r="F2147" s="85" t="s">
        <v>392</v>
      </c>
      <c r="G2147" s="86" t="s">
        <v>15743</v>
      </c>
      <c r="K2147" s="251"/>
      <c r="L2147" s="117"/>
      <c r="M2147" s="117"/>
      <c r="N2147" s="311"/>
      <c r="O2147" s="312"/>
      <c r="Q2147" s="81"/>
    </row>
    <row r="2148" spans="1:17" ht="18.75" x14ac:dyDescent="0.3">
      <c r="A2148" s="84" t="s">
        <v>32</v>
      </c>
      <c r="B2148" s="85" t="s">
        <v>15744</v>
      </c>
      <c r="C2148" s="85" t="s">
        <v>22</v>
      </c>
      <c r="D2148" s="85" t="s">
        <v>41</v>
      </c>
      <c r="E2148" s="96">
        <v>50</v>
      </c>
      <c r="F2148" s="85" t="s">
        <v>392</v>
      </c>
      <c r="G2148" s="86" t="s">
        <v>15745</v>
      </c>
      <c r="K2148" s="79"/>
      <c r="L2148" s="80"/>
      <c r="M2148" t="s">
        <v>393</v>
      </c>
      <c r="O2148" s="115"/>
      <c r="P2148" s="83">
        <v>44655</v>
      </c>
      <c r="Q2148" s="81"/>
    </row>
    <row r="2149" spans="1:17" x14ac:dyDescent="0.25">
      <c r="A2149" s="84" t="s">
        <v>48</v>
      </c>
      <c r="B2149" s="85" t="s">
        <v>15746</v>
      </c>
      <c r="C2149" s="85" t="s">
        <v>13</v>
      </c>
      <c r="D2149" s="85" t="s">
        <v>9</v>
      </c>
      <c r="E2149" s="96">
        <v>85</v>
      </c>
      <c r="F2149" s="85" t="s">
        <v>392</v>
      </c>
      <c r="G2149" s="86" t="s">
        <v>15747</v>
      </c>
      <c r="K2149" s="84" t="s">
        <v>97</v>
      </c>
      <c r="L2149" s="85" t="s">
        <v>98</v>
      </c>
      <c r="M2149" s="85" t="s">
        <v>99</v>
      </c>
      <c r="N2149" s="85" t="s">
        <v>100</v>
      </c>
      <c r="O2149" s="85" t="s">
        <v>101</v>
      </c>
      <c r="P2149" s="85" t="s">
        <v>102</v>
      </c>
      <c r="Q2149" s="86" t="s">
        <v>103</v>
      </c>
    </row>
    <row r="2150" spans="1:17" x14ac:dyDescent="0.25">
      <c r="A2150" s="84" t="s">
        <v>49</v>
      </c>
      <c r="B2150" s="85" t="s">
        <v>15748</v>
      </c>
      <c r="C2150" s="85" t="s">
        <v>13</v>
      </c>
      <c r="D2150" s="85" t="s">
        <v>20</v>
      </c>
      <c r="E2150" s="96">
        <v>125</v>
      </c>
      <c r="F2150" s="85" t="s">
        <v>105</v>
      </c>
      <c r="G2150" s="86" t="s">
        <v>15749</v>
      </c>
      <c r="K2150" s="84" t="s">
        <v>2</v>
      </c>
      <c r="L2150" s="85" t="s">
        <v>11063</v>
      </c>
      <c r="M2150" s="85" t="s">
        <v>13</v>
      </c>
      <c r="N2150" s="85" t="s">
        <v>9</v>
      </c>
      <c r="O2150" s="96">
        <v>125</v>
      </c>
      <c r="P2150" s="85" t="s">
        <v>105</v>
      </c>
      <c r="Q2150" s="86" t="s">
        <v>15791</v>
      </c>
    </row>
    <row r="2151" spans="1:17" x14ac:dyDescent="0.25">
      <c r="A2151" s="84" t="s">
        <v>50</v>
      </c>
      <c r="B2151" s="85" t="s">
        <v>8824</v>
      </c>
      <c r="C2151" s="85" t="s">
        <v>13</v>
      </c>
      <c r="D2151" s="85" t="s">
        <v>41</v>
      </c>
      <c r="E2151" s="96">
        <v>130</v>
      </c>
      <c r="F2151" s="85" t="s">
        <v>105</v>
      </c>
      <c r="G2151" s="86" t="s">
        <v>15750</v>
      </c>
      <c r="K2151" s="84" t="s">
        <v>6</v>
      </c>
      <c r="L2151" s="85" t="s">
        <v>15792</v>
      </c>
      <c r="M2151" s="85" t="s">
        <v>890</v>
      </c>
      <c r="N2151" s="85" t="s">
        <v>20</v>
      </c>
      <c r="O2151" s="96">
        <v>75</v>
      </c>
      <c r="P2151" s="85" t="s">
        <v>392</v>
      </c>
      <c r="Q2151" s="86" t="s">
        <v>15793</v>
      </c>
    </row>
    <row r="2152" spans="1:17" x14ac:dyDescent="0.25">
      <c r="A2152" s="84" t="s">
        <v>51</v>
      </c>
      <c r="B2152" s="85" t="s">
        <v>15048</v>
      </c>
      <c r="C2152" s="85" t="s">
        <v>13</v>
      </c>
      <c r="D2152" s="85" t="s">
        <v>41</v>
      </c>
      <c r="E2152" s="96">
        <v>130</v>
      </c>
      <c r="F2152" s="85" t="s">
        <v>105</v>
      </c>
      <c r="G2152" s="86" t="s">
        <v>15751</v>
      </c>
      <c r="K2152" s="84" t="s">
        <v>32</v>
      </c>
      <c r="L2152" s="85" t="s">
        <v>15794</v>
      </c>
      <c r="M2152" s="85" t="s">
        <v>890</v>
      </c>
      <c r="N2152" s="85" t="s">
        <v>20</v>
      </c>
      <c r="O2152" s="96">
        <v>75</v>
      </c>
      <c r="P2152" s="85" t="s">
        <v>392</v>
      </c>
      <c r="Q2152" s="86" t="s">
        <v>15795</v>
      </c>
    </row>
    <row r="2153" spans="1:17" x14ac:dyDescent="0.25">
      <c r="A2153" s="84" t="s">
        <v>52</v>
      </c>
      <c r="B2153" s="85" t="s">
        <v>15752</v>
      </c>
      <c r="C2153" s="85" t="s">
        <v>13</v>
      </c>
      <c r="D2153" s="85" t="s">
        <v>41</v>
      </c>
      <c r="E2153" s="96">
        <v>130</v>
      </c>
      <c r="F2153" s="85" t="s">
        <v>105</v>
      </c>
      <c r="G2153" s="86" t="s">
        <v>15753</v>
      </c>
      <c r="K2153" s="84" t="s">
        <v>48</v>
      </c>
      <c r="L2153" s="85" t="s">
        <v>15796</v>
      </c>
      <c r="M2153" s="85" t="s">
        <v>21</v>
      </c>
      <c r="N2153" s="85" t="s">
        <v>9</v>
      </c>
      <c r="O2153" s="96">
        <v>85</v>
      </c>
      <c r="P2153" s="85" t="s">
        <v>105</v>
      </c>
      <c r="Q2153" s="86" t="s">
        <v>15797</v>
      </c>
    </row>
    <row r="2154" spans="1:17" x14ac:dyDescent="0.25">
      <c r="A2154" s="84" t="s">
        <v>53</v>
      </c>
      <c r="B2154" s="85" t="s">
        <v>8466</v>
      </c>
      <c r="C2154" s="85" t="s">
        <v>13</v>
      </c>
      <c r="D2154" s="85" t="s">
        <v>20</v>
      </c>
      <c r="E2154" s="96">
        <v>85</v>
      </c>
      <c r="F2154" s="85" t="s">
        <v>392</v>
      </c>
      <c r="G2154" s="86" t="s">
        <v>15754</v>
      </c>
      <c r="K2154" s="84" t="s">
        <v>49</v>
      </c>
      <c r="L2154" s="85" t="s">
        <v>13135</v>
      </c>
      <c r="M2154" s="85" t="s">
        <v>21</v>
      </c>
      <c r="N2154" s="85" t="s">
        <v>9</v>
      </c>
      <c r="O2154" s="96">
        <v>55</v>
      </c>
      <c r="P2154" s="85" t="s">
        <v>392</v>
      </c>
      <c r="Q2154" s="86" t="s">
        <v>15798</v>
      </c>
    </row>
    <row r="2155" spans="1:17" x14ac:dyDescent="0.25">
      <c r="A2155" s="84" t="s">
        <v>54</v>
      </c>
      <c r="B2155" s="85" t="s">
        <v>15755</v>
      </c>
      <c r="C2155" s="85" t="s">
        <v>13</v>
      </c>
      <c r="D2155" s="85" t="s">
        <v>9</v>
      </c>
      <c r="E2155" s="96">
        <v>130</v>
      </c>
      <c r="F2155" s="85" t="s">
        <v>105</v>
      </c>
      <c r="G2155" s="86" t="s">
        <v>15756</v>
      </c>
      <c r="K2155" s="84" t="s">
        <v>50</v>
      </c>
      <c r="L2155" s="85" t="s">
        <v>15799</v>
      </c>
      <c r="M2155" s="85" t="s">
        <v>21</v>
      </c>
      <c r="N2155" s="85" t="s">
        <v>9</v>
      </c>
      <c r="O2155" s="96">
        <v>55</v>
      </c>
      <c r="P2155" s="85" t="s">
        <v>392</v>
      </c>
      <c r="Q2155" s="86" t="s">
        <v>15800</v>
      </c>
    </row>
    <row r="2156" spans="1:17" x14ac:dyDescent="0.25">
      <c r="A2156" s="84" t="s">
        <v>55</v>
      </c>
      <c r="B2156" s="85" t="s">
        <v>8858</v>
      </c>
      <c r="C2156" s="85" t="s">
        <v>28</v>
      </c>
      <c r="D2156" s="85" t="s">
        <v>20</v>
      </c>
      <c r="E2156" s="96">
        <v>125</v>
      </c>
      <c r="F2156" s="85" t="s">
        <v>105</v>
      </c>
      <c r="G2156" s="86" t="s">
        <v>15757</v>
      </c>
      <c r="K2156" s="84" t="s">
        <v>51</v>
      </c>
      <c r="L2156" s="85" t="s">
        <v>1696</v>
      </c>
      <c r="M2156" s="85" t="s">
        <v>21</v>
      </c>
      <c r="N2156" s="85" t="s">
        <v>9</v>
      </c>
      <c r="O2156" s="96">
        <v>85</v>
      </c>
      <c r="P2156" s="85" t="s">
        <v>105</v>
      </c>
      <c r="Q2156" s="86" t="s">
        <v>15801</v>
      </c>
    </row>
    <row r="2157" spans="1:17" x14ac:dyDescent="0.25">
      <c r="A2157" s="84" t="s">
        <v>56</v>
      </c>
      <c r="B2157" s="85" t="s">
        <v>5824</v>
      </c>
      <c r="C2157" s="85" t="s">
        <v>21</v>
      </c>
      <c r="D2157" s="85" t="s">
        <v>9</v>
      </c>
      <c r="E2157" s="96">
        <v>85</v>
      </c>
      <c r="F2157" s="85" t="s">
        <v>105</v>
      </c>
      <c r="G2157" s="86" t="s">
        <v>15758</v>
      </c>
      <c r="K2157" s="84" t="s">
        <v>52</v>
      </c>
      <c r="L2157" s="85" t="s">
        <v>15802</v>
      </c>
      <c r="M2157" s="85" t="s">
        <v>21</v>
      </c>
      <c r="N2157" s="85" t="s">
        <v>5</v>
      </c>
      <c r="O2157" s="96">
        <v>55</v>
      </c>
      <c r="P2157" s="85" t="s">
        <v>392</v>
      </c>
      <c r="Q2157" s="86" t="s">
        <v>15803</v>
      </c>
    </row>
    <row r="2158" spans="1:17" x14ac:dyDescent="0.25">
      <c r="A2158" s="84" t="s">
        <v>57</v>
      </c>
      <c r="B2158" s="85" t="s">
        <v>15759</v>
      </c>
      <c r="C2158" s="85" t="s">
        <v>21</v>
      </c>
      <c r="D2158" s="85" t="s">
        <v>5</v>
      </c>
      <c r="E2158" s="96">
        <v>55</v>
      </c>
      <c r="F2158" s="85" t="s">
        <v>392</v>
      </c>
      <c r="G2158" s="86" t="s">
        <v>15760</v>
      </c>
      <c r="K2158" s="84" t="s">
        <v>53</v>
      </c>
      <c r="L2158" s="85" t="s">
        <v>15478</v>
      </c>
      <c r="M2158" s="85" t="s">
        <v>21</v>
      </c>
      <c r="N2158" s="85" t="s">
        <v>9</v>
      </c>
      <c r="O2158" s="96">
        <v>85</v>
      </c>
      <c r="P2158" s="85" t="s">
        <v>105</v>
      </c>
      <c r="Q2158" s="86" t="s">
        <v>15804</v>
      </c>
    </row>
    <row r="2159" spans="1:17" x14ac:dyDescent="0.25">
      <c r="A2159" s="84" t="s">
        <v>58</v>
      </c>
      <c r="B2159" s="85" t="s">
        <v>9653</v>
      </c>
      <c r="C2159" s="85" t="s">
        <v>21</v>
      </c>
      <c r="D2159" s="85" t="s">
        <v>12</v>
      </c>
      <c r="E2159" s="96">
        <v>85</v>
      </c>
      <c r="F2159" s="85" t="s">
        <v>105</v>
      </c>
      <c r="G2159" s="86" t="s">
        <v>15761</v>
      </c>
      <c r="K2159" s="84" t="s">
        <v>54</v>
      </c>
      <c r="L2159" s="85" t="s">
        <v>15805</v>
      </c>
      <c r="M2159" s="85" t="s">
        <v>21</v>
      </c>
      <c r="N2159" s="85" t="s">
        <v>41</v>
      </c>
      <c r="O2159" s="96">
        <v>60</v>
      </c>
      <c r="P2159" s="85" t="s">
        <v>392</v>
      </c>
      <c r="Q2159" s="86" t="s">
        <v>15806</v>
      </c>
    </row>
    <row r="2160" spans="1:17" x14ac:dyDescent="0.25">
      <c r="A2160" s="84" t="s">
        <v>59</v>
      </c>
      <c r="B2160" s="85" t="s">
        <v>15762</v>
      </c>
      <c r="C2160" s="85" t="s">
        <v>21</v>
      </c>
      <c r="D2160" s="85" t="s">
        <v>20</v>
      </c>
      <c r="E2160" s="96">
        <v>85</v>
      </c>
      <c r="F2160" s="85" t="s">
        <v>105</v>
      </c>
      <c r="G2160" s="86" t="s">
        <v>15763</v>
      </c>
      <c r="K2160" s="84" t="s">
        <v>55</v>
      </c>
      <c r="L2160" s="85" t="s">
        <v>15807</v>
      </c>
      <c r="M2160" s="85" t="s">
        <v>21</v>
      </c>
      <c r="N2160" s="85" t="s">
        <v>20</v>
      </c>
      <c r="O2160" s="96">
        <v>0</v>
      </c>
      <c r="P2160" s="85" t="s">
        <v>105</v>
      </c>
      <c r="Q2160" s="86" t="s">
        <v>11408</v>
      </c>
    </row>
    <row r="2161" spans="1:17" x14ac:dyDescent="0.25">
      <c r="A2161" s="84" t="s">
        <v>60</v>
      </c>
      <c r="B2161" s="85" t="s">
        <v>162</v>
      </c>
      <c r="C2161" s="85" t="s">
        <v>21</v>
      </c>
      <c r="D2161" s="85" t="s">
        <v>9</v>
      </c>
      <c r="E2161" s="96">
        <v>55</v>
      </c>
      <c r="F2161" s="85" t="s">
        <v>392</v>
      </c>
      <c r="G2161" s="86" t="s">
        <v>15764</v>
      </c>
      <c r="K2161" s="84" t="s">
        <v>56</v>
      </c>
      <c r="L2161" s="85" t="s">
        <v>2345</v>
      </c>
      <c r="M2161" s="85" t="s">
        <v>21</v>
      </c>
      <c r="N2161" s="85" t="s">
        <v>9</v>
      </c>
      <c r="O2161" s="96">
        <v>0</v>
      </c>
      <c r="P2161" s="85" t="s">
        <v>105</v>
      </c>
      <c r="Q2161" s="86" t="s">
        <v>11988</v>
      </c>
    </row>
    <row r="2162" spans="1:17" x14ac:dyDescent="0.25">
      <c r="A2162" s="84" t="s">
        <v>61</v>
      </c>
      <c r="B2162" s="85" t="s">
        <v>9653</v>
      </c>
      <c r="C2162" s="85" t="s">
        <v>21</v>
      </c>
      <c r="D2162" s="85" t="s">
        <v>20</v>
      </c>
      <c r="E2162" s="96">
        <v>55</v>
      </c>
      <c r="F2162" s="85" t="s">
        <v>392</v>
      </c>
      <c r="G2162" s="86" t="s">
        <v>15765</v>
      </c>
      <c r="K2162" s="84" t="s">
        <v>57</v>
      </c>
      <c r="L2162" s="85" t="s">
        <v>15808</v>
      </c>
      <c r="M2162" s="85" t="s">
        <v>22</v>
      </c>
      <c r="N2162" s="85" t="s">
        <v>41</v>
      </c>
      <c r="O2162" s="96">
        <v>0</v>
      </c>
      <c r="P2162" s="85" t="s">
        <v>105</v>
      </c>
      <c r="Q2162" s="86" t="s">
        <v>13979</v>
      </c>
    </row>
    <row r="2163" spans="1:17" x14ac:dyDescent="0.25">
      <c r="A2163" s="84" t="s">
        <v>62</v>
      </c>
      <c r="B2163" s="85" t="s">
        <v>8275</v>
      </c>
      <c r="C2163" s="85" t="s">
        <v>21</v>
      </c>
      <c r="D2163" s="85" t="s">
        <v>5</v>
      </c>
      <c r="E2163" s="96">
        <v>55</v>
      </c>
      <c r="F2163" s="85" t="s">
        <v>392</v>
      </c>
      <c r="G2163" s="86" t="s">
        <v>15766</v>
      </c>
      <c r="K2163" s="84" t="s">
        <v>58</v>
      </c>
      <c r="L2163" s="85" t="s">
        <v>15809</v>
      </c>
      <c r="M2163" s="85" t="s">
        <v>21</v>
      </c>
      <c r="N2163" s="85" t="s">
        <v>20</v>
      </c>
      <c r="O2163" s="96">
        <v>0</v>
      </c>
      <c r="P2163" s="85" t="s">
        <v>105</v>
      </c>
      <c r="Q2163" s="86" t="s">
        <v>15316</v>
      </c>
    </row>
    <row r="2164" spans="1:17" x14ac:dyDescent="0.25">
      <c r="A2164" s="84" t="s">
        <v>64</v>
      </c>
      <c r="B2164" s="85" t="s">
        <v>12415</v>
      </c>
      <c r="C2164" s="85" t="s">
        <v>21</v>
      </c>
      <c r="D2164" s="85" t="s">
        <v>9</v>
      </c>
      <c r="E2164" s="96">
        <v>0</v>
      </c>
      <c r="F2164" s="85" t="s">
        <v>105</v>
      </c>
      <c r="G2164" s="86" t="s">
        <v>12416</v>
      </c>
      <c r="K2164" s="84" t="s">
        <v>59</v>
      </c>
      <c r="L2164" s="85" t="s">
        <v>15732</v>
      </c>
      <c r="M2164" s="85" t="s">
        <v>21</v>
      </c>
      <c r="N2164" s="85" t="s">
        <v>20</v>
      </c>
      <c r="O2164" s="96">
        <v>0</v>
      </c>
      <c r="P2164" s="85" t="s">
        <v>105</v>
      </c>
      <c r="Q2164" s="86" t="s">
        <v>15733</v>
      </c>
    </row>
    <row r="2165" spans="1:17" x14ac:dyDescent="0.25">
      <c r="D2165" s="255" t="s">
        <v>104</v>
      </c>
      <c r="E2165" s="256">
        <f>SUM(E2146:E2164)</f>
        <v>1665</v>
      </c>
      <c r="G2165" s="81"/>
      <c r="K2165" s="84" t="s">
        <v>60</v>
      </c>
      <c r="L2165" s="85" t="s">
        <v>2208</v>
      </c>
      <c r="M2165" s="85" t="s">
        <v>21</v>
      </c>
      <c r="N2165" s="85" t="s">
        <v>5</v>
      </c>
      <c r="O2165" s="96">
        <v>0</v>
      </c>
      <c r="P2165" s="85" t="s">
        <v>105</v>
      </c>
      <c r="Q2165" s="86" t="s">
        <v>15673</v>
      </c>
    </row>
    <row r="2166" spans="1:17" x14ac:dyDescent="0.25">
      <c r="C2166" s="90"/>
      <c r="N2166" s="255" t="s">
        <v>104</v>
      </c>
      <c r="O2166" s="256">
        <f>SUM(O2150:O2165)</f>
        <v>755</v>
      </c>
      <c r="Q2166" s="81"/>
    </row>
    <row r="2167" spans="1:17" x14ac:dyDescent="0.25">
      <c r="C2167" t="s">
        <v>104</v>
      </c>
      <c r="D2167" s="205">
        <f>SUM(E2142+E2165)</f>
        <v>2210</v>
      </c>
      <c r="E2167" s="273">
        <f>SUM(D2167*1.95583)</f>
        <v>4322.3842999999997</v>
      </c>
      <c r="M2167" s="90"/>
    </row>
    <row r="2168" spans="1:17" x14ac:dyDescent="0.25">
      <c r="D2168" s="205"/>
      <c r="E2168" s="273"/>
      <c r="M2168" t="s">
        <v>104</v>
      </c>
      <c r="N2168" s="205">
        <f>SUM(O2146+O2166)</f>
        <v>1755</v>
      </c>
      <c r="O2168" s="273">
        <f>SUM(N2168*1.95583)</f>
        <v>3432.4816499999997</v>
      </c>
    </row>
    <row r="2169" spans="1:17" x14ac:dyDescent="0.25">
      <c r="E2169" s="91"/>
      <c r="G2169" s="81"/>
      <c r="N2169" s="205"/>
      <c r="O2169" s="273"/>
    </row>
    <row r="2170" spans="1:17" ht="15.75" x14ac:dyDescent="0.25">
      <c r="B2170" s="116" t="s">
        <v>7846</v>
      </c>
      <c r="C2170" s="116" t="s">
        <v>3883</v>
      </c>
      <c r="E2170" s="91"/>
      <c r="F2170" s="81"/>
      <c r="G2170" s="81"/>
      <c r="O2170" s="91"/>
      <c r="Q2170" s="81"/>
    </row>
    <row r="2171" spans="1:17" ht="15.75" x14ac:dyDescent="0.25">
      <c r="A2171" s="79"/>
      <c r="B2171" s="92">
        <v>44657</v>
      </c>
      <c r="F2171" t="s">
        <v>5758</v>
      </c>
      <c r="G2171" s="81"/>
      <c r="L2171" s="116" t="s">
        <v>15775</v>
      </c>
      <c r="M2171" s="116" t="s">
        <v>10724</v>
      </c>
      <c r="O2171" s="91"/>
      <c r="P2171" s="81"/>
      <c r="Q2171" s="81"/>
    </row>
    <row r="2172" spans="1:17" x14ac:dyDescent="0.25">
      <c r="A2172" s="84" t="s">
        <v>97</v>
      </c>
      <c r="B2172" s="93" t="s">
        <v>106</v>
      </c>
      <c r="C2172" s="93" t="s">
        <v>107</v>
      </c>
      <c r="K2172" s="79"/>
      <c r="L2172" s="92">
        <v>44657</v>
      </c>
      <c r="P2172" t="s">
        <v>5758</v>
      </c>
      <c r="Q2172" s="81"/>
    </row>
    <row r="2173" spans="1:17" x14ac:dyDescent="0.25">
      <c r="A2173" s="84">
        <v>1</v>
      </c>
      <c r="B2173" s="85" t="s">
        <v>108</v>
      </c>
      <c r="C2173" s="96">
        <v>14</v>
      </c>
      <c r="G2173" s="81"/>
      <c r="K2173" s="84" t="s">
        <v>97</v>
      </c>
      <c r="L2173" s="93" t="s">
        <v>106</v>
      </c>
      <c r="M2173" s="93" t="s">
        <v>107</v>
      </c>
    </row>
    <row r="2174" spans="1:17" x14ac:dyDescent="0.25">
      <c r="A2174" s="84" t="s">
        <v>6</v>
      </c>
      <c r="B2174" s="85" t="s">
        <v>109</v>
      </c>
      <c r="C2174" s="96">
        <v>0</v>
      </c>
      <c r="E2174" t="s">
        <v>12375</v>
      </c>
      <c r="G2174" s="81"/>
      <c r="K2174" s="84">
        <v>1</v>
      </c>
      <c r="L2174" s="85" t="s">
        <v>108</v>
      </c>
      <c r="M2174" s="96">
        <v>13</v>
      </c>
      <c r="Q2174" s="81"/>
    </row>
    <row r="2175" spans="1:17" x14ac:dyDescent="0.25">
      <c r="A2175" s="84">
        <v>3</v>
      </c>
      <c r="B2175" s="85" t="s">
        <v>110</v>
      </c>
      <c r="C2175" s="96">
        <v>0</v>
      </c>
      <c r="F2175" t="s">
        <v>12376</v>
      </c>
      <c r="G2175" s="81"/>
      <c r="K2175" s="84" t="s">
        <v>6</v>
      </c>
      <c r="L2175" s="85" t="s">
        <v>109</v>
      </c>
      <c r="M2175" s="96">
        <v>0</v>
      </c>
      <c r="O2175" t="s">
        <v>12375</v>
      </c>
      <c r="Q2175" s="81"/>
    </row>
    <row r="2176" spans="1:17" x14ac:dyDescent="0.25">
      <c r="A2176" s="84">
        <v>4</v>
      </c>
      <c r="B2176" s="94" t="s">
        <v>111</v>
      </c>
      <c r="C2176" s="96">
        <v>54</v>
      </c>
      <c r="G2176" s="81"/>
      <c r="K2176" s="84">
        <v>3</v>
      </c>
      <c r="L2176" s="85" t="s">
        <v>110</v>
      </c>
      <c r="M2176" s="96">
        <v>0</v>
      </c>
      <c r="P2176" t="s">
        <v>12376</v>
      </c>
      <c r="Q2176" s="81"/>
    </row>
    <row r="2177" spans="1:17" x14ac:dyDescent="0.25">
      <c r="A2177" s="79"/>
      <c r="B2177" s="95" t="s">
        <v>104</v>
      </c>
      <c r="C2177" s="96">
        <f>SUM(C2173:C2176)</f>
        <v>68</v>
      </c>
      <c r="G2177" s="81"/>
      <c r="K2177" s="84">
        <v>4</v>
      </c>
      <c r="L2177" s="94" t="s">
        <v>111</v>
      </c>
      <c r="M2177" s="96">
        <v>35</v>
      </c>
      <c r="Q2177" s="81"/>
    </row>
    <row r="2178" spans="1:17" x14ac:dyDescent="0.25">
      <c r="A2178" s="79"/>
      <c r="B2178" s="290"/>
      <c r="C2178" s="252"/>
      <c r="G2178" s="81"/>
      <c r="K2178" s="79"/>
      <c r="L2178" s="95" t="s">
        <v>104</v>
      </c>
      <c r="M2178" s="96">
        <f>SUM(M2174:M2177)</f>
        <v>48</v>
      </c>
      <c r="Q2178" s="81"/>
    </row>
    <row r="2179" spans="1:17" x14ac:dyDescent="0.25">
      <c r="A2179" s="79"/>
      <c r="B2179" s="290"/>
      <c r="C2179" s="252"/>
      <c r="D2179" s="117"/>
      <c r="E2179" s="117"/>
      <c r="F2179" s="117"/>
      <c r="G2179" s="276"/>
      <c r="K2179" s="79"/>
      <c r="L2179" s="290"/>
      <c r="M2179" s="252"/>
      <c r="Q2179" s="81"/>
    </row>
    <row r="2180" spans="1:17" x14ac:dyDescent="0.25">
      <c r="A2180" s="79"/>
      <c r="C2180" s="85" t="s">
        <v>2354</v>
      </c>
      <c r="D2180" s="96">
        <v>0</v>
      </c>
      <c r="E2180" s="85"/>
      <c r="G2180" s="81"/>
      <c r="K2180" s="79"/>
      <c r="L2180" s="290"/>
      <c r="M2180" s="252"/>
      <c r="N2180" s="117"/>
      <c r="O2180" s="117"/>
      <c r="P2180" s="117"/>
      <c r="Q2180" s="276"/>
    </row>
    <row r="2181" spans="1:17" x14ac:dyDescent="0.25">
      <c r="A2181" s="79"/>
      <c r="C2181" s="85" t="s">
        <v>112</v>
      </c>
      <c r="D2181" s="96">
        <f>SUM(D2167)</f>
        <v>2210</v>
      </c>
      <c r="E2181" s="99">
        <f>SUM(D2181*1.95583)</f>
        <v>4322.3842999999997</v>
      </c>
      <c r="G2181" s="81"/>
      <c r="K2181" s="79"/>
      <c r="M2181" s="85" t="s">
        <v>2354</v>
      </c>
      <c r="N2181" s="96">
        <v>0</v>
      </c>
      <c r="O2181" s="85"/>
      <c r="Q2181" s="81"/>
    </row>
    <row r="2182" spans="1:17" x14ac:dyDescent="0.25">
      <c r="A2182" s="79"/>
      <c r="C2182" s="85" t="s">
        <v>113</v>
      </c>
      <c r="D2182" s="96">
        <f>SUM(C2177)</f>
        <v>68</v>
      </c>
      <c r="E2182" s="85"/>
      <c r="G2182" s="81"/>
      <c r="K2182" s="79"/>
      <c r="M2182" s="85" t="s">
        <v>112</v>
      </c>
      <c r="N2182" s="96">
        <f>SUM(N2168)</f>
        <v>1755</v>
      </c>
      <c r="O2182" s="99">
        <f>SUM(N2182*1.95583)</f>
        <v>3432.4816499999997</v>
      </c>
      <c r="Q2182" s="81"/>
    </row>
    <row r="2183" spans="1:17" x14ac:dyDescent="0.25">
      <c r="A2183" s="79"/>
      <c r="C2183" s="85" t="s">
        <v>114</v>
      </c>
      <c r="D2183" s="96">
        <f>SUM(D2180+D2181-D2182)</f>
        <v>2142</v>
      </c>
      <c r="E2183" s="85"/>
      <c r="G2183" s="81" t="s">
        <v>5758</v>
      </c>
      <c r="K2183" s="79"/>
      <c r="M2183" s="85" t="s">
        <v>113</v>
      </c>
      <c r="N2183" s="96">
        <f>SUM(M2178)</f>
        <v>48</v>
      </c>
      <c r="O2183" s="85"/>
      <c r="Q2183" s="81"/>
    </row>
    <row r="2184" spans="1:17" x14ac:dyDescent="0.25">
      <c r="A2184" s="79"/>
      <c r="C2184" s="94" t="s">
        <v>2355</v>
      </c>
      <c r="D2184" s="96">
        <v>0</v>
      </c>
      <c r="E2184" s="85"/>
      <c r="G2184" s="81"/>
      <c r="K2184" s="79"/>
      <c r="M2184" s="85" t="s">
        <v>114</v>
      </c>
      <c r="N2184" s="96">
        <f>SUM(N2181+N2182-N2183)</f>
        <v>1707</v>
      </c>
      <c r="O2184" s="85"/>
      <c r="Q2184" s="81" t="s">
        <v>5758</v>
      </c>
    </row>
    <row r="2185" spans="1:17" x14ac:dyDescent="0.25">
      <c r="K2185" s="79"/>
      <c r="M2185" s="94" t="s">
        <v>2355</v>
      </c>
      <c r="N2185" s="96">
        <v>0</v>
      </c>
      <c r="O2185" s="85"/>
      <c r="Q2185" s="81"/>
    </row>
    <row r="2191" spans="1:17" x14ac:dyDescent="0.25">
      <c r="B2191" s="100">
        <v>2550</v>
      </c>
      <c r="G2191" s="81"/>
    </row>
    <row r="2192" spans="1:17" x14ac:dyDescent="0.25">
      <c r="B2192" s="100">
        <v>200</v>
      </c>
      <c r="D2192" s="93" t="s">
        <v>118</v>
      </c>
      <c r="E2192" s="93" t="s">
        <v>119</v>
      </c>
      <c r="F2192" s="93" t="s">
        <v>120</v>
      </c>
      <c r="L2192" s="100">
        <v>2550</v>
      </c>
      <c r="Q2192" s="81"/>
    </row>
    <row r="2193" spans="1:17" x14ac:dyDescent="0.25">
      <c r="B2193" s="101">
        <f>SUM(B2192/B2191)</f>
        <v>7.8431372549019607E-2</v>
      </c>
      <c r="D2193" s="102">
        <f>SUM(B2193*E2181)</f>
        <v>339.01053333333329</v>
      </c>
      <c r="E2193" s="102">
        <f>SUM(D2193/1.17)</f>
        <v>289.75259259259258</v>
      </c>
      <c r="F2193" s="102">
        <f>SUM(D2193-E2193)</f>
        <v>49.257940740740707</v>
      </c>
      <c r="L2193" s="100">
        <v>200</v>
      </c>
      <c r="N2193" s="93" t="s">
        <v>118</v>
      </c>
      <c r="O2193" s="93" t="s">
        <v>119</v>
      </c>
      <c r="P2193" s="93" t="s">
        <v>120</v>
      </c>
    </row>
    <row r="2194" spans="1:17" x14ac:dyDescent="0.25">
      <c r="L2194" s="101">
        <f>SUM(L2193/L2192)</f>
        <v>7.8431372549019607E-2</v>
      </c>
      <c r="N2194" s="102">
        <f>SUM(L2194*O2182)</f>
        <v>269.2142470588235</v>
      </c>
      <c r="O2194" s="102">
        <f>SUM(N2194/1.17)</f>
        <v>230.09764705882353</v>
      </c>
      <c r="P2194" s="102">
        <f>SUM(N2194-O2194)</f>
        <v>39.116599999999977</v>
      </c>
    </row>
    <row r="2200" spans="1:17" ht="18.75" x14ac:dyDescent="0.3">
      <c r="A2200" s="79"/>
      <c r="B2200" s="80" t="s">
        <v>15849</v>
      </c>
      <c r="G2200" s="81"/>
      <c r="K2200" s="79"/>
      <c r="L2200" s="80" t="s">
        <v>15854</v>
      </c>
      <c r="Q2200" s="81"/>
    </row>
    <row r="2201" spans="1:17" x14ac:dyDescent="0.25">
      <c r="A2201" s="79"/>
      <c r="B2201" t="s">
        <v>2056</v>
      </c>
      <c r="F2201" s="82" t="s">
        <v>95</v>
      </c>
      <c r="G2201" s="81"/>
      <c r="K2201" s="79"/>
      <c r="L2201" t="s">
        <v>2056</v>
      </c>
      <c r="P2201" s="82" t="s">
        <v>95</v>
      </c>
      <c r="Q2201" s="81"/>
    </row>
    <row r="2202" spans="1:17" ht="18.75" x14ac:dyDescent="0.3">
      <c r="A2202" s="251"/>
      <c r="B2202" s="274" t="s">
        <v>1077</v>
      </c>
      <c r="C2202" s="117"/>
      <c r="D2202" s="117"/>
      <c r="E2202" s="117"/>
      <c r="F2202" s="275">
        <v>44651</v>
      </c>
      <c r="G2202" s="276"/>
      <c r="K2202" s="251"/>
      <c r="L2202" s="274" t="s">
        <v>15855</v>
      </c>
      <c r="M2202" s="117"/>
      <c r="N2202" s="117"/>
      <c r="O2202" s="117"/>
      <c r="P2202" s="275">
        <v>44651</v>
      </c>
      <c r="Q2202" s="276"/>
    </row>
    <row r="2203" spans="1:17" x14ac:dyDescent="0.25">
      <c r="A2203" s="84" t="s">
        <v>97</v>
      </c>
      <c r="B2203" s="85" t="s">
        <v>98</v>
      </c>
      <c r="C2203" s="85" t="s">
        <v>99</v>
      </c>
      <c r="D2203" s="85" t="s">
        <v>100</v>
      </c>
      <c r="E2203" s="85" t="s">
        <v>101</v>
      </c>
      <c r="F2203" s="85" t="s">
        <v>102</v>
      </c>
      <c r="G2203" s="86" t="s">
        <v>103</v>
      </c>
      <c r="K2203" s="84" t="s">
        <v>97</v>
      </c>
      <c r="L2203" s="85" t="s">
        <v>98</v>
      </c>
      <c r="M2203" s="85" t="s">
        <v>99</v>
      </c>
      <c r="N2203" s="85" t="s">
        <v>100</v>
      </c>
      <c r="O2203" s="85" t="s">
        <v>101</v>
      </c>
      <c r="P2203" s="85" t="s">
        <v>102</v>
      </c>
      <c r="Q2203" s="86" t="s">
        <v>103</v>
      </c>
    </row>
    <row r="2204" spans="1:17" x14ac:dyDescent="0.25">
      <c r="A2204" s="84" t="s">
        <v>2</v>
      </c>
      <c r="B2204" s="85" t="s">
        <v>645</v>
      </c>
      <c r="C2204" s="85" t="s">
        <v>20</v>
      </c>
      <c r="D2204" s="85" t="s">
        <v>21</v>
      </c>
      <c r="E2204" s="96">
        <v>81.806700000000006</v>
      </c>
      <c r="F2204" s="85" t="s">
        <v>496</v>
      </c>
      <c r="G2204" s="86" t="s">
        <v>14988</v>
      </c>
      <c r="K2204" s="84" t="s">
        <v>2</v>
      </c>
      <c r="L2204" s="85" t="s">
        <v>15856</v>
      </c>
      <c r="M2204" s="85" t="s">
        <v>20</v>
      </c>
      <c r="N2204" s="85" t="s">
        <v>13</v>
      </c>
      <c r="O2204" s="96">
        <v>127.82297</v>
      </c>
      <c r="P2204" s="85" t="s">
        <v>496</v>
      </c>
      <c r="Q2204" s="86" t="s">
        <v>15177</v>
      </c>
    </row>
    <row r="2205" spans="1:17" x14ac:dyDescent="0.25">
      <c r="A2205" s="84" t="s">
        <v>6</v>
      </c>
      <c r="B2205" s="85" t="s">
        <v>1419</v>
      </c>
      <c r="C2205" s="85" t="s">
        <v>20</v>
      </c>
      <c r="D2205" s="85" t="s">
        <v>21</v>
      </c>
      <c r="E2205" s="96">
        <v>81.806700000000006</v>
      </c>
      <c r="F2205" s="85" t="s">
        <v>496</v>
      </c>
      <c r="G2205" s="86" t="s">
        <v>14987</v>
      </c>
      <c r="K2205" s="84" t="s">
        <v>6</v>
      </c>
      <c r="L2205" s="85" t="s">
        <v>12892</v>
      </c>
      <c r="M2205" s="85" t="s">
        <v>20</v>
      </c>
      <c r="N2205" s="85" t="s">
        <v>13</v>
      </c>
      <c r="O2205" s="96">
        <v>127.82297</v>
      </c>
      <c r="P2205" s="85" t="s">
        <v>496</v>
      </c>
      <c r="Q2205" s="86" t="s">
        <v>15178</v>
      </c>
    </row>
    <row r="2206" spans="1:17" x14ac:dyDescent="0.25">
      <c r="A2206" s="84" t="s">
        <v>32</v>
      </c>
      <c r="B2206" s="85" t="s">
        <v>1093</v>
      </c>
      <c r="C2206" s="85" t="s">
        <v>9</v>
      </c>
      <c r="D2206" s="85" t="s">
        <v>21</v>
      </c>
      <c r="E2206" s="96">
        <v>81.806700000000006</v>
      </c>
      <c r="F2206" s="85" t="s">
        <v>496</v>
      </c>
      <c r="G2206" s="86" t="s">
        <v>14986</v>
      </c>
      <c r="K2206" s="84" t="s">
        <v>32</v>
      </c>
      <c r="L2206" s="85" t="s">
        <v>12889</v>
      </c>
      <c r="M2206" s="85" t="s">
        <v>20</v>
      </c>
      <c r="N2206" s="85" t="s">
        <v>13</v>
      </c>
      <c r="O2206" s="96">
        <v>127.82297</v>
      </c>
      <c r="P2206" s="85" t="s">
        <v>496</v>
      </c>
      <c r="Q2206" s="86" t="s">
        <v>15344</v>
      </c>
    </row>
    <row r="2207" spans="1:17" x14ac:dyDescent="0.25">
      <c r="A2207" s="84" t="s">
        <v>48</v>
      </c>
      <c r="B2207" s="85" t="s">
        <v>14908</v>
      </c>
      <c r="C2207" s="85" t="s">
        <v>155</v>
      </c>
      <c r="D2207" s="85" t="s">
        <v>21</v>
      </c>
      <c r="E2207" s="96">
        <v>92.032538000000002</v>
      </c>
      <c r="F2207" s="85" t="s">
        <v>496</v>
      </c>
      <c r="G2207" s="86" t="s">
        <v>15067</v>
      </c>
      <c r="K2207" s="251"/>
      <c r="L2207" s="117"/>
      <c r="M2207" s="117"/>
      <c r="N2207" s="255" t="s">
        <v>104</v>
      </c>
      <c r="O2207" s="256">
        <f>SUM(O2204:O2206)</f>
        <v>383.46890999999999</v>
      </c>
      <c r="Q2207" s="81"/>
    </row>
    <row r="2208" spans="1:17" x14ac:dyDescent="0.25">
      <c r="A2208" s="84" t="s">
        <v>49</v>
      </c>
      <c r="B2208" s="85" t="s">
        <v>14909</v>
      </c>
      <c r="C2208" s="85" t="s">
        <v>155</v>
      </c>
      <c r="D2208" s="85" t="s">
        <v>21</v>
      </c>
      <c r="E2208" s="96">
        <v>92.032538000000002</v>
      </c>
      <c r="F2208" s="85" t="s">
        <v>496</v>
      </c>
      <c r="G2208" s="86" t="s">
        <v>15068</v>
      </c>
      <c r="K2208" s="251"/>
      <c r="L2208" s="117"/>
      <c r="M2208" s="117"/>
      <c r="N2208" s="311"/>
      <c r="O2208" s="312"/>
      <c r="Q2208" s="81"/>
    </row>
    <row r="2209" spans="1:17" x14ac:dyDescent="0.25">
      <c r="A2209" s="84" t="s">
        <v>50</v>
      </c>
      <c r="B2209" s="85" t="s">
        <v>14904</v>
      </c>
      <c r="C2209" s="85" t="s">
        <v>20</v>
      </c>
      <c r="D2209" s="85" t="s">
        <v>21</v>
      </c>
      <c r="E2209" s="96">
        <v>86.919619800000007</v>
      </c>
      <c r="F2209" s="85" t="s">
        <v>496</v>
      </c>
      <c r="G2209" s="86" t="s">
        <v>15070</v>
      </c>
      <c r="N2209" s="90"/>
      <c r="P2209" s="81"/>
    </row>
    <row r="2210" spans="1:17" x14ac:dyDescent="0.25">
      <c r="A2210" s="84" t="s">
        <v>51</v>
      </c>
      <c r="B2210" s="85" t="s">
        <v>14905</v>
      </c>
      <c r="C2210" s="85" t="s">
        <v>20</v>
      </c>
      <c r="D2210" s="85" t="s">
        <v>21</v>
      </c>
      <c r="E2210" s="96">
        <v>86.919619800000007</v>
      </c>
      <c r="F2210" s="85" t="s">
        <v>496</v>
      </c>
      <c r="G2210" s="86" t="s">
        <v>15071</v>
      </c>
      <c r="K2210" s="79"/>
      <c r="N2210" t="s">
        <v>104</v>
      </c>
      <c r="O2210" s="205">
        <f>SUM(O2207)</f>
        <v>383.46890999999999</v>
      </c>
      <c r="P2210" s="273">
        <f>SUM(O2210*1.95583)</f>
        <v>749.99999824529993</v>
      </c>
    </row>
    <row r="2211" spans="1:17" x14ac:dyDescent="0.25">
      <c r="A2211" s="84" t="s">
        <v>52</v>
      </c>
      <c r="B2211" s="85" t="s">
        <v>14906</v>
      </c>
      <c r="C2211" s="85" t="s">
        <v>20</v>
      </c>
      <c r="D2211" s="85" t="s">
        <v>21</v>
      </c>
      <c r="E2211" s="96">
        <v>86.919619800000007</v>
      </c>
      <c r="F2211" s="85" t="s">
        <v>496</v>
      </c>
      <c r="G2211" s="86" t="s">
        <v>15072</v>
      </c>
      <c r="K2211" s="79"/>
      <c r="O2211" s="205"/>
      <c r="P2211" s="273"/>
    </row>
    <row r="2212" spans="1:17" x14ac:dyDescent="0.25">
      <c r="A2212" s="84" t="s">
        <v>53</v>
      </c>
      <c r="B2212" s="85" t="s">
        <v>15852</v>
      </c>
      <c r="C2212" s="85" t="s">
        <v>20</v>
      </c>
      <c r="D2212" s="85" t="s">
        <v>21</v>
      </c>
      <c r="E2212" s="96">
        <v>86.919619800000007</v>
      </c>
      <c r="F2212" s="85" t="s">
        <v>496</v>
      </c>
      <c r="G2212" s="86" t="s">
        <v>15073</v>
      </c>
      <c r="K2212" s="79"/>
      <c r="O2212" s="205"/>
      <c r="P2212" s="273"/>
    </row>
    <row r="2213" spans="1:17" x14ac:dyDescent="0.25">
      <c r="A2213" s="84" t="s">
        <v>54</v>
      </c>
      <c r="B2213" s="85" t="s">
        <v>15289</v>
      </c>
      <c r="C2213" s="85" t="s">
        <v>9</v>
      </c>
      <c r="D2213" s="85" t="s">
        <v>13</v>
      </c>
      <c r="E2213" s="96">
        <v>127.82297</v>
      </c>
      <c r="F2213" s="85" t="s">
        <v>496</v>
      </c>
      <c r="G2213" s="86" t="s">
        <v>15441</v>
      </c>
      <c r="K2213" s="79"/>
      <c r="M2213" s="85" t="s">
        <v>112</v>
      </c>
      <c r="N2213" s="96">
        <f>SUM(O2210)</f>
        <v>383.46890999999999</v>
      </c>
      <c r="O2213" s="99">
        <f>SUM(N2213*1.95583)</f>
        <v>749.99999824529993</v>
      </c>
      <c r="Q2213" s="81"/>
    </row>
    <row r="2214" spans="1:17" x14ac:dyDescent="0.25">
      <c r="A2214" s="84" t="s">
        <v>55</v>
      </c>
      <c r="B2214" s="85" t="s">
        <v>3744</v>
      </c>
      <c r="C2214" s="85" t="s">
        <v>20</v>
      </c>
      <c r="D2214" s="85" t="s">
        <v>13</v>
      </c>
      <c r="E2214" s="96">
        <v>127.82297</v>
      </c>
      <c r="F2214" s="85" t="s">
        <v>496</v>
      </c>
      <c r="G2214" s="86" t="s">
        <v>15442</v>
      </c>
    </row>
    <row r="2215" spans="1:17" x14ac:dyDescent="0.25">
      <c r="A2215" s="84" t="s">
        <v>56</v>
      </c>
      <c r="B2215" s="85" t="s">
        <v>15275</v>
      </c>
      <c r="C2215" s="85" t="s">
        <v>20</v>
      </c>
      <c r="D2215" s="85" t="s">
        <v>13</v>
      </c>
      <c r="E2215" s="96">
        <v>127.82297</v>
      </c>
      <c r="F2215" s="85" t="s">
        <v>496</v>
      </c>
      <c r="G2215" s="86" t="s">
        <v>15443</v>
      </c>
    </row>
    <row r="2216" spans="1:17" x14ac:dyDescent="0.25">
      <c r="A2216" s="84" t="s">
        <v>57</v>
      </c>
      <c r="B2216" s="85" t="s">
        <v>15277</v>
      </c>
      <c r="C2216" s="85" t="s">
        <v>20</v>
      </c>
      <c r="D2216" s="85" t="s">
        <v>13</v>
      </c>
      <c r="E2216" s="96">
        <v>127.82297</v>
      </c>
      <c r="F2216" s="85" t="s">
        <v>496</v>
      </c>
      <c r="G2216" s="86" t="s">
        <v>15444</v>
      </c>
    </row>
    <row r="2217" spans="1:17" x14ac:dyDescent="0.25">
      <c r="A2217" s="84" t="s">
        <v>58</v>
      </c>
      <c r="B2217" s="85" t="s">
        <v>1772</v>
      </c>
      <c r="C2217" s="85" t="s">
        <v>20</v>
      </c>
      <c r="D2217" s="85" t="s">
        <v>13</v>
      </c>
      <c r="E2217" s="96">
        <v>127.82297</v>
      </c>
      <c r="F2217" s="85" t="s">
        <v>496</v>
      </c>
      <c r="G2217" s="86" t="s">
        <v>15445</v>
      </c>
      <c r="L2217" s="100">
        <v>2450</v>
      </c>
      <c r="N2217" s="93" t="s">
        <v>118</v>
      </c>
      <c r="O2217" s="93" t="s">
        <v>119</v>
      </c>
      <c r="P2217" s="93" t="s">
        <v>120</v>
      </c>
    </row>
    <row r="2218" spans="1:17" x14ac:dyDescent="0.25">
      <c r="A2218" s="84" t="s">
        <v>59</v>
      </c>
      <c r="B2218" s="85" t="s">
        <v>4075</v>
      </c>
      <c r="C2218" s="85" t="s">
        <v>20</v>
      </c>
      <c r="D2218" s="85" t="s">
        <v>13</v>
      </c>
      <c r="E2218" s="96">
        <v>127.82297</v>
      </c>
      <c r="F2218" s="85" t="s">
        <v>496</v>
      </c>
      <c r="G2218" s="86" t="s">
        <v>15587</v>
      </c>
      <c r="L2218" s="100">
        <v>200</v>
      </c>
      <c r="N2218" s="102">
        <f>SUM(L2219*O2213)</f>
        <v>61.224489652677541</v>
      </c>
      <c r="O2218" s="102">
        <f>SUM(N2218/1.17)</f>
        <v>52.328623634767133</v>
      </c>
      <c r="P2218" s="102">
        <f>SUM(N2218-O2218)</f>
        <v>8.8958660179104072</v>
      </c>
    </row>
    <row r="2219" spans="1:17" x14ac:dyDescent="0.25">
      <c r="A2219" s="84" t="s">
        <v>60</v>
      </c>
      <c r="B2219" s="85" t="s">
        <v>5298</v>
      </c>
      <c r="C2219" s="85" t="s">
        <v>20</v>
      </c>
      <c r="D2219" s="85" t="s">
        <v>13</v>
      </c>
      <c r="E2219" s="96">
        <v>127.82297</v>
      </c>
      <c r="F2219" s="85" t="s">
        <v>496</v>
      </c>
      <c r="G2219" s="86" t="s">
        <v>15588</v>
      </c>
      <c r="L2219" s="101">
        <f>SUM(L2218/L2217)</f>
        <v>8.1632653061224483E-2</v>
      </c>
    </row>
    <row r="2220" spans="1:17" x14ac:dyDescent="0.25">
      <c r="A2220" s="251"/>
      <c r="B2220" s="117"/>
      <c r="C2220" s="117"/>
      <c r="D2220" s="255" t="s">
        <v>104</v>
      </c>
      <c r="E2220" s="256">
        <f>SUM(E2204:E2219)</f>
        <v>1671.9244451999996</v>
      </c>
      <c r="G2220" s="81"/>
    </row>
    <row r="2221" spans="1:17" x14ac:dyDescent="0.25">
      <c r="A2221" s="251"/>
      <c r="B2221" s="117"/>
      <c r="C2221" s="117"/>
      <c r="D2221" s="311"/>
      <c r="E2221" s="312"/>
      <c r="G2221" s="81"/>
    </row>
    <row r="2222" spans="1:17" x14ac:dyDescent="0.25">
      <c r="D2222" s="90"/>
      <c r="F2222" s="81"/>
    </row>
    <row r="2223" spans="1:17" x14ac:dyDescent="0.25">
      <c r="A2223" s="79"/>
      <c r="D2223" t="s">
        <v>104</v>
      </c>
      <c r="E2223" s="205">
        <f>SUM(E2220)</f>
        <v>1671.9244451999996</v>
      </c>
      <c r="F2223" s="273">
        <f>SUM(E2223*1.95583)</f>
        <v>3269.9999876555153</v>
      </c>
    </row>
    <row r="2224" spans="1:17" x14ac:dyDescent="0.25">
      <c r="A2224" s="79"/>
      <c r="E2224" s="205"/>
      <c r="F2224" s="273"/>
    </row>
    <row r="2225" spans="1:17" x14ac:dyDescent="0.25">
      <c r="A2225" s="79"/>
      <c r="E2225" s="205"/>
      <c r="F2225" s="273"/>
    </row>
    <row r="2226" spans="1:17" x14ac:dyDescent="0.25">
      <c r="A2226" s="79"/>
      <c r="C2226" s="85" t="s">
        <v>112</v>
      </c>
      <c r="D2226" s="96">
        <f>SUM(E2223)</f>
        <v>1671.9244451999996</v>
      </c>
      <c r="E2226" s="99">
        <f>SUM(D2226*1.95583)</f>
        <v>3269.9999876555153</v>
      </c>
      <c r="G2226" s="81"/>
    </row>
    <row r="2230" spans="1:17" x14ac:dyDescent="0.25">
      <c r="B2230" s="100">
        <v>2450</v>
      </c>
      <c r="D2230" s="93" t="s">
        <v>118</v>
      </c>
      <c r="E2230" s="93" t="s">
        <v>119</v>
      </c>
      <c r="F2230" s="93" t="s">
        <v>120</v>
      </c>
    </row>
    <row r="2231" spans="1:17" x14ac:dyDescent="0.25">
      <c r="B2231" s="100">
        <v>200</v>
      </c>
      <c r="D2231" s="102">
        <f>SUM(B2232*E2226)</f>
        <v>266.93877450249101</v>
      </c>
      <c r="E2231" s="102">
        <f>SUM(D2231/1.17)</f>
        <v>228.15279872007781</v>
      </c>
      <c r="F2231" s="102">
        <f>SUM(D2231-E2231)</f>
        <v>38.785975782413203</v>
      </c>
    </row>
    <row r="2232" spans="1:17" x14ac:dyDescent="0.25">
      <c r="B2232" s="101">
        <f>SUM(B2231/B2230)</f>
        <v>8.1632653061224483E-2</v>
      </c>
    </row>
    <row r="2239" spans="1:17" ht="18.75" x14ac:dyDescent="0.3">
      <c r="A2239" s="79"/>
      <c r="B2239" s="80" t="s">
        <v>15934</v>
      </c>
      <c r="G2239" s="81"/>
      <c r="K2239" s="79"/>
      <c r="L2239" s="80" t="s">
        <v>7936</v>
      </c>
      <c r="Q2239" s="81"/>
    </row>
    <row r="2240" spans="1:17" x14ac:dyDescent="0.25">
      <c r="A2240" s="79"/>
      <c r="B2240" t="s">
        <v>14642</v>
      </c>
      <c r="F2240" s="82" t="s">
        <v>95</v>
      </c>
      <c r="G2240" s="81"/>
      <c r="K2240" s="79"/>
      <c r="L2240" t="s">
        <v>536</v>
      </c>
      <c r="P2240" s="82" t="s">
        <v>95</v>
      </c>
      <c r="Q2240" s="81"/>
    </row>
    <row r="2241" spans="1:17" ht="18.75" x14ac:dyDescent="0.3">
      <c r="A2241" s="251"/>
      <c r="B2241" s="274"/>
      <c r="C2241" s="117" t="s">
        <v>96</v>
      </c>
      <c r="D2241" s="117"/>
      <c r="E2241" s="117"/>
      <c r="F2241" s="275">
        <v>44654</v>
      </c>
      <c r="G2241" s="276"/>
      <c r="K2241" s="251"/>
      <c r="L2241" s="274"/>
      <c r="M2241" s="117" t="s">
        <v>96</v>
      </c>
      <c r="N2241" s="117"/>
      <c r="O2241" s="117"/>
      <c r="P2241" s="275">
        <v>44656</v>
      </c>
      <c r="Q2241" s="276"/>
    </row>
    <row r="2242" spans="1:17" x14ac:dyDescent="0.25">
      <c r="A2242" s="84" t="s">
        <v>97</v>
      </c>
      <c r="B2242" s="85" t="s">
        <v>98</v>
      </c>
      <c r="C2242" s="85" t="s">
        <v>99</v>
      </c>
      <c r="D2242" s="85" t="s">
        <v>100</v>
      </c>
      <c r="E2242" s="85" t="s">
        <v>101</v>
      </c>
      <c r="F2242" s="85" t="s">
        <v>102</v>
      </c>
      <c r="G2242" s="86" t="s">
        <v>103</v>
      </c>
      <c r="K2242" s="84" t="s">
        <v>97</v>
      </c>
      <c r="L2242" s="85" t="s">
        <v>98</v>
      </c>
      <c r="M2242" s="85" t="s">
        <v>99</v>
      </c>
      <c r="N2242" s="85" t="s">
        <v>100</v>
      </c>
      <c r="O2242" s="85" t="s">
        <v>101</v>
      </c>
      <c r="P2242" s="85" t="s">
        <v>102</v>
      </c>
      <c r="Q2242" s="86" t="s">
        <v>103</v>
      </c>
    </row>
    <row r="2243" spans="1:17" x14ac:dyDescent="0.25">
      <c r="A2243" s="84" t="s">
        <v>2</v>
      </c>
      <c r="B2243" s="85" t="s">
        <v>3169</v>
      </c>
      <c r="C2243" s="85" t="s">
        <v>9</v>
      </c>
      <c r="D2243" s="85" t="s">
        <v>21</v>
      </c>
      <c r="E2243" s="96">
        <v>85</v>
      </c>
      <c r="F2243" s="85" t="s">
        <v>105</v>
      </c>
      <c r="G2243" s="86" t="s">
        <v>15887</v>
      </c>
      <c r="K2243" s="84" t="s">
        <v>2</v>
      </c>
      <c r="L2243" s="85" t="s">
        <v>3167</v>
      </c>
      <c r="M2243" s="85" t="s">
        <v>9</v>
      </c>
      <c r="N2243" s="85" t="s">
        <v>17</v>
      </c>
      <c r="O2243" s="96">
        <v>110</v>
      </c>
      <c r="P2243" s="85" t="s">
        <v>105</v>
      </c>
      <c r="Q2243" s="86" t="s">
        <v>15937</v>
      </c>
    </row>
    <row r="2244" spans="1:17" x14ac:dyDescent="0.25">
      <c r="A2244" s="84" t="s">
        <v>6</v>
      </c>
      <c r="B2244" s="85" t="s">
        <v>15888</v>
      </c>
      <c r="C2244" s="85" t="s">
        <v>9</v>
      </c>
      <c r="D2244" s="85" t="s">
        <v>21</v>
      </c>
      <c r="E2244" s="96">
        <v>55</v>
      </c>
      <c r="F2244" s="85" t="s">
        <v>392</v>
      </c>
      <c r="G2244" s="86" t="s">
        <v>15889</v>
      </c>
      <c r="K2244" s="84" t="s">
        <v>6</v>
      </c>
      <c r="L2244" s="85" t="s">
        <v>15938</v>
      </c>
      <c r="M2244" s="85" t="s">
        <v>9</v>
      </c>
      <c r="N2244" s="85" t="s">
        <v>28</v>
      </c>
      <c r="O2244" s="96">
        <v>85</v>
      </c>
      <c r="P2244" s="85" t="s">
        <v>392</v>
      </c>
      <c r="Q2244" s="86" t="s">
        <v>15939</v>
      </c>
    </row>
    <row r="2245" spans="1:17" x14ac:dyDescent="0.25">
      <c r="A2245" s="84" t="s">
        <v>32</v>
      </c>
      <c r="B2245" s="85" t="s">
        <v>15890</v>
      </c>
      <c r="C2245" s="85" t="s">
        <v>9</v>
      </c>
      <c r="D2245" s="85" t="s">
        <v>21</v>
      </c>
      <c r="E2245" s="96">
        <v>85</v>
      </c>
      <c r="F2245" s="85" t="s">
        <v>105</v>
      </c>
      <c r="G2245" s="86" t="s">
        <v>15891</v>
      </c>
      <c r="K2245" s="84" t="s">
        <v>32</v>
      </c>
      <c r="L2245" s="85" t="s">
        <v>15940</v>
      </c>
      <c r="M2245" s="85" t="s">
        <v>9</v>
      </c>
      <c r="N2245" s="85" t="s">
        <v>21</v>
      </c>
      <c r="O2245" s="96">
        <v>85</v>
      </c>
      <c r="P2245" s="85" t="s">
        <v>105</v>
      </c>
      <c r="Q2245" s="86" t="s">
        <v>15941</v>
      </c>
    </row>
    <row r="2246" spans="1:17" x14ac:dyDescent="0.25">
      <c r="A2246" s="84" t="s">
        <v>48</v>
      </c>
      <c r="B2246" s="85" t="s">
        <v>2091</v>
      </c>
      <c r="C2246" s="85" t="s">
        <v>9</v>
      </c>
      <c r="D2246" s="85" t="s">
        <v>21</v>
      </c>
      <c r="E2246" s="96">
        <v>55</v>
      </c>
      <c r="F2246" s="85" t="s">
        <v>392</v>
      </c>
      <c r="G2246" s="86" t="s">
        <v>15892</v>
      </c>
      <c r="K2246" s="84" t="s">
        <v>48</v>
      </c>
      <c r="L2246" s="85" t="s">
        <v>7220</v>
      </c>
      <c r="M2246" s="85" t="s">
        <v>20</v>
      </c>
      <c r="N2246" s="85" t="s">
        <v>22</v>
      </c>
      <c r="O2246" s="96">
        <v>135</v>
      </c>
      <c r="P2246" s="85" t="s">
        <v>105</v>
      </c>
      <c r="Q2246" s="86" t="s">
        <v>15942</v>
      </c>
    </row>
    <row r="2247" spans="1:17" x14ac:dyDescent="0.25">
      <c r="A2247" s="84" t="s">
        <v>49</v>
      </c>
      <c r="B2247" s="85" t="s">
        <v>15120</v>
      </c>
      <c r="C2247" s="85" t="s">
        <v>9</v>
      </c>
      <c r="D2247" s="85" t="s">
        <v>21</v>
      </c>
      <c r="E2247" s="96">
        <v>55</v>
      </c>
      <c r="F2247" s="85" t="s">
        <v>392</v>
      </c>
      <c r="G2247" s="86" t="s">
        <v>15893</v>
      </c>
      <c r="K2247" s="84" t="s">
        <v>49</v>
      </c>
      <c r="L2247" s="85" t="s">
        <v>15644</v>
      </c>
      <c r="M2247" s="85" t="s">
        <v>20</v>
      </c>
      <c r="N2247" s="85" t="s">
        <v>22</v>
      </c>
      <c r="O2247" s="96">
        <v>135</v>
      </c>
      <c r="P2247" s="85" t="s">
        <v>105</v>
      </c>
      <c r="Q2247" s="86" t="s">
        <v>15943</v>
      </c>
    </row>
    <row r="2248" spans="1:17" x14ac:dyDescent="0.25">
      <c r="A2248" s="84" t="s">
        <v>50</v>
      </c>
      <c r="B2248" s="85" t="s">
        <v>15894</v>
      </c>
      <c r="C2248" s="85" t="s">
        <v>9</v>
      </c>
      <c r="D2248" s="85" t="s">
        <v>21</v>
      </c>
      <c r="E2248" s="96">
        <v>85</v>
      </c>
      <c r="F2248" s="85" t="s">
        <v>105</v>
      </c>
      <c r="G2248" s="86" t="s">
        <v>15895</v>
      </c>
      <c r="K2248" s="84" t="s">
        <v>50</v>
      </c>
      <c r="L2248" s="85" t="s">
        <v>15944</v>
      </c>
      <c r="M2248" s="85" t="s">
        <v>20</v>
      </c>
      <c r="N2248" s="85" t="s">
        <v>22</v>
      </c>
      <c r="O2248" s="96">
        <v>135</v>
      </c>
      <c r="P2248" s="85" t="s">
        <v>105</v>
      </c>
      <c r="Q2248" s="86" t="s">
        <v>15945</v>
      </c>
    </row>
    <row r="2249" spans="1:17" x14ac:dyDescent="0.25">
      <c r="A2249" s="84" t="s">
        <v>51</v>
      </c>
      <c r="B2249" s="85" t="s">
        <v>15896</v>
      </c>
      <c r="C2249" s="85" t="s">
        <v>9</v>
      </c>
      <c r="D2249" s="85" t="s">
        <v>21</v>
      </c>
      <c r="E2249" s="96">
        <v>85</v>
      </c>
      <c r="F2249" s="85" t="s">
        <v>105</v>
      </c>
      <c r="G2249" s="86" t="s">
        <v>15897</v>
      </c>
      <c r="K2249" s="84" t="s">
        <v>51</v>
      </c>
      <c r="L2249" s="85" t="s">
        <v>15647</v>
      </c>
      <c r="M2249" s="85" t="s">
        <v>20</v>
      </c>
      <c r="N2249" s="85" t="s">
        <v>13</v>
      </c>
      <c r="O2249" s="96">
        <v>85</v>
      </c>
      <c r="P2249" s="85" t="s">
        <v>392</v>
      </c>
      <c r="Q2249" s="86" t="s">
        <v>15946</v>
      </c>
    </row>
    <row r="2250" spans="1:17" x14ac:dyDescent="0.25">
      <c r="A2250" s="84" t="s">
        <v>52</v>
      </c>
      <c r="B2250" s="85" t="s">
        <v>15898</v>
      </c>
      <c r="C2250" s="85" t="s">
        <v>20</v>
      </c>
      <c r="D2250" s="85" t="s">
        <v>890</v>
      </c>
      <c r="E2250" s="96">
        <v>105</v>
      </c>
      <c r="F2250" s="85" t="s">
        <v>105</v>
      </c>
      <c r="G2250" s="86" t="s">
        <v>15899</v>
      </c>
      <c r="K2250" s="84" t="s">
        <v>52</v>
      </c>
      <c r="L2250" s="85" t="s">
        <v>11735</v>
      </c>
      <c r="M2250" s="85" t="s">
        <v>20</v>
      </c>
      <c r="N2250" s="85" t="s">
        <v>21</v>
      </c>
      <c r="O2250" s="96">
        <v>85</v>
      </c>
      <c r="P2250" s="85" t="s">
        <v>105</v>
      </c>
      <c r="Q2250" s="86" t="s">
        <v>15947</v>
      </c>
    </row>
    <row r="2251" spans="1:17" x14ac:dyDescent="0.25">
      <c r="A2251" s="84" t="s">
        <v>53</v>
      </c>
      <c r="B2251" s="85" t="s">
        <v>15906</v>
      </c>
      <c r="C2251" s="85" t="s">
        <v>20</v>
      </c>
      <c r="D2251" s="85" t="s">
        <v>21</v>
      </c>
      <c r="E2251" s="96">
        <v>85</v>
      </c>
      <c r="F2251" s="85" t="s">
        <v>105</v>
      </c>
      <c r="G2251" s="86" t="s">
        <v>15907</v>
      </c>
      <c r="K2251" s="84" t="s">
        <v>53</v>
      </c>
      <c r="L2251" s="85" t="s">
        <v>3240</v>
      </c>
      <c r="M2251" s="85" t="s">
        <v>20</v>
      </c>
      <c r="N2251" s="85" t="s">
        <v>21</v>
      </c>
      <c r="O2251" s="96">
        <v>0</v>
      </c>
      <c r="P2251" s="85" t="s">
        <v>105</v>
      </c>
      <c r="Q2251" s="86" t="s">
        <v>14512</v>
      </c>
    </row>
    <row r="2252" spans="1:17" x14ac:dyDescent="0.25">
      <c r="A2252" s="84" t="s">
        <v>54</v>
      </c>
      <c r="B2252" s="85" t="s">
        <v>15900</v>
      </c>
      <c r="C2252" s="85" t="s">
        <v>5</v>
      </c>
      <c r="D2252" s="85" t="s">
        <v>21</v>
      </c>
      <c r="E2252" s="96">
        <v>55</v>
      </c>
      <c r="F2252" s="85" t="s">
        <v>392</v>
      </c>
      <c r="G2252" s="86" t="s">
        <v>15901</v>
      </c>
      <c r="K2252" s="84" t="s">
        <v>54</v>
      </c>
      <c r="L2252" s="85" t="s">
        <v>4826</v>
      </c>
      <c r="M2252" s="85" t="s">
        <v>12</v>
      </c>
      <c r="N2252" s="85" t="s">
        <v>21</v>
      </c>
      <c r="O2252" s="96">
        <v>0</v>
      </c>
      <c r="P2252" s="85" t="s">
        <v>105</v>
      </c>
      <c r="Q2252" s="86" t="s">
        <v>15449</v>
      </c>
    </row>
    <row r="2253" spans="1:17" x14ac:dyDescent="0.25">
      <c r="A2253" s="84" t="s">
        <v>55</v>
      </c>
      <c r="B2253" s="85" t="s">
        <v>15902</v>
      </c>
      <c r="C2253" s="85" t="s">
        <v>20</v>
      </c>
      <c r="D2253" s="85" t="s">
        <v>13</v>
      </c>
      <c r="E2253" s="96">
        <v>0</v>
      </c>
      <c r="F2253" s="85" t="s">
        <v>105</v>
      </c>
      <c r="G2253" s="86" t="s">
        <v>15903</v>
      </c>
      <c r="K2253" s="84" t="s">
        <v>55</v>
      </c>
      <c r="L2253" s="85" t="s">
        <v>5759</v>
      </c>
      <c r="M2253" s="85" t="s">
        <v>9</v>
      </c>
      <c r="N2253" s="85" t="s">
        <v>22</v>
      </c>
      <c r="O2253" s="96">
        <v>0</v>
      </c>
      <c r="P2253" s="85" t="s">
        <v>105</v>
      </c>
      <c r="Q2253" s="86" t="s">
        <v>15719</v>
      </c>
    </row>
    <row r="2254" spans="1:17" x14ac:dyDescent="0.25">
      <c r="A2254" s="84" t="s">
        <v>56</v>
      </c>
      <c r="B2254" s="85" t="s">
        <v>8565</v>
      </c>
      <c r="C2254" s="85" t="s">
        <v>9</v>
      </c>
      <c r="D2254" s="85" t="s">
        <v>21</v>
      </c>
      <c r="E2254" s="96">
        <v>0</v>
      </c>
      <c r="F2254" s="85" t="s">
        <v>105</v>
      </c>
      <c r="G2254" s="86" t="s">
        <v>15448</v>
      </c>
      <c r="K2254" s="84" t="s">
        <v>56</v>
      </c>
      <c r="L2254" s="85" t="s">
        <v>7183</v>
      </c>
      <c r="M2254" s="85" t="s">
        <v>9</v>
      </c>
      <c r="N2254" s="85" t="s">
        <v>13</v>
      </c>
      <c r="O2254" s="96">
        <v>0</v>
      </c>
      <c r="P2254" s="85" t="s">
        <v>105</v>
      </c>
      <c r="Q2254" s="86" t="s">
        <v>15458</v>
      </c>
    </row>
    <row r="2255" spans="1:17" x14ac:dyDescent="0.25">
      <c r="A2255" s="84" t="s">
        <v>57</v>
      </c>
      <c r="B2255" s="85" t="s">
        <v>15904</v>
      </c>
      <c r="C2255" s="85" t="s">
        <v>9</v>
      </c>
      <c r="D2255" s="85" t="s">
        <v>21</v>
      </c>
      <c r="E2255" s="96">
        <v>0</v>
      </c>
      <c r="F2255" s="85" t="s">
        <v>105</v>
      </c>
      <c r="G2255" s="86" t="s">
        <v>15195</v>
      </c>
      <c r="K2255" s="84" t="s">
        <v>57</v>
      </c>
      <c r="L2255" s="85" t="s">
        <v>15391</v>
      </c>
      <c r="M2255" s="85" t="s">
        <v>9</v>
      </c>
      <c r="N2255" s="85" t="s">
        <v>13</v>
      </c>
      <c r="O2255" s="96">
        <v>0</v>
      </c>
      <c r="P2255" s="85" t="s">
        <v>105</v>
      </c>
      <c r="Q2255" s="86" t="s">
        <v>15392</v>
      </c>
    </row>
    <row r="2256" spans="1:17" x14ac:dyDescent="0.25">
      <c r="A2256" s="84" t="s">
        <v>58</v>
      </c>
      <c r="B2256" s="85" t="s">
        <v>15905</v>
      </c>
      <c r="C2256" s="85" t="s">
        <v>20</v>
      </c>
      <c r="D2256" s="85" t="s">
        <v>21</v>
      </c>
      <c r="E2256" s="96">
        <v>0</v>
      </c>
      <c r="F2256" s="85" t="s">
        <v>105</v>
      </c>
      <c r="G2256" s="86" t="s">
        <v>15694</v>
      </c>
      <c r="K2256" s="251"/>
      <c r="L2256" s="218"/>
      <c r="M2256" s="117"/>
      <c r="N2256" s="88" t="s">
        <v>104</v>
      </c>
      <c r="O2256" s="250">
        <f>SUM(O2243:O2255)</f>
        <v>855</v>
      </c>
      <c r="Q2256" s="81"/>
    </row>
    <row r="2257" spans="1:17" x14ac:dyDescent="0.25">
      <c r="A2257" s="84" t="s">
        <v>59</v>
      </c>
      <c r="B2257" s="85" t="s">
        <v>11318</v>
      </c>
      <c r="C2257" s="85" t="s">
        <v>20</v>
      </c>
      <c r="D2257" s="85" t="s">
        <v>21</v>
      </c>
      <c r="E2257" s="96">
        <v>0</v>
      </c>
      <c r="F2257" s="85" t="s">
        <v>381</v>
      </c>
      <c r="G2257" s="86" t="s">
        <v>15908</v>
      </c>
      <c r="K2257" s="251"/>
      <c r="L2257" s="117"/>
      <c r="M2257" s="117"/>
      <c r="N2257" s="311"/>
      <c r="O2257" s="312"/>
      <c r="Q2257" s="81"/>
    </row>
    <row r="2258" spans="1:17" ht="18.75" x14ac:dyDescent="0.3">
      <c r="A2258" s="84" t="s">
        <v>60</v>
      </c>
      <c r="B2258" s="85" t="s">
        <v>15909</v>
      </c>
      <c r="C2258" s="85" t="s">
        <v>20</v>
      </c>
      <c r="D2258" s="85" t="s">
        <v>21</v>
      </c>
      <c r="E2258" s="96">
        <v>0</v>
      </c>
      <c r="F2258" s="85" t="s">
        <v>381</v>
      </c>
      <c r="G2258" s="86" t="s">
        <v>15910</v>
      </c>
      <c r="K2258" s="79"/>
      <c r="L2258" s="80"/>
      <c r="M2258" t="s">
        <v>393</v>
      </c>
      <c r="O2258" s="115"/>
      <c r="P2258" s="83">
        <v>44659</v>
      </c>
      <c r="Q2258" s="81"/>
    </row>
    <row r="2259" spans="1:17" x14ac:dyDescent="0.25">
      <c r="A2259" s="251"/>
      <c r="B2259" s="218"/>
      <c r="C2259" s="117"/>
      <c r="D2259" s="88" t="s">
        <v>104</v>
      </c>
      <c r="E2259" s="250">
        <f>SUM(E2243:E2258)</f>
        <v>750</v>
      </c>
      <c r="G2259" s="81"/>
      <c r="K2259" s="84" t="s">
        <v>97</v>
      </c>
      <c r="L2259" s="85" t="s">
        <v>98</v>
      </c>
      <c r="M2259" s="85" t="s">
        <v>99</v>
      </c>
      <c r="N2259" s="85" t="s">
        <v>100</v>
      </c>
      <c r="O2259" s="85" t="s">
        <v>101</v>
      </c>
      <c r="P2259" s="85" t="s">
        <v>102</v>
      </c>
      <c r="Q2259" s="86" t="s">
        <v>103</v>
      </c>
    </row>
    <row r="2260" spans="1:17" x14ac:dyDescent="0.25">
      <c r="A2260" s="251"/>
      <c r="B2260" s="117"/>
      <c r="C2260" s="117"/>
      <c r="D2260" s="311"/>
      <c r="E2260" s="312"/>
      <c r="G2260" s="81"/>
      <c r="K2260" s="84" t="s">
        <v>2</v>
      </c>
      <c r="L2260" s="85" t="s">
        <v>12748</v>
      </c>
      <c r="M2260" s="85" t="s">
        <v>22</v>
      </c>
      <c r="N2260" s="85" t="s">
        <v>9</v>
      </c>
      <c r="O2260" s="96">
        <v>95</v>
      </c>
      <c r="P2260" s="85" t="s">
        <v>392</v>
      </c>
      <c r="Q2260" s="86" t="s">
        <v>15948</v>
      </c>
    </row>
    <row r="2261" spans="1:17" ht="18.75" x14ac:dyDescent="0.3">
      <c r="A2261" s="79"/>
      <c r="B2261" s="80"/>
      <c r="C2261" t="s">
        <v>393</v>
      </c>
      <c r="E2261" s="115"/>
      <c r="F2261" s="83">
        <v>44657</v>
      </c>
      <c r="G2261" s="81"/>
      <c r="K2261" s="84" t="s">
        <v>6</v>
      </c>
      <c r="L2261" s="85" t="s">
        <v>9159</v>
      </c>
      <c r="M2261" s="85" t="s">
        <v>22</v>
      </c>
      <c r="N2261" s="85" t="s">
        <v>20</v>
      </c>
      <c r="O2261" s="96">
        <v>135</v>
      </c>
      <c r="P2261" s="85" t="s">
        <v>105</v>
      </c>
      <c r="Q2261" s="86" t="s">
        <v>15949</v>
      </c>
    </row>
    <row r="2262" spans="1:17" x14ac:dyDescent="0.25">
      <c r="A2262" s="84" t="s">
        <v>97</v>
      </c>
      <c r="B2262" s="85" t="s">
        <v>98</v>
      </c>
      <c r="C2262" s="85" t="s">
        <v>99</v>
      </c>
      <c r="D2262" s="85" t="s">
        <v>100</v>
      </c>
      <c r="E2262" s="85" t="s">
        <v>101</v>
      </c>
      <c r="F2262" s="85" t="s">
        <v>102</v>
      </c>
      <c r="G2262" s="86" t="s">
        <v>103</v>
      </c>
      <c r="K2262" s="84" t="s">
        <v>32</v>
      </c>
      <c r="L2262" s="85" t="s">
        <v>5115</v>
      </c>
      <c r="M2262" s="85" t="s">
        <v>890</v>
      </c>
      <c r="N2262" s="85" t="s">
        <v>155</v>
      </c>
      <c r="O2262" s="96">
        <v>110</v>
      </c>
      <c r="P2262" s="85" t="s">
        <v>105</v>
      </c>
      <c r="Q2262" s="86" t="s">
        <v>15950</v>
      </c>
    </row>
    <row r="2263" spans="1:17" x14ac:dyDescent="0.25">
      <c r="A2263" s="84" t="s">
        <v>2</v>
      </c>
      <c r="B2263" s="85" t="s">
        <v>15911</v>
      </c>
      <c r="C2263" s="85" t="s">
        <v>22</v>
      </c>
      <c r="D2263" s="85" t="s">
        <v>5</v>
      </c>
      <c r="E2263" s="96">
        <v>135</v>
      </c>
      <c r="F2263" s="85" t="s">
        <v>105</v>
      </c>
      <c r="G2263" s="86" t="s">
        <v>15912</v>
      </c>
      <c r="K2263" s="84" t="s">
        <v>48</v>
      </c>
      <c r="L2263" s="85" t="s">
        <v>10216</v>
      </c>
      <c r="M2263" s="85" t="s">
        <v>21</v>
      </c>
      <c r="N2263" s="85" t="s">
        <v>9</v>
      </c>
      <c r="O2263" s="96">
        <v>85</v>
      </c>
      <c r="P2263" s="85" t="s">
        <v>105</v>
      </c>
      <c r="Q2263" s="86" t="s">
        <v>15951</v>
      </c>
    </row>
    <row r="2264" spans="1:17" x14ac:dyDescent="0.25">
      <c r="A2264" s="84" t="s">
        <v>6</v>
      </c>
      <c r="B2264" s="85" t="s">
        <v>15913</v>
      </c>
      <c r="C2264" s="85" t="s">
        <v>13</v>
      </c>
      <c r="D2264" s="85" t="s">
        <v>20</v>
      </c>
      <c r="E2264" s="96">
        <v>125</v>
      </c>
      <c r="F2264" s="85" t="s">
        <v>105</v>
      </c>
      <c r="G2264" s="86" t="s">
        <v>15914</v>
      </c>
      <c r="K2264" s="84" t="s">
        <v>49</v>
      </c>
      <c r="L2264" s="85" t="s">
        <v>13339</v>
      </c>
      <c r="M2264" s="85" t="s">
        <v>21</v>
      </c>
      <c r="N2264" s="85" t="s">
        <v>9</v>
      </c>
      <c r="O2264" s="96">
        <v>85</v>
      </c>
      <c r="P2264" s="85" t="s">
        <v>105</v>
      </c>
      <c r="Q2264" s="86" t="s">
        <v>15952</v>
      </c>
    </row>
    <row r="2265" spans="1:17" x14ac:dyDescent="0.25">
      <c r="A2265" s="84" t="s">
        <v>32</v>
      </c>
      <c r="B2265" s="85" t="s">
        <v>15915</v>
      </c>
      <c r="C2265" s="85" t="s">
        <v>13</v>
      </c>
      <c r="D2265" s="85" t="s">
        <v>20</v>
      </c>
      <c r="E2265" s="96">
        <v>85</v>
      </c>
      <c r="F2265" s="85" t="s">
        <v>392</v>
      </c>
      <c r="G2265" s="86" t="s">
        <v>15916</v>
      </c>
      <c r="K2265" s="84" t="s">
        <v>50</v>
      </c>
      <c r="L2265" s="85" t="s">
        <v>15953</v>
      </c>
      <c r="M2265" s="85" t="s">
        <v>21</v>
      </c>
      <c r="N2265" s="85" t="s">
        <v>9</v>
      </c>
      <c r="O2265" s="96">
        <v>85</v>
      </c>
      <c r="P2265" s="85" t="s">
        <v>105</v>
      </c>
      <c r="Q2265" s="86" t="s">
        <v>15954</v>
      </c>
    </row>
    <row r="2266" spans="1:17" x14ac:dyDescent="0.25">
      <c r="A2266" s="84" t="s">
        <v>48</v>
      </c>
      <c r="B2266" s="85" t="s">
        <v>3497</v>
      </c>
      <c r="C2266" s="85" t="s">
        <v>21</v>
      </c>
      <c r="D2266" s="85" t="s">
        <v>9</v>
      </c>
      <c r="E2266" s="96">
        <v>85</v>
      </c>
      <c r="F2266" s="85" t="s">
        <v>105</v>
      </c>
      <c r="G2266" s="86" t="s">
        <v>15917</v>
      </c>
      <c r="K2266" s="84" t="s">
        <v>51</v>
      </c>
      <c r="L2266" s="85" t="s">
        <v>11874</v>
      </c>
      <c r="M2266" s="85" t="s">
        <v>21</v>
      </c>
      <c r="N2266" s="85" t="s">
        <v>9</v>
      </c>
      <c r="O2266" s="96">
        <v>55</v>
      </c>
      <c r="P2266" s="85" t="s">
        <v>392</v>
      </c>
      <c r="Q2266" s="86" t="s">
        <v>15955</v>
      </c>
    </row>
    <row r="2267" spans="1:17" x14ac:dyDescent="0.25">
      <c r="A2267" s="84" t="s">
        <v>49</v>
      </c>
      <c r="B2267" s="85" t="s">
        <v>6835</v>
      </c>
      <c r="C2267" s="85" t="s">
        <v>21</v>
      </c>
      <c r="D2267" s="85" t="s">
        <v>9</v>
      </c>
      <c r="E2267" s="96">
        <v>85</v>
      </c>
      <c r="F2267" s="85" t="s">
        <v>105</v>
      </c>
      <c r="G2267" s="86" t="s">
        <v>15918</v>
      </c>
      <c r="K2267" s="84" t="s">
        <v>52</v>
      </c>
      <c r="L2267" s="85" t="s">
        <v>15956</v>
      </c>
      <c r="M2267" s="85" t="s">
        <v>21</v>
      </c>
      <c r="N2267" s="85" t="s">
        <v>9</v>
      </c>
      <c r="O2267" s="96">
        <v>85</v>
      </c>
      <c r="P2267" s="85" t="s">
        <v>105</v>
      </c>
      <c r="Q2267" s="86" t="s">
        <v>15957</v>
      </c>
    </row>
    <row r="2268" spans="1:17" x14ac:dyDescent="0.25">
      <c r="A2268" s="84" t="s">
        <v>50</v>
      </c>
      <c r="B2268" s="85" t="s">
        <v>15705</v>
      </c>
      <c r="C2268" s="85" t="s">
        <v>21</v>
      </c>
      <c r="D2268" s="85" t="s">
        <v>20</v>
      </c>
      <c r="E2268" s="96">
        <v>85</v>
      </c>
      <c r="F2268" s="85" t="s">
        <v>105</v>
      </c>
      <c r="G2268" s="86" t="s">
        <v>15919</v>
      </c>
      <c r="K2268" s="84" t="s">
        <v>53</v>
      </c>
      <c r="L2268" s="85" t="s">
        <v>15958</v>
      </c>
      <c r="M2268" s="85" t="s">
        <v>21</v>
      </c>
      <c r="N2268" s="85" t="s">
        <v>9</v>
      </c>
      <c r="O2268" s="96">
        <v>55</v>
      </c>
      <c r="P2268" s="85" t="s">
        <v>392</v>
      </c>
      <c r="Q2268" s="86" t="s">
        <v>15959</v>
      </c>
    </row>
    <row r="2269" spans="1:17" x14ac:dyDescent="0.25">
      <c r="A2269" s="84" t="s">
        <v>51</v>
      </c>
      <c r="B2269" s="85" t="s">
        <v>15920</v>
      </c>
      <c r="C2269" s="85" t="s">
        <v>21</v>
      </c>
      <c r="D2269" s="85" t="s">
        <v>20</v>
      </c>
      <c r="E2269" s="96">
        <v>55</v>
      </c>
      <c r="F2269" s="85" t="s">
        <v>392</v>
      </c>
      <c r="G2269" s="86" t="s">
        <v>15921</v>
      </c>
      <c r="K2269" s="84" t="s">
        <v>54</v>
      </c>
      <c r="L2269" s="85" t="s">
        <v>15960</v>
      </c>
      <c r="M2269" s="85" t="s">
        <v>21</v>
      </c>
      <c r="N2269" s="85" t="s">
        <v>9</v>
      </c>
      <c r="O2269" s="96">
        <v>55</v>
      </c>
      <c r="P2269" s="85" t="s">
        <v>392</v>
      </c>
      <c r="Q2269" s="86" t="s">
        <v>15961</v>
      </c>
    </row>
    <row r="2270" spans="1:17" x14ac:dyDescent="0.25">
      <c r="A2270" s="84" t="s">
        <v>52</v>
      </c>
      <c r="B2270" s="85" t="s">
        <v>15922</v>
      </c>
      <c r="C2270" s="85" t="s">
        <v>21</v>
      </c>
      <c r="D2270" s="85" t="s">
        <v>20</v>
      </c>
      <c r="E2270" s="96">
        <v>27.5</v>
      </c>
      <c r="F2270" s="85" t="s">
        <v>392</v>
      </c>
      <c r="G2270" s="86" t="s">
        <v>15923</v>
      </c>
      <c r="K2270" s="84" t="s">
        <v>55</v>
      </c>
      <c r="L2270" s="85" t="s">
        <v>11948</v>
      </c>
      <c r="M2270" s="85" t="s">
        <v>21</v>
      </c>
      <c r="N2270" s="85" t="s">
        <v>9</v>
      </c>
      <c r="O2270" s="96">
        <v>55</v>
      </c>
      <c r="P2270" s="85" t="s">
        <v>392</v>
      </c>
      <c r="Q2270" s="86" t="s">
        <v>15962</v>
      </c>
    </row>
    <row r="2271" spans="1:17" x14ac:dyDescent="0.25">
      <c r="A2271" s="84" t="s">
        <v>53</v>
      </c>
      <c r="B2271" s="85" t="s">
        <v>6120</v>
      </c>
      <c r="C2271" s="85" t="s">
        <v>21</v>
      </c>
      <c r="D2271" s="85" t="s">
        <v>9</v>
      </c>
      <c r="E2271" s="96">
        <v>55</v>
      </c>
      <c r="F2271" s="85" t="s">
        <v>392</v>
      </c>
      <c r="G2271" s="86" t="s">
        <v>15924</v>
      </c>
      <c r="K2271" s="84" t="s">
        <v>56</v>
      </c>
      <c r="L2271" s="85" t="s">
        <v>15963</v>
      </c>
      <c r="M2271" s="85" t="s">
        <v>21</v>
      </c>
      <c r="N2271" s="85" t="s">
        <v>9</v>
      </c>
      <c r="O2271" s="96">
        <v>55</v>
      </c>
      <c r="P2271" s="85" t="s">
        <v>392</v>
      </c>
      <c r="Q2271" s="86" t="s">
        <v>15964</v>
      </c>
    </row>
    <row r="2272" spans="1:17" x14ac:dyDescent="0.25">
      <c r="A2272" s="84" t="s">
        <v>54</v>
      </c>
      <c r="B2272" s="85" t="s">
        <v>15925</v>
      </c>
      <c r="C2272" s="85" t="s">
        <v>21</v>
      </c>
      <c r="D2272" s="85" t="s">
        <v>41</v>
      </c>
      <c r="E2272" s="96">
        <v>55</v>
      </c>
      <c r="F2272" s="85" t="s">
        <v>392</v>
      </c>
      <c r="G2272" s="86" t="s">
        <v>15926</v>
      </c>
      <c r="K2272" s="84" t="s">
        <v>57</v>
      </c>
      <c r="L2272" s="85" t="s">
        <v>11950</v>
      </c>
      <c r="M2272" s="85" t="s">
        <v>21</v>
      </c>
      <c r="N2272" s="85" t="s">
        <v>9</v>
      </c>
      <c r="O2272" s="96">
        <v>55</v>
      </c>
      <c r="P2272" s="85" t="s">
        <v>392</v>
      </c>
      <c r="Q2272" s="86" t="s">
        <v>15965</v>
      </c>
    </row>
    <row r="2273" spans="1:17" x14ac:dyDescent="0.25">
      <c r="A2273" s="84" t="s">
        <v>55</v>
      </c>
      <c r="B2273" s="85" t="s">
        <v>15927</v>
      </c>
      <c r="C2273" s="85" t="s">
        <v>21</v>
      </c>
      <c r="D2273" s="85" t="s">
        <v>20</v>
      </c>
      <c r="E2273" s="96">
        <v>55</v>
      </c>
      <c r="F2273" s="85" t="s">
        <v>392</v>
      </c>
      <c r="G2273" s="86" t="s">
        <v>15928</v>
      </c>
      <c r="K2273" s="84" t="s">
        <v>58</v>
      </c>
      <c r="L2273" s="85" t="s">
        <v>15966</v>
      </c>
      <c r="M2273" s="85" t="s">
        <v>21</v>
      </c>
      <c r="N2273" s="85" t="s">
        <v>9</v>
      </c>
      <c r="O2273" s="96">
        <v>85</v>
      </c>
      <c r="P2273" s="85" t="s">
        <v>105</v>
      </c>
      <c r="Q2273" s="86" t="s">
        <v>14529</v>
      </c>
    </row>
    <row r="2274" spans="1:17" x14ac:dyDescent="0.25">
      <c r="A2274" s="84" t="s">
        <v>56</v>
      </c>
      <c r="B2274" s="85" t="s">
        <v>2367</v>
      </c>
      <c r="C2274" s="85" t="s">
        <v>21</v>
      </c>
      <c r="D2274" s="85" t="s">
        <v>9</v>
      </c>
      <c r="E2274" s="96">
        <v>55</v>
      </c>
      <c r="F2274" s="85" t="s">
        <v>392</v>
      </c>
      <c r="G2274" s="86" t="s">
        <v>15929</v>
      </c>
      <c r="K2274" s="84" t="s">
        <v>59</v>
      </c>
      <c r="L2274" s="85" t="s">
        <v>3429</v>
      </c>
      <c r="M2274" s="85" t="s">
        <v>21</v>
      </c>
      <c r="N2274" s="85" t="s">
        <v>9</v>
      </c>
      <c r="O2274" s="96">
        <v>85</v>
      </c>
      <c r="P2274" s="85" t="s">
        <v>105</v>
      </c>
      <c r="Q2274" s="86" t="s">
        <v>15967</v>
      </c>
    </row>
    <row r="2275" spans="1:17" x14ac:dyDescent="0.25">
      <c r="A2275" s="84" t="s">
        <v>57</v>
      </c>
      <c r="B2275" s="85" t="s">
        <v>9972</v>
      </c>
      <c r="C2275" s="85" t="s">
        <v>890</v>
      </c>
      <c r="D2275" s="85" t="s">
        <v>9</v>
      </c>
      <c r="E2275" s="96">
        <v>0</v>
      </c>
      <c r="F2275" s="85" t="s">
        <v>105</v>
      </c>
      <c r="G2275" s="86" t="s">
        <v>13763</v>
      </c>
      <c r="K2275" s="84" t="s">
        <v>60</v>
      </c>
      <c r="L2275" s="85" t="s">
        <v>15968</v>
      </c>
      <c r="M2275" s="85" t="s">
        <v>21</v>
      </c>
      <c r="N2275" s="85" t="s">
        <v>9</v>
      </c>
      <c r="O2275" s="96">
        <v>85</v>
      </c>
      <c r="P2275" s="85" t="s">
        <v>105</v>
      </c>
      <c r="Q2275" s="86" t="s">
        <v>15969</v>
      </c>
    </row>
    <row r="2276" spans="1:17" x14ac:dyDescent="0.25">
      <c r="A2276" s="84" t="s">
        <v>58</v>
      </c>
      <c r="B2276" s="85" t="s">
        <v>6100</v>
      </c>
      <c r="C2276" s="85" t="s">
        <v>890</v>
      </c>
      <c r="D2276" s="85" t="s">
        <v>9</v>
      </c>
      <c r="E2276" s="96">
        <v>0</v>
      </c>
      <c r="F2276" s="85" t="s">
        <v>105</v>
      </c>
      <c r="G2276" s="86" t="s">
        <v>15055</v>
      </c>
      <c r="K2276" s="84" t="s">
        <v>61</v>
      </c>
      <c r="L2276" s="85" t="s">
        <v>15970</v>
      </c>
      <c r="M2276" s="85" t="s">
        <v>21</v>
      </c>
      <c r="N2276" s="85" t="s">
        <v>9</v>
      </c>
      <c r="O2276" s="96">
        <v>85</v>
      </c>
      <c r="P2276" s="85" t="s">
        <v>105</v>
      </c>
      <c r="Q2276" s="86" t="s">
        <v>15971</v>
      </c>
    </row>
    <row r="2277" spans="1:17" x14ac:dyDescent="0.25">
      <c r="A2277" s="84" t="s">
        <v>59</v>
      </c>
      <c r="B2277" s="85" t="s">
        <v>15930</v>
      </c>
      <c r="C2277" s="85" t="s">
        <v>21</v>
      </c>
      <c r="D2277" s="85" t="s">
        <v>9</v>
      </c>
      <c r="E2277" s="96">
        <v>0</v>
      </c>
      <c r="F2277" s="85" t="s">
        <v>105</v>
      </c>
      <c r="G2277" s="86" t="s">
        <v>15699</v>
      </c>
      <c r="K2277" s="84" t="s">
        <v>62</v>
      </c>
      <c r="L2277" s="85" t="s">
        <v>15972</v>
      </c>
      <c r="M2277" s="85" t="s">
        <v>21</v>
      </c>
      <c r="N2277" s="85" t="s">
        <v>9</v>
      </c>
      <c r="O2277" s="96">
        <v>43</v>
      </c>
      <c r="P2277" s="85" t="s">
        <v>105</v>
      </c>
      <c r="Q2277" s="86" t="s">
        <v>15973</v>
      </c>
    </row>
    <row r="2278" spans="1:17" x14ac:dyDescent="0.25">
      <c r="A2278" s="84" t="s">
        <v>60</v>
      </c>
      <c r="B2278" s="85" t="s">
        <v>15931</v>
      </c>
      <c r="C2278" s="85" t="s">
        <v>22</v>
      </c>
      <c r="D2278" s="85" t="s">
        <v>20</v>
      </c>
      <c r="E2278" s="96">
        <v>0</v>
      </c>
      <c r="F2278" s="85" t="s">
        <v>105</v>
      </c>
      <c r="G2278" s="86" t="s">
        <v>14625</v>
      </c>
      <c r="K2278" s="84" t="s">
        <v>64</v>
      </c>
      <c r="L2278" s="85" t="s">
        <v>15974</v>
      </c>
      <c r="M2278" s="85" t="s">
        <v>21</v>
      </c>
      <c r="N2278" s="85" t="s">
        <v>9</v>
      </c>
      <c r="O2278" s="96">
        <v>43</v>
      </c>
      <c r="P2278" s="85" t="s">
        <v>105</v>
      </c>
      <c r="Q2278" s="86" t="s">
        <v>15975</v>
      </c>
    </row>
    <row r="2279" spans="1:17" x14ac:dyDescent="0.25">
      <c r="A2279" s="84" t="s">
        <v>61</v>
      </c>
      <c r="B2279" s="85" t="s">
        <v>14372</v>
      </c>
      <c r="C2279" s="85" t="s">
        <v>21</v>
      </c>
      <c r="D2279" s="85" t="s">
        <v>9</v>
      </c>
      <c r="E2279" s="96">
        <v>0</v>
      </c>
      <c r="F2279" s="85" t="s">
        <v>105</v>
      </c>
      <c r="G2279" s="86" t="s">
        <v>15891</v>
      </c>
      <c r="K2279" s="84" t="s">
        <v>66</v>
      </c>
      <c r="L2279" s="85" t="s">
        <v>15976</v>
      </c>
      <c r="M2279" s="85" t="s">
        <v>21</v>
      </c>
      <c r="N2279" s="85" t="s">
        <v>9</v>
      </c>
      <c r="O2279" s="96">
        <v>85</v>
      </c>
      <c r="P2279" s="85" t="s">
        <v>105</v>
      </c>
      <c r="Q2279" s="86" t="s">
        <v>15977</v>
      </c>
    </row>
    <row r="2280" spans="1:17" x14ac:dyDescent="0.25">
      <c r="A2280" s="84" t="s">
        <v>62</v>
      </c>
      <c r="B2280" s="85" t="s">
        <v>15932</v>
      </c>
      <c r="C2280" s="85" t="s">
        <v>21</v>
      </c>
      <c r="D2280" s="85" t="s">
        <v>9</v>
      </c>
      <c r="E2280" s="96">
        <v>0</v>
      </c>
      <c r="F2280" s="85" t="s">
        <v>105</v>
      </c>
      <c r="G2280" s="86" t="s">
        <v>15895</v>
      </c>
      <c r="K2280" s="84" t="s">
        <v>67</v>
      </c>
      <c r="L2280" s="85" t="s">
        <v>4622</v>
      </c>
      <c r="M2280" s="85" t="s">
        <v>21</v>
      </c>
      <c r="N2280" s="85" t="s">
        <v>5</v>
      </c>
      <c r="O2280" s="96">
        <v>0</v>
      </c>
      <c r="P2280" s="85" t="s">
        <v>105</v>
      </c>
      <c r="Q2280" s="86" t="s">
        <v>13335</v>
      </c>
    </row>
    <row r="2281" spans="1:17" x14ac:dyDescent="0.25">
      <c r="A2281" s="84" t="s">
        <v>64</v>
      </c>
      <c r="B2281" s="85" t="s">
        <v>15933</v>
      </c>
      <c r="C2281" s="85" t="s">
        <v>13</v>
      </c>
      <c r="D2281" s="85" t="s">
        <v>20</v>
      </c>
      <c r="E2281" s="96">
        <v>0</v>
      </c>
      <c r="F2281" s="85" t="s">
        <v>254</v>
      </c>
      <c r="G2281" s="86" t="s">
        <v>14209</v>
      </c>
      <c r="K2281" s="84" t="s">
        <v>121</v>
      </c>
      <c r="L2281" s="85" t="s">
        <v>15312</v>
      </c>
      <c r="M2281" s="85" t="s">
        <v>21</v>
      </c>
      <c r="N2281" s="85" t="s">
        <v>9</v>
      </c>
      <c r="O2281" s="96">
        <v>0</v>
      </c>
      <c r="P2281" s="85" t="s">
        <v>105</v>
      </c>
      <c r="Q2281" s="86" t="s">
        <v>15313</v>
      </c>
    </row>
    <row r="2282" spans="1:17" x14ac:dyDescent="0.25">
      <c r="D2282" s="255" t="s">
        <v>104</v>
      </c>
      <c r="E2282" s="256">
        <f>SUM(E2263:E2281)</f>
        <v>902.5</v>
      </c>
      <c r="G2282" s="81"/>
      <c r="K2282" s="84" t="s">
        <v>122</v>
      </c>
      <c r="L2282" s="85" t="s">
        <v>14864</v>
      </c>
      <c r="M2282" s="85" t="s">
        <v>21</v>
      </c>
      <c r="N2282" s="85" t="s">
        <v>9</v>
      </c>
      <c r="O2282" s="96">
        <v>0</v>
      </c>
      <c r="P2282" s="85" t="s">
        <v>105</v>
      </c>
      <c r="Q2282" s="86" t="s">
        <v>15116</v>
      </c>
    </row>
    <row r="2283" spans="1:17" x14ac:dyDescent="0.25">
      <c r="C2283" s="90"/>
      <c r="K2283" s="84" t="s">
        <v>123</v>
      </c>
      <c r="L2283" s="85" t="s">
        <v>15652</v>
      </c>
      <c r="M2283" s="85" t="s">
        <v>22</v>
      </c>
      <c r="N2283" s="85" t="s">
        <v>9</v>
      </c>
      <c r="O2283" s="96">
        <v>0</v>
      </c>
      <c r="P2283" s="85" t="s">
        <v>105</v>
      </c>
      <c r="Q2283" s="86" t="s">
        <v>15653</v>
      </c>
    </row>
    <row r="2284" spans="1:17" x14ac:dyDescent="0.25">
      <c r="C2284" t="s">
        <v>104</v>
      </c>
      <c r="D2284" s="205">
        <f>SUM(E2259+E2282)</f>
        <v>1652.5</v>
      </c>
      <c r="E2284" s="273">
        <f>SUM(D2284*1.95583)</f>
        <v>3232.0090749999999</v>
      </c>
      <c r="N2284" s="255" t="s">
        <v>104</v>
      </c>
      <c r="O2284" s="256">
        <f>SUM(O2260:O2283)</f>
        <v>1521</v>
      </c>
      <c r="Q2284" s="81"/>
    </row>
    <row r="2285" spans="1:17" x14ac:dyDescent="0.25">
      <c r="D2285" s="205"/>
      <c r="E2285" s="273"/>
      <c r="M2285" s="90"/>
    </row>
    <row r="2286" spans="1:17" x14ac:dyDescent="0.25">
      <c r="E2286" s="91"/>
      <c r="G2286" s="81"/>
      <c r="M2286" t="s">
        <v>104</v>
      </c>
      <c r="N2286" s="205">
        <f>SUM(O2256+O2284)</f>
        <v>2376</v>
      </c>
      <c r="O2286" s="273">
        <f>SUM(N2286*1.95583)</f>
        <v>4647.0520799999995</v>
      </c>
    </row>
    <row r="2287" spans="1:17" ht="15.75" x14ac:dyDescent="0.25">
      <c r="B2287" s="116" t="s">
        <v>15935</v>
      </c>
      <c r="C2287" s="116" t="s">
        <v>14642</v>
      </c>
      <c r="E2287" s="91"/>
      <c r="F2287" s="81"/>
      <c r="G2287" s="81"/>
      <c r="N2287" s="205"/>
      <c r="O2287" s="273"/>
    </row>
    <row r="2288" spans="1:17" x14ac:dyDescent="0.25">
      <c r="A2288" s="79"/>
      <c r="B2288" s="92">
        <v>44663</v>
      </c>
      <c r="F2288" t="s">
        <v>5758</v>
      </c>
      <c r="G2288" s="81"/>
      <c r="O2288" s="91"/>
      <c r="Q2288" s="81"/>
    </row>
    <row r="2289" spans="1:17" ht="15.75" x14ac:dyDescent="0.25">
      <c r="A2289" s="84" t="s">
        <v>97</v>
      </c>
      <c r="B2289" s="93" t="s">
        <v>106</v>
      </c>
      <c r="C2289" s="93" t="s">
        <v>107</v>
      </c>
      <c r="L2289" s="116" t="s">
        <v>15936</v>
      </c>
      <c r="M2289" s="116" t="s">
        <v>536</v>
      </c>
      <c r="O2289" s="91"/>
      <c r="P2289" s="81"/>
      <c r="Q2289" s="81"/>
    </row>
    <row r="2290" spans="1:17" x14ac:dyDescent="0.25">
      <c r="A2290" s="84">
        <v>1</v>
      </c>
      <c r="B2290" s="85" t="s">
        <v>108</v>
      </c>
      <c r="C2290" s="96">
        <v>13</v>
      </c>
      <c r="G2290" s="81"/>
      <c r="K2290" s="79"/>
      <c r="L2290" s="92">
        <v>44663</v>
      </c>
      <c r="P2290" t="s">
        <v>5758</v>
      </c>
      <c r="Q2290" s="81"/>
    </row>
    <row r="2291" spans="1:17" x14ac:dyDescent="0.25">
      <c r="A2291" s="84" t="s">
        <v>6</v>
      </c>
      <c r="B2291" s="85" t="s">
        <v>109</v>
      </c>
      <c r="C2291" s="96">
        <v>0</v>
      </c>
      <c r="E2291" t="s">
        <v>12375</v>
      </c>
      <c r="G2291" s="81"/>
      <c r="K2291" s="84" t="s">
        <v>97</v>
      </c>
      <c r="L2291" s="93" t="s">
        <v>106</v>
      </c>
      <c r="M2291" s="93" t="s">
        <v>107</v>
      </c>
    </row>
    <row r="2292" spans="1:17" x14ac:dyDescent="0.25">
      <c r="A2292" s="84">
        <v>3</v>
      </c>
      <c r="B2292" s="85" t="s">
        <v>110</v>
      </c>
      <c r="C2292" s="96">
        <v>0</v>
      </c>
      <c r="F2292" t="s">
        <v>12376</v>
      </c>
      <c r="G2292" s="81"/>
      <c r="K2292" s="84">
        <v>1</v>
      </c>
      <c r="L2292" s="85" t="s">
        <v>108</v>
      </c>
      <c r="M2292" s="96">
        <v>14</v>
      </c>
      <c r="Q2292" s="81"/>
    </row>
    <row r="2293" spans="1:17" x14ac:dyDescent="0.25">
      <c r="A2293" s="84">
        <v>4</v>
      </c>
      <c r="B2293" s="94" t="s">
        <v>111</v>
      </c>
      <c r="C2293" s="96">
        <v>35</v>
      </c>
      <c r="G2293" s="81"/>
      <c r="K2293" s="84" t="s">
        <v>6</v>
      </c>
      <c r="L2293" s="85" t="s">
        <v>109</v>
      </c>
      <c r="M2293" s="96">
        <v>0</v>
      </c>
      <c r="O2293" t="s">
        <v>12375</v>
      </c>
      <c r="Q2293" s="81"/>
    </row>
    <row r="2294" spans="1:17" x14ac:dyDescent="0.25">
      <c r="A2294" s="79"/>
      <c r="B2294" s="95" t="s">
        <v>104</v>
      </c>
      <c r="C2294" s="96">
        <f>SUM(C2290:C2293)</f>
        <v>48</v>
      </c>
      <c r="G2294" s="81"/>
      <c r="K2294" s="84">
        <v>3</v>
      </c>
      <c r="L2294" s="85" t="s">
        <v>110</v>
      </c>
      <c r="M2294" s="96">
        <v>0</v>
      </c>
      <c r="P2294" t="s">
        <v>12376</v>
      </c>
      <c r="Q2294" s="81"/>
    </row>
    <row r="2295" spans="1:17" x14ac:dyDescent="0.25">
      <c r="A2295" s="79"/>
      <c r="B2295" s="290"/>
      <c r="C2295" s="252"/>
      <c r="G2295" s="81"/>
      <c r="K2295" s="84">
        <v>4</v>
      </c>
      <c r="L2295" s="94" t="s">
        <v>111</v>
      </c>
      <c r="M2295" s="96">
        <v>123.5</v>
      </c>
      <c r="Q2295" s="81"/>
    </row>
    <row r="2296" spans="1:17" x14ac:dyDescent="0.25">
      <c r="A2296" s="79"/>
      <c r="B2296" s="290"/>
      <c r="C2296" s="252"/>
      <c r="D2296" s="117"/>
      <c r="E2296" s="117"/>
      <c r="F2296" s="117"/>
      <c r="G2296" s="276"/>
      <c r="K2296" s="79"/>
      <c r="L2296" s="95" t="s">
        <v>104</v>
      </c>
      <c r="M2296" s="96">
        <f>SUM(M2292:M2295)</f>
        <v>137.5</v>
      </c>
      <c r="Q2296" s="81"/>
    </row>
    <row r="2297" spans="1:17" x14ac:dyDescent="0.25">
      <c r="A2297" s="79"/>
      <c r="C2297" s="85" t="s">
        <v>2354</v>
      </c>
      <c r="D2297" s="96">
        <v>0</v>
      </c>
      <c r="E2297" s="85"/>
      <c r="G2297" s="81"/>
      <c r="K2297" s="79"/>
      <c r="L2297" s="290"/>
      <c r="M2297" s="252"/>
      <c r="Q2297" s="81"/>
    </row>
    <row r="2298" spans="1:17" x14ac:dyDescent="0.25">
      <c r="A2298" s="79"/>
      <c r="C2298" s="85" t="s">
        <v>112</v>
      </c>
      <c r="D2298" s="96">
        <f>SUM(D2284)</f>
        <v>1652.5</v>
      </c>
      <c r="E2298" s="99">
        <f>SUM(D2298*1.95583)</f>
        <v>3232.0090749999999</v>
      </c>
      <c r="G2298" s="81"/>
      <c r="K2298" s="79"/>
      <c r="L2298" s="290"/>
      <c r="M2298" s="252"/>
      <c r="N2298" s="117"/>
      <c r="O2298" s="117"/>
      <c r="P2298" s="117"/>
      <c r="Q2298" s="276"/>
    </row>
    <row r="2299" spans="1:17" x14ac:dyDescent="0.25">
      <c r="A2299" s="79"/>
      <c r="C2299" s="85" t="s">
        <v>113</v>
      </c>
      <c r="D2299" s="96">
        <f>SUM(C2294)</f>
        <v>48</v>
      </c>
      <c r="E2299" s="85"/>
      <c r="G2299" s="81"/>
      <c r="K2299" s="79"/>
      <c r="M2299" s="85" t="s">
        <v>2354</v>
      </c>
      <c r="N2299" s="96">
        <v>0</v>
      </c>
      <c r="O2299" s="85"/>
      <c r="Q2299" s="81"/>
    </row>
    <row r="2300" spans="1:17" x14ac:dyDescent="0.25">
      <c r="A2300" s="79"/>
      <c r="C2300" s="85" t="s">
        <v>114</v>
      </c>
      <c r="D2300" s="96">
        <f>SUM(D2297+D2298-D2299)</f>
        <v>1604.5</v>
      </c>
      <c r="E2300" s="85"/>
      <c r="G2300" s="81" t="s">
        <v>5758</v>
      </c>
      <c r="K2300" s="79"/>
      <c r="M2300" s="85" t="s">
        <v>112</v>
      </c>
      <c r="N2300" s="96">
        <f>SUM(N2286)</f>
        <v>2376</v>
      </c>
      <c r="O2300" s="99">
        <f>SUM(N2300*1.95583)</f>
        <v>4647.0520799999995</v>
      </c>
      <c r="Q2300" s="81"/>
    </row>
    <row r="2301" spans="1:17" x14ac:dyDescent="0.25">
      <c r="A2301" s="79"/>
      <c r="C2301" s="94" t="s">
        <v>2355</v>
      </c>
      <c r="D2301" s="96">
        <v>0</v>
      </c>
      <c r="E2301" s="85"/>
      <c r="G2301" s="81"/>
      <c r="K2301" s="79"/>
      <c r="M2301" s="85" t="s">
        <v>113</v>
      </c>
      <c r="N2301" s="96">
        <f>SUM(M2296)</f>
        <v>137.5</v>
      </c>
      <c r="O2301" s="85"/>
      <c r="Q2301" s="81"/>
    </row>
    <row r="2302" spans="1:17" x14ac:dyDescent="0.25">
      <c r="K2302" s="79"/>
      <c r="M2302" s="85" t="s">
        <v>114</v>
      </c>
      <c r="N2302" s="96">
        <f>SUM(N2299+N2300-N2301)</f>
        <v>2238.5</v>
      </c>
      <c r="O2302" s="85"/>
      <c r="Q2302" s="81" t="s">
        <v>5758</v>
      </c>
    </row>
    <row r="2303" spans="1:17" x14ac:dyDescent="0.25">
      <c r="K2303" s="79"/>
      <c r="M2303" s="94" t="s">
        <v>2355</v>
      </c>
      <c r="N2303" s="96">
        <v>0</v>
      </c>
      <c r="O2303" s="85"/>
      <c r="Q2303" s="81"/>
    </row>
    <row r="2308" spans="1:17" x14ac:dyDescent="0.25">
      <c r="B2308" s="100">
        <v>2550</v>
      </c>
      <c r="G2308" s="81"/>
    </row>
    <row r="2309" spans="1:17" x14ac:dyDescent="0.25">
      <c r="B2309" s="100">
        <v>200</v>
      </c>
      <c r="D2309" s="93" t="s">
        <v>118</v>
      </c>
      <c r="E2309" s="93" t="s">
        <v>119</v>
      </c>
      <c r="F2309" s="93" t="s">
        <v>120</v>
      </c>
    </row>
    <row r="2310" spans="1:17" x14ac:dyDescent="0.25">
      <c r="B2310" s="101">
        <f>SUM(B2309/B2308)</f>
        <v>7.8431372549019607E-2</v>
      </c>
      <c r="D2310" s="102">
        <f>SUM(B2310*E2298)</f>
        <v>253.49090784313725</v>
      </c>
      <c r="E2310" s="102">
        <f>SUM(D2310/1.17)</f>
        <v>216.65889559242501</v>
      </c>
      <c r="F2310" s="102">
        <f>SUM(D2310-E2310)</f>
        <v>36.832012250712239</v>
      </c>
      <c r="L2310" s="100">
        <v>2550</v>
      </c>
      <c r="Q2310" s="81"/>
    </row>
    <row r="2311" spans="1:17" x14ac:dyDescent="0.25">
      <c r="L2311" s="100">
        <v>200</v>
      </c>
      <c r="N2311" s="93" t="s">
        <v>118</v>
      </c>
      <c r="O2311" s="93" t="s">
        <v>119</v>
      </c>
      <c r="P2311" s="93" t="s">
        <v>120</v>
      </c>
    </row>
    <row r="2312" spans="1:17" x14ac:dyDescent="0.25">
      <c r="L2312" s="101">
        <f>SUM(L2311/L2310)</f>
        <v>7.8431372549019607E-2</v>
      </c>
      <c r="N2312" s="102">
        <f>SUM(L2312*O2300)</f>
        <v>364.47467294117644</v>
      </c>
      <c r="O2312" s="102">
        <f>SUM(N2312/1.17)</f>
        <v>311.51681447963801</v>
      </c>
      <c r="P2312" s="102">
        <f>SUM(N2312-O2312)</f>
        <v>52.957858461538422</v>
      </c>
    </row>
    <row r="2317" spans="1:17" ht="18.75" x14ac:dyDescent="0.3">
      <c r="A2317" s="79"/>
      <c r="B2317" s="80" t="s">
        <v>7947</v>
      </c>
      <c r="G2317" s="81"/>
      <c r="K2317" s="79"/>
      <c r="L2317" s="80" t="s">
        <v>16047</v>
      </c>
      <c r="Q2317" s="81"/>
    </row>
    <row r="2318" spans="1:17" x14ac:dyDescent="0.25">
      <c r="A2318" s="79"/>
      <c r="B2318" t="s">
        <v>10724</v>
      </c>
      <c r="F2318" s="82" t="s">
        <v>95</v>
      </c>
      <c r="G2318" s="81"/>
      <c r="K2318" s="79"/>
      <c r="L2318" t="s">
        <v>6815</v>
      </c>
      <c r="P2318" s="82" t="s">
        <v>95</v>
      </c>
      <c r="Q2318" s="81"/>
    </row>
    <row r="2319" spans="1:17" ht="18.75" x14ac:dyDescent="0.3">
      <c r="A2319" s="251"/>
      <c r="B2319" s="274"/>
      <c r="C2319" s="117" t="s">
        <v>96</v>
      </c>
      <c r="D2319" s="117"/>
      <c r="E2319" s="117"/>
      <c r="F2319" s="275">
        <v>44658</v>
      </c>
      <c r="G2319" s="276"/>
      <c r="K2319" s="251"/>
      <c r="L2319" s="274"/>
      <c r="M2319" s="117" t="s">
        <v>96</v>
      </c>
      <c r="N2319" s="117"/>
      <c r="O2319" s="117"/>
      <c r="P2319" s="275">
        <v>44660</v>
      </c>
      <c r="Q2319" s="276"/>
    </row>
    <row r="2320" spans="1:17" x14ac:dyDescent="0.25">
      <c r="A2320" s="84" t="s">
        <v>97</v>
      </c>
      <c r="B2320" s="85" t="s">
        <v>98</v>
      </c>
      <c r="C2320" s="85" t="s">
        <v>99</v>
      </c>
      <c r="D2320" s="85" t="s">
        <v>100</v>
      </c>
      <c r="E2320" s="85" t="s">
        <v>101</v>
      </c>
      <c r="F2320" s="85" t="s">
        <v>102</v>
      </c>
      <c r="G2320" s="86" t="s">
        <v>103</v>
      </c>
      <c r="K2320" s="84" t="s">
        <v>97</v>
      </c>
      <c r="L2320" s="85" t="s">
        <v>98</v>
      </c>
      <c r="M2320" s="85" t="s">
        <v>99</v>
      </c>
      <c r="N2320" s="85" t="s">
        <v>100</v>
      </c>
      <c r="O2320" s="85" t="s">
        <v>101</v>
      </c>
      <c r="P2320" s="85" t="s">
        <v>102</v>
      </c>
      <c r="Q2320" s="86" t="s">
        <v>103</v>
      </c>
    </row>
    <row r="2321" spans="1:17" x14ac:dyDescent="0.25">
      <c r="A2321" s="84" t="s">
        <v>2</v>
      </c>
      <c r="B2321" s="85" t="s">
        <v>15978</v>
      </c>
      <c r="C2321" s="85" t="s">
        <v>41</v>
      </c>
      <c r="D2321" s="85" t="s">
        <v>28</v>
      </c>
      <c r="E2321" s="96">
        <v>90</v>
      </c>
      <c r="F2321" s="85" t="s">
        <v>392</v>
      </c>
      <c r="G2321" s="86" t="s">
        <v>15979</v>
      </c>
      <c r="K2321" s="84" t="s">
        <v>2</v>
      </c>
      <c r="L2321" s="85" t="s">
        <v>16039</v>
      </c>
      <c r="M2321" s="85" t="s">
        <v>41</v>
      </c>
      <c r="N2321" s="85" t="s">
        <v>21</v>
      </c>
      <c r="O2321" s="96">
        <v>90</v>
      </c>
      <c r="P2321" s="85" t="s">
        <v>105</v>
      </c>
      <c r="Q2321" s="86" t="s">
        <v>16040</v>
      </c>
    </row>
    <row r="2322" spans="1:17" x14ac:dyDescent="0.25">
      <c r="A2322" s="84" t="s">
        <v>6</v>
      </c>
      <c r="B2322" s="85" t="s">
        <v>15980</v>
      </c>
      <c r="C2322" s="85" t="s">
        <v>9</v>
      </c>
      <c r="D2322" s="85" t="s">
        <v>21</v>
      </c>
      <c r="E2322" s="96">
        <v>55</v>
      </c>
      <c r="F2322" s="85" t="s">
        <v>392</v>
      </c>
      <c r="G2322" s="86" t="s">
        <v>16038</v>
      </c>
      <c r="K2322" s="84" t="s">
        <v>6</v>
      </c>
      <c r="L2322" s="85" t="s">
        <v>15615</v>
      </c>
      <c r="M2322" s="85" t="s">
        <v>9</v>
      </c>
      <c r="N2322" s="85" t="s">
        <v>21</v>
      </c>
      <c r="O2322" s="96">
        <v>55</v>
      </c>
      <c r="P2322" s="85" t="s">
        <v>392</v>
      </c>
      <c r="Q2322" s="86" t="s">
        <v>16041</v>
      </c>
    </row>
    <row r="2323" spans="1:17" x14ac:dyDescent="0.25">
      <c r="A2323" s="84" t="s">
        <v>32</v>
      </c>
      <c r="B2323" s="85" t="s">
        <v>15981</v>
      </c>
      <c r="C2323" s="85" t="s">
        <v>9</v>
      </c>
      <c r="D2323" s="85" t="s">
        <v>21</v>
      </c>
      <c r="E2323" s="96">
        <v>55</v>
      </c>
      <c r="F2323" s="85" t="s">
        <v>392</v>
      </c>
      <c r="G2323" s="86" t="s">
        <v>15982</v>
      </c>
      <c r="K2323" s="84" t="s">
        <v>32</v>
      </c>
      <c r="L2323" s="85" t="s">
        <v>2887</v>
      </c>
      <c r="M2323" s="85" t="s">
        <v>9</v>
      </c>
      <c r="N2323" s="85" t="s">
        <v>21</v>
      </c>
      <c r="O2323" s="96">
        <v>85</v>
      </c>
      <c r="P2323" s="85" t="s">
        <v>105</v>
      </c>
      <c r="Q2323" s="86" t="s">
        <v>16045</v>
      </c>
    </row>
    <row r="2324" spans="1:17" x14ac:dyDescent="0.25">
      <c r="A2324" s="84" t="s">
        <v>48</v>
      </c>
      <c r="B2324" s="85" t="s">
        <v>15983</v>
      </c>
      <c r="C2324" s="85" t="s">
        <v>12</v>
      </c>
      <c r="D2324" s="85" t="s">
        <v>21</v>
      </c>
      <c r="E2324" s="96">
        <v>85</v>
      </c>
      <c r="F2324" s="85" t="s">
        <v>105</v>
      </c>
      <c r="G2324" s="86" t="s">
        <v>15984</v>
      </c>
      <c r="K2324" s="84" t="s">
        <v>48</v>
      </c>
      <c r="L2324" s="85" t="s">
        <v>15819</v>
      </c>
      <c r="M2324" s="85" t="s">
        <v>9</v>
      </c>
      <c r="N2324" s="85" t="s">
        <v>21</v>
      </c>
      <c r="O2324" s="96">
        <v>85</v>
      </c>
      <c r="P2324" s="85" t="s">
        <v>105</v>
      </c>
      <c r="Q2324" s="86" t="s">
        <v>16042</v>
      </c>
    </row>
    <row r="2325" spans="1:17" x14ac:dyDescent="0.25">
      <c r="A2325" s="84" t="s">
        <v>49</v>
      </c>
      <c r="B2325" s="85" t="s">
        <v>15985</v>
      </c>
      <c r="C2325" s="85" t="s">
        <v>12</v>
      </c>
      <c r="D2325" s="85" t="s">
        <v>21</v>
      </c>
      <c r="E2325" s="96">
        <v>85</v>
      </c>
      <c r="F2325" s="85" t="s">
        <v>105</v>
      </c>
      <c r="G2325" s="86" t="s">
        <v>15986</v>
      </c>
      <c r="K2325" s="84" t="s">
        <v>49</v>
      </c>
      <c r="L2325" s="85" t="s">
        <v>3602</v>
      </c>
      <c r="M2325" s="85" t="s">
        <v>9</v>
      </c>
      <c r="N2325" s="85" t="s">
        <v>21</v>
      </c>
      <c r="O2325" s="96">
        <v>85</v>
      </c>
      <c r="P2325" s="85" t="s">
        <v>105</v>
      </c>
      <c r="Q2325" s="86" t="s">
        <v>16043</v>
      </c>
    </row>
    <row r="2326" spans="1:17" x14ac:dyDescent="0.25">
      <c r="A2326" s="84" t="s">
        <v>50</v>
      </c>
      <c r="B2326" s="85" t="s">
        <v>15987</v>
      </c>
      <c r="C2326" s="85" t="s">
        <v>41</v>
      </c>
      <c r="D2326" s="85" t="s">
        <v>21</v>
      </c>
      <c r="E2326" s="96">
        <v>0</v>
      </c>
      <c r="F2326" s="85" t="s">
        <v>105</v>
      </c>
      <c r="G2326" s="86" t="s">
        <v>15562</v>
      </c>
      <c r="K2326" s="84" t="s">
        <v>50</v>
      </c>
      <c r="L2326" s="85" t="s">
        <v>15836</v>
      </c>
      <c r="M2326" s="85" t="s">
        <v>20</v>
      </c>
      <c r="N2326" s="85" t="s">
        <v>72</v>
      </c>
      <c r="O2326" s="96">
        <v>65</v>
      </c>
      <c r="P2326" s="85" t="s">
        <v>392</v>
      </c>
      <c r="Q2326" s="86" t="s">
        <v>16044</v>
      </c>
    </row>
    <row r="2327" spans="1:17" x14ac:dyDescent="0.25">
      <c r="A2327" s="251"/>
      <c r="B2327" s="218"/>
      <c r="C2327" s="117"/>
      <c r="D2327" s="88" t="s">
        <v>104</v>
      </c>
      <c r="E2327" s="250">
        <f>SUM(E2321:E2326)</f>
        <v>370</v>
      </c>
      <c r="G2327" s="81"/>
      <c r="K2327" s="84" t="s">
        <v>51</v>
      </c>
      <c r="L2327" s="85" t="s">
        <v>1658</v>
      </c>
      <c r="M2327" s="85" t="s">
        <v>9</v>
      </c>
      <c r="N2327" s="85" t="s">
        <v>21</v>
      </c>
      <c r="O2327" s="96">
        <v>0</v>
      </c>
      <c r="P2327" s="85" t="s">
        <v>105</v>
      </c>
      <c r="Q2327" s="86" t="s">
        <v>14464</v>
      </c>
    </row>
    <row r="2328" spans="1:17" x14ac:dyDescent="0.25">
      <c r="A2328" s="251"/>
      <c r="B2328" s="117"/>
      <c r="C2328" s="117"/>
      <c r="D2328" s="311"/>
      <c r="E2328" s="312"/>
      <c r="G2328" s="81"/>
      <c r="K2328" s="84" t="s">
        <v>52</v>
      </c>
      <c r="L2328" s="85" t="s">
        <v>12508</v>
      </c>
      <c r="M2328" s="85" t="s">
        <v>9</v>
      </c>
      <c r="N2328" s="85" t="s">
        <v>21</v>
      </c>
      <c r="O2328" s="96">
        <v>0</v>
      </c>
      <c r="P2328" s="85" t="s">
        <v>105</v>
      </c>
      <c r="Q2328" s="86" t="s">
        <v>15432</v>
      </c>
    </row>
    <row r="2329" spans="1:17" ht="18.75" x14ac:dyDescent="0.3">
      <c r="A2329" s="79"/>
      <c r="B2329" s="80"/>
      <c r="C2329" t="s">
        <v>393</v>
      </c>
      <c r="E2329" s="115"/>
      <c r="F2329" s="83">
        <v>44660</v>
      </c>
      <c r="G2329" s="81"/>
      <c r="K2329" s="84" t="s">
        <v>53</v>
      </c>
      <c r="L2329" s="85" t="s">
        <v>9603</v>
      </c>
      <c r="M2329" s="85" t="s">
        <v>155</v>
      </c>
      <c r="N2329" s="85" t="s">
        <v>21</v>
      </c>
      <c r="O2329" s="96">
        <v>0</v>
      </c>
      <c r="P2329" s="85" t="s">
        <v>105</v>
      </c>
      <c r="Q2329" s="86" t="s">
        <v>15710</v>
      </c>
    </row>
    <row r="2330" spans="1:17" x14ac:dyDescent="0.25">
      <c r="A2330" s="84" t="s">
        <v>97</v>
      </c>
      <c r="B2330" s="85" t="s">
        <v>98</v>
      </c>
      <c r="C2330" s="85" t="s">
        <v>99</v>
      </c>
      <c r="D2330" s="85" t="s">
        <v>100</v>
      </c>
      <c r="E2330" s="85" t="s">
        <v>101</v>
      </c>
      <c r="F2330" s="85" t="s">
        <v>102</v>
      </c>
      <c r="G2330" s="86" t="s">
        <v>103</v>
      </c>
      <c r="K2330" s="84" t="s">
        <v>54</v>
      </c>
      <c r="L2330" s="85" t="s">
        <v>15544</v>
      </c>
      <c r="M2330" s="85" t="s">
        <v>9</v>
      </c>
      <c r="N2330" s="85" t="s">
        <v>21</v>
      </c>
      <c r="O2330" s="96">
        <v>0</v>
      </c>
      <c r="P2330" s="85" t="s">
        <v>105</v>
      </c>
      <c r="Q2330" s="86" t="s">
        <v>15545</v>
      </c>
    </row>
    <row r="2331" spans="1:17" x14ac:dyDescent="0.25">
      <c r="A2331" s="84" t="s">
        <v>2</v>
      </c>
      <c r="B2331" s="85" t="s">
        <v>15988</v>
      </c>
      <c r="C2331" s="85" t="s">
        <v>22</v>
      </c>
      <c r="D2331" s="85" t="s">
        <v>20</v>
      </c>
      <c r="E2331" s="96">
        <v>135</v>
      </c>
      <c r="F2331" s="85" t="s">
        <v>105</v>
      </c>
      <c r="G2331" s="86" t="s">
        <v>15989</v>
      </c>
      <c r="K2331" s="84" t="s">
        <v>55</v>
      </c>
      <c r="L2331" s="85" t="s">
        <v>15827</v>
      </c>
      <c r="M2331" s="85" t="s">
        <v>20</v>
      </c>
      <c r="N2331" s="85" t="s">
        <v>13</v>
      </c>
      <c r="O2331" s="96">
        <v>0</v>
      </c>
      <c r="P2331" s="85" t="s">
        <v>105</v>
      </c>
      <c r="Q2331" s="86" t="s">
        <v>15721</v>
      </c>
    </row>
    <row r="2332" spans="1:17" x14ac:dyDescent="0.25">
      <c r="A2332" s="84" t="s">
        <v>6</v>
      </c>
      <c r="B2332" s="85" t="s">
        <v>15991</v>
      </c>
      <c r="C2332" s="85" t="s">
        <v>22</v>
      </c>
      <c r="D2332" s="85" t="s">
        <v>41</v>
      </c>
      <c r="E2332" s="96">
        <v>100</v>
      </c>
      <c r="F2332" s="85" t="s">
        <v>392</v>
      </c>
      <c r="G2332" s="86" t="s">
        <v>15990</v>
      </c>
      <c r="K2332" s="84" t="s">
        <v>56</v>
      </c>
      <c r="L2332" s="85" t="s">
        <v>1941</v>
      </c>
      <c r="M2332" s="85" t="s">
        <v>20</v>
      </c>
      <c r="N2332" s="85" t="s">
        <v>21</v>
      </c>
      <c r="O2332" s="96">
        <v>0</v>
      </c>
      <c r="P2332" s="85" t="s">
        <v>105</v>
      </c>
      <c r="Q2332" s="86" t="s">
        <v>15263</v>
      </c>
    </row>
    <row r="2333" spans="1:17" x14ac:dyDescent="0.25">
      <c r="A2333" s="84" t="s">
        <v>32</v>
      </c>
      <c r="B2333" s="85" t="s">
        <v>15992</v>
      </c>
      <c r="C2333" s="85" t="s">
        <v>22</v>
      </c>
      <c r="D2333" s="85" t="s">
        <v>20</v>
      </c>
      <c r="E2333" s="96">
        <v>95</v>
      </c>
      <c r="F2333" s="85" t="s">
        <v>392</v>
      </c>
      <c r="G2333" s="86" t="s">
        <v>15993</v>
      </c>
      <c r="K2333" s="84" t="s">
        <v>57</v>
      </c>
      <c r="L2333" s="85" t="s">
        <v>15678</v>
      </c>
      <c r="M2333" s="85" t="s">
        <v>9</v>
      </c>
      <c r="N2333" s="85" t="s">
        <v>13</v>
      </c>
      <c r="O2333" s="96">
        <v>0</v>
      </c>
      <c r="P2333" s="85" t="s">
        <v>105</v>
      </c>
      <c r="Q2333" s="86" t="s">
        <v>15679</v>
      </c>
    </row>
    <row r="2334" spans="1:17" x14ac:dyDescent="0.25">
      <c r="A2334" s="84" t="s">
        <v>48</v>
      </c>
      <c r="B2334" s="85" t="s">
        <v>13962</v>
      </c>
      <c r="C2334" s="85" t="s">
        <v>13</v>
      </c>
      <c r="D2334" s="85" t="s">
        <v>20</v>
      </c>
      <c r="E2334" s="96">
        <v>125</v>
      </c>
      <c r="F2334" s="85" t="s">
        <v>105</v>
      </c>
      <c r="G2334" s="86" t="s">
        <v>15994</v>
      </c>
      <c r="K2334" s="84" t="s">
        <v>58</v>
      </c>
      <c r="L2334" s="85" t="s">
        <v>16049</v>
      </c>
      <c r="M2334" s="85" t="s">
        <v>9</v>
      </c>
      <c r="N2334" s="85" t="s">
        <v>21</v>
      </c>
      <c r="O2334" s="96">
        <v>0</v>
      </c>
      <c r="P2334" s="85" t="s">
        <v>105</v>
      </c>
      <c r="Q2334" s="86" t="s">
        <v>15681</v>
      </c>
    </row>
    <row r="2335" spans="1:17" x14ac:dyDescent="0.25">
      <c r="A2335" s="84" t="s">
        <v>49</v>
      </c>
      <c r="B2335" s="85" t="s">
        <v>14538</v>
      </c>
      <c r="C2335" s="85" t="s">
        <v>13</v>
      </c>
      <c r="D2335" s="85" t="s">
        <v>12</v>
      </c>
      <c r="E2335" s="96">
        <v>85</v>
      </c>
      <c r="F2335" s="85" t="s">
        <v>392</v>
      </c>
      <c r="G2335" s="86" t="s">
        <v>15995</v>
      </c>
      <c r="K2335" s="251"/>
      <c r="L2335" s="218"/>
      <c r="M2335" s="117"/>
      <c r="N2335" s="88" t="s">
        <v>104</v>
      </c>
      <c r="O2335" s="250">
        <f>SUM(O2321:O2334)</f>
        <v>465</v>
      </c>
      <c r="Q2335" s="81"/>
    </row>
    <row r="2336" spans="1:17" x14ac:dyDescent="0.25">
      <c r="A2336" s="84" t="s">
        <v>50</v>
      </c>
      <c r="B2336" s="85" t="s">
        <v>15996</v>
      </c>
      <c r="C2336" s="85" t="s">
        <v>28</v>
      </c>
      <c r="D2336" s="85" t="s">
        <v>41</v>
      </c>
      <c r="E2336" s="96">
        <v>130</v>
      </c>
      <c r="F2336" s="85" t="s">
        <v>105</v>
      </c>
      <c r="G2336" s="86" t="s">
        <v>15997</v>
      </c>
      <c r="K2336" s="251"/>
      <c r="L2336" s="117"/>
      <c r="M2336" s="117"/>
      <c r="N2336" s="311"/>
      <c r="O2336" s="312"/>
      <c r="Q2336" s="81"/>
    </row>
    <row r="2337" spans="1:17" ht="18.75" x14ac:dyDescent="0.3">
      <c r="A2337" s="84" t="s">
        <v>51</v>
      </c>
      <c r="B2337" s="85" t="s">
        <v>15998</v>
      </c>
      <c r="C2337" s="85" t="s">
        <v>890</v>
      </c>
      <c r="D2337" s="85" t="s">
        <v>9</v>
      </c>
      <c r="E2337" s="96">
        <v>105</v>
      </c>
      <c r="F2337" s="85" t="s">
        <v>105</v>
      </c>
      <c r="G2337" s="86" t="s">
        <v>15999</v>
      </c>
      <c r="K2337" s="79"/>
      <c r="L2337" s="80"/>
      <c r="M2337" t="s">
        <v>393</v>
      </c>
      <c r="O2337" s="115"/>
      <c r="P2337" s="83">
        <v>44662</v>
      </c>
      <c r="Q2337" s="81"/>
    </row>
    <row r="2338" spans="1:17" x14ac:dyDescent="0.25">
      <c r="A2338" s="84" t="s">
        <v>52</v>
      </c>
      <c r="B2338" s="85" t="s">
        <v>16000</v>
      </c>
      <c r="C2338" s="85" t="s">
        <v>21</v>
      </c>
      <c r="D2338" s="85" t="s">
        <v>9</v>
      </c>
      <c r="E2338" s="96">
        <v>85</v>
      </c>
      <c r="F2338" s="85" t="s">
        <v>105</v>
      </c>
      <c r="G2338" s="86" t="s">
        <v>16001</v>
      </c>
      <c r="K2338" s="84" t="s">
        <v>97</v>
      </c>
      <c r="L2338" s="85" t="s">
        <v>98</v>
      </c>
      <c r="M2338" s="85" t="s">
        <v>99</v>
      </c>
      <c r="N2338" s="85" t="s">
        <v>100</v>
      </c>
      <c r="O2338" s="85" t="s">
        <v>101</v>
      </c>
      <c r="P2338" s="85" t="s">
        <v>102</v>
      </c>
      <c r="Q2338" s="86" t="s">
        <v>103</v>
      </c>
    </row>
    <row r="2339" spans="1:17" x14ac:dyDescent="0.25">
      <c r="A2339" s="84" t="s">
        <v>53</v>
      </c>
      <c r="B2339" s="85" t="s">
        <v>16002</v>
      </c>
      <c r="C2339" s="85" t="s">
        <v>21</v>
      </c>
      <c r="D2339" s="85" t="s">
        <v>9</v>
      </c>
      <c r="E2339" s="96">
        <v>55</v>
      </c>
      <c r="F2339" s="85" t="s">
        <v>392</v>
      </c>
      <c r="G2339" s="86" t="s">
        <v>16003</v>
      </c>
      <c r="K2339" s="84" t="s">
        <v>2</v>
      </c>
      <c r="L2339" s="85" t="s">
        <v>16050</v>
      </c>
      <c r="M2339" s="85" t="s">
        <v>22</v>
      </c>
      <c r="N2339" s="85" t="s">
        <v>20</v>
      </c>
      <c r="O2339" s="96">
        <v>135</v>
      </c>
      <c r="P2339" s="85" t="s">
        <v>105</v>
      </c>
      <c r="Q2339" s="86" t="s">
        <v>16051</v>
      </c>
    </row>
    <row r="2340" spans="1:17" x14ac:dyDescent="0.25">
      <c r="A2340" s="84" t="s">
        <v>54</v>
      </c>
      <c r="B2340" s="85" t="s">
        <v>16004</v>
      </c>
      <c r="C2340" s="85" t="s">
        <v>21</v>
      </c>
      <c r="D2340" s="85" t="s">
        <v>9</v>
      </c>
      <c r="E2340" s="96">
        <v>55</v>
      </c>
      <c r="F2340" s="85" t="s">
        <v>392</v>
      </c>
      <c r="G2340" s="86" t="s">
        <v>16005</v>
      </c>
      <c r="K2340" s="84" t="s">
        <v>6</v>
      </c>
      <c r="L2340" s="85" t="s">
        <v>16052</v>
      </c>
      <c r="M2340" s="85" t="s">
        <v>22</v>
      </c>
      <c r="N2340" s="85" t="s">
        <v>20</v>
      </c>
      <c r="O2340" s="96">
        <v>135</v>
      </c>
      <c r="P2340" s="85" t="s">
        <v>105</v>
      </c>
      <c r="Q2340" s="86" t="s">
        <v>16053</v>
      </c>
    </row>
    <row r="2341" spans="1:17" x14ac:dyDescent="0.25">
      <c r="A2341" s="84" t="s">
        <v>55</v>
      </c>
      <c r="B2341" s="85" t="s">
        <v>6701</v>
      </c>
      <c r="C2341" s="85" t="s">
        <v>21</v>
      </c>
      <c r="D2341" s="85" t="s">
        <v>9</v>
      </c>
      <c r="E2341" s="96">
        <v>55</v>
      </c>
      <c r="F2341" s="85" t="s">
        <v>392</v>
      </c>
      <c r="G2341" s="86" t="s">
        <v>16006</v>
      </c>
      <c r="K2341" s="84" t="s">
        <v>32</v>
      </c>
      <c r="L2341" s="85" t="s">
        <v>12175</v>
      </c>
      <c r="M2341" s="85" t="s">
        <v>21</v>
      </c>
      <c r="N2341" s="85" t="s">
        <v>20</v>
      </c>
      <c r="O2341" s="96">
        <v>85</v>
      </c>
      <c r="P2341" s="85" t="s">
        <v>105</v>
      </c>
      <c r="Q2341" s="86" t="s">
        <v>16054</v>
      </c>
    </row>
    <row r="2342" spans="1:17" x14ac:dyDescent="0.25">
      <c r="A2342" s="84" t="s">
        <v>56</v>
      </c>
      <c r="B2342" s="85" t="s">
        <v>16007</v>
      </c>
      <c r="C2342" s="85" t="s">
        <v>21</v>
      </c>
      <c r="D2342" s="85" t="s">
        <v>9</v>
      </c>
      <c r="E2342" s="96">
        <v>85</v>
      </c>
      <c r="F2342" s="85" t="s">
        <v>105</v>
      </c>
      <c r="G2342" s="86" t="s">
        <v>16008</v>
      </c>
      <c r="K2342" s="84" t="s">
        <v>48</v>
      </c>
      <c r="L2342" s="85" t="s">
        <v>16055</v>
      </c>
      <c r="M2342" s="85" t="s">
        <v>21</v>
      </c>
      <c r="N2342" s="85" t="s">
        <v>9</v>
      </c>
      <c r="O2342" s="96">
        <v>55</v>
      </c>
      <c r="P2342" s="85" t="s">
        <v>392</v>
      </c>
      <c r="Q2342" s="86" t="s">
        <v>16056</v>
      </c>
    </row>
    <row r="2343" spans="1:17" x14ac:dyDescent="0.25">
      <c r="A2343" s="84" t="s">
        <v>57</v>
      </c>
      <c r="B2343" s="85" t="s">
        <v>16009</v>
      </c>
      <c r="C2343" s="85" t="s">
        <v>21</v>
      </c>
      <c r="D2343" s="85" t="s">
        <v>155</v>
      </c>
      <c r="E2343" s="96">
        <v>60</v>
      </c>
      <c r="F2343" s="85" t="s">
        <v>392</v>
      </c>
      <c r="G2343" s="86" t="s">
        <v>16010</v>
      </c>
      <c r="K2343" s="84" t="s">
        <v>49</v>
      </c>
      <c r="L2343" s="85" t="s">
        <v>5320</v>
      </c>
      <c r="M2343" s="85" t="s">
        <v>21</v>
      </c>
      <c r="N2343" s="85" t="s">
        <v>9</v>
      </c>
      <c r="O2343" s="96">
        <v>55</v>
      </c>
      <c r="P2343" s="85" t="s">
        <v>392</v>
      </c>
      <c r="Q2343" s="86" t="s">
        <v>16057</v>
      </c>
    </row>
    <row r="2344" spans="1:17" x14ac:dyDescent="0.25">
      <c r="A2344" s="84" t="s">
        <v>58</v>
      </c>
      <c r="B2344" s="85" t="s">
        <v>16011</v>
      </c>
      <c r="C2344" s="85" t="s">
        <v>21</v>
      </c>
      <c r="D2344" s="85" t="s">
        <v>155</v>
      </c>
      <c r="E2344" s="96">
        <v>60</v>
      </c>
      <c r="F2344" s="85" t="s">
        <v>392</v>
      </c>
      <c r="G2344" s="86" t="s">
        <v>16012</v>
      </c>
      <c r="K2344" s="84" t="s">
        <v>50</v>
      </c>
      <c r="L2344" s="85" t="s">
        <v>1696</v>
      </c>
      <c r="M2344" s="85" t="s">
        <v>21</v>
      </c>
      <c r="N2344" s="85" t="s">
        <v>9</v>
      </c>
      <c r="O2344" s="96">
        <v>85</v>
      </c>
      <c r="P2344" s="85" t="s">
        <v>105</v>
      </c>
      <c r="Q2344" s="86" t="s">
        <v>16058</v>
      </c>
    </row>
    <row r="2345" spans="1:17" x14ac:dyDescent="0.25">
      <c r="A2345" s="84" t="s">
        <v>59</v>
      </c>
      <c r="B2345" s="85" t="s">
        <v>3669</v>
      </c>
      <c r="C2345" s="85" t="s">
        <v>890</v>
      </c>
      <c r="D2345" s="85" t="s">
        <v>41</v>
      </c>
      <c r="E2345" s="96">
        <v>0</v>
      </c>
      <c r="F2345" s="85" t="s">
        <v>105</v>
      </c>
      <c r="G2345" s="86" t="s">
        <v>12307</v>
      </c>
      <c r="K2345" s="84" t="s">
        <v>51</v>
      </c>
      <c r="L2345" s="85" t="s">
        <v>13347</v>
      </c>
      <c r="M2345" s="85" t="s">
        <v>21</v>
      </c>
      <c r="N2345" s="85" t="s">
        <v>20</v>
      </c>
      <c r="O2345" s="96">
        <v>85</v>
      </c>
      <c r="P2345" s="85" t="s">
        <v>105</v>
      </c>
      <c r="Q2345" s="86" t="s">
        <v>16059</v>
      </c>
    </row>
    <row r="2346" spans="1:17" x14ac:dyDescent="0.25">
      <c r="A2346" s="84" t="s">
        <v>60</v>
      </c>
      <c r="B2346" s="85" t="s">
        <v>6044</v>
      </c>
      <c r="C2346" s="85" t="s">
        <v>13</v>
      </c>
      <c r="D2346" s="85" t="s">
        <v>155</v>
      </c>
      <c r="E2346" s="96">
        <v>0</v>
      </c>
      <c r="F2346" s="85" t="s">
        <v>105</v>
      </c>
      <c r="G2346" s="86" t="s">
        <v>15568</v>
      </c>
      <c r="K2346" s="84" t="s">
        <v>52</v>
      </c>
      <c r="L2346" s="85" t="s">
        <v>16060</v>
      </c>
      <c r="M2346" s="85" t="s">
        <v>21</v>
      </c>
      <c r="N2346" s="85" t="s">
        <v>20</v>
      </c>
      <c r="O2346" s="96">
        <v>55</v>
      </c>
      <c r="P2346" s="85" t="s">
        <v>392</v>
      </c>
      <c r="Q2346" s="86" t="s">
        <v>16046</v>
      </c>
    </row>
    <row r="2347" spans="1:17" x14ac:dyDescent="0.25">
      <c r="A2347" s="84" t="s">
        <v>61</v>
      </c>
      <c r="B2347" s="85" t="s">
        <v>3881</v>
      </c>
      <c r="C2347" s="85" t="s">
        <v>13</v>
      </c>
      <c r="D2347" s="85" t="s">
        <v>9</v>
      </c>
      <c r="E2347" s="96">
        <v>0</v>
      </c>
      <c r="F2347" s="85" t="s">
        <v>105</v>
      </c>
      <c r="G2347" s="86" t="s">
        <v>15570</v>
      </c>
      <c r="K2347" s="84" t="s">
        <v>53</v>
      </c>
      <c r="L2347" s="85" t="s">
        <v>11689</v>
      </c>
      <c r="M2347" s="85" t="s">
        <v>21</v>
      </c>
      <c r="N2347" s="85" t="s">
        <v>20</v>
      </c>
      <c r="O2347" s="96">
        <v>55</v>
      </c>
      <c r="P2347" s="85" t="s">
        <v>392</v>
      </c>
      <c r="Q2347" s="86" t="s">
        <v>16061</v>
      </c>
    </row>
    <row r="2348" spans="1:17" x14ac:dyDescent="0.25">
      <c r="A2348" s="84" t="s">
        <v>62</v>
      </c>
      <c r="B2348" s="85" t="s">
        <v>6010</v>
      </c>
      <c r="C2348" s="85" t="s">
        <v>13</v>
      </c>
      <c r="D2348" s="85" t="s">
        <v>20</v>
      </c>
      <c r="E2348" s="96">
        <v>0</v>
      </c>
      <c r="F2348" s="85" t="s">
        <v>105</v>
      </c>
      <c r="G2348" s="86" t="s">
        <v>14166</v>
      </c>
      <c r="K2348" s="84" t="s">
        <v>54</v>
      </c>
      <c r="L2348" s="85" t="s">
        <v>1941</v>
      </c>
      <c r="M2348" s="85" t="s">
        <v>21</v>
      </c>
      <c r="N2348" s="85" t="s">
        <v>20</v>
      </c>
      <c r="O2348" s="96">
        <v>55</v>
      </c>
      <c r="P2348" s="85" t="s">
        <v>392</v>
      </c>
      <c r="Q2348" s="86" t="s">
        <v>16062</v>
      </c>
    </row>
    <row r="2349" spans="1:17" x14ac:dyDescent="0.25">
      <c r="A2349" s="84" t="s">
        <v>64</v>
      </c>
      <c r="B2349" s="85" t="s">
        <v>16013</v>
      </c>
      <c r="C2349" s="85" t="s">
        <v>890</v>
      </c>
      <c r="D2349" s="85" t="s">
        <v>20</v>
      </c>
      <c r="E2349" s="96">
        <v>0</v>
      </c>
      <c r="F2349" s="85" t="s">
        <v>105</v>
      </c>
      <c r="G2349" s="86" t="s">
        <v>14563</v>
      </c>
      <c r="K2349" s="84" t="s">
        <v>55</v>
      </c>
      <c r="L2349" s="85" t="s">
        <v>16063</v>
      </c>
      <c r="M2349" s="85" t="s">
        <v>21</v>
      </c>
      <c r="N2349" s="85" t="s">
        <v>20</v>
      </c>
      <c r="O2349" s="96">
        <v>55</v>
      </c>
      <c r="P2349" s="85" t="s">
        <v>392</v>
      </c>
      <c r="Q2349" s="86" t="s">
        <v>16064</v>
      </c>
    </row>
    <row r="2350" spans="1:17" x14ac:dyDescent="0.25">
      <c r="A2350" s="84" t="s">
        <v>66</v>
      </c>
      <c r="B2350" s="85" t="s">
        <v>16014</v>
      </c>
      <c r="C2350" s="85" t="s">
        <v>13</v>
      </c>
      <c r="D2350" s="85" t="s">
        <v>20</v>
      </c>
      <c r="E2350" s="96">
        <v>0</v>
      </c>
      <c r="F2350" s="85" t="s">
        <v>105</v>
      </c>
      <c r="G2350" s="86" t="s">
        <v>15578</v>
      </c>
      <c r="K2350" s="84" t="s">
        <v>56</v>
      </c>
      <c r="L2350" s="85" t="s">
        <v>16065</v>
      </c>
      <c r="M2350" s="85" t="s">
        <v>21</v>
      </c>
      <c r="N2350" s="85" t="s">
        <v>20</v>
      </c>
      <c r="O2350" s="96">
        <v>55</v>
      </c>
      <c r="P2350" s="85" t="s">
        <v>392</v>
      </c>
      <c r="Q2350" s="86" t="s">
        <v>16066</v>
      </c>
    </row>
    <row r="2351" spans="1:17" x14ac:dyDescent="0.25">
      <c r="A2351" s="84" t="s">
        <v>67</v>
      </c>
      <c r="B2351" s="85" t="s">
        <v>3169</v>
      </c>
      <c r="C2351" s="85" t="s">
        <v>21</v>
      </c>
      <c r="D2351" s="85" t="s">
        <v>9</v>
      </c>
      <c r="E2351" s="96">
        <v>0</v>
      </c>
      <c r="F2351" s="85" t="s">
        <v>105</v>
      </c>
      <c r="G2351" s="86" t="s">
        <v>15887</v>
      </c>
      <c r="K2351" s="84" t="s">
        <v>57</v>
      </c>
      <c r="L2351" s="85" t="s">
        <v>15783</v>
      </c>
      <c r="M2351" s="85" t="s">
        <v>890</v>
      </c>
      <c r="N2351" s="85" t="s">
        <v>20</v>
      </c>
      <c r="O2351" s="96">
        <v>0</v>
      </c>
      <c r="P2351" s="85" t="s">
        <v>105</v>
      </c>
      <c r="Q2351" s="86" t="s">
        <v>15784</v>
      </c>
    </row>
    <row r="2352" spans="1:17" x14ac:dyDescent="0.25">
      <c r="A2352" s="84" t="s">
        <v>121</v>
      </c>
      <c r="B2352" s="85" t="s">
        <v>15776</v>
      </c>
      <c r="C2352" s="85" t="s">
        <v>22</v>
      </c>
      <c r="D2352" s="85" t="s">
        <v>41</v>
      </c>
      <c r="E2352" s="96">
        <v>0</v>
      </c>
      <c r="F2352" s="85" t="s">
        <v>105</v>
      </c>
      <c r="G2352" s="86" t="s">
        <v>15777</v>
      </c>
      <c r="K2352" s="84" t="s">
        <v>58</v>
      </c>
      <c r="L2352" s="85" t="s">
        <v>15983</v>
      </c>
      <c r="M2352" s="85" t="s">
        <v>21</v>
      </c>
      <c r="N2352" s="85" t="s">
        <v>12</v>
      </c>
      <c r="O2352" s="96">
        <v>0</v>
      </c>
      <c r="P2352" s="85" t="s">
        <v>105</v>
      </c>
      <c r="Q2352" s="86" t="s">
        <v>15984</v>
      </c>
    </row>
    <row r="2353" spans="1:17" x14ac:dyDescent="0.25">
      <c r="D2353" s="255" t="s">
        <v>104</v>
      </c>
      <c r="E2353" s="256">
        <f>SUM(E2331:E2352)</f>
        <v>1230</v>
      </c>
      <c r="G2353" s="81"/>
      <c r="K2353" s="84" t="s">
        <v>59</v>
      </c>
      <c r="L2353" s="85" t="s">
        <v>15985</v>
      </c>
      <c r="M2353" s="85" t="s">
        <v>21</v>
      </c>
      <c r="N2353" s="85" t="s">
        <v>12</v>
      </c>
      <c r="O2353" s="96">
        <v>0</v>
      </c>
      <c r="P2353" s="85" t="s">
        <v>105</v>
      </c>
      <c r="Q2353" s="86" t="s">
        <v>15986</v>
      </c>
    </row>
    <row r="2354" spans="1:17" x14ac:dyDescent="0.25">
      <c r="C2354" s="90"/>
      <c r="N2354" s="255" t="s">
        <v>104</v>
      </c>
      <c r="O2354" s="256">
        <f>SUM(O2339:O2353)</f>
        <v>910</v>
      </c>
      <c r="Q2354" s="81"/>
    </row>
    <row r="2355" spans="1:17" x14ac:dyDescent="0.25">
      <c r="C2355" t="s">
        <v>104</v>
      </c>
      <c r="D2355" s="205">
        <f>SUM(E2327+E2353)</f>
        <v>1600</v>
      </c>
      <c r="E2355" s="273">
        <f>SUM(D2355*1.95583)</f>
        <v>3129.328</v>
      </c>
      <c r="M2355" s="90"/>
    </row>
    <row r="2356" spans="1:17" x14ac:dyDescent="0.25">
      <c r="D2356" s="205"/>
      <c r="E2356" s="273"/>
      <c r="M2356" t="s">
        <v>104</v>
      </c>
      <c r="N2356" s="205">
        <f>SUM(O2335+O2354)</f>
        <v>1375</v>
      </c>
      <c r="O2356" s="273">
        <f>SUM(N2356*1.95583)</f>
        <v>2689.2662500000001</v>
      </c>
    </row>
    <row r="2357" spans="1:17" x14ac:dyDescent="0.25">
      <c r="E2357" s="91"/>
      <c r="G2357" s="81"/>
      <c r="N2357" s="205"/>
      <c r="O2357" s="273"/>
    </row>
    <row r="2358" spans="1:17" ht="15.75" x14ac:dyDescent="0.25">
      <c r="B2358" s="116" t="s">
        <v>8001</v>
      </c>
      <c r="C2358" s="116" t="s">
        <v>10724</v>
      </c>
      <c r="E2358" s="91"/>
      <c r="F2358" s="81"/>
      <c r="G2358" s="81"/>
      <c r="O2358" s="91"/>
      <c r="Q2358" s="81"/>
    </row>
    <row r="2359" spans="1:17" ht="15.75" x14ac:dyDescent="0.25">
      <c r="A2359" s="79"/>
      <c r="B2359" s="92">
        <v>44663</v>
      </c>
      <c r="F2359" t="s">
        <v>5758</v>
      </c>
      <c r="G2359" s="81"/>
      <c r="L2359" s="116" t="s">
        <v>16048</v>
      </c>
      <c r="M2359" s="116" t="s">
        <v>6815</v>
      </c>
      <c r="O2359" s="91"/>
      <c r="P2359" s="81"/>
      <c r="Q2359" s="81"/>
    </row>
    <row r="2360" spans="1:17" x14ac:dyDescent="0.25">
      <c r="A2360" s="84" t="s">
        <v>97</v>
      </c>
      <c r="B2360" s="93" t="s">
        <v>106</v>
      </c>
      <c r="C2360" s="93" t="s">
        <v>107</v>
      </c>
      <c r="K2360" s="79"/>
      <c r="L2360" s="92">
        <v>44663</v>
      </c>
      <c r="P2360" t="s">
        <v>5758</v>
      </c>
      <c r="Q2360" s="81"/>
    </row>
    <row r="2361" spans="1:17" x14ac:dyDescent="0.25">
      <c r="A2361" s="84">
        <v>1</v>
      </c>
      <c r="B2361" s="85" t="s">
        <v>108</v>
      </c>
      <c r="C2361" s="96">
        <v>13</v>
      </c>
      <c r="G2361" s="81"/>
      <c r="K2361" s="84" t="s">
        <v>97</v>
      </c>
      <c r="L2361" s="93" t="s">
        <v>106</v>
      </c>
      <c r="M2361" s="93" t="s">
        <v>107</v>
      </c>
    </row>
    <row r="2362" spans="1:17" x14ac:dyDescent="0.25">
      <c r="A2362" s="84" t="s">
        <v>6</v>
      </c>
      <c r="B2362" s="85" t="s">
        <v>109</v>
      </c>
      <c r="C2362" s="96">
        <v>0</v>
      </c>
      <c r="E2362" t="s">
        <v>12375</v>
      </c>
      <c r="G2362" s="81"/>
      <c r="K2362" s="84">
        <v>1</v>
      </c>
      <c r="L2362" s="85" t="s">
        <v>108</v>
      </c>
      <c r="M2362" s="96">
        <v>13</v>
      </c>
      <c r="Q2362" s="81"/>
    </row>
    <row r="2363" spans="1:17" x14ac:dyDescent="0.25">
      <c r="A2363" s="84">
        <v>3</v>
      </c>
      <c r="B2363" s="85" t="s">
        <v>110</v>
      </c>
      <c r="C2363" s="96">
        <v>0</v>
      </c>
      <c r="F2363" t="s">
        <v>12376</v>
      </c>
      <c r="G2363" s="81"/>
      <c r="K2363" s="84" t="s">
        <v>6</v>
      </c>
      <c r="L2363" s="85" t="s">
        <v>109</v>
      </c>
      <c r="M2363" s="96">
        <v>0</v>
      </c>
      <c r="O2363" t="s">
        <v>12375</v>
      </c>
      <c r="Q2363" s="81"/>
    </row>
    <row r="2364" spans="1:17" x14ac:dyDescent="0.25">
      <c r="A2364" s="84">
        <v>4</v>
      </c>
      <c r="B2364" s="94" t="s">
        <v>111</v>
      </c>
      <c r="C2364" s="96">
        <v>35</v>
      </c>
      <c r="G2364" s="81"/>
      <c r="K2364" s="84">
        <v>3</v>
      </c>
      <c r="L2364" s="85" t="s">
        <v>110</v>
      </c>
      <c r="M2364" s="96">
        <v>0</v>
      </c>
      <c r="P2364" t="s">
        <v>12376</v>
      </c>
      <c r="Q2364" s="81"/>
    </row>
    <row r="2365" spans="1:17" x14ac:dyDescent="0.25">
      <c r="A2365" s="79"/>
      <c r="B2365" s="95" t="s">
        <v>104</v>
      </c>
      <c r="C2365" s="96">
        <f>SUM(C2361:C2364)</f>
        <v>48</v>
      </c>
      <c r="G2365" s="81"/>
      <c r="K2365" s="84">
        <v>4</v>
      </c>
      <c r="L2365" s="94" t="s">
        <v>111</v>
      </c>
      <c r="M2365" s="96">
        <v>35</v>
      </c>
      <c r="Q2365" s="81"/>
    </row>
    <row r="2366" spans="1:17" x14ac:dyDescent="0.25">
      <c r="A2366" s="79"/>
      <c r="B2366" s="290"/>
      <c r="C2366" s="252"/>
      <c r="G2366" s="81"/>
      <c r="K2366" s="79"/>
      <c r="L2366" s="95" t="s">
        <v>104</v>
      </c>
      <c r="M2366" s="96">
        <f>SUM(M2362:M2365)</f>
        <v>48</v>
      </c>
      <c r="Q2366" s="81"/>
    </row>
    <row r="2367" spans="1:17" x14ac:dyDescent="0.25">
      <c r="A2367" s="79"/>
      <c r="B2367" s="290"/>
      <c r="C2367" s="252"/>
      <c r="D2367" s="117"/>
      <c r="E2367" s="117"/>
      <c r="F2367" s="117"/>
      <c r="G2367" s="276"/>
      <c r="K2367" s="79"/>
      <c r="L2367" s="290"/>
      <c r="M2367" s="252"/>
      <c r="Q2367" s="81"/>
    </row>
    <row r="2368" spans="1:17" x14ac:dyDescent="0.25">
      <c r="A2368" s="79"/>
      <c r="C2368" s="85" t="s">
        <v>2354</v>
      </c>
      <c r="D2368" s="96">
        <v>0</v>
      </c>
      <c r="E2368" s="85"/>
      <c r="G2368" s="81"/>
      <c r="K2368" s="79"/>
      <c r="L2368" s="290"/>
      <c r="M2368" s="252"/>
      <c r="N2368" s="117"/>
      <c r="O2368" s="117"/>
      <c r="P2368" s="117"/>
      <c r="Q2368" s="276"/>
    </row>
    <row r="2369" spans="1:17" x14ac:dyDescent="0.25">
      <c r="A2369" s="79"/>
      <c r="C2369" s="85" t="s">
        <v>112</v>
      </c>
      <c r="D2369" s="96">
        <f>SUM(D2355)</f>
        <v>1600</v>
      </c>
      <c r="E2369" s="99">
        <f>SUM(D2369*1.95583)</f>
        <v>3129.328</v>
      </c>
      <c r="G2369" s="81"/>
      <c r="K2369" s="79"/>
      <c r="M2369" s="85" t="s">
        <v>2354</v>
      </c>
      <c r="N2369" s="96">
        <v>0</v>
      </c>
      <c r="O2369" s="85"/>
      <c r="Q2369" s="81"/>
    </row>
    <row r="2370" spans="1:17" x14ac:dyDescent="0.25">
      <c r="A2370" s="79"/>
      <c r="C2370" s="85" t="s">
        <v>113</v>
      </c>
      <c r="D2370" s="96">
        <f>SUM(C2365)</f>
        <v>48</v>
      </c>
      <c r="E2370" s="85"/>
      <c r="G2370" s="81"/>
      <c r="K2370" s="79"/>
      <c r="M2370" s="85" t="s">
        <v>112</v>
      </c>
      <c r="N2370" s="96">
        <f>SUM(N2356)</f>
        <v>1375</v>
      </c>
      <c r="O2370" s="99">
        <f>SUM(N2370*1.95583)</f>
        <v>2689.2662500000001</v>
      </c>
      <c r="Q2370" s="81"/>
    </row>
    <row r="2371" spans="1:17" x14ac:dyDescent="0.25">
      <c r="A2371" s="79"/>
      <c r="C2371" s="85" t="s">
        <v>114</v>
      </c>
      <c r="D2371" s="96">
        <f>SUM(D2368+D2369-D2370)</f>
        <v>1552</v>
      </c>
      <c r="E2371" s="85"/>
      <c r="G2371" s="81" t="s">
        <v>5758</v>
      </c>
      <c r="K2371" s="79"/>
      <c r="M2371" s="85" t="s">
        <v>113</v>
      </c>
      <c r="N2371" s="96">
        <f>SUM(M2366)</f>
        <v>48</v>
      </c>
      <c r="O2371" s="85"/>
      <c r="Q2371" s="81"/>
    </row>
    <row r="2372" spans="1:17" x14ac:dyDescent="0.25">
      <c r="A2372" s="79"/>
      <c r="C2372" s="94" t="s">
        <v>2355</v>
      </c>
      <c r="D2372" s="96">
        <v>0</v>
      </c>
      <c r="E2372" s="85"/>
      <c r="G2372" s="81"/>
      <c r="K2372" s="79"/>
      <c r="M2372" s="85" t="s">
        <v>114</v>
      </c>
      <c r="N2372" s="96">
        <f>SUM(N2369+N2370-N2371)</f>
        <v>1327</v>
      </c>
      <c r="O2372" s="85"/>
      <c r="Q2372" s="81" t="s">
        <v>5758</v>
      </c>
    </row>
    <row r="2373" spans="1:17" x14ac:dyDescent="0.25">
      <c r="K2373" s="79"/>
      <c r="M2373" s="94" t="s">
        <v>2355</v>
      </c>
      <c r="N2373" s="96">
        <v>0</v>
      </c>
      <c r="O2373" s="85"/>
      <c r="Q2373" s="81"/>
    </row>
    <row r="2378" spans="1:17" x14ac:dyDescent="0.25">
      <c r="B2378" s="100">
        <v>2550</v>
      </c>
      <c r="G2378" s="81"/>
    </row>
    <row r="2379" spans="1:17" x14ac:dyDescent="0.25">
      <c r="B2379" s="100">
        <v>200</v>
      </c>
      <c r="D2379" s="93" t="s">
        <v>118</v>
      </c>
      <c r="E2379" s="93" t="s">
        <v>119</v>
      </c>
      <c r="F2379" s="93" t="s">
        <v>120</v>
      </c>
      <c r="L2379" s="100">
        <v>2550</v>
      </c>
      <c r="Q2379" s="81"/>
    </row>
    <row r="2380" spans="1:17" x14ac:dyDescent="0.25">
      <c r="B2380" s="101">
        <f>SUM(B2379/B2378)</f>
        <v>7.8431372549019607E-2</v>
      </c>
      <c r="D2380" s="102">
        <f>SUM(B2380*E2369)</f>
        <v>245.43749019607841</v>
      </c>
      <c r="E2380" s="102">
        <f>SUM(D2380/1.17)</f>
        <v>209.77563264622088</v>
      </c>
      <c r="F2380" s="102">
        <f>SUM(D2380-E2380)</f>
        <v>35.66185754985753</v>
      </c>
      <c r="L2380" s="100">
        <v>200</v>
      </c>
      <c r="N2380" s="93" t="s">
        <v>118</v>
      </c>
      <c r="O2380" s="93" t="s">
        <v>119</v>
      </c>
      <c r="P2380" s="93" t="s">
        <v>120</v>
      </c>
    </row>
    <row r="2381" spans="1:17" x14ac:dyDescent="0.25">
      <c r="L2381" s="101">
        <f>SUM(L2380/L2379)</f>
        <v>7.8431372549019607E-2</v>
      </c>
      <c r="N2381" s="102">
        <f>SUM(L2381*O2370)</f>
        <v>210.92284313725492</v>
      </c>
      <c r="O2381" s="102">
        <f>SUM(N2381/1.17)</f>
        <v>180.27593430534608</v>
      </c>
      <c r="P2381" s="102">
        <f>SUM(N2381-O2381)</f>
        <v>30.646908831908831</v>
      </c>
    </row>
    <row r="2386" spans="1:17" ht="18.75" x14ac:dyDescent="0.3">
      <c r="A2386" s="79"/>
      <c r="B2386" s="80" t="s">
        <v>16047</v>
      </c>
      <c r="G2386" s="81"/>
      <c r="K2386" s="79"/>
      <c r="L2386" s="80" t="s">
        <v>16172</v>
      </c>
      <c r="Q2386" s="81"/>
    </row>
    <row r="2387" spans="1:17" x14ac:dyDescent="0.25">
      <c r="A2387" s="79"/>
      <c r="B2387" t="s">
        <v>3883</v>
      </c>
      <c r="F2387" s="82" t="s">
        <v>95</v>
      </c>
      <c r="G2387" s="81"/>
      <c r="K2387" s="79"/>
      <c r="L2387" t="s">
        <v>3883</v>
      </c>
      <c r="P2387" s="82" t="s">
        <v>95</v>
      </c>
      <c r="Q2387" s="81"/>
    </row>
    <row r="2388" spans="1:17" ht="18.75" x14ac:dyDescent="0.3">
      <c r="A2388" s="251"/>
      <c r="B2388" s="274"/>
      <c r="C2388" s="117" t="s">
        <v>96</v>
      </c>
      <c r="D2388" s="117"/>
      <c r="E2388" s="117"/>
      <c r="F2388" s="275">
        <v>44660</v>
      </c>
      <c r="G2388" s="276"/>
      <c r="K2388" s="251"/>
      <c r="L2388" s="274"/>
      <c r="M2388" s="117" t="s">
        <v>96</v>
      </c>
      <c r="N2388" s="117"/>
      <c r="O2388" s="117"/>
      <c r="P2388" s="275">
        <v>44661</v>
      </c>
      <c r="Q2388" s="276"/>
    </row>
    <row r="2389" spans="1:17" x14ac:dyDescent="0.25">
      <c r="A2389" s="84" t="s">
        <v>97</v>
      </c>
      <c r="B2389" s="85" t="s">
        <v>98</v>
      </c>
      <c r="C2389" s="85" t="s">
        <v>99</v>
      </c>
      <c r="D2389" s="85" t="s">
        <v>100</v>
      </c>
      <c r="E2389" s="85" t="s">
        <v>101</v>
      </c>
      <c r="F2389" s="85" t="s">
        <v>102</v>
      </c>
      <c r="G2389" s="86" t="s">
        <v>103</v>
      </c>
      <c r="K2389" s="84" t="s">
        <v>97</v>
      </c>
      <c r="L2389" s="85" t="s">
        <v>98</v>
      </c>
      <c r="M2389" s="85" t="s">
        <v>99</v>
      </c>
      <c r="N2389" s="85" t="s">
        <v>100</v>
      </c>
      <c r="O2389" s="85" t="s">
        <v>101</v>
      </c>
      <c r="P2389" s="85" t="s">
        <v>102</v>
      </c>
      <c r="Q2389" s="86" t="s">
        <v>103</v>
      </c>
    </row>
    <row r="2390" spans="1:17" x14ac:dyDescent="0.25">
      <c r="A2390" s="84" t="s">
        <v>2</v>
      </c>
      <c r="B2390" s="85" t="s">
        <v>16039</v>
      </c>
      <c r="C2390" s="85" t="s">
        <v>41</v>
      </c>
      <c r="D2390" s="85" t="s">
        <v>21</v>
      </c>
      <c r="E2390" s="96">
        <v>90</v>
      </c>
      <c r="F2390" s="85" t="s">
        <v>105</v>
      </c>
      <c r="G2390" s="86" t="s">
        <v>16040</v>
      </c>
      <c r="K2390" s="84" t="s">
        <v>2</v>
      </c>
      <c r="L2390" s="85" t="s">
        <v>16169</v>
      </c>
      <c r="M2390" s="85" t="s">
        <v>9</v>
      </c>
      <c r="N2390" s="85" t="s">
        <v>21</v>
      </c>
      <c r="O2390" s="96">
        <v>85</v>
      </c>
      <c r="P2390" s="85" t="s">
        <v>105</v>
      </c>
      <c r="Q2390" s="86" t="s">
        <v>16170</v>
      </c>
    </row>
    <row r="2391" spans="1:17" x14ac:dyDescent="0.25">
      <c r="A2391" s="84" t="s">
        <v>6</v>
      </c>
      <c r="B2391" s="85" t="s">
        <v>15615</v>
      </c>
      <c r="C2391" s="85" t="s">
        <v>9</v>
      </c>
      <c r="D2391" s="85" t="s">
        <v>21</v>
      </c>
      <c r="E2391" s="96">
        <v>55</v>
      </c>
      <c r="F2391" s="85" t="s">
        <v>392</v>
      </c>
      <c r="G2391" s="86" t="s">
        <v>16041</v>
      </c>
      <c r="K2391" s="84" t="s">
        <v>6</v>
      </c>
      <c r="L2391" s="85" t="s">
        <v>12593</v>
      </c>
      <c r="M2391" s="85" t="s">
        <v>9</v>
      </c>
      <c r="N2391" s="85" t="s">
        <v>21</v>
      </c>
      <c r="O2391" s="96">
        <v>85</v>
      </c>
      <c r="P2391" s="85" t="s">
        <v>105</v>
      </c>
      <c r="Q2391" s="86" t="s">
        <v>16171</v>
      </c>
    </row>
    <row r="2392" spans="1:17" x14ac:dyDescent="0.25">
      <c r="A2392" s="84" t="s">
        <v>32</v>
      </c>
      <c r="B2392" s="85" t="s">
        <v>2887</v>
      </c>
      <c r="C2392" s="85" t="s">
        <v>9</v>
      </c>
      <c r="D2392" s="85" t="s">
        <v>21</v>
      </c>
      <c r="E2392" s="96">
        <v>85</v>
      </c>
      <c r="F2392" s="85" t="s">
        <v>105</v>
      </c>
      <c r="G2392" s="86" t="s">
        <v>16045</v>
      </c>
      <c r="K2392" s="84" t="s">
        <v>32</v>
      </c>
      <c r="L2392" s="85" t="s">
        <v>12601</v>
      </c>
      <c r="M2392" s="85" t="s">
        <v>20</v>
      </c>
      <c r="N2392" s="85" t="s">
        <v>21</v>
      </c>
      <c r="O2392" s="96">
        <v>0</v>
      </c>
      <c r="P2392" s="85" t="s">
        <v>105</v>
      </c>
      <c r="Q2392" s="86" t="s">
        <v>12695</v>
      </c>
    </row>
    <row r="2393" spans="1:17" x14ac:dyDescent="0.25">
      <c r="A2393" s="84" t="s">
        <v>48</v>
      </c>
      <c r="B2393" s="85" t="s">
        <v>15819</v>
      </c>
      <c r="C2393" s="85" t="s">
        <v>9</v>
      </c>
      <c r="D2393" s="85" t="s">
        <v>21</v>
      </c>
      <c r="E2393" s="96">
        <v>85</v>
      </c>
      <c r="F2393" s="85" t="s">
        <v>105</v>
      </c>
      <c r="G2393" s="86" t="s">
        <v>16042</v>
      </c>
      <c r="K2393" s="84" t="s">
        <v>48</v>
      </c>
      <c r="L2393" s="85" t="s">
        <v>11115</v>
      </c>
      <c r="M2393" s="85" t="s">
        <v>5</v>
      </c>
      <c r="N2393" s="85" t="s">
        <v>21</v>
      </c>
      <c r="O2393" s="96">
        <v>0</v>
      </c>
      <c r="P2393" s="85" t="s">
        <v>105</v>
      </c>
      <c r="Q2393" s="86" t="s">
        <v>14959</v>
      </c>
    </row>
    <row r="2394" spans="1:17" x14ac:dyDescent="0.25">
      <c r="A2394" s="84" t="s">
        <v>49</v>
      </c>
      <c r="B2394" s="85" t="s">
        <v>3602</v>
      </c>
      <c r="C2394" s="85" t="s">
        <v>9</v>
      </c>
      <c r="D2394" s="85" t="s">
        <v>21</v>
      </c>
      <c r="E2394" s="96">
        <v>85</v>
      </c>
      <c r="F2394" s="85" t="s">
        <v>105</v>
      </c>
      <c r="G2394" s="86" t="s">
        <v>16043</v>
      </c>
      <c r="K2394" s="84" t="s">
        <v>49</v>
      </c>
      <c r="L2394" s="85" t="s">
        <v>11967</v>
      </c>
      <c r="M2394" s="85" t="s">
        <v>9</v>
      </c>
      <c r="N2394" s="85" t="s">
        <v>890</v>
      </c>
      <c r="O2394" s="96">
        <v>0</v>
      </c>
      <c r="P2394" s="85" t="s">
        <v>105</v>
      </c>
      <c r="Q2394" s="86" t="s">
        <v>15323</v>
      </c>
    </row>
    <row r="2395" spans="1:17" x14ac:dyDescent="0.25">
      <c r="A2395" s="84" t="s">
        <v>50</v>
      </c>
      <c r="B2395" s="85" t="s">
        <v>15836</v>
      </c>
      <c r="C2395" s="85" t="s">
        <v>20</v>
      </c>
      <c r="D2395" s="85" t="s">
        <v>72</v>
      </c>
      <c r="E2395" s="96">
        <v>65</v>
      </c>
      <c r="F2395" s="85" t="s">
        <v>392</v>
      </c>
      <c r="G2395" s="86" t="s">
        <v>16044</v>
      </c>
      <c r="K2395" s="84" t="s">
        <v>50</v>
      </c>
      <c r="L2395" s="85" t="s">
        <v>15911</v>
      </c>
      <c r="M2395" s="85" t="s">
        <v>9</v>
      </c>
      <c r="N2395" s="85" t="s">
        <v>22</v>
      </c>
      <c r="O2395" s="96">
        <v>0</v>
      </c>
      <c r="P2395" s="85" t="s">
        <v>105</v>
      </c>
      <c r="Q2395" s="86" t="s">
        <v>15912</v>
      </c>
    </row>
    <row r="2396" spans="1:17" x14ac:dyDescent="0.25">
      <c r="A2396" s="84" t="s">
        <v>51</v>
      </c>
      <c r="B2396" s="85" t="s">
        <v>1658</v>
      </c>
      <c r="C2396" s="85" t="s">
        <v>9</v>
      </c>
      <c r="D2396" s="85" t="s">
        <v>21</v>
      </c>
      <c r="E2396" s="96">
        <v>0</v>
      </c>
      <c r="F2396" s="85" t="s">
        <v>105</v>
      </c>
      <c r="G2396" s="86" t="s">
        <v>14464</v>
      </c>
      <c r="K2396" s="84" t="s">
        <v>51</v>
      </c>
      <c r="L2396" s="85" t="s">
        <v>5824</v>
      </c>
      <c r="M2396" s="85" t="s">
        <v>9</v>
      </c>
      <c r="N2396" s="85" t="s">
        <v>21</v>
      </c>
      <c r="O2396" s="96">
        <v>0</v>
      </c>
      <c r="P2396" s="85" t="s">
        <v>105</v>
      </c>
      <c r="Q2396" s="86" t="s">
        <v>15758</v>
      </c>
    </row>
    <row r="2397" spans="1:17" x14ac:dyDescent="0.25">
      <c r="A2397" s="84" t="s">
        <v>52</v>
      </c>
      <c r="B2397" s="85" t="s">
        <v>12508</v>
      </c>
      <c r="C2397" s="85" t="s">
        <v>9</v>
      </c>
      <c r="D2397" s="85" t="s">
        <v>21</v>
      </c>
      <c r="E2397" s="96">
        <v>0</v>
      </c>
      <c r="F2397" s="85" t="s">
        <v>105</v>
      </c>
      <c r="G2397" s="86" t="s">
        <v>15432</v>
      </c>
      <c r="K2397" s="84" t="s">
        <v>52</v>
      </c>
      <c r="L2397" s="85" t="s">
        <v>15726</v>
      </c>
      <c r="M2397" s="85" t="s">
        <v>9</v>
      </c>
      <c r="N2397" s="85" t="s">
        <v>13</v>
      </c>
      <c r="O2397" s="96">
        <v>0</v>
      </c>
      <c r="P2397" s="85" t="s">
        <v>105</v>
      </c>
      <c r="Q2397" s="86" t="s">
        <v>15727</v>
      </c>
    </row>
    <row r="2398" spans="1:17" x14ac:dyDescent="0.25">
      <c r="A2398" s="84" t="s">
        <v>53</v>
      </c>
      <c r="B2398" s="85" t="s">
        <v>9603</v>
      </c>
      <c r="C2398" s="85" t="s">
        <v>155</v>
      </c>
      <c r="D2398" s="85" t="s">
        <v>21</v>
      </c>
      <c r="E2398" s="96">
        <v>0</v>
      </c>
      <c r="F2398" s="85" t="s">
        <v>105</v>
      </c>
      <c r="G2398" s="86" t="s">
        <v>15710</v>
      </c>
      <c r="K2398" s="84" t="s">
        <v>53</v>
      </c>
      <c r="L2398" s="85" t="s">
        <v>1696</v>
      </c>
      <c r="M2398" s="85" t="s">
        <v>9</v>
      </c>
      <c r="N2398" s="85" t="s">
        <v>21</v>
      </c>
      <c r="O2398" s="96">
        <v>0</v>
      </c>
      <c r="P2398" s="85" t="s">
        <v>105</v>
      </c>
      <c r="Q2398" s="86" t="s">
        <v>15801</v>
      </c>
    </row>
    <row r="2399" spans="1:17" x14ac:dyDescent="0.25">
      <c r="A2399" s="84" t="s">
        <v>54</v>
      </c>
      <c r="B2399" s="85" t="s">
        <v>15544</v>
      </c>
      <c r="C2399" s="85" t="s">
        <v>9</v>
      </c>
      <c r="D2399" s="85" t="s">
        <v>21</v>
      </c>
      <c r="E2399" s="96">
        <v>0</v>
      </c>
      <c r="F2399" s="85" t="s">
        <v>105</v>
      </c>
      <c r="G2399" s="86" t="s">
        <v>15545</v>
      </c>
      <c r="K2399" s="84" t="s">
        <v>54</v>
      </c>
      <c r="L2399" s="85" t="s">
        <v>16174</v>
      </c>
      <c r="M2399" s="85" t="s">
        <v>20</v>
      </c>
      <c r="N2399" s="85" t="s">
        <v>21</v>
      </c>
      <c r="O2399" s="96">
        <v>0</v>
      </c>
      <c r="P2399" s="85" t="s">
        <v>4484</v>
      </c>
      <c r="Q2399" s="86" t="s">
        <v>16175</v>
      </c>
    </row>
    <row r="2400" spans="1:17" x14ac:dyDescent="0.25">
      <c r="A2400" s="84" t="s">
        <v>55</v>
      </c>
      <c r="B2400" s="85" t="s">
        <v>15827</v>
      </c>
      <c r="C2400" s="85" t="s">
        <v>20</v>
      </c>
      <c r="D2400" s="85" t="s">
        <v>13</v>
      </c>
      <c r="E2400" s="96">
        <v>0</v>
      </c>
      <c r="F2400" s="85" t="s">
        <v>105</v>
      </c>
      <c r="G2400" s="86" t="s">
        <v>15721</v>
      </c>
      <c r="K2400" s="251"/>
      <c r="L2400" s="218"/>
      <c r="M2400" s="117"/>
      <c r="N2400" s="88" t="s">
        <v>104</v>
      </c>
      <c r="O2400" s="250">
        <f>SUM(O2390:O2399)</f>
        <v>170</v>
      </c>
      <c r="Q2400" s="81"/>
    </row>
    <row r="2401" spans="1:17" x14ac:dyDescent="0.25">
      <c r="A2401" s="84" t="s">
        <v>56</v>
      </c>
      <c r="B2401" s="85" t="s">
        <v>1941</v>
      </c>
      <c r="C2401" s="85" t="s">
        <v>20</v>
      </c>
      <c r="D2401" s="85" t="s">
        <v>21</v>
      </c>
      <c r="E2401" s="96">
        <v>0</v>
      </c>
      <c r="F2401" s="85" t="s">
        <v>105</v>
      </c>
      <c r="G2401" s="86" t="s">
        <v>15263</v>
      </c>
      <c r="K2401" s="251"/>
      <c r="L2401" s="117"/>
      <c r="M2401" s="117"/>
      <c r="N2401" s="311"/>
      <c r="O2401" s="312"/>
      <c r="Q2401" s="81"/>
    </row>
    <row r="2402" spans="1:17" ht="18.75" x14ac:dyDescent="0.3">
      <c r="A2402" s="84" t="s">
        <v>57</v>
      </c>
      <c r="B2402" s="85" t="s">
        <v>15678</v>
      </c>
      <c r="C2402" s="85" t="s">
        <v>9</v>
      </c>
      <c r="D2402" s="85" t="s">
        <v>13</v>
      </c>
      <c r="E2402" s="96">
        <v>0</v>
      </c>
      <c r="F2402" s="85" t="s">
        <v>105</v>
      </c>
      <c r="G2402" s="86" t="s">
        <v>15679</v>
      </c>
      <c r="K2402" s="79"/>
      <c r="L2402" s="80"/>
      <c r="M2402" t="s">
        <v>393</v>
      </c>
      <c r="O2402" s="115"/>
      <c r="P2402" s="83">
        <v>44664</v>
      </c>
      <c r="Q2402" s="81"/>
    </row>
    <row r="2403" spans="1:17" x14ac:dyDescent="0.25">
      <c r="A2403" s="84" t="s">
        <v>58</v>
      </c>
      <c r="B2403" s="85" t="s">
        <v>16049</v>
      </c>
      <c r="C2403" s="85" t="s">
        <v>9</v>
      </c>
      <c r="D2403" s="85" t="s">
        <v>21</v>
      </c>
      <c r="E2403" s="96">
        <v>0</v>
      </c>
      <c r="F2403" s="85" t="s">
        <v>105</v>
      </c>
      <c r="G2403" s="86" t="s">
        <v>15681</v>
      </c>
      <c r="K2403" s="84" t="s">
        <v>97</v>
      </c>
      <c r="L2403" s="85" t="s">
        <v>98</v>
      </c>
      <c r="M2403" s="85" t="s">
        <v>99</v>
      </c>
      <c r="N2403" s="85" t="s">
        <v>100</v>
      </c>
      <c r="O2403" s="85" t="s">
        <v>101</v>
      </c>
      <c r="P2403" s="85" t="s">
        <v>102</v>
      </c>
      <c r="Q2403" s="86" t="s">
        <v>103</v>
      </c>
    </row>
    <row r="2404" spans="1:17" x14ac:dyDescent="0.25">
      <c r="A2404" s="251"/>
      <c r="B2404" s="218"/>
      <c r="C2404" s="117"/>
      <c r="D2404" s="88" t="s">
        <v>104</v>
      </c>
      <c r="E2404" s="250">
        <f>SUM(E2390:E2403)</f>
        <v>465</v>
      </c>
      <c r="G2404" s="81"/>
      <c r="K2404" s="84" t="s">
        <v>2</v>
      </c>
      <c r="L2404" s="85" t="s">
        <v>5518</v>
      </c>
      <c r="M2404" s="85" t="s">
        <v>22</v>
      </c>
      <c r="N2404" s="85" t="s">
        <v>155</v>
      </c>
      <c r="O2404" s="96">
        <v>140</v>
      </c>
      <c r="P2404" s="85" t="s">
        <v>105</v>
      </c>
      <c r="Q2404" s="86" t="s">
        <v>16176</v>
      </c>
    </row>
    <row r="2405" spans="1:17" x14ac:dyDescent="0.25">
      <c r="A2405" s="251"/>
      <c r="B2405" s="117"/>
      <c r="C2405" s="117"/>
      <c r="D2405" s="311"/>
      <c r="E2405" s="312"/>
      <c r="G2405" s="81"/>
      <c r="K2405" s="84" t="s">
        <v>6</v>
      </c>
      <c r="L2405" s="85" t="s">
        <v>16177</v>
      </c>
      <c r="M2405" s="85" t="s">
        <v>13</v>
      </c>
      <c r="N2405" s="85" t="s">
        <v>9</v>
      </c>
      <c r="O2405" s="96">
        <v>125</v>
      </c>
      <c r="P2405" s="85" t="s">
        <v>105</v>
      </c>
      <c r="Q2405" s="86" t="s">
        <v>16178</v>
      </c>
    </row>
    <row r="2406" spans="1:17" ht="18.75" x14ac:dyDescent="0.3">
      <c r="A2406" s="79"/>
      <c r="B2406" s="80"/>
      <c r="C2406" t="s">
        <v>393</v>
      </c>
      <c r="E2406" s="115"/>
      <c r="F2406" s="83">
        <v>44662</v>
      </c>
      <c r="G2406" s="81"/>
      <c r="K2406" s="84" t="s">
        <v>32</v>
      </c>
      <c r="L2406" s="85" t="s">
        <v>16179</v>
      </c>
      <c r="M2406" s="85" t="s">
        <v>13</v>
      </c>
      <c r="N2406" s="85" t="s">
        <v>9</v>
      </c>
      <c r="O2406" s="96">
        <v>125</v>
      </c>
      <c r="P2406" s="85" t="s">
        <v>105</v>
      </c>
      <c r="Q2406" s="86" t="s">
        <v>16180</v>
      </c>
    </row>
    <row r="2407" spans="1:17" x14ac:dyDescent="0.25">
      <c r="A2407" s="84" t="s">
        <v>97</v>
      </c>
      <c r="B2407" s="85" t="s">
        <v>98</v>
      </c>
      <c r="C2407" s="85" t="s">
        <v>99</v>
      </c>
      <c r="D2407" s="85" t="s">
        <v>100</v>
      </c>
      <c r="E2407" s="85" t="s">
        <v>101</v>
      </c>
      <c r="F2407" s="85" t="s">
        <v>102</v>
      </c>
      <c r="G2407" s="86" t="s">
        <v>103</v>
      </c>
      <c r="K2407" s="84" t="s">
        <v>48</v>
      </c>
      <c r="L2407" s="85" t="s">
        <v>16181</v>
      </c>
      <c r="M2407" s="85" t="s">
        <v>13</v>
      </c>
      <c r="N2407" s="85" t="s">
        <v>20</v>
      </c>
      <c r="O2407" s="96">
        <v>125</v>
      </c>
      <c r="P2407" s="85" t="s">
        <v>105</v>
      </c>
      <c r="Q2407" s="86" t="s">
        <v>16182</v>
      </c>
    </row>
    <row r="2408" spans="1:17" x14ac:dyDescent="0.25">
      <c r="A2408" s="84" t="s">
        <v>2</v>
      </c>
      <c r="B2408" s="85" t="s">
        <v>16050</v>
      </c>
      <c r="C2408" s="85" t="s">
        <v>22</v>
      </c>
      <c r="D2408" s="85" t="s">
        <v>20</v>
      </c>
      <c r="E2408" s="96">
        <v>135</v>
      </c>
      <c r="F2408" s="85" t="s">
        <v>105</v>
      </c>
      <c r="G2408" s="86" t="s">
        <v>16051</v>
      </c>
      <c r="K2408" s="84" t="s">
        <v>49</v>
      </c>
      <c r="L2408" s="85" t="s">
        <v>16183</v>
      </c>
      <c r="M2408" s="85" t="s">
        <v>13</v>
      </c>
      <c r="N2408" s="85" t="s">
        <v>20</v>
      </c>
      <c r="O2408" s="96">
        <v>125</v>
      </c>
      <c r="P2408" s="85" t="s">
        <v>105</v>
      </c>
      <c r="Q2408" s="86" t="s">
        <v>16184</v>
      </c>
    </row>
    <row r="2409" spans="1:17" x14ac:dyDescent="0.25">
      <c r="A2409" s="84" t="s">
        <v>6</v>
      </c>
      <c r="B2409" s="85" t="s">
        <v>16052</v>
      </c>
      <c r="C2409" s="85" t="s">
        <v>22</v>
      </c>
      <c r="D2409" s="85" t="s">
        <v>20</v>
      </c>
      <c r="E2409" s="96">
        <v>135</v>
      </c>
      <c r="F2409" s="85" t="s">
        <v>105</v>
      </c>
      <c r="G2409" s="86" t="s">
        <v>16053</v>
      </c>
      <c r="K2409" s="84" t="s">
        <v>50</v>
      </c>
      <c r="L2409" s="85" t="s">
        <v>16185</v>
      </c>
      <c r="M2409" s="85" t="s">
        <v>28</v>
      </c>
      <c r="N2409" s="85" t="s">
        <v>9</v>
      </c>
      <c r="O2409" s="96">
        <v>125</v>
      </c>
      <c r="P2409" s="85" t="s">
        <v>105</v>
      </c>
      <c r="Q2409" s="86" t="s">
        <v>16186</v>
      </c>
    </row>
    <row r="2410" spans="1:17" x14ac:dyDescent="0.25">
      <c r="A2410" s="84" t="s">
        <v>32</v>
      </c>
      <c r="B2410" s="85" t="s">
        <v>12175</v>
      </c>
      <c r="C2410" s="85" t="s">
        <v>21</v>
      </c>
      <c r="D2410" s="85" t="s">
        <v>20</v>
      </c>
      <c r="E2410" s="96">
        <v>85</v>
      </c>
      <c r="F2410" s="85" t="s">
        <v>105</v>
      </c>
      <c r="G2410" s="86" t="s">
        <v>16054</v>
      </c>
      <c r="K2410" s="84" t="s">
        <v>51</v>
      </c>
      <c r="L2410" s="85" t="s">
        <v>16187</v>
      </c>
      <c r="M2410" s="85" t="s">
        <v>17</v>
      </c>
      <c r="N2410" s="85" t="s">
        <v>155</v>
      </c>
      <c r="O2410" s="96">
        <v>115</v>
      </c>
      <c r="P2410" s="85" t="s">
        <v>105</v>
      </c>
      <c r="Q2410" s="86" t="s">
        <v>16188</v>
      </c>
    </row>
    <row r="2411" spans="1:17" x14ac:dyDescent="0.25">
      <c r="A2411" s="84" t="s">
        <v>48</v>
      </c>
      <c r="B2411" s="85" t="s">
        <v>16055</v>
      </c>
      <c r="C2411" s="85" t="s">
        <v>21</v>
      </c>
      <c r="D2411" s="85" t="s">
        <v>9</v>
      </c>
      <c r="E2411" s="96">
        <v>55</v>
      </c>
      <c r="F2411" s="85" t="s">
        <v>392</v>
      </c>
      <c r="G2411" s="86" t="s">
        <v>16056</v>
      </c>
      <c r="K2411" s="84" t="s">
        <v>52</v>
      </c>
      <c r="L2411" s="85" t="s">
        <v>16189</v>
      </c>
      <c r="M2411" s="85" t="s">
        <v>890</v>
      </c>
      <c r="N2411" s="85" t="s">
        <v>12</v>
      </c>
      <c r="O2411" s="96">
        <v>105</v>
      </c>
      <c r="P2411" s="85" t="s">
        <v>105</v>
      </c>
      <c r="Q2411" s="86" t="s">
        <v>16190</v>
      </c>
    </row>
    <row r="2412" spans="1:17" x14ac:dyDescent="0.25">
      <c r="A2412" s="84" t="s">
        <v>49</v>
      </c>
      <c r="B2412" s="85" t="s">
        <v>5320</v>
      </c>
      <c r="C2412" s="85" t="s">
        <v>21</v>
      </c>
      <c r="D2412" s="85" t="s">
        <v>9</v>
      </c>
      <c r="E2412" s="96">
        <v>55</v>
      </c>
      <c r="F2412" s="85" t="s">
        <v>392</v>
      </c>
      <c r="G2412" s="86" t="s">
        <v>16057</v>
      </c>
      <c r="K2412" s="84" t="s">
        <v>53</v>
      </c>
      <c r="L2412" s="85" t="s">
        <v>6422</v>
      </c>
      <c r="M2412" s="85" t="s">
        <v>890</v>
      </c>
      <c r="N2412" s="85" t="s">
        <v>9</v>
      </c>
      <c r="O2412" s="96">
        <v>105</v>
      </c>
      <c r="P2412" s="85" t="s">
        <v>105</v>
      </c>
      <c r="Q2412" s="86" t="s">
        <v>16191</v>
      </c>
    </row>
    <row r="2413" spans="1:17" x14ac:dyDescent="0.25">
      <c r="A2413" s="84" t="s">
        <v>50</v>
      </c>
      <c r="B2413" s="85" t="s">
        <v>1696</v>
      </c>
      <c r="C2413" s="85" t="s">
        <v>21</v>
      </c>
      <c r="D2413" s="85" t="s">
        <v>9</v>
      </c>
      <c r="E2413" s="96">
        <v>85</v>
      </c>
      <c r="F2413" s="85" t="s">
        <v>105</v>
      </c>
      <c r="G2413" s="86" t="s">
        <v>16058</v>
      </c>
      <c r="K2413" s="84" t="s">
        <v>54</v>
      </c>
      <c r="L2413" s="85" t="s">
        <v>4681</v>
      </c>
      <c r="M2413" s="85" t="s">
        <v>890</v>
      </c>
      <c r="N2413" s="85" t="s">
        <v>155</v>
      </c>
      <c r="O2413" s="96">
        <v>110</v>
      </c>
      <c r="P2413" s="85" t="s">
        <v>105</v>
      </c>
      <c r="Q2413" s="86" t="s">
        <v>16192</v>
      </c>
    </row>
    <row r="2414" spans="1:17" x14ac:dyDescent="0.25">
      <c r="A2414" s="84" t="s">
        <v>51</v>
      </c>
      <c r="B2414" s="85" t="s">
        <v>13347</v>
      </c>
      <c r="C2414" s="85" t="s">
        <v>21</v>
      </c>
      <c r="D2414" s="85" t="s">
        <v>20</v>
      </c>
      <c r="E2414" s="96">
        <v>85</v>
      </c>
      <c r="F2414" s="85" t="s">
        <v>105</v>
      </c>
      <c r="G2414" s="86" t="s">
        <v>16059</v>
      </c>
      <c r="K2414" s="84" t="s">
        <v>55</v>
      </c>
      <c r="L2414" s="85" t="s">
        <v>9644</v>
      </c>
      <c r="M2414" s="85" t="s">
        <v>890</v>
      </c>
      <c r="N2414" s="85" t="s">
        <v>20</v>
      </c>
      <c r="O2414" s="96">
        <v>105</v>
      </c>
      <c r="P2414" s="85" t="s">
        <v>105</v>
      </c>
      <c r="Q2414" s="86" t="s">
        <v>16193</v>
      </c>
    </row>
    <row r="2415" spans="1:17" x14ac:dyDescent="0.25">
      <c r="A2415" s="84" t="s">
        <v>52</v>
      </c>
      <c r="B2415" s="85" t="s">
        <v>16060</v>
      </c>
      <c r="C2415" s="85" t="s">
        <v>21</v>
      </c>
      <c r="D2415" s="85" t="s">
        <v>20</v>
      </c>
      <c r="E2415" s="96">
        <v>55</v>
      </c>
      <c r="F2415" s="85" t="s">
        <v>392</v>
      </c>
      <c r="G2415" s="86" t="s">
        <v>16046</v>
      </c>
      <c r="K2415" s="84" t="s">
        <v>56</v>
      </c>
      <c r="L2415" s="85" t="s">
        <v>3948</v>
      </c>
      <c r="M2415" s="85" t="s">
        <v>890</v>
      </c>
      <c r="N2415" s="85" t="s">
        <v>20</v>
      </c>
      <c r="O2415" s="96">
        <v>105</v>
      </c>
      <c r="P2415" s="85" t="s">
        <v>105</v>
      </c>
      <c r="Q2415" s="86" t="s">
        <v>16194</v>
      </c>
    </row>
    <row r="2416" spans="1:17" x14ac:dyDescent="0.25">
      <c r="A2416" s="84" t="s">
        <v>53</v>
      </c>
      <c r="B2416" s="85" t="s">
        <v>11689</v>
      </c>
      <c r="C2416" s="85" t="s">
        <v>21</v>
      </c>
      <c r="D2416" s="85" t="s">
        <v>20</v>
      </c>
      <c r="E2416" s="96">
        <v>55</v>
      </c>
      <c r="F2416" s="85" t="s">
        <v>392</v>
      </c>
      <c r="G2416" s="86" t="s">
        <v>16061</v>
      </c>
      <c r="K2416" s="84" t="s">
        <v>57</v>
      </c>
      <c r="L2416" s="85" t="s">
        <v>16195</v>
      </c>
      <c r="M2416" s="85" t="s">
        <v>890</v>
      </c>
      <c r="N2416" s="85" t="s">
        <v>20</v>
      </c>
      <c r="O2416" s="96">
        <v>105</v>
      </c>
      <c r="P2416" s="85" t="s">
        <v>105</v>
      </c>
      <c r="Q2416" s="86" t="s">
        <v>16196</v>
      </c>
    </row>
    <row r="2417" spans="1:17" x14ac:dyDescent="0.25">
      <c r="A2417" s="84" t="s">
        <v>54</v>
      </c>
      <c r="B2417" s="85" t="s">
        <v>1941</v>
      </c>
      <c r="C2417" s="85" t="s">
        <v>21</v>
      </c>
      <c r="D2417" s="85" t="s">
        <v>20</v>
      </c>
      <c r="E2417" s="96">
        <v>55</v>
      </c>
      <c r="F2417" s="85" t="s">
        <v>392</v>
      </c>
      <c r="G2417" s="86" t="s">
        <v>16062</v>
      </c>
      <c r="K2417" s="84" t="s">
        <v>58</v>
      </c>
      <c r="L2417" s="85" t="s">
        <v>16197</v>
      </c>
      <c r="M2417" s="85" t="s">
        <v>890</v>
      </c>
      <c r="N2417" s="85" t="s">
        <v>5</v>
      </c>
      <c r="O2417" s="96">
        <v>105</v>
      </c>
      <c r="P2417" s="85" t="s">
        <v>105</v>
      </c>
      <c r="Q2417" s="86" t="s">
        <v>16198</v>
      </c>
    </row>
    <row r="2418" spans="1:17" x14ac:dyDescent="0.25">
      <c r="A2418" s="84" t="s">
        <v>55</v>
      </c>
      <c r="B2418" s="85" t="s">
        <v>16063</v>
      </c>
      <c r="C2418" s="85" t="s">
        <v>21</v>
      </c>
      <c r="D2418" s="85" t="s">
        <v>20</v>
      </c>
      <c r="E2418" s="96">
        <v>55</v>
      </c>
      <c r="F2418" s="85" t="s">
        <v>392</v>
      </c>
      <c r="G2418" s="86" t="s">
        <v>16064</v>
      </c>
      <c r="K2418" s="84" t="s">
        <v>59</v>
      </c>
      <c r="L2418" s="85" t="s">
        <v>16199</v>
      </c>
      <c r="M2418" s="85" t="s">
        <v>72</v>
      </c>
      <c r="N2418" s="85" t="s">
        <v>9</v>
      </c>
      <c r="O2418" s="96">
        <v>65</v>
      </c>
      <c r="P2418" s="85" t="s">
        <v>392</v>
      </c>
      <c r="Q2418" s="86" t="s">
        <v>16200</v>
      </c>
    </row>
    <row r="2419" spans="1:17" x14ac:dyDescent="0.25">
      <c r="A2419" s="84" t="s">
        <v>56</v>
      </c>
      <c r="B2419" s="85" t="s">
        <v>16065</v>
      </c>
      <c r="C2419" s="85" t="s">
        <v>21</v>
      </c>
      <c r="D2419" s="85" t="s">
        <v>20</v>
      </c>
      <c r="E2419" s="96">
        <v>55</v>
      </c>
      <c r="F2419" s="85" t="s">
        <v>392</v>
      </c>
      <c r="G2419" s="86" t="s">
        <v>16066</v>
      </c>
      <c r="K2419" s="84" t="s">
        <v>60</v>
      </c>
      <c r="L2419" s="85" t="s">
        <v>3083</v>
      </c>
      <c r="M2419" s="85" t="s">
        <v>21</v>
      </c>
      <c r="N2419" s="85" t="s">
        <v>9</v>
      </c>
      <c r="O2419" s="96">
        <v>55</v>
      </c>
      <c r="P2419" s="85" t="s">
        <v>392</v>
      </c>
      <c r="Q2419" s="86" t="s">
        <v>16201</v>
      </c>
    </row>
    <row r="2420" spans="1:17" x14ac:dyDescent="0.25">
      <c r="A2420" s="84" t="s">
        <v>57</v>
      </c>
      <c r="B2420" s="85" t="s">
        <v>15783</v>
      </c>
      <c r="C2420" s="85" t="s">
        <v>890</v>
      </c>
      <c r="D2420" s="85" t="s">
        <v>20</v>
      </c>
      <c r="E2420" s="96">
        <v>0</v>
      </c>
      <c r="F2420" s="85" t="s">
        <v>105</v>
      </c>
      <c r="G2420" s="86" t="s">
        <v>15784</v>
      </c>
      <c r="K2420" s="84" t="s">
        <v>61</v>
      </c>
      <c r="L2420" s="85" t="s">
        <v>598</v>
      </c>
      <c r="M2420" s="85" t="s">
        <v>21</v>
      </c>
      <c r="N2420" s="85" t="s">
        <v>5</v>
      </c>
      <c r="O2420" s="96">
        <v>85</v>
      </c>
      <c r="P2420" s="85" t="s">
        <v>105</v>
      </c>
      <c r="Q2420" s="86" t="s">
        <v>16202</v>
      </c>
    </row>
    <row r="2421" spans="1:17" x14ac:dyDescent="0.25">
      <c r="A2421" s="84" t="s">
        <v>58</v>
      </c>
      <c r="B2421" s="85" t="s">
        <v>15983</v>
      </c>
      <c r="C2421" s="85" t="s">
        <v>21</v>
      </c>
      <c r="D2421" s="85" t="s">
        <v>12</v>
      </c>
      <c r="E2421" s="96">
        <v>0</v>
      </c>
      <c r="F2421" s="85" t="s">
        <v>105</v>
      </c>
      <c r="G2421" s="86" t="s">
        <v>15984</v>
      </c>
      <c r="K2421" s="84" t="s">
        <v>62</v>
      </c>
      <c r="L2421" s="85" t="s">
        <v>16203</v>
      </c>
      <c r="M2421" s="85" t="s">
        <v>21</v>
      </c>
      <c r="N2421" s="85" t="s">
        <v>9</v>
      </c>
      <c r="O2421" s="96">
        <v>85</v>
      </c>
      <c r="P2421" s="85" t="s">
        <v>105</v>
      </c>
      <c r="Q2421" s="86" t="s">
        <v>16204</v>
      </c>
    </row>
    <row r="2422" spans="1:17" x14ac:dyDescent="0.25">
      <c r="A2422" s="84" t="s">
        <v>59</v>
      </c>
      <c r="B2422" s="85" t="s">
        <v>15985</v>
      </c>
      <c r="C2422" s="85" t="s">
        <v>21</v>
      </c>
      <c r="D2422" s="85" t="s">
        <v>12</v>
      </c>
      <c r="E2422" s="96">
        <v>0</v>
      </c>
      <c r="F2422" s="85" t="s">
        <v>105</v>
      </c>
      <c r="G2422" s="86" t="s">
        <v>15986</v>
      </c>
      <c r="K2422" s="84" t="s">
        <v>64</v>
      </c>
      <c r="L2422" s="85" t="s">
        <v>16205</v>
      </c>
      <c r="M2422" s="85" t="s">
        <v>21</v>
      </c>
      <c r="N2422" s="85" t="s">
        <v>5</v>
      </c>
      <c r="O2422" s="96">
        <v>85</v>
      </c>
      <c r="P2422" s="85" t="s">
        <v>105</v>
      </c>
      <c r="Q2422" s="86" t="s">
        <v>16206</v>
      </c>
    </row>
    <row r="2423" spans="1:17" x14ac:dyDescent="0.25">
      <c r="D2423" s="255" t="s">
        <v>104</v>
      </c>
      <c r="E2423" s="256">
        <f>SUM(E2408:E2422)</f>
        <v>910</v>
      </c>
      <c r="G2423" s="81"/>
      <c r="K2423" s="84" t="s">
        <v>66</v>
      </c>
      <c r="L2423" s="85" t="s">
        <v>14258</v>
      </c>
      <c r="M2423" s="85" t="s">
        <v>21</v>
      </c>
      <c r="N2423" s="85" t="s">
        <v>155</v>
      </c>
      <c r="O2423" s="96">
        <v>90</v>
      </c>
      <c r="P2423" s="85" t="s">
        <v>105</v>
      </c>
      <c r="Q2423" s="86" t="s">
        <v>16207</v>
      </c>
    </row>
    <row r="2424" spans="1:17" x14ac:dyDescent="0.25">
      <c r="C2424" s="90"/>
      <c r="K2424" s="84" t="s">
        <v>67</v>
      </c>
      <c r="L2424" s="85" t="s">
        <v>16208</v>
      </c>
      <c r="M2424" s="85" t="s">
        <v>21</v>
      </c>
      <c r="N2424" s="85" t="s">
        <v>20</v>
      </c>
      <c r="O2424" s="96">
        <v>85</v>
      </c>
      <c r="P2424" s="85" t="s">
        <v>105</v>
      </c>
      <c r="Q2424" s="86" t="s">
        <v>16209</v>
      </c>
    </row>
    <row r="2425" spans="1:17" x14ac:dyDescent="0.25">
      <c r="C2425" t="s">
        <v>104</v>
      </c>
      <c r="D2425" s="205">
        <f>SUM(E2404+E2423)</f>
        <v>1375</v>
      </c>
      <c r="E2425" s="273">
        <f>SUM(D2425*1.95583)</f>
        <v>2689.2662500000001</v>
      </c>
      <c r="K2425" s="84" t="s">
        <v>121</v>
      </c>
      <c r="L2425" s="85" t="s">
        <v>16210</v>
      </c>
      <c r="M2425" s="85" t="s">
        <v>21</v>
      </c>
      <c r="N2425" s="85" t="s">
        <v>20</v>
      </c>
      <c r="O2425" s="96">
        <v>55</v>
      </c>
      <c r="P2425" s="85" t="s">
        <v>392</v>
      </c>
      <c r="Q2425" s="86" t="s">
        <v>16211</v>
      </c>
    </row>
    <row r="2426" spans="1:17" x14ac:dyDescent="0.25">
      <c r="D2426" s="205"/>
      <c r="E2426" s="273"/>
      <c r="K2426" s="84" t="s">
        <v>122</v>
      </c>
      <c r="L2426" s="85" t="s">
        <v>16212</v>
      </c>
      <c r="M2426" s="85" t="s">
        <v>21</v>
      </c>
      <c r="N2426" s="85" t="s">
        <v>20</v>
      </c>
      <c r="O2426" s="96">
        <v>85</v>
      </c>
      <c r="P2426" s="85" t="s">
        <v>105</v>
      </c>
      <c r="Q2426" s="86" t="s">
        <v>16213</v>
      </c>
    </row>
    <row r="2427" spans="1:17" x14ac:dyDescent="0.25">
      <c r="E2427" s="91"/>
      <c r="G2427" s="81"/>
      <c r="K2427" s="84" t="s">
        <v>123</v>
      </c>
      <c r="L2427" s="85" t="s">
        <v>16214</v>
      </c>
      <c r="M2427" s="85" t="s">
        <v>21</v>
      </c>
      <c r="N2427" s="85" t="s">
        <v>41</v>
      </c>
      <c r="O2427" s="96">
        <v>90</v>
      </c>
      <c r="P2427" s="85" t="s">
        <v>105</v>
      </c>
      <c r="Q2427" s="86" t="s">
        <v>16215</v>
      </c>
    </row>
    <row r="2428" spans="1:17" ht="15.75" x14ac:dyDescent="0.25">
      <c r="B2428" s="116" t="s">
        <v>16048</v>
      </c>
      <c r="C2428" s="116" t="s">
        <v>3883</v>
      </c>
      <c r="E2428" s="91"/>
      <c r="F2428" s="81"/>
      <c r="G2428" s="81"/>
      <c r="K2428" s="84" t="s">
        <v>124</v>
      </c>
      <c r="L2428" s="85" t="s">
        <v>16216</v>
      </c>
      <c r="M2428" s="85" t="s">
        <v>21</v>
      </c>
      <c r="N2428" s="85" t="s">
        <v>9</v>
      </c>
      <c r="O2428" s="96">
        <v>85</v>
      </c>
      <c r="P2428" s="85" t="s">
        <v>105</v>
      </c>
      <c r="Q2428" s="86" t="s">
        <v>16217</v>
      </c>
    </row>
    <row r="2429" spans="1:17" x14ac:dyDescent="0.25">
      <c r="A2429" s="79"/>
      <c r="B2429" s="92">
        <v>44663</v>
      </c>
      <c r="F2429" t="s">
        <v>5758</v>
      </c>
      <c r="G2429" s="81"/>
      <c r="K2429" s="84" t="s">
        <v>125</v>
      </c>
      <c r="L2429" s="85" t="s">
        <v>16218</v>
      </c>
      <c r="M2429" s="85" t="s">
        <v>21</v>
      </c>
      <c r="N2429" s="85" t="s">
        <v>9</v>
      </c>
      <c r="O2429" s="96">
        <v>85</v>
      </c>
      <c r="P2429" s="85" t="s">
        <v>105</v>
      </c>
      <c r="Q2429" s="86" t="s">
        <v>16219</v>
      </c>
    </row>
    <row r="2430" spans="1:17" x14ac:dyDescent="0.25">
      <c r="A2430" s="84" t="s">
        <v>97</v>
      </c>
      <c r="B2430" s="93" t="s">
        <v>106</v>
      </c>
      <c r="C2430" s="93" t="s">
        <v>107</v>
      </c>
      <c r="K2430" s="84" t="s">
        <v>126</v>
      </c>
      <c r="L2430" s="85" t="s">
        <v>12729</v>
      </c>
      <c r="M2430" s="85" t="s">
        <v>21</v>
      </c>
      <c r="N2430" s="85" t="s">
        <v>9</v>
      </c>
      <c r="O2430" s="96">
        <v>85</v>
      </c>
      <c r="P2430" s="85" t="s">
        <v>105</v>
      </c>
      <c r="Q2430" s="86" t="s">
        <v>16220</v>
      </c>
    </row>
    <row r="2431" spans="1:17" x14ac:dyDescent="0.25">
      <c r="A2431" s="84">
        <v>1</v>
      </c>
      <c r="B2431" s="85" t="s">
        <v>108</v>
      </c>
      <c r="C2431" s="96">
        <v>14</v>
      </c>
      <c r="G2431" s="81"/>
      <c r="K2431" s="84" t="s">
        <v>127</v>
      </c>
      <c r="L2431" s="85" t="s">
        <v>16221</v>
      </c>
      <c r="M2431" s="85" t="s">
        <v>21</v>
      </c>
      <c r="N2431" s="85" t="s">
        <v>9</v>
      </c>
      <c r="O2431" s="96">
        <v>55</v>
      </c>
      <c r="P2431" s="85" t="s">
        <v>392</v>
      </c>
      <c r="Q2431" s="86" t="s">
        <v>16222</v>
      </c>
    </row>
    <row r="2432" spans="1:17" x14ac:dyDescent="0.25">
      <c r="A2432" s="84" t="s">
        <v>6</v>
      </c>
      <c r="B2432" s="85" t="s">
        <v>109</v>
      </c>
      <c r="C2432" s="96">
        <v>0</v>
      </c>
      <c r="E2432" t="s">
        <v>12375</v>
      </c>
      <c r="G2432" s="81"/>
      <c r="K2432" s="84" t="s">
        <v>128</v>
      </c>
      <c r="L2432" s="85" t="s">
        <v>16223</v>
      </c>
      <c r="M2432" s="85" t="s">
        <v>21</v>
      </c>
      <c r="N2432" s="85" t="s">
        <v>9</v>
      </c>
      <c r="O2432" s="96">
        <v>55</v>
      </c>
      <c r="P2432" s="85" t="s">
        <v>392</v>
      </c>
      <c r="Q2432" s="86" t="s">
        <v>16224</v>
      </c>
    </row>
    <row r="2433" spans="1:17" x14ac:dyDescent="0.25">
      <c r="A2433" s="84">
        <v>3</v>
      </c>
      <c r="B2433" s="85" t="s">
        <v>110</v>
      </c>
      <c r="C2433" s="96">
        <v>0</v>
      </c>
      <c r="F2433" t="s">
        <v>12376</v>
      </c>
      <c r="G2433" s="81"/>
      <c r="K2433" s="84" t="s">
        <v>129</v>
      </c>
      <c r="L2433" s="85" t="s">
        <v>2701</v>
      </c>
      <c r="M2433" s="85" t="s">
        <v>21</v>
      </c>
      <c r="N2433" s="85" t="s">
        <v>9</v>
      </c>
      <c r="O2433" s="96">
        <v>0</v>
      </c>
      <c r="P2433" s="85" t="s">
        <v>105</v>
      </c>
      <c r="Q2433" s="86" t="s">
        <v>11937</v>
      </c>
    </row>
    <row r="2434" spans="1:17" x14ac:dyDescent="0.25">
      <c r="A2434" s="84">
        <v>4</v>
      </c>
      <c r="B2434" s="94" t="s">
        <v>111</v>
      </c>
      <c r="C2434" s="96">
        <v>35</v>
      </c>
      <c r="G2434" s="81"/>
      <c r="K2434" s="84" t="s">
        <v>130</v>
      </c>
      <c r="L2434" s="85" t="s">
        <v>13986</v>
      </c>
      <c r="M2434" s="85" t="s">
        <v>890</v>
      </c>
      <c r="N2434" s="85" t="s">
        <v>9</v>
      </c>
      <c r="O2434" s="96">
        <v>0</v>
      </c>
      <c r="P2434" s="85" t="s">
        <v>105</v>
      </c>
      <c r="Q2434" s="86" t="s">
        <v>14871</v>
      </c>
    </row>
    <row r="2435" spans="1:17" x14ac:dyDescent="0.25">
      <c r="A2435" s="79"/>
      <c r="B2435" s="95" t="s">
        <v>104</v>
      </c>
      <c r="C2435" s="96">
        <f>SUM(C2431:C2434)</f>
        <v>49</v>
      </c>
      <c r="G2435" s="81"/>
      <c r="K2435" s="84" t="s">
        <v>131</v>
      </c>
      <c r="L2435" s="85" t="s">
        <v>13788</v>
      </c>
      <c r="M2435" s="85" t="s">
        <v>13</v>
      </c>
      <c r="N2435" s="85" t="s">
        <v>20</v>
      </c>
      <c r="O2435" s="96">
        <v>0</v>
      </c>
      <c r="P2435" s="85" t="s">
        <v>105</v>
      </c>
      <c r="Q2435" s="86" t="s">
        <v>13769</v>
      </c>
    </row>
    <row r="2436" spans="1:17" x14ac:dyDescent="0.25">
      <c r="A2436" s="79"/>
      <c r="B2436" s="290"/>
      <c r="C2436" s="252"/>
      <c r="G2436" s="81"/>
      <c r="K2436" s="84" t="s">
        <v>132</v>
      </c>
      <c r="L2436" s="85" t="s">
        <v>16225</v>
      </c>
      <c r="M2436" s="85" t="s">
        <v>22</v>
      </c>
      <c r="N2436" s="85" t="s">
        <v>20</v>
      </c>
      <c r="O2436" s="96">
        <v>0</v>
      </c>
      <c r="P2436" s="85" t="s">
        <v>105</v>
      </c>
      <c r="Q2436" s="86" t="s">
        <v>15943</v>
      </c>
    </row>
    <row r="2437" spans="1:17" x14ac:dyDescent="0.25">
      <c r="A2437" s="79"/>
      <c r="B2437" s="290"/>
      <c r="C2437" s="252"/>
      <c r="D2437" s="117"/>
      <c r="E2437" s="117"/>
      <c r="F2437" s="117"/>
      <c r="G2437" s="276"/>
      <c r="K2437" s="84" t="s">
        <v>133</v>
      </c>
      <c r="L2437" s="85" t="s">
        <v>5908</v>
      </c>
      <c r="M2437" s="85" t="s">
        <v>21</v>
      </c>
      <c r="N2437" s="85" t="s">
        <v>20</v>
      </c>
      <c r="O2437" s="96">
        <v>0</v>
      </c>
      <c r="P2437" s="85" t="s">
        <v>105</v>
      </c>
      <c r="Q2437" s="86" t="s">
        <v>14833</v>
      </c>
    </row>
    <row r="2438" spans="1:17" x14ac:dyDescent="0.25">
      <c r="A2438" s="79"/>
      <c r="C2438" s="85" t="s">
        <v>2354</v>
      </c>
      <c r="D2438" s="96">
        <v>0</v>
      </c>
      <c r="E2438" s="85"/>
      <c r="G2438" s="81"/>
      <c r="K2438" s="84" t="s">
        <v>134</v>
      </c>
      <c r="L2438" s="85" t="s">
        <v>16226</v>
      </c>
      <c r="M2438" s="85" t="s">
        <v>890</v>
      </c>
      <c r="N2438" s="85" t="s">
        <v>9</v>
      </c>
      <c r="O2438" s="96">
        <v>0</v>
      </c>
      <c r="P2438" s="85" t="s">
        <v>105</v>
      </c>
      <c r="Q2438" s="86" t="s">
        <v>15122</v>
      </c>
    </row>
    <row r="2439" spans="1:17" x14ac:dyDescent="0.25">
      <c r="A2439" s="79"/>
      <c r="C2439" s="85" t="s">
        <v>112</v>
      </c>
      <c r="D2439" s="96">
        <f>SUM(D2425)</f>
        <v>1375</v>
      </c>
      <c r="E2439" s="99">
        <f>SUM(D2439*1.95583)</f>
        <v>2689.2662500000001</v>
      </c>
      <c r="G2439" s="81"/>
      <c r="K2439" s="84" t="s">
        <v>135</v>
      </c>
      <c r="L2439" s="85" t="s">
        <v>12025</v>
      </c>
      <c r="M2439" s="85" t="s">
        <v>21</v>
      </c>
      <c r="N2439" s="85" t="s">
        <v>20</v>
      </c>
      <c r="O2439" s="96">
        <v>0</v>
      </c>
      <c r="P2439" s="85" t="s">
        <v>105</v>
      </c>
      <c r="Q2439" s="86" t="s">
        <v>15155</v>
      </c>
    </row>
    <row r="2440" spans="1:17" x14ac:dyDescent="0.25">
      <c r="A2440" s="79"/>
      <c r="C2440" s="85" t="s">
        <v>113</v>
      </c>
      <c r="D2440" s="96">
        <f>SUM(C2435)</f>
        <v>49</v>
      </c>
      <c r="E2440" s="85"/>
      <c r="G2440" s="81"/>
      <c r="N2440" s="255" t="s">
        <v>104</v>
      </c>
      <c r="O2440" s="256">
        <f>SUM(O2404:O2439)</f>
        <v>2765</v>
      </c>
      <c r="Q2440" s="81"/>
    </row>
    <row r="2441" spans="1:17" x14ac:dyDescent="0.25">
      <c r="A2441" s="79"/>
      <c r="C2441" s="85" t="s">
        <v>114</v>
      </c>
      <c r="D2441" s="96">
        <f>SUM(D2438+D2439-D2440)</f>
        <v>1326</v>
      </c>
      <c r="E2441" s="85"/>
      <c r="G2441" s="81" t="s">
        <v>5758</v>
      </c>
      <c r="M2441" s="90"/>
    </row>
    <row r="2442" spans="1:17" x14ac:dyDescent="0.25">
      <c r="A2442" s="79"/>
      <c r="C2442" s="94" t="s">
        <v>2355</v>
      </c>
      <c r="D2442" s="96">
        <v>0</v>
      </c>
      <c r="E2442" s="85"/>
      <c r="G2442" s="81"/>
      <c r="M2442" t="s">
        <v>104</v>
      </c>
      <c r="N2442" s="205">
        <f>SUM(O2400+O2440)</f>
        <v>2935</v>
      </c>
      <c r="O2442" s="273">
        <f>SUM(N2442*1.95583)</f>
        <v>5740.3610499999995</v>
      </c>
    </row>
    <row r="2443" spans="1:17" x14ac:dyDescent="0.25">
      <c r="N2443" s="205"/>
      <c r="O2443" s="273"/>
    </row>
    <row r="2444" spans="1:17" x14ac:dyDescent="0.25">
      <c r="O2444" s="91"/>
      <c r="Q2444" s="81"/>
    </row>
    <row r="2445" spans="1:17" ht="15.75" x14ac:dyDescent="0.25">
      <c r="L2445" s="116" t="s">
        <v>16173</v>
      </c>
      <c r="M2445" s="116" t="s">
        <v>3883</v>
      </c>
      <c r="O2445" s="91"/>
      <c r="P2445" s="81"/>
      <c r="Q2445" s="81"/>
    </row>
    <row r="2446" spans="1:17" x14ac:dyDescent="0.25">
      <c r="K2446" s="79"/>
      <c r="L2446" s="92">
        <v>44667</v>
      </c>
      <c r="P2446" t="s">
        <v>5758</v>
      </c>
      <c r="Q2446" s="81"/>
    </row>
    <row r="2447" spans="1:17" x14ac:dyDescent="0.25">
      <c r="K2447" s="84" t="s">
        <v>97</v>
      </c>
      <c r="L2447" s="93" t="s">
        <v>106</v>
      </c>
      <c r="M2447" s="93" t="s">
        <v>107</v>
      </c>
    </row>
    <row r="2448" spans="1:17" x14ac:dyDescent="0.25">
      <c r="B2448" s="100">
        <v>2550</v>
      </c>
      <c r="G2448" s="81"/>
      <c r="K2448" s="84">
        <v>1</v>
      </c>
      <c r="L2448" s="85" t="s">
        <v>108</v>
      </c>
      <c r="M2448" s="96">
        <v>14</v>
      </c>
      <c r="Q2448" s="81"/>
    </row>
    <row r="2449" spans="2:17" x14ac:dyDescent="0.25">
      <c r="B2449" s="100">
        <v>200</v>
      </c>
      <c r="D2449" s="93" t="s">
        <v>118</v>
      </c>
      <c r="E2449" s="93" t="s">
        <v>119</v>
      </c>
      <c r="F2449" s="93" t="s">
        <v>120</v>
      </c>
      <c r="K2449" s="84" t="s">
        <v>6</v>
      </c>
      <c r="L2449" s="85" t="s">
        <v>109</v>
      </c>
      <c r="M2449" s="96">
        <v>0</v>
      </c>
      <c r="O2449" t="s">
        <v>12375</v>
      </c>
      <c r="Q2449" s="81"/>
    </row>
    <row r="2450" spans="2:17" x14ac:dyDescent="0.25">
      <c r="B2450" s="101">
        <f>SUM(B2449/B2448)</f>
        <v>7.8431372549019607E-2</v>
      </c>
      <c r="D2450" s="102">
        <f>SUM(B2450*E2439)</f>
        <v>210.92284313725492</v>
      </c>
      <c r="E2450" s="102">
        <f>SUM(D2450/1.17)</f>
        <v>180.27593430534608</v>
      </c>
      <c r="F2450" s="102">
        <f>SUM(D2450-E2450)</f>
        <v>30.646908831908831</v>
      </c>
      <c r="K2450" s="84">
        <v>3</v>
      </c>
      <c r="L2450" s="85" t="s">
        <v>110</v>
      </c>
      <c r="M2450" s="96">
        <v>0</v>
      </c>
      <c r="P2450" t="s">
        <v>12376</v>
      </c>
      <c r="Q2450" s="81"/>
    </row>
    <row r="2451" spans="2:17" x14ac:dyDescent="0.25">
      <c r="K2451" s="84">
        <v>4</v>
      </c>
      <c r="L2451" s="94" t="s">
        <v>111</v>
      </c>
      <c r="M2451" s="96">
        <v>32</v>
      </c>
      <c r="Q2451" s="81"/>
    </row>
    <row r="2452" spans="2:17" x14ac:dyDescent="0.25">
      <c r="K2452" s="79"/>
      <c r="L2452" s="95" t="s">
        <v>104</v>
      </c>
      <c r="M2452" s="96">
        <f>SUM(M2448:M2451)</f>
        <v>46</v>
      </c>
      <c r="Q2452" s="81"/>
    </row>
    <row r="2453" spans="2:17" x14ac:dyDescent="0.25">
      <c r="K2453" s="79"/>
      <c r="L2453" s="290"/>
      <c r="M2453" s="252"/>
      <c r="Q2453" s="81"/>
    </row>
    <row r="2454" spans="2:17" x14ac:dyDescent="0.25">
      <c r="K2454" s="79"/>
      <c r="L2454" s="290"/>
      <c r="M2454" s="252"/>
      <c r="N2454" s="117"/>
      <c r="O2454" s="117"/>
      <c r="P2454" s="117"/>
      <c r="Q2454" s="276"/>
    </row>
    <row r="2455" spans="2:17" x14ac:dyDescent="0.25">
      <c r="K2455" s="79"/>
      <c r="M2455" s="85" t="s">
        <v>2354</v>
      </c>
      <c r="N2455" s="96">
        <v>-290</v>
      </c>
      <c r="O2455" s="85" t="s">
        <v>16227</v>
      </c>
      <c r="Q2455" s="81"/>
    </row>
    <row r="2456" spans="2:17" x14ac:dyDescent="0.25">
      <c r="K2456" s="79"/>
      <c r="M2456" s="85" t="s">
        <v>112</v>
      </c>
      <c r="N2456" s="96">
        <f>SUM(N2442)</f>
        <v>2935</v>
      </c>
      <c r="O2456" s="99">
        <f>SUM(N2456*1.95583)</f>
        <v>5740.3610499999995</v>
      </c>
      <c r="Q2456" s="81"/>
    </row>
    <row r="2457" spans="2:17" x14ac:dyDescent="0.25">
      <c r="K2457" s="79"/>
      <c r="M2457" s="85" t="s">
        <v>113</v>
      </c>
      <c r="N2457" s="96">
        <f>SUM(M2452)</f>
        <v>46</v>
      </c>
      <c r="O2457" s="85"/>
      <c r="Q2457" s="81"/>
    </row>
    <row r="2458" spans="2:17" x14ac:dyDescent="0.25">
      <c r="K2458" s="79"/>
      <c r="M2458" s="85" t="s">
        <v>114</v>
      </c>
      <c r="N2458" s="96">
        <f>SUM(N2455+N2456-N2457)</f>
        <v>2599</v>
      </c>
      <c r="O2458" s="85"/>
      <c r="Q2458" s="81" t="s">
        <v>5758</v>
      </c>
    </row>
    <row r="2459" spans="2:17" x14ac:dyDescent="0.25">
      <c r="K2459" s="79"/>
      <c r="M2459" s="94" t="s">
        <v>2355</v>
      </c>
      <c r="N2459" s="96">
        <v>0</v>
      </c>
      <c r="O2459" s="85"/>
      <c r="Q2459" s="81"/>
    </row>
    <row r="2465" spans="1:17" x14ac:dyDescent="0.25">
      <c r="L2465" s="100">
        <v>2550</v>
      </c>
      <c r="Q2465" s="81"/>
    </row>
    <row r="2466" spans="1:17" x14ac:dyDescent="0.25">
      <c r="L2466" s="100">
        <v>200</v>
      </c>
      <c r="N2466" s="93" t="s">
        <v>118</v>
      </c>
      <c r="O2466" s="93" t="s">
        <v>119</v>
      </c>
      <c r="P2466" s="93" t="s">
        <v>120</v>
      </c>
    </row>
    <row r="2467" spans="1:17" x14ac:dyDescent="0.25">
      <c r="L2467" s="101">
        <f>SUM(L2466/L2465)</f>
        <v>7.8431372549019607E-2</v>
      </c>
      <c r="N2467" s="102">
        <f>SUM(L2467*O2456)</f>
        <v>450.22439607843131</v>
      </c>
      <c r="O2467" s="102">
        <f>SUM(N2467/1.17)</f>
        <v>384.8071761354114</v>
      </c>
      <c r="P2467" s="102">
        <f>SUM(N2467-O2467)</f>
        <v>65.417219943019916</v>
      </c>
    </row>
    <row r="2473" spans="1:17" ht="18.75" x14ac:dyDescent="0.3">
      <c r="A2473" s="79"/>
      <c r="B2473" s="80" t="s">
        <v>16228</v>
      </c>
      <c r="G2473" s="81"/>
      <c r="K2473" s="79"/>
      <c r="L2473" s="80" t="s">
        <v>16250</v>
      </c>
      <c r="Q2473" s="81"/>
    </row>
    <row r="2474" spans="1:17" x14ac:dyDescent="0.25">
      <c r="A2474" s="79"/>
      <c r="B2474" t="s">
        <v>10724</v>
      </c>
      <c r="F2474" s="82" t="s">
        <v>95</v>
      </c>
      <c r="G2474" s="81"/>
      <c r="K2474" s="79"/>
      <c r="L2474" t="s">
        <v>6815</v>
      </c>
      <c r="P2474" s="82" t="s">
        <v>95</v>
      </c>
      <c r="Q2474" s="81"/>
    </row>
    <row r="2475" spans="1:17" ht="18.75" x14ac:dyDescent="0.3">
      <c r="A2475" s="251"/>
      <c r="B2475" s="274"/>
      <c r="C2475" s="117" t="s">
        <v>96</v>
      </c>
      <c r="D2475" s="117"/>
      <c r="E2475" s="117"/>
      <c r="F2475" s="275">
        <v>44663</v>
      </c>
      <c r="G2475" s="276"/>
      <c r="K2475" s="251"/>
      <c r="L2475" s="274"/>
      <c r="M2475" s="117" t="s">
        <v>96</v>
      </c>
      <c r="N2475" s="117"/>
      <c r="O2475" s="117"/>
      <c r="P2475" s="275">
        <v>44665</v>
      </c>
      <c r="Q2475" s="276"/>
    </row>
    <row r="2476" spans="1:17" x14ac:dyDescent="0.25">
      <c r="A2476" s="84" t="s">
        <v>97</v>
      </c>
      <c r="B2476" s="85" t="s">
        <v>98</v>
      </c>
      <c r="C2476" s="85" t="s">
        <v>99</v>
      </c>
      <c r="D2476" s="85" t="s">
        <v>100</v>
      </c>
      <c r="E2476" s="85" t="s">
        <v>101</v>
      </c>
      <c r="F2476" s="85" t="s">
        <v>102</v>
      </c>
      <c r="G2476" s="86" t="s">
        <v>103</v>
      </c>
      <c r="K2476" s="84" t="s">
        <v>97</v>
      </c>
      <c r="L2476" s="85" t="s">
        <v>98</v>
      </c>
      <c r="M2476" s="85" t="s">
        <v>99</v>
      </c>
      <c r="N2476" s="85" t="s">
        <v>100</v>
      </c>
      <c r="O2476" s="85" t="s">
        <v>101</v>
      </c>
      <c r="P2476" s="85" t="s">
        <v>102</v>
      </c>
      <c r="Q2476" s="86" t="s">
        <v>103</v>
      </c>
    </row>
    <row r="2477" spans="1:17" x14ac:dyDescent="0.25">
      <c r="A2477" s="84" t="s">
        <v>2</v>
      </c>
      <c r="B2477" s="85" t="s">
        <v>16230</v>
      </c>
      <c r="C2477" s="85" t="s">
        <v>155</v>
      </c>
      <c r="D2477" s="85" t="s">
        <v>13</v>
      </c>
      <c r="E2477" s="96">
        <v>0</v>
      </c>
      <c r="F2477" s="85" t="s">
        <v>105</v>
      </c>
      <c r="G2477" s="86" t="s">
        <v>15021</v>
      </c>
      <c r="K2477" s="84" t="s">
        <v>2</v>
      </c>
      <c r="L2477" s="85" t="s">
        <v>14992</v>
      </c>
      <c r="M2477" s="85" t="s">
        <v>21</v>
      </c>
      <c r="N2477" s="85" t="s">
        <v>20</v>
      </c>
      <c r="O2477" s="96">
        <v>85</v>
      </c>
      <c r="P2477" s="85" t="s">
        <v>105</v>
      </c>
      <c r="Q2477" s="86" t="s">
        <v>16252</v>
      </c>
    </row>
    <row r="2478" spans="1:17" x14ac:dyDescent="0.25">
      <c r="A2478" s="84" t="s">
        <v>6</v>
      </c>
      <c r="B2478" s="85" t="s">
        <v>11063</v>
      </c>
      <c r="C2478" s="85" t="s">
        <v>9</v>
      </c>
      <c r="D2478" s="85" t="s">
        <v>13</v>
      </c>
      <c r="E2478" s="96">
        <v>0</v>
      </c>
      <c r="F2478" s="85" t="s">
        <v>105</v>
      </c>
      <c r="G2478" s="86" t="s">
        <v>15791</v>
      </c>
      <c r="K2478" s="84" t="s">
        <v>6</v>
      </c>
      <c r="L2478" s="85" t="s">
        <v>16253</v>
      </c>
      <c r="M2478" s="85" t="s">
        <v>21</v>
      </c>
      <c r="N2478" s="85" t="s">
        <v>9</v>
      </c>
      <c r="O2478" s="96">
        <v>85</v>
      </c>
      <c r="P2478" s="85" t="s">
        <v>105</v>
      </c>
      <c r="Q2478" s="86" t="s">
        <v>16254</v>
      </c>
    </row>
    <row r="2479" spans="1:17" x14ac:dyDescent="0.25">
      <c r="A2479" s="251"/>
      <c r="B2479" s="218"/>
      <c r="C2479" s="117"/>
      <c r="D2479" s="88" t="s">
        <v>104</v>
      </c>
      <c r="E2479" s="250">
        <f>SUM(E2477:E2478)</f>
        <v>0</v>
      </c>
      <c r="G2479" s="81"/>
      <c r="K2479" s="84" t="s">
        <v>32</v>
      </c>
      <c r="L2479" s="85" t="s">
        <v>16256</v>
      </c>
      <c r="M2479" s="85" t="s">
        <v>21</v>
      </c>
      <c r="N2479" s="85" t="s">
        <v>9</v>
      </c>
      <c r="O2479" s="96">
        <v>85</v>
      </c>
      <c r="P2479" s="85" t="s">
        <v>105</v>
      </c>
      <c r="Q2479" s="86" t="s">
        <v>16257</v>
      </c>
    </row>
    <row r="2480" spans="1:17" x14ac:dyDescent="0.25">
      <c r="A2480" s="251"/>
      <c r="B2480" s="117"/>
      <c r="C2480" s="117"/>
      <c r="D2480" s="311"/>
      <c r="E2480" s="312"/>
      <c r="G2480" s="81"/>
      <c r="K2480" s="84" t="s">
        <v>48</v>
      </c>
      <c r="L2480" s="85" t="s">
        <v>16259</v>
      </c>
      <c r="M2480" s="85" t="s">
        <v>21</v>
      </c>
      <c r="N2480" s="85" t="s">
        <v>20</v>
      </c>
      <c r="O2480" s="96">
        <v>85</v>
      </c>
      <c r="P2480" s="85" t="s">
        <v>105</v>
      </c>
      <c r="Q2480" s="86" t="s">
        <v>16258</v>
      </c>
    </row>
    <row r="2481" spans="1:17" ht="18.75" x14ac:dyDescent="0.3">
      <c r="A2481" s="79"/>
      <c r="B2481" s="80"/>
      <c r="C2481" t="s">
        <v>393</v>
      </c>
      <c r="E2481" s="115"/>
      <c r="F2481" s="83">
        <v>44665</v>
      </c>
      <c r="G2481" s="81"/>
      <c r="K2481" s="84" t="s">
        <v>49</v>
      </c>
      <c r="L2481" s="85" t="s">
        <v>16260</v>
      </c>
      <c r="M2481" s="85" t="s">
        <v>21</v>
      </c>
      <c r="N2481" s="85" t="s">
        <v>20</v>
      </c>
      <c r="O2481" s="96">
        <v>85</v>
      </c>
      <c r="P2481" s="85" t="s">
        <v>105</v>
      </c>
      <c r="Q2481" s="86" t="s">
        <v>16261</v>
      </c>
    </row>
    <row r="2482" spans="1:17" x14ac:dyDescent="0.25">
      <c r="A2482" s="84" t="s">
        <v>97</v>
      </c>
      <c r="B2482" s="85" t="s">
        <v>98</v>
      </c>
      <c r="C2482" s="85" t="s">
        <v>99</v>
      </c>
      <c r="D2482" s="85" t="s">
        <v>100</v>
      </c>
      <c r="E2482" s="85" t="s">
        <v>101</v>
      </c>
      <c r="F2482" s="85" t="s">
        <v>102</v>
      </c>
      <c r="G2482" s="86" t="s">
        <v>103</v>
      </c>
      <c r="K2482" s="84" t="s">
        <v>50</v>
      </c>
      <c r="L2482" s="85" t="s">
        <v>16262</v>
      </c>
      <c r="M2482" s="85" t="s">
        <v>21</v>
      </c>
      <c r="N2482" s="85" t="s">
        <v>9</v>
      </c>
      <c r="O2482" s="96">
        <v>85</v>
      </c>
      <c r="P2482" s="85" t="s">
        <v>105</v>
      </c>
      <c r="Q2482" s="86" t="s">
        <v>16263</v>
      </c>
    </row>
    <row r="2483" spans="1:17" x14ac:dyDescent="0.25">
      <c r="A2483" s="84" t="s">
        <v>2</v>
      </c>
      <c r="B2483" s="85" t="s">
        <v>6825</v>
      </c>
      <c r="C2483" s="85" t="s">
        <v>13</v>
      </c>
      <c r="D2483" s="85" t="s">
        <v>20</v>
      </c>
      <c r="E2483" s="96">
        <v>30</v>
      </c>
      <c r="F2483" s="85" t="s">
        <v>16233</v>
      </c>
      <c r="G2483" s="86" t="s">
        <v>16231</v>
      </c>
      <c r="K2483" s="84" t="s">
        <v>51</v>
      </c>
      <c r="L2483" s="85" t="s">
        <v>4809</v>
      </c>
      <c r="M2483" s="85" t="s">
        <v>21</v>
      </c>
      <c r="N2483" s="85" t="s">
        <v>9</v>
      </c>
      <c r="O2483" s="96">
        <v>55</v>
      </c>
      <c r="P2483" s="85" t="s">
        <v>392</v>
      </c>
      <c r="Q2483" s="86" t="s">
        <v>16264</v>
      </c>
    </row>
    <row r="2484" spans="1:17" x14ac:dyDescent="0.25">
      <c r="A2484" s="84" t="s">
        <v>6</v>
      </c>
      <c r="B2484" s="85" t="s">
        <v>16232</v>
      </c>
      <c r="C2484" s="85" t="s">
        <v>13</v>
      </c>
      <c r="D2484" s="85" t="s">
        <v>20</v>
      </c>
      <c r="E2484" s="96">
        <v>125</v>
      </c>
      <c r="F2484" s="85" t="s">
        <v>105</v>
      </c>
      <c r="G2484" s="86" t="s">
        <v>16234</v>
      </c>
      <c r="K2484" s="84" t="s">
        <v>52</v>
      </c>
      <c r="L2484" s="85" t="s">
        <v>16265</v>
      </c>
      <c r="M2484" s="85" t="s">
        <v>21</v>
      </c>
      <c r="N2484" s="85" t="s">
        <v>9</v>
      </c>
      <c r="O2484" s="96">
        <v>85</v>
      </c>
      <c r="P2484" s="85" t="s">
        <v>105</v>
      </c>
      <c r="Q2484" s="86" t="s">
        <v>16266</v>
      </c>
    </row>
    <row r="2485" spans="1:17" x14ac:dyDescent="0.25">
      <c r="A2485" s="84" t="s">
        <v>32</v>
      </c>
      <c r="B2485" s="85" t="s">
        <v>13447</v>
      </c>
      <c r="C2485" s="85" t="s">
        <v>13</v>
      </c>
      <c r="D2485" s="85" t="s">
        <v>9</v>
      </c>
      <c r="E2485" s="96">
        <v>125</v>
      </c>
      <c r="F2485" s="85" t="s">
        <v>105</v>
      </c>
      <c r="G2485" s="86" t="s">
        <v>16235</v>
      </c>
      <c r="K2485" s="84" t="s">
        <v>53</v>
      </c>
      <c r="L2485" s="85" t="s">
        <v>16270</v>
      </c>
      <c r="M2485" s="85" t="s">
        <v>21</v>
      </c>
      <c r="N2485" s="85" t="s">
        <v>20</v>
      </c>
      <c r="O2485" s="96">
        <v>85</v>
      </c>
      <c r="P2485" s="85" t="s">
        <v>105</v>
      </c>
      <c r="Q2485" s="86" t="s">
        <v>16267</v>
      </c>
    </row>
    <row r="2486" spans="1:17" x14ac:dyDescent="0.25">
      <c r="A2486" s="84" t="s">
        <v>48</v>
      </c>
      <c r="B2486" s="85" t="s">
        <v>16236</v>
      </c>
      <c r="C2486" s="85" t="s">
        <v>890</v>
      </c>
      <c r="D2486" s="85" t="s">
        <v>20</v>
      </c>
      <c r="E2486" s="96">
        <v>105</v>
      </c>
      <c r="F2486" s="85" t="s">
        <v>105</v>
      </c>
      <c r="G2486" s="86" t="s">
        <v>16237</v>
      </c>
      <c r="K2486" s="84" t="s">
        <v>54</v>
      </c>
      <c r="L2486" s="85" t="s">
        <v>16269</v>
      </c>
      <c r="M2486" s="85" t="s">
        <v>21</v>
      </c>
      <c r="N2486" s="85" t="s">
        <v>20</v>
      </c>
      <c r="O2486" s="96">
        <v>85</v>
      </c>
      <c r="P2486" s="85" t="s">
        <v>105</v>
      </c>
      <c r="Q2486" s="86" t="s">
        <v>16268</v>
      </c>
    </row>
    <row r="2487" spans="1:17" x14ac:dyDescent="0.25">
      <c r="A2487" s="84" t="s">
        <v>49</v>
      </c>
      <c r="B2487" s="85" t="s">
        <v>16238</v>
      </c>
      <c r="C2487" s="85" t="s">
        <v>890</v>
      </c>
      <c r="D2487" s="85" t="s">
        <v>155</v>
      </c>
      <c r="E2487" s="96">
        <v>110</v>
      </c>
      <c r="F2487" s="85" t="s">
        <v>105</v>
      </c>
      <c r="G2487" s="86" t="s">
        <v>16239</v>
      </c>
      <c r="K2487" s="84" t="s">
        <v>55</v>
      </c>
      <c r="L2487" s="85" t="s">
        <v>9948</v>
      </c>
      <c r="M2487" s="85" t="s">
        <v>21</v>
      </c>
      <c r="N2487" s="85" t="s">
        <v>9</v>
      </c>
      <c r="O2487" s="96">
        <v>85</v>
      </c>
      <c r="P2487" s="85" t="s">
        <v>105</v>
      </c>
      <c r="Q2487" s="86" t="s">
        <v>16271</v>
      </c>
    </row>
    <row r="2488" spans="1:17" x14ac:dyDescent="0.25">
      <c r="A2488" s="84" t="s">
        <v>50</v>
      </c>
      <c r="B2488" s="85" t="s">
        <v>16240</v>
      </c>
      <c r="C2488" s="85" t="s">
        <v>890</v>
      </c>
      <c r="D2488" s="85" t="s">
        <v>20</v>
      </c>
      <c r="E2488" s="96">
        <v>105</v>
      </c>
      <c r="F2488" s="85" t="s">
        <v>105</v>
      </c>
      <c r="G2488" s="86" t="s">
        <v>16241</v>
      </c>
      <c r="K2488" s="84" t="s">
        <v>56</v>
      </c>
      <c r="L2488" s="85" t="s">
        <v>16272</v>
      </c>
      <c r="M2488" s="85" t="s">
        <v>21</v>
      </c>
      <c r="N2488" s="85" t="s">
        <v>20</v>
      </c>
      <c r="O2488" s="96">
        <v>55</v>
      </c>
      <c r="P2488" s="85" t="s">
        <v>392</v>
      </c>
      <c r="Q2488" s="86" t="s">
        <v>16255</v>
      </c>
    </row>
    <row r="2489" spans="1:17" x14ac:dyDescent="0.25">
      <c r="A2489" s="84" t="s">
        <v>51</v>
      </c>
      <c r="B2489" s="85" t="s">
        <v>16242</v>
      </c>
      <c r="C2489" s="85" t="s">
        <v>890</v>
      </c>
      <c r="D2489" s="85" t="s">
        <v>20</v>
      </c>
      <c r="E2489" s="96">
        <v>105</v>
      </c>
      <c r="F2489" s="85" t="s">
        <v>105</v>
      </c>
      <c r="G2489" s="86" t="s">
        <v>16243</v>
      </c>
      <c r="K2489" s="84" t="s">
        <v>57</v>
      </c>
      <c r="L2489" s="85" t="s">
        <v>15132</v>
      </c>
      <c r="M2489" s="85" t="s">
        <v>21</v>
      </c>
      <c r="N2489" s="85" t="s">
        <v>12</v>
      </c>
      <c r="O2489" s="96">
        <v>55</v>
      </c>
      <c r="P2489" s="85" t="s">
        <v>392</v>
      </c>
      <c r="Q2489" s="86" t="s">
        <v>16273</v>
      </c>
    </row>
    <row r="2490" spans="1:17" x14ac:dyDescent="0.25">
      <c r="A2490" s="84" t="s">
        <v>52</v>
      </c>
      <c r="B2490" s="85" t="s">
        <v>16244</v>
      </c>
      <c r="C2490" s="85" t="s">
        <v>890</v>
      </c>
      <c r="D2490" s="85" t="s">
        <v>155</v>
      </c>
      <c r="E2490" s="96">
        <v>110</v>
      </c>
      <c r="F2490" s="85" t="s">
        <v>105</v>
      </c>
      <c r="G2490" s="86" t="s">
        <v>16245</v>
      </c>
      <c r="K2490" s="84" t="s">
        <v>58</v>
      </c>
      <c r="L2490" s="85" t="s">
        <v>16274</v>
      </c>
      <c r="M2490" s="85" t="s">
        <v>21</v>
      </c>
      <c r="N2490" s="85" t="s">
        <v>20</v>
      </c>
      <c r="O2490" s="96">
        <v>85</v>
      </c>
      <c r="P2490" s="85" t="s">
        <v>105</v>
      </c>
      <c r="Q2490" s="86" t="s">
        <v>16275</v>
      </c>
    </row>
    <row r="2491" spans="1:17" x14ac:dyDescent="0.25">
      <c r="A2491" s="84" t="s">
        <v>53</v>
      </c>
      <c r="B2491" s="85" t="s">
        <v>16022</v>
      </c>
      <c r="C2491" s="85" t="s">
        <v>890</v>
      </c>
      <c r="D2491" s="85" t="s">
        <v>12</v>
      </c>
      <c r="E2491" s="96">
        <v>105</v>
      </c>
      <c r="F2491" s="85" t="s">
        <v>105</v>
      </c>
      <c r="G2491" s="86" t="s">
        <v>16246</v>
      </c>
      <c r="K2491" s="84" t="s">
        <v>59</v>
      </c>
      <c r="L2491" s="85" t="s">
        <v>15000</v>
      </c>
      <c r="M2491" s="85" t="s">
        <v>21</v>
      </c>
      <c r="N2491" s="85" t="s">
        <v>5</v>
      </c>
      <c r="O2491" s="96">
        <v>55</v>
      </c>
      <c r="P2491" s="85" t="s">
        <v>392</v>
      </c>
      <c r="Q2491" s="86" t="s">
        <v>16276</v>
      </c>
    </row>
    <row r="2492" spans="1:17" x14ac:dyDescent="0.25">
      <c r="A2492" s="84" t="s">
        <v>54</v>
      </c>
      <c r="B2492" s="85" t="s">
        <v>7840</v>
      </c>
      <c r="C2492" s="85" t="s">
        <v>72</v>
      </c>
      <c r="D2492" s="85" t="s">
        <v>20</v>
      </c>
      <c r="E2492" s="96">
        <v>65</v>
      </c>
      <c r="F2492" s="85" t="s">
        <v>392</v>
      </c>
      <c r="G2492" s="86" t="s">
        <v>16247</v>
      </c>
      <c r="K2492" s="84" t="s">
        <v>60</v>
      </c>
      <c r="L2492" s="85" t="s">
        <v>16277</v>
      </c>
      <c r="M2492" s="85" t="s">
        <v>21</v>
      </c>
      <c r="N2492" s="85" t="s">
        <v>20</v>
      </c>
      <c r="O2492" s="96">
        <v>55</v>
      </c>
      <c r="P2492" s="85" t="s">
        <v>392</v>
      </c>
      <c r="Q2492" s="86" t="s">
        <v>16278</v>
      </c>
    </row>
    <row r="2493" spans="1:17" x14ac:dyDescent="0.25">
      <c r="A2493" s="84" t="s">
        <v>55</v>
      </c>
      <c r="B2493" s="85" t="s">
        <v>16248</v>
      </c>
      <c r="C2493" s="85" t="s">
        <v>72</v>
      </c>
      <c r="D2493" s="85" t="s">
        <v>20</v>
      </c>
      <c r="E2493" s="96">
        <v>95</v>
      </c>
      <c r="F2493" s="85" t="s">
        <v>105</v>
      </c>
      <c r="G2493" s="86" t="s">
        <v>16249</v>
      </c>
      <c r="K2493" s="84" t="s">
        <v>61</v>
      </c>
      <c r="L2493" s="85" t="s">
        <v>16279</v>
      </c>
      <c r="M2493" s="85" t="s">
        <v>21</v>
      </c>
      <c r="N2493" s="85" t="s">
        <v>20</v>
      </c>
      <c r="O2493" s="96">
        <v>85</v>
      </c>
      <c r="P2493" s="85" t="s">
        <v>105</v>
      </c>
      <c r="Q2493" s="86" t="s">
        <v>16280</v>
      </c>
    </row>
    <row r="2494" spans="1:17" x14ac:dyDescent="0.25">
      <c r="A2494" s="84" t="s">
        <v>56</v>
      </c>
      <c r="B2494" s="85" t="s">
        <v>12839</v>
      </c>
      <c r="C2494" s="85" t="s">
        <v>13</v>
      </c>
      <c r="D2494" s="85" t="s">
        <v>9</v>
      </c>
      <c r="E2494" s="96">
        <v>0</v>
      </c>
      <c r="F2494" s="85" t="s">
        <v>105</v>
      </c>
      <c r="G2494" s="86" t="s">
        <v>15117</v>
      </c>
      <c r="K2494" s="84" t="s">
        <v>62</v>
      </c>
      <c r="L2494" s="85" t="s">
        <v>9980</v>
      </c>
      <c r="M2494" s="85" t="s">
        <v>21</v>
      </c>
      <c r="N2494" s="85" t="s">
        <v>20</v>
      </c>
      <c r="O2494" s="96">
        <v>85</v>
      </c>
      <c r="P2494" s="85" t="s">
        <v>105</v>
      </c>
      <c r="Q2494" s="86" t="s">
        <v>16281</v>
      </c>
    </row>
    <row r="2495" spans="1:17" x14ac:dyDescent="0.25">
      <c r="A2495" s="84" t="s">
        <v>57</v>
      </c>
      <c r="B2495" s="85" t="s">
        <v>3161</v>
      </c>
      <c r="C2495" s="85" t="s">
        <v>13</v>
      </c>
      <c r="D2495" s="85" t="s">
        <v>20</v>
      </c>
      <c r="E2495" s="96">
        <v>0</v>
      </c>
      <c r="F2495" s="85" t="s">
        <v>254</v>
      </c>
      <c r="G2495" s="86" t="s">
        <v>14568</v>
      </c>
      <c r="K2495" s="84" t="s">
        <v>64</v>
      </c>
      <c r="L2495" s="85" t="s">
        <v>6591</v>
      </c>
      <c r="M2495" s="85" t="s">
        <v>21</v>
      </c>
      <c r="N2495" s="85" t="s">
        <v>9</v>
      </c>
      <c r="O2495" s="96">
        <v>85</v>
      </c>
      <c r="P2495" s="85" t="s">
        <v>105</v>
      </c>
      <c r="Q2495" s="86" t="s">
        <v>16282</v>
      </c>
    </row>
    <row r="2496" spans="1:17" x14ac:dyDescent="0.25">
      <c r="D2496" s="255" t="s">
        <v>104</v>
      </c>
      <c r="E2496" s="256">
        <f>SUM(E2483:E2495)</f>
        <v>1080</v>
      </c>
      <c r="G2496" s="81"/>
      <c r="K2496" s="84" t="s">
        <v>66</v>
      </c>
      <c r="L2496" s="85" t="s">
        <v>14009</v>
      </c>
      <c r="M2496" s="85" t="s">
        <v>21</v>
      </c>
      <c r="N2496" s="85" t="s">
        <v>20</v>
      </c>
      <c r="O2496" s="96">
        <v>0</v>
      </c>
      <c r="P2496" s="85" t="s">
        <v>105</v>
      </c>
      <c r="Q2496" s="86" t="s">
        <v>13998</v>
      </c>
    </row>
    <row r="2497" spans="1:17" x14ac:dyDescent="0.25">
      <c r="C2497" s="90"/>
      <c r="K2497" s="84" t="s">
        <v>67</v>
      </c>
      <c r="L2497" s="85" t="s">
        <v>1570</v>
      </c>
      <c r="M2497" s="85" t="s">
        <v>21</v>
      </c>
      <c r="N2497" s="85" t="s">
        <v>9</v>
      </c>
      <c r="O2497" s="96">
        <v>0</v>
      </c>
      <c r="P2497" s="85" t="s">
        <v>105</v>
      </c>
      <c r="Q2497" s="86" t="s">
        <v>15702</v>
      </c>
    </row>
    <row r="2498" spans="1:17" x14ac:dyDescent="0.25">
      <c r="C2498" t="s">
        <v>104</v>
      </c>
      <c r="D2498" s="205">
        <f>SUM(E2479+E2496)</f>
        <v>1080</v>
      </c>
      <c r="E2498" s="273">
        <f>SUM(D2498*1.95583)</f>
        <v>2112.2964000000002</v>
      </c>
      <c r="K2498" s="84" t="s">
        <v>121</v>
      </c>
      <c r="L2498" s="85" t="s">
        <v>11668</v>
      </c>
      <c r="M2498" s="85" t="s">
        <v>21</v>
      </c>
      <c r="N2498" s="85" t="s">
        <v>20</v>
      </c>
      <c r="O2498" s="96">
        <v>0</v>
      </c>
      <c r="P2498" s="85" t="s">
        <v>105</v>
      </c>
      <c r="Q2498" s="86" t="s">
        <v>15703</v>
      </c>
    </row>
    <row r="2499" spans="1:17" x14ac:dyDescent="0.25">
      <c r="D2499" s="205"/>
      <c r="E2499" s="273"/>
      <c r="K2499" s="251"/>
      <c r="L2499" s="218"/>
      <c r="M2499" s="117"/>
      <c r="N2499" s="88" t="s">
        <v>104</v>
      </c>
      <c r="O2499" s="250">
        <f>SUM(O2477:O2498)</f>
        <v>1465</v>
      </c>
      <c r="Q2499" s="81"/>
    </row>
    <row r="2500" spans="1:17" x14ac:dyDescent="0.25">
      <c r="E2500" s="91"/>
      <c r="G2500" s="81"/>
      <c r="K2500" s="251"/>
      <c r="L2500" s="117"/>
      <c r="M2500" s="117"/>
      <c r="N2500" s="311"/>
      <c r="O2500" s="312"/>
      <c r="Q2500" s="81"/>
    </row>
    <row r="2501" spans="1:17" ht="15.75" x14ac:dyDescent="0.25">
      <c r="B2501" s="116" t="s">
        <v>16229</v>
      </c>
      <c r="C2501" s="116" t="s">
        <v>10724</v>
      </c>
      <c r="E2501" s="91"/>
      <c r="F2501" s="81"/>
      <c r="G2501" s="81"/>
      <c r="M2501" s="90"/>
    </row>
    <row r="2502" spans="1:17" x14ac:dyDescent="0.25">
      <c r="A2502" s="79"/>
      <c r="B2502" s="92">
        <v>44667</v>
      </c>
      <c r="F2502" t="s">
        <v>5758</v>
      </c>
      <c r="G2502" s="81"/>
      <c r="M2502" t="s">
        <v>104</v>
      </c>
      <c r="N2502" s="205">
        <f>SUM(O2499)</f>
        <v>1465</v>
      </c>
      <c r="O2502" s="273">
        <f>SUM(N2502*1.95583)</f>
        <v>2865.2909500000001</v>
      </c>
    </row>
    <row r="2503" spans="1:17" x14ac:dyDescent="0.25">
      <c r="A2503" s="84" t="s">
        <v>97</v>
      </c>
      <c r="B2503" s="93" t="s">
        <v>106</v>
      </c>
      <c r="C2503" s="93" t="s">
        <v>107</v>
      </c>
      <c r="N2503" s="205"/>
      <c r="O2503" s="273"/>
    </row>
    <row r="2504" spans="1:17" x14ac:dyDescent="0.25">
      <c r="A2504" s="84">
        <v>1</v>
      </c>
      <c r="B2504" s="85" t="s">
        <v>108</v>
      </c>
      <c r="C2504" s="96">
        <v>13</v>
      </c>
      <c r="G2504" s="81"/>
      <c r="O2504" s="91"/>
      <c r="Q2504" s="81"/>
    </row>
    <row r="2505" spans="1:17" ht="15.75" x14ac:dyDescent="0.25">
      <c r="A2505" s="84" t="s">
        <v>6</v>
      </c>
      <c r="B2505" s="85" t="s">
        <v>109</v>
      </c>
      <c r="C2505" s="96">
        <v>0</v>
      </c>
      <c r="E2505" t="s">
        <v>12375</v>
      </c>
      <c r="G2505" s="81"/>
      <c r="L2505" s="116" t="s">
        <v>16251</v>
      </c>
      <c r="M2505" s="116" t="s">
        <v>6815</v>
      </c>
      <c r="O2505" s="91"/>
      <c r="P2505" s="81"/>
      <c r="Q2505" s="81"/>
    </row>
    <row r="2506" spans="1:17" x14ac:dyDescent="0.25">
      <c r="A2506" s="84">
        <v>3</v>
      </c>
      <c r="B2506" s="85" t="s">
        <v>110</v>
      </c>
      <c r="C2506" s="96">
        <v>0</v>
      </c>
      <c r="F2506" t="s">
        <v>12376</v>
      </c>
      <c r="G2506" s="81"/>
      <c r="K2506" s="79"/>
      <c r="L2506" s="92">
        <v>44667</v>
      </c>
      <c r="P2506" t="s">
        <v>5758</v>
      </c>
      <c r="Q2506" s="81"/>
    </row>
    <row r="2507" spans="1:17" x14ac:dyDescent="0.25">
      <c r="A2507" s="84">
        <v>4</v>
      </c>
      <c r="B2507" s="94" t="s">
        <v>111</v>
      </c>
      <c r="C2507" s="96">
        <v>16</v>
      </c>
      <c r="G2507" s="81"/>
      <c r="K2507" s="84" t="s">
        <v>97</v>
      </c>
      <c r="L2507" s="93" t="s">
        <v>106</v>
      </c>
      <c r="M2507" s="93" t="s">
        <v>107</v>
      </c>
    </row>
    <row r="2508" spans="1:17" x14ac:dyDescent="0.25">
      <c r="A2508" s="79"/>
      <c r="B2508" s="95" t="s">
        <v>104</v>
      </c>
      <c r="C2508" s="96">
        <f>SUM(C2504:C2507)</f>
        <v>29</v>
      </c>
      <c r="G2508" s="81"/>
      <c r="K2508" s="84">
        <v>1</v>
      </c>
      <c r="L2508" s="85" t="s">
        <v>108</v>
      </c>
      <c r="M2508" s="96">
        <v>13</v>
      </c>
      <c r="Q2508" s="81"/>
    </row>
    <row r="2509" spans="1:17" x14ac:dyDescent="0.25">
      <c r="A2509" s="79"/>
      <c r="B2509" s="290"/>
      <c r="C2509" s="252"/>
      <c r="G2509" s="81"/>
      <c r="K2509" s="84" t="s">
        <v>6</v>
      </c>
      <c r="L2509" s="85" t="s">
        <v>109</v>
      </c>
      <c r="M2509" s="96">
        <v>0</v>
      </c>
      <c r="O2509" t="s">
        <v>12375</v>
      </c>
      <c r="Q2509" s="81"/>
    </row>
    <row r="2510" spans="1:17" x14ac:dyDescent="0.25">
      <c r="A2510" s="79"/>
      <c r="B2510" s="290"/>
      <c r="C2510" s="252"/>
      <c r="D2510" s="117"/>
      <c r="E2510" s="117"/>
      <c r="F2510" s="117"/>
      <c r="G2510" s="276"/>
      <c r="K2510" s="84">
        <v>3</v>
      </c>
      <c r="L2510" s="85" t="s">
        <v>110</v>
      </c>
      <c r="M2510" s="96">
        <v>0</v>
      </c>
      <c r="P2510" t="s">
        <v>12376</v>
      </c>
      <c r="Q2510" s="81"/>
    </row>
    <row r="2511" spans="1:17" x14ac:dyDescent="0.25">
      <c r="A2511" s="79"/>
      <c r="C2511" s="85" t="s">
        <v>2354</v>
      </c>
      <c r="D2511" s="96">
        <v>0</v>
      </c>
      <c r="E2511" s="85"/>
      <c r="G2511" s="81"/>
      <c r="K2511" s="84">
        <v>4</v>
      </c>
      <c r="L2511" s="94" t="s">
        <v>111</v>
      </c>
      <c r="M2511" s="96">
        <v>17</v>
      </c>
      <c r="Q2511" s="81"/>
    </row>
    <row r="2512" spans="1:17" x14ac:dyDescent="0.25">
      <c r="A2512" s="79"/>
      <c r="C2512" s="85" t="s">
        <v>112</v>
      </c>
      <c r="D2512" s="96">
        <f>SUM(D2498)</f>
        <v>1080</v>
      </c>
      <c r="E2512" s="99">
        <f>SUM(D2512*1.95583)</f>
        <v>2112.2964000000002</v>
      </c>
      <c r="G2512" s="81"/>
      <c r="K2512" s="79"/>
      <c r="L2512" s="95" t="s">
        <v>104</v>
      </c>
      <c r="M2512" s="96">
        <f>SUM(M2508:M2511)</f>
        <v>30</v>
      </c>
      <c r="Q2512" s="81"/>
    </row>
    <row r="2513" spans="1:17" x14ac:dyDescent="0.25">
      <c r="A2513" s="79"/>
      <c r="C2513" s="85" t="s">
        <v>113</v>
      </c>
      <c r="D2513" s="96">
        <f>SUM(C2508)</f>
        <v>29</v>
      </c>
      <c r="E2513" s="85"/>
      <c r="G2513" s="81"/>
      <c r="K2513" s="79"/>
      <c r="L2513" s="290"/>
      <c r="M2513" s="252"/>
      <c r="Q2513" s="81"/>
    </row>
    <row r="2514" spans="1:17" x14ac:dyDescent="0.25">
      <c r="A2514" s="79"/>
      <c r="C2514" s="85" t="s">
        <v>114</v>
      </c>
      <c r="D2514" s="96">
        <f>SUM(D2511+D2512-D2513)</f>
        <v>1051</v>
      </c>
      <c r="E2514" s="85"/>
      <c r="G2514" s="81" t="s">
        <v>5758</v>
      </c>
      <c r="K2514" s="79"/>
      <c r="L2514" s="290"/>
      <c r="M2514" s="252"/>
      <c r="N2514" s="117"/>
      <c r="O2514" s="117"/>
      <c r="P2514" s="117"/>
      <c r="Q2514" s="276"/>
    </row>
    <row r="2515" spans="1:17" x14ac:dyDescent="0.25">
      <c r="A2515" s="79"/>
      <c r="C2515" s="94" t="s">
        <v>2355</v>
      </c>
      <c r="D2515" s="96">
        <v>0</v>
      </c>
      <c r="E2515" s="85"/>
      <c r="G2515" s="81"/>
      <c r="K2515" s="79"/>
      <c r="M2515" s="85" t="s">
        <v>2354</v>
      </c>
      <c r="N2515" s="96">
        <v>-100</v>
      </c>
      <c r="O2515" s="85" t="s">
        <v>15361</v>
      </c>
      <c r="Q2515" s="81"/>
    </row>
    <row r="2516" spans="1:17" x14ac:dyDescent="0.25">
      <c r="K2516" s="79"/>
      <c r="M2516" s="85" t="s">
        <v>112</v>
      </c>
      <c r="N2516" s="96">
        <f>SUM(N2502)</f>
        <v>1465</v>
      </c>
      <c r="O2516" s="99">
        <f>SUM(N2516*1.95583)</f>
        <v>2865.2909500000001</v>
      </c>
      <c r="Q2516" s="81"/>
    </row>
    <row r="2517" spans="1:17" x14ac:dyDescent="0.25">
      <c r="K2517" s="79"/>
      <c r="M2517" s="85" t="s">
        <v>113</v>
      </c>
      <c r="N2517" s="96">
        <f>SUM(M2512)</f>
        <v>30</v>
      </c>
      <c r="O2517" s="85"/>
      <c r="Q2517" s="81"/>
    </row>
    <row r="2518" spans="1:17" x14ac:dyDescent="0.25">
      <c r="K2518" s="79"/>
      <c r="M2518" s="85" t="s">
        <v>114</v>
      </c>
      <c r="N2518" s="96">
        <f>SUM(N2515+N2516-N2517)</f>
        <v>1335</v>
      </c>
      <c r="O2518" s="85"/>
      <c r="Q2518" s="81" t="s">
        <v>5758</v>
      </c>
    </row>
    <row r="2519" spans="1:17" x14ac:dyDescent="0.25">
      <c r="K2519" s="79"/>
      <c r="M2519" s="94" t="s">
        <v>2355</v>
      </c>
      <c r="N2519" s="96">
        <v>0</v>
      </c>
      <c r="O2519" s="85"/>
      <c r="Q2519" s="81"/>
    </row>
    <row r="2521" spans="1:17" x14ac:dyDescent="0.25">
      <c r="B2521" s="100">
        <v>2550</v>
      </c>
      <c r="G2521" s="81"/>
    </row>
    <row r="2522" spans="1:17" x14ac:dyDescent="0.25">
      <c r="B2522" s="100">
        <v>200</v>
      </c>
      <c r="D2522" s="93" t="s">
        <v>118</v>
      </c>
      <c r="E2522" s="93" t="s">
        <v>119</v>
      </c>
      <c r="F2522" s="93" t="s">
        <v>120</v>
      </c>
    </row>
    <row r="2523" spans="1:17" x14ac:dyDescent="0.25">
      <c r="B2523" s="101">
        <f>SUM(B2522/B2521)</f>
        <v>7.8431372549019607E-2</v>
      </c>
      <c r="D2523" s="102">
        <f>SUM(B2523*E2512)</f>
        <v>165.67030588235295</v>
      </c>
      <c r="E2523" s="102">
        <f>SUM(D2523/1.17)</f>
        <v>141.59855203619912</v>
      </c>
      <c r="F2523" s="102">
        <f>SUM(D2523-E2523)</f>
        <v>24.071753846153825</v>
      </c>
    </row>
    <row r="2525" spans="1:17" x14ac:dyDescent="0.25">
      <c r="L2525" s="100">
        <v>2550</v>
      </c>
      <c r="Q2525" s="81"/>
    </row>
    <row r="2526" spans="1:17" x14ac:dyDescent="0.25">
      <c r="L2526" s="100">
        <v>200</v>
      </c>
      <c r="N2526" s="93" t="s">
        <v>118</v>
      </c>
      <c r="O2526" s="93" t="s">
        <v>119</v>
      </c>
      <c r="P2526" s="93" t="s">
        <v>120</v>
      </c>
    </row>
    <row r="2527" spans="1:17" x14ac:dyDescent="0.25">
      <c r="L2527" s="101">
        <f>SUM(L2526/L2525)</f>
        <v>7.8431372549019607E-2</v>
      </c>
      <c r="N2527" s="102">
        <f>SUM(L2527*O2516)</f>
        <v>224.72870196078432</v>
      </c>
      <c r="O2527" s="102">
        <f>SUM(N2527/1.17)</f>
        <v>192.07581364169602</v>
      </c>
      <c r="P2527" s="102">
        <f>SUM(N2527-O2527)</f>
        <v>32.652888319088305</v>
      </c>
    </row>
    <row r="2531" spans="1:17" ht="18.75" x14ac:dyDescent="0.3">
      <c r="A2531" s="79"/>
      <c r="B2531" s="80" t="s">
        <v>16352</v>
      </c>
      <c r="G2531" s="81"/>
    </row>
    <row r="2532" spans="1:17" ht="18.75" x14ac:dyDescent="0.3">
      <c r="A2532" s="79"/>
      <c r="B2532" t="s">
        <v>536</v>
      </c>
      <c r="F2532" s="82" t="s">
        <v>95</v>
      </c>
      <c r="G2532" s="81"/>
      <c r="K2532" s="79"/>
      <c r="L2532" s="80" t="s">
        <v>16403</v>
      </c>
      <c r="Q2532" s="81"/>
    </row>
    <row r="2533" spans="1:17" ht="18.75" x14ac:dyDescent="0.3">
      <c r="A2533" s="251"/>
      <c r="B2533" s="274"/>
      <c r="C2533" s="117" t="s">
        <v>96</v>
      </c>
      <c r="D2533" s="117"/>
      <c r="E2533" s="117"/>
      <c r="F2533" s="275">
        <v>44665</v>
      </c>
      <c r="G2533" s="276"/>
      <c r="K2533" s="79"/>
      <c r="L2533" t="s">
        <v>3883</v>
      </c>
      <c r="P2533" s="82" t="s">
        <v>95</v>
      </c>
      <c r="Q2533" s="81"/>
    </row>
    <row r="2534" spans="1:17" ht="18.75" x14ac:dyDescent="0.3">
      <c r="A2534" s="84" t="s">
        <v>97</v>
      </c>
      <c r="B2534" s="85" t="s">
        <v>98</v>
      </c>
      <c r="C2534" s="85" t="s">
        <v>99</v>
      </c>
      <c r="D2534" s="85" t="s">
        <v>100</v>
      </c>
      <c r="E2534" s="85" t="s">
        <v>101</v>
      </c>
      <c r="F2534" s="85" t="s">
        <v>102</v>
      </c>
      <c r="G2534" s="86" t="s">
        <v>103</v>
      </c>
      <c r="K2534" s="251"/>
      <c r="L2534" s="274"/>
      <c r="M2534" s="117" t="s">
        <v>96</v>
      </c>
      <c r="N2534" s="117"/>
      <c r="O2534" s="117"/>
      <c r="P2534" s="275">
        <v>44668</v>
      </c>
      <c r="Q2534" s="276"/>
    </row>
    <row r="2535" spans="1:17" x14ac:dyDescent="0.25">
      <c r="A2535" s="84" t="s">
        <v>2</v>
      </c>
      <c r="B2535" s="85" t="s">
        <v>8086</v>
      </c>
      <c r="C2535" s="85" t="s">
        <v>9</v>
      </c>
      <c r="D2535" s="85" t="s">
        <v>21</v>
      </c>
      <c r="E2535" s="96">
        <v>85</v>
      </c>
      <c r="F2535" s="85" t="s">
        <v>105</v>
      </c>
      <c r="G2535" s="86" t="s">
        <v>16299</v>
      </c>
      <c r="K2535" s="84" t="s">
        <v>97</v>
      </c>
      <c r="L2535" s="85" t="s">
        <v>98</v>
      </c>
      <c r="M2535" s="85" t="s">
        <v>99</v>
      </c>
      <c r="N2535" s="85" t="s">
        <v>100</v>
      </c>
      <c r="O2535" s="85" t="s">
        <v>101</v>
      </c>
      <c r="P2535" s="85" t="s">
        <v>102</v>
      </c>
      <c r="Q2535" s="86" t="s">
        <v>103</v>
      </c>
    </row>
    <row r="2536" spans="1:17" x14ac:dyDescent="0.25">
      <c r="A2536" s="84" t="s">
        <v>6</v>
      </c>
      <c r="B2536" s="85" t="s">
        <v>1182</v>
      </c>
      <c r="C2536" s="85" t="s">
        <v>41</v>
      </c>
      <c r="D2536" s="85" t="s">
        <v>21</v>
      </c>
      <c r="E2536" s="96">
        <v>90</v>
      </c>
      <c r="F2536" s="85" t="s">
        <v>105</v>
      </c>
      <c r="G2536" s="86" t="s">
        <v>16300</v>
      </c>
      <c r="K2536" s="84" t="s">
        <v>2</v>
      </c>
      <c r="L2536" s="85" t="s">
        <v>16355</v>
      </c>
      <c r="M2536" s="85" t="s">
        <v>9</v>
      </c>
      <c r="N2536" s="85" t="s">
        <v>72</v>
      </c>
      <c r="O2536" s="96">
        <v>65</v>
      </c>
      <c r="P2536" s="85" t="s">
        <v>392</v>
      </c>
      <c r="Q2536" s="86" t="s">
        <v>16356</v>
      </c>
    </row>
    <row r="2537" spans="1:17" x14ac:dyDescent="0.25">
      <c r="A2537" s="84" t="s">
        <v>32</v>
      </c>
      <c r="B2537" s="85" t="s">
        <v>16301</v>
      </c>
      <c r="C2537" s="85" t="s">
        <v>9</v>
      </c>
      <c r="D2537" s="85" t="s">
        <v>21</v>
      </c>
      <c r="E2537" s="96">
        <v>85</v>
      </c>
      <c r="F2537" s="85" t="s">
        <v>105</v>
      </c>
      <c r="G2537" s="86" t="s">
        <v>16302</v>
      </c>
      <c r="K2537" s="84" t="s">
        <v>6</v>
      </c>
      <c r="L2537" s="85" t="s">
        <v>9700</v>
      </c>
      <c r="M2537" s="85" t="s">
        <v>9</v>
      </c>
      <c r="N2537" s="85" t="s">
        <v>21</v>
      </c>
      <c r="O2537" s="96">
        <v>85</v>
      </c>
      <c r="P2537" s="85" t="s">
        <v>105</v>
      </c>
      <c r="Q2537" s="86" t="s">
        <v>16357</v>
      </c>
    </row>
    <row r="2538" spans="1:17" x14ac:dyDescent="0.25">
      <c r="A2538" s="84" t="s">
        <v>48</v>
      </c>
      <c r="B2538" s="85" t="s">
        <v>16303</v>
      </c>
      <c r="C2538" s="85" t="s">
        <v>9</v>
      </c>
      <c r="D2538" s="85" t="s">
        <v>21</v>
      </c>
      <c r="E2538" s="96">
        <v>85</v>
      </c>
      <c r="F2538" s="85" t="s">
        <v>105</v>
      </c>
      <c r="G2538" s="86" t="s">
        <v>16304</v>
      </c>
      <c r="K2538" s="84" t="s">
        <v>32</v>
      </c>
      <c r="L2538" s="85" t="s">
        <v>7850</v>
      </c>
      <c r="M2538" s="85" t="s">
        <v>155</v>
      </c>
      <c r="N2538" s="85" t="s">
        <v>17</v>
      </c>
      <c r="O2538" s="96">
        <v>85</v>
      </c>
      <c r="P2538" s="85" t="s">
        <v>392</v>
      </c>
      <c r="Q2538" s="86" t="s">
        <v>16358</v>
      </c>
    </row>
    <row r="2539" spans="1:17" x14ac:dyDescent="0.25">
      <c r="A2539" s="84" t="s">
        <v>49</v>
      </c>
      <c r="B2539" s="85" t="s">
        <v>16305</v>
      </c>
      <c r="C2539" s="85" t="s">
        <v>20</v>
      </c>
      <c r="D2539" s="85" t="s">
        <v>17</v>
      </c>
      <c r="E2539" s="96">
        <v>110</v>
      </c>
      <c r="F2539" s="85" t="s">
        <v>105</v>
      </c>
      <c r="G2539" s="86" t="s">
        <v>16306</v>
      </c>
      <c r="K2539" s="84" t="s">
        <v>48</v>
      </c>
      <c r="L2539" s="85" t="s">
        <v>16359</v>
      </c>
      <c r="M2539" s="85" t="s">
        <v>9</v>
      </c>
      <c r="N2539" s="85" t="s">
        <v>13</v>
      </c>
      <c r="O2539" s="96">
        <v>125</v>
      </c>
      <c r="P2539" s="85" t="s">
        <v>105</v>
      </c>
      <c r="Q2539" s="86" t="s">
        <v>16360</v>
      </c>
    </row>
    <row r="2540" spans="1:17" x14ac:dyDescent="0.25">
      <c r="A2540" s="84" t="s">
        <v>50</v>
      </c>
      <c r="B2540" s="85" t="s">
        <v>15858</v>
      </c>
      <c r="C2540" s="85" t="s">
        <v>20</v>
      </c>
      <c r="D2540" s="85" t="s">
        <v>17</v>
      </c>
      <c r="E2540" s="96">
        <v>110</v>
      </c>
      <c r="F2540" s="85" t="s">
        <v>105</v>
      </c>
      <c r="G2540" s="86" t="s">
        <v>16307</v>
      </c>
      <c r="K2540" s="84" t="s">
        <v>49</v>
      </c>
      <c r="L2540" s="85" t="s">
        <v>16361</v>
      </c>
      <c r="M2540" s="85" t="s">
        <v>9</v>
      </c>
      <c r="N2540" s="85" t="s">
        <v>13</v>
      </c>
      <c r="O2540" s="96">
        <v>125</v>
      </c>
      <c r="P2540" s="85" t="s">
        <v>105</v>
      </c>
      <c r="Q2540" s="86" t="s">
        <v>16362</v>
      </c>
    </row>
    <row r="2541" spans="1:17" x14ac:dyDescent="0.25">
      <c r="A2541" s="84" t="s">
        <v>51</v>
      </c>
      <c r="B2541" s="85" t="s">
        <v>16308</v>
      </c>
      <c r="C2541" s="85" t="s">
        <v>20</v>
      </c>
      <c r="D2541" s="85" t="s">
        <v>22</v>
      </c>
      <c r="E2541" s="96">
        <v>135</v>
      </c>
      <c r="F2541" s="85" t="s">
        <v>105</v>
      </c>
      <c r="G2541" s="86" t="s">
        <v>16309</v>
      </c>
      <c r="K2541" s="84" t="s">
        <v>50</v>
      </c>
      <c r="L2541" s="85" t="s">
        <v>16363</v>
      </c>
      <c r="M2541" s="85" t="s">
        <v>41</v>
      </c>
      <c r="N2541" s="85" t="s">
        <v>22</v>
      </c>
      <c r="O2541" s="96">
        <v>140</v>
      </c>
      <c r="P2541" s="85" t="s">
        <v>105</v>
      </c>
      <c r="Q2541" s="86" t="s">
        <v>16364</v>
      </c>
    </row>
    <row r="2542" spans="1:17" x14ac:dyDescent="0.25">
      <c r="A2542" s="84" t="s">
        <v>52</v>
      </c>
      <c r="B2542" s="85" t="s">
        <v>15853</v>
      </c>
      <c r="C2542" s="85" t="s">
        <v>20</v>
      </c>
      <c r="D2542" s="85" t="s">
        <v>22</v>
      </c>
      <c r="E2542" s="96">
        <v>135</v>
      </c>
      <c r="F2542" s="85" t="s">
        <v>105</v>
      </c>
      <c r="G2542" s="86" t="s">
        <v>16310</v>
      </c>
      <c r="K2542" s="84" t="s">
        <v>51</v>
      </c>
      <c r="L2542" s="85" t="s">
        <v>9019</v>
      </c>
      <c r="M2542" s="85" t="s">
        <v>20</v>
      </c>
      <c r="N2542" s="85" t="s">
        <v>21</v>
      </c>
      <c r="O2542" s="96">
        <v>85</v>
      </c>
      <c r="P2542" s="85" t="s">
        <v>105</v>
      </c>
      <c r="Q2542" s="86" t="s">
        <v>16365</v>
      </c>
    </row>
    <row r="2543" spans="1:17" x14ac:dyDescent="0.25">
      <c r="A2543" s="84" t="s">
        <v>53</v>
      </c>
      <c r="B2543" s="85" t="s">
        <v>16311</v>
      </c>
      <c r="C2543" s="85" t="s">
        <v>12</v>
      </c>
      <c r="D2543" s="85" t="s">
        <v>890</v>
      </c>
      <c r="E2543" s="96">
        <v>75</v>
      </c>
      <c r="F2543" s="85" t="s">
        <v>392</v>
      </c>
      <c r="G2543" s="86" t="s">
        <v>16312</v>
      </c>
      <c r="K2543" s="84" t="s">
        <v>52</v>
      </c>
      <c r="L2543" s="85" t="s">
        <v>16366</v>
      </c>
      <c r="M2543" s="85" t="s">
        <v>20</v>
      </c>
      <c r="N2543" s="85" t="s">
        <v>22</v>
      </c>
      <c r="O2543" s="96">
        <v>135</v>
      </c>
      <c r="P2543" s="85" t="s">
        <v>105</v>
      </c>
      <c r="Q2543" s="86" t="s">
        <v>16367</v>
      </c>
    </row>
    <row r="2544" spans="1:17" x14ac:dyDescent="0.25">
      <c r="A2544" s="251"/>
      <c r="B2544" s="218"/>
      <c r="C2544" s="117"/>
      <c r="D2544" s="88" t="s">
        <v>104</v>
      </c>
      <c r="E2544" s="250">
        <f>SUM(E2535:E2543)</f>
        <v>910</v>
      </c>
      <c r="G2544" s="81"/>
      <c r="K2544" s="84" t="s">
        <v>53</v>
      </c>
      <c r="L2544" s="85" t="s">
        <v>16370</v>
      </c>
      <c r="M2544" s="85" t="s">
        <v>20</v>
      </c>
      <c r="N2544" s="85" t="s">
        <v>21</v>
      </c>
      <c r="O2544" s="96">
        <v>55</v>
      </c>
      <c r="P2544" s="85" t="s">
        <v>392</v>
      </c>
      <c r="Q2544" s="86" t="s">
        <v>16369</v>
      </c>
    </row>
    <row r="2545" spans="1:17" x14ac:dyDescent="0.25">
      <c r="A2545" s="251"/>
      <c r="B2545" s="117"/>
      <c r="C2545" s="117"/>
      <c r="D2545" s="311"/>
      <c r="E2545" s="312"/>
      <c r="G2545" s="81"/>
      <c r="K2545" s="84" t="s">
        <v>54</v>
      </c>
      <c r="L2545" s="85" t="s">
        <v>16371</v>
      </c>
      <c r="M2545" s="85" t="s">
        <v>20</v>
      </c>
      <c r="N2545" s="85" t="s">
        <v>21</v>
      </c>
      <c r="O2545" s="96">
        <v>55</v>
      </c>
      <c r="P2545" s="85" t="s">
        <v>392</v>
      </c>
      <c r="Q2545" s="86" t="s">
        <v>16372</v>
      </c>
    </row>
    <row r="2546" spans="1:17" ht="18.75" x14ac:dyDescent="0.3">
      <c r="A2546" s="79"/>
      <c r="B2546" s="80"/>
      <c r="C2546" t="s">
        <v>393</v>
      </c>
      <c r="E2546" s="115"/>
      <c r="F2546" s="83">
        <v>44666</v>
      </c>
      <c r="G2546" s="81"/>
      <c r="K2546" s="84" t="s">
        <v>55</v>
      </c>
      <c r="L2546" s="85" t="s">
        <v>14538</v>
      </c>
      <c r="M2546" s="85" t="s">
        <v>12</v>
      </c>
      <c r="N2546" s="85" t="s">
        <v>13</v>
      </c>
      <c r="O2546" s="96">
        <v>85</v>
      </c>
      <c r="P2546" s="85" t="s">
        <v>392</v>
      </c>
      <c r="Q2546" s="86" t="s">
        <v>16373</v>
      </c>
    </row>
    <row r="2547" spans="1:17" x14ac:dyDescent="0.25">
      <c r="A2547" s="84" t="s">
        <v>97</v>
      </c>
      <c r="B2547" s="85" t="s">
        <v>98</v>
      </c>
      <c r="C2547" s="85" t="s">
        <v>99</v>
      </c>
      <c r="D2547" s="85" t="s">
        <v>100</v>
      </c>
      <c r="E2547" s="85" t="s">
        <v>101</v>
      </c>
      <c r="F2547" s="85" t="s">
        <v>102</v>
      </c>
      <c r="G2547" s="86" t="s">
        <v>103</v>
      </c>
      <c r="K2547" s="84" t="s">
        <v>56</v>
      </c>
      <c r="L2547" s="85" t="s">
        <v>16374</v>
      </c>
      <c r="M2547" s="85" t="s">
        <v>12</v>
      </c>
      <c r="N2547" s="85" t="s">
        <v>21</v>
      </c>
      <c r="O2547" s="96">
        <v>85</v>
      </c>
      <c r="P2547" s="85" t="s">
        <v>105</v>
      </c>
      <c r="Q2547" s="86" t="s">
        <v>16375</v>
      </c>
    </row>
    <row r="2548" spans="1:17" x14ac:dyDescent="0.25">
      <c r="A2548" s="84" t="s">
        <v>2</v>
      </c>
      <c r="B2548" s="85" t="s">
        <v>16313</v>
      </c>
      <c r="C2548" s="85" t="s">
        <v>22</v>
      </c>
      <c r="D2548" s="85" t="s">
        <v>9</v>
      </c>
      <c r="E2548" s="96">
        <v>95</v>
      </c>
      <c r="F2548" s="85" t="s">
        <v>392</v>
      </c>
      <c r="G2548" s="86" t="s">
        <v>16314</v>
      </c>
      <c r="K2548" s="84" t="s">
        <v>57</v>
      </c>
      <c r="L2548" s="85" t="s">
        <v>10079</v>
      </c>
      <c r="M2548" s="85" t="s">
        <v>12</v>
      </c>
      <c r="N2548" s="85" t="s">
        <v>21</v>
      </c>
      <c r="O2548" s="96">
        <v>85</v>
      </c>
      <c r="P2548" s="85" t="s">
        <v>105</v>
      </c>
      <c r="Q2548" s="86" t="s">
        <v>16376</v>
      </c>
    </row>
    <row r="2549" spans="1:17" x14ac:dyDescent="0.25">
      <c r="A2549" s="84" t="s">
        <v>6</v>
      </c>
      <c r="B2549" s="85" t="s">
        <v>16023</v>
      </c>
      <c r="C2549" s="85" t="s">
        <v>22</v>
      </c>
      <c r="D2549" s="85" t="s">
        <v>9</v>
      </c>
      <c r="E2549" s="96">
        <v>95</v>
      </c>
      <c r="F2549" s="85" t="s">
        <v>392</v>
      </c>
      <c r="G2549" s="86" t="s">
        <v>16315</v>
      </c>
      <c r="K2549" s="84" t="s">
        <v>58</v>
      </c>
      <c r="L2549" s="85" t="s">
        <v>16377</v>
      </c>
      <c r="M2549" s="85" t="s">
        <v>5</v>
      </c>
      <c r="N2549" s="85" t="s">
        <v>890</v>
      </c>
      <c r="O2549" s="96">
        <v>105</v>
      </c>
      <c r="P2549" s="85" t="s">
        <v>105</v>
      </c>
      <c r="Q2549" s="86" t="s">
        <v>16378</v>
      </c>
    </row>
    <row r="2550" spans="1:17" x14ac:dyDescent="0.25">
      <c r="A2550" s="84" t="s">
        <v>32</v>
      </c>
      <c r="B2550" s="85" t="s">
        <v>16316</v>
      </c>
      <c r="C2550" s="85" t="s">
        <v>22</v>
      </c>
      <c r="D2550" s="85" t="s">
        <v>20</v>
      </c>
      <c r="E2550" s="96">
        <v>135</v>
      </c>
      <c r="F2550" s="85" t="s">
        <v>105</v>
      </c>
      <c r="G2550" s="86" t="s">
        <v>16317</v>
      </c>
      <c r="K2550" s="84" t="s">
        <v>59</v>
      </c>
      <c r="L2550" s="85" t="s">
        <v>16377</v>
      </c>
      <c r="M2550" s="85" t="s">
        <v>5</v>
      </c>
      <c r="N2550" s="85" t="s">
        <v>890</v>
      </c>
      <c r="O2550" s="96">
        <v>105</v>
      </c>
      <c r="P2550" s="85" t="s">
        <v>105</v>
      </c>
      <c r="Q2550" s="86" t="s">
        <v>16379</v>
      </c>
    </row>
    <row r="2551" spans="1:17" x14ac:dyDescent="0.25">
      <c r="A2551" s="84" t="s">
        <v>48</v>
      </c>
      <c r="B2551" s="85" t="s">
        <v>16318</v>
      </c>
      <c r="C2551" s="85" t="s">
        <v>22</v>
      </c>
      <c r="D2551" s="85" t="s">
        <v>9</v>
      </c>
      <c r="E2551" s="96">
        <v>135</v>
      </c>
      <c r="F2551" s="85" t="s">
        <v>105</v>
      </c>
      <c r="G2551" s="86" t="s">
        <v>16319</v>
      </c>
      <c r="K2551" s="84" t="s">
        <v>60</v>
      </c>
      <c r="L2551" s="85" t="s">
        <v>16380</v>
      </c>
      <c r="M2551" s="85" t="s">
        <v>5</v>
      </c>
      <c r="N2551" s="85" t="s">
        <v>22</v>
      </c>
      <c r="O2551" s="96">
        <v>135</v>
      </c>
      <c r="P2551" s="85" t="s">
        <v>105</v>
      </c>
      <c r="Q2551" s="86" t="s">
        <v>16381</v>
      </c>
    </row>
    <row r="2552" spans="1:17" x14ac:dyDescent="0.25">
      <c r="A2552" s="84" t="s">
        <v>49</v>
      </c>
      <c r="B2552" s="85" t="s">
        <v>16320</v>
      </c>
      <c r="C2552" s="85" t="s">
        <v>22</v>
      </c>
      <c r="D2552" s="85" t="s">
        <v>9</v>
      </c>
      <c r="E2552" s="96">
        <v>135</v>
      </c>
      <c r="F2552" s="85" t="s">
        <v>105</v>
      </c>
      <c r="G2552" s="86" t="s">
        <v>16321</v>
      </c>
      <c r="K2552" s="84" t="s">
        <v>61</v>
      </c>
      <c r="L2552" s="85" t="s">
        <v>16382</v>
      </c>
      <c r="M2552" s="85" t="s">
        <v>5</v>
      </c>
      <c r="N2552" s="85" t="s">
        <v>22</v>
      </c>
      <c r="O2552" s="96">
        <v>135</v>
      </c>
      <c r="P2552" s="85" t="s">
        <v>105</v>
      </c>
      <c r="Q2552" s="86" t="s">
        <v>16383</v>
      </c>
    </row>
    <row r="2553" spans="1:17" x14ac:dyDescent="0.25">
      <c r="A2553" s="84" t="s">
        <v>50</v>
      </c>
      <c r="B2553" s="85" t="s">
        <v>12961</v>
      </c>
      <c r="C2553" s="85" t="s">
        <v>13</v>
      </c>
      <c r="D2553" s="85" t="s">
        <v>20</v>
      </c>
      <c r="E2553" s="96">
        <v>0</v>
      </c>
      <c r="F2553" s="85" t="s">
        <v>105</v>
      </c>
      <c r="G2553" s="86" t="s">
        <v>16322</v>
      </c>
      <c r="K2553" s="84" t="s">
        <v>62</v>
      </c>
      <c r="L2553" s="85" t="s">
        <v>16355</v>
      </c>
      <c r="M2553" s="85" t="s">
        <v>9</v>
      </c>
      <c r="N2553" s="85" t="s">
        <v>72</v>
      </c>
      <c r="O2553" s="96">
        <v>0</v>
      </c>
      <c r="P2553" s="85" t="s">
        <v>105</v>
      </c>
      <c r="Q2553" s="86" t="s">
        <v>13926</v>
      </c>
    </row>
    <row r="2554" spans="1:17" x14ac:dyDescent="0.25">
      <c r="A2554" s="84" t="s">
        <v>51</v>
      </c>
      <c r="B2554" s="85" t="s">
        <v>15635</v>
      </c>
      <c r="C2554" s="85" t="s">
        <v>13</v>
      </c>
      <c r="D2554" s="85" t="s">
        <v>20</v>
      </c>
      <c r="E2554" s="96">
        <v>0</v>
      </c>
      <c r="F2554" s="85" t="s">
        <v>105</v>
      </c>
      <c r="G2554" s="86" t="s">
        <v>16323</v>
      </c>
      <c r="K2554" s="84" t="s">
        <v>64</v>
      </c>
      <c r="L2554" s="85" t="s">
        <v>13347</v>
      </c>
      <c r="M2554" s="85" t="s">
        <v>20</v>
      </c>
      <c r="N2554" s="85" t="s">
        <v>21</v>
      </c>
      <c r="O2554" s="96">
        <v>0</v>
      </c>
      <c r="P2554" s="85" t="s">
        <v>105</v>
      </c>
      <c r="Q2554" s="86" t="s">
        <v>16059</v>
      </c>
    </row>
    <row r="2555" spans="1:17" x14ac:dyDescent="0.25">
      <c r="A2555" s="84" t="s">
        <v>52</v>
      </c>
      <c r="B2555" s="85" t="s">
        <v>12478</v>
      </c>
      <c r="C2555" s="85" t="s">
        <v>13</v>
      </c>
      <c r="D2555" s="85" t="s">
        <v>20</v>
      </c>
      <c r="E2555" s="96">
        <v>125</v>
      </c>
      <c r="F2555" s="85" t="s">
        <v>105</v>
      </c>
      <c r="G2555" s="86" t="s">
        <v>16324</v>
      </c>
      <c r="K2555" s="84" t="s">
        <v>66</v>
      </c>
      <c r="L2555" s="85" t="s">
        <v>11422</v>
      </c>
      <c r="M2555" s="85" t="s">
        <v>155</v>
      </c>
      <c r="N2555" s="85" t="s">
        <v>890</v>
      </c>
      <c r="O2555" s="96">
        <v>0</v>
      </c>
      <c r="P2555" s="85" t="s">
        <v>105</v>
      </c>
      <c r="Q2555" s="86" t="s">
        <v>15707</v>
      </c>
    </row>
    <row r="2556" spans="1:17" x14ac:dyDescent="0.25">
      <c r="A2556" s="84" t="s">
        <v>53</v>
      </c>
      <c r="B2556" s="85" t="s">
        <v>16325</v>
      </c>
      <c r="C2556" s="85" t="s">
        <v>13</v>
      </c>
      <c r="D2556" s="85" t="s">
        <v>9</v>
      </c>
      <c r="E2556" s="96">
        <v>125</v>
      </c>
      <c r="F2556" s="85" t="s">
        <v>105</v>
      </c>
      <c r="G2556" s="86" t="s">
        <v>16326</v>
      </c>
      <c r="K2556" s="84" t="s">
        <v>67</v>
      </c>
      <c r="L2556" s="85" t="s">
        <v>7537</v>
      </c>
      <c r="M2556" s="85" t="s">
        <v>20</v>
      </c>
      <c r="N2556" s="85" t="s">
        <v>22</v>
      </c>
      <c r="O2556" s="96">
        <v>0</v>
      </c>
      <c r="P2556" s="85" t="s">
        <v>105</v>
      </c>
      <c r="Q2556" s="86" t="s">
        <v>15949</v>
      </c>
    </row>
    <row r="2557" spans="1:17" x14ac:dyDescent="0.25">
      <c r="A2557" s="84" t="s">
        <v>54</v>
      </c>
      <c r="B2557" s="85" t="s">
        <v>15022</v>
      </c>
      <c r="C2557" s="85" t="s">
        <v>13</v>
      </c>
      <c r="D2557" s="85" t="s">
        <v>9</v>
      </c>
      <c r="E2557" s="96">
        <v>125</v>
      </c>
      <c r="F2557" s="85" t="s">
        <v>105</v>
      </c>
      <c r="G2557" s="86" t="s">
        <v>16327</v>
      </c>
      <c r="K2557" s="84" t="s">
        <v>121</v>
      </c>
      <c r="L2557" s="85" t="s">
        <v>10524</v>
      </c>
      <c r="M2557" s="85" t="s">
        <v>9</v>
      </c>
      <c r="N2557" s="85" t="s">
        <v>21</v>
      </c>
      <c r="O2557" s="96">
        <v>0</v>
      </c>
      <c r="P2557" s="85" t="s">
        <v>105</v>
      </c>
      <c r="Q2557" s="86" t="s">
        <v>15951</v>
      </c>
    </row>
    <row r="2558" spans="1:17" x14ac:dyDescent="0.25">
      <c r="A2558" s="84" t="s">
        <v>55</v>
      </c>
      <c r="B2558" s="85" t="s">
        <v>12635</v>
      </c>
      <c r="C2558" s="85" t="s">
        <v>13</v>
      </c>
      <c r="D2558" s="85" t="s">
        <v>20</v>
      </c>
      <c r="E2558" s="96">
        <v>125</v>
      </c>
      <c r="F2558" s="85" t="s">
        <v>105</v>
      </c>
      <c r="G2558" s="86" t="s">
        <v>16328</v>
      </c>
      <c r="K2558" s="84" t="s">
        <v>122</v>
      </c>
      <c r="L2558" s="85" t="s">
        <v>10524</v>
      </c>
      <c r="M2558" s="85" t="s">
        <v>9</v>
      </c>
      <c r="N2558" s="85" t="s">
        <v>21</v>
      </c>
      <c r="O2558" s="96">
        <v>0</v>
      </c>
      <c r="P2558" s="85" t="s">
        <v>105</v>
      </c>
      <c r="Q2558" s="86" t="s">
        <v>15952</v>
      </c>
    </row>
    <row r="2559" spans="1:17" x14ac:dyDescent="0.25">
      <c r="A2559" s="84" t="s">
        <v>56</v>
      </c>
      <c r="B2559" s="85" t="s">
        <v>1672</v>
      </c>
      <c r="C2559" s="85" t="s">
        <v>13</v>
      </c>
      <c r="D2559" s="85" t="s">
        <v>12</v>
      </c>
      <c r="E2559" s="96">
        <v>125</v>
      </c>
      <c r="F2559" s="85" t="s">
        <v>105</v>
      </c>
      <c r="G2559" s="86" t="s">
        <v>16329</v>
      </c>
      <c r="K2559" s="84" t="s">
        <v>123</v>
      </c>
      <c r="L2559" s="85" t="s">
        <v>16187</v>
      </c>
      <c r="M2559" s="85" t="s">
        <v>155</v>
      </c>
      <c r="N2559" s="85" t="s">
        <v>17</v>
      </c>
      <c r="O2559" s="96">
        <v>0</v>
      </c>
      <c r="P2559" s="85" t="s">
        <v>105</v>
      </c>
      <c r="Q2559" s="86" t="s">
        <v>16188</v>
      </c>
    </row>
    <row r="2560" spans="1:17" x14ac:dyDescent="0.25">
      <c r="A2560" s="84" t="s">
        <v>57</v>
      </c>
      <c r="B2560" s="85" t="s">
        <v>8584</v>
      </c>
      <c r="C2560" s="85" t="s">
        <v>28</v>
      </c>
      <c r="D2560" s="85" t="s">
        <v>12</v>
      </c>
      <c r="E2560" s="96">
        <v>85</v>
      </c>
      <c r="F2560" s="85" t="s">
        <v>392</v>
      </c>
      <c r="G2560" s="86" t="s">
        <v>16330</v>
      </c>
      <c r="K2560" s="84" t="s">
        <v>124</v>
      </c>
      <c r="L2560" s="85" t="s">
        <v>16384</v>
      </c>
      <c r="M2560" s="85" t="s">
        <v>9</v>
      </c>
      <c r="N2560" s="85" t="s">
        <v>21</v>
      </c>
      <c r="O2560" s="96">
        <v>0</v>
      </c>
      <c r="P2560" s="85" t="s">
        <v>105</v>
      </c>
      <c r="Q2560" s="86" t="s">
        <v>15969</v>
      </c>
    </row>
    <row r="2561" spans="1:17" x14ac:dyDescent="0.25">
      <c r="A2561" s="84" t="s">
        <v>58</v>
      </c>
      <c r="B2561" s="85" t="s">
        <v>4251</v>
      </c>
      <c r="C2561" s="85" t="s">
        <v>28</v>
      </c>
      <c r="D2561" s="85" t="s">
        <v>12</v>
      </c>
      <c r="E2561" s="96">
        <v>85</v>
      </c>
      <c r="F2561" s="85" t="s">
        <v>392</v>
      </c>
      <c r="G2561" s="86" t="s">
        <v>16331</v>
      </c>
      <c r="K2561" s="84" t="s">
        <v>125</v>
      </c>
      <c r="L2561" s="85" t="s">
        <v>16384</v>
      </c>
      <c r="M2561" s="85" t="s">
        <v>9</v>
      </c>
      <c r="N2561" s="85" t="s">
        <v>21</v>
      </c>
      <c r="O2561" s="96">
        <v>0</v>
      </c>
      <c r="P2561" s="85" t="s">
        <v>105</v>
      </c>
      <c r="Q2561" s="86" t="s">
        <v>15971</v>
      </c>
    </row>
    <row r="2562" spans="1:17" x14ac:dyDescent="0.25">
      <c r="A2562" s="84" t="s">
        <v>59</v>
      </c>
      <c r="B2562" s="85" t="s">
        <v>16332</v>
      </c>
      <c r="C2562" s="85" t="s">
        <v>28</v>
      </c>
      <c r="D2562" s="85" t="s">
        <v>20</v>
      </c>
      <c r="E2562" s="96">
        <v>125</v>
      </c>
      <c r="F2562" s="85" t="s">
        <v>105</v>
      </c>
      <c r="G2562" s="86" t="s">
        <v>16333</v>
      </c>
      <c r="K2562" s="84" t="s">
        <v>126</v>
      </c>
      <c r="L2562" s="85" t="s">
        <v>16385</v>
      </c>
      <c r="M2562" s="85" t="s">
        <v>9</v>
      </c>
      <c r="N2562" s="85" t="s">
        <v>21</v>
      </c>
      <c r="O2562" s="96">
        <v>0</v>
      </c>
      <c r="P2562" s="85" t="s">
        <v>105</v>
      </c>
      <c r="Q2562" s="86" t="s">
        <v>15973</v>
      </c>
    </row>
    <row r="2563" spans="1:17" x14ac:dyDescent="0.25">
      <c r="A2563" s="84" t="s">
        <v>60</v>
      </c>
      <c r="B2563" s="85" t="s">
        <v>86</v>
      </c>
      <c r="C2563" s="85" t="s">
        <v>17</v>
      </c>
      <c r="D2563" s="85" t="s">
        <v>20</v>
      </c>
      <c r="E2563" s="96">
        <v>110</v>
      </c>
      <c r="F2563" s="85" t="s">
        <v>105</v>
      </c>
      <c r="G2563" s="86" t="s">
        <v>16334</v>
      </c>
      <c r="K2563" s="84" t="s">
        <v>127</v>
      </c>
      <c r="L2563" s="85" t="s">
        <v>16386</v>
      </c>
      <c r="M2563" s="85" t="s">
        <v>9</v>
      </c>
      <c r="N2563" s="85" t="s">
        <v>21</v>
      </c>
      <c r="O2563" s="96">
        <v>0</v>
      </c>
      <c r="P2563" s="85" t="s">
        <v>105</v>
      </c>
      <c r="Q2563" s="86" t="s">
        <v>16008</v>
      </c>
    </row>
    <row r="2564" spans="1:17" x14ac:dyDescent="0.25">
      <c r="A2564" s="84" t="s">
        <v>61</v>
      </c>
      <c r="B2564" s="85" t="s">
        <v>9781</v>
      </c>
      <c r="C2564" s="85" t="s">
        <v>890</v>
      </c>
      <c r="D2564" s="85" t="s">
        <v>20</v>
      </c>
      <c r="E2564" s="96">
        <v>105</v>
      </c>
      <c r="F2564" s="85" t="s">
        <v>105</v>
      </c>
      <c r="G2564" s="86" t="s">
        <v>16335</v>
      </c>
      <c r="K2564" s="84" t="s">
        <v>128</v>
      </c>
      <c r="L2564" s="85" t="s">
        <v>16387</v>
      </c>
      <c r="M2564" s="85" t="s">
        <v>9</v>
      </c>
      <c r="N2564" s="85" t="s">
        <v>21</v>
      </c>
      <c r="O2564" s="96">
        <v>0</v>
      </c>
      <c r="P2564" s="85" t="s">
        <v>105</v>
      </c>
      <c r="Q2564" s="86" t="s">
        <v>16346</v>
      </c>
    </row>
    <row r="2565" spans="1:17" x14ac:dyDescent="0.25">
      <c r="A2565" s="84" t="s">
        <v>62</v>
      </c>
      <c r="B2565" s="85" t="s">
        <v>16336</v>
      </c>
      <c r="C2565" s="85" t="s">
        <v>890</v>
      </c>
      <c r="D2565" s="85" t="s">
        <v>20</v>
      </c>
      <c r="E2565" s="96">
        <v>105</v>
      </c>
      <c r="F2565" s="85" t="s">
        <v>105</v>
      </c>
      <c r="G2565" s="86" t="s">
        <v>16337</v>
      </c>
      <c r="K2565" s="84" t="s">
        <v>129</v>
      </c>
      <c r="L2565" s="85" t="s">
        <v>16388</v>
      </c>
      <c r="M2565" s="85" t="s">
        <v>9</v>
      </c>
      <c r="N2565" s="85" t="s">
        <v>890</v>
      </c>
      <c r="O2565" s="96">
        <v>0</v>
      </c>
      <c r="P2565" s="85" t="s">
        <v>105</v>
      </c>
      <c r="Q2565" s="86" t="s">
        <v>15999</v>
      </c>
    </row>
    <row r="2566" spans="1:17" x14ac:dyDescent="0.25">
      <c r="A2566" s="84" t="s">
        <v>64</v>
      </c>
      <c r="B2566" s="85" t="s">
        <v>16338</v>
      </c>
      <c r="C2566" s="85" t="s">
        <v>890</v>
      </c>
      <c r="D2566" s="85" t="s">
        <v>20</v>
      </c>
      <c r="E2566" s="96">
        <v>105</v>
      </c>
      <c r="F2566" s="85" t="s">
        <v>105</v>
      </c>
      <c r="G2566" s="86" t="s">
        <v>16339</v>
      </c>
      <c r="K2566" s="84" t="s">
        <v>130</v>
      </c>
      <c r="L2566" s="85" t="s">
        <v>16069</v>
      </c>
      <c r="M2566" s="85" t="s">
        <v>155</v>
      </c>
      <c r="N2566" s="85" t="s">
        <v>13</v>
      </c>
      <c r="O2566" s="96">
        <v>0</v>
      </c>
      <c r="P2566" s="85" t="s">
        <v>254</v>
      </c>
      <c r="Q2566" s="86" t="s">
        <v>16389</v>
      </c>
    </row>
    <row r="2567" spans="1:17" x14ac:dyDescent="0.25">
      <c r="A2567" s="84" t="s">
        <v>66</v>
      </c>
      <c r="B2567" s="85" t="s">
        <v>6136</v>
      </c>
      <c r="C2567" s="85" t="s">
        <v>890</v>
      </c>
      <c r="D2567" s="85" t="s">
        <v>20</v>
      </c>
      <c r="E2567" s="96">
        <v>105</v>
      </c>
      <c r="F2567" s="85" t="s">
        <v>105</v>
      </c>
      <c r="G2567" s="86" t="s">
        <v>16340</v>
      </c>
      <c r="K2567" s="84" t="s">
        <v>131</v>
      </c>
      <c r="L2567" s="85" t="s">
        <v>6744</v>
      </c>
      <c r="M2567" s="85" t="s">
        <v>20</v>
      </c>
      <c r="N2567" s="85" t="s">
        <v>13</v>
      </c>
      <c r="O2567" s="96">
        <v>0</v>
      </c>
      <c r="P2567" s="85" t="s">
        <v>254</v>
      </c>
      <c r="Q2567" s="86" t="s">
        <v>16390</v>
      </c>
    </row>
    <row r="2568" spans="1:17" x14ac:dyDescent="0.25">
      <c r="A2568" s="84" t="s">
        <v>67</v>
      </c>
      <c r="B2568" s="85" t="s">
        <v>3741</v>
      </c>
      <c r="C2568" s="85" t="s">
        <v>890</v>
      </c>
      <c r="D2568" s="85" t="s">
        <v>155</v>
      </c>
      <c r="E2568" s="96">
        <v>110</v>
      </c>
      <c r="F2568" s="85" t="s">
        <v>105</v>
      </c>
      <c r="G2568" s="86" t="s">
        <v>16341</v>
      </c>
      <c r="K2568" s="84" t="s">
        <v>132</v>
      </c>
      <c r="L2568" s="85" t="s">
        <v>16391</v>
      </c>
      <c r="M2568" s="85" t="s">
        <v>20</v>
      </c>
      <c r="N2568" s="85" t="s">
        <v>13</v>
      </c>
      <c r="O2568" s="96">
        <v>0</v>
      </c>
      <c r="P2568" s="85" t="s">
        <v>16392</v>
      </c>
      <c r="Q2568" s="86" t="s">
        <v>16393</v>
      </c>
    </row>
    <row r="2569" spans="1:17" x14ac:dyDescent="0.25">
      <c r="A2569" s="84" t="s">
        <v>121</v>
      </c>
      <c r="B2569" s="85" t="s">
        <v>16342</v>
      </c>
      <c r="C2569" s="85" t="s">
        <v>21</v>
      </c>
      <c r="D2569" s="85" t="s">
        <v>41</v>
      </c>
      <c r="E2569" s="96">
        <v>60</v>
      </c>
      <c r="F2569" s="85" t="s">
        <v>392</v>
      </c>
      <c r="G2569" s="86" t="s">
        <v>16343</v>
      </c>
      <c r="K2569" s="84" t="s">
        <v>133</v>
      </c>
      <c r="L2569" s="85" t="s">
        <v>12795</v>
      </c>
      <c r="M2569" s="85" t="s">
        <v>9</v>
      </c>
      <c r="N2569" s="85" t="s">
        <v>21</v>
      </c>
      <c r="O2569" s="96">
        <v>0</v>
      </c>
      <c r="P2569" s="85" t="s">
        <v>4484</v>
      </c>
      <c r="Q2569" s="86" t="s">
        <v>16394</v>
      </c>
    </row>
    <row r="2570" spans="1:17" x14ac:dyDescent="0.25">
      <c r="A2570" s="84" t="s">
        <v>122</v>
      </c>
      <c r="B2570" s="85" t="s">
        <v>16344</v>
      </c>
      <c r="C2570" s="85" t="s">
        <v>21</v>
      </c>
      <c r="D2570" s="85" t="s">
        <v>20</v>
      </c>
      <c r="E2570" s="96">
        <v>55</v>
      </c>
      <c r="F2570" s="85" t="s">
        <v>392</v>
      </c>
      <c r="G2570" s="86" t="s">
        <v>16345</v>
      </c>
      <c r="K2570" s="251"/>
      <c r="L2570" s="218"/>
      <c r="M2570" s="117"/>
      <c r="N2570" s="88" t="s">
        <v>104</v>
      </c>
      <c r="O2570" s="250">
        <f>SUM(O2536:O2569)</f>
        <v>1690</v>
      </c>
      <c r="Q2570" s="81"/>
    </row>
    <row r="2571" spans="1:17" x14ac:dyDescent="0.25">
      <c r="A2571" s="84" t="s">
        <v>123</v>
      </c>
      <c r="B2571" s="85" t="s">
        <v>13455</v>
      </c>
      <c r="C2571" s="85" t="s">
        <v>21</v>
      </c>
      <c r="D2571" s="85" t="s">
        <v>9</v>
      </c>
      <c r="E2571" s="96">
        <v>85</v>
      </c>
      <c r="F2571" s="85" t="s">
        <v>105</v>
      </c>
      <c r="G2571" s="86" t="s">
        <v>16346</v>
      </c>
      <c r="K2571" s="251"/>
      <c r="L2571" s="117"/>
      <c r="M2571" s="117"/>
      <c r="N2571" s="311"/>
      <c r="O2571" s="312"/>
      <c r="Q2571" s="81"/>
    </row>
    <row r="2572" spans="1:17" ht="18.75" x14ac:dyDescent="0.3">
      <c r="A2572" s="84" t="s">
        <v>124</v>
      </c>
      <c r="B2572" s="85" t="s">
        <v>2714</v>
      </c>
      <c r="C2572" s="85" t="s">
        <v>21</v>
      </c>
      <c r="D2572" s="85" t="s">
        <v>9</v>
      </c>
      <c r="E2572" s="96">
        <v>85</v>
      </c>
      <c r="F2572" s="85" t="s">
        <v>105</v>
      </c>
      <c r="G2572" s="86" t="s">
        <v>16347</v>
      </c>
      <c r="K2572" s="79"/>
      <c r="L2572" s="80"/>
      <c r="M2572" t="s">
        <v>393</v>
      </c>
      <c r="O2572" s="115"/>
      <c r="P2572" s="83">
        <v>44669</v>
      </c>
      <c r="Q2572" s="81"/>
    </row>
    <row r="2573" spans="1:17" x14ac:dyDescent="0.25">
      <c r="A2573" s="84" t="s">
        <v>125</v>
      </c>
      <c r="B2573" s="85" t="s">
        <v>15878</v>
      </c>
      <c r="C2573" s="85" t="s">
        <v>21</v>
      </c>
      <c r="D2573" s="85" t="s">
        <v>9</v>
      </c>
      <c r="E2573" s="96">
        <v>50</v>
      </c>
      <c r="F2573" s="85" t="s">
        <v>392</v>
      </c>
      <c r="G2573" s="86" t="s">
        <v>16348</v>
      </c>
      <c r="K2573" s="84" t="s">
        <v>97</v>
      </c>
      <c r="L2573" s="85" t="s">
        <v>98</v>
      </c>
      <c r="M2573" s="85" t="s">
        <v>99</v>
      </c>
      <c r="N2573" s="85" t="s">
        <v>100</v>
      </c>
      <c r="O2573" s="85" t="s">
        <v>101</v>
      </c>
      <c r="P2573" s="85" t="s">
        <v>102</v>
      </c>
      <c r="Q2573" s="86" t="s">
        <v>103</v>
      </c>
    </row>
    <row r="2574" spans="1:17" x14ac:dyDescent="0.25">
      <c r="A2574" s="84" t="s">
        <v>126</v>
      </c>
      <c r="B2574" s="85" t="s">
        <v>16349</v>
      </c>
      <c r="C2574" s="85" t="s">
        <v>21</v>
      </c>
      <c r="D2574" s="85" t="s">
        <v>9</v>
      </c>
      <c r="E2574" s="96">
        <v>25</v>
      </c>
      <c r="F2574" s="85" t="s">
        <v>392</v>
      </c>
      <c r="G2574" s="86" t="s">
        <v>16350</v>
      </c>
      <c r="K2574" s="84" t="s">
        <v>2</v>
      </c>
      <c r="L2574" s="85" t="s">
        <v>16395</v>
      </c>
      <c r="M2574" s="85" t="s">
        <v>21</v>
      </c>
      <c r="N2574" s="85" t="s">
        <v>5</v>
      </c>
      <c r="O2574" s="96">
        <v>55</v>
      </c>
      <c r="P2574" s="85" t="s">
        <v>392</v>
      </c>
      <c r="Q2574" s="86" t="s">
        <v>16396</v>
      </c>
    </row>
    <row r="2575" spans="1:17" x14ac:dyDescent="0.25">
      <c r="A2575" s="84" t="s">
        <v>127</v>
      </c>
      <c r="B2575" s="85" t="s">
        <v>10030</v>
      </c>
      <c r="C2575" s="85" t="s">
        <v>28</v>
      </c>
      <c r="D2575" s="85" t="s">
        <v>20</v>
      </c>
      <c r="E2575" s="96">
        <v>0</v>
      </c>
      <c r="F2575" s="85" t="s">
        <v>105</v>
      </c>
      <c r="G2575" s="86" t="s">
        <v>12565</v>
      </c>
      <c r="K2575" s="84" t="s">
        <v>6</v>
      </c>
      <c r="L2575" s="85" t="s">
        <v>16397</v>
      </c>
      <c r="M2575" s="85" t="s">
        <v>21</v>
      </c>
      <c r="N2575" s="85" t="s">
        <v>9</v>
      </c>
      <c r="O2575" s="96">
        <v>85</v>
      </c>
      <c r="P2575" s="85" t="s">
        <v>105</v>
      </c>
      <c r="Q2575" s="86" t="s">
        <v>16398</v>
      </c>
    </row>
    <row r="2576" spans="1:17" x14ac:dyDescent="0.25">
      <c r="A2576" s="84" t="s">
        <v>128</v>
      </c>
      <c r="B2576" s="85" t="s">
        <v>12891</v>
      </c>
      <c r="C2576" s="85" t="s">
        <v>13</v>
      </c>
      <c r="D2576" s="85" t="s">
        <v>20</v>
      </c>
      <c r="E2576" s="96">
        <v>0</v>
      </c>
      <c r="F2576" s="85" t="s">
        <v>105</v>
      </c>
      <c r="G2576" s="86" t="s">
        <v>14242</v>
      </c>
      <c r="K2576" s="84" t="s">
        <v>32</v>
      </c>
      <c r="L2576" s="85" t="s">
        <v>16399</v>
      </c>
      <c r="M2576" s="85" t="s">
        <v>21</v>
      </c>
      <c r="N2576" s="85" t="s">
        <v>12</v>
      </c>
      <c r="O2576" s="96">
        <v>85</v>
      </c>
      <c r="P2576" s="85" t="s">
        <v>105</v>
      </c>
      <c r="Q2576" s="86" t="s">
        <v>16400</v>
      </c>
    </row>
    <row r="2577" spans="1:17" x14ac:dyDescent="0.25">
      <c r="A2577" s="84" t="s">
        <v>129</v>
      </c>
      <c r="B2577" s="85" t="s">
        <v>14688</v>
      </c>
      <c r="C2577" s="85" t="s">
        <v>13</v>
      </c>
      <c r="D2577" s="85" t="s">
        <v>9</v>
      </c>
      <c r="E2577" s="96">
        <v>0</v>
      </c>
      <c r="F2577" s="85" t="s">
        <v>105</v>
      </c>
      <c r="G2577" s="86" t="s">
        <v>14689</v>
      </c>
      <c r="K2577" s="84" t="s">
        <v>48</v>
      </c>
      <c r="L2577" s="85" t="s">
        <v>4671</v>
      </c>
      <c r="M2577" s="85" t="s">
        <v>21</v>
      </c>
      <c r="N2577" s="85" t="s">
        <v>20</v>
      </c>
      <c r="O2577" s="96">
        <v>55</v>
      </c>
      <c r="P2577" s="85" t="s">
        <v>392</v>
      </c>
      <c r="Q2577" s="86" t="s">
        <v>16401</v>
      </c>
    </row>
    <row r="2578" spans="1:17" x14ac:dyDescent="0.25">
      <c r="A2578" s="84" t="s">
        <v>130</v>
      </c>
      <c r="B2578" s="85" t="s">
        <v>15148</v>
      </c>
      <c r="C2578" s="85" t="s">
        <v>22</v>
      </c>
      <c r="D2578" s="85" t="s">
        <v>9</v>
      </c>
      <c r="E2578" s="96">
        <v>0</v>
      </c>
      <c r="F2578" s="85" t="s">
        <v>105</v>
      </c>
      <c r="G2578" s="86" t="s">
        <v>15149</v>
      </c>
      <c r="K2578" s="84" t="s">
        <v>49</v>
      </c>
      <c r="L2578" s="85" t="s">
        <v>13885</v>
      </c>
      <c r="M2578" s="85" t="s">
        <v>21</v>
      </c>
      <c r="N2578" s="85" t="s">
        <v>12</v>
      </c>
      <c r="O2578" s="96">
        <v>0</v>
      </c>
      <c r="P2578" s="85" t="s">
        <v>105</v>
      </c>
      <c r="Q2578" s="86" t="s">
        <v>15517</v>
      </c>
    </row>
    <row r="2579" spans="1:17" x14ac:dyDescent="0.25">
      <c r="A2579" s="84" t="s">
        <v>131</v>
      </c>
      <c r="B2579" s="85" t="s">
        <v>15469</v>
      </c>
      <c r="C2579" s="85" t="s">
        <v>890</v>
      </c>
      <c r="D2579" s="85" t="s">
        <v>20</v>
      </c>
      <c r="E2579" s="96">
        <v>0</v>
      </c>
      <c r="F2579" s="85" t="s">
        <v>105</v>
      </c>
      <c r="G2579" s="86" t="s">
        <v>15785</v>
      </c>
      <c r="K2579" s="84" t="s">
        <v>50</v>
      </c>
      <c r="L2579" s="85" t="s">
        <v>12593</v>
      </c>
      <c r="M2579" s="85" t="s">
        <v>21</v>
      </c>
      <c r="N2579" s="85" t="s">
        <v>9</v>
      </c>
      <c r="O2579" s="96">
        <v>0</v>
      </c>
      <c r="P2579" s="85" t="s">
        <v>105</v>
      </c>
      <c r="Q2579" s="86" t="s">
        <v>16171</v>
      </c>
    </row>
    <row r="2580" spans="1:17" x14ac:dyDescent="0.25">
      <c r="A2580" s="84" t="s">
        <v>132</v>
      </c>
      <c r="B2580" s="85" t="s">
        <v>16039</v>
      </c>
      <c r="C2580" s="85" t="s">
        <v>21</v>
      </c>
      <c r="D2580" s="85" t="s">
        <v>41</v>
      </c>
      <c r="E2580" s="96">
        <v>0</v>
      </c>
      <c r="F2580" s="85" t="s">
        <v>105</v>
      </c>
      <c r="G2580" s="86" t="s">
        <v>16040</v>
      </c>
      <c r="N2580" s="255" t="s">
        <v>104</v>
      </c>
      <c r="O2580" s="256">
        <f>SUM(O2574:O2579)</f>
        <v>280</v>
      </c>
      <c r="Q2580" s="81"/>
    </row>
    <row r="2581" spans="1:17" x14ac:dyDescent="0.25">
      <c r="A2581" s="84" t="s">
        <v>133</v>
      </c>
      <c r="B2581" s="85" t="s">
        <v>16351</v>
      </c>
      <c r="C2581" s="85" t="s">
        <v>13</v>
      </c>
      <c r="D2581" s="85" t="s">
        <v>9</v>
      </c>
      <c r="E2581" s="96">
        <v>0</v>
      </c>
      <c r="F2581" s="85" t="s">
        <v>254</v>
      </c>
      <c r="G2581" s="86" t="s">
        <v>14254</v>
      </c>
      <c r="M2581" s="90"/>
    </row>
    <row r="2582" spans="1:17" x14ac:dyDescent="0.25">
      <c r="A2582" s="84" t="s">
        <v>134</v>
      </c>
      <c r="B2582" s="85" t="s">
        <v>14590</v>
      </c>
      <c r="C2582" s="85" t="s">
        <v>13</v>
      </c>
      <c r="D2582" s="85" t="s">
        <v>9</v>
      </c>
      <c r="E2582" s="96">
        <v>0</v>
      </c>
      <c r="F2582" s="85" t="s">
        <v>254</v>
      </c>
      <c r="G2582" s="86" t="s">
        <v>14701</v>
      </c>
      <c r="M2582" t="s">
        <v>104</v>
      </c>
      <c r="N2582" s="205">
        <f>SUM(O2570+O2580)</f>
        <v>1970</v>
      </c>
      <c r="O2582" s="273">
        <f>SUM(N2582*1.95583)</f>
        <v>3852.9850999999999</v>
      </c>
    </row>
    <row r="2583" spans="1:17" x14ac:dyDescent="0.25">
      <c r="D2583" s="255" t="s">
        <v>104</v>
      </c>
      <c r="E2583" s="256">
        <f>SUM(E2548:E2582)</f>
        <v>2515</v>
      </c>
      <c r="G2583" s="81"/>
      <c r="N2583" s="205"/>
      <c r="O2583" s="273"/>
    </row>
    <row r="2584" spans="1:17" x14ac:dyDescent="0.25">
      <c r="C2584" s="90"/>
      <c r="O2584" s="91"/>
      <c r="Q2584" s="81"/>
    </row>
    <row r="2585" spans="1:17" ht="15.75" x14ac:dyDescent="0.25">
      <c r="C2585" t="s">
        <v>104</v>
      </c>
      <c r="D2585" s="205">
        <f>SUM(E2544+E2583)</f>
        <v>3425</v>
      </c>
      <c r="E2585" s="273">
        <f>SUM(D2585*1.95583)</f>
        <v>6698.7177499999998</v>
      </c>
      <c r="L2585" s="116" t="s">
        <v>16402</v>
      </c>
      <c r="M2585" s="116" t="s">
        <v>3883</v>
      </c>
      <c r="O2585" s="91"/>
      <c r="P2585" s="81"/>
      <c r="Q2585" s="81"/>
    </row>
    <row r="2586" spans="1:17" x14ac:dyDescent="0.25">
      <c r="D2586" s="205"/>
      <c r="E2586" s="273"/>
      <c r="K2586" s="79"/>
      <c r="L2586" s="92">
        <v>44671</v>
      </c>
      <c r="P2586" t="s">
        <v>5758</v>
      </c>
      <c r="Q2586" s="81"/>
    </row>
    <row r="2587" spans="1:17" x14ac:dyDescent="0.25">
      <c r="E2587" s="91"/>
      <c r="G2587" s="81"/>
      <c r="K2587" s="84" t="s">
        <v>97</v>
      </c>
      <c r="L2587" s="93" t="s">
        <v>106</v>
      </c>
      <c r="M2587" s="93" t="s">
        <v>107</v>
      </c>
    </row>
    <row r="2588" spans="1:17" ht="15.75" x14ac:dyDescent="0.25">
      <c r="B2588" s="116" t="s">
        <v>16353</v>
      </c>
      <c r="C2588" s="116" t="s">
        <v>536</v>
      </c>
      <c r="E2588" s="91"/>
      <c r="F2588" s="81"/>
      <c r="G2588" s="81"/>
      <c r="K2588" s="84">
        <v>1</v>
      </c>
      <c r="L2588" s="85" t="s">
        <v>108</v>
      </c>
      <c r="M2588" s="96">
        <v>14</v>
      </c>
      <c r="Q2588" s="81"/>
    </row>
    <row r="2589" spans="1:17" x14ac:dyDescent="0.25">
      <c r="A2589" s="79"/>
      <c r="B2589" s="92">
        <v>44667</v>
      </c>
      <c r="F2589" t="s">
        <v>5758</v>
      </c>
      <c r="G2589" s="81"/>
      <c r="K2589" s="84" t="s">
        <v>6</v>
      </c>
      <c r="L2589" s="85" t="s">
        <v>109</v>
      </c>
      <c r="M2589" s="96">
        <v>0</v>
      </c>
      <c r="O2589" t="s">
        <v>12375</v>
      </c>
      <c r="Q2589" s="81"/>
    </row>
    <row r="2590" spans="1:17" x14ac:dyDescent="0.25">
      <c r="A2590" s="84" t="s">
        <v>97</v>
      </c>
      <c r="B2590" s="93" t="s">
        <v>106</v>
      </c>
      <c r="C2590" s="93" t="s">
        <v>107</v>
      </c>
      <c r="K2590" s="84">
        <v>3</v>
      </c>
      <c r="L2590" s="85" t="s">
        <v>110</v>
      </c>
      <c r="M2590" s="96">
        <v>0</v>
      </c>
      <c r="P2590" t="s">
        <v>12376</v>
      </c>
      <c r="Q2590" s="81"/>
    </row>
    <row r="2591" spans="1:17" x14ac:dyDescent="0.25">
      <c r="A2591" s="84">
        <v>1</v>
      </c>
      <c r="B2591" s="85" t="s">
        <v>108</v>
      </c>
      <c r="C2591" s="96">
        <v>14</v>
      </c>
      <c r="G2591" s="81"/>
      <c r="K2591" s="84">
        <v>4</v>
      </c>
      <c r="L2591" s="94" t="s">
        <v>111</v>
      </c>
      <c r="M2591" s="96">
        <v>27</v>
      </c>
      <c r="Q2591" s="81"/>
    </row>
    <row r="2592" spans="1:17" x14ac:dyDescent="0.25">
      <c r="A2592" s="84" t="s">
        <v>6</v>
      </c>
      <c r="B2592" s="85" t="s">
        <v>109</v>
      </c>
      <c r="C2592" s="96">
        <v>0</v>
      </c>
      <c r="E2592" t="s">
        <v>12375</v>
      </c>
      <c r="G2592" s="81"/>
      <c r="K2592" s="79"/>
      <c r="L2592" s="95" t="s">
        <v>104</v>
      </c>
      <c r="M2592" s="96">
        <f>SUM(M2588:M2591)</f>
        <v>41</v>
      </c>
      <c r="Q2592" s="81"/>
    </row>
    <row r="2593" spans="1:17" x14ac:dyDescent="0.25">
      <c r="A2593" s="84">
        <v>3</v>
      </c>
      <c r="B2593" s="85" t="s">
        <v>110</v>
      </c>
      <c r="C2593" s="96">
        <v>0</v>
      </c>
      <c r="F2593" t="s">
        <v>12376</v>
      </c>
      <c r="G2593" s="81"/>
      <c r="K2593" s="79"/>
      <c r="L2593" s="290"/>
      <c r="M2593" s="252"/>
      <c r="Q2593" s="81"/>
    </row>
    <row r="2594" spans="1:17" x14ac:dyDescent="0.25">
      <c r="A2594" s="84">
        <v>4</v>
      </c>
      <c r="B2594" s="94" t="s">
        <v>111</v>
      </c>
      <c r="C2594" s="96">
        <v>42</v>
      </c>
      <c r="G2594" s="81"/>
      <c r="K2594" s="79"/>
      <c r="L2594" s="290"/>
      <c r="M2594" s="252"/>
      <c r="N2594" s="117"/>
      <c r="O2594" s="117"/>
      <c r="P2594" s="117"/>
      <c r="Q2594" s="276"/>
    </row>
    <row r="2595" spans="1:17" x14ac:dyDescent="0.25">
      <c r="A2595" s="79"/>
      <c r="B2595" s="95" t="s">
        <v>104</v>
      </c>
      <c r="C2595" s="96">
        <f>SUM(C2591:C2594)</f>
        <v>56</v>
      </c>
      <c r="G2595" s="81"/>
      <c r="K2595" s="79"/>
      <c r="M2595" s="85" t="s">
        <v>2354</v>
      </c>
      <c r="N2595" s="96">
        <v>-130</v>
      </c>
      <c r="O2595" s="85" t="s">
        <v>16354</v>
      </c>
      <c r="Q2595" s="81"/>
    </row>
    <row r="2596" spans="1:17" x14ac:dyDescent="0.25">
      <c r="A2596" s="79"/>
      <c r="B2596" s="290"/>
      <c r="C2596" s="252"/>
      <c r="G2596" s="81"/>
      <c r="K2596" s="79"/>
      <c r="M2596" s="85" t="s">
        <v>112</v>
      </c>
      <c r="N2596" s="96">
        <f>SUM(N2582)</f>
        <v>1970</v>
      </c>
      <c r="O2596" s="99">
        <f>SUM(N2596*1.95583)</f>
        <v>3852.9850999999999</v>
      </c>
      <c r="Q2596" s="81"/>
    </row>
    <row r="2597" spans="1:17" x14ac:dyDescent="0.25">
      <c r="A2597" s="79"/>
      <c r="B2597" s="290"/>
      <c r="C2597" s="252"/>
      <c r="D2597" s="117"/>
      <c r="E2597" s="117"/>
      <c r="F2597" s="117"/>
      <c r="G2597" s="276"/>
      <c r="K2597" s="79"/>
      <c r="M2597" s="85" t="s">
        <v>113</v>
      </c>
      <c r="N2597" s="96">
        <f>SUM(M2592)</f>
        <v>41</v>
      </c>
      <c r="O2597" s="85"/>
      <c r="Q2597" s="81"/>
    </row>
    <row r="2598" spans="1:17" x14ac:dyDescent="0.25">
      <c r="A2598" s="79"/>
      <c r="C2598" s="85" t="s">
        <v>2354</v>
      </c>
      <c r="D2598" s="96">
        <v>0</v>
      </c>
      <c r="E2598" s="85"/>
      <c r="G2598" s="81"/>
      <c r="K2598" s="79"/>
      <c r="M2598" s="85" t="s">
        <v>114</v>
      </c>
      <c r="N2598" s="96">
        <f>SUM(N2595+N2596-N2597)</f>
        <v>1799</v>
      </c>
      <c r="O2598" s="85"/>
      <c r="Q2598" s="81" t="s">
        <v>5758</v>
      </c>
    </row>
    <row r="2599" spans="1:17" x14ac:dyDescent="0.25">
      <c r="A2599" s="79"/>
      <c r="C2599" s="85" t="s">
        <v>112</v>
      </c>
      <c r="D2599" s="96">
        <f>SUM(D2585)</f>
        <v>3425</v>
      </c>
      <c r="E2599" s="99">
        <f>SUM(D2599*1.95583)</f>
        <v>6698.7177499999998</v>
      </c>
      <c r="G2599" s="81"/>
      <c r="K2599" s="79"/>
      <c r="M2599" s="94" t="s">
        <v>2355</v>
      </c>
      <c r="N2599" s="96">
        <v>0</v>
      </c>
      <c r="O2599" s="85"/>
      <c r="Q2599" s="81"/>
    </row>
    <row r="2600" spans="1:17" x14ac:dyDescent="0.25">
      <c r="A2600" s="79"/>
      <c r="C2600" s="85" t="s">
        <v>113</v>
      </c>
      <c r="D2600" s="96">
        <f>SUM(C2595)</f>
        <v>56</v>
      </c>
      <c r="E2600" s="85"/>
      <c r="G2600" s="81"/>
    </row>
    <row r="2601" spans="1:17" x14ac:dyDescent="0.25">
      <c r="A2601" s="79"/>
      <c r="C2601" s="85" t="s">
        <v>114</v>
      </c>
      <c r="D2601" s="96">
        <f>SUM(D2598+D2599-D2600)</f>
        <v>3369</v>
      </c>
      <c r="E2601" s="85"/>
      <c r="G2601" s="81" t="s">
        <v>5758</v>
      </c>
    </row>
    <row r="2602" spans="1:17" x14ac:dyDescent="0.25">
      <c r="A2602" s="79"/>
      <c r="C2602" s="94" t="s">
        <v>2355</v>
      </c>
      <c r="D2602" s="96">
        <v>0</v>
      </c>
      <c r="E2602" s="85"/>
      <c r="G2602" s="81"/>
    </row>
    <row r="2605" spans="1:17" x14ac:dyDescent="0.25">
      <c r="L2605" s="100">
        <v>2550</v>
      </c>
      <c r="Q2605" s="81"/>
    </row>
    <row r="2606" spans="1:17" x14ac:dyDescent="0.25">
      <c r="L2606" s="100">
        <v>200</v>
      </c>
      <c r="N2606" s="93" t="s">
        <v>118</v>
      </c>
      <c r="O2606" s="93" t="s">
        <v>119</v>
      </c>
      <c r="P2606" s="93" t="s">
        <v>120</v>
      </c>
    </row>
    <row r="2607" spans="1:17" x14ac:dyDescent="0.25">
      <c r="L2607" s="101">
        <f>SUM(L2606/L2605)</f>
        <v>7.8431372549019607E-2</v>
      </c>
      <c r="N2607" s="102">
        <f>SUM(L2607*O2596)</f>
        <v>302.19490980392158</v>
      </c>
      <c r="O2607" s="102">
        <f>SUM(N2607/1.17)</f>
        <v>258.28624769565948</v>
      </c>
      <c r="P2607" s="102">
        <f>SUM(N2607-O2607)</f>
        <v>43.908662108262092</v>
      </c>
    </row>
    <row r="2608" spans="1:17" x14ac:dyDescent="0.25">
      <c r="B2608" s="100">
        <v>2550</v>
      </c>
      <c r="G2608" s="81"/>
    </row>
    <row r="2609" spans="1:17" x14ac:dyDescent="0.25">
      <c r="B2609" s="100">
        <v>200</v>
      </c>
      <c r="D2609" s="93" t="s">
        <v>118</v>
      </c>
      <c r="E2609" s="93" t="s">
        <v>119</v>
      </c>
      <c r="F2609" s="93" t="s">
        <v>120</v>
      </c>
    </row>
    <row r="2610" spans="1:17" x14ac:dyDescent="0.25">
      <c r="B2610" s="101">
        <f>SUM(B2609/B2608)</f>
        <v>7.8431372549019607E-2</v>
      </c>
      <c r="D2610" s="102">
        <f>SUM(B2610*E2599)</f>
        <v>525.38962745098036</v>
      </c>
      <c r="E2610" s="102">
        <f>SUM(D2610/1.17)</f>
        <v>449.0509636333166</v>
      </c>
      <c r="F2610" s="102">
        <f>SUM(D2610-E2610)</f>
        <v>76.338663817663758</v>
      </c>
    </row>
    <row r="2616" spans="1:17" ht="18.75" x14ac:dyDescent="0.3">
      <c r="A2616" s="79"/>
      <c r="B2616" s="80" t="s">
        <v>16404</v>
      </c>
      <c r="G2616" s="81"/>
    </row>
    <row r="2617" spans="1:17" ht="18.75" x14ac:dyDescent="0.3">
      <c r="A2617" s="79"/>
      <c r="B2617" t="s">
        <v>6815</v>
      </c>
      <c r="F2617" s="82" t="s">
        <v>95</v>
      </c>
      <c r="G2617" s="81"/>
      <c r="K2617" s="79"/>
      <c r="L2617" s="80" t="s">
        <v>8256</v>
      </c>
      <c r="Q2617" s="81"/>
    </row>
    <row r="2618" spans="1:17" ht="18.75" x14ac:dyDescent="0.3">
      <c r="A2618" s="251"/>
      <c r="B2618" s="274"/>
      <c r="C2618" s="117" t="s">
        <v>96</v>
      </c>
      <c r="D2618" s="117"/>
      <c r="E2618" s="117"/>
      <c r="F2618" s="275">
        <v>44669</v>
      </c>
      <c r="G2618" s="276"/>
      <c r="K2618" s="79"/>
      <c r="L2618" t="s">
        <v>10724</v>
      </c>
      <c r="P2618" s="82" t="s">
        <v>95</v>
      </c>
      <c r="Q2618" s="81"/>
    </row>
    <row r="2619" spans="1:17" ht="18.75" x14ac:dyDescent="0.3">
      <c r="A2619" s="84" t="s">
        <v>97</v>
      </c>
      <c r="B2619" s="85" t="s">
        <v>98</v>
      </c>
      <c r="C2619" s="85" t="s">
        <v>99</v>
      </c>
      <c r="D2619" s="85" t="s">
        <v>100</v>
      </c>
      <c r="E2619" s="85" t="s">
        <v>101</v>
      </c>
      <c r="F2619" s="85" t="s">
        <v>102</v>
      </c>
      <c r="G2619" s="86" t="s">
        <v>103</v>
      </c>
      <c r="K2619" s="251"/>
      <c r="L2619" s="274"/>
      <c r="M2619" s="117" t="s">
        <v>96</v>
      </c>
      <c r="N2619" s="117"/>
      <c r="O2619" s="117"/>
      <c r="P2619" s="275">
        <v>44670</v>
      </c>
      <c r="Q2619" s="276"/>
    </row>
    <row r="2620" spans="1:17" x14ac:dyDescent="0.25">
      <c r="A2620" s="84" t="s">
        <v>2</v>
      </c>
      <c r="B2620" s="85" t="s">
        <v>11950</v>
      </c>
      <c r="C2620" s="85" t="s">
        <v>9</v>
      </c>
      <c r="D2620" s="85" t="s">
        <v>21</v>
      </c>
      <c r="E2620" s="96">
        <v>55</v>
      </c>
      <c r="F2620" s="85" t="s">
        <v>392</v>
      </c>
      <c r="G2620" s="86" t="s">
        <v>16406</v>
      </c>
      <c r="K2620" s="84" t="s">
        <v>97</v>
      </c>
      <c r="L2620" s="85" t="s">
        <v>98</v>
      </c>
      <c r="M2620" s="85" t="s">
        <v>99</v>
      </c>
      <c r="N2620" s="85" t="s">
        <v>100</v>
      </c>
      <c r="O2620" s="85" t="s">
        <v>101</v>
      </c>
      <c r="P2620" s="85" t="s">
        <v>102</v>
      </c>
      <c r="Q2620" s="86" t="s">
        <v>103</v>
      </c>
    </row>
    <row r="2621" spans="1:17" x14ac:dyDescent="0.25">
      <c r="A2621" s="84" t="s">
        <v>6</v>
      </c>
      <c r="B2621" s="85" t="s">
        <v>11948</v>
      </c>
      <c r="C2621" s="85" t="s">
        <v>9</v>
      </c>
      <c r="D2621" s="85" t="s">
        <v>21</v>
      </c>
      <c r="E2621" s="96">
        <v>55</v>
      </c>
      <c r="F2621" s="85" t="s">
        <v>392</v>
      </c>
      <c r="G2621" s="86" t="s">
        <v>16407</v>
      </c>
      <c r="K2621" s="84" t="s">
        <v>2</v>
      </c>
      <c r="L2621" s="85" t="s">
        <v>16456</v>
      </c>
      <c r="M2621" s="85" t="s">
        <v>155</v>
      </c>
      <c r="N2621" s="85" t="s">
        <v>890</v>
      </c>
      <c r="O2621" s="96">
        <v>80</v>
      </c>
      <c r="P2621" s="85" t="s">
        <v>392</v>
      </c>
      <c r="Q2621" s="86" t="s">
        <v>16457</v>
      </c>
    </row>
    <row r="2622" spans="1:17" x14ac:dyDescent="0.25">
      <c r="A2622" s="84" t="s">
        <v>32</v>
      </c>
      <c r="B2622" s="85" t="s">
        <v>16077</v>
      </c>
      <c r="C2622" s="85" t="s">
        <v>9</v>
      </c>
      <c r="D2622" s="85" t="s">
        <v>21</v>
      </c>
      <c r="E2622" s="96">
        <v>55</v>
      </c>
      <c r="F2622" s="85" t="s">
        <v>392</v>
      </c>
      <c r="G2622" s="86" t="s">
        <v>16408</v>
      </c>
      <c r="K2622" s="84" t="s">
        <v>6</v>
      </c>
      <c r="L2622" s="85" t="s">
        <v>2626</v>
      </c>
      <c r="M2622" s="85" t="s">
        <v>9</v>
      </c>
      <c r="N2622" s="85" t="s">
        <v>22</v>
      </c>
      <c r="O2622" s="96">
        <v>95</v>
      </c>
      <c r="P2622" s="85" t="s">
        <v>392</v>
      </c>
      <c r="Q2622" s="86" t="s">
        <v>16458</v>
      </c>
    </row>
    <row r="2623" spans="1:17" x14ac:dyDescent="0.25">
      <c r="A2623" s="84" t="s">
        <v>48</v>
      </c>
      <c r="B2623" s="85" t="s">
        <v>2701</v>
      </c>
      <c r="C2623" s="85" t="s">
        <v>9</v>
      </c>
      <c r="D2623" s="85" t="s">
        <v>890</v>
      </c>
      <c r="E2623" s="96">
        <v>105</v>
      </c>
      <c r="F2623" s="85" t="s">
        <v>105</v>
      </c>
      <c r="G2623" s="86" t="s">
        <v>16409</v>
      </c>
      <c r="K2623" s="84" t="s">
        <v>32</v>
      </c>
      <c r="L2623" s="85" t="s">
        <v>6443</v>
      </c>
      <c r="M2623" s="85" t="s">
        <v>9</v>
      </c>
      <c r="N2623" s="85" t="s">
        <v>890</v>
      </c>
      <c r="O2623" s="96">
        <v>105</v>
      </c>
      <c r="P2623" s="85" t="s">
        <v>105</v>
      </c>
      <c r="Q2623" s="86" t="s">
        <v>16459</v>
      </c>
    </row>
    <row r="2624" spans="1:17" x14ac:dyDescent="0.25">
      <c r="A2624" s="84" t="s">
        <v>49</v>
      </c>
      <c r="B2624" s="85" t="s">
        <v>15200</v>
      </c>
      <c r="C2624" s="85" t="s">
        <v>9</v>
      </c>
      <c r="D2624" s="85" t="s">
        <v>890</v>
      </c>
      <c r="E2624" s="96">
        <v>105</v>
      </c>
      <c r="F2624" s="85" t="s">
        <v>105</v>
      </c>
      <c r="G2624" s="86" t="s">
        <v>16410</v>
      </c>
      <c r="K2624" s="84" t="s">
        <v>48</v>
      </c>
      <c r="L2624" s="85" t="s">
        <v>16460</v>
      </c>
      <c r="M2624" s="85" t="s">
        <v>20</v>
      </c>
      <c r="N2624" s="85" t="s">
        <v>13</v>
      </c>
      <c r="O2624" s="96">
        <v>85</v>
      </c>
      <c r="P2624" s="85" t="s">
        <v>392</v>
      </c>
      <c r="Q2624" s="86" t="s">
        <v>16461</v>
      </c>
    </row>
    <row r="2625" spans="1:17" x14ac:dyDescent="0.25">
      <c r="A2625" s="84" t="s">
        <v>50</v>
      </c>
      <c r="B2625" s="85" t="s">
        <v>16411</v>
      </c>
      <c r="C2625" s="85" t="s">
        <v>9</v>
      </c>
      <c r="D2625" s="85" t="s">
        <v>21</v>
      </c>
      <c r="E2625" s="96">
        <v>55</v>
      </c>
      <c r="F2625" s="85" t="s">
        <v>392</v>
      </c>
      <c r="G2625" s="86" t="s">
        <v>16412</v>
      </c>
      <c r="K2625" s="84" t="s">
        <v>49</v>
      </c>
      <c r="L2625" s="85" t="s">
        <v>16462</v>
      </c>
      <c r="M2625" s="85" t="s">
        <v>20</v>
      </c>
      <c r="N2625" s="85" t="s">
        <v>22</v>
      </c>
      <c r="O2625" s="96">
        <v>95</v>
      </c>
      <c r="P2625" s="85" t="s">
        <v>392</v>
      </c>
      <c r="Q2625" s="86" t="s">
        <v>16463</v>
      </c>
    </row>
    <row r="2626" spans="1:17" x14ac:dyDescent="0.25">
      <c r="A2626" s="84" t="s">
        <v>51</v>
      </c>
      <c r="B2626" s="85" t="s">
        <v>16413</v>
      </c>
      <c r="C2626" s="85" t="s">
        <v>9</v>
      </c>
      <c r="D2626" s="85" t="s">
        <v>21</v>
      </c>
      <c r="E2626" s="96">
        <v>85</v>
      </c>
      <c r="F2626" s="85" t="s">
        <v>105</v>
      </c>
      <c r="G2626" s="86" t="s">
        <v>16414</v>
      </c>
      <c r="K2626" s="84" t="s">
        <v>50</v>
      </c>
      <c r="L2626" s="85" t="s">
        <v>16464</v>
      </c>
      <c r="M2626" s="85" t="s">
        <v>20</v>
      </c>
      <c r="N2626" s="85" t="s">
        <v>17</v>
      </c>
      <c r="O2626" s="96">
        <v>110</v>
      </c>
      <c r="P2626" s="85" t="s">
        <v>105</v>
      </c>
      <c r="Q2626" s="86" t="s">
        <v>16465</v>
      </c>
    </row>
    <row r="2627" spans="1:17" x14ac:dyDescent="0.25">
      <c r="A2627" s="84" t="s">
        <v>52</v>
      </c>
      <c r="B2627" s="85" t="s">
        <v>1570</v>
      </c>
      <c r="C2627" s="85" t="s">
        <v>9</v>
      </c>
      <c r="D2627" s="85" t="s">
        <v>21</v>
      </c>
      <c r="E2627" s="96">
        <v>85</v>
      </c>
      <c r="F2627" s="85" t="s">
        <v>105</v>
      </c>
      <c r="G2627" s="86" t="s">
        <v>16415</v>
      </c>
      <c r="K2627" s="84" t="s">
        <v>51</v>
      </c>
      <c r="L2627" s="85" t="s">
        <v>16466</v>
      </c>
      <c r="M2627" s="85" t="s">
        <v>20</v>
      </c>
      <c r="N2627" s="85" t="s">
        <v>13</v>
      </c>
      <c r="O2627" s="96">
        <v>125</v>
      </c>
      <c r="P2627" s="85" t="s">
        <v>105</v>
      </c>
      <c r="Q2627" s="86" t="s">
        <v>16467</v>
      </c>
    </row>
    <row r="2628" spans="1:17" x14ac:dyDescent="0.25">
      <c r="A2628" s="84" t="s">
        <v>53</v>
      </c>
      <c r="B2628" s="85" t="s">
        <v>12872</v>
      </c>
      <c r="C2628" s="85" t="s">
        <v>9</v>
      </c>
      <c r="D2628" s="85" t="s">
        <v>21</v>
      </c>
      <c r="E2628" s="96">
        <v>85</v>
      </c>
      <c r="F2628" s="85" t="s">
        <v>105</v>
      </c>
      <c r="G2628" s="86" t="s">
        <v>16416</v>
      </c>
      <c r="K2628" s="84" t="s">
        <v>52</v>
      </c>
      <c r="L2628" s="85" t="s">
        <v>16468</v>
      </c>
      <c r="M2628" s="85" t="s">
        <v>5</v>
      </c>
      <c r="N2628" s="85" t="s">
        <v>21</v>
      </c>
      <c r="O2628" s="96">
        <v>85</v>
      </c>
      <c r="P2628" s="85" t="s">
        <v>105</v>
      </c>
      <c r="Q2628" s="86" t="s">
        <v>16469</v>
      </c>
    </row>
    <row r="2629" spans="1:17" x14ac:dyDescent="0.25">
      <c r="A2629" s="84" t="s">
        <v>54</v>
      </c>
      <c r="B2629" s="85" t="s">
        <v>16417</v>
      </c>
      <c r="C2629" s="85" t="s">
        <v>9</v>
      </c>
      <c r="D2629" s="85" t="s">
        <v>21</v>
      </c>
      <c r="E2629" s="96">
        <v>85</v>
      </c>
      <c r="F2629" s="85" t="s">
        <v>105</v>
      </c>
      <c r="G2629" s="86" t="s">
        <v>16418</v>
      </c>
      <c r="K2629" s="84" t="s">
        <v>53</v>
      </c>
      <c r="L2629" s="85" t="s">
        <v>2226</v>
      </c>
      <c r="M2629" s="85" t="s">
        <v>9</v>
      </c>
      <c r="N2629" s="85" t="s">
        <v>21</v>
      </c>
      <c r="O2629" s="96">
        <v>0</v>
      </c>
      <c r="P2629" s="85" t="s">
        <v>105</v>
      </c>
      <c r="Q2629" s="86" t="s">
        <v>15698</v>
      </c>
    </row>
    <row r="2630" spans="1:17" x14ac:dyDescent="0.25">
      <c r="A2630" s="84" t="s">
        <v>55</v>
      </c>
      <c r="B2630" s="85" t="s">
        <v>4848</v>
      </c>
      <c r="C2630" s="85" t="s">
        <v>20</v>
      </c>
      <c r="D2630" s="85" t="s">
        <v>21</v>
      </c>
      <c r="E2630" s="96">
        <v>55</v>
      </c>
      <c r="F2630" s="85" t="s">
        <v>392</v>
      </c>
      <c r="G2630" s="86" t="s">
        <v>16419</v>
      </c>
      <c r="K2630" s="84" t="s">
        <v>54</v>
      </c>
      <c r="L2630" s="85" t="s">
        <v>16470</v>
      </c>
      <c r="M2630" s="85" t="s">
        <v>20</v>
      </c>
      <c r="N2630" s="85" t="s">
        <v>13</v>
      </c>
      <c r="O2630" s="96">
        <v>0</v>
      </c>
      <c r="P2630" s="85" t="s">
        <v>105</v>
      </c>
      <c r="Q2630" s="86" t="s">
        <v>16182</v>
      </c>
    </row>
    <row r="2631" spans="1:17" x14ac:dyDescent="0.25">
      <c r="A2631" s="84" t="s">
        <v>56</v>
      </c>
      <c r="B2631" s="85" t="s">
        <v>16420</v>
      </c>
      <c r="C2631" s="85" t="s">
        <v>20</v>
      </c>
      <c r="D2631" s="85" t="s">
        <v>21</v>
      </c>
      <c r="E2631" s="96">
        <v>85</v>
      </c>
      <c r="F2631" s="85" t="s">
        <v>105</v>
      </c>
      <c r="G2631" s="86" t="s">
        <v>16421</v>
      </c>
      <c r="K2631" s="84" t="s">
        <v>55</v>
      </c>
      <c r="L2631" s="85" t="s">
        <v>16256</v>
      </c>
      <c r="M2631" s="85" t="s">
        <v>9</v>
      </c>
      <c r="N2631" s="85" t="s">
        <v>21</v>
      </c>
      <c r="O2631" s="96">
        <v>0</v>
      </c>
      <c r="P2631" s="85" t="s">
        <v>105</v>
      </c>
      <c r="Q2631" s="86" t="s">
        <v>16257</v>
      </c>
    </row>
    <row r="2632" spans="1:17" x14ac:dyDescent="0.25">
      <c r="A2632" s="84" t="s">
        <v>57</v>
      </c>
      <c r="B2632" s="85" t="s">
        <v>12238</v>
      </c>
      <c r="C2632" s="85" t="s">
        <v>12</v>
      </c>
      <c r="D2632" s="85" t="s">
        <v>21</v>
      </c>
      <c r="E2632" s="96">
        <v>55</v>
      </c>
      <c r="F2632" s="85" t="s">
        <v>392</v>
      </c>
      <c r="G2632" s="86" t="s">
        <v>16422</v>
      </c>
      <c r="K2632" s="84" t="s">
        <v>56</v>
      </c>
      <c r="L2632" s="85" t="s">
        <v>12308</v>
      </c>
      <c r="M2632" s="85" t="s">
        <v>20</v>
      </c>
      <c r="N2632" s="85" t="s">
        <v>21</v>
      </c>
      <c r="O2632" s="96">
        <v>0</v>
      </c>
      <c r="P2632" s="85" t="s">
        <v>105</v>
      </c>
      <c r="Q2632" s="86" t="s">
        <v>16258</v>
      </c>
    </row>
    <row r="2633" spans="1:17" x14ac:dyDescent="0.25">
      <c r="A2633" s="84" t="s">
        <v>58</v>
      </c>
      <c r="B2633" s="85" t="s">
        <v>4902</v>
      </c>
      <c r="C2633" s="85" t="s">
        <v>5</v>
      </c>
      <c r="D2633" s="85" t="s">
        <v>22</v>
      </c>
      <c r="E2633" s="96">
        <v>135</v>
      </c>
      <c r="F2633" s="85" t="s">
        <v>105</v>
      </c>
      <c r="G2633" s="86" t="s">
        <v>16423</v>
      </c>
      <c r="K2633" s="84" t="s">
        <v>57</v>
      </c>
      <c r="L2633" s="85" t="s">
        <v>16471</v>
      </c>
      <c r="M2633" s="85" t="s">
        <v>20</v>
      </c>
      <c r="N2633" s="85" t="s">
        <v>21</v>
      </c>
      <c r="O2633" s="96">
        <v>0</v>
      </c>
      <c r="P2633" s="85" t="s">
        <v>105</v>
      </c>
      <c r="Q2633" s="86" t="s">
        <v>16261</v>
      </c>
    </row>
    <row r="2634" spans="1:17" x14ac:dyDescent="0.25">
      <c r="A2634" s="84" t="s">
        <v>59</v>
      </c>
      <c r="B2634" s="85" t="s">
        <v>16424</v>
      </c>
      <c r="C2634" s="85" t="s">
        <v>9</v>
      </c>
      <c r="D2634" s="85" t="s">
        <v>21</v>
      </c>
      <c r="E2634" s="96">
        <v>0</v>
      </c>
      <c r="F2634" s="85" t="s">
        <v>105</v>
      </c>
      <c r="G2634" s="86" t="s">
        <v>15954</v>
      </c>
      <c r="K2634" s="84" t="s">
        <v>58</v>
      </c>
      <c r="L2634" s="85" t="s">
        <v>16262</v>
      </c>
      <c r="M2634" s="85" t="s">
        <v>9</v>
      </c>
      <c r="N2634" s="85" t="s">
        <v>21</v>
      </c>
      <c r="O2634" s="96">
        <v>0</v>
      </c>
      <c r="P2634" s="85" t="s">
        <v>105</v>
      </c>
      <c r="Q2634" s="86" t="s">
        <v>16263</v>
      </c>
    </row>
    <row r="2635" spans="1:17" x14ac:dyDescent="0.25">
      <c r="A2635" s="84" t="s">
        <v>60</v>
      </c>
      <c r="B2635" s="85" t="s">
        <v>12221</v>
      </c>
      <c r="C2635" s="85" t="s">
        <v>9</v>
      </c>
      <c r="D2635" s="85" t="s">
        <v>21</v>
      </c>
      <c r="E2635" s="96">
        <v>0</v>
      </c>
      <c r="F2635" s="85" t="s">
        <v>105</v>
      </c>
      <c r="G2635" s="86" t="s">
        <v>15002</v>
      </c>
      <c r="K2635" s="84" t="s">
        <v>59</v>
      </c>
      <c r="L2635" s="85" t="s">
        <v>16270</v>
      </c>
      <c r="M2635" s="85" t="s">
        <v>20</v>
      </c>
      <c r="N2635" s="85" t="s">
        <v>21</v>
      </c>
      <c r="O2635" s="96">
        <v>0</v>
      </c>
      <c r="P2635" s="85" t="s">
        <v>105</v>
      </c>
      <c r="Q2635" s="86" t="s">
        <v>16267</v>
      </c>
    </row>
    <row r="2636" spans="1:17" x14ac:dyDescent="0.25">
      <c r="A2636" s="84" t="s">
        <v>61</v>
      </c>
      <c r="B2636" s="85" t="s">
        <v>6151</v>
      </c>
      <c r="C2636" s="85" t="s">
        <v>12</v>
      </c>
      <c r="D2636" s="85" t="s">
        <v>890</v>
      </c>
      <c r="E2636" s="96">
        <v>0</v>
      </c>
      <c r="F2636" s="85" t="s">
        <v>105</v>
      </c>
      <c r="G2636" s="86" t="s">
        <v>16190</v>
      </c>
      <c r="K2636" s="84" t="s">
        <v>60</v>
      </c>
      <c r="L2636" s="85" t="s">
        <v>16472</v>
      </c>
      <c r="M2636" s="85" t="s">
        <v>20</v>
      </c>
      <c r="N2636" s="85" t="s">
        <v>21</v>
      </c>
      <c r="O2636" s="96">
        <v>0</v>
      </c>
      <c r="P2636" s="85" t="s">
        <v>105</v>
      </c>
      <c r="Q2636" s="86" t="s">
        <v>16268</v>
      </c>
    </row>
    <row r="2637" spans="1:17" x14ac:dyDescent="0.25">
      <c r="A2637" s="84" t="s">
        <v>62</v>
      </c>
      <c r="B2637" s="85" t="s">
        <v>9644</v>
      </c>
      <c r="C2637" s="85" t="s">
        <v>20</v>
      </c>
      <c r="D2637" s="85" t="s">
        <v>890</v>
      </c>
      <c r="E2637" s="96">
        <v>0</v>
      </c>
      <c r="F2637" s="85" t="s">
        <v>105</v>
      </c>
      <c r="G2637" s="86" t="s">
        <v>16193</v>
      </c>
      <c r="K2637" s="84" t="s">
        <v>61</v>
      </c>
      <c r="L2637" s="85" t="s">
        <v>9948</v>
      </c>
      <c r="M2637" s="85" t="s">
        <v>9</v>
      </c>
      <c r="N2637" s="85" t="s">
        <v>21</v>
      </c>
      <c r="O2637" s="96">
        <v>0</v>
      </c>
      <c r="P2637" s="85" t="s">
        <v>105</v>
      </c>
      <c r="Q2637" s="86" t="s">
        <v>16271</v>
      </c>
    </row>
    <row r="2638" spans="1:17" x14ac:dyDescent="0.25">
      <c r="A2638" s="84" t="s">
        <v>64</v>
      </c>
      <c r="B2638" s="85" t="s">
        <v>16425</v>
      </c>
      <c r="C2638" s="85" t="s">
        <v>20</v>
      </c>
      <c r="D2638" s="85" t="s">
        <v>890</v>
      </c>
      <c r="E2638" s="96">
        <v>0</v>
      </c>
      <c r="F2638" s="85" t="s">
        <v>105</v>
      </c>
      <c r="G2638" s="86" t="s">
        <v>16198</v>
      </c>
      <c r="K2638" s="251"/>
      <c r="L2638" s="218"/>
      <c r="M2638" s="117"/>
      <c r="N2638" s="88" t="s">
        <v>104</v>
      </c>
      <c r="O2638" s="250">
        <f>SUM(O2621:O2637)</f>
        <v>780</v>
      </c>
      <c r="Q2638" s="81"/>
    </row>
    <row r="2639" spans="1:17" x14ac:dyDescent="0.25">
      <c r="A2639" s="84" t="s">
        <v>66</v>
      </c>
      <c r="B2639" s="85" t="s">
        <v>16238</v>
      </c>
      <c r="C2639" s="85" t="s">
        <v>155</v>
      </c>
      <c r="D2639" s="85" t="s">
        <v>890</v>
      </c>
      <c r="E2639" s="96">
        <v>0</v>
      </c>
      <c r="F2639" s="85" t="s">
        <v>105</v>
      </c>
      <c r="G2639" s="86" t="s">
        <v>16239</v>
      </c>
      <c r="K2639" s="251"/>
      <c r="L2639" s="117"/>
      <c r="M2639" s="117"/>
      <c r="N2639" s="311"/>
      <c r="O2639" s="312"/>
      <c r="Q2639" s="81"/>
    </row>
    <row r="2640" spans="1:17" ht="18.75" x14ac:dyDescent="0.3">
      <c r="A2640" s="84" t="s">
        <v>67</v>
      </c>
      <c r="B2640" s="85" t="s">
        <v>16022</v>
      </c>
      <c r="C2640" s="85" t="s">
        <v>12</v>
      </c>
      <c r="D2640" s="85" t="s">
        <v>890</v>
      </c>
      <c r="E2640" s="96">
        <v>0</v>
      </c>
      <c r="F2640" s="85" t="s">
        <v>105</v>
      </c>
      <c r="G2640" s="86" t="s">
        <v>16246</v>
      </c>
      <c r="K2640" s="79"/>
      <c r="L2640" s="80"/>
      <c r="M2640" t="s">
        <v>393</v>
      </c>
      <c r="O2640" s="115"/>
      <c r="P2640" s="83">
        <v>44673</v>
      </c>
      <c r="Q2640" s="81"/>
    </row>
    <row r="2641" spans="1:17" x14ac:dyDescent="0.25">
      <c r="A2641" s="84" t="s">
        <v>121</v>
      </c>
      <c r="B2641" s="85" t="s">
        <v>16426</v>
      </c>
      <c r="C2641" s="85" t="s">
        <v>20</v>
      </c>
      <c r="D2641" s="85" t="s">
        <v>21</v>
      </c>
      <c r="E2641" s="96">
        <v>0</v>
      </c>
      <c r="F2641" s="85" t="s">
        <v>105</v>
      </c>
      <c r="G2641" s="86" t="s">
        <v>16209</v>
      </c>
      <c r="K2641" s="84" t="s">
        <v>97</v>
      </c>
      <c r="L2641" s="85" t="s">
        <v>98</v>
      </c>
      <c r="M2641" s="85" t="s">
        <v>99</v>
      </c>
      <c r="N2641" s="85" t="s">
        <v>100</v>
      </c>
      <c r="O2641" s="85" t="s">
        <v>101</v>
      </c>
      <c r="P2641" s="85" t="s">
        <v>102</v>
      </c>
      <c r="Q2641" s="86" t="s">
        <v>103</v>
      </c>
    </row>
    <row r="2642" spans="1:17" x14ac:dyDescent="0.25">
      <c r="A2642" s="84" t="s">
        <v>122</v>
      </c>
      <c r="B2642" s="85" t="s">
        <v>324</v>
      </c>
      <c r="C2642" s="85" t="s">
        <v>20</v>
      </c>
      <c r="D2642" s="85" t="s">
        <v>21</v>
      </c>
      <c r="E2642" s="96">
        <v>0</v>
      </c>
      <c r="F2642" s="85" t="s">
        <v>105</v>
      </c>
      <c r="G2642" s="86" t="s">
        <v>16213</v>
      </c>
      <c r="K2642" s="84" t="s">
        <v>2</v>
      </c>
      <c r="L2642" s="85" t="s">
        <v>16473</v>
      </c>
      <c r="M2642" s="85" t="s">
        <v>22</v>
      </c>
      <c r="N2642" s="85" t="s">
        <v>9</v>
      </c>
      <c r="O2642" s="96">
        <v>135</v>
      </c>
      <c r="P2642" s="85" t="s">
        <v>105</v>
      </c>
      <c r="Q2642" s="86" t="s">
        <v>16474</v>
      </c>
    </row>
    <row r="2643" spans="1:17" x14ac:dyDescent="0.25">
      <c r="A2643" s="84" t="s">
        <v>123</v>
      </c>
      <c r="B2643" s="85" t="s">
        <v>4908</v>
      </c>
      <c r="C2643" s="85" t="s">
        <v>41</v>
      </c>
      <c r="D2643" s="85" t="s">
        <v>21</v>
      </c>
      <c r="E2643" s="96">
        <v>0</v>
      </c>
      <c r="F2643" s="85" t="s">
        <v>105</v>
      </c>
      <c r="G2643" s="86" t="s">
        <v>16215</v>
      </c>
      <c r="K2643" s="84" t="s">
        <v>6</v>
      </c>
      <c r="L2643" s="85" t="s">
        <v>16475</v>
      </c>
      <c r="M2643" s="85" t="s">
        <v>22</v>
      </c>
      <c r="N2643" s="85" t="s">
        <v>9</v>
      </c>
      <c r="O2643" s="96">
        <v>135</v>
      </c>
      <c r="P2643" s="85" t="s">
        <v>105</v>
      </c>
      <c r="Q2643" s="86" t="s">
        <v>16476</v>
      </c>
    </row>
    <row r="2644" spans="1:17" x14ac:dyDescent="0.25">
      <c r="A2644" s="84" t="s">
        <v>124</v>
      </c>
      <c r="B2644" s="85" t="s">
        <v>4171</v>
      </c>
      <c r="C2644" s="85" t="s">
        <v>9</v>
      </c>
      <c r="D2644" s="85" t="s">
        <v>21</v>
      </c>
      <c r="E2644" s="96">
        <v>0</v>
      </c>
      <c r="F2644" s="85" t="s">
        <v>105</v>
      </c>
      <c r="G2644" s="86" t="s">
        <v>16217</v>
      </c>
      <c r="K2644" s="84" t="s">
        <v>32</v>
      </c>
      <c r="L2644" s="85" t="s">
        <v>5759</v>
      </c>
      <c r="M2644" s="85" t="s">
        <v>22</v>
      </c>
      <c r="N2644" s="85" t="s">
        <v>9</v>
      </c>
      <c r="O2644" s="96">
        <v>135</v>
      </c>
      <c r="P2644" s="85" t="s">
        <v>105</v>
      </c>
      <c r="Q2644" s="86" t="s">
        <v>16477</v>
      </c>
    </row>
    <row r="2645" spans="1:17" x14ac:dyDescent="0.25">
      <c r="A2645" s="84" t="s">
        <v>125</v>
      </c>
      <c r="B2645" s="85" t="s">
        <v>13245</v>
      </c>
      <c r="C2645" s="85" t="s">
        <v>9</v>
      </c>
      <c r="D2645" s="85" t="s">
        <v>21</v>
      </c>
      <c r="E2645" s="96">
        <v>0</v>
      </c>
      <c r="F2645" s="85" t="s">
        <v>105</v>
      </c>
      <c r="G2645" s="86" t="s">
        <v>16254</v>
      </c>
      <c r="K2645" s="84" t="s">
        <v>48</v>
      </c>
      <c r="L2645" s="85" t="s">
        <v>16478</v>
      </c>
      <c r="M2645" s="85" t="s">
        <v>13</v>
      </c>
      <c r="N2645" s="85" t="s">
        <v>20</v>
      </c>
      <c r="O2645" s="96">
        <v>125</v>
      </c>
      <c r="P2645" s="85" t="s">
        <v>105</v>
      </c>
      <c r="Q2645" s="86" t="s">
        <v>16479</v>
      </c>
    </row>
    <row r="2646" spans="1:17" x14ac:dyDescent="0.25">
      <c r="A2646" s="84" t="s">
        <v>126</v>
      </c>
      <c r="B2646" s="85" t="s">
        <v>16279</v>
      </c>
      <c r="C2646" s="85" t="s">
        <v>20</v>
      </c>
      <c r="D2646" s="85" t="s">
        <v>21</v>
      </c>
      <c r="E2646" s="96">
        <v>0</v>
      </c>
      <c r="F2646" s="85" t="s">
        <v>105</v>
      </c>
      <c r="G2646" s="86" t="s">
        <v>16280</v>
      </c>
      <c r="K2646" s="84" t="s">
        <v>49</v>
      </c>
      <c r="L2646" s="85" t="s">
        <v>16480</v>
      </c>
      <c r="M2646" s="85" t="s">
        <v>13</v>
      </c>
      <c r="N2646" s="85" t="s">
        <v>20</v>
      </c>
      <c r="O2646" s="96">
        <v>62.5</v>
      </c>
      <c r="P2646" s="85" t="s">
        <v>105</v>
      </c>
      <c r="Q2646" s="86" t="s">
        <v>16445</v>
      </c>
    </row>
    <row r="2647" spans="1:17" x14ac:dyDescent="0.25">
      <c r="A2647" s="84" t="s">
        <v>127</v>
      </c>
      <c r="B2647" s="85" t="s">
        <v>1968</v>
      </c>
      <c r="C2647" s="85" t="s">
        <v>9</v>
      </c>
      <c r="D2647" s="85" t="s">
        <v>13</v>
      </c>
      <c r="E2647" s="96">
        <v>0</v>
      </c>
      <c r="F2647" s="85" t="s">
        <v>105</v>
      </c>
      <c r="G2647" s="86" t="s">
        <v>16327</v>
      </c>
      <c r="K2647" s="84" t="s">
        <v>50</v>
      </c>
      <c r="L2647" s="85" t="s">
        <v>13555</v>
      </c>
      <c r="M2647" s="85" t="s">
        <v>13</v>
      </c>
      <c r="N2647" s="85" t="s">
        <v>20</v>
      </c>
      <c r="O2647" s="96">
        <v>125</v>
      </c>
      <c r="P2647" s="85" t="s">
        <v>105</v>
      </c>
      <c r="Q2647" s="86" t="s">
        <v>16481</v>
      </c>
    </row>
    <row r="2648" spans="1:17" x14ac:dyDescent="0.25">
      <c r="A2648" s="84" t="s">
        <v>128</v>
      </c>
      <c r="B2648" s="85" t="s">
        <v>9980</v>
      </c>
      <c r="C2648" s="85" t="s">
        <v>20</v>
      </c>
      <c r="D2648" s="85" t="s">
        <v>21</v>
      </c>
      <c r="E2648" s="96">
        <v>0</v>
      </c>
      <c r="F2648" s="85" t="s">
        <v>105</v>
      </c>
      <c r="G2648" s="86" t="s">
        <v>16281</v>
      </c>
      <c r="K2648" s="84" t="s">
        <v>51</v>
      </c>
      <c r="L2648" s="85" t="s">
        <v>16482</v>
      </c>
      <c r="M2648" s="85" t="s">
        <v>890</v>
      </c>
      <c r="N2648" s="85" t="s">
        <v>5</v>
      </c>
      <c r="O2648" s="96">
        <v>105</v>
      </c>
      <c r="P2648" s="85" t="s">
        <v>105</v>
      </c>
      <c r="Q2648" s="86" t="s">
        <v>16483</v>
      </c>
    </row>
    <row r="2649" spans="1:17" x14ac:dyDescent="0.25">
      <c r="A2649" s="84" t="s">
        <v>129</v>
      </c>
      <c r="B2649" s="85" t="s">
        <v>16427</v>
      </c>
      <c r="C2649" s="85" t="s">
        <v>20</v>
      </c>
      <c r="D2649" s="85" t="s">
        <v>21</v>
      </c>
      <c r="E2649" s="96">
        <v>0</v>
      </c>
      <c r="F2649" s="85" t="s">
        <v>16392</v>
      </c>
      <c r="G2649" s="86" t="s">
        <v>16428</v>
      </c>
      <c r="K2649" s="84" t="s">
        <v>52</v>
      </c>
      <c r="L2649" s="85" t="s">
        <v>16484</v>
      </c>
      <c r="M2649" s="85" t="s">
        <v>21</v>
      </c>
      <c r="N2649" s="85" t="s">
        <v>20</v>
      </c>
      <c r="O2649" s="96">
        <v>55</v>
      </c>
      <c r="P2649" s="85" t="s">
        <v>392</v>
      </c>
      <c r="Q2649" s="86" t="s">
        <v>16485</v>
      </c>
    </row>
    <row r="2650" spans="1:17" x14ac:dyDescent="0.25">
      <c r="A2650" s="84" t="s">
        <v>130</v>
      </c>
      <c r="B2650" s="85" t="s">
        <v>16429</v>
      </c>
      <c r="C2650" s="85" t="s">
        <v>20</v>
      </c>
      <c r="D2650" s="85" t="s">
        <v>13</v>
      </c>
      <c r="E2650" s="96">
        <v>0</v>
      </c>
      <c r="F2650" s="85" t="s">
        <v>16392</v>
      </c>
      <c r="G2650" s="86" t="s">
        <v>16430</v>
      </c>
      <c r="K2650" s="84" t="s">
        <v>53</v>
      </c>
      <c r="L2650" s="85" t="s">
        <v>16486</v>
      </c>
      <c r="M2650" s="85" t="s">
        <v>21</v>
      </c>
      <c r="N2650" s="85" t="s">
        <v>20</v>
      </c>
      <c r="O2650" s="96">
        <v>55</v>
      </c>
      <c r="P2650" s="85" t="s">
        <v>392</v>
      </c>
      <c r="Q2650" s="86" t="s">
        <v>16487</v>
      </c>
    </row>
    <row r="2651" spans="1:17" x14ac:dyDescent="0.25">
      <c r="A2651" s="84" t="s">
        <v>131</v>
      </c>
      <c r="B2651" s="85" t="s">
        <v>16431</v>
      </c>
      <c r="C2651" s="85" t="s">
        <v>20</v>
      </c>
      <c r="D2651" s="85" t="s">
        <v>21</v>
      </c>
      <c r="E2651" s="96">
        <v>0</v>
      </c>
      <c r="F2651" s="85" t="s">
        <v>16392</v>
      </c>
      <c r="G2651" s="86" t="s">
        <v>16432</v>
      </c>
      <c r="K2651" s="84" t="s">
        <v>54</v>
      </c>
      <c r="L2651" s="85" t="s">
        <v>16488</v>
      </c>
      <c r="M2651" s="85" t="s">
        <v>21</v>
      </c>
      <c r="N2651" s="85" t="s">
        <v>20</v>
      </c>
      <c r="O2651" s="96">
        <v>55</v>
      </c>
      <c r="P2651" s="85" t="s">
        <v>392</v>
      </c>
      <c r="Q2651" s="86" t="s">
        <v>16489</v>
      </c>
    </row>
    <row r="2652" spans="1:17" x14ac:dyDescent="0.25">
      <c r="A2652" s="84" t="s">
        <v>132</v>
      </c>
      <c r="B2652" s="85" t="s">
        <v>381</v>
      </c>
      <c r="C2652" s="85" t="s">
        <v>20</v>
      </c>
      <c r="D2652" s="85" t="s">
        <v>13</v>
      </c>
      <c r="E2652" s="96">
        <v>0</v>
      </c>
      <c r="F2652" s="85" t="s">
        <v>16392</v>
      </c>
      <c r="G2652" s="86" t="s">
        <v>16433</v>
      </c>
      <c r="K2652" s="84" t="s">
        <v>55</v>
      </c>
      <c r="L2652" s="85" t="s">
        <v>13455</v>
      </c>
      <c r="M2652" s="85" t="s">
        <v>21</v>
      </c>
      <c r="N2652" s="85" t="s">
        <v>9</v>
      </c>
      <c r="O2652" s="96">
        <v>85</v>
      </c>
      <c r="P2652" s="85" t="s">
        <v>105</v>
      </c>
      <c r="Q2652" s="86" t="s">
        <v>16368</v>
      </c>
    </row>
    <row r="2653" spans="1:17" x14ac:dyDescent="0.25">
      <c r="A2653" s="251"/>
      <c r="B2653" s="218"/>
      <c r="C2653" s="117"/>
      <c r="D2653" s="88" t="s">
        <v>104</v>
      </c>
      <c r="E2653" s="250">
        <f>SUM(E2620:E2652)</f>
        <v>1100</v>
      </c>
      <c r="G2653" s="81"/>
      <c r="K2653" s="84" t="s">
        <v>56</v>
      </c>
      <c r="L2653" s="85" t="s">
        <v>12221</v>
      </c>
      <c r="M2653" s="85" t="s">
        <v>21</v>
      </c>
      <c r="N2653" s="85" t="s">
        <v>9</v>
      </c>
      <c r="O2653" s="96">
        <v>85</v>
      </c>
      <c r="P2653" s="85" t="s">
        <v>105</v>
      </c>
      <c r="Q2653" s="86" t="s">
        <v>16490</v>
      </c>
    </row>
    <row r="2654" spans="1:17" x14ac:dyDescent="0.25">
      <c r="A2654" s="251"/>
      <c r="B2654" s="117"/>
      <c r="C2654" s="117"/>
      <c r="D2654" s="311"/>
      <c r="E2654" s="312"/>
      <c r="G2654" s="81"/>
      <c r="K2654" s="84" t="s">
        <v>57</v>
      </c>
      <c r="L2654" s="85" t="s">
        <v>2226</v>
      </c>
      <c r="M2654" s="85" t="s">
        <v>21</v>
      </c>
      <c r="N2654" s="85" t="s">
        <v>9</v>
      </c>
      <c r="O2654" s="96">
        <v>85</v>
      </c>
      <c r="P2654" s="85" t="s">
        <v>105</v>
      </c>
      <c r="Q2654" s="86" t="s">
        <v>16491</v>
      </c>
    </row>
    <row r="2655" spans="1:17" ht="18.75" x14ac:dyDescent="0.3">
      <c r="A2655" s="79"/>
      <c r="B2655" s="80"/>
      <c r="C2655" t="s">
        <v>393</v>
      </c>
      <c r="E2655" s="115"/>
      <c r="F2655" s="83">
        <v>44671</v>
      </c>
      <c r="G2655" s="81"/>
      <c r="K2655" s="84" t="s">
        <v>58</v>
      </c>
      <c r="L2655" s="85" t="s">
        <v>16492</v>
      </c>
      <c r="M2655" s="85" t="s">
        <v>21</v>
      </c>
      <c r="N2655" s="85" t="s">
        <v>20</v>
      </c>
      <c r="O2655" s="96">
        <v>85</v>
      </c>
      <c r="P2655" s="85" t="s">
        <v>105</v>
      </c>
      <c r="Q2655" s="86" t="s">
        <v>16493</v>
      </c>
    </row>
    <row r="2656" spans="1:17" x14ac:dyDescent="0.25">
      <c r="A2656" s="84" t="s">
        <v>97</v>
      </c>
      <c r="B2656" s="85" t="s">
        <v>98</v>
      </c>
      <c r="C2656" s="85" t="s">
        <v>99</v>
      </c>
      <c r="D2656" s="85" t="s">
        <v>100</v>
      </c>
      <c r="E2656" s="85" t="s">
        <v>101</v>
      </c>
      <c r="F2656" s="85" t="s">
        <v>102</v>
      </c>
      <c r="G2656" s="86" t="s">
        <v>103</v>
      </c>
      <c r="K2656" s="84" t="s">
        <v>59</v>
      </c>
      <c r="L2656" s="85" t="s">
        <v>16494</v>
      </c>
      <c r="M2656" s="85" t="s">
        <v>21</v>
      </c>
      <c r="N2656" s="85" t="s">
        <v>20</v>
      </c>
      <c r="O2656" s="96">
        <v>85</v>
      </c>
      <c r="P2656" s="85" t="s">
        <v>105</v>
      </c>
      <c r="Q2656" s="86" t="s">
        <v>16495</v>
      </c>
    </row>
    <row r="2657" spans="1:17" x14ac:dyDescent="0.25">
      <c r="A2657" s="84" t="s">
        <v>2</v>
      </c>
      <c r="B2657" s="85" t="s">
        <v>16434</v>
      </c>
      <c r="C2657" s="85" t="s">
        <v>22</v>
      </c>
      <c r="D2657" s="85" t="s">
        <v>20</v>
      </c>
      <c r="E2657" s="96">
        <v>95</v>
      </c>
      <c r="F2657" s="85" t="s">
        <v>392</v>
      </c>
      <c r="G2657" s="86" t="s">
        <v>16435</v>
      </c>
      <c r="K2657" s="84" t="s">
        <v>60</v>
      </c>
      <c r="L2657" s="85" t="s">
        <v>4922</v>
      </c>
      <c r="M2657" s="85" t="s">
        <v>21</v>
      </c>
      <c r="N2657" s="85" t="s">
        <v>20</v>
      </c>
      <c r="O2657" s="96">
        <v>55</v>
      </c>
      <c r="P2657" s="85" t="s">
        <v>392</v>
      </c>
      <c r="Q2657" s="86" t="s">
        <v>16496</v>
      </c>
    </row>
    <row r="2658" spans="1:17" x14ac:dyDescent="0.25">
      <c r="A2658" s="84" t="s">
        <v>6</v>
      </c>
      <c r="B2658" s="85" t="s">
        <v>16436</v>
      </c>
      <c r="C2658" s="85" t="s">
        <v>13</v>
      </c>
      <c r="D2658" s="85" t="s">
        <v>9</v>
      </c>
      <c r="E2658" s="96">
        <v>85</v>
      </c>
      <c r="F2658" s="85" t="s">
        <v>392</v>
      </c>
      <c r="G2658" s="86" t="s">
        <v>16437</v>
      </c>
      <c r="K2658" s="84" t="s">
        <v>61</v>
      </c>
      <c r="L2658" s="85" t="s">
        <v>14995</v>
      </c>
      <c r="M2658" s="85" t="s">
        <v>21</v>
      </c>
      <c r="N2658" s="85" t="s">
        <v>9</v>
      </c>
      <c r="O2658" s="96">
        <v>55</v>
      </c>
      <c r="P2658" s="85" t="s">
        <v>392</v>
      </c>
      <c r="Q2658" s="86" t="s">
        <v>16497</v>
      </c>
    </row>
    <row r="2659" spans="1:17" x14ac:dyDescent="0.25">
      <c r="A2659" s="84" t="s">
        <v>32</v>
      </c>
      <c r="B2659" s="85" t="s">
        <v>7457</v>
      </c>
      <c r="C2659" s="85" t="s">
        <v>13</v>
      </c>
      <c r="D2659" s="85" t="s">
        <v>20</v>
      </c>
      <c r="E2659" s="96">
        <v>85</v>
      </c>
      <c r="F2659" s="85" t="s">
        <v>392</v>
      </c>
      <c r="G2659" s="86" t="s">
        <v>16438</v>
      </c>
      <c r="K2659" s="84" t="s">
        <v>62</v>
      </c>
      <c r="L2659" s="85" t="s">
        <v>16498</v>
      </c>
      <c r="M2659" s="85" t="s">
        <v>21</v>
      </c>
      <c r="N2659" s="85" t="s">
        <v>9</v>
      </c>
      <c r="O2659" s="96">
        <v>55</v>
      </c>
      <c r="P2659" s="85" t="s">
        <v>392</v>
      </c>
      <c r="Q2659" s="86" t="s">
        <v>16499</v>
      </c>
    </row>
    <row r="2660" spans="1:17" x14ac:dyDescent="0.25">
      <c r="A2660" s="84" t="s">
        <v>48</v>
      </c>
      <c r="B2660" s="85" t="s">
        <v>16439</v>
      </c>
      <c r="C2660" s="85" t="s">
        <v>13</v>
      </c>
      <c r="D2660" s="85" t="s">
        <v>9</v>
      </c>
      <c r="E2660" s="96">
        <v>85</v>
      </c>
      <c r="F2660" s="85" t="s">
        <v>392</v>
      </c>
      <c r="G2660" s="86" t="s">
        <v>16440</v>
      </c>
      <c r="K2660" s="84" t="s">
        <v>64</v>
      </c>
      <c r="L2660" s="85" t="s">
        <v>10220</v>
      </c>
      <c r="M2660" s="85" t="s">
        <v>21</v>
      </c>
      <c r="N2660" s="85" t="s">
        <v>9</v>
      </c>
      <c r="O2660" s="96">
        <v>85</v>
      </c>
      <c r="P2660" s="85" t="s">
        <v>105</v>
      </c>
      <c r="Q2660" s="86" t="s">
        <v>16500</v>
      </c>
    </row>
    <row r="2661" spans="1:17" x14ac:dyDescent="0.25">
      <c r="A2661" s="84" t="s">
        <v>49</v>
      </c>
      <c r="B2661" s="85" t="s">
        <v>12454</v>
      </c>
      <c r="C2661" s="85" t="s">
        <v>13</v>
      </c>
      <c r="D2661" s="85" t="s">
        <v>9</v>
      </c>
      <c r="E2661" s="96">
        <v>85</v>
      </c>
      <c r="F2661" s="85" t="s">
        <v>392</v>
      </c>
      <c r="G2661" s="86" t="s">
        <v>16441</v>
      </c>
      <c r="K2661" s="84" t="s">
        <v>66</v>
      </c>
      <c r="L2661" s="85" t="s">
        <v>14411</v>
      </c>
      <c r="M2661" s="85" t="s">
        <v>21</v>
      </c>
      <c r="N2661" s="85" t="s">
        <v>9</v>
      </c>
      <c r="O2661" s="96">
        <v>55</v>
      </c>
      <c r="P2661" s="85" t="s">
        <v>392</v>
      </c>
      <c r="Q2661" s="86" t="s">
        <v>16501</v>
      </c>
    </row>
    <row r="2662" spans="1:17" x14ac:dyDescent="0.25">
      <c r="A2662" s="84" t="s">
        <v>50</v>
      </c>
      <c r="B2662" s="85" t="s">
        <v>1413</v>
      </c>
      <c r="C2662" s="85" t="s">
        <v>890</v>
      </c>
      <c r="D2662" s="85" t="s">
        <v>20</v>
      </c>
      <c r="E2662" s="96">
        <v>105</v>
      </c>
      <c r="F2662" s="85" t="s">
        <v>105</v>
      </c>
      <c r="G2662" s="86" t="s">
        <v>16442</v>
      </c>
      <c r="K2662" s="84" t="s">
        <v>67</v>
      </c>
      <c r="L2662" s="85" t="s">
        <v>16502</v>
      </c>
      <c r="M2662" s="85" t="s">
        <v>21</v>
      </c>
      <c r="N2662" s="85" t="s">
        <v>9</v>
      </c>
      <c r="O2662" s="96">
        <v>0</v>
      </c>
      <c r="P2662" s="85" t="s">
        <v>105</v>
      </c>
      <c r="Q2662" s="86" t="s">
        <v>15897</v>
      </c>
    </row>
    <row r="2663" spans="1:17" x14ac:dyDescent="0.25">
      <c r="A2663" s="84" t="s">
        <v>51</v>
      </c>
      <c r="B2663" s="85" t="s">
        <v>16443</v>
      </c>
      <c r="C2663" s="85" t="s">
        <v>890</v>
      </c>
      <c r="D2663" s="85" t="s">
        <v>20</v>
      </c>
      <c r="E2663" s="96">
        <v>105</v>
      </c>
      <c r="F2663" s="85" t="s">
        <v>105</v>
      </c>
      <c r="G2663" s="86" t="s">
        <v>16444</v>
      </c>
      <c r="K2663" s="84" t="s">
        <v>121</v>
      </c>
      <c r="L2663" s="85" t="s">
        <v>16503</v>
      </c>
      <c r="M2663" s="85" t="s">
        <v>21</v>
      </c>
      <c r="N2663" s="85" t="s">
        <v>9</v>
      </c>
      <c r="O2663" s="96">
        <v>0</v>
      </c>
      <c r="P2663" s="85" t="s">
        <v>105</v>
      </c>
      <c r="Q2663" s="86" t="s">
        <v>15919</v>
      </c>
    </row>
    <row r="2664" spans="1:17" x14ac:dyDescent="0.25">
      <c r="A2664" s="84" t="s">
        <v>52</v>
      </c>
      <c r="B2664" s="85" t="s">
        <v>3975</v>
      </c>
      <c r="C2664" s="85" t="s">
        <v>21</v>
      </c>
      <c r="D2664" s="85" t="s">
        <v>9</v>
      </c>
      <c r="E2664" s="96">
        <v>85</v>
      </c>
      <c r="F2664" s="85" t="s">
        <v>105</v>
      </c>
      <c r="G2664" s="86" t="s">
        <v>16446</v>
      </c>
      <c r="K2664" s="84" t="s">
        <v>122</v>
      </c>
      <c r="L2664" s="85" t="s">
        <v>16301</v>
      </c>
      <c r="M2664" s="85" t="s">
        <v>21</v>
      </c>
      <c r="N2664" s="85" t="s">
        <v>9</v>
      </c>
      <c r="O2664" s="96">
        <v>0</v>
      </c>
      <c r="P2664" s="85" t="s">
        <v>105</v>
      </c>
      <c r="Q2664" s="86" t="s">
        <v>16302</v>
      </c>
    </row>
    <row r="2665" spans="1:17" x14ac:dyDescent="0.25">
      <c r="A2665" s="84" t="s">
        <v>53</v>
      </c>
      <c r="B2665" s="85" t="s">
        <v>16447</v>
      </c>
      <c r="C2665" s="85" t="s">
        <v>21</v>
      </c>
      <c r="D2665" s="85" t="s">
        <v>12</v>
      </c>
      <c r="E2665" s="96">
        <v>85</v>
      </c>
      <c r="F2665" s="85" t="s">
        <v>105</v>
      </c>
      <c r="G2665" s="86" t="s">
        <v>16448</v>
      </c>
      <c r="K2665" s="84" t="s">
        <v>123</v>
      </c>
      <c r="L2665" s="85" t="s">
        <v>16303</v>
      </c>
      <c r="M2665" s="85" t="s">
        <v>21</v>
      </c>
      <c r="N2665" s="85" t="s">
        <v>9</v>
      </c>
      <c r="O2665" s="96">
        <v>0</v>
      </c>
      <c r="P2665" s="85" t="s">
        <v>105</v>
      </c>
      <c r="Q2665" s="86" t="s">
        <v>16304</v>
      </c>
    </row>
    <row r="2666" spans="1:17" x14ac:dyDescent="0.25">
      <c r="A2666" s="84" t="s">
        <v>54</v>
      </c>
      <c r="B2666" s="85" t="s">
        <v>16449</v>
      </c>
      <c r="C2666" s="85" t="s">
        <v>21</v>
      </c>
      <c r="D2666" s="85" t="s">
        <v>41</v>
      </c>
      <c r="E2666" s="96">
        <v>60</v>
      </c>
      <c r="F2666" s="85" t="s">
        <v>392</v>
      </c>
      <c r="G2666" s="86" t="s">
        <v>16450</v>
      </c>
      <c r="K2666" s="84" t="s">
        <v>124</v>
      </c>
      <c r="L2666" s="85" t="s">
        <v>16504</v>
      </c>
      <c r="M2666" s="85" t="s">
        <v>21</v>
      </c>
      <c r="N2666" s="85" t="s">
        <v>9</v>
      </c>
      <c r="O2666" s="96">
        <v>0</v>
      </c>
      <c r="P2666" s="85" t="s">
        <v>105</v>
      </c>
      <c r="Q2666" s="86" t="s">
        <v>16414</v>
      </c>
    </row>
    <row r="2667" spans="1:17" x14ac:dyDescent="0.25">
      <c r="A2667" s="84" t="s">
        <v>55</v>
      </c>
      <c r="B2667" s="85" t="s">
        <v>7575</v>
      </c>
      <c r="C2667" s="85" t="s">
        <v>21</v>
      </c>
      <c r="D2667" s="85" t="s">
        <v>12</v>
      </c>
      <c r="E2667" s="96">
        <v>55</v>
      </c>
      <c r="F2667" s="85" t="s">
        <v>392</v>
      </c>
      <c r="G2667" s="86" t="s">
        <v>16451</v>
      </c>
      <c r="K2667" s="84" t="s">
        <v>125</v>
      </c>
      <c r="L2667" s="85" t="s">
        <v>4902</v>
      </c>
      <c r="M2667" s="85" t="s">
        <v>22</v>
      </c>
      <c r="N2667" s="85" t="s">
        <v>5</v>
      </c>
      <c r="O2667" s="96">
        <v>0</v>
      </c>
      <c r="P2667" s="85" t="s">
        <v>105</v>
      </c>
      <c r="Q2667" s="86" t="s">
        <v>16423</v>
      </c>
    </row>
    <row r="2668" spans="1:17" x14ac:dyDescent="0.25">
      <c r="A2668" s="84" t="s">
        <v>56</v>
      </c>
      <c r="B2668" s="85" t="s">
        <v>14413</v>
      </c>
      <c r="C2668" s="85" t="s">
        <v>21</v>
      </c>
      <c r="D2668" s="85" t="s">
        <v>9</v>
      </c>
      <c r="E2668" s="96">
        <v>55</v>
      </c>
      <c r="F2668" s="85" t="s">
        <v>392</v>
      </c>
      <c r="G2668" s="86" t="s">
        <v>16452</v>
      </c>
      <c r="K2668" s="84" t="s">
        <v>126</v>
      </c>
      <c r="L2668" s="85" t="s">
        <v>16505</v>
      </c>
      <c r="M2668" s="85" t="s">
        <v>890</v>
      </c>
      <c r="N2668" s="85" t="s">
        <v>12</v>
      </c>
      <c r="O2668" s="96">
        <v>0</v>
      </c>
      <c r="P2668" s="85" t="s">
        <v>105</v>
      </c>
      <c r="Q2668" s="86" t="s">
        <v>16375</v>
      </c>
    </row>
    <row r="2669" spans="1:17" x14ac:dyDescent="0.25">
      <c r="A2669" s="84" t="s">
        <v>57</v>
      </c>
      <c r="B2669" s="85" t="s">
        <v>16453</v>
      </c>
      <c r="C2669" s="85" t="s">
        <v>21</v>
      </c>
      <c r="D2669" s="85" t="s">
        <v>9</v>
      </c>
      <c r="E2669" s="96">
        <v>55</v>
      </c>
      <c r="F2669" s="85" t="s">
        <v>392</v>
      </c>
      <c r="G2669" s="86" t="s">
        <v>16454</v>
      </c>
      <c r="K2669" s="84" t="s">
        <v>127</v>
      </c>
      <c r="L2669" s="85" t="s">
        <v>2580</v>
      </c>
      <c r="M2669" s="85" t="s">
        <v>21</v>
      </c>
      <c r="N2669" s="85" t="s">
        <v>12</v>
      </c>
      <c r="O2669" s="96">
        <v>0</v>
      </c>
      <c r="P2669" s="85" t="s">
        <v>105</v>
      </c>
      <c r="Q2669" s="86" t="s">
        <v>16376</v>
      </c>
    </row>
    <row r="2670" spans="1:17" x14ac:dyDescent="0.25">
      <c r="A2670" s="84" t="s">
        <v>58</v>
      </c>
      <c r="B2670" s="85" t="s">
        <v>1334</v>
      </c>
      <c r="C2670" s="85" t="s">
        <v>22</v>
      </c>
      <c r="D2670" s="85" t="s">
        <v>9</v>
      </c>
      <c r="E2670" s="96">
        <v>0</v>
      </c>
      <c r="F2670" s="85" t="s">
        <v>105</v>
      </c>
      <c r="G2670" s="86" t="s">
        <v>14161</v>
      </c>
      <c r="K2670" s="84" t="s">
        <v>128</v>
      </c>
      <c r="L2670" s="85" t="s">
        <v>659</v>
      </c>
      <c r="M2670" s="85" t="s">
        <v>13</v>
      </c>
      <c r="N2670" s="85" t="s">
        <v>5</v>
      </c>
      <c r="O2670" s="96">
        <v>0</v>
      </c>
      <c r="P2670" s="85" t="s">
        <v>254</v>
      </c>
      <c r="Q2670" s="86" t="s">
        <v>13924</v>
      </c>
    </row>
    <row r="2671" spans="1:17" x14ac:dyDescent="0.25">
      <c r="A2671" s="84" t="s">
        <v>59</v>
      </c>
      <c r="B2671" s="85" t="s">
        <v>15437</v>
      </c>
      <c r="C2671" s="85" t="s">
        <v>21</v>
      </c>
      <c r="D2671" s="85" t="s">
        <v>12</v>
      </c>
      <c r="E2671" s="96">
        <v>0</v>
      </c>
      <c r="F2671" s="85" t="s">
        <v>105</v>
      </c>
      <c r="G2671" s="86" t="s">
        <v>15434</v>
      </c>
      <c r="N2671" s="255" t="s">
        <v>104</v>
      </c>
      <c r="O2671" s="256">
        <f>SUM(O2642:O2670)</f>
        <v>1717.5</v>
      </c>
      <c r="Q2671" s="81"/>
    </row>
    <row r="2672" spans="1:17" x14ac:dyDescent="0.25">
      <c r="A2672" s="84" t="s">
        <v>60</v>
      </c>
      <c r="B2672" s="85" t="s">
        <v>15858</v>
      </c>
      <c r="C2672" s="85" t="s">
        <v>17</v>
      </c>
      <c r="D2672" s="85" t="s">
        <v>20</v>
      </c>
      <c r="E2672" s="96">
        <v>0</v>
      </c>
      <c r="F2672" s="85" t="s">
        <v>105</v>
      </c>
      <c r="G2672" s="86" t="s">
        <v>16307</v>
      </c>
      <c r="M2672" s="90"/>
    </row>
    <row r="2673" spans="1:17" x14ac:dyDescent="0.25">
      <c r="A2673" s="84" t="s">
        <v>61</v>
      </c>
      <c r="B2673" s="85" t="s">
        <v>16455</v>
      </c>
      <c r="C2673" s="85" t="s">
        <v>17</v>
      </c>
      <c r="D2673" s="85" t="s">
        <v>20</v>
      </c>
      <c r="E2673" s="96">
        <v>0</v>
      </c>
      <c r="F2673" s="85" t="s">
        <v>105</v>
      </c>
      <c r="G2673" s="86" t="s">
        <v>16306</v>
      </c>
      <c r="M2673" t="s">
        <v>104</v>
      </c>
      <c r="N2673" s="205">
        <f>SUM(O2638+O2671)</f>
        <v>2497.5</v>
      </c>
      <c r="O2673" s="273">
        <f>SUM(N2673*1.95583)</f>
        <v>4884.6854249999997</v>
      </c>
    </row>
    <row r="2674" spans="1:17" x14ac:dyDescent="0.25">
      <c r="A2674" s="84" t="s">
        <v>62</v>
      </c>
      <c r="B2674" s="85" t="s">
        <v>3602</v>
      </c>
      <c r="C2674" s="85" t="s">
        <v>21</v>
      </c>
      <c r="D2674" s="85" t="s">
        <v>9</v>
      </c>
      <c r="E2674" s="96">
        <v>0</v>
      </c>
      <c r="F2674" s="85" t="s">
        <v>105</v>
      </c>
      <c r="G2674" s="86" t="s">
        <v>16043</v>
      </c>
      <c r="N2674" s="205"/>
      <c r="O2674" s="273"/>
    </row>
    <row r="2675" spans="1:17" x14ac:dyDescent="0.25">
      <c r="D2675" s="255" t="s">
        <v>104</v>
      </c>
      <c r="E2675" s="256">
        <f>SUM(E2657:E2674)</f>
        <v>1040</v>
      </c>
      <c r="G2675" s="81"/>
      <c r="O2675" s="91"/>
      <c r="Q2675" s="81"/>
    </row>
    <row r="2676" spans="1:17" ht="15.75" x14ac:dyDescent="0.25">
      <c r="C2676" s="90"/>
      <c r="L2676" s="116" t="s">
        <v>8310</v>
      </c>
      <c r="M2676" s="116" t="s">
        <v>10724</v>
      </c>
      <c r="O2676" s="91"/>
      <c r="P2676" s="81"/>
      <c r="Q2676" s="81"/>
    </row>
    <row r="2677" spans="1:17" x14ac:dyDescent="0.25">
      <c r="C2677" t="s">
        <v>104</v>
      </c>
      <c r="D2677" s="205">
        <f>SUM(E2653+E2675)</f>
        <v>2140</v>
      </c>
      <c r="E2677" s="273">
        <f>SUM(D2677*1.95583)</f>
        <v>4185.4762000000001</v>
      </c>
      <c r="K2677" s="79"/>
      <c r="L2677" s="92">
        <v>44677</v>
      </c>
      <c r="P2677" t="s">
        <v>5758</v>
      </c>
      <c r="Q2677" s="81"/>
    </row>
    <row r="2678" spans="1:17" x14ac:dyDescent="0.25">
      <c r="D2678" s="205"/>
      <c r="E2678" s="273"/>
      <c r="K2678" s="84" t="s">
        <v>97</v>
      </c>
      <c r="L2678" s="93" t="s">
        <v>106</v>
      </c>
      <c r="M2678" s="93" t="s">
        <v>107</v>
      </c>
    </row>
    <row r="2679" spans="1:17" x14ac:dyDescent="0.25">
      <c r="E2679" s="91"/>
      <c r="G2679" s="81"/>
      <c r="K2679" s="84">
        <v>1</v>
      </c>
      <c r="L2679" s="85" t="s">
        <v>108</v>
      </c>
      <c r="M2679" s="96">
        <v>13</v>
      </c>
      <c r="Q2679" s="81"/>
    </row>
    <row r="2680" spans="1:17" ht="15.75" x14ac:dyDescent="0.25">
      <c r="B2680" s="116" t="s">
        <v>16405</v>
      </c>
      <c r="C2680" s="116" t="s">
        <v>6815</v>
      </c>
      <c r="E2680" s="91"/>
      <c r="F2680" s="81"/>
      <c r="G2680" s="81"/>
      <c r="K2680" s="84" t="s">
        <v>6</v>
      </c>
      <c r="L2680" s="85" t="s">
        <v>109</v>
      </c>
      <c r="M2680" s="96">
        <v>0</v>
      </c>
      <c r="O2680" t="s">
        <v>12375</v>
      </c>
      <c r="Q2680" s="81"/>
    </row>
    <row r="2681" spans="1:17" x14ac:dyDescent="0.25">
      <c r="A2681" s="79"/>
      <c r="B2681" s="92">
        <v>44671</v>
      </c>
      <c r="F2681" t="s">
        <v>5758</v>
      </c>
      <c r="G2681" s="81"/>
      <c r="K2681" s="84">
        <v>3</v>
      </c>
      <c r="L2681" s="85" t="s">
        <v>110</v>
      </c>
      <c r="M2681" s="96">
        <v>0</v>
      </c>
      <c r="P2681" t="s">
        <v>12376</v>
      </c>
      <c r="Q2681" s="81"/>
    </row>
    <row r="2682" spans="1:17" x14ac:dyDescent="0.25">
      <c r="A2682" s="84" t="s">
        <v>97</v>
      </c>
      <c r="B2682" s="93" t="s">
        <v>106</v>
      </c>
      <c r="C2682" s="93" t="s">
        <v>107</v>
      </c>
      <c r="K2682" s="84">
        <v>4</v>
      </c>
      <c r="L2682" s="94" t="s">
        <v>111</v>
      </c>
      <c r="M2682" s="96">
        <v>50</v>
      </c>
      <c r="Q2682" s="81"/>
    </row>
    <row r="2683" spans="1:17" x14ac:dyDescent="0.25">
      <c r="A2683" s="84">
        <v>1</v>
      </c>
      <c r="B2683" s="85" t="s">
        <v>108</v>
      </c>
      <c r="C2683" s="96">
        <v>13</v>
      </c>
      <c r="G2683" s="81"/>
      <c r="K2683" s="79"/>
      <c r="L2683" s="95" t="s">
        <v>104</v>
      </c>
      <c r="M2683" s="96">
        <f>SUM(M2679:M2682)</f>
        <v>63</v>
      </c>
      <c r="Q2683" s="81"/>
    </row>
    <row r="2684" spans="1:17" x14ac:dyDescent="0.25">
      <c r="A2684" s="84" t="s">
        <v>6</v>
      </c>
      <c r="B2684" s="85" t="s">
        <v>109</v>
      </c>
      <c r="C2684" s="96">
        <v>0</v>
      </c>
      <c r="E2684" t="s">
        <v>12375</v>
      </c>
      <c r="G2684" s="81"/>
      <c r="K2684" s="79"/>
      <c r="L2684" s="290"/>
      <c r="M2684" s="252"/>
      <c r="Q2684" s="81"/>
    </row>
    <row r="2685" spans="1:17" x14ac:dyDescent="0.25">
      <c r="A2685" s="84">
        <v>3</v>
      </c>
      <c r="B2685" s="85" t="s">
        <v>110</v>
      </c>
      <c r="C2685" s="96">
        <v>0</v>
      </c>
      <c r="F2685" t="s">
        <v>12376</v>
      </c>
      <c r="G2685" s="81"/>
      <c r="K2685" s="79"/>
      <c r="L2685" s="290"/>
      <c r="M2685" s="252"/>
      <c r="N2685" s="117"/>
      <c r="O2685" s="117"/>
      <c r="P2685" s="117"/>
      <c r="Q2685" s="276"/>
    </row>
    <row r="2686" spans="1:17" x14ac:dyDescent="0.25">
      <c r="A2686" s="84">
        <v>4</v>
      </c>
      <c r="B2686" s="94" t="s">
        <v>111</v>
      </c>
      <c r="C2686" s="96">
        <v>35</v>
      </c>
      <c r="G2686" s="81"/>
      <c r="K2686" s="79"/>
      <c r="M2686" s="85" t="s">
        <v>2354</v>
      </c>
      <c r="N2686" s="96">
        <v>0</v>
      </c>
      <c r="O2686" s="85"/>
      <c r="Q2686" s="81"/>
    </row>
    <row r="2687" spans="1:17" x14ac:dyDescent="0.25">
      <c r="A2687" s="79"/>
      <c r="B2687" s="95" t="s">
        <v>104</v>
      </c>
      <c r="C2687" s="96">
        <f>SUM(C2683:C2686)</f>
        <v>48</v>
      </c>
      <c r="G2687" s="81"/>
      <c r="K2687" s="79"/>
      <c r="M2687" s="85" t="s">
        <v>112</v>
      </c>
      <c r="N2687" s="96">
        <f>SUM(N2673)</f>
        <v>2497.5</v>
      </c>
      <c r="O2687" s="99">
        <f>SUM(N2687*1.95583)</f>
        <v>4884.6854249999997</v>
      </c>
      <c r="Q2687" s="81"/>
    </row>
    <row r="2688" spans="1:17" x14ac:dyDescent="0.25">
      <c r="A2688" s="79"/>
      <c r="B2688" s="290"/>
      <c r="C2688" s="252"/>
      <c r="G2688" s="81"/>
      <c r="K2688" s="79"/>
      <c r="M2688" s="85" t="s">
        <v>113</v>
      </c>
      <c r="N2688" s="96">
        <f>SUM(M2683)</f>
        <v>63</v>
      </c>
      <c r="O2688" s="85"/>
      <c r="Q2688" s="81"/>
    </row>
    <row r="2689" spans="1:17" x14ac:dyDescent="0.25">
      <c r="A2689" s="79"/>
      <c r="B2689" s="290"/>
      <c r="C2689" s="252"/>
      <c r="D2689" s="117"/>
      <c r="E2689" s="117"/>
      <c r="F2689" s="117"/>
      <c r="G2689" s="276"/>
      <c r="K2689" s="79"/>
      <c r="M2689" s="85" t="s">
        <v>114</v>
      </c>
      <c r="N2689" s="96">
        <f>SUM(N2686+N2687-N2688)</f>
        <v>2434.5</v>
      </c>
      <c r="O2689" s="85"/>
      <c r="Q2689" s="81" t="s">
        <v>5758</v>
      </c>
    </row>
    <row r="2690" spans="1:17" x14ac:dyDescent="0.25">
      <c r="A2690" s="79"/>
      <c r="C2690" s="85" t="s">
        <v>2354</v>
      </c>
      <c r="D2690" s="96">
        <v>0</v>
      </c>
      <c r="E2690" s="85"/>
      <c r="G2690" s="81"/>
      <c r="K2690" s="79"/>
      <c r="M2690" s="94" t="s">
        <v>2355</v>
      </c>
      <c r="N2690" s="96">
        <v>0</v>
      </c>
      <c r="O2690" s="85"/>
      <c r="Q2690" s="81"/>
    </row>
    <row r="2691" spans="1:17" x14ac:dyDescent="0.25">
      <c r="A2691" s="79"/>
      <c r="C2691" s="85" t="s">
        <v>112</v>
      </c>
      <c r="D2691" s="96">
        <f>SUM(D2677)</f>
        <v>2140</v>
      </c>
      <c r="E2691" s="99">
        <f>SUM(D2691*1.95583)</f>
        <v>4185.4762000000001</v>
      </c>
      <c r="G2691" s="81"/>
    </row>
    <row r="2692" spans="1:17" x14ac:dyDescent="0.25">
      <c r="A2692" s="79"/>
      <c r="C2692" s="85" t="s">
        <v>113</v>
      </c>
      <c r="D2692" s="96">
        <f>SUM(C2687)</f>
        <v>48</v>
      </c>
      <c r="E2692" s="85"/>
      <c r="G2692" s="81"/>
    </row>
    <row r="2693" spans="1:17" x14ac:dyDescent="0.25">
      <c r="A2693" s="79"/>
      <c r="C2693" s="85" t="s">
        <v>114</v>
      </c>
      <c r="D2693" s="96">
        <f>SUM(D2690+D2691-D2692)</f>
        <v>2092</v>
      </c>
      <c r="E2693" s="85"/>
      <c r="G2693" s="81" t="s">
        <v>5758</v>
      </c>
    </row>
    <row r="2694" spans="1:17" x14ac:dyDescent="0.25">
      <c r="A2694" s="79"/>
      <c r="C2694" s="94" t="s">
        <v>2355</v>
      </c>
      <c r="D2694" s="96">
        <v>0</v>
      </c>
      <c r="E2694" s="85"/>
      <c r="G2694" s="81"/>
    </row>
    <row r="2696" spans="1:17" x14ac:dyDescent="0.25">
      <c r="L2696" s="100">
        <v>2550</v>
      </c>
      <c r="Q2696" s="81"/>
    </row>
    <row r="2697" spans="1:17" x14ac:dyDescent="0.25">
      <c r="L2697" s="100">
        <v>200</v>
      </c>
      <c r="N2697" s="93" t="s">
        <v>118</v>
      </c>
      <c r="O2697" s="93" t="s">
        <v>119</v>
      </c>
      <c r="P2697" s="93" t="s">
        <v>120</v>
      </c>
    </row>
    <row r="2698" spans="1:17" x14ac:dyDescent="0.25">
      <c r="L2698" s="101">
        <f>SUM(L2697/L2696)</f>
        <v>7.8431372549019607E-2</v>
      </c>
      <c r="N2698" s="102">
        <f>SUM(L2698*O2687)</f>
        <v>383.11258235294116</v>
      </c>
      <c r="O2698" s="102">
        <f>SUM(N2698/1.17)</f>
        <v>327.44665158371043</v>
      </c>
      <c r="P2698" s="102">
        <f>SUM(N2698-O2698)</f>
        <v>55.665930769230727</v>
      </c>
    </row>
    <row r="2700" spans="1:17" x14ac:dyDescent="0.25">
      <c r="B2700" s="100">
        <v>2550</v>
      </c>
      <c r="G2700" s="81"/>
    </row>
    <row r="2701" spans="1:17" x14ac:dyDescent="0.25">
      <c r="B2701" s="100">
        <v>200</v>
      </c>
      <c r="D2701" s="93" t="s">
        <v>118</v>
      </c>
      <c r="E2701" s="93" t="s">
        <v>119</v>
      </c>
      <c r="F2701" s="93" t="s">
        <v>120</v>
      </c>
    </row>
    <row r="2702" spans="1:17" x14ac:dyDescent="0.25">
      <c r="B2702" s="101">
        <f>SUM(B2701/B2700)</f>
        <v>7.8431372549019607E-2</v>
      </c>
      <c r="D2702" s="102">
        <f>SUM(B2702*E2691)</f>
        <v>328.27264313725487</v>
      </c>
      <c r="E2702" s="102">
        <f>SUM(D2702/1.17)</f>
        <v>280.57490866432045</v>
      </c>
      <c r="F2702" s="102">
        <f>SUM(D2702-E2702)</f>
        <v>47.697734472934428</v>
      </c>
    </row>
    <row r="2710" spans="1:17" ht="18.75" x14ac:dyDescent="0.3">
      <c r="A2710" s="79"/>
      <c r="B2710" s="80" t="s">
        <v>16551</v>
      </c>
      <c r="G2710" s="81"/>
      <c r="K2710" s="79"/>
      <c r="L2710" s="80" t="s">
        <v>3746</v>
      </c>
      <c r="Q2710" s="81"/>
    </row>
    <row r="2711" spans="1:17" x14ac:dyDescent="0.25">
      <c r="A2711" s="79"/>
      <c r="B2711" t="s">
        <v>536</v>
      </c>
      <c r="F2711" s="82" t="s">
        <v>95</v>
      </c>
      <c r="G2711" s="81"/>
      <c r="K2711" s="79"/>
      <c r="L2711" t="s">
        <v>14642</v>
      </c>
      <c r="P2711" s="82" t="s">
        <v>95</v>
      </c>
      <c r="Q2711" s="81"/>
    </row>
    <row r="2712" spans="1:17" ht="18.75" x14ac:dyDescent="0.3">
      <c r="A2712" s="251"/>
      <c r="B2712" s="274"/>
      <c r="C2712" s="117" t="s">
        <v>96</v>
      </c>
      <c r="D2712" s="117"/>
      <c r="E2712" s="117"/>
      <c r="F2712" s="275">
        <v>44672</v>
      </c>
      <c r="G2712" s="276"/>
      <c r="K2712" s="251"/>
      <c r="L2712" s="274"/>
      <c r="M2712" s="117" t="s">
        <v>96</v>
      </c>
      <c r="N2712" s="117"/>
      <c r="O2712" s="117"/>
      <c r="P2712" s="275">
        <v>44674</v>
      </c>
      <c r="Q2712" s="276"/>
    </row>
    <row r="2713" spans="1:17" x14ac:dyDescent="0.25">
      <c r="A2713" s="84" t="s">
        <v>97</v>
      </c>
      <c r="B2713" s="85" t="s">
        <v>98</v>
      </c>
      <c r="C2713" s="85" t="s">
        <v>99</v>
      </c>
      <c r="D2713" s="85" t="s">
        <v>100</v>
      </c>
      <c r="E2713" s="85" t="s">
        <v>101</v>
      </c>
      <c r="F2713" s="85" t="s">
        <v>102</v>
      </c>
      <c r="G2713" s="86" t="s">
        <v>103</v>
      </c>
      <c r="K2713" s="84" t="s">
        <v>97</v>
      </c>
      <c r="L2713" s="85" t="s">
        <v>98</v>
      </c>
      <c r="M2713" s="85" t="s">
        <v>99</v>
      </c>
      <c r="N2713" s="85" t="s">
        <v>100</v>
      </c>
      <c r="O2713" s="85" t="s">
        <v>101</v>
      </c>
      <c r="P2713" s="85" t="s">
        <v>102</v>
      </c>
      <c r="Q2713" s="86" t="s">
        <v>103</v>
      </c>
    </row>
    <row r="2714" spans="1:17" x14ac:dyDescent="0.25">
      <c r="A2714" s="84" t="s">
        <v>2</v>
      </c>
      <c r="B2714" s="85" t="s">
        <v>16531</v>
      </c>
      <c r="C2714" s="85" t="s">
        <v>9</v>
      </c>
      <c r="D2714" s="85" t="s">
        <v>13</v>
      </c>
      <c r="E2714" s="96">
        <v>85</v>
      </c>
      <c r="F2714" s="85" t="s">
        <v>392</v>
      </c>
      <c r="G2714" s="86" t="s">
        <v>16532</v>
      </c>
      <c r="K2714" s="84" t="s">
        <v>2</v>
      </c>
      <c r="L2714" s="85" t="s">
        <v>1821</v>
      </c>
      <c r="M2714" s="85" t="s">
        <v>9</v>
      </c>
      <c r="N2714" s="85" t="s">
        <v>21</v>
      </c>
      <c r="O2714" s="96">
        <v>85</v>
      </c>
      <c r="P2714" s="85" t="s">
        <v>105</v>
      </c>
      <c r="Q2714" s="86" t="s">
        <v>16554</v>
      </c>
    </row>
    <row r="2715" spans="1:17" x14ac:dyDescent="0.25">
      <c r="A2715" s="84" t="s">
        <v>6</v>
      </c>
      <c r="B2715" s="85" t="s">
        <v>10417</v>
      </c>
      <c r="C2715" s="85" t="s">
        <v>20</v>
      </c>
      <c r="D2715" s="85" t="s">
        <v>21</v>
      </c>
      <c r="E2715" s="96">
        <v>55</v>
      </c>
      <c r="F2715" s="85" t="s">
        <v>392</v>
      </c>
      <c r="G2715" s="86" t="s">
        <v>16533</v>
      </c>
      <c r="K2715" s="84" t="s">
        <v>6</v>
      </c>
      <c r="L2715" s="85" t="s">
        <v>14814</v>
      </c>
      <c r="M2715" s="85" t="s">
        <v>9</v>
      </c>
      <c r="N2715" s="85" t="s">
        <v>21</v>
      </c>
      <c r="O2715" s="96">
        <v>55</v>
      </c>
      <c r="P2715" s="85" t="s">
        <v>392</v>
      </c>
      <c r="Q2715" s="86" t="s">
        <v>16555</v>
      </c>
    </row>
    <row r="2716" spans="1:17" x14ac:dyDescent="0.25">
      <c r="A2716" s="84" t="s">
        <v>32</v>
      </c>
      <c r="B2716" s="85" t="s">
        <v>16534</v>
      </c>
      <c r="C2716" s="85" t="s">
        <v>20</v>
      </c>
      <c r="D2716" s="85" t="s">
        <v>21</v>
      </c>
      <c r="E2716" s="96">
        <v>55</v>
      </c>
      <c r="F2716" s="85" t="s">
        <v>392</v>
      </c>
      <c r="G2716" s="86" t="s">
        <v>16535</v>
      </c>
      <c r="K2716" s="84" t="s">
        <v>32</v>
      </c>
      <c r="L2716" s="85" t="s">
        <v>3236</v>
      </c>
      <c r="M2716" s="85" t="s">
        <v>41</v>
      </c>
      <c r="N2716" s="85" t="s">
        <v>890</v>
      </c>
      <c r="O2716" s="96">
        <v>110</v>
      </c>
      <c r="P2716" s="85" t="s">
        <v>105</v>
      </c>
      <c r="Q2716" s="86" t="s">
        <v>16556</v>
      </c>
    </row>
    <row r="2717" spans="1:17" x14ac:dyDescent="0.25">
      <c r="A2717" s="84" t="s">
        <v>48</v>
      </c>
      <c r="B2717" s="85" t="s">
        <v>16536</v>
      </c>
      <c r="C2717" s="85" t="s">
        <v>20</v>
      </c>
      <c r="D2717" s="85" t="s">
        <v>13</v>
      </c>
      <c r="E2717" s="96">
        <v>125</v>
      </c>
      <c r="F2717" s="85" t="s">
        <v>105</v>
      </c>
      <c r="G2717" s="86" t="s">
        <v>16537</v>
      </c>
      <c r="K2717" s="84" t="s">
        <v>48</v>
      </c>
      <c r="L2717" s="85" t="s">
        <v>16557</v>
      </c>
      <c r="M2717" s="85" t="s">
        <v>9</v>
      </c>
      <c r="N2717" s="85" t="s">
        <v>22</v>
      </c>
      <c r="O2717" s="96">
        <v>135</v>
      </c>
      <c r="P2717" s="85" t="s">
        <v>105</v>
      </c>
      <c r="Q2717" s="86" t="s">
        <v>16558</v>
      </c>
    </row>
    <row r="2718" spans="1:17" x14ac:dyDescent="0.25">
      <c r="A2718" s="84" t="s">
        <v>49</v>
      </c>
      <c r="B2718" s="85" t="s">
        <v>16029</v>
      </c>
      <c r="C2718" s="85" t="s">
        <v>20</v>
      </c>
      <c r="D2718" s="85" t="s">
        <v>13</v>
      </c>
      <c r="E2718" s="96">
        <v>125</v>
      </c>
      <c r="F2718" s="85" t="s">
        <v>105</v>
      </c>
      <c r="G2718" s="86" t="s">
        <v>16538</v>
      </c>
      <c r="K2718" s="84" t="s">
        <v>49</v>
      </c>
      <c r="L2718" s="85" t="s">
        <v>16559</v>
      </c>
      <c r="M2718" s="85" t="s">
        <v>9</v>
      </c>
      <c r="N2718" s="85" t="s">
        <v>22</v>
      </c>
      <c r="O2718" s="96">
        <v>95</v>
      </c>
      <c r="P2718" s="85" t="s">
        <v>392</v>
      </c>
      <c r="Q2718" s="86" t="s">
        <v>16560</v>
      </c>
    </row>
    <row r="2719" spans="1:17" x14ac:dyDescent="0.25">
      <c r="A2719" s="84" t="s">
        <v>50</v>
      </c>
      <c r="B2719" s="85" t="s">
        <v>15537</v>
      </c>
      <c r="C2719" s="85" t="s">
        <v>20</v>
      </c>
      <c r="D2719" s="85" t="s">
        <v>21</v>
      </c>
      <c r="E2719" s="96">
        <v>85</v>
      </c>
      <c r="F2719" s="85" t="s">
        <v>105</v>
      </c>
      <c r="G2719" s="86" t="s">
        <v>16539</v>
      </c>
      <c r="K2719" s="84" t="s">
        <v>50</v>
      </c>
      <c r="L2719" s="85" t="s">
        <v>13836</v>
      </c>
      <c r="M2719" s="85" t="s">
        <v>9</v>
      </c>
      <c r="N2719" s="85" t="s">
        <v>21</v>
      </c>
      <c r="O2719" s="96">
        <v>55</v>
      </c>
      <c r="P2719" s="85" t="s">
        <v>392</v>
      </c>
      <c r="Q2719" s="86" t="s">
        <v>16561</v>
      </c>
    </row>
    <row r="2720" spans="1:17" x14ac:dyDescent="0.25">
      <c r="A2720" s="84" t="s">
        <v>51</v>
      </c>
      <c r="B2720" s="85" t="s">
        <v>4865</v>
      </c>
      <c r="C2720" s="85" t="s">
        <v>155</v>
      </c>
      <c r="D2720" s="85" t="s">
        <v>890</v>
      </c>
      <c r="E2720" s="96">
        <v>0</v>
      </c>
      <c r="F2720" s="85" t="s">
        <v>105</v>
      </c>
      <c r="G2720" s="86" t="s">
        <v>11299</v>
      </c>
      <c r="K2720" s="84" t="s">
        <v>51</v>
      </c>
      <c r="L2720" s="85" t="s">
        <v>13986</v>
      </c>
      <c r="M2720" s="85" t="s">
        <v>9</v>
      </c>
      <c r="N2720" s="85" t="s">
        <v>890</v>
      </c>
      <c r="O2720" s="96">
        <v>105</v>
      </c>
      <c r="P2720" s="85" t="s">
        <v>105</v>
      </c>
      <c r="Q2720" s="86" t="s">
        <v>16562</v>
      </c>
    </row>
    <row r="2721" spans="1:17" x14ac:dyDescent="0.25">
      <c r="A2721" s="84" t="s">
        <v>52</v>
      </c>
      <c r="B2721" s="85" t="s">
        <v>16540</v>
      </c>
      <c r="C2721" s="85" t="s">
        <v>20</v>
      </c>
      <c r="D2721" s="85" t="s">
        <v>28</v>
      </c>
      <c r="E2721" s="96">
        <v>0</v>
      </c>
      <c r="F2721" s="85" t="s">
        <v>105</v>
      </c>
      <c r="G2721" s="86" t="s">
        <v>12564</v>
      </c>
      <c r="K2721" s="84" t="s">
        <v>52</v>
      </c>
      <c r="L2721" s="85" t="s">
        <v>16563</v>
      </c>
      <c r="M2721" s="85" t="s">
        <v>9</v>
      </c>
      <c r="N2721" s="85" t="s">
        <v>21</v>
      </c>
      <c r="O2721" s="96">
        <v>85</v>
      </c>
      <c r="P2721" s="85" t="s">
        <v>105</v>
      </c>
      <c r="Q2721" s="86" t="s">
        <v>16564</v>
      </c>
    </row>
    <row r="2722" spans="1:17" x14ac:dyDescent="0.25">
      <c r="A2722" s="84" t="s">
        <v>53</v>
      </c>
      <c r="B2722" s="85" t="s">
        <v>16050</v>
      </c>
      <c r="C2722" s="85" t="s">
        <v>20</v>
      </c>
      <c r="D2722" s="85" t="s">
        <v>22</v>
      </c>
      <c r="E2722" s="96">
        <v>0</v>
      </c>
      <c r="F2722" s="85" t="s">
        <v>105</v>
      </c>
      <c r="G2722" s="86" t="s">
        <v>16051</v>
      </c>
      <c r="K2722" s="84" t="s">
        <v>53</v>
      </c>
      <c r="L2722" s="85" t="s">
        <v>16565</v>
      </c>
      <c r="M2722" s="85" t="s">
        <v>9</v>
      </c>
      <c r="N2722" s="85" t="s">
        <v>13</v>
      </c>
      <c r="O2722" s="96">
        <v>125</v>
      </c>
      <c r="P2722" s="85" t="s">
        <v>105</v>
      </c>
      <c r="Q2722" s="86" t="s">
        <v>16566</v>
      </c>
    </row>
    <row r="2723" spans="1:17" x14ac:dyDescent="0.25">
      <c r="A2723" s="84" t="s">
        <v>54</v>
      </c>
      <c r="B2723" s="85" t="s">
        <v>16541</v>
      </c>
      <c r="C2723" s="85" t="s">
        <v>20</v>
      </c>
      <c r="D2723" s="85" t="s">
        <v>22</v>
      </c>
      <c r="E2723" s="96">
        <v>0</v>
      </c>
      <c r="F2723" s="85" t="s">
        <v>105</v>
      </c>
      <c r="G2723" s="86" t="s">
        <v>16053</v>
      </c>
      <c r="K2723" s="84" t="s">
        <v>54</v>
      </c>
      <c r="L2723" s="85" t="s">
        <v>16567</v>
      </c>
      <c r="M2723" s="85" t="s">
        <v>9</v>
      </c>
      <c r="N2723" s="85" t="s">
        <v>13</v>
      </c>
      <c r="O2723" s="96">
        <v>125</v>
      </c>
      <c r="P2723" s="85" t="s">
        <v>105</v>
      </c>
      <c r="Q2723" s="86" t="s">
        <v>16568</v>
      </c>
    </row>
    <row r="2724" spans="1:17" x14ac:dyDescent="0.25">
      <c r="A2724" s="84" t="s">
        <v>55</v>
      </c>
      <c r="B2724" s="85" t="s">
        <v>9700</v>
      </c>
      <c r="C2724" s="85" t="s">
        <v>9</v>
      </c>
      <c r="D2724" s="85" t="s">
        <v>13</v>
      </c>
      <c r="E2724" s="96">
        <v>0</v>
      </c>
      <c r="F2724" s="85" t="s">
        <v>105</v>
      </c>
      <c r="G2724" s="86" t="s">
        <v>16178</v>
      </c>
      <c r="K2724" s="84" t="s">
        <v>55</v>
      </c>
      <c r="L2724" s="85" t="s">
        <v>16569</v>
      </c>
      <c r="M2724" s="85" t="s">
        <v>9</v>
      </c>
      <c r="N2724" s="85" t="s">
        <v>13</v>
      </c>
      <c r="O2724" s="96">
        <v>125</v>
      </c>
      <c r="P2724" s="85" t="s">
        <v>105</v>
      </c>
      <c r="Q2724" s="86" t="s">
        <v>16570</v>
      </c>
    </row>
    <row r="2725" spans="1:17" x14ac:dyDescent="0.25">
      <c r="A2725" s="84" t="s">
        <v>56</v>
      </c>
      <c r="B2725" s="85" t="s">
        <v>16203</v>
      </c>
      <c r="C2725" s="85" t="s">
        <v>9</v>
      </c>
      <c r="D2725" s="85" t="s">
        <v>21</v>
      </c>
      <c r="E2725" s="96">
        <v>0</v>
      </c>
      <c r="F2725" s="85" t="s">
        <v>105</v>
      </c>
      <c r="G2725" s="86" t="s">
        <v>16204</v>
      </c>
      <c r="K2725" s="84" t="s">
        <v>56</v>
      </c>
      <c r="L2725" s="85" t="s">
        <v>16571</v>
      </c>
      <c r="M2725" s="85" t="s">
        <v>20</v>
      </c>
      <c r="N2725" s="85" t="s">
        <v>13</v>
      </c>
      <c r="O2725" s="96">
        <v>125</v>
      </c>
      <c r="P2725" s="85" t="s">
        <v>105</v>
      </c>
      <c r="Q2725" s="86" t="s">
        <v>16572</v>
      </c>
    </row>
    <row r="2726" spans="1:17" x14ac:dyDescent="0.25">
      <c r="A2726" s="84" t="s">
        <v>57</v>
      </c>
      <c r="B2726" s="85" t="s">
        <v>16540</v>
      </c>
      <c r="C2726" s="85" t="s">
        <v>20</v>
      </c>
      <c r="D2726" s="85" t="s">
        <v>28</v>
      </c>
      <c r="E2726" s="96">
        <v>0</v>
      </c>
      <c r="F2726" s="85" t="s">
        <v>105</v>
      </c>
      <c r="G2726" s="86" t="s">
        <v>16333</v>
      </c>
      <c r="K2726" s="84" t="s">
        <v>57</v>
      </c>
      <c r="L2726" s="85" t="s">
        <v>16574</v>
      </c>
      <c r="M2726" s="85" t="s">
        <v>20</v>
      </c>
      <c r="N2726" s="85" t="s">
        <v>28</v>
      </c>
      <c r="O2726" s="96">
        <v>125</v>
      </c>
      <c r="P2726" s="85" t="s">
        <v>105</v>
      </c>
      <c r="Q2726" s="86" t="s">
        <v>16573</v>
      </c>
    </row>
    <row r="2727" spans="1:17" x14ac:dyDescent="0.25">
      <c r="A2727" s="84" t="s">
        <v>58</v>
      </c>
      <c r="B2727" s="85" t="s">
        <v>324</v>
      </c>
      <c r="C2727" s="85" t="s">
        <v>20</v>
      </c>
      <c r="D2727" s="85" t="s">
        <v>890</v>
      </c>
      <c r="E2727" s="96">
        <v>0</v>
      </c>
      <c r="F2727" s="85" t="s">
        <v>105</v>
      </c>
      <c r="G2727" s="86" t="s">
        <v>16335</v>
      </c>
      <c r="K2727" s="84" t="s">
        <v>58</v>
      </c>
      <c r="L2727" s="85" t="s">
        <v>16575</v>
      </c>
      <c r="M2727" s="85" t="s">
        <v>20</v>
      </c>
      <c r="N2727" s="85" t="s">
        <v>28</v>
      </c>
      <c r="O2727" s="96">
        <v>125</v>
      </c>
      <c r="P2727" s="85" t="s">
        <v>105</v>
      </c>
      <c r="Q2727" s="86" t="s">
        <v>16576</v>
      </c>
    </row>
    <row r="2728" spans="1:17" x14ac:dyDescent="0.25">
      <c r="A2728" s="84" t="s">
        <v>59</v>
      </c>
      <c r="B2728" s="85" t="s">
        <v>324</v>
      </c>
      <c r="C2728" s="85" t="s">
        <v>20</v>
      </c>
      <c r="D2728" s="85" t="s">
        <v>890</v>
      </c>
      <c r="E2728" s="96">
        <v>0</v>
      </c>
      <c r="F2728" s="85" t="s">
        <v>105</v>
      </c>
      <c r="G2728" s="86" t="s">
        <v>16337</v>
      </c>
      <c r="K2728" s="84" t="s">
        <v>59</v>
      </c>
      <c r="L2728" s="85" t="s">
        <v>16577</v>
      </c>
      <c r="M2728" s="85" t="s">
        <v>20</v>
      </c>
      <c r="N2728" s="85" t="s">
        <v>22</v>
      </c>
      <c r="O2728" s="96">
        <v>95</v>
      </c>
      <c r="P2728" s="85" t="s">
        <v>392</v>
      </c>
      <c r="Q2728" s="86" t="s">
        <v>16578</v>
      </c>
    </row>
    <row r="2729" spans="1:17" x14ac:dyDescent="0.25">
      <c r="A2729" s="84" t="s">
        <v>60</v>
      </c>
      <c r="B2729" s="85" t="s">
        <v>16550</v>
      </c>
      <c r="C2729" s="85" t="s">
        <v>20</v>
      </c>
      <c r="D2729" s="85" t="s">
        <v>13</v>
      </c>
      <c r="E2729" s="96">
        <v>0</v>
      </c>
      <c r="F2729" s="85" t="s">
        <v>381</v>
      </c>
      <c r="G2729" s="86" t="s">
        <v>16542</v>
      </c>
      <c r="K2729" s="84" t="s">
        <v>60</v>
      </c>
      <c r="L2729" s="85" t="s">
        <v>16060</v>
      </c>
      <c r="M2729" s="85" t="s">
        <v>20</v>
      </c>
      <c r="N2729" s="85" t="s">
        <v>21</v>
      </c>
      <c r="O2729" s="96">
        <v>55</v>
      </c>
      <c r="P2729" s="85" t="s">
        <v>392</v>
      </c>
      <c r="Q2729" s="86" t="s">
        <v>16579</v>
      </c>
    </row>
    <row r="2730" spans="1:17" x14ac:dyDescent="0.25">
      <c r="A2730" s="251"/>
      <c r="B2730" s="218"/>
      <c r="C2730" s="117"/>
      <c r="D2730" s="88" t="s">
        <v>104</v>
      </c>
      <c r="E2730" s="250">
        <f>SUM(E2714:E2729)</f>
        <v>530</v>
      </c>
      <c r="G2730" s="81"/>
      <c r="K2730" s="84" t="s">
        <v>61</v>
      </c>
      <c r="L2730" s="85" t="s">
        <v>16580</v>
      </c>
      <c r="M2730" s="85" t="s">
        <v>12</v>
      </c>
      <c r="N2730" s="85" t="s">
        <v>21</v>
      </c>
      <c r="O2730" s="96">
        <v>85</v>
      </c>
      <c r="P2730" s="85" t="s">
        <v>105</v>
      </c>
      <c r="Q2730" s="86" t="s">
        <v>16581</v>
      </c>
    </row>
    <row r="2731" spans="1:17" x14ac:dyDescent="0.25">
      <c r="A2731" s="251"/>
      <c r="B2731" s="117"/>
      <c r="C2731" s="117"/>
      <c r="D2731" s="311"/>
      <c r="E2731" s="312"/>
      <c r="G2731" s="81"/>
      <c r="K2731" s="84" t="s">
        <v>62</v>
      </c>
      <c r="L2731" s="85" t="s">
        <v>1923</v>
      </c>
      <c r="M2731" s="85" t="s">
        <v>9</v>
      </c>
      <c r="N2731" s="85" t="s">
        <v>72</v>
      </c>
      <c r="O2731" s="96">
        <v>0</v>
      </c>
      <c r="P2731" s="85" t="s">
        <v>105</v>
      </c>
      <c r="Q2731" s="86" t="s">
        <v>14278</v>
      </c>
    </row>
    <row r="2732" spans="1:17" ht="18.75" x14ac:dyDescent="0.3">
      <c r="A2732" s="79"/>
      <c r="B2732" s="80"/>
      <c r="C2732" t="s">
        <v>393</v>
      </c>
      <c r="E2732" s="115"/>
      <c r="F2732" s="83">
        <v>44674</v>
      </c>
      <c r="G2732" s="81"/>
      <c r="K2732" s="84" t="s">
        <v>64</v>
      </c>
      <c r="L2732" s="85" t="s">
        <v>985</v>
      </c>
      <c r="M2732" s="85" t="s">
        <v>9</v>
      </c>
      <c r="N2732" s="85" t="s">
        <v>13</v>
      </c>
      <c r="O2732" s="96">
        <v>0</v>
      </c>
      <c r="P2732" s="85" t="s">
        <v>105</v>
      </c>
      <c r="Q2732" s="86" t="s">
        <v>15215</v>
      </c>
    </row>
    <row r="2733" spans="1:17" x14ac:dyDescent="0.25">
      <c r="A2733" s="84" t="s">
        <v>97</v>
      </c>
      <c r="B2733" s="85" t="s">
        <v>98</v>
      </c>
      <c r="C2733" s="85" t="s">
        <v>99</v>
      </c>
      <c r="D2733" s="85" t="s">
        <v>100</v>
      </c>
      <c r="E2733" s="85" t="s">
        <v>101</v>
      </c>
      <c r="F2733" s="85" t="s">
        <v>102</v>
      </c>
      <c r="G2733" s="86" t="s">
        <v>103</v>
      </c>
      <c r="K2733" s="84" t="s">
        <v>66</v>
      </c>
      <c r="L2733" s="85" t="s">
        <v>3801</v>
      </c>
      <c r="M2733" s="85" t="s">
        <v>9</v>
      </c>
      <c r="N2733" s="85" t="s">
        <v>13</v>
      </c>
      <c r="O2733" s="96">
        <v>0</v>
      </c>
      <c r="P2733" s="85" t="s">
        <v>105</v>
      </c>
      <c r="Q2733" s="86" t="s">
        <v>16180</v>
      </c>
    </row>
    <row r="2734" spans="1:17" x14ac:dyDescent="0.25">
      <c r="A2734" s="84" t="s">
        <v>2</v>
      </c>
      <c r="B2734" s="85" t="s">
        <v>16543</v>
      </c>
      <c r="C2734" s="85" t="s">
        <v>890</v>
      </c>
      <c r="D2734" s="85" t="s">
        <v>155</v>
      </c>
      <c r="E2734" s="96">
        <v>80</v>
      </c>
      <c r="F2734" s="85" t="s">
        <v>392</v>
      </c>
      <c r="G2734" s="86" t="s">
        <v>16544</v>
      </c>
      <c r="K2734" s="84" t="s">
        <v>67</v>
      </c>
      <c r="L2734" s="85" t="s">
        <v>3948</v>
      </c>
      <c r="M2734" s="85" t="s">
        <v>20</v>
      </c>
      <c r="N2734" s="85" t="s">
        <v>890</v>
      </c>
      <c r="O2734" s="96">
        <v>0</v>
      </c>
      <c r="P2734" s="85" t="s">
        <v>105</v>
      </c>
      <c r="Q2734" s="86" t="s">
        <v>16194</v>
      </c>
    </row>
    <row r="2735" spans="1:17" x14ac:dyDescent="0.25">
      <c r="A2735" s="84" t="s">
        <v>6</v>
      </c>
      <c r="B2735" s="85" t="s">
        <v>16545</v>
      </c>
      <c r="C2735" s="85" t="s">
        <v>21</v>
      </c>
      <c r="D2735" s="85" t="s">
        <v>9</v>
      </c>
      <c r="E2735" s="96">
        <v>85</v>
      </c>
      <c r="F2735" s="85" t="s">
        <v>105</v>
      </c>
      <c r="G2735" s="86" t="s">
        <v>16546</v>
      </c>
      <c r="K2735" s="84" t="s">
        <v>121</v>
      </c>
      <c r="L2735" s="85" t="s">
        <v>16582</v>
      </c>
      <c r="M2735" s="85" t="s">
        <v>20</v>
      </c>
      <c r="N2735" s="85" t="s">
        <v>890</v>
      </c>
      <c r="O2735" s="96">
        <v>0</v>
      </c>
      <c r="P2735" s="85" t="s">
        <v>105</v>
      </c>
      <c r="Q2735" s="86" t="s">
        <v>16196</v>
      </c>
    </row>
    <row r="2736" spans="1:17" x14ac:dyDescent="0.25">
      <c r="A2736" s="84" t="s">
        <v>32</v>
      </c>
      <c r="B2736" s="85" t="s">
        <v>16547</v>
      </c>
      <c r="C2736" s="85" t="s">
        <v>21</v>
      </c>
      <c r="D2736" s="85" t="s">
        <v>9</v>
      </c>
      <c r="E2736" s="96">
        <v>85</v>
      </c>
      <c r="F2736" s="85" t="s">
        <v>105</v>
      </c>
      <c r="G2736" s="86" t="s">
        <v>16548</v>
      </c>
      <c r="K2736" s="84" t="s">
        <v>122</v>
      </c>
      <c r="L2736" s="85" t="s">
        <v>15988</v>
      </c>
      <c r="M2736" s="85" t="s">
        <v>20</v>
      </c>
      <c r="N2736" s="85" t="s">
        <v>22</v>
      </c>
      <c r="O2736" s="96">
        <v>0</v>
      </c>
      <c r="P2736" s="85" t="s">
        <v>105</v>
      </c>
      <c r="Q2736" s="86" t="s">
        <v>15989</v>
      </c>
    </row>
    <row r="2737" spans="1:17" x14ac:dyDescent="0.25">
      <c r="A2737" s="84" t="s">
        <v>48</v>
      </c>
      <c r="B2737" s="85" t="s">
        <v>8086</v>
      </c>
      <c r="C2737" s="85" t="s">
        <v>21</v>
      </c>
      <c r="D2737" s="85" t="s">
        <v>9</v>
      </c>
      <c r="E2737" s="96">
        <v>0</v>
      </c>
      <c r="F2737" s="85" t="s">
        <v>105</v>
      </c>
      <c r="G2737" s="86" t="s">
        <v>16299</v>
      </c>
      <c r="K2737" s="84" t="s">
        <v>123</v>
      </c>
      <c r="L2737" s="85" t="s">
        <v>13962</v>
      </c>
      <c r="M2737" s="85" t="s">
        <v>20</v>
      </c>
      <c r="N2737" s="85" t="s">
        <v>13</v>
      </c>
      <c r="O2737" s="96">
        <v>0</v>
      </c>
      <c r="P2737" s="85" t="s">
        <v>105</v>
      </c>
      <c r="Q2737" s="86" t="s">
        <v>15994</v>
      </c>
    </row>
    <row r="2738" spans="1:17" x14ac:dyDescent="0.25">
      <c r="A2738" s="84" t="s">
        <v>49</v>
      </c>
      <c r="B2738" s="85" t="s">
        <v>16549</v>
      </c>
      <c r="C2738" s="85" t="s">
        <v>22</v>
      </c>
      <c r="D2738" s="85" t="s">
        <v>20</v>
      </c>
      <c r="E2738" s="96">
        <v>0</v>
      </c>
      <c r="F2738" s="85" t="s">
        <v>105</v>
      </c>
      <c r="G2738" s="86" t="s">
        <v>16309</v>
      </c>
      <c r="K2738" s="84" t="s">
        <v>124</v>
      </c>
      <c r="L2738" s="85" t="s">
        <v>16583</v>
      </c>
      <c r="M2738" s="85" t="s">
        <v>41</v>
      </c>
      <c r="N2738" s="85" t="s">
        <v>28</v>
      </c>
      <c r="O2738" s="96">
        <v>0</v>
      </c>
      <c r="P2738" s="85" t="s">
        <v>105</v>
      </c>
      <c r="Q2738" s="86" t="s">
        <v>15997</v>
      </c>
    </row>
    <row r="2739" spans="1:17" x14ac:dyDescent="0.25">
      <c r="A2739" s="84" t="s">
        <v>50</v>
      </c>
      <c r="B2739" s="85" t="s">
        <v>1570</v>
      </c>
      <c r="C2739" s="85" t="s">
        <v>21</v>
      </c>
      <c r="D2739" s="85" t="s">
        <v>9</v>
      </c>
      <c r="E2739" s="96">
        <v>0</v>
      </c>
      <c r="F2739" s="85" t="s">
        <v>105</v>
      </c>
      <c r="G2739" s="86" t="s">
        <v>16415</v>
      </c>
      <c r="K2739" s="84" t="s">
        <v>125</v>
      </c>
      <c r="L2739" s="85" t="s">
        <v>16000</v>
      </c>
      <c r="M2739" s="85" t="s">
        <v>9</v>
      </c>
      <c r="N2739" s="85" t="s">
        <v>21</v>
      </c>
      <c r="O2739" s="96">
        <v>0</v>
      </c>
      <c r="P2739" s="85" t="s">
        <v>105</v>
      </c>
      <c r="Q2739" s="86" t="s">
        <v>16001</v>
      </c>
    </row>
    <row r="2740" spans="1:17" x14ac:dyDescent="0.25">
      <c r="A2740" s="84" t="s">
        <v>51</v>
      </c>
      <c r="B2740" s="85" t="s">
        <v>6311</v>
      </c>
      <c r="C2740" s="85" t="s">
        <v>21</v>
      </c>
      <c r="D2740" s="85" t="s">
        <v>20</v>
      </c>
      <c r="E2740" s="96">
        <v>0</v>
      </c>
      <c r="F2740" s="85" t="s">
        <v>105</v>
      </c>
      <c r="G2740" s="86" t="s">
        <v>16539</v>
      </c>
      <c r="K2740" s="84" t="s">
        <v>126</v>
      </c>
      <c r="L2740" s="85" t="s">
        <v>13447</v>
      </c>
      <c r="M2740" s="85" t="s">
        <v>9</v>
      </c>
      <c r="N2740" s="85" t="s">
        <v>13</v>
      </c>
      <c r="O2740" s="96">
        <v>0</v>
      </c>
      <c r="P2740" s="85" t="s">
        <v>105</v>
      </c>
      <c r="Q2740" s="86" t="s">
        <v>16235</v>
      </c>
    </row>
    <row r="2741" spans="1:17" x14ac:dyDescent="0.25">
      <c r="D2741" s="255" t="s">
        <v>104</v>
      </c>
      <c r="E2741" s="256">
        <f>SUM(E2734:E2740)</f>
        <v>250</v>
      </c>
      <c r="G2741" s="81"/>
      <c r="K2741" s="84" t="s">
        <v>127</v>
      </c>
      <c r="L2741" s="85" t="s">
        <v>16205</v>
      </c>
      <c r="M2741" s="85" t="s">
        <v>5</v>
      </c>
      <c r="N2741" s="85" t="s">
        <v>21</v>
      </c>
      <c r="O2741" s="96">
        <v>0</v>
      </c>
      <c r="P2741" s="85" t="s">
        <v>105</v>
      </c>
      <c r="Q2741" s="86" t="s">
        <v>16206</v>
      </c>
    </row>
    <row r="2742" spans="1:17" x14ac:dyDescent="0.25">
      <c r="C2742" s="90"/>
      <c r="K2742" s="84" t="s">
        <v>128</v>
      </c>
      <c r="L2742" s="85" t="s">
        <v>6100</v>
      </c>
      <c r="M2742" s="85" t="s">
        <v>20</v>
      </c>
      <c r="N2742" s="85" t="s">
        <v>13</v>
      </c>
      <c r="O2742" s="96">
        <v>0</v>
      </c>
      <c r="P2742" s="85" t="s">
        <v>105</v>
      </c>
      <c r="Q2742" s="86" t="s">
        <v>16324</v>
      </c>
    </row>
    <row r="2743" spans="1:17" x14ac:dyDescent="0.25">
      <c r="C2743" t="s">
        <v>104</v>
      </c>
      <c r="D2743" s="205">
        <f>SUM(E2730+E2741)</f>
        <v>780</v>
      </c>
      <c r="E2743" s="273">
        <f>SUM(D2743*1.95583)</f>
        <v>1525.5473999999999</v>
      </c>
      <c r="K2743" s="251"/>
      <c r="L2743" s="218"/>
      <c r="M2743" s="117"/>
      <c r="N2743" s="88" t="s">
        <v>104</v>
      </c>
      <c r="O2743" s="250">
        <f>SUM(O2714:O2742)</f>
        <v>1710</v>
      </c>
      <c r="Q2743" s="81"/>
    </row>
    <row r="2744" spans="1:17" x14ac:dyDescent="0.25">
      <c r="D2744" s="205"/>
      <c r="E2744" s="273"/>
      <c r="K2744" s="251"/>
      <c r="L2744" s="117"/>
      <c r="M2744" s="117"/>
      <c r="N2744" s="311"/>
      <c r="O2744" s="312"/>
      <c r="Q2744" s="81"/>
    </row>
    <row r="2745" spans="1:17" ht="18.75" x14ac:dyDescent="0.3">
      <c r="E2745" s="91"/>
      <c r="G2745" s="81"/>
      <c r="K2745" s="79"/>
      <c r="L2745" s="80"/>
      <c r="M2745" t="s">
        <v>393</v>
      </c>
      <c r="O2745" s="115"/>
      <c r="P2745" s="83">
        <v>44676</v>
      </c>
      <c r="Q2745" s="81"/>
    </row>
    <row r="2746" spans="1:17" ht="15.75" x14ac:dyDescent="0.25">
      <c r="B2746" s="116" t="s">
        <v>16552</v>
      </c>
      <c r="C2746" s="116" t="s">
        <v>536</v>
      </c>
      <c r="E2746" s="91"/>
      <c r="F2746" s="81"/>
      <c r="G2746" s="81"/>
      <c r="K2746" s="84" t="s">
        <v>97</v>
      </c>
      <c r="L2746" s="85" t="s">
        <v>98</v>
      </c>
      <c r="M2746" s="85" t="s">
        <v>99</v>
      </c>
      <c r="N2746" s="85" t="s">
        <v>100</v>
      </c>
      <c r="O2746" s="85" t="s">
        <v>101</v>
      </c>
      <c r="P2746" s="85" t="s">
        <v>102</v>
      </c>
      <c r="Q2746" s="86" t="s">
        <v>103</v>
      </c>
    </row>
    <row r="2747" spans="1:17" x14ac:dyDescent="0.25">
      <c r="A2747" s="79"/>
      <c r="B2747" s="92">
        <v>44677</v>
      </c>
      <c r="F2747" t="s">
        <v>5758</v>
      </c>
      <c r="G2747" s="81"/>
      <c r="K2747" s="84" t="s">
        <v>2</v>
      </c>
      <c r="L2747" s="85" t="s">
        <v>4661</v>
      </c>
      <c r="M2747" s="85" t="s">
        <v>22</v>
      </c>
      <c r="N2747" s="85" t="s">
        <v>12</v>
      </c>
      <c r="O2747" s="96">
        <v>135</v>
      </c>
      <c r="P2747" s="85" t="s">
        <v>105</v>
      </c>
      <c r="Q2747" s="86" t="s">
        <v>16584</v>
      </c>
    </row>
    <row r="2748" spans="1:17" x14ac:dyDescent="0.25">
      <c r="A2748" s="84" t="s">
        <v>97</v>
      </c>
      <c r="B2748" s="93" t="s">
        <v>106</v>
      </c>
      <c r="C2748" s="93" t="s">
        <v>107</v>
      </c>
      <c r="K2748" s="84" t="s">
        <v>6</v>
      </c>
      <c r="L2748" s="85" t="s">
        <v>11648</v>
      </c>
      <c r="M2748" s="85" t="s">
        <v>13</v>
      </c>
      <c r="N2748" s="85" t="s">
        <v>20</v>
      </c>
      <c r="O2748" s="96">
        <v>125</v>
      </c>
      <c r="P2748" s="85" t="s">
        <v>105</v>
      </c>
      <c r="Q2748" s="86" t="s">
        <v>16585</v>
      </c>
    </row>
    <row r="2749" spans="1:17" x14ac:dyDescent="0.25">
      <c r="A2749" s="84">
        <v>1</v>
      </c>
      <c r="B2749" s="85" t="s">
        <v>108</v>
      </c>
      <c r="C2749" s="96">
        <v>14</v>
      </c>
      <c r="G2749" s="81"/>
      <c r="K2749" s="84" t="s">
        <v>32</v>
      </c>
      <c r="L2749" s="85" t="s">
        <v>16586</v>
      </c>
      <c r="M2749" s="85" t="s">
        <v>13</v>
      </c>
      <c r="N2749" s="85" t="s">
        <v>41</v>
      </c>
      <c r="O2749" s="96">
        <v>90</v>
      </c>
      <c r="P2749" s="85" t="s">
        <v>392</v>
      </c>
      <c r="Q2749" s="86" t="s">
        <v>16587</v>
      </c>
    </row>
    <row r="2750" spans="1:17" x14ac:dyDescent="0.25">
      <c r="A2750" s="84" t="s">
        <v>6</v>
      </c>
      <c r="B2750" s="85" t="s">
        <v>109</v>
      </c>
      <c r="C2750" s="96">
        <v>0</v>
      </c>
      <c r="E2750" t="s">
        <v>12375</v>
      </c>
      <c r="G2750" s="81"/>
      <c r="K2750" s="84" t="s">
        <v>48</v>
      </c>
      <c r="L2750" s="85" t="s">
        <v>14279</v>
      </c>
      <c r="M2750" s="85" t="s">
        <v>28</v>
      </c>
      <c r="N2750" s="85" t="s">
        <v>9</v>
      </c>
      <c r="O2750" s="96">
        <v>85</v>
      </c>
      <c r="P2750" s="85" t="s">
        <v>392</v>
      </c>
      <c r="Q2750" s="86" t="s">
        <v>16588</v>
      </c>
    </row>
    <row r="2751" spans="1:17" x14ac:dyDescent="0.25">
      <c r="A2751" s="84">
        <v>3</v>
      </c>
      <c r="B2751" s="85" t="s">
        <v>110</v>
      </c>
      <c r="C2751" s="96">
        <v>0</v>
      </c>
      <c r="F2751" t="s">
        <v>12376</v>
      </c>
      <c r="G2751" s="81"/>
      <c r="K2751" s="84" t="s">
        <v>49</v>
      </c>
      <c r="L2751" s="85" t="s">
        <v>16589</v>
      </c>
      <c r="M2751" s="85" t="s">
        <v>21</v>
      </c>
      <c r="N2751" s="85" t="s">
        <v>9</v>
      </c>
      <c r="O2751" s="96">
        <v>55</v>
      </c>
      <c r="P2751" s="85" t="s">
        <v>392</v>
      </c>
      <c r="Q2751" s="86" t="s">
        <v>16590</v>
      </c>
    </row>
    <row r="2752" spans="1:17" x14ac:dyDescent="0.25">
      <c r="A2752" s="84">
        <v>4</v>
      </c>
      <c r="B2752" s="94" t="s">
        <v>111</v>
      </c>
      <c r="C2752" s="96">
        <v>35</v>
      </c>
      <c r="G2752" s="81"/>
      <c r="K2752" s="84" t="s">
        <v>50</v>
      </c>
      <c r="L2752" s="85" t="s">
        <v>16591</v>
      </c>
      <c r="M2752" s="85" t="s">
        <v>21</v>
      </c>
      <c r="N2752" s="85" t="s">
        <v>9</v>
      </c>
      <c r="O2752" s="96">
        <v>55</v>
      </c>
      <c r="P2752" s="85" t="s">
        <v>392</v>
      </c>
      <c r="Q2752" s="86" t="s">
        <v>16592</v>
      </c>
    </row>
    <row r="2753" spans="1:17" x14ac:dyDescent="0.25">
      <c r="A2753" s="79"/>
      <c r="B2753" s="95" t="s">
        <v>104</v>
      </c>
      <c r="C2753" s="96">
        <f>SUM(C2749:C2752)</f>
        <v>49</v>
      </c>
      <c r="G2753" s="81"/>
      <c r="K2753" s="84" t="s">
        <v>51</v>
      </c>
      <c r="L2753" s="85" t="s">
        <v>3180</v>
      </c>
      <c r="M2753" s="85" t="s">
        <v>21</v>
      </c>
      <c r="N2753" s="85" t="s">
        <v>20</v>
      </c>
      <c r="O2753" s="96">
        <v>55</v>
      </c>
      <c r="P2753" s="85" t="s">
        <v>392</v>
      </c>
      <c r="Q2753" s="86" t="s">
        <v>16593</v>
      </c>
    </row>
    <row r="2754" spans="1:17" x14ac:dyDescent="0.25">
      <c r="A2754" s="79"/>
      <c r="B2754" s="290"/>
      <c r="C2754" s="252"/>
      <c r="G2754" s="81"/>
      <c r="K2754" s="84" t="s">
        <v>52</v>
      </c>
      <c r="L2754" s="85" t="s">
        <v>3181</v>
      </c>
      <c r="M2754" s="85" t="s">
        <v>21</v>
      </c>
      <c r="N2754" s="85" t="s">
        <v>20</v>
      </c>
      <c r="O2754" s="96">
        <v>27.5</v>
      </c>
      <c r="P2754" s="85" t="s">
        <v>392</v>
      </c>
      <c r="Q2754" s="86" t="s">
        <v>16594</v>
      </c>
    </row>
    <row r="2755" spans="1:17" x14ac:dyDescent="0.25">
      <c r="A2755" s="79"/>
      <c r="B2755" s="290"/>
      <c r="C2755" s="252"/>
      <c r="D2755" s="117"/>
      <c r="E2755" s="117"/>
      <c r="F2755" s="117"/>
      <c r="G2755" s="276"/>
      <c r="K2755" s="84" t="s">
        <v>53</v>
      </c>
      <c r="L2755" s="85" t="s">
        <v>16595</v>
      </c>
      <c r="M2755" s="85" t="s">
        <v>21</v>
      </c>
      <c r="N2755" s="85" t="s">
        <v>20</v>
      </c>
      <c r="O2755" s="96">
        <v>55</v>
      </c>
      <c r="P2755" s="85" t="s">
        <v>392</v>
      </c>
      <c r="Q2755" s="86" t="s">
        <v>16596</v>
      </c>
    </row>
    <row r="2756" spans="1:17" x14ac:dyDescent="0.25">
      <c r="A2756" s="79"/>
      <c r="C2756" s="85" t="s">
        <v>2354</v>
      </c>
      <c r="D2756" s="96">
        <v>0</v>
      </c>
      <c r="E2756" s="85"/>
      <c r="G2756" s="81"/>
      <c r="K2756" s="84" t="s">
        <v>54</v>
      </c>
      <c r="L2756" s="85" t="s">
        <v>14131</v>
      </c>
      <c r="M2756" s="85" t="s">
        <v>13</v>
      </c>
      <c r="N2756" s="85" t="s">
        <v>20</v>
      </c>
      <c r="O2756" s="96">
        <v>0</v>
      </c>
      <c r="P2756" s="85" t="s">
        <v>105</v>
      </c>
      <c r="Q2756" s="86" t="s">
        <v>14132</v>
      </c>
    </row>
    <row r="2757" spans="1:17" x14ac:dyDescent="0.25">
      <c r="A2757" s="79"/>
      <c r="C2757" s="85" t="s">
        <v>112</v>
      </c>
      <c r="D2757" s="96">
        <f>SUM(D2743)</f>
        <v>780</v>
      </c>
      <c r="E2757" s="99">
        <f>SUM(D2757*1.95583)</f>
        <v>1525.5473999999999</v>
      </c>
      <c r="G2757" s="81"/>
      <c r="K2757" s="84" t="s">
        <v>55</v>
      </c>
      <c r="L2757" s="85" t="s">
        <v>16169</v>
      </c>
      <c r="M2757" s="85" t="s">
        <v>21</v>
      </c>
      <c r="N2757" s="85" t="s">
        <v>9</v>
      </c>
      <c r="O2757" s="96">
        <v>0</v>
      </c>
      <c r="P2757" s="85" t="s">
        <v>105</v>
      </c>
      <c r="Q2757" s="86" t="s">
        <v>16170</v>
      </c>
    </row>
    <row r="2758" spans="1:17" x14ac:dyDescent="0.25">
      <c r="A2758" s="79"/>
      <c r="C2758" s="85" t="s">
        <v>113</v>
      </c>
      <c r="D2758" s="96">
        <f>SUM(C2753)</f>
        <v>49</v>
      </c>
      <c r="E2758" s="85"/>
      <c r="G2758" s="81"/>
      <c r="K2758" s="84" t="s">
        <v>56</v>
      </c>
      <c r="L2758" s="85" t="s">
        <v>16366</v>
      </c>
      <c r="M2758" s="85" t="s">
        <v>22</v>
      </c>
      <c r="N2758" s="85" t="s">
        <v>20</v>
      </c>
      <c r="O2758" s="96">
        <v>0</v>
      </c>
      <c r="P2758" s="85" t="s">
        <v>105</v>
      </c>
      <c r="Q2758" s="86" t="s">
        <v>16367</v>
      </c>
    </row>
    <row r="2759" spans="1:17" x14ac:dyDescent="0.25">
      <c r="A2759" s="79"/>
      <c r="C2759" s="85" t="s">
        <v>114</v>
      </c>
      <c r="D2759" s="96">
        <f>SUM(D2756+D2757-D2758)</f>
        <v>731</v>
      </c>
      <c r="E2759" s="85"/>
      <c r="G2759" s="81" t="s">
        <v>5758</v>
      </c>
      <c r="K2759" s="84" t="s">
        <v>57</v>
      </c>
      <c r="L2759" s="85" t="s">
        <v>1198</v>
      </c>
      <c r="M2759" s="85" t="s">
        <v>22</v>
      </c>
      <c r="N2759" s="85" t="s">
        <v>5</v>
      </c>
      <c r="O2759" s="96">
        <v>0</v>
      </c>
      <c r="P2759" s="85" t="s">
        <v>105</v>
      </c>
      <c r="Q2759" s="86" t="s">
        <v>16383</v>
      </c>
    </row>
    <row r="2760" spans="1:17" x14ac:dyDescent="0.25">
      <c r="A2760" s="79"/>
      <c r="C2760" s="94" t="s">
        <v>2355</v>
      </c>
      <c r="D2760" s="96">
        <v>0</v>
      </c>
      <c r="E2760" s="85"/>
      <c r="G2760" s="81"/>
      <c r="N2760" s="255" t="s">
        <v>104</v>
      </c>
      <c r="O2760" s="256">
        <f>SUM(O2747:O2759)</f>
        <v>682.5</v>
      </c>
      <c r="Q2760" s="81"/>
    </row>
    <row r="2761" spans="1:17" x14ac:dyDescent="0.25">
      <c r="M2761" s="90"/>
    </row>
    <row r="2762" spans="1:17" x14ac:dyDescent="0.25">
      <c r="M2762" t="s">
        <v>104</v>
      </c>
      <c r="N2762" s="205">
        <f>SUM(O2743+O2760)</f>
        <v>2392.5</v>
      </c>
      <c r="O2762" s="273">
        <f>SUM(N2762*1.95583)</f>
        <v>4679.3232749999997</v>
      </c>
    </row>
    <row r="2763" spans="1:17" x14ac:dyDescent="0.25">
      <c r="N2763" s="205"/>
      <c r="O2763" s="273"/>
    </row>
    <row r="2764" spans="1:17" x14ac:dyDescent="0.25">
      <c r="O2764" s="91"/>
      <c r="Q2764" s="81"/>
    </row>
    <row r="2765" spans="1:17" ht="15.75" x14ac:dyDescent="0.25">
      <c r="L2765" s="116" t="s">
        <v>16553</v>
      </c>
      <c r="M2765" s="116" t="s">
        <v>14642</v>
      </c>
      <c r="O2765" s="91"/>
      <c r="P2765" s="81"/>
      <c r="Q2765" s="81"/>
    </row>
    <row r="2766" spans="1:17" x14ac:dyDescent="0.25">
      <c r="B2766" s="100">
        <v>2550</v>
      </c>
      <c r="G2766" s="81"/>
      <c r="K2766" s="79"/>
      <c r="L2766" s="92">
        <v>44677</v>
      </c>
      <c r="P2766" t="s">
        <v>5758</v>
      </c>
      <c r="Q2766" s="81"/>
    </row>
    <row r="2767" spans="1:17" x14ac:dyDescent="0.25">
      <c r="B2767" s="100">
        <v>200</v>
      </c>
      <c r="D2767" s="93" t="s">
        <v>118</v>
      </c>
      <c r="E2767" s="93" t="s">
        <v>119</v>
      </c>
      <c r="F2767" s="93" t="s">
        <v>120</v>
      </c>
      <c r="K2767" s="84" t="s">
        <v>97</v>
      </c>
      <c r="L2767" s="93" t="s">
        <v>106</v>
      </c>
      <c r="M2767" s="93" t="s">
        <v>107</v>
      </c>
    </row>
    <row r="2768" spans="1:17" x14ac:dyDescent="0.25">
      <c r="B2768" s="101">
        <f>SUM(B2767/B2766)</f>
        <v>7.8431372549019607E-2</v>
      </c>
      <c r="D2768" s="102">
        <f>SUM(B2768*E2757)</f>
        <v>119.65077647058823</v>
      </c>
      <c r="E2768" s="102">
        <f>SUM(D2768/1.17)</f>
        <v>102.26562091503268</v>
      </c>
      <c r="F2768" s="102">
        <f>SUM(D2768-E2768)</f>
        <v>17.385155555555542</v>
      </c>
      <c r="K2768" s="84">
        <v>1</v>
      </c>
      <c r="L2768" s="85" t="s">
        <v>108</v>
      </c>
      <c r="M2768" s="96">
        <v>13</v>
      </c>
      <c r="Q2768" s="81"/>
    </row>
    <row r="2769" spans="11:17" x14ac:dyDescent="0.25">
      <c r="K2769" s="84" t="s">
        <v>6</v>
      </c>
      <c r="L2769" s="85" t="s">
        <v>109</v>
      </c>
      <c r="M2769" s="96">
        <v>0</v>
      </c>
      <c r="O2769" t="s">
        <v>12375</v>
      </c>
      <c r="Q2769" s="81"/>
    </row>
    <row r="2770" spans="11:17" x14ac:dyDescent="0.25">
      <c r="K2770" s="84">
        <v>3</v>
      </c>
      <c r="L2770" s="85" t="s">
        <v>110</v>
      </c>
      <c r="M2770" s="96">
        <v>0</v>
      </c>
      <c r="P2770" t="s">
        <v>12376</v>
      </c>
      <c r="Q2770" s="81"/>
    </row>
    <row r="2771" spans="11:17" x14ac:dyDescent="0.25">
      <c r="K2771" s="84">
        <v>4</v>
      </c>
      <c r="L2771" s="94" t="s">
        <v>111</v>
      </c>
      <c r="M2771" s="96">
        <v>35</v>
      </c>
      <c r="Q2771" s="81"/>
    </row>
    <row r="2772" spans="11:17" x14ac:dyDescent="0.25">
      <c r="K2772" s="79"/>
      <c r="L2772" s="95" t="s">
        <v>104</v>
      </c>
      <c r="M2772" s="96">
        <f>SUM(M2768:M2771)</f>
        <v>48</v>
      </c>
      <c r="Q2772" s="81"/>
    </row>
    <row r="2773" spans="11:17" x14ac:dyDescent="0.25">
      <c r="K2773" s="79"/>
      <c r="L2773" s="290"/>
      <c r="M2773" s="252"/>
      <c r="Q2773" s="81"/>
    </row>
    <row r="2774" spans="11:17" x14ac:dyDescent="0.25">
      <c r="K2774" s="79"/>
      <c r="L2774" s="290"/>
      <c r="M2774" s="252"/>
      <c r="N2774" s="117"/>
      <c r="O2774" s="117"/>
      <c r="P2774" s="117"/>
      <c r="Q2774" s="276"/>
    </row>
    <row r="2775" spans="11:17" x14ac:dyDescent="0.25">
      <c r="K2775" s="79"/>
      <c r="M2775" s="85" t="s">
        <v>2354</v>
      </c>
      <c r="N2775" s="96">
        <v>0</v>
      </c>
      <c r="O2775" s="85"/>
      <c r="Q2775" s="81"/>
    </row>
    <row r="2776" spans="11:17" x14ac:dyDescent="0.25">
      <c r="K2776" s="79"/>
      <c r="M2776" s="85" t="s">
        <v>112</v>
      </c>
      <c r="N2776" s="96">
        <f>SUM(N2762)</f>
        <v>2392.5</v>
      </c>
      <c r="O2776" s="99">
        <f>SUM(N2776*1.95583)</f>
        <v>4679.3232749999997</v>
      </c>
      <c r="Q2776" s="81"/>
    </row>
    <row r="2777" spans="11:17" x14ac:dyDescent="0.25">
      <c r="K2777" s="79"/>
      <c r="M2777" s="85" t="s">
        <v>113</v>
      </c>
      <c r="N2777" s="96">
        <f>SUM(M2772)</f>
        <v>48</v>
      </c>
      <c r="O2777" s="85"/>
      <c r="Q2777" s="81"/>
    </row>
    <row r="2778" spans="11:17" x14ac:dyDescent="0.25">
      <c r="K2778" s="79"/>
      <c r="M2778" s="85" t="s">
        <v>114</v>
      </c>
      <c r="N2778" s="96">
        <f>SUM(N2775+N2776-N2777)</f>
        <v>2344.5</v>
      </c>
      <c r="O2778" s="85"/>
      <c r="Q2778" s="81" t="s">
        <v>5758</v>
      </c>
    </row>
    <row r="2779" spans="11:17" x14ac:dyDescent="0.25">
      <c r="K2779" s="79"/>
      <c r="M2779" s="94" t="s">
        <v>2355</v>
      </c>
      <c r="N2779" s="96">
        <v>0</v>
      </c>
      <c r="O2779" s="85"/>
      <c r="Q2779" s="81"/>
    </row>
    <row r="2785" spans="1:17" x14ac:dyDescent="0.25">
      <c r="L2785" s="100">
        <v>2550</v>
      </c>
      <c r="Q2785" s="81"/>
    </row>
    <row r="2786" spans="1:17" x14ac:dyDescent="0.25">
      <c r="L2786" s="100">
        <v>200</v>
      </c>
      <c r="N2786" s="93" t="s">
        <v>118</v>
      </c>
      <c r="O2786" s="93" t="s">
        <v>119</v>
      </c>
      <c r="P2786" s="93" t="s">
        <v>120</v>
      </c>
    </row>
    <row r="2787" spans="1:17" x14ac:dyDescent="0.25">
      <c r="L2787" s="101">
        <f>SUM(L2786/L2785)</f>
        <v>7.8431372549019607E-2</v>
      </c>
      <c r="N2787" s="102">
        <f>SUM(L2787*O2776)</f>
        <v>367.00574705882349</v>
      </c>
      <c r="O2787" s="102">
        <f>SUM(N2787/1.17)</f>
        <v>313.68012569130212</v>
      </c>
      <c r="P2787" s="102">
        <f>SUM(N2787-O2787)</f>
        <v>53.325621367521364</v>
      </c>
    </row>
    <row r="2792" spans="1:17" ht="18.75" x14ac:dyDescent="0.3">
      <c r="A2792" s="79"/>
      <c r="B2792" s="80" t="s">
        <v>8314</v>
      </c>
      <c r="G2792" s="81"/>
      <c r="K2792" s="79"/>
      <c r="L2792" s="80" t="s">
        <v>16631</v>
      </c>
      <c r="Q2792" s="81"/>
    </row>
    <row r="2793" spans="1:17" x14ac:dyDescent="0.25">
      <c r="A2793" s="79"/>
      <c r="B2793" t="s">
        <v>10724</v>
      </c>
      <c r="F2793" s="82" t="s">
        <v>95</v>
      </c>
      <c r="G2793" s="81"/>
      <c r="K2793" s="79"/>
      <c r="L2793" t="s">
        <v>3883</v>
      </c>
      <c r="P2793" s="82" t="s">
        <v>95</v>
      </c>
      <c r="Q2793" s="81"/>
    </row>
    <row r="2794" spans="1:17" ht="18.75" x14ac:dyDescent="0.3">
      <c r="A2794" s="251"/>
      <c r="B2794" s="274"/>
      <c r="C2794" s="117" t="s">
        <v>96</v>
      </c>
      <c r="D2794" s="117"/>
      <c r="E2794" s="117"/>
      <c r="F2794" s="275">
        <v>44675</v>
      </c>
      <c r="G2794" s="276"/>
      <c r="K2794" s="251"/>
      <c r="L2794" s="274"/>
      <c r="M2794" s="117" t="s">
        <v>96</v>
      </c>
      <c r="N2794" s="117"/>
      <c r="O2794" s="117"/>
      <c r="P2794" s="275">
        <v>44677</v>
      </c>
      <c r="Q2794" s="276"/>
    </row>
    <row r="2795" spans="1:17" x14ac:dyDescent="0.25">
      <c r="A2795" s="84" t="s">
        <v>97</v>
      </c>
      <c r="B2795" s="85" t="s">
        <v>98</v>
      </c>
      <c r="C2795" s="85" t="s">
        <v>99</v>
      </c>
      <c r="D2795" s="85" t="s">
        <v>100</v>
      </c>
      <c r="E2795" s="85" t="s">
        <v>101</v>
      </c>
      <c r="F2795" s="85" t="s">
        <v>102</v>
      </c>
      <c r="G2795" s="86" t="s">
        <v>103</v>
      </c>
      <c r="K2795" s="84" t="s">
        <v>97</v>
      </c>
      <c r="L2795" s="85" t="s">
        <v>98</v>
      </c>
      <c r="M2795" s="85" t="s">
        <v>99</v>
      </c>
      <c r="N2795" s="85" t="s">
        <v>100</v>
      </c>
      <c r="O2795" s="85" t="s">
        <v>101</v>
      </c>
      <c r="P2795" s="85" t="s">
        <v>102</v>
      </c>
      <c r="Q2795" s="86" t="s">
        <v>103</v>
      </c>
    </row>
    <row r="2796" spans="1:17" x14ac:dyDescent="0.25">
      <c r="A2796" s="84" t="s">
        <v>2</v>
      </c>
      <c r="B2796" s="85" t="s">
        <v>14831</v>
      </c>
      <c r="C2796" s="85" t="s">
        <v>9</v>
      </c>
      <c r="D2796" s="85" t="s">
        <v>21</v>
      </c>
      <c r="E2796" s="96">
        <v>85</v>
      </c>
      <c r="F2796" s="85" t="s">
        <v>105</v>
      </c>
      <c r="G2796" s="86" t="s">
        <v>16599</v>
      </c>
      <c r="K2796" s="84" t="s">
        <v>2</v>
      </c>
      <c r="L2796" s="85" t="s">
        <v>16632</v>
      </c>
      <c r="M2796" s="85" t="s">
        <v>9</v>
      </c>
      <c r="N2796" s="85" t="s">
        <v>13</v>
      </c>
      <c r="O2796" s="96">
        <v>85</v>
      </c>
      <c r="P2796" s="85" t="s">
        <v>392</v>
      </c>
      <c r="Q2796" s="86" t="s">
        <v>16633</v>
      </c>
    </row>
    <row r="2797" spans="1:17" x14ac:dyDescent="0.25">
      <c r="A2797" s="84" t="s">
        <v>6</v>
      </c>
      <c r="B2797" s="85" t="s">
        <v>3976</v>
      </c>
      <c r="C2797" s="85" t="s">
        <v>5</v>
      </c>
      <c r="D2797" s="85" t="s">
        <v>22</v>
      </c>
      <c r="E2797" s="96">
        <v>135</v>
      </c>
      <c r="F2797" s="85" t="s">
        <v>105</v>
      </c>
      <c r="G2797" s="86" t="s">
        <v>16598</v>
      </c>
      <c r="K2797" s="84" t="s">
        <v>6</v>
      </c>
      <c r="L2797" s="85" t="s">
        <v>16634</v>
      </c>
      <c r="M2797" s="85" t="s">
        <v>9</v>
      </c>
      <c r="N2797" s="85" t="s">
        <v>22</v>
      </c>
      <c r="O2797" s="96">
        <v>95</v>
      </c>
      <c r="P2797" s="85" t="s">
        <v>392</v>
      </c>
      <c r="Q2797" s="86" t="s">
        <v>16635</v>
      </c>
    </row>
    <row r="2798" spans="1:17" x14ac:dyDescent="0.25">
      <c r="A2798" s="84" t="s">
        <v>32</v>
      </c>
      <c r="B2798" s="85" t="s">
        <v>12175</v>
      </c>
      <c r="C2798" s="85" t="s">
        <v>20</v>
      </c>
      <c r="D2798" s="85" t="s">
        <v>21</v>
      </c>
      <c r="E2798" s="96">
        <v>0</v>
      </c>
      <c r="F2798" s="85" t="s">
        <v>105</v>
      </c>
      <c r="G2798" s="86" t="s">
        <v>16054</v>
      </c>
      <c r="K2798" s="84" t="s">
        <v>32</v>
      </c>
      <c r="L2798" s="85" t="s">
        <v>16636</v>
      </c>
      <c r="M2798" s="85" t="s">
        <v>20</v>
      </c>
      <c r="N2798" s="85" t="s">
        <v>22</v>
      </c>
      <c r="O2798" s="96">
        <v>95</v>
      </c>
      <c r="P2798" s="85" t="s">
        <v>392</v>
      </c>
      <c r="Q2798" s="86" t="s">
        <v>16637</v>
      </c>
    </row>
    <row r="2799" spans="1:17" x14ac:dyDescent="0.25">
      <c r="A2799" s="84" t="s">
        <v>48</v>
      </c>
      <c r="B2799" s="85" t="s">
        <v>16183</v>
      </c>
      <c r="C2799" s="85" t="s">
        <v>20</v>
      </c>
      <c r="D2799" s="85" t="s">
        <v>13</v>
      </c>
      <c r="E2799" s="96">
        <v>0</v>
      </c>
      <c r="F2799" s="85" t="s">
        <v>105</v>
      </c>
      <c r="G2799" s="86" t="s">
        <v>16184</v>
      </c>
      <c r="K2799" s="84" t="s">
        <v>48</v>
      </c>
      <c r="L2799" s="85" t="s">
        <v>16638</v>
      </c>
      <c r="M2799" s="85" t="s">
        <v>20</v>
      </c>
      <c r="N2799" s="85" t="s">
        <v>22</v>
      </c>
      <c r="O2799" s="96">
        <v>48</v>
      </c>
      <c r="P2799" s="85" t="s">
        <v>392</v>
      </c>
      <c r="Q2799" s="86" t="s">
        <v>16639</v>
      </c>
    </row>
    <row r="2800" spans="1:17" x14ac:dyDescent="0.25">
      <c r="A2800" s="84" t="s">
        <v>49</v>
      </c>
      <c r="B2800" s="85" t="s">
        <v>366</v>
      </c>
      <c r="C2800" s="85" t="s">
        <v>9</v>
      </c>
      <c r="D2800" s="85" t="s">
        <v>21</v>
      </c>
      <c r="E2800" s="96">
        <v>0</v>
      </c>
      <c r="F2800" s="85" t="s">
        <v>105</v>
      </c>
      <c r="G2800" s="86" t="s">
        <v>14529</v>
      </c>
      <c r="K2800" s="84" t="s">
        <v>49</v>
      </c>
      <c r="L2800" s="85" t="s">
        <v>665</v>
      </c>
      <c r="M2800" s="85" t="s">
        <v>20</v>
      </c>
      <c r="N2800" s="85" t="s">
        <v>13</v>
      </c>
      <c r="O2800" s="96">
        <v>125</v>
      </c>
      <c r="P2800" s="85" t="s">
        <v>105</v>
      </c>
      <c r="Q2800" s="86" t="s">
        <v>16640</v>
      </c>
    </row>
    <row r="2801" spans="1:17" x14ac:dyDescent="0.25">
      <c r="A2801" s="84" t="s">
        <v>50</v>
      </c>
      <c r="B2801" s="85" t="s">
        <v>2618</v>
      </c>
      <c r="C2801" s="85" t="s">
        <v>9</v>
      </c>
      <c r="D2801" s="85" t="s">
        <v>21</v>
      </c>
      <c r="E2801" s="96">
        <v>0</v>
      </c>
      <c r="F2801" s="85" t="s">
        <v>105</v>
      </c>
      <c r="G2801" s="86" t="s">
        <v>15967</v>
      </c>
      <c r="K2801" s="84" t="s">
        <v>50</v>
      </c>
      <c r="L2801" s="85" t="s">
        <v>7406</v>
      </c>
      <c r="M2801" s="85" t="s">
        <v>12</v>
      </c>
      <c r="N2801" s="85" t="s">
        <v>21</v>
      </c>
      <c r="O2801" s="96">
        <v>55</v>
      </c>
      <c r="P2801" s="85" t="s">
        <v>392</v>
      </c>
      <c r="Q2801" s="86" t="s">
        <v>16641</v>
      </c>
    </row>
    <row r="2802" spans="1:17" x14ac:dyDescent="0.25">
      <c r="A2802" s="84" t="s">
        <v>51</v>
      </c>
      <c r="B2802" s="85" t="s">
        <v>15478</v>
      </c>
      <c r="C2802" s="85" t="s">
        <v>9</v>
      </c>
      <c r="D2802" s="85" t="s">
        <v>21</v>
      </c>
      <c r="E2802" s="96">
        <v>0</v>
      </c>
      <c r="F2802" s="85" t="s">
        <v>105</v>
      </c>
      <c r="G2802" s="86" t="s">
        <v>15804</v>
      </c>
      <c r="K2802" s="84" t="s">
        <v>51</v>
      </c>
      <c r="L2802" s="85" t="s">
        <v>1413</v>
      </c>
      <c r="M2802" s="85" t="s">
        <v>20</v>
      </c>
      <c r="N2802" s="85" t="s">
        <v>890</v>
      </c>
      <c r="O2802" s="96">
        <v>0</v>
      </c>
      <c r="P2802" s="85" t="s">
        <v>105</v>
      </c>
      <c r="Q2802" s="86" t="s">
        <v>16442</v>
      </c>
    </row>
    <row r="2803" spans="1:17" x14ac:dyDescent="0.25">
      <c r="A2803" s="84" t="s">
        <v>52</v>
      </c>
      <c r="B2803" s="85" t="s">
        <v>16600</v>
      </c>
      <c r="C2803" s="85" t="s">
        <v>20</v>
      </c>
      <c r="D2803" s="85" t="s">
        <v>13</v>
      </c>
      <c r="E2803" s="96">
        <v>0</v>
      </c>
      <c r="F2803" s="85" t="s">
        <v>105</v>
      </c>
      <c r="G2803" s="86" t="s">
        <v>16234</v>
      </c>
      <c r="K2803" s="84" t="s">
        <v>52</v>
      </c>
      <c r="L2803" s="85" t="s">
        <v>3975</v>
      </c>
      <c r="M2803" s="85" t="s">
        <v>9</v>
      </c>
      <c r="N2803" s="85" t="s">
        <v>21</v>
      </c>
      <c r="O2803" s="96">
        <v>0</v>
      </c>
      <c r="P2803" s="85" t="s">
        <v>105</v>
      </c>
      <c r="Q2803" s="86" t="s">
        <v>16446</v>
      </c>
    </row>
    <row r="2804" spans="1:17" x14ac:dyDescent="0.25">
      <c r="A2804" s="84" t="s">
        <v>53</v>
      </c>
      <c r="B2804" s="85" t="s">
        <v>16601</v>
      </c>
      <c r="C2804" s="85" t="s">
        <v>155</v>
      </c>
      <c r="D2804" s="85" t="s">
        <v>890</v>
      </c>
      <c r="E2804" s="96">
        <v>0</v>
      </c>
      <c r="F2804" s="85" t="s">
        <v>105</v>
      </c>
      <c r="G2804" s="86" t="s">
        <v>16245</v>
      </c>
      <c r="K2804" s="84" t="s">
        <v>53</v>
      </c>
      <c r="L2804" s="85" t="s">
        <v>16447</v>
      </c>
      <c r="M2804" s="85" t="s">
        <v>12</v>
      </c>
      <c r="N2804" s="85" t="s">
        <v>21</v>
      </c>
      <c r="O2804" s="96">
        <v>0</v>
      </c>
      <c r="P2804" s="85" t="s">
        <v>105</v>
      </c>
      <c r="Q2804" s="86" t="s">
        <v>16448</v>
      </c>
    </row>
    <row r="2805" spans="1:17" x14ac:dyDescent="0.25">
      <c r="A2805" s="84" t="s">
        <v>54</v>
      </c>
      <c r="B2805" s="85" t="s">
        <v>226</v>
      </c>
      <c r="C2805" s="85" t="s">
        <v>9</v>
      </c>
      <c r="D2805" s="85" t="s">
        <v>21</v>
      </c>
      <c r="E2805" s="96">
        <v>0</v>
      </c>
      <c r="F2805" s="85" t="s">
        <v>105</v>
      </c>
      <c r="G2805" s="86" t="s">
        <v>16347</v>
      </c>
      <c r="K2805" s="84" t="s">
        <v>54</v>
      </c>
      <c r="L2805" s="85" t="s">
        <v>14258</v>
      </c>
      <c r="M2805" s="85" t="s">
        <v>155</v>
      </c>
      <c r="N2805" s="85" t="s">
        <v>21</v>
      </c>
      <c r="O2805" s="96">
        <v>0</v>
      </c>
      <c r="P2805" s="85" t="s">
        <v>105</v>
      </c>
      <c r="Q2805" s="86" t="s">
        <v>16207</v>
      </c>
    </row>
    <row r="2806" spans="1:17" x14ac:dyDescent="0.25">
      <c r="A2806" s="84" t="s">
        <v>55</v>
      </c>
      <c r="B2806" s="85" t="s">
        <v>13455</v>
      </c>
      <c r="C2806" s="85" t="s">
        <v>9</v>
      </c>
      <c r="D2806" s="85" t="s">
        <v>21</v>
      </c>
      <c r="E2806" s="96">
        <v>0</v>
      </c>
      <c r="F2806" s="85" t="s">
        <v>105</v>
      </c>
      <c r="G2806" s="86" t="s">
        <v>16368</v>
      </c>
      <c r="K2806" s="84" t="s">
        <v>55</v>
      </c>
      <c r="L2806" s="85" t="s">
        <v>16218</v>
      </c>
      <c r="M2806" s="85" t="s">
        <v>9</v>
      </c>
      <c r="N2806" s="85" t="s">
        <v>21</v>
      </c>
      <c r="O2806" s="96">
        <v>0</v>
      </c>
      <c r="P2806" s="85" t="s">
        <v>105</v>
      </c>
      <c r="Q2806" s="86" t="s">
        <v>16219</v>
      </c>
    </row>
    <row r="2807" spans="1:17" x14ac:dyDescent="0.25">
      <c r="A2807" s="84" t="s">
        <v>56</v>
      </c>
      <c r="B2807" s="85" t="s">
        <v>16602</v>
      </c>
      <c r="C2807" s="85" t="s">
        <v>20</v>
      </c>
      <c r="D2807" s="85" t="s">
        <v>21</v>
      </c>
      <c r="E2807" s="96">
        <v>0</v>
      </c>
      <c r="F2807" s="85" t="s">
        <v>105</v>
      </c>
      <c r="G2807" s="86" t="s">
        <v>16275</v>
      </c>
      <c r="K2807" s="84" t="s">
        <v>56</v>
      </c>
      <c r="L2807" s="85" t="s">
        <v>12729</v>
      </c>
      <c r="M2807" s="85" t="s">
        <v>9</v>
      </c>
      <c r="N2807" s="85" t="s">
        <v>21</v>
      </c>
      <c r="O2807" s="96">
        <v>0</v>
      </c>
      <c r="P2807" s="85" t="s">
        <v>105</v>
      </c>
      <c r="Q2807" s="86" t="s">
        <v>16220</v>
      </c>
    </row>
    <row r="2808" spans="1:17" x14ac:dyDescent="0.25">
      <c r="A2808" s="84" t="s">
        <v>57</v>
      </c>
      <c r="B2808" s="85" t="s">
        <v>16624</v>
      </c>
      <c r="C2808" s="85" t="s">
        <v>20</v>
      </c>
      <c r="D2808" s="85" t="s">
        <v>21</v>
      </c>
      <c r="E2808" s="96">
        <v>0</v>
      </c>
      <c r="F2808" s="85" t="s">
        <v>381</v>
      </c>
      <c r="G2808" s="86" t="s">
        <v>16625</v>
      </c>
      <c r="K2808" s="84" t="s">
        <v>57</v>
      </c>
      <c r="L2808" s="85" t="s">
        <v>11349</v>
      </c>
      <c r="M2808" s="85" t="s">
        <v>9</v>
      </c>
      <c r="N2808" s="85" t="s">
        <v>13</v>
      </c>
      <c r="O2808" s="96">
        <v>0</v>
      </c>
      <c r="P2808" s="85" t="s">
        <v>105</v>
      </c>
      <c r="Q2808" s="86" t="s">
        <v>16326</v>
      </c>
    </row>
    <row r="2809" spans="1:17" x14ac:dyDescent="0.25">
      <c r="A2809" s="84" t="s">
        <v>58</v>
      </c>
      <c r="B2809" s="85" t="s">
        <v>11099</v>
      </c>
      <c r="C2809" s="85" t="s">
        <v>20</v>
      </c>
      <c r="D2809" s="85" t="s">
        <v>21</v>
      </c>
      <c r="E2809" s="96">
        <v>0</v>
      </c>
      <c r="F2809" s="85" t="s">
        <v>381</v>
      </c>
      <c r="G2809" s="86" t="s">
        <v>16626</v>
      </c>
      <c r="K2809" s="84" t="s">
        <v>58</v>
      </c>
      <c r="L2809" s="85" t="s">
        <v>16642</v>
      </c>
      <c r="M2809" s="85" t="s">
        <v>20</v>
      </c>
      <c r="N2809" s="85" t="s">
        <v>890</v>
      </c>
      <c r="O2809" s="96">
        <v>0</v>
      </c>
      <c r="P2809" s="85" t="s">
        <v>105</v>
      </c>
      <c r="Q2809" s="86" t="s">
        <v>16339</v>
      </c>
    </row>
    <row r="2810" spans="1:17" x14ac:dyDescent="0.25">
      <c r="A2810" s="84" t="s">
        <v>59</v>
      </c>
      <c r="B2810" s="85" t="s">
        <v>16627</v>
      </c>
      <c r="C2810" s="85" t="s">
        <v>20</v>
      </c>
      <c r="D2810" s="85" t="s">
        <v>21</v>
      </c>
      <c r="E2810" s="96">
        <v>0</v>
      </c>
      <c r="F2810" s="85" t="s">
        <v>381</v>
      </c>
      <c r="G2810" s="86" t="s">
        <v>16628</v>
      </c>
      <c r="K2810" s="84" t="s">
        <v>59</v>
      </c>
      <c r="L2810" s="85" t="s">
        <v>5373</v>
      </c>
      <c r="M2810" s="85" t="s">
        <v>155</v>
      </c>
      <c r="N2810" s="85" t="s">
        <v>890</v>
      </c>
      <c r="O2810" s="96">
        <v>0</v>
      </c>
      <c r="P2810" s="85" t="s">
        <v>105</v>
      </c>
      <c r="Q2810" s="86" t="s">
        <v>16341</v>
      </c>
    </row>
    <row r="2811" spans="1:17" x14ac:dyDescent="0.25">
      <c r="A2811" s="84" t="s">
        <v>60</v>
      </c>
      <c r="B2811" s="85" t="s">
        <v>15324</v>
      </c>
      <c r="C2811" s="85" t="s">
        <v>20</v>
      </c>
      <c r="D2811" s="85" t="s">
        <v>21</v>
      </c>
      <c r="E2811" s="96">
        <v>0</v>
      </c>
      <c r="F2811" s="85" t="s">
        <v>381</v>
      </c>
      <c r="G2811" s="86" t="s">
        <v>16629</v>
      </c>
      <c r="K2811" s="84" t="s">
        <v>60</v>
      </c>
      <c r="L2811" s="85" t="s">
        <v>6591</v>
      </c>
      <c r="M2811" s="85" t="s">
        <v>9</v>
      </c>
      <c r="N2811" s="85" t="s">
        <v>21</v>
      </c>
      <c r="O2811" s="96">
        <v>0</v>
      </c>
      <c r="P2811" s="85" t="s">
        <v>105</v>
      </c>
      <c r="Q2811" s="86" t="s">
        <v>16282</v>
      </c>
    </row>
    <row r="2812" spans="1:17" x14ac:dyDescent="0.25">
      <c r="A2812" s="251"/>
      <c r="B2812" s="218"/>
      <c r="C2812" s="117"/>
      <c r="D2812" s="88" t="s">
        <v>104</v>
      </c>
      <c r="E2812" s="250">
        <f>SUM(E2796:E2811)</f>
        <v>220</v>
      </c>
      <c r="G2812" s="81"/>
      <c r="K2812" s="84" t="s">
        <v>61</v>
      </c>
      <c r="L2812" s="85" t="s">
        <v>16643</v>
      </c>
      <c r="M2812" s="85" t="s">
        <v>20</v>
      </c>
      <c r="N2812" s="85" t="s">
        <v>72</v>
      </c>
      <c r="O2812" s="96">
        <v>0</v>
      </c>
      <c r="P2812" s="85" t="s">
        <v>381</v>
      </c>
      <c r="Q2812" s="86" t="s">
        <v>16644</v>
      </c>
    </row>
    <row r="2813" spans="1:17" x14ac:dyDescent="0.25">
      <c r="A2813" s="251"/>
      <c r="B2813" s="117"/>
      <c r="C2813" s="117"/>
      <c r="D2813" s="311"/>
      <c r="E2813" s="312"/>
      <c r="G2813" s="81"/>
      <c r="K2813" s="84" t="s">
        <v>62</v>
      </c>
      <c r="L2813" s="85" t="s">
        <v>16065</v>
      </c>
      <c r="M2813" s="85" t="s">
        <v>20</v>
      </c>
      <c r="N2813" s="85" t="s">
        <v>21</v>
      </c>
      <c r="O2813" s="96">
        <v>0</v>
      </c>
      <c r="P2813" s="85" t="s">
        <v>381</v>
      </c>
      <c r="Q2813" s="86" t="s">
        <v>16645</v>
      </c>
    </row>
    <row r="2814" spans="1:17" ht="18.75" x14ac:dyDescent="0.3">
      <c r="A2814" s="79"/>
      <c r="B2814" s="80"/>
      <c r="C2814" t="s">
        <v>393</v>
      </c>
      <c r="E2814" s="115"/>
      <c r="F2814" s="83">
        <v>44678</v>
      </c>
      <c r="G2814" s="81"/>
      <c r="K2814" s="84" t="s">
        <v>64</v>
      </c>
      <c r="L2814" s="85" t="s">
        <v>16646</v>
      </c>
      <c r="M2814" s="85" t="s">
        <v>20</v>
      </c>
      <c r="N2814" s="85" t="s">
        <v>72</v>
      </c>
      <c r="O2814" s="96">
        <v>0</v>
      </c>
      <c r="P2814" s="85" t="s">
        <v>381</v>
      </c>
      <c r="Q2814" s="86" t="s">
        <v>16647</v>
      </c>
    </row>
    <row r="2815" spans="1:17" x14ac:dyDescent="0.25">
      <c r="A2815" s="84" t="s">
        <v>97</v>
      </c>
      <c r="B2815" s="85" t="s">
        <v>98</v>
      </c>
      <c r="C2815" s="85" t="s">
        <v>99</v>
      </c>
      <c r="D2815" s="85" t="s">
        <v>100</v>
      </c>
      <c r="E2815" s="85" t="s">
        <v>101</v>
      </c>
      <c r="F2815" s="85" t="s">
        <v>102</v>
      </c>
      <c r="G2815" s="86" t="s">
        <v>103</v>
      </c>
      <c r="K2815" s="84" t="s">
        <v>66</v>
      </c>
      <c r="L2815" s="85">
        <v>1165605</v>
      </c>
      <c r="M2815" s="85" t="s">
        <v>5</v>
      </c>
      <c r="N2815" s="85" t="s">
        <v>21</v>
      </c>
      <c r="O2815" s="96">
        <v>0</v>
      </c>
      <c r="P2815" s="85" t="s">
        <v>9529</v>
      </c>
      <c r="Q2815" s="86" t="s">
        <v>16648</v>
      </c>
    </row>
    <row r="2816" spans="1:17" x14ac:dyDescent="0.25">
      <c r="A2816" s="84" t="s">
        <v>2</v>
      </c>
      <c r="B2816" s="85" t="s">
        <v>5155</v>
      </c>
      <c r="C2816" s="85" t="s">
        <v>22</v>
      </c>
      <c r="D2816" s="85" t="s">
        <v>20</v>
      </c>
      <c r="E2816" s="96">
        <v>135</v>
      </c>
      <c r="F2816" s="85" t="s">
        <v>105</v>
      </c>
      <c r="G2816" s="86" t="s">
        <v>16603</v>
      </c>
      <c r="K2816" s="251"/>
      <c r="L2816" s="218"/>
      <c r="M2816" s="117"/>
      <c r="N2816" s="88" t="s">
        <v>104</v>
      </c>
      <c r="O2816" s="250">
        <f>SUM(O2796:O2815)</f>
        <v>503</v>
      </c>
      <c r="Q2816" s="81"/>
    </row>
    <row r="2817" spans="1:17" x14ac:dyDescent="0.25">
      <c r="A2817" s="84" t="s">
        <v>6</v>
      </c>
      <c r="B2817" s="85" t="s">
        <v>4234</v>
      </c>
      <c r="C2817" s="85" t="s">
        <v>22</v>
      </c>
      <c r="D2817" s="85" t="s">
        <v>20</v>
      </c>
      <c r="E2817" s="96">
        <v>135</v>
      </c>
      <c r="F2817" s="85" t="s">
        <v>105</v>
      </c>
      <c r="G2817" s="86" t="s">
        <v>16604</v>
      </c>
      <c r="K2817" s="251"/>
      <c r="L2817" s="117"/>
      <c r="M2817" s="117"/>
      <c r="N2817" s="311"/>
      <c r="O2817" s="312"/>
      <c r="Q2817" s="81"/>
    </row>
    <row r="2818" spans="1:17" ht="18.75" x14ac:dyDescent="0.3">
      <c r="A2818" s="84" t="s">
        <v>32</v>
      </c>
      <c r="B2818" s="85" t="s">
        <v>16605</v>
      </c>
      <c r="C2818" s="85" t="s">
        <v>22</v>
      </c>
      <c r="D2818" s="85" t="s">
        <v>20</v>
      </c>
      <c r="E2818" s="96">
        <v>135</v>
      </c>
      <c r="F2818" s="85" t="s">
        <v>105</v>
      </c>
      <c r="G2818" s="86" t="s">
        <v>16606</v>
      </c>
      <c r="K2818" s="79"/>
      <c r="L2818" s="80"/>
      <c r="M2818" t="s">
        <v>393</v>
      </c>
      <c r="O2818" s="115"/>
      <c r="P2818" s="83">
        <v>44680</v>
      </c>
      <c r="Q2818" s="81"/>
    </row>
    <row r="2819" spans="1:17" x14ac:dyDescent="0.25">
      <c r="A2819" s="84" t="s">
        <v>48</v>
      </c>
      <c r="B2819" s="85" t="s">
        <v>13064</v>
      </c>
      <c r="C2819" s="85" t="s">
        <v>22</v>
      </c>
      <c r="D2819" s="85" t="s">
        <v>9</v>
      </c>
      <c r="E2819" s="96">
        <v>135</v>
      </c>
      <c r="F2819" s="85" t="s">
        <v>105</v>
      </c>
      <c r="G2819" s="86" t="s">
        <v>16607</v>
      </c>
      <c r="K2819" s="84" t="s">
        <v>97</v>
      </c>
      <c r="L2819" s="85" t="s">
        <v>98</v>
      </c>
      <c r="M2819" s="85" t="s">
        <v>99</v>
      </c>
      <c r="N2819" s="85" t="s">
        <v>100</v>
      </c>
      <c r="O2819" s="85" t="s">
        <v>101</v>
      </c>
      <c r="P2819" s="85" t="s">
        <v>102</v>
      </c>
      <c r="Q2819" s="86" t="s">
        <v>103</v>
      </c>
    </row>
    <row r="2820" spans="1:17" x14ac:dyDescent="0.25">
      <c r="A2820" s="84" t="s">
        <v>49</v>
      </c>
      <c r="B2820" s="85" t="s">
        <v>16608</v>
      </c>
      <c r="C2820" s="85" t="s">
        <v>13</v>
      </c>
      <c r="D2820" s="85" t="s">
        <v>155</v>
      </c>
      <c r="E2820" s="96">
        <v>130</v>
      </c>
      <c r="F2820" s="85" t="s">
        <v>105</v>
      </c>
      <c r="G2820" s="86" t="s">
        <v>16609</v>
      </c>
      <c r="K2820" s="84" t="s">
        <v>2</v>
      </c>
      <c r="L2820" s="85" t="s">
        <v>16649</v>
      </c>
      <c r="M2820" s="85" t="s">
        <v>22</v>
      </c>
      <c r="N2820" s="85" t="s">
        <v>20</v>
      </c>
      <c r="O2820" s="96">
        <v>135</v>
      </c>
      <c r="P2820" s="85" t="s">
        <v>105</v>
      </c>
      <c r="Q2820" s="86" t="s">
        <v>16650</v>
      </c>
    </row>
    <row r="2821" spans="1:17" x14ac:dyDescent="0.25">
      <c r="A2821" s="84" t="s">
        <v>50</v>
      </c>
      <c r="B2821" s="85" t="s">
        <v>4900</v>
      </c>
      <c r="C2821" s="85" t="s">
        <v>13</v>
      </c>
      <c r="D2821" s="85" t="s">
        <v>20</v>
      </c>
      <c r="E2821" s="96">
        <v>125</v>
      </c>
      <c r="F2821" s="85" t="s">
        <v>105</v>
      </c>
      <c r="G2821" s="86" t="s">
        <v>16610</v>
      </c>
      <c r="K2821" s="84" t="s">
        <v>6</v>
      </c>
      <c r="L2821" s="85" t="s">
        <v>7181</v>
      </c>
      <c r="M2821" s="85" t="s">
        <v>13</v>
      </c>
      <c r="N2821" s="85" t="s">
        <v>9</v>
      </c>
      <c r="O2821" s="96">
        <v>125</v>
      </c>
      <c r="P2821" s="85" t="s">
        <v>105</v>
      </c>
      <c r="Q2821" s="86" t="s">
        <v>16651</v>
      </c>
    </row>
    <row r="2822" spans="1:17" x14ac:dyDescent="0.25">
      <c r="A2822" s="84" t="s">
        <v>51</v>
      </c>
      <c r="B2822" s="85" t="s">
        <v>3402</v>
      </c>
      <c r="C2822" s="85" t="s">
        <v>890</v>
      </c>
      <c r="D2822" s="85" t="s">
        <v>20</v>
      </c>
      <c r="E2822" s="96">
        <v>105</v>
      </c>
      <c r="F2822" s="85" t="s">
        <v>105</v>
      </c>
      <c r="G2822" s="86" t="s">
        <v>16611</v>
      </c>
      <c r="K2822" s="84" t="s">
        <v>32</v>
      </c>
      <c r="L2822" s="85" t="s">
        <v>8911</v>
      </c>
      <c r="M2822" s="85" t="s">
        <v>13</v>
      </c>
      <c r="N2822" s="85" t="s">
        <v>20</v>
      </c>
      <c r="O2822" s="96">
        <v>85</v>
      </c>
      <c r="P2822" s="85" t="s">
        <v>392</v>
      </c>
      <c r="Q2822" s="86" t="s">
        <v>16652</v>
      </c>
    </row>
    <row r="2823" spans="1:17" x14ac:dyDescent="0.25">
      <c r="A2823" s="84" t="s">
        <v>52</v>
      </c>
      <c r="B2823" s="85" t="s">
        <v>16612</v>
      </c>
      <c r="C2823" s="85" t="s">
        <v>890</v>
      </c>
      <c r="D2823" s="85" t="s">
        <v>20</v>
      </c>
      <c r="E2823" s="96">
        <v>75</v>
      </c>
      <c r="F2823" s="85" t="s">
        <v>392</v>
      </c>
      <c r="G2823" s="86" t="s">
        <v>16613</v>
      </c>
      <c r="K2823" s="84" t="s">
        <v>48</v>
      </c>
      <c r="L2823" s="85" t="s">
        <v>16653</v>
      </c>
      <c r="M2823" s="85" t="s">
        <v>13</v>
      </c>
      <c r="N2823" s="85" t="s">
        <v>9</v>
      </c>
      <c r="O2823" s="96">
        <v>85</v>
      </c>
      <c r="P2823" s="85" t="s">
        <v>392</v>
      </c>
      <c r="Q2823" s="86" t="s">
        <v>16654</v>
      </c>
    </row>
    <row r="2824" spans="1:17" x14ac:dyDescent="0.25">
      <c r="A2824" s="84" t="s">
        <v>53</v>
      </c>
      <c r="B2824" s="85" t="s">
        <v>16614</v>
      </c>
      <c r="C2824" s="85" t="s">
        <v>890</v>
      </c>
      <c r="D2824" s="85" t="s">
        <v>20</v>
      </c>
      <c r="E2824" s="96">
        <v>75</v>
      </c>
      <c r="F2824" s="85" t="s">
        <v>392</v>
      </c>
      <c r="G2824" s="86" t="s">
        <v>16615</v>
      </c>
      <c r="K2824" s="84" t="s">
        <v>49</v>
      </c>
      <c r="L2824" s="85" t="s">
        <v>16655</v>
      </c>
      <c r="M2824" s="85" t="s">
        <v>13</v>
      </c>
      <c r="N2824" s="85" t="s">
        <v>20</v>
      </c>
      <c r="O2824" s="96">
        <v>125</v>
      </c>
      <c r="P2824" s="85" t="s">
        <v>105</v>
      </c>
      <c r="Q2824" s="86" t="s">
        <v>16656</v>
      </c>
    </row>
    <row r="2825" spans="1:17" x14ac:dyDescent="0.25">
      <c r="A2825" s="84" t="s">
        <v>54</v>
      </c>
      <c r="B2825" s="85" t="s">
        <v>14409</v>
      </c>
      <c r="C2825" s="85" t="s">
        <v>21</v>
      </c>
      <c r="D2825" s="85" t="s">
        <v>9</v>
      </c>
      <c r="E2825" s="96">
        <v>85</v>
      </c>
      <c r="F2825" s="85" t="s">
        <v>105</v>
      </c>
      <c r="G2825" s="86" t="s">
        <v>16616</v>
      </c>
      <c r="K2825" s="84" t="s">
        <v>50</v>
      </c>
      <c r="L2825" s="85" t="s">
        <v>16657</v>
      </c>
      <c r="M2825" s="85" t="s">
        <v>13</v>
      </c>
      <c r="N2825" s="85" t="s">
        <v>20</v>
      </c>
      <c r="O2825" s="96">
        <v>85</v>
      </c>
      <c r="P2825" s="85" t="s">
        <v>392</v>
      </c>
      <c r="Q2825" s="86" t="s">
        <v>16658</v>
      </c>
    </row>
    <row r="2826" spans="1:17" x14ac:dyDescent="0.25">
      <c r="A2826" s="84" t="s">
        <v>55</v>
      </c>
      <c r="B2826" s="85" t="s">
        <v>16617</v>
      </c>
      <c r="C2826" s="85" t="s">
        <v>21</v>
      </c>
      <c r="D2826" s="85" t="s">
        <v>20</v>
      </c>
      <c r="E2826" s="96">
        <v>55</v>
      </c>
      <c r="F2826" s="85" t="s">
        <v>392</v>
      </c>
      <c r="G2826" s="86" t="s">
        <v>16618</v>
      </c>
      <c r="K2826" s="84" t="s">
        <v>51</v>
      </c>
      <c r="L2826" s="85" t="s">
        <v>1043</v>
      </c>
      <c r="M2826" s="85" t="s">
        <v>13</v>
      </c>
      <c r="N2826" s="85" t="s">
        <v>20</v>
      </c>
      <c r="O2826" s="96">
        <v>125</v>
      </c>
      <c r="P2826" s="85" t="s">
        <v>105</v>
      </c>
      <c r="Q2826" s="86" t="s">
        <v>16659</v>
      </c>
    </row>
    <row r="2827" spans="1:17" x14ac:dyDescent="0.25">
      <c r="A2827" s="84" t="s">
        <v>56</v>
      </c>
      <c r="B2827" s="85" t="s">
        <v>16619</v>
      </c>
      <c r="C2827" s="85" t="s">
        <v>21</v>
      </c>
      <c r="D2827" s="85" t="s">
        <v>20</v>
      </c>
      <c r="E2827" s="96">
        <v>55</v>
      </c>
      <c r="F2827" s="85" t="s">
        <v>392</v>
      </c>
      <c r="G2827" s="86" t="s">
        <v>16620</v>
      </c>
      <c r="K2827" s="84" t="s">
        <v>52</v>
      </c>
      <c r="L2827" s="85" t="s">
        <v>8215</v>
      </c>
      <c r="M2827" s="85" t="s">
        <v>13</v>
      </c>
      <c r="N2827" s="85" t="s">
        <v>20</v>
      </c>
      <c r="O2827" s="96">
        <v>125</v>
      </c>
      <c r="P2827" s="85" t="s">
        <v>105</v>
      </c>
      <c r="Q2827" s="86" t="s">
        <v>16660</v>
      </c>
    </row>
    <row r="2828" spans="1:17" x14ac:dyDescent="0.25">
      <c r="A2828" s="84" t="s">
        <v>57</v>
      </c>
      <c r="B2828" s="85" t="s">
        <v>11725</v>
      </c>
      <c r="C2828" s="85" t="s">
        <v>21</v>
      </c>
      <c r="D2828" s="85" t="s">
        <v>20</v>
      </c>
      <c r="E2828" s="96">
        <v>0</v>
      </c>
      <c r="F2828" s="85" t="s">
        <v>105</v>
      </c>
      <c r="G2828" s="86" t="s">
        <v>15255</v>
      </c>
      <c r="K2828" s="84" t="s">
        <v>53</v>
      </c>
      <c r="L2828" s="85" t="s">
        <v>8218</v>
      </c>
      <c r="M2828" s="85" t="s">
        <v>890</v>
      </c>
      <c r="N2828" s="85" t="s">
        <v>20</v>
      </c>
      <c r="O2828" s="96">
        <v>105</v>
      </c>
      <c r="P2828" s="85" t="s">
        <v>105</v>
      </c>
      <c r="Q2828" s="86" t="s">
        <v>16661</v>
      </c>
    </row>
    <row r="2829" spans="1:17" x14ac:dyDescent="0.25">
      <c r="A2829" s="84" t="s">
        <v>58</v>
      </c>
      <c r="B2829" s="85" t="s">
        <v>16580</v>
      </c>
      <c r="C2829" s="85" t="s">
        <v>21</v>
      </c>
      <c r="D2829" s="85" t="s">
        <v>12</v>
      </c>
      <c r="E2829" s="96">
        <v>0</v>
      </c>
      <c r="F2829" s="85" t="s">
        <v>105</v>
      </c>
      <c r="G2829" s="86" t="s">
        <v>16581</v>
      </c>
      <c r="K2829" s="84" t="s">
        <v>54</v>
      </c>
      <c r="L2829" s="85" t="s">
        <v>16662</v>
      </c>
      <c r="M2829" s="85" t="s">
        <v>890</v>
      </c>
      <c r="N2829" s="85" t="s">
        <v>20</v>
      </c>
      <c r="O2829" s="96">
        <v>105</v>
      </c>
      <c r="P2829" s="85" t="s">
        <v>105</v>
      </c>
      <c r="Q2829" s="86" t="s">
        <v>16663</v>
      </c>
    </row>
    <row r="2830" spans="1:17" x14ac:dyDescent="0.25">
      <c r="A2830" s="84" t="s">
        <v>59</v>
      </c>
      <c r="B2830" s="85" t="s">
        <v>1968</v>
      </c>
      <c r="C2830" s="85" t="s">
        <v>21</v>
      </c>
      <c r="D2830" s="85" t="s">
        <v>41</v>
      </c>
      <c r="E2830" s="96">
        <v>0</v>
      </c>
      <c r="F2830" s="85" t="s">
        <v>105</v>
      </c>
      <c r="G2830" s="86" t="s">
        <v>16300</v>
      </c>
      <c r="K2830" s="84" t="s">
        <v>55</v>
      </c>
      <c r="L2830" s="85" t="s">
        <v>16664</v>
      </c>
      <c r="M2830" s="85" t="s">
        <v>890</v>
      </c>
      <c r="N2830" s="85" t="s">
        <v>20</v>
      </c>
      <c r="O2830" s="96">
        <v>53</v>
      </c>
      <c r="P2830" s="85" t="s">
        <v>105</v>
      </c>
      <c r="Q2830" s="86" t="s">
        <v>16665</v>
      </c>
    </row>
    <row r="2831" spans="1:17" x14ac:dyDescent="0.25">
      <c r="A2831" s="84" t="s">
        <v>60</v>
      </c>
      <c r="B2831" s="85" t="s">
        <v>16622</v>
      </c>
      <c r="C2831" s="85" t="s">
        <v>890</v>
      </c>
      <c r="D2831" s="85" t="s">
        <v>20</v>
      </c>
      <c r="E2831" s="96">
        <v>0</v>
      </c>
      <c r="F2831" s="85" t="s">
        <v>105</v>
      </c>
      <c r="G2831" s="86" t="s">
        <v>16237</v>
      </c>
      <c r="K2831" s="84" t="s">
        <v>56</v>
      </c>
      <c r="L2831" s="85" t="s">
        <v>4153</v>
      </c>
      <c r="M2831" s="85" t="s">
        <v>890</v>
      </c>
      <c r="N2831" s="85" t="s">
        <v>41</v>
      </c>
      <c r="O2831" s="96">
        <v>110</v>
      </c>
      <c r="P2831" s="85" t="s">
        <v>105</v>
      </c>
      <c r="Q2831" s="86" t="s">
        <v>16666</v>
      </c>
    </row>
    <row r="2832" spans="1:17" x14ac:dyDescent="0.25">
      <c r="A2832" s="84" t="s">
        <v>61</v>
      </c>
      <c r="B2832" s="85" t="s">
        <v>16377</v>
      </c>
      <c r="C2832" s="85" t="s">
        <v>890</v>
      </c>
      <c r="D2832" s="85" t="s">
        <v>5</v>
      </c>
      <c r="E2832" s="96">
        <v>0</v>
      </c>
      <c r="F2832" s="85" t="s">
        <v>105</v>
      </c>
      <c r="G2832" s="86" t="s">
        <v>16378</v>
      </c>
      <c r="K2832" s="84" t="s">
        <v>57</v>
      </c>
      <c r="L2832" s="85" t="s">
        <v>4693</v>
      </c>
      <c r="M2832" s="85" t="s">
        <v>890</v>
      </c>
      <c r="N2832" s="85" t="s">
        <v>155</v>
      </c>
      <c r="O2832" s="96">
        <v>110</v>
      </c>
      <c r="P2832" s="85" t="s">
        <v>105</v>
      </c>
      <c r="Q2832" s="86" t="s">
        <v>16667</v>
      </c>
    </row>
    <row r="2833" spans="1:17" x14ac:dyDescent="0.25">
      <c r="A2833" s="84" t="s">
        <v>62</v>
      </c>
      <c r="B2833" s="85" t="s">
        <v>16377</v>
      </c>
      <c r="C2833" s="85" t="s">
        <v>890</v>
      </c>
      <c r="D2833" s="85" t="s">
        <v>5</v>
      </c>
      <c r="E2833" s="96">
        <v>0</v>
      </c>
      <c r="F2833" s="85" t="s">
        <v>105</v>
      </c>
      <c r="G2833" s="86" t="s">
        <v>16379</v>
      </c>
      <c r="K2833" s="84" t="s">
        <v>58</v>
      </c>
      <c r="L2833" s="85" t="s">
        <v>7345</v>
      </c>
      <c r="M2833" s="85" t="s">
        <v>21</v>
      </c>
      <c r="N2833" s="85" t="s">
        <v>9</v>
      </c>
      <c r="O2833" s="96">
        <v>55</v>
      </c>
      <c r="P2833" s="85" t="s">
        <v>392</v>
      </c>
      <c r="Q2833" s="86" t="s">
        <v>16668</v>
      </c>
    </row>
    <row r="2834" spans="1:17" x14ac:dyDescent="0.25">
      <c r="A2834" s="84" t="s">
        <v>64</v>
      </c>
      <c r="B2834" s="85" t="s">
        <v>16623</v>
      </c>
      <c r="C2834" s="85" t="s">
        <v>13</v>
      </c>
      <c r="D2834" s="85" t="s">
        <v>20</v>
      </c>
      <c r="E2834" s="96">
        <v>0</v>
      </c>
      <c r="F2834" s="85" t="s">
        <v>105</v>
      </c>
      <c r="G2834" s="86" t="s">
        <v>16537</v>
      </c>
      <c r="K2834" s="84" t="s">
        <v>59</v>
      </c>
      <c r="L2834" s="85" t="s">
        <v>181</v>
      </c>
      <c r="M2834" s="85" t="s">
        <v>21</v>
      </c>
      <c r="N2834" s="85" t="s">
        <v>9</v>
      </c>
      <c r="O2834" s="96">
        <v>55</v>
      </c>
      <c r="P2834" s="85" t="s">
        <v>392</v>
      </c>
      <c r="Q2834" s="86" t="s">
        <v>16669</v>
      </c>
    </row>
    <row r="2835" spans="1:17" x14ac:dyDescent="0.25">
      <c r="A2835" s="84" t="s">
        <v>66</v>
      </c>
      <c r="B2835" s="85" t="s">
        <v>6162</v>
      </c>
      <c r="C2835" s="85" t="s">
        <v>13</v>
      </c>
      <c r="D2835" s="85" t="s">
        <v>20</v>
      </c>
      <c r="E2835" s="96">
        <v>0</v>
      </c>
      <c r="F2835" s="85" t="s">
        <v>105</v>
      </c>
      <c r="G2835" s="86" t="s">
        <v>16538</v>
      </c>
      <c r="K2835" s="84" t="s">
        <v>60</v>
      </c>
      <c r="L2835" s="85" t="s">
        <v>4589</v>
      </c>
      <c r="M2835" s="85" t="s">
        <v>21</v>
      </c>
      <c r="N2835" s="85" t="s">
        <v>9</v>
      </c>
      <c r="O2835" s="96">
        <v>85</v>
      </c>
      <c r="P2835" s="85" t="s">
        <v>105</v>
      </c>
      <c r="Q2835" s="86" t="s">
        <v>16670</v>
      </c>
    </row>
    <row r="2836" spans="1:17" x14ac:dyDescent="0.25">
      <c r="D2836" s="255" t="s">
        <v>104</v>
      </c>
      <c r="E2836" s="256">
        <f>SUM(E2816:E2835)</f>
        <v>1245</v>
      </c>
      <c r="G2836" s="81"/>
      <c r="K2836" s="84" t="s">
        <v>61</v>
      </c>
      <c r="L2836" s="85" t="s">
        <v>160</v>
      </c>
      <c r="M2836" s="85" t="s">
        <v>21</v>
      </c>
      <c r="N2836" s="85" t="s">
        <v>9</v>
      </c>
      <c r="O2836" s="96">
        <v>85</v>
      </c>
      <c r="P2836" s="85" t="s">
        <v>105</v>
      </c>
      <c r="Q2836" s="86" t="s">
        <v>16671</v>
      </c>
    </row>
    <row r="2837" spans="1:17" x14ac:dyDescent="0.25">
      <c r="C2837" s="90"/>
      <c r="K2837" s="84" t="s">
        <v>62</v>
      </c>
      <c r="L2837" s="85" t="s">
        <v>8142</v>
      </c>
      <c r="M2837" s="85" t="s">
        <v>21</v>
      </c>
      <c r="N2837" s="85" t="s">
        <v>20</v>
      </c>
      <c r="O2837" s="96">
        <v>85</v>
      </c>
      <c r="P2837" s="85" t="s">
        <v>105</v>
      </c>
      <c r="Q2837" s="86" t="s">
        <v>16672</v>
      </c>
    </row>
    <row r="2838" spans="1:17" x14ac:dyDescent="0.25">
      <c r="C2838" t="s">
        <v>104</v>
      </c>
      <c r="D2838" s="205">
        <f>SUM(E2812+E2836)</f>
        <v>1465</v>
      </c>
      <c r="E2838" s="273">
        <f>SUM(D2838*1.95583)</f>
        <v>2865.2909500000001</v>
      </c>
      <c r="K2838" s="84" t="s">
        <v>64</v>
      </c>
      <c r="L2838" s="85" t="s">
        <v>12508</v>
      </c>
      <c r="M2838" s="85" t="s">
        <v>21</v>
      </c>
      <c r="N2838" s="85" t="s">
        <v>9</v>
      </c>
      <c r="O2838" s="96">
        <v>85</v>
      </c>
      <c r="P2838" s="85" t="s">
        <v>105</v>
      </c>
      <c r="Q2838" s="86" t="s">
        <v>16673</v>
      </c>
    </row>
    <row r="2839" spans="1:17" x14ac:dyDescent="0.25">
      <c r="D2839" s="205"/>
      <c r="E2839" s="273"/>
      <c r="K2839" s="84" t="s">
        <v>66</v>
      </c>
      <c r="L2839" s="85" t="s">
        <v>16674</v>
      </c>
      <c r="M2839" s="85" t="s">
        <v>21</v>
      </c>
      <c r="N2839" s="85" t="s">
        <v>20</v>
      </c>
      <c r="O2839" s="96">
        <v>55</v>
      </c>
      <c r="P2839" s="85" t="s">
        <v>392</v>
      </c>
      <c r="Q2839" s="86" t="s">
        <v>16675</v>
      </c>
    </row>
    <row r="2840" spans="1:17" x14ac:dyDescent="0.25">
      <c r="E2840" s="91"/>
      <c r="G2840" s="81"/>
      <c r="K2840" s="84" t="s">
        <v>67</v>
      </c>
      <c r="L2840" s="85" t="s">
        <v>3183</v>
      </c>
      <c r="M2840" s="85" t="s">
        <v>21</v>
      </c>
      <c r="N2840" s="85" t="s">
        <v>9</v>
      </c>
      <c r="O2840" s="96">
        <v>55</v>
      </c>
      <c r="P2840" s="85" t="s">
        <v>392</v>
      </c>
      <c r="Q2840" s="86" t="s">
        <v>16676</v>
      </c>
    </row>
    <row r="2841" spans="1:17" ht="15.75" x14ac:dyDescent="0.25">
      <c r="B2841" s="116" t="s">
        <v>16597</v>
      </c>
      <c r="C2841" s="116" t="s">
        <v>10724</v>
      </c>
      <c r="E2841" s="91"/>
      <c r="F2841" s="81"/>
      <c r="G2841" s="81"/>
      <c r="K2841" s="84" t="s">
        <v>121</v>
      </c>
      <c r="L2841" s="85" t="s">
        <v>7356</v>
      </c>
      <c r="M2841" s="85" t="s">
        <v>21</v>
      </c>
      <c r="N2841" s="85" t="s">
        <v>9</v>
      </c>
      <c r="O2841" s="96">
        <v>55</v>
      </c>
      <c r="P2841" s="85" t="s">
        <v>392</v>
      </c>
      <c r="Q2841" s="86" t="s">
        <v>16677</v>
      </c>
    </row>
    <row r="2842" spans="1:17" x14ac:dyDescent="0.25">
      <c r="A2842" s="79"/>
      <c r="B2842" s="92">
        <v>44681</v>
      </c>
      <c r="F2842" t="s">
        <v>5758</v>
      </c>
      <c r="G2842" s="81"/>
      <c r="K2842" s="84" t="s">
        <v>122</v>
      </c>
      <c r="L2842" s="85" t="s">
        <v>16678</v>
      </c>
      <c r="M2842" s="85" t="s">
        <v>21</v>
      </c>
      <c r="N2842" s="85" t="s">
        <v>9</v>
      </c>
      <c r="O2842" s="96">
        <v>85</v>
      </c>
      <c r="P2842" s="85" t="s">
        <v>105</v>
      </c>
      <c r="Q2842" s="86" t="s">
        <v>16679</v>
      </c>
    </row>
    <row r="2843" spans="1:17" x14ac:dyDescent="0.25">
      <c r="A2843" s="84" t="s">
        <v>97</v>
      </c>
      <c r="B2843" s="93" t="s">
        <v>106</v>
      </c>
      <c r="C2843" s="93" t="s">
        <v>107</v>
      </c>
      <c r="K2843" s="84" t="s">
        <v>123</v>
      </c>
      <c r="L2843" s="85" t="s">
        <v>16680</v>
      </c>
      <c r="M2843" s="85" t="s">
        <v>21</v>
      </c>
      <c r="N2843" s="85" t="s">
        <v>9</v>
      </c>
      <c r="O2843" s="96">
        <v>85</v>
      </c>
      <c r="P2843" s="85" t="s">
        <v>105</v>
      </c>
      <c r="Q2843" s="86" t="s">
        <v>16681</v>
      </c>
    </row>
    <row r="2844" spans="1:17" x14ac:dyDescent="0.25">
      <c r="A2844" s="84">
        <v>1</v>
      </c>
      <c r="B2844" s="85" t="s">
        <v>108</v>
      </c>
      <c r="C2844" s="96">
        <v>13</v>
      </c>
      <c r="G2844" s="81"/>
      <c r="K2844" s="84" t="s">
        <v>124</v>
      </c>
      <c r="L2844" s="85" t="s">
        <v>16682</v>
      </c>
      <c r="M2844" s="85" t="s">
        <v>21</v>
      </c>
      <c r="N2844" s="85" t="s">
        <v>20</v>
      </c>
      <c r="O2844" s="96">
        <v>55</v>
      </c>
      <c r="P2844" s="85" t="s">
        <v>392</v>
      </c>
      <c r="Q2844" s="86" t="s">
        <v>16683</v>
      </c>
    </row>
    <row r="2845" spans="1:17" x14ac:dyDescent="0.25">
      <c r="A2845" s="84" t="s">
        <v>6</v>
      </c>
      <c r="B2845" s="85" t="s">
        <v>109</v>
      </c>
      <c r="C2845" s="96">
        <v>0</v>
      </c>
      <c r="E2845" t="s">
        <v>12375</v>
      </c>
      <c r="G2845" s="81"/>
      <c r="K2845" s="84" t="s">
        <v>125</v>
      </c>
      <c r="L2845" s="85" t="s">
        <v>8123</v>
      </c>
      <c r="M2845" s="85" t="s">
        <v>21</v>
      </c>
      <c r="N2845" s="85" t="s">
        <v>5</v>
      </c>
      <c r="O2845" s="96">
        <v>55</v>
      </c>
      <c r="P2845" s="85" t="s">
        <v>392</v>
      </c>
      <c r="Q2845" s="86" t="s">
        <v>16684</v>
      </c>
    </row>
    <row r="2846" spans="1:17" x14ac:dyDescent="0.25">
      <c r="A2846" s="84">
        <v>3</v>
      </c>
      <c r="B2846" s="85" t="s">
        <v>110</v>
      </c>
      <c r="C2846" s="96">
        <v>0</v>
      </c>
      <c r="F2846" t="s">
        <v>12376</v>
      </c>
      <c r="G2846" s="81"/>
      <c r="K2846" s="84" t="s">
        <v>126</v>
      </c>
      <c r="L2846" s="85" t="s">
        <v>14690</v>
      </c>
      <c r="M2846" s="85" t="s">
        <v>22</v>
      </c>
      <c r="N2846" s="85" t="s">
        <v>20</v>
      </c>
      <c r="O2846" s="96">
        <v>0</v>
      </c>
      <c r="P2846" s="85" t="s">
        <v>105</v>
      </c>
      <c r="Q2846" s="86" t="s">
        <v>14691</v>
      </c>
    </row>
    <row r="2847" spans="1:17" x14ac:dyDescent="0.25">
      <c r="A2847" s="84">
        <v>4</v>
      </c>
      <c r="B2847" s="94" t="s">
        <v>111</v>
      </c>
      <c r="C2847" s="96">
        <v>35</v>
      </c>
      <c r="G2847" s="81"/>
      <c r="K2847" s="84" t="s">
        <v>127</v>
      </c>
      <c r="L2847" s="85" t="s">
        <v>5472</v>
      </c>
      <c r="M2847" s="85" t="s">
        <v>22</v>
      </c>
      <c r="N2847" s="85" t="s">
        <v>20</v>
      </c>
      <c r="O2847" s="96">
        <v>0</v>
      </c>
      <c r="P2847" s="85" t="s">
        <v>105</v>
      </c>
      <c r="Q2847" s="86" t="s">
        <v>14692</v>
      </c>
    </row>
    <row r="2848" spans="1:17" x14ac:dyDescent="0.25">
      <c r="A2848" s="79"/>
      <c r="B2848" s="95" t="s">
        <v>104</v>
      </c>
      <c r="C2848" s="96">
        <f>SUM(C2844:C2847)</f>
        <v>48</v>
      </c>
      <c r="G2848" s="81"/>
      <c r="K2848" s="84" t="s">
        <v>128</v>
      </c>
      <c r="L2848" s="85" t="s">
        <v>14693</v>
      </c>
      <c r="M2848" s="85" t="s">
        <v>22</v>
      </c>
      <c r="N2848" s="85" t="s">
        <v>20</v>
      </c>
      <c r="O2848" s="96">
        <v>0</v>
      </c>
      <c r="P2848" s="85" t="s">
        <v>105</v>
      </c>
      <c r="Q2848" s="86" t="s">
        <v>14694</v>
      </c>
    </row>
    <row r="2849" spans="1:17" x14ac:dyDescent="0.25">
      <c r="A2849" s="79"/>
      <c r="B2849" s="290"/>
      <c r="C2849" s="252"/>
      <c r="G2849" s="81"/>
      <c r="K2849" s="84" t="s">
        <v>129</v>
      </c>
      <c r="L2849" s="85" t="s">
        <v>16380</v>
      </c>
      <c r="M2849" s="85" t="s">
        <v>22</v>
      </c>
      <c r="N2849" s="85" t="s">
        <v>5</v>
      </c>
      <c r="O2849" s="96">
        <v>0</v>
      </c>
      <c r="P2849" s="85" t="s">
        <v>105</v>
      </c>
      <c r="Q2849" s="86" t="s">
        <v>16381</v>
      </c>
    </row>
    <row r="2850" spans="1:17" x14ac:dyDescent="0.25">
      <c r="A2850" s="79"/>
      <c r="B2850" s="290"/>
      <c r="C2850" s="252"/>
      <c r="D2850" s="117"/>
      <c r="E2850" s="117"/>
      <c r="F2850" s="117"/>
      <c r="G2850" s="276"/>
      <c r="K2850" s="84" t="s">
        <v>130</v>
      </c>
      <c r="L2850" s="85" t="s">
        <v>16646</v>
      </c>
      <c r="M2850" s="85" t="s">
        <v>72</v>
      </c>
      <c r="N2850" s="85" t="s">
        <v>20</v>
      </c>
      <c r="O2850" s="96">
        <v>0</v>
      </c>
      <c r="P2850" s="85" t="s">
        <v>381</v>
      </c>
      <c r="Q2850" s="86" t="s">
        <v>16647</v>
      </c>
    </row>
    <row r="2851" spans="1:17" x14ac:dyDescent="0.25">
      <c r="A2851" s="79"/>
      <c r="C2851" s="85" t="s">
        <v>2354</v>
      </c>
      <c r="D2851" s="96">
        <v>0</v>
      </c>
      <c r="E2851" s="85"/>
      <c r="G2851" s="81"/>
      <c r="K2851" s="84" t="s">
        <v>131</v>
      </c>
      <c r="L2851" s="85" t="s">
        <v>16686</v>
      </c>
      <c r="M2851" s="85" t="s">
        <v>72</v>
      </c>
      <c r="N2851" s="85" t="s">
        <v>20</v>
      </c>
      <c r="O2851" s="96">
        <v>0</v>
      </c>
      <c r="P2851" s="85" t="s">
        <v>381</v>
      </c>
      <c r="Q2851" s="86" t="s">
        <v>16644</v>
      </c>
    </row>
    <row r="2852" spans="1:17" x14ac:dyDescent="0.25">
      <c r="A2852" s="79"/>
      <c r="C2852" s="85" t="s">
        <v>112</v>
      </c>
      <c r="D2852" s="96">
        <f>SUM(D2838)</f>
        <v>1465</v>
      </c>
      <c r="E2852" s="99">
        <f>SUM(D2852*1.95583)</f>
        <v>2865.2909500000001</v>
      </c>
      <c r="G2852" s="81"/>
      <c r="K2852" s="84" t="s">
        <v>132</v>
      </c>
      <c r="L2852" s="85" t="s">
        <v>1483</v>
      </c>
      <c r="M2852" s="85" t="s">
        <v>21</v>
      </c>
      <c r="N2852" s="85" t="s">
        <v>9</v>
      </c>
      <c r="O2852" s="96">
        <v>0</v>
      </c>
      <c r="P2852" s="85" t="s">
        <v>4484</v>
      </c>
      <c r="Q2852" s="86" t="s">
        <v>16685</v>
      </c>
    </row>
    <row r="2853" spans="1:17" x14ac:dyDescent="0.25">
      <c r="A2853" s="79"/>
      <c r="C2853" s="85" t="s">
        <v>113</v>
      </c>
      <c r="D2853" s="96">
        <f>SUM(C2848)</f>
        <v>48</v>
      </c>
      <c r="E2853" s="85"/>
      <c r="G2853" s="81"/>
      <c r="N2853" s="255" t="s">
        <v>104</v>
      </c>
      <c r="O2853" s="256">
        <f>SUM(O2820:O2852)</f>
        <v>2268</v>
      </c>
      <c r="Q2853" s="81"/>
    </row>
    <row r="2854" spans="1:17" x14ac:dyDescent="0.25">
      <c r="A2854" s="79"/>
      <c r="C2854" s="85" t="s">
        <v>114</v>
      </c>
      <c r="D2854" s="96">
        <f>SUM(D2851+D2852-D2853)</f>
        <v>1417</v>
      </c>
      <c r="E2854" s="85"/>
      <c r="G2854" s="81" t="s">
        <v>5758</v>
      </c>
      <c r="M2854" s="90"/>
    </row>
    <row r="2855" spans="1:17" x14ac:dyDescent="0.25">
      <c r="A2855" s="79"/>
      <c r="C2855" s="94" t="s">
        <v>2355</v>
      </c>
      <c r="D2855" s="96">
        <v>0</v>
      </c>
      <c r="E2855" s="85"/>
      <c r="G2855" s="81"/>
      <c r="M2855" t="s">
        <v>104</v>
      </c>
      <c r="N2855" s="205">
        <f>SUM(O2816+O2853)</f>
        <v>2771</v>
      </c>
      <c r="O2855" s="273">
        <f>SUM(N2855*1.95583)</f>
        <v>5419.6049299999995</v>
      </c>
    </row>
    <row r="2856" spans="1:17" x14ac:dyDescent="0.25">
      <c r="N2856" s="205"/>
      <c r="O2856" s="273"/>
    </row>
    <row r="2857" spans="1:17" x14ac:dyDescent="0.25">
      <c r="O2857" s="91"/>
      <c r="Q2857" s="81"/>
    </row>
    <row r="2858" spans="1:17" ht="15.75" x14ac:dyDescent="0.25">
      <c r="L2858" s="116" t="s">
        <v>16630</v>
      </c>
      <c r="M2858" s="116" t="s">
        <v>3883</v>
      </c>
      <c r="O2858" s="91"/>
      <c r="P2858" s="81"/>
      <c r="Q2858" s="81"/>
    </row>
    <row r="2859" spans="1:17" x14ac:dyDescent="0.25">
      <c r="K2859" s="79"/>
      <c r="L2859" s="92">
        <v>44681</v>
      </c>
      <c r="P2859" t="s">
        <v>5758</v>
      </c>
      <c r="Q2859" s="81"/>
    </row>
    <row r="2860" spans="1:17" x14ac:dyDescent="0.25">
      <c r="K2860" s="84" t="s">
        <v>97</v>
      </c>
      <c r="L2860" s="93" t="s">
        <v>106</v>
      </c>
      <c r="M2860" s="93" t="s">
        <v>107</v>
      </c>
    </row>
    <row r="2861" spans="1:17" x14ac:dyDescent="0.25">
      <c r="B2861" s="100">
        <v>2550</v>
      </c>
      <c r="G2861" s="81"/>
      <c r="K2861" s="84">
        <v>1</v>
      </c>
      <c r="L2861" s="85" t="s">
        <v>108</v>
      </c>
      <c r="M2861" s="96">
        <v>7</v>
      </c>
      <c r="Q2861" s="81"/>
    </row>
    <row r="2862" spans="1:17" x14ac:dyDescent="0.25">
      <c r="B2862" s="100">
        <v>200</v>
      </c>
      <c r="D2862" s="93" t="s">
        <v>118</v>
      </c>
      <c r="E2862" s="93" t="s">
        <v>119</v>
      </c>
      <c r="F2862" s="93" t="s">
        <v>120</v>
      </c>
      <c r="K2862" s="84" t="s">
        <v>6</v>
      </c>
      <c r="L2862" s="85" t="s">
        <v>109</v>
      </c>
      <c r="M2862" s="96">
        <v>0</v>
      </c>
      <c r="O2862" t="s">
        <v>12375</v>
      </c>
      <c r="Q2862" s="81"/>
    </row>
    <row r="2863" spans="1:17" x14ac:dyDescent="0.25">
      <c r="B2863" s="101">
        <f>SUM(B2862/B2861)</f>
        <v>7.8431372549019607E-2</v>
      </c>
      <c r="D2863" s="102">
        <f>SUM(B2863*E2852)</f>
        <v>224.72870196078432</v>
      </c>
      <c r="E2863" s="102">
        <f>SUM(D2863/1.17)</f>
        <v>192.07581364169602</v>
      </c>
      <c r="F2863" s="102">
        <f>SUM(D2863-E2863)</f>
        <v>32.652888319088305</v>
      </c>
      <c r="K2863" s="84">
        <v>3</v>
      </c>
      <c r="L2863" s="85" t="s">
        <v>110</v>
      </c>
      <c r="M2863" s="96">
        <v>0</v>
      </c>
      <c r="P2863" t="s">
        <v>12376</v>
      </c>
      <c r="Q2863" s="81"/>
    </row>
    <row r="2864" spans="1:17" x14ac:dyDescent="0.25">
      <c r="K2864" s="84">
        <v>4</v>
      </c>
      <c r="L2864" s="94" t="s">
        <v>111</v>
      </c>
      <c r="M2864" s="96">
        <v>32</v>
      </c>
      <c r="Q2864" s="81"/>
    </row>
    <row r="2865" spans="11:17" x14ac:dyDescent="0.25">
      <c r="K2865" s="79"/>
      <c r="L2865" s="95" t="s">
        <v>104</v>
      </c>
      <c r="M2865" s="96">
        <f>SUM(M2861:M2864)</f>
        <v>39</v>
      </c>
      <c r="Q2865" s="81"/>
    </row>
    <row r="2866" spans="11:17" x14ac:dyDescent="0.25">
      <c r="K2866" s="79"/>
      <c r="L2866" s="290"/>
      <c r="M2866" s="252"/>
      <c r="Q2866" s="81"/>
    </row>
    <row r="2867" spans="11:17" x14ac:dyDescent="0.25">
      <c r="K2867" s="79"/>
      <c r="L2867" s="290"/>
      <c r="M2867" s="252"/>
      <c r="N2867" s="117"/>
      <c r="O2867" s="117"/>
      <c r="P2867" s="117"/>
      <c r="Q2867" s="276"/>
    </row>
    <row r="2868" spans="11:17" x14ac:dyDescent="0.25">
      <c r="K2868" s="79"/>
      <c r="M2868" s="85" t="s">
        <v>2354</v>
      </c>
      <c r="N2868" s="96">
        <v>-380</v>
      </c>
      <c r="O2868" s="85" t="s">
        <v>738</v>
      </c>
      <c r="Q2868" s="81"/>
    </row>
    <row r="2869" spans="11:17" x14ac:dyDescent="0.25">
      <c r="K2869" s="79"/>
      <c r="M2869" s="85" t="s">
        <v>112</v>
      </c>
      <c r="N2869" s="96">
        <f>SUM(N2855)</f>
        <v>2771</v>
      </c>
      <c r="O2869" s="99">
        <f>SUM(N2869*1.95583)</f>
        <v>5419.6049299999995</v>
      </c>
      <c r="Q2869" s="81"/>
    </row>
    <row r="2870" spans="11:17" x14ac:dyDescent="0.25">
      <c r="K2870" s="79"/>
      <c r="M2870" s="85" t="s">
        <v>113</v>
      </c>
      <c r="N2870" s="96">
        <f>SUM(M2865)</f>
        <v>39</v>
      </c>
      <c r="O2870" s="85"/>
      <c r="Q2870" s="81"/>
    </row>
    <row r="2871" spans="11:17" x14ac:dyDescent="0.25">
      <c r="K2871" s="79"/>
      <c r="M2871" s="85" t="s">
        <v>114</v>
      </c>
      <c r="N2871" s="96">
        <f>SUM(N2868+N2869-N2870)</f>
        <v>2352</v>
      </c>
      <c r="O2871" s="85"/>
      <c r="Q2871" s="81" t="s">
        <v>5758</v>
      </c>
    </row>
    <row r="2872" spans="11:17" x14ac:dyDescent="0.25">
      <c r="K2872" s="79"/>
      <c r="M2872" s="94" t="s">
        <v>2355</v>
      </c>
      <c r="N2872" s="96">
        <v>0</v>
      </c>
      <c r="O2872" s="85"/>
      <c r="Q2872" s="81"/>
    </row>
    <row r="2878" spans="11:17" x14ac:dyDescent="0.25">
      <c r="L2878" s="100">
        <v>2550</v>
      </c>
      <c r="Q2878" s="81"/>
    </row>
    <row r="2879" spans="11:17" x14ac:dyDescent="0.25">
      <c r="L2879" s="100">
        <v>200</v>
      </c>
      <c r="N2879" s="93" t="s">
        <v>118</v>
      </c>
      <c r="O2879" s="93" t="s">
        <v>119</v>
      </c>
      <c r="P2879" s="93" t="s">
        <v>120</v>
      </c>
    </row>
    <row r="2880" spans="11:17" x14ac:dyDescent="0.25">
      <c r="L2880" s="101">
        <f>SUM(L2879/L2878)</f>
        <v>7.8431372549019607E-2</v>
      </c>
      <c r="N2880" s="102">
        <f>SUM(L2880*O2869)</f>
        <v>425.06705333333326</v>
      </c>
      <c r="O2880" s="102">
        <f>SUM(N2880/1.17)</f>
        <v>363.30517378917375</v>
      </c>
      <c r="P2880" s="102">
        <f>SUM(N2880-O2880)</f>
        <v>61.761879544159513</v>
      </c>
    </row>
    <row r="2886" spans="1:17" ht="18.75" x14ac:dyDescent="0.3">
      <c r="A2886" s="79"/>
      <c r="B2886" s="80" t="s">
        <v>8373</v>
      </c>
      <c r="G2886" s="81"/>
      <c r="K2886" s="79"/>
      <c r="L2886" s="80" t="s">
        <v>8410</v>
      </c>
      <c r="Q2886" s="81"/>
    </row>
    <row r="2887" spans="1:17" x14ac:dyDescent="0.25">
      <c r="A2887" s="79"/>
      <c r="B2887" t="s">
        <v>6815</v>
      </c>
      <c r="F2887" s="82" t="s">
        <v>95</v>
      </c>
      <c r="G2887" s="81"/>
      <c r="K2887" s="79"/>
      <c r="L2887" t="s">
        <v>10724</v>
      </c>
      <c r="P2887" s="82" t="s">
        <v>95</v>
      </c>
      <c r="Q2887" s="81"/>
    </row>
    <row r="2888" spans="1:17" ht="18.75" x14ac:dyDescent="0.3">
      <c r="A2888" s="251"/>
      <c r="B2888" s="274"/>
      <c r="C2888" s="117" t="s">
        <v>96</v>
      </c>
      <c r="D2888" s="117"/>
      <c r="E2888" s="117"/>
      <c r="F2888" s="275">
        <v>44679</v>
      </c>
      <c r="G2888" s="276"/>
      <c r="K2888" s="251"/>
      <c r="L2888" s="274"/>
      <c r="M2888" s="117" t="s">
        <v>96</v>
      </c>
      <c r="N2888" s="117"/>
      <c r="O2888" s="117"/>
      <c r="P2888" s="275">
        <v>44681</v>
      </c>
      <c r="Q2888" s="276"/>
    </row>
    <row r="2889" spans="1:17" x14ac:dyDescent="0.25">
      <c r="A2889" s="84" t="s">
        <v>97</v>
      </c>
      <c r="B2889" s="85" t="s">
        <v>98</v>
      </c>
      <c r="C2889" s="85" t="s">
        <v>99</v>
      </c>
      <c r="D2889" s="85" t="s">
        <v>100</v>
      </c>
      <c r="E2889" s="85" t="s">
        <v>101</v>
      </c>
      <c r="F2889" s="85" t="s">
        <v>102</v>
      </c>
      <c r="G2889" s="86" t="s">
        <v>103</v>
      </c>
      <c r="K2889" s="84" t="s">
        <v>97</v>
      </c>
      <c r="L2889" s="85" t="s">
        <v>98</v>
      </c>
      <c r="M2889" s="85" t="s">
        <v>99</v>
      </c>
      <c r="N2889" s="85" t="s">
        <v>100</v>
      </c>
      <c r="O2889" s="85" t="s">
        <v>101</v>
      </c>
      <c r="P2889" s="85" t="s">
        <v>102</v>
      </c>
      <c r="Q2889" s="86" t="s">
        <v>103</v>
      </c>
    </row>
    <row r="2890" spans="1:17" x14ac:dyDescent="0.25">
      <c r="A2890" s="84" t="s">
        <v>2</v>
      </c>
      <c r="B2890" s="85" t="s">
        <v>16687</v>
      </c>
      <c r="C2890" s="85" t="s">
        <v>20</v>
      </c>
      <c r="D2890" s="85" t="s">
        <v>21</v>
      </c>
      <c r="E2890" s="96">
        <v>50</v>
      </c>
      <c r="F2890" s="85" t="s">
        <v>392</v>
      </c>
      <c r="G2890" s="86" t="s">
        <v>16688</v>
      </c>
      <c r="K2890" s="84" t="s">
        <v>2</v>
      </c>
      <c r="L2890" s="85" t="s">
        <v>11930</v>
      </c>
      <c r="M2890" s="85" t="s">
        <v>155</v>
      </c>
      <c r="N2890" s="85" t="s">
        <v>890</v>
      </c>
      <c r="O2890" s="96">
        <v>80</v>
      </c>
      <c r="P2890" s="85" t="s">
        <v>392</v>
      </c>
      <c r="Q2890" s="86" t="s">
        <v>16743</v>
      </c>
    </row>
    <row r="2891" spans="1:17" x14ac:dyDescent="0.25">
      <c r="A2891" s="84" t="s">
        <v>6</v>
      </c>
      <c r="B2891" s="85" t="s">
        <v>16689</v>
      </c>
      <c r="C2891" s="85" t="s">
        <v>12</v>
      </c>
      <c r="D2891" s="85" t="s">
        <v>21</v>
      </c>
      <c r="E2891" s="96">
        <v>85</v>
      </c>
      <c r="F2891" s="85" t="s">
        <v>105</v>
      </c>
      <c r="G2891" s="86" t="s">
        <v>16690</v>
      </c>
      <c r="K2891" s="84" t="s">
        <v>6</v>
      </c>
      <c r="L2891" s="85" t="s">
        <v>16744</v>
      </c>
      <c r="M2891" s="85" t="s">
        <v>9</v>
      </c>
      <c r="N2891" s="85" t="s">
        <v>21</v>
      </c>
      <c r="O2891" s="96">
        <v>55</v>
      </c>
      <c r="P2891" s="85" t="s">
        <v>392</v>
      </c>
      <c r="Q2891" s="86" t="s">
        <v>16745</v>
      </c>
    </row>
    <row r="2892" spans="1:17" x14ac:dyDescent="0.25">
      <c r="A2892" s="84" t="s">
        <v>32</v>
      </c>
      <c r="B2892" s="85" t="s">
        <v>1570</v>
      </c>
      <c r="C2892" s="85" t="s">
        <v>9</v>
      </c>
      <c r="D2892" s="85" t="s">
        <v>21</v>
      </c>
      <c r="E2892" s="96">
        <v>85</v>
      </c>
      <c r="F2892" s="85" t="s">
        <v>105</v>
      </c>
      <c r="G2892" s="86" t="s">
        <v>16691</v>
      </c>
      <c r="K2892" s="84" t="s">
        <v>32</v>
      </c>
      <c r="L2892" s="85" t="s">
        <v>16746</v>
      </c>
      <c r="M2892" s="85" t="s">
        <v>9</v>
      </c>
      <c r="N2892" s="85" t="s">
        <v>890</v>
      </c>
      <c r="O2892" s="96">
        <v>75</v>
      </c>
      <c r="P2892" s="85" t="s">
        <v>392</v>
      </c>
      <c r="Q2892" s="86" t="s">
        <v>16747</v>
      </c>
    </row>
    <row r="2893" spans="1:17" x14ac:dyDescent="0.25">
      <c r="A2893" s="84" t="s">
        <v>48</v>
      </c>
      <c r="B2893" s="85" t="s">
        <v>16692</v>
      </c>
      <c r="C2893" s="85" t="s">
        <v>9</v>
      </c>
      <c r="D2893" s="85" t="s">
        <v>21</v>
      </c>
      <c r="E2893" s="96">
        <v>55</v>
      </c>
      <c r="F2893" s="85" t="s">
        <v>392</v>
      </c>
      <c r="G2893" s="86" t="s">
        <v>16693</v>
      </c>
      <c r="K2893" s="84" t="s">
        <v>48</v>
      </c>
      <c r="L2893" s="85" t="s">
        <v>4997</v>
      </c>
      <c r="M2893" s="85" t="s">
        <v>20</v>
      </c>
      <c r="N2893" s="85" t="s">
        <v>22</v>
      </c>
      <c r="O2893" s="96">
        <v>95</v>
      </c>
      <c r="P2893" s="85" t="s">
        <v>392</v>
      </c>
      <c r="Q2893" s="86" t="s">
        <v>16748</v>
      </c>
    </row>
    <row r="2894" spans="1:17" x14ac:dyDescent="0.25">
      <c r="A2894" s="84" t="s">
        <v>49</v>
      </c>
      <c r="B2894" s="85" t="s">
        <v>16694</v>
      </c>
      <c r="C2894" s="85" t="s">
        <v>9</v>
      </c>
      <c r="D2894" s="85" t="s">
        <v>21</v>
      </c>
      <c r="E2894" s="96">
        <v>85</v>
      </c>
      <c r="F2894" s="85" t="s">
        <v>105</v>
      </c>
      <c r="G2894" s="86" t="s">
        <v>16695</v>
      </c>
      <c r="K2894" s="84" t="s">
        <v>49</v>
      </c>
      <c r="L2894" s="85" t="s">
        <v>16749</v>
      </c>
      <c r="M2894" s="85" t="s">
        <v>20</v>
      </c>
      <c r="N2894" s="85" t="s">
        <v>13</v>
      </c>
      <c r="O2894" s="96">
        <v>85</v>
      </c>
      <c r="P2894" s="85" t="s">
        <v>392</v>
      </c>
      <c r="Q2894" s="86" t="s">
        <v>16750</v>
      </c>
    </row>
    <row r="2895" spans="1:17" x14ac:dyDescent="0.25">
      <c r="A2895" s="84" t="s">
        <v>50</v>
      </c>
      <c r="B2895" s="85" t="s">
        <v>16696</v>
      </c>
      <c r="C2895" s="85" t="s">
        <v>9</v>
      </c>
      <c r="D2895" s="85" t="s">
        <v>21</v>
      </c>
      <c r="E2895" s="96">
        <v>85</v>
      </c>
      <c r="F2895" s="85" t="s">
        <v>105</v>
      </c>
      <c r="G2895" s="86" t="s">
        <v>16697</v>
      </c>
      <c r="K2895" s="84" t="s">
        <v>50</v>
      </c>
      <c r="L2895" s="85" t="s">
        <v>16751</v>
      </c>
      <c r="M2895" s="85" t="s">
        <v>20</v>
      </c>
      <c r="N2895" s="85" t="s">
        <v>22</v>
      </c>
      <c r="O2895" s="96">
        <v>95</v>
      </c>
      <c r="P2895" s="85" t="s">
        <v>392</v>
      </c>
      <c r="Q2895" s="86" t="s">
        <v>16752</v>
      </c>
    </row>
    <row r="2896" spans="1:17" x14ac:dyDescent="0.25">
      <c r="A2896" s="84" t="s">
        <v>51</v>
      </c>
      <c r="B2896" s="85" t="s">
        <v>13674</v>
      </c>
      <c r="C2896" s="85" t="s">
        <v>20</v>
      </c>
      <c r="D2896" s="85" t="s">
        <v>28</v>
      </c>
      <c r="E2896" s="96">
        <v>85</v>
      </c>
      <c r="F2896" s="85" t="s">
        <v>392</v>
      </c>
      <c r="G2896" s="86" t="s">
        <v>16698</v>
      </c>
      <c r="K2896" s="84" t="s">
        <v>51</v>
      </c>
      <c r="L2896" s="85" t="s">
        <v>16753</v>
      </c>
      <c r="M2896" s="85" t="s">
        <v>20</v>
      </c>
      <c r="N2896" s="85" t="s">
        <v>22</v>
      </c>
      <c r="O2896" s="96">
        <v>95</v>
      </c>
      <c r="P2896" s="85" t="s">
        <v>392</v>
      </c>
      <c r="Q2896" s="86" t="s">
        <v>16754</v>
      </c>
    </row>
    <row r="2897" spans="1:17" x14ac:dyDescent="0.25">
      <c r="A2897" s="84" t="s">
        <v>52</v>
      </c>
      <c r="B2897" s="85" t="s">
        <v>16120</v>
      </c>
      <c r="C2897" s="85" t="s">
        <v>20</v>
      </c>
      <c r="D2897" s="85" t="s">
        <v>13</v>
      </c>
      <c r="E2897" s="96">
        <v>125</v>
      </c>
      <c r="F2897" s="85" t="s">
        <v>105</v>
      </c>
      <c r="G2897" s="86" t="s">
        <v>16699</v>
      </c>
      <c r="K2897" s="84" t="s">
        <v>52</v>
      </c>
      <c r="L2897" s="85" t="s">
        <v>10093</v>
      </c>
      <c r="M2897" s="85" t="s">
        <v>20</v>
      </c>
      <c r="N2897" s="85" t="s">
        <v>13</v>
      </c>
      <c r="O2897" s="96">
        <v>85</v>
      </c>
      <c r="P2897" s="85" t="s">
        <v>392</v>
      </c>
      <c r="Q2897" s="86" t="s">
        <v>16755</v>
      </c>
    </row>
    <row r="2898" spans="1:17" x14ac:dyDescent="0.25">
      <c r="A2898" s="84" t="s">
        <v>53</v>
      </c>
      <c r="B2898" s="85" t="s">
        <v>16700</v>
      </c>
      <c r="C2898" s="85" t="s">
        <v>20</v>
      </c>
      <c r="D2898" s="85" t="s">
        <v>21</v>
      </c>
      <c r="E2898" s="96">
        <v>50</v>
      </c>
      <c r="F2898" s="85" t="s">
        <v>392</v>
      </c>
      <c r="G2898" s="86" t="s">
        <v>16701</v>
      </c>
      <c r="K2898" s="84" t="s">
        <v>53</v>
      </c>
      <c r="L2898" s="85" t="s">
        <v>16756</v>
      </c>
      <c r="M2898" s="85" t="s">
        <v>5</v>
      </c>
      <c r="N2898" s="85" t="s">
        <v>21</v>
      </c>
      <c r="O2898" s="96">
        <v>85</v>
      </c>
      <c r="P2898" s="85" t="s">
        <v>105</v>
      </c>
      <c r="Q2898" s="86" t="s">
        <v>16757</v>
      </c>
    </row>
    <row r="2899" spans="1:17" x14ac:dyDescent="0.25">
      <c r="A2899" s="84" t="s">
        <v>54</v>
      </c>
      <c r="B2899" s="85" t="s">
        <v>7038</v>
      </c>
      <c r="C2899" s="85" t="s">
        <v>12</v>
      </c>
      <c r="D2899" s="85" t="s">
        <v>28</v>
      </c>
      <c r="E2899" s="96">
        <v>0</v>
      </c>
      <c r="F2899" s="85" t="s">
        <v>105</v>
      </c>
      <c r="G2899" s="86" t="s">
        <v>14668</v>
      </c>
      <c r="K2899" s="84" t="s">
        <v>54</v>
      </c>
      <c r="L2899" s="85" t="s">
        <v>16758</v>
      </c>
      <c r="M2899" s="85" t="s">
        <v>5</v>
      </c>
      <c r="N2899" s="85" t="s">
        <v>13</v>
      </c>
      <c r="O2899" s="96">
        <v>85</v>
      </c>
      <c r="P2899" s="85" t="s">
        <v>392</v>
      </c>
      <c r="Q2899" s="86" t="s">
        <v>16759</v>
      </c>
    </row>
    <row r="2900" spans="1:17" x14ac:dyDescent="0.25">
      <c r="A2900" s="84" t="s">
        <v>55</v>
      </c>
      <c r="B2900" s="85" t="s">
        <v>16162</v>
      </c>
      <c r="C2900" s="85" t="s">
        <v>20</v>
      </c>
      <c r="D2900" s="85" t="s">
        <v>22</v>
      </c>
      <c r="E2900" s="96">
        <v>0</v>
      </c>
      <c r="F2900" s="85" t="s">
        <v>105</v>
      </c>
      <c r="G2900" s="86" t="s">
        <v>16317</v>
      </c>
      <c r="K2900" s="84" t="s">
        <v>55</v>
      </c>
      <c r="L2900" s="85" t="s">
        <v>16760</v>
      </c>
      <c r="M2900" s="85" t="s">
        <v>5</v>
      </c>
      <c r="N2900" s="85" t="s">
        <v>13</v>
      </c>
      <c r="O2900" s="96">
        <v>85</v>
      </c>
      <c r="P2900" s="85" t="s">
        <v>392</v>
      </c>
      <c r="Q2900" s="86" t="s">
        <v>16761</v>
      </c>
    </row>
    <row r="2901" spans="1:17" x14ac:dyDescent="0.25">
      <c r="A2901" s="84" t="s">
        <v>56</v>
      </c>
      <c r="B2901" s="85" t="s">
        <v>14232</v>
      </c>
      <c r="C2901" s="85" t="s">
        <v>9</v>
      </c>
      <c r="D2901" s="85" t="s">
        <v>21</v>
      </c>
      <c r="E2901" s="96">
        <v>0</v>
      </c>
      <c r="F2901" s="85" t="s">
        <v>105</v>
      </c>
      <c r="G2901" s="86" t="s">
        <v>16266</v>
      </c>
      <c r="K2901" s="84" t="s">
        <v>56</v>
      </c>
      <c r="L2901" s="85" t="s">
        <v>574</v>
      </c>
      <c r="M2901" s="85" t="s">
        <v>20</v>
      </c>
      <c r="N2901" s="85" t="s">
        <v>21</v>
      </c>
      <c r="O2901" s="96">
        <v>0</v>
      </c>
      <c r="P2901" s="85" t="s">
        <v>105</v>
      </c>
      <c r="Q2901" s="86" t="s">
        <v>13166</v>
      </c>
    </row>
    <row r="2902" spans="1:17" x14ac:dyDescent="0.25">
      <c r="A2902" s="84" t="s">
        <v>57</v>
      </c>
      <c r="B2902" s="85" t="s">
        <v>16702</v>
      </c>
      <c r="C2902" s="85" t="s">
        <v>20</v>
      </c>
      <c r="D2902" s="85" t="s">
        <v>21</v>
      </c>
      <c r="E2902" s="96">
        <v>85</v>
      </c>
      <c r="F2902" s="85" t="s">
        <v>254</v>
      </c>
      <c r="G2902" s="86" t="s">
        <v>16703</v>
      </c>
      <c r="K2902" s="84" t="s">
        <v>57</v>
      </c>
      <c r="L2902" s="85" t="s">
        <v>2234</v>
      </c>
      <c r="M2902" s="85" t="s">
        <v>20</v>
      </c>
      <c r="N2902" s="85" t="s">
        <v>13</v>
      </c>
      <c r="O2902" s="96">
        <v>0</v>
      </c>
      <c r="P2902" s="85" t="s">
        <v>105</v>
      </c>
      <c r="Q2902" s="86" t="s">
        <v>14169</v>
      </c>
    </row>
    <row r="2903" spans="1:17" x14ac:dyDescent="0.25">
      <c r="A2903" s="84" t="s">
        <v>58</v>
      </c>
      <c r="B2903" s="85" t="s">
        <v>8606</v>
      </c>
      <c r="C2903" s="85" t="s">
        <v>20</v>
      </c>
      <c r="D2903" s="85" t="s">
        <v>22</v>
      </c>
      <c r="E2903" s="96">
        <v>0</v>
      </c>
      <c r="F2903" s="85" t="s">
        <v>381</v>
      </c>
      <c r="G2903" s="86" t="s">
        <v>16704</v>
      </c>
      <c r="K2903" s="84" t="s">
        <v>58</v>
      </c>
      <c r="L2903" s="85" t="s">
        <v>5994</v>
      </c>
      <c r="M2903" s="85" t="s">
        <v>155</v>
      </c>
      <c r="N2903" s="85" t="s">
        <v>890</v>
      </c>
      <c r="O2903" s="96">
        <v>0</v>
      </c>
      <c r="P2903" s="85" t="s">
        <v>105</v>
      </c>
      <c r="Q2903" s="86" t="s">
        <v>16762</v>
      </c>
    </row>
    <row r="2904" spans="1:17" x14ac:dyDescent="0.25">
      <c r="A2904" s="251"/>
      <c r="B2904" s="218"/>
      <c r="C2904" s="117"/>
      <c r="D2904" s="88" t="s">
        <v>104</v>
      </c>
      <c r="E2904" s="250">
        <f>SUM(E2890:E2903)</f>
        <v>790</v>
      </c>
      <c r="G2904" s="81"/>
      <c r="K2904" s="84" t="s">
        <v>59</v>
      </c>
      <c r="L2904" s="85" t="s">
        <v>15748</v>
      </c>
      <c r="M2904" s="85" t="s">
        <v>20</v>
      </c>
      <c r="N2904" s="85" t="s">
        <v>13</v>
      </c>
      <c r="O2904" s="96">
        <v>0</v>
      </c>
      <c r="P2904" s="85" t="s">
        <v>105</v>
      </c>
      <c r="Q2904" s="86" t="s">
        <v>15749</v>
      </c>
    </row>
    <row r="2905" spans="1:17" x14ac:dyDescent="0.25">
      <c r="A2905" s="251"/>
      <c r="B2905" s="117"/>
      <c r="C2905" s="117"/>
      <c r="D2905" s="311"/>
      <c r="E2905" s="312"/>
      <c r="G2905" s="81"/>
      <c r="K2905" s="84" t="s">
        <v>60</v>
      </c>
      <c r="L2905" s="85" t="s">
        <v>7741</v>
      </c>
      <c r="M2905" s="85" t="s">
        <v>9</v>
      </c>
      <c r="N2905" s="85" t="s">
        <v>22</v>
      </c>
      <c r="O2905" s="96">
        <v>0</v>
      </c>
      <c r="P2905" s="85" t="s">
        <v>105</v>
      </c>
      <c r="Q2905" s="86" t="s">
        <v>16321</v>
      </c>
    </row>
    <row r="2906" spans="1:17" ht="18.75" x14ac:dyDescent="0.3">
      <c r="A2906" s="79"/>
      <c r="B2906" s="80"/>
      <c r="C2906" t="s">
        <v>393</v>
      </c>
      <c r="E2906" s="115"/>
      <c r="F2906" s="83">
        <v>44681</v>
      </c>
      <c r="G2906" s="81"/>
      <c r="K2906" s="84" t="s">
        <v>61</v>
      </c>
      <c r="L2906" s="85" t="s">
        <v>6242</v>
      </c>
      <c r="M2906" s="85" t="s">
        <v>20</v>
      </c>
      <c r="N2906" s="85" t="s">
        <v>890</v>
      </c>
      <c r="O2906" s="96">
        <v>0</v>
      </c>
      <c r="P2906" s="85" t="s">
        <v>105</v>
      </c>
      <c r="Q2906" s="86" t="s">
        <v>16340</v>
      </c>
    </row>
    <row r="2907" spans="1:17" x14ac:dyDescent="0.25">
      <c r="A2907" s="84" t="s">
        <v>97</v>
      </c>
      <c r="B2907" s="85" t="s">
        <v>98</v>
      </c>
      <c r="C2907" s="85" t="s">
        <v>99</v>
      </c>
      <c r="D2907" s="85" t="s">
        <v>100</v>
      </c>
      <c r="E2907" s="85" t="s">
        <v>101</v>
      </c>
      <c r="F2907" s="85" t="s">
        <v>102</v>
      </c>
      <c r="G2907" s="86" t="s">
        <v>103</v>
      </c>
      <c r="K2907" s="84" t="s">
        <v>62</v>
      </c>
      <c r="L2907" s="85" t="s">
        <v>16763</v>
      </c>
      <c r="M2907" s="85" t="s">
        <v>5</v>
      </c>
      <c r="N2907" s="85" t="s">
        <v>890</v>
      </c>
      <c r="O2907" s="96">
        <v>0</v>
      </c>
      <c r="P2907" s="85" t="s">
        <v>105</v>
      </c>
      <c r="Q2907" s="86" t="s">
        <v>16483</v>
      </c>
    </row>
    <row r="2908" spans="1:17" x14ac:dyDescent="0.25">
      <c r="A2908" s="84" t="s">
        <v>2</v>
      </c>
      <c r="B2908" s="85" t="s">
        <v>13307</v>
      </c>
      <c r="C2908" s="85" t="s">
        <v>22</v>
      </c>
      <c r="D2908" s="85" t="s">
        <v>41</v>
      </c>
      <c r="E2908" s="96">
        <v>140</v>
      </c>
      <c r="F2908" s="85" t="s">
        <v>105</v>
      </c>
      <c r="G2908" s="86" t="s">
        <v>16705</v>
      </c>
      <c r="K2908" s="84" t="s">
        <v>64</v>
      </c>
      <c r="L2908" s="85" t="s">
        <v>12508</v>
      </c>
      <c r="M2908" s="85" t="s">
        <v>9</v>
      </c>
      <c r="N2908" s="85" t="s">
        <v>21</v>
      </c>
      <c r="O2908" s="96">
        <v>0</v>
      </c>
      <c r="P2908" s="85" t="s">
        <v>105</v>
      </c>
      <c r="Q2908" s="86" t="s">
        <v>16673</v>
      </c>
    </row>
    <row r="2909" spans="1:17" x14ac:dyDescent="0.25">
      <c r="A2909" s="84" t="s">
        <v>6</v>
      </c>
      <c r="B2909" s="85" t="s">
        <v>4408</v>
      </c>
      <c r="C2909" s="85" t="s">
        <v>22</v>
      </c>
      <c r="D2909" s="85" t="s">
        <v>41</v>
      </c>
      <c r="E2909" s="96">
        <v>140</v>
      </c>
      <c r="F2909" s="85" t="s">
        <v>105</v>
      </c>
      <c r="G2909" s="86" t="s">
        <v>16706</v>
      </c>
      <c r="K2909" s="84" t="s">
        <v>66</v>
      </c>
      <c r="L2909" s="85" t="s">
        <v>15069</v>
      </c>
      <c r="M2909" s="85" t="s">
        <v>20</v>
      </c>
      <c r="N2909" s="85" t="s">
        <v>22</v>
      </c>
      <c r="O2909" s="96">
        <v>0</v>
      </c>
      <c r="P2909" s="85" t="s">
        <v>381</v>
      </c>
      <c r="Q2909" s="86" t="s">
        <v>16764</v>
      </c>
    </row>
    <row r="2910" spans="1:17" x14ac:dyDescent="0.25">
      <c r="A2910" s="84" t="s">
        <v>32</v>
      </c>
      <c r="B2910" s="85" t="s">
        <v>6749</v>
      </c>
      <c r="C2910" s="85" t="s">
        <v>13</v>
      </c>
      <c r="D2910" s="85" t="s">
        <v>20</v>
      </c>
      <c r="E2910" s="96">
        <v>125</v>
      </c>
      <c r="F2910" s="85" t="s">
        <v>105</v>
      </c>
      <c r="G2910" s="86" t="s">
        <v>16707</v>
      </c>
      <c r="K2910" s="251"/>
      <c r="L2910" s="218"/>
      <c r="M2910" s="117"/>
      <c r="N2910" s="88" t="s">
        <v>104</v>
      </c>
      <c r="O2910" s="250">
        <f>SUM(O2890:O2909)</f>
        <v>920</v>
      </c>
      <c r="Q2910" s="81"/>
    </row>
    <row r="2911" spans="1:17" x14ac:dyDescent="0.25">
      <c r="A2911" s="84" t="s">
        <v>48</v>
      </c>
      <c r="B2911" s="85" t="s">
        <v>1770</v>
      </c>
      <c r="C2911" s="85" t="s">
        <v>13</v>
      </c>
      <c r="D2911" s="85" t="s">
        <v>20</v>
      </c>
      <c r="E2911" s="96">
        <v>125</v>
      </c>
      <c r="F2911" s="85" t="s">
        <v>105</v>
      </c>
      <c r="G2911" s="86" t="s">
        <v>16708</v>
      </c>
      <c r="K2911" s="251"/>
      <c r="L2911" s="117"/>
      <c r="M2911" s="117"/>
      <c r="N2911" s="311"/>
      <c r="O2911" s="312"/>
      <c r="Q2911" s="81"/>
    </row>
    <row r="2912" spans="1:17" ht="18.75" x14ac:dyDescent="0.3">
      <c r="A2912" s="84" t="s">
        <v>49</v>
      </c>
      <c r="B2912" s="85" t="s">
        <v>14538</v>
      </c>
      <c r="C2912" s="85" t="s">
        <v>13</v>
      </c>
      <c r="D2912" s="85" t="s">
        <v>16709</v>
      </c>
      <c r="E2912" s="96">
        <v>85</v>
      </c>
      <c r="F2912" s="85" t="s">
        <v>392</v>
      </c>
      <c r="G2912" s="86" t="s">
        <v>16710</v>
      </c>
      <c r="K2912" s="79"/>
      <c r="L2912" s="80"/>
      <c r="M2912" t="s">
        <v>393</v>
      </c>
      <c r="O2912" s="115"/>
      <c r="P2912" s="83">
        <v>44683</v>
      </c>
      <c r="Q2912" s="81"/>
    </row>
    <row r="2913" spans="1:17" x14ac:dyDescent="0.25">
      <c r="A2913" s="84" t="s">
        <v>50</v>
      </c>
      <c r="B2913" s="85" t="s">
        <v>13447</v>
      </c>
      <c r="C2913" s="85" t="s">
        <v>13</v>
      </c>
      <c r="D2913" s="85" t="s">
        <v>9</v>
      </c>
      <c r="E2913" s="96">
        <v>125</v>
      </c>
      <c r="F2913" s="85" t="s">
        <v>105</v>
      </c>
      <c r="G2913" s="86" t="s">
        <v>16711</v>
      </c>
      <c r="K2913" s="84" t="s">
        <v>97</v>
      </c>
      <c r="L2913" s="85" t="s">
        <v>98</v>
      </c>
      <c r="M2913" s="85" t="s">
        <v>99</v>
      </c>
      <c r="N2913" s="85" t="s">
        <v>100</v>
      </c>
      <c r="O2913" s="85" t="s">
        <v>101</v>
      </c>
      <c r="P2913" s="85" t="s">
        <v>102</v>
      </c>
      <c r="Q2913" s="86" t="s">
        <v>103</v>
      </c>
    </row>
    <row r="2914" spans="1:17" x14ac:dyDescent="0.25">
      <c r="A2914" s="84" t="s">
        <v>51</v>
      </c>
      <c r="B2914" s="85" t="s">
        <v>16712</v>
      </c>
      <c r="C2914" s="85" t="s">
        <v>13</v>
      </c>
      <c r="D2914" s="85" t="s">
        <v>20</v>
      </c>
      <c r="E2914" s="96">
        <v>85</v>
      </c>
      <c r="F2914" s="85" t="s">
        <v>392</v>
      </c>
      <c r="G2914" s="86" t="s">
        <v>16713</v>
      </c>
      <c r="K2914" s="84" t="s">
        <v>2</v>
      </c>
      <c r="L2914" s="85" t="s">
        <v>16765</v>
      </c>
      <c r="M2914" s="85" t="s">
        <v>22</v>
      </c>
      <c r="N2914" s="85" t="s">
        <v>20</v>
      </c>
      <c r="O2914" s="96">
        <v>135</v>
      </c>
      <c r="P2914" s="85" t="s">
        <v>105</v>
      </c>
      <c r="Q2914" s="86" t="s">
        <v>16766</v>
      </c>
    </row>
    <row r="2915" spans="1:17" x14ac:dyDescent="0.25">
      <c r="A2915" s="84" t="s">
        <v>52</v>
      </c>
      <c r="B2915" s="85" t="s">
        <v>16714</v>
      </c>
      <c r="C2915" s="85" t="s">
        <v>890</v>
      </c>
      <c r="D2915" s="85" t="s">
        <v>41</v>
      </c>
      <c r="E2915" s="96">
        <v>80</v>
      </c>
      <c r="F2915" s="85" t="s">
        <v>392</v>
      </c>
      <c r="G2915" s="86" t="s">
        <v>16715</v>
      </c>
      <c r="K2915" s="84" t="s">
        <v>6</v>
      </c>
      <c r="L2915" s="85" t="s">
        <v>16460</v>
      </c>
      <c r="M2915" s="85" t="s">
        <v>13</v>
      </c>
      <c r="N2915" s="85" t="s">
        <v>20</v>
      </c>
      <c r="O2915" s="96">
        <v>85</v>
      </c>
      <c r="P2915" s="85" t="s">
        <v>392</v>
      </c>
      <c r="Q2915" s="86" t="s">
        <v>16767</v>
      </c>
    </row>
    <row r="2916" spans="1:17" x14ac:dyDescent="0.25">
      <c r="A2916" s="84" t="s">
        <v>53</v>
      </c>
      <c r="B2916" s="85" t="s">
        <v>16716</v>
      </c>
      <c r="C2916" s="85" t="s">
        <v>890</v>
      </c>
      <c r="D2916" s="85" t="s">
        <v>9</v>
      </c>
      <c r="E2916" s="96">
        <v>105</v>
      </c>
      <c r="F2916" s="85" t="s">
        <v>105</v>
      </c>
      <c r="G2916" s="86" t="s">
        <v>16717</v>
      </c>
      <c r="K2916" s="84" t="s">
        <v>32</v>
      </c>
      <c r="L2916" s="85" t="s">
        <v>5272</v>
      </c>
      <c r="M2916" s="85" t="s">
        <v>13</v>
      </c>
      <c r="N2916" s="85" t="s">
        <v>9</v>
      </c>
      <c r="O2916" s="96">
        <v>125</v>
      </c>
      <c r="P2916" s="85" t="s">
        <v>105</v>
      </c>
      <c r="Q2916" s="86" t="s">
        <v>16768</v>
      </c>
    </row>
    <row r="2917" spans="1:17" x14ac:dyDescent="0.25">
      <c r="A2917" s="84" t="s">
        <v>54</v>
      </c>
      <c r="B2917" s="85" t="s">
        <v>16718</v>
      </c>
      <c r="C2917" s="85" t="s">
        <v>890</v>
      </c>
      <c r="D2917" s="85" t="s">
        <v>5</v>
      </c>
      <c r="E2917" s="96">
        <v>105</v>
      </c>
      <c r="F2917" s="85" t="s">
        <v>105</v>
      </c>
      <c r="G2917" s="86" t="s">
        <v>16719</v>
      </c>
      <c r="K2917" s="84" t="s">
        <v>48</v>
      </c>
      <c r="L2917" s="85" t="s">
        <v>16769</v>
      </c>
      <c r="M2917" s="85" t="s">
        <v>13</v>
      </c>
      <c r="N2917" s="85" t="s">
        <v>20</v>
      </c>
      <c r="O2917" s="96">
        <v>125</v>
      </c>
      <c r="P2917" s="85" t="s">
        <v>105</v>
      </c>
      <c r="Q2917" s="86" t="s">
        <v>16770</v>
      </c>
    </row>
    <row r="2918" spans="1:17" x14ac:dyDescent="0.25">
      <c r="A2918" s="84" t="s">
        <v>55</v>
      </c>
      <c r="B2918" s="85" t="s">
        <v>16720</v>
      </c>
      <c r="C2918" s="85" t="s">
        <v>21</v>
      </c>
      <c r="D2918" s="85" t="s">
        <v>20</v>
      </c>
      <c r="E2918" s="96">
        <v>85</v>
      </c>
      <c r="F2918" s="85" t="s">
        <v>105</v>
      </c>
      <c r="G2918" s="86" t="s">
        <v>16721</v>
      </c>
      <c r="K2918" s="84" t="s">
        <v>49</v>
      </c>
      <c r="L2918" s="85" t="s">
        <v>16771</v>
      </c>
      <c r="M2918" s="85" t="s">
        <v>13</v>
      </c>
      <c r="N2918" s="85" t="s">
        <v>20</v>
      </c>
      <c r="O2918" s="96">
        <v>125</v>
      </c>
      <c r="P2918" s="85" t="s">
        <v>105</v>
      </c>
      <c r="Q2918" s="86" t="s">
        <v>16772</v>
      </c>
    </row>
    <row r="2919" spans="1:17" x14ac:dyDescent="0.25">
      <c r="A2919" s="84" t="s">
        <v>56</v>
      </c>
      <c r="B2919" s="85" t="s">
        <v>16722</v>
      </c>
      <c r="C2919" s="85" t="s">
        <v>21</v>
      </c>
      <c r="D2919" s="85" t="s">
        <v>20</v>
      </c>
      <c r="E2919" s="96">
        <v>55</v>
      </c>
      <c r="F2919" s="85" t="s">
        <v>392</v>
      </c>
      <c r="G2919" s="86" t="s">
        <v>16723</v>
      </c>
      <c r="K2919" s="84" t="s">
        <v>50</v>
      </c>
      <c r="L2919" s="85" t="s">
        <v>16773</v>
      </c>
      <c r="M2919" s="85" t="s">
        <v>13</v>
      </c>
      <c r="N2919" s="85" t="s">
        <v>20</v>
      </c>
      <c r="O2919" s="96">
        <v>85</v>
      </c>
      <c r="P2919" s="85" t="s">
        <v>392</v>
      </c>
      <c r="Q2919" s="86" t="s">
        <v>16774</v>
      </c>
    </row>
    <row r="2920" spans="1:17" x14ac:dyDescent="0.25">
      <c r="A2920" s="84" t="s">
        <v>57</v>
      </c>
      <c r="B2920" s="85" t="s">
        <v>11935</v>
      </c>
      <c r="C2920" s="85" t="s">
        <v>21</v>
      </c>
      <c r="D2920" s="85" t="s">
        <v>16709</v>
      </c>
      <c r="E2920" s="96">
        <v>85</v>
      </c>
      <c r="F2920" s="85" t="s">
        <v>105</v>
      </c>
      <c r="G2920" s="86" t="s">
        <v>16724</v>
      </c>
      <c r="K2920" s="84" t="s">
        <v>51</v>
      </c>
      <c r="L2920" s="85" t="s">
        <v>16775</v>
      </c>
      <c r="M2920" s="85" t="s">
        <v>13</v>
      </c>
      <c r="N2920" s="85" t="s">
        <v>9</v>
      </c>
      <c r="O2920" s="96">
        <v>125</v>
      </c>
      <c r="P2920" s="85" t="s">
        <v>105</v>
      </c>
      <c r="Q2920" s="86" t="s">
        <v>16776</v>
      </c>
    </row>
    <row r="2921" spans="1:17" x14ac:dyDescent="0.25">
      <c r="A2921" s="84" t="s">
        <v>58</v>
      </c>
      <c r="B2921" s="85" t="s">
        <v>15411</v>
      </c>
      <c r="C2921" s="85" t="s">
        <v>21</v>
      </c>
      <c r="D2921" s="85" t="s">
        <v>9</v>
      </c>
      <c r="E2921" s="96">
        <v>55</v>
      </c>
      <c r="F2921" s="85" t="s">
        <v>392</v>
      </c>
      <c r="G2921" s="86" t="s">
        <v>16725</v>
      </c>
      <c r="K2921" s="84" t="s">
        <v>52</v>
      </c>
      <c r="L2921" s="85" t="s">
        <v>16777</v>
      </c>
      <c r="M2921" s="85" t="s">
        <v>890</v>
      </c>
      <c r="N2921" s="85" t="s">
        <v>16709</v>
      </c>
      <c r="O2921" s="96">
        <v>105</v>
      </c>
      <c r="P2921" s="85" t="s">
        <v>105</v>
      </c>
      <c r="Q2921" s="86" t="s">
        <v>16778</v>
      </c>
    </row>
    <row r="2922" spans="1:17" x14ac:dyDescent="0.25">
      <c r="A2922" s="84" t="s">
        <v>59</v>
      </c>
      <c r="B2922" s="85" t="s">
        <v>16726</v>
      </c>
      <c r="C2922" s="85" t="s">
        <v>21</v>
      </c>
      <c r="D2922" s="85" t="s">
        <v>9</v>
      </c>
      <c r="E2922" s="96">
        <v>85</v>
      </c>
      <c r="F2922" s="85" t="s">
        <v>105</v>
      </c>
      <c r="G2922" s="86" t="s">
        <v>16727</v>
      </c>
      <c r="K2922" s="84" t="s">
        <v>53</v>
      </c>
      <c r="L2922" s="85" t="s">
        <v>16779</v>
      </c>
      <c r="M2922" s="85" t="s">
        <v>21</v>
      </c>
      <c r="N2922" s="85" t="s">
        <v>20</v>
      </c>
      <c r="O2922" s="96">
        <v>85</v>
      </c>
      <c r="P2922" s="85" t="s">
        <v>105</v>
      </c>
      <c r="Q2922" s="86" t="s">
        <v>16780</v>
      </c>
    </row>
    <row r="2923" spans="1:17" x14ac:dyDescent="0.25">
      <c r="A2923" s="84" t="s">
        <v>60</v>
      </c>
      <c r="B2923" s="85" t="s">
        <v>12107</v>
      </c>
      <c r="C2923" s="85" t="s">
        <v>21</v>
      </c>
      <c r="D2923" s="85" t="s">
        <v>9</v>
      </c>
      <c r="E2923" s="96">
        <v>85</v>
      </c>
      <c r="F2923" s="85" t="s">
        <v>105</v>
      </c>
      <c r="G2923" s="86" t="s">
        <v>16728</v>
      </c>
      <c r="K2923" s="84" t="s">
        <v>54</v>
      </c>
      <c r="L2923" s="85" t="s">
        <v>16781</v>
      </c>
      <c r="M2923" s="85" t="s">
        <v>21</v>
      </c>
      <c r="N2923" s="85" t="s">
        <v>41</v>
      </c>
      <c r="O2923" s="96">
        <v>60</v>
      </c>
      <c r="P2923" s="85" t="s">
        <v>392</v>
      </c>
      <c r="Q2923" s="86" t="s">
        <v>16782</v>
      </c>
    </row>
    <row r="2924" spans="1:17" x14ac:dyDescent="0.25">
      <c r="A2924" s="84" t="s">
        <v>61</v>
      </c>
      <c r="B2924" s="85" t="s">
        <v>9929</v>
      </c>
      <c r="C2924" s="85" t="s">
        <v>21</v>
      </c>
      <c r="D2924" s="85" t="s">
        <v>9</v>
      </c>
      <c r="E2924" s="96">
        <v>85</v>
      </c>
      <c r="F2924" s="85" t="s">
        <v>105</v>
      </c>
      <c r="G2924" s="86" t="s">
        <v>16729</v>
      </c>
      <c r="K2924" s="84" t="s">
        <v>55</v>
      </c>
      <c r="L2924" s="85" t="s">
        <v>16783</v>
      </c>
      <c r="M2924" s="85" t="s">
        <v>21</v>
      </c>
      <c r="N2924" s="85" t="s">
        <v>41</v>
      </c>
      <c r="O2924" s="96">
        <v>60</v>
      </c>
      <c r="P2924" s="85" t="s">
        <v>392</v>
      </c>
      <c r="Q2924" s="86" t="s">
        <v>16784</v>
      </c>
    </row>
    <row r="2925" spans="1:17" x14ac:dyDescent="0.25">
      <c r="A2925" s="84" t="s">
        <v>62</v>
      </c>
      <c r="B2925" s="85" t="s">
        <v>16730</v>
      </c>
      <c r="C2925" s="85" t="s">
        <v>21</v>
      </c>
      <c r="D2925" s="85" t="s">
        <v>20</v>
      </c>
      <c r="E2925" s="96">
        <v>85</v>
      </c>
      <c r="F2925" s="85" t="s">
        <v>105</v>
      </c>
      <c r="G2925" s="86" t="s">
        <v>16731</v>
      </c>
      <c r="K2925" s="84" t="s">
        <v>56</v>
      </c>
      <c r="L2925" s="85" t="s">
        <v>14344</v>
      </c>
      <c r="M2925" s="85" t="s">
        <v>21</v>
      </c>
      <c r="N2925" s="85" t="s">
        <v>9</v>
      </c>
      <c r="O2925" s="96">
        <v>85</v>
      </c>
      <c r="P2925" s="85" t="s">
        <v>105</v>
      </c>
      <c r="Q2925" s="86" t="s">
        <v>16785</v>
      </c>
    </row>
    <row r="2926" spans="1:17" x14ac:dyDescent="0.25">
      <c r="A2926" s="84" t="s">
        <v>64</v>
      </c>
      <c r="B2926" s="85" t="s">
        <v>6821</v>
      </c>
      <c r="C2926" s="85" t="s">
        <v>21</v>
      </c>
      <c r="D2926" s="85" t="s">
        <v>20</v>
      </c>
      <c r="E2926" s="96">
        <v>85</v>
      </c>
      <c r="F2926" s="85" t="s">
        <v>105</v>
      </c>
      <c r="G2926" s="86" t="s">
        <v>16732</v>
      </c>
      <c r="K2926" s="84" t="s">
        <v>57</v>
      </c>
      <c r="L2926" s="85" t="s">
        <v>16786</v>
      </c>
      <c r="M2926" s="85" t="s">
        <v>21</v>
      </c>
      <c r="N2926" s="85" t="s">
        <v>9</v>
      </c>
      <c r="O2926" s="96">
        <v>85</v>
      </c>
      <c r="P2926" s="85" t="s">
        <v>105</v>
      </c>
      <c r="Q2926" s="86" t="s">
        <v>16787</v>
      </c>
    </row>
    <row r="2927" spans="1:17" x14ac:dyDescent="0.25">
      <c r="A2927" s="84" t="s">
        <v>66</v>
      </c>
      <c r="B2927" s="85" t="s">
        <v>16108</v>
      </c>
      <c r="C2927" s="85" t="s">
        <v>21</v>
      </c>
      <c r="D2927" s="85" t="s">
        <v>16709</v>
      </c>
      <c r="E2927" s="96">
        <v>55</v>
      </c>
      <c r="F2927" s="85" t="s">
        <v>392</v>
      </c>
      <c r="G2927" s="86" t="s">
        <v>16733</v>
      </c>
      <c r="K2927" s="84" t="s">
        <v>58</v>
      </c>
      <c r="L2927" s="85" t="s">
        <v>16788</v>
      </c>
      <c r="M2927" s="85" t="s">
        <v>21</v>
      </c>
      <c r="N2927" s="85" t="s">
        <v>5</v>
      </c>
      <c r="O2927" s="96">
        <v>0</v>
      </c>
      <c r="P2927" s="85" t="s">
        <v>105</v>
      </c>
      <c r="Q2927" s="86" t="s">
        <v>12777</v>
      </c>
    </row>
    <row r="2928" spans="1:17" x14ac:dyDescent="0.25">
      <c r="A2928" s="84" t="s">
        <v>67</v>
      </c>
      <c r="B2928" s="85" t="s">
        <v>15693</v>
      </c>
      <c r="C2928" s="85" t="s">
        <v>21</v>
      </c>
      <c r="D2928" s="85" t="s">
        <v>20</v>
      </c>
      <c r="E2928" s="96">
        <v>85</v>
      </c>
      <c r="F2928" s="85" t="s">
        <v>105</v>
      </c>
      <c r="G2928" s="86" t="s">
        <v>16734</v>
      </c>
      <c r="K2928" s="84" t="s">
        <v>59</v>
      </c>
      <c r="L2928" s="85" t="s">
        <v>16789</v>
      </c>
      <c r="M2928" s="85" t="s">
        <v>13</v>
      </c>
      <c r="N2928" s="85" t="s">
        <v>9</v>
      </c>
      <c r="O2928" s="96">
        <v>0</v>
      </c>
      <c r="P2928" s="85" t="s">
        <v>105</v>
      </c>
      <c r="Q2928" s="86" t="s">
        <v>14687</v>
      </c>
    </row>
    <row r="2929" spans="1:17" x14ac:dyDescent="0.25">
      <c r="A2929" s="84" t="s">
        <v>121</v>
      </c>
      <c r="B2929" s="85" t="s">
        <v>1052</v>
      </c>
      <c r="C2929" s="85" t="s">
        <v>13</v>
      </c>
      <c r="D2929" s="85" t="s">
        <v>20</v>
      </c>
      <c r="E2929" s="96">
        <v>0</v>
      </c>
      <c r="F2929" s="85" t="s">
        <v>105</v>
      </c>
      <c r="G2929" s="86" t="s">
        <v>14104</v>
      </c>
      <c r="K2929" s="84" t="s">
        <v>60</v>
      </c>
      <c r="L2929" s="85" t="s">
        <v>16790</v>
      </c>
      <c r="M2929" s="85" t="s">
        <v>13</v>
      </c>
      <c r="N2929" s="85" t="s">
        <v>20</v>
      </c>
      <c r="O2929" s="96">
        <v>0</v>
      </c>
      <c r="P2929" s="85" t="s">
        <v>105</v>
      </c>
      <c r="Q2929" s="86" t="s">
        <v>15514</v>
      </c>
    </row>
    <row r="2930" spans="1:17" x14ac:dyDescent="0.25">
      <c r="A2930" s="84" t="s">
        <v>122</v>
      </c>
      <c r="B2930" s="85" t="s">
        <v>14105</v>
      </c>
      <c r="C2930" s="85" t="s">
        <v>13</v>
      </c>
      <c r="D2930" s="85" t="s">
        <v>16709</v>
      </c>
      <c r="E2930" s="96">
        <v>0</v>
      </c>
      <c r="F2930" s="85" t="s">
        <v>105</v>
      </c>
      <c r="G2930" s="86" t="s">
        <v>14106</v>
      </c>
      <c r="N2930" s="255" t="s">
        <v>104</v>
      </c>
      <c r="O2930" s="256">
        <f>SUM(O2914:O2929)</f>
        <v>1285</v>
      </c>
      <c r="Q2930" s="81"/>
    </row>
    <row r="2931" spans="1:17" x14ac:dyDescent="0.25">
      <c r="A2931" s="84" t="s">
        <v>123</v>
      </c>
      <c r="B2931" s="85" t="s">
        <v>5944</v>
      </c>
      <c r="C2931" s="85" t="s">
        <v>21</v>
      </c>
      <c r="D2931" s="85" t="s">
        <v>9</v>
      </c>
      <c r="E2931" s="96">
        <v>0</v>
      </c>
      <c r="F2931" s="85" t="s">
        <v>105</v>
      </c>
      <c r="G2931" s="86" t="s">
        <v>15571</v>
      </c>
      <c r="M2931" s="90"/>
    </row>
    <row r="2932" spans="1:17" x14ac:dyDescent="0.25">
      <c r="A2932" s="84" t="s">
        <v>124</v>
      </c>
      <c r="B2932" s="85" t="s">
        <v>6803</v>
      </c>
      <c r="C2932" s="85" t="s">
        <v>13</v>
      </c>
      <c r="D2932" s="85" t="s">
        <v>20</v>
      </c>
      <c r="E2932" s="96">
        <v>0</v>
      </c>
      <c r="F2932" s="85" t="s">
        <v>105</v>
      </c>
      <c r="G2932" s="86" t="s">
        <v>14428</v>
      </c>
      <c r="M2932" t="s">
        <v>104</v>
      </c>
      <c r="N2932" s="205">
        <f>SUM(O2910+O2930)</f>
        <v>2205</v>
      </c>
      <c r="O2932" s="273">
        <f>SUM(N2932*1.95583)</f>
        <v>4312.6051500000003</v>
      </c>
    </row>
    <row r="2933" spans="1:17" x14ac:dyDescent="0.25">
      <c r="A2933" s="84" t="s">
        <v>125</v>
      </c>
      <c r="B2933" s="85" t="s">
        <v>347</v>
      </c>
      <c r="C2933" s="85" t="s">
        <v>22</v>
      </c>
      <c r="D2933" s="85" t="s">
        <v>20</v>
      </c>
      <c r="E2933" s="96">
        <v>0</v>
      </c>
      <c r="F2933" s="85" t="s">
        <v>105</v>
      </c>
      <c r="G2933" s="86" t="s">
        <v>15579</v>
      </c>
      <c r="N2933" s="205"/>
      <c r="O2933" s="273"/>
    </row>
    <row r="2934" spans="1:17" x14ac:dyDescent="0.25">
      <c r="A2934" s="84" t="s">
        <v>126</v>
      </c>
      <c r="B2934" s="85" t="s">
        <v>828</v>
      </c>
      <c r="C2934" s="85" t="s">
        <v>17</v>
      </c>
      <c r="D2934" s="85" t="s">
        <v>9</v>
      </c>
      <c r="E2934" s="96">
        <v>0</v>
      </c>
      <c r="F2934" s="85" t="s">
        <v>105</v>
      </c>
      <c r="G2934" s="86" t="s">
        <v>15937</v>
      </c>
      <c r="O2934" s="91"/>
      <c r="Q2934" s="81"/>
    </row>
    <row r="2935" spans="1:17" ht="15.75" x14ac:dyDescent="0.25">
      <c r="A2935" s="84" t="s">
        <v>127</v>
      </c>
      <c r="B2935" s="85" t="s">
        <v>15246</v>
      </c>
      <c r="C2935" s="85" t="s">
        <v>890</v>
      </c>
      <c r="D2935" s="85" t="s">
        <v>9</v>
      </c>
      <c r="E2935" s="96">
        <v>0</v>
      </c>
      <c r="F2935" s="85" t="s">
        <v>105</v>
      </c>
      <c r="G2935" s="86" t="s">
        <v>15247</v>
      </c>
      <c r="L2935" s="116" t="s">
        <v>16791</v>
      </c>
      <c r="M2935" s="116" t="s">
        <v>10724</v>
      </c>
      <c r="O2935" s="91"/>
      <c r="P2935" s="81"/>
      <c r="Q2935" s="81"/>
    </row>
    <row r="2936" spans="1:17" x14ac:dyDescent="0.25">
      <c r="A2936" s="84" t="s">
        <v>128</v>
      </c>
      <c r="B2936" s="85" t="s">
        <v>16735</v>
      </c>
      <c r="C2936" s="85" t="s">
        <v>21</v>
      </c>
      <c r="D2936" s="85" t="s">
        <v>20</v>
      </c>
      <c r="E2936" s="96">
        <v>0</v>
      </c>
      <c r="F2936" s="85" t="s">
        <v>105</v>
      </c>
      <c r="G2936" s="86" t="s">
        <v>15512</v>
      </c>
      <c r="K2936" s="79"/>
      <c r="L2936" s="92">
        <v>44687</v>
      </c>
      <c r="P2936" t="s">
        <v>5758</v>
      </c>
      <c r="Q2936" s="81"/>
    </row>
    <row r="2937" spans="1:17" x14ac:dyDescent="0.25">
      <c r="A2937" s="84" t="s">
        <v>129</v>
      </c>
      <c r="B2937" s="85" t="s">
        <v>16105</v>
      </c>
      <c r="C2937" s="85" t="s">
        <v>28</v>
      </c>
      <c r="D2937" s="85" t="s">
        <v>20</v>
      </c>
      <c r="E2937" s="96">
        <v>0</v>
      </c>
      <c r="F2937" s="85" t="s">
        <v>105</v>
      </c>
      <c r="G2937" s="86" t="s">
        <v>16573</v>
      </c>
      <c r="K2937" s="84" t="s">
        <v>97</v>
      </c>
      <c r="L2937" s="93" t="s">
        <v>106</v>
      </c>
      <c r="M2937" s="93" t="s">
        <v>107</v>
      </c>
    </row>
    <row r="2938" spans="1:17" x14ac:dyDescent="0.25">
      <c r="A2938" s="84" t="s">
        <v>130</v>
      </c>
      <c r="B2938" s="85" t="s">
        <v>16104</v>
      </c>
      <c r="C2938" s="85" t="s">
        <v>28</v>
      </c>
      <c r="D2938" s="85" t="s">
        <v>20</v>
      </c>
      <c r="E2938" s="96">
        <v>0</v>
      </c>
      <c r="F2938" s="85" t="s">
        <v>105</v>
      </c>
      <c r="G2938" s="86" t="s">
        <v>16576</v>
      </c>
      <c r="K2938" s="84">
        <v>1</v>
      </c>
      <c r="L2938" s="85" t="s">
        <v>108</v>
      </c>
      <c r="M2938" s="96">
        <v>13</v>
      </c>
      <c r="Q2938" s="81"/>
    </row>
    <row r="2939" spans="1:17" x14ac:dyDescent="0.25">
      <c r="A2939" s="84" t="s">
        <v>131</v>
      </c>
      <c r="B2939" s="85" t="s">
        <v>16736</v>
      </c>
      <c r="C2939" s="85" t="s">
        <v>890</v>
      </c>
      <c r="D2939" s="85" t="s">
        <v>5</v>
      </c>
      <c r="E2939" s="96">
        <v>0</v>
      </c>
      <c r="F2939" s="85" t="s">
        <v>105</v>
      </c>
      <c r="G2939" s="86" t="s">
        <v>15788</v>
      </c>
      <c r="K2939" s="84" t="s">
        <v>6</v>
      </c>
      <c r="L2939" s="85" t="s">
        <v>109</v>
      </c>
      <c r="M2939" s="96">
        <v>0</v>
      </c>
      <c r="O2939" t="s">
        <v>12375</v>
      </c>
      <c r="Q2939" s="81"/>
    </row>
    <row r="2940" spans="1:17" x14ac:dyDescent="0.25">
      <c r="A2940" s="84" t="s">
        <v>132</v>
      </c>
      <c r="B2940" s="85" t="s">
        <v>16737</v>
      </c>
      <c r="C2940" s="85" t="s">
        <v>890</v>
      </c>
      <c r="D2940" s="85" t="s">
        <v>20</v>
      </c>
      <c r="E2940" s="96">
        <v>0</v>
      </c>
      <c r="F2940" s="85" t="s">
        <v>105</v>
      </c>
      <c r="G2940" s="86" t="s">
        <v>16243</v>
      </c>
      <c r="K2940" s="84">
        <v>3</v>
      </c>
      <c r="L2940" s="85" t="s">
        <v>110</v>
      </c>
      <c r="M2940" s="96">
        <v>0</v>
      </c>
      <c r="P2940" t="s">
        <v>12376</v>
      </c>
      <c r="Q2940" s="81"/>
    </row>
    <row r="2941" spans="1:17" x14ac:dyDescent="0.25">
      <c r="A2941" s="84" t="s">
        <v>133</v>
      </c>
      <c r="B2941" s="85" t="s">
        <v>2701</v>
      </c>
      <c r="C2941" s="85" t="s">
        <v>890</v>
      </c>
      <c r="D2941" s="85" t="s">
        <v>9</v>
      </c>
      <c r="E2941" s="96">
        <v>0</v>
      </c>
      <c r="F2941" s="85" t="s">
        <v>105</v>
      </c>
      <c r="G2941" s="86" t="s">
        <v>16409</v>
      </c>
      <c r="K2941" s="84">
        <v>4</v>
      </c>
      <c r="L2941" s="94" t="s">
        <v>111</v>
      </c>
      <c r="M2941" s="96">
        <v>35</v>
      </c>
      <c r="Q2941" s="81"/>
    </row>
    <row r="2942" spans="1:17" x14ac:dyDescent="0.25">
      <c r="A2942" s="84" t="s">
        <v>134</v>
      </c>
      <c r="B2942" s="85" t="s">
        <v>12872</v>
      </c>
      <c r="C2942" s="85" t="s">
        <v>21</v>
      </c>
      <c r="D2942" s="85" t="s">
        <v>9</v>
      </c>
      <c r="E2942" s="96">
        <v>0</v>
      </c>
      <c r="F2942" s="85" t="s">
        <v>105</v>
      </c>
      <c r="G2942" s="86" t="s">
        <v>16416</v>
      </c>
      <c r="K2942" s="79"/>
      <c r="L2942" s="95" t="s">
        <v>104</v>
      </c>
      <c r="M2942" s="96">
        <f>SUM(M2938:M2941)</f>
        <v>48</v>
      </c>
      <c r="Q2942" s="81"/>
    </row>
    <row r="2943" spans="1:17" x14ac:dyDescent="0.25">
      <c r="A2943" s="84" t="s">
        <v>135</v>
      </c>
      <c r="B2943" s="85" t="s">
        <v>16363</v>
      </c>
      <c r="C2943" s="85" t="s">
        <v>22</v>
      </c>
      <c r="D2943" s="85" t="s">
        <v>41</v>
      </c>
      <c r="E2943" s="96">
        <v>0</v>
      </c>
      <c r="F2943" s="85" t="s">
        <v>105</v>
      </c>
      <c r="G2943" s="86" t="s">
        <v>16364</v>
      </c>
      <c r="K2943" s="79"/>
      <c r="L2943" s="290"/>
      <c r="M2943" s="252"/>
      <c r="Q2943" s="81"/>
    </row>
    <row r="2944" spans="1:17" x14ac:dyDescent="0.25">
      <c r="A2944" s="84" t="s">
        <v>136</v>
      </c>
      <c r="B2944" s="85" t="s">
        <v>16464</v>
      </c>
      <c r="C2944" s="85" t="s">
        <v>17</v>
      </c>
      <c r="D2944" s="85" t="s">
        <v>20</v>
      </c>
      <c r="E2944" s="96">
        <v>0</v>
      </c>
      <c r="F2944" s="85" t="s">
        <v>105</v>
      </c>
      <c r="G2944" s="86" t="s">
        <v>16465</v>
      </c>
      <c r="K2944" s="79"/>
      <c r="L2944" s="290"/>
      <c r="M2944" s="252"/>
      <c r="N2944" s="117"/>
      <c r="O2944" s="117"/>
      <c r="P2944" s="117"/>
      <c r="Q2944" s="276"/>
    </row>
    <row r="2945" spans="1:17" x14ac:dyDescent="0.25">
      <c r="A2945" s="84" t="s">
        <v>137</v>
      </c>
      <c r="B2945" s="85" t="s">
        <v>13593</v>
      </c>
      <c r="C2945" s="85" t="s">
        <v>13</v>
      </c>
      <c r="D2945" s="85" t="s">
        <v>20</v>
      </c>
      <c r="E2945" s="96">
        <v>0</v>
      </c>
      <c r="F2945" s="85" t="s">
        <v>254</v>
      </c>
      <c r="G2945" s="86" t="s">
        <v>13809</v>
      </c>
      <c r="K2945" s="79"/>
      <c r="M2945" s="85" t="s">
        <v>2354</v>
      </c>
      <c r="N2945" s="96">
        <v>0</v>
      </c>
      <c r="O2945" s="85"/>
      <c r="Q2945" s="81"/>
    </row>
    <row r="2946" spans="1:17" x14ac:dyDescent="0.25">
      <c r="A2946" s="84" t="s">
        <v>138</v>
      </c>
      <c r="B2946" s="85" t="s">
        <v>4075</v>
      </c>
      <c r="C2946" s="85" t="s">
        <v>13</v>
      </c>
      <c r="D2946" s="85" t="s">
        <v>20</v>
      </c>
      <c r="E2946" s="96">
        <v>0</v>
      </c>
      <c r="F2946" s="85" t="s">
        <v>254</v>
      </c>
      <c r="G2946" s="86" t="s">
        <v>15587</v>
      </c>
      <c r="K2946" s="79"/>
      <c r="M2946" s="85" t="s">
        <v>112</v>
      </c>
      <c r="N2946" s="96">
        <f>SUM(N2932)</f>
        <v>2205</v>
      </c>
      <c r="O2946" s="99">
        <f>SUM(N2946*1.95583)</f>
        <v>4312.6051500000003</v>
      </c>
      <c r="Q2946" s="81"/>
    </row>
    <row r="2947" spans="1:17" x14ac:dyDescent="0.25">
      <c r="D2947" s="255" t="s">
        <v>104</v>
      </c>
      <c r="E2947" s="256">
        <f>SUM(E2908:E2946)</f>
        <v>1960</v>
      </c>
      <c r="G2947" s="81"/>
      <c r="K2947" s="79"/>
      <c r="M2947" s="85" t="s">
        <v>113</v>
      </c>
      <c r="N2947" s="96">
        <f>SUM(M2942)</f>
        <v>48</v>
      </c>
      <c r="O2947" s="85"/>
      <c r="Q2947" s="81"/>
    </row>
    <row r="2948" spans="1:17" x14ac:dyDescent="0.25">
      <c r="C2948" s="90"/>
      <c r="K2948" s="79"/>
      <c r="M2948" s="85" t="s">
        <v>114</v>
      </c>
      <c r="N2948" s="96">
        <f>SUM(N2945+N2946-N2947)</f>
        <v>2157</v>
      </c>
      <c r="O2948" s="85"/>
      <c r="Q2948" s="81" t="s">
        <v>5758</v>
      </c>
    </row>
    <row r="2949" spans="1:17" x14ac:dyDescent="0.25">
      <c r="C2949" t="s">
        <v>104</v>
      </c>
      <c r="D2949" s="205">
        <f>SUM(E2904+E2947)</f>
        <v>2750</v>
      </c>
      <c r="E2949" s="273">
        <f>SUM(D2949*1.95583)</f>
        <v>5378.5325000000003</v>
      </c>
      <c r="K2949" s="79"/>
      <c r="M2949" s="94" t="s">
        <v>2355</v>
      </c>
      <c r="N2949" s="96">
        <v>0</v>
      </c>
      <c r="O2949" s="85"/>
      <c r="Q2949" s="81"/>
    </row>
    <row r="2950" spans="1:17" x14ac:dyDescent="0.25">
      <c r="D2950" s="205"/>
      <c r="E2950" s="273"/>
    </row>
    <row r="2951" spans="1:17" x14ac:dyDescent="0.25">
      <c r="E2951" s="91"/>
      <c r="G2951" s="81"/>
    </row>
    <row r="2952" spans="1:17" ht="15.75" x14ac:dyDescent="0.25">
      <c r="B2952" s="116" t="s">
        <v>8408</v>
      </c>
      <c r="C2952" s="116" t="s">
        <v>6815</v>
      </c>
      <c r="E2952" s="91"/>
      <c r="F2952" s="81"/>
      <c r="G2952" s="81"/>
    </row>
    <row r="2953" spans="1:17" x14ac:dyDescent="0.25">
      <c r="A2953" s="79"/>
      <c r="B2953" s="92">
        <v>44681</v>
      </c>
      <c r="F2953" t="s">
        <v>5758</v>
      </c>
      <c r="G2953" s="81"/>
    </row>
    <row r="2954" spans="1:17" x14ac:dyDescent="0.25">
      <c r="A2954" s="84" t="s">
        <v>97</v>
      </c>
      <c r="B2954" s="93" t="s">
        <v>106</v>
      </c>
      <c r="C2954" s="93" t="s">
        <v>107</v>
      </c>
    </row>
    <row r="2955" spans="1:17" x14ac:dyDescent="0.25">
      <c r="A2955" s="84">
        <v>1</v>
      </c>
      <c r="B2955" s="85" t="s">
        <v>108</v>
      </c>
      <c r="C2955" s="96">
        <v>13</v>
      </c>
      <c r="G2955" s="81"/>
      <c r="L2955" s="100">
        <v>2550</v>
      </c>
      <c r="Q2955" s="81"/>
    </row>
    <row r="2956" spans="1:17" x14ac:dyDescent="0.25">
      <c r="A2956" s="84" t="s">
        <v>6</v>
      </c>
      <c r="B2956" s="85" t="s">
        <v>109</v>
      </c>
      <c r="C2956" s="96">
        <v>0</v>
      </c>
      <c r="E2956" t="s">
        <v>12375</v>
      </c>
      <c r="G2956" s="81"/>
      <c r="L2956" s="100">
        <v>200</v>
      </c>
      <c r="N2956" s="93" t="s">
        <v>118</v>
      </c>
      <c r="O2956" s="93" t="s">
        <v>119</v>
      </c>
      <c r="P2956" s="93" t="s">
        <v>120</v>
      </c>
    </row>
    <row r="2957" spans="1:17" x14ac:dyDescent="0.25">
      <c r="A2957" s="84">
        <v>3</v>
      </c>
      <c r="B2957" s="85" t="s">
        <v>110</v>
      </c>
      <c r="C2957" s="96">
        <v>0</v>
      </c>
      <c r="F2957" t="s">
        <v>12376</v>
      </c>
      <c r="G2957" s="81"/>
      <c r="L2957" s="101">
        <f>SUM(L2956/L2955)</f>
        <v>7.8431372549019607E-2</v>
      </c>
      <c r="N2957" s="102">
        <f>SUM(L2957*O2946)</f>
        <v>338.24354117647061</v>
      </c>
      <c r="O2957" s="102">
        <f>SUM(N2957/1.17)</f>
        <v>289.09704374057321</v>
      </c>
      <c r="P2957" s="102">
        <f>SUM(N2957-O2957)</f>
        <v>49.146497435897402</v>
      </c>
    </row>
    <row r="2958" spans="1:17" x14ac:dyDescent="0.25">
      <c r="A2958" s="84">
        <v>4</v>
      </c>
      <c r="B2958" s="94" t="s">
        <v>111</v>
      </c>
      <c r="C2958" s="96">
        <v>35</v>
      </c>
      <c r="G2958" s="81"/>
    </row>
    <row r="2959" spans="1:17" x14ac:dyDescent="0.25">
      <c r="A2959" s="79"/>
      <c r="B2959" s="95" t="s">
        <v>104</v>
      </c>
      <c r="C2959" s="96">
        <f>SUM(C2955:C2958)</f>
        <v>48</v>
      </c>
      <c r="G2959" s="81"/>
    </row>
    <row r="2960" spans="1:17" x14ac:dyDescent="0.25">
      <c r="A2960" s="79"/>
      <c r="B2960" s="290"/>
      <c r="C2960" s="252"/>
      <c r="G2960" s="81"/>
    </row>
    <row r="2961" spans="1:7" x14ac:dyDescent="0.25">
      <c r="A2961" s="79"/>
      <c r="B2961" s="290"/>
      <c r="C2961" s="252"/>
      <c r="D2961" s="117"/>
      <c r="E2961" s="117"/>
      <c r="F2961" s="117"/>
      <c r="G2961" s="276"/>
    </row>
    <row r="2962" spans="1:7" x14ac:dyDescent="0.25">
      <c r="A2962" s="79"/>
      <c r="C2962" s="85" t="s">
        <v>2354</v>
      </c>
      <c r="D2962" s="96">
        <v>-467</v>
      </c>
      <c r="E2962" s="85" t="s">
        <v>2362</v>
      </c>
      <c r="G2962" s="81"/>
    </row>
    <row r="2963" spans="1:7" x14ac:dyDescent="0.25">
      <c r="A2963" s="79"/>
      <c r="C2963" s="85" t="s">
        <v>112</v>
      </c>
      <c r="D2963" s="96">
        <f>SUM(D2949)</f>
        <v>2750</v>
      </c>
      <c r="E2963" s="99">
        <f>SUM(D2963*1.95583)</f>
        <v>5378.5325000000003</v>
      </c>
      <c r="G2963" s="81"/>
    </row>
    <row r="2964" spans="1:7" x14ac:dyDescent="0.25">
      <c r="A2964" s="79"/>
      <c r="C2964" s="85" t="s">
        <v>113</v>
      </c>
      <c r="D2964" s="96">
        <f>SUM(C2959)</f>
        <v>48</v>
      </c>
      <c r="E2964" s="85"/>
      <c r="G2964" s="81"/>
    </row>
    <row r="2965" spans="1:7" x14ac:dyDescent="0.25">
      <c r="A2965" s="79"/>
      <c r="C2965" s="85" t="s">
        <v>114</v>
      </c>
      <c r="D2965" s="96">
        <f>SUM(D2962+D2963-D2964)</f>
        <v>2235</v>
      </c>
      <c r="E2965" s="85"/>
      <c r="G2965" s="81" t="s">
        <v>5758</v>
      </c>
    </row>
    <row r="2966" spans="1:7" x14ac:dyDescent="0.25">
      <c r="A2966" s="79"/>
      <c r="C2966" s="94" t="s">
        <v>2355</v>
      </c>
      <c r="D2966" s="96">
        <v>0</v>
      </c>
      <c r="E2966" s="85"/>
      <c r="G2966" s="81"/>
    </row>
    <row r="2972" spans="1:7" x14ac:dyDescent="0.25">
      <c r="B2972" s="100">
        <v>2550</v>
      </c>
      <c r="G2972" s="81"/>
    </row>
    <row r="2973" spans="1:7" x14ac:dyDescent="0.25">
      <c r="B2973" s="100">
        <v>200</v>
      </c>
      <c r="D2973" s="93" t="s">
        <v>118</v>
      </c>
      <c r="E2973" s="93" t="s">
        <v>119</v>
      </c>
      <c r="F2973" s="93" t="s">
        <v>120</v>
      </c>
    </row>
    <row r="2974" spans="1:7" x14ac:dyDescent="0.25">
      <c r="B2974" s="101">
        <f>SUM(B2973/B2972)</f>
        <v>7.8431372549019607E-2</v>
      </c>
      <c r="D2974" s="102">
        <f>SUM(B2974*E2963)</f>
        <v>421.84568627450983</v>
      </c>
      <c r="E2974" s="102">
        <f>SUM(D2974/1.17)</f>
        <v>360.55186861069217</v>
      </c>
      <c r="F2974" s="102">
        <f>SUM(D2974-E2974)</f>
        <v>61.293817663817663</v>
      </c>
    </row>
    <row r="2980" spans="1:17" ht="18.75" x14ac:dyDescent="0.3">
      <c r="A2980" s="79"/>
      <c r="B2980" s="80" t="s">
        <v>16814</v>
      </c>
      <c r="G2980" s="81"/>
      <c r="K2980" s="79"/>
      <c r="L2980" s="80" t="s">
        <v>3882</v>
      </c>
      <c r="Q2980" s="81"/>
    </row>
    <row r="2981" spans="1:17" x14ac:dyDescent="0.25">
      <c r="A2981" s="79"/>
      <c r="B2981" t="s">
        <v>2056</v>
      </c>
      <c r="F2981" s="82" t="s">
        <v>95</v>
      </c>
      <c r="G2981" s="81"/>
      <c r="K2981" s="79"/>
      <c r="L2981" t="s">
        <v>2056</v>
      </c>
      <c r="P2981" s="82" t="s">
        <v>95</v>
      </c>
      <c r="Q2981" s="81"/>
    </row>
    <row r="2982" spans="1:17" ht="18.75" x14ac:dyDescent="0.3">
      <c r="A2982" s="251"/>
      <c r="B2982" s="274" t="s">
        <v>3477</v>
      </c>
      <c r="C2982" s="117"/>
      <c r="D2982" s="117"/>
      <c r="E2982" s="117"/>
      <c r="F2982" s="275">
        <v>44667</v>
      </c>
      <c r="G2982" s="276"/>
      <c r="K2982" s="251"/>
      <c r="L2982" s="274" t="s">
        <v>16816</v>
      </c>
      <c r="M2982" s="117"/>
      <c r="N2982" s="117"/>
      <c r="O2982" s="117"/>
      <c r="P2982" s="275">
        <v>44681</v>
      </c>
      <c r="Q2982" s="276"/>
    </row>
    <row r="2983" spans="1:17" x14ac:dyDescent="0.25">
      <c r="A2983" s="84" t="s">
        <v>97</v>
      </c>
      <c r="B2983" s="85" t="s">
        <v>98</v>
      </c>
      <c r="C2983" s="85" t="s">
        <v>99</v>
      </c>
      <c r="D2983" s="85" t="s">
        <v>100</v>
      </c>
      <c r="E2983" s="85" t="s">
        <v>101</v>
      </c>
      <c r="F2983" s="85" t="s">
        <v>102</v>
      </c>
      <c r="G2983" s="86" t="s">
        <v>103</v>
      </c>
      <c r="K2983" s="84" t="s">
        <v>97</v>
      </c>
      <c r="L2983" s="85" t="s">
        <v>98</v>
      </c>
      <c r="M2983" s="85" t="s">
        <v>99</v>
      </c>
      <c r="N2983" s="85" t="s">
        <v>100</v>
      </c>
      <c r="O2983" s="85" t="s">
        <v>101</v>
      </c>
      <c r="P2983" s="85" t="s">
        <v>102</v>
      </c>
      <c r="Q2983" s="86" t="s">
        <v>103</v>
      </c>
    </row>
    <row r="2984" spans="1:17" x14ac:dyDescent="0.25">
      <c r="A2984" s="84" t="s">
        <v>2</v>
      </c>
      <c r="B2984" s="132">
        <v>4898788</v>
      </c>
      <c r="C2984" s="85" t="s">
        <v>20</v>
      </c>
      <c r="D2984" s="85" t="s">
        <v>13</v>
      </c>
      <c r="E2984" s="96">
        <v>81.806700000000006</v>
      </c>
      <c r="F2984" s="85" t="s">
        <v>381</v>
      </c>
      <c r="G2984" s="132">
        <v>4898788</v>
      </c>
      <c r="K2984" s="84" t="s">
        <v>2</v>
      </c>
      <c r="L2984" s="85" t="s">
        <v>15635</v>
      </c>
      <c r="M2984" s="85" t="s">
        <v>13</v>
      </c>
      <c r="N2984" s="85" t="s">
        <v>20</v>
      </c>
      <c r="O2984" s="96">
        <v>127.82297</v>
      </c>
      <c r="P2984" s="85" t="s">
        <v>496</v>
      </c>
      <c r="Q2984" s="86" t="s">
        <v>16323</v>
      </c>
    </row>
    <row r="2985" spans="1:17" x14ac:dyDescent="0.25">
      <c r="A2985" s="84" t="s">
        <v>6</v>
      </c>
      <c r="B2985" s="132">
        <v>4898994</v>
      </c>
      <c r="C2985" s="85" t="s">
        <v>20</v>
      </c>
      <c r="D2985" s="85" t="s">
        <v>21</v>
      </c>
      <c r="E2985" s="96">
        <v>51.129187999999999</v>
      </c>
      <c r="F2985" s="85" t="s">
        <v>381</v>
      </c>
      <c r="G2985" s="132">
        <v>4898994</v>
      </c>
      <c r="K2985" s="84" t="s">
        <v>6</v>
      </c>
      <c r="L2985" s="85" t="s">
        <v>16815</v>
      </c>
      <c r="M2985" s="85" t="s">
        <v>13</v>
      </c>
      <c r="N2985" s="85" t="s">
        <v>20</v>
      </c>
      <c r="O2985" s="96">
        <v>127.82297</v>
      </c>
      <c r="P2985" s="85" t="s">
        <v>496</v>
      </c>
      <c r="Q2985" s="86" t="s">
        <v>16322</v>
      </c>
    </row>
    <row r="2986" spans="1:17" x14ac:dyDescent="0.25">
      <c r="A2986" s="84" t="s">
        <v>32</v>
      </c>
      <c r="B2986" s="132">
        <v>4898996</v>
      </c>
      <c r="C2986" s="85" t="s">
        <v>20</v>
      </c>
      <c r="D2986" s="85" t="s">
        <v>21</v>
      </c>
      <c r="E2986" s="96">
        <v>81.806700000000006</v>
      </c>
      <c r="F2986" s="85" t="s">
        <v>381</v>
      </c>
      <c r="G2986" s="132">
        <v>4898996</v>
      </c>
      <c r="K2986" s="251"/>
      <c r="L2986" s="117"/>
      <c r="M2986" s="117"/>
      <c r="N2986" s="255" t="s">
        <v>104</v>
      </c>
      <c r="O2986" s="256">
        <f>SUM(O2984:O2985)</f>
        <v>255.64594</v>
      </c>
      <c r="Q2986" s="81"/>
    </row>
    <row r="2987" spans="1:17" x14ac:dyDescent="0.25">
      <c r="A2987" s="84" t="s">
        <v>48</v>
      </c>
      <c r="B2987" s="132">
        <v>4899908</v>
      </c>
      <c r="C2987" s="85" t="s">
        <v>20</v>
      </c>
      <c r="D2987" s="85" t="s">
        <v>21</v>
      </c>
      <c r="E2987" s="96">
        <v>56.242106900000003</v>
      </c>
      <c r="F2987" s="85" t="s">
        <v>381</v>
      </c>
      <c r="G2987" s="86" t="s">
        <v>15214</v>
      </c>
      <c r="K2987" s="251"/>
      <c r="L2987" s="117"/>
      <c r="M2987" s="117"/>
      <c r="N2987" s="311"/>
      <c r="O2987" s="312"/>
      <c r="Q2987" s="81"/>
    </row>
    <row r="2988" spans="1:17" x14ac:dyDescent="0.25">
      <c r="A2988" s="84" t="s">
        <v>49</v>
      </c>
      <c r="B2988" s="86" t="s">
        <v>15590</v>
      </c>
      <c r="C2988" s="85" t="s">
        <v>20</v>
      </c>
      <c r="D2988" s="85" t="s">
        <v>22</v>
      </c>
      <c r="E2988" s="96">
        <v>97.145456999999993</v>
      </c>
      <c r="F2988" s="85" t="s">
        <v>381</v>
      </c>
      <c r="G2988" s="86" t="s">
        <v>15590</v>
      </c>
      <c r="N2988" s="90"/>
      <c r="P2988" s="81"/>
    </row>
    <row r="2989" spans="1:17" x14ac:dyDescent="0.25">
      <c r="A2989" s="84" t="s">
        <v>50</v>
      </c>
      <c r="B2989" s="86" t="s">
        <v>15590</v>
      </c>
      <c r="C2989" s="85" t="s">
        <v>20</v>
      </c>
      <c r="D2989" s="85" t="s">
        <v>22</v>
      </c>
      <c r="E2989" s="96">
        <v>97.145456999999993</v>
      </c>
      <c r="F2989" s="85" t="s">
        <v>381</v>
      </c>
      <c r="G2989" s="86" t="s">
        <v>15592</v>
      </c>
      <c r="K2989" s="79"/>
      <c r="N2989" t="s">
        <v>104</v>
      </c>
      <c r="O2989" s="205">
        <f>SUM(O2986)</f>
        <v>255.64594</v>
      </c>
      <c r="P2989" s="273">
        <f>SUM(O2989*1.95583)</f>
        <v>499.99999883019996</v>
      </c>
    </row>
    <row r="2990" spans="1:17" x14ac:dyDescent="0.25">
      <c r="A2990" s="251"/>
      <c r="B2990" s="117"/>
      <c r="C2990" s="117"/>
      <c r="D2990" s="255" t="s">
        <v>104</v>
      </c>
      <c r="E2990" s="256">
        <f>SUM(E2984:E2989)</f>
        <v>465.27560889999995</v>
      </c>
      <c r="G2990" s="81"/>
      <c r="K2990" s="79"/>
      <c r="O2990" s="205"/>
      <c r="P2990" s="273"/>
    </row>
    <row r="2991" spans="1:17" x14ac:dyDescent="0.25">
      <c r="D2991" s="90"/>
      <c r="F2991" s="81"/>
      <c r="K2991" s="79"/>
      <c r="O2991" s="205"/>
      <c r="P2991" s="273"/>
    </row>
    <row r="2992" spans="1:17" x14ac:dyDescent="0.25">
      <c r="A2992" s="79"/>
      <c r="D2992" t="s">
        <v>104</v>
      </c>
      <c r="E2992" s="205">
        <f>SUM(E2990)</f>
        <v>465.27560889999995</v>
      </c>
      <c r="F2992" s="273">
        <f>SUM(E2992*1.95583)</f>
        <v>909.99999415488685</v>
      </c>
      <c r="K2992" s="79"/>
      <c r="M2992" s="85" t="s">
        <v>112</v>
      </c>
      <c r="N2992" s="96">
        <f>SUM(O2989)</f>
        <v>255.64594</v>
      </c>
      <c r="O2992" s="99">
        <f>SUM(N2992*1.95583)</f>
        <v>499.99999883019996</v>
      </c>
      <c r="Q2992" s="81"/>
    </row>
    <row r="2993" spans="1:17" x14ac:dyDescent="0.25">
      <c r="A2993" s="79"/>
      <c r="E2993" s="205"/>
      <c r="F2993" s="273"/>
    </row>
    <row r="2994" spans="1:17" x14ac:dyDescent="0.25">
      <c r="A2994" s="79"/>
      <c r="E2994" s="205"/>
      <c r="F2994" s="273"/>
    </row>
    <row r="2995" spans="1:17" x14ac:dyDescent="0.25">
      <c r="A2995" s="79"/>
      <c r="C2995" s="85" t="s">
        <v>112</v>
      </c>
      <c r="D2995" s="96">
        <f>SUM(E2992)</f>
        <v>465.27560889999995</v>
      </c>
      <c r="E2995" s="99">
        <f>SUM(D2995*1.95583)</f>
        <v>909.99999415488685</v>
      </c>
      <c r="G2995" s="81"/>
    </row>
    <row r="2996" spans="1:17" x14ac:dyDescent="0.25">
      <c r="L2996" s="100">
        <v>2450</v>
      </c>
      <c r="N2996" s="93" t="s">
        <v>118</v>
      </c>
      <c r="O2996" s="93" t="s">
        <v>119</v>
      </c>
      <c r="P2996" s="93" t="s">
        <v>120</v>
      </c>
    </row>
    <row r="2997" spans="1:17" x14ac:dyDescent="0.25">
      <c r="L2997" s="100">
        <v>200</v>
      </c>
      <c r="N2997" s="102">
        <f>SUM(L2998*O2992)</f>
        <v>40.816326435118363</v>
      </c>
      <c r="O2997" s="102">
        <f>SUM(N2997/1.17)</f>
        <v>34.885749089844758</v>
      </c>
      <c r="P2997" s="102">
        <f>SUM(N2997-O2997)</f>
        <v>5.9305773452736048</v>
      </c>
    </row>
    <row r="2998" spans="1:17" x14ac:dyDescent="0.25">
      <c r="L2998" s="101">
        <f>SUM(L2997/L2996)</f>
        <v>8.1632653061224483E-2</v>
      </c>
    </row>
    <row r="2999" spans="1:17" x14ac:dyDescent="0.25">
      <c r="B2999" s="100">
        <v>2550</v>
      </c>
      <c r="D2999" s="93" t="s">
        <v>118</v>
      </c>
      <c r="E2999" s="93" t="s">
        <v>119</v>
      </c>
      <c r="F2999" s="93" t="s">
        <v>120</v>
      </c>
    </row>
    <row r="3000" spans="1:17" x14ac:dyDescent="0.25">
      <c r="B3000" s="100">
        <v>200</v>
      </c>
      <c r="D3000" s="102">
        <f>SUM(B3001*E2995)</f>
        <v>71.372548561167591</v>
      </c>
      <c r="E3000" s="102">
        <f>SUM(D3000/1.17)</f>
        <v>61.002178257408204</v>
      </c>
      <c r="F3000" s="102">
        <f>SUM(D3000-E3000)</f>
        <v>10.370370303759387</v>
      </c>
    </row>
    <row r="3001" spans="1:17" x14ac:dyDescent="0.25">
      <c r="B3001" s="101">
        <f>SUM(B3000/B2999)</f>
        <v>7.8431372549019607E-2</v>
      </c>
    </row>
    <row r="3006" spans="1:17" ht="18.75" x14ac:dyDescent="0.3">
      <c r="A3006" s="79"/>
      <c r="B3006" s="80" t="s">
        <v>16817</v>
      </c>
      <c r="G3006" s="81"/>
      <c r="K3006" s="79"/>
      <c r="L3006" s="80" t="s">
        <v>16818</v>
      </c>
      <c r="Q3006" s="81"/>
    </row>
    <row r="3007" spans="1:17" x14ac:dyDescent="0.25">
      <c r="A3007" s="79"/>
      <c r="B3007" t="s">
        <v>2056</v>
      </c>
      <c r="F3007" s="82" t="s">
        <v>95</v>
      </c>
      <c r="G3007" s="81"/>
      <c r="K3007" s="79"/>
      <c r="L3007" t="s">
        <v>2056</v>
      </c>
      <c r="P3007" s="82" t="s">
        <v>95</v>
      </c>
      <c r="Q3007" s="81"/>
    </row>
    <row r="3008" spans="1:17" ht="18.75" x14ac:dyDescent="0.3">
      <c r="A3008" s="251"/>
      <c r="B3008" s="274" t="s">
        <v>1077</v>
      </c>
      <c r="C3008" s="117"/>
      <c r="D3008" s="117"/>
      <c r="E3008" s="117"/>
      <c r="F3008" s="275">
        <v>44681</v>
      </c>
      <c r="G3008" s="276"/>
      <c r="K3008" s="251"/>
      <c r="L3008" s="274" t="s">
        <v>9881</v>
      </c>
      <c r="M3008" s="117"/>
      <c r="N3008" s="117"/>
      <c r="O3008" s="117"/>
      <c r="P3008" s="275">
        <v>44681</v>
      </c>
      <c r="Q3008" s="276"/>
    </row>
    <row r="3009" spans="1:17" x14ac:dyDescent="0.25">
      <c r="A3009" s="84" t="s">
        <v>97</v>
      </c>
      <c r="B3009" s="85" t="s">
        <v>98</v>
      </c>
      <c r="C3009" s="85" t="s">
        <v>99</v>
      </c>
      <c r="D3009" s="85" t="s">
        <v>100</v>
      </c>
      <c r="E3009" s="85" t="s">
        <v>101</v>
      </c>
      <c r="F3009" s="85" t="s">
        <v>102</v>
      </c>
      <c r="G3009" s="86" t="s">
        <v>103</v>
      </c>
      <c r="K3009" s="84" t="s">
        <v>97</v>
      </c>
      <c r="L3009" s="85" t="s">
        <v>98</v>
      </c>
      <c r="M3009" s="85" t="s">
        <v>99</v>
      </c>
      <c r="N3009" s="85" t="s">
        <v>100</v>
      </c>
      <c r="O3009" s="85" t="s">
        <v>101</v>
      </c>
      <c r="P3009" s="85" t="s">
        <v>102</v>
      </c>
      <c r="Q3009" s="86" t="s">
        <v>103</v>
      </c>
    </row>
    <row r="3010" spans="1:17" x14ac:dyDescent="0.25">
      <c r="A3010" s="84" t="s">
        <v>2</v>
      </c>
      <c r="B3010" s="85" t="s">
        <v>4185</v>
      </c>
      <c r="C3010" s="85" t="s">
        <v>9</v>
      </c>
      <c r="D3010" s="85" t="s">
        <v>13</v>
      </c>
      <c r="E3010" s="96">
        <v>127.82297</v>
      </c>
      <c r="F3010" s="85" t="s">
        <v>496</v>
      </c>
      <c r="G3010" s="86" t="s">
        <v>15790</v>
      </c>
      <c r="K3010" s="84" t="s">
        <v>2</v>
      </c>
      <c r="L3010" s="85" t="s">
        <v>16069</v>
      </c>
      <c r="M3010" s="85" t="s">
        <v>16</v>
      </c>
      <c r="N3010" s="85" t="s">
        <v>13</v>
      </c>
      <c r="O3010" s="96">
        <v>132.935889</v>
      </c>
      <c r="P3010" s="85" t="s">
        <v>496</v>
      </c>
      <c r="Q3010" s="86" t="s">
        <v>16389</v>
      </c>
    </row>
    <row r="3011" spans="1:17" x14ac:dyDescent="0.25">
      <c r="A3011" s="84" t="s">
        <v>6</v>
      </c>
      <c r="B3011" s="85" t="s">
        <v>6744</v>
      </c>
      <c r="C3011" s="85" t="s">
        <v>20</v>
      </c>
      <c r="D3011" s="85" t="s">
        <v>13</v>
      </c>
      <c r="E3011" s="96">
        <v>127.82297</v>
      </c>
      <c r="F3011" s="85" t="s">
        <v>496</v>
      </c>
      <c r="G3011" s="86" t="s">
        <v>16390</v>
      </c>
      <c r="K3011" s="251"/>
      <c r="L3011" s="117"/>
      <c r="M3011" s="117"/>
      <c r="N3011" s="255" t="s">
        <v>104</v>
      </c>
      <c r="O3011" s="256">
        <f>SUM(O3010:O3010)</f>
        <v>132.935889</v>
      </c>
      <c r="Q3011" s="81"/>
    </row>
    <row r="3012" spans="1:17" x14ac:dyDescent="0.25">
      <c r="A3012" s="251"/>
      <c r="B3012" s="117"/>
      <c r="C3012" s="117"/>
      <c r="D3012" s="255" t="s">
        <v>104</v>
      </c>
      <c r="E3012" s="256">
        <f>SUM(E3010:E3011)</f>
        <v>255.64594</v>
      </c>
      <c r="G3012" s="81"/>
      <c r="K3012" s="251"/>
      <c r="L3012" s="117"/>
      <c r="M3012" s="117"/>
      <c r="N3012" s="311"/>
      <c r="O3012" s="312"/>
      <c r="Q3012" s="81"/>
    </row>
    <row r="3013" spans="1:17" x14ac:dyDescent="0.25">
      <c r="A3013" s="251"/>
      <c r="B3013" s="117"/>
      <c r="C3013" s="117"/>
      <c r="D3013" s="311"/>
      <c r="E3013" s="312"/>
      <c r="G3013" s="81"/>
      <c r="N3013" s="90"/>
      <c r="P3013" s="81"/>
    </row>
    <row r="3014" spans="1:17" x14ac:dyDescent="0.25">
      <c r="D3014" s="90"/>
      <c r="F3014" s="81"/>
      <c r="K3014" s="79"/>
      <c r="N3014" t="s">
        <v>104</v>
      </c>
      <c r="O3014" s="205">
        <f>SUM(O3011)</f>
        <v>132.935889</v>
      </c>
      <c r="P3014" s="273">
        <f>SUM(O3014*1.95583)</f>
        <v>259.99999978287002</v>
      </c>
    </row>
    <row r="3015" spans="1:17" x14ac:dyDescent="0.25">
      <c r="A3015" s="79"/>
      <c r="D3015" t="s">
        <v>104</v>
      </c>
      <c r="E3015" s="205">
        <f>SUM(E3012)</f>
        <v>255.64594</v>
      </c>
      <c r="F3015" s="273">
        <f>SUM(E3015*1.95583)</f>
        <v>499.99999883019996</v>
      </c>
      <c r="K3015" s="79"/>
      <c r="O3015" s="205"/>
      <c r="P3015" s="273"/>
    </row>
    <row r="3016" spans="1:17" x14ac:dyDescent="0.25">
      <c r="A3016" s="79"/>
      <c r="E3016" s="205"/>
      <c r="F3016" s="273"/>
      <c r="K3016" s="79"/>
      <c r="O3016" s="205"/>
      <c r="P3016" s="273"/>
    </row>
    <row r="3017" spans="1:17" x14ac:dyDescent="0.25">
      <c r="A3017" s="79"/>
      <c r="E3017" s="205"/>
      <c r="F3017" s="273"/>
      <c r="K3017" s="79"/>
      <c r="M3017" s="85" t="s">
        <v>112</v>
      </c>
      <c r="N3017" s="96">
        <f>SUM(O3014)</f>
        <v>132.935889</v>
      </c>
      <c r="O3017" s="99">
        <f>SUM(N3017*1.95583)</f>
        <v>259.99999978287002</v>
      </c>
      <c r="Q3017" s="81"/>
    </row>
    <row r="3018" spans="1:17" x14ac:dyDescent="0.25">
      <c r="A3018" s="79"/>
      <c r="C3018" s="85" t="s">
        <v>112</v>
      </c>
      <c r="D3018" s="96">
        <f>SUM(E3015)</f>
        <v>255.64594</v>
      </c>
      <c r="E3018" s="99">
        <f>SUM(D3018*1.95583)</f>
        <v>499.99999883019996</v>
      </c>
      <c r="G3018" s="81"/>
    </row>
    <row r="3021" spans="1:17" x14ac:dyDescent="0.25">
      <c r="L3021" s="100">
        <v>2450</v>
      </c>
      <c r="N3021" s="93" t="s">
        <v>118</v>
      </c>
      <c r="O3021" s="93" t="s">
        <v>119</v>
      </c>
      <c r="P3021" s="93" t="s">
        <v>120</v>
      </c>
    </row>
    <row r="3022" spans="1:17" x14ac:dyDescent="0.25">
      <c r="B3022" s="100">
        <v>2450</v>
      </c>
      <c r="D3022" s="93" t="s">
        <v>118</v>
      </c>
      <c r="E3022" s="93" t="s">
        <v>119</v>
      </c>
      <c r="F3022" s="93" t="s">
        <v>120</v>
      </c>
      <c r="L3022" s="100">
        <v>200</v>
      </c>
      <c r="N3022" s="102">
        <f>SUM(L3023*O3017)</f>
        <v>21.224489778193469</v>
      </c>
      <c r="O3022" s="102">
        <f>SUM(N3022/1.17)</f>
        <v>18.140589554011513</v>
      </c>
      <c r="P3022" s="102">
        <f>SUM(N3022-O3022)</f>
        <v>3.0839002241819564</v>
      </c>
    </row>
    <row r="3023" spans="1:17" x14ac:dyDescent="0.25">
      <c r="B3023" s="100">
        <v>200</v>
      </c>
      <c r="D3023" s="102">
        <f>SUM(B3024*E3018)</f>
        <v>40.816326435118363</v>
      </c>
      <c r="E3023" s="102">
        <f>SUM(D3023/1.17)</f>
        <v>34.885749089844758</v>
      </c>
      <c r="F3023" s="102">
        <f>SUM(D3023-E3023)</f>
        <v>5.9305773452736048</v>
      </c>
      <c r="L3023" s="101">
        <f>SUM(L3022/L3021)</f>
        <v>8.1632653061224483E-2</v>
      </c>
    </row>
    <row r="3024" spans="1:17" x14ac:dyDescent="0.25">
      <c r="B3024" s="101">
        <f>SUM(B3023/B3022)</f>
        <v>8.1632653061224483E-2</v>
      </c>
    </row>
    <row r="3031" spans="1:17" ht="18.75" x14ac:dyDescent="0.3">
      <c r="A3031" s="79"/>
      <c r="B3031" s="80" t="s">
        <v>4078</v>
      </c>
      <c r="G3031" s="81"/>
      <c r="K3031" s="79"/>
      <c r="L3031" s="80" t="s">
        <v>4079</v>
      </c>
      <c r="Q3031" s="81"/>
    </row>
    <row r="3032" spans="1:17" x14ac:dyDescent="0.25">
      <c r="A3032" s="79"/>
      <c r="B3032" t="s">
        <v>536</v>
      </c>
      <c r="F3032" s="82" t="s">
        <v>95</v>
      </c>
      <c r="G3032" s="81"/>
      <c r="K3032" s="79"/>
      <c r="L3032" t="s">
        <v>6815</v>
      </c>
      <c r="P3032" s="82" t="s">
        <v>95</v>
      </c>
      <c r="Q3032" s="81"/>
    </row>
    <row r="3033" spans="1:17" ht="18.75" x14ac:dyDescent="0.3">
      <c r="A3033" s="251"/>
      <c r="B3033" s="274"/>
      <c r="C3033" s="117" t="s">
        <v>96</v>
      </c>
      <c r="D3033" s="117"/>
      <c r="E3033" s="117"/>
      <c r="F3033" s="275">
        <v>44682</v>
      </c>
      <c r="G3033" s="276"/>
      <c r="K3033" s="251"/>
      <c r="L3033" s="274"/>
      <c r="M3033" s="117" t="s">
        <v>96</v>
      </c>
      <c r="N3033" s="117"/>
      <c r="O3033" s="117"/>
      <c r="P3033" s="275">
        <v>44684</v>
      </c>
      <c r="Q3033" s="276"/>
    </row>
    <row r="3034" spans="1:17" x14ac:dyDescent="0.25">
      <c r="A3034" s="84" t="s">
        <v>97</v>
      </c>
      <c r="B3034" s="85" t="s">
        <v>98</v>
      </c>
      <c r="C3034" s="85" t="s">
        <v>99</v>
      </c>
      <c r="D3034" s="85" t="s">
        <v>100</v>
      </c>
      <c r="E3034" s="85" t="s">
        <v>101</v>
      </c>
      <c r="F3034" s="85" t="s">
        <v>102</v>
      </c>
      <c r="G3034" s="86" t="s">
        <v>103</v>
      </c>
      <c r="K3034" s="84" t="s">
        <v>97</v>
      </c>
      <c r="L3034" s="85" t="s">
        <v>98</v>
      </c>
      <c r="M3034" s="85" t="s">
        <v>99</v>
      </c>
      <c r="N3034" s="85" t="s">
        <v>100</v>
      </c>
      <c r="O3034" s="85" t="s">
        <v>101</v>
      </c>
      <c r="P3034" s="85" t="s">
        <v>102</v>
      </c>
      <c r="Q3034" s="86" t="s">
        <v>103</v>
      </c>
    </row>
    <row r="3035" spans="1:17" x14ac:dyDescent="0.25">
      <c r="A3035" s="84" t="s">
        <v>2</v>
      </c>
      <c r="B3035" s="85" t="s">
        <v>16838</v>
      </c>
      <c r="C3035" s="85" t="s">
        <v>9</v>
      </c>
      <c r="D3035" s="85" t="s">
        <v>21</v>
      </c>
      <c r="E3035" s="96">
        <v>85</v>
      </c>
      <c r="F3035" s="85" t="s">
        <v>105</v>
      </c>
      <c r="G3035" s="86" t="s">
        <v>16839</v>
      </c>
      <c r="K3035" s="84" t="s">
        <v>2</v>
      </c>
      <c r="L3035" s="85" t="s">
        <v>16622</v>
      </c>
      <c r="M3035" s="85" t="s">
        <v>20</v>
      </c>
      <c r="N3035" s="85" t="s">
        <v>890</v>
      </c>
      <c r="O3035" s="96">
        <v>105</v>
      </c>
      <c r="P3035" s="85" t="s">
        <v>105</v>
      </c>
      <c r="Q3035" s="86" t="s">
        <v>16903</v>
      </c>
    </row>
    <row r="3036" spans="1:17" x14ac:dyDescent="0.25">
      <c r="A3036" s="84" t="s">
        <v>6</v>
      </c>
      <c r="B3036" s="85" t="s">
        <v>16840</v>
      </c>
      <c r="C3036" s="85" t="s">
        <v>9</v>
      </c>
      <c r="D3036" s="85" t="s">
        <v>21</v>
      </c>
      <c r="E3036" s="96">
        <v>85</v>
      </c>
      <c r="F3036" s="85" t="s">
        <v>105</v>
      </c>
      <c r="G3036" s="86" t="s">
        <v>16841</v>
      </c>
      <c r="K3036" s="84" t="s">
        <v>6</v>
      </c>
      <c r="L3036" s="85" t="s">
        <v>12439</v>
      </c>
      <c r="M3036" s="85" t="s">
        <v>155</v>
      </c>
      <c r="N3036" s="85" t="s">
        <v>28</v>
      </c>
      <c r="O3036" s="96">
        <v>130</v>
      </c>
      <c r="P3036" s="85" t="s">
        <v>105</v>
      </c>
      <c r="Q3036" s="86" t="s">
        <v>16904</v>
      </c>
    </row>
    <row r="3037" spans="1:17" x14ac:dyDescent="0.25">
      <c r="A3037" s="84" t="s">
        <v>32</v>
      </c>
      <c r="B3037" s="85" t="s">
        <v>16842</v>
      </c>
      <c r="C3037" s="85" t="s">
        <v>9</v>
      </c>
      <c r="D3037" s="85" t="s">
        <v>21</v>
      </c>
      <c r="E3037" s="96">
        <v>85</v>
      </c>
      <c r="F3037" s="85" t="s">
        <v>105</v>
      </c>
      <c r="G3037" s="86" t="s">
        <v>16843</v>
      </c>
      <c r="K3037" s="84" t="s">
        <v>32</v>
      </c>
      <c r="L3037" s="85" t="s">
        <v>3127</v>
      </c>
      <c r="M3037" s="85" t="s">
        <v>9</v>
      </c>
      <c r="N3037" s="85" t="s">
        <v>21</v>
      </c>
      <c r="O3037" s="96">
        <v>55</v>
      </c>
      <c r="P3037" s="85" t="s">
        <v>392</v>
      </c>
      <c r="Q3037" s="86" t="s">
        <v>16905</v>
      </c>
    </row>
    <row r="3038" spans="1:17" x14ac:dyDescent="0.25">
      <c r="A3038" s="84" t="s">
        <v>48</v>
      </c>
      <c r="B3038" s="85" t="s">
        <v>16844</v>
      </c>
      <c r="C3038" s="85" t="s">
        <v>9</v>
      </c>
      <c r="D3038" s="85" t="s">
        <v>13</v>
      </c>
      <c r="E3038" s="96">
        <v>125</v>
      </c>
      <c r="F3038" s="85" t="s">
        <v>105</v>
      </c>
      <c r="G3038" s="86" t="s">
        <v>16845</v>
      </c>
      <c r="K3038" s="84" t="s">
        <v>48</v>
      </c>
      <c r="L3038" s="85" t="s">
        <v>3380</v>
      </c>
      <c r="M3038" s="85" t="s">
        <v>20</v>
      </c>
      <c r="N3038" s="85" t="s">
        <v>22</v>
      </c>
      <c r="O3038" s="96">
        <v>95</v>
      </c>
      <c r="P3038" s="85" t="s">
        <v>392</v>
      </c>
      <c r="Q3038" s="86" t="s">
        <v>16906</v>
      </c>
    </row>
    <row r="3039" spans="1:17" x14ac:dyDescent="0.25">
      <c r="A3039" s="84" t="s">
        <v>49</v>
      </c>
      <c r="B3039" s="85" t="s">
        <v>16846</v>
      </c>
      <c r="C3039" s="85" t="s">
        <v>9</v>
      </c>
      <c r="D3039" s="85" t="s">
        <v>13</v>
      </c>
      <c r="E3039" s="96">
        <v>85</v>
      </c>
      <c r="F3039" s="85" t="s">
        <v>392</v>
      </c>
      <c r="G3039" s="86" t="s">
        <v>16847</v>
      </c>
      <c r="K3039" s="84" t="s">
        <v>49</v>
      </c>
      <c r="L3039" s="85" t="s">
        <v>12186</v>
      </c>
      <c r="M3039" s="85" t="s">
        <v>20</v>
      </c>
      <c r="N3039" s="85" t="s">
        <v>21</v>
      </c>
      <c r="O3039" s="96">
        <v>55</v>
      </c>
      <c r="P3039" s="85" t="s">
        <v>392</v>
      </c>
      <c r="Q3039" s="86" t="s">
        <v>16907</v>
      </c>
    </row>
    <row r="3040" spans="1:17" x14ac:dyDescent="0.25">
      <c r="A3040" s="84" t="s">
        <v>50</v>
      </c>
      <c r="B3040" s="85" t="s">
        <v>16848</v>
      </c>
      <c r="C3040" s="85" t="s">
        <v>20</v>
      </c>
      <c r="D3040" s="85" t="s">
        <v>13</v>
      </c>
      <c r="E3040" s="96">
        <v>125</v>
      </c>
      <c r="F3040" s="85" t="s">
        <v>105</v>
      </c>
      <c r="G3040" s="86" t="s">
        <v>16849</v>
      </c>
      <c r="K3040" s="84" t="s">
        <v>50</v>
      </c>
      <c r="L3040" s="85" t="s">
        <v>16908</v>
      </c>
      <c r="M3040" s="85" t="s">
        <v>20</v>
      </c>
      <c r="N3040" s="85" t="s">
        <v>22</v>
      </c>
      <c r="O3040" s="96">
        <v>135</v>
      </c>
      <c r="P3040" s="85" t="s">
        <v>105</v>
      </c>
      <c r="Q3040" s="86" t="s">
        <v>16909</v>
      </c>
    </row>
    <row r="3041" spans="1:17" x14ac:dyDescent="0.25">
      <c r="A3041" s="84" t="s">
        <v>51</v>
      </c>
      <c r="B3041" s="85" t="s">
        <v>16850</v>
      </c>
      <c r="C3041" s="85" t="s">
        <v>12</v>
      </c>
      <c r="D3041" s="85" t="s">
        <v>13</v>
      </c>
      <c r="E3041" s="96">
        <v>125</v>
      </c>
      <c r="F3041" s="85" t="s">
        <v>105</v>
      </c>
      <c r="G3041" s="86" t="s">
        <v>16851</v>
      </c>
      <c r="K3041" s="84" t="s">
        <v>51</v>
      </c>
      <c r="L3041" s="85" t="s">
        <v>16513</v>
      </c>
      <c r="M3041" s="85" t="s">
        <v>20</v>
      </c>
      <c r="N3041" s="85" t="s">
        <v>13</v>
      </c>
      <c r="O3041" s="96">
        <v>85</v>
      </c>
      <c r="P3041" s="85" t="s">
        <v>392</v>
      </c>
      <c r="Q3041" s="86" t="s">
        <v>16910</v>
      </c>
    </row>
    <row r="3042" spans="1:17" x14ac:dyDescent="0.25">
      <c r="A3042" s="84" t="s">
        <v>52</v>
      </c>
      <c r="B3042" s="85" t="s">
        <v>16852</v>
      </c>
      <c r="C3042" s="85" t="s">
        <v>9</v>
      </c>
      <c r="D3042" s="85" t="s">
        <v>21</v>
      </c>
      <c r="E3042" s="96">
        <v>85</v>
      </c>
      <c r="F3042" s="85" t="s">
        <v>105</v>
      </c>
      <c r="G3042" s="86" t="s">
        <v>16853</v>
      </c>
      <c r="K3042" s="84" t="s">
        <v>52</v>
      </c>
      <c r="L3042" s="85" t="s">
        <v>5941</v>
      </c>
      <c r="M3042" s="85" t="s">
        <v>937</v>
      </c>
      <c r="N3042" s="85" t="s">
        <v>21</v>
      </c>
      <c r="O3042" s="96">
        <v>0</v>
      </c>
      <c r="P3042" s="85" t="s">
        <v>105</v>
      </c>
      <c r="Q3042" s="86" t="s">
        <v>15227</v>
      </c>
    </row>
    <row r="3043" spans="1:17" x14ac:dyDescent="0.25">
      <c r="A3043" s="84" t="s">
        <v>53</v>
      </c>
      <c r="B3043" s="85" t="s">
        <v>16154</v>
      </c>
      <c r="C3043" s="85" t="s">
        <v>5</v>
      </c>
      <c r="D3043" s="85" t="s">
        <v>28</v>
      </c>
      <c r="E3043" s="96">
        <v>125</v>
      </c>
      <c r="F3043" s="85" t="s">
        <v>105</v>
      </c>
      <c r="G3043" s="86" t="s">
        <v>16854</v>
      </c>
      <c r="K3043" s="84" t="s">
        <v>53</v>
      </c>
      <c r="L3043" s="85" t="s">
        <v>3402</v>
      </c>
      <c r="M3043" s="85" t="s">
        <v>20</v>
      </c>
      <c r="N3043" s="85" t="s">
        <v>890</v>
      </c>
      <c r="O3043" s="96">
        <v>0</v>
      </c>
      <c r="P3043" s="85" t="s">
        <v>105</v>
      </c>
      <c r="Q3043" s="86" t="s">
        <v>16611</v>
      </c>
    </row>
    <row r="3044" spans="1:17" x14ac:dyDescent="0.25">
      <c r="A3044" s="84" t="s">
        <v>54</v>
      </c>
      <c r="B3044" s="85" t="s">
        <v>16855</v>
      </c>
      <c r="C3044" s="85" t="s">
        <v>5</v>
      </c>
      <c r="D3044" s="85" t="s">
        <v>21</v>
      </c>
      <c r="E3044" s="96">
        <v>85</v>
      </c>
      <c r="F3044" s="85" t="s">
        <v>105</v>
      </c>
      <c r="G3044" s="86" t="s">
        <v>16856</v>
      </c>
      <c r="K3044" s="84" t="s">
        <v>54</v>
      </c>
      <c r="L3044" s="85" t="s">
        <v>16911</v>
      </c>
      <c r="M3044" s="85" t="s">
        <v>20</v>
      </c>
      <c r="N3044" s="85" t="s">
        <v>21</v>
      </c>
      <c r="O3044" s="96">
        <v>0</v>
      </c>
      <c r="P3044" s="85" t="s">
        <v>105</v>
      </c>
      <c r="Q3044" s="86" t="s">
        <v>16721</v>
      </c>
    </row>
    <row r="3045" spans="1:17" x14ac:dyDescent="0.25">
      <c r="A3045" s="84" t="s">
        <v>55</v>
      </c>
      <c r="B3045" s="85" t="s">
        <v>4902</v>
      </c>
      <c r="C3045" s="85" t="s">
        <v>5</v>
      </c>
      <c r="D3045" s="85" t="s">
        <v>22</v>
      </c>
      <c r="E3045" s="96">
        <v>135</v>
      </c>
      <c r="F3045" s="85" t="s">
        <v>105</v>
      </c>
      <c r="G3045" s="86" t="s">
        <v>16857</v>
      </c>
      <c r="K3045" s="84" t="s">
        <v>55</v>
      </c>
      <c r="L3045" s="85" t="s">
        <v>16912</v>
      </c>
      <c r="M3045" s="85" t="s">
        <v>20</v>
      </c>
      <c r="N3045" s="85" t="s">
        <v>13</v>
      </c>
      <c r="O3045" s="96">
        <v>0</v>
      </c>
      <c r="P3045" s="85" t="s">
        <v>105</v>
      </c>
      <c r="Q3045" s="86" t="s">
        <v>16322</v>
      </c>
    </row>
    <row r="3046" spans="1:17" x14ac:dyDescent="0.25">
      <c r="A3046" s="84" t="s">
        <v>56</v>
      </c>
      <c r="B3046" s="85" t="s">
        <v>16858</v>
      </c>
      <c r="C3046" s="85" t="s">
        <v>5</v>
      </c>
      <c r="D3046" s="85" t="s">
        <v>13</v>
      </c>
      <c r="E3046" s="96">
        <v>125</v>
      </c>
      <c r="F3046" s="85" t="s">
        <v>105</v>
      </c>
      <c r="G3046" s="86" t="s">
        <v>16859</v>
      </c>
      <c r="K3046" s="84" t="s">
        <v>56</v>
      </c>
      <c r="L3046" s="85" t="s">
        <v>13670</v>
      </c>
      <c r="M3046" s="85" t="s">
        <v>20</v>
      </c>
      <c r="N3046" s="85" t="s">
        <v>13</v>
      </c>
      <c r="O3046" s="96">
        <v>0</v>
      </c>
      <c r="P3046" s="85" t="s">
        <v>254</v>
      </c>
      <c r="Q3046" s="86" t="s">
        <v>16913</v>
      </c>
    </row>
    <row r="3047" spans="1:17" x14ac:dyDescent="0.25">
      <c r="A3047" s="84" t="s">
        <v>57</v>
      </c>
      <c r="B3047" s="85" t="s">
        <v>12559</v>
      </c>
      <c r="C3047" s="85" t="s">
        <v>20</v>
      </c>
      <c r="D3047" s="85" t="s">
        <v>13</v>
      </c>
      <c r="E3047" s="96">
        <v>0</v>
      </c>
      <c r="F3047" s="85" t="s">
        <v>105</v>
      </c>
      <c r="G3047" s="86" t="s">
        <v>15706</v>
      </c>
      <c r="K3047" s="84" t="s">
        <v>57</v>
      </c>
      <c r="L3047" s="85" t="s">
        <v>12891</v>
      </c>
      <c r="M3047" s="85" t="s">
        <v>20</v>
      </c>
      <c r="N3047" s="85" t="s">
        <v>13</v>
      </c>
      <c r="O3047" s="96">
        <v>0</v>
      </c>
      <c r="P3047" s="85" t="s">
        <v>254</v>
      </c>
      <c r="Q3047" s="86" t="s">
        <v>16914</v>
      </c>
    </row>
    <row r="3048" spans="1:17" x14ac:dyDescent="0.25">
      <c r="A3048" s="84" t="s">
        <v>58</v>
      </c>
      <c r="B3048" s="85" t="s">
        <v>4094</v>
      </c>
      <c r="C3048" s="85" t="s">
        <v>9</v>
      </c>
      <c r="D3048" s="85" t="s">
        <v>28</v>
      </c>
      <c r="E3048" s="96">
        <v>0</v>
      </c>
      <c r="F3048" s="85" t="s">
        <v>105</v>
      </c>
      <c r="G3048" s="86" t="s">
        <v>16186</v>
      </c>
      <c r="K3048" s="251"/>
      <c r="L3048" s="218"/>
      <c r="M3048" s="117"/>
      <c r="N3048" s="88" t="s">
        <v>104</v>
      </c>
      <c r="O3048" s="250">
        <f>SUM(O3035:O3047)</f>
        <v>660</v>
      </c>
      <c r="Q3048" s="81"/>
    </row>
    <row r="3049" spans="1:17" x14ac:dyDescent="0.25">
      <c r="A3049" s="84" t="s">
        <v>59</v>
      </c>
      <c r="B3049" s="85" t="s">
        <v>16397</v>
      </c>
      <c r="C3049" s="85" t="s">
        <v>9</v>
      </c>
      <c r="D3049" s="85" t="s">
        <v>21</v>
      </c>
      <c r="E3049" s="96">
        <v>0</v>
      </c>
      <c r="F3049" s="85" t="s">
        <v>105</v>
      </c>
      <c r="G3049" s="86" t="s">
        <v>16398</v>
      </c>
      <c r="K3049" s="251"/>
      <c r="L3049" s="117"/>
      <c r="M3049" s="117"/>
      <c r="N3049" s="311"/>
      <c r="O3049" s="312"/>
      <c r="Q3049" s="81"/>
    </row>
    <row r="3050" spans="1:17" ht="18.75" x14ac:dyDescent="0.3">
      <c r="A3050" s="84" t="s">
        <v>60</v>
      </c>
      <c r="B3050" s="85" t="s">
        <v>8262</v>
      </c>
      <c r="C3050" s="85" t="s">
        <v>20</v>
      </c>
      <c r="D3050" s="85" t="s">
        <v>13</v>
      </c>
      <c r="E3050" s="96">
        <v>0</v>
      </c>
      <c r="F3050" s="85" t="s">
        <v>105</v>
      </c>
      <c r="G3050" s="86" t="s">
        <v>16328</v>
      </c>
      <c r="K3050" s="79"/>
      <c r="L3050" s="80"/>
      <c r="M3050" t="s">
        <v>393</v>
      </c>
      <c r="O3050" s="115"/>
      <c r="P3050" s="83">
        <v>44687</v>
      </c>
      <c r="Q3050" s="81"/>
    </row>
    <row r="3051" spans="1:17" x14ac:dyDescent="0.25">
      <c r="A3051" s="84" t="s">
        <v>61</v>
      </c>
      <c r="B3051" s="85" t="s">
        <v>1382</v>
      </c>
      <c r="C3051" s="85" t="s">
        <v>12</v>
      </c>
      <c r="D3051" s="85" t="s">
        <v>13</v>
      </c>
      <c r="E3051" s="96">
        <v>0</v>
      </c>
      <c r="F3051" s="85" t="s">
        <v>105</v>
      </c>
      <c r="G3051" s="86" t="s">
        <v>16329</v>
      </c>
      <c r="K3051" s="84" t="s">
        <v>97</v>
      </c>
      <c r="L3051" s="85" t="s">
        <v>98</v>
      </c>
      <c r="M3051" s="85" t="s">
        <v>99</v>
      </c>
      <c r="N3051" s="85" t="s">
        <v>100</v>
      </c>
      <c r="O3051" s="85" t="s">
        <v>101</v>
      </c>
      <c r="P3051" s="85" t="s">
        <v>102</v>
      </c>
      <c r="Q3051" s="86" t="s">
        <v>103</v>
      </c>
    </row>
    <row r="3052" spans="1:17" x14ac:dyDescent="0.25">
      <c r="A3052" s="84" t="s">
        <v>62</v>
      </c>
      <c r="B3052" s="85" t="s">
        <v>16860</v>
      </c>
      <c r="C3052" s="85" t="s">
        <v>20</v>
      </c>
      <c r="D3052" s="85" t="s">
        <v>13</v>
      </c>
      <c r="E3052" s="96">
        <v>0</v>
      </c>
      <c r="F3052" s="85" t="s">
        <v>105</v>
      </c>
      <c r="G3052" s="86" t="s">
        <v>16481</v>
      </c>
      <c r="K3052" s="84" t="s">
        <v>2</v>
      </c>
      <c r="L3052" s="85" t="s">
        <v>3446</v>
      </c>
      <c r="M3052" s="85" t="s">
        <v>21</v>
      </c>
      <c r="N3052" s="85" t="s">
        <v>20</v>
      </c>
      <c r="O3052" s="96">
        <v>85</v>
      </c>
      <c r="P3052" s="85" t="s">
        <v>105</v>
      </c>
      <c r="Q3052" s="86" t="s">
        <v>16915</v>
      </c>
    </row>
    <row r="3053" spans="1:17" x14ac:dyDescent="0.25">
      <c r="A3053" s="84" t="s">
        <v>64</v>
      </c>
      <c r="B3053" s="85" t="s">
        <v>2226</v>
      </c>
      <c r="C3053" s="85" t="s">
        <v>9</v>
      </c>
      <c r="D3053" s="85" t="s">
        <v>21</v>
      </c>
      <c r="E3053" s="96">
        <v>0</v>
      </c>
      <c r="F3053" s="85" t="s">
        <v>105</v>
      </c>
      <c r="G3053" s="86" t="s">
        <v>16491</v>
      </c>
      <c r="K3053" s="84" t="s">
        <v>6</v>
      </c>
      <c r="L3053" s="85" t="s">
        <v>11668</v>
      </c>
      <c r="M3053" s="85" t="s">
        <v>21</v>
      </c>
      <c r="N3053" s="85" t="s">
        <v>9</v>
      </c>
      <c r="O3053" s="96">
        <v>85</v>
      </c>
      <c r="P3053" s="85" t="s">
        <v>105</v>
      </c>
      <c r="Q3053" s="86" t="s">
        <v>16916</v>
      </c>
    </row>
    <row r="3054" spans="1:17" x14ac:dyDescent="0.25">
      <c r="A3054" s="84" t="s">
        <v>66</v>
      </c>
      <c r="B3054" s="85" t="s">
        <v>1483</v>
      </c>
      <c r="C3054" s="85" t="s">
        <v>9</v>
      </c>
      <c r="D3054" s="85" t="s">
        <v>21</v>
      </c>
      <c r="E3054" s="96">
        <v>0</v>
      </c>
      <c r="F3054" s="85" t="s">
        <v>4484</v>
      </c>
      <c r="G3054" s="86" t="s">
        <v>16685</v>
      </c>
      <c r="K3054" s="84" t="s">
        <v>32</v>
      </c>
      <c r="L3054" s="85" t="s">
        <v>13836</v>
      </c>
      <c r="M3054" s="85" t="s">
        <v>21</v>
      </c>
      <c r="N3054" s="85" t="s">
        <v>9</v>
      </c>
      <c r="O3054" s="96">
        <v>85</v>
      </c>
      <c r="P3054" s="85" t="s">
        <v>105</v>
      </c>
      <c r="Q3054" s="86" t="s">
        <v>16917</v>
      </c>
    </row>
    <row r="3055" spans="1:17" x14ac:dyDescent="0.25">
      <c r="A3055" s="84" t="s">
        <v>67</v>
      </c>
      <c r="B3055" s="85" t="s">
        <v>6139</v>
      </c>
      <c r="C3055" s="85" t="s">
        <v>9</v>
      </c>
      <c r="D3055" s="85" t="s">
        <v>21</v>
      </c>
      <c r="E3055" s="96">
        <v>0</v>
      </c>
      <c r="F3055" s="85" t="s">
        <v>4484</v>
      </c>
      <c r="G3055" s="86" t="s">
        <v>16861</v>
      </c>
      <c r="K3055" s="84" t="s">
        <v>48</v>
      </c>
      <c r="L3055" s="85" t="s">
        <v>11425</v>
      </c>
      <c r="M3055" s="85" t="s">
        <v>21</v>
      </c>
      <c r="N3055" s="85" t="s">
        <v>20</v>
      </c>
      <c r="O3055" s="96">
        <v>85</v>
      </c>
      <c r="P3055" s="85" t="s">
        <v>105</v>
      </c>
      <c r="Q3055" s="86" t="s">
        <v>16918</v>
      </c>
    </row>
    <row r="3056" spans="1:17" x14ac:dyDescent="0.25">
      <c r="A3056" s="251"/>
      <c r="B3056" s="218"/>
      <c r="C3056" s="117"/>
      <c r="D3056" s="88" t="s">
        <v>104</v>
      </c>
      <c r="E3056" s="250">
        <f>SUM(E3035:E3055)</f>
        <v>1270</v>
      </c>
      <c r="G3056" s="81"/>
      <c r="K3056" s="84" t="s">
        <v>49</v>
      </c>
      <c r="L3056" s="85" t="s">
        <v>16919</v>
      </c>
      <c r="M3056" s="85" t="s">
        <v>21</v>
      </c>
      <c r="N3056" s="85" t="s">
        <v>12</v>
      </c>
      <c r="O3056" s="96">
        <v>55</v>
      </c>
      <c r="P3056" s="85" t="s">
        <v>392</v>
      </c>
      <c r="Q3056" s="86" t="s">
        <v>16920</v>
      </c>
    </row>
    <row r="3057" spans="1:17" x14ac:dyDescent="0.25">
      <c r="A3057" s="251"/>
      <c r="B3057" s="117"/>
      <c r="C3057" s="117"/>
      <c r="D3057" s="311"/>
      <c r="E3057" s="312"/>
      <c r="G3057" s="81"/>
      <c r="N3057" s="255" t="s">
        <v>104</v>
      </c>
      <c r="O3057" s="256">
        <f>SUM(O3052:O3056)</f>
        <v>395</v>
      </c>
      <c r="Q3057" s="81"/>
    </row>
    <row r="3058" spans="1:17" ht="18.75" x14ac:dyDescent="0.3">
      <c r="A3058" s="79"/>
      <c r="B3058" s="80"/>
      <c r="C3058" t="s">
        <v>393</v>
      </c>
      <c r="E3058" s="115"/>
      <c r="F3058" s="83">
        <v>44685</v>
      </c>
      <c r="G3058" s="81"/>
      <c r="M3058" s="90"/>
    </row>
    <row r="3059" spans="1:17" x14ac:dyDescent="0.25">
      <c r="A3059" s="84" t="s">
        <v>97</v>
      </c>
      <c r="B3059" s="85" t="s">
        <v>98</v>
      </c>
      <c r="C3059" s="85" t="s">
        <v>99</v>
      </c>
      <c r="D3059" s="85" t="s">
        <v>100</v>
      </c>
      <c r="E3059" s="85" t="s">
        <v>101</v>
      </c>
      <c r="F3059" s="85" t="s">
        <v>102</v>
      </c>
      <c r="G3059" s="86" t="s">
        <v>103</v>
      </c>
      <c r="M3059" t="s">
        <v>104</v>
      </c>
      <c r="N3059" s="205">
        <f>SUM(O3048+O3057)</f>
        <v>1055</v>
      </c>
      <c r="O3059" s="273">
        <f>SUM(N3059*1.95583)</f>
        <v>2063.40065</v>
      </c>
    </row>
    <row r="3060" spans="1:17" x14ac:dyDescent="0.25">
      <c r="A3060" s="84" t="s">
        <v>2</v>
      </c>
      <c r="B3060" s="85" t="s">
        <v>16862</v>
      </c>
      <c r="C3060" s="85" t="s">
        <v>13</v>
      </c>
      <c r="D3060" s="85" t="s">
        <v>9</v>
      </c>
      <c r="E3060" s="96">
        <v>125</v>
      </c>
      <c r="F3060" s="85" t="s">
        <v>105</v>
      </c>
      <c r="G3060" s="86" t="s">
        <v>16863</v>
      </c>
      <c r="N3060" s="205"/>
      <c r="O3060" s="273"/>
    </row>
    <row r="3061" spans="1:17" x14ac:dyDescent="0.25">
      <c r="A3061" s="84" t="s">
        <v>6</v>
      </c>
      <c r="B3061" s="85" t="s">
        <v>9111</v>
      </c>
      <c r="C3061" s="85" t="s">
        <v>890</v>
      </c>
      <c r="D3061" s="85" t="s">
        <v>16709</v>
      </c>
      <c r="E3061" s="96">
        <v>105</v>
      </c>
      <c r="F3061" s="85" t="s">
        <v>105</v>
      </c>
      <c r="G3061" s="86" t="s">
        <v>16864</v>
      </c>
      <c r="O3061" s="91"/>
      <c r="Q3061" s="81"/>
    </row>
    <row r="3062" spans="1:17" ht="15.75" x14ac:dyDescent="0.25">
      <c r="A3062" s="84" t="s">
        <v>32</v>
      </c>
      <c r="B3062" s="85" t="s">
        <v>16865</v>
      </c>
      <c r="C3062" s="85" t="s">
        <v>21</v>
      </c>
      <c r="D3062" s="85" t="s">
        <v>9</v>
      </c>
      <c r="E3062" s="96">
        <v>55</v>
      </c>
      <c r="F3062" s="85" t="s">
        <v>392</v>
      </c>
      <c r="G3062" s="86" t="s">
        <v>16866</v>
      </c>
      <c r="L3062" s="116" t="s">
        <v>8484</v>
      </c>
      <c r="M3062" s="116" t="s">
        <v>6815</v>
      </c>
      <c r="O3062" s="91"/>
      <c r="P3062" s="81"/>
      <c r="Q3062" s="81"/>
    </row>
    <row r="3063" spans="1:17" x14ac:dyDescent="0.25">
      <c r="A3063" s="84" t="s">
        <v>48</v>
      </c>
      <c r="B3063" s="85" t="s">
        <v>16867</v>
      </c>
      <c r="C3063" s="85" t="s">
        <v>21</v>
      </c>
      <c r="D3063" s="85" t="s">
        <v>5</v>
      </c>
      <c r="E3063" s="96">
        <v>85</v>
      </c>
      <c r="F3063" s="85" t="s">
        <v>105</v>
      </c>
      <c r="G3063" s="86" t="s">
        <v>16868</v>
      </c>
      <c r="K3063" s="79"/>
      <c r="L3063" s="92">
        <v>44692</v>
      </c>
      <c r="P3063" t="s">
        <v>5758</v>
      </c>
      <c r="Q3063" s="81"/>
    </row>
    <row r="3064" spans="1:17" x14ac:dyDescent="0.25">
      <c r="A3064" s="84" t="s">
        <v>49</v>
      </c>
      <c r="B3064" s="85" t="s">
        <v>15529</v>
      </c>
      <c r="C3064" s="85" t="s">
        <v>21</v>
      </c>
      <c r="D3064" s="85" t="s">
        <v>20</v>
      </c>
      <c r="E3064" s="96">
        <v>85</v>
      </c>
      <c r="F3064" s="85" t="s">
        <v>105</v>
      </c>
      <c r="G3064" s="86" t="s">
        <v>16869</v>
      </c>
      <c r="K3064" s="84" t="s">
        <v>97</v>
      </c>
      <c r="L3064" s="93" t="s">
        <v>106</v>
      </c>
      <c r="M3064" s="93" t="s">
        <v>107</v>
      </c>
    </row>
    <row r="3065" spans="1:17" x14ac:dyDescent="0.25">
      <c r="A3065" s="84" t="s">
        <v>50</v>
      </c>
      <c r="B3065" s="85" t="s">
        <v>16870</v>
      </c>
      <c r="C3065" s="85" t="s">
        <v>21</v>
      </c>
      <c r="D3065" s="85" t="s">
        <v>20</v>
      </c>
      <c r="E3065" s="96">
        <v>85</v>
      </c>
      <c r="F3065" s="85" t="s">
        <v>105</v>
      </c>
      <c r="G3065" s="86" t="s">
        <v>16871</v>
      </c>
      <c r="K3065" s="84">
        <v>1</v>
      </c>
      <c r="L3065" s="85" t="s">
        <v>108</v>
      </c>
      <c r="M3065" s="96">
        <v>13</v>
      </c>
      <c r="Q3065" s="81"/>
    </row>
    <row r="3066" spans="1:17" x14ac:dyDescent="0.25">
      <c r="A3066" s="84" t="s">
        <v>51</v>
      </c>
      <c r="B3066" s="85" t="s">
        <v>16872</v>
      </c>
      <c r="C3066" s="85" t="s">
        <v>21</v>
      </c>
      <c r="D3066" s="85" t="s">
        <v>20</v>
      </c>
      <c r="E3066" s="96">
        <v>85</v>
      </c>
      <c r="F3066" s="85" t="s">
        <v>105</v>
      </c>
      <c r="G3066" s="86" t="s">
        <v>16873</v>
      </c>
      <c r="K3066" s="84" t="s">
        <v>6</v>
      </c>
      <c r="L3066" s="85" t="s">
        <v>109</v>
      </c>
      <c r="M3066" s="96">
        <v>0</v>
      </c>
      <c r="O3066" t="s">
        <v>12375</v>
      </c>
      <c r="Q3066" s="81"/>
    </row>
    <row r="3067" spans="1:17" x14ac:dyDescent="0.25">
      <c r="A3067" s="84" t="s">
        <v>52</v>
      </c>
      <c r="B3067" s="85" t="s">
        <v>16522</v>
      </c>
      <c r="C3067" s="85" t="s">
        <v>21</v>
      </c>
      <c r="D3067" s="85" t="s">
        <v>41</v>
      </c>
      <c r="E3067" s="96">
        <v>60</v>
      </c>
      <c r="F3067" s="85" t="s">
        <v>392</v>
      </c>
      <c r="G3067" s="86" t="s">
        <v>16874</v>
      </c>
      <c r="K3067" s="84">
        <v>3</v>
      </c>
      <c r="L3067" s="85" t="s">
        <v>110</v>
      </c>
      <c r="M3067" s="96">
        <v>0</v>
      </c>
      <c r="P3067" t="s">
        <v>12376</v>
      </c>
      <c r="Q3067" s="81"/>
    </row>
    <row r="3068" spans="1:17" x14ac:dyDescent="0.25">
      <c r="A3068" s="84" t="s">
        <v>53</v>
      </c>
      <c r="B3068" s="85" t="s">
        <v>16875</v>
      </c>
      <c r="C3068" s="85" t="s">
        <v>21</v>
      </c>
      <c r="D3068" s="85" t="s">
        <v>20</v>
      </c>
      <c r="E3068" s="96">
        <v>55</v>
      </c>
      <c r="F3068" s="85" t="s">
        <v>392</v>
      </c>
      <c r="G3068" s="86" t="s">
        <v>16876</v>
      </c>
      <c r="K3068" s="84">
        <v>4</v>
      </c>
      <c r="L3068" s="94" t="s">
        <v>111</v>
      </c>
      <c r="M3068" s="96">
        <v>32</v>
      </c>
      <c r="Q3068" s="81"/>
    </row>
    <row r="3069" spans="1:17" x14ac:dyDescent="0.25">
      <c r="A3069" s="84" t="s">
        <v>54</v>
      </c>
      <c r="B3069" s="85" t="s">
        <v>16877</v>
      </c>
      <c r="C3069" s="85" t="s">
        <v>21</v>
      </c>
      <c r="D3069" s="85" t="s">
        <v>155</v>
      </c>
      <c r="E3069" s="96">
        <v>60</v>
      </c>
      <c r="F3069" s="85" t="s">
        <v>392</v>
      </c>
      <c r="G3069" s="86" t="s">
        <v>16878</v>
      </c>
      <c r="K3069" s="79"/>
      <c r="L3069" s="95" t="s">
        <v>104</v>
      </c>
      <c r="M3069" s="96">
        <f>SUM(M3065:M3068)</f>
        <v>45</v>
      </c>
      <c r="Q3069" s="81"/>
    </row>
    <row r="3070" spans="1:17" x14ac:dyDescent="0.25">
      <c r="A3070" s="84" t="s">
        <v>55</v>
      </c>
      <c r="B3070" s="85" t="s">
        <v>4068</v>
      </c>
      <c r="C3070" s="85" t="s">
        <v>21</v>
      </c>
      <c r="D3070" s="85" t="s">
        <v>20</v>
      </c>
      <c r="E3070" s="96">
        <v>85</v>
      </c>
      <c r="F3070" s="85" t="s">
        <v>105</v>
      </c>
      <c r="G3070" s="86" t="s">
        <v>16879</v>
      </c>
      <c r="K3070" s="79"/>
      <c r="L3070" s="290"/>
      <c r="M3070" s="252"/>
      <c r="Q3070" s="81"/>
    </row>
    <row r="3071" spans="1:17" x14ac:dyDescent="0.25">
      <c r="A3071" s="84" t="s">
        <v>56</v>
      </c>
      <c r="B3071" s="85" t="s">
        <v>13345</v>
      </c>
      <c r="C3071" s="85" t="s">
        <v>21</v>
      </c>
      <c r="D3071" s="85" t="s">
        <v>9</v>
      </c>
      <c r="E3071" s="96">
        <v>85</v>
      </c>
      <c r="F3071" s="85" t="s">
        <v>105</v>
      </c>
      <c r="G3071" s="86" t="s">
        <v>16880</v>
      </c>
      <c r="K3071" s="79"/>
      <c r="L3071" s="290"/>
      <c r="M3071" s="252"/>
      <c r="N3071" s="117"/>
      <c r="O3071" s="117"/>
      <c r="P3071" s="117"/>
      <c r="Q3071" s="276"/>
    </row>
    <row r="3072" spans="1:17" x14ac:dyDescent="0.25">
      <c r="A3072" s="84" t="s">
        <v>57</v>
      </c>
      <c r="B3072" s="85" t="s">
        <v>16891</v>
      </c>
      <c r="C3072" s="85" t="s">
        <v>21</v>
      </c>
      <c r="D3072" s="85" t="s">
        <v>20</v>
      </c>
      <c r="E3072" s="96">
        <v>55</v>
      </c>
      <c r="F3072" s="85" t="s">
        <v>392</v>
      </c>
      <c r="G3072" s="86" t="s">
        <v>16881</v>
      </c>
      <c r="K3072" s="79"/>
      <c r="M3072" s="85" t="s">
        <v>2354</v>
      </c>
      <c r="N3072" s="96">
        <v>0</v>
      </c>
      <c r="O3072" s="85"/>
      <c r="Q3072" s="81"/>
    </row>
    <row r="3073" spans="1:17" x14ac:dyDescent="0.25">
      <c r="A3073" s="84" t="s">
        <v>58</v>
      </c>
      <c r="B3073" s="85" t="s">
        <v>16892</v>
      </c>
      <c r="C3073" s="85" t="s">
        <v>21</v>
      </c>
      <c r="D3073" s="85" t="s">
        <v>5</v>
      </c>
      <c r="E3073" s="96">
        <v>55</v>
      </c>
      <c r="F3073" s="85" t="s">
        <v>392</v>
      </c>
      <c r="G3073" s="86" t="s">
        <v>16882</v>
      </c>
      <c r="K3073" s="79"/>
      <c r="M3073" s="85" t="s">
        <v>112</v>
      </c>
      <c r="N3073" s="96">
        <f>SUM(N3059)</f>
        <v>1055</v>
      </c>
      <c r="O3073" s="99">
        <f>SUM(N3073*1.95583)</f>
        <v>2063.40065</v>
      </c>
      <c r="Q3073" s="81"/>
    </row>
    <row r="3074" spans="1:17" x14ac:dyDescent="0.25">
      <c r="A3074" s="84" t="s">
        <v>59</v>
      </c>
      <c r="B3074" s="85" t="s">
        <v>16893</v>
      </c>
      <c r="C3074" s="85" t="s">
        <v>21</v>
      </c>
      <c r="D3074" s="85" t="s">
        <v>9</v>
      </c>
      <c r="E3074" s="96">
        <v>55</v>
      </c>
      <c r="F3074" s="85" t="s">
        <v>392</v>
      </c>
      <c r="G3074" s="86" t="s">
        <v>16883</v>
      </c>
      <c r="K3074" s="79"/>
      <c r="M3074" s="85" t="s">
        <v>113</v>
      </c>
      <c r="N3074" s="96">
        <f>SUM(M3069)</f>
        <v>45</v>
      </c>
      <c r="O3074" s="85"/>
      <c r="Q3074" s="81"/>
    </row>
    <row r="3075" spans="1:17" x14ac:dyDescent="0.25">
      <c r="A3075" s="84" t="s">
        <v>60</v>
      </c>
      <c r="B3075" s="85" t="s">
        <v>16894</v>
      </c>
      <c r="C3075" s="85" t="s">
        <v>21</v>
      </c>
      <c r="D3075" s="85" t="s">
        <v>9</v>
      </c>
      <c r="E3075" s="96">
        <v>85</v>
      </c>
      <c r="F3075" s="85" t="s">
        <v>105</v>
      </c>
      <c r="G3075" s="86" t="s">
        <v>16884</v>
      </c>
      <c r="K3075" s="79"/>
      <c r="M3075" s="85" t="s">
        <v>114</v>
      </c>
      <c r="N3075" s="96">
        <f>SUM(N3072+N3073-N3074)</f>
        <v>1010</v>
      </c>
      <c r="O3075" s="85"/>
      <c r="Q3075" s="81" t="s">
        <v>5758</v>
      </c>
    </row>
    <row r="3076" spans="1:17" x14ac:dyDescent="0.25">
      <c r="A3076" s="84" t="s">
        <v>61</v>
      </c>
      <c r="B3076" s="85" t="s">
        <v>16895</v>
      </c>
      <c r="C3076" s="85" t="s">
        <v>22</v>
      </c>
      <c r="D3076" s="85" t="s">
        <v>20</v>
      </c>
      <c r="E3076" s="96">
        <v>135</v>
      </c>
      <c r="F3076" s="85" t="s">
        <v>105</v>
      </c>
      <c r="G3076" s="86" t="s">
        <v>16896</v>
      </c>
      <c r="K3076" s="79"/>
      <c r="M3076" s="94" t="s">
        <v>2355</v>
      </c>
      <c r="N3076" s="96">
        <v>0</v>
      </c>
      <c r="O3076" s="85"/>
      <c r="Q3076" s="81"/>
    </row>
    <row r="3077" spans="1:17" x14ac:dyDescent="0.25">
      <c r="A3077" s="84" t="s">
        <v>62</v>
      </c>
      <c r="B3077" s="85" t="s">
        <v>16897</v>
      </c>
      <c r="C3077" s="85" t="s">
        <v>13</v>
      </c>
      <c r="D3077" s="85" t="s">
        <v>5</v>
      </c>
      <c r="E3077" s="96">
        <v>85</v>
      </c>
      <c r="F3077" s="85" t="s">
        <v>392</v>
      </c>
      <c r="G3077" s="86" t="s">
        <v>16898</v>
      </c>
    </row>
    <row r="3078" spans="1:17" x14ac:dyDescent="0.25">
      <c r="A3078" s="84" t="s">
        <v>64</v>
      </c>
      <c r="B3078" s="85" t="s">
        <v>13319</v>
      </c>
      <c r="C3078" s="85" t="s">
        <v>13</v>
      </c>
      <c r="D3078" s="85" t="s">
        <v>5</v>
      </c>
      <c r="E3078" s="96">
        <v>85</v>
      </c>
      <c r="F3078" s="85" t="s">
        <v>392</v>
      </c>
      <c r="G3078" s="86" t="s">
        <v>16899</v>
      </c>
    </row>
    <row r="3079" spans="1:17" x14ac:dyDescent="0.25">
      <c r="A3079" s="84" t="s">
        <v>66</v>
      </c>
      <c r="B3079" s="85" t="s">
        <v>1508</v>
      </c>
      <c r="C3079" s="85" t="s">
        <v>13</v>
      </c>
      <c r="D3079" s="85" t="s">
        <v>20</v>
      </c>
      <c r="E3079" s="96">
        <v>125</v>
      </c>
      <c r="F3079" s="85" t="s">
        <v>105</v>
      </c>
      <c r="G3079" s="86" t="s">
        <v>16900</v>
      </c>
    </row>
    <row r="3080" spans="1:17" x14ac:dyDescent="0.25">
      <c r="A3080" s="84" t="s">
        <v>67</v>
      </c>
      <c r="B3080" s="85" t="s">
        <v>451</v>
      </c>
      <c r="C3080" s="85" t="s">
        <v>13</v>
      </c>
      <c r="D3080" s="85" t="s">
        <v>20</v>
      </c>
      <c r="E3080" s="96">
        <v>0</v>
      </c>
      <c r="F3080" s="85" t="s">
        <v>105</v>
      </c>
      <c r="G3080" s="86" t="s">
        <v>13875</v>
      </c>
    </row>
    <row r="3081" spans="1:17" x14ac:dyDescent="0.25">
      <c r="A3081" s="84" t="s">
        <v>121</v>
      </c>
      <c r="B3081" s="85" t="s">
        <v>3303</v>
      </c>
      <c r="C3081" s="85" t="s">
        <v>21</v>
      </c>
      <c r="D3081" s="85" t="s">
        <v>20</v>
      </c>
      <c r="E3081" s="96">
        <v>0</v>
      </c>
      <c r="F3081" s="85" t="s">
        <v>105</v>
      </c>
      <c r="G3081" s="86" t="s">
        <v>15577</v>
      </c>
    </row>
    <row r="3082" spans="1:17" x14ac:dyDescent="0.25">
      <c r="A3082" s="84" t="s">
        <v>122</v>
      </c>
      <c r="B3082" s="85" t="s">
        <v>9653</v>
      </c>
      <c r="C3082" s="85" t="s">
        <v>21</v>
      </c>
      <c r="D3082" s="85" t="s">
        <v>16709</v>
      </c>
      <c r="E3082" s="96">
        <v>0</v>
      </c>
      <c r="F3082" s="85" t="s">
        <v>105</v>
      </c>
      <c r="G3082" s="86" t="s">
        <v>15761</v>
      </c>
      <c r="L3082" s="100">
        <v>2550</v>
      </c>
      <c r="Q3082" s="81"/>
    </row>
    <row r="3083" spans="1:17" x14ac:dyDescent="0.25">
      <c r="A3083" s="84" t="s">
        <v>123</v>
      </c>
      <c r="B3083" s="85" t="s">
        <v>16694</v>
      </c>
      <c r="C3083" s="85" t="s">
        <v>21</v>
      </c>
      <c r="D3083" s="85" t="s">
        <v>9</v>
      </c>
      <c r="E3083" s="96">
        <v>0</v>
      </c>
      <c r="F3083" s="85" t="s">
        <v>105</v>
      </c>
      <c r="G3083" s="86" t="s">
        <v>16695</v>
      </c>
      <c r="L3083" s="100">
        <v>200</v>
      </c>
      <c r="N3083" s="93" t="s">
        <v>118</v>
      </c>
      <c r="O3083" s="93" t="s">
        <v>119</v>
      </c>
      <c r="P3083" s="93" t="s">
        <v>120</v>
      </c>
    </row>
    <row r="3084" spans="1:17" x14ac:dyDescent="0.25">
      <c r="A3084" s="84" t="s">
        <v>124</v>
      </c>
      <c r="B3084" s="85" t="s">
        <v>16696</v>
      </c>
      <c r="C3084" s="85" t="s">
        <v>21</v>
      </c>
      <c r="D3084" s="85" t="s">
        <v>9</v>
      </c>
      <c r="E3084" s="96">
        <v>0</v>
      </c>
      <c r="F3084" s="85" t="s">
        <v>105</v>
      </c>
      <c r="G3084" s="86" t="s">
        <v>16697</v>
      </c>
      <c r="L3084" s="101">
        <f>SUM(L3083/L3082)</f>
        <v>7.8431372549019607E-2</v>
      </c>
      <c r="N3084" s="102">
        <f>SUM(L3084*O3073)</f>
        <v>161.83534509803923</v>
      </c>
      <c r="O3084" s="102">
        <f>SUM(N3084/1.17)</f>
        <v>138.3208077761019</v>
      </c>
      <c r="P3084" s="102">
        <f>SUM(N3084-O3084)</f>
        <v>23.514537321937325</v>
      </c>
    </row>
    <row r="3085" spans="1:17" x14ac:dyDescent="0.25">
      <c r="A3085" s="84" t="s">
        <v>125</v>
      </c>
      <c r="B3085" s="85" t="s">
        <v>5697</v>
      </c>
      <c r="C3085" s="85" t="s">
        <v>13</v>
      </c>
      <c r="D3085" s="85" t="s">
        <v>20</v>
      </c>
      <c r="E3085" s="96">
        <v>0</v>
      </c>
      <c r="F3085" s="85" t="s">
        <v>254</v>
      </c>
      <c r="G3085" s="86" t="s">
        <v>14172</v>
      </c>
    </row>
    <row r="3086" spans="1:17" x14ac:dyDescent="0.25">
      <c r="A3086" s="84" t="s">
        <v>126</v>
      </c>
      <c r="B3086" s="85" t="s">
        <v>16901</v>
      </c>
      <c r="C3086" s="85" t="s">
        <v>21</v>
      </c>
      <c r="D3086" s="85" t="s">
        <v>9</v>
      </c>
      <c r="E3086" s="96">
        <v>0</v>
      </c>
      <c r="F3086" s="85" t="s">
        <v>4484</v>
      </c>
      <c r="G3086" s="86" t="s">
        <v>16902</v>
      </c>
    </row>
    <row r="3087" spans="1:17" x14ac:dyDescent="0.25">
      <c r="D3087" s="255" t="s">
        <v>104</v>
      </c>
      <c r="E3087" s="256">
        <f>SUM(E3060:E3086)</f>
        <v>1650</v>
      </c>
      <c r="G3087" s="81"/>
    </row>
    <row r="3088" spans="1:17" x14ac:dyDescent="0.25">
      <c r="C3088" s="90"/>
    </row>
    <row r="3089" spans="1:7" x14ac:dyDescent="0.25">
      <c r="C3089" t="s">
        <v>104</v>
      </c>
      <c r="D3089" s="205">
        <f>SUM(E3056+E3087)</f>
        <v>2920</v>
      </c>
      <c r="E3089" s="273">
        <f>SUM(D3089*1.95583)</f>
        <v>5711.0235999999995</v>
      </c>
    </row>
    <row r="3090" spans="1:7" x14ac:dyDescent="0.25">
      <c r="D3090" s="205"/>
      <c r="E3090" s="273"/>
    </row>
    <row r="3091" spans="1:7" x14ac:dyDescent="0.25">
      <c r="E3091" s="91"/>
      <c r="G3091" s="81"/>
    </row>
    <row r="3092" spans="1:7" ht="15.75" x14ac:dyDescent="0.25">
      <c r="B3092" s="116" t="s">
        <v>16836</v>
      </c>
      <c r="C3092" s="116" t="s">
        <v>536</v>
      </c>
      <c r="E3092" s="91"/>
      <c r="F3092" s="81"/>
      <c r="G3092" s="81"/>
    </row>
    <row r="3093" spans="1:7" x14ac:dyDescent="0.25">
      <c r="A3093" s="79"/>
      <c r="B3093" s="92">
        <v>44687</v>
      </c>
      <c r="F3093" t="s">
        <v>5758</v>
      </c>
      <c r="G3093" s="81"/>
    </row>
    <row r="3094" spans="1:7" x14ac:dyDescent="0.25">
      <c r="A3094" s="84" t="s">
        <v>97</v>
      </c>
      <c r="B3094" s="93" t="s">
        <v>106</v>
      </c>
      <c r="C3094" s="93" t="s">
        <v>107</v>
      </c>
    </row>
    <row r="3095" spans="1:7" x14ac:dyDescent="0.25">
      <c r="A3095" s="84">
        <v>1</v>
      </c>
      <c r="B3095" s="85" t="s">
        <v>108</v>
      </c>
      <c r="C3095" s="96">
        <v>14</v>
      </c>
      <c r="G3095" s="81"/>
    </row>
    <row r="3096" spans="1:7" x14ac:dyDescent="0.25">
      <c r="A3096" s="84" t="s">
        <v>6</v>
      </c>
      <c r="B3096" s="85" t="s">
        <v>109</v>
      </c>
      <c r="C3096" s="96">
        <v>0</v>
      </c>
      <c r="E3096" t="s">
        <v>12375</v>
      </c>
      <c r="G3096" s="81"/>
    </row>
    <row r="3097" spans="1:7" x14ac:dyDescent="0.25">
      <c r="A3097" s="84">
        <v>3</v>
      </c>
      <c r="B3097" s="85" t="s">
        <v>110</v>
      </c>
      <c r="C3097" s="96">
        <v>0</v>
      </c>
      <c r="F3097" t="s">
        <v>12376</v>
      </c>
      <c r="G3097" s="81"/>
    </row>
    <row r="3098" spans="1:7" x14ac:dyDescent="0.25">
      <c r="A3098" s="84">
        <v>4</v>
      </c>
      <c r="B3098" s="94" t="s">
        <v>111</v>
      </c>
      <c r="C3098" s="96">
        <v>35</v>
      </c>
      <c r="G3098" s="81"/>
    </row>
    <row r="3099" spans="1:7" x14ac:dyDescent="0.25">
      <c r="A3099" s="79"/>
      <c r="B3099" s="95" t="s">
        <v>104</v>
      </c>
      <c r="C3099" s="96">
        <f>SUM(C3095:C3098)</f>
        <v>49</v>
      </c>
      <c r="G3099" s="81"/>
    </row>
    <row r="3100" spans="1:7" x14ac:dyDescent="0.25">
      <c r="A3100" s="79"/>
      <c r="B3100" s="290"/>
      <c r="C3100" s="252"/>
      <c r="G3100" s="81"/>
    </row>
    <row r="3101" spans="1:7" x14ac:dyDescent="0.25">
      <c r="A3101" s="79"/>
      <c r="B3101" s="290"/>
      <c r="C3101" s="252"/>
      <c r="D3101" s="117"/>
      <c r="E3101" s="117"/>
      <c r="F3101" s="117"/>
      <c r="G3101" s="276"/>
    </row>
    <row r="3102" spans="1:7" x14ac:dyDescent="0.25">
      <c r="A3102" s="79"/>
      <c r="C3102" s="85" t="s">
        <v>2354</v>
      </c>
      <c r="D3102" s="96">
        <v>-100</v>
      </c>
      <c r="E3102" s="85" t="s">
        <v>16837</v>
      </c>
      <c r="G3102" s="81"/>
    </row>
    <row r="3103" spans="1:7" x14ac:dyDescent="0.25">
      <c r="A3103" s="79"/>
      <c r="C3103" s="85" t="s">
        <v>112</v>
      </c>
      <c r="D3103" s="96">
        <f>SUM(D3089)</f>
        <v>2920</v>
      </c>
      <c r="E3103" s="99">
        <f>SUM(D3103*1.95583)</f>
        <v>5711.0235999999995</v>
      </c>
      <c r="G3103" s="81"/>
    </row>
    <row r="3104" spans="1:7" x14ac:dyDescent="0.25">
      <c r="A3104" s="79"/>
      <c r="C3104" s="85" t="s">
        <v>113</v>
      </c>
      <c r="D3104" s="96">
        <f>SUM(C3099)</f>
        <v>49</v>
      </c>
      <c r="E3104" s="85"/>
      <c r="G3104" s="81"/>
    </row>
    <row r="3105" spans="1:7" x14ac:dyDescent="0.25">
      <c r="A3105" s="79"/>
      <c r="C3105" s="85" t="s">
        <v>114</v>
      </c>
      <c r="D3105" s="96">
        <f>SUM(D3102+D3103-D3104)</f>
        <v>2771</v>
      </c>
      <c r="E3105" s="85"/>
      <c r="G3105" s="81" t="s">
        <v>5758</v>
      </c>
    </row>
    <row r="3106" spans="1:7" x14ac:dyDescent="0.25">
      <c r="A3106" s="79"/>
      <c r="C3106" s="94" t="s">
        <v>2355</v>
      </c>
      <c r="D3106" s="96">
        <v>0</v>
      </c>
      <c r="E3106" s="85"/>
      <c r="G3106" s="81"/>
    </row>
    <row r="3112" spans="1:7" x14ac:dyDescent="0.25">
      <c r="B3112" s="100">
        <v>2550</v>
      </c>
      <c r="G3112" s="81"/>
    </row>
    <row r="3113" spans="1:7" x14ac:dyDescent="0.25">
      <c r="B3113" s="100">
        <v>200</v>
      </c>
      <c r="D3113" s="93" t="s">
        <v>118</v>
      </c>
      <c r="E3113" s="93" t="s">
        <v>119</v>
      </c>
      <c r="F3113" s="93" t="s">
        <v>120</v>
      </c>
    </row>
    <row r="3114" spans="1:7" x14ac:dyDescent="0.25">
      <c r="B3114" s="101">
        <f>SUM(B3113/B3112)</f>
        <v>7.8431372549019607E-2</v>
      </c>
      <c r="D3114" s="102">
        <f>SUM(B3114*E3103)</f>
        <v>447.92341960784307</v>
      </c>
      <c r="E3114" s="102">
        <f>SUM(D3114/1.17)</f>
        <v>382.84052957935307</v>
      </c>
      <c r="F3114" s="102">
        <f>SUM(D3114-E3114)</f>
        <v>65.082890028489999</v>
      </c>
    </row>
    <row r="3121" spans="1:17" ht="18.75" x14ac:dyDescent="0.3">
      <c r="A3121" s="79"/>
      <c r="B3121" s="80" t="s">
        <v>4117</v>
      </c>
      <c r="G3121" s="81"/>
      <c r="K3121" s="79"/>
      <c r="L3121" s="80" t="s">
        <v>16949</v>
      </c>
      <c r="Q3121" s="81"/>
    </row>
    <row r="3122" spans="1:17" x14ac:dyDescent="0.25">
      <c r="A3122" s="79"/>
      <c r="B3122" t="s">
        <v>16921</v>
      </c>
      <c r="F3122" s="82" t="s">
        <v>95</v>
      </c>
      <c r="G3122" s="81"/>
      <c r="K3122" s="79"/>
      <c r="L3122" t="s">
        <v>536</v>
      </c>
      <c r="P3122" s="82" t="s">
        <v>95</v>
      </c>
      <c r="Q3122" s="81"/>
    </row>
    <row r="3123" spans="1:17" ht="18.75" x14ac:dyDescent="0.3">
      <c r="A3123" s="251"/>
      <c r="B3123" s="274"/>
      <c r="C3123" s="117" t="s">
        <v>96</v>
      </c>
      <c r="D3123" s="117"/>
      <c r="E3123" s="117"/>
      <c r="F3123" s="275">
        <v>44682</v>
      </c>
      <c r="G3123" s="276"/>
      <c r="K3123" s="251"/>
      <c r="L3123" s="274"/>
      <c r="M3123" s="117" t="s">
        <v>96</v>
      </c>
      <c r="N3123" s="117"/>
      <c r="O3123" s="117"/>
      <c r="P3123" s="275">
        <v>44688</v>
      </c>
      <c r="Q3123" s="276"/>
    </row>
    <row r="3124" spans="1:17" x14ac:dyDescent="0.25">
      <c r="A3124" s="84" t="s">
        <v>97</v>
      </c>
      <c r="B3124" s="85" t="s">
        <v>98</v>
      </c>
      <c r="C3124" s="85" t="s">
        <v>99</v>
      </c>
      <c r="D3124" s="85" t="s">
        <v>100</v>
      </c>
      <c r="E3124" s="85" t="s">
        <v>101</v>
      </c>
      <c r="F3124" s="85" t="s">
        <v>102</v>
      </c>
      <c r="G3124" s="86" t="s">
        <v>103</v>
      </c>
      <c r="K3124" s="84" t="s">
        <v>97</v>
      </c>
      <c r="L3124" s="85" t="s">
        <v>98</v>
      </c>
      <c r="M3124" s="85" t="s">
        <v>99</v>
      </c>
      <c r="N3124" s="85" t="s">
        <v>100</v>
      </c>
      <c r="O3124" s="85" t="s">
        <v>101</v>
      </c>
      <c r="P3124" s="85" t="s">
        <v>102</v>
      </c>
      <c r="Q3124" s="86" t="s">
        <v>103</v>
      </c>
    </row>
    <row r="3125" spans="1:17" x14ac:dyDescent="0.25">
      <c r="A3125" s="84" t="s">
        <v>2</v>
      </c>
      <c r="B3125" s="85" t="s">
        <v>14124</v>
      </c>
      <c r="C3125" s="85" t="s">
        <v>41</v>
      </c>
      <c r="D3125" s="85" t="s">
        <v>21</v>
      </c>
      <c r="E3125" s="96">
        <v>85</v>
      </c>
      <c r="F3125" s="85" t="s">
        <v>105</v>
      </c>
      <c r="G3125" s="86" t="s">
        <v>16922</v>
      </c>
      <c r="K3125" s="84" t="s">
        <v>2</v>
      </c>
      <c r="L3125" s="85" t="s">
        <v>16800</v>
      </c>
      <c r="M3125" s="85" t="s">
        <v>9</v>
      </c>
      <c r="N3125" s="85" t="s">
        <v>21</v>
      </c>
      <c r="O3125" s="96">
        <v>85</v>
      </c>
      <c r="P3125" s="85" t="s">
        <v>105</v>
      </c>
      <c r="Q3125" s="86" t="s">
        <v>16885</v>
      </c>
    </row>
    <row r="3126" spans="1:17" x14ac:dyDescent="0.25">
      <c r="A3126" s="84" t="s">
        <v>6</v>
      </c>
      <c r="B3126" s="85" t="s">
        <v>14078</v>
      </c>
      <c r="C3126" s="85" t="s">
        <v>9</v>
      </c>
      <c r="D3126" s="85" t="s">
        <v>13</v>
      </c>
      <c r="E3126" s="96">
        <v>125</v>
      </c>
      <c r="F3126" s="85" t="s">
        <v>105</v>
      </c>
      <c r="G3126" s="86" t="s">
        <v>16923</v>
      </c>
      <c r="K3126" s="84" t="s">
        <v>6</v>
      </c>
      <c r="L3126" s="85" t="s">
        <v>16954</v>
      </c>
      <c r="M3126" s="85" t="s">
        <v>20</v>
      </c>
      <c r="N3126" s="85" t="s">
        <v>21</v>
      </c>
      <c r="O3126" s="96">
        <v>85</v>
      </c>
      <c r="P3126" s="85" t="s">
        <v>105</v>
      </c>
      <c r="Q3126" s="86" t="s">
        <v>16886</v>
      </c>
    </row>
    <row r="3127" spans="1:17" x14ac:dyDescent="0.25">
      <c r="A3127" s="84" t="s">
        <v>32</v>
      </c>
      <c r="B3127" s="85" t="s">
        <v>2632</v>
      </c>
      <c r="C3127" s="85" t="s">
        <v>20</v>
      </c>
      <c r="D3127" s="85" t="s">
        <v>21</v>
      </c>
      <c r="E3127" s="96">
        <v>55</v>
      </c>
      <c r="F3127" s="85" t="s">
        <v>392</v>
      </c>
      <c r="G3127" s="86" t="s">
        <v>16924</v>
      </c>
      <c r="K3127" s="84" t="s">
        <v>32</v>
      </c>
      <c r="L3127" s="85" t="s">
        <v>16955</v>
      </c>
      <c r="M3127" s="85" t="s">
        <v>20</v>
      </c>
      <c r="N3127" s="85" t="s">
        <v>890</v>
      </c>
      <c r="O3127" s="96">
        <v>75</v>
      </c>
      <c r="P3127" s="85" t="s">
        <v>392</v>
      </c>
      <c r="Q3127" s="86" t="s">
        <v>16887</v>
      </c>
    </row>
    <row r="3128" spans="1:17" x14ac:dyDescent="0.25">
      <c r="A3128" s="84" t="s">
        <v>48</v>
      </c>
      <c r="B3128" s="85" t="s">
        <v>13705</v>
      </c>
      <c r="C3128" s="85" t="s">
        <v>9</v>
      </c>
      <c r="D3128" s="85" t="s">
        <v>21</v>
      </c>
      <c r="E3128" s="96">
        <v>55</v>
      </c>
      <c r="F3128" s="85" t="s">
        <v>392</v>
      </c>
      <c r="G3128" s="86" t="s">
        <v>16925</v>
      </c>
      <c r="K3128" s="84" t="s">
        <v>48</v>
      </c>
      <c r="L3128" s="85" t="s">
        <v>16956</v>
      </c>
      <c r="M3128" s="85" t="s">
        <v>20</v>
      </c>
      <c r="N3128" s="85" t="s">
        <v>13</v>
      </c>
      <c r="O3128" s="96">
        <v>125</v>
      </c>
      <c r="P3128" s="85" t="s">
        <v>105</v>
      </c>
      <c r="Q3128" s="86" t="s">
        <v>16888</v>
      </c>
    </row>
    <row r="3129" spans="1:17" x14ac:dyDescent="0.25">
      <c r="A3129" s="84" t="s">
        <v>49</v>
      </c>
      <c r="B3129" s="85" t="s">
        <v>1218</v>
      </c>
      <c r="C3129" s="85" t="s">
        <v>9</v>
      </c>
      <c r="D3129" s="85" t="s">
        <v>21</v>
      </c>
      <c r="E3129" s="96">
        <v>85</v>
      </c>
      <c r="F3129" s="85" t="s">
        <v>105</v>
      </c>
      <c r="G3129" s="86" t="s">
        <v>16926</v>
      </c>
      <c r="K3129" s="84" t="s">
        <v>49</v>
      </c>
      <c r="L3129" s="85" t="s">
        <v>4661</v>
      </c>
      <c r="M3129" s="85" t="s">
        <v>12</v>
      </c>
      <c r="N3129" s="85" t="s">
        <v>22</v>
      </c>
      <c r="O3129" s="96">
        <v>0</v>
      </c>
      <c r="P3129" s="85" t="s">
        <v>105</v>
      </c>
      <c r="Q3129" s="86" t="s">
        <v>16584</v>
      </c>
    </row>
    <row r="3130" spans="1:17" x14ac:dyDescent="0.25">
      <c r="A3130" s="84" t="s">
        <v>50</v>
      </c>
      <c r="B3130" s="85" t="s">
        <v>16927</v>
      </c>
      <c r="C3130" s="85" t="s">
        <v>20</v>
      </c>
      <c r="D3130" s="85" t="s">
        <v>28</v>
      </c>
      <c r="E3130" s="96">
        <v>105</v>
      </c>
      <c r="F3130" s="85" t="s">
        <v>105</v>
      </c>
      <c r="G3130" s="86" t="s">
        <v>16928</v>
      </c>
      <c r="K3130" s="84" t="s">
        <v>50</v>
      </c>
      <c r="L3130" s="85" t="s">
        <v>16957</v>
      </c>
      <c r="M3130" s="85" t="s">
        <v>9</v>
      </c>
      <c r="N3130" s="85" t="s">
        <v>22</v>
      </c>
      <c r="O3130" s="96">
        <v>0</v>
      </c>
      <c r="P3130" s="85" t="s">
        <v>105</v>
      </c>
      <c r="Q3130" s="86" t="s">
        <v>15756</v>
      </c>
    </row>
    <row r="3131" spans="1:17" x14ac:dyDescent="0.25">
      <c r="A3131" s="84" t="s">
        <v>51</v>
      </c>
      <c r="B3131" s="85" t="s">
        <v>16929</v>
      </c>
      <c r="C3131" s="85" t="s">
        <v>20</v>
      </c>
      <c r="D3131" s="85" t="s">
        <v>28</v>
      </c>
      <c r="E3131" s="96">
        <v>105</v>
      </c>
      <c r="F3131" s="85" t="s">
        <v>105</v>
      </c>
      <c r="G3131" s="86" t="s">
        <v>16930</v>
      </c>
      <c r="K3131" s="84" t="s">
        <v>51</v>
      </c>
      <c r="L3131" s="85" t="s">
        <v>13307</v>
      </c>
      <c r="M3131" s="85" t="s">
        <v>41</v>
      </c>
      <c r="N3131" s="85" t="s">
        <v>22</v>
      </c>
      <c r="O3131" s="96">
        <v>0</v>
      </c>
      <c r="P3131" s="85" t="s">
        <v>105</v>
      </c>
      <c r="Q3131" s="86" t="s">
        <v>16705</v>
      </c>
    </row>
    <row r="3132" spans="1:17" x14ac:dyDescent="0.25">
      <c r="A3132" s="84" t="s">
        <v>52</v>
      </c>
      <c r="B3132" s="85" t="s">
        <v>13064</v>
      </c>
      <c r="C3132" s="85" t="s">
        <v>9</v>
      </c>
      <c r="D3132" s="85" t="s">
        <v>22</v>
      </c>
      <c r="E3132" s="96">
        <v>0</v>
      </c>
      <c r="F3132" s="85" t="s">
        <v>105</v>
      </c>
      <c r="G3132" s="86" t="s">
        <v>16607</v>
      </c>
      <c r="K3132" s="84" t="s">
        <v>52</v>
      </c>
      <c r="L3132" s="85" t="s">
        <v>16958</v>
      </c>
      <c r="M3132" s="85" t="s">
        <v>20</v>
      </c>
      <c r="N3132" s="85" t="s">
        <v>22</v>
      </c>
      <c r="O3132" s="96">
        <v>0</v>
      </c>
      <c r="P3132" s="85" t="s">
        <v>105</v>
      </c>
      <c r="Q3132" s="86" t="s">
        <v>16650</v>
      </c>
    </row>
    <row r="3133" spans="1:17" x14ac:dyDescent="0.25">
      <c r="A3133" s="84" t="s">
        <v>53</v>
      </c>
      <c r="B3133" s="85" t="s">
        <v>160</v>
      </c>
      <c r="C3133" s="85" t="s">
        <v>9</v>
      </c>
      <c r="D3133" s="85" t="s">
        <v>21</v>
      </c>
      <c r="E3133" s="96">
        <v>0</v>
      </c>
      <c r="F3133" s="85" t="s">
        <v>105</v>
      </c>
      <c r="G3133" s="86" t="s">
        <v>16671</v>
      </c>
      <c r="K3133" s="84" t="s">
        <v>53</v>
      </c>
      <c r="L3133" s="85" t="s">
        <v>7181</v>
      </c>
      <c r="M3133" s="85" t="s">
        <v>9</v>
      </c>
      <c r="N3133" s="85" t="s">
        <v>13</v>
      </c>
      <c r="O3133" s="96">
        <v>0</v>
      </c>
      <c r="P3133" s="85" t="s">
        <v>105</v>
      </c>
      <c r="Q3133" s="86" t="s">
        <v>16651</v>
      </c>
    </row>
    <row r="3134" spans="1:17" x14ac:dyDescent="0.25">
      <c r="A3134" s="84" t="s">
        <v>54</v>
      </c>
      <c r="B3134" s="85" t="s">
        <v>16621</v>
      </c>
      <c r="C3134" s="85" t="s">
        <v>20</v>
      </c>
      <c r="D3134" s="85" t="s">
        <v>13</v>
      </c>
      <c r="E3134" s="96">
        <v>0</v>
      </c>
      <c r="F3134" s="85" t="s">
        <v>381</v>
      </c>
      <c r="G3134" s="86" t="s">
        <v>16931</v>
      </c>
      <c r="K3134" s="84" t="s">
        <v>54</v>
      </c>
      <c r="L3134" s="85" t="s">
        <v>3437</v>
      </c>
      <c r="M3134" s="85" t="s">
        <v>20</v>
      </c>
      <c r="N3134" s="85" t="s">
        <v>13</v>
      </c>
      <c r="O3134" s="96">
        <v>0</v>
      </c>
      <c r="P3134" s="85" t="s">
        <v>105</v>
      </c>
      <c r="Q3134" s="86" t="s">
        <v>16656</v>
      </c>
    </row>
    <row r="3135" spans="1:17" x14ac:dyDescent="0.25">
      <c r="A3135" s="251"/>
      <c r="B3135" s="218"/>
      <c r="C3135" s="117"/>
      <c r="D3135" s="88" t="s">
        <v>104</v>
      </c>
      <c r="E3135" s="250">
        <f>SUM(E3125:E3134)</f>
        <v>615</v>
      </c>
      <c r="G3135" s="81"/>
      <c r="K3135" s="84" t="s">
        <v>55</v>
      </c>
      <c r="L3135" s="85" t="s">
        <v>1710</v>
      </c>
      <c r="M3135" s="85" t="s">
        <v>9</v>
      </c>
      <c r="N3135" s="85" t="s">
        <v>21</v>
      </c>
      <c r="O3135" s="96">
        <v>0</v>
      </c>
      <c r="P3135" s="85" t="s">
        <v>105</v>
      </c>
      <c r="Q3135" s="86" t="s">
        <v>16546</v>
      </c>
    </row>
    <row r="3136" spans="1:17" x14ac:dyDescent="0.25">
      <c r="A3136" s="251"/>
      <c r="B3136" s="117"/>
      <c r="C3136" s="117"/>
      <c r="D3136" s="311"/>
      <c r="E3136" s="312"/>
      <c r="G3136" s="81"/>
      <c r="K3136" s="84" t="s">
        <v>56</v>
      </c>
      <c r="L3136" s="85" t="s">
        <v>1710</v>
      </c>
      <c r="M3136" s="85" t="s">
        <v>9</v>
      </c>
      <c r="N3136" s="85" t="s">
        <v>21</v>
      </c>
      <c r="O3136" s="96">
        <v>0</v>
      </c>
      <c r="P3136" s="85" t="s">
        <v>105</v>
      </c>
      <c r="Q3136" s="86" t="s">
        <v>16548</v>
      </c>
    </row>
    <row r="3137" spans="1:17" ht="18.75" x14ac:dyDescent="0.3">
      <c r="A3137" s="79"/>
      <c r="B3137" s="80"/>
      <c r="C3137" t="s">
        <v>393</v>
      </c>
      <c r="E3137" s="115"/>
      <c r="F3137" s="83">
        <v>44685</v>
      </c>
      <c r="G3137" s="81"/>
      <c r="K3137" s="84" t="s">
        <v>57</v>
      </c>
      <c r="L3137" s="85" t="s">
        <v>324</v>
      </c>
      <c r="M3137" s="85" t="s">
        <v>20</v>
      </c>
      <c r="N3137" s="85" t="s">
        <v>21</v>
      </c>
      <c r="O3137" s="96">
        <v>0</v>
      </c>
      <c r="P3137" s="85" t="s">
        <v>105</v>
      </c>
      <c r="Q3137" s="86" t="s">
        <v>16869</v>
      </c>
    </row>
    <row r="3138" spans="1:17" x14ac:dyDescent="0.25">
      <c r="A3138" s="84" t="s">
        <v>97</v>
      </c>
      <c r="B3138" s="85" t="s">
        <v>98</v>
      </c>
      <c r="C3138" s="85" t="s">
        <v>99</v>
      </c>
      <c r="D3138" s="85" t="s">
        <v>100</v>
      </c>
      <c r="E3138" s="85" t="s">
        <v>101</v>
      </c>
      <c r="F3138" s="85" t="s">
        <v>102</v>
      </c>
      <c r="G3138" s="86" t="s">
        <v>103</v>
      </c>
      <c r="K3138" s="84" t="s">
        <v>58</v>
      </c>
      <c r="L3138" s="85" t="s">
        <v>2586</v>
      </c>
      <c r="M3138" s="85" t="s">
        <v>20</v>
      </c>
      <c r="N3138" s="85" t="s">
        <v>21</v>
      </c>
      <c r="O3138" s="96">
        <v>0</v>
      </c>
      <c r="P3138" s="85" t="s">
        <v>105</v>
      </c>
      <c r="Q3138" s="86" t="s">
        <v>16873</v>
      </c>
    </row>
    <row r="3139" spans="1:17" x14ac:dyDescent="0.25">
      <c r="A3139" s="84" t="s">
        <v>2</v>
      </c>
      <c r="B3139" s="85" t="s">
        <v>12339</v>
      </c>
      <c r="C3139" s="85" t="s">
        <v>13</v>
      </c>
      <c r="D3139" s="85" t="s">
        <v>20</v>
      </c>
      <c r="E3139" s="96">
        <v>125</v>
      </c>
      <c r="F3139" s="85" t="s">
        <v>105</v>
      </c>
      <c r="G3139" s="86" t="s">
        <v>16932</v>
      </c>
      <c r="K3139" s="84" t="s">
        <v>59</v>
      </c>
      <c r="L3139" s="85" t="s">
        <v>16959</v>
      </c>
      <c r="M3139" s="85" t="s">
        <v>20</v>
      </c>
      <c r="N3139" s="85" t="s">
        <v>890</v>
      </c>
      <c r="O3139" s="96">
        <v>0</v>
      </c>
      <c r="P3139" s="85" t="s">
        <v>381</v>
      </c>
      <c r="Q3139" s="86" t="s">
        <v>16960</v>
      </c>
    </row>
    <row r="3140" spans="1:17" x14ac:dyDescent="0.25">
      <c r="A3140" s="84" t="s">
        <v>6</v>
      </c>
      <c r="B3140" s="85" t="s">
        <v>16846</v>
      </c>
      <c r="C3140" s="85" t="s">
        <v>13</v>
      </c>
      <c r="D3140" s="85" t="s">
        <v>9</v>
      </c>
      <c r="E3140" s="96">
        <v>125</v>
      </c>
      <c r="F3140" s="85" t="s">
        <v>105</v>
      </c>
      <c r="G3140" s="86" t="s">
        <v>16933</v>
      </c>
      <c r="K3140" s="251"/>
      <c r="L3140" s="218"/>
      <c r="M3140" s="117"/>
      <c r="N3140" s="88" t="s">
        <v>104</v>
      </c>
      <c r="O3140" s="250">
        <f>SUM(O3125:O3139)</f>
        <v>370</v>
      </c>
      <c r="Q3140" s="81"/>
    </row>
    <row r="3141" spans="1:17" x14ac:dyDescent="0.25">
      <c r="A3141" s="84" t="s">
        <v>32</v>
      </c>
      <c r="B3141" s="85" t="s">
        <v>16934</v>
      </c>
      <c r="C3141" s="85" t="s">
        <v>13</v>
      </c>
      <c r="D3141" s="85" t="s">
        <v>20</v>
      </c>
      <c r="E3141" s="96">
        <v>85</v>
      </c>
      <c r="F3141" s="85" t="s">
        <v>392</v>
      </c>
      <c r="G3141" s="86" t="s">
        <v>16935</v>
      </c>
      <c r="K3141" s="251"/>
      <c r="L3141" s="117"/>
      <c r="M3141" s="117"/>
      <c r="N3141" s="311"/>
      <c r="O3141" s="312"/>
      <c r="Q3141" s="81"/>
    </row>
    <row r="3142" spans="1:17" ht="18.75" x14ac:dyDescent="0.3">
      <c r="A3142" s="84" t="s">
        <v>48</v>
      </c>
      <c r="B3142" s="85" t="s">
        <v>16936</v>
      </c>
      <c r="C3142" s="85" t="s">
        <v>28</v>
      </c>
      <c r="D3142" s="85" t="s">
        <v>20</v>
      </c>
      <c r="E3142" s="96">
        <v>85</v>
      </c>
      <c r="F3142" s="85" t="s">
        <v>392</v>
      </c>
      <c r="G3142" s="86" t="s">
        <v>16937</v>
      </c>
      <c r="K3142" s="79"/>
      <c r="L3142" s="80"/>
      <c r="M3142" t="s">
        <v>393</v>
      </c>
      <c r="O3142" s="115"/>
      <c r="P3142" s="83">
        <v>44690</v>
      </c>
      <c r="Q3142" s="81"/>
    </row>
    <row r="3143" spans="1:17" x14ac:dyDescent="0.25">
      <c r="A3143" s="84" t="s">
        <v>49</v>
      </c>
      <c r="B3143" s="85" t="s">
        <v>16938</v>
      </c>
      <c r="C3143" s="85" t="s">
        <v>890</v>
      </c>
      <c r="D3143" s="85" t="s">
        <v>385</v>
      </c>
      <c r="E3143" s="96">
        <v>75</v>
      </c>
      <c r="F3143" s="85" t="s">
        <v>392</v>
      </c>
      <c r="G3143" s="86" t="s">
        <v>16939</v>
      </c>
      <c r="K3143" s="84" t="s">
        <v>97</v>
      </c>
      <c r="L3143" s="85" t="s">
        <v>98</v>
      </c>
      <c r="M3143" s="85" t="s">
        <v>99</v>
      </c>
      <c r="N3143" s="85" t="s">
        <v>100</v>
      </c>
      <c r="O3143" s="85" t="s">
        <v>101</v>
      </c>
      <c r="P3143" s="85" t="s">
        <v>102</v>
      </c>
      <c r="Q3143" s="86" t="s">
        <v>103</v>
      </c>
    </row>
    <row r="3144" spans="1:17" x14ac:dyDescent="0.25">
      <c r="A3144" s="84" t="s">
        <v>50</v>
      </c>
      <c r="B3144" s="85" t="s">
        <v>16940</v>
      </c>
      <c r="C3144" s="85" t="s">
        <v>890</v>
      </c>
      <c r="D3144" s="85" t="s">
        <v>41</v>
      </c>
      <c r="E3144" s="96">
        <v>110</v>
      </c>
      <c r="F3144" s="85" t="s">
        <v>105</v>
      </c>
      <c r="G3144" s="86" t="s">
        <v>16941</v>
      </c>
      <c r="K3144" s="84" t="s">
        <v>2</v>
      </c>
      <c r="L3144" s="85" t="s">
        <v>8720</v>
      </c>
      <c r="M3144" s="85" t="s">
        <v>21</v>
      </c>
      <c r="N3144" s="85" t="s">
        <v>9</v>
      </c>
      <c r="O3144" s="96">
        <v>85</v>
      </c>
      <c r="P3144" s="85" t="s">
        <v>105</v>
      </c>
      <c r="Q3144" s="86" t="s">
        <v>16961</v>
      </c>
    </row>
    <row r="3145" spans="1:17" x14ac:dyDescent="0.25">
      <c r="A3145" s="84" t="s">
        <v>51</v>
      </c>
      <c r="B3145" s="85" t="s">
        <v>16942</v>
      </c>
      <c r="C3145" s="85" t="s">
        <v>21</v>
      </c>
      <c r="D3145" s="85" t="s">
        <v>20</v>
      </c>
      <c r="E3145" s="96">
        <v>85</v>
      </c>
      <c r="F3145" s="85" t="s">
        <v>105</v>
      </c>
      <c r="G3145" s="86" t="s">
        <v>16943</v>
      </c>
      <c r="K3145" s="84" t="s">
        <v>6</v>
      </c>
      <c r="L3145" s="85" t="s">
        <v>16962</v>
      </c>
      <c r="M3145" s="85" t="s">
        <v>21</v>
      </c>
      <c r="N3145" s="85" t="s">
        <v>9</v>
      </c>
      <c r="O3145" s="96">
        <v>55</v>
      </c>
      <c r="P3145" s="85" t="s">
        <v>392</v>
      </c>
      <c r="Q3145" s="86" t="s">
        <v>16963</v>
      </c>
    </row>
    <row r="3146" spans="1:17" x14ac:dyDescent="0.25">
      <c r="A3146" s="84" t="s">
        <v>52</v>
      </c>
      <c r="B3146" s="85" t="s">
        <v>16944</v>
      </c>
      <c r="C3146" s="85" t="s">
        <v>21</v>
      </c>
      <c r="D3146" s="85" t="s">
        <v>20</v>
      </c>
      <c r="E3146" s="96">
        <v>55</v>
      </c>
      <c r="F3146" s="85" t="s">
        <v>392</v>
      </c>
      <c r="G3146" s="86" t="s">
        <v>16945</v>
      </c>
      <c r="K3146" s="84" t="s">
        <v>32</v>
      </c>
      <c r="L3146" s="85" t="s">
        <v>14613</v>
      </c>
      <c r="M3146" s="85" t="s">
        <v>21</v>
      </c>
      <c r="N3146" s="85" t="s">
        <v>9</v>
      </c>
      <c r="O3146" s="96">
        <v>85</v>
      </c>
      <c r="P3146" s="85" t="s">
        <v>105</v>
      </c>
      <c r="Q3146" s="86" t="s">
        <v>16964</v>
      </c>
    </row>
    <row r="3147" spans="1:17" x14ac:dyDescent="0.25">
      <c r="A3147" s="84" t="s">
        <v>53</v>
      </c>
      <c r="B3147" s="85" t="s">
        <v>16951</v>
      </c>
      <c r="C3147" s="85" t="s">
        <v>21</v>
      </c>
      <c r="D3147" s="85" t="s">
        <v>20</v>
      </c>
      <c r="E3147" s="96">
        <v>55</v>
      </c>
      <c r="F3147" s="85" t="s">
        <v>392</v>
      </c>
      <c r="G3147" s="86" t="s">
        <v>16876</v>
      </c>
      <c r="K3147" s="84" t="s">
        <v>48</v>
      </c>
      <c r="L3147" s="85" t="s">
        <v>16524</v>
      </c>
      <c r="M3147" s="85" t="s">
        <v>21</v>
      </c>
      <c r="N3147" s="85" t="s">
        <v>12</v>
      </c>
      <c r="O3147" s="96">
        <v>55</v>
      </c>
      <c r="P3147" s="85" t="s">
        <v>392</v>
      </c>
      <c r="Q3147" s="86" t="s">
        <v>16965</v>
      </c>
    </row>
    <row r="3148" spans="1:17" x14ac:dyDescent="0.25">
      <c r="A3148" s="84" t="s">
        <v>54</v>
      </c>
      <c r="B3148" s="85" t="s">
        <v>16946</v>
      </c>
      <c r="C3148" s="85" t="s">
        <v>21</v>
      </c>
      <c r="D3148" s="85" t="s">
        <v>9</v>
      </c>
      <c r="E3148" s="96">
        <v>85</v>
      </c>
      <c r="F3148" s="85" t="s">
        <v>105</v>
      </c>
      <c r="G3148" s="86" t="s">
        <v>16947</v>
      </c>
      <c r="K3148" s="84" t="s">
        <v>49</v>
      </c>
      <c r="L3148" s="85" t="s">
        <v>16966</v>
      </c>
      <c r="M3148" s="85" t="s">
        <v>22</v>
      </c>
      <c r="N3148" s="85" t="s">
        <v>5</v>
      </c>
      <c r="O3148" s="96">
        <v>95</v>
      </c>
      <c r="P3148" s="85" t="s">
        <v>392</v>
      </c>
      <c r="Q3148" s="86" t="s">
        <v>16889</v>
      </c>
    </row>
    <row r="3149" spans="1:17" x14ac:dyDescent="0.25">
      <c r="A3149" s="84" t="s">
        <v>55</v>
      </c>
      <c r="B3149" s="85" t="s">
        <v>16948</v>
      </c>
      <c r="C3149" s="85" t="s">
        <v>22</v>
      </c>
      <c r="D3149" s="85" t="s">
        <v>9</v>
      </c>
      <c r="E3149" s="96">
        <v>0</v>
      </c>
      <c r="F3149" s="85" t="s">
        <v>105</v>
      </c>
      <c r="G3149" s="86" t="s">
        <v>14560</v>
      </c>
      <c r="K3149" s="84" t="s">
        <v>50</v>
      </c>
      <c r="L3149" s="85" t="s">
        <v>11161</v>
      </c>
      <c r="M3149" s="85" t="s">
        <v>890</v>
      </c>
      <c r="N3149" s="85" t="s">
        <v>155</v>
      </c>
      <c r="O3149" s="96">
        <v>110</v>
      </c>
      <c r="P3149" s="85" t="s">
        <v>105</v>
      </c>
      <c r="Q3149" s="86" t="s">
        <v>16890</v>
      </c>
    </row>
    <row r="3150" spans="1:17" x14ac:dyDescent="0.25">
      <c r="A3150" s="84" t="s">
        <v>56</v>
      </c>
      <c r="B3150" s="85" t="s">
        <v>16702</v>
      </c>
      <c r="C3150" s="85" t="s">
        <v>21</v>
      </c>
      <c r="D3150" s="85" t="s">
        <v>20</v>
      </c>
      <c r="E3150" s="96">
        <v>0</v>
      </c>
      <c r="F3150" s="85" t="s">
        <v>254</v>
      </c>
      <c r="G3150" s="86" t="s">
        <v>16703</v>
      </c>
      <c r="K3150" s="84" t="s">
        <v>51</v>
      </c>
      <c r="L3150" s="85" t="s">
        <v>2005</v>
      </c>
      <c r="M3150" s="85" t="s">
        <v>21</v>
      </c>
      <c r="N3150" s="85" t="s">
        <v>9</v>
      </c>
      <c r="O3150" s="96">
        <v>85</v>
      </c>
      <c r="P3150" s="85" t="s">
        <v>105</v>
      </c>
      <c r="Q3150" s="86" t="s">
        <v>16967</v>
      </c>
    </row>
    <row r="3151" spans="1:17" x14ac:dyDescent="0.25">
      <c r="D3151" s="255" t="s">
        <v>104</v>
      </c>
      <c r="E3151" s="256">
        <f>SUM(E3139:E3150)</f>
        <v>885</v>
      </c>
      <c r="G3151" s="81"/>
      <c r="K3151" s="84" t="s">
        <v>52</v>
      </c>
      <c r="L3151" s="85" t="s">
        <v>16968</v>
      </c>
      <c r="M3151" s="85" t="s">
        <v>21</v>
      </c>
      <c r="N3151" s="85" t="s">
        <v>5</v>
      </c>
      <c r="O3151" s="96">
        <v>85</v>
      </c>
      <c r="P3151" s="85" t="s">
        <v>105</v>
      </c>
      <c r="Q3151" s="86" t="s">
        <v>16969</v>
      </c>
    </row>
    <row r="3152" spans="1:17" x14ac:dyDescent="0.25">
      <c r="C3152" s="90"/>
      <c r="K3152" s="84" t="s">
        <v>53</v>
      </c>
      <c r="L3152" s="85" t="s">
        <v>16970</v>
      </c>
      <c r="M3152" s="85" t="s">
        <v>21</v>
      </c>
      <c r="N3152" s="85" t="s">
        <v>5</v>
      </c>
      <c r="O3152" s="96">
        <v>85</v>
      </c>
      <c r="P3152" s="85" t="s">
        <v>105</v>
      </c>
      <c r="Q3152" s="86" t="s">
        <v>16971</v>
      </c>
    </row>
    <row r="3153" spans="1:17" x14ac:dyDescent="0.25">
      <c r="C3153" t="s">
        <v>104</v>
      </c>
      <c r="D3153" s="205">
        <f>SUM(E3135+E3151)</f>
        <v>1500</v>
      </c>
      <c r="E3153" s="273">
        <f>SUM(D3153*1.95583)</f>
        <v>2933.7449999999999</v>
      </c>
      <c r="K3153" s="84" t="s">
        <v>54</v>
      </c>
      <c r="L3153" s="85" t="s">
        <v>14613</v>
      </c>
      <c r="M3153" s="85" t="s">
        <v>21</v>
      </c>
      <c r="N3153" s="85" t="s">
        <v>9</v>
      </c>
      <c r="O3153" s="96">
        <v>0</v>
      </c>
      <c r="P3153" s="85" t="s">
        <v>105</v>
      </c>
      <c r="Q3153" s="86" t="s">
        <v>14614</v>
      </c>
    </row>
    <row r="3154" spans="1:17" x14ac:dyDescent="0.25">
      <c r="D3154" s="205"/>
      <c r="E3154" s="273"/>
      <c r="K3154" s="84" t="s">
        <v>55</v>
      </c>
      <c r="L3154" s="85" t="s">
        <v>16972</v>
      </c>
      <c r="M3154" s="85" t="s">
        <v>22</v>
      </c>
      <c r="N3154" s="85" t="s">
        <v>20</v>
      </c>
      <c r="O3154" s="96">
        <v>0</v>
      </c>
      <c r="P3154" s="85" t="s">
        <v>105</v>
      </c>
      <c r="Q3154" s="86" t="s">
        <v>15945</v>
      </c>
    </row>
    <row r="3155" spans="1:17" x14ac:dyDescent="0.25">
      <c r="E3155" s="91"/>
      <c r="G3155" s="81"/>
      <c r="K3155" s="84" t="s">
        <v>56</v>
      </c>
      <c r="L3155" s="85" t="s">
        <v>16973</v>
      </c>
      <c r="M3155" s="85" t="s">
        <v>22</v>
      </c>
      <c r="N3155" s="85" t="s">
        <v>9</v>
      </c>
      <c r="O3155" s="96">
        <v>0</v>
      </c>
      <c r="P3155" s="85" t="s">
        <v>105</v>
      </c>
      <c r="Q3155" s="86" t="s">
        <v>14644</v>
      </c>
    </row>
    <row r="3156" spans="1:17" ht="15.75" x14ac:dyDescent="0.25">
      <c r="B3156" s="116" t="s">
        <v>8536</v>
      </c>
      <c r="C3156" s="116" t="s">
        <v>16921</v>
      </c>
      <c r="E3156" s="91"/>
      <c r="F3156" s="81"/>
      <c r="G3156" s="81"/>
      <c r="K3156" s="84" t="s">
        <v>57</v>
      </c>
      <c r="L3156" s="85" t="s">
        <v>6864</v>
      </c>
      <c r="M3156" s="85" t="s">
        <v>21</v>
      </c>
      <c r="N3156" s="85" t="s">
        <v>9</v>
      </c>
      <c r="O3156" s="96">
        <v>0</v>
      </c>
      <c r="P3156" s="85" t="s">
        <v>105</v>
      </c>
      <c r="Q3156" s="86" t="s">
        <v>16885</v>
      </c>
    </row>
    <row r="3157" spans="1:17" x14ac:dyDescent="0.25">
      <c r="A3157" s="79"/>
      <c r="B3157" s="92">
        <v>44692</v>
      </c>
      <c r="F3157" t="s">
        <v>5758</v>
      </c>
      <c r="G3157" s="81"/>
      <c r="K3157" s="84" t="s">
        <v>58</v>
      </c>
      <c r="L3157" s="85" t="s">
        <v>16621</v>
      </c>
      <c r="M3157" s="85" t="s">
        <v>13</v>
      </c>
      <c r="N3157" s="85" t="s">
        <v>20</v>
      </c>
      <c r="O3157" s="96">
        <v>0</v>
      </c>
      <c r="P3157" s="85" t="s">
        <v>381</v>
      </c>
      <c r="Q3157" s="86" t="s">
        <v>16931</v>
      </c>
    </row>
    <row r="3158" spans="1:17" x14ac:dyDescent="0.25">
      <c r="A3158" s="84" t="s">
        <v>97</v>
      </c>
      <c r="B3158" s="93" t="s">
        <v>106</v>
      </c>
      <c r="C3158" s="93" t="s">
        <v>107</v>
      </c>
      <c r="N3158" s="255" t="s">
        <v>104</v>
      </c>
      <c r="O3158" s="256">
        <f>SUM(O3144:O3157)</f>
        <v>740</v>
      </c>
      <c r="Q3158" s="81"/>
    </row>
    <row r="3159" spans="1:17" x14ac:dyDescent="0.25">
      <c r="A3159" s="84">
        <v>1</v>
      </c>
      <c r="B3159" s="85" t="s">
        <v>108</v>
      </c>
      <c r="C3159" s="96">
        <v>14</v>
      </c>
      <c r="G3159" s="81"/>
      <c r="M3159" s="90"/>
    </row>
    <row r="3160" spans="1:17" x14ac:dyDescent="0.25">
      <c r="A3160" s="84" t="s">
        <v>6</v>
      </c>
      <c r="B3160" s="85" t="s">
        <v>109</v>
      </c>
      <c r="C3160" s="96">
        <v>0</v>
      </c>
      <c r="E3160" t="s">
        <v>12375</v>
      </c>
      <c r="G3160" s="81"/>
      <c r="M3160" t="s">
        <v>104</v>
      </c>
      <c r="N3160" s="205">
        <f>SUM(O3140+O3158)</f>
        <v>1110</v>
      </c>
      <c r="O3160" s="273">
        <f>SUM(N3160*1.95583)</f>
        <v>2170.9713000000002</v>
      </c>
    </row>
    <row r="3161" spans="1:17" x14ac:dyDescent="0.25">
      <c r="A3161" s="84">
        <v>3</v>
      </c>
      <c r="B3161" s="85" t="s">
        <v>110</v>
      </c>
      <c r="C3161" s="96">
        <v>0</v>
      </c>
      <c r="F3161" t="s">
        <v>12376</v>
      </c>
      <c r="G3161" s="81"/>
      <c r="N3161" s="205"/>
      <c r="O3161" s="273"/>
    </row>
    <row r="3162" spans="1:17" x14ac:dyDescent="0.25">
      <c r="A3162" s="84">
        <v>4</v>
      </c>
      <c r="B3162" s="94" t="s">
        <v>111</v>
      </c>
      <c r="C3162" s="96">
        <v>35</v>
      </c>
      <c r="G3162" s="81"/>
      <c r="O3162" s="91"/>
      <c r="Q3162" s="81"/>
    </row>
    <row r="3163" spans="1:17" ht="15.75" x14ac:dyDescent="0.25">
      <c r="A3163" s="79"/>
      <c r="B3163" s="95" t="s">
        <v>104</v>
      </c>
      <c r="C3163" s="96">
        <f>SUM(C3159:C3162)</f>
        <v>49</v>
      </c>
      <c r="G3163" s="81"/>
      <c r="L3163" s="116" t="s">
        <v>16950</v>
      </c>
      <c r="M3163" s="116" t="s">
        <v>536</v>
      </c>
      <c r="O3163" s="91"/>
      <c r="P3163" s="81"/>
      <c r="Q3163" s="81"/>
    </row>
    <row r="3164" spans="1:17" x14ac:dyDescent="0.25">
      <c r="A3164" s="79"/>
      <c r="B3164" s="290"/>
      <c r="C3164" s="252"/>
      <c r="G3164" s="81"/>
      <c r="K3164" s="79"/>
      <c r="L3164" s="92">
        <v>44692</v>
      </c>
      <c r="P3164" t="s">
        <v>5758</v>
      </c>
      <c r="Q3164" s="81"/>
    </row>
    <row r="3165" spans="1:17" x14ac:dyDescent="0.25">
      <c r="A3165" s="79"/>
      <c r="B3165" s="290"/>
      <c r="C3165" s="252"/>
      <c r="D3165" s="117"/>
      <c r="E3165" s="117"/>
      <c r="F3165" s="117"/>
      <c r="G3165" s="276"/>
      <c r="K3165" s="84" t="s">
        <v>97</v>
      </c>
      <c r="L3165" s="93" t="s">
        <v>106</v>
      </c>
      <c r="M3165" s="93" t="s">
        <v>107</v>
      </c>
    </row>
    <row r="3166" spans="1:17" x14ac:dyDescent="0.25">
      <c r="A3166" s="79"/>
      <c r="C3166" s="85" t="s">
        <v>2354</v>
      </c>
      <c r="D3166" s="96">
        <v>0</v>
      </c>
      <c r="E3166" s="85"/>
      <c r="G3166" s="81"/>
      <c r="K3166" s="84">
        <v>1</v>
      </c>
      <c r="L3166" s="85" t="s">
        <v>108</v>
      </c>
      <c r="M3166" s="96">
        <v>14</v>
      </c>
      <c r="Q3166" s="81"/>
    </row>
    <row r="3167" spans="1:17" x14ac:dyDescent="0.25">
      <c r="A3167" s="79"/>
      <c r="C3167" s="85" t="s">
        <v>112</v>
      </c>
      <c r="D3167" s="96">
        <f>SUM(D3153)</f>
        <v>1500</v>
      </c>
      <c r="E3167" s="99">
        <f>SUM(D3167*1.95583)</f>
        <v>2933.7449999999999</v>
      </c>
      <c r="G3167" s="81"/>
      <c r="K3167" s="84" t="s">
        <v>6</v>
      </c>
      <c r="L3167" s="85" t="s">
        <v>109</v>
      </c>
      <c r="M3167" s="96">
        <v>0</v>
      </c>
      <c r="O3167" t="s">
        <v>12375</v>
      </c>
      <c r="Q3167" s="81"/>
    </row>
    <row r="3168" spans="1:17" x14ac:dyDescent="0.25">
      <c r="A3168" s="79"/>
      <c r="C3168" s="85" t="s">
        <v>113</v>
      </c>
      <c r="D3168" s="96">
        <f>SUM(C3163)</f>
        <v>49</v>
      </c>
      <c r="E3168" s="85"/>
      <c r="G3168" s="81"/>
      <c r="K3168" s="84">
        <v>3</v>
      </c>
      <c r="L3168" s="85" t="s">
        <v>16952</v>
      </c>
      <c r="M3168" s="96">
        <v>100</v>
      </c>
      <c r="P3168" t="s">
        <v>12376</v>
      </c>
      <c r="Q3168" s="81"/>
    </row>
    <row r="3169" spans="1:17" x14ac:dyDescent="0.25">
      <c r="A3169" s="79"/>
      <c r="C3169" s="85" t="s">
        <v>114</v>
      </c>
      <c r="D3169" s="96">
        <f>SUM(D3166+D3167-D3168)</f>
        <v>1451</v>
      </c>
      <c r="E3169" s="85"/>
      <c r="G3169" s="81" t="s">
        <v>5758</v>
      </c>
      <c r="K3169" s="84">
        <v>4</v>
      </c>
      <c r="L3169" s="94" t="s">
        <v>111</v>
      </c>
      <c r="M3169" s="96">
        <v>35</v>
      </c>
      <c r="Q3169" s="81"/>
    </row>
    <row r="3170" spans="1:17" x14ac:dyDescent="0.25">
      <c r="A3170" s="79"/>
      <c r="C3170" s="94" t="s">
        <v>2355</v>
      </c>
      <c r="D3170" s="96">
        <v>0</v>
      </c>
      <c r="E3170" s="85"/>
      <c r="G3170" s="81"/>
      <c r="K3170" s="79"/>
      <c r="L3170" s="95" t="s">
        <v>104</v>
      </c>
      <c r="M3170" s="96">
        <f>SUM(M3166:M3169)</f>
        <v>149</v>
      </c>
      <c r="Q3170" s="81"/>
    </row>
    <row r="3171" spans="1:17" x14ac:dyDescent="0.25">
      <c r="K3171" s="79"/>
      <c r="L3171" s="290"/>
      <c r="M3171" s="252"/>
      <c r="Q3171" s="81"/>
    </row>
    <row r="3172" spans="1:17" x14ac:dyDescent="0.25">
      <c r="K3172" s="79"/>
      <c r="L3172" s="290"/>
      <c r="M3172" s="252"/>
      <c r="N3172" s="117"/>
      <c r="O3172" s="117"/>
      <c r="P3172" s="117"/>
      <c r="Q3172" s="276"/>
    </row>
    <row r="3173" spans="1:17" x14ac:dyDescent="0.25">
      <c r="K3173" s="79"/>
      <c r="M3173" s="85" t="s">
        <v>2354</v>
      </c>
      <c r="N3173" s="96">
        <v>65</v>
      </c>
      <c r="O3173" s="85" t="s">
        <v>16953</v>
      </c>
      <c r="Q3173" s="81"/>
    </row>
    <row r="3174" spans="1:17" x14ac:dyDescent="0.25">
      <c r="K3174" s="79"/>
      <c r="M3174" s="85" t="s">
        <v>112</v>
      </c>
      <c r="N3174" s="96">
        <f>SUM(N3160)</f>
        <v>1110</v>
      </c>
      <c r="O3174" s="99">
        <f>SUM(N3174*1.95583)</f>
        <v>2170.9713000000002</v>
      </c>
      <c r="Q3174" s="81"/>
    </row>
    <row r="3175" spans="1:17" x14ac:dyDescent="0.25">
      <c r="K3175" s="79"/>
      <c r="M3175" s="85" t="s">
        <v>113</v>
      </c>
      <c r="N3175" s="96">
        <f>SUM(M3170)</f>
        <v>149</v>
      </c>
      <c r="O3175" s="85"/>
      <c r="Q3175" s="81"/>
    </row>
    <row r="3176" spans="1:17" x14ac:dyDescent="0.25">
      <c r="B3176" s="100">
        <v>2550</v>
      </c>
      <c r="G3176" s="81"/>
      <c r="K3176" s="79"/>
      <c r="M3176" s="85" t="s">
        <v>114</v>
      </c>
      <c r="N3176" s="96">
        <f>SUM(N3173+N3174-N3175)</f>
        <v>1026</v>
      </c>
      <c r="O3176" s="85"/>
      <c r="Q3176" s="81" t="s">
        <v>5758</v>
      </c>
    </row>
    <row r="3177" spans="1:17" x14ac:dyDescent="0.25">
      <c r="B3177" s="100">
        <v>200</v>
      </c>
      <c r="D3177" s="93" t="s">
        <v>118</v>
      </c>
      <c r="E3177" s="93" t="s">
        <v>119</v>
      </c>
      <c r="F3177" s="93" t="s">
        <v>120</v>
      </c>
      <c r="K3177" s="79"/>
      <c r="M3177" s="94" t="s">
        <v>2355</v>
      </c>
      <c r="N3177" s="96">
        <v>0</v>
      </c>
      <c r="O3177" s="85"/>
      <c r="Q3177" s="81"/>
    </row>
    <row r="3178" spans="1:17" x14ac:dyDescent="0.25">
      <c r="B3178" s="101">
        <f>SUM(B3177/B3176)</f>
        <v>7.8431372549019607E-2</v>
      </c>
      <c r="D3178" s="102">
        <f>SUM(B3178*E3167)</f>
        <v>230.09764705882353</v>
      </c>
      <c r="E3178" s="102">
        <f>SUM(D3178/1.17)</f>
        <v>196.66465560583208</v>
      </c>
      <c r="F3178" s="102">
        <f>SUM(D3178-E3178)</f>
        <v>33.432991452991445</v>
      </c>
    </row>
    <row r="3183" spans="1:17" x14ac:dyDescent="0.25">
      <c r="L3183" s="100">
        <v>2550</v>
      </c>
      <c r="Q3183" s="81"/>
    </row>
    <row r="3184" spans="1:17" x14ac:dyDescent="0.25">
      <c r="L3184" s="100">
        <v>200</v>
      </c>
      <c r="N3184" s="93" t="s">
        <v>118</v>
      </c>
      <c r="O3184" s="93" t="s">
        <v>119</v>
      </c>
      <c r="P3184" s="93" t="s">
        <v>120</v>
      </c>
    </row>
    <row r="3185" spans="1:17" x14ac:dyDescent="0.25">
      <c r="L3185" s="101">
        <f>SUM(L3184/L3183)</f>
        <v>7.8431372549019607E-2</v>
      </c>
      <c r="N3185" s="102">
        <f>SUM(L3185*O3174)</f>
        <v>170.27225882352943</v>
      </c>
      <c r="O3185" s="102">
        <f>SUM(N3185/1.17)</f>
        <v>145.53184514831577</v>
      </c>
      <c r="P3185" s="102">
        <f>SUM(N3185-O3185)</f>
        <v>24.740413675213659</v>
      </c>
    </row>
    <row r="3192" spans="1:17" ht="18.75" x14ac:dyDescent="0.3">
      <c r="A3192" s="79"/>
      <c r="B3192" s="80" t="s">
        <v>17041</v>
      </c>
      <c r="G3192" s="81"/>
      <c r="K3192" s="79"/>
      <c r="L3192" s="80" t="s">
        <v>17080</v>
      </c>
      <c r="Q3192" s="81"/>
    </row>
    <row r="3193" spans="1:17" x14ac:dyDescent="0.25">
      <c r="A3193" s="79"/>
      <c r="B3193" t="s">
        <v>14642</v>
      </c>
      <c r="F3193" s="82" t="s">
        <v>95</v>
      </c>
      <c r="G3193" s="81"/>
      <c r="K3193" s="79"/>
      <c r="L3193" t="s">
        <v>14530</v>
      </c>
      <c r="P3193" s="82" t="s">
        <v>95</v>
      </c>
      <c r="Q3193" s="81"/>
    </row>
    <row r="3194" spans="1:17" ht="18.75" x14ac:dyDescent="0.3">
      <c r="A3194" s="251"/>
      <c r="B3194" s="274"/>
      <c r="C3194" s="117" t="s">
        <v>96</v>
      </c>
      <c r="D3194" s="117"/>
      <c r="E3194" s="117"/>
      <c r="F3194" s="275">
        <v>44689</v>
      </c>
      <c r="G3194" s="276"/>
      <c r="K3194" s="251"/>
      <c r="L3194" s="274"/>
      <c r="M3194" s="117" t="s">
        <v>96</v>
      </c>
      <c r="N3194" s="117"/>
      <c r="O3194" s="117"/>
      <c r="P3194" s="275">
        <v>44691</v>
      </c>
      <c r="Q3194" s="276"/>
    </row>
    <row r="3195" spans="1:17" x14ac:dyDescent="0.25">
      <c r="A3195" s="84" t="s">
        <v>97</v>
      </c>
      <c r="B3195" s="85" t="s">
        <v>98</v>
      </c>
      <c r="C3195" s="85" t="s">
        <v>99</v>
      </c>
      <c r="D3195" s="85" t="s">
        <v>100</v>
      </c>
      <c r="E3195" s="85" t="s">
        <v>101</v>
      </c>
      <c r="F3195" s="85" t="s">
        <v>102</v>
      </c>
      <c r="G3195" s="86" t="s">
        <v>103</v>
      </c>
      <c r="K3195" s="84" t="s">
        <v>97</v>
      </c>
      <c r="L3195" s="85" t="s">
        <v>98</v>
      </c>
      <c r="M3195" s="85" t="s">
        <v>99</v>
      </c>
      <c r="N3195" s="85" t="s">
        <v>100</v>
      </c>
      <c r="O3195" s="85" t="s">
        <v>101</v>
      </c>
      <c r="P3195" s="85" t="s">
        <v>102</v>
      </c>
      <c r="Q3195" s="86" t="s">
        <v>103</v>
      </c>
    </row>
    <row r="3196" spans="1:17" x14ac:dyDescent="0.25">
      <c r="A3196" s="84" t="s">
        <v>2</v>
      </c>
      <c r="B3196" s="85" t="s">
        <v>16991</v>
      </c>
      <c r="C3196" s="85" t="s">
        <v>9</v>
      </c>
      <c r="D3196" s="85" t="s">
        <v>21</v>
      </c>
      <c r="E3196" s="96">
        <v>85</v>
      </c>
      <c r="F3196" s="85" t="s">
        <v>105</v>
      </c>
      <c r="G3196" s="86" t="s">
        <v>16992</v>
      </c>
      <c r="K3196" s="84" t="s">
        <v>2</v>
      </c>
      <c r="L3196" s="85" t="s">
        <v>17042</v>
      </c>
      <c r="M3196" s="85" t="s">
        <v>9</v>
      </c>
      <c r="N3196" s="85" t="s">
        <v>21</v>
      </c>
      <c r="O3196" s="96">
        <v>85</v>
      </c>
      <c r="P3196" s="85" t="s">
        <v>105</v>
      </c>
      <c r="Q3196" s="86" t="s">
        <v>17043</v>
      </c>
    </row>
    <row r="3197" spans="1:17" x14ac:dyDescent="0.25">
      <c r="A3197" s="84" t="s">
        <v>6</v>
      </c>
      <c r="B3197" s="85" t="s">
        <v>16993</v>
      </c>
      <c r="C3197" s="85" t="s">
        <v>9</v>
      </c>
      <c r="D3197" s="85" t="s">
        <v>13</v>
      </c>
      <c r="E3197" s="96">
        <v>85</v>
      </c>
      <c r="F3197" s="85" t="s">
        <v>392</v>
      </c>
      <c r="G3197" s="86" t="s">
        <v>16994</v>
      </c>
      <c r="K3197" s="84" t="s">
        <v>6</v>
      </c>
      <c r="L3197" s="85" t="s">
        <v>17044</v>
      </c>
      <c r="M3197" s="85" t="s">
        <v>9</v>
      </c>
      <c r="N3197" s="85" t="s">
        <v>21</v>
      </c>
      <c r="O3197" s="96">
        <v>85</v>
      </c>
      <c r="P3197" s="85" t="s">
        <v>105</v>
      </c>
      <c r="Q3197" s="86" t="s">
        <v>17045</v>
      </c>
    </row>
    <row r="3198" spans="1:17" x14ac:dyDescent="0.25">
      <c r="A3198" s="84" t="s">
        <v>32</v>
      </c>
      <c r="B3198" s="85" t="s">
        <v>16995</v>
      </c>
      <c r="C3198" s="85" t="s">
        <v>41</v>
      </c>
      <c r="D3198" s="85" t="s">
        <v>21</v>
      </c>
      <c r="E3198" s="96">
        <v>60</v>
      </c>
      <c r="F3198" s="85" t="s">
        <v>392</v>
      </c>
      <c r="G3198" s="86" t="s">
        <v>16996</v>
      </c>
      <c r="K3198" s="84" t="s">
        <v>32</v>
      </c>
      <c r="L3198" s="85" t="s">
        <v>2091</v>
      </c>
      <c r="M3198" s="85" t="s">
        <v>9</v>
      </c>
      <c r="N3198" s="85" t="s">
        <v>21</v>
      </c>
      <c r="O3198" s="96">
        <v>50</v>
      </c>
      <c r="P3198" s="85" t="s">
        <v>392</v>
      </c>
      <c r="Q3198" s="86" t="s">
        <v>17046</v>
      </c>
    </row>
    <row r="3199" spans="1:17" x14ac:dyDescent="0.25">
      <c r="A3199" s="84" t="s">
        <v>48</v>
      </c>
      <c r="B3199" s="85" t="s">
        <v>16997</v>
      </c>
      <c r="C3199" s="85" t="s">
        <v>41</v>
      </c>
      <c r="D3199" s="85" t="s">
        <v>13</v>
      </c>
      <c r="E3199" s="96">
        <v>130</v>
      </c>
      <c r="F3199" s="85" t="s">
        <v>105</v>
      </c>
      <c r="G3199" s="86" t="s">
        <v>16998</v>
      </c>
      <c r="K3199" s="84" t="s">
        <v>48</v>
      </c>
      <c r="L3199" s="85" t="s">
        <v>14315</v>
      </c>
      <c r="M3199" s="85" t="s">
        <v>9</v>
      </c>
      <c r="N3199" s="85" t="s">
        <v>21</v>
      </c>
      <c r="O3199" s="96">
        <v>50</v>
      </c>
      <c r="P3199" s="85" t="s">
        <v>392</v>
      </c>
      <c r="Q3199" s="86" t="s">
        <v>17047</v>
      </c>
    </row>
    <row r="3200" spans="1:17" x14ac:dyDescent="0.25">
      <c r="A3200" s="84" t="s">
        <v>49</v>
      </c>
      <c r="B3200" s="85" t="s">
        <v>16999</v>
      </c>
      <c r="C3200" s="85" t="s">
        <v>9</v>
      </c>
      <c r="D3200" s="85" t="s">
        <v>21</v>
      </c>
      <c r="E3200" s="96">
        <v>55</v>
      </c>
      <c r="F3200" s="85" t="s">
        <v>392</v>
      </c>
      <c r="G3200" s="86" t="s">
        <v>17000</v>
      </c>
      <c r="K3200" s="84" t="s">
        <v>49</v>
      </c>
      <c r="L3200" s="85" t="s">
        <v>17048</v>
      </c>
      <c r="M3200" s="85" t="s">
        <v>9</v>
      </c>
      <c r="N3200" s="85" t="s">
        <v>21</v>
      </c>
      <c r="O3200" s="96">
        <v>50</v>
      </c>
      <c r="P3200" s="85" t="s">
        <v>392</v>
      </c>
      <c r="Q3200" s="86" t="s">
        <v>17049</v>
      </c>
    </row>
    <row r="3201" spans="1:17" x14ac:dyDescent="0.25">
      <c r="A3201" s="84" t="s">
        <v>50</v>
      </c>
      <c r="B3201" s="85" t="s">
        <v>17001</v>
      </c>
      <c r="C3201" s="85" t="s">
        <v>9</v>
      </c>
      <c r="D3201" s="85" t="s">
        <v>21</v>
      </c>
      <c r="E3201" s="96">
        <v>55</v>
      </c>
      <c r="F3201" s="85" t="s">
        <v>392</v>
      </c>
      <c r="G3201" s="86" t="s">
        <v>17002</v>
      </c>
      <c r="K3201" s="84" t="s">
        <v>50</v>
      </c>
      <c r="L3201" s="85" t="s">
        <v>17050</v>
      </c>
      <c r="M3201" s="85" t="s">
        <v>20</v>
      </c>
      <c r="N3201" s="85" t="s">
        <v>13</v>
      </c>
      <c r="O3201" s="96">
        <v>125</v>
      </c>
      <c r="P3201" s="85" t="s">
        <v>105</v>
      </c>
      <c r="Q3201" s="86" t="s">
        <v>17051</v>
      </c>
    </row>
    <row r="3202" spans="1:17" x14ac:dyDescent="0.25">
      <c r="A3202" s="84" t="s">
        <v>51</v>
      </c>
      <c r="B3202" s="85" t="s">
        <v>4809</v>
      </c>
      <c r="C3202" s="85" t="s">
        <v>9</v>
      </c>
      <c r="D3202" s="85" t="s">
        <v>21</v>
      </c>
      <c r="E3202" s="96">
        <v>55</v>
      </c>
      <c r="F3202" s="85" t="s">
        <v>392</v>
      </c>
      <c r="G3202" s="86" t="s">
        <v>17003</v>
      </c>
      <c r="K3202" s="84" t="s">
        <v>51</v>
      </c>
      <c r="L3202" s="85" t="s">
        <v>17052</v>
      </c>
      <c r="M3202" s="85" t="s">
        <v>20</v>
      </c>
      <c r="N3202" s="85" t="s">
        <v>13</v>
      </c>
      <c r="O3202" s="96">
        <v>85</v>
      </c>
      <c r="P3202" s="85" t="s">
        <v>392</v>
      </c>
      <c r="Q3202" s="86" t="s">
        <v>17053</v>
      </c>
    </row>
    <row r="3203" spans="1:17" x14ac:dyDescent="0.25">
      <c r="A3203" s="84" t="s">
        <v>52</v>
      </c>
      <c r="B3203" s="85" t="s">
        <v>17004</v>
      </c>
      <c r="C3203" s="85" t="s">
        <v>9</v>
      </c>
      <c r="D3203" s="85" t="s">
        <v>21</v>
      </c>
      <c r="E3203" s="96">
        <v>55</v>
      </c>
      <c r="F3203" s="85" t="s">
        <v>392</v>
      </c>
      <c r="G3203" s="86" t="s">
        <v>17005</v>
      </c>
      <c r="K3203" s="84" t="s">
        <v>52</v>
      </c>
      <c r="L3203" s="85" t="s">
        <v>16801</v>
      </c>
      <c r="M3203" s="85" t="s">
        <v>20</v>
      </c>
      <c r="N3203" s="85" t="s">
        <v>13</v>
      </c>
      <c r="O3203" s="96">
        <v>125</v>
      </c>
      <c r="P3203" s="85" t="s">
        <v>105</v>
      </c>
      <c r="Q3203" s="86" t="s">
        <v>17054</v>
      </c>
    </row>
    <row r="3204" spans="1:17" x14ac:dyDescent="0.25">
      <c r="A3204" s="84" t="s">
        <v>53</v>
      </c>
      <c r="B3204" s="85" t="s">
        <v>8024</v>
      </c>
      <c r="C3204" s="85" t="s">
        <v>9</v>
      </c>
      <c r="D3204" s="85" t="s">
        <v>72</v>
      </c>
      <c r="E3204" s="96">
        <v>65</v>
      </c>
      <c r="F3204" s="85" t="s">
        <v>392</v>
      </c>
      <c r="G3204" s="86" t="s">
        <v>17006</v>
      </c>
      <c r="K3204" s="84" t="s">
        <v>53</v>
      </c>
      <c r="L3204" s="85" t="s">
        <v>17055</v>
      </c>
      <c r="M3204" s="85" t="s">
        <v>385</v>
      </c>
      <c r="N3204" s="85" t="s">
        <v>890</v>
      </c>
      <c r="O3204" s="96">
        <v>105</v>
      </c>
      <c r="P3204" s="85" t="s">
        <v>105</v>
      </c>
      <c r="Q3204" s="86" t="s">
        <v>17056</v>
      </c>
    </row>
    <row r="3205" spans="1:17" x14ac:dyDescent="0.25">
      <c r="A3205" s="84" t="s">
        <v>54</v>
      </c>
      <c r="B3205" s="85" t="s">
        <v>6839</v>
      </c>
      <c r="C3205" s="85" t="s">
        <v>20</v>
      </c>
      <c r="D3205" s="85" t="s">
        <v>13</v>
      </c>
      <c r="E3205" s="96">
        <v>125</v>
      </c>
      <c r="F3205" s="85" t="s">
        <v>105</v>
      </c>
      <c r="G3205" s="86" t="s">
        <v>17007</v>
      </c>
      <c r="K3205" s="84" t="s">
        <v>54</v>
      </c>
      <c r="L3205" s="85" t="s">
        <v>16718</v>
      </c>
      <c r="M3205" s="85" t="s">
        <v>5</v>
      </c>
      <c r="N3205" s="85" t="s">
        <v>890</v>
      </c>
      <c r="O3205" s="96">
        <v>0</v>
      </c>
      <c r="P3205" s="85" t="s">
        <v>105</v>
      </c>
      <c r="Q3205" s="86" t="s">
        <v>16719</v>
      </c>
    </row>
    <row r="3206" spans="1:17" x14ac:dyDescent="0.25">
      <c r="A3206" s="84" t="s">
        <v>55</v>
      </c>
      <c r="B3206" s="85" t="s">
        <v>17008</v>
      </c>
      <c r="C3206" s="85" t="s">
        <v>20</v>
      </c>
      <c r="D3206" s="85" t="s">
        <v>890</v>
      </c>
      <c r="E3206" s="96">
        <v>105</v>
      </c>
      <c r="F3206" s="85" t="s">
        <v>105</v>
      </c>
      <c r="G3206" s="86" t="s">
        <v>17009</v>
      </c>
      <c r="K3206" s="84" t="s">
        <v>55</v>
      </c>
      <c r="L3206" s="85" t="s">
        <v>17057</v>
      </c>
      <c r="M3206" s="85" t="s">
        <v>20</v>
      </c>
      <c r="N3206" s="85" t="s">
        <v>21</v>
      </c>
      <c r="O3206" s="96">
        <v>0</v>
      </c>
      <c r="P3206" s="85" t="s">
        <v>105</v>
      </c>
      <c r="Q3206" s="86" t="s">
        <v>16731</v>
      </c>
    </row>
    <row r="3207" spans="1:17" x14ac:dyDescent="0.25">
      <c r="A3207" s="84" t="s">
        <v>56</v>
      </c>
      <c r="B3207" s="85" t="s">
        <v>16529</v>
      </c>
      <c r="C3207" s="85" t="s">
        <v>20</v>
      </c>
      <c r="D3207" s="85" t="s">
        <v>890</v>
      </c>
      <c r="E3207" s="96">
        <v>105</v>
      </c>
      <c r="F3207" s="85" t="s">
        <v>105</v>
      </c>
      <c r="G3207" s="86" t="s">
        <v>17010</v>
      </c>
      <c r="K3207" s="84" t="s">
        <v>56</v>
      </c>
      <c r="L3207" s="85" t="s">
        <v>16492</v>
      </c>
      <c r="M3207" s="85" t="s">
        <v>20</v>
      </c>
      <c r="N3207" s="85" t="s">
        <v>21</v>
      </c>
      <c r="O3207" s="96">
        <v>0</v>
      </c>
      <c r="P3207" s="85" t="s">
        <v>105</v>
      </c>
      <c r="Q3207" s="86" t="s">
        <v>16493</v>
      </c>
    </row>
    <row r="3208" spans="1:17" x14ac:dyDescent="0.25">
      <c r="A3208" s="84" t="s">
        <v>57</v>
      </c>
      <c r="B3208" s="85" t="s">
        <v>17011</v>
      </c>
      <c r="C3208" s="85" t="s">
        <v>20</v>
      </c>
      <c r="D3208" s="85" t="s">
        <v>13</v>
      </c>
      <c r="E3208" s="96">
        <v>125</v>
      </c>
      <c r="F3208" s="85" t="s">
        <v>105</v>
      </c>
      <c r="G3208" s="86" t="s">
        <v>17012</v>
      </c>
      <c r="K3208" s="84" t="s">
        <v>57</v>
      </c>
      <c r="L3208" s="85" t="s">
        <v>11198</v>
      </c>
      <c r="M3208" s="85" t="s">
        <v>20</v>
      </c>
      <c r="N3208" s="85" t="s">
        <v>21</v>
      </c>
      <c r="O3208" s="96">
        <v>0</v>
      </c>
      <c r="P3208" s="85" t="s">
        <v>105</v>
      </c>
      <c r="Q3208" s="86" t="s">
        <v>16495</v>
      </c>
    </row>
    <row r="3209" spans="1:17" x14ac:dyDescent="0.25">
      <c r="A3209" s="84" t="s">
        <v>58</v>
      </c>
      <c r="B3209" s="85" t="s">
        <v>14355</v>
      </c>
      <c r="C3209" s="85" t="s">
        <v>20</v>
      </c>
      <c r="D3209" s="85" t="s">
        <v>21</v>
      </c>
      <c r="E3209" s="96">
        <v>85</v>
      </c>
      <c r="F3209" s="85" t="s">
        <v>105</v>
      </c>
      <c r="G3209" s="86" t="s">
        <v>17013</v>
      </c>
      <c r="K3209" s="84" t="s">
        <v>58</v>
      </c>
      <c r="L3209" s="85" t="s">
        <v>4693</v>
      </c>
      <c r="M3209" s="85" t="s">
        <v>155</v>
      </c>
      <c r="N3209" s="85" t="s">
        <v>890</v>
      </c>
      <c r="O3209" s="96">
        <v>0</v>
      </c>
      <c r="P3209" s="85" t="s">
        <v>105</v>
      </c>
      <c r="Q3209" s="86" t="s">
        <v>16667</v>
      </c>
    </row>
    <row r="3210" spans="1:17" x14ac:dyDescent="0.25">
      <c r="A3210" s="84" t="s">
        <v>59</v>
      </c>
      <c r="B3210" s="85" t="s">
        <v>17014</v>
      </c>
      <c r="C3210" s="85" t="s">
        <v>5</v>
      </c>
      <c r="D3210" s="85" t="s">
        <v>21</v>
      </c>
      <c r="E3210" s="96">
        <v>85</v>
      </c>
      <c r="F3210" s="85" t="s">
        <v>105</v>
      </c>
      <c r="G3210" s="86" t="s">
        <v>17015</v>
      </c>
      <c r="K3210" s="84" t="s">
        <v>59</v>
      </c>
      <c r="L3210" s="85" t="s">
        <v>2687</v>
      </c>
      <c r="M3210" s="85" t="s">
        <v>12</v>
      </c>
      <c r="N3210" s="85" t="s">
        <v>890</v>
      </c>
      <c r="O3210" s="96">
        <v>0</v>
      </c>
      <c r="P3210" s="85" t="s">
        <v>105</v>
      </c>
      <c r="Q3210" s="86" t="s">
        <v>16864</v>
      </c>
    </row>
    <row r="3211" spans="1:17" x14ac:dyDescent="0.25">
      <c r="A3211" s="84" t="s">
        <v>60</v>
      </c>
      <c r="B3211" s="85" t="s">
        <v>1980</v>
      </c>
      <c r="C3211" s="85" t="s">
        <v>5</v>
      </c>
      <c r="D3211" s="85" t="s">
        <v>21</v>
      </c>
      <c r="E3211" s="96">
        <v>0</v>
      </c>
      <c r="F3211" s="85" t="s">
        <v>105</v>
      </c>
      <c r="G3211" s="86" t="s">
        <v>15193</v>
      </c>
      <c r="K3211" s="251"/>
      <c r="L3211" s="218"/>
      <c r="M3211" s="117"/>
      <c r="N3211" s="88" t="s">
        <v>104</v>
      </c>
      <c r="O3211" s="250">
        <f>SUM(O3196:O3210)</f>
        <v>760</v>
      </c>
      <c r="Q3211" s="81"/>
    </row>
    <row r="3212" spans="1:17" x14ac:dyDescent="0.25">
      <c r="A3212" s="84" t="s">
        <v>61</v>
      </c>
      <c r="B3212" s="85" t="s">
        <v>13447</v>
      </c>
      <c r="C3212" s="85" t="s">
        <v>9</v>
      </c>
      <c r="D3212" s="85" t="s">
        <v>13</v>
      </c>
      <c r="E3212" s="96">
        <v>0</v>
      </c>
      <c r="F3212" s="85" t="s">
        <v>105</v>
      </c>
      <c r="G3212" s="86" t="s">
        <v>16711</v>
      </c>
      <c r="K3212" s="251"/>
      <c r="L3212" s="117"/>
      <c r="M3212" s="117"/>
      <c r="N3212" s="311"/>
      <c r="O3212" s="312"/>
      <c r="Q3212" s="81"/>
    </row>
    <row r="3213" spans="1:17" ht="18.75" x14ac:dyDescent="0.3">
      <c r="A3213" s="84" t="s">
        <v>62</v>
      </c>
      <c r="B3213" s="85" t="s">
        <v>11935</v>
      </c>
      <c r="C3213" s="85" t="s">
        <v>12</v>
      </c>
      <c r="D3213" s="85" t="s">
        <v>21</v>
      </c>
      <c r="E3213" s="96">
        <v>0</v>
      </c>
      <c r="F3213" s="85" t="s">
        <v>105</v>
      </c>
      <c r="G3213" s="86" t="s">
        <v>16724</v>
      </c>
      <c r="K3213" s="79"/>
      <c r="L3213" s="80"/>
      <c r="M3213" t="s">
        <v>393</v>
      </c>
      <c r="O3213" s="115"/>
      <c r="P3213" s="83">
        <v>44694</v>
      </c>
      <c r="Q3213" s="81"/>
    </row>
    <row r="3214" spans="1:17" x14ac:dyDescent="0.25">
      <c r="A3214" s="84" t="s">
        <v>64</v>
      </c>
      <c r="B3214" s="85" t="s">
        <v>11668</v>
      </c>
      <c r="C3214" s="85" t="s">
        <v>9</v>
      </c>
      <c r="D3214" s="85" t="s">
        <v>21</v>
      </c>
      <c r="E3214" s="96">
        <v>0</v>
      </c>
      <c r="F3214" s="85" t="s">
        <v>105</v>
      </c>
      <c r="G3214" s="86" t="s">
        <v>16916</v>
      </c>
      <c r="K3214" s="84" t="s">
        <v>97</v>
      </c>
      <c r="L3214" s="85" t="s">
        <v>98</v>
      </c>
      <c r="M3214" s="85" t="s">
        <v>99</v>
      </c>
      <c r="N3214" s="85" t="s">
        <v>100</v>
      </c>
      <c r="O3214" s="85" t="s">
        <v>101</v>
      </c>
      <c r="P3214" s="85" t="s">
        <v>102</v>
      </c>
      <c r="Q3214" s="86" t="s">
        <v>103</v>
      </c>
    </row>
    <row r="3215" spans="1:17" x14ac:dyDescent="0.25">
      <c r="A3215" s="84" t="s">
        <v>66</v>
      </c>
      <c r="B3215" s="85" t="s">
        <v>6821</v>
      </c>
      <c r="C3215" s="85" t="s">
        <v>20</v>
      </c>
      <c r="D3215" s="85" t="s">
        <v>21</v>
      </c>
      <c r="E3215" s="96">
        <v>0</v>
      </c>
      <c r="F3215" s="85" t="s">
        <v>105</v>
      </c>
      <c r="G3215" s="86" t="s">
        <v>16732</v>
      </c>
      <c r="K3215" s="84" t="s">
        <v>2</v>
      </c>
      <c r="L3215" s="85" t="s">
        <v>17058</v>
      </c>
      <c r="M3215" s="85" t="s">
        <v>13</v>
      </c>
      <c r="N3215" s="85" t="s">
        <v>385</v>
      </c>
      <c r="O3215" s="96">
        <v>125</v>
      </c>
      <c r="P3215" s="85" t="s">
        <v>105</v>
      </c>
      <c r="Q3215" s="86" t="s">
        <v>17059</v>
      </c>
    </row>
    <row r="3216" spans="1:17" x14ac:dyDescent="0.25">
      <c r="A3216" s="84" t="s">
        <v>67</v>
      </c>
      <c r="B3216" s="85" t="s">
        <v>17016</v>
      </c>
      <c r="C3216" s="85" t="s">
        <v>5</v>
      </c>
      <c r="D3216" s="85" t="s">
        <v>21</v>
      </c>
      <c r="E3216" s="96">
        <v>0</v>
      </c>
      <c r="F3216" s="85" t="s">
        <v>105</v>
      </c>
      <c r="G3216" s="86" t="s">
        <v>16868</v>
      </c>
      <c r="K3216" s="84" t="s">
        <v>6</v>
      </c>
      <c r="L3216" s="85" t="s">
        <v>17060</v>
      </c>
      <c r="M3216" s="85" t="s">
        <v>13</v>
      </c>
      <c r="N3216" s="85" t="s">
        <v>20</v>
      </c>
      <c r="O3216" s="96">
        <v>125</v>
      </c>
      <c r="P3216" s="85" t="s">
        <v>105</v>
      </c>
      <c r="Q3216" s="86" t="s">
        <v>17061</v>
      </c>
    </row>
    <row r="3217" spans="1:17" x14ac:dyDescent="0.25">
      <c r="A3217" s="84" t="s">
        <v>121</v>
      </c>
      <c r="B3217" s="85" t="s">
        <v>17017</v>
      </c>
      <c r="C3217" s="85" t="s">
        <v>20</v>
      </c>
      <c r="D3217" s="85" t="s">
        <v>21</v>
      </c>
      <c r="E3217" s="96">
        <v>0</v>
      </c>
      <c r="F3217" s="85" t="s">
        <v>105</v>
      </c>
      <c r="G3217" s="86" t="s">
        <v>16879</v>
      </c>
      <c r="K3217" s="84" t="s">
        <v>32</v>
      </c>
      <c r="L3217" s="85" t="s">
        <v>17062</v>
      </c>
      <c r="M3217" s="85" t="s">
        <v>17</v>
      </c>
      <c r="N3217" s="85" t="s">
        <v>20</v>
      </c>
      <c r="O3217" s="96">
        <v>80</v>
      </c>
      <c r="P3217" s="85" t="s">
        <v>392</v>
      </c>
      <c r="Q3217" s="86" t="s">
        <v>17063</v>
      </c>
    </row>
    <row r="3218" spans="1:17" x14ac:dyDescent="0.25">
      <c r="A3218" s="84" t="s">
        <v>122</v>
      </c>
      <c r="B3218" s="85" t="s">
        <v>16991</v>
      </c>
      <c r="C3218" s="85" t="s">
        <v>9</v>
      </c>
      <c r="D3218" s="85" t="s">
        <v>21</v>
      </c>
      <c r="E3218" s="96">
        <v>0</v>
      </c>
      <c r="F3218" s="85" t="s">
        <v>105</v>
      </c>
      <c r="G3218" s="86" t="s">
        <v>16884</v>
      </c>
      <c r="K3218" s="84" t="s">
        <v>48</v>
      </c>
      <c r="L3218" s="85" t="s">
        <v>17064</v>
      </c>
      <c r="M3218" s="85" t="s">
        <v>890</v>
      </c>
      <c r="N3218" s="85" t="s">
        <v>155</v>
      </c>
      <c r="O3218" s="96">
        <v>110</v>
      </c>
      <c r="P3218" s="85" t="s">
        <v>105</v>
      </c>
      <c r="Q3218" s="86" t="s">
        <v>17065</v>
      </c>
    </row>
    <row r="3219" spans="1:17" x14ac:dyDescent="0.25">
      <c r="A3219" s="84" t="s">
        <v>123</v>
      </c>
      <c r="B3219" s="85" t="s">
        <v>14344</v>
      </c>
      <c r="C3219" s="85" t="s">
        <v>9</v>
      </c>
      <c r="D3219" s="85" t="s">
        <v>21</v>
      </c>
      <c r="E3219" s="96">
        <v>0</v>
      </c>
      <c r="F3219" s="85" t="s">
        <v>105</v>
      </c>
      <c r="G3219" s="86" t="s">
        <v>16785</v>
      </c>
      <c r="K3219" s="84" t="s">
        <v>49</v>
      </c>
      <c r="L3219" s="85" t="s">
        <v>17066</v>
      </c>
      <c r="M3219" s="85" t="s">
        <v>890</v>
      </c>
      <c r="N3219" s="85" t="s">
        <v>155</v>
      </c>
      <c r="O3219" s="96">
        <v>110</v>
      </c>
      <c r="P3219" s="85" t="s">
        <v>105</v>
      </c>
      <c r="Q3219" s="86" t="s">
        <v>17067</v>
      </c>
    </row>
    <row r="3220" spans="1:17" x14ac:dyDescent="0.25">
      <c r="A3220" s="84" t="s">
        <v>124</v>
      </c>
      <c r="B3220" s="85" t="s">
        <v>7164</v>
      </c>
      <c r="C3220" s="85" t="s">
        <v>20</v>
      </c>
      <c r="D3220" s="85" t="s">
        <v>22</v>
      </c>
      <c r="E3220" s="96">
        <v>0</v>
      </c>
      <c r="F3220" s="85" t="s">
        <v>381</v>
      </c>
      <c r="G3220" s="86" t="s">
        <v>17018</v>
      </c>
      <c r="K3220" s="84" t="s">
        <v>50</v>
      </c>
      <c r="L3220" s="85" t="s">
        <v>3741</v>
      </c>
      <c r="M3220" s="85" t="s">
        <v>890</v>
      </c>
      <c r="N3220" s="85" t="s">
        <v>155</v>
      </c>
      <c r="O3220" s="96">
        <v>110</v>
      </c>
      <c r="P3220" s="85" t="s">
        <v>105</v>
      </c>
      <c r="Q3220" s="86" t="s">
        <v>17068</v>
      </c>
    </row>
    <row r="3221" spans="1:17" x14ac:dyDescent="0.25">
      <c r="A3221" s="84" t="s">
        <v>125</v>
      </c>
      <c r="B3221" s="85">
        <v>1166067</v>
      </c>
      <c r="C3221" s="85" t="s">
        <v>5</v>
      </c>
      <c r="D3221" s="85" t="s">
        <v>21</v>
      </c>
      <c r="E3221" s="96">
        <v>0</v>
      </c>
      <c r="F3221" s="85" t="s">
        <v>9529</v>
      </c>
      <c r="G3221" s="86" t="s">
        <v>17019</v>
      </c>
      <c r="K3221" s="84" t="s">
        <v>51</v>
      </c>
      <c r="L3221" s="85" t="s">
        <v>13455</v>
      </c>
      <c r="M3221" s="85" t="s">
        <v>21</v>
      </c>
      <c r="N3221" s="85" t="s">
        <v>9</v>
      </c>
      <c r="O3221" s="96">
        <v>85</v>
      </c>
      <c r="P3221" s="85" t="s">
        <v>105</v>
      </c>
      <c r="Q3221" s="86" t="s">
        <v>17069</v>
      </c>
    </row>
    <row r="3222" spans="1:17" x14ac:dyDescent="0.25">
      <c r="A3222" s="84" t="s">
        <v>126</v>
      </c>
      <c r="B3222" s="85">
        <v>1166068</v>
      </c>
      <c r="C3222" s="85" t="s">
        <v>5</v>
      </c>
      <c r="D3222" s="85" t="s">
        <v>21</v>
      </c>
      <c r="E3222" s="96">
        <v>0</v>
      </c>
      <c r="F3222" s="85" t="s">
        <v>9529</v>
      </c>
      <c r="G3222" s="86" t="s">
        <v>17020</v>
      </c>
      <c r="K3222" s="84" t="s">
        <v>52</v>
      </c>
      <c r="L3222" s="85" t="s">
        <v>14851</v>
      </c>
      <c r="M3222" s="85" t="s">
        <v>21</v>
      </c>
      <c r="N3222" s="85" t="s">
        <v>9</v>
      </c>
      <c r="O3222" s="96">
        <v>85</v>
      </c>
      <c r="P3222" s="85" t="s">
        <v>105</v>
      </c>
      <c r="Q3222" s="86" t="s">
        <v>17070</v>
      </c>
    </row>
    <row r="3223" spans="1:17" x14ac:dyDescent="0.25">
      <c r="A3223" s="84" t="s">
        <v>127</v>
      </c>
      <c r="B3223" s="85">
        <v>1166069</v>
      </c>
      <c r="C3223" s="85" t="s">
        <v>5</v>
      </c>
      <c r="D3223" s="85" t="s">
        <v>21</v>
      </c>
      <c r="E3223" s="96">
        <v>0</v>
      </c>
      <c r="F3223" s="85" t="s">
        <v>9529</v>
      </c>
      <c r="G3223" s="86" t="s">
        <v>17021</v>
      </c>
      <c r="K3223" s="84" t="s">
        <v>53</v>
      </c>
      <c r="L3223" s="85" t="s">
        <v>17071</v>
      </c>
      <c r="M3223" s="85" t="s">
        <v>21</v>
      </c>
      <c r="N3223" s="85" t="s">
        <v>9</v>
      </c>
      <c r="O3223" s="96">
        <v>55</v>
      </c>
      <c r="P3223" s="85" t="s">
        <v>392</v>
      </c>
      <c r="Q3223" s="86" t="s">
        <v>17072</v>
      </c>
    </row>
    <row r="3224" spans="1:17" x14ac:dyDescent="0.25">
      <c r="A3224" s="84" t="s">
        <v>128</v>
      </c>
      <c r="B3224" s="85" t="s">
        <v>16901</v>
      </c>
      <c r="C3224" s="85" t="s">
        <v>9</v>
      </c>
      <c r="D3224" s="85" t="s">
        <v>21</v>
      </c>
      <c r="E3224" s="96">
        <v>0</v>
      </c>
      <c r="F3224" s="85" t="s">
        <v>4484</v>
      </c>
      <c r="G3224" s="86" t="s">
        <v>17022</v>
      </c>
      <c r="K3224" s="84" t="s">
        <v>54</v>
      </c>
      <c r="L3224" s="85" t="s">
        <v>17073</v>
      </c>
      <c r="M3224" s="85" t="s">
        <v>21</v>
      </c>
      <c r="N3224" s="85" t="s">
        <v>20</v>
      </c>
      <c r="O3224" s="96">
        <v>55</v>
      </c>
      <c r="P3224" s="85" t="s">
        <v>392</v>
      </c>
      <c r="Q3224" s="86" t="s">
        <v>17074</v>
      </c>
    </row>
    <row r="3225" spans="1:17" x14ac:dyDescent="0.25">
      <c r="A3225" s="84" t="s">
        <v>129</v>
      </c>
      <c r="B3225" s="85" t="s">
        <v>1830</v>
      </c>
      <c r="C3225" s="85" t="s">
        <v>9</v>
      </c>
      <c r="D3225" s="85" t="s">
        <v>21</v>
      </c>
      <c r="E3225" s="96">
        <v>0</v>
      </c>
      <c r="F3225" s="85" t="s">
        <v>4484</v>
      </c>
      <c r="G3225" s="86" t="s">
        <v>17023</v>
      </c>
      <c r="K3225" s="84" t="s">
        <v>55</v>
      </c>
      <c r="L3225" s="85" t="s">
        <v>17075</v>
      </c>
      <c r="M3225" s="85" t="s">
        <v>21</v>
      </c>
      <c r="N3225" s="85" t="s">
        <v>385</v>
      </c>
      <c r="O3225" s="96">
        <v>55</v>
      </c>
      <c r="P3225" s="85" t="s">
        <v>392</v>
      </c>
      <c r="Q3225" s="86" t="s">
        <v>17076</v>
      </c>
    </row>
    <row r="3226" spans="1:17" x14ac:dyDescent="0.25">
      <c r="A3226" s="251"/>
      <c r="B3226" s="218"/>
      <c r="C3226" s="117"/>
      <c r="D3226" s="88" t="s">
        <v>104</v>
      </c>
      <c r="E3226" s="250">
        <f>SUM(E3196:E3225)</f>
        <v>1275</v>
      </c>
      <c r="G3226" s="81"/>
      <c r="K3226" s="84" t="s">
        <v>56</v>
      </c>
      <c r="L3226" s="85" t="s">
        <v>17077</v>
      </c>
      <c r="M3226" s="85" t="s">
        <v>21</v>
      </c>
      <c r="N3226" s="85" t="s">
        <v>20</v>
      </c>
      <c r="O3226" s="96">
        <v>85</v>
      </c>
      <c r="P3226" s="85" t="s">
        <v>105</v>
      </c>
      <c r="Q3226" s="86" t="s">
        <v>17078</v>
      </c>
    </row>
    <row r="3227" spans="1:17" x14ac:dyDescent="0.25">
      <c r="A3227" s="251"/>
      <c r="B3227" s="117"/>
      <c r="C3227" s="117"/>
      <c r="D3227" s="311"/>
      <c r="E3227" s="312"/>
      <c r="G3227" s="81"/>
      <c r="K3227" s="84" t="s">
        <v>57</v>
      </c>
      <c r="L3227" s="85" t="s">
        <v>914</v>
      </c>
      <c r="M3227" s="85" t="s">
        <v>13</v>
      </c>
      <c r="N3227" s="85" t="s">
        <v>20</v>
      </c>
      <c r="O3227" s="96">
        <v>0</v>
      </c>
      <c r="P3227" s="85" t="s">
        <v>105</v>
      </c>
      <c r="Q3227" s="86" t="s">
        <v>14376</v>
      </c>
    </row>
    <row r="3228" spans="1:17" ht="18.75" x14ac:dyDescent="0.3">
      <c r="A3228" s="79"/>
      <c r="B3228" s="80"/>
      <c r="C3228" t="s">
        <v>393</v>
      </c>
      <c r="E3228" s="115"/>
      <c r="F3228" s="83">
        <v>44692</v>
      </c>
      <c r="G3228" s="81"/>
      <c r="K3228" s="84" t="s">
        <v>58</v>
      </c>
      <c r="L3228" s="85" t="s">
        <v>12567</v>
      </c>
      <c r="M3228" s="85" t="s">
        <v>21</v>
      </c>
      <c r="N3228" s="85" t="s">
        <v>9</v>
      </c>
      <c r="O3228" s="96">
        <v>0</v>
      </c>
      <c r="P3228" s="85" t="s">
        <v>105</v>
      </c>
      <c r="Q3228" s="86" t="s">
        <v>15007</v>
      </c>
    </row>
    <row r="3229" spans="1:17" x14ac:dyDescent="0.25">
      <c r="A3229" s="84" t="s">
        <v>97</v>
      </c>
      <c r="B3229" s="85" t="s">
        <v>98</v>
      </c>
      <c r="C3229" s="85" t="s">
        <v>99</v>
      </c>
      <c r="D3229" s="85" t="s">
        <v>100</v>
      </c>
      <c r="E3229" s="85" t="s">
        <v>101</v>
      </c>
      <c r="F3229" s="85" t="s">
        <v>102</v>
      </c>
      <c r="G3229" s="86" t="s">
        <v>103</v>
      </c>
      <c r="K3229" s="84" t="s">
        <v>59</v>
      </c>
      <c r="L3229" s="85" t="s">
        <v>15906</v>
      </c>
      <c r="M3229" s="85" t="s">
        <v>21</v>
      </c>
      <c r="N3229" s="85" t="s">
        <v>20</v>
      </c>
      <c r="O3229" s="96">
        <v>0</v>
      </c>
      <c r="P3229" s="85" t="s">
        <v>105</v>
      </c>
      <c r="Q3229" s="86" t="s">
        <v>15907</v>
      </c>
    </row>
    <row r="3230" spans="1:17" x14ac:dyDescent="0.25">
      <c r="A3230" s="84" t="s">
        <v>2</v>
      </c>
      <c r="B3230" s="85" t="s">
        <v>8977</v>
      </c>
      <c r="C3230" s="85" t="s">
        <v>13</v>
      </c>
      <c r="D3230" s="85" t="s">
        <v>20</v>
      </c>
      <c r="E3230" s="96">
        <v>125</v>
      </c>
      <c r="F3230" s="85" t="s">
        <v>105</v>
      </c>
      <c r="G3230" s="86" t="s">
        <v>17024</v>
      </c>
      <c r="K3230" s="84" t="s">
        <v>60</v>
      </c>
      <c r="L3230" s="85" t="s">
        <v>324</v>
      </c>
      <c r="M3230" s="85" t="s">
        <v>21</v>
      </c>
      <c r="N3230" s="85" t="s">
        <v>9</v>
      </c>
      <c r="O3230" s="96">
        <v>0</v>
      </c>
      <c r="P3230" s="85" t="s">
        <v>105</v>
      </c>
      <c r="Q3230" s="86" t="s">
        <v>16839</v>
      </c>
    </row>
    <row r="3231" spans="1:17" x14ac:dyDescent="0.25">
      <c r="A3231" s="84" t="s">
        <v>6</v>
      </c>
      <c r="B3231" s="85" t="s">
        <v>9227</v>
      </c>
      <c r="C3231" s="85" t="s">
        <v>13</v>
      </c>
      <c r="D3231" s="85" t="s">
        <v>155</v>
      </c>
      <c r="E3231" s="96">
        <v>130</v>
      </c>
      <c r="F3231" s="85" t="s">
        <v>105</v>
      </c>
      <c r="G3231" s="86" t="s">
        <v>17025</v>
      </c>
      <c r="K3231" s="84" t="s">
        <v>61</v>
      </c>
      <c r="L3231" s="85" t="s">
        <v>3099</v>
      </c>
      <c r="M3231" s="85" t="s">
        <v>21</v>
      </c>
      <c r="N3231" s="85" t="s">
        <v>5</v>
      </c>
      <c r="O3231" s="96">
        <v>0</v>
      </c>
      <c r="P3231" s="85" t="s">
        <v>105</v>
      </c>
      <c r="Q3231" s="86" t="s">
        <v>16856</v>
      </c>
    </row>
    <row r="3232" spans="1:17" x14ac:dyDescent="0.25">
      <c r="A3232" s="84" t="s">
        <v>32</v>
      </c>
      <c r="B3232" s="85" t="s">
        <v>17026</v>
      </c>
      <c r="C3232" s="85" t="s">
        <v>21</v>
      </c>
      <c r="D3232" s="85" t="s">
        <v>9</v>
      </c>
      <c r="E3232" s="96">
        <v>55</v>
      </c>
      <c r="F3232" s="85" t="s">
        <v>392</v>
      </c>
      <c r="G3232" s="86" t="s">
        <v>17027</v>
      </c>
      <c r="K3232" s="84" t="s">
        <v>62</v>
      </c>
      <c r="L3232" s="85" t="s">
        <v>17079</v>
      </c>
      <c r="M3232" s="85" t="s">
        <v>21</v>
      </c>
      <c r="N3232" s="85" t="s">
        <v>9</v>
      </c>
      <c r="O3232" s="96">
        <v>0</v>
      </c>
      <c r="P3232" s="85" t="s">
        <v>105</v>
      </c>
      <c r="Q3232" s="86" t="s">
        <v>16926</v>
      </c>
    </row>
    <row r="3233" spans="1:17" x14ac:dyDescent="0.25">
      <c r="A3233" s="84" t="s">
        <v>48</v>
      </c>
      <c r="B3233" s="85" t="s">
        <v>17028</v>
      </c>
      <c r="C3233" s="85" t="s">
        <v>21</v>
      </c>
      <c r="D3233" s="85" t="s">
        <v>9</v>
      </c>
      <c r="E3233" s="96">
        <v>55</v>
      </c>
      <c r="F3233" s="85" t="s">
        <v>392</v>
      </c>
      <c r="G3233" s="86" t="s">
        <v>17029</v>
      </c>
      <c r="K3233" s="84" t="s">
        <v>64</v>
      </c>
      <c r="L3233" s="85" t="s">
        <v>14702</v>
      </c>
      <c r="M3233" s="85" t="s">
        <v>13</v>
      </c>
      <c r="N3233" s="85" t="s">
        <v>20</v>
      </c>
      <c r="O3233" s="96">
        <v>0</v>
      </c>
      <c r="P3233" s="85" t="s">
        <v>254</v>
      </c>
      <c r="Q3233" s="86" t="s">
        <v>14703</v>
      </c>
    </row>
    <row r="3234" spans="1:17" x14ac:dyDescent="0.25">
      <c r="A3234" s="84" t="s">
        <v>49</v>
      </c>
      <c r="B3234" s="85" t="s">
        <v>17030</v>
      </c>
      <c r="C3234" s="85" t="s">
        <v>21</v>
      </c>
      <c r="D3234" s="85" t="s">
        <v>20</v>
      </c>
      <c r="E3234" s="96">
        <v>85</v>
      </c>
      <c r="F3234" s="85" t="s">
        <v>105</v>
      </c>
      <c r="G3234" s="86" t="s">
        <v>17031</v>
      </c>
      <c r="K3234" s="84" t="s">
        <v>66</v>
      </c>
      <c r="L3234" s="85" t="s">
        <v>14593</v>
      </c>
      <c r="M3234" s="85" t="s">
        <v>13</v>
      </c>
      <c r="N3234" s="85" t="s">
        <v>20</v>
      </c>
      <c r="O3234" s="96">
        <v>0</v>
      </c>
      <c r="P3234" s="85" t="s">
        <v>254</v>
      </c>
      <c r="Q3234" s="86" t="s">
        <v>14706</v>
      </c>
    </row>
    <row r="3235" spans="1:17" x14ac:dyDescent="0.25">
      <c r="A3235" s="84" t="s">
        <v>50</v>
      </c>
      <c r="B3235" s="85" t="s">
        <v>17032</v>
      </c>
      <c r="C3235" s="85" t="s">
        <v>21</v>
      </c>
      <c r="D3235" s="85" t="s">
        <v>20</v>
      </c>
      <c r="E3235" s="96">
        <v>85</v>
      </c>
      <c r="F3235" s="85" t="s">
        <v>105</v>
      </c>
      <c r="G3235" s="86" t="s">
        <v>17033</v>
      </c>
      <c r="K3235" s="84" t="s">
        <v>67</v>
      </c>
      <c r="L3235" s="85" t="s">
        <v>5298</v>
      </c>
      <c r="M3235" s="85" t="s">
        <v>13</v>
      </c>
      <c r="N3235" s="85" t="s">
        <v>20</v>
      </c>
      <c r="O3235" s="96">
        <v>0</v>
      </c>
      <c r="P3235" s="85" t="s">
        <v>254</v>
      </c>
      <c r="Q3235" s="86" t="s">
        <v>15588</v>
      </c>
    </row>
    <row r="3236" spans="1:17" x14ac:dyDescent="0.25">
      <c r="A3236" s="84" t="s">
        <v>51</v>
      </c>
      <c r="B3236" s="85" t="s">
        <v>12601</v>
      </c>
      <c r="C3236" s="85" t="s">
        <v>21</v>
      </c>
      <c r="D3236" s="85" t="s">
        <v>20</v>
      </c>
      <c r="E3236" s="96">
        <v>85</v>
      </c>
      <c r="F3236" s="85" t="s">
        <v>105</v>
      </c>
      <c r="G3236" s="86" t="s">
        <v>17034</v>
      </c>
      <c r="N3236" s="255" t="s">
        <v>104</v>
      </c>
      <c r="O3236" s="256">
        <f>SUM(O3215:O3235)</f>
        <v>1080</v>
      </c>
      <c r="Q3236" s="81"/>
    </row>
    <row r="3237" spans="1:17" x14ac:dyDescent="0.25">
      <c r="A3237" s="84" t="s">
        <v>52</v>
      </c>
      <c r="B3237" s="85" t="s">
        <v>17036</v>
      </c>
      <c r="C3237" s="85" t="s">
        <v>21</v>
      </c>
      <c r="D3237" s="85" t="s">
        <v>9</v>
      </c>
      <c r="E3237" s="96">
        <v>55</v>
      </c>
      <c r="F3237" s="85" t="s">
        <v>392</v>
      </c>
      <c r="G3237" s="86" t="s">
        <v>17035</v>
      </c>
      <c r="M3237" s="90"/>
    </row>
    <row r="3238" spans="1:17" x14ac:dyDescent="0.25">
      <c r="A3238" s="84" t="s">
        <v>53</v>
      </c>
      <c r="B3238" s="85" t="s">
        <v>16218</v>
      </c>
      <c r="C3238" s="85" t="s">
        <v>21</v>
      </c>
      <c r="D3238" s="85" t="s">
        <v>9</v>
      </c>
      <c r="E3238" s="96">
        <v>55</v>
      </c>
      <c r="F3238" s="85" t="s">
        <v>392</v>
      </c>
      <c r="G3238" s="86" t="s">
        <v>17037</v>
      </c>
      <c r="M3238" t="s">
        <v>104</v>
      </c>
      <c r="N3238" s="205">
        <f>SUM(O3211+O3236)</f>
        <v>1840</v>
      </c>
      <c r="O3238" s="273">
        <f>SUM(N3238*1.95583)</f>
        <v>3598.7271999999998</v>
      </c>
    </row>
    <row r="3239" spans="1:17" x14ac:dyDescent="0.25">
      <c r="A3239" s="84" t="s">
        <v>54</v>
      </c>
      <c r="B3239" s="85" t="s">
        <v>17038</v>
      </c>
      <c r="C3239" s="85" t="s">
        <v>13</v>
      </c>
      <c r="D3239" s="85" t="s">
        <v>9</v>
      </c>
      <c r="E3239" s="96">
        <v>0</v>
      </c>
      <c r="F3239" s="85" t="s">
        <v>105</v>
      </c>
      <c r="G3239" s="86" t="s">
        <v>16566</v>
      </c>
      <c r="N3239" s="205"/>
      <c r="O3239" s="273"/>
    </row>
    <row r="3240" spans="1:17" x14ac:dyDescent="0.25">
      <c r="D3240" s="255" t="s">
        <v>104</v>
      </c>
      <c r="E3240" s="256">
        <f>SUM(E3230:E3239)</f>
        <v>730</v>
      </c>
      <c r="G3240" s="81"/>
      <c r="O3240" s="91"/>
      <c r="Q3240" s="81"/>
    </row>
    <row r="3241" spans="1:17" ht="15.75" x14ac:dyDescent="0.25">
      <c r="C3241" s="90"/>
      <c r="L3241" s="116" t="s">
        <v>17081</v>
      </c>
      <c r="M3241" s="116" t="s">
        <v>16921</v>
      </c>
      <c r="O3241" s="91"/>
      <c r="P3241" s="81"/>
      <c r="Q3241" s="81"/>
    </row>
    <row r="3242" spans="1:17" x14ac:dyDescent="0.25">
      <c r="C3242" t="s">
        <v>104</v>
      </c>
      <c r="D3242" s="205">
        <f>SUM(E3226+E3240)</f>
        <v>2005</v>
      </c>
      <c r="E3242" s="273">
        <f>SUM(D3242*1.95583)</f>
        <v>3921.4391499999997</v>
      </c>
      <c r="K3242" s="79"/>
      <c r="L3242" s="92">
        <v>44697</v>
      </c>
      <c r="P3242" t="s">
        <v>5758</v>
      </c>
      <c r="Q3242" s="81"/>
    </row>
    <row r="3243" spans="1:17" x14ac:dyDescent="0.25">
      <c r="D3243" s="205"/>
      <c r="E3243" s="273"/>
      <c r="K3243" s="84" t="s">
        <v>97</v>
      </c>
      <c r="L3243" s="93" t="s">
        <v>106</v>
      </c>
      <c r="M3243" s="93" t="s">
        <v>107</v>
      </c>
    </row>
    <row r="3244" spans="1:17" x14ac:dyDescent="0.25">
      <c r="E3244" s="91"/>
      <c r="G3244" s="81"/>
      <c r="K3244" s="84">
        <v>1</v>
      </c>
      <c r="L3244" s="85" t="s">
        <v>108</v>
      </c>
      <c r="M3244" s="96">
        <v>13</v>
      </c>
      <c r="Q3244" s="81"/>
    </row>
    <row r="3245" spans="1:17" ht="15.75" x14ac:dyDescent="0.25">
      <c r="B3245" s="116" t="s">
        <v>17040</v>
      </c>
      <c r="C3245" s="116" t="s">
        <v>14642</v>
      </c>
      <c r="E3245" s="91"/>
      <c r="F3245" s="81"/>
      <c r="G3245" s="81"/>
      <c r="K3245" s="84" t="s">
        <v>6</v>
      </c>
      <c r="L3245" s="85" t="s">
        <v>109</v>
      </c>
      <c r="M3245" s="96">
        <v>0</v>
      </c>
      <c r="O3245" t="s">
        <v>12375</v>
      </c>
      <c r="Q3245" s="81"/>
    </row>
    <row r="3246" spans="1:17" x14ac:dyDescent="0.25">
      <c r="A3246" s="79"/>
      <c r="B3246" s="92">
        <v>44693</v>
      </c>
      <c r="F3246" t="s">
        <v>5758</v>
      </c>
      <c r="G3246" s="81"/>
      <c r="K3246" s="84">
        <v>3</v>
      </c>
      <c r="L3246" s="85" t="s">
        <v>110</v>
      </c>
      <c r="M3246" s="96">
        <v>0</v>
      </c>
      <c r="P3246" t="s">
        <v>12376</v>
      </c>
      <c r="Q3246" s="81"/>
    </row>
    <row r="3247" spans="1:17" x14ac:dyDescent="0.25">
      <c r="A3247" s="84" t="s">
        <v>97</v>
      </c>
      <c r="B3247" s="93" t="s">
        <v>106</v>
      </c>
      <c r="C3247" s="93" t="s">
        <v>107</v>
      </c>
      <c r="K3247" s="84">
        <v>4</v>
      </c>
      <c r="L3247" s="94" t="s">
        <v>111</v>
      </c>
      <c r="M3247" s="96">
        <v>32</v>
      </c>
      <c r="Q3247" s="81"/>
    </row>
    <row r="3248" spans="1:17" x14ac:dyDescent="0.25">
      <c r="A3248" s="84">
        <v>1</v>
      </c>
      <c r="B3248" s="85" t="s">
        <v>108</v>
      </c>
      <c r="C3248" s="96">
        <v>13</v>
      </c>
      <c r="G3248" s="81"/>
      <c r="K3248" s="79"/>
      <c r="L3248" s="95" t="s">
        <v>104</v>
      </c>
      <c r="M3248" s="96">
        <f>SUM(M3244:M3247)</f>
        <v>45</v>
      </c>
      <c r="Q3248" s="81"/>
    </row>
    <row r="3249" spans="1:17" x14ac:dyDescent="0.25">
      <c r="A3249" s="84" t="s">
        <v>6</v>
      </c>
      <c r="B3249" s="85" t="s">
        <v>109</v>
      </c>
      <c r="C3249" s="96">
        <v>0</v>
      </c>
      <c r="E3249" t="s">
        <v>12375</v>
      </c>
      <c r="G3249" s="81"/>
      <c r="K3249" s="79"/>
      <c r="L3249" s="290"/>
      <c r="M3249" s="252"/>
      <c r="Q3249" s="81"/>
    </row>
    <row r="3250" spans="1:17" x14ac:dyDescent="0.25">
      <c r="A3250" s="84">
        <v>3</v>
      </c>
      <c r="B3250" s="85" t="s">
        <v>110</v>
      </c>
      <c r="C3250" s="96">
        <v>0</v>
      </c>
      <c r="F3250" t="s">
        <v>12376</v>
      </c>
      <c r="G3250" s="81"/>
      <c r="K3250" s="79"/>
      <c r="L3250" s="290"/>
      <c r="M3250" s="252"/>
      <c r="N3250" s="117"/>
      <c r="O3250" s="117"/>
      <c r="P3250" s="117"/>
      <c r="Q3250" s="276"/>
    </row>
    <row r="3251" spans="1:17" x14ac:dyDescent="0.25">
      <c r="A3251" s="84">
        <v>4</v>
      </c>
      <c r="B3251" s="94" t="s">
        <v>111</v>
      </c>
      <c r="C3251" s="96">
        <v>35</v>
      </c>
      <c r="G3251" s="81"/>
      <c r="K3251" s="79"/>
      <c r="M3251" s="85" t="s">
        <v>2354</v>
      </c>
      <c r="N3251" s="96">
        <v>0</v>
      </c>
      <c r="O3251" s="85"/>
      <c r="Q3251" s="81"/>
    </row>
    <row r="3252" spans="1:17" x14ac:dyDescent="0.25">
      <c r="A3252" s="79"/>
      <c r="B3252" s="95" t="s">
        <v>104</v>
      </c>
      <c r="C3252" s="96">
        <f>SUM(C3248:C3251)</f>
        <v>48</v>
      </c>
      <c r="G3252" s="81"/>
      <c r="K3252" s="79"/>
      <c r="M3252" s="85" t="s">
        <v>112</v>
      </c>
      <c r="N3252" s="96">
        <f>SUM(N3238)</f>
        <v>1840</v>
      </c>
      <c r="O3252" s="99">
        <f>SUM(N3252*1.95583)</f>
        <v>3598.7271999999998</v>
      </c>
      <c r="Q3252" s="81"/>
    </row>
    <row r="3253" spans="1:17" x14ac:dyDescent="0.25">
      <c r="A3253" s="79"/>
      <c r="B3253" s="290"/>
      <c r="C3253" s="252"/>
      <c r="G3253" s="81"/>
      <c r="K3253" s="79"/>
      <c r="M3253" s="85" t="s">
        <v>113</v>
      </c>
      <c r="N3253" s="96">
        <f>SUM(M3248)</f>
        <v>45</v>
      </c>
      <c r="O3253" s="85"/>
      <c r="Q3253" s="81"/>
    </row>
    <row r="3254" spans="1:17" x14ac:dyDescent="0.25">
      <c r="A3254" s="79"/>
      <c r="B3254" s="290"/>
      <c r="C3254" s="252"/>
      <c r="D3254" s="117"/>
      <c r="E3254" s="117"/>
      <c r="F3254" s="117"/>
      <c r="G3254" s="276"/>
      <c r="K3254" s="79"/>
      <c r="M3254" s="85" t="s">
        <v>114</v>
      </c>
      <c r="N3254" s="96">
        <f>SUM(N3251+N3252-N3253)</f>
        <v>1795</v>
      </c>
      <c r="O3254" s="85"/>
      <c r="Q3254" s="81" t="s">
        <v>5758</v>
      </c>
    </row>
    <row r="3255" spans="1:17" x14ac:dyDescent="0.25">
      <c r="A3255" s="79"/>
      <c r="C3255" s="85" t="s">
        <v>2354</v>
      </c>
      <c r="D3255" s="96">
        <v>-10</v>
      </c>
      <c r="E3255" s="85" t="s">
        <v>17039</v>
      </c>
      <c r="G3255" s="81"/>
      <c r="K3255" s="79"/>
      <c r="M3255" s="94" t="s">
        <v>2355</v>
      </c>
      <c r="N3255" s="96">
        <v>0</v>
      </c>
      <c r="O3255" s="85"/>
      <c r="Q3255" s="81"/>
    </row>
    <row r="3256" spans="1:17" x14ac:dyDescent="0.25">
      <c r="A3256" s="79"/>
      <c r="C3256" s="85" t="s">
        <v>112</v>
      </c>
      <c r="D3256" s="96">
        <f>SUM(D3242)</f>
        <v>2005</v>
      </c>
      <c r="E3256" s="99">
        <f>SUM(D3256*1.95583)</f>
        <v>3921.4391499999997</v>
      </c>
      <c r="G3256" s="81"/>
    </row>
    <row r="3257" spans="1:17" x14ac:dyDescent="0.25">
      <c r="A3257" s="79"/>
      <c r="C3257" s="85" t="s">
        <v>113</v>
      </c>
      <c r="D3257" s="96">
        <f>SUM(C3252)</f>
        <v>48</v>
      </c>
      <c r="E3257" s="85"/>
      <c r="G3257" s="81"/>
    </row>
    <row r="3258" spans="1:17" x14ac:dyDescent="0.25">
      <c r="A3258" s="79"/>
      <c r="C3258" s="85" t="s">
        <v>114</v>
      </c>
      <c r="D3258" s="96">
        <f>SUM(D3255+D3256-D3257)</f>
        <v>1947</v>
      </c>
      <c r="E3258" s="85"/>
      <c r="G3258" s="81" t="s">
        <v>5758</v>
      </c>
    </row>
    <row r="3259" spans="1:17" x14ac:dyDescent="0.25">
      <c r="A3259" s="79"/>
      <c r="C3259" s="94" t="s">
        <v>2355</v>
      </c>
      <c r="D3259" s="96">
        <v>0</v>
      </c>
      <c r="E3259" s="85"/>
      <c r="G3259" s="81"/>
    </row>
    <row r="3261" spans="1:17" x14ac:dyDescent="0.25">
      <c r="L3261" s="100">
        <v>2550</v>
      </c>
      <c r="Q3261" s="81"/>
    </row>
    <row r="3262" spans="1:17" x14ac:dyDescent="0.25">
      <c r="L3262" s="100">
        <v>200</v>
      </c>
      <c r="N3262" s="93" t="s">
        <v>118</v>
      </c>
      <c r="O3262" s="93" t="s">
        <v>119</v>
      </c>
      <c r="P3262" s="93" t="s">
        <v>120</v>
      </c>
    </row>
    <row r="3263" spans="1:17" x14ac:dyDescent="0.25">
      <c r="L3263" s="101">
        <f>SUM(L3262/L3261)</f>
        <v>7.8431372549019607E-2</v>
      </c>
      <c r="N3263" s="102">
        <f>SUM(L3263*O3252)</f>
        <v>282.25311372549015</v>
      </c>
      <c r="O3263" s="102">
        <f>SUM(N3263/1.17)</f>
        <v>241.24197754315398</v>
      </c>
      <c r="P3263" s="102">
        <f>SUM(N3263-O3263)</f>
        <v>41.011136182336173</v>
      </c>
    </row>
    <row r="3265" spans="1:17" x14ac:dyDescent="0.25">
      <c r="B3265" s="100">
        <v>2550</v>
      </c>
      <c r="G3265" s="81"/>
    </row>
    <row r="3266" spans="1:17" x14ac:dyDescent="0.25">
      <c r="B3266" s="100">
        <v>200</v>
      </c>
      <c r="D3266" s="93" t="s">
        <v>118</v>
      </c>
      <c r="E3266" s="93" t="s">
        <v>119</v>
      </c>
      <c r="F3266" s="93" t="s">
        <v>120</v>
      </c>
    </row>
    <row r="3267" spans="1:17" x14ac:dyDescent="0.25">
      <c r="B3267" s="101">
        <f>SUM(B3266/B3265)</f>
        <v>7.8431372549019607E-2</v>
      </c>
      <c r="D3267" s="102">
        <f>SUM(B3267*E3256)</f>
        <v>307.56385490196078</v>
      </c>
      <c r="E3267" s="102">
        <f>SUM(D3267/1.17)</f>
        <v>262.87508965979555</v>
      </c>
      <c r="F3267" s="102">
        <f>SUM(D3267-E3267)</f>
        <v>44.688765242165232</v>
      </c>
    </row>
    <row r="3274" spans="1:17" ht="18.75" x14ac:dyDescent="0.3">
      <c r="A3274" s="79"/>
      <c r="B3274" s="80" t="s">
        <v>17082</v>
      </c>
      <c r="G3274" s="81"/>
      <c r="K3274" s="79"/>
      <c r="L3274" s="80" t="s">
        <v>17202</v>
      </c>
      <c r="Q3274" s="81"/>
    </row>
    <row r="3275" spans="1:17" x14ac:dyDescent="0.25">
      <c r="A3275" s="79"/>
      <c r="B3275" t="s">
        <v>3883</v>
      </c>
      <c r="F3275" s="82" t="s">
        <v>95</v>
      </c>
      <c r="G3275" s="81"/>
      <c r="K3275" s="79"/>
      <c r="L3275" t="s">
        <v>3883</v>
      </c>
      <c r="P3275" s="82" t="s">
        <v>95</v>
      </c>
      <c r="Q3275" s="81"/>
    </row>
    <row r="3276" spans="1:17" ht="18.75" x14ac:dyDescent="0.3">
      <c r="A3276" s="251"/>
      <c r="B3276" s="274"/>
      <c r="C3276" s="117" t="s">
        <v>96</v>
      </c>
      <c r="D3276" s="117"/>
      <c r="E3276" s="117"/>
      <c r="F3276" s="275">
        <v>44693</v>
      </c>
      <c r="G3276" s="276"/>
      <c r="K3276" s="251"/>
      <c r="L3276" s="274"/>
      <c r="M3276" s="117" t="s">
        <v>96</v>
      </c>
      <c r="N3276" s="117"/>
      <c r="O3276" s="117"/>
      <c r="P3276" s="275">
        <v>44695</v>
      </c>
      <c r="Q3276" s="276"/>
    </row>
    <row r="3277" spans="1:17" x14ac:dyDescent="0.25">
      <c r="A3277" s="84" t="s">
        <v>97</v>
      </c>
      <c r="B3277" s="85" t="s">
        <v>98</v>
      </c>
      <c r="C3277" s="85" t="s">
        <v>99</v>
      </c>
      <c r="D3277" s="85" t="s">
        <v>100</v>
      </c>
      <c r="E3277" s="85" t="s">
        <v>101</v>
      </c>
      <c r="F3277" s="85" t="s">
        <v>102</v>
      </c>
      <c r="G3277" s="86" t="s">
        <v>103</v>
      </c>
      <c r="K3277" s="84" t="s">
        <v>97</v>
      </c>
      <c r="L3277" s="85" t="s">
        <v>98</v>
      </c>
      <c r="M3277" s="85" t="s">
        <v>99</v>
      </c>
      <c r="N3277" s="85" t="s">
        <v>100</v>
      </c>
      <c r="O3277" s="85" t="s">
        <v>101</v>
      </c>
      <c r="P3277" s="85" t="s">
        <v>102</v>
      </c>
      <c r="Q3277" s="86" t="s">
        <v>103</v>
      </c>
    </row>
    <row r="3278" spans="1:17" x14ac:dyDescent="0.25">
      <c r="A3278" s="84" t="s">
        <v>2</v>
      </c>
      <c r="B3278" s="85" t="s">
        <v>17084</v>
      </c>
      <c r="C3278" s="85" t="s">
        <v>9</v>
      </c>
      <c r="D3278" s="85" t="s">
        <v>890</v>
      </c>
      <c r="E3278" s="96">
        <v>75</v>
      </c>
      <c r="F3278" s="85" t="s">
        <v>392</v>
      </c>
      <c r="G3278" s="86" t="s">
        <v>17085</v>
      </c>
      <c r="K3278" s="84" t="s">
        <v>2</v>
      </c>
      <c r="L3278" s="85" t="s">
        <v>2486</v>
      </c>
      <c r="M3278" s="85" t="s">
        <v>12</v>
      </c>
      <c r="N3278" s="85" t="s">
        <v>890</v>
      </c>
      <c r="O3278" s="96">
        <v>105</v>
      </c>
      <c r="P3278" s="85" t="s">
        <v>105</v>
      </c>
      <c r="Q3278" s="86" t="s">
        <v>17134</v>
      </c>
    </row>
    <row r="3279" spans="1:17" x14ac:dyDescent="0.25">
      <c r="A3279" s="84" t="s">
        <v>6</v>
      </c>
      <c r="B3279" s="85" t="s">
        <v>10302</v>
      </c>
      <c r="C3279" s="85" t="s">
        <v>20</v>
      </c>
      <c r="D3279" s="85" t="s">
        <v>13</v>
      </c>
      <c r="E3279" s="96">
        <v>125</v>
      </c>
      <c r="F3279" s="85" t="s">
        <v>105</v>
      </c>
      <c r="G3279" s="86" t="s">
        <v>17086</v>
      </c>
      <c r="K3279" s="84" t="s">
        <v>6</v>
      </c>
      <c r="L3279" s="85" t="s">
        <v>13433</v>
      </c>
      <c r="M3279" s="85" t="s">
        <v>9</v>
      </c>
      <c r="N3279" s="85" t="s">
        <v>21</v>
      </c>
      <c r="O3279" s="96">
        <v>55</v>
      </c>
      <c r="P3279" s="85" t="s">
        <v>392</v>
      </c>
      <c r="Q3279" s="86" t="s">
        <v>17135</v>
      </c>
    </row>
    <row r="3280" spans="1:17" x14ac:dyDescent="0.25">
      <c r="A3280" s="84" t="s">
        <v>32</v>
      </c>
      <c r="B3280" s="85" t="s">
        <v>17087</v>
      </c>
      <c r="C3280" s="85" t="s">
        <v>20</v>
      </c>
      <c r="D3280" s="85" t="s">
        <v>13</v>
      </c>
      <c r="E3280" s="96">
        <v>85</v>
      </c>
      <c r="F3280" s="85" t="s">
        <v>392</v>
      </c>
      <c r="G3280" s="86" t="s">
        <v>17088</v>
      </c>
      <c r="K3280" s="84" t="s">
        <v>32</v>
      </c>
      <c r="L3280" s="85" t="s">
        <v>8800</v>
      </c>
      <c r="M3280" s="85" t="s">
        <v>20</v>
      </c>
      <c r="N3280" s="85" t="s">
        <v>13</v>
      </c>
      <c r="O3280" s="96">
        <v>85</v>
      </c>
      <c r="P3280" s="85" t="s">
        <v>392</v>
      </c>
      <c r="Q3280" s="86" t="s">
        <v>17136</v>
      </c>
    </row>
    <row r="3281" spans="1:17" x14ac:dyDescent="0.25">
      <c r="A3281" s="84" t="s">
        <v>48</v>
      </c>
      <c r="B3281" s="85" t="s">
        <v>2160</v>
      </c>
      <c r="C3281" s="85" t="s">
        <v>5</v>
      </c>
      <c r="D3281" s="85" t="s">
        <v>21</v>
      </c>
      <c r="E3281" s="96">
        <v>55</v>
      </c>
      <c r="F3281" s="85" t="s">
        <v>392</v>
      </c>
      <c r="G3281" s="86" t="s">
        <v>17089</v>
      </c>
      <c r="K3281" s="84" t="s">
        <v>48</v>
      </c>
      <c r="L3281" s="85" t="s">
        <v>12162</v>
      </c>
      <c r="M3281" s="85" t="s">
        <v>9</v>
      </c>
      <c r="N3281" s="85" t="s">
        <v>21</v>
      </c>
      <c r="O3281" s="96">
        <v>85</v>
      </c>
      <c r="P3281" s="85" t="s">
        <v>105</v>
      </c>
      <c r="Q3281" s="86" t="s">
        <v>17137</v>
      </c>
    </row>
    <row r="3282" spans="1:17" x14ac:dyDescent="0.25">
      <c r="A3282" s="84" t="s">
        <v>49</v>
      </c>
      <c r="B3282" s="85" t="s">
        <v>1478</v>
      </c>
      <c r="C3282" s="85" t="s">
        <v>5</v>
      </c>
      <c r="D3282" s="85" t="s">
        <v>21</v>
      </c>
      <c r="E3282" s="96">
        <v>28</v>
      </c>
      <c r="F3282" s="85" t="s">
        <v>392</v>
      </c>
      <c r="G3282" s="86" t="s">
        <v>17090</v>
      </c>
      <c r="K3282" s="84" t="s">
        <v>49</v>
      </c>
      <c r="L3282" s="85" t="s">
        <v>17138</v>
      </c>
      <c r="M3282" s="85" t="s">
        <v>20</v>
      </c>
      <c r="N3282" s="85" t="s">
        <v>13</v>
      </c>
      <c r="O3282" s="96">
        <v>85</v>
      </c>
      <c r="P3282" s="85" t="s">
        <v>392</v>
      </c>
      <c r="Q3282" s="86" t="s">
        <v>17139</v>
      </c>
    </row>
    <row r="3283" spans="1:17" x14ac:dyDescent="0.25">
      <c r="A3283" s="84" t="s">
        <v>50</v>
      </c>
      <c r="B3283" s="85" t="s">
        <v>17091</v>
      </c>
      <c r="C3283" s="85" t="s">
        <v>5</v>
      </c>
      <c r="D3283" s="85" t="s">
        <v>890</v>
      </c>
      <c r="E3283" s="96">
        <v>105</v>
      </c>
      <c r="F3283" s="85" t="s">
        <v>105</v>
      </c>
      <c r="G3283" s="86" t="s">
        <v>17092</v>
      </c>
      <c r="K3283" s="84" t="s">
        <v>50</v>
      </c>
      <c r="L3283" s="85" t="s">
        <v>12456</v>
      </c>
      <c r="M3283" s="85" t="s">
        <v>20</v>
      </c>
      <c r="N3283" s="85" t="s">
        <v>21</v>
      </c>
      <c r="O3283" s="96">
        <v>55</v>
      </c>
      <c r="P3283" s="85" t="s">
        <v>392</v>
      </c>
      <c r="Q3283" s="86" t="s">
        <v>17140</v>
      </c>
    </row>
    <row r="3284" spans="1:17" x14ac:dyDescent="0.25">
      <c r="A3284" s="84" t="s">
        <v>51</v>
      </c>
      <c r="B3284" s="85" t="s">
        <v>4180</v>
      </c>
      <c r="C3284" s="85" t="s">
        <v>155</v>
      </c>
      <c r="D3284" s="85" t="s">
        <v>22</v>
      </c>
      <c r="E3284" s="96">
        <v>0</v>
      </c>
      <c r="F3284" s="85" t="s">
        <v>105</v>
      </c>
      <c r="G3284" s="86" t="s">
        <v>16176</v>
      </c>
      <c r="K3284" s="84" t="s">
        <v>51</v>
      </c>
      <c r="L3284" s="85" t="s">
        <v>17141</v>
      </c>
      <c r="M3284" s="85" t="s">
        <v>20</v>
      </c>
      <c r="N3284" s="85" t="s">
        <v>21</v>
      </c>
      <c r="O3284" s="96">
        <v>85</v>
      </c>
      <c r="P3284" s="85" t="s">
        <v>105</v>
      </c>
      <c r="Q3284" s="86" t="s">
        <v>17142</v>
      </c>
    </row>
    <row r="3285" spans="1:17" x14ac:dyDescent="0.25">
      <c r="A3285" s="84" t="s">
        <v>52</v>
      </c>
      <c r="B3285" s="85" t="s">
        <v>598</v>
      </c>
      <c r="C3285" s="85" t="s">
        <v>5</v>
      </c>
      <c r="D3285" s="85" t="s">
        <v>21</v>
      </c>
      <c r="E3285" s="96">
        <v>0</v>
      </c>
      <c r="F3285" s="85" t="s">
        <v>105</v>
      </c>
      <c r="G3285" s="86" t="s">
        <v>16202</v>
      </c>
      <c r="K3285" s="84" t="s">
        <v>52</v>
      </c>
      <c r="L3285" s="85" t="s">
        <v>14409</v>
      </c>
      <c r="M3285" s="85" t="s">
        <v>9</v>
      </c>
      <c r="N3285" s="85" t="s">
        <v>21</v>
      </c>
      <c r="O3285" s="96">
        <v>0</v>
      </c>
      <c r="P3285" s="85" t="s">
        <v>105</v>
      </c>
      <c r="Q3285" s="86" t="s">
        <v>16616</v>
      </c>
    </row>
    <row r="3286" spans="1:17" x14ac:dyDescent="0.25">
      <c r="A3286" s="84" t="s">
        <v>53</v>
      </c>
      <c r="B3286" s="85" t="s">
        <v>8218</v>
      </c>
      <c r="C3286" s="85" t="s">
        <v>20</v>
      </c>
      <c r="D3286" s="85" t="s">
        <v>890</v>
      </c>
      <c r="E3286" s="96">
        <v>0</v>
      </c>
      <c r="F3286" s="85" t="s">
        <v>105</v>
      </c>
      <c r="G3286" s="86" t="s">
        <v>16661</v>
      </c>
      <c r="K3286" s="84" t="s">
        <v>53</v>
      </c>
      <c r="L3286" s="85" t="s">
        <v>15398</v>
      </c>
      <c r="M3286" s="85" t="s">
        <v>20</v>
      </c>
      <c r="N3286" s="85" t="s">
        <v>13</v>
      </c>
      <c r="O3286" s="96">
        <v>0</v>
      </c>
      <c r="P3286" s="85" t="s">
        <v>105</v>
      </c>
      <c r="Q3286" s="86" t="s">
        <v>15399</v>
      </c>
    </row>
    <row r="3287" spans="1:17" x14ac:dyDescent="0.25">
      <c r="A3287" s="84" t="s">
        <v>54</v>
      </c>
      <c r="B3287" s="85" t="s">
        <v>16662</v>
      </c>
      <c r="C3287" s="85" t="s">
        <v>20</v>
      </c>
      <c r="D3287" s="85" t="s">
        <v>890</v>
      </c>
      <c r="E3287" s="96">
        <v>0</v>
      </c>
      <c r="F3287" s="85" t="s">
        <v>105</v>
      </c>
      <c r="G3287" s="86" t="s">
        <v>16663</v>
      </c>
      <c r="K3287" s="84" t="s">
        <v>54</v>
      </c>
      <c r="L3287" s="85" t="s">
        <v>6749</v>
      </c>
      <c r="M3287" s="85" t="s">
        <v>20</v>
      </c>
      <c r="N3287" s="85" t="s">
        <v>13</v>
      </c>
      <c r="O3287" s="96">
        <v>0</v>
      </c>
      <c r="P3287" s="85" t="s">
        <v>105</v>
      </c>
      <c r="Q3287" s="86" t="s">
        <v>16707</v>
      </c>
    </row>
    <row r="3288" spans="1:17" x14ac:dyDescent="0.25">
      <c r="A3288" s="84" t="s">
        <v>55</v>
      </c>
      <c r="B3288" s="85" t="s">
        <v>17093</v>
      </c>
      <c r="C3288" s="85" t="s">
        <v>20</v>
      </c>
      <c r="D3288" s="85" t="s">
        <v>890</v>
      </c>
      <c r="E3288" s="96">
        <v>0</v>
      </c>
      <c r="F3288" s="85" t="s">
        <v>105</v>
      </c>
      <c r="G3288" s="86" t="s">
        <v>16665</v>
      </c>
      <c r="K3288" s="84" t="s">
        <v>55</v>
      </c>
      <c r="L3288" s="85" t="s">
        <v>16726</v>
      </c>
      <c r="M3288" s="85" t="s">
        <v>9</v>
      </c>
      <c r="N3288" s="85" t="s">
        <v>21</v>
      </c>
      <c r="O3288" s="96">
        <v>0</v>
      </c>
      <c r="P3288" s="85" t="s">
        <v>105</v>
      </c>
      <c r="Q3288" s="86" t="s">
        <v>16727</v>
      </c>
    </row>
    <row r="3289" spans="1:17" x14ac:dyDescent="0.25">
      <c r="A3289" s="84" t="s">
        <v>56</v>
      </c>
      <c r="B3289" s="85" t="s">
        <v>5759</v>
      </c>
      <c r="C3289" s="85" t="s">
        <v>9</v>
      </c>
      <c r="D3289" s="85" t="s">
        <v>22</v>
      </c>
      <c r="E3289" s="96">
        <v>0</v>
      </c>
      <c r="F3289" s="85" t="s">
        <v>105</v>
      </c>
      <c r="G3289" s="86" t="s">
        <v>16477</v>
      </c>
      <c r="K3289" s="84" t="s">
        <v>56</v>
      </c>
      <c r="L3289" s="85" t="s">
        <v>12107</v>
      </c>
      <c r="M3289" s="85" t="s">
        <v>9</v>
      </c>
      <c r="N3289" s="85" t="s">
        <v>21</v>
      </c>
      <c r="O3289" s="96">
        <v>0</v>
      </c>
      <c r="P3289" s="85" t="s">
        <v>105</v>
      </c>
      <c r="Q3289" s="86" t="s">
        <v>16728</v>
      </c>
    </row>
    <row r="3290" spans="1:17" x14ac:dyDescent="0.25">
      <c r="A3290" s="84" t="s">
        <v>57</v>
      </c>
      <c r="B3290" s="85" t="s">
        <v>11520</v>
      </c>
      <c r="C3290" s="85" t="s">
        <v>20</v>
      </c>
      <c r="D3290" s="85" t="s">
        <v>13</v>
      </c>
      <c r="E3290" s="96">
        <v>0</v>
      </c>
      <c r="F3290" s="85" t="s">
        <v>105</v>
      </c>
      <c r="G3290" s="86" t="s">
        <v>16479</v>
      </c>
      <c r="K3290" s="84" t="s">
        <v>57</v>
      </c>
      <c r="L3290" s="85" t="s">
        <v>8215</v>
      </c>
      <c r="M3290" s="85" t="s">
        <v>20</v>
      </c>
      <c r="N3290" s="85" t="s">
        <v>13</v>
      </c>
      <c r="O3290" s="96">
        <v>0</v>
      </c>
      <c r="P3290" s="85" t="s">
        <v>105</v>
      </c>
      <c r="Q3290" s="86" t="s">
        <v>16660</v>
      </c>
    </row>
    <row r="3291" spans="1:17" x14ac:dyDescent="0.25">
      <c r="A3291" s="84" t="s">
        <v>58</v>
      </c>
      <c r="B3291" s="85" t="s">
        <v>16480</v>
      </c>
      <c r="C3291" s="85" t="s">
        <v>20</v>
      </c>
      <c r="D3291" s="85" t="s">
        <v>13</v>
      </c>
      <c r="E3291" s="96">
        <v>0</v>
      </c>
      <c r="F3291" s="85" t="s">
        <v>105</v>
      </c>
      <c r="G3291" s="86" t="s">
        <v>16445</v>
      </c>
      <c r="K3291" s="84" t="s">
        <v>58</v>
      </c>
      <c r="L3291" s="85" t="s">
        <v>8117</v>
      </c>
      <c r="M3291" s="85" t="s">
        <v>20</v>
      </c>
      <c r="N3291" s="85" t="s">
        <v>22</v>
      </c>
      <c r="O3291" s="96">
        <v>0</v>
      </c>
      <c r="P3291" s="85" t="s">
        <v>105</v>
      </c>
      <c r="Q3291" s="86" t="s">
        <v>16896</v>
      </c>
    </row>
    <row r="3292" spans="1:17" x14ac:dyDescent="0.25">
      <c r="A3292" s="251"/>
      <c r="B3292" s="218"/>
      <c r="C3292" s="117"/>
      <c r="D3292" s="88" t="s">
        <v>104</v>
      </c>
      <c r="E3292" s="250">
        <f>SUM(E3278:E3291)</f>
        <v>473</v>
      </c>
      <c r="G3292" s="81"/>
      <c r="K3292" s="84" t="s">
        <v>59</v>
      </c>
      <c r="L3292" s="85" t="s">
        <v>226</v>
      </c>
      <c r="M3292" s="85" t="s">
        <v>9</v>
      </c>
      <c r="N3292" s="85" t="s">
        <v>21</v>
      </c>
      <c r="O3292" s="96">
        <v>0</v>
      </c>
      <c r="P3292" s="85" t="s">
        <v>105</v>
      </c>
      <c r="Q3292" s="86" t="s">
        <v>16880</v>
      </c>
    </row>
    <row r="3293" spans="1:17" x14ac:dyDescent="0.25">
      <c r="A3293" s="251"/>
      <c r="B3293" s="117"/>
      <c r="C3293" s="117"/>
      <c r="D3293" s="311"/>
      <c r="E3293" s="312"/>
      <c r="G3293" s="81"/>
      <c r="K3293" s="84" t="s">
        <v>60</v>
      </c>
      <c r="L3293" s="85" t="s">
        <v>3089</v>
      </c>
      <c r="M3293" s="85" t="s">
        <v>20</v>
      </c>
      <c r="N3293" s="85" t="s">
        <v>22</v>
      </c>
      <c r="O3293" s="96">
        <v>0</v>
      </c>
      <c r="P3293" s="85" t="s">
        <v>105</v>
      </c>
      <c r="Q3293" s="86" t="s">
        <v>16766</v>
      </c>
    </row>
    <row r="3294" spans="1:17" ht="18.75" x14ac:dyDescent="0.3">
      <c r="A3294" s="79"/>
      <c r="B3294" s="80"/>
      <c r="C3294" t="s">
        <v>393</v>
      </c>
      <c r="E3294" s="115"/>
      <c r="F3294" s="83">
        <v>44695</v>
      </c>
      <c r="G3294" s="81"/>
      <c r="K3294" s="84" t="s">
        <v>61</v>
      </c>
      <c r="L3294" s="85" t="s">
        <v>16777</v>
      </c>
      <c r="M3294" s="85" t="s">
        <v>12</v>
      </c>
      <c r="N3294" s="85" t="s">
        <v>890</v>
      </c>
      <c r="O3294" s="96">
        <v>0</v>
      </c>
      <c r="P3294" s="85" t="s">
        <v>105</v>
      </c>
      <c r="Q3294" s="86" t="s">
        <v>16778</v>
      </c>
    </row>
    <row r="3295" spans="1:17" x14ac:dyDescent="0.25">
      <c r="A3295" s="84" t="s">
        <v>97</v>
      </c>
      <c r="B3295" s="85" t="s">
        <v>98</v>
      </c>
      <c r="C3295" s="85" t="s">
        <v>99</v>
      </c>
      <c r="D3295" s="85" t="s">
        <v>100</v>
      </c>
      <c r="E3295" s="85" t="s">
        <v>101</v>
      </c>
      <c r="F3295" s="85" t="s">
        <v>102</v>
      </c>
      <c r="G3295" s="86" t="s">
        <v>103</v>
      </c>
      <c r="K3295" s="84" t="s">
        <v>62</v>
      </c>
      <c r="L3295" s="85" t="s">
        <v>17143</v>
      </c>
      <c r="M3295" s="85" t="s">
        <v>20</v>
      </c>
      <c r="N3295" s="85" t="s">
        <v>21</v>
      </c>
      <c r="O3295" s="96">
        <v>0</v>
      </c>
      <c r="P3295" s="85" t="s">
        <v>105</v>
      </c>
      <c r="Q3295" s="86" t="s">
        <v>16780</v>
      </c>
    </row>
    <row r="3296" spans="1:17" x14ac:dyDescent="0.25">
      <c r="A3296" s="84" t="s">
        <v>2</v>
      </c>
      <c r="B3296" s="85" t="s">
        <v>17094</v>
      </c>
      <c r="C3296" s="85" t="s">
        <v>22</v>
      </c>
      <c r="D3296" s="85" t="s">
        <v>20</v>
      </c>
      <c r="E3296" s="96">
        <v>95</v>
      </c>
      <c r="F3296" s="85" t="s">
        <v>392</v>
      </c>
      <c r="G3296" s="86" t="s">
        <v>17095</v>
      </c>
      <c r="K3296" s="84" t="s">
        <v>64</v>
      </c>
      <c r="L3296" s="85" t="s">
        <v>17144</v>
      </c>
      <c r="M3296" s="85" t="s">
        <v>20</v>
      </c>
      <c r="N3296" s="85" t="s">
        <v>13</v>
      </c>
      <c r="O3296" s="96">
        <v>0</v>
      </c>
      <c r="P3296" s="85" t="s">
        <v>105</v>
      </c>
      <c r="Q3296" s="86" t="s">
        <v>16932</v>
      </c>
    </row>
    <row r="3297" spans="1:17" x14ac:dyDescent="0.25">
      <c r="A3297" s="84" t="s">
        <v>6</v>
      </c>
      <c r="B3297" s="85" t="s">
        <v>17096</v>
      </c>
      <c r="C3297" s="85" t="s">
        <v>22</v>
      </c>
      <c r="D3297" s="85" t="s">
        <v>20</v>
      </c>
      <c r="E3297" s="96">
        <v>95</v>
      </c>
      <c r="F3297" s="85" t="s">
        <v>392</v>
      </c>
      <c r="G3297" s="86" t="s">
        <v>17097</v>
      </c>
      <c r="K3297" s="251"/>
      <c r="L3297" s="218"/>
      <c r="M3297" s="117"/>
      <c r="N3297" s="88" t="s">
        <v>104</v>
      </c>
      <c r="O3297" s="250">
        <f>SUM(O3278:O3296)</f>
        <v>555</v>
      </c>
      <c r="Q3297" s="81"/>
    </row>
    <row r="3298" spans="1:17" x14ac:dyDescent="0.25">
      <c r="A3298" s="84" t="s">
        <v>32</v>
      </c>
      <c r="B3298" s="85" t="s">
        <v>9257</v>
      </c>
      <c r="C3298" s="85" t="s">
        <v>13</v>
      </c>
      <c r="D3298" s="85" t="s">
        <v>20</v>
      </c>
      <c r="E3298" s="96">
        <v>125</v>
      </c>
      <c r="F3298" s="85" t="s">
        <v>105</v>
      </c>
      <c r="G3298" s="86" t="s">
        <v>17098</v>
      </c>
      <c r="K3298" s="251"/>
      <c r="L3298" s="117"/>
      <c r="M3298" s="117"/>
      <c r="N3298" s="311"/>
      <c r="O3298" s="312"/>
      <c r="Q3298" s="81"/>
    </row>
    <row r="3299" spans="1:17" ht="18.75" x14ac:dyDescent="0.3">
      <c r="A3299" s="84" t="s">
        <v>48</v>
      </c>
      <c r="B3299" s="85" t="s">
        <v>17099</v>
      </c>
      <c r="C3299" s="85" t="s">
        <v>13</v>
      </c>
      <c r="D3299" s="85" t="s">
        <v>20</v>
      </c>
      <c r="E3299" s="96">
        <v>125</v>
      </c>
      <c r="F3299" s="85" t="s">
        <v>105</v>
      </c>
      <c r="G3299" s="86" t="s">
        <v>17100</v>
      </c>
      <c r="K3299" s="79"/>
      <c r="L3299" s="80"/>
      <c r="M3299" t="s">
        <v>393</v>
      </c>
      <c r="O3299" s="115"/>
      <c r="P3299" s="83">
        <v>44697</v>
      </c>
      <c r="Q3299" s="81"/>
    </row>
    <row r="3300" spans="1:17" x14ac:dyDescent="0.25">
      <c r="A3300" s="84" t="s">
        <v>49</v>
      </c>
      <c r="B3300" s="85" t="s">
        <v>17101</v>
      </c>
      <c r="C3300" s="85" t="s">
        <v>13</v>
      </c>
      <c r="D3300" s="85" t="s">
        <v>20</v>
      </c>
      <c r="E3300" s="96">
        <v>125</v>
      </c>
      <c r="F3300" s="85" t="s">
        <v>105</v>
      </c>
      <c r="G3300" s="86" t="s">
        <v>17102</v>
      </c>
      <c r="K3300" s="84" t="s">
        <v>97</v>
      </c>
      <c r="L3300" s="85" t="s">
        <v>98</v>
      </c>
      <c r="M3300" s="85" t="s">
        <v>99</v>
      </c>
      <c r="N3300" s="85" t="s">
        <v>100</v>
      </c>
      <c r="O3300" s="85" t="s">
        <v>101</v>
      </c>
      <c r="P3300" s="85" t="s">
        <v>102</v>
      </c>
      <c r="Q3300" s="86" t="s">
        <v>103</v>
      </c>
    </row>
    <row r="3301" spans="1:17" x14ac:dyDescent="0.25">
      <c r="A3301" s="84" t="s">
        <v>50</v>
      </c>
      <c r="B3301" s="85" t="s">
        <v>3667</v>
      </c>
      <c r="C3301" s="85" t="s">
        <v>17</v>
      </c>
      <c r="D3301" s="85" t="s">
        <v>5</v>
      </c>
      <c r="E3301" s="96">
        <v>80</v>
      </c>
      <c r="F3301" s="85" t="s">
        <v>392</v>
      </c>
      <c r="G3301" s="86" t="s">
        <v>17103</v>
      </c>
      <c r="K3301" s="84" t="s">
        <v>2</v>
      </c>
      <c r="L3301" s="85" t="s">
        <v>2269</v>
      </c>
      <c r="M3301" s="85" t="s">
        <v>21</v>
      </c>
      <c r="N3301" s="85" t="s">
        <v>5</v>
      </c>
      <c r="O3301" s="96">
        <v>85</v>
      </c>
      <c r="P3301" s="85" t="s">
        <v>105</v>
      </c>
      <c r="Q3301" s="86" t="s">
        <v>17126</v>
      </c>
    </row>
    <row r="3302" spans="1:17" x14ac:dyDescent="0.25">
      <c r="A3302" s="84" t="s">
        <v>51</v>
      </c>
      <c r="B3302" s="85" t="s">
        <v>524</v>
      </c>
      <c r="C3302" s="85" t="s">
        <v>21</v>
      </c>
      <c r="D3302" s="85" t="s">
        <v>9</v>
      </c>
      <c r="E3302" s="96">
        <v>85</v>
      </c>
      <c r="F3302" s="85" t="s">
        <v>105</v>
      </c>
      <c r="G3302" s="86" t="s">
        <v>17104</v>
      </c>
      <c r="K3302" s="84" t="s">
        <v>6</v>
      </c>
      <c r="L3302" s="85" t="s">
        <v>17127</v>
      </c>
      <c r="M3302" s="85" t="s">
        <v>21</v>
      </c>
      <c r="N3302" s="85" t="s">
        <v>12</v>
      </c>
      <c r="O3302" s="96">
        <v>55</v>
      </c>
      <c r="P3302" s="85" t="s">
        <v>392</v>
      </c>
      <c r="Q3302" s="86" t="s">
        <v>17128</v>
      </c>
    </row>
    <row r="3303" spans="1:17" x14ac:dyDescent="0.25">
      <c r="A3303" s="84" t="s">
        <v>52</v>
      </c>
      <c r="B3303" s="85" t="s">
        <v>17105</v>
      </c>
      <c r="C3303" s="85" t="s">
        <v>21</v>
      </c>
      <c r="D3303" s="85" t="s">
        <v>9</v>
      </c>
      <c r="E3303" s="96">
        <v>85</v>
      </c>
      <c r="F3303" s="85" t="s">
        <v>105</v>
      </c>
      <c r="G3303" s="86" t="s">
        <v>17106</v>
      </c>
      <c r="K3303" s="84" t="s">
        <v>32</v>
      </c>
      <c r="L3303" s="85" t="s">
        <v>10238</v>
      </c>
      <c r="M3303" s="85" t="s">
        <v>21</v>
      </c>
      <c r="N3303" s="85" t="s">
        <v>12</v>
      </c>
      <c r="O3303" s="96">
        <v>55</v>
      </c>
      <c r="P3303" s="85" t="s">
        <v>392</v>
      </c>
      <c r="Q3303" s="86" t="s">
        <v>17129</v>
      </c>
    </row>
    <row r="3304" spans="1:17" x14ac:dyDescent="0.25">
      <c r="A3304" s="84" t="s">
        <v>53</v>
      </c>
      <c r="B3304" s="85" t="s">
        <v>7866</v>
      </c>
      <c r="C3304" s="85" t="s">
        <v>21</v>
      </c>
      <c r="D3304" s="85" t="s">
        <v>9</v>
      </c>
      <c r="E3304" s="96">
        <v>85</v>
      </c>
      <c r="F3304" s="85" t="s">
        <v>105</v>
      </c>
      <c r="G3304" s="86" t="s">
        <v>17107</v>
      </c>
      <c r="K3304" s="84" t="s">
        <v>48</v>
      </c>
      <c r="L3304" s="85" t="s">
        <v>2208</v>
      </c>
      <c r="M3304" s="85" t="s">
        <v>21</v>
      </c>
      <c r="N3304" s="85" t="s">
        <v>5</v>
      </c>
      <c r="O3304" s="96">
        <v>0</v>
      </c>
      <c r="P3304" s="85" t="s">
        <v>105</v>
      </c>
      <c r="Q3304" s="86" t="s">
        <v>17015</v>
      </c>
    </row>
    <row r="3305" spans="1:17" x14ac:dyDescent="0.25">
      <c r="A3305" s="84" t="s">
        <v>54</v>
      </c>
      <c r="B3305" s="85" t="s">
        <v>7126</v>
      </c>
      <c r="C3305" s="85" t="s">
        <v>21</v>
      </c>
      <c r="D3305" s="85" t="s">
        <v>9</v>
      </c>
      <c r="E3305" s="96">
        <v>85</v>
      </c>
      <c r="F3305" s="85" t="s">
        <v>105</v>
      </c>
      <c r="G3305" s="86" t="s">
        <v>17108</v>
      </c>
      <c r="K3305" s="84" t="s">
        <v>49</v>
      </c>
      <c r="L3305" s="85" t="s">
        <v>17130</v>
      </c>
      <c r="M3305" s="85" t="s">
        <v>21</v>
      </c>
      <c r="N3305" s="85" t="s">
        <v>9</v>
      </c>
      <c r="O3305" s="96">
        <v>0</v>
      </c>
      <c r="P3305" s="85" t="s">
        <v>105</v>
      </c>
      <c r="Q3305" s="86" t="s">
        <v>17131</v>
      </c>
    </row>
    <row r="3306" spans="1:17" x14ac:dyDescent="0.25">
      <c r="A3306" s="84" t="s">
        <v>55</v>
      </c>
      <c r="B3306" s="85" t="s">
        <v>17109</v>
      </c>
      <c r="C3306" s="85" t="s">
        <v>21</v>
      </c>
      <c r="D3306" s="85" t="s">
        <v>9</v>
      </c>
      <c r="E3306" s="96">
        <v>85</v>
      </c>
      <c r="F3306" s="85" t="s">
        <v>105</v>
      </c>
      <c r="G3306" s="86" t="s">
        <v>17110</v>
      </c>
      <c r="K3306" s="84" t="s">
        <v>50</v>
      </c>
      <c r="L3306" s="85" t="s">
        <v>17132</v>
      </c>
      <c r="M3306" s="85" t="s">
        <v>28</v>
      </c>
      <c r="N3306" s="85" t="s">
        <v>20</v>
      </c>
      <c r="O3306" s="96">
        <v>0</v>
      </c>
      <c r="P3306" s="85" t="s">
        <v>105</v>
      </c>
      <c r="Q3306" s="86" t="s">
        <v>16928</v>
      </c>
    </row>
    <row r="3307" spans="1:17" x14ac:dyDescent="0.25">
      <c r="A3307" s="84" t="s">
        <v>56</v>
      </c>
      <c r="B3307" s="85" t="s">
        <v>17111</v>
      </c>
      <c r="C3307" s="85" t="s">
        <v>21</v>
      </c>
      <c r="D3307" s="85" t="s">
        <v>20</v>
      </c>
      <c r="E3307" s="96">
        <v>55</v>
      </c>
      <c r="F3307" s="85" t="s">
        <v>392</v>
      </c>
      <c r="G3307" s="86" t="s">
        <v>17112</v>
      </c>
      <c r="K3307" s="84" t="s">
        <v>51</v>
      </c>
      <c r="L3307" s="85" t="s">
        <v>17133</v>
      </c>
      <c r="M3307" s="85" t="s">
        <v>28</v>
      </c>
      <c r="N3307" s="85" t="s">
        <v>20</v>
      </c>
      <c r="O3307" s="96">
        <v>0</v>
      </c>
      <c r="P3307" s="85" t="s">
        <v>105</v>
      </c>
      <c r="Q3307" s="86" t="s">
        <v>16930</v>
      </c>
    </row>
    <row r="3308" spans="1:17" x14ac:dyDescent="0.25">
      <c r="A3308" s="84" t="s">
        <v>57</v>
      </c>
      <c r="B3308" s="85" t="s">
        <v>1262</v>
      </c>
      <c r="C3308" s="85" t="s">
        <v>21</v>
      </c>
      <c r="D3308" s="85" t="s">
        <v>20</v>
      </c>
      <c r="E3308" s="96">
        <v>0</v>
      </c>
      <c r="F3308" s="85" t="s">
        <v>105</v>
      </c>
      <c r="G3308" s="86" t="s">
        <v>16886</v>
      </c>
      <c r="K3308" s="84" t="s">
        <v>52</v>
      </c>
      <c r="L3308" s="85" t="s">
        <v>16801</v>
      </c>
      <c r="M3308" s="85" t="s">
        <v>13</v>
      </c>
      <c r="N3308" s="85" t="s">
        <v>20</v>
      </c>
      <c r="O3308" s="96">
        <v>0</v>
      </c>
      <c r="P3308" s="85" t="s">
        <v>105</v>
      </c>
      <c r="Q3308" s="86" t="s">
        <v>17054</v>
      </c>
    </row>
    <row r="3309" spans="1:17" x14ac:dyDescent="0.25">
      <c r="A3309" s="84" t="s">
        <v>58</v>
      </c>
      <c r="B3309" s="85" t="s">
        <v>14174</v>
      </c>
      <c r="C3309" s="85" t="s">
        <v>13</v>
      </c>
      <c r="D3309" s="85" t="s">
        <v>20</v>
      </c>
      <c r="E3309" s="96">
        <v>0</v>
      </c>
      <c r="F3309" s="85" t="s">
        <v>254</v>
      </c>
      <c r="G3309" s="86" t="s">
        <v>14175</v>
      </c>
      <c r="N3309" s="255" t="s">
        <v>104</v>
      </c>
      <c r="O3309" s="256">
        <f>SUM(O3301:O3308)</f>
        <v>195</v>
      </c>
      <c r="Q3309" s="81"/>
    </row>
    <row r="3310" spans="1:17" x14ac:dyDescent="0.25">
      <c r="A3310" s="84" t="s">
        <v>59</v>
      </c>
      <c r="B3310" s="85" t="s">
        <v>14906</v>
      </c>
      <c r="C3310" s="85" t="s">
        <v>21</v>
      </c>
      <c r="D3310" s="85" t="s">
        <v>20</v>
      </c>
      <c r="E3310" s="96">
        <v>0</v>
      </c>
      <c r="F3310" s="85" t="s">
        <v>254</v>
      </c>
      <c r="G3310" s="86" t="s">
        <v>15072</v>
      </c>
      <c r="M3310" s="90"/>
    </row>
    <row r="3311" spans="1:17" x14ac:dyDescent="0.25">
      <c r="D3311" s="255" t="s">
        <v>104</v>
      </c>
      <c r="E3311" s="256">
        <f>SUM(E3296:E3310)</f>
        <v>1125</v>
      </c>
      <c r="G3311" s="81"/>
      <c r="M3311" t="s">
        <v>104</v>
      </c>
      <c r="N3311" s="205">
        <f>SUM(O3297+O3309)</f>
        <v>750</v>
      </c>
      <c r="O3311" s="273">
        <f>SUM(N3311*1.95583)</f>
        <v>1466.8724999999999</v>
      </c>
    </row>
    <row r="3312" spans="1:17" x14ac:dyDescent="0.25">
      <c r="C3312" s="90"/>
      <c r="N3312" s="205"/>
      <c r="O3312" s="273"/>
    </row>
    <row r="3313" spans="1:17" x14ac:dyDescent="0.25">
      <c r="C3313" t="s">
        <v>104</v>
      </c>
      <c r="D3313" s="205">
        <f>SUM(E3292+E3311)</f>
        <v>1598</v>
      </c>
      <c r="E3313" s="273">
        <f>SUM(D3313*1.95583)</f>
        <v>3125.4163399999998</v>
      </c>
      <c r="O3313" s="91"/>
      <c r="Q3313" s="81"/>
    </row>
    <row r="3314" spans="1:17" ht="15.75" x14ac:dyDescent="0.25">
      <c r="D3314" s="205"/>
      <c r="E3314" s="273"/>
      <c r="L3314" s="116" t="s">
        <v>17203</v>
      </c>
      <c r="M3314" s="116" t="s">
        <v>3883</v>
      </c>
      <c r="O3314" s="91"/>
      <c r="P3314" s="81"/>
      <c r="Q3314" s="81"/>
    </row>
    <row r="3315" spans="1:17" x14ac:dyDescent="0.25">
      <c r="E3315" s="91"/>
      <c r="G3315" s="81"/>
      <c r="K3315" s="79"/>
      <c r="L3315" s="92">
        <v>44698</v>
      </c>
      <c r="P3315" t="s">
        <v>5758</v>
      </c>
      <c r="Q3315" s="81"/>
    </row>
    <row r="3316" spans="1:17" ht="15.75" x14ac:dyDescent="0.25">
      <c r="B3316" s="116" t="s">
        <v>17083</v>
      </c>
      <c r="C3316" s="116" t="s">
        <v>3883</v>
      </c>
      <c r="E3316" s="91"/>
      <c r="F3316" s="81"/>
      <c r="G3316" s="81"/>
      <c r="K3316" s="84" t="s">
        <v>97</v>
      </c>
      <c r="L3316" s="93" t="s">
        <v>106</v>
      </c>
      <c r="M3316" s="93" t="s">
        <v>107</v>
      </c>
    </row>
    <row r="3317" spans="1:17" x14ac:dyDescent="0.25">
      <c r="A3317" s="79"/>
      <c r="B3317" s="92">
        <v>44697</v>
      </c>
      <c r="F3317" t="s">
        <v>5758</v>
      </c>
      <c r="G3317" s="81"/>
      <c r="K3317" s="84">
        <v>1</v>
      </c>
      <c r="L3317" s="85" t="s">
        <v>108</v>
      </c>
      <c r="M3317" s="96">
        <v>13.5</v>
      </c>
      <c r="Q3317" s="81"/>
    </row>
    <row r="3318" spans="1:17" x14ac:dyDescent="0.25">
      <c r="A3318" s="84" t="s">
        <v>97</v>
      </c>
      <c r="B3318" s="93" t="s">
        <v>106</v>
      </c>
      <c r="C3318" s="93" t="s">
        <v>107</v>
      </c>
      <c r="K3318" s="84" t="s">
        <v>6</v>
      </c>
      <c r="L3318" s="85" t="s">
        <v>109</v>
      </c>
      <c r="M3318" s="96">
        <v>0</v>
      </c>
      <c r="O3318" t="s">
        <v>12375</v>
      </c>
      <c r="Q3318" s="81"/>
    </row>
    <row r="3319" spans="1:17" x14ac:dyDescent="0.25">
      <c r="A3319" s="84">
        <v>1</v>
      </c>
      <c r="B3319" s="85" t="s">
        <v>108</v>
      </c>
      <c r="C3319" s="96">
        <v>14</v>
      </c>
      <c r="G3319" s="81"/>
      <c r="K3319" s="84">
        <v>3</v>
      </c>
      <c r="L3319" s="85" t="s">
        <v>110</v>
      </c>
      <c r="M3319" s="96">
        <v>0</v>
      </c>
      <c r="P3319" t="s">
        <v>12376</v>
      </c>
      <c r="Q3319" s="81"/>
    </row>
    <row r="3320" spans="1:17" x14ac:dyDescent="0.25">
      <c r="A3320" s="84" t="s">
        <v>6</v>
      </c>
      <c r="B3320" s="85" t="s">
        <v>109</v>
      </c>
      <c r="C3320" s="96">
        <v>0</v>
      </c>
      <c r="E3320" t="s">
        <v>12375</v>
      </c>
      <c r="G3320" s="81"/>
      <c r="K3320" s="84">
        <v>4</v>
      </c>
      <c r="L3320" s="94" t="s">
        <v>111</v>
      </c>
      <c r="M3320" s="96">
        <v>35</v>
      </c>
      <c r="Q3320" s="81"/>
    </row>
    <row r="3321" spans="1:17" x14ac:dyDescent="0.25">
      <c r="A3321" s="84">
        <v>3</v>
      </c>
      <c r="B3321" s="85" t="s">
        <v>110</v>
      </c>
      <c r="C3321" s="96">
        <v>0</v>
      </c>
      <c r="F3321" t="s">
        <v>12376</v>
      </c>
      <c r="G3321" s="81"/>
      <c r="K3321" s="79"/>
      <c r="L3321" s="95" t="s">
        <v>104</v>
      </c>
      <c r="M3321" s="96">
        <f>SUM(M3317:M3320)</f>
        <v>48.5</v>
      </c>
      <c r="Q3321" s="81"/>
    </row>
    <row r="3322" spans="1:17" x14ac:dyDescent="0.25">
      <c r="A3322" s="84">
        <v>4</v>
      </c>
      <c r="B3322" s="94" t="s">
        <v>111</v>
      </c>
      <c r="C3322" s="96">
        <v>52</v>
      </c>
      <c r="G3322" s="81"/>
      <c r="K3322" s="79"/>
      <c r="L3322" s="290"/>
      <c r="M3322" s="252"/>
      <c r="Q3322" s="81"/>
    </row>
    <row r="3323" spans="1:17" x14ac:dyDescent="0.25">
      <c r="A3323" s="79"/>
      <c r="B3323" s="95" t="s">
        <v>104</v>
      </c>
      <c r="C3323" s="96">
        <f>SUM(C3319:C3322)</f>
        <v>66</v>
      </c>
      <c r="G3323" s="81"/>
      <c r="K3323" s="79"/>
      <c r="L3323" s="290"/>
      <c r="M3323" s="252"/>
      <c r="N3323" s="117"/>
      <c r="O3323" s="117"/>
      <c r="P3323" s="117"/>
      <c r="Q3323" s="276"/>
    </row>
    <row r="3324" spans="1:17" x14ac:dyDescent="0.25">
      <c r="A3324" s="79"/>
      <c r="B3324" s="290"/>
      <c r="C3324" s="252"/>
      <c r="G3324" s="81"/>
      <c r="K3324" s="79"/>
      <c r="M3324" s="85" t="s">
        <v>2354</v>
      </c>
      <c r="N3324" s="96"/>
      <c r="O3324" s="85"/>
      <c r="Q3324" s="81"/>
    </row>
    <row r="3325" spans="1:17" x14ac:dyDescent="0.25">
      <c r="A3325" s="79"/>
      <c r="B3325" s="290"/>
      <c r="C3325" s="252"/>
      <c r="D3325" s="117"/>
      <c r="E3325" s="117"/>
      <c r="F3325" s="117"/>
      <c r="G3325" s="276"/>
      <c r="K3325" s="79"/>
      <c r="M3325" s="85" t="s">
        <v>112</v>
      </c>
      <c r="N3325" s="96">
        <f>SUM(N3311)</f>
        <v>750</v>
      </c>
      <c r="O3325" s="99">
        <f>SUM(N3325*1.95583)</f>
        <v>1466.8724999999999</v>
      </c>
      <c r="Q3325" s="81"/>
    </row>
    <row r="3326" spans="1:17" x14ac:dyDescent="0.25">
      <c r="A3326" s="79"/>
      <c r="C3326" s="85" t="s">
        <v>2354</v>
      </c>
      <c r="D3326" s="96"/>
      <c r="E3326" s="85"/>
      <c r="G3326" s="81"/>
      <c r="K3326" s="79"/>
      <c r="M3326" s="85" t="s">
        <v>113</v>
      </c>
      <c r="N3326" s="96">
        <f>SUM(M3321)</f>
        <v>48.5</v>
      </c>
      <c r="O3326" s="85"/>
      <c r="Q3326" s="81"/>
    </row>
    <row r="3327" spans="1:17" x14ac:dyDescent="0.25">
      <c r="A3327" s="79"/>
      <c r="C3327" s="85" t="s">
        <v>112</v>
      </c>
      <c r="D3327" s="96">
        <f>SUM(D3313)</f>
        <v>1598</v>
      </c>
      <c r="E3327" s="99">
        <f>SUM(D3327*1.95583)</f>
        <v>3125.4163399999998</v>
      </c>
      <c r="G3327" s="81"/>
      <c r="K3327" s="79"/>
      <c r="M3327" s="85" t="s">
        <v>114</v>
      </c>
      <c r="N3327" s="96">
        <f>SUM(N3324+N3325-N3326)</f>
        <v>701.5</v>
      </c>
      <c r="O3327" s="85"/>
      <c r="Q3327" s="81" t="s">
        <v>5758</v>
      </c>
    </row>
    <row r="3328" spans="1:17" x14ac:dyDescent="0.25">
      <c r="A3328" s="79"/>
      <c r="C3328" s="85" t="s">
        <v>113</v>
      </c>
      <c r="D3328" s="96">
        <f>SUM(C3323)</f>
        <v>66</v>
      </c>
      <c r="E3328" s="85"/>
      <c r="G3328" s="81"/>
      <c r="K3328" s="79"/>
      <c r="M3328" s="94" t="s">
        <v>2355</v>
      </c>
      <c r="N3328" s="96">
        <v>0</v>
      </c>
      <c r="O3328" s="85"/>
      <c r="Q3328" s="81"/>
    </row>
    <row r="3329" spans="1:17" x14ac:dyDescent="0.25">
      <c r="A3329" s="79"/>
      <c r="C3329" s="85" t="s">
        <v>114</v>
      </c>
      <c r="D3329" s="96">
        <f>SUM(D3326+D3327-D3328)</f>
        <v>1532</v>
      </c>
      <c r="E3329" s="85"/>
      <c r="G3329" s="81" t="s">
        <v>5758</v>
      </c>
    </row>
    <row r="3330" spans="1:17" x14ac:dyDescent="0.25">
      <c r="A3330" s="79"/>
      <c r="C3330" s="94" t="s">
        <v>2355</v>
      </c>
      <c r="D3330" s="96">
        <v>0</v>
      </c>
      <c r="E3330" s="85"/>
      <c r="G3330" s="81"/>
    </row>
    <row r="3334" spans="1:17" x14ac:dyDescent="0.25">
      <c r="L3334" s="100">
        <v>2550</v>
      </c>
      <c r="Q3334" s="81"/>
    </row>
    <row r="3335" spans="1:17" x14ac:dyDescent="0.25">
      <c r="L3335" s="100">
        <v>200</v>
      </c>
      <c r="N3335" s="93" t="s">
        <v>118</v>
      </c>
      <c r="O3335" s="93" t="s">
        <v>119</v>
      </c>
      <c r="P3335" s="93" t="s">
        <v>120</v>
      </c>
    </row>
    <row r="3336" spans="1:17" x14ac:dyDescent="0.25">
      <c r="B3336" s="100">
        <v>2550</v>
      </c>
      <c r="G3336" s="81"/>
      <c r="L3336" s="101">
        <f>SUM(L3335/L3334)</f>
        <v>7.8431372549019607E-2</v>
      </c>
      <c r="N3336" s="102">
        <f>SUM(L3336*O3325)</f>
        <v>115.04882352941176</v>
      </c>
      <c r="O3336" s="102">
        <f>SUM(N3336/1.17)</f>
        <v>98.332327802916041</v>
      </c>
      <c r="P3336" s="102">
        <f>SUM(N3336-O3336)</f>
        <v>16.716495726495722</v>
      </c>
    </row>
    <row r="3337" spans="1:17" x14ac:dyDescent="0.25">
      <c r="B3337" s="100">
        <v>200</v>
      </c>
      <c r="D3337" s="93" t="s">
        <v>118</v>
      </c>
      <c r="E3337" s="93" t="s">
        <v>119</v>
      </c>
      <c r="F3337" s="93" t="s">
        <v>120</v>
      </c>
    </row>
    <row r="3338" spans="1:17" x14ac:dyDescent="0.25">
      <c r="B3338" s="101">
        <f>SUM(B3337/B3336)</f>
        <v>7.8431372549019607E-2</v>
      </c>
      <c r="D3338" s="102">
        <f>SUM(B3338*E3327)</f>
        <v>245.13069333333331</v>
      </c>
      <c r="E3338" s="102">
        <f>SUM(D3338/1.17)</f>
        <v>209.51341310541309</v>
      </c>
      <c r="F3338" s="102">
        <f>SUM(D3338-E3338)</f>
        <v>35.617280227920219</v>
      </c>
    </row>
    <row r="3344" spans="1:17" ht="18.75" x14ac:dyDescent="0.3">
      <c r="A3344" s="79"/>
      <c r="B3344" s="80" t="s">
        <v>17146</v>
      </c>
      <c r="G3344" s="81"/>
      <c r="K3344" s="79"/>
      <c r="L3344" s="80" t="s">
        <v>17257</v>
      </c>
      <c r="Q3344" s="81"/>
    </row>
    <row r="3345" spans="1:17" x14ac:dyDescent="0.25">
      <c r="A3345" s="79"/>
      <c r="B3345" t="s">
        <v>10724</v>
      </c>
      <c r="F3345" s="82" t="s">
        <v>95</v>
      </c>
      <c r="G3345" s="81"/>
      <c r="K3345" s="79"/>
      <c r="L3345" t="s">
        <v>3883</v>
      </c>
      <c r="P3345" s="82" t="s">
        <v>95</v>
      </c>
      <c r="Q3345" s="81"/>
    </row>
    <row r="3346" spans="1:17" ht="18.75" x14ac:dyDescent="0.3">
      <c r="A3346" s="251"/>
      <c r="B3346" s="274"/>
      <c r="C3346" s="117" t="s">
        <v>96</v>
      </c>
      <c r="D3346" s="117"/>
      <c r="E3346" s="117"/>
      <c r="F3346" s="275">
        <v>44696</v>
      </c>
      <c r="G3346" s="276"/>
      <c r="K3346" s="251"/>
      <c r="L3346" s="274"/>
      <c r="M3346" s="117" t="s">
        <v>96</v>
      </c>
      <c r="N3346" s="117"/>
      <c r="O3346" s="117"/>
      <c r="P3346" s="275">
        <v>44698</v>
      </c>
      <c r="Q3346" s="276"/>
    </row>
    <row r="3347" spans="1:17" x14ac:dyDescent="0.25">
      <c r="A3347" s="84" t="s">
        <v>97</v>
      </c>
      <c r="B3347" s="85" t="s">
        <v>98</v>
      </c>
      <c r="C3347" s="85" t="s">
        <v>99</v>
      </c>
      <c r="D3347" s="85" t="s">
        <v>100</v>
      </c>
      <c r="E3347" s="85" t="s">
        <v>101</v>
      </c>
      <c r="F3347" s="85" t="s">
        <v>102</v>
      </c>
      <c r="G3347" s="86" t="s">
        <v>103</v>
      </c>
      <c r="K3347" s="84" t="s">
        <v>97</v>
      </c>
      <c r="L3347" s="85" t="s">
        <v>98</v>
      </c>
      <c r="M3347" s="85" t="s">
        <v>99</v>
      </c>
      <c r="N3347" s="85" t="s">
        <v>100</v>
      </c>
      <c r="O3347" s="85" t="s">
        <v>101</v>
      </c>
      <c r="P3347" s="85" t="s">
        <v>102</v>
      </c>
      <c r="Q3347" s="86" t="s">
        <v>103</v>
      </c>
    </row>
    <row r="3348" spans="1:17" x14ac:dyDescent="0.25">
      <c r="A3348" s="84" t="s">
        <v>2</v>
      </c>
      <c r="B3348" s="85" t="s">
        <v>17147</v>
      </c>
      <c r="C3348" s="85" t="s">
        <v>9</v>
      </c>
      <c r="D3348" s="85" t="s">
        <v>21</v>
      </c>
      <c r="E3348" s="96">
        <v>85</v>
      </c>
      <c r="F3348" s="85" t="s">
        <v>105</v>
      </c>
      <c r="G3348" s="86" t="s">
        <v>17148</v>
      </c>
      <c r="K3348" s="84" t="s">
        <v>2</v>
      </c>
      <c r="L3348" s="85" t="s">
        <v>8863</v>
      </c>
      <c r="M3348" s="85" t="s">
        <v>9</v>
      </c>
      <c r="N3348" s="85" t="s">
        <v>21</v>
      </c>
      <c r="O3348" s="96">
        <v>85</v>
      </c>
      <c r="P3348" s="85" t="s">
        <v>105</v>
      </c>
      <c r="Q3348" s="86" t="s">
        <v>17230</v>
      </c>
    </row>
    <row r="3349" spans="1:17" x14ac:dyDescent="0.25">
      <c r="A3349" s="84" t="s">
        <v>6</v>
      </c>
      <c r="B3349" s="85" t="s">
        <v>17150</v>
      </c>
      <c r="C3349" s="85" t="s">
        <v>9</v>
      </c>
      <c r="D3349" s="85" t="s">
        <v>21</v>
      </c>
      <c r="E3349" s="96">
        <v>85</v>
      </c>
      <c r="F3349" s="85" t="s">
        <v>105</v>
      </c>
      <c r="G3349" s="86" t="s">
        <v>17151</v>
      </c>
      <c r="K3349" s="84" t="s">
        <v>6</v>
      </c>
      <c r="L3349" s="85" t="s">
        <v>879</v>
      </c>
      <c r="M3349" s="85" t="s">
        <v>9</v>
      </c>
      <c r="N3349" s="85" t="s">
        <v>21</v>
      </c>
      <c r="O3349" s="96">
        <v>85</v>
      </c>
      <c r="P3349" s="85" t="s">
        <v>105</v>
      </c>
      <c r="Q3349" s="86" t="s">
        <v>17196</v>
      </c>
    </row>
    <row r="3350" spans="1:17" x14ac:dyDescent="0.25">
      <c r="A3350" s="84" t="s">
        <v>32</v>
      </c>
      <c r="B3350" s="85" t="s">
        <v>17152</v>
      </c>
      <c r="C3350" s="85" t="s">
        <v>9</v>
      </c>
      <c r="D3350" s="85" t="s">
        <v>13</v>
      </c>
      <c r="E3350" s="96">
        <v>125</v>
      </c>
      <c r="F3350" s="85" t="s">
        <v>105</v>
      </c>
      <c r="G3350" s="86" t="s">
        <v>17153</v>
      </c>
      <c r="K3350" s="84" t="s">
        <v>32</v>
      </c>
      <c r="L3350" s="85" t="s">
        <v>16288</v>
      </c>
      <c r="M3350" s="85" t="s">
        <v>20</v>
      </c>
      <c r="N3350" s="85" t="s">
        <v>890</v>
      </c>
      <c r="O3350" s="96">
        <v>105</v>
      </c>
      <c r="P3350" s="85" t="s">
        <v>105</v>
      </c>
      <c r="Q3350" s="86" t="s">
        <v>17231</v>
      </c>
    </row>
    <row r="3351" spans="1:17" x14ac:dyDescent="0.25">
      <c r="A3351" s="84" t="s">
        <v>48</v>
      </c>
      <c r="B3351" s="85" t="s">
        <v>15145</v>
      </c>
      <c r="C3351" s="85" t="s">
        <v>9</v>
      </c>
      <c r="D3351" s="85" t="s">
        <v>21</v>
      </c>
      <c r="E3351" s="96">
        <v>55</v>
      </c>
      <c r="F3351" s="85" t="s">
        <v>392</v>
      </c>
      <c r="G3351" s="86" t="s">
        <v>17154</v>
      </c>
      <c r="K3351" s="84" t="s">
        <v>48</v>
      </c>
      <c r="L3351" s="85" t="s">
        <v>17234</v>
      </c>
      <c r="M3351" s="85" t="s">
        <v>20</v>
      </c>
      <c r="N3351" s="85" t="s">
        <v>22</v>
      </c>
      <c r="O3351" s="96">
        <v>135</v>
      </c>
      <c r="P3351" s="85" t="s">
        <v>105</v>
      </c>
      <c r="Q3351" s="86" t="s">
        <v>17235</v>
      </c>
    </row>
    <row r="3352" spans="1:17" x14ac:dyDescent="0.25">
      <c r="A3352" s="84" t="s">
        <v>49</v>
      </c>
      <c r="B3352" s="85" t="s">
        <v>15715</v>
      </c>
      <c r="C3352" s="85" t="s">
        <v>9</v>
      </c>
      <c r="D3352" s="85" t="s">
        <v>21</v>
      </c>
      <c r="E3352" s="96">
        <v>80</v>
      </c>
      <c r="F3352" s="85" t="s">
        <v>105</v>
      </c>
      <c r="G3352" s="86" t="s">
        <v>17155</v>
      </c>
      <c r="K3352" s="84" t="s">
        <v>49</v>
      </c>
      <c r="L3352" s="85" t="s">
        <v>17236</v>
      </c>
      <c r="M3352" s="85" t="s">
        <v>5</v>
      </c>
      <c r="N3352" s="85" t="s">
        <v>13</v>
      </c>
      <c r="O3352" s="96">
        <v>85</v>
      </c>
      <c r="P3352" s="85" t="s">
        <v>392</v>
      </c>
      <c r="Q3352" s="86" t="s">
        <v>17237</v>
      </c>
    </row>
    <row r="3353" spans="1:17" x14ac:dyDescent="0.25">
      <c r="A3353" s="84" t="s">
        <v>50</v>
      </c>
      <c r="B3353" s="85" t="s">
        <v>13988</v>
      </c>
      <c r="C3353" s="85" t="s">
        <v>9</v>
      </c>
      <c r="D3353" s="85" t="s">
        <v>21</v>
      </c>
      <c r="E3353" s="96">
        <v>55</v>
      </c>
      <c r="F3353" s="85" t="s">
        <v>392</v>
      </c>
      <c r="G3353" s="86" t="s">
        <v>17156</v>
      </c>
      <c r="K3353" s="84" t="s">
        <v>50</v>
      </c>
      <c r="L3353" s="85" t="s">
        <v>17238</v>
      </c>
      <c r="M3353" s="85" t="s">
        <v>5</v>
      </c>
      <c r="N3353" s="85" t="s">
        <v>28</v>
      </c>
      <c r="O3353" s="96">
        <v>85</v>
      </c>
      <c r="P3353" s="85" t="s">
        <v>392</v>
      </c>
      <c r="Q3353" s="86" t="s">
        <v>17239</v>
      </c>
    </row>
    <row r="3354" spans="1:17" x14ac:dyDescent="0.25">
      <c r="A3354" s="84" t="s">
        <v>51</v>
      </c>
      <c r="B3354" s="85" t="s">
        <v>14190</v>
      </c>
      <c r="C3354" s="85" t="s">
        <v>9</v>
      </c>
      <c r="D3354" s="85" t="s">
        <v>13</v>
      </c>
      <c r="E3354" s="96">
        <v>85</v>
      </c>
      <c r="F3354" s="85" t="s">
        <v>392</v>
      </c>
      <c r="G3354" s="86" t="s">
        <v>17157</v>
      </c>
      <c r="K3354" s="84" t="s">
        <v>51</v>
      </c>
      <c r="L3354" s="85" t="s">
        <v>4234</v>
      </c>
      <c r="M3354" s="85" t="s">
        <v>20</v>
      </c>
      <c r="N3354" s="85" t="s">
        <v>22</v>
      </c>
      <c r="O3354" s="96">
        <v>0</v>
      </c>
      <c r="P3354" s="85" t="s">
        <v>105</v>
      </c>
      <c r="Q3354" s="86" t="s">
        <v>16604</v>
      </c>
    </row>
    <row r="3355" spans="1:17" x14ac:dyDescent="0.25">
      <c r="A3355" s="84" t="s">
        <v>52</v>
      </c>
      <c r="B3355" s="85" t="s">
        <v>17158</v>
      </c>
      <c r="C3355" s="85" t="s">
        <v>9</v>
      </c>
      <c r="D3355" s="85" t="s">
        <v>21</v>
      </c>
      <c r="E3355" s="96">
        <v>85</v>
      </c>
      <c r="F3355" s="85" t="s">
        <v>105</v>
      </c>
      <c r="G3355" s="86" t="s">
        <v>17131</v>
      </c>
      <c r="K3355" s="84" t="s">
        <v>52</v>
      </c>
      <c r="L3355" s="85" t="s">
        <v>16605</v>
      </c>
      <c r="M3355" s="85" t="s">
        <v>20</v>
      </c>
      <c r="N3355" s="85" t="s">
        <v>22</v>
      </c>
      <c r="O3355" s="96">
        <v>0</v>
      </c>
      <c r="P3355" s="85" t="s">
        <v>105</v>
      </c>
      <c r="Q3355" s="86" t="s">
        <v>16606</v>
      </c>
    </row>
    <row r="3356" spans="1:17" x14ac:dyDescent="0.25">
      <c r="A3356" s="84" t="s">
        <v>53</v>
      </c>
      <c r="B3356" s="85" t="s">
        <v>17159</v>
      </c>
      <c r="C3356" s="85" t="s">
        <v>20</v>
      </c>
      <c r="D3356" s="85" t="s">
        <v>21</v>
      </c>
      <c r="E3356" s="96">
        <v>55</v>
      </c>
      <c r="F3356" s="85" t="s">
        <v>392</v>
      </c>
      <c r="G3356" s="86" t="s">
        <v>17160</v>
      </c>
      <c r="K3356" s="84" t="s">
        <v>53</v>
      </c>
      <c r="L3356" s="85" t="s">
        <v>4900</v>
      </c>
      <c r="M3356" s="85" t="s">
        <v>20</v>
      </c>
      <c r="N3356" s="85" t="s">
        <v>13</v>
      </c>
      <c r="O3356" s="96">
        <v>0</v>
      </c>
      <c r="P3356" s="85" t="s">
        <v>105</v>
      </c>
      <c r="Q3356" s="86" t="s">
        <v>16610</v>
      </c>
    </row>
    <row r="3357" spans="1:17" x14ac:dyDescent="0.25">
      <c r="A3357" s="84" t="s">
        <v>54</v>
      </c>
      <c r="B3357" s="85" t="s">
        <v>17161</v>
      </c>
      <c r="C3357" s="85" t="s">
        <v>20</v>
      </c>
      <c r="D3357" s="85" t="s">
        <v>21</v>
      </c>
      <c r="E3357" s="96">
        <v>55</v>
      </c>
      <c r="F3357" s="85" t="s">
        <v>392</v>
      </c>
      <c r="G3357" s="86" t="s">
        <v>17162</v>
      </c>
      <c r="K3357" s="84" t="s">
        <v>54</v>
      </c>
      <c r="L3357" s="85" t="s">
        <v>6184</v>
      </c>
      <c r="M3357" s="85" t="s">
        <v>5</v>
      </c>
      <c r="N3357" s="85" t="s">
        <v>21</v>
      </c>
      <c r="O3357" s="96">
        <v>0</v>
      </c>
      <c r="P3357" s="85" t="s">
        <v>105</v>
      </c>
      <c r="Q3357" s="86" t="s">
        <v>15506</v>
      </c>
    </row>
    <row r="3358" spans="1:17" x14ac:dyDescent="0.25">
      <c r="A3358" s="84" t="s">
        <v>55</v>
      </c>
      <c r="B3358" s="85" t="s">
        <v>4194</v>
      </c>
      <c r="C3358" s="85" t="s">
        <v>12</v>
      </c>
      <c r="D3358" s="85" t="s">
        <v>22</v>
      </c>
      <c r="E3358" s="96">
        <v>95</v>
      </c>
      <c r="F3358" s="85" t="s">
        <v>392</v>
      </c>
      <c r="G3358" s="86" t="s">
        <v>17163</v>
      </c>
      <c r="K3358" s="84" t="s">
        <v>55</v>
      </c>
      <c r="L3358" s="85" t="s">
        <v>4408</v>
      </c>
      <c r="M3358" s="85" t="s">
        <v>41</v>
      </c>
      <c r="N3358" s="85" t="s">
        <v>22</v>
      </c>
      <c r="O3358" s="96">
        <v>0</v>
      </c>
      <c r="P3358" s="85" t="s">
        <v>105</v>
      </c>
      <c r="Q3358" s="86" t="s">
        <v>16706</v>
      </c>
    </row>
    <row r="3359" spans="1:17" x14ac:dyDescent="0.25">
      <c r="A3359" s="84" t="s">
        <v>56</v>
      </c>
      <c r="B3359" s="85" t="s">
        <v>8364</v>
      </c>
      <c r="C3359" s="85" t="s">
        <v>5</v>
      </c>
      <c r="D3359" s="85" t="s">
        <v>21</v>
      </c>
      <c r="E3359" s="96">
        <v>55</v>
      </c>
      <c r="F3359" s="85" t="s">
        <v>392</v>
      </c>
      <c r="G3359" s="86" t="s">
        <v>17164</v>
      </c>
      <c r="K3359" s="84" t="s">
        <v>56</v>
      </c>
      <c r="L3359" s="85" t="s">
        <v>3825</v>
      </c>
      <c r="M3359" s="85" t="s">
        <v>20</v>
      </c>
      <c r="N3359" s="85" t="s">
        <v>13</v>
      </c>
      <c r="O3359" s="96">
        <v>0</v>
      </c>
      <c r="P3359" s="85" t="s">
        <v>105</v>
      </c>
      <c r="Q3359" s="86" t="s">
        <v>16323</v>
      </c>
    </row>
    <row r="3360" spans="1:17" x14ac:dyDescent="0.25">
      <c r="A3360" s="84" t="s">
        <v>57</v>
      </c>
      <c r="B3360" s="85" t="s">
        <v>2160</v>
      </c>
      <c r="C3360" s="85" t="s">
        <v>9</v>
      </c>
      <c r="D3360" s="85" t="s">
        <v>13</v>
      </c>
      <c r="E3360" s="96">
        <v>0</v>
      </c>
      <c r="F3360" s="85" t="s">
        <v>105</v>
      </c>
      <c r="G3360" s="86" t="s">
        <v>12793</v>
      </c>
      <c r="K3360" s="84" t="s">
        <v>57</v>
      </c>
      <c r="L3360" s="85" t="s">
        <v>13671</v>
      </c>
      <c r="M3360" s="85" t="s">
        <v>20</v>
      </c>
      <c r="N3360" s="85" t="s">
        <v>13</v>
      </c>
      <c r="O3360" s="96">
        <v>0</v>
      </c>
      <c r="P3360" s="85" t="s">
        <v>254</v>
      </c>
      <c r="Q3360" s="86" t="s">
        <v>17240</v>
      </c>
    </row>
    <row r="3361" spans="1:17" x14ac:dyDescent="0.25">
      <c r="A3361" s="84" t="s">
        <v>58</v>
      </c>
      <c r="B3361" s="85" t="s">
        <v>17165</v>
      </c>
      <c r="C3361" s="85" t="s">
        <v>9</v>
      </c>
      <c r="D3361" s="85" t="s">
        <v>890</v>
      </c>
      <c r="E3361" s="96">
        <v>0</v>
      </c>
      <c r="F3361" s="85" t="s">
        <v>105</v>
      </c>
      <c r="G3361" s="86" t="s">
        <v>16717</v>
      </c>
      <c r="K3361" s="251"/>
      <c r="L3361" s="218"/>
      <c r="M3361" s="117"/>
      <c r="N3361" s="88" t="s">
        <v>104</v>
      </c>
      <c r="O3361" s="250">
        <f>SUM(O3348:O3360)</f>
        <v>580</v>
      </c>
      <c r="Q3361" s="81"/>
    </row>
    <row r="3362" spans="1:17" x14ac:dyDescent="0.25">
      <c r="A3362" s="84" t="s">
        <v>59</v>
      </c>
      <c r="B3362" s="85" t="s">
        <v>435</v>
      </c>
      <c r="C3362" s="85" t="s">
        <v>20</v>
      </c>
      <c r="D3362" s="85" t="s">
        <v>13</v>
      </c>
      <c r="E3362" s="96">
        <v>0</v>
      </c>
      <c r="F3362" s="85" t="s">
        <v>105</v>
      </c>
      <c r="G3362" s="86" t="s">
        <v>16900</v>
      </c>
      <c r="K3362" s="251"/>
      <c r="L3362" s="117"/>
      <c r="M3362" s="117"/>
      <c r="N3362" s="311"/>
      <c r="O3362" s="312"/>
      <c r="Q3362" s="81"/>
    </row>
    <row r="3363" spans="1:17" ht="18.75" x14ac:dyDescent="0.3">
      <c r="A3363" s="84" t="s">
        <v>60</v>
      </c>
      <c r="B3363" s="85" t="s">
        <v>4589</v>
      </c>
      <c r="C3363" s="85" t="s">
        <v>9</v>
      </c>
      <c r="D3363" s="85" t="s">
        <v>21</v>
      </c>
      <c r="E3363" s="96">
        <v>0</v>
      </c>
      <c r="F3363" s="85" t="s">
        <v>105</v>
      </c>
      <c r="G3363" s="86" t="s">
        <v>16670</v>
      </c>
      <c r="K3363" s="79"/>
      <c r="L3363" s="80"/>
      <c r="M3363" t="s">
        <v>393</v>
      </c>
      <c r="O3363" s="115"/>
      <c r="P3363" s="83">
        <v>44701</v>
      </c>
      <c r="Q3363" s="81"/>
    </row>
    <row r="3364" spans="1:17" x14ac:dyDescent="0.25">
      <c r="A3364" s="84" t="s">
        <v>61</v>
      </c>
      <c r="B3364" s="85" t="s">
        <v>17166</v>
      </c>
      <c r="C3364" s="85" t="s">
        <v>20</v>
      </c>
      <c r="D3364" s="85" t="s">
        <v>21</v>
      </c>
      <c r="E3364" s="96">
        <v>0</v>
      </c>
      <c r="F3364" s="85" t="s">
        <v>105</v>
      </c>
      <c r="G3364" s="86" t="s">
        <v>16943</v>
      </c>
      <c r="K3364" s="84" t="s">
        <v>97</v>
      </c>
      <c r="L3364" s="85" t="s">
        <v>98</v>
      </c>
      <c r="M3364" s="85" t="s">
        <v>99</v>
      </c>
      <c r="N3364" s="85" t="s">
        <v>100</v>
      </c>
      <c r="O3364" s="85" t="s">
        <v>101</v>
      </c>
      <c r="P3364" s="85" t="s">
        <v>102</v>
      </c>
      <c r="Q3364" s="86" t="s">
        <v>103</v>
      </c>
    </row>
    <row r="3365" spans="1:17" x14ac:dyDescent="0.25">
      <c r="A3365" s="84" t="s">
        <v>62</v>
      </c>
      <c r="B3365" s="85" t="s">
        <v>17168</v>
      </c>
      <c r="C3365" s="85" t="s">
        <v>20</v>
      </c>
      <c r="D3365" s="85" t="s">
        <v>21</v>
      </c>
      <c r="E3365" s="96">
        <v>0</v>
      </c>
      <c r="F3365" s="85" t="s">
        <v>105</v>
      </c>
      <c r="G3365" s="86" t="s">
        <v>17078</v>
      </c>
      <c r="K3365" s="84" t="s">
        <v>2</v>
      </c>
      <c r="L3365" s="85" t="s">
        <v>17241</v>
      </c>
      <c r="M3365" s="85" t="s">
        <v>22</v>
      </c>
      <c r="N3365" s="85" t="s">
        <v>20</v>
      </c>
      <c r="O3365" s="96">
        <v>95</v>
      </c>
      <c r="P3365" s="85" t="s">
        <v>392</v>
      </c>
      <c r="Q3365" s="86" t="s">
        <v>17242</v>
      </c>
    </row>
    <row r="3366" spans="1:17" x14ac:dyDescent="0.25">
      <c r="A3366" s="84" t="s">
        <v>64</v>
      </c>
      <c r="B3366" s="85" t="s">
        <v>17167</v>
      </c>
      <c r="C3366" s="85" t="s">
        <v>12</v>
      </c>
      <c r="D3366" s="85" t="s">
        <v>13</v>
      </c>
      <c r="E3366" s="96">
        <v>0</v>
      </c>
      <c r="F3366" s="85" t="s">
        <v>105</v>
      </c>
      <c r="G3366" s="86" t="s">
        <v>17059</v>
      </c>
      <c r="K3366" s="84" t="s">
        <v>6</v>
      </c>
      <c r="L3366" s="85" t="s">
        <v>1165</v>
      </c>
      <c r="M3366" s="85" t="s">
        <v>890</v>
      </c>
      <c r="N3366" s="85" t="s">
        <v>20</v>
      </c>
      <c r="O3366" s="96">
        <v>105</v>
      </c>
      <c r="P3366" s="85" t="s">
        <v>105</v>
      </c>
      <c r="Q3366" s="86" t="s">
        <v>17243</v>
      </c>
    </row>
    <row r="3367" spans="1:17" x14ac:dyDescent="0.25">
      <c r="A3367" s="84" t="s">
        <v>66</v>
      </c>
      <c r="B3367" s="85" t="s">
        <v>17169</v>
      </c>
      <c r="C3367" s="85" t="s">
        <v>20</v>
      </c>
      <c r="D3367" s="85" t="s">
        <v>21</v>
      </c>
      <c r="E3367" s="96">
        <v>85</v>
      </c>
      <c r="F3367" s="85" t="s">
        <v>254</v>
      </c>
      <c r="G3367" s="86" t="s">
        <v>17170</v>
      </c>
      <c r="K3367" s="84" t="s">
        <v>32</v>
      </c>
      <c r="L3367" s="85" t="s">
        <v>17244</v>
      </c>
      <c r="M3367" s="85" t="s">
        <v>21</v>
      </c>
      <c r="N3367" s="85" t="s">
        <v>20</v>
      </c>
      <c r="O3367" s="96">
        <v>85</v>
      </c>
      <c r="P3367" s="85" t="s">
        <v>105</v>
      </c>
      <c r="Q3367" s="86" t="s">
        <v>17245</v>
      </c>
    </row>
    <row r="3368" spans="1:17" x14ac:dyDescent="0.25">
      <c r="A3368" s="84" t="s">
        <v>67</v>
      </c>
      <c r="B3368" s="85" t="s">
        <v>17171</v>
      </c>
      <c r="C3368" s="85" t="s">
        <v>20</v>
      </c>
      <c r="D3368" s="85" t="s">
        <v>13</v>
      </c>
      <c r="E3368" s="96">
        <v>0</v>
      </c>
      <c r="F3368" s="85" t="s">
        <v>381</v>
      </c>
      <c r="G3368" s="86" t="s">
        <v>17172</v>
      </c>
      <c r="K3368" s="84" t="s">
        <v>48</v>
      </c>
      <c r="L3368" s="85" t="s">
        <v>17246</v>
      </c>
      <c r="M3368" s="85" t="s">
        <v>21</v>
      </c>
      <c r="N3368" s="85" t="s">
        <v>9</v>
      </c>
      <c r="O3368" s="96">
        <v>85</v>
      </c>
      <c r="P3368" s="85" t="s">
        <v>105</v>
      </c>
      <c r="Q3368" s="86" t="s">
        <v>17247</v>
      </c>
    </row>
    <row r="3369" spans="1:17" x14ac:dyDescent="0.25">
      <c r="A3369" s="84" t="s">
        <v>121</v>
      </c>
      <c r="B3369" s="85" t="s">
        <v>11563</v>
      </c>
      <c r="C3369" s="85" t="s">
        <v>20</v>
      </c>
      <c r="D3369" s="85" t="s">
        <v>13</v>
      </c>
      <c r="E3369" s="96">
        <v>0</v>
      </c>
      <c r="F3369" s="85" t="s">
        <v>381</v>
      </c>
      <c r="G3369" s="86" t="s">
        <v>17173</v>
      </c>
      <c r="K3369" s="84" t="s">
        <v>49</v>
      </c>
      <c r="L3369" s="85" t="s">
        <v>17248</v>
      </c>
      <c r="M3369" s="85" t="s">
        <v>21</v>
      </c>
      <c r="N3369" s="85" t="s">
        <v>20</v>
      </c>
      <c r="O3369" s="96">
        <v>85</v>
      </c>
      <c r="P3369" s="85" t="s">
        <v>105</v>
      </c>
      <c r="Q3369" s="86" t="s">
        <v>17249</v>
      </c>
    </row>
    <row r="3370" spans="1:17" x14ac:dyDescent="0.25">
      <c r="A3370" s="84" t="s">
        <v>122</v>
      </c>
      <c r="B3370" s="85">
        <v>1166352</v>
      </c>
      <c r="C3370" s="85" t="s">
        <v>5</v>
      </c>
      <c r="D3370" s="85" t="s">
        <v>21</v>
      </c>
      <c r="E3370" s="96">
        <v>0</v>
      </c>
      <c r="F3370" s="85" t="s">
        <v>9529</v>
      </c>
      <c r="G3370" s="86" t="s">
        <v>17174</v>
      </c>
      <c r="K3370" s="84" t="s">
        <v>50</v>
      </c>
      <c r="L3370" s="85" t="s">
        <v>8482</v>
      </c>
      <c r="M3370" s="85" t="s">
        <v>21</v>
      </c>
      <c r="N3370" s="85" t="s">
        <v>9</v>
      </c>
      <c r="O3370" s="96">
        <v>55</v>
      </c>
      <c r="P3370" s="85" t="s">
        <v>392</v>
      </c>
      <c r="Q3370" s="86" t="s">
        <v>17250</v>
      </c>
    </row>
    <row r="3371" spans="1:17" x14ac:dyDescent="0.25">
      <c r="A3371" s="84" t="s">
        <v>123</v>
      </c>
      <c r="B3371" s="85" t="s">
        <v>17175</v>
      </c>
      <c r="C3371" s="85" t="s">
        <v>20</v>
      </c>
      <c r="D3371" s="85" t="s">
        <v>21</v>
      </c>
      <c r="E3371" s="96">
        <v>0</v>
      </c>
      <c r="F3371" s="85" t="s">
        <v>381</v>
      </c>
      <c r="G3371" s="86" t="s">
        <v>17176</v>
      </c>
      <c r="K3371" s="84" t="s">
        <v>51</v>
      </c>
      <c r="L3371" s="85" t="s">
        <v>17251</v>
      </c>
      <c r="M3371" s="85" t="s">
        <v>21</v>
      </c>
      <c r="N3371" s="85" t="s">
        <v>20</v>
      </c>
      <c r="O3371" s="96">
        <v>55</v>
      </c>
      <c r="P3371" s="85" t="s">
        <v>392</v>
      </c>
      <c r="Q3371" s="86" t="s">
        <v>17252</v>
      </c>
    </row>
    <row r="3372" spans="1:17" x14ac:dyDescent="0.25">
      <c r="A3372" s="251"/>
      <c r="B3372" s="218"/>
      <c r="C3372" s="117"/>
      <c r="D3372" s="88" t="s">
        <v>104</v>
      </c>
      <c r="E3372" s="250">
        <f>SUM(E3348:E3371)</f>
        <v>1000</v>
      </c>
      <c r="G3372" s="81"/>
      <c r="K3372" s="84" t="s">
        <v>52</v>
      </c>
      <c r="L3372" s="85" t="s">
        <v>17253</v>
      </c>
      <c r="M3372" s="85" t="s">
        <v>21</v>
      </c>
      <c r="N3372" s="85" t="s">
        <v>20</v>
      </c>
      <c r="O3372" s="96">
        <v>55</v>
      </c>
      <c r="P3372" s="85" t="s">
        <v>392</v>
      </c>
      <c r="Q3372" s="86" t="s">
        <v>17254</v>
      </c>
    </row>
    <row r="3373" spans="1:17" x14ac:dyDescent="0.25">
      <c r="A3373" s="251"/>
      <c r="B3373" s="117"/>
      <c r="C3373" s="117"/>
      <c r="D3373" s="311"/>
      <c r="E3373" s="312"/>
      <c r="G3373" s="81"/>
      <c r="K3373" s="84" t="s">
        <v>53</v>
      </c>
      <c r="L3373" s="85" t="s">
        <v>5276</v>
      </c>
      <c r="M3373" s="85" t="s">
        <v>21</v>
      </c>
      <c r="N3373" s="85" t="s">
        <v>9</v>
      </c>
      <c r="O3373" s="96">
        <v>55</v>
      </c>
      <c r="P3373" s="85" t="s">
        <v>392</v>
      </c>
      <c r="Q3373" s="86" t="s">
        <v>17255</v>
      </c>
    </row>
    <row r="3374" spans="1:17" ht="18.75" x14ac:dyDescent="0.3">
      <c r="A3374" s="79"/>
      <c r="B3374" s="80"/>
      <c r="C3374" t="s">
        <v>393</v>
      </c>
      <c r="E3374" s="115"/>
      <c r="F3374" s="83">
        <v>44699</v>
      </c>
      <c r="G3374" s="81"/>
      <c r="K3374" s="84" t="s">
        <v>54</v>
      </c>
      <c r="L3374" s="85" t="s">
        <v>5969</v>
      </c>
      <c r="M3374" s="85" t="s">
        <v>28</v>
      </c>
      <c r="N3374" s="85" t="s">
        <v>20</v>
      </c>
      <c r="O3374" s="96">
        <v>0</v>
      </c>
      <c r="P3374" s="85" t="s">
        <v>105</v>
      </c>
      <c r="Q3374" s="86" t="s">
        <v>14874</v>
      </c>
    </row>
    <row r="3375" spans="1:17" x14ac:dyDescent="0.25">
      <c r="A3375" s="84" t="s">
        <v>97</v>
      </c>
      <c r="B3375" s="85" t="s">
        <v>98</v>
      </c>
      <c r="C3375" s="85" t="s">
        <v>99</v>
      </c>
      <c r="D3375" s="85" t="s">
        <v>100</v>
      </c>
      <c r="E3375" s="85" t="s">
        <v>101</v>
      </c>
      <c r="F3375" s="85" t="s">
        <v>102</v>
      </c>
      <c r="G3375" s="86" t="s">
        <v>103</v>
      </c>
      <c r="K3375" s="84" t="s">
        <v>55</v>
      </c>
      <c r="L3375" s="85" t="s">
        <v>8622</v>
      </c>
      <c r="M3375" s="85" t="s">
        <v>22</v>
      </c>
      <c r="N3375" s="85" t="s">
        <v>41</v>
      </c>
      <c r="O3375" s="96">
        <v>0</v>
      </c>
      <c r="P3375" s="85" t="s">
        <v>105</v>
      </c>
      <c r="Q3375" s="86" t="s">
        <v>14260</v>
      </c>
    </row>
    <row r="3376" spans="1:17" x14ac:dyDescent="0.25">
      <c r="A3376" s="84" t="s">
        <v>2</v>
      </c>
      <c r="B3376" s="85" t="s">
        <v>12339</v>
      </c>
      <c r="C3376" s="85" t="s">
        <v>13</v>
      </c>
      <c r="D3376" s="85" t="s">
        <v>20</v>
      </c>
      <c r="E3376" s="96">
        <v>125</v>
      </c>
      <c r="F3376" s="85" t="s">
        <v>105</v>
      </c>
      <c r="G3376" s="86" t="s">
        <v>17177</v>
      </c>
      <c r="K3376" s="84" t="s">
        <v>56</v>
      </c>
      <c r="L3376" s="85" t="s">
        <v>14831</v>
      </c>
      <c r="M3376" s="85" t="s">
        <v>21</v>
      </c>
      <c r="N3376" s="85" t="s">
        <v>9</v>
      </c>
      <c r="O3376" s="96">
        <v>0</v>
      </c>
      <c r="P3376" s="85" t="s">
        <v>105</v>
      </c>
      <c r="Q3376" s="86" t="s">
        <v>16599</v>
      </c>
    </row>
    <row r="3377" spans="1:17" x14ac:dyDescent="0.25">
      <c r="A3377" s="84" t="s">
        <v>6</v>
      </c>
      <c r="B3377" s="85" t="s">
        <v>17178</v>
      </c>
      <c r="C3377" s="85" t="s">
        <v>13</v>
      </c>
      <c r="D3377" s="85" t="s">
        <v>20</v>
      </c>
      <c r="E3377" s="96">
        <v>85</v>
      </c>
      <c r="F3377" s="85" t="s">
        <v>392</v>
      </c>
      <c r="G3377" s="86" t="s">
        <v>17179</v>
      </c>
      <c r="N3377" s="255" t="s">
        <v>104</v>
      </c>
      <c r="O3377" s="256">
        <f>SUM(O3365:O3376)</f>
        <v>675</v>
      </c>
      <c r="Q3377" s="81"/>
    </row>
    <row r="3378" spans="1:17" x14ac:dyDescent="0.25">
      <c r="A3378" s="84" t="s">
        <v>32</v>
      </c>
      <c r="B3378" s="85" t="s">
        <v>17180</v>
      </c>
      <c r="C3378" s="85" t="s">
        <v>13</v>
      </c>
      <c r="D3378" s="85" t="s">
        <v>12</v>
      </c>
      <c r="E3378" s="96">
        <v>85</v>
      </c>
      <c r="F3378" s="85" t="s">
        <v>392</v>
      </c>
      <c r="G3378" s="86" t="s">
        <v>17181</v>
      </c>
      <c r="M3378" s="90"/>
    </row>
    <row r="3379" spans="1:17" x14ac:dyDescent="0.25">
      <c r="A3379" s="84" t="s">
        <v>48</v>
      </c>
      <c r="B3379" s="85" t="s">
        <v>17182</v>
      </c>
      <c r="C3379" s="85" t="s">
        <v>13</v>
      </c>
      <c r="D3379" s="85" t="s">
        <v>12</v>
      </c>
      <c r="E3379" s="96">
        <v>125</v>
      </c>
      <c r="F3379" s="85" t="s">
        <v>105</v>
      </c>
      <c r="G3379" s="86" t="s">
        <v>17183</v>
      </c>
      <c r="M3379" t="s">
        <v>104</v>
      </c>
      <c r="N3379" s="205">
        <f>SUM(O3361+O3377)</f>
        <v>1255</v>
      </c>
      <c r="O3379" s="273">
        <f>SUM(N3379*1.95583)</f>
        <v>2454.5666499999998</v>
      </c>
    </row>
    <row r="3380" spans="1:17" x14ac:dyDescent="0.25">
      <c r="A3380" s="84" t="s">
        <v>49</v>
      </c>
      <c r="B3380" s="85" t="s">
        <v>17184</v>
      </c>
      <c r="C3380" s="85" t="s">
        <v>17</v>
      </c>
      <c r="D3380" s="85" t="s">
        <v>20</v>
      </c>
      <c r="E3380" s="96">
        <v>110</v>
      </c>
      <c r="F3380" s="85" t="s">
        <v>105</v>
      </c>
      <c r="G3380" s="86" t="s">
        <v>17185</v>
      </c>
      <c r="N3380" s="205"/>
      <c r="O3380" s="273"/>
    </row>
    <row r="3381" spans="1:17" x14ac:dyDescent="0.25">
      <c r="A3381" s="84" t="s">
        <v>50</v>
      </c>
      <c r="B3381" s="85" t="s">
        <v>17186</v>
      </c>
      <c r="C3381" s="85" t="s">
        <v>17</v>
      </c>
      <c r="D3381" s="85" t="s">
        <v>20</v>
      </c>
      <c r="E3381" s="96">
        <v>55</v>
      </c>
      <c r="F3381" s="85" t="s">
        <v>105</v>
      </c>
      <c r="G3381" s="86" t="s">
        <v>17187</v>
      </c>
      <c r="O3381" s="91"/>
      <c r="Q3381" s="81"/>
    </row>
    <row r="3382" spans="1:17" ht="15.75" x14ac:dyDescent="0.25">
      <c r="A3382" s="84" t="s">
        <v>51</v>
      </c>
      <c r="B3382" s="85" t="s">
        <v>17188</v>
      </c>
      <c r="C3382" s="85" t="s">
        <v>17</v>
      </c>
      <c r="D3382" s="85" t="s">
        <v>20</v>
      </c>
      <c r="E3382" s="96">
        <v>55</v>
      </c>
      <c r="F3382" s="85" t="s">
        <v>105</v>
      </c>
      <c r="G3382" s="86" t="s">
        <v>17189</v>
      </c>
      <c r="L3382" s="116" t="s">
        <v>17256</v>
      </c>
      <c r="M3382" s="116" t="s">
        <v>3883</v>
      </c>
      <c r="O3382" s="91"/>
      <c r="P3382" s="81"/>
      <c r="Q3382" s="81"/>
    </row>
    <row r="3383" spans="1:17" x14ac:dyDescent="0.25">
      <c r="A3383" s="84" t="s">
        <v>52</v>
      </c>
      <c r="B3383" s="85" t="s">
        <v>17190</v>
      </c>
      <c r="C3383" s="85" t="s">
        <v>21</v>
      </c>
      <c r="D3383" s="85" t="s">
        <v>20</v>
      </c>
      <c r="E3383" s="96">
        <v>85</v>
      </c>
      <c r="F3383" s="85" t="s">
        <v>105</v>
      </c>
      <c r="G3383" s="86" t="s">
        <v>17191</v>
      </c>
      <c r="K3383" s="79"/>
      <c r="L3383" s="92">
        <v>44705</v>
      </c>
      <c r="P3383" t="s">
        <v>5758</v>
      </c>
      <c r="Q3383" s="81"/>
    </row>
    <row r="3384" spans="1:17" x14ac:dyDescent="0.25">
      <c r="A3384" s="84" t="s">
        <v>53</v>
      </c>
      <c r="B3384" s="85" t="s">
        <v>14770</v>
      </c>
      <c r="C3384" s="85" t="s">
        <v>21</v>
      </c>
      <c r="D3384" s="85" t="s">
        <v>20</v>
      </c>
      <c r="E3384" s="96">
        <v>55</v>
      </c>
      <c r="F3384" s="85" t="s">
        <v>392</v>
      </c>
      <c r="G3384" s="86" t="s">
        <v>17192</v>
      </c>
      <c r="K3384" s="84" t="s">
        <v>97</v>
      </c>
      <c r="L3384" s="93" t="s">
        <v>106</v>
      </c>
      <c r="M3384" s="93" t="s">
        <v>107</v>
      </c>
    </row>
    <row r="3385" spans="1:17" x14ac:dyDescent="0.25">
      <c r="A3385" s="84" t="s">
        <v>54</v>
      </c>
      <c r="B3385" s="85" t="s">
        <v>17193</v>
      </c>
      <c r="C3385" s="85" t="s">
        <v>21</v>
      </c>
      <c r="D3385" s="85" t="s">
        <v>9</v>
      </c>
      <c r="E3385" s="96">
        <v>85</v>
      </c>
      <c r="F3385" s="85" t="s">
        <v>105</v>
      </c>
      <c r="G3385" s="86" t="s">
        <v>17194</v>
      </c>
      <c r="K3385" s="84">
        <v>1</v>
      </c>
      <c r="L3385" s="85" t="s">
        <v>108</v>
      </c>
      <c r="M3385" s="96">
        <v>14</v>
      </c>
      <c r="Q3385" s="81"/>
    </row>
    <row r="3386" spans="1:17" x14ac:dyDescent="0.25">
      <c r="A3386" s="84" t="s">
        <v>55</v>
      </c>
      <c r="B3386" s="85" t="s">
        <v>12574</v>
      </c>
      <c r="C3386" s="85" t="s">
        <v>21</v>
      </c>
      <c r="D3386" s="85" t="s">
        <v>9</v>
      </c>
      <c r="E3386" s="96">
        <v>85</v>
      </c>
      <c r="F3386" s="85" t="s">
        <v>105</v>
      </c>
      <c r="G3386" s="86" t="s">
        <v>17195</v>
      </c>
      <c r="K3386" s="84" t="s">
        <v>6</v>
      </c>
      <c r="L3386" s="85" t="s">
        <v>109</v>
      </c>
      <c r="M3386" s="96">
        <v>0</v>
      </c>
      <c r="O3386" t="s">
        <v>12375</v>
      </c>
      <c r="Q3386" s="81"/>
    </row>
    <row r="3387" spans="1:17" x14ac:dyDescent="0.25">
      <c r="A3387" s="84" t="s">
        <v>56</v>
      </c>
      <c r="B3387" s="85" t="s">
        <v>9928</v>
      </c>
      <c r="C3387" s="85" t="s">
        <v>890</v>
      </c>
      <c r="D3387" s="85" t="s">
        <v>20</v>
      </c>
      <c r="E3387" s="96">
        <v>0</v>
      </c>
      <c r="F3387" s="85" t="s">
        <v>105</v>
      </c>
      <c r="G3387" s="86" t="s">
        <v>14291</v>
      </c>
      <c r="K3387" s="84">
        <v>3</v>
      </c>
      <c r="L3387" s="85" t="s">
        <v>110</v>
      </c>
      <c r="M3387" s="96">
        <v>0</v>
      </c>
      <c r="P3387" t="s">
        <v>12376</v>
      </c>
      <c r="Q3387" s="81"/>
    </row>
    <row r="3388" spans="1:17" x14ac:dyDescent="0.25">
      <c r="A3388" s="84" t="s">
        <v>57</v>
      </c>
      <c r="B3388" s="85" t="s">
        <v>6062</v>
      </c>
      <c r="C3388" s="85" t="s">
        <v>890</v>
      </c>
      <c r="D3388" s="85" t="s">
        <v>20</v>
      </c>
      <c r="E3388" s="96">
        <v>0</v>
      </c>
      <c r="F3388" s="85" t="s">
        <v>105</v>
      </c>
      <c r="G3388" s="86" t="s">
        <v>15062</v>
      </c>
      <c r="K3388" s="84">
        <v>4</v>
      </c>
      <c r="L3388" s="94" t="s">
        <v>111</v>
      </c>
      <c r="M3388" s="96">
        <v>35</v>
      </c>
      <c r="Q3388" s="81"/>
    </row>
    <row r="3389" spans="1:17" x14ac:dyDescent="0.25">
      <c r="A3389" s="84" t="s">
        <v>58</v>
      </c>
      <c r="B3389" s="85" t="s">
        <v>15136</v>
      </c>
      <c r="C3389" s="85" t="s">
        <v>21</v>
      </c>
      <c r="D3389" s="85" t="s">
        <v>5</v>
      </c>
      <c r="E3389" s="96">
        <v>0</v>
      </c>
      <c r="F3389" s="85" t="s">
        <v>105</v>
      </c>
      <c r="G3389" s="86" t="s">
        <v>15137</v>
      </c>
      <c r="K3389" s="79"/>
      <c r="L3389" s="95" t="s">
        <v>104</v>
      </c>
      <c r="M3389" s="96">
        <f>SUM(M3385:M3388)</f>
        <v>49</v>
      </c>
      <c r="Q3389" s="81"/>
    </row>
    <row r="3390" spans="1:17" x14ac:dyDescent="0.25">
      <c r="A3390" s="84" t="s">
        <v>59</v>
      </c>
      <c r="B3390" s="85" t="s">
        <v>15138</v>
      </c>
      <c r="C3390" s="85" t="s">
        <v>21</v>
      </c>
      <c r="D3390" s="85" t="s">
        <v>5</v>
      </c>
      <c r="E3390" s="96">
        <v>0</v>
      </c>
      <c r="F3390" s="85" t="s">
        <v>105</v>
      </c>
      <c r="G3390" s="86" t="s">
        <v>15139</v>
      </c>
      <c r="K3390" s="79"/>
      <c r="L3390" s="290"/>
      <c r="M3390" s="252"/>
      <c r="Q3390" s="81"/>
    </row>
    <row r="3391" spans="1:17" x14ac:dyDescent="0.25">
      <c r="A3391" s="84" t="s">
        <v>60</v>
      </c>
      <c r="B3391" s="85" t="s">
        <v>1842</v>
      </c>
      <c r="C3391" s="85" t="s">
        <v>21</v>
      </c>
      <c r="D3391" s="85" t="s">
        <v>12</v>
      </c>
      <c r="E3391" s="96">
        <v>0</v>
      </c>
      <c r="F3391" s="85" t="s">
        <v>105</v>
      </c>
      <c r="G3391" s="86" t="s">
        <v>15154</v>
      </c>
      <c r="K3391" s="79"/>
      <c r="L3391" s="290"/>
      <c r="M3391" s="252"/>
      <c r="N3391" s="117"/>
      <c r="O3391" s="117"/>
      <c r="P3391" s="117"/>
      <c r="Q3391" s="276"/>
    </row>
    <row r="3392" spans="1:17" x14ac:dyDescent="0.25">
      <c r="A3392" s="84" t="s">
        <v>61</v>
      </c>
      <c r="B3392" s="85" t="s">
        <v>14688</v>
      </c>
      <c r="C3392" s="85" t="s">
        <v>13</v>
      </c>
      <c r="D3392" s="85" t="s">
        <v>9</v>
      </c>
      <c r="E3392" s="96">
        <v>0</v>
      </c>
      <c r="F3392" s="85" t="s">
        <v>105</v>
      </c>
      <c r="G3392" s="86" t="s">
        <v>16568</v>
      </c>
      <c r="K3392" s="79"/>
      <c r="M3392" s="85" t="s">
        <v>2354</v>
      </c>
      <c r="N3392" s="96">
        <v>-30</v>
      </c>
      <c r="O3392" s="85" t="s">
        <v>17229</v>
      </c>
      <c r="Q3392" s="81"/>
    </row>
    <row r="3393" spans="1:17" x14ac:dyDescent="0.25">
      <c r="A3393" s="84" t="s">
        <v>62</v>
      </c>
      <c r="B3393" s="85" t="s">
        <v>879</v>
      </c>
      <c r="C3393" s="85" t="s">
        <v>21</v>
      </c>
      <c r="D3393" s="85" t="s">
        <v>9</v>
      </c>
      <c r="E3393" s="96">
        <v>0</v>
      </c>
      <c r="F3393" s="85" t="s">
        <v>105</v>
      </c>
      <c r="G3393" s="86" t="s">
        <v>17196</v>
      </c>
      <c r="K3393" s="79"/>
      <c r="M3393" s="85" t="s">
        <v>112</v>
      </c>
      <c r="N3393" s="96">
        <f>SUM(N3379)</f>
        <v>1255</v>
      </c>
      <c r="O3393" s="99">
        <f>SUM(N3393*1.95583)</f>
        <v>2454.5666499999998</v>
      </c>
      <c r="Q3393" s="81"/>
    </row>
    <row r="3394" spans="1:17" x14ac:dyDescent="0.25">
      <c r="D3394" s="255" t="s">
        <v>104</v>
      </c>
      <c r="E3394" s="256">
        <f>SUM(E3376:E3393)</f>
        <v>950</v>
      </c>
      <c r="G3394" s="81"/>
      <c r="K3394" s="79"/>
      <c r="M3394" s="85" t="s">
        <v>113</v>
      </c>
      <c r="N3394" s="96">
        <f>SUM(M3389)</f>
        <v>49</v>
      </c>
      <c r="O3394" s="85"/>
      <c r="Q3394" s="81"/>
    </row>
    <row r="3395" spans="1:17" x14ac:dyDescent="0.25">
      <c r="C3395" s="90"/>
      <c r="K3395" s="79"/>
      <c r="M3395" s="85" t="s">
        <v>114</v>
      </c>
      <c r="N3395" s="96">
        <f>SUM(N3392+N3393-N3394)</f>
        <v>1176</v>
      </c>
      <c r="O3395" s="85"/>
      <c r="Q3395" s="81" t="s">
        <v>5758</v>
      </c>
    </row>
    <row r="3396" spans="1:17" x14ac:dyDescent="0.25">
      <c r="C3396" t="s">
        <v>104</v>
      </c>
      <c r="D3396" s="205">
        <f>SUM(E3372+E3394)</f>
        <v>1950</v>
      </c>
      <c r="E3396" s="273">
        <f>SUM(D3396*1.95583)</f>
        <v>3813.8685</v>
      </c>
      <c r="K3396" s="79"/>
      <c r="M3396" s="94" t="s">
        <v>2355</v>
      </c>
      <c r="N3396" s="96">
        <v>0</v>
      </c>
      <c r="O3396" s="85"/>
      <c r="Q3396" s="81"/>
    </row>
    <row r="3397" spans="1:17" x14ac:dyDescent="0.25">
      <c r="D3397" s="205"/>
      <c r="E3397" s="273"/>
    </row>
    <row r="3398" spans="1:17" x14ac:dyDescent="0.25">
      <c r="E3398" s="91"/>
      <c r="G3398" s="81"/>
    </row>
    <row r="3399" spans="1:17" ht="15.75" x14ac:dyDescent="0.25">
      <c r="B3399" s="116" t="s">
        <v>17145</v>
      </c>
      <c r="C3399" s="116" t="s">
        <v>10724</v>
      </c>
      <c r="E3399" s="91"/>
      <c r="F3399" s="81"/>
      <c r="G3399" s="81"/>
    </row>
    <row r="3400" spans="1:17" x14ac:dyDescent="0.25">
      <c r="A3400" s="79"/>
      <c r="B3400" s="92">
        <v>44700</v>
      </c>
      <c r="F3400" t="s">
        <v>5758</v>
      </c>
      <c r="G3400" s="81"/>
    </row>
    <row r="3401" spans="1:17" x14ac:dyDescent="0.25">
      <c r="A3401" s="84" t="s">
        <v>97</v>
      </c>
      <c r="B3401" s="93" t="s">
        <v>106</v>
      </c>
      <c r="C3401" s="93" t="s">
        <v>107</v>
      </c>
    </row>
    <row r="3402" spans="1:17" x14ac:dyDescent="0.25">
      <c r="A3402" s="84">
        <v>1</v>
      </c>
      <c r="B3402" s="85" t="s">
        <v>108</v>
      </c>
      <c r="C3402" s="96">
        <v>13</v>
      </c>
      <c r="G3402" s="81"/>
      <c r="L3402" s="100">
        <v>2550</v>
      </c>
      <c r="Q3402" s="81"/>
    </row>
    <row r="3403" spans="1:17" x14ac:dyDescent="0.25">
      <c r="A3403" s="84" t="s">
        <v>6</v>
      </c>
      <c r="B3403" s="85" t="s">
        <v>109</v>
      </c>
      <c r="C3403" s="96">
        <v>0</v>
      </c>
      <c r="E3403" t="s">
        <v>12375</v>
      </c>
      <c r="G3403" s="81"/>
      <c r="L3403" s="100">
        <v>200</v>
      </c>
      <c r="N3403" s="93" t="s">
        <v>118</v>
      </c>
      <c r="O3403" s="93" t="s">
        <v>119</v>
      </c>
      <c r="P3403" s="93" t="s">
        <v>120</v>
      </c>
    </row>
    <row r="3404" spans="1:17" x14ac:dyDescent="0.25">
      <c r="A3404" s="84">
        <v>3</v>
      </c>
      <c r="B3404" s="85" t="s">
        <v>110</v>
      </c>
      <c r="C3404" s="96">
        <v>0</v>
      </c>
      <c r="F3404" t="s">
        <v>12376</v>
      </c>
      <c r="G3404" s="81"/>
      <c r="L3404" s="101">
        <f>SUM(L3403/L3402)</f>
        <v>7.8431372549019607E-2</v>
      </c>
      <c r="N3404" s="102">
        <f>SUM(L3404*O3393)</f>
        <v>192.515031372549</v>
      </c>
      <c r="O3404" s="102">
        <f>SUM(N3404/1.17)</f>
        <v>164.54276185687951</v>
      </c>
      <c r="P3404" s="102">
        <f>SUM(N3404-O3404)</f>
        <v>27.972269515669495</v>
      </c>
    </row>
    <row r="3405" spans="1:17" x14ac:dyDescent="0.25">
      <c r="A3405" s="84">
        <v>4</v>
      </c>
      <c r="B3405" s="94" t="s">
        <v>111</v>
      </c>
      <c r="C3405" s="96">
        <v>35</v>
      </c>
      <c r="G3405" s="81"/>
    </row>
    <row r="3406" spans="1:17" x14ac:dyDescent="0.25">
      <c r="A3406" s="79"/>
      <c r="B3406" s="95" t="s">
        <v>104</v>
      </c>
      <c r="C3406" s="96">
        <f>SUM(C3402:C3405)</f>
        <v>48</v>
      </c>
      <c r="G3406" s="81"/>
    </row>
    <row r="3407" spans="1:17" x14ac:dyDescent="0.25">
      <c r="A3407" s="79"/>
      <c r="B3407" s="290"/>
      <c r="C3407" s="252"/>
      <c r="G3407" s="81"/>
    </row>
    <row r="3408" spans="1:17" x14ac:dyDescent="0.25">
      <c r="A3408" s="79"/>
      <c r="B3408" s="290"/>
      <c r="C3408" s="252"/>
      <c r="D3408" s="117"/>
      <c r="E3408" s="117"/>
      <c r="F3408" s="117"/>
      <c r="G3408" s="276"/>
    </row>
    <row r="3409" spans="1:7" x14ac:dyDescent="0.25">
      <c r="A3409" s="79"/>
      <c r="C3409" s="85" t="s">
        <v>2354</v>
      </c>
      <c r="D3409" s="96">
        <v>-100</v>
      </c>
      <c r="E3409" s="85" t="s">
        <v>16837</v>
      </c>
      <c r="G3409" s="81"/>
    </row>
    <row r="3410" spans="1:7" x14ac:dyDescent="0.25">
      <c r="A3410" s="79"/>
      <c r="C3410" s="85" t="s">
        <v>112</v>
      </c>
      <c r="D3410" s="96">
        <f>SUM(D3396)</f>
        <v>1950</v>
      </c>
      <c r="E3410" s="99">
        <f>SUM(D3410*1.95583)</f>
        <v>3813.8685</v>
      </c>
      <c r="G3410" s="81"/>
    </row>
    <row r="3411" spans="1:7" x14ac:dyDescent="0.25">
      <c r="A3411" s="79"/>
      <c r="C3411" s="85" t="s">
        <v>113</v>
      </c>
      <c r="D3411" s="96">
        <f>SUM(C3406)</f>
        <v>48</v>
      </c>
      <c r="E3411" s="85"/>
      <c r="G3411" s="81"/>
    </row>
    <row r="3412" spans="1:7" x14ac:dyDescent="0.25">
      <c r="A3412" s="79"/>
      <c r="C3412" s="85" t="s">
        <v>114</v>
      </c>
      <c r="D3412" s="96">
        <f>SUM(D3409+D3410-D3411)</f>
        <v>1802</v>
      </c>
      <c r="E3412" s="85"/>
      <c r="G3412" s="81" t="s">
        <v>5758</v>
      </c>
    </row>
    <row r="3413" spans="1:7" x14ac:dyDescent="0.25">
      <c r="A3413" s="79"/>
      <c r="C3413" s="94" t="s">
        <v>2355</v>
      </c>
      <c r="D3413" s="96">
        <v>0</v>
      </c>
      <c r="E3413" s="85"/>
      <c r="G3413" s="81"/>
    </row>
    <row r="3419" spans="1:7" x14ac:dyDescent="0.25">
      <c r="B3419" s="100">
        <v>2550</v>
      </c>
      <c r="G3419" s="81"/>
    </row>
    <row r="3420" spans="1:7" x14ac:dyDescent="0.25">
      <c r="B3420" s="100">
        <v>200</v>
      </c>
      <c r="D3420" s="93" t="s">
        <v>118</v>
      </c>
      <c r="E3420" s="93" t="s">
        <v>119</v>
      </c>
      <c r="F3420" s="93" t="s">
        <v>120</v>
      </c>
    </row>
    <row r="3421" spans="1:7" x14ac:dyDescent="0.25">
      <c r="B3421" s="101">
        <f>SUM(B3420/B3419)</f>
        <v>7.8431372549019607E-2</v>
      </c>
      <c r="D3421" s="102">
        <f>SUM(B3421*E3410)</f>
        <v>299.12694117647061</v>
      </c>
      <c r="E3421" s="102">
        <f>SUM(D3421/1.17)</f>
        <v>255.66405228758174</v>
      </c>
      <c r="F3421" s="102">
        <f>SUM(D3421-E3421)</f>
        <v>43.46288888888887</v>
      </c>
    </row>
    <row r="3426" spans="1:17" ht="18.75" x14ac:dyDescent="0.3">
      <c r="A3426" s="79"/>
      <c r="B3426" s="80" t="s">
        <v>17258</v>
      </c>
      <c r="G3426" s="81"/>
      <c r="K3426" s="79"/>
      <c r="L3426" s="80" t="s">
        <v>17286</v>
      </c>
      <c r="Q3426" s="81"/>
    </row>
    <row r="3427" spans="1:17" x14ac:dyDescent="0.25">
      <c r="A3427" s="79"/>
      <c r="B3427" t="s">
        <v>6815</v>
      </c>
      <c r="F3427" s="82" t="s">
        <v>95</v>
      </c>
      <c r="G3427" s="81"/>
      <c r="K3427" s="79"/>
      <c r="L3427" t="s">
        <v>10724</v>
      </c>
      <c r="P3427" s="82" t="s">
        <v>95</v>
      </c>
      <c r="Q3427" s="81"/>
    </row>
    <row r="3428" spans="1:17" ht="18.75" x14ac:dyDescent="0.3">
      <c r="A3428" s="251"/>
      <c r="B3428" s="274"/>
      <c r="C3428" s="117" t="s">
        <v>96</v>
      </c>
      <c r="D3428" s="117"/>
      <c r="E3428" s="117"/>
      <c r="F3428" s="275">
        <v>44700</v>
      </c>
      <c r="G3428" s="276"/>
      <c r="K3428" s="251"/>
      <c r="L3428" s="274"/>
      <c r="M3428" s="117" t="s">
        <v>96</v>
      </c>
      <c r="N3428" s="117"/>
      <c r="O3428" s="117"/>
      <c r="P3428" s="275">
        <v>44702</v>
      </c>
      <c r="Q3428" s="276"/>
    </row>
    <row r="3429" spans="1:17" x14ac:dyDescent="0.25">
      <c r="A3429" s="84" t="s">
        <v>97</v>
      </c>
      <c r="B3429" s="85" t="s">
        <v>98</v>
      </c>
      <c r="C3429" s="85" t="s">
        <v>99</v>
      </c>
      <c r="D3429" s="85" t="s">
        <v>100</v>
      </c>
      <c r="E3429" s="85" t="s">
        <v>101</v>
      </c>
      <c r="F3429" s="85" t="s">
        <v>102</v>
      </c>
      <c r="G3429" s="86" t="s">
        <v>103</v>
      </c>
      <c r="K3429" s="84" t="s">
        <v>97</v>
      </c>
      <c r="L3429" s="85" t="s">
        <v>98</v>
      </c>
      <c r="M3429" s="85" t="s">
        <v>99</v>
      </c>
      <c r="N3429" s="85" t="s">
        <v>100</v>
      </c>
      <c r="O3429" s="85" t="s">
        <v>101</v>
      </c>
      <c r="P3429" s="85" t="s">
        <v>102</v>
      </c>
      <c r="Q3429" s="86" t="s">
        <v>103</v>
      </c>
    </row>
    <row r="3430" spans="1:17" x14ac:dyDescent="0.25">
      <c r="A3430" s="84" t="s">
        <v>2</v>
      </c>
      <c r="B3430" s="85" t="s">
        <v>15606</v>
      </c>
      <c r="C3430" s="85" t="s">
        <v>20</v>
      </c>
      <c r="D3430" s="85" t="s">
        <v>21</v>
      </c>
      <c r="E3430" s="96">
        <v>55</v>
      </c>
      <c r="F3430" s="85" t="s">
        <v>392</v>
      </c>
      <c r="G3430" s="86" t="s">
        <v>17260</v>
      </c>
      <c r="K3430" s="84" t="s">
        <v>2</v>
      </c>
      <c r="L3430" s="85" t="s">
        <v>17288</v>
      </c>
      <c r="M3430" s="85" t="s">
        <v>9</v>
      </c>
      <c r="N3430" s="85" t="s">
        <v>22</v>
      </c>
      <c r="O3430" s="96">
        <v>135</v>
      </c>
      <c r="P3430" s="85" t="s">
        <v>105</v>
      </c>
      <c r="Q3430" s="86" t="s">
        <v>17289</v>
      </c>
    </row>
    <row r="3431" spans="1:17" x14ac:dyDescent="0.25">
      <c r="A3431" s="84" t="s">
        <v>6</v>
      </c>
      <c r="B3431" s="85" t="s">
        <v>17261</v>
      </c>
      <c r="C3431" s="85" t="s">
        <v>41</v>
      </c>
      <c r="D3431" s="85" t="s">
        <v>22</v>
      </c>
      <c r="E3431" s="96">
        <v>100</v>
      </c>
      <c r="F3431" s="85" t="s">
        <v>392</v>
      </c>
      <c r="G3431" s="86" t="s">
        <v>17262</v>
      </c>
      <c r="K3431" s="84" t="s">
        <v>6</v>
      </c>
      <c r="L3431" s="85" t="s">
        <v>17290</v>
      </c>
      <c r="M3431" s="85" t="s">
        <v>9</v>
      </c>
      <c r="N3431" s="85" t="s">
        <v>21</v>
      </c>
      <c r="O3431" s="96">
        <v>85</v>
      </c>
      <c r="P3431" s="85" t="s">
        <v>105</v>
      </c>
      <c r="Q3431" s="86" t="s">
        <v>17291</v>
      </c>
    </row>
    <row r="3432" spans="1:17" x14ac:dyDescent="0.25">
      <c r="A3432" s="84" t="s">
        <v>32</v>
      </c>
      <c r="B3432" s="85" t="s">
        <v>8977</v>
      </c>
      <c r="C3432" s="85" t="s">
        <v>20</v>
      </c>
      <c r="D3432" s="85" t="s">
        <v>13</v>
      </c>
      <c r="E3432" s="96">
        <v>0</v>
      </c>
      <c r="F3432" s="85" t="s">
        <v>105</v>
      </c>
      <c r="G3432" s="86" t="s">
        <v>17024</v>
      </c>
      <c r="K3432" s="84" t="s">
        <v>32</v>
      </c>
      <c r="L3432" s="85" t="s">
        <v>17292</v>
      </c>
      <c r="M3432" s="85" t="s">
        <v>9</v>
      </c>
      <c r="N3432" s="85" t="s">
        <v>21</v>
      </c>
      <c r="O3432" s="96">
        <v>55</v>
      </c>
      <c r="P3432" s="85" t="s">
        <v>392</v>
      </c>
      <c r="Q3432" s="86" t="s">
        <v>17293</v>
      </c>
    </row>
    <row r="3433" spans="1:17" x14ac:dyDescent="0.25">
      <c r="A3433" s="84" t="s">
        <v>48</v>
      </c>
      <c r="B3433" s="85" t="s">
        <v>17263</v>
      </c>
      <c r="C3433" s="85" t="s">
        <v>9</v>
      </c>
      <c r="D3433" s="85" t="s">
        <v>13</v>
      </c>
      <c r="E3433" s="96">
        <v>0</v>
      </c>
      <c r="F3433" s="85" t="s">
        <v>105</v>
      </c>
      <c r="G3433" s="86" t="s">
        <v>16778</v>
      </c>
      <c r="K3433" s="84" t="s">
        <v>48</v>
      </c>
      <c r="L3433" s="85" t="s">
        <v>17294</v>
      </c>
      <c r="M3433" s="85" t="s">
        <v>9</v>
      </c>
      <c r="N3433" s="85" t="s">
        <v>22</v>
      </c>
      <c r="O3433" s="96">
        <v>135</v>
      </c>
      <c r="P3433" s="85" t="s">
        <v>105</v>
      </c>
      <c r="Q3433" s="86" t="s">
        <v>17295</v>
      </c>
    </row>
    <row r="3434" spans="1:17" x14ac:dyDescent="0.25">
      <c r="A3434" s="84" t="s">
        <v>49</v>
      </c>
      <c r="B3434" s="85" t="s">
        <v>16786</v>
      </c>
      <c r="C3434" s="85" t="s">
        <v>9</v>
      </c>
      <c r="D3434" s="85" t="s">
        <v>21</v>
      </c>
      <c r="E3434" s="96">
        <v>0</v>
      </c>
      <c r="F3434" s="85" t="s">
        <v>105</v>
      </c>
      <c r="G3434" s="86" t="s">
        <v>16787</v>
      </c>
      <c r="K3434" s="84" t="s">
        <v>49</v>
      </c>
      <c r="L3434" s="85" t="s">
        <v>15246</v>
      </c>
      <c r="M3434" s="85" t="s">
        <v>9</v>
      </c>
      <c r="N3434" s="85" t="s">
        <v>890</v>
      </c>
      <c r="O3434" s="96">
        <v>105</v>
      </c>
      <c r="P3434" s="85" t="s">
        <v>105</v>
      </c>
      <c r="Q3434" s="86" t="s">
        <v>17296</v>
      </c>
    </row>
    <row r="3435" spans="1:17" x14ac:dyDescent="0.25">
      <c r="A3435" s="84" t="s">
        <v>50</v>
      </c>
      <c r="B3435" s="85" t="s">
        <v>17064</v>
      </c>
      <c r="C3435" s="85" t="s">
        <v>155</v>
      </c>
      <c r="D3435" s="85" t="s">
        <v>890</v>
      </c>
      <c r="E3435" s="96">
        <v>0</v>
      </c>
      <c r="F3435" s="85" t="s">
        <v>105</v>
      </c>
      <c r="G3435" s="86" t="s">
        <v>17065</v>
      </c>
      <c r="K3435" s="84" t="s">
        <v>50</v>
      </c>
      <c r="L3435" s="85" t="s">
        <v>17297</v>
      </c>
      <c r="M3435" s="85" t="s">
        <v>20</v>
      </c>
      <c r="N3435" s="85" t="s">
        <v>22</v>
      </c>
      <c r="O3435" s="96">
        <v>135</v>
      </c>
      <c r="P3435" s="85" t="s">
        <v>105</v>
      </c>
      <c r="Q3435" s="86" t="s">
        <v>17298</v>
      </c>
    </row>
    <row r="3436" spans="1:17" x14ac:dyDescent="0.25">
      <c r="A3436" s="84" t="s">
        <v>51</v>
      </c>
      <c r="B3436" s="85" t="s">
        <v>1711</v>
      </c>
      <c r="C3436" s="85" t="s">
        <v>9</v>
      </c>
      <c r="D3436" s="85" t="s">
        <v>21</v>
      </c>
      <c r="E3436" s="96">
        <v>0</v>
      </c>
      <c r="F3436" s="85" t="s">
        <v>4484</v>
      </c>
      <c r="G3436" s="86" t="s">
        <v>17264</v>
      </c>
      <c r="K3436" s="84" t="s">
        <v>51</v>
      </c>
      <c r="L3436" s="85" t="s">
        <v>17299</v>
      </c>
      <c r="M3436" s="85" t="s">
        <v>20</v>
      </c>
      <c r="N3436" s="85" t="s">
        <v>13</v>
      </c>
      <c r="O3436" s="96">
        <v>85</v>
      </c>
      <c r="P3436" s="85" t="s">
        <v>392</v>
      </c>
      <c r="Q3436" s="86" t="s">
        <v>17300</v>
      </c>
    </row>
    <row r="3437" spans="1:17" x14ac:dyDescent="0.25">
      <c r="A3437" s="84" t="s">
        <v>52</v>
      </c>
      <c r="B3437" s="85" t="s">
        <v>17149</v>
      </c>
      <c r="C3437" s="85" t="s">
        <v>9</v>
      </c>
      <c r="D3437" s="85" t="s">
        <v>21</v>
      </c>
      <c r="E3437" s="96">
        <v>0</v>
      </c>
      <c r="F3437" s="85" t="s">
        <v>4484</v>
      </c>
      <c r="G3437" s="86" t="s">
        <v>17265</v>
      </c>
      <c r="K3437" s="84" t="s">
        <v>52</v>
      </c>
      <c r="L3437" s="85" t="s">
        <v>17301</v>
      </c>
      <c r="M3437" s="85" t="s">
        <v>20</v>
      </c>
      <c r="N3437" s="85" t="s">
        <v>13</v>
      </c>
      <c r="O3437" s="96">
        <v>85</v>
      </c>
      <c r="P3437" s="85" t="s">
        <v>392</v>
      </c>
      <c r="Q3437" s="86" t="s">
        <v>17302</v>
      </c>
    </row>
    <row r="3438" spans="1:17" x14ac:dyDescent="0.25">
      <c r="A3438" s="84" t="s">
        <v>53</v>
      </c>
      <c r="B3438" s="85" t="s">
        <v>17266</v>
      </c>
      <c r="C3438" s="85" t="s">
        <v>9</v>
      </c>
      <c r="D3438" s="85" t="s">
        <v>21</v>
      </c>
      <c r="E3438" s="96">
        <v>0</v>
      </c>
      <c r="F3438" s="85" t="s">
        <v>4484</v>
      </c>
      <c r="G3438" s="86" t="s">
        <v>17267</v>
      </c>
      <c r="K3438" s="84" t="s">
        <v>53</v>
      </c>
      <c r="L3438" s="85" t="s">
        <v>17303</v>
      </c>
      <c r="M3438" s="85" t="s">
        <v>12</v>
      </c>
      <c r="N3438" s="85" t="s">
        <v>13</v>
      </c>
      <c r="O3438" s="96">
        <v>85</v>
      </c>
      <c r="P3438" s="85" t="s">
        <v>392</v>
      </c>
      <c r="Q3438" s="86" t="s">
        <v>17304</v>
      </c>
    </row>
    <row r="3439" spans="1:17" x14ac:dyDescent="0.25">
      <c r="A3439" s="251"/>
      <c r="B3439" s="218"/>
      <c r="C3439" s="117"/>
      <c r="D3439" s="88" t="s">
        <v>104</v>
      </c>
      <c r="E3439" s="250">
        <f>SUM(E3430:E3438)</f>
        <v>155</v>
      </c>
      <c r="G3439" s="81"/>
      <c r="K3439" s="84" t="s">
        <v>54</v>
      </c>
      <c r="L3439" s="85" t="s">
        <v>17305</v>
      </c>
      <c r="M3439" s="85" t="s">
        <v>5</v>
      </c>
      <c r="N3439" s="85" t="s">
        <v>13</v>
      </c>
      <c r="O3439" s="96">
        <v>125</v>
      </c>
      <c r="P3439" s="85" t="s">
        <v>105</v>
      </c>
      <c r="Q3439" s="86" t="s">
        <v>17306</v>
      </c>
    </row>
    <row r="3440" spans="1:17" x14ac:dyDescent="0.25">
      <c r="A3440" s="251"/>
      <c r="B3440" s="117"/>
      <c r="C3440" s="117"/>
      <c r="D3440" s="311"/>
      <c r="E3440" s="312"/>
      <c r="G3440" s="81"/>
      <c r="K3440" s="84" t="s">
        <v>55</v>
      </c>
      <c r="L3440" s="85" t="s">
        <v>15393</v>
      </c>
      <c r="M3440" s="85" t="s">
        <v>20</v>
      </c>
      <c r="N3440" s="85" t="s">
        <v>13</v>
      </c>
      <c r="O3440" s="96">
        <v>0</v>
      </c>
      <c r="P3440" s="85" t="s">
        <v>105</v>
      </c>
      <c r="Q3440" s="86" t="s">
        <v>15394</v>
      </c>
    </row>
    <row r="3441" spans="1:17" ht="18.75" x14ac:dyDescent="0.3">
      <c r="A3441" s="79"/>
      <c r="B3441" s="80"/>
      <c r="C3441" t="s">
        <v>393</v>
      </c>
      <c r="E3441" s="115"/>
      <c r="F3441" s="83">
        <v>44702</v>
      </c>
      <c r="G3441" s="81"/>
      <c r="K3441" s="84" t="s">
        <v>56</v>
      </c>
      <c r="L3441" s="85" t="s">
        <v>1043</v>
      </c>
      <c r="M3441" s="85" t="s">
        <v>20</v>
      </c>
      <c r="N3441" s="85" t="s">
        <v>13</v>
      </c>
      <c r="O3441" s="96">
        <v>0</v>
      </c>
      <c r="P3441" s="85" t="s">
        <v>105</v>
      </c>
      <c r="Q3441" s="86" t="s">
        <v>16659</v>
      </c>
    </row>
    <row r="3442" spans="1:17" x14ac:dyDescent="0.25">
      <c r="A3442" s="84" t="s">
        <v>97</v>
      </c>
      <c r="B3442" s="85" t="s">
        <v>98</v>
      </c>
      <c r="C3442" s="85" t="s">
        <v>99</v>
      </c>
      <c r="D3442" s="85" t="s">
        <v>100</v>
      </c>
      <c r="E3442" s="85" t="s">
        <v>101</v>
      </c>
      <c r="F3442" s="85" t="s">
        <v>102</v>
      </c>
      <c r="G3442" s="86" t="s">
        <v>103</v>
      </c>
      <c r="K3442" s="84" t="s">
        <v>57</v>
      </c>
      <c r="L3442" s="85" t="s">
        <v>9227</v>
      </c>
      <c r="M3442" s="85" t="s">
        <v>155</v>
      </c>
      <c r="N3442" s="85" t="s">
        <v>13</v>
      </c>
      <c r="O3442" s="96">
        <v>0</v>
      </c>
      <c r="P3442" s="85" t="s">
        <v>105</v>
      </c>
      <c r="Q3442" s="86" t="s">
        <v>17025</v>
      </c>
    </row>
    <row r="3443" spans="1:17" x14ac:dyDescent="0.25">
      <c r="A3443" s="84" t="s">
        <v>2</v>
      </c>
      <c r="B3443" s="85" t="s">
        <v>17268</v>
      </c>
      <c r="C3443" s="85" t="s">
        <v>22</v>
      </c>
      <c r="D3443" s="85" t="s">
        <v>20</v>
      </c>
      <c r="E3443" s="96">
        <v>135</v>
      </c>
      <c r="F3443" s="85" t="s">
        <v>105</v>
      </c>
      <c r="G3443" s="86" t="s">
        <v>17269</v>
      </c>
      <c r="K3443" s="84" t="s">
        <v>58</v>
      </c>
      <c r="L3443" s="85" t="s">
        <v>12339</v>
      </c>
      <c r="M3443" s="85" t="s">
        <v>20</v>
      </c>
      <c r="N3443" s="85" t="s">
        <v>13</v>
      </c>
      <c r="O3443" s="96">
        <v>0</v>
      </c>
      <c r="P3443" s="85" t="s">
        <v>105</v>
      </c>
      <c r="Q3443" s="86" t="s">
        <v>17177</v>
      </c>
    </row>
    <row r="3444" spans="1:17" x14ac:dyDescent="0.25">
      <c r="A3444" s="84" t="s">
        <v>6</v>
      </c>
      <c r="B3444" s="85" t="s">
        <v>12752</v>
      </c>
      <c r="C3444" s="85" t="s">
        <v>22</v>
      </c>
      <c r="D3444" s="85" t="s">
        <v>20</v>
      </c>
      <c r="E3444" s="96">
        <v>135</v>
      </c>
      <c r="F3444" s="85" t="s">
        <v>105</v>
      </c>
      <c r="G3444" s="86" t="s">
        <v>17270</v>
      </c>
      <c r="K3444" s="84" t="s">
        <v>59</v>
      </c>
      <c r="L3444" s="85" t="s">
        <v>17060</v>
      </c>
      <c r="M3444" s="85" t="s">
        <v>20</v>
      </c>
      <c r="N3444" s="85" t="s">
        <v>13</v>
      </c>
      <c r="O3444" s="96">
        <v>0</v>
      </c>
      <c r="P3444" s="85" t="s">
        <v>105</v>
      </c>
      <c r="Q3444" s="86" t="s">
        <v>17061</v>
      </c>
    </row>
    <row r="3445" spans="1:17" x14ac:dyDescent="0.25">
      <c r="A3445" s="84" t="s">
        <v>32</v>
      </c>
      <c r="B3445" s="85" t="s">
        <v>17271</v>
      </c>
      <c r="C3445" s="85" t="s">
        <v>13</v>
      </c>
      <c r="D3445" s="85" t="s">
        <v>9</v>
      </c>
      <c r="E3445" s="96">
        <v>125</v>
      </c>
      <c r="F3445" s="85" t="s">
        <v>105</v>
      </c>
      <c r="G3445" s="86" t="s">
        <v>17272</v>
      </c>
      <c r="K3445" s="84" t="s">
        <v>60</v>
      </c>
      <c r="L3445" s="85" t="s">
        <v>17307</v>
      </c>
      <c r="M3445" s="85" t="s">
        <v>20</v>
      </c>
      <c r="N3445" s="85" t="s">
        <v>13</v>
      </c>
      <c r="O3445" s="96">
        <v>0</v>
      </c>
      <c r="P3445" s="85" t="s">
        <v>105</v>
      </c>
      <c r="Q3445" s="86" t="s">
        <v>17098</v>
      </c>
    </row>
    <row r="3446" spans="1:17" x14ac:dyDescent="0.25">
      <c r="A3446" s="84" t="s">
        <v>48</v>
      </c>
      <c r="B3446" s="85" t="s">
        <v>12712</v>
      </c>
      <c r="C3446" s="85" t="s">
        <v>890</v>
      </c>
      <c r="D3446" s="85" t="s">
        <v>9</v>
      </c>
      <c r="E3446" s="96">
        <v>75</v>
      </c>
      <c r="F3446" s="85" t="s">
        <v>392</v>
      </c>
      <c r="G3446" s="86" t="s">
        <v>17273</v>
      </c>
      <c r="K3446" s="84" t="s">
        <v>61</v>
      </c>
      <c r="L3446" s="85" t="s">
        <v>17308</v>
      </c>
      <c r="M3446" s="85" t="s">
        <v>20</v>
      </c>
      <c r="N3446" s="85" t="s">
        <v>13</v>
      </c>
      <c r="O3446" s="96">
        <v>0</v>
      </c>
      <c r="P3446" s="85" t="s">
        <v>381</v>
      </c>
      <c r="Q3446" s="86" t="s">
        <v>17309</v>
      </c>
    </row>
    <row r="3447" spans="1:17" x14ac:dyDescent="0.25">
      <c r="A3447" s="84" t="s">
        <v>49</v>
      </c>
      <c r="B3447" s="85" t="s">
        <v>17274</v>
      </c>
      <c r="C3447" s="85" t="s">
        <v>21</v>
      </c>
      <c r="D3447" s="85" t="s">
        <v>12</v>
      </c>
      <c r="E3447" s="96">
        <v>85</v>
      </c>
      <c r="F3447" s="85" t="s">
        <v>105</v>
      </c>
      <c r="G3447" s="86" t="s">
        <v>17275</v>
      </c>
      <c r="K3447" s="84" t="s">
        <v>62</v>
      </c>
      <c r="L3447" s="85" t="s">
        <v>17310</v>
      </c>
      <c r="M3447" s="85" t="s">
        <v>20</v>
      </c>
      <c r="N3447" s="85" t="s">
        <v>21</v>
      </c>
      <c r="O3447" s="96">
        <v>0</v>
      </c>
      <c r="P3447" s="85" t="s">
        <v>381</v>
      </c>
      <c r="Q3447" s="86" t="s">
        <v>17311</v>
      </c>
    </row>
    <row r="3448" spans="1:17" x14ac:dyDescent="0.25">
      <c r="A3448" s="84" t="s">
        <v>50</v>
      </c>
      <c r="B3448" s="85" t="s">
        <v>17276</v>
      </c>
      <c r="C3448" s="85" t="s">
        <v>21</v>
      </c>
      <c r="D3448" s="85" t="s">
        <v>5</v>
      </c>
      <c r="E3448" s="96">
        <v>55</v>
      </c>
      <c r="F3448" s="85" t="s">
        <v>392</v>
      </c>
      <c r="G3448" s="86" t="s">
        <v>17277</v>
      </c>
      <c r="K3448" s="84" t="s">
        <v>64</v>
      </c>
      <c r="L3448" s="85" t="s">
        <v>15827</v>
      </c>
      <c r="M3448" s="85" t="s">
        <v>20</v>
      </c>
      <c r="N3448" s="85" t="s">
        <v>13</v>
      </c>
      <c r="O3448" s="96">
        <v>0</v>
      </c>
      <c r="P3448" s="85" t="s">
        <v>381</v>
      </c>
      <c r="Q3448" s="86" t="s">
        <v>17312</v>
      </c>
    </row>
    <row r="3449" spans="1:17" x14ac:dyDescent="0.25">
      <c r="A3449" s="84" t="s">
        <v>51</v>
      </c>
      <c r="B3449" s="85" t="s">
        <v>17278</v>
      </c>
      <c r="C3449" s="85" t="s">
        <v>21</v>
      </c>
      <c r="D3449" s="85" t="s">
        <v>9</v>
      </c>
      <c r="E3449" s="96">
        <v>55</v>
      </c>
      <c r="F3449" s="85" t="s">
        <v>392</v>
      </c>
      <c r="G3449" s="86" t="s">
        <v>17279</v>
      </c>
      <c r="K3449" s="251"/>
      <c r="L3449" s="218"/>
      <c r="M3449" s="117"/>
      <c r="N3449" s="88" t="s">
        <v>104</v>
      </c>
      <c r="O3449" s="250">
        <f>SUM(O3430:O3448)</f>
        <v>1030</v>
      </c>
      <c r="Q3449" s="81"/>
    </row>
    <row r="3450" spans="1:17" x14ac:dyDescent="0.25">
      <c r="A3450" s="84" t="s">
        <v>52</v>
      </c>
      <c r="B3450" s="85" t="s">
        <v>14843</v>
      </c>
      <c r="C3450" s="85" t="s">
        <v>21</v>
      </c>
      <c r="D3450" s="85" t="s">
        <v>5</v>
      </c>
      <c r="E3450" s="96">
        <v>55</v>
      </c>
      <c r="F3450" s="85" t="s">
        <v>392</v>
      </c>
      <c r="G3450" s="86" t="s">
        <v>17280</v>
      </c>
      <c r="K3450" s="251"/>
      <c r="L3450" s="117"/>
      <c r="M3450" s="117"/>
      <c r="N3450" s="311"/>
      <c r="O3450" s="312"/>
      <c r="Q3450" s="81"/>
    </row>
    <row r="3451" spans="1:17" ht="18.75" x14ac:dyDescent="0.3">
      <c r="A3451" s="84" t="s">
        <v>53</v>
      </c>
      <c r="B3451" s="85" t="s">
        <v>17281</v>
      </c>
      <c r="C3451" s="85" t="s">
        <v>21</v>
      </c>
      <c r="D3451" s="85" t="s">
        <v>9</v>
      </c>
      <c r="E3451" s="96">
        <v>55</v>
      </c>
      <c r="F3451" s="85" t="s">
        <v>392</v>
      </c>
      <c r="G3451" s="86" t="s">
        <v>17282</v>
      </c>
      <c r="K3451" s="79"/>
      <c r="L3451" s="80"/>
      <c r="M3451" t="s">
        <v>393</v>
      </c>
      <c r="O3451" s="115"/>
      <c r="P3451" s="83">
        <v>44704</v>
      </c>
      <c r="Q3451" s="81"/>
    </row>
    <row r="3452" spans="1:17" x14ac:dyDescent="0.25">
      <c r="A3452" s="84" t="s">
        <v>54</v>
      </c>
      <c r="B3452" s="85" t="s">
        <v>17283</v>
      </c>
      <c r="C3452" s="85" t="s">
        <v>21</v>
      </c>
      <c r="D3452" s="85" t="s">
        <v>9</v>
      </c>
      <c r="E3452" s="96">
        <v>55</v>
      </c>
      <c r="F3452" s="85" t="s">
        <v>392</v>
      </c>
      <c r="G3452" s="86" t="s">
        <v>17284</v>
      </c>
      <c r="K3452" s="84" t="s">
        <v>97</v>
      </c>
      <c r="L3452" s="85" t="s">
        <v>98</v>
      </c>
      <c r="M3452" s="85" t="s">
        <v>99</v>
      </c>
      <c r="N3452" s="85" t="s">
        <v>100</v>
      </c>
      <c r="O3452" s="85" t="s">
        <v>101</v>
      </c>
      <c r="P3452" s="85" t="s">
        <v>102</v>
      </c>
      <c r="Q3452" s="86" t="s">
        <v>103</v>
      </c>
    </row>
    <row r="3453" spans="1:17" x14ac:dyDescent="0.25">
      <c r="A3453" s="84" t="s">
        <v>55</v>
      </c>
      <c r="B3453" s="85" t="s">
        <v>1197</v>
      </c>
      <c r="C3453" s="85" t="s">
        <v>13</v>
      </c>
      <c r="D3453" s="85" t="s">
        <v>20</v>
      </c>
      <c r="E3453" s="96">
        <v>0</v>
      </c>
      <c r="F3453" s="85" t="s">
        <v>105</v>
      </c>
      <c r="G3453" s="86" t="s">
        <v>17086</v>
      </c>
      <c r="K3453" s="84" t="s">
        <v>2</v>
      </c>
      <c r="L3453" s="85" t="s">
        <v>722</v>
      </c>
      <c r="M3453" s="85" t="s">
        <v>22</v>
      </c>
      <c r="N3453" s="85" t="s">
        <v>20</v>
      </c>
      <c r="O3453" s="96">
        <v>135</v>
      </c>
      <c r="P3453" s="85" t="s">
        <v>105</v>
      </c>
      <c r="Q3453" s="86" t="s">
        <v>17313</v>
      </c>
    </row>
    <row r="3454" spans="1:17" x14ac:dyDescent="0.25">
      <c r="A3454" s="84" t="s">
        <v>56</v>
      </c>
      <c r="B3454" s="85" t="s">
        <v>17285</v>
      </c>
      <c r="C3454" s="85" t="s">
        <v>21</v>
      </c>
      <c r="D3454" s="85" t="s">
        <v>9</v>
      </c>
      <c r="E3454" s="96">
        <v>0</v>
      </c>
      <c r="F3454" s="85" t="s">
        <v>105</v>
      </c>
      <c r="G3454" s="86" t="s">
        <v>17151</v>
      </c>
      <c r="K3454" s="84" t="s">
        <v>6</v>
      </c>
      <c r="L3454" s="85" t="s">
        <v>17314</v>
      </c>
      <c r="M3454" s="85" t="s">
        <v>890</v>
      </c>
      <c r="N3454" s="85" t="s">
        <v>41</v>
      </c>
      <c r="O3454" s="96">
        <v>80</v>
      </c>
      <c r="P3454" s="85" t="s">
        <v>392</v>
      </c>
      <c r="Q3454" s="86" t="s">
        <v>17315</v>
      </c>
    </row>
    <row r="3455" spans="1:17" x14ac:dyDescent="0.25">
      <c r="A3455" s="84" t="s">
        <v>57</v>
      </c>
      <c r="B3455" s="85" t="s">
        <v>12162</v>
      </c>
      <c r="C3455" s="85" t="s">
        <v>21</v>
      </c>
      <c r="D3455" s="85" t="s">
        <v>9</v>
      </c>
      <c r="E3455" s="96">
        <v>0</v>
      </c>
      <c r="F3455" s="85" t="s">
        <v>105</v>
      </c>
      <c r="G3455" s="86" t="s">
        <v>17137</v>
      </c>
      <c r="K3455" s="84" t="s">
        <v>32</v>
      </c>
      <c r="L3455" s="85" t="s">
        <v>2917</v>
      </c>
      <c r="M3455" s="85" t="s">
        <v>890</v>
      </c>
      <c r="N3455" s="85" t="s">
        <v>12</v>
      </c>
      <c r="O3455" s="96">
        <v>75</v>
      </c>
      <c r="P3455" s="85" t="s">
        <v>392</v>
      </c>
      <c r="Q3455" s="86" t="s">
        <v>17316</v>
      </c>
    </row>
    <row r="3456" spans="1:17" x14ac:dyDescent="0.25">
      <c r="A3456" s="84" t="s">
        <v>58</v>
      </c>
      <c r="B3456" s="85" t="s">
        <v>4185</v>
      </c>
      <c r="C3456" s="85" t="s">
        <v>13</v>
      </c>
      <c r="D3456" s="85" t="s">
        <v>9</v>
      </c>
      <c r="E3456" s="96">
        <v>0</v>
      </c>
      <c r="F3456" s="85" t="s">
        <v>254</v>
      </c>
      <c r="G3456" s="86" t="s">
        <v>15790</v>
      </c>
      <c r="K3456" s="84" t="s">
        <v>48</v>
      </c>
      <c r="L3456" s="85" t="s">
        <v>17317</v>
      </c>
      <c r="M3456" s="85" t="s">
        <v>21</v>
      </c>
      <c r="N3456" s="85" t="s">
        <v>20</v>
      </c>
      <c r="O3456" s="96">
        <v>55</v>
      </c>
      <c r="P3456" s="85" t="s">
        <v>392</v>
      </c>
      <c r="Q3456" s="86" t="s">
        <v>17318</v>
      </c>
    </row>
    <row r="3457" spans="1:17" x14ac:dyDescent="0.25">
      <c r="D3457" s="255" t="s">
        <v>104</v>
      </c>
      <c r="E3457" s="256">
        <f>SUM(E3443:E3456)</f>
        <v>830</v>
      </c>
      <c r="G3457" s="81"/>
      <c r="K3457" s="84" t="s">
        <v>49</v>
      </c>
      <c r="L3457" s="85" t="s">
        <v>17319</v>
      </c>
      <c r="M3457" s="85" t="s">
        <v>21</v>
      </c>
      <c r="N3457" s="85" t="s">
        <v>20</v>
      </c>
      <c r="O3457" s="96">
        <v>85</v>
      </c>
      <c r="P3457" s="85" t="s">
        <v>105</v>
      </c>
      <c r="Q3457" s="86" t="s">
        <v>17320</v>
      </c>
    </row>
    <row r="3458" spans="1:17" x14ac:dyDescent="0.25">
      <c r="C3458" s="90"/>
      <c r="K3458" s="84" t="s">
        <v>50</v>
      </c>
      <c r="L3458" s="85" t="s">
        <v>17321</v>
      </c>
      <c r="M3458" s="85" t="s">
        <v>13</v>
      </c>
      <c r="N3458" s="85" t="s">
        <v>20</v>
      </c>
      <c r="O3458" s="96">
        <v>0</v>
      </c>
      <c r="P3458" s="85" t="s">
        <v>105</v>
      </c>
      <c r="Q3458" s="86" t="s">
        <v>17051</v>
      </c>
    </row>
    <row r="3459" spans="1:17" x14ac:dyDescent="0.25">
      <c r="C3459" t="s">
        <v>104</v>
      </c>
      <c r="D3459" s="205">
        <f>SUM(E3439+E3457)</f>
        <v>985</v>
      </c>
      <c r="E3459" s="273">
        <f>SUM(D3459*1.95583)</f>
        <v>1926.4925499999999</v>
      </c>
      <c r="I3459" t="s">
        <v>5758</v>
      </c>
      <c r="K3459" s="84" t="s">
        <v>51</v>
      </c>
      <c r="L3459" s="85" t="s">
        <v>17149</v>
      </c>
      <c r="M3459" s="85" t="s">
        <v>21</v>
      </c>
      <c r="N3459" s="85" t="s">
        <v>9</v>
      </c>
      <c r="O3459" s="96">
        <v>0</v>
      </c>
      <c r="P3459" s="85" t="s">
        <v>4484</v>
      </c>
      <c r="Q3459" s="86" t="s">
        <v>17265</v>
      </c>
    </row>
    <row r="3460" spans="1:17" x14ac:dyDescent="0.25">
      <c r="D3460" s="205"/>
      <c r="E3460" s="273"/>
      <c r="N3460" s="255" t="s">
        <v>104</v>
      </c>
      <c r="O3460" s="256">
        <f>SUM(O3453:O3459)</f>
        <v>430</v>
      </c>
      <c r="Q3460" s="81"/>
    </row>
    <row r="3461" spans="1:17" x14ac:dyDescent="0.25">
      <c r="E3461" s="91"/>
      <c r="G3461" s="81"/>
      <c r="M3461" s="90"/>
    </row>
    <row r="3462" spans="1:17" ht="15.75" x14ac:dyDescent="0.25">
      <c r="B3462" s="116" t="s">
        <v>17259</v>
      </c>
      <c r="C3462" s="116" t="s">
        <v>6815</v>
      </c>
      <c r="E3462" s="91"/>
      <c r="F3462" s="81"/>
      <c r="G3462" s="81"/>
      <c r="M3462" t="s">
        <v>104</v>
      </c>
      <c r="N3462" s="205">
        <f>SUM(O3449+O3460)</f>
        <v>1460</v>
      </c>
      <c r="O3462" s="273">
        <f>SUM(N3462*1.95583)</f>
        <v>2855.5117999999998</v>
      </c>
    </row>
    <row r="3463" spans="1:17" x14ac:dyDescent="0.25">
      <c r="A3463" s="79"/>
      <c r="B3463" s="92">
        <v>44705</v>
      </c>
      <c r="F3463" t="s">
        <v>5758</v>
      </c>
      <c r="G3463" s="81"/>
      <c r="N3463" s="205"/>
      <c r="O3463" s="273"/>
    </row>
    <row r="3464" spans="1:17" x14ac:dyDescent="0.25">
      <c r="A3464" s="84" t="s">
        <v>97</v>
      </c>
      <c r="B3464" s="93" t="s">
        <v>106</v>
      </c>
      <c r="C3464" s="93" t="s">
        <v>107</v>
      </c>
      <c r="O3464" s="91"/>
      <c r="Q3464" s="81"/>
    </row>
    <row r="3465" spans="1:17" ht="15.75" x14ac:dyDescent="0.25">
      <c r="A3465" s="84">
        <v>1</v>
      </c>
      <c r="B3465" s="85" t="s">
        <v>108</v>
      </c>
      <c r="C3465" s="96">
        <v>13</v>
      </c>
      <c r="G3465" s="81"/>
      <c r="L3465" s="116" t="s">
        <v>17287</v>
      </c>
      <c r="M3465" s="116" t="s">
        <v>10724</v>
      </c>
      <c r="O3465" s="91"/>
      <c r="P3465" s="81"/>
      <c r="Q3465" s="81"/>
    </row>
    <row r="3466" spans="1:17" x14ac:dyDescent="0.25">
      <c r="A3466" s="84" t="s">
        <v>6</v>
      </c>
      <c r="B3466" s="85" t="s">
        <v>109</v>
      </c>
      <c r="C3466" s="96">
        <v>0</v>
      </c>
      <c r="E3466" t="s">
        <v>12375</v>
      </c>
      <c r="G3466" s="81"/>
      <c r="K3466" s="79"/>
      <c r="L3466" s="92">
        <v>44705</v>
      </c>
      <c r="P3466" t="s">
        <v>5758</v>
      </c>
      <c r="Q3466" s="81"/>
    </row>
    <row r="3467" spans="1:17" x14ac:dyDescent="0.25">
      <c r="A3467" s="84">
        <v>3</v>
      </c>
      <c r="B3467" s="85" t="s">
        <v>110</v>
      </c>
      <c r="C3467" s="96">
        <v>0</v>
      </c>
      <c r="F3467" t="s">
        <v>12376</v>
      </c>
      <c r="G3467" s="81"/>
      <c r="K3467" s="84" t="s">
        <v>97</v>
      </c>
      <c r="L3467" s="93" t="s">
        <v>106</v>
      </c>
      <c r="M3467" s="93" t="s">
        <v>107</v>
      </c>
    </row>
    <row r="3468" spans="1:17" x14ac:dyDescent="0.25">
      <c r="A3468" s="84">
        <v>4</v>
      </c>
      <c r="B3468" s="94" t="s">
        <v>111</v>
      </c>
      <c r="C3468" s="96">
        <v>35</v>
      </c>
      <c r="G3468" s="81"/>
      <c r="K3468" s="84">
        <v>1</v>
      </c>
      <c r="L3468" s="85" t="s">
        <v>108</v>
      </c>
      <c r="M3468" s="96">
        <v>13</v>
      </c>
      <c r="Q3468" s="81"/>
    </row>
    <row r="3469" spans="1:17" x14ac:dyDescent="0.25">
      <c r="A3469" s="79"/>
      <c r="B3469" s="95" t="s">
        <v>104</v>
      </c>
      <c r="C3469" s="96">
        <f>SUM(C3465:C3468)</f>
        <v>48</v>
      </c>
      <c r="G3469" s="81"/>
      <c r="K3469" s="84" t="s">
        <v>6</v>
      </c>
      <c r="L3469" s="85" t="s">
        <v>109</v>
      </c>
      <c r="M3469" s="96">
        <v>0</v>
      </c>
      <c r="O3469" t="s">
        <v>12375</v>
      </c>
      <c r="Q3469" s="81"/>
    </row>
    <row r="3470" spans="1:17" x14ac:dyDescent="0.25">
      <c r="A3470" s="79"/>
      <c r="B3470" s="290"/>
      <c r="C3470" s="252"/>
      <c r="G3470" s="81"/>
      <c r="K3470" s="84">
        <v>3</v>
      </c>
      <c r="L3470" s="85" t="s">
        <v>110</v>
      </c>
      <c r="M3470" s="96">
        <v>0</v>
      </c>
      <c r="P3470" t="s">
        <v>12376</v>
      </c>
      <c r="Q3470" s="81"/>
    </row>
    <row r="3471" spans="1:17" x14ac:dyDescent="0.25">
      <c r="A3471" s="79"/>
      <c r="B3471" s="290"/>
      <c r="C3471" s="252"/>
      <c r="D3471" s="117"/>
      <c r="E3471" s="117"/>
      <c r="F3471" s="117"/>
      <c r="G3471" s="276"/>
      <c r="K3471" s="84">
        <v>4</v>
      </c>
      <c r="L3471" s="94" t="s">
        <v>111</v>
      </c>
      <c r="M3471" s="96">
        <v>35</v>
      </c>
      <c r="Q3471" s="81"/>
    </row>
    <row r="3472" spans="1:17" x14ac:dyDescent="0.25">
      <c r="A3472" s="79"/>
      <c r="C3472" s="85" t="s">
        <v>2354</v>
      </c>
      <c r="D3472" s="96">
        <v>-100</v>
      </c>
      <c r="E3472" s="85" t="s">
        <v>16837</v>
      </c>
      <c r="G3472" s="81"/>
      <c r="K3472" s="79"/>
      <c r="L3472" s="95" t="s">
        <v>104</v>
      </c>
      <c r="M3472" s="96">
        <f>SUM(M3468:M3471)</f>
        <v>48</v>
      </c>
      <c r="Q3472" s="81"/>
    </row>
    <row r="3473" spans="1:17" x14ac:dyDescent="0.25">
      <c r="A3473" s="79"/>
      <c r="C3473" s="85" t="s">
        <v>112</v>
      </c>
      <c r="D3473" s="96">
        <f>SUM(D3459)</f>
        <v>985</v>
      </c>
      <c r="E3473" s="99">
        <f>SUM(D3473*1.95583)</f>
        <v>1926.4925499999999</v>
      </c>
      <c r="G3473" s="81"/>
      <c r="K3473" s="79"/>
      <c r="L3473" s="290"/>
      <c r="M3473" s="252"/>
      <c r="Q3473" s="81"/>
    </row>
    <row r="3474" spans="1:17" x14ac:dyDescent="0.25">
      <c r="A3474" s="79"/>
      <c r="C3474" s="85" t="s">
        <v>113</v>
      </c>
      <c r="D3474" s="96">
        <f>SUM(C3469)</f>
        <v>48</v>
      </c>
      <c r="E3474" s="85"/>
      <c r="G3474" s="81"/>
      <c r="K3474" s="79"/>
      <c r="L3474" s="290"/>
      <c r="M3474" s="252"/>
      <c r="N3474" s="117"/>
      <c r="O3474" s="117"/>
      <c r="P3474" s="117"/>
      <c r="Q3474" s="276"/>
    </row>
    <row r="3475" spans="1:17" x14ac:dyDescent="0.25">
      <c r="A3475" s="79"/>
      <c r="C3475" s="85" t="s">
        <v>114</v>
      </c>
      <c r="D3475" s="96">
        <f>SUM(D3472+D3473-D3474)</f>
        <v>837</v>
      </c>
      <c r="E3475" s="85"/>
      <c r="G3475" s="81" t="s">
        <v>5758</v>
      </c>
      <c r="K3475" s="79"/>
      <c r="M3475" s="85" t="s">
        <v>2354</v>
      </c>
      <c r="N3475" s="96">
        <v>0</v>
      </c>
      <c r="O3475" s="85"/>
      <c r="Q3475" s="81"/>
    </row>
    <row r="3476" spans="1:17" x14ac:dyDescent="0.25">
      <c r="A3476" s="79"/>
      <c r="C3476" s="94" t="s">
        <v>2355</v>
      </c>
      <c r="D3476" s="96">
        <v>0</v>
      </c>
      <c r="E3476" s="85"/>
      <c r="G3476" s="81"/>
      <c r="K3476" s="79"/>
      <c r="M3476" s="85" t="s">
        <v>112</v>
      </c>
      <c r="N3476" s="96">
        <f>SUM(N3462)</f>
        <v>1460</v>
      </c>
      <c r="O3476" s="99">
        <f>SUM(N3476*1.95583)</f>
        <v>2855.5117999999998</v>
      </c>
      <c r="Q3476" s="81"/>
    </row>
    <row r="3477" spans="1:17" x14ac:dyDescent="0.25">
      <c r="K3477" s="79"/>
      <c r="M3477" s="85" t="s">
        <v>113</v>
      </c>
      <c r="N3477" s="96">
        <f>SUM(M3472)</f>
        <v>48</v>
      </c>
      <c r="O3477" s="85"/>
      <c r="Q3477" s="81"/>
    </row>
    <row r="3478" spans="1:17" x14ac:dyDescent="0.25">
      <c r="K3478" s="79"/>
      <c r="M3478" s="85" t="s">
        <v>114</v>
      </c>
      <c r="N3478" s="96">
        <f>SUM(N3475+N3476-N3477)</f>
        <v>1412</v>
      </c>
      <c r="O3478" s="85"/>
      <c r="Q3478" s="81" t="s">
        <v>5758</v>
      </c>
    </row>
    <row r="3479" spans="1:17" x14ac:dyDescent="0.25">
      <c r="K3479" s="79"/>
      <c r="M3479" s="94" t="s">
        <v>2355</v>
      </c>
      <c r="N3479" s="96">
        <v>0</v>
      </c>
      <c r="O3479" s="85"/>
      <c r="Q3479" s="81"/>
    </row>
    <row r="3482" spans="1:17" x14ac:dyDescent="0.25">
      <c r="B3482" s="100">
        <v>2550</v>
      </c>
      <c r="G3482" s="81"/>
    </row>
    <row r="3483" spans="1:17" x14ac:dyDescent="0.25">
      <c r="B3483" s="100">
        <v>200</v>
      </c>
      <c r="D3483" s="93" t="s">
        <v>118</v>
      </c>
      <c r="E3483" s="93" t="s">
        <v>119</v>
      </c>
      <c r="F3483" s="93" t="s">
        <v>120</v>
      </c>
    </row>
    <row r="3484" spans="1:17" x14ac:dyDescent="0.25">
      <c r="B3484" s="101">
        <f>SUM(B3483/B3482)</f>
        <v>7.8431372549019607E-2</v>
      </c>
      <c r="D3484" s="102">
        <f>SUM(B3484*E3473)</f>
        <v>151.09745490196079</v>
      </c>
      <c r="E3484" s="102">
        <f>SUM(D3484/1.17)</f>
        <v>129.14312384782974</v>
      </c>
      <c r="F3484" s="102">
        <f>SUM(D3484-E3484)</f>
        <v>21.954331054131046</v>
      </c>
    </row>
    <row r="3485" spans="1:17" x14ac:dyDescent="0.25">
      <c r="L3485" s="100">
        <v>2550</v>
      </c>
      <c r="Q3485" s="81"/>
    </row>
    <row r="3486" spans="1:17" x14ac:dyDescent="0.25">
      <c r="L3486" s="100">
        <v>200</v>
      </c>
      <c r="N3486" s="93" t="s">
        <v>118</v>
      </c>
      <c r="O3486" s="93" t="s">
        <v>119</v>
      </c>
      <c r="P3486" s="93" t="s">
        <v>120</v>
      </c>
    </row>
    <row r="3487" spans="1:17" x14ac:dyDescent="0.25">
      <c r="L3487" s="101">
        <f>SUM(L3486/L3485)</f>
        <v>7.8431372549019607E-2</v>
      </c>
      <c r="N3487" s="102">
        <f>SUM(L3487*O3476)</f>
        <v>223.96170980392154</v>
      </c>
      <c r="O3487" s="102">
        <f>SUM(N3487/1.17)</f>
        <v>191.42026478967654</v>
      </c>
      <c r="P3487" s="102">
        <f>SUM(N3487-O3487)</f>
        <v>32.541445014244999</v>
      </c>
    </row>
    <row r="3493" spans="1:17" ht="18.75" x14ac:dyDescent="0.3">
      <c r="A3493" s="79"/>
      <c r="B3493" s="80" t="s">
        <v>4525</v>
      </c>
      <c r="G3493" s="81"/>
      <c r="K3493" s="79"/>
      <c r="L3493" s="80" t="s">
        <v>17404</v>
      </c>
      <c r="Q3493" s="81"/>
    </row>
    <row r="3494" spans="1:17" x14ac:dyDescent="0.25">
      <c r="A3494" s="79"/>
      <c r="B3494" t="s">
        <v>536</v>
      </c>
      <c r="F3494" s="82" t="s">
        <v>95</v>
      </c>
      <c r="G3494" s="81"/>
      <c r="K3494" s="79"/>
      <c r="L3494" t="s">
        <v>6815</v>
      </c>
      <c r="P3494" s="82" t="s">
        <v>95</v>
      </c>
      <c r="Q3494" s="81"/>
    </row>
    <row r="3495" spans="1:17" ht="18.75" x14ac:dyDescent="0.3">
      <c r="A3495" s="251"/>
      <c r="B3495" s="274"/>
      <c r="C3495" s="117" t="s">
        <v>96</v>
      </c>
      <c r="D3495" s="117"/>
      <c r="E3495" s="117"/>
      <c r="F3495" s="275">
        <v>44703</v>
      </c>
      <c r="G3495" s="276"/>
      <c r="K3495" s="251"/>
      <c r="L3495" s="274"/>
      <c r="M3495" s="117" t="s">
        <v>96</v>
      </c>
      <c r="N3495" s="117"/>
      <c r="O3495" s="117"/>
      <c r="P3495" s="275">
        <v>44705</v>
      </c>
      <c r="Q3495" s="276"/>
    </row>
    <row r="3496" spans="1:17" x14ac:dyDescent="0.25">
      <c r="A3496" s="84" t="s">
        <v>97</v>
      </c>
      <c r="B3496" s="85" t="s">
        <v>98</v>
      </c>
      <c r="C3496" s="85" t="s">
        <v>99</v>
      </c>
      <c r="D3496" s="85" t="s">
        <v>100</v>
      </c>
      <c r="E3496" s="85" t="s">
        <v>101</v>
      </c>
      <c r="F3496" s="85" t="s">
        <v>102</v>
      </c>
      <c r="G3496" s="86" t="s">
        <v>103</v>
      </c>
      <c r="K3496" s="84" t="s">
        <v>97</v>
      </c>
      <c r="L3496" s="85" t="s">
        <v>98</v>
      </c>
      <c r="M3496" s="85" t="s">
        <v>99</v>
      </c>
      <c r="N3496" s="85" t="s">
        <v>100</v>
      </c>
      <c r="O3496" s="85" t="s">
        <v>101</v>
      </c>
      <c r="P3496" s="85" t="s">
        <v>102</v>
      </c>
      <c r="Q3496" s="86" t="s">
        <v>103</v>
      </c>
    </row>
    <row r="3497" spans="1:17" x14ac:dyDescent="0.25">
      <c r="A3497" s="84" t="s">
        <v>2</v>
      </c>
      <c r="B3497" s="85" t="s">
        <v>17355</v>
      </c>
      <c r="C3497" s="85" t="s">
        <v>9</v>
      </c>
      <c r="D3497" s="85" t="s">
        <v>21</v>
      </c>
      <c r="E3497" s="96">
        <v>85</v>
      </c>
      <c r="F3497" s="85" t="s">
        <v>105</v>
      </c>
      <c r="G3497" s="86" t="s">
        <v>17356</v>
      </c>
      <c r="K3497" s="84" t="s">
        <v>2</v>
      </c>
      <c r="L3497" s="85" t="s">
        <v>17407</v>
      </c>
      <c r="M3497" s="85" t="s">
        <v>41</v>
      </c>
      <c r="N3497" s="85" t="s">
        <v>21</v>
      </c>
      <c r="O3497" s="96">
        <v>90</v>
      </c>
      <c r="P3497" s="85" t="s">
        <v>105</v>
      </c>
      <c r="Q3497" s="86" t="s">
        <v>17408</v>
      </c>
    </row>
    <row r="3498" spans="1:17" x14ac:dyDescent="0.25">
      <c r="A3498" s="84" t="s">
        <v>6</v>
      </c>
      <c r="B3498" s="85" t="s">
        <v>17357</v>
      </c>
      <c r="C3498" s="85" t="s">
        <v>9</v>
      </c>
      <c r="D3498" s="85" t="s">
        <v>21</v>
      </c>
      <c r="E3498" s="96">
        <v>80</v>
      </c>
      <c r="F3498" s="85" t="s">
        <v>105</v>
      </c>
      <c r="G3498" s="86" t="s">
        <v>17358</v>
      </c>
      <c r="K3498" s="84" t="s">
        <v>6</v>
      </c>
      <c r="L3498" s="85" t="s">
        <v>17409</v>
      </c>
      <c r="M3498" s="85" t="s">
        <v>41</v>
      </c>
      <c r="N3498" s="85" t="s">
        <v>21</v>
      </c>
      <c r="O3498" s="96">
        <v>90</v>
      </c>
      <c r="P3498" s="85" t="s">
        <v>105</v>
      </c>
      <c r="Q3498" s="86" t="s">
        <v>17410</v>
      </c>
    </row>
    <row r="3499" spans="1:17" x14ac:dyDescent="0.25">
      <c r="A3499" s="84" t="s">
        <v>32</v>
      </c>
      <c r="B3499" s="85" t="s">
        <v>17357</v>
      </c>
      <c r="C3499" s="85" t="s">
        <v>9</v>
      </c>
      <c r="D3499" s="85" t="s">
        <v>21</v>
      </c>
      <c r="E3499" s="96">
        <v>80</v>
      </c>
      <c r="F3499" s="85" t="s">
        <v>105</v>
      </c>
      <c r="G3499" s="86" t="s">
        <v>17359</v>
      </c>
      <c r="K3499" s="84" t="s">
        <v>32</v>
      </c>
      <c r="L3499" s="85" t="s">
        <v>17411</v>
      </c>
      <c r="M3499" s="85" t="s">
        <v>20</v>
      </c>
      <c r="N3499" s="85" t="s">
        <v>13</v>
      </c>
      <c r="O3499" s="96">
        <v>125</v>
      </c>
      <c r="P3499" s="85" t="s">
        <v>105</v>
      </c>
      <c r="Q3499" s="86" t="s">
        <v>17412</v>
      </c>
    </row>
    <row r="3500" spans="1:17" x14ac:dyDescent="0.25">
      <c r="A3500" s="84" t="s">
        <v>48</v>
      </c>
      <c r="B3500" s="85" t="s">
        <v>17360</v>
      </c>
      <c r="C3500" s="85" t="s">
        <v>20</v>
      </c>
      <c r="D3500" s="85" t="s">
        <v>22</v>
      </c>
      <c r="E3500" s="96">
        <v>135</v>
      </c>
      <c r="F3500" s="85" t="s">
        <v>105</v>
      </c>
      <c r="G3500" s="86" t="s">
        <v>17361</v>
      </c>
      <c r="K3500" s="84" t="s">
        <v>48</v>
      </c>
      <c r="L3500" s="85" t="s">
        <v>17413</v>
      </c>
      <c r="M3500" s="85" t="s">
        <v>20</v>
      </c>
      <c r="N3500" s="85" t="s">
        <v>13</v>
      </c>
      <c r="O3500" s="96">
        <v>125</v>
      </c>
      <c r="P3500" s="85" t="s">
        <v>105</v>
      </c>
      <c r="Q3500" s="86" t="s">
        <v>17414</v>
      </c>
    </row>
    <row r="3501" spans="1:17" x14ac:dyDescent="0.25">
      <c r="A3501" s="84" t="s">
        <v>49</v>
      </c>
      <c r="B3501" s="85" t="s">
        <v>17075</v>
      </c>
      <c r="C3501" s="85" t="s">
        <v>12</v>
      </c>
      <c r="D3501" s="85" t="s">
        <v>21</v>
      </c>
      <c r="E3501" s="96">
        <v>55</v>
      </c>
      <c r="F3501" s="85" t="s">
        <v>392</v>
      </c>
      <c r="G3501" s="86" t="s">
        <v>17362</v>
      </c>
      <c r="K3501" s="84" t="s">
        <v>49</v>
      </c>
      <c r="L3501" s="85" t="s">
        <v>3167</v>
      </c>
      <c r="M3501" s="85" t="s">
        <v>9</v>
      </c>
      <c r="N3501" s="85" t="s">
        <v>17</v>
      </c>
      <c r="O3501" s="96">
        <v>110</v>
      </c>
      <c r="P3501" s="85" t="s">
        <v>105</v>
      </c>
      <c r="Q3501" s="86" t="s">
        <v>17415</v>
      </c>
    </row>
    <row r="3502" spans="1:17" x14ac:dyDescent="0.25">
      <c r="A3502" s="84" t="s">
        <v>50</v>
      </c>
      <c r="B3502" s="85" t="s">
        <v>17363</v>
      </c>
      <c r="C3502" s="85" t="s">
        <v>9</v>
      </c>
      <c r="D3502" s="85" t="s">
        <v>21</v>
      </c>
      <c r="E3502" s="96">
        <v>0</v>
      </c>
      <c r="F3502" s="85" t="s">
        <v>105</v>
      </c>
      <c r="G3502" s="86" t="s">
        <v>17195</v>
      </c>
      <c r="K3502" s="84" t="s">
        <v>50</v>
      </c>
      <c r="L3502" s="85" t="s">
        <v>17222</v>
      </c>
      <c r="M3502" s="85" t="s">
        <v>9</v>
      </c>
      <c r="N3502" s="85" t="s">
        <v>21</v>
      </c>
      <c r="O3502" s="96">
        <v>55</v>
      </c>
      <c r="P3502" s="85" t="s">
        <v>392</v>
      </c>
      <c r="Q3502" s="86" t="s">
        <v>17416</v>
      </c>
    </row>
    <row r="3503" spans="1:17" x14ac:dyDescent="0.25">
      <c r="A3503" s="84" t="s">
        <v>51</v>
      </c>
      <c r="B3503" s="85" t="s">
        <v>17364</v>
      </c>
      <c r="C3503" s="85" t="s">
        <v>9</v>
      </c>
      <c r="D3503" s="85" t="s">
        <v>21</v>
      </c>
      <c r="E3503" s="96">
        <v>0</v>
      </c>
      <c r="F3503" s="85" t="s">
        <v>105</v>
      </c>
      <c r="G3503" s="86" t="s">
        <v>16964</v>
      </c>
      <c r="K3503" s="84" t="s">
        <v>51</v>
      </c>
      <c r="L3503" s="85" t="s">
        <v>17417</v>
      </c>
      <c r="M3503" s="85" t="s">
        <v>9</v>
      </c>
      <c r="N3503" s="85" t="s">
        <v>21</v>
      </c>
      <c r="O3503" s="96">
        <v>55</v>
      </c>
      <c r="P3503" s="85" t="s">
        <v>392</v>
      </c>
      <c r="Q3503" s="86" t="s">
        <v>17418</v>
      </c>
    </row>
    <row r="3504" spans="1:17" x14ac:dyDescent="0.25">
      <c r="A3504" s="84" t="s">
        <v>52</v>
      </c>
      <c r="B3504" s="85" t="s">
        <v>3741</v>
      </c>
      <c r="C3504" s="85" t="s">
        <v>155</v>
      </c>
      <c r="D3504" s="85" t="s">
        <v>890</v>
      </c>
      <c r="E3504" s="96">
        <v>0</v>
      </c>
      <c r="F3504" s="85" t="s">
        <v>105</v>
      </c>
      <c r="G3504" s="86" t="s">
        <v>17068</v>
      </c>
      <c r="K3504" s="84" t="s">
        <v>52</v>
      </c>
      <c r="L3504" s="85" t="s">
        <v>17419</v>
      </c>
      <c r="M3504" s="85" t="s">
        <v>5</v>
      </c>
      <c r="N3504" s="85" t="s">
        <v>890</v>
      </c>
      <c r="O3504" s="96">
        <v>75</v>
      </c>
      <c r="P3504" s="85" t="s">
        <v>392</v>
      </c>
      <c r="Q3504" s="86" t="s">
        <v>17420</v>
      </c>
    </row>
    <row r="3505" spans="1:17" x14ac:dyDescent="0.25">
      <c r="A3505" s="84" t="s">
        <v>53</v>
      </c>
      <c r="B3505" s="85" t="s">
        <v>17367</v>
      </c>
      <c r="C3505" s="85" t="s">
        <v>9</v>
      </c>
      <c r="D3505" s="85" t="s">
        <v>21</v>
      </c>
      <c r="E3505" s="96">
        <v>0</v>
      </c>
      <c r="F3505" s="85" t="s">
        <v>105</v>
      </c>
      <c r="G3505" s="86" t="s">
        <v>17110</v>
      </c>
      <c r="K3505" s="84" t="s">
        <v>53</v>
      </c>
      <c r="L3505" s="85" t="s">
        <v>17421</v>
      </c>
      <c r="M3505" s="85" t="s">
        <v>5</v>
      </c>
      <c r="N3505" s="85" t="s">
        <v>28</v>
      </c>
      <c r="O3505" s="96">
        <v>125</v>
      </c>
      <c r="P3505" s="85" t="s">
        <v>105</v>
      </c>
      <c r="Q3505" s="86" t="s">
        <v>17422</v>
      </c>
    </row>
    <row r="3506" spans="1:17" x14ac:dyDescent="0.25">
      <c r="A3506" s="84" t="s">
        <v>54</v>
      </c>
      <c r="B3506" s="85" t="s">
        <v>12039</v>
      </c>
      <c r="C3506" s="85" t="s">
        <v>9</v>
      </c>
      <c r="D3506" s="85" t="s">
        <v>21</v>
      </c>
      <c r="E3506" s="96">
        <v>0</v>
      </c>
      <c r="F3506" s="85" t="s">
        <v>105</v>
      </c>
      <c r="G3506" s="86" t="s">
        <v>17247</v>
      </c>
      <c r="K3506" s="84" t="s">
        <v>54</v>
      </c>
      <c r="L3506" s="85" t="s">
        <v>17423</v>
      </c>
      <c r="M3506" s="85" t="s">
        <v>20</v>
      </c>
      <c r="N3506" s="85" t="s">
        <v>13</v>
      </c>
      <c r="O3506" s="96">
        <v>0</v>
      </c>
      <c r="P3506" s="85" t="s">
        <v>381</v>
      </c>
      <c r="Q3506" s="86" t="s">
        <v>17424</v>
      </c>
    </row>
    <row r="3507" spans="1:17" x14ac:dyDescent="0.25">
      <c r="A3507" s="84" t="s">
        <v>55</v>
      </c>
      <c r="B3507" s="85" t="s">
        <v>350</v>
      </c>
      <c r="C3507" s="85" t="s">
        <v>20</v>
      </c>
      <c r="D3507" s="85" t="s">
        <v>21</v>
      </c>
      <c r="E3507" s="96">
        <v>0</v>
      </c>
      <c r="F3507" s="85" t="s">
        <v>105</v>
      </c>
      <c r="G3507" s="86" t="s">
        <v>17249</v>
      </c>
      <c r="K3507" s="251"/>
      <c r="L3507" s="218"/>
      <c r="M3507" s="117"/>
      <c r="N3507" s="88" t="s">
        <v>104</v>
      </c>
      <c r="O3507" s="250">
        <f>SUM(O3497:O3506)</f>
        <v>850</v>
      </c>
      <c r="Q3507" s="81"/>
    </row>
    <row r="3508" spans="1:17" x14ac:dyDescent="0.25">
      <c r="A3508" s="84" t="s">
        <v>56</v>
      </c>
      <c r="B3508" s="85" t="s">
        <v>87</v>
      </c>
      <c r="C3508" s="85" t="s">
        <v>20</v>
      </c>
      <c r="D3508" s="85" t="s">
        <v>21</v>
      </c>
      <c r="E3508" s="96">
        <v>55</v>
      </c>
      <c r="F3508" s="85" t="s">
        <v>254</v>
      </c>
      <c r="G3508" s="86" t="s">
        <v>17170</v>
      </c>
      <c r="K3508" s="251"/>
      <c r="L3508" s="117"/>
      <c r="M3508" s="117"/>
      <c r="N3508" s="311"/>
      <c r="O3508" s="312"/>
      <c r="Q3508" s="81"/>
    </row>
    <row r="3509" spans="1:17" ht="18.75" x14ac:dyDescent="0.3">
      <c r="A3509" s="84" t="s">
        <v>57</v>
      </c>
      <c r="B3509" s="85" t="s">
        <v>17368</v>
      </c>
      <c r="C3509" s="85" t="s">
        <v>20</v>
      </c>
      <c r="D3509" s="85" t="s">
        <v>21</v>
      </c>
      <c r="E3509" s="96">
        <v>0</v>
      </c>
      <c r="F3509" s="85" t="s">
        <v>381</v>
      </c>
      <c r="G3509" s="86" t="s">
        <v>17369</v>
      </c>
      <c r="K3509" s="79"/>
      <c r="L3509" s="80"/>
      <c r="M3509" t="s">
        <v>393</v>
      </c>
      <c r="O3509" s="115"/>
      <c r="P3509" s="83">
        <v>44708</v>
      </c>
      <c r="Q3509" s="81"/>
    </row>
    <row r="3510" spans="1:17" x14ac:dyDescent="0.25">
      <c r="A3510" s="251"/>
      <c r="B3510" s="218"/>
      <c r="C3510" s="117"/>
      <c r="D3510" s="88" t="s">
        <v>104</v>
      </c>
      <c r="E3510" s="250">
        <f>SUM(E3497:E3509)</f>
        <v>490</v>
      </c>
      <c r="G3510" s="81"/>
      <c r="K3510" s="84" t="s">
        <v>97</v>
      </c>
      <c r="L3510" s="85" t="s">
        <v>98</v>
      </c>
      <c r="M3510" s="85" t="s">
        <v>99</v>
      </c>
      <c r="N3510" s="85" t="s">
        <v>100</v>
      </c>
      <c r="O3510" s="85" t="s">
        <v>101</v>
      </c>
      <c r="P3510" s="85" t="s">
        <v>102</v>
      </c>
      <c r="Q3510" s="86" t="s">
        <v>103</v>
      </c>
    </row>
    <row r="3511" spans="1:17" x14ac:dyDescent="0.25">
      <c r="A3511" s="251"/>
      <c r="B3511" s="117"/>
      <c r="C3511" s="117"/>
      <c r="D3511" s="311"/>
      <c r="E3511" s="312"/>
      <c r="G3511" s="81"/>
      <c r="K3511" s="84" t="s">
        <v>2</v>
      </c>
      <c r="L3511" s="85" t="s">
        <v>17425</v>
      </c>
      <c r="M3511" s="85" t="s">
        <v>13</v>
      </c>
      <c r="N3511" s="85" t="s">
        <v>9</v>
      </c>
      <c r="O3511" s="96">
        <v>85</v>
      </c>
      <c r="P3511" s="85" t="s">
        <v>392</v>
      </c>
      <c r="Q3511" s="86" t="s">
        <v>17426</v>
      </c>
    </row>
    <row r="3512" spans="1:17" ht="18.75" x14ac:dyDescent="0.3">
      <c r="A3512" s="79"/>
      <c r="B3512" s="80"/>
      <c r="C3512" t="s">
        <v>393</v>
      </c>
      <c r="E3512" s="115"/>
      <c r="F3512" s="83">
        <v>44706</v>
      </c>
      <c r="G3512" s="81"/>
      <c r="K3512" s="84" t="s">
        <v>6</v>
      </c>
      <c r="L3512" s="85" t="s">
        <v>17427</v>
      </c>
      <c r="M3512" s="85" t="s">
        <v>72</v>
      </c>
      <c r="N3512" s="85" t="s">
        <v>5</v>
      </c>
      <c r="O3512" s="96">
        <v>65</v>
      </c>
      <c r="P3512" s="85" t="s">
        <v>392</v>
      </c>
      <c r="Q3512" s="86" t="s">
        <v>17428</v>
      </c>
    </row>
    <row r="3513" spans="1:17" x14ac:dyDescent="0.25">
      <c r="A3513" s="84" t="s">
        <v>97</v>
      </c>
      <c r="B3513" s="85" t="s">
        <v>98</v>
      </c>
      <c r="C3513" s="85" t="s">
        <v>99</v>
      </c>
      <c r="D3513" s="85" t="s">
        <v>100</v>
      </c>
      <c r="E3513" s="85" t="s">
        <v>101</v>
      </c>
      <c r="F3513" s="85" t="s">
        <v>102</v>
      </c>
      <c r="G3513" s="86" t="s">
        <v>103</v>
      </c>
      <c r="K3513" s="84" t="s">
        <v>32</v>
      </c>
      <c r="L3513" s="85" t="s">
        <v>4383</v>
      </c>
      <c r="M3513" s="85" t="s">
        <v>72</v>
      </c>
      <c r="N3513" s="85" t="s">
        <v>12</v>
      </c>
      <c r="O3513" s="96">
        <v>95</v>
      </c>
      <c r="P3513" s="85" t="s">
        <v>105</v>
      </c>
      <c r="Q3513" s="86" t="s">
        <v>17429</v>
      </c>
    </row>
    <row r="3514" spans="1:17" x14ac:dyDescent="0.25">
      <c r="A3514" s="84" t="s">
        <v>2</v>
      </c>
      <c r="B3514" s="85" t="s">
        <v>17370</v>
      </c>
      <c r="C3514" s="85" t="s">
        <v>22</v>
      </c>
      <c r="D3514" s="85" t="s">
        <v>9</v>
      </c>
      <c r="E3514" s="96">
        <v>95</v>
      </c>
      <c r="F3514" s="85" t="s">
        <v>392</v>
      </c>
      <c r="G3514" s="86" t="s">
        <v>17371</v>
      </c>
      <c r="K3514" s="84" t="s">
        <v>48</v>
      </c>
      <c r="L3514" s="85" t="s">
        <v>17430</v>
      </c>
      <c r="M3514" s="85" t="s">
        <v>21</v>
      </c>
      <c r="N3514" s="85" t="s">
        <v>12</v>
      </c>
      <c r="O3514" s="96">
        <v>85</v>
      </c>
      <c r="P3514" s="85" t="s">
        <v>105</v>
      </c>
      <c r="Q3514" s="86" t="s">
        <v>17431</v>
      </c>
    </row>
    <row r="3515" spans="1:17" x14ac:dyDescent="0.25">
      <c r="A3515" s="84" t="s">
        <v>6</v>
      </c>
      <c r="B3515" s="85" t="s">
        <v>17372</v>
      </c>
      <c r="C3515" s="85" t="s">
        <v>22</v>
      </c>
      <c r="D3515" s="85" t="s">
        <v>9</v>
      </c>
      <c r="E3515" s="96">
        <v>135</v>
      </c>
      <c r="F3515" s="85" t="s">
        <v>105</v>
      </c>
      <c r="G3515" s="86" t="s">
        <v>17373</v>
      </c>
      <c r="K3515" s="84" t="s">
        <v>49</v>
      </c>
      <c r="L3515" s="85" t="s">
        <v>11668</v>
      </c>
      <c r="M3515" s="85" t="s">
        <v>21</v>
      </c>
      <c r="N3515" s="85" t="s">
        <v>9</v>
      </c>
      <c r="O3515" s="96">
        <v>85</v>
      </c>
      <c r="P3515" s="85" t="s">
        <v>105</v>
      </c>
      <c r="Q3515" s="86" t="s">
        <v>17432</v>
      </c>
    </row>
    <row r="3516" spans="1:17" x14ac:dyDescent="0.25">
      <c r="A3516" s="84" t="s">
        <v>32</v>
      </c>
      <c r="B3516" s="85" t="s">
        <v>3564</v>
      </c>
      <c r="C3516" s="85" t="s">
        <v>13</v>
      </c>
      <c r="D3516" s="85" t="s">
        <v>20</v>
      </c>
      <c r="E3516" s="96">
        <v>125</v>
      </c>
      <c r="F3516" s="85" t="s">
        <v>105</v>
      </c>
      <c r="G3516" s="86" t="s">
        <v>17374</v>
      </c>
      <c r="K3516" s="84" t="s">
        <v>50</v>
      </c>
      <c r="L3516" s="85" t="s">
        <v>17433</v>
      </c>
      <c r="M3516" s="85" t="s">
        <v>21</v>
      </c>
      <c r="N3516" s="85" t="s">
        <v>20</v>
      </c>
      <c r="O3516" s="96">
        <v>55</v>
      </c>
      <c r="P3516" s="85" t="s">
        <v>392</v>
      </c>
      <c r="Q3516" s="86" t="s">
        <v>17434</v>
      </c>
    </row>
    <row r="3517" spans="1:17" x14ac:dyDescent="0.25">
      <c r="A3517" s="84" t="s">
        <v>48</v>
      </c>
      <c r="B3517" s="85" t="s">
        <v>11826</v>
      </c>
      <c r="C3517" s="85" t="s">
        <v>13</v>
      </c>
      <c r="D3517" s="85" t="s">
        <v>5</v>
      </c>
      <c r="E3517" s="96">
        <v>125</v>
      </c>
      <c r="F3517" s="85" t="s">
        <v>105</v>
      </c>
      <c r="G3517" s="86" t="s">
        <v>17365</v>
      </c>
      <c r="K3517" s="84" t="s">
        <v>51</v>
      </c>
      <c r="L3517" s="85" t="s">
        <v>2068</v>
      </c>
      <c r="M3517" s="85" t="s">
        <v>21</v>
      </c>
      <c r="N3517" s="85" t="s">
        <v>9</v>
      </c>
      <c r="O3517" s="96">
        <v>85</v>
      </c>
      <c r="P3517" s="85" t="s">
        <v>105</v>
      </c>
      <c r="Q3517" s="86" t="s">
        <v>17435</v>
      </c>
    </row>
    <row r="3518" spans="1:17" x14ac:dyDescent="0.25">
      <c r="A3518" s="84" t="s">
        <v>49</v>
      </c>
      <c r="B3518" s="85" t="s">
        <v>17375</v>
      </c>
      <c r="C3518" s="85" t="s">
        <v>890</v>
      </c>
      <c r="D3518" s="85" t="s">
        <v>12</v>
      </c>
      <c r="E3518" s="96">
        <v>75</v>
      </c>
      <c r="F3518" s="85" t="s">
        <v>392</v>
      </c>
      <c r="G3518" s="86" t="s">
        <v>17376</v>
      </c>
      <c r="K3518" s="84" t="s">
        <v>52</v>
      </c>
      <c r="L3518" s="85" t="s">
        <v>17436</v>
      </c>
      <c r="M3518" s="85" t="s">
        <v>21</v>
      </c>
      <c r="N3518" s="85" t="s">
        <v>5</v>
      </c>
      <c r="O3518" s="96">
        <v>42</v>
      </c>
      <c r="P3518" s="85" t="s">
        <v>105</v>
      </c>
      <c r="Q3518" s="86" t="s">
        <v>17437</v>
      </c>
    </row>
    <row r="3519" spans="1:17" x14ac:dyDescent="0.25">
      <c r="A3519" s="84" t="s">
        <v>50</v>
      </c>
      <c r="B3519" s="85" t="s">
        <v>9972</v>
      </c>
      <c r="C3519" s="85" t="s">
        <v>890</v>
      </c>
      <c r="D3519" s="85" t="s">
        <v>9</v>
      </c>
      <c r="E3519" s="96">
        <v>105</v>
      </c>
      <c r="F3519" s="85" t="s">
        <v>105</v>
      </c>
      <c r="G3519" s="86" t="s">
        <v>17377</v>
      </c>
      <c r="K3519" s="84" t="s">
        <v>53</v>
      </c>
      <c r="L3519" s="85" t="s">
        <v>3923</v>
      </c>
      <c r="M3519" s="85" t="s">
        <v>21</v>
      </c>
      <c r="N3519" s="85" t="s">
        <v>5</v>
      </c>
      <c r="O3519" s="96">
        <v>85</v>
      </c>
      <c r="P3519" s="85" t="s">
        <v>105</v>
      </c>
      <c r="Q3519" s="86" t="s">
        <v>17438</v>
      </c>
    </row>
    <row r="3520" spans="1:17" x14ac:dyDescent="0.25">
      <c r="A3520" s="84" t="s">
        <v>51</v>
      </c>
      <c r="B3520" s="85" t="s">
        <v>4835</v>
      </c>
      <c r="C3520" s="85" t="s">
        <v>890</v>
      </c>
      <c r="D3520" s="85" t="s">
        <v>155</v>
      </c>
      <c r="E3520" s="96">
        <v>110</v>
      </c>
      <c r="F3520" s="85" t="s">
        <v>105</v>
      </c>
      <c r="G3520" s="86" t="s">
        <v>17378</v>
      </c>
      <c r="K3520" s="84" t="s">
        <v>54</v>
      </c>
      <c r="L3520" s="85" t="s">
        <v>17439</v>
      </c>
      <c r="M3520" s="85" t="s">
        <v>21</v>
      </c>
      <c r="N3520" s="85" t="s">
        <v>12</v>
      </c>
      <c r="O3520" s="96">
        <v>55</v>
      </c>
      <c r="P3520" s="85" t="s">
        <v>392</v>
      </c>
      <c r="Q3520" s="86" t="s">
        <v>17440</v>
      </c>
    </row>
    <row r="3521" spans="1:17" x14ac:dyDescent="0.25">
      <c r="A3521" s="84" t="s">
        <v>52</v>
      </c>
      <c r="B3521" s="85" t="s">
        <v>17379</v>
      </c>
      <c r="C3521" s="85" t="s">
        <v>890</v>
      </c>
      <c r="D3521" s="85" t="s">
        <v>20</v>
      </c>
      <c r="E3521" s="96">
        <v>105</v>
      </c>
      <c r="F3521" s="85" t="s">
        <v>105</v>
      </c>
      <c r="G3521" s="86" t="s">
        <v>17380</v>
      </c>
      <c r="K3521" s="84" t="s">
        <v>55</v>
      </c>
      <c r="L3521" s="85" t="s">
        <v>17441</v>
      </c>
      <c r="M3521" s="85" t="s">
        <v>21</v>
      </c>
      <c r="N3521" s="85" t="s">
        <v>9</v>
      </c>
      <c r="O3521" s="96">
        <v>55</v>
      </c>
      <c r="P3521" s="85" t="s">
        <v>392</v>
      </c>
      <c r="Q3521" s="86" t="s">
        <v>17442</v>
      </c>
    </row>
    <row r="3522" spans="1:17" x14ac:dyDescent="0.25">
      <c r="A3522" s="84" t="s">
        <v>53</v>
      </c>
      <c r="B3522" s="85" t="s">
        <v>17381</v>
      </c>
      <c r="C3522" s="85" t="s">
        <v>890</v>
      </c>
      <c r="D3522" s="85" t="s">
        <v>20</v>
      </c>
      <c r="E3522" s="96">
        <v>75</v>
      </c>
      <c r="F3522" s="85" t="s">
        <v>392</v>
      </c>
      <c r="G3522" s="86" t="s">
        <v>17382</v>
      </c>
      <c r="K3522" s="84" t="s">
        <v>56</v>
      </c>
      <c r="L3522" s="85" t="s">
        <v>17443</v>
      </c>
      <c r="M3522" s="85" t="s">
        <v>21</v>
      </c>
      <c r="N3522" s="85" t="s">
        <v>9</v>
      </c>
      <c r="O3522" s="96">
        <v>55</v>
      </c>
      <c r="P3522" s="85" t="s">
        <v>392</v>
      </c>
      <c r="Q3522" s="86" t="s">
        <v>17444</v>
      </c>
    </row>
    <row r="3523" spans="1:17" x14ac:dyDescent="0.25">
      <c r="A3523" s="84" t="s">
        <v>54</v>
      </c>
      <c r="B3523" s="85" t="s">
        <v>17383</v>
      </c>
      <c r="C3523" s="85" t="s">
        <v>21</v>
      </c>
      <c r="D3523" s="85" t="s">
        <v>41</v>
      </c>
      <c r="E3523" s="96">
        <v>90</v>
      </c>
      <c r="F3523" s="85" t="s">
        <v>105</v>
      </c>
      <c r="G3523" s="86" t="s">
        <v>17384</v>
      </c>
      <c r="K3523" s="84" t="s">
        <v>57</v>
      </c>
      <c r="L3523" s="85" t="s">
        <v>14315</v>
      </c>
      <c r="M3523" s="85" t="s">
        <v>21</v>
      </c>
      <c r="N3523" s="85" t="s">
        <v>9</v>
      </c>
      <c r="O3523" s="96">
        <v>55</v>
      </c>
      <c r="P3523" s="85" t="s">
        <v>392</v>
      </c>
      <c r="Q3523" s="86" t="s">
        <v>17445</v>
      </c>
    </row>
    <row r="3524" spans="1:17" x14ac:dyDescent="0.25">
      <c r="A3524" s="84" t="s">
        <v>55</v>
      </c>
      <c r="B3524" s="85" t="s">
        <v>11431</v>
      </c>
      <c r="C3524" s="85" t="s">
        <v>21</v>
      </c>
      <c r="D3524" s="85" t="s">
        <v>41</v>
      </c>
      <c r="E3524" s="96">
        <v>90</v>
      </c>
      <c r="F3524" s="85" t="s">
        <v>105</v>
      </c>
      <c r="G3524" s="86" t="s">
        <v>17385</v>
      </c>
      <c r="K3524" s="84" t="s">
        <v>58</v>
      </c>
      <c r="L3524" s="85" t="s">
        <v>17147</v>
      </c>
      <c r="M3524" s="85" t="s">
        <v>21</v>
      </c>
      <c r="N3524" s="85" t="s">
        <v>9</v>
      </c>
      <c r="O3524" s="96">
        <v>0</v>
      </c>
      <c r="P3524" s="85" t="s">
        <v>105</v>
      </c>
      <c r="Q3524" s="86" t="s">
        <v>17148</v>
      </c>
    </row>
    <row r="3525" spans="1:17" x14ac:dyDescent="0.25">
      <c r="A3525" s="84" t="s">
        <v>56</v>
      </c>
      <c r="B3525" s="85" t="s">
        <v>17386</v>
      </c>
      <c r="C3525" s="85" t="s">
        <v>21</v>
      </c>
      <c r="D3525" s="85" t="s">
        <v>9</v>
      </c>
      <c r="E3525" s="96">
        <v>85</v>
      </c>
      <c r="F3525" s="85" t="s">
        <v>105</v>
      </c>
      <c r="G3525" s="86" t="s">
        <v>17387</v>
      </c>
      <c r="N3525" s="255" t="s">
        <v>104</v>
      </c>
      <c r="O3525" s="256">
        <f>SUM(O3511:O3524)</f>
        <v>902</v>
      </c>
      <c r="Q3525" s="81"/>
    </row>
    <row r="3526" spans="1:17" x14ac:dyDescent="0.25">
      <c r="A3526" s="84" t="s">
        <v>57</v>
      </c>
      <c r="B3526" s="85" t="s">
        <v>14580</v>
      </c>
      <c r="C3526" s="85" t="s">
        <v>21</v>
      </c>
      <c r="D3526" s="85" t="s">
        <v>20</v>
      </c>
      <c r="E3526" s="96">
        <v>85</v>
      </c>
      <c r="F3526" s="85" t="s">
        <v>105</v>
      </c>
      <c r="G3526" s="86" t="s">
        <v>17388</v>
      </c>
      <c r="M3526" s="90"/>
    </row>
    <row r="3527" spans="1:17" x14ac:dyDescent="0.25">
      <c r="A3527" s="84" t="s">
        <v>58</v>
      </c>
      <c r="B3527" s="85" t="s">
        <v>17389</v>
      </c>
      <c r="C3527" s="85" t="s">
        <v>21</v>
      </c>
      <c r="D3527" s="85" t="s">
        <v>5</v>
      </c>
      <c r="E3527" s="96">
        <v>55</v>
      </c>
      <c r="F3527" s="85" t="s">
        <v>392</v>
      </c>
      <c r="G3527" s="86" t="s">
        <v>17366</v>
      </c>
      <c r="M3527" t="s">
        <v>104</v>
      </c>
      <c r="N3527" s="205">
        <f>SUM(O3507+O3525)</f>
        <v>1752</v>
      </c>
      <c r="O3527" s="273">
        <f>SUM(N3527*1.95583)</f>
        <v>3426.6141600000001</v>
      </c>
    </row>
    <row r="3528" spans="1:17" x14ac:dyDescent="0.25">
      <c r="A3528" s="84" t="s">
        <v>59</v>
      </c>
      <c r="B3528" s="85" t="s">
        <v>17390</v>
      </c>
      <c r="C3528" s="85" t="s">
        <v>21</v>
      </c>
      <c r="D3528" s="85" t="s">
        <v>20</v>
      </c>
      <c r="E3528" s="96">
        <v>55</v>
      </c>
      <c r="F3528" s="85" t="s">
        <v>392</v>
      </c>
      <c r="G3528" s="86" t="s">
        <v>17391</v>
      </c>
      <c r="N3528" s="205"/>
      <c r="O3528" s="273"/>
    </row>
    <row r="3529" spans="1:17" x14ac:dyDescent="0.25">
      <c r="A3529" s="84" t="s">
        <v>60</v>
      </c>
      <c r="B3529" s="85" t="s">
        <v>17392</v>
      </c>
      <c r="C3529" s="85" t="s">
        <v>21</v>
      </c>
      <c r="D3529" s="85" t="s">
        <v>20</v>
      </c>
      <c r="E3529" s="96">
        <v>55</v>
      </c>
      <c r="F3529" s="85" t="s">
        <v>392</v>
      </c>
      <c r="G3529" s="86" t="s">
        <v>17393</v>
      </c>
      <c r="O3529" s="91"/>
      <c r="Q3529" s="81"/>
    </row>
    <row r="3530" spans="1:17" ht="15.75" x14ac:dyDescent="0.25">
      <c r="A3530" s="84" t="s">
        <v>61</v>
      </c>
      <c r="B3530" s="85" t="s">
        <v>17394</v>
      </c>
      <c r="C3530" s="85" t="s">
        <v>21</v>
      </c>
      <c r="D3530" s="85" t="s">
        <v>20</v>
      </c>
      <c r="E3530" s="96">
        <v>55</v>
      </c>
      <c r="F3530" s="85" t="s">
        <v>392</v>
      </c>
      <c r="G3530" s="86" t="s">
        <v>17395</v>
      </c>
      <c r="L3530" s="116" t="s">
        <v>17405</v>
      </c>
      <c r="M3530" s="116" t="s">
        <v>6815</v>
      </c>
      <c r="O3530" s="91"/>
      <c r="P3530" s="81"/>
      <c r="Q3530" s="81"/>
    </row>
    <row r="3531" spans="1:17" x14ac:dyDescent="0.25">
      <c r="A3531" s="84" t="s">
        <v>62</v>
      </c>
      <c r="B3531" s="85" t="s">
        <v>2582</v>
      </c>
      <c r="C3531" s="85" t="s">
        <v>21</v>
      </c>
      <c r="D3531" s="85" t="s">
        <v>9</v>
      </c>
      <c r="E3531" s="96">
        <v>80</v>
      </c>
      <c r="F3531" s="85" t="s">
        <v>105</v>
      </c>
      <c r="G3531" s="86" t="s">
        <v>17396</v>
      </c>
      <c r="K3531" s="79"/>
      <c r="L3531" s="92">
        <v>44711</v>
      </c>
      <c r="P3531" t="s">
        <v>5758</v>
      </c>
      <c r="Q3531" s="81"/>
    </row>
    <row r="3532" spans="1:17" x14ac:dyDescent="0.25">
      <c r="A3532" s="84" t="s">
        <v>64</v>
      </c>
      <c r="B3532" s="85" t="s">
        <v>17397</v>
      </c>
      <c r="C3532" s="85" t="s">
        <v>21</v>
      </c>
      <c r="D3532" s="85" t="s">
        <v>9</v>
      </c>
      <c r="E3532" s="96">
        <v>80</v>
      </c>
      <c r="F3532" s="85" t="s">
        <v>105</v>
      </c>
      <c r="G3532" s="86" t="s">
        <v>17398</v>
      </c>
      <c r="K3532" s="84" t="s">
        <v>97</v>
      </c>
      <c r="L3532" s="93" t="s">
        <v>106</v>
      </c>
      <c r="M3532" s="93" t="s">
        <v>107</v>
      </c>
    </row>
    <row r="3533" spans="1:17" x14ac:dyDescent="0.25">
      <c r="A3533" s="84" t="s">
        <v>66</v>
      </c>
      <c r="B3533" s="85" t="s">
        <v>17399</v>
      </c>
      <c r="C3533" s="85" t="s">
        <v>21</v>
      </c>
      <c r="D3533" s="85" t="s">
        <v>9</v>
      </c>
      <c r="E3533" s="96">
        <v>50</v>
      </c>
      <c r="F3533" s="85" t="s">
        <v>392</v>
      </c>
      <c r="G3533" s="86" t="s">
        <v>17400</v>
      </c>
      <c r="K3533" s="84">
        <v>1</v>
      </c>
      <c r="L3533" s="85" t="s">
        <v>108</v>
      </c>
      <c r="M3533" s="96">
        <v>13</v>
      </c>
      <c r="Q3533" s="81"/>
    </row>
    <row r="3534" spans="1:17" x14ac:dyDescent="0.25">
      <c r="A3534" s="84" t="s">
        <v>67</v>
      </c>
      <c r="B3534" s="85" t="s">
        <v>2238</v>
      </c>
      <c r="C3534" s="85" t="s">
        <v>21</v>
      </c>
      <c r="D3534" s="85" t="s">
        <v>9</v>
      </c>
      <c r="E3534" s="96">
        <v>0</v>
      </c>
      <c r="F3534" s="85" t="s">
        <v>105</v>
      </c>
      <c r="G3534" s="86" t="s">
        <v>11805</v>
      </c>
      <c r="K3534" s="84" t="s">
        <v>6</v>
      </c>
      <c r="L3534" s="85" t="s">
        <v>109</v>
      </c>
      <c r="M3534" s="96">
        <v>0</v>
      </c>
      <c r="O3534" t="s">
        <v>12375</v>
      </c>
      <c r="Q3534" s="81"/>
    </row>
    <row r="3535" spans="1:17" x14ac:dyDescent="0.25">
      <c r="A3535" s="84" t="s">
        <v>121</v>
      </c>
      <c r="B3535" s="85" t="s">
        <v>17372</v>
      </c>
      <c r="C3535" s="85" t="s">
        <v>22</v>
      </c>
      <c r="D3535" s="85" t="s">
        <v>9</v>
      </c>
      <c r="E3535" s="96">
        <v>0</v>
      </c>
      <c r="F3535" s="85" t="s">
        <v>105</v>
      </c>
      <c r="G3535" s="86" t="s">
        <v>12587</v>
      </c>
      <c r="K3535" s="84">
        <v>3</v>
      </c>
      <c r="L3535" s="85" t="s">
        <v>110</v>
      </c>
      <c r="M3535" s="96">
        <v>0</v>
      </c>
      <c r="P3535" t="s">
        <v>12376</v>
      </c>
      <c r="Q3535" s="81"/>
    </row>
    <row r="3536" spans="1:17" x14ac:dyDescent="0.25">
      <c r="A3536" s="84" t="s">
        <v>122</v>
      </c>
      <c r="B3536" s="85" t="s">
        <v>15380</v>
      </c>
      <c r="C3536" s="85" t="s">
        <v>21</v>
      </c>
      <c r="D3536" s="85" t="s">
        <v>9</v>
      </c>
      <c r="E3536" s="96">
        <v>0</v>
      </c>
      <c r="F3536" s="85" t="s">
        <v>105</v>
      </c>
      <c r="G3536" s="86" t="s">
        <v>15543</v>
      </c>
      <c r="K3536" s="84">
        <v>4</v>
      </c>
      <c r="L3536" s="94" t="s">
        <v>111</v>
      </c>
      <c r="M3536" s="96">
        <v>50</v>
      </c>
      <c r="Q3536" s="81"/>
    </row>
    <row r="3537" spans="1:17" x14ac:dyDescent="0.25">
      <c r="A3537" s="84" t="s">
        <v>123</v>
      </c>
      <c r="B3537" s="85" t="s">
        <v>3643</v>
      </c>
      <c r="C3537" s="85" t="s">
        <v>21</v>
      </c>
      <c r="D3537" s="85" t="s">
        <v>20</v>
      </c>
      <c r="E3537" s="96">
        <v>0</v>
      </c>
      <c r="F3537" s="85" t="s">
        <v>105</v>
      </c>
      <c r="G3537" s="86" t="s">
        <v>15348</v>
      </c>
      <c r="K3537" s="79"/>
      <c r="L3537" s="95" t="s">
        <v>104</v>
      </c>
      <c r="M3537" s="96">
        <f>SUM(M3533:M3536)</f>
        <v>63</v>
      </c>
      <c r="Q3537" s="81"/>
    </row>
    <row r="3538" spans="1:17" x14ac:dyDescent="0.25">
      <c r="A3538" s="84" t="s">
        <v>124</v>
      </c>
      <c r="B3538" s="85" t="s">
        <v>17401</v>
      </c>
      <c r="C3538" s="85" t="s">
        <v>13</v>
      </c>
      <c r="D3538" s="85" t="s">
        <v>9</v>
      </c>
      <c r="E3538" s="96">
        <v>0</v>
      </c>
      <c r="F3538" s="85" t="s">
        <v>105</v>
      </c>
      <c r="G3538" s="86" t="s">
        <v>16570</v>
      </c>
      <c r="K3538" s="79"/>
      <c r="L3538" s="290"/>
      <c r="M3538" s="252"/>
      <c r="Q3538" s="81"/>
    </row>
    <row r="3539" spans="1:17" x14ac:dyDescent="0.25">
      <c r="A3539" s="84" t="s">
        <v>125</v>
      </c>
      <c r="B3539" s="85" t="s">
        <v>2887</v>
      </c>
      <c r="C3539" s="85" t="s">
        <v>21</v>
      </c>
      <c r="D3539" s="85" t="s">
        <v>9</v>
      </c>
      <c r="E3539" s="96">
        <v>0</v>
      </c>
      <c r="F3539" s="85" t="s">
        <v>105</v>
      </c>
      <c r="G3539" s="86" t="s">
        <v>16045</v>
      </c>
      <c r="K3539" s="79"/>
      <c r="L3539" s="290"/>
      <c r="M3539" s="252"/>
      <c r="N3539" s="117"/>
      <c r="O3539" s="117"/>
      <c r="P3539" s="117"/>
      <c r="Q3539" s="276"/>
    </row>
    <row r="3540" spans="1:17" x14ac:dyDescent="0.25">
      <c r="A3540" s="84" t="s">
        <v>126</v>
      </c>
      <c r="B3540" s="85" t="s">
        <v>16248</v>
      </c>
      <c r="C3540" s="85" t="s">
        <v>72</v>
      </c>
      <c r="D3540" s="85" t="s">
        <v>20</v>
      </c>
      <c r="E3540" s="96">
        <v>0</v>
      </c>
      <c r="F3540" s="85" t="s">
        <v>105</v>
      </c>
      <c r="G3540" s="86" t="s">
        <v>16249</v>
      </c>
      <c r="K3540" s="79"/>
      <c r="M3540" s="85" t="s">
        <v>2354</v>
      </c>
      <c r="N3540" s="96">
        <v>-100</v>
      </c>
      <c r="O3540" s="85" t="s">
        <v>17406</v>
      </c>
      <c r="Q3540" s="81"/>
    </row>
    <row r="3541" spans="1:17" x14ac:dyDescent="0.25">
      <c r="A3541" s="84" t="s">
        <v>127</v>
      </c>
      <c r="B3541" s="85" t="s">
        <v>16908</v>
      </c>
      <c r="C3541" s="85" t="s">
        <v>22</v>
      </c>
      <c r="D3541" s="85" t="s">
        <v>20</v>
      </c>
      <c r="E3541" s="96">
        <v>0</v>
      </c>
      <c r="F3541" s="85" t="s">
        <v>105</v>
      </c>
      <c r="G3541" s="86" t="s">
        <v>16909</v>
      </c>
      <c r="K3541" s="79"/>
      <c r="M3541" s="85" t="s">
        <v>112</v>
      </c>
      <c r="N3541" s="96">
        <f>SUM(N3527)</f>
        <v>1752</v>
      </c>
      <c r="O3541" s="99">
        <f>SUM(N3541*1.95583)</f>
        <v>3426.6141600000001</v>
      </c>
      <c r="Q3541" s="81"/>
    </row>
    <row r="3542" spans="1:17" x14ac:dyDescent="0.25">
      <c r="A3542" s="84" t="s">
        <v>128</v>
      </c>
      <c r="B3542" s="85" t="s">
        <v>13836</v>
      </c>
      <c r="C3542" s="85" t="s">
        <v>21</v>
      </c>
      <c r="D3542" s="85" t="s">
        <v>9</v>
      </c>
      <c r="E3542" s="96">
        <v>0</v>
      </c>
      <c r="F3542" s="85" t="s">
        <v>105</v>
      </c>
      <c r="G3542" s="86" t="s">
        <v>16917</v>
      </c>
      <c r="K3542" s="79"/>
      <c r="M3542" s="85" t="s">
        <v>113</v>
      </c>
      <c r="N3542" s="96">
        <f>SUM(M3537)</f>
        <v>63</v>
      </c>
      <c r="O3542" s="85"/>
      <c r="Q3542" s="81"/>
    </row>
    <row r="3543" spans="1:17" x14ac:dyDescent="0.25">
      <c r="A3543" s="84" t="s">
        <v>129</v>
      </c>
      <c r="B3543" s="85" t="s">
        <v>17372</v>
      </c>
      <c r="C3543" s="85" t="s">
        <v>13</v>
      </c>
      <c r="D3543" s="85" t="s">
        <v>9</v>
      </c>
      <c r="E3543" s="96">
        <v>0</v>
      </c>
      <c r="F3543" s="85" t="s">
        <v>105</v>
      </c>
      <c r="G3543" s="86" t="s">
        <v>16360</v>
      </c>
      <c r="K3543" s="79"/>
      <c r="M3543" s="85" t="s">
        <v>114</v>
      </c>
      <c r="N3543" s="96">
        <f>SUM(N3540+N3541-N3542)</f>
        <v>1589</v>
      </c>
      <c r="O3543" s="85"/>
      <c r="Q3543" s="81" t="s">
        <v>5758</v>
      </c>
    </row>
    <row r="3544" spans="1:17" x14ac:dyDescent="0.25">
      <c r="A3544" s="84" t="s">
        <v>130</v>
      </c>
      <c r="B3544" s="85" t="s">
        <v>12202</v>
      </c>
      <c r="C3544" s="85" t="s">
        <v>13</v>
      </c>
      <c r="D3544" s="85" t="s">
        <v>9</v>
      </c>
      <c r="E3544" s="96">
        <v>0</v>
      </c>
      <c r="F3544" s="85" t="s">
        <v>105</v>
      </c>
      <c r="G3544" s="86" t="s">
        <v>16362</v>
      </c>
      <c r="K3544" s="79"/>
      <c r="M3544" s="94" t="s">
        <v>2355</v>
      </c>
      <c r="N3544" s="96">
        <v>0</v>
      </c>
      <c r="O3544" s="85"/>
      <c r="Q3544" s="81"/>
    </row>
    <row r="3545" spans="1:17" x14ac:dyDescent="0.25">
      <c r="A3545" s="84" t="s">
        <v>131</v>
      </c>
      <c r="B3545" s="85" t="s">
        <v>9019</v>
      </c>
      <c r="C3545" s="85" t="s">
        <v>21</v>
      </c>
      <c r="D3545" s="85" t="s">
        <v>20</v>
      </c>
      <c r="E3545" s="96">
        <v>0</v>
      </c>
      <c r="F3545" s="85" t="s">
        <v>105</v>
      </c>
      <c r="G3545" s="86" t="s">
        <v>16365</v>
      </c>
    </row>
    <row r="3546" spans="1:17" x14ac:dyDescent="0.25">
      <c r="A3546" s="84" t="s">
        <v>132</v>
      </c>
      <c r="B3546" s="85" t="s">
        <v>366</v>
      </c>
      <c r="C3546" s="85" t="s">
        <v>21</v>
      </c>
      <c r="D3546" s="85" t="s">
        <v>9</v>
      </c>
      <c r="E3546" s="96">
        <v>0</v>
      </c>
      <c r="F3546" s="85" t="s">
        <v>105</v>
      </c>
      <c r="G3546" s="86" t="s">
        <v>16853</v>
      </c>
    </row>
    <row r="3547" spans="1:17" x14ac:dyDescent="0.25">
      <c r="A3547" s="84" t="s">
        <v>133</v>
      </c>
      <c r="B3547" s="85" t="s">
        <v>14992</v>
      </c>
      <c r="C3547" s="85" t="s">
        <v>21</v>
      </c>
      <c r="D3547" s="85" t="s">
        <v>20</v>
      </c>
      <c r="E3547" s="96">
        <v>0</v>
      </c>
      <c r="F3547" s="85" t="s">
        <v>105</v>
      </c>
      <c r="G3547" s="86" t="s">
        <v>16252</v>
      </c>
    </row>
    <row r="3548" spans="1:17" x14ac:dyDescent="0.25">
      <c r="A3548" s="84" t="s">
        <v>134</v>
      </c>
      <c r="B3548" s="85" t="s">
        <v>14124</v>
      </c>
      <c r="C3548" s="85" t="s">
        <v>21</v>
      </c>
      <c r="D3548" s="85" t="s">
        <v>9</v>
      </c>
      <c r="E3548" s="96">
        <v>0</v>
      </c>
      <c r="F3548" s="85" t="s">
        <v>105</v>
      </c>
      <c r="G3548" s="86" t="s">
        <v>16922</v>
      </c>
    </row>
    <row r="3549" spans="1:17" x14ac:dyDescent="0.25">
      <c r="A3549" s="84" t="s">
        <v>135</v>
      </c>
      <c r="B3549" s="85" t="s">
        <v>17402</v>
      </c>
      <c r="C3549" s="85" t="s">
        <v>13</v>
      </c>
      <c r="D3549" s="85" t="s">
        <v>20</v>
      </c>
      <c r="E3549" s="96">
        <v>0</v>
      </c>
      <c r="F3549" s="85" t="s">
        <v>254</v>
      </c>
      <c r="G3549" s="86" t="s">
        <v>14707</v>
      </c>
    </row>
    <row r="3550" spans="1:17" x14ac:dyDescent="0.25">
      <c r="A3550" s="84" t="s">
        <v>136</v>
      </c>
      <c r="B3550" s="85" t="s">
        <v>1093</v>
      </c>
      <c r="C3550" s="85" t="s">
        <v>21</v>
      </c>
      <c r="D3550" s="85" t="s">
        <v>9</v>
      </c>
      <c r="E3550" s="96">
        <v>0</v>
      </c>
      <c r="F3550" s="85" t="s">
        <v>254</v>
      </c>
      <c r="G3550" s="86" t="s">
        <v>14986</v>
      </c>
      <c r="L3550" s="100">
        <v>2550</v>
      </c>
      <c r="Q3550" s="81"/>
    </row>
    <row r="3551" spans="1:17" x14ac:dyDescent="0.25">
      <c r="A3551" s="84" t="s">
        <v>137</v>
      </c>
      <c r="B3551" s="85" t="s">
        <v>7798</v>
      </c>
      <c r="C3551" s="85" t="s">
        <v>890</v>
      </c>
      <c r="D3551" s="85" t="s">
        <v>20</v>
      </c>
      <c r="E3551" s="96">
        <v>0</v>
      </c>
      <c r="F3551" s="85" t="s">
        <v>381</v>
      </c>
      <c r="G3551" s="86" t="s">
        <v>16960</v>
      </c>
      <c r="L3551" s="100">
        <v>200</v>
      </c>
      <c r="N3551" s="93" t="s">
        <v>118</v>
      </c>
      <c r="O3551" s="93" t="s">
        <v>119</v>
      </c>
      <c r="P3551" s="93" t="s">
        <v>120</v>
      </c>
    </row>
    <row r="3552" spans="1:17" x14ac:dyDescent="0.25">
      <c r="D3552" s="255" t="s">
        <v>104</v>
      </c>
      <c r="E3552" s="256">
        <f>SUM(E3514:E3551)</f>
        <v>1730</v>
      </c>
      <c r="G3552" s="81"/>
      <c r="L3552" s="101">
        <f>SUM(L3551/L3550)</f>
        <v>7.8431372549019607E-2</v>
      </c>
      <c r="N3552" s="102">
        <f>SUM(L3552*O3541)</f>
        <v>268.75405176470588</v>
      </c>
      <c r="O3552" s="102">
        <f>SUM(N3552/1.17)</f>
        <v>229.70431774761187</v>
      </c>
      <c r="P3552" s="102">
        <f>SUM(N3552-O3552)</f>
        <v>39.049734017094011</v>
      </c>
    </row>
    <row r="3553" spans="1:7" x14ac:dyDescent="0.25">
      <c r="C3553" s="90"/>
    </row>
    <row r="3554" spans="1:7" x14ac:dyDescent="0.25">
      <c r="C3554" t="s">
        <v>104</v>
      </c>
      <c r="D3554" s="205">
        <f>SUM(E3510+E3552)</f>
        <v>2220</v>
      </c>
      <c r="E3554" s="273">
        <f>SUM(D3554*1.95583)</f>
        <v>4341.9426000000003</v>
      </c>
    </row>
    <row r="3555" spans="1:7" x14ac:dyDescent="0.25">
      <c r="D3555" s="205"/>
      <c r="E3555" s="273"/>
    </row>
    <row r="3556" spans="1:7" x14ac:dyDescent="0.25">
      <c r="E3556" s="91"/>
      <c r="G3556" s="81"/>
    </row>
    <row r="3557" spans="1:7" ht="15.75" x14ac:dyDescent="0.25">
      <c r="B3557" s="116" t="s">
        <v>17403</v>
      </c>
      <c r="C3557" s="116" t="s">
        <v>536</v>
      </c>
      <c r="E3557" s="91"/>
      <c r="F3557" s="81"/>
      <c r="G3557" s="81"/>
    </row>
    <row r="3558" spans="1:7" x14ac:dyDescent="0.25">
      <c r="A3558" s="79"/>
      <c r="B3558" s="92">
        <v>44711</v>
      </c>
      <c r="F3558" t="s">
        <v>5758</v>
      </c>
      <c r="G3558" s="81"/>
    </row>
    <row r="3559" spans="1:7" x14ac:dyDescent="0.25">
      <c r="A3559" s="84" t="s">
        <v>97</v>
      </c>
      <c r="B3559" s="93" t="s">
        <v>106</v>
      </c>
      <c r="C3559" s="93" t="s">
        <v>107</v>
      </c>
    </row>
    <row r="3560" spans="1:7" x14ac:dyDescent="0.25">
      <c r="A3560" s="84">
        <v>1</v>
      </c>
      <c r="B3560" s="85" t="s">
        <v>108</v>
      </c>
      <c r="C3560" s="96">
        <v>14</v>
      </c>
      <c r="G3560" s="81"/>
    </row>
    <row r="3561" spans="1:7" x14ac:dyDescent="0.25">
      <c r="A3561" s="84" t="s">
        <v>6</v>
      </c>
      <c r="B3561" s="85" t="s">
        <v>109</v>
      </c>
      <c r="C3561" s="96">
        <v>0</v>
      </c>
      <c r="E3561" t="s">
        <v>12375</v>
      </c>
      <c r="G3561" s="81"/>
    </row>
    <row r="3562" spans="1:7" x14ac:dyDescent="0.25">
      <c r="A3562" s="84">
        <v>3</v>
      </c>
      <c r="B3562" s="85" t="s">
        <v>110</v>
      </c>
      <c r="C3562" s="96">
        <v>0</v>
      </c>
      <c r="F3562" t="s">
        <v>12376</v>
      </c>
      <c r="G3562" s="81"/>
    </row>
    <row r="3563" spans="1:7" x14ac:dyDescent="0.25">
      <c r="A3563" s="84">
        <v>4</v>
      </c>
      <c r="B3563" s="94" t="s">
        <v>111</v>
      </c>
      <c r="C3563" s="96">
        <v>32</v>
      </c>
      <c r="G3563" s="81"/>
    </row>
    <row r="3564" spans="1:7" x14ac:dyDescent="0.25">
      <c r="A3564" s="79"/>
      <c r="B3564" s="95" t="s">
        <v>104</v>
      </c>
      <c r="C3564" s="96">
        <f>SUM(C3560:C3563)</f>
        <v>46</v>
      </c>
      <c r="G3564" s="81"/>
    </row>
    <row r="3565" spans="1:7" x14ac:dyDescent="0.25">
      <c r="A3565" s="79"/>
      <c r="B3565" s="290"/>
      <c r="C3565" s="252"/>
      <c r="G3565" s="81"/>
    </row>
    <row r="3566" spans="1:7" x14ac:dyDescent="0.25">
      <c r="A3566" s="79"/>
      <c r="B3566" s="290"/>
      <c r="C3566" s="252"/>
      <c r="D3566" s="117"/>
      <c r="E3566" s="117"/>
      <c r="F3566" s="117"/>
      <c r="G3566" s="276"/>
    </row>
    <row r="3567" spans="1:7" x14ac:dyDescent="0.25">
      <c r="A3567" s="79"/>
      <c r="C3567" s="85" t="s">
        <v>2354</v>
      </c>
      <c r="D3567" s="96">
        <v>0</v>
      </c>
      <c r="E3567" s="85"/>
      <c r="G3567" s="81"/>
    </row>
    <row r="3568" spans="1:7" x14ac:dyDescent="0.25">
      <c r="A3568" s="79"/>
      <c r="C3568" s="85" t="s">
        <v>112</v>
      </c>
      <c r="D3568" s="96">
        <f>SUM(D3554)</f>
        <v>2220</v>
      </c>
      <c r="E3568" s="99">
        <f>SUM(D3568*1.95583)</f>
        <v>4341.9426000000003</v>
      </c>
      <c r="G3568" s="81"/>
    </row>
    <row r="3569" spans="1:7" x14ac:dyDescent="0.25">
      <c r="A3569" s="79"/>
      <c r="C3569" s="85" t="s">
        <v>113</v>
      </c>
      <c r="D3569" s="96">
        <f>SUM(C3564)</f>
        <v>46</v>
      </c>
      <c r="E3569" s="85"/>
      <c r="G3569" s="81"/>
    </row>
    <row r="3570" spans="1:7" x14ac:dyDescent="0.25">
      <c r="A3570" s="79"/>
      <c r="C3570" s="85" t="s">
        <v>114</v>
      </c>
      <c r="D3570" s="96">
        <f>SUM(D3567+D3568-D3569)</f>
        <v>2174</v>
      </c>
      <c r="E3570" s="85"/>
      <c r="G3570" s="81" t="s">
        <v>5758</v>
      </c>
    </row>
    <row r="3571" spans="1:7" x14ac:dyDescent="0.25">
      <c r="A3571" s="79"/>
      <c r="C3571" s="94" t="s">
        <v>2355</v>
      </c>
      <c r="D3571" s="96">
        <v>0</v>
      </c>
      <c r="E3571" s="85"/>
      <c r="G3571" s="81"/>
    </row>
    <row r="3577" spans="1:7" x14ac:dyDescent="0.25">
      <c r="B3577" s="100">
        <v>2550</v>
      </c>
      <c r="G3577" s="81"/>
    </row>
    <row r="3578" spans="1:7" x14ac:dyDescent="0.25">
      <c r="B3578" s="100">
        <v>200</v>
      </c>
      <c r="D3578" s="93" t="s">
        <v>118</v>
      </c>
      <c r="E3578" s="93" t="s">
        <v>119</v>
      </c>
      <c r="F3578" s="93" t="s">
        <v>120</v>
      </c>
    </row>
    <row r="3579" spans="1:7" x14ac:dyDescent="0.25">
      <c r="B3579" s="101">
        <f>SUM(B3578/B3577)</f>
        <v>7.8431372549019607E-2</v>
      </c>
      <c r="D3579" s="102">
        <f>SUM(B3579*E3568)</f>
        <v>340.54451764705885</v>
      </c>
      <c r="E3579" s="102">
        <f>SUM(D3579/1.17)</f>
        <v>291.06369029663153</v>
      </c>
      <c r="F3579" s="102">
        <f>SUM(D3579-E3579)</f>
        <v>49.480827350427319</v>
      </c>
    </row>
    <row r="3585" spans="1:17" ht="18.75" x14ac:dyDescent="0.3">
      <c r="A3585" s="79"/>
      <c r="B3585" s="80" t="s">
        <v>17447</v>
      </c>
      <c r="G3585" s="81"/>
      <c r="K3585" s="79"/>
      <c r="L3585" s="80" t="s">
        <v>4552</v>
      </c>
      <c r="Q3585" s="81"/>
    </row>
    <row r="3586" spans="1:17" x14ac:dyDescent="0.25">
      <c r="A3586" s="79"/>
      <c r="B3586" t="s">
        <v>10724</v>
      </c>
      <c r="F3586" s="82" t="s">
        <v>95</v>
      </c>
      <c r="G3586" s="81"/>
      <c r="K3586" s="79"/>
      <c r="L3586" t="s">
        <v>3883</v>
      </c>
      <c r="P3586" s="82" t="s">
        <v>95</v>
      </c>
      <c r="Q3586" s="81"/>
    </row>
    <row r="3587" spans="1:17" ht="18.75" x14ac:dyDescent="0.3">
      <c r="A3587" s="251"/>
      <c r="B3587" s="274"/>
      <c r="C3587" s="117" t="s">
        <v>96</v>
      </c>
      <c r="D3587" s="117"/>
      <c r="E3587" s="117"/>
      <c r="F3587" s="275">
        <v>44707</v>
      </c>
      <c r="G3587" s="276"/>
      <c r="K3587" s="251"/>
      <c r="L3587" s="274"/>
      <c r="M3587" s="117" t="s">
        <v>96</v>
      </c>
      <c r="N3587" s="117"/>
      <c r="O3587" s="117"/>
      <c r="P3587" s="275">
        <v>44709</v>
      </c>
      <c r="Q3587" s="276"/>
    </row>
    <row r="3588" spans="1:17" x14ac:dyDescent="0.25">
      <c r="A3588" s="84" t="s">
        <v>97</v>
      </c>
      <c r="B3588" s="85" t="s">
        <v>98</v>
      </c>
      <c r="C3588" s="85" t="s">
        <v>99</v>
      </c>
      <c r="D3588" s="85" t="s">
        <v>100</v>
      </c>
      <c r="E3588" s="85" t="s">
        <v>101</v>
      </c>
      <c r="F3588" s="85" t="s">
        <v>102</v>
      </c>
      <c r="G3588" s="86" t="s">
        <v>103</v>
      </c>
      <c r="K3588" s="84" t="s">
        <v>97</v>
      </c>
      <c r="L3588" s="85" t="s">
        <v>98</v>
      </c>
      <c r="M3588" s="85" t="s">
        <v>99</v>
      </c>
      <c r="N3588" s="85" t="s">
        <v>100</v>
      </c>
      <c r="O3588" s="85" t="s">
        <v>101</v>
      </c>
      <c r="P3588" s="85" t="s">
        <v>102</v>
      </c>
      <c r="Q3588" s="86" t="s">
        <v>103</v>
      </c>
    </row>
    <row r="3589" spans="1:17" x14ac:dyDescent="0.25">
      <c r="A3589" s="84" t="s">
        <v>2</v>
      </c>
      <c r="B3589" s="85" t="s">
        <v>17449</v>
      </c>
      <c r="C3589" s="85" t="s">
        <v>9</v>
      </c>
      <c r="D3589" s="85" t="s">
        <v>21</v>
      </c>
      <c r="E3589" s="96">
        <v>50</v>
      </c>
      <c r="F3589" s="85" t="s">
        <v>392</v>
      </c>
      <c r="G3589" s="86" t="s">
        <v>17450</v>
      </c>
      <c r="K3589" s="84" t="s">
        <v>2</v>
      </c>
      <c r="L3589" s="85" t="s">
        <v>17483</v>
      </c>
      <c r="M3589" s="85" t="s">
        <v>41</v>
      </c>
      <c r="N3589" s="85" t="s">
        <v>13</v>
      </c>
      <c r="O3589" s="96">
        <v>130</v>
      </c>
      <c r="P3589" s="85" t="s">
        <v>105</v>
      </c>
      <c r="Q3589" s="86" t="s">
        <v>17484</v>
      </c>
    </row>
    <row r="3590" spans="1:17" x14ac:dyDescent="0.25">
      <c r="A3590" s="84" t="s">
        <v>6</v>
      </c>
      <c r="B3590" s="85" t="s">
        <v>17451</v>
      </c>
      <c r="C3590" s="85" t="s">
        <v>9</v>
      </c>
      <c r="D3590" s="85" t="s">
        <v>21</v>
      </c>
      <c r="E3590" s="96">
        <v>50</v>
      </c>
      <c r="F3590" s="85" t="s">
        <v>392</v>
      </c>
      <c r="G3590" s="86" t="s">
        <v>17452</v>
      </c>
      <c r="K3590" s="84" t="s">
        <v>6</v>
      </c>
      <c r="L3590" s="85" t="s">
        <v>7952</v>
      </c>
      <c r="M3590" s="85" t="s">
        <v>9</v>
      </c>
      <c r="N3590" s="85" t="s">
        <v>21</v>
      </c>
      <c r="O3590" s="96">
        <v>85</v>
      </c>
      <c r="P3590" s="85" t="s">
        <v>105</v>
      </c>
      <c r="Q3590" s="86" t="s">
        <v>17485</v>
      </c>
    </row>
    <row r="3591" spans="1:17" x14ac:dyDescent="0.25">
      <c r="A3591" s="84" t="s">
        <v>32</v>
      </c>
      <c r="B3591" s="85" t="s">
        <v>14621</v>
      </c>
      <c r="C3591" s="85" t="s">
        <v>9</v>
      </c>
      <c r="D3591" s="85" t="s">
        <v>21</v>
      </c>
      <c r="E3591" s="96">
        <v>85</v>
      </c>
      <c r="F3591" s="85" t="s">
        <v>105</v>
      </c>
      <c r="G3591" s="86" t="s">
        <v>17453</v>
      </c>
      <c r="K3591" s="84" t="s">
        <v>32</v>
      </c>
      <c r="L3591" s="85" t="s">
        <v>12734</v>
      </c>
      <c r="M3591" s="85" t="s">
        <v>9</v>
      </c>
      <c r="N3591" s="85" t="s">
        <v>21</v>
      </c>
      <c r="O3591" s="96">
        <v>55</v>
      </c>
      <c r="P3591" s="85" t="s">
        <v>392</v>
      </c>
      <c r="Q3591" s="86" t="s">
        <v>17486</v>
      </c>
    </row>
    <row r="3592" spans="1:17" x14ac:dyDescent="0.25">
      <c r="A3592" s="84" t="s">
        <v>48</v>
      </c>
      <c r="B3592" s="85" t="s">
        <v>17454</v>
      </c>
      <c r="C3592" s="85" t="s">
        <v>20</v>
      </c>
      <c r="D3592" s="85" t="s">
        <v>890</v>
      </c>
      <c r="E3592" s="96">
        <v>105</v>
      </c>
      <c r="F3592" s="85" t="s">
        <v>105</v>
      </c>
      <c r="G3592" s="86" t="s">
        <v>17455</v>
      </c>
      <c r="K3592" s="84" t="s">
        <v>48</v>
      </c>
      <c r="L3592" s="85" t="s">
        <v>17401</v>
      </c>
      <c r="M3592" s="85" t="s">
        <v>9</v>
      </c>
      <c r="N3592" s="85" t="s">
        <v>13</v>
      </c>
      <c r="O3592" s="96">
        <v>125</v>
      </c>
      <c r="P3592" s="85" t="s">
        <v>105</v>
      </c>
      <c r="Q3592" s="86" t="s">
        <v>17491</v>
      </c>
    </row>
    <row r="3593" spans="1:17" x14ac:dyDescent="0.25">
      <c r="A3593" s="84" t="s">
        <v>49</v>
      </c>
      <c r="B3593" s="85" t="s">
        <v>562</v>
      </c>
      <c r="C3593" s="85" t="s">
        <v>20</v>
      </c>
      <c r="D3593" s="85" t="s">
        <v>21</v>
      </c>
      <c r="E3593" s="96">
        <v>85</v>
      </c>
      <c r="F3593" s="85" t="s">
        <v>105</v>
      </c>
      <c r="G3593" s="86" t="s">
        <v>17456</v>
      </c>
      <c r="K3593" s="84" t="s">
        <v>49</v>
      </c>
      <c r="L3593" s="85" t="s">
        <v>17492</v>
      </c>
      <c r="M3593" s="85" t="s">
        <v>155</v>
      </c>
      <c r="N3593" s="85" t="s">
        <v>13</v>
      </c>
      <c r="O3593" s="96">
        <v>130</v>
      </c>
      <c r="P3593" s="85" t="s">
        <v>105</v>
      </c>
      <c r="Q3593" s="86" t="s">
        <v>17493</v>
      </c>
    </row>
    <row r="3594" spans="1:17" x14ac:dyDescent="0.25">
      <c r="A3594" s="84" t="s">
        <v>50</v>
      </c>
      <c r="B3594" s="85" t="s">
        <v>17101</v>
      </c>
      <c r="C3594" s="85" t="s">
        <v>20</v>
      </c>
      <c r="D3594" s="85" t="s">
        <v>13</v>
      </c>
      <c r="E3594" s="96">
        <v>0</v>
      </c>
      <c r="F3594" s="85" t="s">
        <v>105</v>
      </c>
      <c r="G3594" s="86" t="s">
        <v>17102</v>
      </c>
      <c r="K3594" s="84" t="s">
        <v>50</v>
      </c>
      <c r="L3594" s="85" t="s">
        <v>17494</v>
      </c>
      <c r="M3594" s="85" t="s">
        <v>20</v>
      </c>
      <c r="N3594" s="85" t="s">
        <v>22</v>
      </c>
      <c r="O3594" s="96">
        <v>95</v>
      </c>
      <c r="P3594" s="85" t="s">
        <v>392</v>
      </c>
      <c r="Q3594" s="86" t="s">
        <v>17487</v>
      </c>
    </row>
    <row r="3595" spans="1:17" x14ac:dyDescent="0.25">
      <c r="A3595" s="84" t="s">
        <v>51</v>
      </c>
      <c r="B3595" s="85" t="s">
        <v>17274</v>
      </c>
      <c r="C3595" s="85" t="s">
        <v>12</v>
      </c>
      <c r="D3595" s="85" t="s">
        <v>21</v>
      </c>
      <c r="E3595" s="96">
        <v>0</v>
      </c>
      <c r="F3595" s="85" t="s">
        <v>105</v>
      </c>
      <c r="G3595" s="86" t="s">
        <v>17275</v>
      </c>
      <c r="K3595" s="84" t="s">
        <v>51</v>
      </c>
      <c r="L3595" s="85" t="s">
        <v>17495</v>
      </c>
      <c r="M3595" s="85" t="s">
        <v>12</v>
      </c>
      <c r="N3595" s="85" t="s">
        <v>13</v>
      </c>
      <c r="O3595" s="96">
        <v>85</v>
      </c>
      <c r="P3595" s="85" t="s">
        <v>392</v>
      </c>
      <c r="Q3595" s="86" t="s">
        <v>17488</v>
      </c>
    </row>
    <row r="3596" spans="1:17" x14ac:dyDescent="0.25">
      <c r="A3596" s="84" t="s">
        <v>52</v>
      </c>
      <c r="B3596" s="85" t="s">
        <v>7126</v>
      </c>
      <c r="C3596" s="85" t="s">
        <v>9</v>
      </c>
      <c r="D3596" s="85" t="s">
        <v>21</v>
      </c>
      <c r="E3596" s="789">
        <v>0</v>
      </c>
      <c r="F3596" s="85" t="s">
        <v>105</v>
      </c>
      <c r="G3596" s="86" t="s">
        <v>17108</v>
      </c>
      <c r="K3596" s="84" t="s">
        <v>52</v>
      </c>
      <c r="L3596" s="85" t="s">
        <v>4681</v>
      </c>
      <c r="M3596" s="85" t="s">
        <v>155</v>
      </c>
      <c r="N3596" s="85" t="s">
        <v>890</v>
      </c>
      <c r="O3596" s="96">
        <v>0</v>
      </c>
      <c r="P3596" s="85" t="s">
        <v>105</v>
      </c>
      <c r="Q3596" s="86" t="s">
        <v>16192</v>
      </c>
    </row>
    <row r="3597" spans="1:17" x14ac:dyDescent="0.25">
      <c r="A3597" s="251"/>
      <c r="B3597" s="218"/>
      <c r="C3597" s="117"/>
      <c r="D3597" s="88" t="s">
        <v>104</v>
      </c>
      <c r="E3597" s="250">
        <f>SUM(E3589:E3596)</f>
        <v>375</v>
      </c>
      <c r="G3597" s="81"/>
      <c r="K3597" s="84" t="s">
        <v>53</v>
      </c>
      <c r="L3597" s="85" t="s">
        <v>17496</v>
      </c>
      <c r="M3597" s="85" t="s">
        <v>12</v>
      </c>
      <c r="N3597" s="85" t="s">
        <v>13</v>
      </c>
      <c r="O3597" s="96">
        <v>0</v>
      </c>
      <c r="P3597" s="85" t="s">
        <v>105</v>
      </c>
      <c r="Q3597" s="86" t="s">
        <v>16851</v>
      </c>
    </row>
    <row r="3598" spans="1:17" x14ac:dyDescent="0.25">
      <c r="A3598" s="251"/>
      <c r="B3598" s="117"/>
      <c r="C3598" s="117"/>
      <c r="D3598" s="311"/>
      <c r="E3598" s="312"/>
      <c r="G3598" s="81"/>
      <c r="K3598" s="84" t="s">
        <v>54</v>
      </c>
      <c r="L3598" s="85" t="s">
        <v>17497</v>
      </c>
      <c r="M3598" s="85" t="s">
        <v>20</v>
      </c>
      <c r="N3598" s="85" t="s">
        <v>17</v>
      </c>
      <c r="O3598" s="96">
        <v>0</v>
      </c>
      <c r="P3598" s="85" t="s">
        <v>105</v>
      </c>
      <c r="Q3598" s="86" t="s">
        <v>16334</v>
      </c>
    </row>
    <row r="3599" spans="1:17" ht="18.75" x14ac:dyDescent="0.3">
      <c r="A3599" s="79"/>
      <c r="B3599" s="80"/>
      <c r="C3599" t="s">
        <v>393</v>
      </c>
      <c r="E3599" s="115"/>
      <c r="F3599" s="83">
        <v>44709</v>
      </c>
      <c r="G3599" s="81"/>
      <c r="K3599" s="84" t="s">
        <v>55</v>
      </c>
      <c r="L3599" s="85" t="s">
        <v>17190</v>
      </c>
      <c r="M3599" s="85" t="s">
        <v>20</v>
      </c>
      <c r="N3599" s="85" t="s">
        <v>21</v>
      </c>
      <c r="O3599" s="96">
        <v>0</v>
      </c>
      <c r="P3599" s="85" t="s">
        <v>105</v>
      </c>
      <c r="Q3599" s="86" t="s">
        <v>17191</v>
      </c>
    </row>
    <row r="3600" spans="1:17" x14ac:dyDescent="0.25">
      <c r="A3600" s="84" t="s">
        <v>97</v>
      </c>
      <c r="B3600" s="85" t="s">
        <v>98</v>
      </c>
      <c r="C3600" s="85" t="s">
        <v>99</v>
      </c>
      <c r="D3600" s="85" t="s">
        <v>100</v>
      </c>
      <c r="E3600" s="85" t="s">
        <v>101</v>
      </c>
      <c r="F3600" s="85" t="s">
        <v>102</v>
      </c>
      <c r="G3600" s="86" t="s">
        <v>103</v>
      </c>
      <c r="K3600" s="84" t="s">
        <v>56</v>
      </c>
      <c r="L3600" s="85" t="s">
        <v>12752</v>
      </c>
      <c r="M3600" s="85" t="s">
        <v>20</v>
      </c>
      <c r="N3600" s="85" t="s">
        <v>22</v>
      </c>
      <c r="O3600" s="96">
        <v>0</v>
      </c>
      <c r="P3600" s="85" t="s">
        <v>105</v>
      </c>
      <c r="Q3600" s="86" t="s">
        <v>17270</v>
      </c>
    </row>
    <row r="3601" spans="1:17" x14ac:dyDescent="0.25">
      <c r="A3601" s="84" t="s">
        <v>2</v>
      </c>
      <c r="B3601" s="85" t="s">
        <v>17457</v>
      </c>
      <c r="C3601" s="85" t="s">
        <v>22</v>
      </c>
      <c r="D3601" s="85" t="s">
        <v>20</v>
      </c>
      <c r="E3601" s="96">
        <v>135</v>
      </c>
      <c r="F3601" s="85" t="s">
        <v>105</v>
      </c>
      <c r="G3601" s="86" t="s">
        <v>17458</v>
      </c>
      <c r="K3601" s="84" t="s">
        <v>57</v>
      </c>
      <c r="L3601" s="85" t="s">
        <v>16765</v>
      </c>
      <c r="M3601" s="85" t="s">
        <v>20</v>
      </c>
      <c r="N3601" s="85" t="s">
        <v>22</v>
      </c>
      <c r="O3601" s="789">
        <v>0</v>
      </c>
      <c r="P3601" s="85" t="s">
        <v>381</v>
      </c>
      <c r="Q3601" s="86" t="s">
        <v>17498</v>
      </c>
    </row>
    <row r="3602" spans="1:17" x14ac:dyDescent="0.25">
      <c r="A3602" s="84" t="s">
        <v>6</v>
      </c>
      <c r="B3602" s="85" t="s">
        <v>17459</v>
      </c>
      <c r="C3602" s="85" t="s">
        <v>22</v>
      </c>
      <c r="D3602" s="85" t="s">
        <v>5</v>
      </c>
      <c r="E3602" s="96">
        <v>135</v>
      </c>
      <c r="F3602" s="85" t="s">
        <v>105</v>
      </c>
      <c r="G3602" s="86" t="s">
        <v>17460</v>
      </c>
      <c r="K3602" s="251"/>
      <c r="L3602" s="218"/>
      <c r="M3602" s="117"/>
      <c r="N3602" s="88" t="s">
        <v>104</v>
      </c>
      <c r="O3602" s="250">
        <f>SUM(O3589:O3601)</f>
        <v>705</v>
      </c>
      <c r="Q3602" s="81"/>
    </row>
    <row r="3603" spans="1:17" x14ac:dyDescent="0.25">
      <c r="A3603" s="84" t="s">
        <v>32</v>
      </c>
      <c r="B3603" s="85" t="s">
        <v>11229</v>
      </c>
      <c r="C3603" s="85" t="s">
        <v>22</v>
      </c>
      <c r="D3603" s="85" t="s">
        <v>20</v>
      </c>
      <c r="E3603" s="96">
        <v>135</v>
      </c>
      <c r="F3603" s="85" t="s">
        <v>105</v>
      </c>
      <c r="G3603" s="86" t="s">
        <v>17461</v>
      </c>
      <c r="K3603" s="251"/>
      <c r="L3603" s="117"/>
      <c r="M3603" s="117"/>
      <c r="N3603" s="311"/>
      <c r="O3603" s="312"/>
      <c r="Q3603" s="81"/>
    </row>
    <row r="3604" spans="1:17" ht="18.75" x14ac:dyDescent="0.3">
      <c r="A3604" s="84" t="s">
        <v>48</v>
      </c>
      <c r="B3604" s="85" t="s">
        <v>17462</v>
      </c>
      <c r="C3604" s="85" t="s">
        <v>17</v>
      </c>
      <c r="D3604" s="85" t="s">
        <v>12</v>
      </c>
      <c r="E3604" s="96">
        <v>110</v>
      </c>
      <c r="F3604" s="85" t="s">
        <v>105</v>
      </c>
      <c r="G3604" s="86" t="s">
        <v>17463</v>
      </c>
      <c r="K3604" s="79"/>
      <c r="L3604" s="80"/>
      <c r="M3604" t="s">
        <v>393</v>
      </c>
      <c r="O3604" s="115"/>
      <c r="P3604" s="83">
        <v>44711</v>
      </c>
      <c r="Q3604" s="81"/>
    </row>
    <row r="3605" spans="1:17" x14ac:dyDescent="0.25">
      <c r="A3605" s="84" t="s">
        <v>49</v>
      </c>
      <c r="B3605" s="85" t="s">
        <v>17464</v>
      </c>
      <c r="C3605" s="85" t="s">
        <v>890</v>
      </c>
      <c r="D3605" s="85" t="s">
        <v>20</v>
      </c>
      <c r="E3605" s="96">
        <v>75</v>
      </c>
      <c r="F3605" s="85" t="s">
        <v>392</v>
      </c>
      <c r="G3605" s="86" t="s">
        <v>17465</v>
      </c>
      <c r="K3605" s="84" t="s">
        <v>97</v>
      </c>
      <c r="L3605" s="85" t="s">
        <v>98</v>
      </c>
      <c r="M3605" s="85" t="s">
        <v>99</v>
      </c>
      <c r="N3605" s="85" t="s">
        <v>100</v>
      </c>
      <c r="O3605" s="85" t="s">
        <v>101</v>
      </c>
      <c r="P3605" s="85" t="s">
        <v>102</v>
      </c>
      <c r="Q3605" s="86" t="s">
        <v>103</v>
      </c>
    </row>
    <row r="3606" spans="1:17" x14ac:dyDescent="0.25">
      <c r="A3606" s="84" t="s">
        <v>50</v>
      </c>
      <c r="B3606" s="85" t="s">
        <v>17466</v>
      </c>
      <c r="C3606" s="85" t="s">
        <v>21</v>
      </c>
      <c r="D3606" s="85" t="s">
        <v>9</v>
      </c>
      <c r="E3606" s="96">
        <v>55</v>
      </c>
      <c r="F3606" s="85" t="s">
        <v>392</v>
      </c>
      <c r="G3606" s="86" t="s">
        <v>17467</v>
      </c>
      <c r="K3606" s="84" t="s">
        <v>2</v>
      </c>
      <c r="L3606" s="85" t="s">
        <v>17499</v>
      </c>
      <c r="M3606" s="85" t="s">
        <v>13</v>
      </c>
      <c r="N3606" s="85" t="s">
        <v>9</v>
      </c>
      <c r="O3606" s="96">
        <v>125</v>
      </c>
      <c r="P3606" s="85" t="s">
        <v>105</v>
      </c>
      <c r="Q3606" s="86" t="s">
        <v>17489</v>
      </c>
    </row>
    <row r="3607" spans="1:17" x14ac:dyDescent="0.25">
      <c r="A3607" s="84" t="s">
        <v>51</v>
      </c>
      <c r="B3607" s="85" t="s">
        <v>17468</v>
      </c>
      <c r="C3607" s="85" t="s">
        <v>21</v>
      </c>
      <c r="D3607" s="85" t="s">
        <v>20</v>
      </c>
      <c r="E3607" s="96">
        <v>55</v>
      </c>
      <c r="F3607" s="85" t="s">
        <v>392</v>
      </c>
      <c r="G3607" s="86" t="s">
        <v>17469</v>
      </c>
      <c r="K3607" s="84" t="s">
        <v>6</v>
      </c>
      <c r="L3607" s="85" t="s">
        <v>7039</v>
      </c>
      <c r="M3607" s="85" t="s">
        <v>13</v>
      </c>
      <c r="N3607" s="85" t="s">
        <v>9</v>
      </c>
      <c r="O3607" s="96">
        <v>125</v>
      </c>
      <c r="P3607" s="85" t="s">
        <v>105</v>
      </c>
      <c r="Q3607" s="86" t="s">
        <v>17490</v>
      </c>
    </row>
    <row r="3608" spans="1:17" x14ac:dyDescent="0.25">
      <c r="A3608" s="84" t="s">
        <v>52</v>
      </c>
      <c r="B3608" s="85" t="s">
        <v>17470</v>
      </c>
      <c r="C3608" s="85" t="s">
        <v>21</v>
      </c>
      <c r="D3608" s="85" t="s">
        <v>20</v>
      </c>
      <c r="E3608" s="96">
        <v>55</v>
      </c>
      <c r="F3608" s="85" t="s">
        <v>392</v>
      </c>
      <c r="G3608" s="86" t="s">
        <v>17471</v>
      </c>
      <c r="K3608" s="84" t="s">
        <v>32</v>
      </c>
      <c r="L3608" s="85" t="s">
        <v>9215</v>
      </c>
      <c r="M3608" s="85" t="s">
        <v>21</v>
      </c>
      <c r="N3608" s="85" t="s">
        <v>9</v>
      </c>
      <c r="O3608" s="96">
        <v>85</v>
      </c>
      <c r="P3608" s="85" t="s">
        <v>105</v>
      </c>
      <c r="Q3608" s="86" t="s">
        <v>17500</v>
      </c>
    </row>
    <row r="3609" spans="1:17" x14ac:dyDescent="0.25">
      <c r="A3609" s="84" t="s">
        <v>53</v>
      </c>
      <c r="B3609" s="85" t="s">
        <v>17379</v>
      </c>
      <c r="C3609" s="85" t="s">
        <v>21</v>
      </c>
      <c r="D3609" s="85" t="s">
        <v>9</v>
      </c>
      <c r="E3609" s="96">
        <v>50</v>
      </c>
      <c r="F3609" s="85" t="s">
        <v>392</v>
      </c>
      <c r="G3609" s="86" t="s">
        <v>17472</v>
      </c>
      <c r="K3609" s="84" t="s">
        <v>48</v>
      </c>
      <c r="L3609" s="85" t="s">
        <v>9636</v>
      </c>
      <c r="M3609" s="85" t="s">
        <v>21</v>
      </c>
      <c r="N3609" s="85" t="s">
        <v>9</v>
      </c>
      <c r="O3609" s="96">
        <v>85</v>
      </c>
      <c r="P3609" s="85" t="s">
        <v>105</v>
      </c>
      <c r="Q3609" s="86" t="s">
        <v>17501</v>
      </c>
    </row>
    <row r="3610" spans="1:17" x14ac:dyDescent="0.25">
      <c r="A3610" s="84" t="s">
        <v>54</v>
      </c>
      <c r="B3610" s="85" t="s">
        <v>17473</v>
      </c>
      <c r="C3610" s="85" t="s">
        <v>72</v>
      </c>
      <c r="D3610" s="85" t="s">
        <v>20</v>
      </c>
      <c r="E3610" s="96">
        <v>0</v>
      </c>
      <c r="F3610" s="85" t="s">
        <v>105</v>
      </c>
      <c r="G3610" s="86" t="s">
        <v>15516</v>
      </c>
      <c r="K3610" s="84" t="s">
        <v>49</v>
      </c>
      <c r="L3610" s="85" t="s">
        <v>17503</v>
      </c>
      <c r="M3610" s="85" t="s">
        <v>21</v>
      </c>
      <c r="N3610" s="85" t="s">
        <v>12</v>
      </c>
      <c r="O3610" s="96">
        <v>55</v>
      </c>
      <c r="P3610" s="85" t="s">
        <v>392</v>
      </c>
      <c r="Q3610" s="86" t="s">
        <v>17502</v>
      </c>
    </row>
    <row r="3611" spans="1:17" x14ac:dyDescent="0.25">
      <c r="A3611" s="84" t="s">
        <v>55</v>
      </c>
      <c r="B3611" s="85" t="s">
        <v>17474</v>
      </c>
      <c r="C3611" s="85" t="s">
        <v>13</v>
      </c>
      <c r="D3611" s="85" t="s">
        <v>20</v>
      </c>
      <c r="E3611" s="96">
        <v>0</v>
      </c>
      <c r="F3611" s="85" t="s">
        <v>105</v>
      </c>
      <c r="G3611" s="86" t="s">
        <v>16572</v>
      </c>
      <c r="K3611" s="84" t="s">
        <v>50</v>
      </c>
      <c r="L3611" s="85" t="s">
        <v>1696</v>
      </c>
      <c r="M3611" s="85" t="s">
        <v>21</v>
      </c>
      <c r="N3611" s="85" t="s">
        <v>9</v>
      </c>
      <c r="O3611" s="96">
        <v>0</v>
      </c>
      <c r="P3611" s="85" t="s">
        <v>105</v>
      </c>
      <c r="Q3611" s="86" t="s">
        <v>16058</v>
      </c>
    </row>
    <row r="3612" spans="1:17" x14ac:dyDescent="0.25">
      <c r="A3612" s="84" t="s">
        <v>56</v>
      </c>
      <c r="B3612" s="85" t="s">
        <v>17475</v>
      </c>
      <c r="C3612" s="85" t="s">
        <v>22</v>
      </c>
      <c r="D3612" s="85" t="s">
        <v>20</v>
      </c>
      <c r="E3612" s="96">
        <v>0</v>
      </c>
      <c r="F3612" s="85" t="s">
        <v>105</v>
      </c>
      <c r="G3612" s="86" t="s">
        <v>16310</v>
      </c>
      <c r="K3612" s="84" t="s">
        <v>51</v>
      </c>
      <c r="L3612" s="85" t="s">
        <v>15762</v>
      </c>
      <c r="M3612" s="85" t="s">
        <v>21</v>
      </c>
      <c r="N3612" s="85" t="s">
        <v>20</v>
      </c>
      <c r="O3612" s="96">
        <v>0</v>
      </c>
      <c r="P3612" s="85" t="s">
        <v>105</v>
      </c>
      <c r="Q3612" s="86" t="s">
        <v>15763</v>
      </c>
    </row>
    <row r="3613" spans="1:17" x14ac:dyDescent="0.25">
      <c r="A3613" s="84" t="s">
        <v>57</v>
      </c>
      <c r="B3613" s="85" t="s">
        <v>665</v>
      </c>
      <c r="C3613" s="85" t="s">
        <v>13</v>
      </c>
      <c r="D3613" s="85" t="s">
        <v>20</v>
      </c>
      <c r="E3613" s="96">
        <v>0</v>
      </c>
      <c r="F3613" s="85" t="s">
        <v>105</v>
      </c>
      <c r="G3613" s="86" t="s">
        <v>16640</v>
      </c>
      <c r="K3613" s="84" t="s">
        <v>52</v>
      </c>
      <c r="L3613" s="85" t="s">
        <v>17504</v>
      </c>
      <c r="M3613" s="85" t="s">
        <v>22</v>
      </c>
      <c r="N3613" s="85" t="s">
        <v>20</v>
      </c>
      <c r="O3613" s="96">
        <v>0</v>
      </c>
      <c r="P3613" s="85" t="s">
        <v>105</v>
      </c>
      <c r="Q3613" s="86" t="s">
        <v>17361</v>
      </c>
    </row>
    <row r="3614" spans="1:17" x14ac:dyDescent="0.25">
      <c r="A3614" s="84" t="s">
        <v>58</v>
      </c>
      <c r="B3614" s="85" t="s">
        <v>6839</v>
      </c>
      <c r="C3614" s="85" t="s">
        <v>13</v>
      </c>
      <c r="D3614" s="85" t="s">
        <v>20</v>
      </c>
      <c r="E3614" s="96">
        <v>0</v>
      </c>
      <c r="F3614" s="85" t="s">
        <v>105</v>
      </c>
      <c r="G3614" s="86" t="s">
        <v>17007</v>
      </c>
      <c r="K3614" s="84" t="s">
        <v>53</v>
      </c>
      <c r="L3614" s="85" t="s">
        <v>17505</v>
      </c>
      <c r="M3614" s="85" t="s">
        <v>28</v>
      </c>
      <c r="N3614" s="85" t="s">
        <v>5</v>
      </c>
      <c r="O3614" s="96">
        <v>0</v>
      </c>
      <c r="P3614" s="85" t="s">
        <v>105</v>
      </c>
      <c r="Q3614" s="86" t="s">
        <v>17422</v>
      </c>
    </row>
    <row r="3615" spans="1:17" x14ac:dyDescent="0.25">
      <c r="A3615" s="84" t="s">
        <v>59</v>
      </c>
      <c r="B3615" s="85" t="s">
        <v>17290</v>
      </c>
      <c r="C3615" s="85" t="s">
        <v>21</v>
      </c>
      <c r="D3615" s="85" t="s">
        <v>9</v>
      </c>
      <c r="E3615" s="96">
        <v>0</v>
      </c>
      <c r="F3615" s="85" t="s">
        <v>105</v>
      </c>
      <c r="G3615" s="86" t="s">
        <v>17291</v>
      </c>
      <c r="N3615" s="255" t="s">
        <v>104</v>
      </c>
      <c r="O3615" s="256">
        <f>SUM(O3606:O3614)</f>
        <v>475</v>
      </c>
      <c r="Q3615" s="81"/>
    </row>
    <row r="3616" spans="1:17" x14ac:dyDescent="0.25">
      <c r="A3616" s="84" t="s">
        <v>60</v>
      </c>
      <c r="B3616" s="85" t="s">
        <v>17479</v>
      </c>
      <c r="C3616" s="85" t="s">
        <v>13</v>
      </c>
      <c r="D3616" s="85" t="s">
        <v>5</v>
      </c>
      <c r="E3616" s="96">
        <v>0</v>
      </c>
      <c r="F3616" s="85" t="s">
        <v>105</v>
      </c>
      <c r="G3616" s="86" t="s">
        <v>17306</v>
      </c>
      <c r="M3616" s="90"/>
    </row>
    <row r="3617" spans="1:17" x14ac:dyDescent="0.25">
      <c r="A3617" s="84" t="s">
        <v>61</v>
      </c>
      <c r="B3617" s="85" t="s">
        <v>17480</v>
      </c>
      <c r="C3617" s="85" t="s">
        <v>21</v>
      </c>
      <c r="D3617" s="85" t="s">
        <v>20</v>
      </c>
      <c r="E3617" s="96">
        <v>0</v>
      </c>
      <c r="F3617" s="85" t="s">
        <v>105</v>
      </c>
      <c r="G3617" s="86" t="s">
        <v>17142</v>
      </c>
      <c r="M3617" t="s">
        <v>104</v>
      </c>
      <c r="N3617" s="205">
        <f>SUM(O3602+O3615)</f>
        <v>1180</v>
      </c>
      <c r="O3617" s="273">
        <f>SUM(N3617*1.95583)</f>
        <v>2307.8793999999998</v>
      </c>
    </row>
    <row r="3618" spans="1:17" x14ac:dyDescent="0.25">
      <c r="A3618" s="84" t="s">
        <v>62</v>
      </c>
      <c r="B3618" s="85" t="s">
        <v>17481</v>
      </c>
      <c r="C3618" s="85" t="s">
        <v>890</v>
      </c>
      <c r="D3618" s="85" t="s">
        <v>20</v>
      </c>
      <c r="E3618" s="96">
        <v>0</v>
      </c>
      <c r="F3618" s="85" t="s">
        <v>105</v>
      </c>
      <c r="G3618" s="86" t="s">
        <v>17455</v>
      </c>
      <c r="N3618" s="205"/>
      <c r="O3618" s="273"/>
    </row>
    <row r="3619" spans="1:17" x14ac:dyDescent="0.25">
      <c r="A3619" s="84" t="s">
        <v>64</v>
      </c>
      <c r="B3619" s="85" t="s">
        <v>7308</v>
      </c>
      <c r="C3619" s="85" t="s">
        <v>13</v>
      </c>
      <c r="D3619" s="85" t="s">
        <v>155</v>
      </c>
      <c r="E3619" s="96">
        <v>0</v>
      </c>
      <c r="F3619" s="85" t="s">
        <v>254</v>
      </c>
      <c r="G3619" s="86" t="s">
        <v>13807</v>
      </c>
      <c r="O3619" s="91"/>
      <c r="Q3619" s="81"/>
    </row>
    <row r="3620" spans="1:17" ht="15.75" x14ac:dyDescent="0.25">
      <c r="A3620" s="84" t="s">
        <v>66</v>
      </c>
      <c r="B3620" s="85" t="s">
        <v>7265</v>
      </c>
      <c r="C3620" s="85" t="s">
        <v>13</v>
      </c>
      <c r="D3620" s="85" t="s">
        <v>20</v>
      </c>
      <c r="E3620" s="96">
        <v>0</v>
      </c>
      <c r="F3620" s="85" t="s">
        <v>254</v>
      </c>
      <c r="G3620" s="86" t="s">
        <v>14573</v>
      </c>
      <c r="L3620" s="116" t="s">
        <v>17482</v>
      </c>
      <c r="M3620" s="116" t="s">
        <v>3883</v>
      </c>
      <c r="O3620" s="91"/>
      <c r="P3620" s="81"/>
      <c r="Q3620" s="81"/>
    </row>
    <row r="3621" spans="1:17" x14ac:dyDescent="0.25">
      <c r="A3621" s="84" t="s">
        <v>67</v>
      </c>
      <c r="B3621" s="85" t="s">
        <v>8542</v>
      </c>
      <c r="C3621" s="85" t="s">
        <v>13</v>
      </c>
      <c r="D3621" s="85" t="s">
        <v>9</v>
      </c>
      <c r="E3621" s="96">
        <v>0</v>
      </c>
      <c r="F3621" s="85" t="s">
        <v>254</v>
      </c>
      <c r="G3621" s="86" t="s">
        <v>15441</v>
      </c>
      <c r="K3621" s="79"/>
      <c r="L3621" s="92">
        <v>44712</v>
      </c>
      <c r="P3621" t="s">
        <v>5758</v>
      </c>
      <c r="Q3621" s="81"/>
    </row>
    <row r="3622" spans="1:17" x14ac:dyDescent="0.25">
      <c r="D3622" s="255" t="s">
        <v>104</v>
      </c>
      <c r="E3622" s="256">
        <f>SUM(E3601:E3621)</f>
        <v>805</v>
      </c>
      <c r="G3622" s="81"/>
      <c r="K3622" s="84" t="s">
        <v>97</v>
      </c>
      <c r="L3622" s="93" t="s">
        <v>106</v>
      </c>
      <c r="M3622" s="93" t="s">
        <v>107</v>
      </c>
    </row>
    <row r="3623" spans="1:17" x14ac:dyDescent="0.25">
      <c r="C3623" s="90"/>
      <c r="K3623" s="84">
        <v>1</v>
      </c>
      <c r="L3623" s="85" t="s">
        <v>108</v>
      </c>
      <c r="M3623" s="96">
        <v>14</v>
      </c>
      <c r="Q3623" s="81"/>
    </row>
    <row r="3624" spans="1:17" x14ac:dyDescent="0.25">
      <c r="C3624" t="s">
        <v>104</v>
      </c>
      <c r="D3624" s="205">
        <f>SUM(E3597+E3622)</f>
        <v>1180</v>
      </c>
      <c r="E3624" s="273">
        <f>SUM(D3624*1.95583)</f>
        <v>2307.8793999999998</v>
      </c>
      <c r="K3624" s="84" t="s">
        <v>6</v>
      </c>
      <c r="L3624" s="85" t="s">
        <v>109</v>
      </c>
      <c r="M3624" s="96">
        <v>0</v>
      </c>
      <c r="O3624" t="s">
        <v>12375</v>
      </c>
      <c r="Q3624" s="81"/>
    </row>
    <row r="3625" spans="1:17" x14ac:dyDescent="0.25">
      <c r="D3625" s="205"/>
      <c r="E3625" s="273"/>
      <c r="K3625" s="84">
        <v>3</v>
      </c>
      <c r="L3625" s="85" t="s">
        <v>110</v>
      </c>
      <c r="M3625" s="96">
        <v>0</v>
      </c>
      <c r="P3625" t="s">
        <v>12376</v>
      </c>
      <c r="Q3625" s="81"/>
    </row>
    <row r="3626" spans="1:17" x14ac:dyDescent="0.25">
      <c r="E3626" s="91"/>
      <c r="G3626" s="81"/>
      <c r="K3626" s="84">
        <v>4</v>
      </c>
      <c r="L3626" s="94" t="s">
        <v>111</v>
      </c>
      <c r="M3626" s="96">
        <v>32</v>
      </c>
      <c r="Q3626" s="81"/>
    </row>
    <row r="3627" spans="1:17" ht="15.75" x14ac:dyDescent="0.25">
      <c r="B3627" s="116" t="s">
        <v>17448</v>
      </c>
      <c r="C3627" s="116" t="s">
        <v>10724</v>
      </c>
      <c r="E3627" s="91"/>
      <c r="F3627" s="81"/>
      <c r="G3627" s="81"/>
      <c r="K3627" s="79"/>
      <c r="L3627" s="95" t="s">
        <v>104</v>
      </c>
      <c r="M3627" s="96">
        <f>SUM(M3623:M3626)</f>
        <v>46</v>
      </c>
      <c r="Q3627" s="81"/>
    </row>
    <row r="3628" spans="1:17" x14ac:dyDescent="0.25">
      <c r="A3628" s="79"/>
      <c r="B3628" s="92">
        <v>44711</v>
      </c>
      <c r="F3628" t="s">
        <v>5758</v>
      </c>
      <c r="G3628" s="81"/>
      <c r="K3628" s="79"/>
      <c r="L3628" s="290"/>
      <c r="M3628" s="252"/>
      <c r="Q3628" s="81"/>
    </row>
    <row r="3629" spans="1:17" x14ac:dyDescent="0.25">
      <c r="A3629" s="84" t="s">
        <v>97</v>
      </c>
      <c r="B3629" s="93" t="s">
        <v>106</v>
      </c>
      <c r="C3629" s="93" t="s">
        <v>107</v>
      </c>
      <c r="K3629" s="79"/>
      <c r="L3629" s="290"/>
      <c r="M3629" s="252"/>
      <c r="N3629" s="117"/>
      <c r="O3629" s="117"/>
      <c r="P3629" s="117"/>
      <c r="Q3629" s="276"/>
    </row>
    <row r="3630" spans="1:17" x14ac:dyDescent="0.25">
      <c r="A3630" s="84">
        <v>1</v>
      </c>
      <c r="B3630" s="85" t="s">
        <v>108</v>
      </c>
      <c r="C3630" s="96">
        <v>13</v>
      </c>
      <c r="G3630" s="81"/>
      <c r="K3630" s="79"/>
      <c r="M3630" s="85" t="s">
        <v>2354</v>
      </c>
      <c r="N3630" s="96">
        <v>0</v>
      </c>
      <c r="O3630" s="85"/>
      <c r="Q3630" s="81"/>
    </row>
    <row r="3631" spans="1:17" x14ac:dyDescent="0.25">
      <c r="A3631" s="84" t="s">
        <v>6</v>
      </c>
      <c r="B3631" s="85" t="s">
        <v>109</v>
      </c>
      <c r="C3631" s="96">
        <v>0</v>
      </c>
      <c r="E3631" t="s">
        <v>12375</v>
      </c>
      <c r="G3631" s="81"/>
      <c r="K3631" s="79"/>
      <c r="M3631" s="85" t="s">
        <v>112</v>
      </c>
      <c r="N3631" s="96">
        <f>SUM(N3617)</f>
        <v>1180</v>
      </c>
      <c r="O3631" s="99">
        <f>SUM(N3631*1.95583)</f>
        <v>2307.8793999999998</v>
      </c>
      <c r="Q3631" s="81"/>
    </row>
    <row r="3632" spans="1:17" x14ac:dyDescent="0.25">
      <c r="A3632" s="84">
        <v>3</v>
      </c>
      <c r="B3632" s="85" t="s">
        <v>110</v>
      </c>
      <c r="C3632" s="96">
        <v>0</v>
      </c>
      <c r="F3632" t="s">
        <v>12376</v>
      </c>
      <c r="G3632" s="81"/>
      <c r="K3632" s="79"/>
      <c r="M3632" s="85" t="s">
        <v>113</v>
      </c>
      <c r="N3632" s="96">
        <f>SUM(M3627)</f>
        <v>46</v>
      </c>
      <c r="O3632" s="85"/>
      <c r="Q3632" s="81"/>
    </row>
    <row r="3633" spans="1:17" x14ac:dyDescent="0.25">
      <c r="A3633" s="84">
        <v>4</v>
      </c>
      <c r="B3633" s="94" t="s">
        <v>111</v>
      </c>
      <c r="C3633" s="96">
        <v>35</v>
      </c>
      <c r="G3633" s="81"/>
      <c r="K3633" s="79"/>
      <c r="M3633" s="85" t="s">
        <v>114</v>
      </c>
      <c r="N3633" s="96">
        <f>SUM(N3630+N3631-N3632)</f>
        <v>1134</v>
      </c>
      <c r="O3633" s="85"/>
      <c r="Q3633" s="81" t="s">
        <v>5758</v>
      </c>
    </row>
    <row r="3634" spans="1:17" x14ac:dyDescent="0.25">
      <c r="A3634" s="79"/>
      <c r="B3634" s="95" t="s">
        <v>104</v>
      </c>
      <c r="C3634" s="96">
        <f>SUM(C3630:C3633)</f>
        <v>48</v>
      </c>
      <c r="G3634" s="81"/>
      <c r="K3634" s="79"/>
      <c r="M3634" s="94" t="s">
        <v>2355</v>
      </c>
      <c r="N3634" s="96">
        <v>0</v>
      </c>
      <c r="O3634" s="85"/>
      <c r="Q3634" s="81"/>
    </row>
    <row r="3635" spans="1:17" x14ac:dyDescent="0.25">
      <c r="A3635" s="79"/>
      <c r="B3635" s="290"/>
      <c r="C3635" s="252"/>
      <c r="G3635" s="81"/>
    </row>
    <row r="3636" spans="1:17" x14ac:dyDescent="0.25">
      <c r="A3636" s="79"/>
      <c r="B3636" s="290"/>
      <c r="C3636" s="252"/>
      <c r="D3636" s="117"/>
      <c r="E3636" s="117"/>
      <c r="F3636" s="117"/>
      <c r="G3636" s="276"/>
    </row>
    <row r="3637" spans="1:17" x14ac:dyDescent="0.25">
      <c r="A3637" s="79"/>
      <c r="C3637" s="85" t="s">
        <v>2354</v>
      </c>
      <c r="D3637" s="96">
        <v>0</v>
      </c>
      <c r="E3637" s="85"/>
      <c r="G3637" s="81"/>
    </row>
    <row r="3638" spans="1:17" x14ac:dyDescent="0.25">
      <c r="A3638" s="79"/>
      <c r="C3638" s="85" t="s">
        <v>112</v>
      </c>
      <c r="D3638" s="96">
        <f>SUM(D3624)</f>
        <v>1180</v>
      </c>
      <c r="E3638" s="99">
        <f>SUM(D3638*1.95583)</f>
        <v>2307.8793999999998</v>
      </c>
      <c r="G3638" s="81"/>
    </row>
    <row r="3639" spans="1:17" x14ac:dyDescent="0.25">
      <c r="A3639" s="79"/>
      <c r="C3639" s="85" t="s">
        <v>113</v>
      </c>
      <c r="D3639" s="96">
        <f>SUM(C3634)</f>
        <v>48</v>
      </c>
      <c r="E3639" s="85"/>
      <c r="G3639" s="81"/>
    </row>
    <row r="3640" spans="1:17" x14ac:dyDescent="0.25">
      <c r="A3640" s="79"/>
      <c r="C3640" s="85" t="s">
        <v>114</v>
      </c>
      <c r="D3640" s="96">
        <f>SUM(D3637+D3638-D3639)</f>
        <v>1132</v>
      </c>
      <c r="E3640" s="85"/>
      <c r="G3640" s="81" t="s">
        <v>5758</v>
      </c>
      <c r="L3640" s="100">
        <v>2550</v>
      </c>
      <c r="Q3640" s="81"/>
    </row>
    <row r="3641" spans="1:17" x14ac:dyDescent="0.25">
      <c r="A3641" s="79"/>
      <c r="C3641" s="94" t="s">
        <v>2355</v>
      </c>
      <c r="D3641" s="96">
        <v>0</v>
      </c>
      <c r="E3641" s="85"/>
      <c r="G3641" s="81"/>
      <c r="L3641" s="100">
        <v>200</v>
      </c>
      <c r="N3641" s="93" t="s">
        <v>118</v>
      </c>
      <c r="O3641" s="93" t="s">
        <v>119</v>
      </c>
      <c r="P3641" s="93" t="s">
        <v>120</v>
      </c>
    </row>
    <row r="3642" spans="1:17" x14ac:dyDescent="0.25">
      <c r="L3642" s="101">
        <f>SUM(L3641/L3640)</f>
        <v>7.8431372549019607E-2</v>
      </c>
      <c r="N3642" s="102">
        <f>SUM(L3642*O3631)</f>
        <v>181.01014901960784</v>
      </c>
      <c r="O3642" s="102">
        <f>SUM(N3642/1.17)</f>
        <v>154.7095290765879</v>
      </c>
      <c r="P3642" s="102">
        <f>SUM(N3642-O3642)</f>
        <v>26.300619943019939</v>
      </c>
    </row>
    <row r="3647" spans="1:17" x14ac:dyDescent="0.25">
      <c r="B3647" s="100">
        <v>2550</v>
      </c>
      <c r="G3647" s="81"/>
    </row>
    <row r="3648" spans="1:17" x14ac:dyDescent="0.25">
      <c r="B3648" s="100">
        <v>200</v>
      </c>
      <c r="D3648" s="93" t="s">
        <v>118</v>
      </c>
      <c r="E3648" s="93" t="s">
        <v>119</v>
      </c>
      <c r="F3648" s="93" t="s">
        <v>120</v>
      </c>
    </row>
    <row r="3649" spans="1:17" x14ac:dyDescent="0.25">
      <c r="B3649" s="101">
        <f>SUM(B3648/B3647)</f>
        <v>7.8431372549019607E-2</v>
      </c>
      <c r="D3649" s="102">
        <f>SUM(B3649*E3638)</f>
        <v>181.01014901960784</v>
      </c>
      <c r="E3649" s="102">
        <f>SUM(D3649/1.17)</f>
        <v>154.7095290765879</v>
      </c>
      <c r="F3649" s="102">
        <f>SUM(D3649-E3649)</f>
        <v>26.300619943019939</v>
      </c>
    </row>
    <row r="3657" spans="1:17" ht="18.75" x14ac:dyDescent="0.3">
      <c r="A3657" s="79"/>
      <c r="B3657" s="80" t="s">
        <v>17518</v>
      </c>
      <c r="G3657" s="81"/>
      <c r="K3657" s="79"/>
      <c r="L3657" s="80" t="s">
        <v>4208</v>
      </c>
      <c r="Q3657" s="81"/>
    </row>
    <row r="3658" spans="1:17" x14ac:dyDescent="0.25">
      <c r="A3658" s="79"/>
      <c r="B3658" t="s">
        <v>2056</v>
      </c>
      <c r="F3658" s="82" t="s">
        <v>95</v>
      </c>
      <c r="G3658" s="81"/>
      <c r="K3658" s="79"/>
      <c r="L3658" t="s">
        <v>2056</v>
      </c>
      <c r="P3658" s="82" t="s">
        <v>95</v>
      </c>
      <c r="Q3658" s="81"/>
    </row>
    <row r="3659" spans="1:17" ht="18.75" x14ac:dyDescent="0.3">
      <c r="A3659" s="251"/>
      <c r="B3659" s="274" t="s">
        <v>3477</v>
      </c>
      <c r="C3659" s="117"/>
      <c r="D3659" s="117"/>
      <c r="E3659" s="117"/>
      <c r="F3659" s="275">
        <v>44697</v>
      </c>
      <c r="G3659" s="276"/>
      <c r="K3659" s="251"/>
      <c r="L3659" s="274" t="s">
        <v>11684</v>
      </c>
      <c r="M3659" s="117"/>
      <c r="N3659" s="117"/>
      <c r="O3659" s="117"/>
      <c r="P3659" s="275">
        <v>44697</v>
      </c>
      <c r="Q3659" s="276"/>
    </row>
    <row r="3660" spans="1:17" x14ac:dyDescent="0.25">
      <c r="A3660" s="84" t="s">
        <v>97</v>
      </c>
      <c r="B3660" s="85" t="s">
        <v>98</v>
      </c>
      <c r="C3660" s="85" t="s">
        <v>99</v>
      </c>
      <c r="D3660" s="85" t="s">
        <v>100</v>
      </c>
      <c r="E3660" s="85" t="s">
        <v>101</v>
      </c>
      <c r="F3660" s="85" t="s">
        <v>102</v>
      </c>
      <c r="G3660" s="86" t="s">
        <v>103</v>
      </c>
      <c r="K3660" s="84" t="s">
        <v>97</v>
      </c>
      <c r="L3660" s="85" t="s">
        <v>98</v>
      </c>
      <c r="M3660" s="85" t="s">
        <v>99</v>
      </c>
      <c r="N3660" s="85" t="s">
        <v>100</v>
      </c>
      <c r="O3660" s="85" t="s">
        <v>101</v>
      </c>
      <c r="P3660" s="85" t="s">
        <v>102</v>
      </c>
      <c r="Q3660" s="86" t="s">
        <v>103</v>
      </c>
    </row>
    <row r="3661" spans="1:17" x14ac:dyDescent="0.25">
      <c r="A3661" s="84" t="s">
        <v>2</v>
      </c>
      <c r="B3661" s="132" t="s">
        <v>17519</v>
      </c>
      <c r="C3661" s="85" t="s">
        <v>20</v>
      </c>
      <c r="D3661" s="85" t="s">
        <v>21</v>
      </c>
      <c r="E3661" s="96">
        <v>56.242106</v>
      </c>
      <c r="F3661" s="85" t="s">
        <v>381</v>
      </c>
      <c r="G3661" s="132">
        <v>4913416</v>
      </c>
      <c r="K3661" s="84" t="s">
        <v>2</v>
      </c>
      <c r="L3661" s="132">
        <v>1165605</v>
      </c>
      <c r="M3661" s="85" t="s">
        <v>5</v>
      </c>
      <c r="N3661" s="85" t="s">
        <v>21</v>
      </c>
      <c r="O3661" s="96">
        <v>51.129187999999999</v>
      </c>
      <c r="P3661" s="85" t="s">
        <v>9529</v>
      </c>
      <c r="Q3661" s="132">
        <v>1165605</v>
      </c>
    </row>
    <row r="3662" spans="1:17" x14ac:dyDescent="0.25">
      <c r="A3662" s="84" t="s">
        <v>6</v>
      </c>
      <c r="B3662" s="132" t="s">
        <v>17520</v>
      </c>
      <c r="C3662" s="85" t="s">
        <v>20</v>
      </c>
      <c r="D3662" s="85" t="s">
        <v>21</v>
      </c>
      <c r="E3662" s="96">
        <v>56.242106</v>
      </c>
      <c r="F3662" s="85" t="s">
        <v>381</v>
      </c>
      <c r="G3662" s="132">
        <v>4913420</v>
      </c>
      <c r="K3662" s="251"/>
      <c r="L3662" s="117"/>
      <c r="M3662" s="117"/>
      <c r="N3662" s="255" t="s">
        <v>104</v>
      </c>
      <c r="O3662" s="256">
        <f>SUM(O3661:O3661)</f>
        <v>51.129187999999999</v>
      </c>
      <c r="Q3662" s="81"/>
    </row>
    <row r="3663" spans="1:17" x14ac:dyDescent="0.25">
      <c r="A3663" s="84" t="s">
        <v>32</v>
      </c>
      <c r="B3663" s="132" t="s">
        <v>17521</v>
      </c>
      <c r="C3663" s="85" t="s">
        <v>20</v>
      </c>
      <c r="D3663" s="85" t="s">
        <v>13</v>
      </c>
      <c r="E3663" s="96">
        <v>86.919618999999997</v>
      </c>
      <c r="F3663" s="85" t="s">
        <v>381</v>
      </c>
      <c r="G3663" s="132">
        <v>4921595</v>
      </c>
      <c r="N3663" s="90"/>
      <c r="P3663" s="81"/>
    </row>
    <row r="3664" spans="1:17" x14ac:dyDescent="0.25">
      <c r="A3664" s="84" t="s">
        <v>48</v>
      </c>
      <c r="B3664" s="132" t="s">
        <v>17522</v>
      </c>
      <c r="C3664" s="85" t="s">
        <v>20</v>
      </c>
      <c r="D3664" s="85" t="s">
        <v>21</v>
      </c>
      <c r="E3664" s="96">
        <v>86.919618999999997</v>
      </c>
      <c r="F3664" s="85" t="s">
        <v>381</v>
      </c>
      <c r="G3664" s="132">
        <v>4921892</v>
      </c>
      <c r="K3664" s="79"/>
      <c r="N3664" t="s">
        <v>104</v>
      </c>
      <c r="O3664" s="205">
        <f>SUM(O3662)</f>
        <v>51.129187999999999</v>
      </c>
      <c r="P3664" s="273">
        <f>SUM(O3664*1.95583)</f>
        <v>99.999999766039991</v>
      </c>
    </row>
    <row r="3665" spans="1:17" x14ac:dyDescent="0.25">
      <c r="A3665" s="84" t="s">
        <v>49</v>
      </c>
      <c r="B3665" s="132" t="s">
        <v>17523</v>
      </c>
      <c r="C3665" s="85" t="s">
        <v>20</v>
      </c>
      <c r="D3665" s="85" t="s">
        <v>13</v>
      </c>
      <c r="E3665" s="96">
        <v>86.919618999999997</v>
      </c>
      <c r="F3665" s="85" t="s">
        <v>381</v>
      </c>
      <c r="G3665" s="132">
        <v>4921894</v>
      </c>
      <c r="K3665" s="79"/>
      <c r="O3665" s="205"/>
      <c r="P3665" s="273"/>
    </row>
    <row r="3666" spans="1:17" x14ac:dyDescent="0.25">
      <c r="A3666" s="84" t="s">
        <v>50</v>
      </c>
      <c r="B3666" s="132">
        <v>4921895</v>
      </c>
      <c r="C3666" s="85" t="s">
        <v>20</v>
      </c>
      <c r="D3666" s="85" t="s">
        <v>13</v>
      </c>
      <c r="E3666" s="96">
        <v>86.919618999999997</v>
      </c>
      <c r="F3666" s="85" t="s">
        <v>381</v>
      </c>
      <c r="G3666" s="132">
        <v>4921895</v>
      </c>
      <c r="K3666" s="79"/>
      <c r="O3666" s="205"/>
      <c r="P3666" s="273"/>
    </row>
    <row r="3667" spans="1:17" x14ac:dyDescent="0.25">
      <c r="A3667" s="84" t="s">
        <v>51</v>
      </c>
      <c r="B3667" s="132" t="s">
        <v>16087</v>
      </c>
      <c r="C3667" s="85" t="s">
        <v>20</v>
      </c>
      <c r="D3667" s="85" t="s">
        <v>21</v>
      </c>
      <c r="E3667" s="96">
        <v>86.919618999999997</v>
      </c>
      <c r="F3667" s="85" t="s">
        <v>381</v>
      </c>
      <c r="G3667" s="132">
        <v>4921901</v>
      </c>
      <c r="K3667" s="79"/>
      <c r="M3667" s="85" t="s">
        <v>112</v>
      </c>
      <c r="N3667" s="96">
        <f>SUM(O3664)</f>
        <v>51.129187999999999</v>
      </c>
      <c r="O3667" s="99">
        <f>SUM(N3667*1.95583)</f>
        <v>99.999999766039991</v>
      </c>
      <c r="Q3667" s="81"/>
    </row>
    <row r="3668" spans="1:17" x14ac:dyDescent="0.25">
      <c r="A3668" s="84" t="s">
        <v>52</v>
      </c>
      <c r="B3668" s="132" t="s">
        <v>17524</v>
      </c>
      <c r="C3668" s="85" t="s">
        <v>20</v>
      </c>
      <c r="D3668" s="85" t="s">
        <v>21</v>
      </c>
      <c r="E3668" s="96">
        <v>86.919618999999997</v>
      </c>
      <c r="F3668" s="85" t="s">
        <v>381</v>
      </c>
      <c r="G3668" s="132">
        <v>4922540</v>
      </c>
    </row>
    <row r="3669" spans="1:17" x14ac:dyDescent="0.25">
      <c r="A3669" s="84" t="s">
        <v>53</v>
      </c>
      <c r="B3669" s="132" t="s">
        <v>14434</v>
      </c>
      <c r="C3669" s="85" t="s">
        <v>20</v>
      </c>
      <c r="D3669" s="85" t="s">
        <v>21</v>
      </c>
      <c r="E3669" s="96">
        <v>56.242106</v>
      </c>
      <c r="F3669" s="85" t="s">
        <v>381</v>
      </c>
      <c r="G3669" s="132">
        <v>4926601</v>
      </c>
    </row>
    <row r="3670" spans="1:17" x14ac:dyDescent="0.25">
      <c r="A3670" s="84" t="s">
        <v>54</v>
      </c>
      <c r="B3670" s="132" t="s">
        <v>11099</v>
      </c>
      <c r="C3670" s="85" t="s">
        <v>20</v>
      </c>
      <c r="D3670" s="85" t="s">
        <v>21</v>
      </c>
      <c r="E3670" s="96">
        <v>86.919618999999997</v>
      </c>
      <c r="F3670" s="85" t="s">
        <v>381</v>
      </c>
      <c r="G3670" s="132">
        <v>4926602</v>
      </c>
    </row>
    <row r="3671" spans="1:17" x14ac:dyDescent="0.25">
      <c r="A3671" s="84" t="s">
        <v>55</v>
      </c>
      <c r="B3671" s="132" t="s">
        <v>16126</v>
      </c>
      <c r="C3671" s="85" t="s">
        <v>20</v>
      </c>
      <c r="D3671" s="85" t="s">
        <v>21</v>
      </c>
      <c r="E3671" s="96">
        <v>56.242106</v>
      </c>
      <c r="F3671" s="85" t="s">
        <v>381</v>
      </c>
      <c r="G3671" s="132">
        <v>4926603</v>
      </c>
      <c r="L3671" s="100">
        <v>2150</v>
      </c>
      <c r="N3671" s="93" t="s">
        <v>118</v>
      </c>
      <c r="O3671" s="93" t="s">
        <v>119</v>
      </c>
      <c r="P3671" s="93" t="s">
        <v>120</v>
      </c>
    </row>
    <row r="3672" spans="1:17" x14ac:dyDescent="0.25">
      <c r="A3672" s="84" t="s">
        <v>56</v>
      </c>
      <c r="B3672" s="132" t="s">
        <v>17525</v>
      </c>
      <c r="C3672" s="85" t="s">
        <v>20</v>
      </c>
      <c r="D3672" s="85" t="s">
        <v>21</v>
      </c>
      <c r="E3672" s="96">
        <v>86.919618999999997</v>
      </c>
      <c r="F3672" s="85" t="s">
        <v>381</v>
      </c>
      <c r="G3672" s="132">
        <v>4926604</v>
      </c>
      <c r="L3672" s="100">
        <v>10</v>
      </c>
      <c r="N3672" s="102">
        <f>SUM(L3673*O3667)</f>
        <v>0.46511627798158134</v>
      </c>
      <c r="O3672" s="102">
        <f>SUM(N3672/1.17)</f>
        <v>0.39753528032613794</v>
      </c>
      <c r="P3672" s="102">
        <f>SUM(N3672-O3672)</f>
        <v>6.7580997655443398E-2</v>
      </c>
    </row>
    <row r="3673" spans="1:17" x14ac:dyDescent="0.25">
      <c r="A3673" s="84" t="s">
        <v>57</v>
      </c>
      <c r="B3673" s="132" t="s">
        <v>17526</v>
      </c>
      <c r="C3673" s="85" t="s">
        <v>20</v>
      </c>
      <c r="D3673" s="85" t="s">
        <v>21</v>
      </c>
      <c r="E3673" s="96">
        <v>56.242106</v>
      </c>
      <c r="F3673" s="85" t="s">
        <v>381</v>
      </c>
      <c r="G3673" s="132">
        <v>4927941</v>
      </c>
      <c r="L3673" s="101">
        <f>SUM(L3672/L3671)</f>
        <v>4.6511627906976744E-3</v>
      </c>
    </row>
    <row r="3674" spans="1:17" x14ac:dyDescent="0.25">
      <c r="A3674" s="84" t="s">
        <v>58</v>
      </c>
      <c r="B3674" s="132" t="s">
        <v>17527</v>
      </c>
      <c r="C3674" s="85" t="s">
        <v>20</v>
      </c>
      <c r="D3674" s="85" t="s">
        <v>72</v>
      </c>
      <c r="E3674" s="96">
        <v>97.145456999999993</v>
      </c>
      <c r="F3674" s="85" t="s">
        <v>381</v>
      </c>
      <c r="G3674" s="132">
        <v>4927947</v>
      </c>
    </row>
    <row r="3675" spans="1:17" x14ac:dyDescent="0.25">
      <c r="A3675" s="84" t="s">
        <v>59</v>
      </c>
      <c r="B3675" s="132" t="s">
        <v>17528</v>
      </c>
      <c r="C3675" s="85" t="s">
        <v>20</v>
      </c>
      <c r="D3675" s="85" t="s">
        <v>72</v>
      </c>
      <c r="E3675" s="96">
        <v>97.145456999999993</v>
      </c>
      <c r="F3675" s="85" t="s">
        <v>381</v>
      </c>
      <c r="G3675" s="86" t="s">
        <v>16644</v>
      </c>
    </row>
    <row r="3676" spans="1:17" x14ac:dyDescent="0.25">
      <c r="A3676" s="84" t="s">
        <v>60</v>
      </c>
      <c r="B3676" s="86" t="s">
        <v>8606</v>
      </c>
      <c r="C3676" s="85" t="s">
        <v>20</v>
      </c>
      <c r="D3676" s="85" t="s">
        <v>22</v>
      </c>
      <c r="E3676" s="96">
        <v>97.145456999999993</v>
      </c>
      <c r="F3676" s="85" t="s">
        <v>381</v>
      </c>
      <c r="G3676" s="86" t="s">
        <v>16704</v>
      </c>
    </row>
    <row r="3677" spans="1:17" x14ac:dyDescent="0.25">
      <c r="A3677" s="84" t="s">
        <v>61</v>
      </c>
      <c r="B3677" s="86" t="s">
        <v>15069</v>
      </c>
      <c r="C3677" s="85" t="s">
        <v>20</v>
      </c>
      <c r="D3677" s="85" t="s">
        <v>22</v>
      </c>
      <c r="E3677" s="96">
        <v>97.145456999999993</v>
      </c>
      <c r="F3677" s="85" t="s">
        <v>381</v>
      </c>
      <c r="G3677" s="86" t="s">
        <v>16764</v>
      </c>
    </row>
    <row r="3678" spans="1:17" x14ac:dyDescent="0.25">
      <c r="A3678" s="251"/>
      <c r="B3678" s="117"/>
      <c r="C3678" s="117"/>
      <c r="D3678" s="255" t="s">
        <v>104</v>
      </c>
      <c r="E3678" s="256">
        <f>SUM(E3661:E3677)</f>
        <v>1365.1493100000005</v>
      </c>
      <c r="G3678" s="81"/>
    </row>
    <row r="3679" spans="1:17" x14ac:dyDescent="0.25">
      <c r="D3679" s="90"/>
      <c r="F3679" s="81"/>
    </row>
    <row r="3680" spans="1:17" x14ac:dyDescent="0.25">
      <c r="A3680" s="79"/>
      <c r="D3680" t="s">
        <v>104</v>
      </c>
      <c r="E3680" s="205">
        <f>SUM(E3678)</f>
        <v>1365.1493100000005</v>
      </c>
      <c r="F3680" s="273">
        <f>SUM(E3680*1.95583)</f>
        <v>2669.999974977301</v>
      </c>
    </row>
    <row r="3681" spans="1:7" x14ac:dyDescent="0.25">
      <c r="A3681" s="79"/>
      <c r="E3681" s="205"/>
      <c r="F3681" s="273"/>
    </row>
    <row r="3682" spans="1:7" x14ac:dyDescent="0.25">
      <c r="A3682" s="79"/>
      <c r="E3682" s="205"/>
      <c r="F3682" s="273"/>
    </row>
    <row r="3683" spans="1:7" x14ac:dyDescent="0.25">
      <c r="A3683" s="79"/>
      <c r="C3683" s="85" t="s">
        <v>112</v>
      </c>
      <c r="D3683" s="96">
        <f>SUM(E3680)</f>
        <v>1365.1493100000005</v>
      </c>
      <c r="E3683" s="99">
        <f>SUM(D3683*1.95583)</f>
        <v>2669.999974977301</v>
      </c>
      <c r="G3683" s="81"/>
    </row>
    <row r="3687" spans="1:7" x14ac:dyDescent="0.25">
      <c r="B3687" s="100">
        <v>2550</v>
      </c>
      <c r="D3687" s="93" t="s">
        <v>118</v>
      </c>
      <c r="E3687" s="93" t="s">
        <v>119</v>
      </c>
      <c r="F3687" s="93" t="s">
        <v>120</v>
      </c>
    </row>
    <row r="3688" spans="1:7" x14ac:dyDescent="0.25">
      <c r="B3688" s="100">
        <v>200</v>
      </c>
      <c r="D3688" s="102">
        <f>SUM(B3689*E3683)</f>
        <v>209.41176274331772</v>
      </c>
      <c r="E3688" s="102">
        <f>SUM(D3688/1.17)</f>
        <v>178.98441260112628</v>
      </c>
      <c r="F3688" s="102">
        <f>SUM(D3688-E3688)</f>
        <v>30.427350142191443</v>
      </c>
    </row>
    <row r="3689" spans="1:7" x14ac:dyDescent="0.25">
      <c r="B3689" s="101">
        <f>SUM(B3688/B3687)</f>
        <v>7.8431372549019607E-2</v>
      </c>
    </row>
    <row r="3695" spans="1:7" ht="18.75" x14ac:dyDescent="0.3">
      <c r="A3695" s="79"/>
      <c r="B3695" s="80" t="s">
        <v>4586</v>
      </c>
      <c r="G3695" s="81"/>
    </row>
    <row r="3696" spans="1:7" x14ac:dyDescent="0.25">
      <c r="A3696" s="79"/>
      <c r="B3696" t="s">
        <v>2056</v>
      </c>
      <c r="F3696" s="82" t="s">
        <v>95</v>
      </c>
      <c r="G3696" s="81"/>
    </row>
    <row r="3697" spans="1:7" ht="18.75" x14ac:dyDescent="0.3">
      <c r="A3697" s="251"/>
      <c r="B3697" s="274" t="s">
        <v>16816</v>
      </c>
      <c r="C3697" s="117"/>
      <c r="D3697" s="117"/>
      <c r="E3697" s="117"/>
      <c r="F3697" s="275">
        <v>44681</v>
      </c>
      <c r="G3697" s="276"/>
    </row>
    <row r="3698" spans="1:7" x14ac:dyDescent="0.25">
      <c r="A3698" s="84" t="s">
        <v>97</v>
      </c>
      <c r="B3698" s="85" t="s">
        <v>98</v>
      </c>
      <c r="C3698" s="85" t="s">
        <v>99</v>
      </c>
      <c r="D3698" s="85" t="s">
        <v>100</v>
      </c>
      <c r="E3698" s="85" t="s">
        <v>101</v>
      </c>
      <c r="F3698" s="85" t="s">
        <v>102</v>
      </c>
      <c r="G3698" s="86" t="s">
        <v>103</v>
      </c>
    </row>
    <row r="3699" spans="1:7" x14ac:dyDescent="0.25">
      <c r="A3699" s="84" t="s">
        <v>2</v>
      </c>
      <c r="B3699" s="85" t="s">
        <v>12891</v>
      </c>
      <c r="C3699" s="85" t="s">
        <v>20</v>
      </c>
      <c r="D3699" s="85" t="s">
        <v>13</v>
      </c>
      <c r="E3699" s="96">
        <v>127.82297</v>
      </c>
      <c r="F3699" s="85" t="s">
        <v>496</v>
      </c>
      <c r="G3699" s="86" t="s">
        <v>16914</v>
      </c>
    </row>
    <row r="3700" spans="1:7" x14ac:dyDescent="0.25">
      <c r="A3700" s="84" t="s">
        <v>6</v>
      </c>
      <c r="B3700" s="85" t="s">
        <v>13670</v>
      </c>
      <c r="C3700" s="85" t="s">
        <v>20</v>
      </c>
      <c r="D3700" s="85" t="s">
        <v>13</v>
      </c>
      <c r="E3700" s="96">
        <v>127.82297</v>
      </c>
      <c r="F3700" s="85" t="s">
        <v>496</v>
      </c>
      <c r="G3700" s="86" t="s">
        <v>16913</v>
      </c>
    </row>
    <row r="3701" spans="1:7" x14ac:dyDescent="0.25">
      <c r="A3701" s="251"/>
      <c r="B3701" s="117"/>
      <c r="C3701" s="117"/>
      <c r="D3701" s="255" t="s">
        <v>104</v>
      </c>
      <c r="E3701" s="256">
        <f>SUM(E3699:E3700)</f>
        <v>255.64594</v>
      </c>
      <c r="G3701" s="81"/>
    </row>
    <row r="3702" spans="1:7" x14ac:dyDescent="0.25">
      <c r="A3702" s="251"/>
      <c r="B3702" s="117"/>
      <c r="C3702" s="117"/>
      <c r="D3702" s="311"/>
      <c r="E3702" s="312"/>
      <c r="G3702" s="81"/>
    </row>
    <row r="3703" spans="1:7" x14ac:dyDescent="0.25">
      <c r="D3703" s="90"/>
      <c r="F3703" s="81"/>
    </row>
    <row r="3704" spans="1:7" x14ac:dyDescent="0.25">
      <c r="A3704" s="79"/>
      <c r="D3704" t="s">
        <v>104</v>
      </c>
      <c r="E3704" s="205">
        <f>SUM(E3701)</f>
        <v>255.64594</v>
      </c>
      <c r="F3704" s="273">
        <f>SUM(E3704*1.95583)</f>
        <v>499.99999883019996</v>
      </c>
    </row>
    <row r="3705" spans="1:7" x14ac:dyDescent="0.25">
      <c r="A3705" s="79"/>
      <c r="E3705" s="205"/>
      <c r="F3705" s="273"/>
    </row>
    <row r="3706" spans="1:7" x14ac:dyDescent="0.25">
      <c r="A3706" s="79"/>
      <c r="E3706" s="205"/>
      <c r="F3706" s="273"/>
    </row>
    <row r="3707" spans="1:7" x14ac:dyDescent="0.25">
      <c r="A3707" s="79"/>
      <c r="C3707" s="85" t="s">
        <v>112</v>
      </c>
      <c r="D3707" s="96">
        <f>SUM(E3704)</f>
        <v>255.64594</v>
      </c>
      <c r="E3707" s="99">
        <f>SUM(D3707*1.95583)</f>
        <v>499.99999883019996</v>
      </c>
      <c r="G3707" s="81"/>
    </row>
    <row r="3711" spans="1:7" x14ac:dyDescent="0.25">
      <c r="B3711" s="100">
        <v>2450</v>
      </c>
      <c r="D3711" s="93" t="s">
        <v>118</v>
      </c>
      <c r="E3711" s="93" t="s">
        <v>119</v>
      </c>
      <c r="F3711" s="93" t="s">
        <v>120</v>
      </c>
    </row>
    <row r="3712" spans="1:7" x14ac:dyDescent="0.25">
      <c r="B3712" s="100">
        <v>200</v>
      </c>
      <c r="D3712" s="102">
        <f>SUM(B3713*E3707)</f>
        <v>40.816326435118363</v>
      </c>
      <c r="E3712" s="102">
        <f>SUM(D3712/1.17)</f>
        <v>34.885749089844758</v>
      </c>
      <c r="F3712" s="102">
        <f>SUM(D3712-E3712)</f>
        <v>5.9305773452736048</v>
      </c>
    </row>
    <row r="3713" spans="1:17" x14ac:dyDescent="0.25">
      <c r="B3713" s="101">
        <f>SUM(B3712/B3711)</f>
        <v>8.1632653061224483E-2</v>
      </c>
    </row>
    <row r="3721" spans="1:17" ht="18.75" x14ac:dyDescent="0.3">
      <c r="A3721" s="79"/>
      <c r="B3721" s="80" t="s">
        <v>4696</v>
      </c>
      <c r="G3721" s="81"/>
      <c r="K3721" s="79"/>
      <c r="L3721" s="80" t="s">
        <v>4716</v>
      </c>
      <c r="Q3721" s="81"/>
    </row>
    <row r="3722" spans="1:17" x14ac:dyDescent="0.25">
      <c r="A3722" s="79"/>
      <c r="B3722" t="s">
        <v>6815</v>
      </c>
      <c r="F3722" s="82" t="s">
        <v>95</v>
      </c>
      <c r="G3722" s="81"/>
      <c r="K3722" s="79"/>
      <c r="L3722" t="s">
        <v>10724</v>
      </c>
      <c r="P3722" s="82" t="s">
        <v>95</v>
      </c>
      <c r="Q3722" s="81"/>
    </row>
    <row r="3723" spans="1:17" ht="18.75" x14ac:dyDescent="0.3">
      <c r="A3723" s="251"/>
      <c r="B3723" s="274"/>
      <c r="C3723" s="117" t="s">
        <v>96</v>
      </c>
      <c r="D3723" s="117"/>
      <c r="E3723" s="117"/>
      <c r="F3723" s="275">
        <v>44710</v>
      </c>
      <c r="G3723" s="276"/>
      <c r="K3723" s="251"/>
      <c r="L3723" s="274"/>
      <c r="M3723" s="117" t="s">
        <v>96</v>
      </c>
      <c r="N3723" s="117"/>
      <c r="O3723" s="117"/>
      <c r="P3723" s="275">
        <v>44712</v>
      </c>
      <c r="Q3723" s="276"/>
    </row>
    <row r="3724" spans="1:17" x14ac:dyDescent="0.25">
      <c r="A3724" s="84" t="s">
        <v>97</v>
      </c>
      <c r="B3724" s="85" t="s">
        <v>98</v>
      </c>
      <c r="C3724" s="85" t="s">
        <v>99</v>
      </c>
      <c r="D3724" s="85" t="s">
        <v>100</v>
      </c>
      <c r="E3724" s="85" t="s">
        <v>101</v>
      </c>
      <c r="F3724" s="85" t="s">
        <v>102</v>
      </c>
      <c r="G3724" s="86" t="s">
        <v>103</v>
      </c>
      <c r="K3724" s="84" t="s">
        <v>97</v>
      </c>
      <c r="L3724" s="85" t="s">
        <v>98</v>
      </c>
      <c r="M3724" s="85" t="s">
        <v>99</v>
      </c>
      <c r="N3724" s="85" t="s">
        <v>100</v>
      </c>
      <c r="O3724" s="85" t="s">
        <v>101</v>
      </c>
      <c r="P3724" s="85" t="s">
        <v>102</v>
      </c>
      <c r="Q3724" s="86" t="s">
        <v>103</v>
      </c>
    </row>
    <row r="3725" spans="1:17" x14ac:dyDescent="0.25">
      <c r="A3725" s="84" t="s">
        <v>2</v>
      </c>
      <c r="B3725" s="85" t="s">
        <v>15143</v>
      </c>
      <c r="C3725" s="85" t="s">
        <v>9</v>
      </c>
      <c r="D3725" s="85" t="s">
        <v>21</v>
      </c>
      <c r="E3725" s="96">
        <v>55</v>
      </c>
      <c r="F3725" s="85" t="s">
        <v>392</v>
      </c>
      <c r="G3725" s="86" t="s">
        <v>17569</v>
      </c>
      <c r="K3725" s="84" t="s">
        <v>2</v>
      </c>
      <c r="L3725" s="85" t="s">
        <v>17620</v>
      </c>
      <c r="M3725" s="85" t="s">
        <v>41</v>
      </c>
      <c r="N3725" s="85" t="s">
        <v>7783</v>
      </c>
      <c r="O3725" s="96">
        <v>110</v>
      </c>
      <c r="P3725" s="85" t="s">
        <v>105</v>
      </c>
      <c r="Q3725" s="86" t="s">
        <v>17621</v>
      </c>
    </row>
    <row r="3726" spans="1:17" x14ac:dyDescent="0.25">
      <c r="A3726" s="84" t="s">
        <v>6</v>
      </c>
      <c r="B3726" s="85" t="s">
        <v>242</v>
      </c>
      <c r="C3726" s="85" t="s">
        <v>9</v>
      </c>
      <c r="D3726" s="85" t="s">
        <v>21</v>
      </c>
      <c r="E3726" s="96">
        <v>55</v>
      </c>
      <c r="F3726" s="85" t="s">
        <v>392</v>
      </c>
      <c r="G3726" s="86" t="s">
        <v>17570</v>
      </c>
      <c r="K3726" s="84" t="s">
        <v>6</v>
      </c>
      <c r="L3726" s="85" t="s">
        <v>11205</v>
      </c>
      <c r="M3726" s="85" t="s">
        <v>41</v>
      </c>
      <c r="N3726" s="85" t="s">
        <v>22</v>
      </c>
      <c r="O3726" s="96">
        <v>140</v>
      </c>
      <c r="P3726" s="85" t="s">
        <v>105</v>
      </c>
      <c r="Q3726" s="86" t="s">
        <v>17622</v>
      </c>
    </row>
    <row r="3727" spans="1:17" x14ac:dyDescent="0.25">
      <c r="A3727" s="84" t="s">
        <v>32</v>
      </c>
      <c r="B3727" s="85" t="s">
        <v>11908</v>
      </c>
      <c r="C3727" s="85" t="s">
        <v>9</v>
      </c>
      <c r="D3727" s="85" t="s">
        <v>21</v>
      </c>
      <c r="E3727" s="96">
        <v>85</v>
      </c>
      <c r="F3727" s="85" t="s">
        <v>105</v>
      </c>
      <c r="G3727" s="86" t="s">
        <v>17571</v>
      </c>
      <c r="K3727" s="84" t="s">
        <v>32</v>
      </c>
      <c r="L3727" s="85" t="s">
        <v>17623</v>
      </c>
      <c r="M3727" s="85" t="s">
        <v>9</v>
      </c>
      <c r="N3727" s="85" t="s">
        <v>21</v>
      </c>
      <c r="O3727" s="96">
        <v>85</v>
      </c>
      <c r="P3727" s="85" t="s">
        <v>105</v>
      </c>
      <c r="Q3727" s="86" t="s">
        <v>17624</v>
      </c>
    </row>
    <row r="3728" spans="1:17" x14ac:dyDescent="0.25">
      <c r="A3728" s="84" t="s">
        <v>48</v>
      </c>
      <c r="B3728" s="85" t="s">
        <v>17337</v>
      </c>
      <c r="C3728" s="85" t="s">
        <v>20</v>
      </c>
      <c r="D3728" s="85" t="s">
        <v>21</v>
      </c>
      <c r="E3728" s="96">
        <v>85</v>
      </c>
      <c r="F3728" s="85" t="s">
        <v>105</v>
      </c>
      <c r="G3728" s="86" t="s">
        <v>17572</v>
      </c>
      <c r="K3728" s="84" t="s">
        <v>48</v>
      </c>
      <c r="L3728" s="85" t="s">
        <v>14372</v>
      </c>
      <c r="M3728" s="85" t="s">
        <v>9</v>
      </c>
      <c r="N3728" s="85" t="s">
        <v>21</v>
      </c>
      <c r="O3728" s="96">
        <v>85</v>
      </c>
      <c r="P3728" s="85" t="s">
        <v>105</v>
      </c>
      <c r="Q3728" s="86" t="s">
        <v>17625</v>
      </c>
    </row>
    <row r="3729" spans="1:17" x14ac:dyDescent="0.25">
      <c r="A3729" s="84" t="s">
        <v>49</v>
      </c>
      <c r="B3729" s="85" t="s">
        <v>2887</v>
      </c>
      <c r="C3729" s="85" t="s">
        <v>9</v>
      </c>
      <c r="D3729" s="85" t="s">
        <v>21</v>
      </c>
      <c r="E3729" s="96">
        <v>55</v>
      </c>
      <c r="F3729" s="85" t="s">
        <v>392</v>
      </c>
      <c r="G3729" s="86" t="s">
        <v>17573</v>
      </c>
      <c r="K3729" s="84" t="s">
        <v>49</v>
      </c>
      <c r="L3729" s="85" t="s">
        <v>17626</v>
      </c>
      <c r="M3729" s="85" t="s">
        <v>9</v>
      </c>
      <c r="N3729" s="85" t="s">
        <v>21</v>
      </c>
      <c r="O3729" s="96">
        <v>55</v>
      </c>
      <c r="P3729" s="85" t="s">
        <v>392</v>
      </c>
      <c r="Q3729" s="86" t="s">
        <v>17627</v>
      </c>
    </row>
    <row r="3730" spans="1:17" x14ac:dyDescent="0.25">
      <c r="A3730" s="84" t="s">
        <v>50</v>
      </c>
      <c r="B3730" s="85" t="s">
        <v>1857</v>
      </c>
      <c r="C3730" s="85" t="s">
        <v>9</v>
      </c>
      <c r="D3730" s="85" t="s">
        <v>21</v>
      </c>
      <c r="E3730" s="96">
        <v>55</v>
      </c>
      <c r="F3730" s="85" t="s">
        <v>392</v>
      </c>
      <c r="G3730" s="86" t="s">
        <v>17574</v>
      </c>
      <c r="K3730" s="84" t="s">
        <v>50</v>
      </c>
      <c r="L3730" s="85" t="s">
        <v>17628</v>
      </c>
      <c r="M3730" s="85" t="s">
        <v>9</v>
      </c>
      <c r="N3730" s="85" t="s">
        <v>21</v>
      </c>
      <c r="O3730" s="96">
        <v>85</v>
      </c>
      <c r="P3730" s="85" t="s">
        <v>105</v>
      </c>
      <c r="Q3730" s="86" t="s">
        <v>17629</v>
      </c>
    </row>
    <row r="3731" spans="1:17" x14ac:dyDescent="0.25">
      <c r="A3731" s="84" t="s">
        <v>51</v>
      </c>
      <c r="B3731" s="85" t="s">
        <v>9928</v>
      </c>
      <c r="C3731" s="85" t="s">
        <v>20</v>
      </c>
      <c r="D3731" s="85" t="s">
        <v>7783</v>
      </c>
      <c r="E3731" s="96">
        <v>75</v>
      </c>
      <c r="F3731" s="85" t="s">
        <v>392</v>
      </c>
      <c r="G3731" s="86" t="s">
        <v>17575</v>
      </c>
      <c r="K3731" s="84" t="s">
        <v>51</v>
      </c>
      <c r="L3731" s="85" t="s">
        <v>6825</v>
      </c>
      <c r="M3731" s="85" t="s">
        <v>20</v>
      </c>
      <c r="N3731" s="85" t="s">
        <v>13</v>
      </c>
      <c r="O3731" s="96">
        <v>125</v>
      </c>
      <c r="P3731" s="85" t="s">
        <v>105</v>
      </c>
      <c r="Q3731" s="86" t="s">
        <v>17630</v>
      </c>
    </row>
    <row r="3732" spans="1:17" x14ac:dyDescent="0.25">
      <c r="A3732" s="84" t="s">
        <v>52</v>
      </c>
      <c r="B3732" s="85" t="s">
        <v>14756</v>
      </c>
      <c r="C3732" s="85" t="s">
        <v>20</v>
      </c>
      <c r="D3732" s="85" t="s">
        <v>7783</v>
      </c>
      <c r="E3732" s="96">
        <v>75</v>
      </c>
      <c r="F3732" s="85" t="s">
        <v>392</v>
      </c>
      <c r="G3732" s="86" t="s">
        <v>17576</v>
      </c>
      <c r="K3732" s="84" t="s">
        <v>52</v>
      </c>
      <c r="L3732" s="85" t="s">
        <v>17346</v>
      </c>
      <c r="M3732" s="85" t="s">
        <v>20</v>
      </c>
      <c r="N3732" s="85" t="s">
        <v>21</v>
      </c>
      <c r="O3732" s="96">
        <v>50</v>
      </c>
      <c r="P3732" s="85" t="s">
        <v>392</v>
      </c>
      <c r="Q3732" s="86" t="s">
        <v>17631</v>
      </c>
    </row>
    <row r="3733" spans="1:17" x14ac:dyDescent="0.25">
      <c r="A3733" s="84" t="s">
        <v>53</v>
      </c>
      <c r="B3733" s="85" t="s">
        <v>15134</v>
      </c>
      <c r="C3733" s="85" t="s">
        <v>5</v>
      </c>
      <c r="D3733" s="85" t="s">
        <v>21</v>
      </c>
      <c r="E3733" s="96">
        <v>85</v>
      </c>
      <c r="F3733" s="85" t="s">
        <v>105</v>
      </c>
      <c r="G3733" s="86" t="s">
        <v>17577</v>
      </c>
      <c r="K3733" s="84" t="s">
        <v>53</v>
      </c>
      <c r="L3733" s="85" t="s">
        <v>17632</v>
      </c>
      <c r="M3733" s="85" t="s">
        <v>12</v>
      </c>
      <c r="N3733" s="85" t="s">
        <v>7783</v>
      </c>
      <c r="O3733" s="96">
        <v>105</v>
      </c>
      <c r="P3733" s="85" t="s">
        <v>105</v>
      </c>
      <c r="Q3733" s="86" t="s">
        <v>17633</v>
      </c>
    </row>
    <row r="3734" spans="1:17" x14ac:dyDescent="0.25">
      <c r="A3734" s="84" t="s">
        <v>54</v>
      </c>
      <c r="B3734" s="85" t="s">
        <v>17578</v>
      </c>
      <c r="C3734" s="85" t="s">
        <v>5</v>
      </c>
      <c r="D3734" s="85" t="s">
        <v>21</v>
      </c>
      <c r="E3734" s="96">
        <v>85</v>
      </c>
      <c r="F3734" s="85" t="s">
        <v>105</v>
      </c>
      <c r="G3734" s="86" t="s">
        <v>17579</v>
      </c>
      <c r="K3734" s="84" t="s">
        <v>54</v>
      </c>
      <c r="L3734" s="85" t="s">
        <v>14415</v>
      </c>
      <c r="M3734" s="85" t="s">
        <v>20</v>
      </c>
      <c r="N3734" s="85" t="s">
        <v>21</v>
      </c>
      <c r="O3734" s="96">
        <v>0</v>
      </c>
      <c r="P3734" s="85" t="s">
        <v>105</v>
      </c>
      <c r="Q3734" s="86" t="s">
        <v>14416</v>
      </c>
    </row>
    <row r="3735" spans="1:17" x14ac:dyDescent="0.25">
      <c r="A3735" s="84" t="s">
        <v>55</v>
      </c>
      <c r="B3735" s="85" t="s">
        <v>13086</v>
      </c>
      <c r="C3735" s="85" t="s">
        <v>20</v>
      </c>
      <c r="D3735" s="85" t="s">
        <v>21</v>
      </c>
      <c r="E3735" s="96">
        <v>0</v>
      </c>
      <c r="F3735" s="85" t="s">
        <v>105</v>
      </c>
      <c r="G3735" s="86" t="s">
        <v>13087</v>
      </c>
      <c r="K3735" s="84" t="s">
        <v>55</v>
      </c>
      <c r="L3735" s="85" t="s">
        <v>4430</v>
      </c>
      <c r="M3735" s="85" t="s">
        <v>12</v>
      </c>
      <c r="N3735" s="85" t="s">
        <v>21</v>
      </c>
      <c r="O3735" s="96">
        <v>0</v>
      </c>
      <c r="P3735" s="85" t="s">
        <v>105</v>
      </c>
      <c r="Q3735" s="86" t="s">
        <v>16400</v>
      </c>
    </row>
    <row r="3736" spans="1:17" x14ac:dyDescent="0.25">
      <c r="A3736" s="84" t="s">
        <v>56</v>
      </c>
      <c r="B3736" s="85" t="s">
        <v>15559</v>
      </c>
      <c r="C3736" s="85" t="s">
        <v>20</v>
      </c>
      <c r="D3736" s="85" t="s">
        <v>21</v>
      </c>
      <c r="E3736" s="96">
        <v>0</v>
      </c>
      <c r="F3736" s="85" t="s">
        <v>105</v>
      </c>
      <c r="G3736" s="86" t="s">
        <v>15560</v>
      </c>
      <c r="K3736" s="84" t="s">
        <v>56</v>
      </c>
      <c r="L3736" s="85" t="s">
        <v>3533</v>
      </c>
      <c r="M3736" s="85" t="s">
        <v>9</v>
      </c>
      <c r="N3736" s="85" t="s">
        <v>13</v>
      </c>
      <c r="O3736" s="96">
        <v>0</v>
      </c>
      <c r="P3736" s="85" t="s">
        <v>105</v>
      </c>
      <c r="Q3736" s="86" t="s">
        <v>17272</v>
      </c>
    </row>
    <row r="3737" spans="1:17" x14ac:dyDescent="0.25">
      <c r="A3737" s="84" t="s">
        <v>57</v>
      </c>
      <c r="B3737" s="85" t="s">
        <v>14843</v>
      </c>
      <c r="C3737" s="85" t="s">
        <v>12</v>
      </c>
      <c r="D3737" s="85" t="s">
        <v>21</v>
      </c>
      <c r="E3737" s="96">
        <v>0</v>
      </c>
      <c r="F3737" s="85" t="s">
        <v>105</v>
      </c>
      <c r="G3737" s="86" t="s">
        <v>14844</v>
      </c>
      <c r="K3737" s="84" t="s">
        <v>57</v>
      </c>
      <c r="L3737" s="85" t="s">
        <v>524</v>
      </c>
      <c r="M3737" s="85" t="s">
        <v>9</v>
      </c>
      <c r="N3737" s="85" t="s">
        <v>21</v>
      </c>
      <c r="O3737" s="96">
        <v>0</v>
      </c>
      <c r="P3737" s="85" t="s">
        <v>105</v>
      </c>
      <c r="Q3737" s="86" t="s">
        <v>17104</v>
      </c>
    </row>
    <row r="3738" spans="1:17" x14ac:dyDescent="0.25">
      <c r="A3738" s="84" t="s">
        <v>58</v>
      </c>
      <c r="B3738" s="85" t="s">
        <v>1836</v>
      </c>
      <c r="C3738" s="85" t="s">
        <v>9</v>
      </c>
      <c r="D3738" s="85" t="s">
        <v>21</v>
      </c>
      <c r="E3738" s="96">
        <v>0</v>
      </c>
      <c r="F3738" s="85" t="s">
        <v>105</v>
      </c>
      <c r="G3738" s="86" t="s">
        <v>15159</v>
      </c>
      <c r="K3738" s="84" t="s">
        <v>58</v>
      </c>
      <c r="L3738" s="85" t="s">
        <v>17462</v>
      </c>
      <c r="M3738" s="85" t="s">
        <v>12</v>
      </c>
      <c r="N3738" s="85" t="s">
        <v>17</v>
      </c>
      <c r="O3738" s="96">
        <v>0</v>
      </c>
      <c r="P3738" s="85" t="s">
        <v>105</v>
      </c>
      <c r="Q3738" s="86" t="s">
        <v>17463</v>
      </c>
    </row>
    <row r="3739" spans="1:17" x14ac:dyDescent="0.25">
      <c r="A3739" s="84" t="s">
        <v>59</v>
      </c>
      <c r="B3739" s="85" t="s">
        <v>8613</v>
      </c>
      <c r="C3739" s="85" t="s">
        <v>20</v>
      </c>
      <c r="D3739" s="85" t="s">
        <v>21</v>
      </c>
      <c r="E3739" s="96">
        <v>0</v>
      </c>
      <c r="F3739" s="85" t="s">
        <v>105</v>
      </c>
      <c r="G3739" s="86" t="s">
        <v>15668</v>
      </c>
      <c r="K3739" s="84" t="s">
        <v>59</v>
      </c>
      <c r="L3739" s="85" t="s">
        <v>17645</v>
      </c>
      <c r="M3739" s="85" t="s">
        <v>20</v>
      </c>
      <c r="N3739" s="85" t="s">
        <v>13</v>
      </c>
      <c r="O3739" s="96">
        <v>0</v>
      </c>
      <c r="P3739" s="85" t="s">
        <v>381</v>
      </c>
      <c r="Q3739" s="86" t="s">
        <v>17646</v>
      </c>
    </row>
    <row r="3740" spans="1:17" x14ac:dyDescent="0.25">
      <c r="A3740" s="84" t="s">
        <v>60</v>
      </c>
      <c r="B3740" s="85" t="s">
        <v>1770</v>
      </c>
      <c r="C3740" s="85" t="s">
        <v>20</v>
      </c>
      <c r="D3740" s="85" t="s">
        <v>13</v>
      </c>
      <c r="E3740" s="96">
        <v>0</v>
      </c>
      <c r="F3740" s="85" t="s">
        <v>105</v>
      </c>
      <c r="G3740" s="86" t="s">
        <v>16708</v>
      </c>
      <c r="K3740" s="84" t="s">
        <v>60</v>
      </c>
      <c r="L3740" s="85" t="s">
        <v>17647</v>
      </c>
      <c r="M3740" s="85" t="s">
        <v>20</v>
      </c>
      <c r="N3740" s="85" t="s">
        <v>13</v>
      </c>
      <c r="O3740" s="96">
        <v>0</v>
      </c>
      <c r="P3740" s="85" t="s">
        <v>381</v>
      </c>
      <c r="Q3740" s="86" t="s">
        <v>17648</v>
      </c>
    </row>
    <row r="3741" spans="1:17" x14ac:dyDescent="0.25">
      <c r="A3741" s="84" t="s">
        <v>61</v>
      </c>
      <c r="B3741" s="85" t="s">
        <v>17580</v>
      </c>
      <c r="C3741" s="85" t="s">
        <v>9</v>
      </c>
      <c r="D3741" s="85" t="s">
        <v>22</v>
      </c>
      <c r="E3741" s="96">
        <v>0</v>
      </c>
      <c r="F3741" s="85" t="s">
        <v>105</v>
      </c>
      <c r="G3741" s="86" t="s">
        <v>16319</v>
      </c>
      <c r="K3741" s="84" t="s">
        <v>61</v>
      </c>
      <c r="L3741" s="85" t="s">
        <v>17649</v>
      </c>
      <c r="M3741" s="85" t="s">
        <v>20</v>
      </c>
      <c r="N3741" s="85" t="s">
        <v>13</v>
      </c>
      <c r="O3741" s="96">
        <v>0</v>
      </c>
      <c r="P3741" s="85" t="s">
        <v>381</v>
      </c>
      <c r="Q3741" s="86" t="s">
        <v>17650</v>
      </c>
    </row>
    <row r="3742" spans="1:17" x14ac:dyDescent="0.25">
      <c r="A3742" s="84" t="s">
        <v>62</v>
      </c>
      <c r="B3742" s="85" t="s">
        <v>366</v>
      </c>
      <c r="C3742" s="85" t="s">
        <v>9</v>
      </c>
      <c r="D3742" s="85" t="s">
        <v>21</v>
      </c>
      <c r="E3742" s="96">
        <v>0</v>
      </c>
      <c r="F3742" s="85" t="s">
        <v>105</v>
      </c>
      <c r="G3742" s="86" t="s">
        <v>17359</v>
      </c>
      <c r="K3742" s="84" t="s">
        <v>62</v>
      </c>
      <c r="L3742" s="85" t="s">
        <v>17651</v>
      </c>
      <c r="M3742" s="85" t="s">
        <v>20</v>
      </c>
      <c r="N3742" s="85" t="s">
        <v>13</v>
      </c>
      <c r="O3742" s="96">
        <v>0</v>
      </c>
      <c r="P3742" s="85" t="s">
        <v>381</v>
      </c>
      <c r="Q3742" s="86" t="s">
        <v>17652</v>
      </c>
    </row>
    <row r="3743" spans="1:17" x14ac:dyDescent="0.25">
      <c r="A3743" s="84" t="s">
        <v>64</v>
      </c>
      <c r="B3743" s="85" t="s">
        <v>17581</v>
      </c>
      <c r="C3743" s="85" t="s">
        <v>155</v>
      </c>
      <c r="D3743" s="85" t="s">
        <v>7783</v>
      </c>
      <c r="E3743" s="96">
        <v>0</v>
      </c>
      <c r="F3743" s="85" t="s">
        <v>105</v>
      </c>
      <c r="G3743" s="86" t="s">
        <v>17378</v>
      </c>
      <c r="K3743" s="84" t="s">
        <v>64</v>
      </c>
      <c r="L3743" s="85" t="s">
        <v>17653</v>
      </c>
      <c r="M3743" s="85" t="s">
        <v>20</v>
      </c>
      <c r="N3743" s="85" t="s">
        <v>13</v>
      </c>
      <c r="O3743" s="96">
        <v>0</v>
      </c>
      <c r="P3743" s="85" t="s">
        <v>381</v>
      </c>
      <c r="Q3743" s="86" t="s">
        <v>17654</v>
      </c>
    </row>
    <row r="3744" spans="1:17" x14ac:dyDescent="0.25">
      <c r="A3744" s="84" t="s">
        <v>66</v>
      </c>
      <c r="B3744" s="85" t="s">
        <v>3050</v>
      </c>
      <c r="C3744" s="85" t="s">
        <v>20</v>
      </c>
      <c r="D3744" s="85" t="s">
        <v>21</v>
      </c>
      <c r="E3744" s="96">
        <v>0</v>
      </c>
      <c r="F3744" s="85" t="s">
        <v>105</v>
      </c>
      <c r="G3744" s="86" t="s">
        <v>17388</v>
      </c>
      <c r="K3744" s="84" t="s">
        <v>66</v>
      </c>
      <c r="L3744" s="85" t="s">
        <v>1830</v>
      </c>
      <c r="M3744" s="85" t="s">
        <v>9</v>
      </c>
      <c r="N3744" s="85" t="s">
        <v>21</v>
      </c>
      <c r="O3744" s="96">
        <v>0</v>
      </c>
      <c r="P3744" s="85" t="s">
        <v>4484</v>
      </c>
      <c r="Q3744" s="86" t="s">
        <v>17617</v>
      </c>
    </row>
    <row r="3745" spans="1:17" x14ac:dyDescent="0.25">
      <c r="A3745" s="84" t="s">
        <v>67</v>
      </c>
      <c r="B3745" s="85" t="s">
        <v>17582</v>
      </c>
      <c r="C3745" s="85" t="s">
        <v>20</v>
      </c>
      <c r="D3745" s="85" t="s">
        <v>22</v>
      </c>
      <c r="E3745" s="96">
        <v>0</v>
      </c>
      <c r="F3745" s="85" t="s">
        <v>105</v>
      </c>
      <c r="G3745" s="86" t="s">
        <v>17313</v>
      </c>
      <c r="K3745" s="84" t="s">
        <v>67</v>
      </c>
      <c r="L3745" s="85" t="s">
        <v>17477</v>
      </c>
      <c r="M3745" s="85" t="s">
        <v>9</v>
      </c>
      <c r="N3745" s="85" t="s">
        <v>21</v>
      </c>
      <c r="O3745" s="96">
        <v>0</v>
      </c>
      <c r="P3745" s="85" t="s">
        <v>4484</v>
      </c>
      <c r="Q3745" s="86" t="s">
        <v>17655</v>
      </c>
    </row>
    <row r="3746" spans="1:17" x14ac:dyDescent="0.25">
      <c r="A3746" s="84" t="s">
        <v>121</v>
      </c>
      <c r="B3746" s="85" t="s">
        <v>11668</v>
      </c>
      <c r="C3746" s="85" t="s">
        <v>9</v>
      </c>
      <c r="D3746" s="85" t="s">
        <v>21</v>
      </c>
      <c r="E3746" s="96">
        <v>0</v>
      </c>
      <c r="F3746" s="85" t="s">
        <v>105</v>
      </c>
      <c r="G3746" s="86" t="s">
        <v>17432</v>
      </c>
      <c r="K3746" s="84" t="s">
        <v>121</v>
      </c>
      <c r="L3746" s="85" t="s">
        <v>17478</v>
      </c>
      <c r="M3746" s="85" t="s">
        <v>9</v>
      </c>
      <c r="N3746" s="85" t="s">
        <v>21</v>
      </c>
      <c r="O3746" s="96">
        <v>0</v>
      </c>
      <c r="P3746" s="85" t="s">
        <v>4484</v>
      </c>
      <c r="Q3746" s="86" t="s">
        <v>17656</v>
      </c>
    </row>
    <row r="3747" spans="1:17" x14ac:dyDescent="0.25">
      <c r="A3747" s="84" t="s">
        <v>122</v>
      </c>
      <c r="B3747" s="85" t="s">
        <v>17244</v>
      </c>
      <c r="C3747" s="85" t="s">
        <v>20</v>
      </c>
      <c r="D3747" s="85" t="s">
        <v>21</v>
      </c>
      <c r="E3747" s="96">
        <v>0</v>
      </c>
      <c r="F3747" s="85" t="s">
        <v>105</v>
      </c>
      <c r="G3747" s="86" t="s">
        <v>17245</v>
      </c>
      <c r="K3747" s="84" t="s">
        <v>122</v>
      </c>
      <c r="L3747" s="85" t="s">
        <v>17657</v>
      </c>
      <c r="M3747" s="85" t="s">
        <v>9</v>
      </c>
      <c r="N3747" s="85" t="s">
        <v>21</v>
      </c>
      <c r="O3747" s="96">
        <v>0</v>
      </c>
      <c r="P3747" s="85" t="s">
        <v>4484</v>
      </c>
      <c r="Q3747" s="86" t="s">
        <v>17658</v>
      </c>
    </row>
    <row r="3748" spans="1:17" x14ac:dyDescent="0.25">
      <c r="A3748" s="84" t="s">
        <v>123</v>
      </c>
      <c r="B3748" s="85" t="s">
        <v>1026</v>
      </c>
      <c r="C3748" s="85" t="s">
        <v>9</v>
      </c>
      <c r="D3748" s="85" t="s">
        <v>21</v>
      </c>
      <c r="E3748" s="96">
        <v>0</v>
      </c>
      <c r="F3748" s="85" t="s">
        <v>105</v>
      </c>
      <c r="G3748" s="86" t="s">
        <v>17396</v>
      </c>
      <c r="K3748" s="251"/>
      <c r="L3748" s="218"/>
      <c r="M3748" s="117"/>
      <c r="N3748" s="88" t="s">
        <v>104</v>
      </c>
      <c r="O3748" s="250">
        <f>SUM(O3725:O3747)</f>
        <v>840</v>
      </c>
      <c r="Q3748" s="81"/>
    </row>
    <row r="3749" spans="1:17" x14ac:dyDescent="0.25">
      <c r="A3749" s="84" t="s">
        <v>124</v>
      </c>
      <c r="B3749" s="85" t="s">
        <v>17583</v>
      </c>
      <c r="C3749" s="85" t="s">
        <v>9</v>
      </c>
      <c r="D3749" s="85" t="s">
        <v>21</v>
      </c>
      <c r="E3749" s="96">
        <v>0</v>
      </c>
      <c r="F3749" s="85" t="s">
        <v>105</v>
      </c>
      <c r="G3749" s="86" t="s">
        <v>17398</v>
      </c>
      <c r="K3749" s="251"/>
      <c r="L3749" s="117"/>
      <c r="M3749" s="117"/>
      <c r="N3749" s="311"/>
      <c r="O3749" s="312"/>
      <c r="Q3749" s="81"/>
    </row>
    <row r="3750" spans="1:17" ht="18.75" x14ac:dyDescent="0.3">
      <c r="A3750" s="251"/>
      <c r="B3750" s="218"/>
      <c r="C3750" s="117"/>
      <c r="D3750" s="88" t="s">
        <v>104</v>
      </c>
      <c r="E3750" s="250">
        <f>SUM(E3725:E3749)</f>
        <v>710</v>
      </c>
      <c r="G3750" s="81"/>
      <c r="K3750" s="79"/>
      <c r="L3750" s="80"/>
      <c r="M3750" t="s">
        <v>393</v>
      </c>
      <c r="O3750" s="115"/>
      <c r="P3750" s="83">
        <v>44715</v>
      </c>
      <c r="Q3750" s="81"/>
    </row>
    <row r="3751" spans="1:17" x14ac:dyDescent="0.25">
      <c r="A3751" s="251"/>
      <c r="B3751" s="117"/>
      <c r="C3751" s="117"/>
      <c r="D3751" s="311"/>
      <c r="E3751" s="312"/>
      <c r="G3751" s="81"/>
      <c r="K3751" s="84" t="s">
        <v>97</v>
      </c>
      <c r="L3751" s="85" t="s">
        <v>98</v>
      </c>
      <c r="M3751" s="85" t="s">
        <v>99</v>
      </c>
      <c r="N3751" s="85" t="s">
        <v>100</v>
      </c>
      <c r="O3751" s="85" t="s">
        <v>101</v>
      </c>
      <c r="P3751" s="85" t="s">
        <v>102</v>
      </c>
      <c r="Q3751" s="86" t="s">
        <v>103</v>
      </c>
    </row>
    <row r="3752" spans="1:17" ht="18.75" x14ac:dyDescent="0.3">
      <c r="A3752" s="79"/>
      <c r="B3752" s="80"/>
      <c r="C3752" t="s">
        <v>393</v>
      </c>
      <c r="E3752" s="115"/>
      <c r="F3752" s="83">
        <v>44713</v>
      </c>
      <c r="G3752" s="81"/>
      <c r="K3752" s="84" t="s">
        <v>2</v>
      </c>
      <c r="L3752" s="85" t="s">
        <v>17659</v>
      </c>
      <c r="M3752" s="85" t="s">
        <v>13</v>
      </c>
      <c r="N3752" s="85" t="s">
        <v>9</v>
      </c>
      <c r="O3752" s="96">
        <v>125</v>
      </c>
      <c r="P3752" s="85" t="s">
        <v>105</v>
      </c>
      <c r="Q3752" s="86" t="s">
        <v>17634</v>
      </c>
    </row>
    <row r="3753" spans="1:17" x14ac:dyDescent="0.25">
      <c r="A3753" s="84" t="s">
        <v>97</v>
      </c>
      <c r="B3753" s="85" t="s">
        <v>98</v>
      </c>
      <c r="C3753" s="85" t="s">
        <v>99</v>
      </c>
      <c r="D3753" s="85" t="s">
        <v>100</v>
      </c>
      <c r="E3753" s="85" t="s">
        <v>101</v>
      </c>
      <c r="F3753" s="85" t="s">
        <v>102</v>
      </c>
      <c r="G3753" s="86" t="s">
        <v>103</v>
      </c>
      <c r="K3753" s="84" t="s">
        <v>6</v>
      </c>
      <c r="L3753" s="85" t="s">
        <v>7428</v>
      </c>
      <c r="M3753" s="85" t="s">
        <v>13</v>
      </c>
      <c r="N3753" s="85" t="s">
        <v>12</v>
      </c>
      <c r="O3753" s="96">
        <v>125</v>
      </c>
      <c r="P3753" s="85" t="s">
        <v>105</v>
      </c>
      <c r="Q3753" s="86" t="s">
        <v>17635</v>
      </c>
    </row>
    <row r="3754" spans="1:17" x14ac:dyDescent="0.25">
      <c r="A3754" s="84" t="s">
        <v>2</v>
      </c>
      <c r="B3754" s="85" t="s">
        <v>17584</v>
      </c>
      <c r="C3754" s="85" t="s">
        <v>22</v>
      </c>
      <c r="D3754" s="85" t="s">
        <v>20</v>
      </c>
      <c r="E3754" s="96">
        <v>135</v>
      </c>
      <c r="F3754" s="85" t="s">
        <v>105</v>
      </c>
      <c r="G3754" s="86" t="s">
        <v>17585</v>
      </c>
      <c r="K3754" s="84" t="s">
        <v>32</v>
      </c>
      <c r="L3754" s="85" t="s">
        <v>17636</v>
      </c>
      <c r="M3754" s="85" t="s">
        <v>21</v>
      </c>
      <c r="N3754" s="85" t="s">
        <v>20</v>
      </c>
      <c r="O3754" s="96">
        <v>85</v>
      </c>
      <c r="P3754" s="85" t="s">
        <v>105</v>
      </c>
      <c r="Q3754" s="86" t="s">
        <v>17637</v>
      </c>
    </row>
    <row r="3755" spans="1:17" x14ac:dyDescent="0.25">
      <c r="A3755" s="84" t="s">
        <v>6</v>
      </c>
      <c r="B3755" s="85" t="s">
        <v>17586</v>
      </c>
      <c r="C3755" s="85" t="s">
        <v>13</v>
      </c>
      <c r="D3755" s="85" t="s">
        <v>9</v>
      </c>
      <c r="E3755" s="96">
        <v>125</v>
      </c>
      <c r="F3755" s="85" t="s">
        <v>105</v>
      </c>
      <c r="G3755" s="86" t="s">
        <v>17587</v>
      </c>
      <c r="K3755" s="84" t="s">
        <v>48</v>
      </c>
      <c r="L3755" s="85" t="s">
        <v>17638</v>
      </c>
      <c r="M3755" s="85" t="s">
        <v>21</v>
      </c>
      <c r="N3755" s="85" t="s">
        <v>20</v>
      </c>
      <c r="O3755" s="96">
        <v>55</v>
      </c>
      <c r="P3755" s="85" t="s">
        <v>392</v>
      </c>
      <c r="Q3755" s="86" t="s">
        <v>17639</v>
      </c>
    </row>
    <row r="3756" spans="1:17" x14ac:dyDescent="0.25">
      <c r="A3756" s="84" t="s">
        <v>32</v>
      </c>
      <c r="B3756" s="85" t="s">
        <v>4900</v>
      </c>
      <c r="C3756" s="85" t="s">
        <v>13</v>
      </c>
      <c r="D3756" s="85" t="s">
        <v>20</v>
      </c>
      <c r="E3756" s="96">
        <v>125</v>
      </c>
      <c r="F3756" s="85" t="s">
        <v>105</v>
      </c>
      <c r="G3756" s="86" t="s">
        <v>17588</v>
      </c>
      <c r="K3756" s="84" t="s">
        <v>49</v>
      </c>
      <c r="L3756" s="85" t="s">
        <v>17660</v>
      </c>
      <c r="M3756" s="85" t="s">
        <v>21</v>
      </c>
      <c r="N3756" s="85" t="s">
        <v>20</v>
      </c>
      <c r="O3756" s="96">
        <v>55</v>
      </c>
      <c r="P3756" s="85" t="s">
        <v>392</v>
      </c>
      <c r="Q3756" s="86" t="s">
        <v>17640</v>
      </c>
    </row>
    <row r="3757" spans="1:17" x14ac:dyDescent="0.25">
      <c r="A3757" s="84" t="s">
        <v>48</v>
      </c>
      <c r="B3757" s="85" t="s">
        <v>17589</v>
      </c>
      <c r="C3757" s="85" t="s">
        <v>13</v>
      </c>
      <c r="D3757" s="85" t="s">
        <v>20</v>
      </c>
      <c r="E3757" s="96">
        <v>85</v>
      </c>
      <c r="F3757" s="85" t="s">
        <v>392</v>
      </c>
      <c r="G3757" s="86" t="s">
        <v>17590</v>
      </c>
      <c r="K3757" s="84" t="s">
        <v>50</v>
      </c>
      <c r="L3757" s="85" t="s">
        <v>17641</v>
      </c>
      <c r="M3757" s="85" t="s">
        <v>21</v>
      </c>
      <c r="N3757" s="85" t="s">
        <v>20</v>
      </c>
      <c r="O3757" s="96">
        <v>27.5</v>
      </c>
      <c r="P3757" s="85" t="s">
        <v>392</v>
      </c>
      <c r="Q3757" s="86" t="s">
        <v>17642</v>
      </c>
    </row>
    <row r="3758" spans="1:17" x14ac:dyDescent="0.25">
      <c r="A3758" s="84" t="s">
        <v>49</v>
      </c>
      <c r="B3758" s="85" t="s">
        <v>15667</v>
      </c>
      <c r="C3758" s="85" t="s">
        <v>21</v>
      </c>
      <c r="D3758" s="85" t="s">
        <v>20</v>
      </c>
      <c r="E3758" s="96">
        <v>85</v>
      </c>
      <c r="F3758" s="85" t="s">
        <v>105</v>
      </c>
      <c r="G3758" s="86" t="s">
        <v>17591</v>
      </c>
      <c r="K3758" s="84" t="s">
        <v>51</v>
      </c>
      <c r="L3758" s="85" t="s">
        <v>17643</v>
      </c>
      <c r="M3758" s="85" t="s">
        <v>21</v>
      </c>
      <c r="N3758" s="85" t="s">
        <v>20</v>
      </c>
      <c r="O3758" s="96">
        <v>27.5</v>
      </c>
      <c r="P3758" s="85" t="s">
        <v>392</v>
      </c>
      <c r="Q3758" s="86" t="s">
        <v>17644</v>
      </c>
    </row>
    <row r="3759" spans="1:17" x14ac:dyDescent="0.25">
      <c r="A3759" s="84" t="s">
        <v>50</v>
      </c>
      <c r="B3759" s="85" t="s">
        <v>17592</v>
      </c>
      <c r="C3759" s="85" t="s">
        <v>21</v>
      </c>
      <c r="D3759" s="85" t="s">
        <v>9</v>
      </c>
      <c r="E3759" s="96">
        <v>55</v>
      </c>
      <c r="F3759" s="85" t="s">
        <v>392</v>
      </c>
      <c r="G3759" s="86" t="s">
        <v>17593</v>
      </c>
      <c r="K3759" s="84" t="s">
        <v>52</v>
      </c>
      <c r="L3759" s="85" t="s">
        <v>17661</v>
      </c>
      <c r="M3759" s="85" t="s">
        <v>21</v>
      </c>
      <c r="N3759" s="85" t="s">
        <v>20</v>
      </c>
      <c r="O3759" s="96">
        <v>55</v>
      </c>
      <c r="P3759" s="85" t="s">
        <v>392</v>
      </c>
      <c r="Q3759" s="86" t="s">
        <v>17662</v>
      </c>
    </row>
    <row r="3760" spans="1:17" x14ac:dyDescent="0.25">
      <c r="A3760" s="84" t="s">
        <v>51</v>
      </c>
      <c r="B3760" s="85" t="s">
        <v>17594</v>
      </c>
      <c r="C3760" s="85" t="s">
        <v>21</v>
      </c>
      <c r="D3760" s="85" t="s">
        <v>9</v>
      </c>
      <c r="E3760" s="96">
        <v>55</v>
      </c>
      <c r="F3760" s="85" t="s">
        <v>392</v>
      </c>
      <c r="G3760" s="86" t="s">
        <v>17595</v>
      </c>
      <c r="K3760" s="84" t="s">
        <v>53</v>
      </c>
      <c r="L3760" s="85" t="s">
        <v>2508</v>
      </c>
      <c r="M3760" s="85" t="s">
        <v>21</v>
      </c>
      <c r="N3760" s="85" t="s">
        <v>9</v>
      </c>
      <c r="O3760" s="96">
        <v>55</v>
      </c>
      <c r="P3760" s="85" t="s">
        <v>392</v>
      </c>
      <c r="Q3760" s="86" t="s">
        <v>17663</v>
      </c>
    </row>
    <row r="3761" spans="1:17" x14ac:dyDescent="0.25">
      <c r="A3761" s="84" t="s">
        <v>52</v>
      </c>
      <c r="B3761" s="85" t="s">
        <v>17596</v>
      </c>
      <c r="C3761" s="85" t="s">
        <v>21</v>
      </c>
      <c r="D3761" s="85" t="s">
        <v>9</v>
      </c>
      <c r="E3761" s="96">
        <v>55</v>
      </c>
      <c r="F3761" s="85" t="s">
        <v>392</v>
      </c>
      <c r="G3761" s="86" t="s">
        <v>17597</v>
      </c>
      <c r="K3761" s="84" t="s">
        <v>54</v>
      </c>
      <c r="L3761" s="85" t="s">
        <v>17664</v>
      </c>
      <c r="M3761" s="85" t="s">
        <v>21</v>
      </c>
      <c r="N3761" s="85" t="s">
        <v>20</v>
      </c>
      <c r="O3761" s="96">
        <v>55</v>
      </c>
      <c r="P3761" s="85" t="s">
        <v>392</v>
      </c>
      <c r="Q3761" s="86" t="s">
        <v>17665</v>
      </c>
    </row>
    <row r="3762" spans="1:17" x14ac:dyDescent="0.25">
      <c r="A3762" s="84" t="s">
        <v>53</v>
      </c>
      <c r="B3762" s="85" t="s">
        <v>6634</v>
      </c>
      <c r="C3762" s="85" t="s">
        <v>21</v>
      </c>
      <c r="D3762" s="85" t="s">
        <v>20</v>
      </c>
      <c r="E3762" s="96">
        <v>85</v>
      </c>
      <c r="F3762" s="85" t="s">
        <v>105</v>
      </c>
      <c r="G3762" s="86" t="s">
        <v>17598</v>
      </c>
      <c r="K3762" s="84" t="s">
        <v>55</v>
      </c>
      <c r="L3762" s="85" t="s">
        <v>17666</v>
      </c>
      <c r="M3762" s="85" t="s">
        <v>21</v>
      </c>
      <c r="N3762" s="85" t="s">
        <v>9</v>
      </c>
      <c r="O3762" s="96">
        <v>85</v>
      </c>
      <c r="P3762" s="85" t="s">
        <v>105</v>
      </c>
      <c r="Q3762" s="86" t="s">
        <v>17667</v>
      </c>
    </row>
    <row r="3763" spans="1:17" x14ac:dyDescent="0.25">
      <c r="A3763" s="84" t="s">
        <v>54</v>
      </c>
      <c r="B3763" s="85" t="s">
        <v>3123</v>
      </c>
      <c r="C3763" s="85" t="s">
        <v>21</v>
      </c>
      <c r="D3763" s="85" t="s">
        <v>9</v>
      </c>
      <c r="E3763" s="96">
        <v>55</v>
      </c>
      <c r="F3763" s="85" t="s">
        <v>392</v>
      </c>
      <c r="G3763" s="86" t="s">
        <v>17599</v>
      </c>
      <c r="K3763" s="84" t="s">
        <v>56</v>
      </c>
      <c r="L3763" s="85" t="s">
        <v>2246</v>
      </c>
      <c r="M3763" s="85" t="s">
        <v>21</v>
      </c>
      <c r="N3763" s="85" t="s">
        <v>20</v>
      </c>
      <c r="O3763" s="96">
        <v>85</v>
      </c>
      <c r="P3763" s="85" t="s">
        <v>105</v>
      </c>
      <c r="Q3763" s="86" t="s">
        <v>17668</v>
      </c>
    </row>
    <row r="3764" spans="1:17" x14ac:dyDescent="0.25">
      <c r="A3764" s="84" t="s">
        <v>55</v>
      </c>
      <c r="B3764" s="85" t="s">
        <v>7781</v>
      </c>
      <c r="C3764" s="85" t="s">
        <v>21</v>
      </c>
      <c r="D3764" s="85" t="s">
        <v>9</v>
      </c>
      <c r="E3764" s="96">
        <v>85</v>
      </c>
      <c r="F3764" s="85" t="s">
        <v>105</v>
      </c>
      <c r="G3764" s="86" t="s">
        <v>17600</v>
      </c>
      <c r="K3764" s="84" t="s">
        <v>57</v>
      </c>
      <c r="L3764" s="85" t="s">
        <v>17669</v>
      </c>
      <c r="M3764" s="85" t="s">
        <v>21</v>
      </c>
      <c r="N3764" s="85" t="s">
        <v>9</v>
      </c>
      <c r="O3764" s="96">
        <v>85</v>
      </c>
      <c r="P3764" s="85" t="s">
        <v>105</v>
      </c>
      <c r="Q3764" s="86" t="s">
        <v>17670</v>
      </c>
    </row>
    <row r="3765" spans="1:17" x14ac:dyDescent="0.25">
      <c r="A3765" s="84" t="s">
        <v>56</v>
      </c>
      <c r="B3765" s="85" t="s">
        <v>17601</v>
      </c>
      <c r="C3765" s="85" t="s">
        <v>21</v>
      </c>
      <c r="D3765" s="85" t="s">
        <v>5</v>
      </c>
      <c r="E3765" s="96">
        <v>55</v>
      </c>
      <c r="F3765" s="85" t="s">
        <v>392</v>
      </c>
      <c r="G3765" s="86" t="s">
        <v>17602</v>
      </c>
      <c r="K3765" s="84" t="s">
        <v>58</v>
      </c>
      <c r="L3765" s="85" t="s">
        <v>17671</v>
      </c>
      <c r="M3765" s="85" t="s">
        <v>21</v>
      </c>
      <c r="N3765" s="85" t="s">
        <v>5</v>
      </c>
      <c r="O3765" s="96">
        <v>85</v>
      </c>
      <c r="P3765" s="85" t="s">
        <v>105</v>
      </c>
      <c r="Q3765" s="86" t="s">
        <v>17672</v>
      </c>
    </row>
    <row r="3766" spans="1:17" x14ac:dyDescent="0.25">
      <c r="A3766" s="84" t="s">
        <v>57</v>
      </c>
      <c r="B3766" s="85" t="s">
        <v>17603</v>
      </c>
      <c r="C3766" s="85" t="s">
        <v>21</v>
      </c>
      <c r="D3766" s="85" t="s">
        <v>5</v>
      </c>
      <c r="E3766" s="96">
        <v>55</v>
      </c>
      <c r="F3766" s="85" t="s">
        <v>392</v>
      </c>
      <c r="G3766" s="86" t="s">
        <v>17604</v>
      </c>
      <c r="K3766" s="84" t="s">
        <v>59</v>
      </c>
      <c r="L3766" s="85" t="s">
        <v>7243</v>
      </c>
      <c r="M3766" s="85" t="s">
        <v>21</v>
      </c>
      <c r="N3766" s="85" t="s">
        <v>9</v>
      </c>
      <c r="O3766" s="96">
        <v>55</v>
      </c>
      <c r="P3766" s="85" t="s">
        <v>392</v>
      </c>
      <c r="Q3766" s="86" t="s">
        <v>17673</v>
      </c>
    </row>
    <row r="3767" spans="1:17" x14ac:dyDescent="0.25">
      <c r="A3767" s="84" t="s">
        <v>58</v>
      </c>
      <c r="B3767" s="85" t="s">
        <v>17605</v>
      </c>
      <c r="C3767" s="85" t="s">
        <v>21</v>
      </c>
      <c r="D3767" s="85" t="s">
        <v>9</v>
      </c>
      <c r="E3767" s="96">
        <v>55</v>
      </c>
      <c r="F3767" s="85" t="s">
        <v>392</v>
      </c>
      <c r="G3767" s="86" t="s">
        <v>17606</v>
      </c>
      <c r="K3767" s="84" t="s">
        <v>60</v>
      </c>
      <c r="L3767" s="85" t="s">
        <v>17674</v>
      </c>
      <c r="M3767" s="85" t="s">
        <v>21</v>
      </c>
      <c r="N3767" s="85" t="s">
        <v>9</v>
      </c>
      <c r="O3767" s="96">
        <v>55</v>
      </c>
      <c r="P3767" s="85" t="s">
        <v>392</v>
      </c>
      <c r="Q3767" s="86" t="s">
        <v>17675</v>
      </c>
    </row>
    <row r="3768" spans="1:17" x14ac:dyDescent="0.25">
      <c r="A3768" s="84" t="s">
        <v>59</v>
      </c>
      <c r="B3768" s="85" t="s">
        <v>3502</v>
      </c>
      <c r="C3768" s="85" t="s">
        <v>21</v>
      </c>
      <c r="D3768" s="85" t="s">
        <v>9</v>
      </c>
      <c r="E3768" s="96">
        <v>85</v>
      </c>
      <c r="F3768" s="85" t="s">
        <v>105</v>
      </c>
      <c r="G3768" s="86" t="s">
        <v>17607</v>
      </c>
      <c r="K3768" s="84" t="s">
        <v>61</v>
      </c>
      <c r="L3768" s="85" t="s">
        <v>17676</v>
      </c>
      <c r="M3768" s="85" t="s">
        <v>21</v>
      </c>
      <c r="N3768" s="85" t="s">
        <v>12</v>
      </c>
      <c r="O3768" s="96">
        <v>85</v>
      </c>
      <c r="P3768" s="85" t="s">
        <v>105</v>
      </c>
      <c r="Q3768" s="86" t="s">
        <v>17677</v>
      </c>
    </row>
    <row r="3769" spans="1:17" x14ac:dyDescent="0.25">
      <c r="A3769" s="84" t="s">
        <v>60</v>
      </c>
      <c r="B3769" s="85" t="s">
        <v>17608</v>
      </c>
      <c r="C3769" s="85" t="s">
        <v>21</v>
      </c>
      <c r="D3769" s="85" t="s">
        <v>5</v>
      </c>
      <c r="E3769" s="96">
        <v>55</v>
      </c>
      <c r="F3769" s="85" t="s">
        <v>392</v>
      </c>
      <c r="G3769" s="86" t="s">
        <v>17611</v>
      </c>
      <c r="K3769" s="84" t="s">
        <v>62</v>
      </c>
      <c r="L3769" s="85" t="s">
        <v>17678</v>
      </c>
      <c r="M3769" s="85" t="s">
        <v>21</v>
      </c>
      <c r="N3769" s="85" t="s">
        <v>9</v>
      </c>
      <c r="O3769" s="96">
        <v>85</v>
      </c>
      <c r="P3769" s="85" t="s">
        <v>105</v>
      </c>
      <c r="Q3769" s="86" t="s">
        <v>17679</v>
      </c>
    </row>
    <row r="3770" spans="1:17" x14ac:dyDescent="0.25">
      <c r="A3770" s="84" t="s">
        <v>61</v>
      </c>
      <c r="B3770" s="85" t="s">
        <v>17609</v>
      </c>
      <c r="C3770" s="85" t="s">
        <v>21</v>
      </c>
      <c r="D3770" s="85" t="s">
        <v>5</v>
      </c>
      <c r="E3770" s="96">
        <v>55</v>
      </c>
      <c r="F3770" s="85" t="s">
        <v>392</v>
      </c>
      <c r="G3770" s="86" t="s">
        <v>17610</v>
      </c>
      <c r="K3770" s="84" t="s">
        <v>64</v>
      </c>
      <c r="L3770" s="85" t="s">
        <v>17680</v>
      </c>
      <c r="M3770" s="85" t="s">
        <v>21</v>
      </c>
      <c r="N3770" s="85" t="s">
        <v>20</v>
      </c>
      <c r="O3770" s="96">
        <v>55</v>
      </c>
      <c r="P3770" s="85" t="s">
        <v>392</v>
      </c>
      <c r="Q3770" s="86" t="s">
        <v>17681</v>
      </c>
    </row>
    <row r="3771" spans="1:17" x14ac:dyDescent="0.25">
      <c r="A3771" s="84" t="s">
        <v>62</v>
      </c>
      <c r="B3771" s="85" t="s">
        <v>17612</v>
      </c>
      <c r="C3771" s="85" t="s">
        <v>21</v>
      </c>
      <c r="D3771" s="85" t="s">
        <v>5</v>
      </c>
      <c r="E3771" s="96">
        <v>55</v>
      </c>
      <c r="F3771" s="85" t="s">
        <v>392</v>
      </c>
      <c r="G3771" s="86" t="s">
        <v>17613</v>
      </c>
      <c r="K3771" s="84" t="s">
        <v>66</v>
      </c>
      <c r="L3771" s="85" t="s">
        <v>9154</v>
      </c>
      <c r="M3771" s="85" t="s">
        <v>21</v>
      </c>
      <c r="N3771" s="85" t="s">
        <v>9</v>
      </c>
      <c r="O3771" s="96">
        <v>85</v>
      </c>
      <c r="P3771" s="85" t="s">
        <v>105</v>
      </c>
      <c r="Q3771" s="86" t="s">
        <v>17682</v>
      </c>
    </row>
    <row r="3772" spans="1:17" x14ac:dyDescent="0.25">
      <c r="A3772" s="84" t="s">
        <v>64</v>
      </c>
      <c r="B3772" s="85" t="s">
        <v>17614</v>
      </c>
      <c r="C3772" s="85" t="s">
        <v>21</v>
      </c>
      <c r="D3772" s="85" t="s">
        <v>9</v>
      </c>
      <c r="E3772" s="96">
        <v>55</v>
      </c>
      <c r="F3772" s="85" t="s">
        <v>392</v>
      </c>
      <c r="G3772" s="86" t="s">
        <v>17615</v>
      </c>
      <c r="K3772" s="84" t="s">
        <v>67</v>
      </c>
      <c r="L3772" s="85" t="s">
        <v>17683</v>
      </c>
      <c r="M3772" s="85" t="s">
        <v>21</v>
      </c>
      <c r="N3772" s="85" t="s">
        <v>5</v>
      </c>
      <c r="O3772" s="96">
        <v>55</v>
      </c>
      <c r="P3772" s="85" t="s">
        <v>392</v>
      </c>
      <c r="Q3772" s="86" t="s">
        <v>17684</v>
      </c>
    </row>
    <row r="3773" spans="1:17" x14ac:dyDescent="0.25">
      <c r="A3773" s="84" t="s">
        <v>66</v>
      </c>
      <c r="B3773" s="85" t="s">
        <v>2091</v>
      </c>
      <c r="C3773" s="85" t="s">
        <v>21</v>
      </c>
      <c r="D3773" s="85" t="s">
        <v>9</v>
      </c>
      <c r="E3773" s="96">
        <v>50</v>
      </c>
      <c r="F3773" s="85" t="s">
        <v>392</v>
      </c>
      <c r="G3773" s="86" t="s">
        <v>17616</v>
      </c>
      <c r="K3773" s="84" t="s">
        <v>121</v>
      </c>
      <c r="L3773" s="85" t="s">
        <v>6492</v>
      </c>
      <c r="M3773" s="85" t="s">
        <v>21</v>
      </c>
      <c r="N3773" s="85" t="s">
        <v>9</v>
      </c>
      <c r="O3773" s="96">
        <v>80</v>
      </c>
      <c r="P3773" s="85" t="s">
        <v>105</v>
      </c>
      <c r="Q3773" s="86" t="s">
        <v>17685</v>
      </c>
    </row>
    <row r="3774" spans="1:17" x14ac:dyDescent="0.25">
      <c r="A3774" s="84" t="s">
        <v>67</v>
      </c>
      <c r="B3774" s="85" t="s">
        <v>16473</v>
      </c>
      <c r="C3774" s="85" t="s">
        <v>22</v>
      </c>
      <c r="D3774" s="85" t="s">
        <v>9</v>
      </c>
      <c r="E3774" s="96">
        <v>0</v>
      </c>
      <c r="F3774" s="85" t="s">
        <v>105</v>
      </c>
      <c r="G3774" s="86" t="s">
        <v>16474</v>
      </c>
      <c r="K3774" s="84" t="s">
        <v>122</v>
      </c>
      <c r="L3774" s="85" t="s">
        <v>1570</v>
      </c>
      <c r="M3774" s="85" t="s">
        <v>21</v>
      </c>
      <c r="N3774" s="85" t="s">
        <v>9</v>
      </c>
      <c r="O3774" s="96">
        <v>0</v>
      </c>
      <c r="P3774" s="85" t="s">
        <v>105</v>
      </c>
      <c r="Q3774" s="86" t="s">
        <v>16691</v>
      </c>
    </row>
    <row r="3775" spans="1:17" x14ac:dyDescent="0.25">
      <c r="A3775" s="84" t="s">
        <v>121</v>
      </c>
      <c r="B3775" s="85" t="s">
        <v>2160</v>
      </c>
      <c r="C3775" s="85" t="s">
        <v>21</v>
      </c>
      <c r="D3775" s="85" t="s">
        <v>9</v>
      </c>
      <c r="E3775" s="96">
        <v>0</v>
      </c>
      <c r="F3775" s="85" t="s">
        <v>105</v>
      </c>
      <c r="G3775" s="86" t="s">
        <v>17356</v>
      </c>
      <c r="K3775" s="84" t="s">
        <v>123</v>
      </c>
      <c r="L3775" s="85" t="s">
        <v>16475</v>
      </c>
      <c r="M3775" s="85" t="s">
        <v>22</v>
      </c>
      <c r="N3775" s="85" t="s">
        <v>9</v>
      </c>
      <c r="O3775" s="96">
        <v>0</v>
      </c>
      <c r="P3775" s="85" t="s">
        <v>105</v>
      </c>
      <c r="Q3775" s="86" t="s">
        <v>16476</v>
      </c>
    </row>
    <row r="3776" spans="1:17" x14ac:dyDescent="0.25">
      <c r="A3776" s="84" t="s">
        <v>122</v>
      </c>
      <c r="B3776" s="85" t="s">
        <v>17294</v>
      </c>
      <c r="C3776" s="85" t="s">
        <v>22</v>
      </c>
      <c r="D3776" s="85" t="s">
        <v>9</v>
      </c>
      <c r="E3776" s="96">
        <v>0</v>
      </c>
      <c r="F3776" s="85" t="s">
        <v>105</v>
      </c>
      <c r="G3776" s="86" t="s">
        <v>17295</v>
      </c>
      <c r="K3776" s="84" t="s">
        <v>124</v>
      </c>
      <c r="L3776" s="85" t="s">
        <v>5272</v>
      </c>
      <c r="M3776" s="85" t="s">
        <v>13</v>
      </c>
      <c r="N3776" s="85" t="s">
        <v>9</v>
      </c>
      <c r="O3776" s="96">
        <v>0</v>
      </c>
      <c r="P3776" s="85" t="s">
        <v>105</v>
      </c>
      <c r="Q3776" s="86" t="s">
        <v>16768</v>
      </c>
    </row>
    <row r="3777" spans="1:17" x14ac:dyDescent="0.25">
      <c r="A3777" s="84" t="s">
        <v>123</v>
      </c>
      <c r="B3777" s="85" t="s">
        <v>8863</v>
      </c>
      <c r="C3777" s="85" t="s">
        <v>21</v>
      </c>
      <c r="D3777" s="85" t="s">
        <v>9</v>
      </c>
      <c r="E3777" s="96">
        <v>0</v>
      </c>
      <c r="F3777" s="85" t="s">
        <v>105</v>
      </c>
      <c r="G3777" s="86" t="s">
        <v>17230</v>
      </c>
      <c r="K3777" s="84" t="s">
        <v>125</v>
      </c>
      <c r="L3777" s="85" t="s">
        <v>17686</v>
      </c>
      <c r="M3777" s="85" t="s">
        <v>13</v>
      </c>
      <c r="N3777" s="85" t="s">
        <v>9</v>
      </c>
      <c r="O3777" s="96">
        <v>0</v>
      </c>
      <c r="P3777" s="85" t="s">
        <v>105</v>
      </c>
      <c r="Q3777" s="86" t="s">
        <v>17153</v>
      </c>
    </row>
    <row r="3778" spans="1:17" x14ac:dyDescent="0.25">
      <c r="A3778" s="84" t="s">
        <v>124</v>
      </c>
      <c r="B3778" s="85" t="s">
        <v>15134</v>
      </c>
      <c r="C3778" s="85" t="s">
        <v>21</v>
      </c>
      <c r="D3778" s="85" t="s">
        <v>5</v>
      </c>
      <c r="E3778" s="96">
        <v>0</v>
      </c>
      <c r="F3778" s="85" t="s">
        <v>105</v>
      </c>
      <c r="G3778" s="86" t="s">
        <v>17577</v>
      </c>
      <c r="K3778" s="84" t="s">
        <v>126</v>
      </c>
      <c r="L3778" s="85" t="s">
        <v>13455</v>
      </c>
      <c r="M3778" s="85" t="s">
        <v>21</v>
      </c>
      <c r="N3778" s="85" t="s">
        <v>9</v>
      </c>
      <c r="O3778" s="96">
        <v>0</v>
      </c>
      <c r="P3778" s="85" t="s">
        <v>105</v>
      </c>
      <c r="Q3778" s="86" t="s">
        <v>17069</v>
      </c>
    </row>
    <row r="3779" spans="1:17" x14ac:dyDescent="0.25">
      <c r="A3779" s="84" t="s">
        <v>125</v>
      </c>
      <c r="B3779" s="85" t="s">
        <v>1830</v>
      </c>
      <c r="C3779" s="85" t="s">
        <v>21</v>
      </c>
      <c r="D3779" s="85" t="s">
        <v>9</v>
      </c>
      <c r="E3779" s="96">
        <v>0</v>
      </c>
      <c r="F3779" s="85" t="s">
        <v>4484</v>
      </c>
      <c r="G3779" s="86" t="s">
        <v>17617</v>
      </c>
      <c r="K3779" s="84" t="s">
        <v>127</v>
      </c>
      <c r="L3779" s="85" t="s">
        <v>17687</v>
      </c>
      <c r="M3779" s="85" t="s">
        <v>21</v>
      </c>
      <c r="N3779" s="85" t="s">
        <v>9</v>
      </c>
      <c r="O3779" s="96">
        <v>0</v>
      </c>
      <c r="P3779" s="85" t="s">
        <v>105</v>
      </c>
      <c r="Q3779" s="86" t="s">
        <v>17070</v>
      </c>
    </row>
    <row r="3780" spans="1:17" x14ac:dyDescent="0.25">
      <c r="D3780" s="255" t="s">
        <v>104</v>
      </c>
      <c r="E3780" s="256">
        <f>SUM(E3754:E3779)</f>
        <v>1465</v>
      </c>
      <c r="G3780" s="81"/>
      <c r="K3780" s="84" t="s">
        <v>128</v>
      </c>
      <c r="L3780" s="85" t="s">
        <v>4081</v>
      </c>
      <c r="M3780" s="85" t="s">
        <v>21</v>
      </c>
      <c r="N3780" s="85" t="s">
        <v>9</v>
      </c>
      <c r="O3780" s="96">
        <v>0</v>
      </c>
      <c r="P3780" s="85" t="s">
        <v>105</v>
      </c>
      <c r="Q3780" s="86" t="s">
        <v>17625</v>
      </c>
    </row>
    <row r="3781" spans="1:17" x14ac:dyDescent="0.25">
      <c r="C3781" s="90"/>
      <c r="N3781" s="255" t="s">
        <v>104</v>
      </c>
      <c r="O3781" s="256">
        <f>SUM(O3752:O3780)</f>
        <v>1560</v>
      </c>
      <c r="Q3781" s="81"/>
    </row>
    <row r="3782" spans="1:17" x14ac:dyDescent="0.25">
      <c r="C3782" t="s">
        <v>104</v>
      </c>
      <c r="D3782" s="205">
        <f>SUM(E3750+E3780)</f>
        <v>2175</v>
      </c>
      <c r="E3782" s="273">
        <f>SUM(D3782*1.95583)</f>
        <v>4253.9302500000003</v>
      </c>
      <c r="M3782" s="90"/>
    </row>
    <row r="3783" spans="1:17" x14ac:dyDescent="0.25">
      <c r="D3783" s="205"/>
      <c r="E3783" s="273"/>
      <c r="M3783" t="s">
        <v>104</v>
      </c>
      <c r="N3783" s="205">
        <f>SUM(O3748+O3781)</f>
        <v>2400</v>
      </c>
      <c r="O3783" s="273">
        <f>SUM(N3783*1.95583)</f>
        <v>4693.9920000000002</v>
      </c>
    </row>
    <row r="3784" spans="1:17" x14ac:dyDescent="0.25">
      <c r="E3784" s="91"/>
      <c r="G3784" s="81"/>
      <c r="N3784" s="205"/>
      <c r="O3784" s="273"/>
    </row>
    <row r="3785" spans="1:17" ht="15.75" x14ac:dyDescent="0.25">
      <c r="B3785" s="116" t="s">
        <v>17618</v>
      </c>
      <c r="C3785" s="116" t="s">
        <v>6815</v>
      </c>
      <c r="E3785" s="91"/>
      <c r="F3785" s="81"/>
      <c r="G3785" s="81"/>
      <c r="O3785" s="91"/>
      <c r="Q3785" s="81"/>
    </row>
    <row r="3786" spans="1:17" ht="15.75" x14ac:dyDescent="0.25">
      <c r="A3786" s="79"/>
      <c r="B3786" s="92">
        <v>44718</v>
      </c>
      <c r="F3786" t="s">
        <v>5758</v>
      </c>
      <c r="G3786" s="81"/>
      <c r="L3786" s="116" t="s">
        <v>17619</v>
      </c>
      <c r="M3786" s="116" t="s">
        <v>10724</v>
      </c>
      <c r="O3786" s="91"/>
      <c r="P3786" s="81"/>
      <c r="Q3786" s="81"/>
    </row>
    <row r="3787" spans="1:17" x14ac:dyDescent="0.25">
      <c r="A3787" s="84" t="s">
        <v>97</v>
      </c>
      <c r="B3787" s="93" t="s">
        <v>106</v>
      </c>
      <c r="C3787" s="93" t="s">
        <v>107</v>
      </c>
      <c r="K3787" s="79"/>
      <c r="L3787" s="92">
        <v>44718</v>
      </c>
      <c r="P3787" t="s">
        <v>5758</v>
      </c>
      <c r="Q3787" s="81"/>
    </row>
    <row r="3788" spans="1:17" x14ac:dyDescent="0.25">
      <c r="A3788" s="84">
        <v>1</v>
      </c>
      <c r="B3788" s="85" t="s">
        <v>108</v>
      </c>
      <c r="C3788" s="96">
        <v>14</v>
      </c>
      <c r="G3788" s="81"/>
      <c r="K3788" s="84" t="s">
        <v>97</v>
      </c>
      <c r="L3788" s="93" t="s">
        <v>106</v>
      </c>
      <c r="M3788" s="93" t="s">
        <v>107</v>
      </c>
    </row>
    <row r="3789" spans="1:17" x14ac:dyDescent="0.25">
      <c r="A3789" s="84" t="s">
        <v>6</v>
      </c>
      <c r="B3789" s="85" t="s">
        <v>109</v>
      </c>
      <c r="C3789" s="96">
        <v>0</v>
      </c>
      <c r="E3789" t="s">
        <v>12375</v>
      </c>
      <c r="G3789" s="81"/>
      <c r="K3789" s="84">
        <v>1</v>
      </c>
      <c r="L3789" s="85" t="s">
        <v>108</v>
      </c>
      <c r="M3789" s="96">
        <v>13</v>
      </c>
      <c r="Q3789" s="81"/>
    </row>
    <row r="3790" spans="1:17" x14ac:dyDescent="0.25">
      <c r="A3790" s="84">
        <v>3</v>
      </c>
      <c r="B3790" s="85" t="s">
        <v>110</v>
      </c>
      <c r="C3790" s="96">
        <v>0</v>
      </c>
      <c r="F3790" t="s">
        <v>12376</v>
      </c>
      <c r="G3790" s="81"/>
      <c r="K3790" s="84" t="s">
        <v>6</v>
      </c>
      <c r="L3790" s="85" t="s">
        <v>109</v>
      </c>
      <c r="M3790" s="96">
        <v>0</v>
      </c>
      <c r="O3790" t="s">
        <v>12375</v>
      </c>
      <c r="Q3790" s="81"/>
    </row>
    <row r="3791" spans="1:17" x14ac:dyDescent="0.25">
      <c r="A3791" s="84">
        <v>4</v>
      </c>
      <c r="B3791" s="94" t="s">
        <v>111</v>
      </c>
      <c r="C3791" s="96">
        <v>35</v>
      </c>
      <c r="G3791" s="81"/>
      <c r="K3791" s="84">
        <v>3</v>
      </c>
      <c r="L3791" s="85" t="s">
        <v>110</v>
      </c>
      <c r="M3791" s="96">
        <v>0</v>
      </c>
      <c r="P3791" t="s">
        <v>12376</v>
      </c>
      <c r="Q3791" s="81"/>
    </row>
    <row r="3792" spans="1:17" x14ac:dyDescent="0.25">
      <c r="A3792" s="79"/>
      <c r="B3792" s="95" t="s">
        <v>104</v>
      </c>
      <c r="C3792" s="96">
        <f>SUM(C3788:C3791)</f>
        <v>49</v>
      </c>
      <c r="G3792" s="81"/>
      <c r="K3792" s="84">
        <v>4</v>
      </c>
      <c r="L3792" s="94" t="s">
        <v>111</v>
      </c>
      <c r="M3792" s="96">
        <v>35</v>
      </c>
      <c r="Q3792" s="81"/>
    </row>
    <row r="3793" spans="1:17" x14ac:dyDescent="0.25">
      <c r="A3793" s="79"/>
      <c r="B3793" s="290"/>
      <c r="C3793" s="252"/>
      <c r="G3793" s="81"/>
      <c r="K3793" s="79"/>
      <c r="L3793" s="95" t="s">
        <v>104</v>
      </c>
      <c r="M3793" s="96">
        <f>SUM(M3789:M3792)</f>
        <v>48</v>
      </c>
      <c r="Q3793" s="81"/>
    </row>
    <row r="3794" spans="1:17" x14ac:dyDescent="0.25">
      <c r="A3794" s="79"/>
      <c r="B3794" s="290"/>
      <c r="C3794" s="252"/>
      <c r="D3794" s="117"/>
      <c r="E3794" s="117"/>
      <c r="F3794" s="117"/>
      <c r="G3794" s="276"/>
      <c r="K3794" s="79"/>
      <c r="L3794" s="290"/>
      <c r="M3794" s="252"/>
      <c r="Q3794" s="81"/>
    </row>
    <row r="3795" spans="1:17" x14ac:dyDescent="0.25">
      <c r="A3795" s="79"/>
      <c r="C3795" s="85" t="s">
        <v>2354</v>
      </c>
      <c r="D3795" s="96">
        <v>-100</v>
      </c>
      <c r="E3795" s="85" t="s">
        <v>17568</v>
      </c>
      <c r="G3795" s="81"/>
      <c r="K3795" s="79"/>
      <c r="L3795" s="290"/>
      <c r="M3795" s="252"/>
      <c r="N3795" s="117"/>
      <c r="O3795" s="117"/>
      <c r="P3795" s="117"/>
      <c r="Q3795" s="276"/>
    </row>
    <row r="3796" spans="1:17" x14ac:dyDescent="0.25">
      <c r="A3796" s="79"/>
      <c r="C3796" s="85" t="s">
        <v>112</v>
      </c>
      <c r="D3796" s="96">
        <f>SUM(D3782)</f>
        <v>2175</v>
      </c>
      <c r="E3796" s="99">
        <f>SUM(D3796*1.95583)</f>
        <v>4253.9302500000003</v>
      </c>
      <c r="G3796" s="81"/>
      <c r="K3796" s="79"/>
      <c r="M3796" s="85" t="s">
        <v>2354</v>
      </c>
      <c r="N3796" s="96">
        <v>0</v>
      </c>
      <c r="O3796" s="85"/>
      <c r="Q3796" s="81"/>
    </row>
    <row r="3797" spans="1:17" x14ac:dyDescent="0.25">
      <c r="A3797" s="79"/>
      <c r="C3797" s="85" t="s">
        <v>113</v>
      </c>
      <c r="D3797" s="96">
        <f>SUM(C3792)</f>
        <v>49</v>
      </c>
      <c r="E3797" s="85"/>
      <c r="G3797" s="81"/>
      <c r="K3797" s="79"/>
      <c r="M3797" s="85" t="s">
        <v>112</v>
      </c>
      <c r="N3797" s="96">
        <f>SUM(N3783)</f>
        <v>2400</v>
      </c>
      <c r="O3797" s="99">
        <f>SUM(N3797*1.95583)</f>
        <v>4693.9920000000002</v>
      </c>
      <c r="Q3797" s="81"/>
    </row>
    <row r="3798" spans="1:17" x14ac:dyDescent="0.25">
      <c r="A3798" s="79"/>
      <c r="C3798" s="85" t="s">
        <v>114</v>
      </c>
      <c r="D3798" s="96">
        <f>SUM(D3795+D3796-D3797)</f>
        <v>2026</v>
      </c>
      <c r="E3798" s="85"/>
      <c r="G3798" s="81" t="s">
        <v>5758</v>
      </c>
      <c r="K3798" s="79"/>
      <c r="M3798" s="85" t="s">
        <v>113</v>
      </c>
      <c r="N3798" s="96">
        <f>SUM(M3793)</f>
        <v>48</v>
      </c>
      <c r="O3798" s="85"/>
      <c r="Q3798" s="81"/>
    </row>
    <row r="3799" spans="1:17" x14ac:dyDescent="0.25">
      <c r="A3799" s="79"/>
      <c r="C3799" s="94" t="s">
        <v>2355</v>
      </c>
      <c r="D3799" s="96">
        <v>0</v>
      </c>
      <c r="E3799" s="85"/>
      <c r="G3799" s="81"/>
      <c r="K3799" s="79"/>
      <c r="M3799" s="85" t="s">
        <v>114</v>
      </c>
      <c r="N3799" s="96">
        <f>SUM(N3796+N3797-N3798)</f>
        <v>2352</v>
      </c>
      <c r="O3799" s="85"/>
      <c r="Q3799" s="81" t="s">
        <v>5758</v>
      </c>
    </row>
    <row r="3800" spans="1:17" x14ac:dyDescent="0.25">
      <c r="K3800" s="79"/>
      <c r="M3800" s="94" t="s">
        <v>2355</v>
      </c>
      <c r="N3800" s="96">
        <v>0</v>
      </c>
      <c r="O3800" s="85"/>
      <c r="Q3800" s="81"/>
    </row>
    <row r="3805" spans="1:17" x14ac:dyDescent="0.25">
      <c r="B3805" s="100">
        <v>2550</v>
      </c>
      <c r="G3805" s="81"/>
    </row>
    <row r="3806" spans="1:17" x14ac:dyDescent="0.25">
      <c r="B3806" s="100">
        <v>200</v>
      </c>
      <c r="D3806" s="93" t="s">
        <v>118</v>
      </c>
      <c r="E3806" s="93" t="s">
        <v>119</v>
      </c>
      <c r="F3806" s="93" t="s">
        <v>120</v>
      </c>
      <c r="L3806" s="100">
        <v>2550</v>
      </c>
      <c r="Q3806" s="81"/>
    </row>
    <row r="3807" spans="1:17" x14ac:dyDescent="0.25">
      <c r="B3807" s="101">
        <f>SUM(B3806/B3805)</f>
        <v>7.8431372549019607E-2</v>
      </c>
      <c r="D3807" s="102">
        <f>SUM(B3807*E3796)</f>
        <v>333.64158823529414</v>
      </c>
      <c r="E3807" s="102">
        <f>SUM(D3807/1.17)</f>
        <v>285.16375062845657</v>
      </c>
      <c r="F3807" s="102">
        <f>SUM(D3807-E3807)</f>
        <v>48.477837606837568</v>
      </c>
      <c r="L3807" s="100">
        <v>200</v>
      </c>
      <c r="N3807" s="93" t="s">
        <v>118</v>
      </c>
      <c r="O3807" s="93" t="s">
        <v>119</v>
      </c>
      <c r="P3807" s="93" t="s">
        <v>120</v>
      </c>
    </row>
    <row r="3808" spans="1:17" x14ac:dyDescent="0.25">
      <c r="L3808" s="101">
        <f>SUM(L3807/L3806)</f>
        <v>7.8431372549019607E-2</v>
      </c>
      <c r="N3808" s="102">
        <f>SUM(L3808*O3797)</f>
        <v>368.15623529411766</v>
      </c>
      <c r="O3808" s="102">
        <f>SUM(N3808/1.17)</f>
        <v>314.66344896933134</v>
      </c>
      <c r="P3808" s="102">
        <f>SUM(N3808-O3808)</f>
        <v>53.492786324786323</v>
      </c>
    </row>
    <row r="3813" spans="1:17" ht="18.75" x14ac:dyDescent="0.3">
      <c r="A3813" s="79"/>
      <c r="B3813" s="80" t="s">
        <v>17690</v>
      </c>
      <c r="G3813" s="81"/>
      <c r="K3813" s="79"/>
      <c r="L3813" s="80" t="s">
        <v>17747</v>
      </c>
      <c r="Q3813" s="81"/>
    </row>
    <row r="3814" spans="1:17" x14ac:dyDescent="0.25">
      <c r="A3814" s="79"/>
      <c r="B3814" t="s">
        <v>536</v>
      </c>
      <c r="F3814" s="82" t="s">
        <v>95</v>
      </c>
      <c r="G3814" s="81"/>
      <c r="K3814" s="79"/>
      <c r="L3814" t="s">
        <v>6815</v>
      </c>
      <c r="P3814" s="82" t="s">
        <v>95</v>
      </c>
      <c r="Q3814" s="81"/>
    </row>
    <row r="3815" spans="1:17" ht="18.75" x14ac:dyDescent="0.3">
      <c r="A3815" s="251"/>
      <c r="B3815" s="274"/>
      <c r="C3815" s="117" t="s">
        <v>96</v>
      </c>
      <c r="D3815" s="117"/>
      <c r="E3815" s="117"/>
      <c r="F3815" s="275">
        <v>44714</v>
      </c>
      <c r="G3815" s="276"/>
      <c r="K3815" s="251"/>
      <c r="L3815" s="274"/>
      <c r="M3815" s="117" t="s">
        <v>96</v>
      </c>
      <c r="N3815" s="117"/>
      <c r="O3815" s="117"/>
      <c r="P3815" s="275">
        <v>44716</v>
      </c>
      <c r="Q3815" s="276"/>
    </row>
    <row r="3816" spans="1:17" x14ac:dyDescent="0.25">
      <c r="A3816" s="84" t="s">
        <v>97</v>
      </c>
      <c r="B3816" s="85" t="s">
        <v>98</v>
      </c>
      <c r="C3816" s="85" t="s">
        <v>99</v>
      </c>
      <c r="D3816" s="85" t="s">
        <v>100</v>
      </c>
      <c r="E3816" s="85" t="s">
        <v>101</v>
      </c>
      <c r="F3816" s="85" t="s">
        <v>102</v>
      </c>
      <c r="G3816" s="86" t="s">
        <v>103</v>
      </c>
      <c r="K3816" s="84" t="s">
        <v>97</v>
      </c>
      <c r="L3816" s="85" t="s">
        <v>98</v>
      </c>
      <c r="M3816" s="85" t="s">
        <v>99</v>
      </c>
      <c r="N3816" s="85" t="s">
        <v>100</v>
      </c>
      <c r="O3816" s="85" t="s">
        <v>101</v>
      </c>
      <c r="P3816" s="85" t="s">
        <v>102</v>
      </c>
      <c r="Q3816" s="86" t="s">
        <v>103</v>
      </c>
    </row>
    <row r="3817" spans="1:17" x14ac:dyDescent="0.25">
      <c r="A3817" s="84" t="s">
        <v>2</v>
      </c>
      <c r="B3817" s="85" t="s">
        <v>17692</v>
      </c>
      <c r="C3817" s="85" t="s">
        <v>9</v>
      </c>
      <c r="D3817" s="85" t="s">
        <v>21</v>
      </c>
      <c r="E3817" s="96">
        <v>50</v>
      </c>
      <c r="F3817" s="85" t="s">
        <v>392</v>
      </c>
      <c r="G3817" s="86" t="s">
        <v>17693</v>
      </c>
      <c r="K3817" s="84" t="s">
        <v>2</v>
      </c>
      <c r="L3817" s="85" t="s">
        <v>17749</v>
      </c>
      <c r="M3817" s="85" t="s">
        <v>41</v>
      </c>
      <c r="N3817" s="85" t="s">
        <v>22</v>
      </c>
      <c r="O3817" s="96">
        <v>140</v>
      </c>
      <c r="P3817" s="85" t="s">
        <v>105</v>
      </c>
      <c r="Q3817" s="86" t="s">
        <v>17750</v>
      </c>
    </row>
    <row r="3818" spans="1:17" x14ac:dyDescent="0.25">
      <c r="A3818" s="84" t="s">
        <v>6</v>
      </c>
      <c r="B3818" s="85" t="s">
        <v>17694</v>
      </c>
      <c r="C3818" s="85" t="s">
        <v>9</v>
      </c>
      <c r="D3818" s="85" t="s">
        <v>21</v>
      </c>
      <c r="E3818" s="96">
        <v>85</v>
      </c>
      <c r="F3818" s="85" t="s">
        <v>105</v>
      </c>
      <c r="G3818" s="86" t="s">
        <v>17695</v>
      </c>
      <c r="K3818" s="84" t="s">
        <v>6</v>
      </c>
      <c r="L3818" s="85" t="s">
        <v>17342</v>
      </c>
      <c r="M3818" s="85" t="s">
        <v>9</v>
      </c>
      <c r="N3818" s="85" t="s">
        <v>21</v>
      </c>
      <c r="O3818" s="96">
        <v>80</v>
      </c>
      <c r="P3818" s="85" t="s">
        <v>105</v>
      </c>
      <c r="Q3818" s="86" t="s">
        <v>17751</v>
      </c>
    </row>
    <row r="3819" spans="1:17" x14ac:dyDescent="0.25">
      <c r="A3819" s="84" t="s">
        <v>32</v>
      </c>
      <c r="B3819" s="85" t="s">
        <v>17696</v>
      </c>
      <c r="C3819" s="85" t="s">
        <v>20</v>
      </c>
      <c r="D3819" s="85" t="s">
        <v>22</v>
      </c>
      <c r="E3819" s="96">
        <v>135</v>
      </c>
      <c r="F3819" s="85" t="s">
        <v>105</v>
      </c>
      <c r="G3819" s="86" t="s">
        <v>17697</v>
      </c>
      <c r="K3819" s="84" t="s">
        <v>32</v>
      </c>
      <c r="L3819" s="85" t="s">
        <v>17752</v>
      </c>
      <c r="M3819" s="85" t="s">
        <v>9</v>
      </c>
      <c r="N3819" s="85" t="s">
        <v>21</v>
      </c>
      <c r="O3819" s="96">
        <v>55</v>
      </c>
      <c r="P3819" s="85" t="s">
        <v>392</v>
      </c>
      <c r="Q3819" s="86" t="s">
        <v>17753</v>
      </c>
    </row>
    <row r="3820" spans="1:17" x14ac:dyDescent="0.25">
      <c r="A3820" s="84" t="s">
        <v>48</v>
      </c>
      <c r="B3820" s="85" t="s">
        <v>17698</v>
      </c>
      <c r="C3820" s="85" t="s">
        <v>12</v>
      </c>
      <c r="D3820" s="85" t="s">
        <v>21</v>
      </c>
      <c r="E3820" s="96">
        <v>50</v>
      </c>
      <c r="F3820" s="85" t="s">
        <v>392</v>
      </c>
      <c r="G3820" s="86" t="s">
        <v>17699</v>
      </c>
      <c r="K3820" s="84" t="s">
        <v>48</v>
      </c>
      <c r="L3820" s="85" t="s">
        <v>1098</v>
      </c>
      <c r="M3820" s="85" t="s">
        <v>20</v>
      </c>
      <c r="N3820" s="85" t="s">
        <v>22</v>
      </c>
      <c r="O3820" s="96">
        <v>95</v>
      </c>
      <c r="P3820" s="85" t="s">
        <v>392</v>
      </c>
      <c r="Q3820" s="86" t="s">
        <v>17754</v>
      </c>
    </row>
    <row r="3821" spans="1:17" x14ac:dyDescent="0.25">
      <c r="A3821" s="84" t="s">
        <v>49</v>
      </c>
      <c r="B3821" s="85" t="s">
        <v>17700</v>
      </c>
      <c r="C3821" s="85" t="s">
        <v>12</v>
      </c>
      <c r="D3821" s="85" t="s">
        <v>13</v>
      </c>
      <c r="E3821" s="96">
        <v>45</v>
      </c>
      <c r="F3821" s="85" t="s">
        <v>392</v>
      </c>
      <c r="G3821" s="86" t="s">
        <v>17701</v>
      </c>
      <c r="K3821" s="84" t="s">
        <v>49</v>
      </c>
      <c r="L3821" s="85" t="s">
        <v>7284</v>
      </c>
      <c r="M3821" s="85" t="s">
        <v>20</v>
      </c>
      <c r="N3821" s="85" t="s">
        <v>17</v>
      </c>
      <c r="O3821" s="96">
        <v>110</v>
      </c>
      <c r="P3821" s="85" t="s">
        <v>105</v>
      </c>
      <c r="Q3821" s="86" t="s">
        <v>17755</v>
      </c>
    </row>
    <row r="3822" spans="1:17" x14ac:dyDescent="0.25">
      <c r="A3822" s="84" t="s">
        <v>50</v>
      </c>
      <c r="B3822" s="85" t="s">
        <v>15786</v>
      </c>
      <c r="C3822" s="85" t="s">
        <v>12</v>
      </c>
      <c r="D3822" s="85" t="s">
        <v>13</v>
      </c>
      <c r="E3822" s="96">
        <v>0</v>
      </c>
      <c r="F3822" s="85" t="s">
        <v>105</v>
      </c>
      <c r="G3822" s="86" t="s">
        <v>15787</v>
      </c>
      <c r="K3822" s="84" t="s">
        <v>50</v>
      </c>
      <c r="L3822" s="85" t="s">
        <v>17756</v>
      </c>
      <c r="M3822" s="85" t="s">
        <v>20</v>
      </c>
      <c r="N3822" s="85" t="s">
        <v>21</v>
      </c>
      <c r="O3822" s="96">
        <v>85</v>
      </c>
      <c r="P3822" s="85" t="s">
        <v>105</v>
      </c>
      <c r="Q3822" s="86" t="s">
        <v>17757</v>
      </c>
    </row>
    <row r="3823" spans="1:17" x14ac:dyDescent="0.25">
      <c r="A3823" s="251"/>
      <c r="B3823" s="218"/>
      <c r="C3823" s="117"/>
      <c r="D3823" s="88" t="s">
        <v>104</v>
      </c>
      <c r="E3823" s="250">
        <f>SUM(E3817:E3822)</f>
        <v>365</v>
      </c>
      <c r="G3823" s="81"/>
      <c r="K3823" s="84" t="s">
        <v>51</v>
      </c>
      <c r="L3823" s="85" t="s">
        <v>17758</v>
      </c>
      <c r="M3823" s="85" t="s">
        <v>20</v>
      </c>
      <c r="N3823" s="85" t="s">
        <v>21</v>
      </c>
      <c r="O3823" s="96">
        <v>85</v>
      </c>
      <c r="P3823" s="85" t="s">
        <v>105</v>
      </c>
      <c r="Q3823" s="86" t="s">
        <v>17759</v>
      </c>
    </row>
    <row r="3824" spans="1:17" x14ac:dyDescent="0.25">
      <c r="A3824" s="251"/>
      <c r="B3824" s="117"/>
      <c r="C3824" s="117"/>
      <c r="D3824" s="311"/>
      <c r="E3824" s="312"/>
      <c r="G3824" s="81"/>
      <c r="K3824" s="84" t="s">
        <v>52</v>
      </c>
      <c r="L3824" s="85" t="s">
        <v>17760</v>
      </c>
      <c r="M3824" s="85" t="s">
        <v>20</v>
      </c>
      <c r="N3824" s="85" t="s">
        <v>21</v>
      </c>
      <c r="O3824" s="96">
        <v>85</v>
      </c>
      <c r="P3824" s="85" t="s">
        <v>105</v>
      </c>
      <c r="Q3824" s="86" t="s">
        <v>17761</v>
      </c>
    </row>
    <row r="3825" spans="1:17" ht="18.75" x14ac:dyDescent="0.3">
      <c r="A3825" s="79"/>
      <c r="B3825" s="80"/>
      <c r="C3825" t="s">
        <v>393</v>
      </c>
      <c r="E3825" s="115"/>
      <c r="F3825" s="83">
        <v>44716</v>
      </c>
      <c r="G3825" s="81"/>
      <c r="K3825" s="84" t="s">
        <v>53</v>
      </c>
      <c r="L3825" s="85" t="s">
        <v>17533</v>
      </c>
      <c r="M3825" s="85" t="s">
        <v>5</v>
      </c>
      <c r="N3825" s="85" t="s">
        <v>13</v>
      </c>
      <c r="O3825" s="96">
        <v>85</v>
      </c>
      <c r="P3825" s="85" t="s">
        <v>392</v>
      </c>
      <c r="Q3825" s="86" t="s">
        <v>17762</v>
      </c>
    </row>
    <row r="3826" spans="1:17" x14ac:dyDescent="0.25">
      <c r="A3826" s="84" t="s">
        <v>97</v>
      </c>
      <c r="B3826" s="85" t="s">
        <v>98</v>
      </c>
      <c r="C3826" s="85" t="s">
        <v>99</v>
      </c>
      <c r="D3826" s="85" t="s">
        <v>100</v>
      </c>
      <c r="E3826" s="85" t="s">
        <v>101</v>
      </c>
      <c r="F3826" s="85" t="s">
        <v>102</v>
      </c>
      <c r="G3826" s="86" t="s">
        <v>103</v>
      </c>
      <c r="K3826" s="84" t="s">
        <v>54</v>
      </c>
      <c r="L3826" s="85" t="s">
        <v>8089</v>
      </c>
      <c r="M3826" s="85" t="s">
        <v>5</v>
      </c>
      <c r="N3826" s="85" t="s">
        <v>21</v>
      </c>
      <c r="O3826" s="96">
        <v>55</v>
      </c>
      <c r="P3826" s="85" t="s">
        <v>392</v>
      </c>
      <c r="Q3826" s="86" t="s">
        <v>17763</v>
      </c>
    </row>
    <row r="3827" spans="1:17" x14ac:dyDescent="0.25">
      <c r="A3827" s="84" t="s">
        <v>2</v>
      </c>
      <c r="B3827" s="85" t="s">
        <v>12476</v>
      </c>
      <c r="C3827" s="85" t="s">
        <v>13</v>
      </c>
      <c r="D3827" s="85" t="s">
        <v>20</v>
      </c>
      <c r="E3827" s="96">
        <v>85</v>
      </c>
      <c r="F3827" s="85" t="s">
        <v>392</v>
      </c>
      <c r="G3827" s="86" t="s">
        <v>17702</v>
      </c>
      <c r="K3827" s="84" t="s">
        <v>55</v>
      </c>
      <c r="L3827" s="85" t="s">
        <v>2685</v>
      </c>
      <c r="M3827" s="85" t="s">
        <v>20</v>
      </c>
      <c r="N3827" s="85" t="s">
        <v>21</v>
      </c>
      <c r="O3827" s="96">
        <v>0</v>
      </c>
      <c r="P3827" s="85" t="s">
        <v>105</v>
      </c>
      <c r="Q3827" s="86" t="s">
        <v>16871</v>
      </c>
    </row>
    <row r="3828" spans="1:17" x14ac:dyDescent="0.25">
      <c r="A3828" s="84" t="s">
        <v>6</v>
      </c>
      <c r="B3828" s="85" t="s">
        <v>17703</v>
      </c>
      <c r="C3828" s="85" t="s">
        <v>13</v>
      </c>
      <c r="D3828" s="85" t="s">
        <v>20</v>
      </c>
      <c r="E3828" s="96">
        <v>125</v>
      </c>
      <c r="F3828" s="85" t="s">
        <v>105</v>
      </c>
      <c r="G3828" s="86" t="s">
        <v>17704</v>
      </c>
      <c r="K3828" s="84" t="s">
        <v>56</v>
      </c>
      <c r="L3828" s="85" t="s">
        <v>2586</v>
      </c>
      <c r="M3828" s="85" t="s">
        <v>155</v>
      </c>
      <c r="N3828" s="85" t="s">
        <v>890</v>
      </c>
      <c r="O3828" s="96">
        <v>0</v>
      </c>
      <c r="P3828" s="85" t="s">
        <v>105</v>
      </c>
      <c r="Q3828" s="86" t="s">
        <v>16890</v>
      </c>
    </row>
    <row r="3829" spans="1:17" x14ac:dyDescent="0.25">
      <c r="A3829" s="84" t="s">
        <v>32</v>
      </c>
      <c r="B3829" s="85" t="s">
        <v>3657</v>
      </c>
      <c r="C3829" s="85" t="s">
        <v>28</v>
      </c>
      <c r="D3829" s="85" t="s">
        <v>20</v>
      </c>
      <c r="E3829" s="96">
        <v>125</v>
      </c>
      <c r="F3829" s="85" t="s">
        <v>105</v>
      </c>
      <c r="G3829" s="86" t="s">
        <v>17705</v>
      </c>
      <c r="K3829" s="84" t="s">
        <v>57</v>
      </c>
      <c r="L3829" s="85" t="s">
        <v>17430</v>
      </c>
      <c r="M3829" s="85" t="s">
        <v>12</v>
      </c>
      <c r="N3829" s="85" t="s">
        <v>21</v>
      </c>
      <c r="O3829" s="96">
        <v>0</v>
      </c>
      <c r="P3829" s="85" t="s">
        <v>105</v>
      </c>
      <c r="Q3829" s="86" t="s">
        <v>17431</v>
      </c>
    </row>
    <row r="3830" spans="1:17" x14ac:dyDescent="0.25">
      <c r="A3830" s="84" t="s">
        <v>48</v>
      </c>
      <c r="B3830" s="85" t="s">
        <v>17706</v>
      </c>
      <c r="C3830" s="85" t="s">
        <v>21</v>
      </c>
      <c r="D3830" s="85" t="s">
        <v>9</v>
      </c>
      <c r="E3830" s="96">
        <v>85</v>
      </c>
      <c r="F3830" s="85" t="s">
        <v>105</v>
      </c>
      <c r="G3830" s="86" t="s">
        <v>17707</v>
      </c>
      <c r="K3830" s="84" t="s">
        <v>58</v>
      </c>
      <c r="L3830" s="85" t="s">
        <v>9636</v>
      </c>
      <c r="M3830" s="85" t="s">
        <v>9</v>
      </c>
      <c r="N3830" s="85" t="s">
        <v>21</v>
      </c>
      <c r="O3830" s="96">
        <v>0</v>
      </c>
      <c r="P3830" s="85" t="s">
        <v>105</v>
      </c>
      <c r="Q3830" s="86" t="s">
        <v>17501</v>
      </c>
    </row>
    <row r="3831" spans="1:17" x14ac:dyDescent="0.25">
      <c r="A3831" s="84" t="s">
        <v>49</v>
      </c>
      <c r="B3831" s="85" t="s">
        <v>17708</v>
      </c>
      <c r="C3831" s="85" t="s">
        <v>21</v>
      </c>
      <c r="D3831" s="85" t="s">
        <v>20</v>
      </c>
      <c r="E3831" s="96">
        <v>55</v>
      </c>
      <c r="F3831" s="85" t="s">
        <v>392</v>
      </c>
      <c r="G3831" s="86" t="s">
        <v>17709</v>
      </c>
      <c r="K3831" s="84" t="s">
        <v>59</v>
      </c>
      <c r="L3831" s="85" t="s">
        <v>17764</v>
      </c>
      <c r="M3831" s="85" t="s">
        <v>20</v>
      </c>
      <c r="N3831" s="85" t="s">
        <v>22</v>
      </c>
      <c r="O3831" s="96">
        <v>0</v>
      </c>
      <c r="P3831" s="85" t="s">
        <v>105</v>
      </c>
      <c r="Q3831" s="86" t="s">
        <v>17458</v>
      </c>
    </row>
    <row r="3832" spans="1:17" x14ac:dyDescent="0.25">
      <c r="A3832" s="84" t="s">
        <v>50</v>
      </c>
      <c r="B3832" s="85" t="s">
        <v>17297</v>
      </c>
      <c r="C3832" s="85" t="s">
        <v>22</v>
      </c>
      <c r="D3832" s="85" t="s">
        <v>20</v>
      </c>
      <c r="E3832" s="96">
        <v>0</v>
      </c>
      <c r="F3832" s="85" t="s">
        <v>105</v>
      </c>
      <c r="G3832" s="86" t="s">
        <v>17298</v>
      </c>
      <c r="K3832" s="84" t="s">
        <v>60</v>
      </c>
      <c r="L3832" s="85" t="s">
        <v>17765</v>
      </c>
      <c r="M3832" s="85" t="s">
        <v>5</v>
      </c>
      <c r="N3832" s="85" t="s">
        <v>22</v>
      </c>
      <c r="O3832" s="96">
        <v>0</v>
      </c>
      <c r="P3832" s="85" t="s">
        <v>105</v>
      </c>
      <c r="Q3832" s="86" t="s">
        <v>17460</v>
      </c>
    </row>
    <row r="3833" spans="1:17" x14ac:dyDescent="0.25">
      <c r="A3833" s="84" t="s">
        <v>51</v>
      </c>
      <c r="B3833" s="85" t="s">
        <v>6029</v>
      </c>
      <c r="C3833" s="85" t="s">
        <v>21</v>
      </c>
      <c r="D3833" s="85" t="s">
        <v>5</v>
      </c>
      <c r="E3833" s="96">
        <v>0</v>
      </c>
      <c r="F3833" s="85" t="s">
        <v>254</v>
      </c>
      <c r="G3833" s="86" t="s">
        <v>14173</v>
      </c>
      <c r="K3833" s="84" t="s">
        <v>61</v>
      </c>
      <c r="L3833" s="85" t="s">
        <v>7781</v>
      </c>
      <c r="M3833" s="85" t="s">
        <v>9</v>
      </c>
      <c r="N3833" s="85" t="s">
        <v>21</v>
      </c>
      <c r="O3833" s="96">
        <v>0</v>
      </c>
      <c r="P3833" s="85" t="s">
        <v>105</v>
      </c>
      <c r="Q3833" s="86" t="s">
        <v>17600</v>
      </c>
    </row>
    <row r="3834" spans="1:17" x14ac:dyDescent="0.25">
      <c r="D3834" s="255" t="s">
        <v>104</v>
      </c>
      <c r="E3834" s="256">
        <f>SUM(E3827:E3833)</f>
        <v>475</v>
      </c>
      <c r="G3834" s="81"/>
      <c r="K3834" s="84" t="s">
        <v>62</v>
      </c>
      <c r="L3834" s="85" t="s">
        <v>17766</v>
      </c>
      <c r="M3834" s="85" t="s">
        <v>20</v>
      </c>
      <c r="N3834" s="85" t="s">
        <v>21</v>
      </c>
      <c r="O3834" s="96">
        <v>0</v>
      </c>
      <c r="P3834" s="85" t="s">
        <v>381</v>
      </c>
      <c r="Q3834" s="86" t="s">
        <v>17767</v>
      </c>
    </row>
    <row r="3835" spans="1:17" x14ac:dyDescent="0.25">
      <c r="C3835" s="90"/>
      <c r="K3835" s="251"/>
      <c r="L3835" s="218"/>
      <c r="M3835" s="117"/>
      <c r="N3835" s="88" t="s">
        <v>104</v>
      </c>
      <c r="O3835" s="250">
        <f>SUM(O3817:O3834)</f>
        <v>875</v>
      </c>
      <c r="Q3835" s="81"/>
    </row>
    <row r="3836" spans="1:17" x14ac:dyDescent="0.25">
      <c r="C3836" t="s">
        <v>104</v>
      </c>
      <c r="D3836" s="205">
        <f>SUM(E3823+E3834)</f>
        <v>840</v>
      </c>
      <c r="E3836" s="273">
        <f>SUM(D3836*1.95583)</f>
        <v>1642.8971999999999</v>
      </c>
      <c r="K3836" s="251"/>
      <c r="L3836" s="117"/>
      <c r="M3836" s="117"/>
      <c r="N3836" s="311"/>
      <c r="O3836" s="312"/>
      <c r="Q3836" s="81"/>
    </row>
    <row r="3837" spans="1:17" ht="18.75" x14ac:dyDescent="0.3">
      <c r="D3837" s="205"/>
      <c r="E3837" s="273"/>
      <c r="K3837" s="79"/>
      <c r="L3837" s="80"/>
      <c r="M3837" t="s">
        <v>393</v>
      </c>
      <c r="O3837" s="115"/>
      <c r="P3837" s="83">
        <v>44718</v>
      </c>
      <c r="Q3837" s="81"/>
    </row>
    <row r="3838" spans="1:17" x14ac:dyDescent="0.25">
      <c r="E3838" s="91"/>
      <c r="G3838" s="81"/>
      <c r="K3838" s="84" t="s">
        <v>97</v>
      </c>
      <c r="L3838" s="85" t="s">
        <v>98</v>
      </c>
      <c r="M3838" s="85" t="s">
        <v>99</v>
      </c>
      <c r="N3838" s="85" t="s">
        <v>100</v>
      </c>
      <c r="O3838" s="85" t="s">
        <v>101</v>
      </c>
      <c r="P3838" s="85" t="s">
        <v>102</v>
      </c>
      <c r="Q3838" s="86" t="s">
        <v>103</v>
      </c>
    </row>
    <row r="3839" spans="1:17" ht="15.75" x14ac:dyDescent="0.25">
      <c r="B3839" s="116" t="s">
        <v>17691</v>
      </c>
      <c r="C3839" s="116" t="s">
        <v>536</v>
      </c>
      <c r="E3839" s="91"/>
      <c r="F3839" s="81"/>
      <c r="G3839" s="81"/>
      <c r="K3839" s="84" t="s">
        <v>2</v>
      </c>
      <c r="L3839" s="85" t="s">
        <v>17768</v>
      </c>
      <c r="M3839" s="85" t="s">
        <v>17</v>
      </c>
      <c r="N3839" s="85" t="s">
        <v>5</v>
      </c>
      <c r="O3839" s="96">
        <v>80</v>
      </c>
      <c r="P3839" s="85" t="s">
        <v>392</v>
      </c>
      <c r="Q3839" s="86" t="s">
        <v>17769</v>
      </c>
    </row>
    <row r="3840" spans="1:17" x14ac:dyDescent="0.25">
      <c r="A3840" s="79"/>
      <c r="B3840" s="92">
        <v>44718</v>
      </c>
      <c r="F3840" t="s">
        <v>5758</v>
      </c>
      <c r="G3840" s="81"/>
      <c r="K3840" s="84" t="s">
        <v>6</v>
      </c>
      <c r="L3840" s="85" t="s">
        <v>17770</v>
      </c>
      <c r="M3840" s="85" t="s">
        <v>17</v>
      </c>
      <c r="N3840" s="85" t="s">
        <v>5</v>
      </c>
      <c r="O3840" s="96">
        <v>40</v>
      </c>
      <c r="P3840" s="85" t="s">
        <v>392</v>
      </c>
      <c r="Q3840" s="86" t="s">
        <v>17771</v>
      </c>
    </row>
    <row r="3841" spans="1:17" x14ac:dyDescent="0.25">
      <c r="A3841" s="84" t="s">
        <v>97</v>
      </c>
      <c r="B3841" s="93" t="s">
        <v>106</v>
      </c>
      <c r="C3841" s="93" t="s">
        <v>107</v>
      </c>
      <c r="K3841" s="84" t="s">
        <v>32</v>
      </c>
      <c r="L3841" s="85" t="s">
        <v>17772</v>
      </c>
      <c r="M3841" s="85" t="s">
        <v>17</v>
      </c>
      <c r="N3841" s="85" t="s">
        <v>20</v>
      </c>
      <c r="O3841" s="96">
        <v>110</v>
      </c>
      <c r="P3841" s="85" t="s">
        <v>105</v>
      </c>
      <c r="Q3841" s="86" t="s">
        <v>17773</v>
      </c>
    </row>
    <row r="3842" spans="1:17" x14ac:dyDescent="0.25">
      <c r="A3842" s="84">
        <v>1</v>
      </c>
      <c r="B3842" s="85" t="s">
        <v>108</v>
      </c>
      <c r="C3842" s="96">
        <v>15</v>
      </c>
      <c r="G3842" s="81"/>
      <c r="K3842" s="84" t="s">
        <v>48</v>
      </c>
      <c r="L3842" s="85" t="s">
        <v>17774</v>
      </c>
      <c r="M3842" s="85" t="s">
        <v>17</v>
      </c>
      <c r="N3842" s="85" t="s">
        <v>20</v>
      </c>
      <c r="O3842" s="96">
        <v>55</v>
      </c>
      <c r="P3842" s="85" t="s">
        <v>105</v>
      </c>
      <c r="Q3842" s="86" t="s">
        <v>17775</v>
      </c>
    </row>
    <row r="3843" spans="1:17" x14ac:dyDescent="0.25">
      <c r="A3843" s="84" t="s">
        <v>6</v>
      </c>
      <c r="B3843" s="85" t="s">
        <v>109</v>
      </c>
      <c r="C3843" s="96">
        <v>0</v>
      </c>
      <c r="E3843" t="s">
        <v>12375</v>
      </c>
      <c r="G3843" s="81"/>
      <c r="K3843" s="84" t="s">
        <v>49</v>
      </c>
      <c r="L3843" s="85" t="s">
        <v>17776</v>
      </c>
      <c r="M3843" s="85" t="s">
        <v>17</v>
      </c>
      <c r="N3843" s="85" t="s">
        <v>20</v>
      </c>
      <c r="O3843" s="96">
        <v>55</v>
      </c>
      <c r="P3843" s="85" t="s">
        <v>105</v>
      </c>
      <c r="Q3843" s="86" t="s">
        <v>17777</v>
      </c>
    </row>
    <row r="3844" spans="1:17" x14ac:dyDescent="0.25">
      <c r="A3844" s="84">
        <v>3</v>
      </c>
      <c r="B3844" s="85" t="s">
        <v>110</v>
      </c>
      <c r="C3844" s="96">
        <v>0</v>
      </c>
      <c r="F3844" t="s">
        <v>12376</v>
      </c>
      <c r="G3844" s="81"/>
      <c r="K3844" s="84" t="s">
        <v>50</v>
      </c>
      <c r="L3844" s="85" t="s">
        <v>17778</v>
      </c>
      <c r="M3844" s="85" t="s">
        <v>21</v>
      </c>
      <c r="N3844" s="85" t="s">
        <v>5</v>
      </c>
      <c r="O3844" s="96">
        <v>85</v>
      </c>
      <c r="P3844" s="85" t="s">
        <v>105</v>
      </c>
      <c r="Q3844" s="86" t="s">
        <v>17779</v>
      </c>
    </row>
    <row r="3845" spans="1:17" x14ac:dyDescent="0.25">
      <c r="A3845" s="84">
        <v>4</v>
      </c>
      <c r="B3845" s="94" t="s">
        <v>111</v>
      </c>
      <c r="C3845" s="96">
        <v>24</v>
      </c>
      <c r="G3845" s="81"/>
      <c r="K3845" s="84" t="s">
        <v>51</v>
      </c>
      <c r="L3845" s="85" t="s">
        <v>17781</v>
      </c>
      <c r="M3845" s="85" t="s">
        <v>21</v>
      </c>
      <c r="N3845" s="85" t="s">
        <v>9</v>
      </c>
      <c r="O3845" s="96">
        <v>55</v>
      </c>
      <c r="P3845" s="85" t="s">
        <v>392</v>
      </c>
      <c r="Q3845" s="86" t="s">
        <v>17782</v>
      </c>
    </row>
    <row r="3846" spans="1:17" x14ac:dyDescent="0.25">
      <c r="A3846" s="79"/>
      <c r="B3846" s="95" t="s">
        <v>104</v>
      </c>
      <c r="C3846" s="96">
        <f>SUM(C3842:C3845)</f>
        <v>39</v>
      </c>
      <c r="G3846" s="81"/>
      <c r="K3846" s="84" t="s">
        <v>52</v>
      </c>
      <c r="L3846" s="85" t="s">
        <v>14793</v>
      </c>
      <c r="M3846" s="85" t="s">
        <v>21</v>
      </c>
      <c r="N3846" s="85" t="s">
        <v>12</v>
      </c>
      <c r="O3846" s="96">
        <v>85</v>
      </c>
      <c r="P3846" s="85" t="s">
        <v>105</v>
      </c>
      <c r="Q3846" s="86" t="s">
        <v>17783</v>
      </c>
    </row>
    <row r="3847" spans="1:17" x14ac:dyDescent="0.25">
      <c r="A3847" s="79"/>
      <c r="B3847" s="290"/>
      <c r="C3847" s="252"/>
      <c r="G3847" s="81"/>
      <c r="K3847" s="84" t="s">
        <v>53</v>
      </c>
      <c r="L3847" s="85" t="s">
        <v>17784</v>
      </c>
      <c r="M3847" s="85" t="s">
        <v>22</v>
      </c>
      <c r="N3847" s="85" t="s">
        <v>155</v>
      </c>
      <c r="O3847" s="96">
        <v>140</v>
      </c>
      <c r="P3847" s="85" t="s">
        <v>105</v>
      </c>
      <c r="Q3847" s="86" t="s">
        <v>17785</v>
      </c>
    </row>
    <row r="3848" spans="1:17" x14ac:dyDescent="0.25">
      <c r="A3848" s="79"/>
      <c r="B3848" s="290"/>
      <c r="C3848" s="252"/>
      <c r="D3848" s="117"/>
      <c r="E3848" s="117"/>
      <c r="F3848" s="117"/>
      <c r="G3848" s="276"/>
      <c r="K3848" s="84" t="s">
        <v>54</v>
      </c>
      <c r="L3848" s="85" t="s">
        <v>17786</v>
      </c>
      <c r="M3848" s="85" t="s">
        <v>22</v>
      </c>
      <c r="N3848" s="85" t="s">
        <v>155</v>
      </c>
      <c r="O3848" s="96">
        <v>100</v>
      </c>
      <c r="P3848" s="85" t="s">
        <v>392</v>
      </c>
      <c r="Q3848" s="86" t="s">
        <v>17787</v>
      </c>
    </row>
    <row r="3849" spans="1:17" x14ac:dyDescent="0.25">
      <c r="A3849" s="79"/>
      <c r="C3849" s="85" t="s">
        <v>2354</v>
      </c>
      <c r="D3849" s="96">
        <v>0</v>
      </c>
      <c r="E3849" s="85"/>
      <c r="G3849" s="81"/>
      <c r="K3849" s="84" t="s">
        <v>55</v>
      </c>
      <c r="L3849" s="85" t="s">
        <v>17788</v>
      </c>
      <c r="M3849" s="85" t="s">
        <v>13</v>
      </c>
      <c r="N3849" s="85" t="s">
        <v>20</v>
      </c>
      <c r="O3849" s="96">
        <v>85</v>
      </c>
      <c r="P3849" s="85" t="s">
        <v>392</v>
      </c>
      <c r="Q3849" s="86" t="s">
        <v>17789</v>
      </c>
    </row>
    <row r="3850" spans="1:17" x14ac:dyDescent="0.25">
      <c r="A3850" s="79"/>
      <c r="C3850" s="85" t="s">
        <v>112</v>
      </c>
      <c r="D3850" s="96">
        <f>SUM(D3836)</f>
        <v>840</v>
      </c>
      <c r="E3850" s="99">
        <f>SUM(D3850*1.95583)</f>
        <v>1642.8971999999999</v>
      </c>
      <c r="G3850" s="81"/>
      <c r="K3850" s="84" t="s">
        <v>56</v>
      </c>
      <c r="L3850" s="85" t="s">
        <v>17790</v>
      </c>
      <c r="M3850" s="85" t="s">
        <v>13</v>
      </c>
      <c r="N3850" s="85" t="s">
        <v>20</v>
      </c>
      <c r="O3850" s="96">
        <v>85</v>
      </c>
      <c r="P3850" s="85" t="s">
        <v>392</v>
      </c>
      <c r="Q3850" s="86" t="s">
        <v>17791</v>
      </c>
    </row>
    <row r="3851" spans="1:17" x14ac:dyDescent="0.25">
      <c r="A3851" s="79"/>
      <c r="C3851" s="85" t="s">
        <v>113</v>
      </c>
      <c r="D3851" s="96">
        <f>SUM(C3846)</f>
        <v>39</v>
      </c>
      <c r="E3851" s="85"/>
      <c r="G3851" s="81"/>
      <c r="K3851" s="84" t="s">
        <v>57</v>
      </c>
      <c r="L3851" s="85" t="s">
        <v>17514</v>
      </c>
      <c r="M3851" s="85" t="s">
        <v>13</v>
      </c>
      <c r="N3851" s="85" t="s">
        <v>20</v>
      </c>
      <c r="O3851" s="96">
        <v>85</v>
      </c>
      <c r="P3851" s="85" t="s">
        <v>392</v>
      </c>
      <c r="Q3851" s="86" t="s">
        <v>17792</v>
      </c>
    </row>
    <row r="3852" spans="1:17" x14ac:dyDescent="0.25">
      <c r="A3852" s="79"/>
      <c r="C3852" s="85" t="s">
        <v>114</v>
      </c>
      <c r="D3852" s="96">
        <f>SUM(D3849+D3850-D3851)</f>
        <v>801</v>
      </c>
      <c r="E3852" s="85"/>
      <c r="G3852" s="81" t="s">
        <v>5758</v>
      </c>
      <c r="K3852" s="84" t="s">
        <v>58</v>
      </c>
      <c r="L3852" s="85" t="s">
        <v>12242</v>
      </c>
      <c r="M3852" s="85" t="s">
        <v>21</v>
      </c>
      <c r="N3852" s="85" t="s">
        <v>12</v>
      </c>
      <c r="O3852" s="96">
        <v>0</v>
      </c>
      <c r="P3852" s="85" t="s">
        <v>105</v>
      </c>
      <c r="Q3852" s="86" t="s">
        <v>15318</v>
      </c>
    </row>
    <row r="3853" spans="1:17" x14ac:dyDescent="0.25">
      <c r="A3853" s="79"/>
      <c r="C3853" s="94" t="s">
        <v>2355</v>
      </c>
      <c r="D3853" s="96">
        <v>0</v>
      </c>
      <c r="E3853" s="85"/>
      <c r="G3853" s="81"/>
      <c r="N3853" s="255" t="s">
        <v>104</v>
      </c>
      <c r="O3853" s="256">
        <f>SUM(O3839:O3852)</f>
        <v>1060</v>
      </c>
      <c r="Q3853" s="81"/>
    </row>
    <row r="3854" spans="1:17" x14ac:dyDescent="0.25">
      <c r="M3854" s="90"/>
    </row>
    <row r="3855" spans="1:17" x14ac:dyDescent="0.25">
      <c r="M3855" t="s">
        <v>104</v>
      </c>
      <c r="N3855" s="205">
        <f>SUM(O3835+O3853)</f>
        <v>1935</v>
      </c>
      <c r="O3855" s="273">
        <f>SUM(N3855*1.95583)</f>
        <v>3784.5310500000001</v>
      </c>
    </row>
    <row r="3856" spans="1:17" x14ac:dyDescent="0.25">
      <c r="N3856" s="205"/>
      <c r="O3856" s="273"/>
    </row>
    <row r="3857" spans="2:17" x14ac:dyDescent="0.25">
      <c r="O3857" s="91"/>
      <c r="Q3857" s="81"/>
    </row>
    <row r="3858" spans="2:17" ht="15.75" x14ac:dyDescent="0.25">
      <c r="L3858" s="116" t="s">
        <v>17748</v>
      </c>
      <c r="M3858" s="116" t="s">
        <v>6815</v>
      </c>
      <c r="O3858" s="91"/>
      <c r="P3858" s="81"/>
      <c r="Q3858" s="81"/>
    </row>
    <row r="3859" spans="2:17" x14ac:dyDescent="0.25">
      <c r="B3859" s="100">
        <v>2550</v>
      </c>
      <c r="G3859" s="81"/>
      <c r="K3859" s="79"/>
      <c r="L3859" s="92">
        <v>44719</v>
      </c>
      <c r="P3859" t="s">
        <v>5758</v>
      </c>
      <c r="Q3859" s="81"/>
    </row>
    <row r="3860" spans="2:17" x14ac:dyDescent="0.25">
      <c r="B3860" s="100">
        <v>200</v>
      </c>
      <c r="D3860" s="93" t="s">
        <v>118</v>
      </c>
      <c r="E3860" s="93" t="s">
        <v>119</v>
      </c>
      <c r="F3860" s="93" t="s">
        <v>120</v>
      </c>
      <c r="K3860" s="84" t="s">
        <v>97</v>
      </c>
      <c r="L3860" s="93" t="s">
        <v>106</v>
      </c>
      <c r="M3860" s="93" t="s">
        <v>107</v>
      </c>
    </row>
    <row r="3861" spans="2:17" x14ac:dyDescent="0.25">
      <c r="B3861" s="101">
        <f>SUM(B3860/B3859)</f>
        <v>7.8431372549019607E-2</v>
      </c>
      <c r="D3861" s="102">
        <f>SUM(B3861*E3850)</f>
        <v>128.85468235294115</v>
      </c>
      <c r="E3861" s="102">
        <f>SUM(D3861/1.17)</f>
        <v>110.13220713926594</v>
      </c>
      <c r="F3861" s="102">
        <f>SUM(D3861-E3861)</f>
        <v>18.72247521367521</v>
      </c>
      <c r="K3861" s="84">
        <v>1</v>
      </c>
      <c r="L3861" s="85" t="s">
        <v>108</v>
      </c>
      <c r="M3861" s="96">
        <v>15</v>
      </c>
      <c r="Q3861" s="81"/>
    </row>
    <row r="3862" spans="2:17" x14ac:dyDescent="0.25">
      <c r="K3862" s="84" t="s">
        <v>6</v>
      </c>
      <c r="L3862" s="85" t="s">
        <v>109</v>
      </c>
      <c r="M3862" s="96">
        <v>0</v>
      </c>
      <c r="O3862" t="s">
        <v>12375</v>
      </c>
      <c r="Q3862" s="81"/>
    </row>
    <row r="3863" spans="2:17" x14ac:dyDescent="0.25">
      <c r="K3863" s="84">
        <v>3</v>
      </c>
      <c r="L3863" s="85" t="s">
        <v>110</v>
      </c>
      <c r="M3863" s="96">
        <v>0</v>
      </c>
      <c r="P3863" t="s">
        <v>12376</v>
      </c>
      <c r="Q3863" s="81"/>
    </row>
    <row r="3864" spans="2:17" x14ac:dyDescent="0.25">
      <c r="K3864" s="84">
        <v>4</v>
      </c>
      <c r="L3864" s="94" t="s">
        <v>111</v>
      </c>
      <c r="M3864" s="96">
        <v>35</v>
      </c>
      <c r="Q3864" s="81"/>
    </row>
    <row r="3865" spans="2:17" x14ac:dyDescent="0.25">
      <c r="K3865" s="79"/>
      <c r="L3865" s="95" t="s">
        <v>104</v>
      </c>
      <c r="M3865" s="96">
        <f>SUM(M3861:M3864)</f>
        <v>50</v>
      </c>
      <c r="Q3865" s="81"/>
    </row>
    <row r="3866" spans="2:17" x14ac:dyDescent="0.25">
      <c r="K3866" s="79"/>
      <c r="L3866" s="290"/>
      <c r="M3866" s="252"/>
      <c r="Q3866" s="81"/>
    </row>
    <row r="3867" spans="2:17" x14ac:dyDescent="0.25">
      <c r="K3867" s="79"/>
      <c r="L3867" s="290"/>
      <c r="M3867" s="252"/>
      <c r="N3867" s="117"/>
      <c r="O3867" s="117"/>
      <c r="P3867" s="117"/>
      <c r="Q3867" s="276"/>
    </row>
    <row r="3868" spans="2:17" x14ac:dyDescent="0.25">
      <c r="K3868" s="79"/>
      <c r="M3868" s="85" t="s">
        <v>2354</v>
      </c>
      <c r="N3868" s="96">
        <v>0</v>
      </c>
      <c r="O3868" s="85"/>
      <c r="Q3868" s="81"/>
    </row>
    <row r="3869" spans="2:17" x14ac:dyDescent="0.25">
      <c r="K3869" s="79"/>
      <c r="M3869" s="85" t="s">
        <v>112</v>
      </c>
      <c r="N3869" s="96">
        <f>SUM(N3855)</f>
        <v>1935</v>
      </c>
      <c r="O3869" s="99">
        <f>SUM(N3869*1.95583)</f>
        <v>3784.5310500000001</v>
      </c>
      <c r="Q3869" s="81"/>
    </row>
    <row r="3870" spans="2:17" x14ac:dyDescent="0.25">
      <c r="K3870" s="79"/>
      <c r="M3870" s="85" t="s">
        <v>113</v>
      </c>
      <c r="N3870" s="96">
        <f>SUM(M3865)</f>
        <v>50</v>
      </c>
      <c r="O3870" s="85"/>
      <c r="Q3870" s="81"/>
    </row>
    <row r="3871" spans="2:17" x14ac:dyDescent="0.25">
      <c r="K3871" s="79"/>
      <c r="M3871" s="85" t="s">
        <v>114</v>
      </c>
      <c r="N3871" s="96">
        <f>SUM(N3868+N3869-N3870)</f>
        <v>1885</v>
      </c>
      <c r="O3871" s="85"/>
      <c r="Q3871" s="81" t="s">
        <v>5758</v>
      </c>
    </row>
    <row r="3872" spans="2:17" x14ac:dyDescent="0.25">
      <c r="K3872" s="79"/>
      <c r="M3872" s="94" t="s">
        <v>2355</v>
      </c>
      <c r="N3872" s="96">
        <v>0</v>
      </c>
      <c r="O3872" s="85"/>
      <c r="Q3872" s="81"/>
    </row>
    <row r="3878" spans="1:17" x14ac:dyDescent="0.25">
      <c r="L3878" s="100">
        <v>2550</v>
      </c>
      <c r="Q3878" s="81"/>
    </row>
    <row r="3879" spans="1:17" x14ac:dyDescent="0.25">
      <c r="L3879" s="100">
        <v>200</v>
      </c>
      <c r="N3879" s="93" t="s">
        <v>118</v>
      </c>
      <c r="O3879" s="93" t="s">
        <v>119</v>
      </c>
      <c r="P3879" s="93" t="s">
        <v>120</v>
      </c>
    </row>
    <row r="3880" spans="1:17" x14ac:dyDescent="0.25">
      <c r="L3880" s="101">
        <f>SUM(L3879/L3878)</f>
        <v>7.8431372549019607E-2</v>
      </c>
      <c r="N3880" s="102">
        <f>SUM(L3880*O3869)</f>
        <v>296.82596470588237</v>
      </c>
      <c r="O3880" s="102">
        <f>SUM(N3880/1.17)</f>
        <v>253.69740573152342</v>
      </c>
      <c r="P3880" s="102">
        <f>SUM(N3880-O3880)</f>
        <v>43.128558974358953</v>
      </c>
    </row>
    <row r="3885" spans="1:17" ht="18.75" x14ac:dyDescent="0.3">
      <c r="A3885" s="79"/>
      <c r="B3885" s="80" t="s">
        <v>4901</v>
      </c>
      <c r="G3885" s="81"/>
      <c r="K3885" s="79"/>
      <c r="L3885" s="80" t="s">
        <v>4930</v>
      </c>
      <c r="Q3885" s="81"/>
    </row>
    <row r="3886" spans="1:17" x14ac:dyDescent="0.25">
      <c r="A3886" s="79"/>
      <c r="B3886" t="s">
        <v>14530</v>
      </c>
      <c r="F3886" s="82" t="s">
        <v>95</v>
      </c>
      <c r="G3886" s="81"/>
      <c r="K3886" s="79"/>
      <c r="L3886" t="s">
        <v>3883</v>
      </c>
      <c r="P3886" s="82" t="s">
        <v>95</v>
      </c>
      <c r="Q3886" s="81"/>
    </row>
    <row r="3887" spans="1:17" ht="18.75" x14ac:dyDescent="0.3">
      <c r="A3887" s="251"/>
      <c r="B3887" s="274"/>
      <c r="C3887" s="117" t="s">
        <v>96</v>
      </c>
      <c r="D3887" s="117"/>
      <c r="E3887" s="117"/>
      <c r="F3887" s="275">
        <v>44718</v>
      </c>
      <c r="G3887" s="276"/>
      <c r="K3887" s="251"/>
      <c r="L3887" s="274"/>
      <c r="M3887" s="117" t="s">
        <v>96</v>
      </c>
      <c r="N3887" s="117"/>
      <c r="O3887" s="117"/>
      <c r="P3887" s="275">
        <v>44719</v>
      </c>
      <c r="Q3887" s="276"/>
    </row>
    <row r="3888" spans="1:17" x14ac:dyDescent="0.25">
      <c r="A3888" s="84" t="s">
        <v>97</v>
      </c>
      <c r="B3888" s="85" t="s">
        <v>98</v>
      </c>
      <c r="C3888" s="85" t="s">
        <v>99</v>
      </c>
      <c r="D3888" s="85" t="s">
        <v>100</v>
      </c>
      <c r="E3888" s="85" t="s">
        <v>101</v>
      </c>
      <c r="F3888" s="85" t="s">
        <v>102</v>
      </c>
      <c r="G3888" s="86" t="s">
        <v>103</v>
      </c>
      <c r="K3888" s="84" t="s">
        <v>97</v>
      </c>
      <c r="L3888" s="85" t="s">
        <v>98</v>
      </c>
      <c r="M3888" s="85" t="s">
        <v>99</v>
      </c>
      <c r="N3888" s="85" t="s">
        <v>100</v>
      </c>
      <c r="O3888" s="85" t="s">
        <v>101</v>
      </c>
      <c r="P3888" s="85" t="s">
        <v>102</v>
      </c>
      <c r="Q3888" s="86" t="s">
        <v>103</v>
      </c>
    </row>
    <row r="3889" spans="1:17" x14ac:dyDescent="0.25">
      <c r="A3889" s="84" t="s">
        <v>2</v>
      </c>
      <c r="B3889" s="85" t="s">
        <v>14245</v>
      </c>
      <c r="C3889" s="85" t="s">
        <v>155</v>
      </c>
      <c r="D3889" s="85" t="s">
        <v>13</v>
      </c>
      <c r="E3889" s="96">
        <v>90</v>
      </c>
      <c r="F3889" s="85" t="s">
        <v>392</v>
      </c>
      <c r="G3889" s="86" t="s">
        <v>17794</v>
      </c>
      <c r="K3889" s="84" t="s">
        <v>2</v>
      </c>
      <c r="L3889" s="85" t="s">
        <v>17822</v>
      </c>
      <c r="M3889" s="85" t="s">
        <v>9</v>
      </c>
      <c r="N3889" s="85" t="s">
        <v>21</v>
      </c>
      <c r="O3889" s="96">
        <v>85</v>
      </c>
      <c r="P3889" s="85" t="s">
        <v>105</v>
      </c>
      <c r="Q3889" s="86" t="s">
        <v>17823</v>
      </c>
    </row>
    <row r="3890" spans="1:17" x14ac:dyDescent="0.25">
      <c r="A3890" s="84" t="s">
        <v>6</v>
      </c>
      <c r="B3890" s="85" t="s">
        <v>17795</v>
      </c>
      <c r="C3890" s="85" t="s">
        <v>9</v>
      </c>
      <c r="D3890" s="85" t="s">
        <v>21</v>
      </c>
      <c r="E3890" s="96">
        <v>55</v>
      </c>
      <c r="F3890" s="85" t="s">
        <v>392</v>
      </c>
      <c r="G3890" s="86" t="s">
        <v>17796</v>
      </c>
      <c r="K3890" s="84" t="s">
        <v>6</v>
      </c>
      <c r="L3890" s="85" t="s">
        <v>17824</v>
      </c>
      <c r="M3890" s="85" t="s">
        <v>9</v>
      </c>
      <c r="N3890" s="85" t="s">
        <v>21</v>
      </c>
      <c r="O3890" s="96">
        <v>85</v>
      </c>
      <c r="P3890" s="85" t="s">
        <v>105</v>
      </c>
      <c r="Q3890" s="86" t="s">
        <v>17825</v>
      </c>
    </row>
    <row r="3891" spans="1:17" x14ac:dyDescent="0.25">
      <c r="A3891" s="84" t="s">
        <v>32</v>
      </c>
      <c r="B3891" s="85" t="s">
        <v>5718</v>
      </c>
      <c r="C3891" s="85" t="s">
        <v>9</v>
      </c>
      <c r="D3891" s="85" t="s">
        <v>21</v>
      </c>
      <c r="E3891" s="96">
        <v>85</v>
      </c>
      <c r="F3891" s="85" t="s">
        <v>105</v>
      </c>
      <c r="G3891" s="86" t="s">
        <v>17797</v>
      </c>
      <c r="K3891" s="84" t="s">
        <v>32</v>
      </c>
      <c r="L3891" s="85" t="s">
        <v>481</v>
      </c>
      <c r="M3891" s="85" t="s">
        <v>9</v>
      </c>
      <c r="N3891" s="85" t="s">
        <v>13</v>
      </c>
      <c r="O3891" s="96">
        <v>85</v>
      </c>
      <c r="P3891" s="85" t="s">
        <v>392</v>
      </c>
      <c r="Q3891" s="86" t="s">
        <v>17826</v>
      </c>
    </row>
    <row r="3892" spans="1:17" x14ac:dyDescent="0.25">
      <c r="A3892" s="84" t="s">
        <v>48</v>
      </c>
      <c r="B3892" s="85" t="s">
        <v>17549</v>
      </c>
      <c r="C3892" s="85" t="s">
        <v>9</v>
      </c>
      <c r="D3892" s="85" t="s">
        <v>21</v>
      </c>
      <c r="E3892" s="96">
        <v>55</v>
      </c>
      <c r="F3892" s="85" t="s">
        <v>392</v>
      </c>
      <c r="G3892" s="86" t="s">
        <v>17798</v>
      </c>
      <c r="K3892" s="84" t="s">
        <v>48</v>
      </c>
      <c r="L3892" s="85" t="s">
        <v>17827</v>
      </c>
      <c r="M3892" s="85" t="s">
        <v>20</v>
      </c>
      <c r="N3892" s="85" t="s">
        <v>890</v>
      </c>
      <c r="O3892" s="96">
        <v>105</v>
      </c>
      <c r="P3892" s="85" t="s">
        <v>105</v>
      </c>
      <c r="Q3892" s="86" t="s">
        <v>17828</v>
      </c>
    </row>
    <row r="3893" spans="1:17" x14ac:dyDescent="0.25">
      <c r="A3893" s="84" t="s">
        <v>49</v>
      </c>
      <c r="B3893" s="85" t="s">
        <v>17799</v>
      </c>
      <c r="C3893" s="85" t="s">
        <v>9</v>
      </c>
      <c r="D3893" s="85" t="s">
        <v>21</v>
      </c>
      <c r="E3893" s="96">
        <v>55</v>
      </c>
      <c r="F3893" s="85" t="s">
        <v>392</v>
      </c>
      <c r="G3893" s="86" t="s">
        <v>17800</v>
      </c>
      <c r="K3893" s="84" t="s">
        <v>49</v>
      </c>
      <c r="L3893" s="85" t="s">
        <v>17829</v>
      </c>
      <c r="M3893" s="85" t="s">
        <v>20</v>
      </c>
      <c r="N3893" s="85" t="s">
        <v>13</v>
      </c>
      <c r="O3893" s="96">
        <v>85</v>
      </c>
      <c r="P3893" s="85" t="s">
        <v>392</v>
      </c>
      <c r="Q3893" s="86" t="s">
        <v>17830</v>
      </c>
    </row>
    <row r="3894" spans="1:17" x14ac:dyDescent="0.25">
      <c r="A3894" s="84" t="s">
        <v>50</v>
      </c>
      <c r="B3894" s="85" t="s">
        <v>17801</v>
      </c>
      <c r="C3894" s="85" t="s">
        <v>20</v>
      </c>
      <c r="D3894" s="85" t="s">
        <v>21</v>
      </c>
      <c r="E3894" s="96">
        <v>80</v>
      </c>
      <c r="F3894" s="85" t="s">
        <v>105</v>
      </c>
      <c r="G3894" s="86" t="s">
        <v>17802</v>
      </c>
      <c r="K3894" s="84" t="s">
        <v>50</v>
      </c>
      <c r="L3894" s="85" t="s">
        <v>17831</v>
      </c>
      <c r="M3894" s="85" t="s">
        <v>20</v>
      </c>
      <c r="N3894" s="85" t="s">
        <v>13</v>
      </c>
      <c r="O3894" s="96">
        <v>85</v>
      </c>
      <c r="P3894" s="85" t="s">
        <v>392</v>
      </c>
      <c r="Q3894" s="86" t="s">
        <v>17832</v>
      </c>
    </row>
    <row r="3895" spans="1:17" x14ac:dyDescent="0.25">
      <c r="A3895" s="84" t="s">
        <v>51</v>
      </c>
      <c r="B3895" s="85" t="s">
        <v>17803</v>
      </c>
      <c r="C3895" s="85" t="s">
        <v>20</v>
      </c>
      <c r="D3895" s="85" t="s">
        <v>21</v>
      </c>
      <c r="E3895" s="96">
        <v>85</v>
      </c>
      <c r="F3895" s="85" t="s">
        <v>105</v>
      </c>
      <c r="G3895" s="86" t="s">
        <v>17804</v>
      </c>
      <c r="H3895" s="510"/>
      <c r="K3895" s="84" t="s">
        <v>51</v>
      </c>
      <c r="L3895" s="85" t="s">
        <v>6008</v>
      </c>
      <c r="M3895" s="85" t="s">
        <v>20</v>
      </c>
      <c r="N3895" s="85" t="s">
        <v>13</v>
      </c>
      <c r="O3895" s="96">
        <v>85</v>
      </c>
      <c r="P3895" s="85" t="s">
        <v>392</v>
      </c>
      <c r="Q3895" s="86" t="s">
        <v>17833</v>
      </c>
    </row>
    <row r="3896" spans="1:17" x14ac:dyDescent="0.25">
      <c r="A3896" s="84" t="s">
        <v>52</v>
      </c>
      <c r="B3896" s="85" t="s">
        <v>17805</v>
      </c>
      <c r="C3896" s="85" t="s">
        <v>20</v>
      </c>
      <c r="D3896" s="85" t="s">
        <v>13</v>
      </c>
      <c r="E3896" s="96">
        <v>125</v>
      </c>
      <c r="F3896" s="85" t="s">
        <v>105</v>
      </c>
      <c r="G3896" s="86" t="s">
        <v>17806</v>
      </c>
      <c r="K3896" s="84" t="s">
        <v>52</v>
      </c>
      <c r="L3896" s="85" t="s">
        <v>15161</v>
      </c>
      <c r="M3896" s="85" t="s">
        <v>20</v>
      </c>
      <c r="N3896" s="85" t="s">
        <v>13</v>
      </c>
      <c r="O3896" s="96">
        <v>85</v>
      </c>
      <c r="P3896" s="85" t="s">
        <v>392</v>
      </c>
      <c r="Q3896" s="86" t="s">
        <v>17834</v>
      </c>
    </row>
    <row r="3897" spans="1:17" x14ac:dyDescent="0.25">
      <c r="A3897" s="84" t="s">
        <v>53</v>
      </c>
      <c r="B3897" s="85" t="s">
        <v>6422</v>
      </c>
      <c r="C3897" s="85" t="s">
        <v>9</v>
      </c>
      <c r="D3897" s="85" t="s">
        <v>890</v>
      </c>
      <c r="E3897" s="96">
        <v>0</v>
      </c>
      <c r="F3897" s="85" t="s">
        <v>105</v>
      </c>
      <c r="G3897" s="86" t="s">
        <v>16191</v>
      </c>
      <c r="K3897" s="84" t="s">
        <v>53</v>
      </c>
      <c r="L3897" s="85" t="s">
        <v>5022</v>
      </c>
      <c r="M3897" s="85" t="s">
        <v>5</v>
      </c>
      <c r="N3897" s="85" t="s">
        <v>21</v>
      </c>
      <c r="O3897" s="96">
        <v>50</v>
      </c>
      <c r="P3897" s="85" t="s">
        <v>392</v>
      </c>
      <c r="Q3897" s="86" t="s">
        <v>17835</v>
      </c>
    </row>
    <row r="3898" spans="1:17" x14ac:dyDescent="0.25">
      <c r="A3898" s="84" t="s">
        <v>54</v>
      </c>
      <c r="B3898" s="85" t="s">
        <v>16443</v>
      </c>
      <c r="C3898" s="85" t="s">
        <v>20</v>
      </c>
      <c r="D3898" s="85" t="s">
        <v>890</v>
      </c>
      <c r="E3898" s="96">
        <v>0</v>
      </c>
      <c r="F3898" s="85" t="s">
        <v>105</v>
      </c>
      <c r="G3898" s="86" t="s">
        <v>16444</v>
      </c>
      <c r="K3898" s="84" t="s">
        <v>54</v>
      </c>
      <c r="L3898" s="85" t="s">
        <v>17836</v>
      </c>
      <c r="M3898" s="85" t="s">
        <v>5</v>
      </c>
      <c r="N3898" s="85" t="s">
        <v>21</v>
      </c>
      <c r="O3898" s="96">
        <v>50</v>
      </c>
      <c r="P3898" s="85" t="s">
        <v>392</v>
      </c>
      <c r="Q3898" s="86" t="s">
        <v>17837</v>
      </c>
    </row>
    <row r="3899" spans="1:17" x14ac:dyDescent="0.25">
      <c r="A3899" s="84" t="s">
        <v>55</v>
      </c>
      <c r="B3899" s="85" t="s">
        <v>17807</v>
      </c>
      <c r="C3899" s="85" t="s">
        <v>20</v>
      </c>
      <c r="D3899" s="85" t="s">
        <v>13</v>
      </c>
      <c r="E3899" s="96">
        <v>0</v>
      </c>
      <c r="F3899" s="85" t="s">
        <v>105</v>
      </c>
      <c r="G3899" s="86" t="s">
        <v>17100</v>
      </c>
      <c r="K3899" s="84" t="s">
        <v>55</v>
      </c>
      <c r="L3899" s="85" t="s">
        <v>17838</v>
      </c>
      <c r="M3899" s="85" t="s">
        <v>5</v>
      </c>
      <c r="N3899" s="85" t="s">
        <v>21</v>
      </c>
      <c r="O3899" s="96">
        <v>50</v>
      </c>
      <c r="P3899" s="85" t="s">
        <v>392</v>
      </c>
      <c r="Q3899" s="86" t="s">
        <v>17839</v>
      </c>
    </row>
    <row r="3900" spans="1:17" x14ac:dyDescent="0.25">
      <c r="A3900" s="84" t="s">
        <v>56</v>
      </c>
      <c r="B3900" s="85" t="s">
        <v>6422</v>
      </c>
      <c r="C3900" s="85" t="s">
        <v>9</v>
      </c>
      <c r="D3900" s="85" t="s">
        <v>890</v>
      </c>
      <c r="E3900" s="96">
        <v>0</v>
      </c>
      <c r="F3900" s="85" t="s">
        <v>105</v>
      </c>
      <c r="G3900" s="86" t="s">
        <v>17377</v>
      </c>
      <c r="K3900" s="84" t="s">
        <v>56</v>
      </c>
      <c r="L3900" s="85" t="s">
        <v>1045</v>
      </c>
      <c r="M3900" s="85" t="s">
        <v>20</v>
      </c>
      <c r="N3900" s="85" t="s">
        <v>13</v>
      </c>
      <c r="O3900" s="96">
        <v>0</v>
      </c>
      <c r="P3900" s="85" t="s">
        <v>105</v>
      </c>
      <c r="Q3900" s="86" t="s">
        <v>14799</v>
      </c>
    </row>
    <row r="3901" spans="1:17" x14ac:dyDescent="0.25">
      <c r="A3901" s="84" t="s">
        <v>57</v>
      </c>
      <c r="B3901" s="85" t="s">
        <v>7428</v>
      </c>
      <c r="C3901" s="85" t="s">
        <v>12</v>
      </c>
      <c r="D3901" s="85" t="s">
        <v>13</v>
      </c>
      <c r="E3901" s="96">
        <v>0</v>
      </c>
      <c r="F3901" s="85" t="s">
        <v>105</v>
      </c>
      <c r="G3901" s="86" t="s">
        <v>17635</v>
      </c>
      <c r="K3901" s="84" t="s">
        <v>57</v>
      </c>
      <c r="L3901" s="85" t="s">
        <v>17224</v>
      </c>
      <c r="M3901" s="85" t="s">
        <v>5</v>
      </c>
      <c r="N3901" s="85" t="s">
        <v>13</v>
      </c>
      <c r="O3901" s="96">
        <v>0</v>
      </c>
      <c r="P3901" s="85" t="s">
        <v>105</v>
      </c>
      <c r="Q3901" s="86" t="s">
        <v>17365</v>
      </c>
    </row>
    <row r="3902" spans="1:17" x14ac:dyDescent="0.25">
      <c r="A3902" s="84" t="s">
        <v>58</v>
      </c>
      <c r="B3902" s="85" t="s">
        <v>17808</v>
      </c>
      <c r="C3902" s="85" t="s">
        <v>9</v>
      </c>
      <c r="D3902" s="85" t="s">
        <v>21</v>
      </c>
      <c r="E3902" s="96">
        <v>0</v>
      </c>
      <c r="F3902" s="85" t="s">
        <v>105</v>
      </c>
      <c r="G3902" s="86" t="s">
        <v>17667</v>
      </c>
      <c r="K3902" s="84" t="s">
        <v>58</v>
      </c>
      <c r="L3902" s="85" t="s">
        <v>17731</v>
      </c>
      <c r="M3902" s="85" t="s">
        <v>9</v>
      </c>
      <c r="N3902" s="85" t="s">
        <v>13</v>
      </c>
      <c r="O3902" s="96">
        <v>0</v>
      </c>
      <c r="P3902" s="85" t="s">
        <v>105</v>
      </c>
      <c r="Q3902" s="86" t="s">
        <v>17490</v>
      </c>
    </row>
    <row r="3903" spans="1:17" x14ac:dyDescent="0.25">
      <c r="A3903" s="84" t="s">
        <v>59</v>
      </c>
      <c r="B3903" s="85" t="s">
        <v>17669</v>
      </c>
      <c r="C3903" s="85" t="s">
        <v>9</v>
      </c>
      <c r="D3903" s="85" t="s">
        <v>21</v>
      </c>
      <c r="E3903" s="96">
        <v>0</v>
      </c>
      <c r="F3903" s="85" t="s">
        <v>105</v>
      </c>
      <c r="G3903" s="86" t="s">
        <v>17670</v>
      </c>
      <c r="K3903" s="84" t="s">
        <v>59</v>
      </c>
      <c r="L3903" s="85" t="s">
        <v>9215</v>
      </c>
      <c r="M3903" s="85" t="s">
        <v>9</v>
      </c>
      <c r="N3903" s="85" t="s">
        <v>21</v>
      </c>
      <c r="O3903" s="96">
        <v>0</v>
      </c>
      <c r="P3903" s="85" t="s">
        <v>105</v>
      </c>
      <c r="Q3903" s="86" t="s">
        <v>17500</v>
      </c>
    </row>
    <row r="3904" spans="1:17" x14ac:dyDescent="0.25">
      <c r="A3904" s="84" t="s">
        <v>60</v>
      </c>
      <c r="B3904" s="85" t="s">
        <v>17671</v>
      </c>
      <c r="C3904" s="85" t="s">
        <v>5</v>
      </c>
      <c r="D3904" s="85" t="s">
        <v>21</v>
      </c>
      <c r="E3904" s="96">
        <v>0</v>
      </c>
      <c r="F3904" s="85" t="s">
        <v>105</v>
      </c>
      <c r="G3904" s="86" t="s">
        <v>17672</v>
      </c>
      <c r="K3904" s="84" t="s">
        <v>60</v>
      </c>
      <c r="L3904" s="85" t="s">
        <v>17678</v>
      </c>
      <c r="M3904" s="85" t="s">
        <v>9</v>
      </c>
      <c r="N3904" s="85" t="s">
        <v>21</v>
      </c>
      <c r="O3904" s="96">
        <v>0</v>
      </c>
      <c r="P3904" s="85" t="s">
        <v>105</v>
      </c>
      <c r="Q3904" s="86" t="s">
        <v>17679</v>
      </c>
    </row>
    <row r="3905" spans="1:17" x14ac:dyDescent="0.25">
      <c r="A3905" s="84" t="s">
        <v>61</v>
      </c>
      <c r="B3905" s="85" t="s">
        <v>17676</v>
      </c>
      <c r="C3905" s="85" t="s">
        <v>12</v>
      </c>
      <c r="D3905" s="85" t="s">
        <v>21</v>
      </c>
      <c r="E3905" s="96">
        <v>0</v>
      </c>
      <c r="F3905" s="85" t="s">
        <v>105</v>
      </c>
      <c r="G3905" s="86" t="s">
        <v>17677</v>
      </c>
      <c r="K3905" s="84" t="s">
        <v>61</v>
      </c>
      <c r="L3905" s="85" t="s">
        <v>9154</v>
      </c>
      <c r="M3905" s="85" t="s">
        <v>9</v>
      </c>
      <c r="N3905" s="85" t="s">
        <v>21</v>
      </c>
      <c r="O3905" s="96">
        <v>0</v>
      </c>
      <c r="P3905" s="85" t="s">
        <v>105</v>
      </c>
      <c r="Q3905" s="86" t="s">
        <v>17682</v>
      </c>
    </row>
    <row r="3906" spans="1:17" x14ac:dyDescent="0.25">
      <c r="A3906" s="84" t="s">
        <v>62</v>
      </c>
      <c r="B3906" s="85" t="s">
        <v>6492</v>
      </c>
      <c r="C3906" s="85" t="s">
        <v>9</v>
      </c>
      <c r="D3906" s="85" t="s">
        <v>21</v>
      </c>
      <c r="E3906" s="96">
        <v>0</v>
      </c>
      <c r="F3906" s="85" t="s">
        <v>105</v>
      </c>
      <c r="G3906" s="86" t="s">
        <v>17685</v>
      </c>
      <c r="K3906" s="84" t="s">
        <v>62</v>
      </c>
      <c r="L3906" s="85" t="s">
        <v>87</v>
      </c>
      <c r="M3906" s="85" t="s">
        <v>20</v>
      </c>
      <c r="N3906" s="85" t="s">
        <v>21</v>
      </c>
      <c r="O3906" s="96">
        <v>0</v>
      </c>
      <c r="P3906" s="85" t="s">
        <v>105</v>
      </c>
      <c r="Q3906" s="86" t="s">
        <v>17598</v>
      </c>
    </row>
    <row r="3907" spans="1:17" x14ac:dyDescent="0.25">
      <c r="A3907" s="84" t="s">
        <v>64</v>
      </c>
      <c r="B3907" s="85" t="s">
        <v>17809</v>
      </c>
      <c r="C3907" s="85" t="s">
        <v>20</v>
      </c>
      <c r="D3907" s="85" t="s">
        <v>21</v>
      </c>
      <c r="E3907" s="96">
        <v>0</v>
      </c>
      <c r="F3907" s="85" t="s">
        <v>381</v>
      </c>
      <c r="G3907" s="86" t="s">
        <v>17810</v>
      </c>
      <c r="K3907" s="84" t="s">
        <v>64</v>
      </c>
      <c r="L3907" s="85" t="s">
        <v>16174</v>
      </c>
      <c r="M3907" s="85" t="s">
        <v>20</v>
      </c>
      <c r="N3907" s="85" t="s">
        <v>21</v>
      </c>
      <c r="O3907" s="96">
        <v>0</v>
      </c>
      <c r="P3907" s="85" t="s">
        <v>4484</v>
      </c>
      <c r="Q3907" s="86" t="s">
        <v>16175</v>
      </c>
    </row>
    <row r="3908" spans="1:17" x14ac:dyDescent="0.25">
      <c r="A3908" s="84" t="s">
        <v>66</v>
      </c>
      <c r="B3908" s="85" t="s">
        <v>17811</v>
      </c>
      <c r="C3908" s="85" t="s">
        <v>20</v>
      </c>
      <c r="D3908" s="85" t="s">
        <v>21</v>
      </c>
      <c r="E3908" s="96">
        <v>0</v>
      </c>
      <c r="F3908" s="85" t="s">
        <v>381</v>
      </c>
      <c r="G3908" s="86" t="s">
        <v>17812</v>
      </c>
      <c r="K3908" s="251"/>
      <c r="L3908" s="218"/>
      <c r="M3908" s="117"/>
      <c r="N3908" s="88" t="s">
        <v>104</v>
      </c>
      <c r="O3908" s="250">
        <f>SUM(O3889:O3907)</f>
        <v>850</v>
      </c>
      <c r="Q3908" s="81"/>
    </row>
    <row r="3909" spans="1:17" x14ac:dyDescent="0.25">
      <c r="A3909" s="251"/>
      <c r="B3909" s="218"/>
      <c r="C3909" s="117"/>
      <c r="D3909" s="88" t="s">
        <v>104</v>
      </c>
      <c r="E3909" s="250">
        <f>SUM(E3889:E3908)</f>
        <v>630</v>
      </c>
      <c r="G3909" s="81"/>
      <c r="K3909" s="251"/>
      <c r="L3909" s="117"/>
      <c r="M3909" s="117"/>
      <c r="N3909" s="311"/>
      <c r="O3909" s="312"/>
      <c r="Q3909" s="81"/>
    </row>
    <row r="3910" spans="1:17" ht="18.75" x14ac:dyDescent="0.3">
      <c r="A3910" s="251"/>
      <c r="B3910" s="117"/>
      <c r="C3910" s="117"/>
      <c r="D3910" s="311"/>
      <c r="E3910" s="312"/>
      <c r="G3910" s="81"/>
      <c r="K3910" s="79"/>
      <c r="L3910" s="80"/>
      <c r="M3910" t="s">
        <v>393</v>
      </c>
      <c r="O3910" s="115"/>
      <c r="P3910" s="83">
        <v>44722</v>
      </c>
      <c r="Q3910" s="81"/>
    </row>
    <row r="3911" spans="1:17" ht="18.75" x14ac:dyDescent="0.3">
      <c r="A3911" s="79"/>
      <c r="B3911" s="80"/>
      <c r="C3911" t="s">
        <v>393</v>
      </c>
      <c r="E3911" s="115"/>
      <c r="F3911" s="83">
        <v>44720</v>
      </c>
      <c r="G3911" s="81"/>
      <c r="K3911" s="84" t="s">
        <v>97</v>
      </c>
      <c r="L3911" s="85" t="s">
        <v>98</v>
      </c>
      <c r="M3911" s="85" t="s">
        <v>99</v>
      </c>
      <c r="N3911" s="85" t="s">
        <v>100</v>
      </c>
      <c r="O3911" s="85" t="s">
        <v>101</v>
      </c>
      <c r="P3911" s="85" t="s">
        <v>102</v>
      </c>
      <c r="Q3911" s="86" t="s">
        <v>103</v>
      </c>
    </row>
    <row r="3912" spans="1:17" x14ac:dyDescent="0.25">
      <c r="A3912" s="84" t="s">
        <v>97</v>
      </c>
      <c r="B3912" s="85" t="s">
        <v>98</v>
      </c>
      <c r="C3912" s="85" t="s">
        <v>99</v>
      </c>
      <c r="D3912" s="85" t="s">
        <v>100</v>
      </c>
      <c r="E3912" s="85" t="s">
        <v>101</v>
      </c>
      <c r="F3912" s="85" t="s">
        <v>102</v>
      </c>
      <c r="G3912" s="86" t="s">
        <v>103</v>
      </c>
      <c r="K3912" s="84" t="s">
        <v>2</v>
      </c>
      <c r="L3912" s="85" t="s">
        <v>17840</v>
      </c>
      <c r="M3912" s="85" t="s">
        <v>22</v>
      </c>
      <c r="N3912" s="85" t="s">
        <v>20</v>
      </c>
      <c r="O3912" s="96">
        <v>95</v>
      </c>
      <c r="P3912" s="85" t="s">
        <v>392</v>
      </c>
      <c r="Q3912" s="86" t="s">
        <v>17841</v>
      </c>
    </row>
    <row r="3913" spans="1:17" x14ac:dyDescent="0.25">
      <c r="A3913" s="84" t="s">
        <v>2</v>
      </c>
      <c r="B3913" s="85" t="s">
        <v>16294</v>
      </c>
      <c r="C3913" s="85" t="s">
        <v>890</v>
      </c>
      <c r="D3913" s="85" t="s">
        <v>5</v>
      </c>
      <c r="E3913" s="96">
        <v>75</v>
      </c>
      <c r="F3913" s="85" t="s">
        <v>392</v>
      </c>
      <c r="G3913" s="86" t="s">
        <v>17813</v>
      </c>
      <c r="K3913" s="84" t="s">
        <v>6</v>
      </c>
      <c r="L3913" s="85" t="s">
        <v>10731</v>
      </c>
      <c r="M3913" s="85" t="s">
        <v>28</v>
      </c>
      <c r="N3913" s="85" t="s">
        <v>9</v>
      </c>
      <c r="O3913" s="96">
        <v>120</v>
      </c>
      <c r="P3913" s="85" t="s">
        <v>105</v>
      </c>
      <c r="Q3913" s="86" t="s">
        <v>17842</v>
      </c>
    </row>
    <row r="3914" spans="1:17" x14ac:dyDescent="0.25">
      <c r="A3914" s="84" t="s">
        <v>6</v>
      </c>
      <c r="B3914" s="85" t="s">
        <v>12878</v>
      </c>
      <c r="C3914" s="85" t="s">
        <v>890</v>
      </c>
      <c r="D3914" s="85" t="s">
        <v>20</v>
      </c>
      <c r="E3914" s="96">
        <v>75</v>
      </c>
      <c r="F3914" s="85" t="s">
        <v>392</v>
      </c>
      <c r="G3914" s="86" t="s">
        <v>17814</v>
      </c>
      <c r="K3914" s="84" t="s">
        <v>32</v>
      </c>
      <c r="L3914" s="85" t="s">
        <v>421</v>
      </c>
      <c r="M3914" s="85" t="s">
        <v>13</v>
      </c>
      <c r="N3914" s="85" t="s">
        <v>9</v>
      </c>
      <c r="O3914" s="96">
        <v>125</v>
      </c>
      <c r="P3914" s="85" t="s">
        <v>105</v>
      </c>
      <c r="Q3914" s="86" t="s">
        <v>17843</v>
      </c>
    </row>
    <row r="3915" spans="1:17" x14ac:dyDescent="0.25">
      <c r="A3915" s="84" t="s">
        <v>32</v>
      </c>
      <c r="B3915" s="85" t="s">
        <v>17815</v>
      </c>
      <c r="C3915" s="85" t="s">
        <v>21</v>
      </c>
      <c r="D3915" s="85" t="s">
        <v>20</v>
      </c>
      <c r="E3915" s="96">
        <v>55</v>
      </c>
      <c r="F3915" s="85" t="s">
        <v>392</v>
      </c>
      <c r="G3915" s="86" t="s">
        <v>17816</v>
      </c>
      <c r="K3915" s="84" t="s">
        <v>48</v>
      </c>
      <c r="L3915" s="85" t="s">
        <v>1637</v>
      </c>
      <c r="M3915" s="85" t="s">
        <v>13</v>
      </c>
      <c r="N3915" s="85" t="s">
        <v>20</v>
      </c>
      <c r="O3915" s="96">
        <v>125</v>
      </c>
      <c r="P3915" s="85" t="s">
        <v>105</v>
      </c>
      <c r="Q3915" s="86" t="s">
        <v>17844</v>
      </c>
    </row>
    <row r="3916" spans="1:17" x14ac:dyDescent="0.25">
      <c r="A3916" s="84" t="s">
        <v>48</v>
      </c>
      <c r="B3916" s="85" t="s">
        <v>12360</v>
      </c>
      <c r="C3916" s="85" t="s">
        <v>21</v>
      </c>
      <c r="D3916" s="85" t="s">
        <v>20</v>
      </c>
      <c r="E3916" s="96">
        <v>85</v>
      </c>
      <c r="F3916" s="85" t="s">
        <v>105</v>
      </c>
      <c r="G3916" s="86" t="s">
        <v>17817</v>
      </c>
      <c r="K3916" s="84" t="s">
        <v>49</v>
      </c>
      <c r="L3916" s="85" t="s">
        <v>17845</v>
      </c>
      <c r="M3916" s="85" t="s">
        <v>890</v>
      </c>
      <c r="N3916" s="85" t="s">
        <v>5</v>
      </c>
      <c r="O3916" s="96">
        <v>105</v>
      </c>
      <c r="P3916" s="85" t="s">
        <v>105</v>
      </c>
      <c r="Q3916" s="86" t="s">
        <v>17846</v>
      </c>
    </row>
    <row r="3917" spans="1:17" x14ac:dyDescent="0.25">
      <c r="A3917" s="84" t="s">
        <v>49</v>
      </c>
      <c r="B3917" s="85" t="s">
        <v>17818</v>
      </c>
      <c r="C3917" s="85" t="s">
        <v>21</v>
      </c>
      <c r="D3917" s="85" t="s">
        <v>5</v>
      </c>
      <c r="E3917" s="96">
        <v>55</v>
      </c>
      <c r="F3917" s="85" t="s">
        <v>392</v>
      </c>
      <c r="G3917" s="86" t="s">
        <v>17819</v>
      </c>
      <c r="K3917" s="84" t="s">
        <v>50</v>
      </c>
      <c r="L3917" s="85" t="s">
        <v>17847</v>
      </c>
      <c r="M3917" s="85" t="s">
        <v>21</v>
      </c>
      <c r="N3917" s="85" t="s">
        <v>9</v>
      </c>
      <c r="O3917" s="96">
        <v>85</v>
      </c>
      <c r="P3917" s="85" t="s">
        <v>105</v>
      </c>
      <c r="Q3917" s="86" t="s">
        <v>17848</v>
      </c>
    </row>
    <row r="3918" spans="1:17" x14ac:dyDescent="0.25">
      <c r="A3918" s="84" t="s">
        <v>50</v>
      </c>
      <c r="B3918" s="85" t="s">
        <v>16870</v>
      </c>
      <c r="C3918" s="85" t="s">
        <v>21</v>
      </c>
      <c r="D3918" s="85" t="s">
        <v>20</v>
      </c>
      <c r="E3918" s="96">
        <v>85</v>
      </c>
      <c r="F3918" s="85" t="s">
        <v>105</v>
      </c>
      <c r="G3918" s="86" t="s">
        <v>17820</v>
      </c>
      <c r="K3918" s="84" t="s">
        <v>51</v>
      </c>
      <c r="L3918" s="85" t="s">
        <v>12929</v>
      </c>
      <c r="M3918" s="85" t="s">
        <v>21</v>
      </c>
      <c r="N3918" s="85" t="s">
        <v>20</v>
      </c>
      <c r="O3918" s="96">
        <v>85</v>
      </c>
      <c r="P3918" s="85" t="s">
        <v>105</v>
      </c>
      <c r="Q3918" s="86" t="s">
        <v>17849</v>
      </c>
    </row>
    <row r="3919" spans="1:17" x14ac:dyDescent="0.25">
      <c r="A3919" s="84" t="s">
        <v>51</v>
      </c>
      <c r="B3919" s="85" t="s">
        <v>9700</v>
      </c>
      <c r="C3919" s="85" t="s">
        <v>21</v>
      </c>
      <c r="D3919" s="85" t="s">
        <v>9</v>
      </c>
      <c r="E3919" s="96">
        <v>0</v>
      </c>
      <c r="F3919" s="85" t="s">
        <v>105</v>
      </c>
      <c r="G3919" s="86" t="s">
        <v>16357</v>
      </c>
      <c r="K3919" s="84" t="s">
        <v>52</v>
      </c>
      <c r="L3919" s="85" t="s">
        <v>8000</v>
      </c>
      <c r="M3919" s="85" t="s">
        <v>21</v>
      </c>
      <c r="N3919" s="85" t="s">
        <v>20</v>
      </c>
      <c r="O3919" s="96">
        <v>85</v>
      </c>
      <c r="P3919" s="85" t="s">
        <v>105</v>
      </c>
      <c r="Q3919" s="86" t="s">
        <v>17850</v>
      </c>
    </row>
    <row r="3920" spans="1:17" x14ac:dyDescent="0.25">
      <c r="A3920" s="84" t="s">
        <v>52</v>
      </c>
      <c r="B3920" s="85" t="s">
        <v>8142</v>
      </c>
      <c r="C3920" s="85" t="s">
        <v>21</v>
      </c>
      <c r="D3920" s="85" t="s">
        <v>20</v>
      </c>
      <c r="E3920" s="96">
        <v>0</v>
      </c>
      <c r="F3920" s="85" t="s">
        <v>105</v>
      </c>
      <c r="G3920" s="86" t="s">
        <v>16672</v>
      </c>
      <c r="K3920" s="84" t="s">
        <v>53</v>
      </c>
      <c r="L3920" s="85" t="s">
        <v>8000</v>
      </c>
      <c r="M3920" s="85" t="s">
        <v>21</v>
      </c>
      <c r="N3920" s="85" t="s">
        <v>20</v>
      </c>
      <c r="O3920" s="96">
        <v>85</v>
      </c>
      <c r="P3920" s="85" t="s">
        <v>105</v>
      </c>
      <c r="Q3920" s="86" t="s">
        <v>17851</v>
      </c>
    </row>
    <row r="3921" spans="1:17" x14ac:dyDescent="0.25">
      <c r="A3921" s="84" t="s">
        <v>53</v>
      </c>
      <c r="B3921" s="85" t="s">
        <v>14922</v>
      </c>
      <c r="C3921" s="85" t="s">
        <v>13</v>
      </c>
      <c r="D3921" s="85" t="s">
        <v>20</v>
      </c>
      <c r="E3921" s="96">
        <v>0</v>
      </c>
      <c r="F3921" s="85" t="s">
        <v>254</v>
      </c>
      <c r="G3921" s="86" t="s">
        <v>15177</v>
      </c>
      <c r="K3921" s="84" t="s">
        <v>54</v>
      </c>
      <c r="L3921" s="85" t="s">
        <v>4677</v>
      </c>
      <c r="M3921" s="85" t="s">
        <v>21</v>
      </c>
      <c r="N3921" s="85" t="s">
        <v>9</v>
      </c>
      <c r="O3921" s="96">
        <v>85</v>
      </c>
      <c r="P3921" s="85" t="s">
        <v>105</v>
      </c>
      <c r="Q3921" s="86" t="s">
        <v>17852</v>
      </c>
    </row>
    <row r="3922" spans="1:17" x14ac:dyDescent="0.25">
      <c r="D3922" s="255" t="s">
        <v>104</v>
      </c>
      <c r="E3922" s="256">
        <f>SUM(E3913:E3921)</f>
        <v>430</v>
      </c>
      <c r="G3922" s="81"/>
      <c r="K3922" s="84" t="s">
        <v>55</v>
      </c>
      <c r="L3922" s="85" t="s">
        <v>160</v>
      </c>
      <c r="M3922" s="85" t="s">
        <v>21</v>
      </c>
      <c r="N3922" s="85" t="s">
        <v>9</v>
      </c>
      <c r="O3922" s="96">
        <v>55</v>
      </c>
      <c r="P3922" s="85" t="s">
        <v>392</v>
      </c>
      <c r="Q3922" s="86" t="s">
        <v>17853</v>
      </c>
    </row>
    <row r="3923" spans="1:17" x14ac:dyDescent="0.25">
      <c r="C3923" s="90"/>
      <c r="K3923" s="84" t="s">
        <v>56</v>
      </c>
      <c r="L3923" s="85" t="s">
        <v>4589</v>
      </c>
      <c r="M3923" s="85" t="s">
        <v>21</v>
      </c>
      <c r="N3923" s="85" t="s">
        <v>9</v>
      </c>
      <c r="O3923" s="96">
        <v>85</v>
      </c>
      <c r="P3923" s="85" t="s">
        <v>105</v>
      </c>
      <c r="Q3923" s="86" t="s">
        <v>17854</v>
      </c>
    </row>
    <row r="3924" spans="1:17" x14ac:dyDescent="0.25">
      <c r="C3924" t="s">
        <v>104</v>
      </c>
      <c r="D3924" s="205">
        <f>SUM(E3909+E3922)</f>
        <v>1060</v>
      </c>
      <c r="E3924" s="273">
        <f>SUM(D3924*1.95583)</f>
        <v>2073.1797999999999</v>
      </c>
      <c r="K3924" s="84" t="s">
        <v>57</v>
      </c>
      <c r="L3924" s="85" t="s">
        <v>17855</v>
      </c>
      <c r="M3924" s="85" t="s">
        <v>21</v>
      </c>
      <c r="N3924" s="85" t="s">
        <v>9</v>
      </c>
      <c r="O3924" s="96">
        <v>55</v>
      </c>
      <c r="P3924" s="85" t="s">
        <v>392</v>
      </c>
      <c r="Q3924" s="86" t="s">
        <v>17856</v>
      </c>
    </row>
    <row r="3925" spans="1:17" x14ac:dyDescent="0.25">
      <c r="D3925" s="205"/>
      <c r="E3925" s="273"/>
      <c r="K3925" s="84" t="s">
        <v>58</v>
      </c>
      <c r="L3925" s="85" t="s">
        <v>395</v>
      </c>
      <c r="M3925" s="85" t="s">
        <v>21</v>
      </c>
      <c r="N3925" s="85" t="s">
        <v>12</v>
      </c>
      <c r="O3925" s="96">
        <v>55</v>
      </c>
      <c r="P3925" s="85" t="s">
        <v>392</v>
      </c>
      <c r="Q3925" s="86" t="s">
        <v>17857</v>
      </c>
    </row>
    <row r="3926" spans="1:17" x14ac:dyDescent="0.25">
      <c r="E3926" s="91"/>
      <c r="G3926" s="81"/>
      <c r="K3926" s="84" t="s">
        <v>59</v>
      </c>
      <c r="L3926" s="85" t="s">
        <v>17858</v>
      </c>
      <c r="M3926" s="85" t="s">
        <v>21</v>
      </c>
      <c r="N3926" s="85" t="s">
        <v>9</v>
      </c>
      <c r="O3926" s="96">
        <v>80</v>
      </c>
      <c r="P3926" s="85" t="s">
        <v>105</v>
      </c>
      <c r="Q3926" s="86" t="s">
        <v>17859</v>
      </c>
    </row>
    <row r="3927" spans="1:17" ht="15.75" x14ac:dyDescent="0.25">
      <c r="B3927" s="116" t="s">
        <v>17793</v>
      </c>
      <c r="C3927" s="116" t="s">
        <v>14530</v>
      </c>
      <c r="E3927" s="91"/>
      <c r="F3927" s="81"/>
      <c r="G3927" s="81"/>
      <c r="K3927" s="84" t="s">
        <v>60</v>
      </c>
      <c r="L3927" s="85" t="s">
        <v>12595</v>
      </c>
      <c r="M3927" s="85" t="s">
        <v>21</v>
      </c>
      <c r="N3927" s="85" t="s">
        <v>12</v>
      </c>
      <c r="O3927" s="96">
        <v>0</v>
      </c>
      <c r="P3927" s="85" t="s">
        <v>105</v>
      </c>
      <c r="Q3927" s="86" t="s">
        <v>15343</v>
      </c>
    </row>
    <row r="3928" spans="1:17" x14ac:dyDescent="0.25">
      <c r="A3928" s="79"/>
      <c r="B3928" s="92">
        <v>44725</v>
      </c>
      <c r="F3928" t="s">
        <v>5758</v>
      </c>
      <c r="G3928" s="81"/>
      <c r="K3928" s="84" t="s">
        <v>61</v>
      </c>
      <c r="L3928" s="85" t="s">
        <v>17860</v>
      </c>
      <c r="M3928" s="85" t="s">
        <v>890</v>
      </c>
      <c r="N3928" s="85" t="s">
        <v>9</v>
      </c>
      <c r="O3928" s="96">
        <v>0</v>
      </c>
      <c r="P3928" s="85" t="s">
        <v>105</v>
      </c>
      <c r="Q3928" s="86" t="s">
        <v>16562</v>
      </c>
    </row>
    <row r="3929" spans="1:17" x14ac:dyDescent="0.25">
      <c r="A3929" s="84" t="s">
        <v>97</v>
      </c>
      <c r="B3929" s="93" t="s">
        <v>106</v>
      </c>
      <c r="C3929" s="93" t="s">
        <v>107</v>
      </c>
      <c r="K3929" s="84" t="s">
        <v>62</v>
      </c>
      <c r="L3929" s="85" t="s">
        <v>17861</v>
      </c>
      <c r="M3929" s="85" t="s">
        <v>21</v>
      </c>
      <c r="N3929" s="85" t="s">
        <v>9</v>
      </c>
      <c r="O3929" s="96">
        <v>0</v>
      </c>
      <c r="P3929" s="85" t="s">
        <v>105</v>
      </c>
      <c r="Q3929" s="86" t="s">
        <v>16992</v>
      </c>
    </row>
    <row r="3930" spans="1:17" x14ac:dyDescent="0.25">
      <c r="A3930" s="84">
        <v>1</v>
      </c>
      <c r="B3930" s="85" t="s">
        <v>108</v>
      </c>
      <c r="C3930" s="96">
        <v>15</v>
      </c>
      <c r="G3930" s="81"/>
      <c r="K3930" s="84" t="s">
        <v>64</v>
      </c>
      <c r="L3930" s="85" t="s">
        <v>17862</v>
      </c>
      <c r="M3930" s="85" t="s">
        <v>890</v>
      </c>
      <c r="N3930" s="85" t="s">
        <v>5</v>
      </c>
      <c r="O3930" s="96">
        <v>0</v>
      </c>
      <c r="P3930" s="85" t="s">
        <v>105</v>
      </c>
      <c r="Q3930" s="86" t="s">
        <v>17092</v>
      </c>
    </row>
    <row r="3931" spans="1:17" x14ac:dyDescent="0.25">
      <c r="A3931" s="84" t="s">
        <v>6</v>
      </c>
      <c r="B3931" s="85" t="s">
        <v>109</v>
      </c>
      <c r="C3931" s="96">
        <v>0</v>
      </c>
      <c r="E3931" t="s">
        <v>12375</v>
      </c>
      <c r="G3931" s="81"/>
      <c r="K3931" s="84" t="s">
        <v>66</v>
      </c>
      <c r="L3931" s="85" t="s">
        <v>16946</v>
      </c>
      <c r="M3931" s="85" t="s">
        <v>21</v>
      </c>
      <c r="N3931" s="85" t="s">
        <v>9</v>
      </c>
      <c r="O3931" s="96">
        <v>0</v>
      </c>
      <c r="P3931" s="85" t="s">
        <v>105</v>
      </c>
      <c r="Q3931" s="86" t="s">
        <v>16947</v>
      </c>
    </row>
    <row r="3932" spans="1:17" x14ac:dyDescent="0.25">
      <c r="A3932" s="84">
        <v>3</v>
      </c>
      <c r="B3932" s="85" t="s">
        <v>110</v>
      </c>
      <c r="C3932" s="96">
        <v>0</v>
      </c>
      <c r="F3932" t="s">
        <v>12376</v>
      </c>
      <c r="G3932" s="81"/>
      <c r="K3932" s="84" t="s">
        <v>67</v>
      </c>
      <c r="L3932" s="85" t="s">
        <v>17863</v>
      </c>
      <c r="M3932" s="85" t="s">
        <v>21</v>
      </c>
      <c r="N3932" s="85" t="s">
        <v>20</v>
      </c>
      <c r="O3932" s="96">
        <v>0</v>
      </c>
      <c r="P3932" s="85" t="s">
        <v>105</v>
      </c>
      <c r="Q3932" s="86" t="s">
        <v>17572</v>
      </c>
    </row>
    <row r="3933" spans="1:17" x14ac:dyDescent="0.25">
      <c r="A3933" s="84">
        <v>4</v>
      </c>
      <c r="B3933" s="94" t="s">
        <v>111</v>
      </c>
      <c r="C3933" s="96">
        <v>35</v>
      </c>
      <c r="G3933" s="81"/>
      <c r="N3933" s="255" t="s">
        <v>104</v>
      </c>
      <c r="O3933" s="256">
        <f>SUM(O3912:O3932)</f>
        <v>1325</v>
      </c>
      <c r="Q3933" s="81"/>
    </row>
    <row r="3934" spans="1:17" x14ac:dyDescent="0.25">
      <c r="A3934" s="79"/>
      <c r="B3934" s="95" t="s">
        <v>104</v>
      </c>
      <c r="C3934" s="96">
        <f>SUM(C3930:C3933)</f>
        <v>50</v>
      </c>
      <c r="G3934" s="81"/>
      <c r="M3934" s="90"/>
    </row>
    <row r="3935" spans="1:17" x14ac:dyDescent="0.25">
      <c r="A3935" s="79"/>
      <c r="B3935" s="290"/>
      <c r="C3935" s="252"/>
      <c r="G3935" s="81"/>
      <c r="M3935" t="s">
        <v>104</v>
      </c>
      <c r="N3935" s="205">
        <f>SUM(O3908+O3933)</f>
        <v>2175</v>
      </c>
      <c r="O3935" s="273">
        <f>SUM(N3935*1.95583)</f>
        <v>4253.9302500000003</v>
      </c>
    </row>
    <row r="3936" spans="1:17" x14ac:dyDescent="0.25">
      <c r="A3936" s="79"/>
      <c r="B3936" s="290"/>
      <c r="C3936" s="252"/>
      <c r="D3936" s="117"/>
      <c r="E3936" s="117"/>
      <c r="F3936" s="117"/>
      <c r="G3936" s="276"/>
      <c r="N3936" s="205"/>
      <c r="O3936" s="273"/>
    </row>
    <row r="3937" spans="1:17" x14ac:dyDescent="0.25">
      <c r="A3937" s="79"/>
      <c r="C3937" s="85" t="s">
        <v>2354</v>
      </c>
      <c r="D3937" s="96">
        <v>0</v>
      </c>
      <c r="E3937" s="85"/>
      <c r="G3937" s="81"/>
      <c r="O3937" s="91"/>
      <c r="Q3937" s="81"/>
    </row>
    <row r="3938" spans="1:17" ht="15.75" x14ac:dyDescent="0.25">
      <c r="A3938" s="79"/>
      <c r="C3938" s="85" t="s">
        <v>112</v>
      </c>
      <c r="D3938" s="96">
        <f>SUM(D3924)</f>
        <v>1060</v>
      </c>
      <c r="E3938" s="99">
        <f>SUM(D3938*1.95583)</f>
        <v>2073.1797999999999</v>
      </c>
      <c r="G3938" s="81"/>
      <c r="L3938" s="116" t="s">
        <v>9444</v>
      </c>
      <c r="M3938" s="116" t="s">
        <v>3883</v>
      </c>
      <c r="O3938" s="91"/>
      <c r="P3938" s="81"/>
      <c r="Q3938" s="81"/>
    </row>
    <row r="3939" spans="1:17" x14ac:dyDescent="0.25">
      <c r="A3939" s="79"/>
      <c r="C3939" s="85" t="s">
        <v>113</v>
      </c>
      <c r="D3939" s="96">
        <f>SUM(C3934)</f>
        <v>50</v>
      </c>
      <c r="E3939" s="85"/>
      <c r="G3939" s="81"/>
      <c r="K3939" s="79"/>
      <c r="L3939" s="92">
        <v>44725</v>
      </c>
      <c r="P3939" t="s">
        <v>5758</v>
      </c>
      <c r="Q3939" s="81"/>
    </row>
    <row r="3940" spans="1:17" x14ac:dyDescent="0.25">
      <c r="A3940" s="79"/>
      <c r="C3940" s="85" t="s">
        <v>114</v>
      </c>
      <c r="D3940" s="96">
        <f>SUM(D3937+D3938-D3939)</f>
        <v>1010</v>
      </c>
      <c r="E3940" s="85"/>
      <c r="G3940" s="81" t="s">
        <v>5758</v>
      </c>
      <c r="K3940" s="84" t="s">
        <v>97</v>
      </c>
      <c r="L3940" s="93" t="s">
        <v>106</v>
      </c>
      <c r="M3940" s="93" t="s">
        <v>107</v>
      </c>
    </row>
    <row r="3941" spans="1:17" x14ac:dyDescent="0.25">
      <c r="A3941" s="79"/>
      <c r="C3941" s="94" t="s">
        <v>2355</v>
      </c>
      <c r="D3941" s="96">
        <v>0</v>
      </c>
      <c r="E3941" s="85"/>
      <c r="G3941" s="81"/>
      <c r="K3941" s="84">
        <v>1</v>
      </c>
      <c r="L3941" s="85" t="s">
        <v>108</v>
      </c>
      <c r="M3941" s="96">
        <v>15</v>
      </c>
      <c r="Q3941" s="81"/>
    </row>
    <row r="3942" spans="1:17" x14ac:dyDescent="0.25">
      <c r="K3942" s="84" t="s">
        <v>6</v>
      </c>
      <c r="L3942" s="85" t="s">
        <v>109</v>
      </c>
      <c r="M3942" s="96">
        <v>0</v>
      </c>
      <c r="O3942" t="s">
        <v>12375</v>
      </c>
      <c r="Q3942" s="81"/>
    </row>
    <row r="3943" spans="1:17" x14ac:dyDescent="0.25">
      <c r="K3943" s="84">
        <v>3</v>
      </c>
      <c r="L3943" s="85" t="s">
        <v>110</v>
      </c>
      <c r="M3943" s="96">
        <v>0</v>
      </c>
      <c r="P3943" t="s">
        <v>12376</v>
      </c>
      <c r="Q3943" s="81"/>
    </row>
    <row r="3944" spans="1:17" x14ac:dyDescent="0.25">
      <c r="K3944" s="84">
        <v>4</v>
      </c>
      <c r="L3944" s="94" t="s">
        <v>111</v>
      </c>
      <c r="M3944" s="96">
        <v>38</v>
      </c>
      <c r="Q3944" s="81"/>
    </row>
    <row r="3945" spans="1:17" x14ac:dyDescent="0.25">
      <c r="K3945" s="79"/>
      <c r="L3945" s="95" t="s">
        <v>104</v>
      </c>
      <c r="M3945" s="96">
        <f>SUM(M3941:M3944)</f>
        <v>53</v>
      </c>
      <c r="Q3945" s="81"/>
    </row>
    <row r="3946" spans="1:17" x14ac:dyDescent="0.25">
      <c r="K3946" s="79"/>
      <c r="L3946" s="290"/>
      <c r="M3946" s="252"/>
      <c r="Q3946" s="81"/>
    </row>
    <row r="3947" spans="1:17" x14ac:dyDescent="0.25">
      <c r="B3947" s="100">
        <v>2550</v>
      </c>
      <c r="G3947" s="81"/>
      <c r="K3947" s="79"/>
      <c r="L3947" s="290"/>
      <c r="M3947" s="252"/>
      <c r="N3947" s="117"/>
      <c r="O3947" s="117"/>
      <c r="P3947" s="117"/>
      <c r="Q3947" s="276"/>
    </row>
    <row r="3948" spans="1:17" x14ac:dyDescent="0.25">
      <c r="B3948" s="100">
        <v>200</v>
      </c>
      <c r="D3948" s="93" t="s">
        <v>118</v>
      </c>
      <c r="E3948" s="93" t="s">
        <v>119</v>
      </c>
      <c r="F3948" s="93" t="s">
        <v>120</v>
      </c>
      <c r="K3948" s="79"/>
      <c r="M3948" s="85" t="s">
        <v>2354</v>
      </c>
      <c r="N3948" s="96">
        <v>-20</v>
      </c>
      <c r="O3948" s="85" t="s">
        <v>17821</v>
      </c>
      <c r="Q3948" s="81"/>
    </row>
    <row r="3949" spans="1:17" x14ac:dyDescent="0.25">
      <c r="B3949" s="101">
        <f>SUM(B3948/B3947)</f>
        <v>7.8431372549019607E-2</v>
      </c>
      <c r="D3949" s="102">
        <f>SUM(B3949*E3938)</f>
        <v>162.60233725490195</v>
      </c>
      <c r="E3949" s="102">
        <f>SUM(D3949/1.17)</f>
        <v>138.97635662812132</v>
      </c>
      <c r="F3949" s="102">
        <f>SUM(D3949-E3949)</f>
        <v>23.625980626780631</v>
      </c>
      <c r="K3949" s="79"/>
      <c r="M3949" s="85" t="s">
        <v>112</v>
      </c>
      <c r="N3949" s="96">
        <f>SUM(N3935)</f>
        <v>2175</v>
      </c>
      <c r="O3949" s="99">
        <f>SUM(N3949*1.95583)</f>
        <v>4253.9302500000003</v>
      </c>
      <c r="Q3949" s="81"/>
    </row>
    <row r="3950" spans="1:17" x14ac:dyDescent="0.25">
      <c r="K3950" s="79"/>
      <c r="M3950" s="85" t="s">
        <v>113</v>
      </c>
      <c r="N3950" s="96">
        <f>SUM(M3945)</f>
        <v>53</v>
      </c>
      <c r="O3950" s="85"/>
      <c r="Q3950" s="81"/>
    </row>
    <row r="3951" spans="1:17" x14ac:dyDescent="0.25">
      <c r="K3951" s="79"/>
      <c r="M3951" s="85" t="s">
        <v>114</v>
      </c>
      <c r="N3951" s="96">
        <f>SUM(N3948+N3949-N3950)</f>
        <v>2102</v>
      </c>
      <c r="O3951" s="85"/>
      <c r="Q3951" s="81" t="s">
        <v>5758</v>
      </c>
    </row>
    <row r="3952" spans="1:17" x14ac:dyDescent="0.25">
      <c r="K3952" s="79"/>
      <c r="M3952" s="94" t="s">
        <v>2355</v>
      </c>
      <c r="N3952" s="96">
        <v>0</v>
      </c>
      <c r="O3952" s="85"/>
      <c r="Q3952" s="81"/>
    </row>
    <row r="3958" spans="1:17" x14ac:dyDescent="0.25">
      <c r="L3958" s="100">
        <v>2550</v>
      </c>
      <c r="Q3958" s="81"/>
    </row>
    <row r="3959" spans="1:17" x14ac:dyDescent="0.25">
      <c r="L3959" s="100">
        <v>200</v>
      </c>
      <c r="N3959" s="93" t="s">
        <v>118</v>
      </c>
      <c r="O3959" s="93" t="s">
        <v>119</v>
      </c>
      <c r="P3959" s="93" t="s">
        <v>120</v>
      </c>
    </row>
    <row r="3960" spans="1:17" x14ac:dyDescent="0.25">
      <c r="L3960" s="101">
        <f>SUM(L3959/L3958)</f>
        <v>7.8431372549019607E-2</v>
      </c>
      <c r="N3960" s="102">
        <f>SUM(L3960*O3949)</f>
        <v>333.64158823529414</v>
      </c>
      <c r="O3960" s="102">
        <f>SUM(N3960/1.17)</f>
        <v>285.16375062845657</v>
      </c>
      <c r="P3960" s="102">
        <f>SUM(N3960-O3960)</f>
        <v>48.477837606837568</v>
      </c>
    </row>
    <row r="3965" spans="1:17" ht="18.75" x14ac:dyDescent="0.3">
      <c r="A3965" s="79"/>
      <c r="B3965" s="80" t="s">
        <v>9467</v>
      </c>
      <c r="G3965" s="81"/>
      <c r="K3965" s="79"/>
      <c r="L3965" s="80" t="s">
        <v>17979</v>
      </c>
      <c r="Q3965" s="81"/>
    </row>
    <row r="3966" spans="1:17" x14ac:dyDescent="0.25">
      <c r="A3966" s="79"/>
      <c r="B3966" t="s">
        <v>6815</v>
      </c>
      <c r="F3966" s="82" t="s">
        <v>95</v>
      </c>
      <c r="G3966" s="81"/>
      <c r="K3966" s="79"/>
      <c r="L3966" t="s">
        <v>536</v>
      </c>
      <c r="P3966" s="82" t="s">
        <v>95</v>
      </c>
      <c r="Q3966" s="81"/>
    </row>
    <row r="3967" spans="1:17" ht="18.75" x14ac:dyDescent="0.3">
      <c r="A3967" s="251"/>
      <c r="B3967" s="274"/>
      <c r="C3967" s="117" t="s">
        <v>96</v>
      </c>
      <c r="D3967" s="117"/>
      <c r="E3967" s="117"/>
      <c r="F3967" s="275">
        <v>44721</v>
      </c>
      <c r="G3967" s="276"/>
      <c r="K3967" s="251"/>
      <c r="L3967" s="274"/>
      <c r="M3967" s="117" t="s">
        <v>96</v>
      </c>
      <c r="N3967" s="117"/>
      <c r="O3967" s="117"/>
      <c r="P3967" s="275">
        <v>44723</v>
      </c>
      <c r="Q3967" s="276"/>
    </row>
    <row r="3968" spans="1:17" x14ac:dyDescent="0.25">
      <c r="A3968" s="84" t="s">
        <v>97</v>
      </c>
      <c r="B3968" s="85" t="s">
        <v>98</v>
      </c>
      <c r="C3968" s="85" t="s">
        <v>99</v>
      </c>
      <c r="D3968" s="85" t="s">
        <v>100</v>
      </c>
      <c r="E3968" s="85" t="s">
        <v>101</v>
      </c>
      <c r="F3968" s="85" t="s">
        <v>102</v>
      </c>
      <c r="G3968" s="86" t="s">
        <v>103</v>
      </c>
      <c r="K3968" s="84" t="s">
        <v>97</v>
      </c>
      <c r="L3968" s="85" t="s">
        <v>98</v>
      </c>
      <c r="M3968" s="85" t="s">
        <v>99</v>
      </c>
      <c r="N3968" s="85" t="s">
        <v>100</v>
      </c>
      <c r="O3968" s="85" t="s">
        <v>101</v>
      </c>
      <c r="P3968" s="85" t="s">
        <v>102</v>
      </c>
      <c r="Q3968" s="86" t="s">
        <v>103</v>
      </c>
    </row>
    <row r="3969" spans="1:17" x14ac:dyDescent="0.25">
      <c r="A3969" s="84" t="s">
        <v>2</v>
      </c>
      <c r="B3969" s="85" t="s">
        <v>17688</v>
      </c>
      <c r="C3969" s="85" t="s">
        <v>41</v>
      </c>
      <c r="D3969" s="85" t="s">
        <v>22</v>
      </c>
      <c r="E3969" s="96">
        <v>140</v>
      </c>
      <c r="F3969" s="85" t="s">
        <v>105</v>
      </c>
      <c r="G3969" s="86" t="s">
        <v>17864</v>
      </c>
      <c r="K3969" s="84" t="s">
        <v>2</v>
      </c>
      <c r="L3969" s="85" t="s">
        <v>17906</v>
      </c>
      <c r="M3969" s="85" t="s">
        <v>9</v>
      </c>
      <c r="N3969" s="85" t="s">
        <v>21</v>
      </c>
      <c r="O3969" s="96">
        <v>55</v>
      </c>
      <c r="P3969" s="85" t="s">
        <v>392</v>
      </c>
      <c r="Q3969" s="86" t="s">
        <v>17907</v>
      </c>
    </row>
    <row r="3970" spans="1:17" x14ac:dyDescent="0.25">
      <c r="A3970" s="84" t="s">
        <v>6</v>
      </c>
      <c r="B3970" s="85" t="s">
        <v>17865</v>
      </c>
      <c r="C3970" s="85" t="s">
        <v>41</v>
      </c>
      <c r="D3970" s="85" t="s">
        <v>890</v>
      </c>
      <c r="E3970" s="96">
        <v>80</v>
      </c>
      <c r="F3970" s="85" t="s">
        <v>392</v>
      </c>
      <c r="G3970" s="86" t="s">
        <v>17866</v>
      </c>
      <c r="K3970" s="84" t="s">
        <v>6</v>
      </c>
      <c r="L3970" s="85" t="s">
        <v>17560</v>
      </c>
      <c r="M3970" s="85" t="s">
        <v>9</v>
      </c>
      <c r="N3970" s="85" t="s">
        <v>21</v>
      </c>
      <c r="O3970" s="96">
        <v>85</v>
      </c>
      <c r="P3970" s="85" t="s">
        <v>105</v>
      </c>
      <c r="Q3970" s="86" t="s">
        <v>17908</v>
      </c>
    </row>
    <row r="3971" spans="1:17" x14ac:dyDescent="0.25">
      <c r="A3971" s="84" t="s">
        <v>32</v>
      </c>
      <c r="B3971" s="85" t="s">
        <v>17868</v>
      </c>
      <c r="C3971" s="85" t="s">
        <v>9</v>
      </c>
      <c r="D3971" s="85" t="s">
        <v>21</v>
      </c>
      <c r="E3971" s="96">
        <v>85</v>
      </c>
      <c r="F3971" s="85" t="s">
        <v>105</v>
      </c>
      <c r="G3971" s="86" t="s">
        <v>17867</v>
      </c>
      <c r="K3971" s="84" t="s">
        <v>32</v>
      </c>
      <c r="L3971" s="85" t="s">
        <v>8542</v>
      </c>
      <c r="M3971" s="85" t="s">
        <v>9</v>
      </c>
      <c r="N3971" s="85" t="s">
        <v>11672</v>
      </c>
      <c r="O3971" s="96">
        <v>125</v>
      </c>
      <c r="P3971" s="85" t="s">
        <v>105</v>
      </c>
      <c r="Q3971" s="86" t="s">
        <v>17909</v>
      </c>
    </row>
    <row r="3972" spans="1:17" x14ac:dyDescent="0.25">
      <c r="A3972" s="84" t="s">
        <v>48</v>
      </c>
      <c r="B3972" s="85" t="s">
        <v>17869</v>
      </c>
      <c r="C3972" s="85" t="s">
        <v>9</v>
      </c>
      <c r="D3972" s="85" t="s">
        <v>21</v>
      </c>
      <c r="E3972" s="96">
        <v>85</v>
      </c>
      <c r="F3972" s="85" t="s">
        <v>105</v>
      </c>
      <c r="G3972" s="86" t="s">
        <v>17870</v>
      </c>
      <c r="K3972" s="84" t="s">
        <v>48</v>
      </c>
      <c r="L3972" s="85" t="s">
        <v>17910</v>
      </c>
      <c r="M3972" s="85" t="s">
        <v>20</v>
      </c>
      <c r="N3972" s="85" t="s">
        <v>21</v>
      </c>
      <c r="O3972" s="96">
        <v>55</v>
      </c>
      <c r="P3972" s="85" t="s">
        <v>392</v>
      </c>
      <c r="Q3972" s="86" t="s">
        <v>17911</v>
      </c>
    </row>
    <row r="3973" spans="1:17" x14ac:dyDescent="0.25">
      <c r="A3973" s="84" t="s">
        <v>49</v>
      </c>
      <c r="B3973" s="85" t="s">
        <v>17871</v>
      </c>
      <c r="C3973" s="85" t="s">
        <v>9</v>
      </c>
      <c r="D3973" s="85" t="s">
        <v>21</v>
      </c>
      <c r="E3973" s="96">
        <v>85</v>
      </c>
      <c r="F3973" s="85" t="s">
        <v>105</v>
      </c>
      <c r="G3973" s="86" t="s">
        <v>17872</v>
      </c>
      <c r="K3973" s="84" t="s">
        <v>49</v>
      </c>
      <c r="L3973" s="85" t="s">
        <v>17912</v>
      </c>
      <c r="M3973" s="85" t="s">
        <v>20</v>
      </c>
      <c r="N3973" s="85" t="s">
        <v>890</v>
      </c>
      <c r="O3973" s="96">
        <v>105</v>
      </c>
      <c r="P3973" s="85" t="s">
        <v>105</v>
      </c>
      <c r="Q3973" s="86" t="s">
        <v>17913</v>
      </c>
    </row>
    <row r="3974" spans="1:17" x14ac:dyDescent="0.25">
      <c r="A3974" s="84" t="s">
        <v>50</v>
      </c>
      <c r="B3974" s="85" t="s">
        <v>11730</v>
      </c>
      <c r="C3974" s="85" t="s">
        <v>9</v>
      </c>
      <c r="D3974" s="85" t="s">
        <v>21</v>
      </c>
      <c r="E3974" s="96">
        <v>55</v>
      </c>
      <c r="F3974" s="85" t="s">
        <v>392</v>
      </c>
      <c r="G3974" s="86" t="s">
        <v>17873</v>
      </c>
      <c r="K3974" s="84" t="s">
        <v>50</v>
      </c>
      <c r="L3974" s="85" t="s">
        <v>17914</v>
      </c>
      <c r="M3974" s="85" t="s">
        <v>20</v>
      </c>
      <c r="N3974" s="85" t="s">
        <v>21</v>
      </c>
      <c r="O3974" s="96">
        <v>85</v>
      </c>
      <c r="P3974" s="85" t="s">
        <v>105</v>
      </c>
      <c r="Q3974" s="86" t="s">
        <v>17915</v>
      </c>
    </row>
    <row r="3975" spans="1:17" x14ac:dyDescent="0.25">
      <c r="A3975" s="84" t="s">
        <v>51</v>
      </c>
      <c r="B3975" s="85" t="s">
        <v>16199</v>
      </c>
      <c r="C3975" s="85" t="s">
        <v>9</v>
      </c>
      <c r="D3975" s="85" t="s">
        <v>72</v>
      </c>
      <c r="E3975" s="96">
        <v>95</v>
      </c>
      <c r="F3975" s="85" t="s">
        <v>105</v>
      </c>
      <c r="G3975" s="86" t="s">
        <v>17874</v>
      </c>
      <c r="K3975" s="84" t="s">
        <v>51</v>
      </c>
      <c r="L3975" s="85" t="s">
        <v>17916</v>
      </c>
      <c r="M3975" s="85" t="s">
        <v>20</v>
      </c>
      <c r="N3975" s="85" t="s">
        <v>21</v>
      </c>
      <c r="O3975" s="96">
        <v>85</v>
      </c>
      <c r="P3975" s="85" t="s">
        <v>105</v>
      </c>
      <c r="Q3975" s="86" t="s">
        <v>17917</v>
      </c>
    </row>
    <row r="3976" spans="1:17" x14ac:dyDescent="0.25">
      <c r="A3976" s="84" t="s">
        <v>52</v>
      </c>
      <c r="B3976" s="85" t="s">
        <v>17875</v>
      </c>
      <c r="C3976" s="85" t="s">
        <v>9</v>
      </c>
      <c r="D3976" s="85" t="s">
        <v>21</v>
      </c>
      <c r="E3976" s="96">
        <v>85</v>
      </c>
      <c r="F3976" s="85" t="s">
        <v>105</v>
      </c>
      <c r="G3976" s="86" t="s">
        <v>17876</v>
      </c>
      <c r="K3976" s="84" t="s">
        <v>52</v>
      </c>
      <c r="L3976" s="85" t="s">
        <v>17918</v>
      </c>
      <c r="M3976" s="85" t="s">
        <v>12</v>
      </c>
      <c r="N3976" s="85" t="s">
        <v>21</v>
      </c>
      <c r="O3976" s="96">
        <v>55</v>
      </c>
      <c r="P3976" s="85" t="s">
        <v>392</v>
      </c>
      <c r="Q3976" s="86" t="s">
        <v>17919</v>
      </c>
    </row>
    <row r="3977" spans="1:17" x14ac:dyDescent="0.25">
      <c r="A3977" s="84" t="s">
        <v>53</v>
      </c>
      <c r="B3977" s="85" t="s">
        <v>17877</v>
      </c>
      <c r="C3977" s="85" t="s">
        <v>5</v>
      </c>
      <c r="D3977" s="85" t="s">
        <v>890</v>
      </c>
      <c r="E3977" s="96">
        <v>105</v>
      </c>
      <c r="F3977" s="85" t="s">
        <v>105</v>
      </c>
      <c r="G3977" s="86" t="s">
        <v>17878</v>
      </c>
      <c r="K3977" s="84" t="s">
        <v>53</v>
      </c>
      <c r="L3977" s="85" t="s">
        <v>17713</v>
      </c>
      <c r="M3977" s="85" t="s">
        <v>5</v>
      </c>
      <c r="N3977" s="85" t="s">
        <v>11672</v>
      </c>
      <c r="O3977" s="96">
        <v>85</v>
      </c>
      <c r="P3977" s="85" t="s">
        <v>392</v>
      </c>
      <c r="Q3977" s="86" t="s">
        <v>17920</v>
      </c>
    </row>
    <row r="3978" spans="1:17" x14ac:dyDescent="0.25">
      <c r="A3978" s="84" t="s">
        <v>54</v>
      </c>
      <c r="B3978" s="85" t="s">
        <v>17879</v>
      </c>
      <c r="C3978" s="85" t="s">
        <v>20</v>
      </c>
      <c r="D3978" s="85" t="s">
        <v>17</v>
      </c>
      <c r="E3978" s="96">
        <v>0</v>
      </c>
      <c r="F3978" s="85" t="s">
        <v>105</v>
      </c>
      <c r="G3978" s="86" t="s">
        <v>17185</v>
      </c>
      <c r="K3978" s="84" t="s">
        <v>54</v>
      </c>
      <c r="L3978" s="85" t="s">
        <v>9111</v>
      </c>
      <c r="M3978" s="85" t="s">
        <v>5</v>
      </c>
      <c r="N3978" s="85" t="s">
        <v>890</v>
      </c>
      <c r="O3978" s="96">
        <v>75</v>
      </c>
      <c r="P3978" s="85" t="s">
        <v>392</v>
      </c>
      <c r="Q3978" s="86" t="s">
        <v>17921</v>
      </c>
    </row>
    <row r="3979" spans="1:17" x14ac:dyDescent="0.25">
      <c r="A3979" s="84" t="s">
        <v>55</v>
      </c>
      <c r="B3979" s="85" t="s">
        <v>17186</v>
      </c>
      <c r="C3979" s="85" t="s">
        <v>20</v>
      </c>
      <c r="D3979" s="85" t="s">
        <v>17</v>
      </c>
      <c r="E3979" s="96">
        <v>0</v>
      </c>
      <c r="F3979" s="85" t="s">
        <v>105</v>
      </c>
      <c r="G3979" s="86" t="s">
        <v>17187</v>
      </c>
      <c r="K3979" s="84" t="s">
        <v>55</v>
      </c>
      <c r="L3979" s="85" t="s">
        <v>17922</v>
      </c>
      <c r="M3979" s="85" t="s">
        <v>9</v>
      </c>
      <c r="N3979" s="85" t="s">
        <v>21</v>
      </c>
      <c r="O3979" s="96">
        <v>0</v>
      </c>
      <c r="P3979" s="85" t="s">
        <v>105</v>
      </c>
      <c r="Q3979" s="86" t="s">
        <v>16564</v>
      </c>
    </row>
    <row r="3980" spans="1:17" x14ac:dyDescent="0.25">
      <c r="A3980" s="84" t="s">
        <v>56</v>
      </c>
      <c r="B3980" s="85" t="s">
        <v>17188</v>
      </c>
      <c r="C3980" s="85" t="s">
        <v>20</v>
      </c>
      <c r="D3980" s="85" t="s">
        <v>17</v>
      </c>
      <c r="E3980" s="96">
        <v>0</v>
      </c>
      <c r="F3980" s="85" t="s">
        <v>105</v>
      </c>
      <c r="G3980" s="86" t="s">
        <v>17189</v>
      </c>
      <c r="K3980" s="84" t="s">
        <v>56</v>
      </c>
      <c r="L3980" s="85" t="s">
        <v>8824</v>
      </c>
      <c r="M3980" s="85" t="s">
        <v>41</v>
      </c>
      <c r="N3980" s="85" t="s">
        <v>11672</v>
      </c>
      <c r="O3980" s="96">
        <v>0</v>
      </c>
      <c r="P3980" s="85" t="s">
        <v>105</v>
      </c>
      <c r="Q3980" s="86" t="s">
        <v>15750</v>
      </c>
    </row>
    <row r="3981" spans="1:17" x14ac:dyDescent="0.25">
      <c r="A3981" s="251"/>
      <c r="B3981" s="218"/>
      <c r="C3981" s="117"/>
      <c r="D3981" s="88" t="s">
        <v>104</v>
      </c>
      <c r="E3981" s="250">
        <f>SUM(E3969:E3980)</f>
        <v>815</v>
      </c>
      <c r="G3981" s="81"/>
      <c r="K3981" s="84" t="s">
        <v>57</v>
      </c>
      <c r="L3981" s="85" t="s">
        <v>15752</v>
      </c>
      <c r="M3981" s="85" t="s">
        <v>41</v>
      </c>
      <c r="N3981" s="85" t="s">
        <v>11672</v>
      </c>
      <c r="O3981" s="96">
        <v>0</v>
      </c>
      <c r="P3981" s="85" t="s">
        <v>105</v>
      </c>
      <c r="Q3981" s="86" t="s">
        <v>15753</v>
      </c>
    </row>
    <row r="3982" spans="1:17" x14ac:dyDescent="0.25">
      <c r="A3982" s="251"/>
      <c r="B3982" s="117"/>
      <c r="C3982" s="117"/>
      <c r="D3982" s="311"/>
      <c r="E3982" s="312"/>
      <c r="G3982" s="81"/>
      <c r="K3982" s="84" t="s">
        <v>58</v>
      </c>
      <c r="L3982" s="85" t="s">
        <v>12951</v>
      </c>
      <c r="M3982" s="85" t="s">
        <v>20</v>
      </c>
      <c r="N3982" s="85" t="s">
        <v>21</v>
      </c>
      <c r="O3982" s="96">
        <v>0</v>
      </c>
      <c r="P3982" s="85" t="s">
        <v>105</v>
      </c>
      <c r="Q3982" s="86" t="s">
        <v>17320</v>
      </c>
    </row>
    <row r="3983" spans="1:17" ht="18.75" x14ac:dyDescent="0.3">
      <c r="A3983" s="79"/>
      <c r="B3983" s="80"/>
      <c r="C3983" t="s">
        <v>393</v>
      </c>
      <c r="E3983" s="115"/>
      <c r="F3983" s="83">
        <v>44723</v>
      </c>
      <c r="G3983" s="81"/>
      <c r="K3983" s="84" t="s">
        <v>59</v>
      </c>
      <c r="L3983" s="85" t="s">
        <v>11229</v>
      </c>
      <c r="M3983" s="85" t="s">
        <v>20</v>
      </c>
      <c r="N3983" s="85" t="s">
        <v>22</v>
      </c>
      <c r="O3983" s="96">
        <v>0</v>
      </c>
      <c r="P3983" s="85" t="s">
        <v>105</v>
      </c>
      <c r="Q3983" s="86" t="s">
        <v>17461</v>
      </c>
    </row>
    <row r="3984" spans="1:17" x14ac:dyDescent="0.25">
      <c r="A3984" s="84" t="s">
        <v>97</v>
      </c>
      <c r="B3984" s="85" t="s">
        <v>98</v>
      </c>
      <c r="C3984" s="85" t="s">
        <v>99</v>
      </c>
      <c r="D3984" s="85" t="s">
        <v>100</v>
      </c>
      <c r="E3984" s="85" t="s">
        <v>101</v>
      </c>
      <c r="F3984" s="85" t="s">
        <v>102</v>
      </c>
      <c r="G3984" s="86" t="s">
        <v>103</v>
      </c>
      <c r="K3984" s="84" t="s">
        <v>60</v>
      </c>
      <c r="L3984" s="85" t="s">
        <v>17923</v>
      </c>
      <c r="M3984" s="85" t="s">
        <v>9</v>
      </c>
      <c r="N3984" s="85" t="s">
        <v>11672</v>
      </c>
      <c r="O3984" s="96">
        <v>0</v>
      </c>
      <c r="P3984" s="85" t="s">
        <v>105</v>
      </c>
      <c r="Q3984" s="86" t="s">
        <v>17634</v>
      </c>
    </row>
    <row r="3985" spans="1:17" x14ac:dyDescent="0.25">
      <c r="A3985" s="84" t="s">
        <v>2</v>
      </c>
      <c r="B3985" s="85" t="s">
        <v>12277</v>
      </c>
      <c r="C3985" s="85" t="s">
        <v>13</v>
      </c>
      <c r="D3985" s="85" t="s">
        <v>5</v>
      </c>
      <c r="E3985" s="96">
        <v>125</v>
      </c>
      <c r="F3985" s="85" t="s">
        <v>105</v>
      </c>
      <c r="G3985" s="86" t="s">
        <v>17880</v>
      </c>
      <c r="K3985" s="251"/>
      <c r="L3985" s="218"/>
      <c r="M3985" s="117"/>
      <c r="N3985" s="88" t="s">
        <v>104</v>
      </c>
      <c r="O3985" s="250">
        <f>SUM(O3969:O3984)</f>
        <v>810</v>
      </c>
      <c r="Q3985" s="81"/>
    </row>
    <row r="3986" spans="1:17" x14ac:dyDescent="0.25">
      <c r="A3986" s="84" t="s">
        <v>6</v>
      </c>
      <c r="B3986" s="85" t="s">
        <v>16993</v>
      </c>
      <c r="C3986" s="85" t="s">
        <v>13</v>
      </c>
      <c r="D3986" s="85" t="s">
        <v>9</v>
      </c>
      <c r="E3986" s="96">
        <v>85</v>
      </c>
      <c r="F3986" s="85" t="s">
        <v>392</v>
      </c>
      <c r="G3986" s="86" t="s">
        <v>17881</v>
      </c>
      <c r="K3986" s="251"/>
      <c r="L3986" s="117"/>
      <c r="M3986" s="117"/>
      <c r="N3986" s="311"/>
      <c r="O3986" s="312"/>
      <c r="Q3986" s="81"/>
    </row>
    <row r="3987" spans="1:17" ht="18.75" x14ac:dyDescent="0.3">
      <c r="A3987" s="84" t="s">
        <v>32</v>
      </c>
      <c r="B3987" s="85" t="s">
        <v>17882</v>
      </c>
      <c r="C3987" s="85" t="s">
        <v>13</v>
      </c>
      <c r="D3987" s="85" t="s">
        <v>20</v>
      </c>
      <c r="E3987" s="96">
        <v>85</v>
      </c>
      <c r="F3987" s="85" t="s">
        <v>392</v>
      </c>
      <c r="G3987" s="86" t="s">
        <v>17883</v>
      </c>
      <c r="K3987" s="79"/>
      <c r="L3987" s="80"/>
      <c r="M3987" t="s">
        <v>393</v>
      </c>
      <c r="O3987" s="115"/>
      <c r="P3987" s="83">
        <v>44725</v>
      </c>
      <c r="Q3987" s="81"/>
    </row>
    <row r="3988" spans="1:17" x14ac:dyDescent="0.25">
      <c r="A3988" s="84" t="s">
        <v>48</v>
      </c>
      <c r="B3988" s="85" t="s">
        <v>17884</v>
      </c>
      <c r="C3988" s="85" t="s">
        <v>28</v>
      </c>
      <c r="D3988" s="85" t="s">
        <v>155</v>
      </c>
      <c r="E3988" s="96">
        <v>85</v>
      </c>
      <c r="F3988" s="85" t="s">
        <v>392</v>
      </c>
      <c r="G3988" s="86" t="s">
        <v>17885</v>
      </c>
      <c r="K3988" s="84" t="s">
        <v>97</v>
      </c>
      <c r="L3988" s="85" t="s">
        <v>98</v>
      </c>
      <c r="M3988" s="85" t="s">
        <v>99</v>
      </c>
      <c r="N3988" s="85" t="s">
        <v>100</v>
      </c>
      <c r="O3988" s="85" t="s">
        <v>101</v>
      </c>
      <c r="P3988" s="85" t="s">
        <v>102</v>
      </c>
      <c r="Q3988" s="86" t="s">
        <v>103</v>
      </c>
    </row>
    <row r="3989" spans="1:17" x14ac:dyDescent="0.25">
      <c r="A3989" s="84" t="s">
        <v>49</v>
      </c>
      <c r="B3989" s="85" t="s">
        <v>14478</v>
      </c>
      <c r="C3989" s="85" t="s">
        <v>28</v>
      </c>
      <c r="D3989" s="85" t="s">
        <v>20</v>
      </c>
      <c r="E3989" s="96">
        <v>125</v>
      </c>
      <c r="F3989" s="85" t="s">
        <v>105</v>
      </c>
      <c r="G3989" s="86" t="s">
        <v>17886</v>
      </c>
      <c r="K3989" s="84" t="s">
        <v>2</v>
      </c>
      <c r="L3989" s="85" t="s">
        <v>8770</v>
      </c>
      <c r="M3989" s="85" t="s">
        <v>22</v>
      </c>
      <c r="N3989" s="85" t="s">
        <v>20</v>
      </c>
      <c r="O3989" s="96">
        <v>135</v>
      </c>
      <c r="P3989" s="85" t="s">
        <v>105</v>
      </c>
      <c r="Q3989" s="86" t="s">
        <v>17924</v>
      </c>
    </row>
    <row r="3990" spans="1:17" x14ac:dyDescent="0.25">
      <c r="A3990" s="84" t="s">
        <v>50</v>
      </c>
      <c r="B3990" s="85" t="s">
        <v>17887</v>
      </c>
      <c r="C3990" s="85" t="s">
        <v>28</v>
      </c>
      <c r="D3990" s="85" t="s">
        <v>20</v>
      </c>
      <c r="E3990" s="96">
        <v>125</v>
      </c>
      <c r="F3990" s="85" t="s">
        <v>105</v>
      </c>
      <c r="G3990" s="86" t="s">
        <v>17888</v>
      </c>
      <c r="K3990" s="84" t="s">
        <v>6</v>
      </c>
      <c r="L3990" s="85" t="s">
        <v>14281</v>
      </c>
      <c r="M3990" s="85" t="s">
        <v>13</v>
      </c>
      <c r="N3990" s="85" t="s">
        <v>9</v>
      </c>
      <c r="O3990" s="96">
        <v>125</v>
      </c>
      <c r="P3990" s="85" t="s">
        <v>105</v>
      </c>
      <c r="Q3990" s="86" t="s">
        <v>17925</v>
      </c>
    </row>
    <row r="3991" spans="1:17" x14ac:dyDescent="0.25">
      <c r="A3991" s="84" t="s">
        <v>51</v>
      </c>
      <c r="B3991" s="85" t="s">
        <v>16311</v>
      </c>
      <c r="C3991" s="85" t="s">
        <v>890</v>
      </c>
      <c r="D3991" s="85" t="s">
        <v>12</v>
      </c>
      <c r="E3991" s="96">
        <v>75</v>
      </c>
      <c r="F3991" s="85" t="s">
        <v>392</v>
      </c>
      <c r="G3991" s="86" t="s">
        <v>17889</v>
      </c>
      <c r="K3991" s="84" t="s">
        <v>32</v>
      </c>
      <c r="L3991" s="85" t="s">
        <v>11680</v>
      </c>
      <c r="M3991" s="85" t="s">
        <v>21</v>
      </c>
      <c r="N3991" s="85" t="s">
        <v>9</v>
      </c>
      <c r="O3991" s="96">
        <v>55</v>
      </c>
      <c r="P3991" s="85" t="s">
        <v>392</v>
      </c>
      <c r="Q3991" s="86" t="s">
        <v>17926</v>
      </c>
    </row>
    <row r="3992" spans="1:17" x14ac:dyDescent="0.25">
      <c r="A3992" s="84" t="s">
        <v>52</v>
      </c>
      <c r="B3992" s="85" t="s">
        <v>17890</v>
      </c>
      <c r="C3992" s="85" t="s">
        <v>21</v>
      </c>
      <c r="D3992" s="85" t="s">
        <v>20</v>
      </c>
      <c r="E3992" s="96">
        <v>55</v>
      </c>
      <c r="F3992" s="85" t="s">
        <v>392</v>
      </c>
      <c r="G3992" s="86" t="s">
        <v>17891</v>
      </c>
      <c r="K3992" s="84" t="s">
        <v>48</v>
      </c>
      <c r="L3992" s="85" t="s">
        <v>14890</v>
      </c>
      <c r="M3992" s="85" t="s">
        <v>21</v>
      </c>
      <c r="N3992" s="85" t="s">
        <v>20</v>
      </c>
      <c r="O3992" s="96">
        <v>55</v>
      </c>
      <c r="P3992" s="85" t="s">
        <v>392</v>
      </c>
      <c r="Q3992" s="86" t="s">
        <v>17927</v>
      </c>
    </row>
    <row r="3993" spans="1:17" x14ac:dyDescent="0.25">
      <c r="A3993" s="84" t="s">
        <v>53</v>
      </c>
      <c r="B3993" s="85" t="s">
        <v>17892</v>
      </c>
      <c r="C3993" s="85" t="s">
        <v>21</v>
      </c>
      <c r="D3993" s="85" t="s">
        <v>20</v>
      </c>
      <c r="E3993" s="96">
        <v>55</v>
      </c>
      <c r="F3993" s="85" t="s">
        <v>392</v>
      </c>
      <c r="G3993" s="86" t="s">
        <v>17893</v>
      </c>
      <c r="K3993" s="84" t="s">
        <v>49</v>
      </c>
      <c r="L3993" s="85" t="s">
        <v>17928</v>
      </c>
      <c r="M3993" s="85" t="s">
        <v>22</v>
      </c>
      <c r="N3993" s="85" t="s">
        <v>9</v>
      </c>
      <c r="O3993" s="96">
        <v>95</v>
      </c>
      <c r="P3993" s="85" t="s">
        <v>392</v>
      </c>
      <c r="Q3993" s="86" t="s">
        <v>17929</v>
      </c>
    </row>
    <row r="3994" spans="1:17" x14ac:dyDescent="0.25">
      <c r="A3994" s="84" t="s">
        <v>54</v>
      </c>
      <c r="B3994" s="85" t="s">
        <v>17894</v>
      </c>
      <c r="C3994" s="85" t="s">
        <v>21</v>
      </c>
      <c r="D3994" s="85" t="s">
        <v>20</v>
      </c>
      <c r="E3994" s="96">
        <v>55</v>
      </c>
      <c r="F3994" s="85" t="s">
        <v>392</v>
      </c>
      <c r="G3994" s="86" t="s">
        <v>17895</v>
      </c>
      <c r="K3994" s="84" t="s">
        <v>50</v>
      </c>
      <c r="L3994" s="85" t="s">
        <v>17930</v>
      </c>
      <c r="M3994" s="85" t="s">
        <v>21</v>
      </c>
      <c r="N3994" s="85" t="s">
        <v>9</v>
      </c>
      <c r="O3994" s="96">
        <v>0</v>
      </c>
      <c r="P3994" s="85" t="s">
        <v>105</v>
      </c>
      <c r="Q3994" s="86" t="s">
        <v>13947</v>
      </c>
    </row>
    <row r="3995" spans="1:17" x14ac:dyDescent="0.25">
      <c r="A3995" s="84" t="s">
        <v>55</v>
      </c>
      <c r="B3995" s="85" t="s">
        <v>17896</v>
      </c>
      <c r="C3995" s="85" t="s">
        <v>22</v>
      </c>
      <c r="D3995" s="85" t="s">
        <v>41</v>
      </c>
      <c r="E3995" s="96">
        <v>140</v>
      </c>
      <c r="F3995" s="85" t="s">
        <v>105</v>
      </c>
      <c r="G3995" s="86" t="s">
        <v>17897</v>
      </c>
      <c r="N3995" s="255" t="s">
        <v>104</v>
      </c>
      <c r="O3995" s="256">
        <f>SUM(O3989:O3994)</f>
        <v>465</v>
      </c>
      <c r="Q3995" s="81"/>
    </row>
    <row r="3996" spans="1:17" x14ac:dyDescent="0.25">
      <c r="A3996" s="84" t="s">
        <v>56</v>
      </c>
      <c r="B3996" s="85" t="s">
        <v>17898</v>
      </c>
      <c r="C3996" s="85" t="s">
        <v>13</v>
      </c>
      <c r="D3996" s="85" t="s">
        <v>20</v>
      </c>
      <c r="E3996" s="96">
        <v>125</v>
      </c>
      <c r="F3996" s="85" t="s">
        <v>105</v>
      </c>
      <c r="G3996" s="86" t="s">
        <v>17899</v>
      </c>
      <c r="M3996" s="90"/>
    </row>
    <row r="3997" spans="1:17" x14ac:dyDescent="0.25">
      <c r="A3997" s="84" t="s">
        <v>57</v>
      </c>
      <c r="B3997" s="85" t="s">
        <v>17900</v>
      </c>
      <c r="C3997" s="85" t="s">
        <v>13</v>
      </c>
      <c r="D3997" s="85" t="s">
        <v>20</v>
      </c>
      <c r="E3997" s="96">
        <v>125</v>
      </c>
      <c r="F3997" s="85" t="s">
        <v>105</v>
      </c>
      <c r="G3997" s="86" t="s">
        <v>17901</v>
      </c>
      <c r="M3997" t="s">
        <v>104</v>
      </c>
      <c r="N3997" s="205">
        <f>SUM(O3985+O3995)</f>
        <v>1275</v>
      </c>
      <c r="O3997" s="273">
        <f>SUM(N3997*1.95583)</f>
        <v>2493.68325</v>
      </c>
    </row>
    <row r="3998" spans="1:17" x14ac:dyDescent="0.25">
      <c r="A3998" s="84" t="s">
        <v>58</v>
      </c>
      <c r="B3998" s="85" t="s">
        <v>6749</v>
      </c>
      <c r="C3998" s="85" t="s">
        <v>13</v>
      </c>
      <c r="D3998" s="85" t="s">
        <v>20</v>
      </c>
      <c r="E3998" s="96">
        <v>125</v>
      </c>
      <c r="F3998" s="85" t="s">
        <v>105</v>
      </c>
      <c r="G3998" s="86" t="s">
        <v>17902</v>
      </c>
      <c r="N3998" s="205"/>
      <c r="O3998" s="273"/>
    </row>
    <row r="3999" spans="1:17" x14ac:dyDescent="0.25">
      <c r="A3999" s="84" t="s">
        <v>59</v>
      </c>
      <c r="B3999" s="85" t="s">
        <v>1000</v>
      </c>
      <c r="C3999" s="85" t="s">
        <v>13</v>
      </c>
      <c r="D3999" s="85" t="s">
        <v>5</v>
      </c>
      <c r="E3999" s="96">
        <v>125</v>
      </c>
      <c r="F3999" s="85" t="s">
        <v>105</v>
      </c>
      <c r="G3999" s="86" t="s">
        <v>17903</v>
      </c>
      <c r="O3999" s="91"/>
      <c r="Q3999" s="81"/>
    </row>
    <row r="4000" spans="1:17" ht="15.75" x14ac:dyDescent="0.25">
      <c r="A4000" s="84" t="s">
        <v>60</v>
      </c>
      <c r="B4000" s="85" t="s">
        <v>5295</v>
      </c>
      <c r="C4000" s="85" t="s">
        <v>22</v>
      </c>
      <c r="D4000" s="85" t="s">
        <v>155</v>
      </c>
      <c r="E4000" s="96">
        <v>0</v>
      </c>
      <c r="F4000" s="85" t="s">
        <v>105</v>
      </c>
      <c r="G4000" s="86" t="s">
        <v>15573</v>
      </c>
      <c r="L4000" s="116" t="s">
        <v>17980</v>
      </c>
      <c r="M4000" s="116" t="s">
        <v>536</v>
      </c>
      <c r="O4000" s="91"/>
      <c r="P4000" s="81"/>
      <c r="Q4000" s="81"/>
    </row>
    <row r="4001" spans="1:17" x14ac:dyDescent="0.25">
      <c r="A4001" s="84" t="s">
        <v>61</v>
      </c>
      <c r="B4001" s="85" t="s">
        <v>17904</v>
      </c>
      <c r="C4001" s="85" t="s">
        <v>21</v>
      </c>
      <c r="D4001" s="85" t="s">
        <v>20</v>
      </c>
      <c r="E4001" s="96">
        <v>0</v>
      </c>
      <c r="F4001" s="85" t="s">
        <v>105</v>
      </c>
      <c r="G4001" s="86" t="s">
        <v>15248</v>
      </c>
      <c r="K4001" s="79"/>
      <c r="L4001" s="92">
        <v>44725</v>
      </c>
      <c r="P4001" t="s">
        <v>5758</v>
      </c>
      <c r="Q4001" s="81"/>
    </row>
    <row r="4002" spans="1:17" x14ac:dyDescent="0.25">
      <c r="A4002" s="84" t="s">
        <v>62</v>
      </c>
      <c r="B4002" s="85" t="s">
        <v>16557</v>
      </c>
      <c r="C4002" s="85" t="s">
        <v>22</v>
      </c>
      <c r="D4002" s="85" t="s">
        <v>9</v>
      </c>
      <c r="E4002" s="96">
        <v>0</v>
      </c>
      <c r="F4002" s="85" t="s">
        <v>105</v>
      </c>
      <c r="G4002" s="86" t="s">
        <v>16558</v>
      </c>
      <c r="K4002" s="84" t="s">
        <v>97</v>
      </c>
      <c r="L4002" s="93" t="s">
        <v>106</v>
      </c>
      <c r="M4002" s="93" t="s">
        <v>107</v>
      </c>
    </row>
    <row r="4003" spans="1:17" x14ac:dyDescent="0.25">
      <c r="A4003" s="84" t="s">
        <v>64</v>
      </c>
      <c r="B4003" s="85" t="s">
        <v>17905</v>
      </c>
      <c r="C4003" s="85" t="s">
        <v>17</v>
      </c>
      <c r="D4003" s="85" t="s">
        <v>20</v>
      </c>
      <c r="E4003" s="96">
        <v>0</v>
      </c>
      <c r="F4003" s="85" t="s">
        <v>105</v>
      </c>
      <c r="G4003" s="86" t="s">
        <v>17755</v>
      </c>
      <c r="K4003" s="84">
        <v>1</v>
      </c>
      <c r="L4003" s="85" t="s">
        <v>108</v>
      </c>
      <c r="M4003" s="96">
        <v>15</v>
      </c>
      <c r="Q4003" s="81"/>
    </row>
    <row r="4004" spans="1:17" x14ac:dyDescent="0.25">
      <c r="A4004" s="84" t="s">
        <v>66</v>
      </c>
      <c r="B4004" s="85" t="s">
        <v>645</v>
      </c>
      <c r="C4004" s="85" t="s">
        <v>21</v>
      </c>
      <c r="D4004" s="85" t="s">
        <v>20</v>
      </c>
      <c r="E4004" s="96">
        <v>20</v>
      </c>
      <c r="F4004" s="85" t="s">
        <v>254</v>
      </c>
      <c r="G4004" s="86" t="s">
        <v>14988</v>
      </c>
      <c r="K4004" s="84" t="s">
        <v>6</v>
      </c>
      <c r="L4004" s="85" t="s">
        <v>109</v>
      </c>
      <c r="M4004" s="96">
        <v>0</v>
      </c>
      <c r="O4004" t="s">
        <v>12375</v>
      </c>
      <c r="Q4004" s="81"/>
    </row>
    <row r="4005" spans="1:17" x14ac:dyDescent="0.25">
      <c r="D4005" s="255" t="s">
        <v>104</v>
      </c>
      <c r="E4005" s="256">
        <f>SUM(E3985:E4004)</f>
        <v>1530</v>
      </c>
      <c r="G4005" s="81"/>
      <c r="K4005" s="84">
        <v>3</v>
      </c>
      <c r="L4005" s="85" t="s">
        <v>110</v>
      </c>
      <c r="M4005" s="96">
        <v>0</v>
      </c>
      <c r="P4005" t="s">
        <v>12376</v>
      </c>
      <c r="Q4005" s="81"/>
    </row>
    <row r="4006" spans="1:17" x14ac:dyDescent="0.25">
      <c r="C4006" s="90"/>
      <c r="K4006" s="84">
        <v>4</v>
      </c>
      <c r="L4006" s="94" t="s">
        <v>111</v>
      </c>
      <c r="M4006" s="96">
        <v>35</v>
      </c>
      <c r="Q4006" s="81"/>
    </row>
    <row r="4007" spans="1:17" x14ac:dyDescent="0.25">
      <c r="C4007" t="s">
        <v>104</v>
      </c>
      <c r="D4007" s="205">
        <f>SUM(E3981+E4005)</f>
        <v>2345</v>
      </c>
      <c r="E4007" s="273">
        <f>SUM(D4007*1.95583)</f>
        <v>4586.4213499999996</v>
      </c>
      <c r="K4007" s="79"/>
      <c r="L4007" s="95" t="s">
        <v>104</v>
      </c>
      <c r="M4007" s="96">
        <f>SUM(M4003:M4006)</f>
        <v>50</v>
      </c>
      <c r="Q4007" s="81"/>
    </row>
    <row r="4008" spans="1:17" x14ac:dyDescent="0.25">
      <c r="D4008" s="205"/>
      <c r="E4008" s="273"/>
      <c r="K4008" s="79"/>
      <c r="L4008" s="290"/>
      <c r="M4008" s="252"/>
      <c r="Q4008" s="81"/>
    </row>
    <row r="4009" spans="1:17" x14ac:dyDescent="0.25">
      <c r="E4009" s="91"/>
      <c r="G4009" s="81"/>
      <c r="K4009" s="79"/>
      <c r="L4009" s="290"/>
      <c r="M4009" s="252"/>
      <c r="N4009" s="117"/>
      <c r="O4009" s="117"/>
      <c r="P4009" s="117"/>
      <c r="Q4009" s="276"/>
    </row>
    <row r="4010" spans="1:17" ht="15.75" x14ac:dyDescent="0.25">
      <c r="B4010" s="116" t="s">
        <v>9483</v>
      </c>
      <c r="C4010" s="116" t="s">
        <v>6815</v>
      </c>
      <c r="E4010" s="91"/>
      <c r="F4010" s="81"/>
      <c r="G4010" s="81"/>
      <c r="K4010" s="79"/>
      <c r="M4010" s="85" t="s">
        <v>2354</v>
      </c>
      <c r="N4010" s="96">
        <v>0</v>
      </c>
      <c r="O4010" s="85"/>
      <c r="Q4010" s="81"/>
    </row>
    <row r="4011" spans="1:17" x14ac:dyDescent="0.25">
      <c r="A4011" s="79"/>
      <c r="B4011" s="92">
        <v>44725</v>
      </c>
      <c r="F4011" t="s">
        <v>5758</v>
      </c>
      <c r="G4011" s="81"/>
      <c r="K4011" s="79"/>
      <c r="M4011" s="85" t="s">
        <v>112</v>
      </c>
      <c r="N4011" s="96">
        <f>SUM(N3997)</f>
        <v>1275</v>
      </c>
      <c r="O4011" s="99">
        <f>SUM(N4011*1.95583)</f>
        <v>2493.68325</v>
      </c>
      <c r="Q4011" s="81"/>
    </row>
    <row r="4012" spans="1:17" x14ac:dyDescent="0.25">
      <c r="A4012" s="84" t="s">
        <v>97</v>
      </c>
      <c r="B4012" s="93" t="s">
        <v>106</v>
      </c>
      <c r="C4012" s="93" t="s">
        <v>107</v>
      </c>
      <c r="K4012" s="79"/>
      <c r="M4012" s="85" t="s">
        <v>113</v>
      </c>
      <c r="N4012" s="96">
        <f>SUM(M4007)</f>
        <v>50</v>
      </c>
      <c r="O4012" s="85"/>
      <c r="Q4012" s="81"/>
    </row>
    <row r="4013" spans="1:17" x14ac:dyDescent="0.25">
      <c r="A4013" s="84">
        <v>1</v>
      </c>
      <c r="B4013" s="85" t="s">
        <v>108</v>
      </c>
      <c r="C4013" s="96">
        <v>15</v>
      </c>
      <c r="G4013" s="81"/>
      <c r="K4013" s="79"/>
      <c r="M4013" s="85" t="s">
        <v>114</v>
      </c>
      <c r="N4013" s="96">
        <f>SUM(N4010+N4011-N4012)</f>
        <v>1225</v>
      </c>
      <c r="O4013" s="85"/>
      <c r="Q4013" s="81" t="s">
        <v>5758</v>
      </c>
    </row>
    <row r="4014" spans="1:17" x14ac:dyDescent="0.25">
      <c r="A4014" s="84" t="s">
        <v>6</v>
      </c>
      <c r="B4014" s="85" t="s">
        <v>109</v>
      </c>
      <c r="C4014" s="96">
        <v>0</v>
      </c>
      <c r="E4014" t="s">
        <v>12375</v>
      </c>
      <c r="G4014" s="81"/>
      <c r="K4014" s="79"/>
      <c r="M4014" s="94" t="s">
        <v>2355</v>
      </c>
      <c r="N4014" s="96">
        <v>0</v>
      </c>
      <c r="O4014" s="85"/>
      <c r="Q4014" s="81"/>
    </row>
    <row r="4015" spans="1:17" x14ac:dyDescent="0.25">
      <c r="A4015" s="84">
        <v>3</v>
      </c>
      <c r="B4015" s="85" t="s">
        <v>110</v>
      </c>
      <c r="C4015" s="96">
        <v>0</v>
      </c>
      <c r="F4015" t="s">
        <v>12376</v>
      </c>
      <c r="G4015" s="81"/>
    </row>
    <row r="4016" spans="1:17" x14ac:dyDescent="0.25">
      <c r="A4016" s="84">
        <v>4</v>
      </c>
      <c r="B4016" s="94" t="s">
        <v>111</v>
      </c>
      <c r="C4016" s="96">
        <v>35</v>
      </c>
      <c r="G4016" s="81"/>
    </row>
    <row r="4017" spans="1:17" x14ac:dyDescent="0.25">
      <c r="A4017" s="79"/>
      <c r="B4017" s="95" t="s">
        <v>104</v>
      </c>
      <c r="C4017" s="96">
        <f>SUM(C4013:C4016)</f>
        <v>50</v>
      </c>
      <c r="G4017" s="81"/>
    </row>
    <row r="4018" spans="1:17" x14ac:dyDescent="0.25">
      <c r="A4018" s="79"/>
      <c r="B4018" s="290"/>
      <c r="C4018" s="252"/>
      <c r="G4018" s="81"/>
    </row>
    <row r="4019" spans="1:17" x14ac:dyDescent="0.25">
      <c r="A4019" s="79"/>
      <c r="B4019" s="290"/>
      <c r="C4019" s="252"/>
      <c r="D4019" s="117"/>
      <c r="E4019" s="117"/>
      <c r="F4019" s="117"/>
      <c r="G4019" s="276"/>
    </row>
    <row r="4020" spans="1:17" x14ac:dyDescent="0.25">
      <c r="A4020" s="79"/>
      <c r="C4020" s="85" t="s">
        <v>2354</v>
      </c>
      <c r="D4020" s="96">
        <v>0</v>
      </c>
      <c r="E4020" s="85"/>
      <c r="G4020" s="81"/>
      <c r="L4020" s="100">
        <v>2550</v>
      </c>
      <c r="Q4020" s="81"/>
    </row>
    <row r="4021" spans="1:17" x14ac:dyDescent="0.25">
      <c r="A4021" s="79"/>
      <c r="C4021" s="85" t="s">
        <v>112</v>
      </c>
      <c r="D4021" s="96">
        <f>SUM(D4007)</f>
        <v>2345</v>
      </c>
      <c r="E4021" s="99">
        <f>SUM(D4021*1.95583)</f>
        <v>4586.4213499999996</v>
      </c>
      <c r="G4021" s="81"/>
      <c r="L4021" s="100">
        <v>200</v>
      </c>
      <c r="N4021" s="93" t="s">
        <v>118</v>
      </c>
      <c r="O4021" s="93" t="s">
        <v>119</v>
      </c>
      <c r="P4021" s="93" t="s">
        <v>120</v>
      </c>
    </row>
    <row r="4022" spans="1:17" x14ac:dyDescent="0.25">
      <c r="A4022" s="79"/>
      <c r="C4022" s="85" t="s">
        <v>113</v>
      </c>
      <c r="D4022" s="96">
        <f>SUM(C4017)</f>
        <v>50</v>
      </c>
      <c r="E4022" s="85"/>
      <c r="G4022" s="81"/>
      <c r="L4022" s="101">
        <f>SUM(L4021/L4020)</f>
        <v>7.8431372549019607E-2</v>
      </c>
      <c r="N4022" s="102">
        <f>SUM(L4022*O4011)</f>
        <v>195.583</v>
      </c>
      <c r="O4022" s="102">
        <f>SUM(N4022/1.17)</f>
        <v>167.16495726495728</v>
      </c>
      <c r="P4022" s="102">
        <f>SUM(N4022-O4022)</f>
        <v>28.418042735042718</v>
      </c>
    </row>
    <row r="4023" spans="1:17" x14ac:dyDescent="0.25">
      <c r="A4023" s="79"/>
      <c r="C4023" s="85" t="s">
        <v>114</v>
      </c>
      <c r="D4023" s="96">
        <f>SUM(D4020+D4021-D4022)</f>
        <v>2295</v>
      </c>
      <c r="E4023" s="85"/>
      <c r="G4023" s="81" t="s">
        <v>5758</v>
      </c>
    </row>
    <row r="4024" spans="1:17" x14ac:dyDescent="0.25">
      <c r="A4024" s="79"/>
      <c r="C4024" s="94" t="s">
        <v>2355</v>
      </c>
      <c r="D4024" s="96">
        <v>0</v>
      </c>
      <c r="E4024" s="85"/>
      <c r="G4024" s="81"/>
    </row>
    <row r="4030" spans="1:17" x14ac:dyDescent="0.25">
      <c r="B4030" s="100">
        <v>2550</v>
      </c>
      <c r="G4030" s="81"/>
    </row>
    <row r="4031" spans="1:17" x14ac:dyDescent="0.25">
      <c r="B4031" s="100">
        <v>200</v>
      </c>
      <c r="D4031" s="93" t="s">
        <v>118</v>
      </c>
      <c r="E4031" s="93" t="s">
        <v>119</v>
      </c>
      <c r="F4031" s="93" t="s">
        <v>120</v>
      </c>
    </row>
    <row r="4032" spans="1:17" x14ac:dyDescent="0.25">
      <c r="B4032" s="101">
        <f>SUM(B4031/B4030)</f>
        <v>7.8431372549019607E-2</v>
      </c>
      <c r="D4032" s="102">
        <f>SUM(B4032*E4021)</f>
        <v>359.71932156862744</v>
      </c>
      <c r="E4032" s="102">
        <f>SUM(D4032/1.17)</f>
        <v>307.45241159711748</v>
      </c>
      <c r="F4032" s="102">
        <f>SUM(D4032-E4032)</f>
        <v>52.266909971509961</v>
      </c>
    </row>
    <row r="4039" spans="1:17" ht="18.75" x14ac:dyDescent="0.3">
      <c r="A4039" s="79"/>
      <c r="B4039" s="80" t="s">
        <v>18050</v>
      </c>
      <c r="G4039" s="81"/>
      <c r="K4039" s="79"/>
      <c r="L4039" s="80" t="s">
        <v>18051</v>
      </c>
      <c r="Q4039" s="81"/>
    </row>
    <row r="4040" spans="1:17" x14ac:dyDescent="0.25">
      <c r="A4040" s="79"/>
      <c r="B4040" t="s">
        <v>3883</v>
      </c>
      <c r="F4040" s="82" t="s">
        <v>95</v>
      </c>
      <c r="G4040" s="81"/>
      <c r="K4040" s="79"/>
      <c r="L4040" t="s">
        <v>6815</v>
      </c>
      <c r="P4040" s="82" t="s">
        <v>95</v>
      </c>
      <c r="Q4040" s="81"/>
    </row>
    <row r="4041" spans="1:17" ht="18.75" x14ac:dyDescent="0.3">
      <c r="A4041" s="251"/>
      <c r="B4041" s="274"/>
      <c r="C4041" s="117" t="s">
        <v>96</v>
      </c>
      <c r="D4041" s="117"/>
      <c r="E4041" s="117"/>
      <c r="F4041" s="275">
        <v>44724</v>
      </c>
      <c r="G4041" s="276"/>
      <c r="K4041" s="251"/>
      <c r="L4041" s="274"/>
      <c r="M4041" s="117" t="s">
        <v>96</v>
      </c>
      <c r="N4041" s="117"/>
      <c r="O4041" s="117"/>
      <c r="P4041" s="275">
        <v>44726</v>
      </c>
      <c r="Q4041" s="276"/>
    </row>
    <row r="4042" spans="1:17" x14ac:dyDescent="0.25">
      <c r="A4042" s="84" t="s">
        <v>97</v>
      </c>
      <c r="B4042" s="85" t="s">
        <v>98</v>
      </c>
      <c r="C4042" s="85" t="s">
        <v>99</v>
      </c>
      <c r="D4042" s="85" t="s">
        <v>100</v>
      </c>
      <c r="E4042" s="85" t="s">
        <v>101</v>
      </c>
      <c r="F4042" s="85" t="s">
        <v>102</v>
      </c>
      <c r="G4042" s="86" t="s">
        <v>103</v>
      </c>
      <c r="K4042" s="84" t="s">
        <v>97</v>
      </c>
      <c r="L4042" s="85" t="s">
        <v>98</v>
      </c>
      <c r="M4042" s="85" t="s">
        <v>99</v>
      </c>
      <c r="N4042" s="85" t="s">
        <v>100</v>
      </c>
      <c r="O4042" s="85" t="s">
        <v>101</v>
      </c>
      <c r="P4042" s="85" t="s">
        <v>102</v>
      </c>
      <c r="Q4042" s="86" t="s">
        <v>103</v>
      </c>
    </row>
    <row r="4043" spans="1:17" x14ac:dyDescent="0.25">
      <c r="A4043" s="84" t="s">
        <v>2</v>
      </c>
      <c r="B4043" s="85" t="s">
        <v>333</v>
      </c>
      <c r="C4043" s="85" t="s">
        <v>9</v>
      </c>
      <c r="D4043" s="85" t="s">
        <v>21</v>
      </c>
      <c r="E4043" s="96">
        <v>85</v>
      </c>
      <c r="F4043" s="85" t="s">
        <v>105</v>
      </c>
      <c r="G4043" s="86" t="s">
        <v>17981</v>
      </c>
      <c r="K4043" s="84" t="s">
        <v>2</v>
      </c>
      <c r="L4043" s="85" t="s">
        <v>18053</v>
      </c>
      <c r="M4043" s="85" t="s">
        <v>9</v>
      </c>
      <c r="N4043" s="85" t="s">
        <v>13</v>
      </c>
      <c r="O4043" s="96">
        <v>125</v>
      </c>
      <c r="P4043" s="85" t="s">
        <v>105</v>
      </c>
      <c r="Q4043" s="86" t="s">
        <v>18054</v>
      </c>
    </row>
    <row r="4044" spans="1:17" x14ac:dyDescent="0.25">
      <c r="A4044" s="84" t="s">
        <v>6</v>
      </c>
      <c r="B4044" s="85" t="s">
        <v>17982</v>
      </c>
      <c r="C4044" s="85" t="s">
        <v>9</v>
      </c>
      <c r="D4044" s="85" t="s">
        <v>21</v>
      </c>
      <c r="E4044" s="96">
        <v>55</v>
      </c>
      <c r="F4044" s="85" t="s">
        <v>392</v>
      </c>
      <c r="G4044" s="86" t="s">
        <v>17983</v>
      </c>
      <c r="K4044" s="84" t="s">
        <v>6</v>
      </c>
      <c r="L4044" s="85" t="s">
        <v>15814</v>
      </c>
      <c r="M4044" s="85" t="s">
        <v>9</v>
      </c>
      <c r="N4044" s="85" t="s">
        <v>21</v>
      </c>
      <c r="O4044" s="96">
        <v>55</v>
      </c>
      <c r="P4044" s="85" t="s">
        <v>392</v>
      </c>
      <c r="Q4044" s="86" t="s">
        <v>18055</v>
      </c>
    </row>
    <row r="4045" spans="1:17" x14ac:dyDescent="0.25">
      <c r="A4045" s="84" t="s">
        <v>32</v>
      </c>
      <c r="B4045" s="85" t="s">
        <v>17984</v>
      </c>
      <c r="C4045" s="85" t="s">
        <v>9</v>
      </c>
      <c r="D4045" s="85" t="s">
        <v>890</v>
      </c>
      <c r="E4045" s="96">
        <v>105</v>
      </c>
      <c r="F4045" s="85" t="s">
        <v>105</v>
      </c>
      <c r="G4045" s="86" t="s">
        <v>17985</v>
      </c>
      <c r="K4045" s="84" t="s">
        <v>32</v>
      </c>
      <c r="L4045" s="85" t="s">
        <v>18056</v>
      </c>
      <c r="M4045" s="85" t="s">
        <v>9</v>
      </c>
      <c r="N4045" s="85" t="s">
        <v>21</v>
      </c>
      <c r="O4045" s="96">
        <v>55</v>
      </c>
      <c r="P4045" s="85" t="s">
        <v>392</v>
      </c>
      <c r="Q4045" s="86" t="s">
        <v>18057</v>
      </c>
    </row>
    <row r="4046" spans="1:17" x14ac:dyDescent="0.25">
      <c r="A4046" s="84" t="s">
        <v>48</v>
      </c>
      <c r="B4046" s="85" t="s">
        <v>17986</v>
      </c>
      <c r="C4046" s="85" t="s">
        <v>9</v>
      </c>
      <c r="D4046" s="85" t="s">
        <v>890</v>
      </c>
      <c r="E4046" s="96">
        <v>75</v>
      </c>
      <c r="F4046" s="85" t="s">
        <v>392</v>
      </c>
      <c r="G4046" s="86" t="s">
        <v>17987</v>
      </c>
      <c r="K4046" s="84" t="s">
        <v>48</v>
      </c>
      <c r="L4046" s="85" t="s">
        <v>18058</v>
      </c>
      <c r="M4046" s="85" t="s">
        <v>9</v>
      </c>
      <c r="N4046" s="85" t="s">
        <v>21</v>
      </c>
      <c r="O4046" s="96">
        <v>55</v>
      </c>
      <c r="P4046" s="85" t="s">
        <v>392</v>
      </c>
      <c r="Q4046" s="86" t="s">
        <v>18059</v>
      </c>
    </row>
    <row r="4047" spans="1:17" x14ac:dyDescent="0.25">
      <c r="A4047" s="84" t="s">
        <v>49</v>
      </c>
      <c r="B4047" s="85" t="s">
        <v>17988</v>
      </c>
      <c r="C4047" s="85" t="s">
        <v>9</v>
      </c>
      <c r="D4047" s="85" t="s">
        <v>890</v>
      </c>
      <c r="E4047" s="96">
        <v>105</v>
      </c>
      <c r="F4047" s="85" t="s">
        <v>105</v>
      </c>
      <c r="G4047" s="86" t="s">
        <v>17989</v>
      </c>
      <c r="K4047" s="84" t="s">
        <v>49</v>
      </c>
      <c r="L4047" s="85" t="s">
        <v>626</v>
      </c>
      <c r="M4047" s="85" t="s">
        <v>20</v>
      </c>
      <c r="N4047" s="85" t="s">
        <v>13</v>
      </c>
      <c r="O4047" s="96">
        <v>125</v>
      </c>
      <c r="P4047" s="85" t="s">
        <v>105</v>
      </c>
      <c r="Q4047" s="86" t="s">
        <v>18060</v>
      </c>
    </row>
    <row r="4048" spans="1:17" x14ac:dyDescent="0.25">
      <c r="A4048" s="84" t="s">
        <v>50</v>
      </c>
      <c r="B4048" s="85" t="s">
        <v>17990</v>
      </c>
      <c r="C4048" s="85" t="s">
        <v>20</v>
      </c>
      <c r="D4048" s="85" t="s">
        <v>21</v>
      </c>
      <c r="E4048" s="96">
        <v>85</v>
      </c>
      <c r="F4048" s="85" t="s">
        <v>105</v>
      </c>
      <c r="G4048" s="86" t="s">
        <v>17991</v>
      </c>
      <c r="K4048" s="84" t="s">
        <v>50</v>
      </c>
      <c r="L4048" s="85" t="s">
        <v>18061</v>
      </c>
      <c r="M4048" s="85" t="s">
        <v>20</v>
      </c>
      <c r="N4048" s="85" t="s">
        <v>22</v>
      </c>
      <c r="O4048" s="96">
        <v>135</v>
      </c>
      <c r="P4048" s="85" t="s">
        <v>105</v>
      </c>
      <c r="Q4048" s="86" t="s">
        <v>18062</v>
      </c>
    </row>
    <row r="4049" spans="1:17" x14ac:dyDescent="0.25">
      <c r="A4049" s="84" t="s">
        <v>51</v>
      </c>
      <c r="B4049" s="85" t="s">
        <v>7543</v>
      </c>
      <c r="C4049" s="85" t="s">
        <v>20</v>
      </c>
      <c r="D4049" s="85" t="s">
        <v>21</v>
      </c>
      <c r="E4049" s="96">
        <v>55</v>
      </c>
      <c r="F4049" s="85" t="s">
        <v>392</v>
      </c>
      <c r="G4049" s="86" t="s">
        <v>17992</v>
      </c>
      <c r="K4049" s="84" t="s">
        <v>51</v>
      </c>
      <c r="L4049" s="85" t="s">
        <v>18063</v>
      </c>
      <c r="M4049" s="85" t="s">
        <v>20</v>
      </c>
      <c r="N4049" s="85" t="s">
        <v>13</v>
      </c>
      <c r="O4049" s="96">
        <v>125</v>
      </c>
      <c r="P4049" s="85" t="s">
        <v>105</v>
      </c>
      <c r="Q4049" s="86" t="s">
        <v>18064</v>
      </c>
    </row>
    <row r="4050" spans="1:17" x14ac:dyDescent="0.25">
      <c r="A4050" s="84" t="s">
        <v>52</v>
      </c>
      <c r="B4050" s="85" t="s">
        <v>2208</v>
      </c>
      <c r="C4050" s="85" t="s">
        <v>5</v>
      </c>
      <c r="D4050" s="85" t="s">
        <v>21</v>
      </c>
      <c r="E4050" s="96">
        <v>85</v>
      </c>
      <c r="F4050" s="85" t="s">
        <v>105</v>
      </c>
      <c r="G4050" s="86" t="s">
        <v>17993</v>
      </c>
      <c r="K4050" s="84" t="s">
        <v>52</v>
      </c>
      <c r="L4050" s="85" t="s">
        <v>6536</v>
      </c>
      <c r="M4050" s="85" t="s">
        <v>20</v>
      </c>
      <c r="N4050" s="85" t="s">
        <v>13</v>
      </c>
      <c r="O4050" s="96">
        <v>62</v>
      </c>
      <c r="P4050" s="85" t="s">
        <v>105</v>
      </c>
      <c r="Q4050" s="86" t="s">
        <v>18065</v>
      </c>
    </row>
    <row r="4051" spans="1:17" x14ac:dyDescent="0.25">
      <c r="A4051" s="84" t="s">
        <v>53</v>
      </c>
      <c r="B4051" s="85" t="s">
        <v>17994</v>
      </c>
      <c r="C4051" s="85" t="s">
        <v>5</v>
      </c>
      <c r="D4051" s="85" t="s">
        <v>21</v>
      </c>
      <c r="E4051" s="96">
        <v>85</v>
      </c>
      <c r="F4051" s="85" t="s">
        <v>105</v>
      </c>
      <c r="G4051" s="86" t="s">
        <v>17995</v>
      </c>
      <c r="K4051" s="84" t="s">
        <v>53</v>
      </c>
      <c r="L4051" s="85" t="s">
        <v>17609</v>
      </c>
      <c r="M4051" s="85" t="s">
        <v>5</v>
      </c>
      <c r="N4051" s="85" t="s">
        <v>21</v>
      </c>
      <c r="O4051" s="96">
        <v>55</v>
      </c>
      <c r="P4051" s="85" t="s">
        <v>392</v>
      </c>
      <c r="Q4051" s="86" t="s">
        <v>18066</v>
      </c>
    </row>
    <row r="4052" spans="1:17" x14ac:dyDescent="0.25">
      <c r="A4052" s="84" t="s">
        <v>54</v>
      </c>
      <c r="B4052" s="85" t="s">
        <v>2685</v>
      </c>
      <c r="C4052" s="85" t="s">
        <v>5</v>
      </c>
      <c r="D4052" s="85" t="s">
        <v>21</v>
      </c>
      <c r="E4052" s="96">
        <v>85</v>
      </c>
      <c r="F4052" s="85" t="s">
        <v>105</v>
      </c>
      <c r="G4052" s="86" t="s">
        <v>17996</v>
      </c>
      <c r="K4052" s="84" t="s">
        <v>54</v>
      </c>
      <c r="L4052" s="85" t="s">
        <v>18067</v>
      </c>
      <c r="M4052" s="85" t="s">
        <v>5</v>
      </c>
      <c r="N4052" s="85" t="s">
        <v>21</v>
      </c>
      <c r="O4052" s="96">
        <v>55</v>
      </c>
      <c r="P4052" s="85" t="s">
        <v>392</v>
      </c>
      <c r="Q4052" s="86" t="s">
        <v>18068</v>
      </c>
    </row>
    <row r="4053" spans="1:17" x14ac:dyDescent="0.25">
      <c r="A4053" s="84" t="s">
        <v>55</v>
      </c>
      <c r="B4053" s="85" t="s">
        <v>1821</v>
      </c>
      <c r="C4053" s="85" t="s">
        <v>9</v>
      </c>
      <c r="D4053" s="85" t="s">
        <v>21</v>
      </c>
      <c r="E4053" s="96">
        <v>0</v>
      </c>
      <c r="F4053" s="85" t="s">
        <v>105</v>
      </c>
      <c r="G4053" s="86" t="s">
        <v>16554</v>
      </c>
      <c r="K4053" s="84" t="s">
        <v>55</v>
      </c>
      <c r="L4053" s="85" t="s">
        <v>17733</v>
      </c>
      <c r="M4053" s="85" t="s">
        <v>9</v>
      </c>
      <c r="N4053" s="85" t="s">
        <v>21</v>
      </c>
      <c r="O4053" s="96">
        <v>0</v>
      </c>
      <c r="P4053" s="85" t="s">
        <v>105</v>
      </c>
      <c r="Q4053" s="86" t="s">
        <v>17387</v>
      </c>
    </row>
    <row r="4054" spans="1:17" x14ac:dyDescent="0.25">
      <c r="A4054" s="84" t="s">
        <v>56</v>
      </c>
      <c r="B4054" s="85" t="s">
        <v>17636</v>
      </c>
      <c r="C4054" s="85" t="s">
        <v>20</v>
      </c>
      <c r="D4054" s="85" t="s">
        <v>21</v>
      </c>
      <c r="E4054" s="96">
        <v>0</v>
      </c>
      <c r="F4054" s="85" t="s">
        <v>105</v>
      </c>
      <c r="G4054" s="86" t="s">
        <v>17637</v>
      </c>
      <c r="K4054" s="84" t="s">
        <v>56</v>
      </c>
      <c r="L4054" s="85" t="s">
        <v>3502</v>
      </c>
      <c r="M4054" s="85" t="s">
        <v>9</v>
      </c>
      <c r="N4054" s="85" t="s">
        <v>21</v>
      </c>
      <c r="O4054" s="96">
        <v>0</v>
      </c>
      <c r="P4054" s="85" t="s">
        <v>105</v>
      </c>
      <c r="Q4054" s="86" t="s">
        <v>17607</v>
      </c>
    </row>
    <row r="4055" spans="1:17" x14ac:dyDescent="0.25">
      <c r="A4055" s="84" t="s">
        <v>57</v>
      </c>
      <c r="B4055" s="85" t="s">
        <v>2246</v>
      </c>
      <c r="C4055" s="85" t="s">
        <v>20</v>
      </c>
      <c r="D4055" s="85" t="s">
        <v>21</v>
      </c>
      <c r="E4055" s="96">
        <v>0</v>
      </c>
      <c r="F4055" s="85" t="s">
        <v>105</v>
      </c>
      <c r="G4055" s="86" t="s">
        <v>17668</v>
      </c>
      <c r="K4055" s="251"/>
      <c r="L4055" s="218"/>
      <c r="M4055" s="117"/>
      <c r="N4055" s="88" t="s">
        <v>104</v>
      </c>
      <c r="O4055" s="250">
        <f>SUM(O4043:O4054)</f>
        <v>847</v>
      </c>
      <c r="Q4055" s="81"/>
    </row>
    <row r="4056" spans="1:17" x14ac:dyDescent="0.25">
      <c r="A4056" s="84" t="s">
        <v>58</v>
      </c>
      <c r="B4056" s="85" t="s">
        <v>17997</v>
      </c>
      <c r="C4056" s="85" t="s">
        <v>20</v>
      </c>
      <c r="D4056" s="85" t="s">
        <v>13</v>
      </c>
      <c r="E4056" s="96">
        <v>0</v>
      </c>
      <c r="F4056" s="85" t="s">
        <v>105</v>
      </c>
      <c r="G4056" s="86" t="s">
        <v>17587</v>
      </c>
      <c r="K4056" s="251"/>
      <c r="L4056" s="117"/>
      <c r="M4056" s="117"/>
      <c r="N4056" s="311"/>
      <c r="O4056" s="312"/>
      <c r="Q4056" s="81"/>
    </row>
    <row r="4057" spans="1:17" ht="18.75" x14ac:dyDescent="0.3">
      <c r="A4057" s="84" t="s">
        <v>59</v>
      </c>
      <c r="B4057" s="85" t="s">
        <v>17998</v>
      </c>
      <c r="C4057" s="85" t="s">
        <v>20</v>
      </c>
      <c r="D4057" s="85" t="s">
        <v>21</v>
      </c>
      <c r="E4057" s="96">
        <v>0</v>
      </c>
      <c r="F4057" s="85" t="s">
        <v>381</v>
      </c>
      <c r="G4057" s="86" t="s">
        <v>17999</v>
      </c>
      <c r="K4057" s="79"/>
      <c r="L4057" s="80"/>
      <c r="M4057" t="s">
        <v>393</v>
      </c>
      <c r="O4057" s="115"/>
      <c r="P4057" s="83">
        <v>44729</v>
      </c>
      <c r="Q4057" s="81"/>
    </row>
    <row r="4058" spans="1:17" x14ac:dyDescent="0.25">
      <c r="A4058" s="251"/>
      <c r="B4058" s="218"/>
      <c r="C4058" s="117"/>
      <c r="D4058" s="88" t="s">
        <v>104</v>
      </c>
      <c r="E4058" s="250">
        <f>SUM(E4043:E4057)</f>
        <v>820</v>
      </c>
      <c r="G4058" s="81"/>
      <c r="K4058" s="84" t="s">
        <v>97</v>
      </c>
      <c r="L4058" s="85" t="s">
        <v>98</v>
      </c>
      <c r="M4058" s="85" t="s">
        <v>99</v>
      </c>
      <c r="N4058" s="85" t="s">
        <v>100</v>
      </c>
      <c r="O4058" s="85" t="s">
        <v>101</v>
      </c>
      <c r="P4058" s="85" t="s">
        <v>102</v>
      </c>
      <c r="Q4058" s="86" t="s">
        <v>103</v>
      </c>
    </row>
    <row r="4059" spans="1:17" x14ac:dyDescent="0.25">
      <c r="A4059" s="251"/>
      <c r="B4059" s="117"/>
      <c r="C4059" s="117"/>
      <c r="D4059" s="311"/>
      <c r="E4059" s="312"/>
      <c r="G4059" s="81"/>
      <c r="K4059" s="84" t="s">
        <v>2</v>
      </c>
      <c r="L4059" s="85" t="s">
        <v>17932</v>
      </c>
      <c r="M4059" s="85" t="s">
        <v>22</v>
      </c>
      <c r="N4059" s="85" t="s">
        <v>20</v>
      </c>
      <c r="O4059" s="96">
        <v>95</v>
      </c>
      <c r="P4059" s="85" t="s">
        <v>392</v>
      </c>
      <c r="Q4059" s="86" t="s">
        <v>18069</v>
      </c>
    </row>
    <row r="4060" spans="1:17" ht="18.75" x14ac:dyDescent="0.3">
      <c r="A4060" s="79"/>
      <c r="B4060" s="80"/>
      <c r="C4060" t="s">
        <v>393</v>
      </c>
      <c r="E4060" s="115"/>
      <c r="F4060" s="83">
        <v>44727</v>
      </c>
      <c r="G4060" s="81"/>
      <c r="K4060" s="84" t="s">
        <v>6</v>
      </c>
      <c r="L4060" s="85" t="s">
        <v>18070</v>
      </c>
      <c r="M4060" s="85" t="s">
        <v>13</v>
      </c>
      <c r="N4060" s="85" t="s">
        <v>12</v>
      </c>
      <c r="O4060" s="96">
        <v>125</v>
      </c>
      <c r="P4060" s="85" t="s">
        <v>105</v>
      </c>
      <c r="Q4060" s="86" t="s">
        <v>18071</v>
      </c>
    </row>
    <row r="4061" spans="1:17" x14ac:dyDescent="0.25">
      <c r="A4061" s="84" t="s">
        <v>97</v>
      </c>
      <c r="B4061" s="85" t="s">
        <v>98</v>
      </c>
      <c r="C4061" s="85" t="s">
        <v>99</v>
      </c>
      <c r="D4061" s="85" t="s">
        <v>100</v>
      </c>
      <c r="E4061" s="85" t="s">
        <v>101</v>
      </c>
      <c r="F4061" s="85" t="s">
        <v>102</v>
      </c>
      <c r="G4061" s="86" t="s">
        <v>103</v>
      </c>
      <c r="K4061" s="84" t="s">
        <v>32</v>
      </c>
      <c r="L4061" s="85" t="s">
        <v>17423</v>
      </c>
      <c r="M4061" s="85" t="s">
        <v>13</v>
      </c>
      <c r="N4061" s="85" t="s">
        <v>20</v>
      </c>
      <c r="O4061" s="96">
        <v>85</v>
      </c>
      <c r="P4061" s="85" t="s">
        <v>392</v>
      </c>
      <c r="Q4061" s="86" t="s">
        <v>18072</v>
      </c>
    </row>
    <row r="4062" spans="1:17" x14ac:dyDescent="0.25">
      <c r="A4062" s="84" t="s">
        <v>2</v>
      </c>
      <c r="B4062" s="85" t="s">
        <v>7183</v>
      </c>
      <c r="C4062" s="85" t="s">
        <v>13</v>
      </c>
      <c r="D4062" s="85" t="s">
        <v>9</v>
      </c>
      <c r="E4062" s="96">
        <v>125</v>
      </c>
      <c r="F4062" s="85" t="s">
        <v>105</v>
      </c>
      <c r="G4062" s="86" t="s">
        <v>18000</v>
      </c>
      <c r="K4062" s="84" t="s">
        <v>48</v>
      </c>
      <c r="L4062" s="85" t="s">
        <v>4148</v>
      </c>
      <c r="M4062" s="85" t="s">
        <v>13</v>
      </c>
      <c r="N4062" s="85" t="s">
        <v>20</v>
      </c>
      <c r="O4062" s="96">
        <v>125</v>
      </c>
      <c r="P4062" s="85" t="s">
        <v>105</v>
      </c>
      <c r="Q4062" s="86" t="s">
        <v>18073</v>
      </c>
    </row>
    <row r="4063" spans="1:17" x14ac:dyDescent="0.25">
      <c r="A4063" s="84" t="s">
        <v>6</v>
      </c>
      <c r="B4063" s="85" t="s">
        <v>3948</v>
      </c>
      <c r="C4063" s="85" t="s">
        <v>890</v>
      </c>
      <c r="D4063" s="85" t="s">
        <v>20</v>
      </c>
      <c r="E4063" s="96">
        <v>105</v>
      </c>
      <c r="F4063" s="85" t="s">
        <v>105</v>
      </c>
      <c r="G4063" s="86" t="s">
        <v>18001</v>
      </c>
      <c r="K4063" s="84" t="s">
        <v>49</v>
      </c>
      <c r="L4063" s="85" t="s">
        <v>18074</v>
      </c>
      <c r="M4063" s="85" t="s">
        <v>13</v>
      </c>
      <c r="N4063" s="85" t="s">
        <v>20</v>
      </c>
      <c r="O4063" s="96">
        <v>125</v>
      </c>
      <c r="P4063" s="85" t="s">
        <v>105</v>
      </c>
      <c r="Q4063" s="86" t="s">
        <v>18075</v>
      </c>
    </row>
    <row r="4064" spans="1:17" x14ac:dyDescent="0.25">
      <c r="A4064" s="84" t="s">
        <v>32</v>
      </c>
      <c r="B4064" s="85" t="s">
        <v>4693</v>
      </c>
      <c r="C4064" s="85" t="s">
        <v>890</v>
      </c>
      <c r="D4064" s="85" t="s">
        <v>155</v>
      </c>
      <c r="E4064" s="96">
        <v>80</v>
      </c>
      <c r="F4064" s="85" t="s">
        <v>392</v>
      </c>
      <c r="G4064" s="86" t="s">
        <v>18002</v>
      </c>
      <c r="K4064" s="84" t="s">
        <v>50</v>
      </c>
      <c r="L4064" s="85" t="s">
        <v>17940</v>
      </c>
      <c r="M4064" s="85" t="s">
        <v>21</v>
      </c>
      <c r="N4064" s="85" t="s">
        <v>9</v>
      </c>
      <c r="O4064" s="96">
        <v>55</v>
      </c>
      <c r="P4064" s="85" t="s">
        <v>392</v>
      </c>
      <c r="Q4064" s="86" t="s">
        <v>18076</v>
      </c>
    </row>
    <row r="4065" spans="1:17" x14ac:dyDescent="0.25">
      <c r="A4065" s="84" t="s">
        <v>48</v>
      </c>
      <c r="B4065" s="85" t="s">
        <v>9674</v>
      </c>
      <c r="C4065" s="85" t="s">
        <v>890</v>
      </c>
      <c r="D4065" s="85" t="s">
        <v>155</v>
      </c>
      <c r="E4065" s="96">
        <v>110</v>
      </c>
      <c r="F4065" s="85" t="s">
        <v>105</v>
      </c>
      <c r="G4065" s="86" t="s">
        <v>18003</v>
      </c>
      <c r="K4065" s="84" t="s">
        <v>51</v>
      </c>
      <c r="L4065" s="85" t="s">
        <v>13455</v>
      </c>
      <c r="M4065" s="85" t="s">
        <v>21</v>
      </c>
      <c r="N4065" s="85" t="s">
        <v>9</v>
      </c>
      <c r="O4065" s="96">
        <v>85</v>
      </c>
      <c r="P4065" s="85" t="s">
        <v>105</v>
      </c>
      <c r="Q4065" s="86" t="s">
        <v>18077</v>
      </c>
    </row>
    <row r="4066" spans="1:17" x14ac:dyDescent="0.25">
      <c r="A4066" s="84" t="s">
        <v>49</v>
      </c>
      <c r="B4066" s="85" t="s">
        <v>18004</v>
      </c>
      <c r="C4066" s="85" t="s">
        <v>21</v>
      </c>
      <c r="D4066" s="85" t="s">
        <v>12</v>
      </c>
      <c r="E4066" s="96">
        <v>85</v>
      </c>
      <c r="F4066" s="85" t="s">
        <v>105</v>
      </c>
      <c r="G4066" s="86" t="s">
        <v>18005</v>
      </c>
      <c r="K4066" s="84" t="s">
        <v>52</v>
      </c>
      <c r="L4066" s="85" t="s">
        <v>4733</v>
      </c>
      <c r="M4066" s="85" t="s">
        <v>21</v>
      </c>
      <c r="N4066" s="85" t="s">
        <v>41</v>
      </c>
      <c r="O4066" s="96">
        <v>90</v>
      </c>
      <c r="P4066" s="85" t="s">
        <v>105</v>
      </c>
      <c r="Q4066" s="86" t="s">
        <v>18078</v>
      </c>
    </row>
    <row r="4067" spans="1:17" x14ac:dyDescent="0.25">
      <c r="A4067" s="84" t="s">
        <v>50</v>
      </c>
      <c r="B4067" s="85" t="s">
        <v>18006</v>
      </c>
      <c r="C4067" s="85" t="s">
        <v>21</v>
      </c>
      <c r="D4067" s="85" t="s">
        <v>9</v>
      </c>
      <c r="E4067" s="96">
        <v>55</v>
      </c>
      <c r="F4067" s="85" t="s">
        <v>392</v>
      </c>
      <c r="G4067" s="86" t="s">
        <v>18007</v>
      </c>
      <c r="K4067" s="84" t="s">
        <v>53</v>
      </c>
      <c r="L4067" s="85" t="s">
        <v>18079</v>
      </c>
      <c r="M4067" s="85" t="s">
        <v>21</v>
      </c>
      <c r="N4067" s="85" t="s">
        <v>9</v>
      </c>
      <c r="O4067" s="96">
        <v>85</v>
      </c>
      <c r="P4067" s="85" t="s">
        <v>105</v>
      </c>
      <c r="Q4067" s="86" t="s">
        <v>18080</v>
      </c>
    </row>
    <row r="4068" spans="1:17" x14ac:dyDescent="0.25">
      <c r="A4068" s="84" t="s">
        <v>51</v>
      </c>
      <c r="B4068" s="85" t="s">
        <v>18008</v>
      </c>
      <c r="C4068" s="85" t="s">
        <v>21</v>
      </c>
      <c r="D4068" s="85" t="s">
        <v>9</v>
      </c>
      <c r="E4068" s="96">
        <v>85</v>
      </c>
      <c r="F4068" s="85" t="s">
        <v>105</v>
      </c>
      <c r="G4068" s="86" t="s">
        <v>18009</v>
      </c>
      <c r="K4068" s="84" t="s">
        <v>54</v>
      </c>
      <c r="L4068" s="85" t="s">
        <v>18081</v>
      </c>
      <c r="M4068" s="85" t="s">
        <v>21</v>
      </c>
      <c r="N4068" s="85" t="s">
        <v>12</v>
      </c>
      <c r="O4068" s="96">
        <v>55</v>
      </c>
      <c r="P4068" s="85" t="s">
        <v>392</v>
      </c>
      <c r="Q4068" s="86" t="s">
        <v>18082</v>
      </c>
    </row>
    <row r="4069" spans="1:17" x14ac:dyDescent="0.25">
      <c r="A4069" s="84" t="s">
        <v>52</v>
      </c>
      <c r="B4069" s="85" t="s">
        <v>18010</v>
      </c>
      <c r="C4069" s="85" t="s">
        <v>21</v>
      </c>
      <c r="D4069" s="85" t="s">
        <v>9</v>
      </c>
      <c r="E4069" s="96">
        <v>55</v>
      </c>
      <c r="F4069" s="85" t="s">
        <v>392</v>
      </c>
      <c r="G4069" s="86" t="s">
        <v>18011</v>
      </c>
      <c r="K4069" s="84" t="s">
        <v>55</v>
      </c>
      <c r="L4069" s="85" t="s">
        <v>12621</v>
      </c>
      <c r="M4069" s="85" t="s">
        <v>21</v>
      </c>
      <c r="N4069" s="85" t="s">
        <v>20</v>
      </c>
      <c r="O4069" s="96">
        <v>85</v>
      </c>
      <c r="P4069" s="85" t="s">
        <v>105</v>
      </c>
      <c r="Q4069" s="86" t="s">
        <v>18083</v>
      </c>
    </row>
    <row r="4070" spans="1:17" x14ac:dyDescent="0.25">
      <c r="A4070" s="84" t="s">
        <v>53</v>
      </c>
      <c r="B4070" s="85" t="s">
        <v>6117</v>
      </c>
      <c r="C4070" s="85" t="s">
        <v>21</v>
      </c>
      <c r="D4070" s="85" t="s">
        <v>9</v>
      </c>
      <c r="E4070" s="96">
        <v>85</v>
      </c>
      <c r="F4070" s="85" t="s">
        <v>105</v>
      </c>
      <c r="G4070" s="86" t="s">
        <v>18012</v>
      </c>
      <c r="K4070" s="84" t="s">
        <v>56</v>
      </c>
      <c r="L4070" s="85" t="s">
        <v>15717</v>
      </c>
      <c r="M4070" s="85" t="s">
        <v>21</v>
      </c>
      <c r="N4070" s="85" t="s">
        <v>12</v>
      </c>
      <c r="O4070" s="96">
        <v>50</v>
      </c>
      <c r="P4070" s="85" t="s">
        <v>392</v>
      </c>
      <c r="Q4070" s="86" t="s">
        <v>18084</v>
      </c>
    </row>
    <row r="4071" spans="1:17" x14ac:dyDescent="0.25">
      <c r="A4071" s="84" t="s">
        <v>54</v>
      </c>
      <c r="B4071" s="85" t="s">
        <v>18013</v>
      </c>
      <c r="C4071" s="85" t="s">
        <v>21</v>
      </c>
      <c r="D4071" s="85" t="s">
        <v>9</v>
      </c>
      <c r="E4071" s="96">
        <v>85</v>
      </c>
      <c r="F4071" s="85" t="s">
        <v>105</v>
      </c>
      <c r="G4071" s="86" t="s">
        <v>18014</v>
      </c>
      <c r="K4071" s="84" t="s">
        <v>57</v>
      </c>
      <c r="L4071" s="85" t="s">
        <v>18085</v>
      </c>
      <c r="M4071" s="85" t="s">
        <v>21</v>
      </c>
      <c r="N4071" s="85" t="s">
        <v>9</v>
      </c>
      <c r="O4071" s="96">
        <v>50</v>
      </c>
      <c r="P4071" s="85" t="s">
        <v>392</v>
      </c>
      <c r="Q4071" s="86" t="s">
        <v>18086</v>
      </c>
    </row>
    <row r="4072" spans="1:17" x14ac:dyDescent="0.25">
      <c r="A4072" s="84" t="s">
        <v>55</v>
      </c>
      <c r="B4072" s="85" t="s">
        <v>6149</v>
      </c>
      <c r="C4072" s="85" t="s">
        <v>21</v>
      </c>
      <c r="D4072" s="85" t="s">
        <v>20</v>
      </c>
      <c r="E4072" s="96">
        <v>55</v>
      </c>
      <c r="F4072" s="85" t="s">
        <v>392</v>
      </c>
      <c r="G4072" s="86" t="s">
        <v>18036</v>
      </c>
      <c r="K4072" s="84" t="s">
        <v>58</v>
      </c>
      <c r="L4072" s="85" t="s">
        <v>3446</v>
      </c>
      <c r="M4072" s="85" t="s">
        <v>21</v>
      </c>
      <c r="N4072" s="85" t="s">
        <v>20</v>
      </c>
      <c r="O4072" s="96">
        <v>0</v>
      </c>
      <c r="P4072" s="85" t="s">
        <v>105</v>
      </c>
      <c r="Q4072" s="86" t="s">
        <v>16915</v>
      </c>
    </row>
    <row r="4073" spans="1:17" x14ac:dyDescent="0.25">
      <c r="A4073" s="84" t="s">
        <v>56</v>
      </c>
      <c r="B4073" s="85" t="s">
        <v>18037</v>
      </c>
      <c r="C4073" s="85" t="s">
        <v>21</v>
      </c>
      <c r="D4073" s="85" t="s">
        <v>5</v>
      </c>
      <c r="E4073" s="96">
        <v>55</v>
      </c>
      <c r="F4073" s="85" t="s">
        <v>392</v>
      </c>
      <c r="G4073" s="86" t="s">
        <v>18015</v>
      </c>
      <c r="K4073" s="84" t="s">
        <v>59</v>
      </c>
      <c r="L4073" s="85" t="s">
        <v>17342</v>
      </c>
      <c r="M4073" s="85" t="s">
        <v>21</v>
      </c>
      <c r="N4073" s="85" t="s">
        <v>9</v>
      </c>
      <c r="O4073" s="96">
        <v>0</v>
      </c>
      <c r="P4073" s="85" t="s">
        <v>105</v>
      </c>
      <c r="Q4073" s="86" t="s">
        <v>17751</v>
      </c>
    </row>
    <row r="4074" spans="1:17" x14ac:dyDescent="0.25">
      <c r="A4074" s="84" t="s">
        <v>57</v>
      </c>
      <c r="B4074" s="85" t="s">
        <v>18038</v>
      </c>
      <c r="C4074" s="85" t="s">
        <v>21</v>
      </c>
      <c r="D4074" s="85" t="s">
        <v>9</v>
      </c>
      <c r="E4074" s="96">
        <v>55</v>
      </c>
      <c r="F4074" s="85" t="s">
        <v>392</v>
      </c>
      <c r="G4074" s="86" t="s">
        <v>18016</v>
      </c>
      <c r="K4074" s="84" t="s">
        <v>60</v>
      </c>
      <c r="L4074" s="85" t="s">
        <v>17620</v>
      </c>
      <c r="M4074" s="85" t="s">
        <v>890</v>
      </c>
      <c r="N4074" s="85" t="s">
        <v>41</v>
      </c>
      <c r="O4074" s="96">
        <v>0</v>
      </c>
      <c r="P4074" s="85" t="s">
        <v>105</v>
      </c>
      <c r="Q4074" s="86" t="s">
        <v>17621</v>
      </c>
    </row>
    <row r="4075" spans="1:17" x14ac:dyDescent="0.25">
      <c r="A4075" s="84" t="s">
        <v>58</v>
      </c>
      <c r="B4075" s="85" t="s">
        <v>18039</v>
      </c>
      <c r="C4075" s="85" t="s">
        <v>21</v>
      </c>
      <c r="D4075" s="85" t="s">
        <v>9</v>
      </c>
      <c r="E4075" s="96">
        <v>85</v>
      </c>
      <c r="F4075" s="85" t="s">
        <v>105</v>
      </c>
      <c r="G4075" s="86" t="s">
        <v>18017</v>
      </c>
      <c r="K4075" s="84" t="s">
        <v>61</v>
      </c>
      <c r="L4075" s="85" t="s">
        <v>3886</v>
      </c>
      <c r="M4075" s="85" t="s">
        <v>21</v>
      </c>
      <c r="N4075" s="85" t="s">
        <v>9</v>
      </c>
      <c r="O4075" s="96">
        <v>0</v>
      </c>
      <c r="P4075" s="85" t="s">
        <v>105</v>
      </c>
      <c r="Q4075" s="86" t="s">
        <v>18087</v>
      </c>
    </row>
    <row r="4076" spans="1:17" x14ac:dyDescent="0.25">
      <c r="A4076" s="84" t="s">
        <v>59</v>
      </c>
      <c r="B4076" s="85" t="s">
        <v>18039</v>
      </c>
      <c r="C4076" s="85" t="s">
        <v>21</v>
      </c>
      <c r="D4076" s="85" t="s">
        <v>9</v>
      </c>
      <c r="E4076" s="96">
        <v>85</v>
      </c>
      <c r="F4076" s="85" t="s">
        <v>105</v>
      </c>
      <c r="G4076" s="86" t="s">
        <v>18018</v>
      </c>
      <c r="N4076" s="255" t="s">
        <v>104</v>
      </c>
      <c r="O4076" s="256">
        <f>SUM(O4059:O4075)</f>
        <v>1110</v>
      </c>
      <c r="Q4076" s="81"/>
    </row>
    <row r="4077" spans="1:17" x14ac:dyDescent="0.25">
      <c r="A4077" s="84" t="s">
        <v>60</v>
      </c>
      <c r="B4077" s="85" t="s">
        <v>18040</v>
      </c>
      <c r="C4077" s="85" t="s">
        <v>21</v>
      </c>
      <c r="D4077" s="85" t="s">
        <v>20</v>
      </c>
      <c r="E4077" s="96">
        <v>85</v>
      </c>
      <c r="F4077" s="85" t="s">
        <v>105</v>
      </c>
      <c r="G4077" s="86" t="s">
        <v>18019</v>
      </c>
      <c r="M4077" s="90"/>
    </row>
    <row r="4078" spans="1:17" x14ac:dyDescent="0.25">
      <c r="A4078" s="84" t="s">
        <v>61</v>
      </c>
      <c r="B4078" s="85" t="s">
        <v>18041</v>
      </c>
      <c r="C4078" s="85" t="s">
        <v>21</v>
      </c>
      <c r="D4078" s="85" t="s">
        <v>20</v>
      </c>
      <c r="E4078" s="96">
        <v>85</v>
      </c>
      <c r="F4078" s="85" t="s">
        <v>105</v>
      </c>
      <c r="G4078" s="86" t="s">
        <v>18020</v>
      </c>
      <c r="M4078" t="s">
        <v>104</v>
      </c>
      <c r="N4078" s="205">
        <f>SUM(O4055+O4076)</f>
        <v>1957</v>
      </c>
      <c r="O4078" s="273">
        <f>SUM(N4078*1.95583)</f>
        <v>3827.5593100000001</v>
      </c>
    </row>
    <row r="4079" spans="1:17" x14ac:dyDescent="0.25">
      <c r="A4079" s="84" t="s">
        <v>62</v>
      </c>
      <c r="B4079" s="85" t="s">
        <v>18042</v>
      </c>
      <c r="C4079" s="85" t="s">
        <v>21</v>
      </c>
      <c r="D4079" s="85" t="s">
        <v>9</v>
      </c>
      <c r="E4079" s="96">
        <v>85</v>
      </c>
      <c r="F4079" s="85" t="s">
        <v>105</v>
      </c>
      <c r="G4079" s="86" t="s">
        <v>18021</v>
      </c>
      <c r="N4079" s="205"/>
      <c r="O4079" s="273"/>
    </row>
    <row r="4080" spans="1:17" x14ac:dyDescent="0.25">
      <c r="A4080" s="84" t="s">
        <v>64</v>
      </c>
      <c r="B4080" s="85" t="s">
        <v>1917</v>
      </c>
      <c r="C4080" s="85" t="s">
        <v>21</v>
      </c>
      <c r="D4080" s="85" t="s">
        <v>9</v>
      </c>
      <c r="E4080" s="96">
        <v>85</v>
      </c>
      <c r="F4080" s="85" t="s">
        <v>105</v>
      </c>
      <c r="G4080" s="86" t="s">
        <v>18022</v>
      </c>
      <c r="O4080" s="91"/>
      <c r="Q4080" s="81"/>
    </row>
    <row r="4081" spans="1:17" ht="15.75" x14ac:dyDescent="0.25">
      <c r="A4081" s="84" t="s">
        <v>66</v>
      </c>
      <c r="B4081" s="85" t="s">
        <v>18043</v>
      </c>
      <c r="C4081" s="85" t="s">
        <v>21</v>
      </c>
      <c r="D4081" s="85" t="s">
        <v>5</v>
      </c>
      <c r="E4081" s="96">
        <v>55</v>
      </c>
      <c r="F4081" s="85" t="s">
        <v>392</v>
      </c>
      <c r="G4081" s="86" t="s">
        <v>18023</v>
      </c>
      <c r="L4081" s="116" t="s">
        <v>18052</v>
      </c>
      <c r="M4081" s="116" t="s">
        <v>6815</v>
      </c>
      <c r="O4081" s="91"/>
      <c r="P4081" s="81"/>
      <c r="Q4081" s="81"/>
    </row>
    <row r="4082" spans="1:17" x14ac:dyDescent="0.25">
      <c r="A4082" s="84" t="s">
        <v>67</v>
      </c>
      <c r="B4082" s="85" t="s">
        <v>4008</v>
      </c>
      <c r="C4082" s="85" t="s">
        <v>21</v>
      </c>
      <c r="D4082" s="85" t="s">
        <v>9</v>
      </c>
      <c r="E4082" s="96">
        <v>55</v>
      </c>
      <c r="F4082" s="85" t="s">
        <v>392</v>
      </c>
      <c r="G4082" s="86" t="s">
        <v>18024</v>
      </c>
      <c r="K4082" s="79"/>
      <c r="L4082" s="92">
        <v>44732</v>
      </c>
      <c r="P4082" t="s">
        <v>5758</v>
      </c>
      <c r="Q4082" s="81"/>
    </row>
    <row r="4083" spans="1:17" x14ac:dyDescent="0.25">
      <c r="A4083" s="84" t="s">
        <v>121</v>
      </c>
      <c r="B4083" s="85" t="s">
        <v>366</v>
      </c>
      <c r="C4083" s="85" t="s">
        <v>21</v>
      </c>
      <c r="D4083" s="85" t="s">
        <v>9</v>
      </c>
      <c r="E4083" s="96">
        <v>80</v>
      </c>
      <c r="F4083" s="85" t="s">
        <v>105</v>
      </c>
      <c r="G4083" s="86" t="s">
        <v>18025</v>
      </c>
      <c r="K4083" s="84" t="s">
        <v>97</v>
      </c>
      <c r="L4083" s="93" t="s">
        <v>106</v>
      </c>
      <c r="M4083" s="93" t="s">
        <v>107</v>
      </c>
    </row>
    <row r="4084" spans="1:17" x14ac:dyDescent="0.25">
      <c r="A4084" s="84" t="s">
        <v>122</v>
      </c>
      <c r="B4084" s="85" t="s">
        <v>10855</v>
      </c>
      <c r="C4084" s="85" t="s">
        <v>22</v>
      </c>
      <c r="D4084" s="85" t="s">
        <v>9</v>
      </c>
      <c r="E4084" s="96">
        <v>135</v>
      </c>
      <c r="F4084" s="85" t="s">
        <v>105</v>
      </c>
      <c r="G4084" s="86" t="s">
        <v>18044</v>
      </c>
      <c r="K4084" s="84">
        <v>1</v>
      </c>
      <c r="L4084" s="85" t="s">
        <v>108</v>
      </c>
      <c r="M4084" s="96">
        <v>14.5</v>
      </c>
      <c r="Q4084" s="81"/>
    </row>
    <row r="4085" spans="1:17" x14ac:dyDescent="0.25">
      <c r="A4085" s="84" t="s">
        <v>123</v>
      </c>
      <c r="B4085" s="85" t="s">
        <v>5283</v>
      </c>
      <c r="C4085" s="85" t="s">
        <v>13</v>
      </c>
      <c r="D4085" s="85" t="s">
        <v>5</v>
      </c>
      <c r="E4085" s="96">
        <v>85</v>
      </c>
      <c r="F4085" s="85" t="s">
        <v>392</v>
      </c>
      <c r="G4085" s="86" t="s">
        <v>18045</v>
      </c>
      <c r="K4085" s="84" t="s">
        <v>6</v>
      </c>
      <c r="L4085" s="85" t="s">
        <v>109</v>
      </c>
      <c r="M4085" s="96">
        <v>0</v>
      </c>
      <c r="O4085" t="s">
        <v>12375</v>
      </c>
      <c r="Q4085" s="81"/>
    </row>
    <row r="4086" spans="1:17" x14ac:dyDescent="0.25">
      <c r="A4086" s="84" t="s">
        <v>124</v>
      </c>
      <c r="B4086" s="85" t="s">
        <v>12571</v>
      </c>
      <c r="C4086" s="85" t="s">
        <v>21</v>
      </c>
      <c r="D4086" s="85" t="s">
        <v>5</v>
      </c>
      <c r="E4086" s="96">
        <v>0</v>
      </c>
      <c r="F4086" s="85" t="s">
        <v>105</v>
      </c>
      <c r="G4086" s="86" t="s">
        <v>12573</v>
      </c>
      <c r="K4086" s="84">
        <v>3</v>
      </c>
      <c r="L4086" s="85" t="s">
        <v>110</v>
      </c>
      <c r="M4086" s="96">
        <v>0</v>
      </c>
      <c r="P4086" t="s">
        <v>12376</v>
      </c>
      <c r="Q4086" s="81"/>
    </row>
    <row r="4087" spans="1:17" x14ac:dyDescent="0.25">
      <c r="A4087" s="84" t="s">
        <v>125</v>
      </c>
      <c r="B4087" s="85" t="s">
        <v>18046</v>
      </c>
      <c r="C4087" s="85" t="s">
        <v>21</v>
      </c>
      <c r="D4087" s="85" t="s">
        <v>20</v>
      </c>
      <c r="E4087" s="96">
        <v>0</v>
      </c>
      <c r="F4087" s="85" t="s">
        <v>105</v>
      </c>
      <c r="G4087" s="86" t="s">
        <v>16421</v>
      </c>
      <c r="K4087" s="84">
        <v>4</v>
      </c>
      <c r="L4087" s="94" t="s">
        <v>111</v>
      </c>
      <c r="M4087" s="96">
        <v>38</v>
      </c>
      <c r="Q4087" s="81"/>
    </row>
    <row r="4088" spans="1:17" x14ac:dyDescent="0.25">
      <c r="A4088" s="84" t="s">
        <v>126</v>
      </c>
      <c r="B4088" s="85" t="s">
        <v>3023</v>
      </c>
      <c r="C4088" s="85" t="s">
        <v>13</v>
      </c>
      <c r="D4088" s="85" t="s">
        <v>20</v>
      </c>
      <c r="E4088" s="96">
        <v>0</v>
      </c>
      <c r="F4088" s="85" t="s">
        <v>105</v>
      </c>
      <c r="G4088" s="86" t="s">
        <v>16467</v>
      </c>
      <c r="K4088" s="79"/>
      <c r="L4088" s="95" t="s">
        <v>104</v>
      </c>
      <c r="M4088" s="96">
        <f>SUM(M4084:M4087)</f>
        <v>52.5</v>
      </c>
      <c r="Q4088" s="81"/>
    </row>
    <row r="4089" spans="1:17" x14ac:dyDescent="0.25">
      <c r="A4089" s="84" t="s">
        <v>127</v>
      </c>
      <c r="B4089" s="85" t="s">
        <v>18047</v>
      </c>
      <c r="C4089" s="85" t="s">
        <v>21</v>
      </c>
      <c r="D4089" s="85" t="s">
        <v>41</v>
      </c>
      <c r="E4089" s="96">
        <v>0</v>
      </c>
      <c r="F4089" s="85" t="s">
        <v>105</v>
      </c>
      <c r="G4089" s="86" t="s">
        <v>17384</v>
      </c>
      <c r="K4089" s="79"/>
      <c r="L4089" s="290"/>
      <c r="M4089" s="252"/>
      <c r="Q4089" s="81"/>
    </row>
    <row r="4090" spans="1:17" x14ac:dyDescent="0.25">
      <c r="A4090" s="84" t="s">
        <v>128</v>
      </c>
      <c r="B4090" s="85" t="s">
        <v>291</v>
      </c>
      <c r="C4090" s="85" t="s">
        <v>13</v>
      </c>
      <c r="D4090" s="85" t="s">
        <v>20</v>
      </c>
      <c r="E4090" s="96">
        <v>0</v>
      </c>
      <c r="F4090" s="85" t="s">
        <v>105</v>
      </c>
      <c r="G4090" s="86" t="s">
        <v>16888</v>
      </c>
      <c r="K4090" s="79"/>
      <c r="L4090" s="290"/>
      <c r="M4090" s="252"/>
      <c r="N4090" s="117"/>
      <c r="O4090" s="117"/>
      <c r="P4090" s="117"/>
      <c r="Q4090" s="276"/>
    </row>
    <row r="4091" spans="1:17" x14ac:dyDescent="0.25">
      <c r="A4091" s="84" t="s">
        <v>129</v>
      </c>
      <c r="B4091" s="85" t="s">
        <v>14355</v>
      </c>
      <c r="C4091" s="85" t="s">
        <v>21</v>
      </c>
      <c r="D4091" s="85" t="s">
        <v>20</v>
      </c>
      <c r="E4091" s="96">
        <v>0</v>
      </c>
      <c r="F4091" s="85" t="s">
        <v>105</v>
      </c>
      <c r="G4091" s="86" t="s">
        <v>17013</v>
      </c>
      <c r="K4091" s="79"/>
      <c r="M4091" s="85" t="s">
        <v>2354</v>
      </c>
      <c r="N4091" s="96">
        <v>0</v>
      </c>
      <c r="O4091" s="85"/>
      <c r="Q4091" s="81"/>
    </row>
    <row r="4092" spans="1:17" x14ac:dyDescent="0.25">
      <c r="A4092" s="84" t="s">
        <v>130</v>
      </c>
      <c r="B4092" s="85" t="s">
        <v>17869</v>
      </c>
      <c r="C4092" s="85" t="s">
        <v>21</v>
      </c>
      <c r="D4092" s="85" t="s">
        <v>9</v>
      </c>
      <c r="E4092" s="96">
        <v>0</v>
      </c>
      <c r="F4092" s="85" t="s">
        <v>105</v>
      </c>
      <c r="G4092" s="86" t="s">
        <v>17870</v>
      </c>
      <c r="K4092" s="79"/>
      <c r="M4092" s="85" t="s">
        <v>112</v>
      </c>
      <c r="N4092" s="96">
        <f>SUM(N4078)</f>
        <v>1957</v>
      </c>
      <c r="O4092" s="99">
        <f>SUM(N4092*1.95583)</f>
        <v>3827.5593100000001</v>
      </c>
      <c r="Q4092" s="81"/>
    </row>
    <row r="4093" spans="1:17" x14ac:dyDescent="0.25">
      <c r="A4093" s="84" t="s">
        <v>131</v>
      </c>
      <c r="B4093" s="85" t="s">
        <v>18048</v>
      </c>
      <c r="C4093" s="85" t="s">
        <v>21</v>
      </c>
      <c r="D4093" s="85" t="s">
        <v>9</v>
      </c>
      <c r="E4093" s="96">
        <v>0</v>
      </c>
      <c r="F4093" s="85" t="s">
        <v>105</v>
      </c>
      <c r="G4093" s="86" t="s">
        <v>17872</v>
      </c>
      <c r="K4093" s="79"/>
      <c r="M4093" s="85" t="s">
        <v>113</v>
      </c>
      <c r="N4093" s="96">
        <f>SUM(M4088)</f>
        <v>52.5</v>
      </c>
      <c r="O4093" s="85"/>
      <c r="Q4093" s="81"/>
    </row>
    <row r="4094" spans="1:17" x14ac:dyDescent="0.25">
      <c r="A4094" s="84" t="s">
        <v>132</v>
      </c>
      <c r="B4094" s="85" t="s">
        <v>11541</v>
      </c>
      <c r="C4094" s="85" t="s">
        <v>21</v>
      </c>
      <c r="D4094" s="85" t="s">
        <v>9</v>
      </c>
      <c r="E4094" s="96">
        <v>0</v>
      </c>
      <c r="F4094" s="85" t="s">
        <v>105</v>
      </c>
      <c r="G4094" s="86" t="s">
        <v>17876</v>
      </c>
      <c r="K4094" s="79"/>
      <c r="M4094" s="85" t="s">
        <v>114</v>
      </c>
      <c r="N4094" s="96">
        <f>SUM(N4091+N4092-N4093)</f>
        <v>1904.5</v>
      </c>
      <c r="O4094" s="85"/>
      <c r="Q4094" s="81" t="s">
        <v>5758</v>
      </c>
    </row>
    <row r="4095" spans="1:17" x14ac:dyDescent="0.25">
      <c r="A4095" s="84" t="s">
        <v>133</v>
      </c>
      <c r="B4095" s="85" t="s">
        <v>2068</v>
      </c>
      <c r="C4095" s="85" t="s">
        <v>21</v>
      </c>
      <c r="D4095" s="85" t="s">
        <v>9</v>
      </c>
      <c r="E4095" s="96">
        <v>0</v>
      </c>
      <c r="F4095" s="85" t="s">
        <v>105</v>
      </c>
      <c r="G4095" s="86" t="s">
        <v>17435</v>
      </c>
      <c r="K4095" s="79"/>
      <c r="M4095" s="94" t="s">
        <v>2355</v>
      </c>
      <c r="N4095" s="96">
        <v>0</v>
      </c>
      <c r="O4095" s="85"/>
      <c r="Q4095" s="81"/>
    </row>
    <row r="4096" spans="1:17" x14ac:dyDescent="0.25">
      <c r="A4096" s="84" t="s">
        <v>134</v>
      </c>
      <c r="B4096" s="85" t="s">
        <v>562</v>
      </c>
      <c r="C4096" s="85" t="s">
        <v>21</v>
      </c>
      <c r="D4096" s="85" t="s">
        <v>20</v>
      </c>
      <c r="E4096" s="96">
        <v>0</v>
      </c>
      <c r="F4096" s="85" t="s">
        <v>105</v>
      </c>
      <c r="G4096" s="86" t="s">
        <v>17456</v>
      </c>
    </row>
    <row r="4097" spans="1:17" x14ac:dyDescent="0.25">
      <c r="A4097" s="84" t="s">
        <v>135</v>
      </c>
      <c r="B4097" s="85" t="s">
        <v>13052</v>
      </c>
      <c r="C4097" s="85" t="s">
        <v>890</v>
      </c>
      <c r="D4097" s="85" t="s">
        <v>12</v>
      </c>
      <c r="E4097" s="96">
        <v>0</v>
      </c>
      <c r="F4097" s="85" t="s">
        <v>105</v>
      </c>
      <c r="G4097" s="86" t="s">
        <v>17633</v>
      </c>
    </row>
    <row r="4098" spans="1:17" x14ac:dyDescent="0.25">
      <c r="A4098" s="84" t="s">
        <v>136</v>
      </c>
      <c r="B4098" s="85" t="s">
        <v>3183</v>
      </c>
      <c r="C4098" s="85" t="s">
        <v>890</v>
      </c>
      <c r="D4098" s="85" t="s">
        <v>9</v>
      </c>
      <c r="E4098" s="96">
        <v>0</v>
      </c>
      <c r="F4098" s="85" t="s">
        <v>105</v>
      </c>
      <c r="G4098" s="86" t="s">
        <v>17989</v>
      </c>
    </row>
    <row r="4099" spans="1:17" x14ac:dyDescent="0.25">
      <c r="A4099" s="84" t="s">
        <v>137</v>
      </c>
      <c r="B4099" s="85" t="s">
        <v>17994</v>
      </c>
      <c r="C4099" s="85" t="s">
        <v>21</v>
      </c>
      <c r="D4099" s="85" t="s">
        <v>5</v>
      </c>
      <c r="E4099" s="96">
        <v>0</v>
      </c>
      <c r="F4099" s="85" t="s">
        <v>105</v>
      </c>
      <c r="G4099" s="86" t="s">
        <v>17995</v>
      </c>
    </row>
    <row r="4100" spans="1:17" x14ac:dyDescent="0.25">
      <c r="A4100" s="84" t="s">
        <v>138</v>
      </c>
      <c r="B4100" s="85" t="s">
        <v>12892</v>
      </c>
      <c r="C4100" s="85" t="s">
        <v>13</v>
      </c>
      <c r="D4100" s="85" t="s">
        <v>20</v>
      </c>
      <c r="E4100" s="96">
        <v>0</v>
      </c>
      <c r="F4100" s="85" t="s">
        <v>254</v>
      </c>
      <c r="G4100" s="86" t="s">
        <v>15178</v>
      </c>
    </row>
    <row r="4101" spans="1:17" x14ac:dyDescent="0.25">
      <c r="A4101" s="84" t="s">
        <v>139</v>
      </c>
      <c r="B4101" s="85" t="s">
        <v>12889</v>
      </c>
      <c r="C4101" s="85" t="s">
        <v>13</v>
      </c>
      <c r="D4101" s="85" t="s">
        <v>20</v>
      </c>
      <c r="E4101" s="96">
        <v>0</v>
      </c>
      <c r="F4101" s="85" t="s">
        <v>254</v>
      </c>
      <c r="G4101" s="86" t="s">
        <v>15344</v>
      </c>
      <c r="L4101" s="100">
        <v>2550</v>
      </c>
      <c r="Q4101" s="81"/>
    </row>
    <row r="4102" spans="1:17" x14ac:dyDescent="0.25">
      <c r="A4102" s="84" t="s">
        <v>140</v>
      </c>
      <c r="B4102" s="85" t="s">
        <v>6744</v>
      </c>
      <c r="C4102" s="85" t="s">
        <v>13</v>
      </c>
      <c r="D4102" s="85" t="s">
        <v>20</v>
      </c>
      <c r="E4102" s="96">
        <v>0</v>
      </c>
      <c r="F4102" s="85" t="s">
        <v>254</v>
      </c>
      <c r="G4102" s="86" t="s">
        <v>16390</v>
      </c>
      <c r="L4102" s="100">
        <v>200</v>
      </c>
      <c r="N4102" s="93" t="s">
        <v>118</v>
      </c>
      <c r="O4102" s="93" t="s">
        <v>119</v>
      </c>
      <c r="P4102" s="93" t="s">
        <v>120</v>
      </c>
    </row>
    <row r="4103" spans="1:17" x14ac:dyDescent="0.25">
      <c r="D4103" s="255" t="s">
        <v>104</v>
      </c>
      <c r="E4103" s="256">
        <f>SUM(E4062:E4102)</f>
        <v>1955</v>
      </c>
      <c r="G4103" s="81"/>
      <c r="L4103" s="101">
        <f>SUM(L4102/L4101)</f>
        <v>7.8431372549019607E-2</v>
      </c>
      <c r="N4103" s="102">
        <f>SUM(L4103*O4092)</f>
        <v>300.20073019607844</v>
      </c>
      <c r="O4103" s="102">
        <f>SUM(N4103/1.17)</f>
        <v>256.58182068040895</v>
      </c>
      <c r="P4103" s="102">
        <f>SUM(N4103-O4103)</f>
        <v>43.618909515669486</v>
      </c>
    </row>
    <row r="4104" spans="1:17" x14ac:dyDescent="0.25">
      <c r="C4104" s="90"/>
    </row>
    <row r="4105" spans="1:17" x14ac:dyDescent="0.25">
      <c r="C4105" t="s">
        <v>104</v>
      </c>
      <c r="D4105" s="205">
        <f>SUM(E4058+E4103)</f>
        <v>2775</v>
      </c>
      <c r="E4105" s="273">
        <f>SUM(D4105*1.95583)</f>
        <v>5427.4282499999999</v>
      </c>
    </row>
    <row r="4106" spans="1:17" x14ac:dyDescent="0.25">
      <c r="D4106" s="205"/>
      <c r="E4106" s="273"/>
    </row>
    <row r="4107" spans="1:17" x14ac:dyDescent="0.25">
      <c r="E4107" s="91"/>
      <c r="G4107" s="81"/>
    </row>
    <row r="4108" spans="1:17" ht="15.75" x14ac:dyDescent="0.25">
      <c r="B4108" s="116" t="s">
        <v>18049</v>
      </c>
      <c r="C4108" s="116" t="s">
        <v>3883</v>
      </c>
      <c r="E4108" s="91"/>
      <c r="F4108" s="81"/>
      <c r="G4108" s="81"/>
    </row>
    <row r="4109" spans="1:17" x14ac:dyDescent="0.25">
      <c r="A4109" s="79"/>
      <c r="B4109" s="92">
        <v>44732</v>
      </c>
      <c r="F4109" t="s">
        <v>5758</v>
      </c>
      <c r="G4109" s="81"/>
    </row>
    <row r="4110" spans="1:17" x14ac:dyDescent="0.25">
      <c r="A4110" s="84" t="s">
        <v>97</v>
      </c>
      <c r="B4110" s="93" t="s">
        <v>106</v>
      </c>
      <c r="C4110" s="93" t="s">
        <v>107</v>
      </c>
    </row>
    <row r="4111" spans="1:17" x14ac:dyDescent="0.25">
      <c r="A4111" s="84">
        <v>1</v>
      </c>
      <c r="B4111" s="85" t="s">
        <v>108</v>
      </c>
      <c r="C4111" s="96">
        <v>15</v>
      </c>
      <c r="G4111" s="81"/>
    </row>
    <row r="4112" spans="1:17" x14ac:dyDescent="0.25">
      <c r="A4112" s="84" t="s">
        <v>6</v>
      </c>
      <c r="B4112" s="85" t="s">
        <v>109</v>
      </c>
      <c r="C4112" s="96">
        <v>0</v>
      </c>
      <c r="E4112" t="s">
        <v>12375</v>
      </c>
      <c r="G4112" s="81"/>
    </row>
    <row r="4113" spans="1:7" x14ac:dyDescent="0.25">
      <c r="A4113" s="84">
        <v>3</v>
      </c>
      <c r="B4113" s="85" t="s">
        <v>110</v>
      </c>
      <c r="C4113" s="96">
        <v>0</v>
      </c>
      <c r="F4113" t="s">
        <v>12376</v>
      </c>
      <c r="G4113" s="81"/>
    </row>
    <row r="4114" spans="1:7" x14ac:dyDescent="0.25">
      <c r="A4114" s="84">
        <v>4</v>
      </c>
      <c r="B4114" s="94" t="s">
        <v>111</v>
      </c>
      <c r="C4114" s="96">
        <v>35</v>
      </c>
      <c r="G4114" s="81"/>
    </row>
    <row r="4115" spans="1:7" x14ac:dyDescent="0.25">
      <c r="A4115" s="79"/>
      <c r="B4115" s="95" t="s">
        <v>104</v>
      </c>
      <c r="C4115" s="96">
        <f>SUM(C4111:C4114)</f>
        <v>50</v>
      </c>
      <c r="G4115" s="81"/>
    </row>
    <row r="4116" spans="1:7" x14ac:dyDescent="0.25">
      <c r="A4116" s="79"/>
      <c r="B4116" s="290"/>
      <c r="C4116" s="252"/>
      <c r="G4116" s="81"/>
    </row>
    <row r="4117" spans="1:7" x14ac:dyDescent="0.25">
      <c r="A4117" s="79"/>
      <c r="B4117" s="290"/>
      <c r="C4117" s="252"/>
      <c r="D4117" s="117"/>
      <c r="E4117" s="117"/>
      <c r="F4117" s="117"/>
      <c r="G4117" s="276"/>
    </row>
    <row r="4118" spans="1:7" x14ac:dyDescent="0.25">
      <c r="A4118" s="79"/>
      <c r="C4118" s="85" t="s">
        <v>2354</v>
      </c>
      <c r="D4118" s="96">
        <v>-100</v>
      </c>
      <c r="E4118" s="85" t="s">
        <v>16952</v>
      </c>
      <c r="G4118" s="81"/>
    </row>
    <row r="4119" spans="1:7" x14ac:dyDescent="0.25">
      <c r="A4119" s="79"/>
      <c r="C4119" s="85" t="s">
        <v>112</v>
      </c>
      <c r="D4119" s="96">
        <f>SUM(D4105)</f>
        <v>2775</v>
      </c>
      <c r="E4119" s="99">
        <f>SUM(D4119*1.95583)</f>
        <v>5427.4282499999999</v>
      </c>
      <c r="G4119" s="81"/>
    </row>
    <row r="4120" spans="1:7" x14ac:dyDescent="0.25">
      <c r="A4120" s="79"/>
      <c r="C4120" s="85" t="s">
        <v>113</v>
      </c>
      <c r="D4120" s="96">
        <f>SUM(C4115)</f>
        <v>50</v>
      </c>
      <c r="E4120" s="85"/>
      <c r="G4120" s="81"/>
    </row>
    <row r="4121" spans="1:7" x14ac:dyDescent="0.25">
      <c r="A4121" s="79"/>
      <c r="C4121" s="85" t="s">
        <v>114</v>
      </c>
      <c r="D4121" s="96">
        <f>SUM(D4118+D4119-D4120)</f>
        <v>2625</v>
      </c>
      <c r="E4121" s="85"/>
      <c r="G4121" s="81" t="s">
        <v>5758</v>
      </c>
    </row>
    <row r="4122" spans="1:7" x14ac:dyDescent="0.25">
      <c r="A4122" s="79"/>
      <c r="C4122" s="94" t="s">
        <v>2355</v>
      </c>
      <c r="D4122" s="96">
        <v>0</v>
      </c>
      <c r="E4122" s="85"/>
      <c r="G4122" s="81"/>
    </row>
    <row r="4128" spans="1:7" x14ac:dyDescent="0.25">
      <c r="B4128" s="100">
        <v>2550</v>
      </c>
      <c r="G4128" s="81"/>
    </row>
    <row r="4129" spans="1:17" x14ac:dyDescent="0.25">
      <c r="B4129" s="100">
        <v>200</v>
      </c>
      <c r="D4129" s="93" t="s">
        <v>118</v>
      </c>
      <c r="E4129" s="93" t="s">
        <v>119</v>
      </c>
      <c r="F4129" s="93" t="s">
        <v>120</v>
      </c>
    </row>
    <row r="4130" spans="1:17" x14ac:dyDescent="0.25">
      <c r="B4130" s="101">
        <f>SUM(B4129/B4128)</f>
        <v>7.8431372549019607E-2</v>
      </c>
      <c r="D4130" s="102">
        <f>SUM(B4130*E4119)</f>
        <v>425.68064705882352</v>
      </c>
      <c r="E4130" s="102">
        <f>SUM(D4130/1.17)</f>
        <v>363.82961287078933</v>
      </c>
      <c r="F4130" s="102">
        <f>SUM(D4130-E4130)</f>
        <v>61.851034188034191</v>
      </c>
    </row>
    <row r="4135" spans="1:17" ht="18.75" x14ac:dyDescent="0.3">
      <c r="A4135" s="79"/>
      <c r="B4135" s="80" t="s">
        <v>9577</v>
      </c>
      <c r="G4135" s="81"/>
      <c r="K4135" s="79"/>
      <c r="L4135" s="80" t="s">
        <v>18122</v>
      </c>
      <c r="Q4135" s="81"/>
    </row>
    <row r="4136" spans="1:17" x14ac:dyDescent="0.25">
      <c r="A4136" s="79"/>
      <c r="B4136" t="s">
        <v>14530</v>
      </c>
      <c r="F4136" s="82" t="s">
        <v>95</v>
      </c>
      <c r="G4136" s="81"/>
      <c r="K4136" s="79"/>
      <c r="L4136" t="s">
        <v>3883</v>
      </c>
      <c r="P4136" s="82" t="s">
        <v>95</v>
      </c>
      <c r="Q4136" s="81"/>
    </row>
    <row r="4137" spans="1:17" ht="18.75" x14ac:dyDescent="0.3">
      <c r="A4137" s="251"/>
      <c r="B4137" s="274"/>
      <c r="C4137" s="117" t="s">
        <v>96</v>
      </c>
      <c r="D4137" s="117"/>
      <c r="E4137" s="117"/>
      <c r="F4137" s="275">
        <v>44728</v>
      </c>
      <c r="G4137" s="276"/>
      <c r="K4137" s="251"/>
      <c r="L4137" s="274"/>
      <c r="M4137" s="117" t="s">
        <v>96</v>
      </c>
      <c r="N4137" s="117"/>
      <c r="O4137" s="117"/>
      <c r="P4137" s="275">
        <v>44730</v>
      </c>
      <c r="Q4137" s="276"/>
    </row>
    <row r="4138" spans="1:17" x14ac:dyDescent="0.25">
      <c r="A4138" s="84" t="s">
        <v>97</v>
      </c>
      <c r="B4138" s="85" t="s">
        <v>98</v>
      </c>
      <c r="C4138" s="85" t="s">
        <v>99</v>
      </c>
      <c r="D4138" s="85" t="s">
        <v>100</v>
      </c>
      <c r="E4138" s="85" t="s">
        <v>101</v>
      </c>
      <c r="F4138" s="85" t="s">
        <v>102</v>
      </c>
      <c r="G4138" s="86" t="s">
        <v>103</v>
      </c>
      <c r="K4138" s="84" t="s">
        <v>97</v>
      </c>
      <c r="L4138" s="85" t="s">
        <v>98</v>
      </c>
      <c r="M4138" s="85" t="s">
        <v>99</v>
      </c>
      <c r="N4138" s="85" t="s">
        <v>100</v>
      </c>
      <c r="O4138" s="85" t="s">
        <v>101</v>
      </c>
      <c r="P4138" s="85" t="s">
        <v>102</v>
      </c>
      <c r="Q4138" s="86" t="s">
        <v>103</v>
      </c>
    </row>
    <row r="4139" spans="1:17" x14ac:dyDescent="0.25">
      <c r="A4139" s="84" t="s">
        <v>2</v>
      </c>
      <c r="B4139" s="85" t="s">
        <v>7999</v>
      </c>
      <c r="C4139" s="85" t="s">
        <v>9</v>
      </c>
      <c r="D4139" s="85" t="s">
        <v>13</v>
      </c>
      <c r="E4139" s="96">
        <v>85</v>
      </c>
      <c r="F4139" s="85" t="s">
        <v>392</v>
      </c>
      <c r="G4139" s="86" t="s">
        <v>18088</v>
      </c>
      <c r="K4139" s="84" t="s">
        <v>2</v>
      </c>
      <c r="L4139" s="85" t="s">
        <v>8198</v>
      </c>
      <c r="M4139" s="85" t="s">
        <v>9</v>
      </c>
      <c r="N4139" s="85" t="s">
        <v>21</v>
      </c>
      <c r="O4139" s="96">
        <v>85</v>
      </c>
      <c r="P4139" s="85" t="s">
        <v>105</v>
      </c>
      <c r="Q4139" s="86" t="s">
        <v>18026</v>
      </c>
    </row>
    <row r="4140" spans="1:17" x14ac:dyDescent="0.25">
      <c r="A4140" s="84" t="s">
        <v>6</v>
      </c>
      <c r="B4140" s="85" t="s">
        <v>7999</v>
      </c>
      <c r="C4140" s="85" t="s">
        <v>9</v>
      </c>
      <c r="D4140" s="85" t="s">
        <v>13</v>
      </c>
      <c r="E4140" s="96">
        <v>85</v>
      </c>
      <c r="F4140" s="85" t="s">
        <v>392</v>
      </c>
      <c r="G4140" s="86" t="s">
        <v>18089</v>
      </c>
      <c r="K4140" s="84" t="s">
        <v>6</v>
      </c>
      <c r="L4140" s="85" t="s">
        <v>18134</v>
      </c>
      <c r="M4140" s="85" t="s">
        <v>9</v>
      </c>
      <c r="N4140" s="85" t="s">
        <v>21</v>
      </c>
      <c r="O4140" s="96">
        <v>85</v>
      </c>
      <c r="P4140" s="85" t="s">
        <v>105</v>
      </c>
      <c r="Q4140" s="86" t="s">
        <v>18027</v>
      </c>
    </row>
    <row r="4141" spans="1:17" x14ac:dyDescent="0.25">
      <c r="A4141" s="84" t="s">
        <v>32</v>
      </c>
      <c r="B4141" s="85" t="s">
        <v>3886</v>
      </c>
      <c r="C4141" s="85" t="s">
        <v>9</v>
      </c>
      <c r="D4141" s="85" t="s">
        <v>21</v>
      </c>
      <c r="E4141" s="96">
        <v>85</v>
      </c>
      <c r="F4141" s="85" t="s">
        <v>105</v>
      </c>
      <c r="G4141" s="86" t="s">
        <v>18087</v>
      </c>
      <c r="K4141" s="84" t="s">
        <v>32</v>
      </c>
      <c r="L4141" s="85" t="s">
        <v>5096</v>
      </c>
      <c r="M4141" s="85" t="s">
        <v>9</v>
      </c>
      <c r="N4141" s="85" t="s">
        <v>21</v>
      </c>
      <c r="O4141" s="96">
        <v>85</v>
      </c>
      <c r="P4141" s="85" t="s">
        <v>105</v>
      </c>
      <c r="Q4141" s="86" t="s">
        <v>18028</v>
      </c>
    </row>
    <row r="4142" spans="1:17" x14ac:dyDescent="0.25">
      <c r="A4142" s="84" t="s">
        <v>48</v>
      </c>
      <c r="B4142" s="85" t="s">
        <v>1570</v>
      </c>
      <c r="C4142" s="85" t="s">
        <v>9</v>
      </c>
      <c r="D4142" s="85" t="s">
        <v>21</v>
      </c>
      <c r="E4142" s="96">
        <v>85</v>
      </c>
      <c r="F4142" s="85" t="s">
        <v>105</v>
      </c>
      <c r="G4142" s="86" t="s">
        <v>18090</v>
      </c>
      <c r="K4142" s="84" t="s">
        <v>48</v>
      </c>
      <c r="L4142" s="85" t="s">
        <v>15056</v>
      </c>
      <c r="M4142" s="85" t="s">
        <v>20</v>
      </c>
      <c r="N4142" s="85" t="s">
        <v>21</v>
      </c>
      <c r="O4142" s="96">
        <v>85</v>
      </c>
      <c r="P4142" s="85" t="s">
        <v>105</v>
      </c>
      <c r="Q4142" s="86" t="s">
        <v>18029</v>
      </c>
    </row>
    <row r="4143" spans="1:17" x14ac:dyDescent="0.25">
      <c r="A4143" s="84" t="s">
        <v>49</v>
      </c>
      <c r="B4143" s="85" t="s">
        <v>15151</v>
      </c>
      <c r="C4143" s="85" t="s">
        <v>9</v>
      </c>
      <c r="D4143" s="85" t="s">
        <v>21</v>
      </c>
      <c r="E4143" s="96">
        <v>85</v>
      </c>
      <c r="F4143" s="85" t="s">
        <v>105</v>
      </c>
      <c r="G4143" s="86" t="s">
        <v>18091</v>
      </c>
      <c r="K4143" s="84" t="s">
        <v>49</v>
      </c>
      <c r="L4143" s="85" t="s">
        <v>862</v>
      </c>
      <c r="M4143" s="85" t="s">
        <v>20</v>
      </c>
      <c r="N4143" s="85" t="s">
        <v>21</v>
      </c>
      <c r="O4143" s="96">
        <v>85</v>
      </c>
      <c r="P4143" s="85" t="s">
        <v>105</v>
      </c>
      <c r="Q4143" s="86" t="s">
        <v>18030</v>
      </c>
    </row>
    <row r="4144" spans="1:17" x14ac:dyDescent="0.25">
      <c r="A4144" s="84" t="s">
        <v>50</v>
      </c>
      <c r="B4144" s="85" t="s">
        <v>12651</v>
      </c>
      <c r="C4144" s="85" t="s">
        <v>20</v>
      </c>
      <c r="D4144" s="85" t="s">
        <v>13</v>
      </c>
      <c r="E4144" s="96">
        <v>125</v>
      </c>
      <c r="F4144" s="85" t="s">
        <v>105</v>
      </c>
      <c r="G4144" s="86" t="s">
        <v>18092</v>
      </c>
      <c r="K4144" s="84" t="s">
        <v>50</v>
      </c>
      <c r="L4144" s="85" t="s">
        <v>864</v>
      </c>
      <c r="M4144" s="85" t="s">
        <v>20</v>
      </c>
      <c r="N4144" s="85" t="s">
        <v>21</v>
      </c>
      <c r="O4144" s="96">
        <v>45</v>
      </c>
      <c r="P4144" s="85" t="s">
        <v>105</v>
      </c>
      <c r="Q4144" s="86" t="s">
        <v>18031</v>
      </c>
    </row>
    <row r="4145" spans="1:17" x14ac:dyDescent="0.25">
      <c r="A4145" s="84" t="s">
        <v>51</v>
      </c>
      <c r="B4145" s="85" t="s">
        <v>18093</v>
      </c>
      <c r="C4145" s="85" t="s">
        <v>20</v>
      </c>
      <c r="D4145" s="85" t="s">
        <v>890</v>
      </c>
      <c r="E4145" s="96">
        <v>75</v>
      </c>
      <c r="F4145" s="85" t="s">
        <v>392</v>
      </c>
      <c r="G4145" s="86" t="s">
        <v>18094</v>
      </c>
      <c r="K4145" s="84" t="s">
        <v>51</v>
      </c>
      <c r="L4145" s="85" t="s">
        <v>1655</v>
      </c>
      <c r="M4145" s="85" t="s">
        <v>20</v>
      </c>
      <c r="N4145" s="85" t="s">
        <v>21</v>
      </c>
      <c r="O4145" s="96">
        <v>55</v>
      </c>
      <c r="P4145" s="85" t="s">
        <v>392</v>
      </c>
      <c r="Q4145" s="86" t="s">
        <v>18032</v>
      </c>
    </row>
    <row r="4146" spans="1:17" x14ac:dyDescent="0.25">
      <c r="A4146" s="84" t="s">
        <v>52</v>
      </c>
      <c r="B4146" s="85" t="s">
        <v>18096</v>
      </c>
      <c r="C4146" s="85" t="s">
        <v>20</v>
      </c>
      <c r="D4146" s="85" t="s">
        <v>21</v>
      </c>
      <c r="E4146" s="96">
        <v>85</v>
      </c>
      <c r="F4146" s="85" t="s">
        <v>105</v>
      </c>
      <c r="G4146" s="86" t="s">
        <v>18095</v>
      </c>
      <c r="K4146" s="84" t="s">
        <v>52</v>
      </c>
      <c r="L4146" s="85" t="s">
        <v>1655</v>
      </c>
      <c r="M4146" s="85" t="s">
        <v>20</v>
      </c>
      <c r="N4146" s="85" t="s">
        <v>21</v>
      </c>
      <c r="O4146" s="96">
        <v>30</v>
      </c>
      <c r="P4146" s="85" t="s">
        <v>392</v>
      </c>
      <c r="Q4146" s="86" t="s">
        <v>18033</v>
      </c>
    </row>
    <row r="4147" spans="1:17" x14ac:dyDescent="0.25">
      <c r="A4147" s="84" t="s">
        <v>53</v>
      </c>
      <c r="B4147" s="85" t="s">
        <v>17941</v>
      </c>
      <c r="C4147" s="85" t="s">
        <v>20</v>
      </c>
      <c r="D4147" s="85" t="s">
        <v>21</v>
      </c>
      <c r="E4147" s="96">
        <v>55</v>
      </c>
      <c r="F4147" s="85" t="s">
        <v>392</v>
      </c>
      <c r="G4147" s="86" t="s">
        <v>18097</v>
      </c>
      <c r="K4147" s="84" t="s">
        <v>53</v>
      </c>
      <c r="L4147" s="85" t="s">
        <v>18135</v>
      </c>
      <c r="M4147" s="85" t="s">
        <v>20</v>
      </c>
      <c r="N4147" s="85" t="s">
        <v>21</v>
      </c>
      <c r="O4147" s="96">
        <v>30</v>
      </c>
      <c r="P4147" s="85" t="s">
        <v>392</v>
      </c>
      <c r="Q4147" s="86" t="s">
        <v>18034</v>
      </c>
    </row>
    <row r="4148" spans="1:17" x14ac:dyDescent="0.25">
      <c r="A4148" s="84" t="s">
        <v>54</v>
      </c>
      <c r="B4148" s="85" t="s">
        <v>14138</v>
      </c>
      <c r="C4148" s="85" t="s">
        <v>5</v>
      </c>
      <c r="D4148" s="85" t="s">
        <v>21</v>
      </c>
      <c r="E4148" s="96">
        <v>55</v>
      </c>
      <c r="F4148" s="85" t="s">
        <v>392</v>
      </c>
      <c r="G4148" s="86" t="s">
        <v>18098</v>
      </c>
      <c r="K4148" s="84" t="s">
        <v>54</v>
      </c>
      <c r="L4148" s="85" t="s">
        <v>18136</v>
      </c>
      <c r="M4148" s="85" t="s">
        <v>9</v>
      </c>
      <c r="N4148" s="85" t="s">
        <v>13</v>
      </c>
      <c r="O4148" s="96">
        <v>85</v>
      </c>
      <c r="P4148" s="85" t="s">
        <v>392</v>
      </c>
      <c r="Q4148" s="86" t="s">
        <v>18035</v>
      </c>
    </row>
    <row r="4149" spans="1:17" x14ac:dyDescent="0.25">
      <c r="A4149" s="84" t="s">
        <v>55</v>
      </c>
      <c r="B4149" s="85" t="s">
        <v>17774</v>
      </c>
      <c r="C4149" s="85" t="s">
        <v>20</v>
      </c>
      <c r="D4149" s="85" t="s">
        <v>17</v>
      </c>
      <c r="E4149" s="96">
        <v>0</v>
      </c>
      <c r="F4149" s="85" t="s">
        <v>105</v>
      </c>
      <c r="G4149" s="86" t="s">
        <v>17775</v>
      </c>
      <c r="K4149" s="84" t="s">
        <v>55</v>
      </c>
      <c r="L4149" s="85" t="s">
        <v>18137</v>
      </c>
      <c r="M4149" s="85" t="s">
        <v>20</v>
      </c>
      <c r="N4149" s="85" t="s">
        <v>21</v>
      </c>
      <c r="O4149" s="96">
        <v>85</v>
      </c>
      <c r="P4149" s="85" t="s">
        <v>105</v>
      </c>
      <c r="Q4149" s="86" t="s">
        <v>18138</v>
      </c>
    </row>
    <row r="4150" spans="1:17" x14ac:dyDescent="0.25">
      <c r="A4150" s="84" t="s">
        <v>56</v>
      </c>
      <c r="B4150" s="85" t="s">
        <v>18099</v>
      </c>
      <c r="C4150" s="85" t="s">
        <v>20</v>
      </c>
      <c r="D4150" s="85" t="s">
        <v>17</v>
      </c>
      <c r="E4150" s="96">
        <v>0</v>
      </c>
      <c r="F4150" s="85" t="s">
        <v>105</v>
      </c>
      <c r="G4150" s="86" t="s">
        <v>17777</v>
      </c>
      <c r="K4150" s="84" t="s">
        <v>56</v>
      </c>
      <c r="L4150" s="85" t="s">
        <v>191</v>
      </c>
      <c r="M4150" s="85" t="s">
        <v>9</v>
      </c>
      <c r="N4150" s="85" t="s">
        <v>21</v>
      </c>
      <c r="O4150" s="96">
        <v>85</v>
      </c>
      <c r="P4150" s="85" t="s">
        <v>105</v>
      </c>
      <c r="Q4150" s="86" t="s">
        <v>18139</v>
      </c>
    </row>
    <row r="4151" spans="1:17" x14ac:dyDescent="0.25">
      <c r="A4151" s="84" t="s">
        <v>57</v>
      </c>
      <c r="B4151" s="85" t="s">
        <v>13597</v>
      </c>
      <c r="C4151" s="85" t="s">
        <v>20</v>
      </c>
      <c r="D4151" s="85" t="s">
        <v>17</v>
      </c>
      <c r="E4151" s="96">
        <v>0</v>
      </c>
      <c r="F4151" s="85" t="s">
        <v>105</v>
      </c>
      <c r="G4151" s="86" t="s">
        <v>17773</v>
      </c>
      <c r="K4151" s="84" t="s">
        <v>57</v>
      </c>
      <c r="L4151" s="85" t="s">
        <v>4155</v>
      </c>
      <c r="M4151" s="85" t="s">
        <v>9</v>
      </c>
      <c r="N4151" s="85" t="s">
        <v>21</v>
      </c>
      <c r="O4151" s="96">
        <v>45</v>
      </c>
      <c r="P4151" s="85" t="s">
        <v>105</v>
      </c>
      <c r="Q4151" s="86" t="s">
        <v>18140</v>
      </c>
    </row>
    <row r="4152" spans="1:17" x14ac:dyDescent="0.25">
      <c r="A4152" s="84" t="s">
        <v>58</v>
      </c>
      <c r="B4152" s="85" t="s">
        <v>9634</v>
      </c>
      <c r="C4152" s="85" t="s">
        <v>20</v>
      </c>
      <c r="D4152" s="85" t="s">
        <v>890</v>
      </c>
      <c r="E4152" s="96">
        <v>0</v>
      </c>
      <c r="F4152" s="85" t="s">
        <v>105</v>
      </c>
      <c r="G4152" s="86" t="s">
        <v>17380</v>
      </c>
      <c r="K4152" s="84" t="s">
        <v>58</v>
      </c>
      <c r="L4152" s="85" t="s">
        <v>191</v>
      </c>
      <c r="M4152" s="85" t="s">
        <v>9</v>
      </c>
      <c r="N4152" s="85" t="s">
        <v>21</v>
      </c>
      <c r="O4152" s="96">
        <v>45</v>
      </c>
      <c r="P4152" s="85" t="s">
        <v>105</v>
      </c>
      <c r="Q4152" s="86" t="s">
        <v>18141</v>
      </c>
    </row>
    <row r="4153" spans="1:17" x14ac:dyDescent="0.25">
      <c r="A4153" s="84" t="s">
        <v>59</v>
      </c>
      <c r="B4153" s="85" t="s">
        <v>4811</v>
      </c>
      <c r="C4153" s="85" t="s">
        <v>41</v>
      </c>
      <c r="D4153" s="85" t="s">
        <v>890</v>
      </c>
      <c r="E4153" s="96">
        <v>0</v>
      </c>
      <c r="F4153" s="85" t="s">
        <v>105</v>
      </c>
      <c r="G4153" s="86" t="s">
        <v>16941</v>
      </c>
      <c r="K4153" s="84" t="s">
        <v>59</v>
      </c>
      <c r="L4153" s="85" t="s">
        <v>18142</v>
      </c>
      <c r="M4153" s="85" t="s">
        <v>12</v>
      </c>
      <c r="N4153" s="85" t="s">
        <v>13</v>
      </c>
      <c r="O4153" s="96">
        <v>85</v>
      </c>
      <c r="P4153" s="85" t="s">
        <v>392</v>
      </c>
      <c r="Q4153" s="86" t="s">
        <v>18143</v>
      </c>
    </row>
    <row r="4154" spans="1:17" x14ac:dyDescent="0.25">
      <c r="A4154" s="84" t="s">
        <v>60</v>
      </c>
      <c r="B4154" s="85" t="s">
        <v>18100</v>
      </c>
      <c r="C4154" s="85" t="s">
        <v>12</v>
      </c>
      <c r="D4154" s="85" t="s">
        <v>21</v>
      </c>
      <c r="E4154" s="96">
        <v>0</v>
      </c>
      <c r="F4154" s="85" t="s">
        <v>105</v>
      </c>
      <c r="G4154" s="86" t="s">
        <v>17783</v>
      </c>
      <c r="K4154" s="84" t="s">
        <v>60</v>
      </c>
      <c r="L4154" s="85" t="s">
        <v>18144</v>
      </c>
      <c r="M4154" s="85" t="s">
        <v>20</v>
      </c>
      <c r="N4154" s="85" t="s">
        <v>13</v>
      </c>
      <c r="O4154" s="96">
        <v>125</v>
      </c>
      <c r="P4154" s="85" t="s">
        <v>105</v>
      </c>
      <c r="Q4154" s="86" t="s">
        <v>18145</v>
      </c>
    </row>
    <row r="4155" spans="1:17" x14ac:dyDescent="0.25">
      <c r="A4155" s="84" t="s">
        <v>61</v>
      </c>
      <c r="B4155" s="85" t="s">
        <v>17847</v>
      </c>
      <c r="C4155" s="85" t="s">
        <v>9</v>
      </c>
      <c r="D4155" s="85" t="s">
        <v>21</v>
      </c>
      <c r="E4155" s="96">
        <v>0</v>
      </c>
      <c r="F4155" s="85" t="s">
        <v>105</v>
      </c>
      <c r="G4155" s="86" t="s">
        <v>17848</v>
      </c>
      <c r="K4155" s="84" t="s">
        <v>61</v>
      </c>
      <c r="L4155" s="85" t="s">
        <v>819</v>
      </c>
      <c r="M4155" s="85" t="s">
        <v>12</v>
      </c>
      <c r="N4155" s="85" t="s">
        <v>13</v>
      </c>
      <c r="O4155" s="96">
        <v>125</v>
      </c>
      <c r="P4155" s="85" t="s">
        <v>105</v>
      </c>
      <c r="Q4155" s="86" t="s">
        <v>18146</v>
      </c>
    </row>
    <row r="4156" spans="1:17" x14ac:dyDescent="0.25">
      <c r="A4156" s="84" t="s">
        <v>62</v>
      </c>
      <c r="B4156" s="85" t="s">
        <v>5498</v>
      </c>
      <c r="C4156" s="85" t="s">
        <v>9</v>
      </c>
      <c r="D4156" s="85" t="s">
        <v>13</v>
      </c>
      <c r="E4156" s="96">
        <v>0</v>
      </c>
      <c r="F4156" s="85" t="s">
        <v>254</v>
      </c>
      <c r="G4156" s="86" t="s">
        <v>18101</v>
      </c>
      <c r="K4156" s="84" t="s">
        <v>62</v>
      </c>
      <c r="L4156" s="85" t="s">
        <v>18147</v>
      </c>
      <c r="M4156" s="85" t="s">
        <v>12</v>
      </c>
      <c r="N4156" s="85" t="s">
        <v>13</v>
      </c>
      <c r="O4156" s="96">
        <v>65</v>
      </c>
      <c r="P4156" s="85" t="s">
        <v>105</v>
      </c>
      <c r="Q4156" s="86" t="s">
        <v>18148</v>
      </c>
    </row>
    <row r="4157" spans="1:17" x14ac:dyDescent="0.25">
      <c r="A4157" s="251"/>
      <c r="B4157" s="218"/>
      <c r="C4157" s="117"/>
      <c r="D4157" s="88" t="s">
        <v>104</v>
      </c>
      <c r="E4157" s="250">
        <f>SUM(E4139:E4156)</f>
        <v>820</v>
      </c>
      <c r="G4157" s="81"/>
      <c r="K4157" s="84" t="s">
        <v>64</v>
      </c>
      <c r="L4157" s="85" t="s">
        <v>18149</v>
      </c>
      <c r="M4157" s="85" t="s">
        <v>20</v>
      </c>
      <c r="N4157" s="85" t="s">
        <v>22</v>
      </c>
      <c r="O4157" s="96">
        <v>95</v>
      </c>
      <c r="P4157" s="85" t="s">
        <v>392</v>
      </c>
      <c r="Q4157" s="86" t="s">
        <v>18150</v>
      </c>
    </row>
    <row r="4158" spans="1:17" x14ac:dyDescent="0.25">
      <c r="A4158" s="251"/>
      <c r="B4158" s="117"/>
      <c r="C4158" s="117"/>
      <c r="D4158" s="311"/>
      <c r="E4158" s="312"/>
      <c r="G4158" s="81"/>
      <c r="K4158" s="84" t="s">
        <v>66</v>
      </c>
      <c r="L4158" s="85" t="s">
        <v>7175</v>
      </c>
      <c r="M4158" s="85" t="s">
        <v>12</v>
      </c>
      <c r="N4158" s="85" t="s">
        <v>13</v>
      </c>
      <c r="O4158" s="96">
        <v>125</v>
      </c>
      <c r="P4158" s="85" t="s">
        <v>105</v>
      </c>
      <c r="Q4158" s="86" t="s">
        <v>18151</v>
      </c>
    </row>
    <row r="4159" spans="1:17" ht="18.75" x14ac:dyDescent="0.3">
      <c r="A4159" s="79"/>
      <c r="B4159" s="80"/>
      <c r="C4159" t="s">
        <v>393</v>
      </c>
      <c r="E4159" s="115"/>
      <c r="F4159" s="83">
        <v>44730</v>
      </c>
      <c r="G4159" s="81"/>
      <c r="K4159" s="84" t="s">
        <v>67</v>
      </c>
      <c r="L4159" s="85" t="s">
        <v>15356</v>
      </c>
      <c r="M4159" s="85" t="s">
        <v>20</v>
      </c>
      <c r="N4159" s="85" t="s">
        <v>13</v>
      </c>
      <c r="O4159" s="96">
        <v>85</v>
      </c>
      <c r="P4159" s="85" t="s">
        <v>392</v>
      </c>
      <c r="Q4159" s="86" t="s">
        <v>18152</v>
      </c>
    </row>
    <row r="4160" spans="1:17" x14ac:dyDescent="0.25">
      <c r="A4160" s="84" t="s">
        <v>97</v>
      </c>
      <c r="B4160" s="85" t="s">
        <v>98</v>
      </c>
      <c r="C4160" s="85" t="s">
        <v>99</v>
      </c>
      <c r="D4160" s="85" t="s">
        <v>100</v>
      </c>
      <c r="E4160" s="85" t="s">
        <v>101</v>
      </c>
      <c r="F4160" s="85" t="s">
        <v>102</v>
      </c>
      <c r="G4160" s="86" t="s">
        <v>103</v>
      </c>
      <c r="K4160" s="84" t="s">
        <v>121</v>
      </c>
      <c r="L4160" s="85" t="s">
        <v>18153</v>
      </c>
      <c r="M4160" s="85" t="s">
        <v>20</v>
      </c>
      <c r="N4160" s="85" t="s">
        <v>21</v>
      </c>
      <c r="O4160" s="96">
        <v>55</v>
      </c>
      <c r="P4160" s="85" t="s">
        <v>392</v>
      </c>
      <c r="Q4160" s="86" t="s">
        <v>18154</v>
      </c>
    </row>
    <row r="4161" spans="1:17" x14ac:dyDescent="0.25">
      <c r="A4161" s="84" t="s">
        <v>2</v>
      </c>
      <c r="B4161" s="85" t="s">
        <v>18102</v>
      </c>
      <c r="C4161" s="85" t="s">
        <v>22</v>
      </c>
      <c r="D4161" s="85" t="s">
        <v>20</v>
      </c>
      <c r="E4161" s="96">
        <v>95</v>
      </c>
      <c r="F4161" s="85" t="s">
        <v>392</v>
      </c>
      <c r="G4161" s="86" t="s">
        <v>18103</v>
      </c>
      <c r="K4161" s="84" t="s">
        <v>122</v>
      </c>
      <c r="L4161" s="85" t="s">
        <v>18155</v>
      </c>
      <c r="M4161" s="85" t="s">
        <v>12</v>
      </c>
      <c r="N4161" s="85" t="s">
        <v>21</v>
      </c>
      <c r="O4161" s="96">
        <v>55</v>
      </c>
      <c r="P4161" s="85" t="s">
        <v>392</v>
      </c>
      <c r="Q4161" s="86" t="s">
        <v>18156</v>
      </c>
    </row>
    <row r="4162" spans="1:17" x14ac:dyDescent="0.25">
      <c r="A4162" s="84" t="s">
        <v>6</v>
      </c>
      <c r="B4162" s="85" t="s">
        <v>18104</v>
      </c>
      <c r="C4162" s="85" t="s">
        <v>13</v>
      </c>
      <c r="D4162" s="85" t="s">
        <v>20</v>
      </c>
      <c r="E4162" s="96">
        <v>125</v>
      </c>
      <c r="F4162" s="85" t="s">
        <v>105</v>
      </c>
      <c r="G4162" s="86" t="s">
        <v>18105</v>
      </c>
      <c r="K4162" s="84" t="s">
        <v>123</v>
      </c>
      <c r="L4162" s="85" t="s">
        <v>7126</v>
      </c>
      <c r="M4162" s="85" t="s">
        <v>12</v>
      </c>
      <c r="N4162" s="85" t="s">
        <v>21</v>
      </c>
      <c r="O4162" s="96">
        <v>30</v>
      </c>
      <c r="P4162" s="85" t="s">
        <v>392</v>
      </c>
      <c r="Q4162" s="86" t="s">
        <v>18157</v>
      </c>
    </row>
    <row r="4163" spans="1:17" x14ac:dyDescent="0.25">
      <c r="A4163" s="84" t="s">
        <v>32</v>
      </c>
      <c r="B4163" s="85" t="s">
        <v>9123</v>
      </c>
      <c r="C4163" s="85" t="s">
        <v>13</v>
      </c>
      <c r="D4163" s="85" t="s">
        <v>9</v>
      </c>
      <c r="E4163" s="96">
        <v>125</v>
      </c>
      <c r="F4163" s="85" t="s">
        <v>105</v>
      </c>
      <c r="G4163" s="86" t="s">
        <v>18106</v>
      </c>
      <c r="K4163" s="84" t="s">
        <v>124</v>
      </c>
      <c r="L4163" s="85" t="s">
        <v>18158</v>
      </c>
      <c r="M4163" s="85" t="s">
        <v>20</v>
      </c>
      <c r="N4163" s="85" t="s">
        <v>21</v>
      </c>
      <c r="O4163" s="96">
        <v>0</v>
      </c>
      <c r="P4163" s="85" t="s">
        <v>105</v>
      </c>
      <c r="Q4163" s="86" t="s">
        <v>17817</v>
      </c>
    </row>
    <row r="4164" spans="1:17" x14ac:dyDescent="0.25">
      <c r="A4164" s="84" t="s">
        <v>48</v>
      </c>
      <c r="B4164" s="85" t="s">
        <v>18107</v>
      </c>
      <c r="C4164" s="85" t="s">
        <v>21</v>
      </c>
      <c r="D4164" s="85" t="s">
        <v>9</v>
      </c>
      <c r="E4164" s="96">
        <v>55</v>
      </c>
      <c r="F4164" s="85" t="s">
        <v>392</v>
      </c>
      <c r="G4164" s="86" t="s">
        <v>18108</v>
      </c>
      <c r="K4164" s="84" t="s">
        <v>125</v>
      </c>
      <c r="L4164" s="85" t="s">
        <v>12277</v>
      </c>
      <c r="M4164" s="85" t="s">
        <v>5</v>
      </c>
      <c r="N4164" s="85" t="s">
        <v>13</v>
      </c>
      <c r="O4164" s="96">
        <v>0</v>
      </c>
      <c r="P4164" s="85" t="s">
        <v>105</v>
      </c>
      <c r="Q4164" s="86" t="s">
        <v>17880</v>
      </c>
    </row>
    <row r="4165" spans="1:17" x14ac:dyDescent="0.25">
      <c r="A4165" s="84" t="s">
        <v>49</v>
      </c>
      <c r="B4165" s="85" t="s">
        <v>18109</v>
      </c>
      <c r="C4165" s="85" t="s">
        <v>21</v>
      </c>
      <c r="D4165" s="85" t="s">
        <v>9</v>
      </c>
      <c r="E4165" s="96">
        <v>85</v>
      </c>
      <c r="F4165" s="85" t="s">
        <v>105</v>
      </c>
      <c r="G4165" s="86" t="s">
        <v>18110</v>
      </c>
      <c r="K4165" s="84" t="s">
        <v>126</v>
      </c>
      <c r="L4165" s="85" t="s">
        <v>14478</v>
      </c>
      <c r="M4165" s="85" t="s">
        <v>20</v>
      </c>
      <c r="N4165" s="85" t="s">
        <v>28</v>
      </c>
      <c r="O4165" s="96">
        <v>0</v>
      </c>
      <c r="P4165" s="85" t="s">
        <v>105</v>
      </c>
      <c r="Q4165" s="86" t="s">
        <v>17886</v>
      </c>
    </row>
    <row r="4166" spans="1:17" x14ac:dyDescent="0.25">
      <c r="A4166" s="84" t="s">
        <v>50</v>
      </c>
      <c r="B4166" s="85" t="s">
        <v>18111</v>
      </c>
      <c r="C4166" s="85" t="s">
        <v>21</v>
      </c>
      <c r="D4166" s="85" t="s">
        <v>9</v>
      </c>
      <c r="E4166" s="96">
        <v>55</v>
      </c>
      <c r="F4166" s="85" t="s">
        <v>392</v>
      </c>
      <c r="G4166" s="86" t="s">
        <v>18112</v>
      </c>
      <c r="K4166" s="84" t="s">
        <v>127</v>
      </c>
      <c r="L4166" s="85" t="s">
        <v>18159</v>
      </c>
      <c r="M4166" s="85" t="s">
        <v>20</v>
      </c>
      <c r="N4166" s="85" t="s">
        <v>28</v>
      </c>
      <c r="O4166" s="96">
        <v>0</v>
      </c>
      <c r="P4166" s="85" t="s">
        <v>105</v>
      </c>
      <c r="Q4166" s="86" t="s">
        <v>17888</v>
      </c>
    </row>
    <row r="4167" spans="1:17" x14ac:dyDescent="0.25">
      <c r="A4167" s="84" t="s">
        <v>51</v>
      </c>
      <c r="B4167" s="85" t="s">
        <v>18113</v>
      </c>
      <c r="C4167" s="85" t="s">
        <v>21</v>
      </c>
      <c r="D4167" s="85" t="s">
        <v>9</v>
      </c>
      <c r="E4167" s="96">
        <v>55</v>
      </c>
      <c r="F4167" s="85" t="s">
        <v>392</v>
      </c>
      <c r="G4167" s="86" t="s">
        <v>18114</v>
      </c>
      <c r="K4167" s="84" t="s">
        <v>128</v>
      </c>
      <c r="L4167" s="85" t="s">
        <v>18160</v>
      </c>
      <c r="M4167" s="85" t="s">
        <v>9</v>
      </c>
      <c r="N4167" s="85" t="s">
        <v>28</v>
      </c>
      <c r="O4167" s="96">
        <v>0</v>
      </c>
      <c r="P4167" s="85" t="s">
        <v>105</v>
      </c>
      <c r="Q4167" s="86" t="s">
        <v>17842</v>
      </c>
    </row>
    <row r="4168" spans="1:17" x14ac:dyDescent="0.25">
      <c r="A4168" s="84" t="s">
        <v>52</v>
      </c>
      <c r="B4168" s="85" t="s">
        <v>18115</v>
      </c>
      <c r="C4168" s="85" t="s">
        <v>21</v>
      </c>
      <c r="D4168" s="85" t="s">
        <v>20</v>
      </c>
      <c r="E4168" s="96">
        <v>55</v>
      </c>
      <c r="F4168" s="85" t="s">
        <v>392</v>
      </c>
      <c r="G4168" s="86" t="s">
        <v>18116</v>
      </c>
      <c r="K4168" s="84" t="s">
        <v>129</v>
      </c>
      <c r="L4168" s="85" t="s">
        <v>17896</v>
      </c>
      <c r="M4168" s="85" t="s">
        <v>41</v>
      </c>
      <c r="N4168" s="85" t="s">
        <v>22</v>
      </c>
      <c r="O4168" s="96">
        <v>0</v>
      </c>
      <c r="P4168" s="85" t="s">
        <v>105</v>
      </c>
      <c r="Q4168" s="86" t="s">
        <v>17897</v>
      </c>
    </row>
    <row r="4169" spans="1:17" x14ac:dyDescent="0.25">
      <c r="A4169" s="84" t="s">
        <v>53</v>
      </c>
      <c r="B4169" s="85" t="s">
        <v>18117</v>
      </c>
      <c r="C4169" s="85" t="s">
        <v>21</v>
      </c>
      <c r="D4169" s="85" t="s">
        <v>9</v>
      </c>
      <c r="E4169" s="96">
        <v>50</v>
      </c>
      <c r="F4169" s="85" t="s">
        <v>392</v>
      </c>
      <c r="G4169" s="86" t="s">
        <v>18118</v>
      </c>
      <c r="K4169" s="84" t="s">
        <v>130</v>
      </c>
      <c r="L4169" s="85" t="s">
        <v>1000</v>
      </c>
      <c r="M4169" s="85" t="s">
        <v>5</v>
      </c>
      <c r="N4169" s="85" t="s">
        <v>13</v>
      </c>
      <c r="O4169" s="96">
        <v>0</v>
      </c>
      <c r="P4169" s="85" t="s">
        <v>105</v>
      </c>
      <c r="Q4169" s="86" t="s">
        <v>17903</v>
      </c>
    </row>
    <row r="4170" spans="1:17" x14ac:dyDescent="0.25">
      <c r="A4170" s="84" t="s">
        <v>54</v>
      </c>
      <c r="B4170" s="85" t="s">
        <v>18119</v>
      </c>
      <c r="C4170" s="85" t="s">
        <v>22</v>
      </c>
      <c r="D4170" s="85" t="s">
        <v>41</v>
      </c>
      <c r="E4170" s="96">
        <v>0</v>
      </c>
      <c r="F4170" s="85" t="s">
        <v>105</v>
      </c>
      <c r="G4170" s="86" t="s">
        <v>17750</v>
      </c>
      <c r="K4170" s="84" t="s">
        <v>131</v>
      </c>
      <c r="L4170" s="85" t="s">
        <v>2536</v>
      </c>
      <c r="M4170" s="85" t="s">
        <v>20</v>
      </c>
      <c r="N4170" s="85" t="s">
        <v>28</v>
      </c>
      <c r="O4170" s="96">
        <v>0</v>
      </c>
      <c r="P4170" s="85" t="s">
        <v>105</v>
      </c>
      <c r="Q4170" s="86" t="s">
        <v>17705</v>
      </c>
    </row>
    <row r="4171" spans="1:17" x14ac:dyDescent="0.25">
      <c r="A4171" s="84" t="s">
        <v>55</v>
      </c>
      <c r="B4171" s="85" t="s">
        <v>17868</v>
      </c>
      <c r="C4171" s="85" t="s">
        <v>21</v>
      </c>
      <c r="D4171" s="85" t="s">
        <v>9</v>
      </c>
      <c r="E4171" s="96">
        <v>0</v>
      </c>
      <c r="F4171" s="85" t="s">
        <v>105</v>
      </c>
      <c r="G4171" s="86" t="s">
        <v>17867</v>
      </c>
      <c r="K4171" s="84" t="s">
        <v>132</v>
      </c>
      <c r="L4171" s="85" t="s">
        <v>18161</v>
      </c>
      <c r="M4171" s="85" t="s">
        <v>9</v>
      </c>
      <c r="N4171" s="85" t="s">
        <v>21</v>
      </c>
      <c r="O4171" s="96">
        <v>0</v>
      </c>
      <c r="P4171" s="85" t="s">
        <v>105</v>
      </c>
      <c r="Q4171" s="86" t="s">
        <v>17707</v>
      </c>
    </row>
    <row r="4172" spans="1:17" x14ac:dyDescent="0.25">
      <c r="A4172" s="84" t="s">
        <v>56</v>
      </c>
      <c r="B4172" s="85" t="s">
        <v>3167</v>
      </c>
      <c r="C4172" s="85" t="s">
        <v>17</v>
      </c>
      <c r="D4172" s="85" t="s">
        <v>9</v>
      </c>
      <c r="E4172" s="96">
        <v>0</v>
      </c>
      <c r="F4172" s="85" t="s">
        <v>105</v>
      </c>
      <c r="G4172" s="86" t="s">
        <v>17415</v>
      </c>
      <c r="K4172" s="84" t="s">
        <v>133</v>
      </c>
      <c r="L4172" s="85" t="s">
        <v>661</v>
      </c>
      <c r="M4172" s="85" t="s">
        <v>20</v>
      </c>
      <c r="N4172" s="85" t="s">
        <v>13</v>
      </c>
      <c r="O4172" s="96">
        <v>0</v>
      </c>
      <c r="P4172" s="85" t="s">
        <v>105</v>
      </c>
      <c r="Q4172" s="86" t="s">
        <v>17844</v>
      </c>
    </row>
    <row r="4173" spans="1:17" x14ac:dyDescent="0.25">
      <c r="A4173" s="84" t="s">
        <v>57</v>
      </c>
      <c r="B4173" s="85" t="s">
        <v>18120</v>
      </c>
      <c r="C4173" s="85" t="s">
        <v>21</v>
      </c>
      <c r="D4173" s="85" t="s">
        <v>9</v>
      </c>
      <c r="E4173" s="96">
        <v>0</v>
      </c>
      <c r="F4173" s="85" t="s">
        <v>105</v>
      </c>
      <c r="G4173" s="86" t="s">
        <v>17908</v>
      </c>
      <c r="K4173" s="84" t="s">
        <v>134</v>
      </c>
      <c r="L4173" s="85" t="s">
        <v>17845</v>
      </c>
      <c r="M4173" s="85" t="s">
        <v>5</v>
      </c>
      <c r="N4173" s="85" t="s">
        <v>890</v>
      </c>
      <c r="O4173" s="96">
        <v>0</v>
      </c>
      <c r="P4173" s="85" t="s">
        <v>105</v>
      </c>
      <c r="Q4173" s="86" t="s">
        <v>17846</v>
      </c>
    </row>
    <row r="4174" spans="1:17" x14ac:dyDescent="0.25">
      <c r="A4174" s="84" t="s">
        <v>58</v>
      </c>
      <c r="B4174" s="85" t="s">
        <v>18121</v>
      </c>
      <c r="C4174" s="85" t="s">
        <v>21</v>
      </c>
      <c r="D4174" s="85" t="s">
        <v>20</v>
      </c>
      <c r="E4174" s="96">
        <v>0</v>
      </c>
      <c r="F4174" s="85" t="s">
        <v>381</v>
      </c>
      <c r="G4174" s="86" t="s">
        <v>16626</v>
      </c>
      <c r="K4174" s="84" t="s">
        <v>135</v>
      </c>
      <c r="L4174" s="85" t="s">
        <v>14636</v>
      </c>
      <c r="M4174" s="85" t="s">
        <v>20</v>
      </c>
      <c r="N4174" s="85" t="s">
        <v>21</v>
      </c>
      <c r="O4174" s="96">
        <v>0</v>
      </c>
      <c r="P4174" s="85" t="s">
        <v>105</v>
      </c>
      <c r="Q4174" s="86" t="s">
        <v>18083</v>
      </c>
    </row>
    <row r="4175" spans="1:17" x14ac:dyDescent="0.25">
      <c r="D4175" s="255" t="s">
        <v>104</v>
      </c>
      <c r="E4175" s="256">
        <f>SUM(E4161:E4174)</f>
        <v>700</v>
      </c>
      <c r="G4175" s="81"/>
      <c r="K4175" s="84" t="s">
        <v>136</v>
      </c>
      <c r="L4175" s="85" t="s">
        <v>18162</v>
      </c>
      <c r="M4175" s="85" t="s">
        <v>9</v>
      </c>
      <c r="N4175" s="85" t="s">
        <v>890</v>
      </c>
      <c r="O4175" s="96">
        <v>75</v>
      </c>
      <c r="P4175" s="85" t="s">
        <v>254</v>
      </c>
      <c r="Q4175" s="86" t="s">
        <v>18163</v>
      </c>
    </row>
    <row r="4176" spans="1:17" x14ac:dyDescent="0.25">
      <c r="C4176" s="90"/>
      <c r="K4176" s="84" t="s">
        <v>137</v>
      </c>
      <c r="L4176" s="85" t="s">
        <v>12910</v>
      </c>
      <c r="M4176" s="85" t="s">
        <v>20</v>
      </c>
      <c r="N4176" s="85" t="s">
        <v>13</v>
      </c>
      <c r="O4176" s="96">
        <v>0</v>
      </c>
      <c r="P4176" s="85" t="s">
        <v>254</v>
      </c>
      <c r="Q4176" s="86" t="s">
        <v>18164</v>
      </c>
    </row>
    <row r="4177" spans="1:17" x14ac:dyDescent="0.25">
      <c r="C4177" t="s">
        <v>104</v>
      </c>
      <c r="D4177" s="205">
        <f>SUM(E4157+E4175)</f>
        <v>1520</v>
      </c>
      <c r="E4177" s="273">
        <f>SUM(D4177*1.95583)</f>
        <v>2972.8615999999997</v>
      </c>
      <c r="K4177" s="84" t="s">
        <v>138</v>
      </c>
      <c r="L4177" s="85" t="s">
        <v>18165</v>
      </c>
      <c r="M4177" s="85" t="s">
        <v>20</v>
      </c>
      <c r="N4177" s="85" t="s">
        <v>13</v>
      </c>
      <c r="O4177" s="96">
        <v>0</v>
      </c>
      <c r="P4177" s="85" t="s">
        <v>381</v>
      </c>
      <c r="Q4177" s="86" t="s">
        <v>18166</v>
      </c>
    </row>
    <row r="4178" spans="1:17" x14ac:dyDescent="0.25">
      <c r="D4178" s="205"/>
      <c r="E4178" s="273"/>
      <c r="K4178" s="251"/>
      <c r="L4178" s="218"/>
      <c r="M4178" s="117"/>
      <c r="N4178" s="88" t="s">
        <v>104</v>
      </c>
      <c r="O4178" s="250">
        <f>SUM(O4139:O4177)</f>
        <v>1850</v>
      </c>
      <c r="Q4178" s="81"/>
    </row>
    <row r="4179" spans="1:17" x14ac:dyDescent="0.25">
      <c r="E4179" s="91"/>
      <c r="G4179" s="81"/>
      <c r="K4179" s="251"/>
      <c r="L4179" s="117"/>
      <c r="M4179" s="117"/>
      <c r="N4179" s="311"/>
      <c r="O4179" s="312"/>
      <c r="Q4179" s="81"/>
    </row>
    <row r="4180" spans="1:17" ht="18.75" x14ac:dyDescent="0.3">
      <c r="B4180" s="116" t="s">
        <v>9578</v>
      </c>
      <c r="C4180" s="116" t="s">
        <v>14530</v>
      </c>
      <c r="E4180" s="91"/>
      <c r="F4180" s="81"/>
      <c r="G4180" s="81"/>
      <c r="K4180" s="79"/>
      <c r="L4180" s="80"/>
      <c r="M4180" t="s">
        <v>393</v>
      </c>
      <c r="O4180" s="115"/>
      <c r="P4180" s="83">
        <v>44732</v>
      </c>
      <c r="Q4180" s="81"/>
    </row>
    <row r="4181" spans="1:17" x14ac:dyDescent="0.25">
      <c r="A4181" s="79"/>
      <c r="B4181" s="92">
        <v>44732</v>
      </c>
      <c r="F4181" t="s">
        <v>5758</v>
      </c>
      <c r="G4181" s="81"/>
      <c r="K4181" s="84" t="s">
        <v>97</v>
      </c>
      <c r="L4181" s="85" t="s">
        <v>98</v>
      </c>
      <c r="M4181" s="85" t="s">
        <v>99</v>
      </c>
      <c r="N4181" s="85" t="s">
        <v>100</v>
      </c>
      <c r="O4181" s="85" t="s">
        <v>101</v>
      </c>
      <c r="P4181" s="85" t="s">
        <v>102</v>
      </c>
      <c r="Q4181" s="86" t="s">
        <v>103</v>
      </c>
    </row>
    <row r="4182" spans="1:17" x14ac:dyDescent="0.25">
      <c r="A4182" s="84" t="s">
        <v>97</v>
      </c>
      <c r="B4182" s="93" t="s">
        <v>106</v>
      </c>
      <c r="C4182" s="93" t="s">
        <v>107</v>
      </c>
      <c r="K4182" s="84" t="s">
        <v>2</v>
      </c>
      <c r="L4182" s="85" t="s">
        <v>4008</v>
      </c>
      <c r="M4182" s="85" t="s">
        <v>21</v>
      </c>
      <c r="N4182" s="85" t="s">
        <v>9</v>
      </c>
      <c r="O4182" s="96">
        <v>85</v>
      </c>
      <c r="P4182" s="85" t="s">
        <v>105</v>
      </c>
      <c r="Q4182" s="86" t="s">
        <v>18124</v>
      </c>
    </row>
    <row r="4183" spans="1:17" x14ac:dyDescent="0.25">
      <c r="A4183" s="84">
        <v>1</v>
      </c>
      <c r="B4183" s="85" t="s">
        <v>108</v>
      </c>
      <c r="C4183" s="96">
        <v>15</v>
      </c>
      <c r="G4183" s="81"/>
      <c r="K4183" s="84" t="s">
        <v>6</v>
      </c>
      <c r="L4183" s="85" t="s">
        <v>18125</v>
      </c>
      <c r="M4183" s="85" t="s">
        <v>21</v>
      </c>
      <c r="N4183" s="85" t="s">
        <v>41</v>
      </c>
      <c r="O4183" s="96">
        <v>90</v>
      </c>
      <c r="P4183" s="85" t="s">
        <v>105</v>
      </c>
      <c r="Q4183" s="86" t="s">
        <v>18126</v>
      </c>
    </row>
    <row r="4184" spans="1:17" x14ac:dyDescent="0.25">
      <c r="A4184" s="84" t="s">
        <v>6</v>
      </c>
      <c r="B4184" s="85" t="s">
        <v>109</v>
      </c>
      <c r="C4184" s="96">
        <v>0</v>
      </c>
      <c r="E4184" t="s">
        <v>12375</v>
      </c>
      <c r="G4184" s="81"/>
      <c r="K4184" s="84" t="s">
        <v>32</v>
      </c>
      <c r="L4184" s="85" t="s">
        <v>87</v>
      </c>
      <c r="M4184" s="85" t="s">
        <v>21</v>
      </c>
      <c r="N4184" s="85" t="s">
        <v>20</v>
      </c>
      <c r="O4184" s="96">
        <v>85</v>
      </c>
      <c r="P4184" s="85" t="s">
        <v>105</v>
      </c>
      <c r="Q4184" s="86" t="s">
        <v>18127</v>
      </c>
    </row>
    <row r="4185" spans="1:17" x14ac:dyDescent="0.25">
      <c r="A4185" s="84">
        <v>3</v>
      </c>
      <c r="B4185" s="85" t="s">
        <v>110</v>
      </c>
      <c r="C4185" s="96">
        <v>0</v>
      </c>
      <c r="F4185" t="s">
        <v>12376</v>
      </c>
      <c r="G4185" s="81"/>
      <c r="K4185" s="84" t="s">
        <v>48</v>
      </c>
      <c r="L4185" s="85" t="s">
        <v>18128</v>
      </c>
      <c r="M4185" s="85" t="s">
        <v>21</v>
      </c>
      <c r="N4185" s="85" t="s">
        <v>9</v>
      </c>
      <c r="O4185" s="96">
        <v>50</v>
      </c>
      <c r="P4185" s="85" t="s">
        <v>392</v>
      </c>
      <c r="Q4185" s="86" t="s">
        <v>18129</v>
      </c>
    </row>
    <row r="4186" spans="1:17" x14ac:dyDescent="0.25">
      <c r="A4186" s="84">
        <v>4</v>
      </c>
      <c r="B4186" s="94" t="s">
        <v>111</v>
      </c>
      <c r="C4186" s="96">
        <v>35</v>
      </c>
      <c r="G4186" s="81"/>
      <c r="K4186" s="84" t="s">
        <v>49</v>
      </c>
      <c r="L4186" s="85" t="s">
        <v>18130</v>
      </c>
      <c r="M4186" s="85" t="s">
        <v>21</v>
      </c>
      <c r="N4186" s="85" t="s">
        <v>9</v>
      </c>
      <c r="O4186" s="96">
        <v>50</v>
      </c>
      <c r="P4186" s="85" t="s">
        <v>392</v>
      </c>
      <c r="Q4186" s="86" t="s">
        <v>18131</v>
      </c>
    </row>
    <row r="4187" spans="1:17" x14ac:dyDescent="0.25">
      <c r="A4187" s="79"/>
      <c r="B4187" s="95" t="s">
        <v>104</v>
      </c>
      <c r="C4187" s="96">
        <f>SUM(C4183:C4186)</f>
        <v>50</v>
      </c>
      <c r="G4187" s="81"/>
      <c r="K4187" s="84" t="s">
        <v>50</v>
      </c>
      <c r="L4187" s="85" t="s">
        <v>15715</v>
      </c>
      <c r="M4187" s="85" t="s">
        <v>21</v>
      </c>
      <c r="N4187" s="85" t="s">
        <v>9</v>
      </c>
      <c r="O4187" s="96">
        <v>0</v>
      </c>
      <c r="P4187" s="85" t="s">
        <v>105</v>
      </c>
      <c r="Q4187" s="86" t="s">
        <v>17155</v>
      </c>
    </row>
    <row r="4188" spans="1:17" x14ac:dyDescent="0.25">
      <c r="A4188" s="79"/>
      <c r="B4188" s="290"/>
      <c r="C4188" s="252"/>
      <c r="G4188" s="81"/>
      <c r="K4188" s="84" t="s">
        <v>51</v>
      </c>
      <c r="L4188" s="85" t="s">
        <v>18132</v>
      </c>
      <c r="M4188" s="85" t="s">
        <v>21</v>
      </c>
      <c r="N4188" s="85" t="s">
        <v>9</v>
      </c>
      <c r="O4188" s="96">
        <v>0</v>
      </c>
      <c r="P4188" s="85" t="s">
        <v>105</v>
      </c>
      <c r="Q4188" s="86" t="s">
        <v>17695</v>
      </c>
    </row>
    <row r="4189" spans="1:17" x14ac:dyDescent="0.25">
      <c r="A4189" s="79"/>
      <c r="B4189" s="290"/>
      <c r="C4189" s="252"/>
      <c r="D4189" s="117"/>
      <c r="E4189" s="117"/>
      <c r="F4189" s="117"/>
      <c r="G4189" s="276"/>
      <c r="K4189" s="84" t="s">
        <v>52</v>
      </c>
      <c r="L4189" s="85" t="s">
        <v>10375</v>
      </c>
      <c r="M4189" s="85" t="s">
        <v>21</v>
      </c>
      <c r="N4189" s="85" t="s">
        <v>5</v>
      </c>
      <c r="O4189" s="96">
        <v>0</v>
      </c>
      <c r="P4189" s="85" t="s">
        <v>105</v>
      </c>
      <c r="Q4189" s="86" t="s">
        <v>17993</v>
      </c>
    </row>
    <row r="4190" spans="1:17" x14ac:dyDescent="0.25">
      <c r="A4190" s="79"/>
      <c r="C4190" s="85" t="s">
        <v>2354</v>
      </c>
      <c r="D4190" s="96">
        <v>0</v>
      </c>
      <c r="E4190" s="85"/>
      <c r="G4190" s="81"/>
      <c r="K4190" s="84" t="s">
        <v>53</v>
      </c>
      <c r="L4190" s="85" t="s">
        <v>18096</v>
      </c>
      <c r="M4190" s="85" t="s">
        <v>21</v>
      </c>
      <c r="N4190" s="85" t="s">
        <v>20</v>
      </c>
      <c r="O4190" s="96">
        <v>0</v>
      </c>
      <c r="P4190" s="85" t="s">
        <v>105</v>
      </c>
      <c r="Q4190" s="86" t="s">
        <v>18095</v>
      </c>
    </row>
    <row r="4191" spans="1:17" x14ac:dyDescent="0.25">
      <c r="A4191" s="79"/>
      <c r="C4191" s="85" t="s">
        <v>112</v>
      </c>
      <c r="D4191" s="96">
        <f>SUM(D4177)</f>
        <v>1520</v>
      </c>
      <c r="E4191" s="99">
        <f>SUM(D4191*1.95583)</f>
        <v>2972.8615999999997</v>
      </c>
      <c r="G4191" s="81"/>
      <c r="K4191" s="84" t="s">
        <v>54</v>
      </c>
      <c r="L4191" s="85" t="s">
        <v>18133</v>
      </c>
      <c r="M4191" s="85" t="s">
        <v>13</v>
      </c>
      <c r="N4191" s="85" t="s">
        <v>155</v>
      </c>
      <c r="O4191" s="96">
        <v>0</v>
      </c>
      <c r="P4191" s="85" t="s">
        <v>254</v>
      </c>
      <c r="Q4191" s="86" t="s">
        <v>16389</v>
      </c>
    </row>
    <row r="4192" spans="1:17" x14ac:dyDescent="0.25">
      <c r="A4192" s="79"/>
      <c r="C4192" s="85" t="s">
        <v>113</v>
      </c>
      <c r="D4192" s="96">
        <f>SUM(C4187)</f>
        <v>50</v>
      </c>
      <c r="E4192" s="85"/>
      <c r="G4192" s="81"/>
      <c r="N4192" s="255" t="s">
        <v>104</v>
      </c>
      <c r="O4192" s="256">
        <f>SUM(O4182:O4191)</f>
        <v>360</v>
      </c>
      <c r="Q4192" s="81"/>
    </row>
    <row r="4193" spans="1:17" x14ac:dyDescent="0.25">
      <c r="A4193" s="79"/>
      <c r="C4193" s="85" t="s">
        <v>114</v>
      </c>
      <c r="D4193" s="96">
        <f>SUM(D4190+D4191-D4192)</f>
        <v>1470</v>
      </c>
      <c r="E4193" s="85"/>
      <c r="G4193" s="81" t="s">
        <v>5758</v>
      </c>
      <c r="M4193" s="90"/>
    </row>
    <row r="4194" spans="1:17" x14ac:dyDescent="0.25">
      <c r="A4194" s="79"/>
      <c r="C4194" s="94" t="s">
        <v>2355</v>
      </c>
      <c r="D4194" s="96">
        <v>0</v>
      </c>
      <c r="E4194" s="85"/>
      <c r="G4194" s="81"/>
      <c r="M4194" t="s">
        <v>104</v>
      </c>
      <c r="N4194" s="205">
        <f>SUM(O4178+O4192)</f>
        <v>2210</v>
      </c>
      <c r="O4194" s="273">
        <f>SUM(N4194*1.95583)</f>
        <v>4322.3842999999997</v>
      </c>
    </row>
    <row r="4195" spans="1:17" x14ac:dyDescent="0.25">
      <c r="N4195" s="205"/>
      <c r="O4195" s="273"/>
    </row>
    <row r="4196" spans="1:17" x14ac:dyDescent="0.25">
      <c r="O4196" s="91"/>
      <c r="Q4196" s="81"/>
    </row>
    <row r="4197" spans="1:17" ht="15.75" x14ac:dyDescent="0.25">
      <c r="L4197" s="116" t="s">
        <v>18123</v>
      </c>
      <c r="M4197" s="116" t="s">
        <v>3883</v>
      </c>
      <c r="O4197" s="91"/>
      <c r="P4197" s="81"/>
      <c r="Q4197" s="81"/>
    </row>
    <row r="4198" spans="1:17" x14ac:dyDescent="0.25">
      <c r="K4198" s="79"/>
      <c r="L4198" s="92">
        <v>44733</v>
      </c>
      <c r="P4198" t="s">
        <v>5758</v>
      </c>
      <c r="Q4198" s="81"/>
    </row>
    <row r="4199" spans="1:17" x14ac:dyDescent="0.25">
      <c r="K4199" s="84" t="s">
        <v>97</v>
      </c>
      <c r="L4199" s="93" t="s">
        <v>106</v>
      </c>
      <c r="M4199" s="93" t="s">
        <v>107</v>
      </c>
    </row>
    <row r="4200" spans="1:17" x14ac:dyDescent="0.25">
      <c r="B4200" s="100">
        <v>2550</v>
      </c>
      <c r="G4200" s="81"/>
      <c r="K4200" s="84">
        <v>1</v>
      </c>
      <c r="L4200" s="85" t="s">
        <v>108</v>
      </c>
      <c r="M4200" s="96">
        <v>15</v>
      </c>
      <c r="Q4200" s="81"/>
    </row>
    <row r="4201" spans="1:17" x14ac:dyDescent="0.25">
      <c r="B4201" s="100">
        <v>200</v>
      </c>
      <c r="D4201" s="93" t="s">
        <v>118</v>
      </c>
      <c r="E4201" s="93" t="s">
        <v>119</v>
      </c>
      <c r="F4201" s="93" t="s">
        <v>120</v>
      </c>
      <c r="K4201" s="84" t="s">
        <v>6</v>
      </c>
      <c r="L4201" s="85" t="s">
        <v>109</v>
      </c>
      <c r="M4201" s="96">
        <v>0</v>
      </c>
      <c r="O4201" t="s">
        <v>12375</v>
      </c>
      <c r="Q4201" s="81"/>
    </row>
    <row r="4202" spans="1:17" x14ac:dyDescent="0.25">
      <c r="B4202" s="101">
        <f>SUM(B4201/B4200)</f>
        <v>7.8431372549019607E-2</v>
      </c>
      <c r="D4202" s="102">
        <f>SUM(B4202*E4191)</f>
        <v>233.16561568627449</v>
      </c>
      <c r="E4202" s="102">
        <f>SUM(D4202/1.17)</f>
        <v>199.28685101390982</v>
      </c>
      <c r="F4202" s="102">
        <f>SUM(D4202-E4202)</f>
        <v>33.878764672364667</v>
      </c>
      <c r="K4202" s="84">
        <v>3</v>
      </c>
      <c r="L4202" s="85" t="s">
        <v>110</v>
      </c>
      <c r="M4202" s="96">
        <v>0</v>
      </c>
      <c r="P4202" t="s">
        <v>12376</v>
      </c>
      <c r="Q4202" s="81"/>
    </row>
    <row r="4203" spans="1:17" x14ac:dyDescent="0.25">
      <c r="K4203" s="84">
        <v>4</v>
      </c>
      <c r="L4203" s="94" t="s">
        <v>111</v>
      </c>
      <c r="M4203" s="96">
        <v>35</v>
      </c>
      <c r="Q4203" s="81"/>
    </row>
    <row r="4204" spans="1:17" x14ac:dyDescent="0.25">
      <c r="K4204" s="79"/>
      <c r="L4204" s="95" t="s">
        <v>104</v>
      </c>
      <c r="M4204" s="96">
        <f>SUM(M4200:M4203)</f>
        <v>50</v>
      </c>
      <c r="Q4204" s="81"/>
    </row>
    <row r="4205" spans="1:17" x14ac:dyDescent="0.25">
      <c r="K4205" s="79"/>
      <c r="L4205" s="290"/>
      <c r="M4205" s="252"/>
      <c r="Q4205" s="81"/>
    </row>
    <row r="4206" spans="1:17" x14ac:dyDescent="0.25">
      <c r="K4206" s="79"/>
      <c r="L4206" s="290"/>
      <c r="M4206" s="252"/>
      <c r="N4206" s="117"/>
      <c r="O4206" s="117"/>
      <c r="P4206" s="117"/>
      <c r="Q4206" s="276"/>
    </row>
    <row r="4207" spans="1:17" x14ac:dyDescent="0.25">
      <c r="K4207" s="79"/>
      <c r="M4207" s="85" t="s">
        <v>2354</v>
      </c>
      <c r="N4207" s="96">
        <v>-100</v>
      </c>
      <c r="O4207" s="85" t="s">
        <v>16952</v>
      </c>
      <c r="Q4207" s="81"/>
    </row>
    <row r="4208" spans="1:17" x14ac:dyDescent="0.25">
      <c r="K4208" s="79"/>
      <c r="M4208" s="85" t="s">
        <v>112</v>
      </c>
      <c r="N4208" s="96">
        <f>SUM(N4194)</f>
        <v>2210</v>
      </c>
      <c r="O4208" s="99">
        <f>SUM(N4208*1.95583)</f>
        <v>4322.3842999999997</v>
      </c>
      <c r="Q4208" s="81"/>
    </row>
    <row r="4209" spans="11:17" x14ac:dyDescent="0.25">
      <c r="K4209" s="79"/>
      <c r="M4209" s="85" t="s">
        <v>113</v>
      </c>
      <c r="N4209" s="96">
        <f>SUM(M4204)</f>
        <v>50</v>
      </c>
      <c r="O4209" s="85"/>
      <c r="Q4209" s="81"/>
    </row>
    <row r="4210" spans="11:17" x14ac:dyDescent="0.25">
      <c r="K4210" s="79"/>
      <c r="M4210" s="85" t="s">
        <v>114</v>
      </c>
      <c r="N4210" s="96">
        <f>SUM(N4207+N4208-N4209)</f>
        <v>2060</v>
      </c>
      <c r="O4210" s="85"/>
      <c r="Q4210" s="81" t="s">
        <v>5758</v>
      </c>
    </row>
    <row r="4211" spans="11:17" x14ac:dyDescent="0.25">
      <c r="K4211" s="79"/>
      <c r="M4211" s="94" t="s">
        <v>2355</v>
      </c>
      <c r="N4211" s="96">
        <v>0</v>
      </c>
      <c r="O4211" s="85"/>
      <c r="Q4211" s="81"/>
    </row>
    <row r="4217" spans="11:17" x14ac:dyDescent="0.25">
      <c r="L4217" s="100">
        <v>2550</v>
      </c>
      <c r="Q4217" s="81"/>
    </row>
    <row r="4218" spans="11:17" x14ac:dyDescent="0.25">
      <c r="L4218" s="100">
        <v>200</v>
      </c>
      <c r="N4218" s="93" t="s">
        <v>118</v>
      </c>
      <c r="O4218" s="93" t="s">
        <v>119</v>
      </c>
      <c r="P4218" s="93" t="s">
        <v>120</v>
      </c>
    </row>
    <row r="4219" spans="11:17" x14ac:dyDescent="0.25">
      <c r="L4219" s="101">
        <f>SUM(L4218/L4217)</f>
        <v>7.8431372549019607E-2</v>
      </c>
      <c r="N4219" s="102">
        <f>SUM(L4219*O4208)</f>
        <v>339.01053333333329</v>
      </c>
      <c r="O4219" s="102">
        <f>SUM(N4219/1.17)</f>
        <v>289.75259259259258</v>
      </c>
      <c r="P4219" s="102">
        <f>SUM(N4219-O4219)</f>
        <v>49.257940740740707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Rezervacije 2020</vt:lpstr>
      <vt:lpstr>Rezervacije polazak</vt:lpstr>
      <vt:lpstr>Rezervacije povratak</vt:lpstr>
      <vt:lpstr>Računi 2020</vt:lpstr>
      <vt:lpstr>Računi 2021</vt:lpstr>
      <vt:lpstr>Računi 2022</vt:lpstr>
      <vt:lpstr>'Računi 2020'!Print_Area</vt:lpstr>
      <vt:lpstr>'Računi 2021'!Print_Area</vt:lpstr>
      <vt:lpstr>'Računi 2022'!Print_Area</vt:lpstr>
      <vt:lpstr>'Rezervacije polazak'!Print_Area</vt:lpstr>
      <vt:lpstr>'Rezervacije povratak'!Print_Area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express02</dc:creator>
  <cp:lastModifiedBy>akrajisnik</cp:lastModifiedBy>
  <cp:lastPrinted>2022-06-21T13:42:43Z</cp:lastPrinted>
  <dcterms:created xsi:type="dcterms:W3CDTF">2020-01-13T08:25:14Z</dcterms:created>
  <dcterms:modified xsi:type="dcterms:W3CDTF">2022-06-22T09:06:31Z</dcterms:modified>
</cp:coreProperties>
</file>